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工作\五道口\毕业论文\数据及建模\"/>
    </mc:Choice>
  </mc:AlternateContent>
  <bookViews>
    <workbookView xWindow="0" yWindow="0" windowWidth="27855" windowHeight="12825" tabRatio="876" firstSheet="9" activeTab="22"/>
  </bookViews>
  <sheets>
    <sheet name="万德数据集（资产价格）" sheetId="1" r:id="rId1"/>
    <sheet name="万德数据集（货币信用）" sheetId="16" r:id="rId2"/>
    <sheet name="数据整理（货币信用）" sheetId="17" r:id="rId3"/>
    <sheet name="数据整理（资产价格）" sheetId="2" r:id="rId4"/>
    <sheet name="资产收益率计算及比较" sheetId="3" r:id="rId5"/>
    <sheet name="协方差" sheetId="7" state="hidden" r:id="rId6"/>
    <sheet name="资产收益数据导入" sheetId="4" r:id="rId7"/>
    <sheet name="dataload130101" sheetId="5" state="hidden" r:id="rId8"/>
    <sheet name="data190101" sheetId="6" state="hidden" r:id="rId9"/>
    <sheet name="货币政策-月度" sheetId="11" r:id="rId10"/>
    <sheet name="信用状态-月度" sheetId="12" r:id="rId11"/>
    <sheet name="货币-信用状态(合并对比)" sheetId="15" r:id="rId12"/>
    <sheet name="货币信用状态划分" sheetId="8" r:id="rId13"/>
    <sheet name="货币信用数据整理" sheetId="13" r:id="rId14"/>
    <sheet name="货币信用模型导入" sheetId="14" r:id="rId15"/>
    <sheet name="结果比较" sheetId="27" r:id="rId16"/>
    <sheet name="M2_YoY" sheetId="19" r:id="rId17"/>
    <sheet name="DR007" sheetId="20" r:id="rId18"/>
    <sheet name="Finance" sheetId="21" r:id="rId19"/>
    <sheet name="Status" sheetId="22" r:id="rId20"/>
    <sheet name="SlackExpand" sheetId="23" r:id="rId21"/>
    <sheet name="TightExpand" sheetId="24" r:id="rId22"/>
    <sheet name="TightCrunch" sheetId="25" r:id="rId23"/>
    <sheet name="SlackCrunch" sheetId="26" r:id="rId24"/>
  </sheets>
  <definedNames>
    <definedName name="_xlnm._FilterDatabase" localSheetId="19" hidden="1">Status!$A$1:$E$212</definedName>
    <definedName name="_xlnm._FilterDatabase" localSheetId="14" hidden="1">货币信用模型导入!$A$1:$G$212</definedName>
    <definedName name="_xlnm._FilterDatabase" localSheetId="11" hidden="1">'货币-信用状态(合并对比)'!$A$1:$W$213</definedName>
    <definedName name="_xlnm._FilterDatabase" localSheetId="12" hidden="1">货币信用状态划分!$A$1:$I$212</definedName>
    <definedName name="_xlnm._FilterDatabase" localSheetId="0" hidden="1">'万德数据集（资产价格）'!$A$1:$G$4770</definedName>
  </definedNames>
  <calcPr calcId="162913" iterate="1"/>
</workbook>
</file>

<file path=xl/calcChain.xml><?xml version="1.0" encoding="utf-8"?>
<calcChain xmlns="http://schemas.openxmlformats.org/spreadsheetml/2006/main">
  <c r="H230" i="8" l="1"/>
  <c r="G230" i="8"/>
  <c r="F230" i="8"/>
  <c r="E230" i="8"/>
  <c r="H229" i="8"/>
  <c r="G229" i="8"/>
  <c r="F229" i="8"/>
  <c r="E229" i="8"/>
  <c r="H228" i="8"/>
  <c r="G228" i="8"/>
  <c r="F228" i="8"/>
  <c r="E228" i="8"/>
  <c r="H227" i="8"/>
  <c r="G227" i="8"/>
  <c r="F227" i="8"/>
  <c r="E227" i="8"/>
  <c r="F3" i="22" l="1"/>
  <c r="F4" i="22"/>
  <c r="F5" i="22"/>
  <c r="F6" i="22"/>
  <c r="F7" i="22"/>
  <c r="F8" i="22"/>
  <c r="F9" i="22"/>
  <c r="F10" i="22"/>
  <c r="F11" i="22"/>
  <c r="F12" i="22"/>
  <c r="F13" i="22"/>
  <c r="F14" i="22"/>
  <c r="F15" i="22"/>
  <c r="F16" i="22"/>
  <c r="F17" i="22"/>
  <c r="F18" i="22"/>
  <c r="F19" i="22"/>
  <c r="F20" i="22"/>
  <c r="F21" i="22"/>
  <c r="F22" i="22"/>
  <c r="F23" i="22"/>
  <c r="F24" i="22"/>
  <c r="F25" i="22"/>
  <c r="F26" i="22"/>
  <c r="F27" i="22"/>
  <c r="F28" i="22"/>
  <c r="F29" i="22"/>
  <c r="F30" i="22"/>
  <c r="F31" i="22"/>
  <c r="F32" i="22"/>
  <c r="F33" i="22"/>
  <c r="F34" i="22"/>
  <c r="F35" i="22"/>
  <c r="F36" i="22"/>
  <c r="F37" i="22"/>
  <c r="F38" i="22"/>
  <c r="F39" i="22"/>
  <c r="F40" i="22"/>
  <c r="F41" i="22"/>
  <c r="F42" i="22"/>
  <c r="F43" i="22"/>
  <c r="F44" i="22"/>
  <c r="F45" i="22"/>
  <c r="F46" i="22"/>
  <c r="F47" i="22"/>
  <c r="F48" i="22"/>
  <c r="F49" i="22"/>
  <c r="F50" i="22"/>
  <c r="F51" i="22"/>
  <c r="F52" i="22"/>
  <c r="F53" i="22"/>
  <c r="F54" i="22"/>
  <c r="F55" i="22"/>
  <c r="F56" i="22"/>
  <c r="F57" i="22"/>
  <c r="F58" i="22"/>
  <c r="F59" i="22"/>
  <c r="F60" i="22"/>
  <c r="F61" i="22"/>
  <c r="F62" i="22"/>
  <c r="F63" i="22"/>
  <c r="F64" i="22"/>
  <c r="F65" i="22"/>
  <c r="F66" i="22"/>
  <c r="F67" i="22"/>
  <c r="F68" i="22"/>
  <c r="F69" i="22"/>
  <c r="F70" i="22"/>
  <c r="F71" i="22"/>
  <c r="F72" i="22"/>
  <c r="F73" i="22"/>
  <c r="F74" i="22"/>
  <c r="F75" i="22"/>
  <c r="F76" i="22"/>
  <c r="F77" i="22"/>
  <c r="F78" i="22"/>
  <c r="F79" i="22"/>
  <c r="F80" i="22"/>
  <c r="F81" i="22"/>
  <c r="F82" i="22"/>
  <c r="F83" i="22"/>
  <c r="F84" i="22"/>
  <c r="F85" i="22"/>
  <c r="F86" i="22"/>
  <c r="F87" i="22"/>
  <c r="F88" i="22"/>
  <c r="F89" i="22"/>
  <c r="F90" i="22"/>
  <c r="F91" i="22"/>
  <c r="F92" i="22"/>
  <c r="F93" i="22"/>
  <c r="F94" i="22"/>
  <c r="F95" i="22"/>
  <c r="F96" i="22"/>
  <c r="F97" i="22"/>
  <c r="F98" i="22"/>
  <c r="F99" i="22"/>
  <c r="F100" i="22"/>
  <c r="F101" i="22"/>
  <c r="F102" i="22"/>
  <c r="F103" i="22"/>
  <c r="F104" i="22"/>
  <c r="F105" i="22"/>
  <c r="F106" i="22"/>
  <c r="F107" i="22"/>
  <c r="F108" i="22"/>
  <c r="F109" i="22"/>
  <c r="F110" i="22"/>
  <c r="F111" i="22"/>
  <c r="F112" i="22"/>
  <c r="F113" i="22"/>
  <c r="F114" i="22"/>
  <c r="F115" i="22"/>
  <c r="F116" i="22"/>
  <c r="F117" i="22"/>
  <c r="F118" i="22"/>
  <c r="F119" i="22"/>
  <c r="F120" i="22"/>
  <c r="F121" i="22"/>
  <c r="F122" i="22"/>
  <c r="F123" i="22"/>
  <c r="F124" i="22"/>
  <c r="F125" i="22"/>
  <c r="F126" i="22"/>
  <c r="F127" i="22"/>
  <c r="F128" i="22"/>
  <c r="F129" i="22"/>
  <c r="F130" i="22"/>
  <c r="F131" i="22"/>
  <c r="F132" i="22"/>
  <c r="F133" i="22"/>
  <c r="F134" i="22"/>
  <c r="F135" i="22"/>
  <c r="F136" i="22"/>
  <c r="F137" i="22"/>
  <c r="F138" i="22"/>
  <c r="F139" i="22"/>
  <c r="F140" i="22"/>
  <c r="F141" i="22"/>
  <c r="F142" i="22"/>
  <c r="F143" i="22"/>
  <c r="F144" i="22"/>
  <c r="F145" i="22"/>
  <c r="F146" i="22"/>
  <c r="F147" i="22"/>
  <c r="F148" i="22"/>
  <c r="F149" i="22"/>
  <c r="F150" i="22"/>
  <c r="F151" i="22"/>
  <c r="F152" i="22"/>
  <c r="F153" i="22"/>
  <c r="F154" i="22"/>
  <c r="F155" i="22"/>
  <c r="F156" i="22"/>
  <c r="F157" i="22"/>
  <c r="F158" i="22"/>
  <c r="F159" i="22"/>
  <c r="F160" i="22"/>
  <c r="F161" i="22"/>
  <c r="F162" i="22"/>
  <c r="F163" i="22"/>
  <c r="F164" i="22"/>
  <c r="F165" i="22"/>
  <c r="F166" i="22"/>
  <c r="F167" i="22"/>
  <c r="F168" i="22"/>
  <c r="F169" i="22"/>
  <c r="F170" i="22"/>
  <c r="F171" i="22"/>
  <c r="F172" i="22"/>
  <c r="F173" i="22"/>
  <c r="F174" i="22"/>
  <c r="F175" i="22"/>
  <c r="F176" i="22"/>
  <c r="F177" i="22"/>
  <c r="F178" i="22"/>
  <c r="F179" i="22"/>
  <c r="F180" i="22"/>
  <c r="F181" i="22"/>
  <c r="F182" i="22"/>
  <c r="F183" i="22"/>
  <c r="F184" i="22"/>
  <c r="F185" i="22"/>
  <c r="F186" i="22"/>
  <c r="F187" i="22"/>
  <c r="F188" i="22"/>
  <c r="F189" i="22"/>
  <c r="F190" i="22"/>
  <c r="F191" i="22"/>
  <c r="F192" i="22"/>
  <c r="F193" i="22"/>
  <c r="F194" i="22"/>
  <c r="F195" i="22"/>
  <c r="F196" i="22"/>
  <c r="F197" i="22"/>
  <c r="F198" i="22"/>
  <c r="F199" i="22"/>
  <c r="F200" i="22"/>
  <c r="F201" i="22"/>
  <c r="F202" i="22"/>
  <c r="F203" i="22"/>
  <c r="F204" i="22"/>
  <c r="F205" i="22"/>
  <c r="F206" i="22"/>
  <c r="F207" i="22"/>
  <c r="F208" i="22"/>
  <c r="F209" i="22"/>
  <c r="F210" i="22"/>
  <c r="F211" i="22"/>
  <c r="F212" i="22"/>
  <c r="F2" i="22"/>
  <c r="A2" i="22" l="1"/>
  <c r="B2" i="22"/>
  <c r="C2" i="22"/>
  <c r="D2" i="22"/>
  <c r="E2" i="22"/>
  <c r="A3" i="22"/>
  <c r="B3" i="22"/>
  <c r="C3" i="22"/>
  <c r="D3" i="22"/>
  <c r="E3" i="22"/>
  <c r="A4" i="22"/>
  <c r="B4" i="22"/>
  <c r="C4" i="22"/>
  <c r="D4" i="22"/>
  <c r="E4" i="22"/>
  <c r="A5" i="22"/>
  <c r="B5" i="22"/>
  <c r="C5" i="22"/>
  <c r="D5" i="22"/>
  <c r="E5" i="22"/>
  <c r="A6" i="22"/>
  <c r="B6" i="22"/>
  <c r="C6" i="22"/>
  <c r="D6" i="22"/>
  <c r="E6" i="22"/>
  <c r="A7" i="22"/>
  <c r="B7" i="22"/>
  <c r="C7" i="22"/>
  <c r="D7" i="22"/>
  <c r="E7" i="22"/>
  <c r="A8" i="22"/>
  <c r="B8" i="22"/>
  <c r="C8" i="22"/>
  <c r="D8" i="22"/>
  <c r="E8" i="22"/>
  <c r="A9" i="22"/>
  <c r="B9" i="22"/>
  <c r="C9" i="22"/>
  <c r="D9" i="22"/>
  <c r="E9" i="22"/>
  <c r="A10" i="22"/>
  <c r="B10" i="22"/>
  <c r="C10" i="22"/>
  <c r="D10" i="22"/>
  <c r="E10" i="22"/>
  <c r="A11" i="22"/>
  <c r="B11" i="22"/>
  <c r="C11" i="22"/>
  <c r="D11" i="22"/>
  <c r="E11" i="22"/>
  <c r="A12" i="22"/>
  <c r="B12" i="22"/>
  <c r="C12" i="22"/>
  <c r="D12" i="22"/>
  <c r="E12" i="22"/>
  <c r="A13" i="22"/>
  <c r="B13" i="22"/>
  <c r="C13" i="22"/>
  <c r="D13" i="22"/>
  <c r="E13" i="22"/>
  <c r="A14" i="22"/>
  <c r="B14" i="22"/>
  <c r="C14" i="22"/>
  <c r="D14" i="22"/>
  <c r="E14" i="22"/>
  <c r="A15" i="22"/>
  <c r="B15" i="22"/>
  <c r="C15" i="22"/>
  <c r="D15" i="22"/>
  <c r="E15" i="22"/>
  <c r="A16" i="22"/>
  <c r="B16" i="22"/>
  <c r="C16" i="22"/>
  <c r="D16" i="22"/>
  <c r="E16" i="22"/>
  <c r="A17" i="22"/>
  <c r="B17" i="22"/>
  <c r="C17" i="22"/>
  <c r="D17" i="22"/>
  <c r="E17" i="22"/>
  <c r="A18" i="22"/>
  <c r="B18" i="22"/>
  <c r="C18" i="22"/>
  <c r="D18" i="22"/>
  <c r="E18" i="22"/>
  <c r="A19" i="22"/>
  <c r="B19" i="22"/>
  <c r="C19" i="22"/>
  <c r="D19" i="22"/>
  <c r="E19" i="22"/>
  <c r="A20" i="22"/>
  <c r="B20" i="22"/>
  <c r="C20" i="22"/>
  <c r="D20" i="22"/>
  <c r="E20" i="22"/>
  <c r="A21" i="22"/>
  <c r="B21" i="22"/>
  <c r="C21" i="22"/>
  <c r="D21" i="22"/>
  <c r="E21" i="22"/>
  <c r="A22" i="22"/>
  <c r="B22" i="22"/>
  <c r="C22" i="22"/>
  <c r="D22" i="22"/>
  <c r="E22" i="22"/>
  <c r="A23" i="22"/>
  <c r="B23" i="22"/>
  <c r="C23" i="22"/>
  <c r="D23" i="22"/>
  <c r="E23" i="22"/>
  <c r="A24" i="22"/>
  <c r="B24" i="22"/>
  <c r="C24" i="22"/>
  <c r="D24" i="22"/>
  <c r="E24" i="22"/>
  <c r="A25" i="22"/>
  <c r="B25" i="22"/>
  <c r="C25" i="22"/>
  <c r="D25" i="22"/>
  <c r="E25" i="22"/>
  <c r="A26" i="22"/>
  <c r="B26" i="22"/>
  <c r="C26" i="22"/>
  <c r="D26" i="22"/>
  <c r="E26" i="22"/>
  <c r="A27" i="22"/>
  <c r="B27" i="22"/>
  <c r="C27" i="22"/>
  <c r="D27" i="22"/>
  <c r="E27" i="22"/>
  <c r="A28" i="22"/>
  <c r="B28" i="22"/>
  <c r="C28" i="22"/>
  <c r="D28" i="22"/>
  <c r="E28" i="22"/>
  <c r="A29" i="22"/>
  <c r="B29" i="22"/>
  <c r="C29" i="22"/>
  <c r="D29" i="22"/>
  <c r="E29" i="22"/>
  <c r="A30" i="22"/>
  <c r="B30" i="22"/>
  <c r="C30" i="22"/>
  <c r="D30" i="22"/>
  <c r="E30" i="22"/>
  <c r="A31" i="22"/>
  <c r="B31" i="22"/>
  <c r="C31" i="22"/>
  <c r="D31" i="22"/>
  <c r="E31" i="22"/>
  <c r="A32" i="22"/>
  <c r="B32" i="22"/>
  <c r="C32" i="22"/>
  <c r="D32" i="22"/>
  <c r="E32" i="22"/>
  <c r="A33" i="22"/>
  <c r="B33" i="22"/>
  <c r="C33" i="22"/>
  <c r="D33" i="22"/>
  <c r="E33" i="22"/>
  <c r="A34" i="22"/>
  <c r="B34" i="22"/>
  <c r="C34" i="22"/>
  <c r="D34" i="22"/>
  <c r="E34" i="22"/>
  <c r="A35" i="22"/>
  <c r="B35" i="22"/>
  <c r="C35" i="22"/>
  <c r="D35" i="22"/>
  <c r="E35" i="22"/>
  <c r="A36" i="22"/>
  <c r="B36" i="22"/>
  <c r="C36" i="22"/>
  <c r="D36" i="22"/>
  <c r="E36" i="22"/>
  <c r="A37" i="22"/>
  <c r="B37" i="22"/>
  <c r="C37" i="22"/>
  <c r="D37" i="22"/>
  <c r="E37" i="22"/>
  <c r="A38" i="22"/>
  <c r="B38" i="22"/>
  <c r="C38" i="22"/>
  <c r="D38" i="22"/>
  <c r="E38" i="22"/>
  <c r="A39" i="22"/>
  <c r="B39" i="22"/>
  <c r="C39" i="22"/>
  <c r="D39" i="22"/>
  <c r="E39" i="22"/>
  <c r="A40" i="22"/>
  <c r="B40" i="22"/>
  <c r="C40" i="22"/>
  <c r="D40" i="22"/>
  <c r="E40" i="22"/>
  <c r="A41" i="22"/>
  <c r="B41" i="22"/>
  <c r="C41" i="22"/>
  <c r="D41" i="22"/>
  <c r="E41" i="22"/>
  <c r="A42" i="22"/>
  <c r="B42" i="22"/>
  <c r="C42" i="22"/>
  <c r="D42" i="22"/>
  <c r="E42" i="22"/>
  <c r="A43" i="22"/>
  <c r="B43" i="22"/>
  <c r="C43" i="22"/>
  <c r="D43" i="22"/>
  <c r="E43" i="22"/>
  <c r="A44" i="22"/>
  <c r="B44" i="22"/>
  <c r="C44" i="22"/>
  <c r="D44" i="22"/>
  <c r="E44" i="22"/>
  <c r="A45" i="22"/>
  <c r="B45" i="22"/>
  <c r="C45" i="22"/>
  <c r="D45" i="22"/>
  <c r="E45" i="22"/>
  <c r="A46" i="22"/>
  <c r="B46" i="22"/>
  <c r="C46" i="22"/>
  <c r="D46" i="22"/>
  <c r="E46" i="22"/>
  <c r="A47" i="22"/>
  <c r="B47" i="22"/>
  <c r="C47" i="22"/>
  <c r="D47" i="22"/>
  <c r="E47" i="22"/>
  <c r="A48" i="22"/>
  <c r="B48" i="22"/>
  <c r="C48" i="22"/>
  <c r="D48" i="22"/>
  <c r="E48" i="22"/>
  <c r="A49" i="22"/>
  <c r="B49" i="22"/>
  <c r="C49" i="22"/>
  <c r="D49" i="22"/>
  <c r="E49" i="22"/>
  <c r="A50" i="22"/>
  <c r="B50" i="22"/>
  <c r="C50" i="22"/>
  <c r="D50" i="22"/>
  <c r="E50" i="22"/>
  <c r="A51" i="22"/>
  <c r="B51" i="22"/>
  <c r="C51" i="22"/>
  <c r="D51" i="22"/>
  <c r="E51" i="22"/>
  <c r="A52" i="22"/>
  <c r="B52" i="22"/>
  <c r="C52" i="22"/>
  <c r="D52" i="22"/>
  <c r="E52" i="22"/>
  <c r="A53" i="22"/>
  <c r="B53" i="22"/>
  <c r="C53" i="22"/>
  <c r="D53" i="22"/>
  <c r="E53" i="22"/>
  <c r="A54" i="22"/>
  <c r="B54" i="22"/>
  <c r="C54" i="22"/>
  <c r="D54" i="22"/>
  <c r="E54" i="22"/>
  <c r="A55" i="22"/>
  <c r="B55" i="22"/>
  <c r="C55" i="22"/>
  <c r="D55" i="22"/>
  <c r="E55" i="22"/>
  <c r="A56" i="22"/>
  <c r="B56" i="22"/>
  <c r="C56" i="22"/>
  <c r="D56" i="22"/>
  <c r="E56" i="22"/>
  <c r="A57" i="22"/>
  <c r="B57" i="22"/>
  <c r="C57" i="22"/>
  <c r="D57" i="22"/>
  <c r="E57" i="22"/>
  <c r="A58" i="22"/>
  <c r="B58" i="22"/>
  <c r="C58" i="22"/>
  <c r="D58" i="22"/>
  <c r="E58" i="22"/>
  <c r="A59" i="22"/>
  <c r="B59" i="22"/>
  <c r="C59" i="22"/>
  <c r="D59" i="22"/>
  <c r="E59" i="22"/>
  <c r="A60" i="22"/>
  <c r="B60" i="22"/>
  <c r="C60" i="22"/>
  <c r="D60" i="22"/>
  <c r="E60" i="22"/>
  <c r="A61" i="22"/>
  <c r="B61" i="22"/>
  <c r="C61" i="22"/>
  <c r="D61" i="22"/>
  <c r="E61" i="22"/>
  <c r="A62" i="22"/>
  <c r="B62" i="22"/>
  <c r="C62" i="22"/>
  <c r="D62" i="22"/>
  <c r="E62" i="22"/>
  <c r="A63" i="22"/>
  <c r="B63" i="22"/>
  <c r="C63" i="22"/>
  <c r="D63" i="22"/>
  <c r="E63" i="22"/>
  <c r="A64" i="22"/>
  <c r="B64" i="22"/>
  <c r="C64" i="22"/>
  <c r="D64" i="22"/>
  <c r="E64" i="22"/>
  <c r="A65" i="22"/>
  <c r="B65" i="22"/>
  <c r="C65" i="22"/>
  <c r="D65" i="22"/>
  <c r="E65" i="22"/>
  <c r="A66" i="22"/>
  <c r="B66" i="22"/>
  <c r="C66" i="22"/>
  <c r="D66" i="22"/>
  <c r="E66" i="22"/>
  <c r="A67" i="22"/>
  <c r="B67" i="22"/>
  <c r="C67" i="22"/>
  <c r="D67" i="22"/>
  <c r="E67" i="22"/>
  <c r="A68" i="22"/>
  <c r="B68" i="22"/>
  <c r="C68" i="22"/>
  <c r="D68" i="22"/>
  <c r="E68" i="22"/>
  <c r="A69" i="22"/>
  <c r="B69" i="22"/>
  <c r="C69" i="22"/>
  <c r="D69" i="22"/>
  <c r="E69" i="22"/>
  <c r="A70" i="22"/>
  <c r="B70" i="22"/>
  <c r="C70" i="22"/>
  <c r="D70" i="22"/>
  <c r="E70" i="22"/>
  <c r="A71" i="22"/>
  <c r="B71" i="22"/>
  <c r="C71" i="22"/>
  <c r="D71" i="22"/>
  <c r="E71" i="22"/>
  <c r="A72" i="22"/>
  <c r="B72" i="22"/>
  <c r="C72" i="22"/>
  <c r="D72" i="22"/>
  <c r="E72" i="22"/>
  <c r="A73" i="22"/>
  <c r="B73" i="22"/>
  <c r="C73" i="22"/>
  <c r="D73" i="22"/>
  <c r="E73" i="22"/>
  <c r="A74" i="22"/>
  <c r="B74" i="22"/>
  <c r="C74" i="22"/>
  <c r="D74" i="22"/>
  <c r="E74" i="22"/>
  <c r="A75" i="22"/>
  <c r="B75" i="22"/>
  <c r="C75" i="22"/>
  <c r="D75" i="22"/>
  <c r="E75" i="22"/>
  <c r="A76" i="22"/>
  <c r="B76" i="22"/>
  <c r="C76" i="22"/>
  <c r="D76" i="22"/>
  <c r="E76" i="22"/>
  <c r="A77" i="22"/>
  <c r="B77" i="22"/>
  <c r="C77" i="22"/>
  <c r="D77" i="22"/>
  <c r="E77" i="22"/>
  <c r="A78" i="22"/>
  <c r="B78" i="22"/>
  <c r="C78" i="22"/>
  <c r="D78" i="22"/>
  <c r="E78" i="22"/>
  <c r="A79" i="22"/>
  <c r="B79" i="22"/>
  <c r="C79" i="22"/>
  <c r="D79" i="22"/>
  <c r="E79" i="22"/>
  <c r="A80" i="22"/>
  <c r="B80" i="22"/>
  <c r="C80" i="22"/>
  <c r="D80" i="22"/>
  <c r="E80" i="22"/>
  <c r="A81" i="22"/>
  <c r="B81" i="22"/>
  <c r="C81" i="22"/>
  <c r="D81" i="22"/>
  <c r="E81" i="22"/>
  <c r="A82" i="22"/>
  <c r="B82" i="22"/>
  <c r="C82" i="22"/>
  <c r="D82" i="22"/>
  <c r="E82" i="22"/>
  <c r="A83" i="22"/>
  <c r="B83" i="22"/>
  <c r="C83" i="22"/>
  <c r="D83" i="22"/>
  <c r="E83" i="22"/>
  <c r="A84" i="22"/>
  <c r="B84" i="22"/>
  <c r="C84" i="22"/>
  <c r="D84" i="22"/>
  <c r="E84" i="22"/>
  <c r="A85" i="22"/>
  <c r="B85" i="22"/>
  <c r="C85" i="22"/>
  <c r="D85" i="22"/>
  <c r="E85" i="22"/>
  <c r="A86" i="22"/>
  <c r="B86" i="22"/>
  <c r="C86" i="22"/>
  <c r="D86" i="22"/>
  <c r="E86" i="22"/>
  <c r="A87" i="22"/>
  <c r="B87" i="22"/>
  <c r="C87" i="22"/>
  <c r="D87" i="22"/>
  <c r="E87" i="22"/>
  <c r="A88" i="22"/>
  <c r="B88" i="22"/>
  <c r="C88" i="22"/>
  <c r="D88" i="22"/>
  <c r="E88" i="22"/>
  <c r="A89" i="22"/>
  <c r="B89" i="22"/>
  <c r="C89" i="22"/>
  <c r="D89" i="22"/>
  <c r="E89" i="22"/>
  <c r="A90" i="22"/>
  <c r="B90" i="22"/>
  <c r="C90" i="22"/>
  <c r="D90" i="22"/>
  <c r="E90" i="22"/>
  <c r="A91" i="22"/>
  <c r="B91" i="22"/>
  <c r="C91" i="22"/>
  <c r="D91" i="22"/>
  <c r="E91" i="22"/>
  <c r="A92" i="22"/>
  <c r="B92" i="22"/>
  <c r="C92" i="22"/>
  <c r="D92" i="22"/>
  <c r="E92" i="22"/>
  <c r="A93" i="22"/>
  <c r="B93" i="22"/>
  <c r="C93" i="22"/>
  <c r="D93" i="22"/>
  <c r="E93" i="22"/>
  <c r="A94" i="22"/>
  <c r="B94" i="22"/>
  <c r="C94" i="22"/>
  <c r="D94" i="22"/>
  <c r="E94" i="22"/>
  <c r="A95" i="22"/>
  <c r="B95" i="22"/>
  <c r="C95" i="22"/>
  <c r="D95" i="22"/>
  <c r="E95" i="22"/>
  <c r="A96" i="22"/>
  <c r="B96" i="22"/>
  <c r="C96" i="22"/>
  <c r="D96" i="22"/>
  <c r="E96" i="22"/>
  <c r="A97" i="22"/>
  <c r="B97" i="22"/>
  <c r="C97" i="22"/>
  <c r="D97" i="22"/>
  <c r="E97" i="22"/>
  <c r="A98" i="22"/>
  <c r="B98" i="22"/>
  <c r="C98" i="22"/>
  <c r="D98" i="22"/>
  <c r="E98" i="22"/>
  <c r="A99" i="22"/>
  <c r="B99" i="22"/>
  <c r="C99" i="22"/>
  <c r="D99" i="22"/>
  <c r="E99" i="22"/>
  <c r="A100" i="22"/>
  <c r="B100" i="22"/>
  <c r="C100" i="22"/>
  <c r="D100" i="22"/>
  <c r="E100" i="22"/>
  <c r="A101" i="22"/>
  <c r="B101" i="22"/>
  <c r="C101" i="22"/>
  <c r="D101" i="22"/>
  <c r="E101" i="22"/>
  <c r="A102" i="22"/>
  <c r="B102" i="22"/>
  <c r="C102" i="22"/>
  <c r="D102" i="22"/>
  <c r="E102" i="22"/>
  <c r="A103" i="22"/>
  <c r="B103" i="22"/>
  <c r="C103" i="22"/>
  <c r="D103" i="22"/>
  <c r="E103" i="22"/>
  <c r="A104" i="22"/>
  <c r="B104" i="22"/>
  <c r="C104" i="22"/>
  <c r="D104" i="22"/>
  <c r="E104" i="22"/>
  <c r="A105" i="22"/>
  <c r="B105" i="22"/>
  <c r="C105" i="22"/>
  <c r="D105" i="22"/>
  <c r="E105" i="22"/>
  <c r="A106" i="22"/>
  <c r="B106" i="22"/>
  <c r="C106" i="22"/>
  <c r="D106" i="22"/>
  <c r="E106" i="22"/>
  <c r="A107" i="22"/>
  <c r="B107" i="22"/>
  <c r="C107" i="22"/>
  <c r="D107" i="22"/>
  <c r="E107" i="22"/>
  <c r="A108" i="22"/>
  <c r="B108" i="22"/>
  <c r="C108" i="22"/>
  <c r="D108" i="22"/>
  <c r="E108" i="22"/>
  <c r="A109" i="22"/>
  <c r="B109" i="22"/>
  <c r="C109" i="22"/>
  <c r="D109" i="22"/>
  <c r="E109" i="22"/>
  <c r="A110" i="22"/>
  <c r="B110" i="22"/>
  <c r="C110" i="22"/>
  <c r="D110" i="22"/>
  <c r="E110" i="22"/>
  <c r="A111" i="22"/>
  <c r="B111" i="22"/>
  <c r="C111" i="22"/>
  <c r="D111" i="22"/>
  <c r="E111" i="22"/>
  <c r="A112" i="22"/>
  <c r="B112" i="22"/>
  <c r="C112" i="22"/>
  <c r="D112" i="22"/>
  <c r="E112" i="22"/>
  <c r="A113" i="22"/>
  <c r="B113" i="22"/>
  <c r="C113" i="22"/>
  <c r="D113" i="22"/>
  <c r="E113" i="22"/>
  <c r="A114" i="22"/>
  <c r="B114" i="22"/>
  <c r="C114" i="22"/>
  <c r="D114" i="22"/>
  <c r="E114" i="22"/>
  <c r="A115" i="22"/>
  <c r="B115" i="22"/>
  <c r="C115" i="22"/>
  <c r="D115" i="22"/>
  <c r="E115" i="22"/>
  <c r="A116" i="22"/>
  <c r="B116" i="22"/>
  <c r="C116" i="22"/>
  <c r="D116" i="22"/>
  <c r="E116" i="22"/>
  <c r="A117" i="22"/>
  <c r="B117" i="22"/>
  <c r="C117" i="22"/>
  <c r="D117" i="22"/>
  <c r="E117" i="22"/>
  <c r="A118" i="22"/>
  <c r="B118" i="22"/>
  <c r="C118" i="22"/>
  <c r="D118" i="22"/>
  <c r="E118" i="22"/>
  <c r="A119" i="22"/>
  <c r="B119" i="22"/>
  <c r="C119" i="22"/>
  <c r="D119" i="22"/>
  <c r="E119" i="22"/>
  <c r="A120" i="22"/>
  <c r="B120" i="22"/>
  <c r="C120" i="22"/>
  <c r="D120" i="22"/>
  <c r="E120" i="22"/>
  <c r="A121" i="22"/>
  <c r="B121" i="22"/>
  <c r="C121" i="22"/>
  <c r="D121" i="22"/>
  <c r="E121" i="22"/>
  <c r="A122" i="22"/>
  <c r="B122" i="22"/>
  <c r="C122" i="22"/>
  <c r="D122" i="22"/>
  <c r="E122" i="22"/>
  <c r="A123" i="22"/>
  <c r="B123" i="22"/>
  <c r="C123" i="22"/>
  <c r="D123" i="22"/>
  <c r="E123" i="22"/>
  <c r="A124" i="22"/>
  <c r="B124" i="22"/>
  <c r="C124" i="22"/>
  <c r="D124" i="22"/>
  <c r="E124" i="22"/>
  <c r="A125" i="22"/>
  <c r="B125" i="22"/>
  <c r="C125" i="22"/>
  <c r="D125" i="22"/>
  <c r="E125" i="22"/>
  <c r="A126" i="22"/>
  <c r="B126" i="22"/>
  <c r="C126" i="22"/>
  <c r="D126" i="22"/>
  <c r="E126" i="22"/>
  <c r="A127" i="22"/>
  <c r="B127" i="22"/>
  <c r="C127" i="22"/>
  <c r="D127" i="22"/>
  <c r="E127" i="22"/>
  <c r="A128" i="22"/>
  <c r="B128" i="22"/>
  <c r="C128" i="22"/>
  <c r="D128" i="22"/>
  <c r="E128" i="22"/>
  <c r="A129" i="22"/>
  <c r="B129" i="22"/>
  <c r="C129" i="22"/>
  <c r="D129" i="22"/>
  <c r="E129" i="22"/>
  <c r="A130" i="22"/>
  <c r="B130" i="22"/>
  <c r="C130" i="22"/>
  <c r="D130" i="22"/>
  <c r="E130" i="22"/>
  <c r="A131" i="22"/>
  <c r="B131" i="22"/>
  <c r="C131" i="22"/>
  <c r="D131" i="22"/>
  <c r="E131" i="22"/>
  <c r="A132" i="22"/>
  <c r="B132" i="22"/>
  <c r="C132" i="22"/>
  <c r="D132" i="22"/>
  <c r="E132" i="22"/>
  <c r="A133" i="22"/>
  <c r="B133" i="22"/>
  <c r="C133" i="22"/>
  <c r="D133" i="22"/>
  <c r="E133" i="22"/>
  <c r="A134" i="22"/>
  <c r="B134" i="22"/>
  <c r="C134" i="22"/>
  <c r="D134" i="22"/>
  <c r="E134" i="22"/>
  <c r="A135" i="22"/>
  <c r="B135" i="22"/>
  <c r="C135" i="22"/>
  <c r="D135" i="22"/>
  <c r="E135" i="22"/>
  <c r="A136" i="22"/>
  <c r="B136" i="22"/>
  <c r="C136" i="22"/>
  <c r="D136" i="22"/>
  <c r="E136" i="22"/>
  <c r="A137" i="22"/>
  <c r="B137" i="22"/>
  <c r="C137" i="22"/>
  <c r="D137" i="22"/>
  <c r="E137" i="22"/>
  <c r="A138" i="22"/>
  <c r="B138" i="22"/>
  <c r="C138" i="22"/>
  <c r="D138" i="22"/>
  <c r="E138" i="22"/>
  <c r="A139" i="22"/>
  <c r="B139" i="22"/>
  <c r="C139" i="22"/>
  <c r="D139" i="22"/>
  <c r="E139" i="22"/>
  <c r="A140" i="22"/>
  <c r="B140" i="22"/>
  <c r="C140" i="22"/>
  <c r="D140" i="22"/>
  <c r="E140" i="22"/>
  <c r="A141" i="22"/>
  <c r="B141" i="22"/>
  <c r="C141" i="22"/>
  <c r="D141" i="22"/>
  <c r="E141" i="22"/>
  <c r="A142" i="22"/>
  <c r="B142" i="22"/>
  <c r="C142" i="22"/>
  <c r="D142" i="22"/>
  <c r="E142" i="22"/>
  <c r="A143" i="22"/>
  <c r="B143" i="22"/>
  <c r="C143" i="22"/>
  <c r="D143" i="22"/>
  <c r="E143" i="22"/>
  <c r="A144" i="22"/>
  <c r="B144" i="22"/>
  <c r="C144" i="22"/>
  <c r="D144" i="22"/>
  <c r="E144" i="22"/>
  <c r="A145" i="22"/>
  <c r="B145" i="22"/>
  <c r="C145" i="22"/>
  <c r="D145" i="22"/>
  <c r="E145" i="22"/>
  <c r="A146" i="22"/>
  <c r="B146" i="22"/>
  <c r="C146" i="22"/>
  <c r="D146" i="22"/>
  <c r="E146" i="22"/>
  <c r="A147" i="22"/>
  <c r="B147" i="22"/>
  <c r="C147" i="22"/>
  <c r="D147" i="22"/>
  <c r="E147" i="22"/>
  <c r="A148" i="22"/>
  <c r="B148" i="22"/>
  <c r="C148" i="22"/>
  <c r="D148" i="22"/>
  <c r="E148" i="22"/>
  <c r="A149" i="22"/>
  <c r="B149" i="22"/>
  <c r="C149" i="22"/>
  <c r="D149" i="22"/>
  <c r="E149" i="22"/>
  <c r="A150" i="22"/>
  <c r="B150" i="22"/>
  <c r="C150" i="22"/>
  <c r="D150" i="22"/>
  <c r="E150" i="22"/>
  <c r="A151" i="22"/>
  <c r="B151" i="22"/>
  <c r="C151" i="22"/>
  <c r="D151" i="22"/>
  <c r="E151" i="22"/>
  <c r="A152" i="22"/>
  <c r="B152" i="22"/>
  <c r="C152" i="22"/>
  <c r="D152" i="22"/>
  <c r="E152" i="22"/>
  <c r="A153" i="22"/>
  <c r="B153" i="22"/>
  <c r="C153" i="22"/>
  <c r="D153" i="22"/>
  <c r="E153" i="22"/>
  <c r="A154" i="22"/>
  <c r="B154" i="22"/>
  <c r="C154" i="22"/>
  <c r="D154" i="22"/>
  <c r="E154" i="22"/>
  <c r="A155" i="22"/>
  <c r="B155" i="22"/>
  <c r="C155" i="22"/>
  <c r="D155" i="22"/>
  <c r="E155" i="22"/>
  <c r="A156" i="22"/>
  <c r="B156" i="22"/>
  <c r="C156" i="22"/>
  <c r="D156" i="22"/>
  <c r="E156" i="22"/>
  <c r="A157" i="22"/>
  <c r="B157" i="22"/>
  <c r="C157" i="22"/>
  <c r="D157" i="22"/>
  <c r="E157" i="22"/>
  <c r="A158" i="22"/>
  <c r="B158" i="22"/>
  <c r="C158" i="22"/>
  <c r="D158" i="22"/>
  <c r="E158" i="22"/>
  <c r="A159" i="22"/>
  <c r="B159" i="22"/>
  <c r="C159" i="22"/>
  <c r="D159" i="22"/>
  <c r="E159" i="22"/>
  <c r="A160" i="22"/>
  <c r="B160" i="22"/>
  <c r="C160" i="22"/>
  <c r="D160" i="22"/>
  <c r="E160" i="22"/>
  <c r="A161" i="22"/>
  <c r="B161" i="22"/>
  <c r="C161" i="22"/>
  <c r="D161" i="22"/>
  <c r="E161" i="22"/>
  <c r="A162" i="22"/>
  <c r="B162" i="22"/>
  <c r="C162" i="22"/>
  <c r="D162" i="22"/>
  <c r="E162" i="22"/>
  <c r="A163" i="22"/>
  <c r="B163" i="22"/>
  <c r="C163" i="22"/>
  <c r="D163" i="22"/>
  <c r="E163" i="22"/>
  <c r="A164" i="22"/>
  <c r="B164" i="22"/>
  <c r="C164" i="22"/>
  <c r="D164" i="22"/>
  <c r="E164" i="22"/>
  <c r="A165" i="22"/>
  <c r="B165" i="22"/>
  <c r="C165" i="22"/>
  <c r="D165" i="22"/>
  <c r="E165" i="22"/>
  <c r="A166" i="22"/>
  <c r="B166" i="22"/>
  <c r="C166" i="22"/>
  <c r="D166" i="22"/>
  <c r="E166" i="22"/>
  <c r="A167" i="22"/>
  <c r="B167" i="22"/>
  <c r="C167" i="22"/>
  <c r="D167" i="22"/>
  <c r="E167" i="22"/>
  <c r="A168" i="22"/>
  <c r="B168" i="22"/>
  <c r="C168" i="22"/>
  <c r="D168" i="22"/>
  <c r="E168" i="22"/>
  <c r="A169" i="22"/>
  <c r="B169" i="22"/>
  <c r="C169" i="22"/>
  <c r="D169" i="22"/>
  <c r="E169" i="22"/>
  <c r="A170" i="22"/>
  <c r="B170" i="22"/>
  <c r="C170" i="22"/>
  <c r="D170" i="22"/>
  <c r="E170" i="22"/>
  <c r="A171" i="22"/>
  <c r="B171" i="22"/>
  <c r="C171" i="22"/>
  <c r="D171" i="22"/>
  <c r="E171" i="22"/>
  <c r="A172" i="22"/>
  <c r="B172" i="22"/>
  <c r="C172" i="22"/>
  <c r="D172" i="22"/>
  <c r="E172" i="22"/>
  <c r="A173" i="22"/>
  <c r="B173" i="22"/>
  <c r="C173" i="22"/>
  <c r="D173" i="22"/>
  <c r="E173" i="22"/>
  <c r="A174" i="22"/>
  <c r="B174" i="22"/>
  <c r="C174" i="22"/>
  <c r="D174" i="22"/>
  <c r="E174" i="22"/>
  <c r="A175" i="22"/>
  <c r="B175" i="22"/>
  <c r="C175" i="22"/>
  <c r="D175" i="22"/>
  <c r="E175" i="22"/>
  <c r="A176" i="22"/>
  <c r="B176" i="22"/>
  <c r="C176" i="22"/>
  <c r="D176" i="22"/>
  <c r="E176" i="22"/>
  <c r="A177" i="22"/>
  <c r="B177" i="22"/>
  <c r="C177" i="22"/>
  <c r="D177" i="22"/>
  <c r="E177" i="22"/>
  <c r="A178" i="22"/>
  <c r="B178" i="22"/>
  <c r="C178" i="22"/>
  <c r="D178" i="22"/>
  <c r="E178" i="22"/>
  <c r="A179" i="22"/>
  <c r="B179" i="22"/>
  <c r="C179" i="22"/>
  <c r="D179" i="22"/>
  <c r="E179" i="22"/>
  <c r="A180" i="22"/>
  <c r="B180" i="22"/>
  <c r="C180" i="22"/>
  <c r="D180" i="22"/>
  <c r="E180" i="22"/>
  <c r="A181" i="22"/>
  <c r="B181" i="22"/>
  <c r="C181" i="22"/>
  <c r="D181" i="22"/>
  <c r="E181" i="22"/>
  <c r="A182" i="22"/>
  <c r="B182" i="22"/>
  <c r="C182" i="22"/>
  <c r="D182" i="22"/>
  <c r="E182" i="22"/>
  <c r="A183" i="22"/>
  <c r="B183" i="22"/>
  <c r="C183" i="22"/>
  <c r="D183" i="22"/>
  <c r="E183" i="22"/>
  <c r="A184" i="22"/>
  <c r="B184" i="22"/>
  <c r="C184" i="22"/>
  <c r="D184" i="22"/>
  <c r="E184" i="22"/>
  <c r="A185" i="22"/>
  <c r="B185" i="22"/>
  <c r="C185" i="22"/>
  <c r="D185" i="22"/>
  <c r="E185" i="22"/>
  <c r="A186" i="22"/>
  <c r="B186" i="22"/>
  <c r="C186" i="22"/>
  <c r="D186" i="22"/>
  <c r="E186" i="22"/>
  <c r="A187" i="22"/>
  <c r="B187" i="22"/>
  <c r="C187" i="22"/>
  <c r="D187" i="22"/>
  <c r="E187" i="22"/>
  <c r="A188" i="22"/>
  <c r="B188" i="22"/>
  <c r="C188" i="22"/>
  <c r="D188" i="22"/>
  <c r="E188" i="22"/>
  <c r="A189" i="22"/>
  <c r="B189" i="22"/>
  <c r="C189" i="22"/>
  <c r="D189" i="22"/>
  <c r="E189" i="22"/>
  <c r="A190" i="22"/>
  <c r="B190" i="22"/>
  <c r="C190" i="22"/>
  <c r="D190" i="22"/>
  <c r="E190" i="22"/>
  <c r="A191" i="22"/>
  <c r="B191" i="22"/>
  <c r="C191" i="22"/>
  <c r="D191" i="22"/>
  <c r="E191" i="22"/>
  <c r="A192" i="22"/>
  <c r="B192" i="22"/>
  <c r="C192" i="22"/>
  <c r="D192" i="22"/>
  <c r="E192" i="22"/>
  <c r="A193" i="22"/>
  <c r="B193" i="22"/>
  <c r="C193" i="22"/>
  <c r="D193" i="22"/>
  <c r="E193" i="22"/>
  <c r="A194" i="22"/>
  <c r="B194" i="22"/>
  <c r="C194" i="22"/>
  <c r="D194" i="22"/>
  <c r="E194" i="22"/>
  <c r="A195" i="22"/>
  <c r="B195" i="22"/>
  <c r="C195" i="22"/>
  <c r="D195" i="22"/>
  <c r="E195" i="22"/>
  <c r="A196" i="22"/>
  <c r="B196" i="22"/>
  <c r="C196" i="22"/>
  <c r="D196" i="22"/>
  <c r="E196" i="22"/>
  <c r="A197" i="22"/>
  <c r="B197" i="22"/>
  <c r="C197" i="22"/>
  <c r="D197" i="22"/>
  <c r="E197" i="22"/>
  <c r="A198" i="22"/>
  <c r="B198" i="22"/>
  <c r="C198" i="22"/>
  <c r="D198" i="22"/>
  <c r="E198" i="22"/>
  <c r="A199" i="22"/>
  <c r="B199" i="22"/>
  <c r="C199" i="22"/>
  <c r="D199" i="22"/>
  <c r="E199" i="22"/>
  <c r="A200" i="22"/>
  <c r="B200" i="22"/>
  <c r="C200" i="22"/>
  <c r="D200" i="22"/>
  <c r="E200" i="22"/>
  <c r="A201" i="22"/>
  <c r="B201" i="22"/>
  <c r="C201" i="22"/>
  <c r="D201" i="22"/>
  <c r="E201" i="22"/>
  <c r="A202" i="22"/>
  <c r="B202" i="22"/>
  <c r="C202" i="22"/>
  <c r="D202" i="22"/>
  <c r="E202" i="22"/>
  <c r="A203" i="22"/>
  <c r="B203" i="22"/>
  <c r="C203" i="22"/>
  <c r="D203" i="22"/>
  <c r="E203" i="22"/>
  <c r="A204" i="22"/>
  <c r="B204" i="22"/>
  <c r="C204" i="22"/>
  <c r="D204" i="22"/>
  <c r="E204" i="22"/>
  <c r="A205" i="22"/>
  <c r="B205" i="22"/>
  <c r="C205" i="22"/>
  <c r="D205" i="22"/>
  <c r="E205" i="22"/>
  <c r="A206" i="22"/>
  <c r="B206" i="22"/>
  <c r="C206" i="22"/>
  <c r="D206" i="22"/>
  <c r="E206" i="22"/>
  <c r="A207" i="22"/>
  <c r="B207" i="22"/>
  <c r="C207" i="22"/>
  <c r="D207" i="22"/>
  <c r="E207" i="22"/>
  <c r="A208" i="22"/>
  <c r="B208" i="22"/>
  <c r="C208" i="22"/>
  <c r="D208" i="22"/>
  <c r="E208" i="22"/>
  <c r="A209" i="22"/>
  <c r="B209" i="22"/>
  <c r="C209" i="22"/>
  <c r="D209" i="22"/>
  <c r="E209" i="22"/>
  <c r="A210" i="22"/>
  <c r="B210" i="22"/>
  <c r="C210" i="22"/>
  <c r="D210" i="22"/>
  <c r="E210" i="22"/>
  <c r="A211" i="22"/>
  <c r="B211" i="22"/>
  <c r="C211" i="22"/>
  <c r="D211" i="22"/>
  <c r="E211" i="22"/>
  <c r="A212" i="22"/>
  <c r="B212" i="22"/>
  <c r="C212" i="22"/>
  <c r="D212" i="22"/>
  <c r="E212" i="22"/>
  <c r="B1" i="22"/>
  <c r="C1" i="22"/>
  <c r="D1" i="22"/>
  <c r="E1" i="22"/>
  <c r="A1" i="22"/>
  <c r="B3" i="15" l="1"/>
  <c r="C3" i="15"/>
  <c r="B4" i="15"/>
  <c r="C4" i="15"/>
  <c r="B5" i="15"/>
  <c r="C5" i="15"/>
  <c r="B6" i="15"/>
  <c r="C6" i="15"/>
  <c r="B7" i="15"/>
  <c r="C7" i="15"/>
  <c r="B8" i="15"/>
  <c r="C8" i="15"/>
  <c r="B9" i="15"/>
  <c r="C9" i="15"/>
  <c r="B10" i="15"/>
  <c r="C10" i="15"/>
  <c r="B11" i="15"/>
  <c r="C11" i="15"/>
  <c r="B12" i="15"/>
  <c r="D12" i="15" s="1"/>
  <c r="C12" i="15"/>
  <c r="B13" i="15"/>
  <c r="C13" i="15"/>
  <c r="B14" i="15"/>
  <c r="C14" i="15"/>
  <c r="B15" i="15"/>
  <c r="C15" i="15"/>
  <c r="B16" i="15"/>
  <c r="D16" i="15" s="1"/>
  <c r="C16" i="15"/>
  <c r="B17" i="15"/>
  <c r="C17" i="15"/>
  <c r="B18" i="15"/>
  <c r="C18" i="15"/>
  <c r="B19" i="15"/>
  <c r="C19" i="15"/>
  <c r="B20" i="15"/>
  <c r="C20" i="15"/>
  <c r="B21" i="15"/>
  <c r="C21" i="15"/>
  <c r="B22" i="15"/>
  <c r="C22" i="15"/>
  <c r="B23" i="15"/>
  <c r="C23" i="15"/>
  <c r="B24" i="15"/>
  <c r="C24" i="15"/>
  <c r="B25" i="15"/>
  <c r="C25" i="15"/>
  <c r="B26" i="15"/>
  <c r="C26" i="15"/>
  <c r="B27" i="15"/>
  <c r="C27" i="15"/>
  <c r="B28" i="15"/>
  <c r="D28" i="15" s="1"/>
  <c r="C28" i="15"/>
  <c r="B29" i="15"/>
  <c r="C29" i="15"/>
  <c r="B30" i="15"/>
  <c r="C30" i="15"/>
  <c r="B31" i="15"/>
  <c r="C31" i="15"/>
  <c r="B32" i="15"/>
  <c r="D32" i="15" s="1"/>
  <c r="C32" i="15"/>
  <c r="B33" i="15"/>
  <c r="C33" i="15"/>
  <c r="B34" i="15"/>
  <c r="C34" i="15"/>
  <c r="B35" i="15"/>
  <c r="C35" i="15"/>
  <c r="B36" i="15"/>
  <c r="C36" i="15"/>
  <c r="B37" i="15"/>
  <c r="C37" i="15"/>
  <c r="B38" i="15"/>
  <c r="C38" i="15"/>
  <c r="B39" i="15"/>
  <c r="C39" i="15"/>
  <c r="B40" i="15"/>
  <c r="C40" i="15"/>
  <c r="B41" i="15"/>
  <c r="C41" i="15"/>
  <c r="B42" i="15"/>
  <c r="C42" i="15"/>
  <c r="B43" i="15"/>
  <c r="C43" i="15"/>
  <c r="B44" i="15"/>
  <c r="D44" i="15" s="1"/>
  <c r="C44" i="15"/>
  <c r="B45" i="15"/>
  <c r="C45" i="15"/>
  <c r="B46" i="15"/>
  <c r="C46" i="15"/>
  <c r="B47" i="15"/>
  <c r="C47" i="15"/>
  <c r="B48" i="15"/>
  <c r="D48" i="15" s="1"/>
  <c r="C48" i="15"/>
  <c r="B49" i="15"/>
  <c r="C49" i="15"/>
  <c r="B50" i="15"/>
  <c r="C50" i="15"/>
  <c r="B51" i="15"/>
  <c r="C51" i="15"/>
  <c r="B52" i="15"/>
  <c r="C52" i="15"/>
  <c r="B53" i="15"/>
  <c r="C53" i="15"/>
  <c r="B54" i="15"/>
  <c r="C54" i="15"/>
  <c r="B55" i="15"/>
  <c r="C55" i="15"/>
  <c r="B56" i="15"/>
  <c r="C56" i="15"/>
  <c r="B57" i="15"/>
  <c r="C57" i="15"/>
  <c r="B58" i="15"/>
  <c r="C58" i="15"/>
  <c r="B59" i="15"/>
  <c r="C59" i="15"/>
  <c r="B60" i="15"/>
  <c r="D60" i="15" s="1"/>
  <c r="C60" i="15"/>
  <c r="B61" i="15"/>
  <c r="C61" i="15"/>
  <c r="B62" i="15"/>
  <c r="C62" i="15"/>
  <c r="B63" i="15"/>
  <c r="C63" i="15"/>
  <c r="B64" i="15"/>
  <c r="D64" i="15" s="1"/>
  <c r="C64" i="15"/>
  <c r="B65" i="15"/>
  <c r="C65" i="15"/>
  <c r="B66" i="15"/>
  <c r="C66" i="15"/>
  <c r="B67" i="15"/>
  <c r="C67" i="15"/>
  <c r="B68" i="15"/>
  <c r="C68" i="15"/>
  <c r="B69" i="15"/>
  <c r="C69" i="15"/>
  <c r="B70" i="15"/>
  <c r="C70" i="15"/>
  <c r="B71" i="15"/>
  <c r="C71" i="15"/>
  <c r="B72" i="15"/>
  <c r="C72" i="15"/>
  <c r="B73" i="15"/>
  <c r="C73" i="15"/>
  <c r="B74" i="15"/>
  <c r="C74" i="15"/>
  <c r="B75" i="15"/>
  <c r="C75" i="15"/>
  <c r="B76" i="15"/>
  <c r="D76" i="15" s="1"/>
  <c r="C76" i="15"/>
  <c r="B77" i="15"/>
  <c r="C77" i="15"/>
  <c r="B78" i="15"/>
  <c r="C78" i="15"/>
  <c r="B79" i="15"/>
  <c r="C79" i="15"/>
  <c r="B80" i="15"/>
  <c r="D80" i="15" s="1"/>
  <c r="C80" i="15"/>
  <c r="B81" i="15"/>
  <c r="C81" i="15"/>
  <c r="B82" i="15"/>
  <c r="C82" i="15"/>
  <c r="B83" i="15"/>
  <c r="C83" i="15"/>
  <c r="B84" i="15"/>
  <c r="C84" i="15"/>
  <c r="B85" i="15"/>
  <c r="C85" i="15"/>
  <c r="B86" i="15"/>
  <c r="C86" i="15"/>
  <c r="B87" i="15"/>
  <c r="C87" i="15"/>
  <c r="B88" i="15"/>
  <c r="C88" i="15"/>
  <c r="B89" i="15"/>
  <c r="D89" i="15" s="1"/>
  <c r="C89" i="15"/>
  <c r="B90" i="15"/>
  <c r="C90" i="15"/>
  <c r="B91" i="15"/>
  <c r="C91" i="15"/>
  <c r="B92" i="15"/>
  <c r="C92" i="15"/>
  <c r="B93" i="15"/>
  <c r="C93" i="15"/>
  <c r="B94" i="15"/>
  <c r="D94" i="15" s="1"/>
  <c r="C94" i="15"/>
  <c r="B95" i="15"/>
  <c r="C95" i="15"/>
  <c r="B96" i="15"/>
  <c r="C96" i="15"/>
  <c r="B97" i="15"/>
  <c r="C97" i="15"/>
  <c r="B98" i="15"/>
  <c r="D98" i="15" s="1"/>
  <c r="C98" i="15"/>
  <c r="B99" i="15"/>
  <c r="C99" i="15"/>
  <c r="B100" i="15"/>
  <c r="C100" i="15"/>
  <c r="B101" i="15"/>
  <c r="C101" i="15"/>
  <c r="B102" i="15"/>
  <c r="C102" i="15"/>
  <c r="B103" i="15"/>
  <c r="C103" i="15"/>
  <c r="B104" i="15"/>
  <c r="C104" i="15"/>
  <c r="B105" i="15"/>
  <c r="C105" i="15"/>
  <c r="B106" i="15"/>
  <c r="C106" i="15"/>
  <c r="B107" i="15"/>
  <c r="C107" i="15"/>
  <c r="B108" i="15"/>
  <c r="C108" i="15"/>
  <c r="B109" i="15"/>
  <c r="C109" i="15"/>
  <c r="B110" i="15"/>
  <c r="D110" i="15" s="1"/>
  <c r="C110" i="15"/>
  <c r="B111" i="15"/>
  <c r="C111" i="15"/>
  <c r="B112" i="15"/>
  <c r="C112" i="15"/>
  <c r="B113" i="15"/>
  <c r="C113" i="15"/>
  <c r="B114" i="15"/>
  <c r="D114" i="15" s="1"/>
  <c r="C114" i="15"/>
  <c r="B115" i="15"/>
  <c r="C115" i="15"/>
  <c r="B116" i="15"/>
  <c r="C116" i="15"/>
  <c r="B117" i="15"/>
  <c r="C117" i="15"/>
  <c r="B118" i="15"/>
  <c r="C118" i="15"/>
  <c r="B119" i="15"/>
  <c r="C119" i="15"/>
  <c r="B120" i="15"/>
  <c r="C120" i="15"/>
  <c r="B121" i="15"/>
  <c r="C121" i="15"/>
  <c r="B122" i="15"/>
  <c r="C122" i="15"/>
  <c r="B123" i="15"/>
  <c r="C123" i="15"/>
  <c r="B124" i="15"/>
  <c r="C124" i="15"/>
  <c r="B125" i="15"/>
  <c r="C125" i="15"/>
  <c r="B126" i="15"/>
  <c r="D126" i="15" s="1"/>
  <c r="C126" i="15"/>
  <c r="B127" i="15"/>
  <c r="C127" i="15"/>
  <c r="B128" i="15"/>
  <c r="C128" i="15"/>
  <c r="B129" i="15"/>
  <c r="C129" i="15"/>
  <c r="B130" i="15"/>
  <c r="D130" i="15" s="1"/>
  <c r="C130" i="15"/>
  <c r="B131" i="15"/>
  <c r="C131" i="15"/>
  <c r="B132" i="15"/>
  <c r="C132" i="15"/>
  <c r="B133" i="15"/>
  <c r="C133" i="15"/>
  <c r="B134" i="15"/>
  <c r="C134" i="15"/>
  <c r="B135" i="15"/>
  <c r="C135" i="15"/>
  <c r="B136" i="15"/>
  <c r="C136" i="15"/>
  <c r="B137" i="15"/>
  <c r="C137" i="15"/>
  <c r="B138" i="15"/>
  <c r="C138" i="15"/>
  <c r="B139" i="15"/>
  <c r="C139" i="15"/>
  <c r="B140" i="15"/>
  <c r="C140" i="15"/>
  <c r="B141" i="15"/>
  <c r="C141" i="15"/>
  <c r="B142" i="15"/>
  <c r="D142" i="15" s="1"/>
  <c r="C142" i="15"/>
  <c r="B143" i="15"/>
  <c r="C143" i="15"/>
  <c r="B144" i="15"/>
  <c r="C144" i="15"/>
  <c r="B145" i="15"/>
  <c r="C145" i="15"/>
  <c r="B146" i="15"/>
  <c r="D146" i="15" s="1"/>
  <c r="C146" i="15"/>
  <c r="B147" i="15"/>
  <c r="C147" i="15"/>
  <c r="B148" i="15"/>
  <c r="C148" i="15"/>
  <c r="B149" i="15"/>
  <c r="C149" i="15"/>
  <c r="B150" i="15"/>
  <c r="C150" i="15"/>
  <c r="B151" i="15"/>
  <c r="C151" i="15"/>
  <c r="B152" i="15"/>
  <c r="C152" i="15"/>
  <c r="B153" i="15"/>
  <c r="C153" i="15"/>
  <c r="B154" i="15"/>
  <c r="C154" i="15"/>
  <c r="B155" i="15"/>
  <c r="C155" i="15"/>
  <c r="B156" i="15"/>
  <c r="C156" i="15"/>
  <c r="B157" i="15"/>
  <c r="C157" i="15"/>
  <c r="B158" i="15"/>
  <c r="D158" i="15" s="1"/>
  <c r="C158" i="15"/>
  <c r="B159" i="15"/>
  <c r="C159" i="15"/>
  <c r="B160" i="15"/>
  <c r="C160" i="15"/>
  <c r="B161" i="15"/>
  <c r="C161" i="15"/>
  <c r="B162" i="15"/>
  <c r="D162" i="15" s="1"/>
  <c r="C162" i="15"/>
  <c r="B163" i="15"/>
  <c r="C163" i="15"/>
  <c r="B164" i="15"/>
  <c r="C164" i="15"/>
  <c r="B165" i="15"/>
  <c r="C165" i="15"/>
  <c r="B166" i="15"/>
  <c r="C166" i="15"/>
  <c r="B167" i="15"/>
  <c r="C167" i="15"/>
  <c r="B168" i="15"/>
  <c r="C168" i="15"/>
  <c r="B169" i="15"/>
  <c r="C169" i="15"/>
  <c r="B170" i="15"/>
  <c r="C170" i="15"/>
  <c r="B171" i="15"/>
  <c r="C171" i="15"/>
  <c r="B172" i="15"/>
  <c r="C172" i="15"/>
  <c r="B173" i="15"/>
  <c r="C173" i="15"/>
  <c r="B174" i="15"/>
  <c r="C174" i="15"/>
  <c r="B175" i="15"/>
  <c r="C175" i="15"/>
  <c r="B176" i="15"/>
  <c r="C176" i="15"/>
  <c r="B177" i="15"/>
  <c r="C177" i="15"/>
  <c r="B178" i="15"/>
  <c r="C178" i="15"/>
  <c r="B179" i="15"/>
  <c r="C179" i="15"/>
  <c r="B180" i="15"/>
  <c r="C180" i="15"/>
  <c r="B181" i="15"/>
  <c r="C181" i="15"/>
  <c r="B182" i="15"/>
  <c r="C182" i="15"/>
  <c r="B183" i="15"/>
  <c r="C183" i="15"/>
  <c r="B184" i="15"/>
  <c r="C184" i="15"/>
  <c r="B185" i="15"/>
  <c r="C185" i="15"/>
  <c r="B186" i="15"/>
  <c r="C186" i="15"/>
  <c r="B187" i="15"/>
  <c r="C187" i="15"/>
  <c r="B188" i="15"/>
  <c r="C188" i="15"/>
  <c r="B189" i="15"/>
  <c r="C189" i="15"/>
  <c r="B190" i="15"/>
  <c r="C190" i="15"/>
  <c r="B191" i="15"/>
  <c r="C191" i="15"/>
  <c r="B192" i="15"/>
  <c r="C192" i="15"/>
  <c r="B193" i="15"/>
  <c r="C193" i="15"/>
  <c r="B194" i="15"/>
  <c r="C194" i="15"/>
  <c r="B195" i="15"/>
  <c r="C195" i="15"/>
  <c r="B196" i="15"/>
  <c r="C196" i="15"/>
  <c r="B197" i="15"/>
  <c r="C197" i="15"/>
  <c r="B198" i="15"/>
  <c r="C198" i="15"/>
  <c r="B199" i="15"/>
  <c r="C199" i="15"/>
  <c r="B200" i="15"/>
  <c r="C200" i="15"/>
  <c r="B201" i="15"/>
  <c r="C201" i="15"/>
  <c r="B202" i="15"/>
  <c r="C202" i="15"/>
  <c r="B203" i="15"/>
  <c r="C203" i="15"/>
  <c r="B204" i="15"/>
  <c r="C204" i="15"/>
  <c r="B205" i="15"/>
  <c r="C205" i="15"/>
  <c r="B206" i="15"/>
  <c r="C206" i="15"/>
  <c r="B207" i="15"/>
  <c r="C207" i="15"/>
  <c r="B208" i="15"/>
  <c r="C208" i="15"/>
  <c r="B209" i="15"/>
  <c r="C209" i="15"/>
  <c r="B210" i="15"/>
  <c r="C210" i="15"/>
  <c r="B211" i="15"/>
  <c r="C211" i="15"/>
  <c r="B212" i="15"/>
  <c r="C212" i="15"/>
  <c r="C2" i="15"/>
  <c r="B2" i="15"/>
  <c r="D3" i="15"/>
  <c r="D4" i="15"/>
  <c r="D5" i="15"/>
  <c r="D7" i="15"/>
  <c r="D8" i="15"/>
  <c r="D9" i="15"/>
  <c r="D11" i="15"/>
  <c r="D13" i="15"/>
  <c r="D15" i="15"/>
  <c r="D17" i="15"/>
  <c r="D19" i="15"/>
  <c r="D20" i="15"/>
  <c r="D21" i="15"/>
  <c r="D23" i="15"/>
  <c r="D24" i="15"/>
  <c r="D25" i="15"/>
  <c r="D27" i="15"/>
  <c r="D29" i="15"/>
  <c r="D31" i="15"/>
  <c r="D33" i="15"/>
  <c r="D35" i="15"/>
  <c r="D36" i="15"/>
  <c r="D37" i="15"/>
  <c r="D39" i="15"/>
  <c r="D40" i="15"/>
  <c r="D41" i="15"/>
  <c r="D43" i="15"/>
  <c r="D45" i="15"/>
  <c r="D47" i="15"/>
  <c r="D49" i="15"/>
  <c r="D51" i="15"/>
  <c r="D52" i="15"/>
  <c r="D53" i="15"/>
  <c r="D55" i="15"/>
  <c r="D56" i="15"/>
  <c r="D57" i="15"/>
  <c r="D59" i="15"/>
  <c r="D61" i="15"/>
  <c r="D63" i="15"/>
  <c r="D65" i="15"/>
  <c r="D67" i="15"/>
  <c r="D68" i="15"/>
  <c r="D69" i="15"/>
  <c r="D71" i="15"/>
  <c r="D72" i="15"/>
  <c r="D73" i="15"/>
  <c r="D75" i="15"/>
  <c r="D77" i="15"/>
  <c r="D79" i="15"/>
  <c r="D81" i="15"/>
  <c r="D83" i="15"/>
  <c r="D84" i="15"/>
  <c r="D85" i="15"/>
  <c r="D87" i="15"/>
  <c r="D88" i="15"/>
  <c r="D91" i="15"/>
  <c r="D93" i="15"/>
  <c r="D95" i="15"/>
  <c r="D97" i="15"/>
  <c r="D99" i="15"/>
  <c r="D101" i="15"/>
  <c r="D102" i="15"/>
  <c r="D103" i="15"/>
  <c r="D105" i="15"/>
  <c r="D106" i="15"/>
  <c r="D107" i="15"/>
  <c r="D109" i="15"/>
  <c r="D111" i="15"/>
  <c r="D113" i="15"/>
  <c r="D115" i="15"/>
  <c r="D117" i="15"/>
  <c r="D118" i="15"/>
  <c r="D119" i="15"/>
  <c r="D121" i="15"/>
  <c r="D122" i="15"/>
  <c r="D123" i="15"/>
  <c r="D125" i="15"/>
  <c r="D127" i="15"/>
  <c r="D129" i="15"/>
  <c r="D131" i="15"/>
  <c r="D133" i="15"/>
  <c r="D134" i="15"/>
  <c r="D135" i="15"/>
  <c r="D137" i="15"/>
  <c r="D138" i="15"/>
  <c r="D139" i="15"/>
  <c r="D141" i="15"/>
  <c r="D143" i="15"/>
  <c r="D145" i="15"/>
  <c r="D147" i="15"/>
  <c r="D149" i="15"/>
  <c r="D150" i="15"/>
  <c r="D151" i="15"/>
  <c r="D153" i="15"/>
  <c r="D154" i="15"/>
  <c r="D155" i="15"/>
  <c r="D157" i="15"/>
  <c r="D159" i="15"/>
  <c r="D161" i="15"/>
  <c r="D163" i="15"/>
  <c r="D165" i="15"/>
  <c r="D166" i="15"/>
  <c r="D167" i="15"/>
  <c r="D169" i="15"/>
  <c r="D171" i="15"/>
  <c r="D173" i="15"/>
  <c r="D175" i="15"/>
  <c r="D177" i="15"/>
  <c r="D179" i="15"/>
  <c r="D181" i="15"/>
  <c r="D183" i="15"/>
  <c r="D185" i="15"/>
  <c r="D187" i="15"/>
  <c r="D189" i="15"/>
  <c r="D191" i="15"/>
  <c r="D193" i="15"/>
  <c r="D195" i="15"/>
  <c r="D197" i="15"/>
  <c r="D199" i="15"/>
  <c r="D201" i="15"/>
  <c r="D203" i="15"/>
  <c r="D207" i="15"/>
  <c r="D209" i="15"/>
  <c r="D211" i="15"/>
  <c r="D2" i="15"/>
  <c r="D212" i="15" l="1"/>
  <c r="D210" i="15"/>
  <c r="D208" i="15"/>
  <c r="D202" i="15"/>
  <c r="D200" i="15"/>
  <c r="D198" i="15"/>
  <c r="D196" i="15"/>
  <c r="D194" i="15"/>
  <c r="D192" i="15"/>
  <c r="D190" i="15"/>
  <c r="D188" i="15"/>
  <c r="D186" i="15"/>
  <c r="D184" i="15"/>
  <c r="D182" i="15"/>
  <c r="D180" i="15"/>
  <c r="D178" i="15"/>
  <c r="D176" i="15"/>
  <c r="D174" i="15"/>
  <c r="D172" i="15"/>
  <c r="D170" i="15"/>
  <c r="D164" i="15"/>
  <c r="D160" i="15"/>
  <c r="D156" i="15"/>
  <c r="D152" i="15"/>
  <c r="D148" i="15"/>
  <c r="D144" i="15"/>
  <c r="D140" i="15"/>
  <c r="D136" i="15"/>
  <c r="D132" i="15"/>
  <c r="D128" i="15"/>
  <c r="D124" i="15"/>
  <c r="D120" i="15"/>
  <c r="D116" i="15"/>
  <c r="D112" i="15"/>
  <c r="D108" i="15"/>
  <c r="D104" i="15"/>
  <c r="D100" i="15"/>
  <c r="D96" i="15"/>
  <c r="D90" i="15"/>
  <c r="D86" i="15"/>
  <c r="D82" i="15"/>
  <c r="D78" i="15"/>
  <c r="D74" i="15"/>
  <c r="D70" i="15"/>
  <c r="D66" i="15"/>
  <c r="D62" i="15"/>
  <c r="D58" i="15"/>
  <c r="D54" i="15"/>
  <c r="D50" i="15"/>
  <c r="D46" i="15"/>
  <c r="D42" i="15"/>
  <c r="D38" i="15"/>
  <c r="D34" i="15"/>
  <c r="D30" i="15"/>
  <c r="D26" i="15"/>
  <c r="D22" i="15"/>
  <c r="D18" i="15"/>
  <c r="D14" i="15"/>
  <c r="D10" i="15"/>
  <c r="D6" i="15"/>
  <c r="D168" i="15"/>
  <c r="D92" i="15"/>
  <c r="D205" i="15"/>
  <c r="D206" i="15"/>
  <c r="D204" i="15"/>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 i="4"/>
  <c r="E21" i="3"/>
  <c r="E4" i="3"/>
  <c r="E5" i="3"/>
  <c r="E6" i="3"/>
  <c r="E7" i="3"/>
  <c r="E8" i="3"/>
  <c r="E9" i="3"/>
  <c r="E10" i="3"/>
  <c r="E11" i="3"/>
  <c r="E12" i="3"/>
  <c r="E13" i="3"/>
  <c r="E14" i="3"/>
  <c r="E15" i="3"/>
  <c r="E16" i="3"/>
  <c r="E17" i="3"/>
  <c r="E18" i="3"/>
  <c r="E19" i="3"/>
  <c r="E20" i="3"/>
  <c r="E3" i="3"/>
  <c r="D212" i="13" l="1"/>
  <c r="F212" i="13" s="1"/>
  <c r="B212" i="13"/>
  <c r="C212" i="13" s="1"/>
  <c r="K211" i="13"/>
  <c r="D211" i="13"/>
  <c r="E211" i="13" s="1"/>
  <c r="B211" i="13"/>
  <c r="C211" i="13" s="1"/>
  <c r="I210" i="13"/>
  <c r="D210" i="13"/>
  <c r="E210" i="13" s="1"/>
  <c r="B210" i="13"/>
  <c r="C210" i="13" s="1"/>
  <c r="D209" i="13"/>
  <c r="E209" i="13" s="1"/>
  <c r="B209" i="13"/>
  <c r="C209" i="13" s="1"/>
  <c r="D208" i="13"/>
  <c r="E208" i="13" s="1"/>
  <c r="B208" i="13"/>
  <c r="C208" i="13" s="1"/>
  <c r="L207" i="13"/>
  <c r="D207" i="13"/>
  <c r="E207" i="13" s="1"/>
  <c r="B207" i="13"/>
  <c r="C207" i="13" s="1"/>
  <c r="I206" i="13"/>
  <c r="D206" i="13"/>
  <c r="E206" i="13" s="1"/>
  <c r="B206" i="13"/>
  <c r="C206" i="13" s="1"/>
  <c r="D205" i="13"/>
  <c r="B205" i="13"/>
  <c r="C205" i="13" s="1"/>
  <c r="D204" i="13"/>
  <c r="E204" i="13" s="1"/>
  <c r="B204" i="13"/>
  <c r="C204" i="13" s="1"/>
  <c r="D203" i="13"/>
  <c r="E203" i="13" s="1"/>
  <c r="B203" i="13"/>
  <c r="C203" i="13" s="1"/>
  <c r="D202" i="13"/>
  <c r="E202" i="13" s="1"/>
  <c r="B202" i="13"/>
  <c r="C202" i="13" s="1"/>
  <c r="D201" i="13"/>
  <c r="B201" i="13"/>
  <c r="C201" i="13" s="1"/>
  <c r="D200" i="13"/>
  <c r="E200" i="13" s="1"/>
  <c r="B200" i="13"/>
  <c r="C200" i="13" s="1"/>
  <c r="L199" i="13"/>
  <c r="D199" i="13"/>
  <c r="E199" i="13" s="1"/>
  <c r="B199" i="13"/>
  <c r="C199" i="13" s="1"/>
  <c r="D198" i="13"/>
  <c r="E198" i="13" s="1"/>
  <c r="B198" i="13"/>
  <c r="C198" i="13" s="1"/>
  <c r="D197" i="13"/>
  <c r="B197" i="13"/>
  <c r="C197" i="13" s="1"/>
  <c r="D196" i="13"/>
  <c r="E196" i="13" s="1"/>
  <c r="B196" i="13"/>
  <c r="C196" i="13" s="1"/>
  <c r="D195" i="13"/>
  <c r="E195" i="13" s="1"/>
  <c r="B195" i="13"/>
  <c r="C195" i="13" s="1"/>
  <c r="D194" i="13"/>
  <c r="E194" i="13" s="1"/>
  <c r="B194" i="13"/>
  <c r="C194" i="13" s="1"/>
  <c r="D193" i="13"/>
  <c r="B193" i="13"/>
  <c r="C193" i="13" s="1"/>
  <c r="D192" i="13"/>
  <c r="E192" i="13" s="1"/>
  <c r="B192" i="13"/>
  <c r="C192" i="13" s="1"/>
  <c r="H191" i="13"/>
  <c r="D191" i="13"/>
  <c r="E191" i="13" s="1"/>
  <c r="B191" i="13"/>
  <c r="C191" i="13" s="1"/>
  <c r="D190" i="13"/>
  <c r="E190" i="13" s="1"/>
  <c r="B190" i="13"/>
  <c r="C190" i="13" s="1"/>
  <c r="D189" i="13"/>
  <c r="B189" i="13"/>
  <c r="C189" i="13" s="1"/>
  <c r="D188" i="13"/>
  <c r="E188" i="13" s="1"/>
  <c r="B188" i="13"/>
  <c r="C188" i="13" s="1"/>
  <c r="H187" i="13"/>
  <c r="D187" i="13"/>
  <c r="E187" i="13" s="1"/>
  <c r="B187" i="13"/>
  <c r="C187" i="13" s="1"/>
  <c r="J186" i="13"/>
  <c r="D186" i="13"/>
  <c r="E186" i="13" s="1"/>
  <c r="B186" i="13"/>
  <c r="C186" i="13" s="1"/>
  <c r="D185" i="13"/>
  <c r="B185" i="13"/>
  <c r="C185" i="13" s="1"/>
  <c r="D184" i="13"/>
  <c r="E184" i="13" s="1"/>
  <c r="B184" i="13"/>
  <c r="C184" i="13" s="1"/>
  <c r="I183" i="13"/>
  <c r="D183" i="13"/>
  <c r="E183" i="13" s="1"/>
  <c r="B183" i="13"/>
  <c r="C183" i="13" s="1"/>
  <c r="D182" i="13"/>
  <c r="E182" i="13" s="1"/>
  <c r="B182" i="13"/>
  <c r="C182" i="13" s="1"/>
  <c r="D181" i="13"/>
  <c r="B181" i="13"/>
  <c r="C181" i="13" s="1"/>
  <c r="D180" i="13"/>
  <c r="E180" i="13" s="1"/>
  <c r="B180" i="13"/>
  <c r="C180" i="13" s="1"/>
  <c r="I179" i="13"/>
  <c r="D179" i="13"/>
  <c r="E179" i="13" s="1"/>
  <c r="B179" i="13"/>
  <c r="C179" i="13" s="1"/>
  <c r="D178" i="13"/>
  <c r="E178" i="13" s="1"/>
  <c r="B178" i="13"/>
  <c r="C178" i="13" s="1"/>
  <c r="D177" i="13"/>
  <c r="B177" i="13"/>
  <c r="C177" i="13" s="1"/>
  <c r="D176" i="13"/>
  <c r="E176" i="13" s="1"/>
  <c r="B176" i="13"/>
  <c r="C176" i="13" s="1"/>
  <c r="I175" i="13"/>
  <c r="D175" i="13"/>
  <c r="E175" i="13" s="1"/>
  <c r="B175" i="13"/>
  <c r="C175" i="13" s="1"/>
  <c r="D174" i="13"/>
  <c r="E174" i="13" s="1"/>
  <c r="B174" i="13"/>
  <c r="C174" i="13" s="1"/>
  <c r="D173" i="13"/>
  <c r="B173" i="13"/>
  <c r="C173" i="13" s="1"/>
  <c r="D172" i="13"/>
  <c r="E172" i="13" s="1"/>
  <c r="B172" i="13"/>
  <c r="C172" i="13" s="1"/>
  <c r="I171" i="13"/>
  <c r="D171" i="13"/>
  <c r="E171" i="13" s="1"/>
  <c r="B171" i="13"/>
  <c r="C171" i="13" s="1"/>
  <c r="D170" i="13"/>
  <c r="E170" i="13" s="1"/>
  <c r="B170" i="13"/>
  <c r="C170" i="13" s="1"/>
  <c r="D169" i="13"/>
  <c r="B169" i="13"/>
  <c r="C169" i="13" s="1"/>
  <c r="D168" i="13"/>
  <c r="E168" i="13" s="1"/>
  <c r="B168" i="13"/>
  <c r="C168" i="13" s="1"/>
  <c r="I167" i="13"/>
  <c r="D167" i="13"/>
  <c r="E167" i="13" s="1"/>
  <c r="B167" i="13"/>
  <c r="C167" i="13" s="1"/>
  <c r="D166" i="13"/>
  <c r="E166" i="13" s="1"/>
  <c r="B166" i="13"/>
  <c r="C166" i="13" s="1"/>
  <c r="D165" i="13"/>
  <c r="B165" i="13"/>
  <c r="C165" i="13" s="1"/>
  <c r="D164" i="13"/>
  <c r="E164" i="13" s="1"/>
  <c r="B164" i="13"/>
  <c r="C164" i="13" s="1"/>
  <c r="I163" i="13"/>
  <c r="D163" i="13"/>
  <c r="E163" i="13" s="1"/>
  <c r="B163" i="13"/>
  <c r="C163" i="13" s="1"/>
  <c r="D162" i="13"/>
  <c r="E162" i="13" s="1"/>
  <c r="B162" i="13"/>
  <c r="C162" i="13" s="1"/>
  <c r="D161" i="13"/>
  <c r="B161" i="13"/>
  <c r="C161" i="13" s="1"/>
  <c r="D160" i="13"/>
  <c r="E160" i="13" s="1"/>
  <c r="B160" i="13"/>
  <c r="C160" i="13" s="1"/>
  <c r="I159" i="13"/>
  <c r="D159" i="13"/>
  <c r="E159" i="13" s="1"/>
  <c r="B159" i="13"/>
  <c r="C159" i="13" s="1"/>
  <c r="D158" i="13"/>
  <c r="E158" i="13" s="1"/>
  <c r="B158" i="13"/>
  <c r="C158" i="13" s="1"/>
  <c r="D157" i="13"/>
  <c r="B157" i="13"/>
  <c r="C157" i="13" s="1"/>
  <c r="D156" i="13"/>
  <c r="E156" i="13" s="1"/>
  <c r="B156" i="13"/>
  <c r="C156" i="13" s="1"/>
  <c r="I155" i="13"/>
  <c r="D155" i="13"/>
  <c r="E155" i="13" s="1"/>
  <c r="B155" i="13"/>
  <c r="C155" i="13" s="1"/>
  <c r="L154" i="13"/>
  <c r="D154" i="13"/>
  <c r="E154" i="13" s="1"/>
  <c r="B154" i="13"/>
  <c r="C154" i="13" s="1"/>
  <c r="D153" i="13"/>
  <c r="B153" i="13"/>
  <c r="C153" i="13" s="1"/>
  <c r="D152" i="13"/>
  <c r="E152" i="13" s="1"/>
  <c r="B152" i="13"/>
  <c r="C152" i="13" s="1"/>
  <c r="I151" i="13"/>
  <c r="D151" i="13"/>
  <c r="E151" i="13" s="1"/>
  <c r="B151" i="13"/>
  <c r="C151" i="13" s="1"/>
  <c r="L150" i="13"/>
  <c r="D150" i="13"/>
  <c r="E150" i="13" s="1"/>
  <c r="B150" i="13"/>
  <c r="C150" i="13" s="1"/>
  <c r="D149" i="13"/>
  <c r="B149" i="13"/>
  <c r="C149" i="13" s="1"/>
  <c r="D148" i="13"/>
  <c r="E148" i="13" s="1"/>
  <c r="B148" i="13"/>
  <c r="C148" i="13" s="1"/>
  <c r="J147" i="13"/>
  <c r="D147" i="13"/>
  <c r="E147" i="13" s="1"/>
  <c r="B147" i="13"/>
  <c r="C147" i="13" s="1"/>
  <c r="H146" i="13"/>
  <c r="D146" i="13"/>
  <c r="B146" i="13"/>
  <c r="C146" i="13" s="1"/>
  <c r="D145" i="13"/>
  <c r="E145" i="13" s="1"/>
  <c r="B145" i="13"/>
  <c r="C145" i="13" s="1"/>
  <c r="D144" i="13"/>
  <c r="E144" i="13" s="1"/>
  <c r="B144" i="13"/>
  <c r="C144" i="13" s="1"/>
  <c r="D143" i="13"/>
  <c r="E143" i="13" s="1"/>
  <c r="B143" i="13"/>
  <c r="C143" i="13" s="1"/>
  <c r="H142" i="13"/>
  <c r="D142" i="13"/>
  <c r="B142" i="13"/>
  <c r="C142" i="13" s="1"/>
  <c r="D141" i="13"/>
  <c r="E141" i="13" s="1"/>
  <c r="B141" i="13"/>
  <c r="C141" i="13" s="1"/>
  <c r="D140" i="13"/>
  <c r="E140" i="13" s="1"/>
  <c r="B140" i="13"/>
  <c r="C140" i="13" s="1"/>
  <c r="J139" i="13"/>
  <c r="D139" i="13"/>
  <c r="E139" i="13" s="1"/>
  <c r="B139" i="13"/>
  <c r="C139" i="13" s="1"/>
  <c r="H138" i="13"/>
  <c r="D138" i="13"/>
  <c r="B138" i="13"/>
  <c r="C138" i="13" s="1"/>
  <c r="D137" i="13"/>
  <c r="E137" i="13" s="1"/>
  <c r="B137" i="13"/>
  <c r="C137" i="13" s="1"/>
  <c r="D136" i="13"/>
  <c r="E136" i="13" s="1"/>
  <c r="B136" i="13"/>
  <c r="C136" i="13" s="1"/>
  <c r="J135" i="13"/>
  <c r="D135" i="13"/>
  <c r="E135" i="13" s="1"/>
  <c r="B135" i="13"/>
  <c r="C135" i="13" s="1"/>
  <c r="I134" i="13"/>
  <c r="D134" i="13"/>
  <c r="B134" i="13"/>
  <c r="C134" i="13" s="1"/>
  <c r="D133" i="13"/>
  <c r="E133" i="13" s="1"/>
  <c r="B133" i="13"/>
  <c r="C133" i="13" s="1"/>
  <c r="D132" i="13"/>
  <c r="E132" i="13" s="1"/>
  <c r="B132" i="13"/>
  <c r="C132" i="13" s="1"/>
  <c r="L131" i="13"/>
  <c r="D131" i="13"/>
  <c r="E131" i="13" s="1"/>
  <c r="B131" i="13"/>
  <c r="C131" i="13" s="1"/>
  <c r="D130" i="13"/>
  <c r="B130" i="13"/>
  <c r="C130" i="13" s="1"/>
  <c r="D129" i="13"/>
  <c r="E129" i="13" s="1"/>
  <c r="B129" i="13"/>
  <c r="C129" i="13" s="1"/>
  <c r="D128" i="13"/>
  <c r="E128" i="13" s="1"/>
  <c r="B128" i="13"/>
  <c r="C128" i="13" s="1"/>
  <c r="L127" i="13"/>
  <c r="D127" i="13"/>
  <c r="E127" i="13" s="1"/>
  <c r="B127" i="13"/>
  <c r="C127" i="13" s="1"/>
  <c r="I126" i="13"/>
  <c r="D126" i="13"/>
  <c r="B126" i="13"/>
  <c r="C126" i="13" s="1"/>
  <c r="D125" i="13"/>
  <c r="E125" i="13" s="1"/>
  <c r="B125" i="13"/>
  <c r="C125" i="13" s="1"/>
  <c r="D124" i="13"/>
  <c r="E124" i="13" s="1"/>
  <c r="B124" i="13"/>
  <c r="C124" i="13" s="1"/>
  <c r="D123" i="13"/>
  <c r="E123" i="13" s="1"/>
  <c r="B123" i="13"/>
  <c r="C123" i="13" s="1"/>
  <c r="D122" i="13"/>
  <c r="B122" i="13"/>
  <c r="C122" i="13" s="1"/>
  <c r="H121" i="13"/>
  <c r="D121" i="13"/>
  <c r="E121" i="13" s="1"/>
  <c r="B121" i="13"/>
  <c r="C121" i="13" s="1"/>
  <c r="D120" i="13"/>
  <c r="E120" i="13" s="1"/>
  <c r="B120" i="13"/>
  <c r="C120" i="13" s="1"/>
  <c r="D119" i="13"/>
  <c r="E119" i="13" s="1"/>
  <c r="B119" i="13"/>
  <c r="C119" i="13" s="1"/>
  <c r="J118" i="13"/>
  <c r="D118" i="13"/>
  <c r="B118" i="13"/>
  <c r="C118" i="13" s="1"/>
  <c r="D117" i="13"/>
  <c r="E117" i="13" s="1"/>
  <c r="B117" i="13"/>
  <c r="C117" i="13" s="1"/>
  <c r="D116" i="13"/>
  <c r="E116" i="13" s="1"/>
  <c r="B116" i="13"/>
  <c r="C116" i="13" s="1"/>
  <c r="D115" i="13"/>
  <c r="E115" i="13" s="1"/>
  <c r="B115" i="13"/>
  <c r="C115" i="13" s="1"/>
  <c r="J114" i="13"/>
  <c r="D114" i="13"/>
  <c r="B114" i="13"/>
  <c r="C114" i="13" s="1"/>
  <c r="H113" i="13"/>
  <c r="D113" i="13"/>
  <c r="E113" i="13" s="1"/>
  <c r="B113" i="13"/>
  <c r="C113" i="13" s="1"/>
  <c r="D112" i="13"/>
  <c r="E112" i="13" s="1"/>
  <c r="B112" i="13"/>
  <c r="C112" i="13" s="1"/>
  <c r="D111" i="13"/>
  <c r="E111" i="13" s="1"/>
  <c r="B111" i="13"/>
  <c r="C111" i="13" s="1"/>
  <c r="D110" i="13"/>
  <c r="B110" i="13"/>
  <c r="C110" i="13" s="1"/>
  <c r="D109" i="13"/>
  <c r="E109" i="13" s="1"/>
  <c r="B109" i="13"/>
  <c r="C109" i="13" s="1"/>
  <c r="D108" i="13"/>
  <c r="E108" i="13" s="1"/>
  <c r="B108" i="13"/>
  <c r="C108" i="13" s="1"/>
  <c r="D107" i="13"/>
  <c r="E107" i="13" s="1"/>
  <c r="B107" i="13"/>
  <c r="C107" i="13" s="1"/>
  <c r="D106" i="13"/>
  <c r="B106" i="13"/>
  <c r="C106" i="13" s="1"/>
  <c r="H105" i="13"/>
  <c r="D105" i="13"/>
  <c r="E105" i="13" s="1"/>
  <c r="B105" i="13"/>
  <c r="C105" i="13" s="1"/>
  <c r="D104" i="13"/>
  <c r="E104" i="13" s="1"/>
  <c r="B104" i="13"/>
  <c r="C104" i="13" s="1"/>
  <c r="D103" i="13"/>
  <c r="E103" i="13" s="1"/>
  <c r="B103" i="13"/>
  <c r="C103" i="13" s="1"/>
  <c r="J102" i="13"/>
  <c r="D102" i="13"/>
  <c r="E102" i="13" s="1"/>
  <c r="B102" i="13"/>
  <c r="C102" i="13" s="1"/>
  <c r="D101" i="13"/>
  <c r="E101" i="13" s="1"/>
  <c r="B101" i="13"/>
  <c r="C101" i="13" s="1"/>
  <c r="D100" i="13"/>
  <c r="E100" i="13" s="1"/>
  <c r="B100" i="13"/>
  <c r="C100" i="13" s="1"/>
  <c r="D99" i="13"/>
  <c r="E99" i="13" s="1"/>
  <c r="B99" i="13"/>
  <c r="C99" i="13" s="1"/>
  <c r="D98" i="13"/>
  <c r="E98" i="13" s="1"/>
  <c r="B98" i="13"/>
  <c r="C98" i="13" s="1"/>
  <c r="H97" i="13"/>
  <c r="D97" i="13"/>
  <c r="E97" i="13" s="1"/>
  <c r="B97" i="13"/>
  <c r="C97" i="13" s="1"/>
  <c r="D96" i="13"/>
  <c r="E96" i="13" s="1"/>
  <c r="B96" i="13"/>
  <c r="C96" i="13" s="1"/>
  <c r="D95" i="13"/>
  <c r="E95" i="13" s="1"/>
  <c r="B95" i="13"/>
  <c r="C95" i="13" s="1"/>
  <c r="J94" i="13"/>
  <c r="D94" i="13"/>
  <c r="E94" i="13" s="1"/>
  <c r="B94" i="13"/>
  <c r="C94" i="13" s="1"/>
  <c r="D93" i="13"/>
  <c r="E93" i="13" s="1"/>
  <c r="B93" i="13"/>
  <c r="C93" i="13" s="1"/>
  <c r="D92" i="13"/>
  <c r="E92" i="13" s="1"/>
  <c r="B92" i="13"/>
  <c r="C92" i="13" s="1"/>
  <c r="D91" i="13"/>
  <c r="E91" i="13" s="1"/>
  <c r="B91" i="13"/>
  <c r="C91" i="13" s="1"/>
  <c r="D90" i="13"/>
  <c r="E90" i="13" s="1"/>
  <c r="B90" i="13"/>
  <c r="C90" i="13" s="1"/>
  <c r="H89" i="13"/>
  <c r="D89" i="13"/>
  <c r="E89" i="13" s="1"/>
  <c r="B89" i="13"/>
  <c r="C89" i="13" s="1"/>
  <c r="D88" i="13"/>
  <c r="E88" i="13" s="1"/>
  <c r="B88" i="13"/>
  <c r="C88" i="13" s="1"/>
  <c r="D87" i="13"/>
  <c r="E87" i="13" s="1"/>
  <c r="B87" i="13"/>
  <c r="C87" i="13" s="1"/>
  <c r="D86" i="13"/>
  <c r="E86" i="13" s="1"/>
  <c r="B86" i="13"/>
  <c r="C86" i="13" s="1"/>
  <c r="D85" i="13"/>
  <c r="E85" i="13" s="1"/>
  <c r="B85" i="13"/>
  <c r="C85" i="13" s="1"/>
  <c r="D84" i="13"/>
  <c r="E84" i="13" s="1"/>
  <c r="B84" i="13"/>
  <c r="C84" i="13" s="1"/>
  <c r="D83" i="13"/>
  <c r="E83" i="13" s="1"/>
  <c r="B83" i="13"/>
  <c r="C83" i="13" s="1"/>
  <c r="L82" i="13"/>
  <c r="D82" i="13"/>
  <c r="E82" i="13" s="1"/>
  <c r="B82" i="13"/>
  <c r="C82" i="13" s="1"/>
  <c r="I81" i="13"/>
  <c r="D81" i="13"/>
  <c r="E81" i="13" s="1"/>
  <c r="B81" i="13"/>
  <c r="C81" i="13" s="1"/>
  <c r="D80" i="13"/>
  <c r="E80" i="13" s="1"/>
  <c r="B80" i="13"/>
  <c r="C80" i="13" s="1"/>
  <c r="D79" i="13"/>
  <c r="E79" i="13" s="1"/>
  <c r="B79" i="13"/>
  <c r="C79" i="13" s="1"/>
  <c r="L78" i="13"/>
  <c r="D78" i="13"/>
  <c r="E78" i="13" s="1"/>
  <c r="B78" i="13"/>
  <c r="C78" i="13" s="1"/>
  <c r="I77" i="13"/>
  <c r="D77" i="13"/>
  <c r="E77" i="13" s="1"/>
  <c r="B77" i="13"/>
  <c r="C77" i="13" s="1"/>
  <c r="D76" i="13"/>
  <c r="E76" i="13" s="1"/>
  <c r="B76" i="13"/>
  <c r="C76" i="13" s="1"/>
  <c r="D75" i="13"/>
  <c r="E75" i="13" s="1"/>
  <c r="B75" i="13"/>
  <c r="C75" i="13" s="1"/>
  <c r="L74" i="13"/>
  <c r="D74" i="13"/>
  <c r="E74" i="13" s="1"/>
  <c r="B74" i="13"/>
  <c r="C74" i="13" s="1"/>
  <c r="I73" i="13"/>
  <c r="D73" i="13"/>
  <c r="E73" i="13" s="1"/>
  <c r="B73" i="13"/>
  <c r="C73" i="13" s="1"/>
  <c r="D72" i="13"/>
  <c r="E72" i="13" s="1"/>
  <c r="B72" i="13"/>
  <c r="C72" i="13" s="1"/>
  <c r="D71" i="13"/>
  <c r="E71" i="13" s="1"/>
  <c r="B71" i="13"/>
  <c r="C71" i="13" s="1"/>
  <c r="D70" i="13"/>
  <c r="E70" i="13" s="1"/>
  <c r="B70" i="13"/>
  <c r="C70" i="13" s="1"/>
  <c r="J69" i="13"/>
  <c r="D69" i="13"/>
  <c r="E69" i="13" s="1"/>
  <c r="B69" i="13"/>
  <c r="C69" i="13" s="1"/>
  <c r="D68" i="13"/>
  <c r="E68" i="13" s="1"/>
  <c r="B68" i="13"/>
  <c r="C68" i="13" s="1"/>
  <c r="D67" i="13"/>
  <c r="E67" i="13" s="1"/>
  <c r="B67" i="13"/>
  <c r="C67" i="13" s="1"/>
  <c r="D66" i="13"/>
  <c r="B66" i="13"/>
  <c r="C66" i="13" s="1"/>
  <c r="D65" i="13"/>
  <c r="E65" i="13" s="1"/>
  <c r="B65" i="13"/>
  <c r="C65" i="13" s="1"/>
  <c r="D64" i="13"/>
  <c r="E64" i="13" s="1"/>
  <c r="B64" i="13"/>
  <c r="C64" i="13" s="1"/>
  <c r="D63" i="13"/>
  <c r="E63" i="13" s="1"/>
  <c r="B63" i="13"/>
  <c r="C63" i="13" s="1"/>
  <c r="D62" i="13"/>
  <c r="B62" i="13"/>
  <c r="C62" i="13" s="1"/>
  <c r="J61" i="13"/>
  <c r="D61" i="13"/>
  <c r="E61" i="13" s="1"/>
  <c r="B61" i="13"/>
  <c r="C61" i="13" s="1"/>
  <c r="D60" i="13"/>
  <c r="E60" i="13" s="1"/>
  <c r="B60" i="13"/>
  <c r="C60" i="13" s="1"/>
  <c r="D59" i="13"/>
  <c r="E59" i="13" s="1"/>
  <c r="B59" i="13"/>
  <c r="C59" i="13" s="1"/>
  <c r="D58" i="13"/>
  <c r="B58" i="13"/>
  <c r="C58" i="13" s="1"/>
  <c r="J57" i="13"/>
  <c r="D57" i="13"/>
  <c r="E57" i="13" s="1"/>
  <c r="B57" i="13"/>
  <c r="C57" i="13" s="1"/>
  <c r="D56" i="13"/>
  <c r="E56" i="13" s="1"/>
  <c r="B56" i="13"/>
  <c r="C56" i="13" s="1"/>
  <c r="D55" i="13"/>
  <c r="E55" i="13" s="1"/>
  <c r="B55" i="13"/>
  <c r="C55" i="13" s="1"/>
  <c r="D54" i="13"/>
  <c r="B54" i="13"/>
  <c r="C54" i="13" s="1"/>
  <c r="D53" i="13"/>
  <c r="E53" i="13" s="1"/>
  <c r="B53" i="13"/>
  <c r="C53" i="13" s="1"/>
  <c r="H52" i="13"/>
  <c r="D52" i="13"/>
  <c r="E52" i="13" s="1"/>
  <c r="B52" i="13"/>
  <c r="C52" i="13" s="1"/>
  <c r="D51" i="13"/>
  <c r="E51" i="13" s="1"/>
  <c r="B51" i="13"/>
  <c r="C51" i="13" s="1"/>
  <c r="D50" i="13"/>
  <c r="B50" i="13"/>
  <c r="C50" i="13" s="1"/>
  <c r="D49" i="13"/>
  <c r="E49" i="13" s="1"/>
  <c r="B49" i="13"/>
  <c r="C49" i="13" s="1"/>
  <c r="H48" i="13"/>
  <c r="D48" i="13"/>
  <c r="E48" i="13" s="1"/>
  <c r="B48" i="13"/>
  <c r="C48" i="13" s="1"/>
  <c r="D47" i="13"/>
  <c r="E47" i="13" s="1"/>
  <c r="B47" i="13"/>
  <c r="C47" i="13" s="1"/>
  <c r="D46" i="13"/>
  <c r="E46" i="13" s="1"/>
  <c r="B46" i="13"/>
  <c r="C46" i="13" s="1"/>
  <c r="J45" i="13"/>
  <c r="D45" i="13"/>
  <c r="B45" i="13"/>
  <c r="C45" i="13" s="1"/>
  <c r="D44" i="13"/>
  <c r="E44" i="13" s="1"/>
  <c r="B44" i="13"/>
  <c r="C44" i="13" s="1"/>
  <c r="D43" i="13"/>
  <c r="E43" i="13" s="1"/>
  <c r="B43" i="13"/>
  <c r="C43" i="13" s="1"/>
  <c r="D42" i="13"/>
  <c r="E42" i="13" s="1"/>
  <c r="B42" i="13"/>
  <c r="C42" i="13" s="1"/>
  <c r="J41" i="13"/>
  <c r="D41" i="13"/>
  <c r="B41" i="13"/>
  <c r="C41" i="13" s="1"/>
  <c r="H40" i="13"/>
  <c r="D40" i="13"/>
  <c r="E40" i="13" s="1"/>
  <c r="B40" i="13"/>
  <c r="C40" i="13" s="1"/>
  <c r="D39" i="13"/>
  <c r="E39" i="13" s="1"/>
  <c r="B39" i="13"/>
  <c r="C39" i="13" s="1"/>
  <c r="D38" i="13"/>
  <c r="E38" i="13" s="1"/>
  <c r="B38" i="13"/>
  <c r="C38" i="13" s="1"/>
  <c r="J37" i="13"/>
  <c r="D37" i="13"/>
  <c r="B37" i="13"/>
  <c r="C37" i="13" s="1"/>
  <c r="D36" i="13"/>
  <c r="E36" i="13" s="1"/>
  <c r="B36" i="13"/>
  <c r="C36" i="13" s="1"/>
  <c r="D35" i="13"/>
  <c r="E35" i="13" s="1"/>
  <c r="B35" i="13"/>
  <c r="C35" i="13" s="1"/>
  <c r="D34" i="13"/>
  <c r="E34" i="13" s="1"/>
  <c r="B34" i="13"/>
  <c r="C34" i="13" s="1"/>
  <c r="L33" i="13"/>
  <c r="D33" i="13"/>
  <c r="B33" i="13"/>
  <c r="C33" i="13" s="1"/>
  <c r="I32" i="13"/>
  <c r="D32" i="13"/>
  <c r="E32" i="13" s="1"/>
  <c r="B32" i="13"/>
  <c r="C32" i="13" s="1"/>
  <c r="D31" i="13"/>
  <c r="E31" i="13" s="1"/>
  <c r="B31" i="13"/>
  <c r="C31" i="13" s="1"/>
  <c r="D30" i="13"/>
  <c r="E30" i="13" s="1"/>
  <c r="B30" i="13"/>
  <c r="C30" i="13" s="1"/>
  <c r="L29" i="13"/>
  <c r="D29" i="13"/>
  <c r="B29" i="13"/>
  <c r="C29" i="13" s="1"/>
  <c r="I28" i="13"/>
  <c r="D28" i="13"/>
  <c r="E28" i="13" s="1"/>
  <c r="B28" i="13"/>
  <c r="C28" i="13" s="1"/>
  <c r="D27" i="13"/>
  <c r="E27" i="13" s="1"/>
  <c r="B27" i="13"/>
  <c r="C27" i="13" s="1"/>
  <c r="D26" i="13"/>
  <c r="E26" i="13" s="1"/>
  <c r="B26" i="13"/>
  <c r="C26" i="13" s="1"/>
  <c r="L25" i="13"/>
  <c r="D25" i="13"/>
  <c r="B25" i="13"/>
  <c r="C25" i="13" s="1"/>
  <c r="J24" i="13"/>
  <c r="D24" i="13"/>
  <c r="E24" i="13" s="1"/>
  <c r="B24" i="13"/>
  <c r="C24" i="13" s="1"/>
  <c r="L23" i="13"/>
  <c r="D23" i="13"/>
  <c r="E23" i="13" s="1"/>
  <c r="B23" i="13"/>
  <c r="C23" i="13" s="1"/>
  <c r="K22" i="13"/>
  <c r="D22" i="13"/>
  <c r="E22" i="13" s="1"/>
  <c r="B22" i="13"/>
  <c r="C22" i="13" s="1"/>
  <c r="I21" i="13"/>
  <c r="D21" i="13"/>
  <c r="E21" i="13" s="1"/>
  <c r="B21" i="13"/>
  <c r="C21" i="13" s="1"/>
  <c r="L20" i="13"/>
  <c r="D20" i="13"/>
  <c r="E20" i="13" s="1"/>
  <c r="B20" i="13"/>
  <c r="C20" i="13" s="1"/>
  <c r="I19" i="13"/>
  <c r="D19" i="13"/>
  <c r="E19" i="13" s="1"/>
  <c r="B19" i="13"/>
  <c r="C19" i="13" s="1"/>
  <c r="L18" i="13"/>
  <c r="D18" i="13"/>
  <c r="E18" i="13" s="1"/>
  <c r="B18" i="13"/>
  <c r="C18" i="13" s="1"/>
  <c r="I17" i="13"/>
  <c r="D17" i="13"/>
  <c r="E17" i="13" s="1"/>
  <c r="B17" i="13"/>
  <c r="C17" i="13" s="1"/>
  <c r="L16" i="13"/>
  <c r="D16" i="13"/>
  <c r="E16" i="13" s="1"/>
  <c r="B16" i="13"/>
  <c r="C16" i="13" s="1"/>
  <c r="D15" i="13"/>
  <c r="E15" i="13" s="1"/>
  <c r="B15" i="13"/>
  <c r="C15" i="13" s="1"/>
  <c r="L14" i="13"/>
  <c r="D14" i="13"/>
  <c r="E14" i="13" s="1"/>
  <c r="B14" i="13"/>
  <c r="C14" i="13" s="1"/>
  <c r="I13" i="13"/>
  <c r="D13" i="13"/>
  <c r="E13" i="13" s="1"/>
  <c r="B13" i="13"/>
  <c r="C13" i="13" s="1"/>
  <c r="L12" i="13"/>
  <c r="D12" i="13"/>
  <c r="E12" i="13" s="1"/>
  <c r="B12" i="13"/>
  <c r="C12" i="13" s="1"/>
  <c r="D11" i="13"/>
  <c r="E11" i="13" s="1"/>
  <c r="B11" i="13"/>
  <c r="C11" i="13" s="1"/>
  <c r="L10" i="13"/>
  <c r="D10" i="13"/>
  <c r="E10" i="13" s="1"/>
  <c r="B10" i="13"/>
  <c r="C10" i="13" s="1"/>
  <c r="I9" i="13"/>
  <c r="D9" i="13"/>
  <c r="E9" i="13" s="1"/>
  <c r="B9" i="13"/>
  <c r="C9" i="13" s="1"/>
  <c r="L8" i="13"/>
  <c r="D8" i="13"/>
  <c r="E8" i="13" s="1"/>
  <c r="B8" i="13"/>
  <c r="C8" i="13" s="1"/>
  <c r="I7" i="13"/>
  <c r="D7" i="13"/>
  <c r="E7" i="13" s="1"/>
  <c r="B7" i="13"/>
  <c r="C7" i="13" s="1"/>
  <c r="D6" i="13"/>
  <c r="E6" i="13" s="1"/>
  <c r="B6" i="13"/>
  <c r="C6" i="13" s="1"/>
  <c r="G6" i="13" s="1"/>
  <c r="B6" i="14" s="1"/>
  <c r="I5" i="13"/>
  <c r="D5" i="13"/>
  <c r="E5" i="13" s="1"/>
  <c r="B5" i="13"/>
  <c r="C5" i="13" s="1"/>
  <c r="D4" i="13"/>
  <c r="E4" i="13" s="1"/>
  <c r="B4" i="13"/>
  <c r="C4" i="13" s="1"/>
  <c r="D3" i="13"/>
  <c r="E3" i="13" s="1"/>
  <c r="B3" i="13"/>
  <c r="C3" i="13" s="1"/>
  <c r="D2" i="13"/>
  <c r="B2" i="13"/>
  <c r="C2" i="13" s="1"/>
  <c r="E25" i="8"/>
  <c r="E5" i="8"/>
  <c r="F5" i="8"/>
  <c r="E7" i="8"/>
  <c r="F7" i="8"/>
  <c r="E8" i="8"/>
  <c r="F9" i="8"/>
  <c r="E10" i="8"/>
  <c r="E12" i="8"/>
  <c r="F13" i="8"/>
  <c r="E14" i="8"/>
  <c r="E16" i="8"/>
  <c r="E20" i="8"/>
  <c r="I21" i="8"/>
  <c r="G22" i="8"/>
  <c r="F24" i="8"/>
  <c r="I27" i="8"/>
  <c r="G28" i="8"/>
  <c r="E30" i="8"/>
  <c r="I30" i="8"/>
  <c r="E32" i="8"/>
  <c r="I32" i="8"/>
  <c r="H34" i="8"/>
  <c r="I35" i="8"/>
  <c r="G36" i="8"/>
  <c r="H39" i="8"/>
  <c r="F40" i="8"/>
  <c r="G41" i="8"/>
  <c r="F42" i="8"/>
  <c r="F44" i="8"/>
  <c r="E46" i="8"/>
  <c r="E48" i="8"/>
  <c r="E50" i="8"/>
  <c r="F51" i="8"/>
  <c r="E52" i="8"/>
  <c r="E54" i="8"/>
  <c r="I55" i="8"/>
  <c r="I57" i="8"/>
  <c r="E59" i="8"/>
  <c r="I59" i="8"/>
  <c r="I61" i="8"/>
  <c r="E63" i="8"/>
  <c r="I63" i="8"/>
  <c r="E65" i="8"/>
  <c r="I65" i="8"/>
  <c r="G67" i="8"/>
  <c r="G69" i="8"/>
  <c r="G71" i="8"/>
  <c r="I72" i="8"/>
  <c r="G73" i="8"/>
  <c r="I74" i="8"/>
  <c r="G77" i="8"/>
  <c r="I78" i="8"/>
  <c r="G81" i="8"/>
  <c r="I82" i="8"/>
  <c r="G83" i="8"/>
  <c r="I84" i="8"/>
  <c r="G85" i="8"/>
  <c r="I86" i="8"/>
  <c r="G89" i="8"/>
  <c r="I90" i="8"/>
  <c r="I92" i="8"/>
  <c r="G93" i="8"/>
  <c r="I96" i="8"/>
  <c r="I98" i="8"/>
  <c r="G99" i="8"/>
  <c r="I100" i="8"/>
  <c r="G101" i="8"/>
  <c r="G103" i="8"/>
  <c r="I106" i="8"/>
  <c r="G107" i="8"/>
  <c r="I108" i="8"/>
  <c r="G109" i="8"/>
  <c r="I110" i="8"/>
  <c r="G113" i="8"/>
  <c r="I114" i="8"/>
  <c r="G115" i="8"/>
  <c r="I116" i="8"/>
  <c r="G117" i="8"/>
  <c r="G119" i="8"/>
  <c r="G120" i="8"/>
  <c r="I121" i="8"/>
  <c r="G122" i="8"/>
  <c r="G123" i="8"/>
  <c r="I123" i="8"/>
  <c r="I124" i="8"/>
  <c r="G125" i="8"/>
  <c r="G126" i="8"/>
  <c r="I127" i="8"/>
  <c r="G128" i="8"/>
  <c r="I129" i="8"/>
  <c r="H130" i="8"/>
  <c r="F131" i="8"/>
  <c r="G133" i="8"/>
  <c r="F134" i="8"/>
  <c r="G134" i="8"/>
  <c r="G135" i="8"/>
  <c r="F136" i="8"/>
  <c r="G136" i="8"/>
  <c r="F137" i="8"/>
  <c r="F139" i="8"/>
  <c r="G139" i="8"/>
  <c r="F140" i="8"/>
  <c r="G141" i="8"/>
  <c r="F142" i="8"/>
  <c r="G144" i="8"/>
  <c r="F145" i="8"/>
  <c r="F147" i="8"/>
  <c r="G147" i="8"/>
  <c r="E149" i="8"/>
  <c r="F149" i="8"/>
  <c r="E150" i="8"/>
  <c r="F151" i="8"/>
  <c r="E152" i="8"/>
  <c r="F152" i="8"/>
  <c r="E153" i="8"/>
  <c r="F153" i="8"/>
  <c r="E154" i="8"/>
  <c r="F154" i="8"/>
  <c r="F155" i="8"/>
  <c r="E156" i="8"/>
  <c r="F158" i="8"/>
  <c r="E159" i="8"/>
  <c r="F159" i="8"/>
  <c r="E160" i="8"/>
  <c r="F162" i="8"/>
  <c r="E163" i="8"/>
  <c r="F163" i="8"/>
  <c r="I163" i="8"/>
  <c r="E164" i="8"/>
  <c r="I164" i="8"/>
  <c r="E167" i="8"/>
  <c r="I167" i="8"/>
  <c r="E168" i="8"/>
  <c r="I168" i="8"/>
  <c r="E171" i="8"/>
  <c r="I171" i="8"/>
  <c r="E172" i="8"/>
  <c r="I172" i="8"/>
  <c r="E175" i="8"/>
  <c r="I175" i="8"/>
  <c r="E176" i="8"/>
  <c r="I176" i="8"/>
  <c r="E179" i="8"/>
  <c r="I179" i="8"/>
  <c r="E180" i="8"/>
  <c r="I180" i="8"/>
  <c r="E183" i="8"/>
  <c r="I183" i="8"/>
  <c r="E184" i="8"/>
  <c r="I184" i="8"/>
  <c r="E187" i="8"/>
  <c r="I187" i="8"/>
  <c r="E189" i="8"/>
  <c r="E190" i="8"/>
  <c r="I190" i="8"/>
  <c r="E191" i="8"/>
  <c r="I191" i="8"/>
  <c r="E194" i="8"/>
  <c r="I194" i="8"/>
  <c r="H195" i="8"/>
  <c r="G196" i="8"/>
  <c r="I197" i="8"/>
  <c r="I198" i="8"/>
  <c r="I199" i="8"/>
  <c r="I200" i="8"/>
  <c r="I201" i="8"/>
  <c r="G202" i="8"/>
  <c r="I202" i="8"/>
  <c r="I204" i="8"/>
  <c r="G205" i="8"/>
  <c r="G206" i="8"/>
  <c r="I207" i="8"/>
  <c r="I208" i="8"/>
  <c r="I210" i="8"/>
  <c r="H211" i="8"/>
  <c r="G212" i="8"/>
  <c r="G2" i="8"/>
  <c r="B4" i="3"/>
  <c r="G4" i="3" s="1"/>
  <c r="C4" i="3"/>
  <c r="H4" i="3" s="1"/>
  <c r="D4" i="3"/>
  <c r="I4" i="3" s="1"/>
  <c r="J4" i="3"/>
  <c r="F4" i="3"/>
  <c r="K4" i="3" s="1"/>
  <c r="B5" i="3"/>
  <c r="G5" i="3" s="1"/>
  <c r="C5" i="3"/>
  <c r="H5" i="3" s="1"/>
  <c r="D5" i="3"/>
  <c r="I5" i="3" s="1"/>
  <c r="J5" i="3"/>
  <c r="F5" i="3"/>
  <c r="K5" i="3" s="1"/>
  <c r="B6" i="3"/>
  <c r="G6" i="3" s="1"/>
  <c r="C6" i="3"/>
  <c r="D6" i="3"/>
  <c r="I6" i="3" s="1"/>
  <c r="J6" i="3"/>
  <c r="F6" i="3"/>
  <c r="H6" i="3"/>
  <c r="K6" i="3"/>
  <c r="B7" i="3"/>
  <c r="G7" i="3" s="1"/>
  <c r="C7" i="3"/>
  <c r="H7" i="3" s="1"/>
  <c r="D7" i="3"/>
  <c r="I7" i="3" s="1"/>
  <c r="J7" i="3"/>
  <c r="F7" i="3"/>
  <c r="K7" i="3" s="1"/>
  <c r="B8" i="3"/>
  <c r="G8" i="3" s="1"/>
  <c r="C8" i="3"/>
  <c r="H8" i="3" s="1"/>
  <c r="D8" i="3"/>
  <c r="I8" i="3" s="1"/>
  <c r="J8" i="3"/>
  <c r="F8" i="3"/>
  <c r="K8" i="3" s="1"/>
  <c r="B9" i="3"/>
  <c r="C9" i="3"/>
  <c r="H9" i="3" s="1"/>
  <c r="D9" i="3"/>
  <c r="I9" i="3" s="1"/>
  <c r="F9" i="3"/>
  <c r="K9" i="3" s="1"/>
  <c r="G9" i="3"/>
  <c r="J9" i="3"/>
  <c r="B10" i="3"/>
  <c r="G10" i="3" s="1"/>
  <c r="C10" i="3"/>
  <c r="D10" i="3"/>
  <c r="I10" i="3" s="1"/>
  <c r="J10" i="3"/>
  <c r="F10" i="3"/>
  <c r="K10" i="3" s="1"/>
  <c r="H10" i="3"/>
  <c r="B11" i="3"/>
  <c r="G11" i="3" s="1"/>
  <c r="C11" i="3"/>
  <c r="H11" i="3" s="1"/>
  <c r="D11" i="3"/>
  <c r="I11" i="3" s="1"/>
  <c r="J11" i="3"/>
  <c r="F11" i="3"/>
  <c r="K11" i="3" s="1"/>
  <c r="B12" i="3"/>
  <c r="G12" i="3" s="1"/>
  <c r="C12" i="3"/>
  <c r="H12" i="3" s="1"/>
  <c r="D12" i="3"/>
  <c r="I12" i="3" s="1"/>
  <c r="J12" i="3"/>
  <c r="F12" i="3"/>
  <c r="K12" i="3" s="1"/>
  <c r="B13" i="3"/>
  <c r="G13" i="3" s="1"/>
  <c r="C13" i="3"/>
  <c r="H13" i="3" s="1"/>
  <c r="D13" i="3"/>
  <c r="I13" i="3" s="1"/>
  <c r="J13" i="3"/>
  <c r="F13" i="3"/>
  <c r="K13" i="3" s="1"/>
  <c r="B14" i="3"/>
  <c r="G14" i="3" s="1"/>
  <c r="C14" i="3"/>
  <c r="D14" i="3"/>
  <c r="I14" i="3" s="1"/>
  <c r="J14" i="3"/>
  <c r="F14" i="3"/>
  <c r="K14" i="3" s="1"/>
  <c r="H14" i="3"/>
  <c r="B15" i="3"/>
  <c r="G15" i="3" s="1"/>
  <c r="C15" i="3"/>
  <c r="H15" i="3" s="1"/>
  <c r="D15" i="3"/>
  <c r="I15" i="3" s="1"/>
  <c r="J15" i="3"/>
  <c r="F15" i="3"/>
  <c r="K15" i="3" s="1"/>
  <c r="B16" i="3"/>
  <c r="G16" i="3" s="1"/>
  <c r="E15" i="8" s="1"/>
  <c r="C16" i="3"/>
  <c r="H16" i="3" s="1"/>
  <c r="D16" i="3"/>
  <c r="I16" i="3" s="1"/>
  <c r="J16" i="3"/>
  <c r="F16" i="3"/>
  <c r="K16" i="3" s="1"/>
  <c r="B17" i="3"/>
  <c r="G17" i="3" s="1"/>
  <c r="C17" i="3"/>
  <c r="H17" i="3" s="1"/>
  <c r="D17" i="3"/>
  <c r="I17" i="3" s="1"/>
  <c r="J17" i="3"/>
  <c r="F17" i="3"/>
  <c r="K17" i="3" s="1"/>
  <c r="B18" i="3"/>
  <c r="G18" i="3" s="1"/>
  <c r="C18" i="3"/>
  <c r="H18" i="3" s="1"/>
  <c r="D18" i="3"/>
  <c r="I18" i="3" s="1"/>
  <c r="J18" i="3"/>
  <c r="F18" i="3"/>
  <c r="K18" i="3" s="1"/>
  <c r="B19" i="3"/>
  <c r="G19" i="3" s="1"/>
  <c r="C19" i="3"/>
  <c r="H19" i="3" s="1"/>
  <c r="D19" i="3"/>
  <c r="I19" i="3" s="1"/>
  <c r="F19" i="3"/>
  <c r="K19" i="3" s="1"/>
  <c r="J19" i="3"/>
  <c r="B20" i="3"/>
  <c r="G20" i="3" s="1"/>
  <c r="C20" i="3"/>
  <c r="H20" i="3" s="1"/>
  <c r="D20" i="3"/>
  <c r="I20" i="3" s="1"/>
  <c r="J20" i="3"/>
  <c r="F20" i="3"/>
  <c r="K20" i="3" s="1"/>
  <c r="B21" i="3"/>
  <c r="G21" i="3" s="1"/>
  <c r="C21" i="3"/>
  <c r="H21" i="3" s="1"/>
  <c r="D21" i="3"/>
  <c r="I21" i="3" s="1"/>
  <c r="J21" i="3"/>
  <c r="F21" i="3"/>
  <c r="K21" i="3"/>
  <c r="B22" i="3"/>
  <c r="G22" i="3" s="1"/>
  <c r="C22" i="3"/>
  <c r="H22" i="3" s="1"/>
  <c r="D22" i="3"/>
  <c r="I22" i="3" s="1"/>
  <c r="E22" i="3"/>
  <c r="J22" i="3" s="1"/>
  <c r="F22" i="3"/>
  <c r="K22" i="3" s="1"/>
  <c r="B23" i="3"/>
  <c r="G23" i="3" s="1"/>
  <c r="C23" i="3"/>
  <c r="H23" i="3" s="1"/>
  <c r="D23" i="3"/>
  <c r="I23" i="3" s="1"/>
  <c r="E23" i="3"/>
  <c r="J23" i="3" s="1"/>
  <c r="F23" i="3"/>
  <c r="K23" i="3" s="1"/>
  <c r="B24" i="3"/>
  <c r="G24" i="3" s="1"/>
  <c r="C24" i="3"/>
  <c r="H24" i="3" s="1"/>
  <c r="D24" i="3"/>
  <c r="I24" i="3" s="1"/>
  <c r="E24" i="3"/>
  <c r="J24" i="3" s="1"/>
  <c r="F24" i="3"/>
  <c r="K24" i="3" s="1"/>
  <c r="B25" i="3"/>
  <c r="G25" i="3" s="1"/>
  <c r="C25" i="3"/>
  <c r="H25" i="3" s="1"/>
  <c r="D25" i="3"/>
  <c r="I25" i="3" s="1"/>
  <c r="E25" i="3"/>
  <c r="J25" i="3" s="1"/>
  <c r="F25" i="3"/>
  <c r="K25" i="3" s="1"/>
  <c r="B26" i="3"/>
  <c r="G26" i="3" s="1"/>
  <c r="C26" i="3"/>
  <c r="D26" i="3"/>
  <c r="I26" i="3" s="1"/>
  <c r="E26" i="3"/>
  <c r="J26" i="3" s="1"/>
  <c r="F26" i="3"/>
  <c r="K26" i="3" s="1"/>
  <c r="H26" i="3"/>
  <c r="B27" i="3"/>
  <c r="G27" i="3" s="1"/>
  <c r="C27" i="3"/>
  <c r="H27" i="3" s="1"/>
  <c r="D27" i="3"/>
  <c r="I27" i="3" s="1"/>
  <c r="E27" i="3"/>
  <c r="J27" i="3" s="1"/>
  <c r="F27" i="3"/>
  <c r="K27" i="3" s="1"/>
  <c r="I26" i="8" s="1"/>
  <c r="B28" i="3"/>
  <c r="G28" i="3" s="1"/>
  <c r="C28" i="3"/>
  <c r="D28" i="3"/>
  <c r="I28" i="3" s="1"/>
  <c r="E28" i="3"/>
  <c r="J28" i="3" s="1"/>
  <c r="F28" i="3"/>
  <c r="K28" i="3" s="1"/>
  <c r="L27" i="13" s="1"/>
  <c r="H28" i="3"/>
  <c r="B29" i="3"/>
  <c r="G29" i="3" s="1"/>
  <c r="C29" i="3"/>
  <c r="H29" i="3" s="1"/>
  <c r="D29" i="3"/>
  <c r="I29" i="3" s="1"/>
  <c r="E29" i="3"/>
  <c r="J29" i="3" s="1"/>
  <c r="F29" i="3"/>
  <c r="K29" i="3" s="1"/>
  <c r="B30" i="3"/>
  <c r="G30" i="3" s="1"/>
  <c r="C30" i="3"/>
  <c r="H30" i="3" s="1"/>
  <c r="D30" i="3"/>
  <c r="I30" i="3" s="1"/>
  <c r="E30" i="3"/>
  <c r="J30" i="3" s="1"/>
  <c r="F30" i="3"/>
  <c r="K30" i="3" s="1"/>
  <c r="I29" i="8" s="1"/>
  <c r="B31" i="3"/>
  <c r="G31" i="3" s="1"/>
  <c r="C31" i="3"/>
  <c r="H31" i="3" s="1"/>
  <c r="D31" i="3"/>
  <c r="I31" i="3" s="1"/>
  <c r="E31" i="3"/>
  <c r="J31" i="3" s="1"/>
  <c r="F31" i="3"/>
  <c r="K31" i="3" s="1"/>
  <c r="B32" i="3"/>
  <c r="G32" i="3" s="1"/>
  <c r="C32" i="3"/>
  <c r="H32" i="3" s="1"/>
  <c r="D32" i="3"/>
  <c r="I32" i="3" s="1"/>
  <c r="E32" i="3"/>
  <c r="J32" i="3" s="1"/>
  <c r="F32" i="3"/>
  <c r="K32" i="3" s="1"/>
  <c r="L31" i="13" s="1"/>
  <c r="B33" i="3"/>
  <c r="G33" i="3" s="1"/>
  <c r="C33" i="3"/>
  <c r="H33" i="3" s="1"/>
  <c r="D33" i="3"/>
  <c r="I33" i="3" s="1"/>
  <c r="E33" i="3"/>
  <c r="J33" i="3" s="1"/>
  <c r="F33" i="3"/>
  <c r="K33" i="3" s="1"/>
  <c r="B34" i="3"/>
  <c r="G34" i="3" s="1"/>
  <c r="C34" i="3"/>
  <c r="H34" i="3" s="1"/>
  <c r="D34" i="3"/>
  <c r="I34" i="3" s="1"/>
  <c r="E34" i="3"/>
  <c r="J34" i="3" s="1"/>
  <c r="F34" i="3"/>
  <c r="K34" i="3" s="1"/>
  <c r="B35" i="3"/>
  <c r="G35" i="3" s="1"/>
  <c r="C35" i="3"/>
  <c r="H35" i="3" s="1"/>
  <c r="D35" i="3"/>
  <c r="I35" i="3" s="1"/>
  <c r="E35" i="3"/>
  <c r="J35" i="3" s="1"/>
  <c r="F35" i="3"/>
  <c r="K35" i="3" s="1"/>
  <c r="B36" i="3"/>
  <c r="G36" i="3" s="1"/>
  <c r="C36" i="3"/>
  <c r="D36" i="3"/>
  <c r="I36" i="3" s="1"/>
  <c r="E36" i="3"/>
  <c r="J36" i="3" s="1"/>
  <c r="F36" i="3"/>
  <c r="K36" i="3" s="1"/>
  <c r="H36" i="3"/>
  <c r="B37" i="3"/>
  <c r="G37" i="3" s="1"/>
  <c r="H36" i="13" s="1"/>
  <c r="C37" i="3"/>
  <c r="H37" i="3" s="1"/>
  <c r="D37" i="3"/>
  <c r="I37" i="3" s="1"/>
  <c r="E37" i="3"/>
  <c r="J37" i="3" s="1"/>
  <c r="F37" i="3"/>
  <c r="K37" i="3" s="1"/>
  <c r="B38" i="3"/>
  <c r="G38" i="3" s="1"/>
  <c r="C38" i="3"/>
  <c r="H38" i="3" s="1"/>
  <c r="D38" i="3"/>
  <c r="I38" i="3" s="1"/>
  <c r="E38" i="3"/>
  <c r="J38" i="3" s="1"/>
  <c r="F38" i="3"/>
  <c r="K38" i="3" s="1"/>
  <c r="B39" i="3"/>
  <c r="G39" i="3" s="1"/>
  <c r="C39" i="3"/>
  <c r="H39" i="3" s="1"/>
  <c r="D39" i="3"/>
  <c r="I39" i="3" s="1"/>
  <c r="E39" i="3"/>
  <c r="J39" i="3" s="1"/>
  <c r="F39" i="3"/>
  <c r="K39" i="3" s="1"/>
  <c r="B40" i="3"/>
  <c r="G40" i="3" s="1"/>
  <c r="C40" i="3"/>
  <c r="D40" i="3"/>
  <c r="I40" i="3" s="1"/>
  <c r="J39" i="13" s="1"/>
  <c r="E40" i="3"/>
  <c r="J40" i="3" s="1"/>
  <c r="F40" i="3"/>
  <c r="K40" i="3" s="1"/>
  <c r="H40" i="3"/>
  <c r="B41" i="3"/>
  <c r="G41" i="3" s="1"/>
  <c r="C41" i="3"/>
  <c r="H41" i="3" s="1"/>
  <c r="D41" i="3"/>
  <c r="I41" i="3" s="1"/>
  <c r="E41" i="3"/>
  <c r="J41" i="3" s="1"/>
  <c r="F41" i="3"/>
  <c r="K41" i="3" s="1"/>
  <c r="B42" i="3"/>
  <c r="G42" i="3" s="1"/>
  <c r="C42" i="3"/>
  <c r="D42" i="3"/>
  <c r="I42" i="3" s="1"/>
  <c r="E42" i="3"/>
  <c r="J42" i="3" s="1"/>
  <c r="F42" i="3"/>
  <c r="K42" i="3" s="1"/>
  <c r="H42" i="3"/>
  <c r="B43" i="3"/>
  <c r="G43" i="3" s="1"/>
  <c r="C43" i="3"/>
  <c r="H43" i="3" s="1"/>
  <c r="D43" i="3"/>
  <c r="I43" i="3" s="1"/>
  <c r="E43" i="3"/>
  <c r="J43" i="3" s="1"/>
  <c r="F43" i="3"/>
  <c r="K43" i="3" s="1"/>
  <c r="B44" i="3"/>
  <c r="G44" i="3" s="1"/>
  <c r="C44" i="3"/>
  <c r="H44" i="3" s="1"/>
  <c r="F43" i="8" s="1"/>
  <c r="D44" i="3"/>
  <c r="I44" i="3" s="1"/>
  <c r="E44" i="3"/>
  <c r="J44" i="3" s="1"/>
  <c r="F44" i="3"/>
  <c r="K44" i="3" s="1"/>
  <c r="B45" i="3"/>
  <c r="G45" i="3" s="1"/>
  <c r="C45" i="3"/>
  <c r="H45" i="3" s="1"/>
  <c r="D45" i="3"/>
  <c r="I45" i="3" s="1"/>
  <c r="E45" i="3"/>
  <c r="J45" i="3" s="1"/>
  <c r="F45" i="3"/>
  <c r="K45" i="3" s="1"/>
  <c r="B46" i="3"/>
  <c r="G46" i="3" s="1"/>
  <c r="C46" i="3"/>
  <c r="H46" i="3" s="1"/>
  <c r="D46" i="3"/>
  <c r="I46" i="3" s="1"/>
  <c r="G45" i="8" s="1"/>
  <c r="E46" i="3"/>
  <c r="J46" i="3" s="1"/>
  <c r="F46" i="3"/>
  <c r="K46" i="3" s="1"/>
  <c r="B47" i="3"/>
  <c r="G47" i="3" s="1"/>
  <c r="C47" i="3"/>
  <c r="H47" i="3" s="1"/>
  <c r="D47" i="3"/>
  <c r="I47" i="3" s="1"/>
  <c r="E47" i="3"/>
  <c r="J47" i="3" s="1"/>
  <c r="F47" i="3"/>
  <c r="K47" i="3" s="1"/>
  <c r="B48" i="3"/>
  <c r="G48" i="3" s="1"/>
  <c r="C48" i="3"/>
  <c r="D48" i="3"/>
  <c r="I48" i="3" s="1"/>
  <c r="J47" i="13" s="1"/>
  <c r="E48" i="3"/>
  <c r="J48" i="3" s="1"/>
  <c r="F48" i="3"/>
  <c r="K48" i="3" s="1"/>
  <c r="H48" i="3"/>
  <c r="B49" i="3"/>
  <c r="G49" i="3" s="1"/>
  <c r="C49" i="3"/>
  <c r="H49" i="3" s="1"/>
  <c r="D49" i="3"/>
  <c r="I49" i="3" s="1"/>
  <c r="E49" i="3"/>
  <c r="J49" i="3" s="1"/>
  <c r="F49" i="3"/>
  <c r="K49" i="3" s="1"/>
  <c r="B50" i="3"/>
  <c r="G50" i="3" s="1"/>
  <c r="C50" i="3"/>
  <c r="H50" i="3" s="1"/>
  <c r="D50" i="3"/>
  <c r="I50" i="3" s="1"/>
  <c r="J49" i="13" s="1"/>
  <c r="E50" i="3"/>
  <c r="J50" i="3" s="1"/>
  <c r="F50" i="3"/>
  <c r="K50" i="3" s="1"/>
  <c r="B51" i="3"/>
  <c r="G51" i="3" s="1"/>
  <c r="C51" i="3"/>
  <c r="H51" i="3" s="1"/>
  <c r="D51" i="3"/>
  <c r="I51" i="3" s="1"/>
  <c r="E51" i="3"/>
  <c r="J51" i="3" s="1"/>
  <c r="F51" i="3"/>
  <c r="K51" i="3" s="1"/>
  <c r="B52" i="3"/>
  <c r="G52" i="3" s="1"/>
  <c r="E51" i="8" s="1"/>
  <c r="C52" i="3"/>
  <c r="H52" i="3" s="1"/>
  <c r="D52" i="3"/>
  <c r="I52" i="3" s="1"/>
  <c r="E52" i="3"/>
  <c r="J52" i="3" s="1"/>
  <c r="F52" i="3"/>
  <c r="K52" i="3" s="1"/>
  <c r="B53" i="3"/>
  <c r="G53" i="3" s="1"/>
  <c r="C53" i="3"/>
  <c r="H53" i="3" s="1"/>
  <c r="D53" i="3"/>
  <c r="I53" i="3" s="1"/>
  <c r="E53" i="3"/>
  <c r="J53" i="3" s="1"/>
  <c r="F53" i="3"/>
  <c r="K53" i="3" s="1"/>
  <c r="B54" i="3"/>
  <c r="G54" i="3" s="1"/>
  <c r="E53" i="8" s="1"/>
  <c r="C54" i="3"/>
  <c r="H54" i="3" s="1"/>
  <c r="D54" i="3"/>
  <c r="I54" i="3" s="1"/>
  <c r="E54" i="3"/>
  <c r="J54" i="3" s="1"/>
  <c r="F54" i="3"/>
  <c r="K54" i="3" s="1"/>
  <c r="B55" i="3"/>
  <c r="G55" i="3" s="1"/>
  <c r="C55" i="3"/>
  <c r="H55" i="3" s="1"/>
  <c r="D55" i="3"/>
  <c r="I55" i="3" s="1"/>
  <c r="E55" i="3"/>
  <c r="J55" i="3" s="1"/>
  <c r="F55" i="3"/>
  <c r="K55" i="3" s="1"/>
  <c r="B56" i="3"/>
  <c r="G56" i="3" s="1"/>
  <c r="C56" i="3"/>
  <c r="H56" i="3" s="1"/>
  <c r="D56" i="3"/>
  <c r="I56" i="3" s="1"/>
  <c r="E56" i="3"/>
  <c r="J56" i="3" s="1"/>
  <c r="F56" i="3"/>
  <c r="K56" i="3" s="1"/>
  <c r="B57" i="3"/>
  <c r="G57" i="3" s="1"/>
  <c r="C57" i="3"/>
  <c r="D57" i="3"/>
  <c r="I57" i="3" s="1"/>
  <c r="E57" i="3"/>
  <c r="J57" i="3" s="1"/>
  <c r="F57" i="3"/>
  <c r="K57" i="3" s="1"/>
  <c r="H57" i="3"/>
  <c r="B58" i="3"/>
  <c r="G58" i="3" s="1"/>
  <c r="C58" i="3"/>
  <c r="H58" i="3" s="1"/>
  <c r="D58" i="3"/>
  <c r="I58" i="3" s="1"/>
  <c r="E58" i="3"/>
  <c r="J58" i="3" s="1"/>
  <c r="F58" i="3"/>
  <c r="K58" i="3" s="1"/>
  <c r="B59" i="3"/>
  <c r="G59" i="3" s="1"/>
  <c r="C59" i="3"/>
  <c r="H59" i="3" s="1"/>
  <c r="D59" i="3"/>
  <c r="I59" i="3" s="1"/>
  <c r="E59" i="3"/>
  <c r="J59" i="3" s="1"/>
  <c r="F59" i="3"/>
  <c r="K59" i="3" s="1"/>
  <c r="I58" i="8" s="1"/>
  <c r="B60" i="3"/>
  <c r="G60" i="3" s="1"/>
  <c r="C60" i="3"/>
  <c r="H60" i="3" s="1"/>
  <c r="D60" i="3"/>
  <c r="I60" i="3" s="1"/>
  <c r="E60" i="3"/>
  <c r="J60" i="3" s="1"/>
  <c r="F60" i="3"/>
  <c r="K60" i="3" s="1"/>
  <c r="B61" i="3"/>
  <c r="G61" i="3" s="1"/>
  <c r="C61" i="3"/>
  <c r="D61" i="3"/>
  <c r="I61" i="3" s="1"/>
  <c r="E61" i="3"/>
  <c r="J61" i="3" s="1"/>
  <c r="F61" i="3"/>
  <c r="K61" i="3" s="1"/>
  <c r="H61" i="3"/>
  <c r="B62" i="3"/>
  <c r="G62" i="3" s="1"/>
  <c r="C62" i="3"/>
  <c r="H62" i="3" s="1"/>
  <c r="D62" i="3"/>
  <c r="I62" i="3" s="1"/>
  <c r="E62" i="3"/>
  <c r="J62" i="3" s="1"/>
  <c r="F62" i="3"/>
  <c r="K62" i="3" s="1"/>
  <c r="B63" i="3"/>
  <c r="G63" i="3" s="1"/>
  <c r="C63" i="3"/>
  <c r="H63" i="3" s="1"/>
  <c r="D63" i="3"/>
  <c r="I63" i="3" s="1"/>
  <c r="E63" i="3"/>
  <c r="J63" i="3" s="1"/>
  <c r="F63" i="3"/>
  <c r="K63" i="3" s="1"/>
  <c r="I62" i="8" s="1"/>
  <c r="B64" i="3"/>
  <c r="G64" i="3" s="1"/>
  <c r="C64" i="3"/>
  <c r="H64" i="3" s="1"/>
  <c r="D64" i="3"/>
  <c r="I64" i="3" s="1"/>
  <c r="E64" i="3"/>
  <c r="J64" i="3" s="1"/>
  <c r="F64" i="3"/>
  <c r="K64" i="3" s="1"/>
  <c r="B65" i="3"/>
  <c r="G65" i="3" s="1"/>
  <c r="C65" i="3"/>
  <c r="H65" i="3" s="1"/>
  <c r="D65" i="3"/>
  <c r="I65" i="3" s="1"/>
  <c r="E65" i="3"/>
  <c r="J65" i="3" s="1"/>
  <c r="F65" i="3"/>
  <c r="K65" i="3" s="1"/>
  <c r="B66" i="3"/>
  <c r="G66" i="3" s="1"/>
  <c r="C66" i="3"/>
  <c r="H66" i="3" s="1"/>
  <c r="D66" i="3"/>
  <c r="I66" i="3" s="1"/>
  <c r="E66" i="3"/>
  <c r="J66" i="3" s="1"/>
  <c r="F66" i="3"/>
  <c r="K66" i="3" s="1"/>
  <c r="B67" i="3"/>
  <c r="G67" i="3" s="1"/>
  <c r="C67" i="3"/>
  <c r="H67" i="3" s="1"/>
  <c r="D67" i="3"/>
  <c r="I67" i="3" s="1"/>
  <c r="E67" i="3"/>
  <c r="J67" i="3" s="1"/>
  <c r="F67" i="3"/>
  <c r="K67" i="3" s="1"/>
  <c r="B68" i="3"/>
  <c r="G68" i="3" s="1"/>
  <c r="C68" i="3"/>
  <c r="H68" i="3" s="1"/>
  <c r="D68" i="3"/>
  <c r="I68" i="3" s="1"/>
  <c r="J67" i="13" s="1"/>
  <c r="E68" i="3"/>
  <c r="J68" i="3" s="1"/>
  <c r="F68" i="3"/>
  <c r="K68" i="3" s="1"/>
  <c r="B69" i="3"/>
  <c r="G69" i="3" s="1"/>
  <c r="C69" i="3"/>
  <c r="H69" i="3" s="1"/>
  <c r="D69" i="3"/>
  <c r="I69" i="3" s="1"/>
  <c r="E69" i="3"/>
  <c r="J69" i="3" s="1"/>
  <c r="F69" i="3"/>
  <c r="K69" i="3" s="1"/>
  <c r="B70" i="3"/>
  <c r="G70" i="3" s="1"/>
  <c r="C70" i="3"/>
  <c r="H70" i="3" s="1"/>
  <c r="D70" i="3"/>
  <c r="I70" i="3" s="1"/>
  <c r="E70" i="3"/>
  <c r="J70" i="3" s="1"/>
  <c r="F70" i="3"/>
  <c r="K70" i="3" s="1"/>
  <c r="B71" i="3"/>
  <c r="G71" i="3" s="1"/>
  <c r="C71" i="3"/>
  <c r="H71" i="3" s="1"/>
  <c r="D71" i="3"/>
  <c r="I71" i="3" s="1"/>
  <c r="E71" i="3"/>
  <c r="J71" i="3" s="1"/>
  <c r="F71" i="3"/>
  <c r="K71" i="3" s="1"/>
  <c r="B72" i="3"/>
  <c r="G72" i="3" s="1"/>
  <c r="C72" i="3"/>
  <c r="H72" i="3" s="1"/>
  <c r="D72" i="3"/>
  <c r="I72" i="3" s="1"/>
  <c r="E72" i="3"/>
  <c r="J72" i="3" s="1"/>
  <c r="F72" i="3"/>
  <c r="K72" i="3" s="1"/>
  <c r="B73" i="3"/>
  <c r="G73" i="3" s="1"/>
  <c r="C73" i="3"/>
  <c r="D73" i="3"/>
  <c r="I73" i="3" s="1"/>
  <c r="E73" i="3"/>
  <c r="J73" i="3" s="1"/>
  <c r="F73" i="3"/>
  <c r="K73" i="3" s="1"/>
  <c r="H73" i="3"/>
  <c r="B74" i="3"/>
  <c r="G74" i="3" s="1"/>
  <c r="C74" i="3"/>
  <c r="H74" i="3" s="1"/>
  <c r="D74" i="3"/>
  <c r="I74" i="3" s="1"/>
  <c r="E74" i="3"/>
  <c r="J74" i="3" s="1"/>
  <c r="F74" i="3"/>
  <c r="K74" i="3" s="1"/>
  <c r="B75" i="3"/>
  <c r="G75" i="3" s="1"/>
  <c r="C75" i="3"/>
  <c r="H75" i="3" s="1"/>
  <c r="D75" i="3"/>
  <c r="I75" i="3" s="1"/>
  <c r="G74" i="8" s="1"/>
  <c r="E75" i="3"/>
  <c r="J75" i="3" s="1"/>
  <c r="F75" i="3"/>
  <c r="K75" i="3" s="1"/>
  <c r="B76" i="3"/>
  <c r="G76" i="3" s="1"/>
  <c r="C76" i="3"/>
  <c r="H76" i="3" s="1"/>
  <c r="D76" i="3"/>
  <c r="I76" i="3" s="1"/>
  <c r="E76" i="3"/>
  <c r="J76" i="3" s="1"/>
  <c r="F76" i="3"/>
  <c r="K76" i="3" s="1"/>
  <c r="B77" i="3"/>
  <c r="G77" i="3" s="1"/>
  <c r="C77" i="3"/>
  <c r="H77" i="3" s="1"/>
  <c r="D77" i="3"/>
  <c r="I77" i="3" s="1"/>
  <c r="G76" i="8" s="1"/>
  <c r="E77" i="3"/>
  <c r="J77" i="3" s="1"/>
  <c r="F77" i="3"/>
  <c r="K77" i="3" s="1"/>
  <c r="L76" i="13" s="1"/>
  <c r="B78" i="3"/>
  <c r="G78" i="3" s="1"/>
  <c r="C78" i="3"/>
  <c r="H78" i="3" s="1"/>
  <c r="D78" i="3"/>
  <c r="I78" i="3" s="1"/>
  <c r="E78" i="3"/>
  <c r="J78" i="3" s="1"/>
  <c r="F78" i="3"/>
  <c r="K78" i="3" s="1"/>
  <c r="B79" i="3"/>
  <c r="G79" i="3" s="1"/>
  <c r="C79" i="3"/>
  <c r="H79" i="3" s="1"/>
  <c r="D79" i="3"/>
  <c r="I79" i="3" s="1"/>
  <c r="G78" i="8" s="1"/>
  <c r="E79" i="3"/>
  <c r="J79" i="3" s="1"/>
  <c r="F79" i="3"/>
  <c r="K79" i="3" s="1"/>
  <c r="B80" i="3"/>
  <c r="G80" i="3" s="1"/>
  <c r="C80" i="3"/>
  <c r="H80" i="3" s="1"/>
  <c r="D80" i="3"/>
  <c r="I80" i="3" s="1"/>
  <c r="G79" i="8" s="1"/>
  <c r="E80" i="3"/>
  <c r="J80" i="3" s="1"/>
  <c r="F80" i="3"/>
  <c r="K80" i="3" s="1"/>
  <c r="B81" i="3"/>
  <c r="G81" i="3" s="1"/>
  <c r="C81" i="3"/>
  <c r="H81" i="3" s="1"/>
  <c r="D81" i="3"/>
  <c r="I81" i="3" s="1"/>
  <c r="G80" i="8" s="1"/>
  <c r="E81" i="3"/>
  <c r="J81" i="3" s="1"/>
  <c r="F81" i="3"/>
  <c r="K81" i="3" s="1"/>
  <c r="L80" i="13" s="1"/>
  <c r="B82" i="3"/>
  <c r="G82" i="3" s="1"/>
  <c r="C82" i="3"/>
  <c r="H82" i="3" s="1"/>
  <c r="D82" i="3"/>
  <c r="I82" i="3" s="1"/>
  <c r="E82" i="3"/>
  <c r="J82" i="3" s="1"/>
  <c r="F82" i="3"/>
  <c r="K82" i="3" s="1"/>
  <c r="B83" i="3"/>
  <c r="G83" i="3" s="1"/>
  <c r="C83" i="3"/>
  <c r="H83" i="3" s="1"/>
  <c r="D83" i="3"/>
  <c r="I83" i="3" s="1"/>
  <c r="E83" i="3"/>
  <c r="J83" i="3" s="1"/>
  <c r="F83" i="3"/>
  <c r="K83" i="3" s="1"/>
  <c r="B84" i="3"/>
  <c r="G84" i="3" s="1"/>
  <c r="C84" i="3"/>
  <c r="H84" i="3" s="1"/>
  <c r="D84" i="3"/>
  <c r="I84" i="3" s="1"/>
  <c r="E84" i="3"/>
  <c r="J84" i="3" s="1"/>
  <c r="F84" i="3"/>
  <c r="K84" i="3" s="1"/>
  <c r="B85" i="3"/>
  <c r="G85" i="3" s="1"/>
  <c r="C85" i="3"/>
  <c r="H85" i="3" s="1"/>
  <c r="D85" i="3"/>
  <c r="I85" i="3" s="1"/>
  <c r="E85" i="3"/>
  <c r="J85" i="3" s="1"/>
  <c r="F85" i="3"/>
  <c r="K85" i="3" s="1"/>
  <c r="B86" i="3"/>
  <c r="G86" i="3" s="1"/>
  <c r="C86" i="3"/>
  <c r="H86" i="3" s="1"/>
  <c r="D86" i="3"/>
  <c r="I86" i="3" s="1"/>
  <c r="E86" i="3"/>
  <c r="J86" i="3" s="1"/>
  <c r="F86" i="3"/>
  <c r="K86" i="3" s="1"/>
  <c r="B87" i="3"/>
  <c r="G87" i="3" s="1"/>
  <c r="C87" i="3"/>
  <c r="H87" i="3" s="1"/>
  <c r="D87" i="3"/>
  <c r="I87" i="3" s="1"/>
  <c r="J86" i="13" s="1"/>
  <c r="E87" i="3"/>
  <c r="J87" i="3" s="1"/>
  <c r="F87" i="3"/>
  <c r="K87" i="3" s="1"/>
  <c r="B88" i="3"/>
  <c r="G88" i="3" s="1"/>
  <c r="C88" i="3"/>
  <c r="H88" i="3" s="1"/>
  <c r="D88" i="3"/>
  <c r="I88" i="3" s="1"/>
  <c r="E88" i="3"/>
  <c r="J88" i="3" s="1"/>
  <c r="F88" i="3"/>
  <c r="K88" i="3" s="1"/>
  <c r="B89" i="3"/>
  <c r="G89" i="3" s="1"/>
  <c r="C89" i="3"/>
  <c r="D89" i="3"/>
  <c r="I89" i="3" s="1"/>
  <c r="J88" i="13" s="1"/>
  <c r="E89" i="3"/>
  <c r="J89" i="3" s="1"/>
  <c r="F89" i="3"/>
  <c r="K89" i="3" s="1"/>
  <c r="H89" i="3"/>
  <c r="B90" i="3"/>
  <c r="G90" i="3" s="1"/>
  <c r="C90" i="3"/>
  <c r="H90" i="3" s="1"/>
  <c r="D90" i="3"/>
  <c r="I90" i="3" s="1"/>
  <c r="E90" i="3"/>
  <c r="J90" i="3" s="1"/>
  <c r="F90" i="3"/>
  <c r="K90" i="3" s="1"/>
  <c r="B91" i="3"/>
  <c r="G91" i="3" s="1"/>
  <c r="C91" i="3"/>
  <c r="H91" i="3" s="1"/>
  <c r="D91" i="3"/>
  <c r="I91" i="3" s="1"/>
  <c r="E91" i="3"/>
  <c r="J91" i="3" s="1"/>
  <c r="F91" i="3"/>
  <c r="K91" i="3" s="1"/>
  <c r="B92" i="3"/>
  <c r="G92" i="3" s="1"/>
  <c r="C92" i="3"/>
  <c r="H92" i="3" s="1"/>
  <c r="D92" i="3"/>
  <c r="I92" i="3" s="1"/>
  <c r="E92" i="3"/>
  <c r="J92" i="3" s="1"/>
  <c r="F92" i="3"/>
  <c r="K92" i="3" s="1"/>
  <c r="B93" i="3"/>
  <c r="G93" i="3" s="1"/>
  <c r="C93" i="3"/>
  <c r="H93" i="3" s="1"/>
  <c r="D93" i="3"/>
  <c r="I93" i="3" s="1"/>
  <c r="E93" i="3"/>
  <c r="J93" i="3" s="1"/>
  <c r="F93" i="3"/>
  <c r="K93" i="3" s="1"/>
  <c r="B94" i="3"/>
  <c r="G94" i="3" s="1"/>
  <c r="C94" i="3"/>
  <c r="H94" i="3" s="1"/>
  <c r="D94" i="3"/>
  <c r="I94" i="3" s="1"/>
  <c r="E94" i="3"/>
  <c r="J94" i="3" s="1"/>
  <c r="F94" i="3"/>
  <c r="K94" i="3" s="1"/>
  <c r="B95" i="3"/>
  <c r="G95" i="3" s="1"/>
  <c r="C95" i="3"/>
  <c r="H95" i="3" s="1"/>
  <c r="D95" i="3"/>
  <c r="I95" i="3" s="1"/>
  <c r="E95" i="3"/>
  <c r="J95" i="3" s="1"/>
  <c r="F95" i="3"/>
  <c r="K95" i="3" s="1"/>
  <c r="B96" i="3"/>
  <c r="G96" i="3" s="1"/>
  <c r="C96" i="3"/>
  <c r="H96" i="3" s="1"/>
  <c r="D96" i="3"/>
  <c r="I96" i="3" s="1"/>
  <c r="E96" i="3"/>
  <c r="J96" i="3" s="1"/>
  <c r="F96" i="3"/>
  <c r="K96" i="3" s="1"/>
  <c r="B97" i="3"/>
  <c r="G97" i="3" s="1"/>
  <c r="C97" i="3"/>
  <c r="H97" i="3" s="1"/>
  <c r="D97" i="3"/>
  <c r="I97" i="3" s="1"/>
  <c r="E97" i="3"/>
  <c r="J97" i="3" s="1"/>
  <c r="F97" i="3"/>
  <c r="K97" i="3" s="1"/>
  <c r="B98" i="3"/>
  <c r="G98" i="3" s="1"/>
  <c r="C98" i="3"/>
  <c r="H98" i="3" s="1"/>
  <c r="D98" i="3"/>
  <c r="I98" i="3" s="1"/>
  <c r="G97" i="8" s="1"/>
  <c r="E98" i="3"/>
  <c r="J98" i="3" s="1"/>
  <c r="F98" i="3"/>
  <c r="K98" i="3" s="1"/>
  <c r="B99" i="3"/>
  <c r="G99" i="3" s="1"/>
  <c r="C99" i="3"/>
  <c r="H99" i="3" s="1"/>
  <c r="D99" i="3"/>
  <c r="I99" i="3" s="1"/>
  <c r="E99" i="3"/>
  <c r="J99" i="3" s="1"/>
  <c r="F99" i="3"/>
  <c r="K99" i="3" s="1"/>
  <c r="B100" i="3"/>
  <c r="G100" i="3" s="1"/>
  <c r="C100" i="3"/>
  <c r="H100" i="3" s="1"/>
  <c r="D100" i="3"/>
  <c r="I100" i="3" s="1"/>
  <c r="E100" i="3"/>
  <c r="J100" i="3" s="1"/>
  <c r="F100" i="3"/>
  <c r="K100" i="3" s="1"/>
  <c r="B101" i="3"/>
  <c r="G101" i="3" s="1"/>
  <c r="C101" i="3"/>
  <c r="H101" i="3" s="1"/>
  <c r="D101" i="3"/>
  <c r="I101" i="3" s="1"/>
  <c r="E101" i="3"/>
  <c r="J101" i="3" s="1"/>
  <c r="F101" i="3"/>
  <c r="K101" i="3" s="1"/>
  <c r="B102" i="3"/>
  <c r="G102" i="3" s="1"/>
  <c r="C102" i="3"/>
  <c r="H102" i="3" s="1"/>
  <c r="D102" i="3"/>
  <c r="I102" i="3" s="1"/>
  <c r="E102" i="3"/>
  <c r="J102" i="3" s="1"/>
  <c r="F102" i="3"/>
  <c r="K102" i="3" s="1"/>
  <c r="B103" i="3"/>
  <c r="G103" i="3" s="1"/>
  <c r="C103" i="3"/>
  <c r="D103" i="3"/>
  <c r="I103" i="3" s="1"/>
  <c r="E103" i="3"/>
  <c r="J103" i="3" s="1"/>
  <c r="F103" i="3"/>
  <c r="K103" i="3" s="1"/>
  <c r="H103" i="3"/>
  <c r="B104" i="3"/>
  <c r="G104" i="3" s="1"/>
  <c r="C104" i="3"/>
  <c r="H104" i="3" s="1"/>
  <c r="D104" i="3"/>
  <c r="I104" i="3" s="1"/>
  <c r="E104" i="3"/>
  <c r="J104" i="3" s="1"/>
  <c r="F104" i="3"/>
  <c r="K104" i="3" s="1"/>
  <c r="B105" i="3"/>
  <c r="G105" i="3" s="1"/>
  <c r="C105" i="3"/>
  <c r="H105" i="3" s="1"/>
  <c r="D105" i="3"/>
  <c r="I105" i="3" s="1"/>
  <c r="E105" i="3"/>
  <c r="J105" i="3" s="1"/>
  <c r="F105" i="3"/>
  <c r="K105" i="3" s="1"/>
  <c r="B106" i="3"/>
  <c r="G106" i="3" s="1"/>
  <c r="C106" i="3"/>
  <c r="H106" i="3" s="1"/>
  <c r="D106" i="3"/>
  <c r="I106" i="3" s="1"/>
  <c r="E106" i="3"/>
  <c r="J106" i="3" s="1"/>
  <c r="F106" i="3"/>
  <c r="K106" i="3" s="1"/>
  <c r="B107" i="3"/>
  <c r="G107" i="3" s="1"/>
  <c r="C107" i="3"/>
  <c r="D107" i="3"/>
  <c r="I107" i="3" s="1"/>
  <c r="J106" i="13" s="1"/>
  <c r="E107" i="3"/>
  <c r="J107" i="3" s="1"/>
  <c r="F107" i="3"/>
  <c r="K107" i="3" s="1"/>
  <c r="H107" i="3"/>
  <c r="B108" i="3"/>
  <c r="G108" i="3" s="1"/>
  <c r="C108" i="3"/>
  <c r="H108" i="3" s="1"/>
  <c r="D108" i="3"/>
  <c r="I108" i="3" s="1"/>
  <c r="E108" i="3"/>
  <c r="J108" i="3" s="1"/>
  <c r="F108" i="3"/>
  <c r="K108" i="3" s="1"/>
  <c r="B109" i="3"/>
  <c r="G109" i="3" s="1"/>
  <c r="C109" i="3"/>
  <c r="D109" i="3"/>
  <c r="I109" i="3" s="1"/>
  <c r="E109" i="3"/>
  <c r="J109" i="3" s="1"/>
  <c r="F109" i="3"/>
  <c r="K109" i="3" s="1"/>
  <c r="H109" i="3"/>
  <c r="B110" i="3"/>
  <c r="G110" i="3" s="1"/>
  <c r="C110" i="3"/>
  <c r="H110" i="3" s="1"/>
  <c r="D110" i="3"/>
  <c r="I110" i="3" s="1"/>
  <c r="E110" i="3"/>
  <c r="J110" i="3" s="1"/>
  <c r="F110" i="3"/>
  <c r="K110" i="3" s="1"/>
  <c r="B111" i="3"/>
  <c r="G111" i="3" s="1"/>
  <c r="C111" i="3"/>
  <c r="H111" i="3" s="1"/>
  <c r="D111" i="3"/>
  <c r="I111" i="3" s="1"/>
  <c r="J110" i="13" s="1"/>
  <c r="E111" i="3"/>
  <c r="J111" i="3" s="1"/>
  <c r="F111" i="3"/>
  <c r="K111" i="3" s="1"/>
  <c r="B112" i="3"/>
  <c r="G112" i="3" s="1"/>
  <c r="C112" i="3"/>
  <c r="H112" i="3" s="1"/>
  <c r="D112" i="3"/>
  <c r="I112" i="3" s="1"/>
  <c r="G111" i="8" s="1"/>
  <c r="E112" i="3"/>
  <c r="J112" i="3" s="1"/>
  <c r="F112" i="3"/>
  <c r="K112" i="3" s="1"/>
  <c r="B113" i="3"/>
  <c r="G113" i="3" s="1"/>
  <c r="C113" i="3"/>
  <c r="H113" i="3" s="1"/>
  <c r="D113" i="3"/>
  <c r="I113" i="3" s="1"/>
  <c r="J112" i="13" s="1"/>
  <c r="E113" i="3"/>
  <c r="J113" i="3" s="1"/>
  <c r="F113" i="3"/>
  <c r="K113" i="3" s="1"/>
  <c r="B114" i="3"/>
  <c r="G114" i="3" s="1"/>
  <c r="C114" i="3"/>
  <c r="H114" i="3" s="1"/>
  <c r="D114" i="3"/>
  <c r="I114" i="3" s="1"/>
  <c r="E114" i="3"/>
  <c r="J114" i="3" s="1"/>
  <c r="F114" i="3"/>
  <c r="K114" i="3" s="1"/>
  <c r="B115" i="3"/>
  <c r="G115" i="3" s="1"/>
  <c r="C115" i="3"/>
  <c r="D115" i="3"/>
  <c r="I115" i="3" s="1"/>
  <c r="E115" i="3"/>
  <c r="J115" i="3" s="1"/>
  <c r="F115" i="3"/>
  <c r="K115" i="3" s="1"/>
  <c r="H115" i="3"/>
  <c r="B116" i="3"/>
  <c r="G116" i="3" s="1"/>
  <c r="C116" i="3"/>
  <c r="H116" i="3" s="1"/>
  <c r="D116" i="3"/>
  <c r="I116" i="3" s="1"/>
  <c r="E116" i="3"/>
  <c r="J116" i="3" s="1"/>
  <c r="F116" i="3"/>
  <c r="K116" i="3" s="1"/>
  <c r="B117" i="3"/>
  <c r="G117" i="3" s="1"/>
  <c r="C117" i="3"/>
  <c r="H117" i="3" s="1"/>
  <c r="D117" i="3"/>
  <c r="I117" i="3" s="1"/>
  <c r="E117" i="3"/>
  <c r="J117" i="3" s="1"/>
  <c r="F117" i="3"/>
  <c r="K117" i="3" s="1"/>
  <c r="B118" i="3"/>
  <c r="G118" i="3" s="1"/>
  <c r="C118" i="3"/>
  <c r="H118" i="3" s="1"/>
  <c r="D118" i="3"/>
  <c r="I118" i="3" s="1"/>
  <c r="E118" i="3"/>
  <c r="J118" i="3" s="1"/>
  <c r="F118" i="3"/>
  <c r="K118" i="3" s="1"/>
  <c r="B119" i="3"/>
  <c r="G119" i="3" s="1"/>
  <c r="C119" i="3"/>
  <c r="H119" i="3" s="1"/>
  <c r="D119" i="3"/>
  <c r="E119" i="3"/>
  <c r="J119" i="3" s="1"/>
  <c r="F119" i="3"/>
  <c r="K119" i="3" s="1"/>
  <c r="I119" i="3"/>
  <c r="B120" i="3"/>
  <c r="G120" i="3" s="1"/>
  <c r="C120" i="3"/>
  <c r="H120" i="3" s="1"/>
  <c r="D120" i="3"/>
  <c r="I120" i="3" s="1"/>
  <c r="E120" i="3"/>
  <c r="J120" i="3" s="1"/>
  <c r="F120" i="3"/>
  <c r="K120" i="3" s="1"/>
  <c r="B121" i="3"/>
  <c r="G121" i="3" s="1"/>
  <c r="C121" i="3"/>
  <c r="H121" i="3" s="1"/>
  <c r="D121" i="3"/>
  <c r="I121" i="3" s="1"/>
  <c r="E121" i="3"/>
  <c r="J121" i="3" s="1"/>
  <c r="F121" i="3"/>
  <c r="K121" i="3" s="1"/>
  <c r="I120" i="8" s="1"/>
  <c r="B122" i="3"/>
  <c r="G122" i="3" s="1"/>
  <c r="C122" i="3"/>
  <c r="H122" i="3" s="1"/>
  <c r="D122" i="3"/>
  <c r="I122" i="3" s="1"/>
  <c r="E122" i="3"/>
  <c r="J122" i="3" s="1"/>
  <c r="F122" i="3"/>
  <c r="K122" i="3" s="1"/>
  <c r="B123" i="3"/>
  <c r="G123" i="3" s="1"/>
  <c r="C123" i="3"/>
  <c r="H123" i="3" s="1"/>
  <c r="D123" i="3"/>
  <c r="I123" i="3" s="1"/>
  <c r="E123" i="3"/>
  <c r="J123" i="3" s="1"/>
  <c r="F123" i="3"/>
  <c r="K123" i="3" s="1"/>
  <c r="I122" i="8" s="1"/>
  <c r="B124" i="3"/>
  <c r="G124" i="3" s="1"/>
  <c r="C124" i="3"/>
  <c r="H124" i="3" s="1"/>
  <c r="F123" i="8" s="1"/>
  <c r="D124" i="3"/>
  <c r="I124" i="3" s="1"/>
  <c r="E124" i="3"/>
  <c r="J124" i="3" s="1"/>
  <c r="F124" i="3"/>
  <c r="K124" i="3" s="1"/>
  <c r="L123" i="13" s="1"/>
  <c r="B125" i="3"/>
  <c r="G125" i="3" s="1"/>
  <c r="C125" i="3"/>
  <c r="H125" i="3" s="1"/>
  <c r="D125" i="3"/>
  <c r="I125" i="3" s="1"/>
  <c r="E125" i="3"/>
  <c r="J125" i="3" s="1"/>
  <c r="F125" i="3"/>
  <c r="K125" i="3" s="1"/>
  <c r="B126" i="3"/>
  <c r="G126" i="3" s="1"/>
  <c r="C126" i="3"/>
  <c r="H126" i="3" s="1"/>
  <c r="D126" i="3"/>
  <c r="I126" i="3" s="1"/>
  <c r="E126" i="3"/>
  <c r="J126" i="3" s="1"/>
  <c r="F126" i="3"/>
  <c r="K126" i="3" s="1"/>
  <c r="I125" i="8" s="1"/>
  <c r="B127" i="3"/>
  <c r="G127" i="3" s="1"/>
  <c r="C127" i="3"/>
  <c r="D127" i="3"/>
  <c r="I127" i="3" s="1"/>
  <c r="E127" i="3"/>
  <c r="J127" i="3" s="1"/>
  <c r="F127" i="3"/>
  <c r="K127" i="3" s="1"/>
  <c r="H127" i="3"/>
  <c r="F126" i="8" s="1"/>
  <c r="B128" i="3"/>
  <c r="G128" i="3" s="1"/>
  <c r="C128" i="3"/>
  <c r="H128" i="3" s="1"/>
  <c r="D128" i="3"/>
  <c r="I128" i="3" s="1"/>
  <c r="E128" i="3"/>
  <c r="J128" i="3" s="1"/>
  <c r="F128" i="3"/>
  <c r="K128" i="3" s="1"/>
  <c r="B129" i="3"/>
  <c r="G129" i="3" s="1"/>
  <c r="C129" i="3"/>
  <c r="D129" i="3"/>
  <c r="I129" i="3" s="1"/>
  <c r="E129" i="3"/>
  <c r="J129" i="3" s="1"/>
  <c r="F129" i="3"/>
  <c r="K129" i="3" s="1"/>
  <c r="H129" i="3"/>
  <c r="B130" i="3"/>
  <c r="G130" i="3" s="1"/>
  <c r="C130" i="3"/>
  <c r="H130" i="3" s="1"/>
  <c r="D130" i="3"/>
  <c r="I130" i="3" s="1"/>
  <c r="E130" i="3"/>
  <c r="J130" i="3" s="1"/>
  <c r="F130" i="3"/>
  <c r="K130" i="3" s="1"/>
  <c r="L129" i="13" s="1"/>
  <c r="B131" i="3"/>
  <c r="G131" i="3" s="1"/>
  <c r="C131" i="3"/>
  <c r="D131" i="3"/>
  <c r="E131" i="3"/>
  <c r="J131" i="3" s="1"/>
  <c r="F131" i="3"/>
  <c r="K131" i="3" s="1"/>
  <c r="H131" i="3"/>
  <c r="I131" i="3"/>
  <c r="B132" i="3"/>
  <c r="G132" i="3" s="1"/>
  <c r="E131" i="8" s="1"/>
  <c r="C132" i="3"/>
  <c r="H132" i="3" s="1"/>
  <c r="D132" i="3"/>
  <c r="I132" i="3" s="1"/>
  <c r="G131" i="8" s="1"/>
  <c r="E132" i="3"/>
  <c r="J132" i="3" s="1"/>
  <c r="F132" i="3"/>
  <c r="K132" i="3" s="1"/>
  <c r="B133" i="3"/>
  <c r="G133" i="3" s="1"/>
  <c r="C133" i="3"/>
  <c r="H133" i="3" s="1"/>
  <c r="D133" i="3"/>
  <c r="I133" i="3" s="1"/>
  <c r="E133" i="3"/>
  <c r="J133" i="3" s="1"/>
  <c r="F133" i="3"/>
  <c r="K133" i="3" s="1"/>
  <c r="B134" i="3"/>
  <c r="G134" i="3" s="1"/>
  <c r="C134" i="3"/>
  <c r="H134" i="3" s="1"/>
  <c r="D134" i="3"/>
  <c r="I134" i="3" s="1"/>
  <c r="E134" i="3"/>
  <c r="J134" i="3" s="1"/>
  <c r="F134" i="3"/>
  <c r="K134" i="3" s="1"/>
  <c r="B135" i="3"/>
  <c r="G135" i="3" s="1"/>
  <c r="C135" i="3"/>
  <c r="D135" i="3"/>
  <c r="E135" i="3"/>
  <c r="J135" i="3" s="1"/>
  <c r="F135" i="3"/>
  <c r="K135" i="3" s="1"/>
  <c r="H135" i="3"/>
  <c r="I135" i="3"/>
  <c r="B136" i="3"/>
  <c r="G136" i="3" s="1"/>
  <c r="C136" i="3"/>
  <c r="H136" i="3" s="1"/>
  <c r="D136" i="3"/>
  <c r="I136" i="3" s="1"/>
  <c r="E136" i="3"/>
  <c r="J136" i="3" s="1"/>
  <c r="F136" i="3"/>
  <c r="K136" i="3" s="1"/>
  <c r="B137" i="3"/>
  <c r="G137" i="3" s="1"/>
  <c r="C137" i="3"/>
  <c r="H137" i="3" s="1"/>
  <c r="D137" i="3"/>
  <c r="I137" i="3" s="1"/>
  <c r="E137" i="3"/>
  <c r="J137" i="3" s="1"/>
  <c r="F137" i="3"/>
  <c r="K137" i="3" s="1"/>
  <c r="B138" i="3"/>
  <c r="G138" i="3" s="1"/>
  <c r="E137" i="8" s="1"/>
  <c r="C138" i="3"/>
  <c r="H138" i="3" s="1"/>
  <c r="D138" i="3"/>
  <c r="I138" i="3" s="1"/>
  <c r="E138" i="3"/>
  <c r="J138" i="3" s="1"/>
  <c r="F138" i="3"/>
  <c r="K138" i="3" s="1"/>
  <c r="B139" i="3"/>
  <c r="G139" i="3" s="1"/>
  <c r="C139" i="3"/>
  <c r="H139" i="3" s="1"/>
  <c r="D139" i="3"/>
  <c r="I139" i="3" s="1"/>
  <c r="G138" i="8" s="1"/>
  <c r="E139" i="3"/>
  <c r="J139" i="3" s="1"/>
  <c r="F139" i="3"/>
  <c r="K139" i="3" s="1"/>
  <c r="B140" i="3"/>
  <c r="G140" i="3" s="1"/>
  <c r="C140" i="3"/>
  <c r="H140" i="3" s="1"/>
  <c r="D140" i="3"/>
  <c r="I140" i="3" s="1"/>
  <c r="E140" i="3"/>
  <c r="J140" i="3" s="1"/>
  <c r="F140" i="3"/>
  <c r="K140" i="3" s="1"/>
  <c r="B141" i="3"/>
  <c r="G141" i="3" s="1"/>
  <c r="E140" i="8" s="1"/>
  <c r="C141" i="3"/>
  <c r="H141" i="3" s="1"/>
  <c r="D141" i="3"/>
  <c r="I141" i="3" s="1"/>
  <c r="E141" i="3"/>
  <c r="J141" i="3" s="1"/>
  <c r="F141" i="3"/>
  <c r="K141" i="3" s="1"/>
  <c r="B142" i="3"/>
  <c r="G142" i="3" s="1"/>
  <c r="C142" i="3"/>
  <c r="H142" i="3" s="1"/>
  <c r="D142" i="3"/>
  <c r="I142" i="3" s="1"/>
  <c r="J141" i="13" s="1"/>
  <c r="E142" i="3"/>
  <c r="J142" i="3" s="1"/>
  <c r="F142" i="3"/>
  <c r="K142" i="3" s="1"/>
  <c r="B143" i="3"/>
  <c r="G143" i="3" s="1"/>
  <c r="E142" i="8" s="1"/>
  <c r="C143" i="3"/>
  <c r="H143" i="3" s="1"/>
  <c r="D143" i="3"/>
  <c r="I143" i="3" s="1"/>
  <c r="E143" i="3"/>
  <c r="J143" i="3" s="1"/>
  <c r="F143" i="3"/>
  <c r="K143" i="3" s="1"/>
  <c r="B144" i="3"/>
  <c r="G144" i="3" s="1"/>
  <c r="C144" i="3"/>
  <c r="H144" i="3" s="1"/>
  <c r="D144" i="3"/>
  <c r="I144" i="3" s="1"/>
  <c r="J143" i="13" s="1"/>
  <c r="E144" i="3"/>
  <c r="J144" i="3" s="1"/>
  <c r="F144" i="3"/>
  <c r="K144" i="3" s="1"/>
  <c r="B145" i="3"/>
  <c r="G145" i="3" s="1"/>
  <c r="C145" i="3"/>
  <c r="H145" i="3" s="1"/>
  <c r="D145" i="3"/>
  <c r="I145" i="3" s="1"/>
  <c r="E145" i="3"/>
  <c r="J145" i="3" s="1"/>
  <c r="F145" i="3"/>
  <c r="K145" i="3" s="1"/>
  <c r="B146" i="3"/>
  <c r="G146" i="3" s="1"/>
  <c r="E145" i="8" s="1"/>
  <c r="C146" i="3"/>
  <c r="H146" i="3" s="1"/>
  <c r="D146" i="3"/>
  <c r="I146" i="3" s="1"/>
  <c r="E146" i="3"/>
  <c r="J146" i="3" s="1"/>
  <c r="F146" i="3"/>
  <c r="K146" i="3" s="1"/>
  <c r="B147" i="3"/>
  <c r="G147" i="3" s="1"/>
  <c r="C147" i="3"/>
  <c r="H147" i="3" s="1"/>
  <c r="D147" i="3"/>
  <c r="I147" i="3" s="1"/>
  <c r="E147" i="3"/>
  <c r="J147" i="3" s="1"/>
  <c r="F147" i="3"/>
  <c r="K147" i="3" s="1"/>
  <c r="B148" i="3"/>
  <c r="G148" i="3" s="1"/>
  <c r="E147" i="8" s="1"/>
  <c r="C148" i="3"/>
  <c r="D148" i="3"/>
  <c r="I148" i="3" s="1"/>
  <c r="E148" i="3"/>
  <c r="J148" i="3" s="1"/>
  <c r="F148" i="3"/>
  <c r="K148" i="3" s="1"/>
  <c r="I147" i="8" s="1"/>
  <c r="H148" i="3"/>
  <c r="B149" i="3"/>
  <c r="G149" i="3" s="1"/>
  <c r="C149" i="3"/>
  <c r="H149" i="3" s="1"/>
  <c r="D149" i="3"/>
  <c r="I149" i="3" s="1"/>
  <c r="E149" i="3"/>
  <c r="J149" i="3" s="1"/>
  <c r="F149" i="3"/>
  <c r="K149" i="3" s="1"/>
  <c r="B150" i="3"/>
  <c r="G150" i="3" s="1"/>
  <c r="C150" i="3"/>
  <c r="H150" i="3" s="1"/>
  <c r="D150" i="3"/>
  <c r="I150" i="3" s="1"/>
  <c r="E150" i="3"/>
  <c r="J150" i="3" s="1"/>
  <c r="F150" i="3"/>
  <c r="K150" i="3" s="1"/>
  <c r="I149" i="8" s="1"/>
  <c r="B151" i="3"/>
  <c r="G151" i="3" s="1"/>
  <c r="C151" i="3"/>
  <c r="H151" i="3" s="1"/>
  <c r="D151" i="3"/>
  <c r="I151" i="3" s="1"/>
  <c r="E151" i="3"/>
  <c r="J151" i="3" s="1"/>
  <c r="F151" i="3"/>
  <c r="K151" i="3" s="1"/>
  <c r="B152" i="3"/>
  <c r="G152" i="3" s="1"/>
  <c r="C152" i="3"/>
  <c r="H152" i="3" s="1"/>
  <c r="D152" i="3"/>
  <c r="I152" i="3" s="1"/>
  <c r="E152" i="3"/>
  <c r="J152" i="3" s="1"/>
  <c r="F152" i="3"/>
  <c r="K152" i="3" s="1"/>
  <c r="B153" i="3"/>
  <c r="G153" i="3" s="1"/>
  <c r="C153" i="3"/>
  <c r="D153" i="3"/>
  <c r="I153" i="3" s="1"/>
  <c r="E153" i="3"/>
  <c r="J153" i="3" s="1"/>
  <c r="F153" i="3"/>
  <c r="K153" i="3" s="1"/>
  <c r="H153" i="3"/>
  <c r="B154" i="3"/>
  <c r="G154" i="3" s="1"/>
  <c r="C154" i="3"/>
  <c r="H154" i="3" s="1"/>
  <c r="D154" i="3"/>
  <c r="I154" i="3" s="1"/>
  <c r="E154" i="3"/>
  <c r="J154" i="3" s="1"/>
  <c r="F154" i="3"/>
  <c r="K154" i="3" s="1"/>
  <c r="I153" i="8" s="1"/>
  <c r="B155" i="3"/>
  <c r="G155" i="3" s="1"/>
  <c r="C155" i="3"/>
  <c r="H155" i="3" s="1"/>
  <c r="D155" i="3"/>
  <c r="I155" i="3" s="1"/>
  <c r="E155" i="3"/>
  <c r="J155" i="3" s="1"/>
  <c r="F155" i="3"/>
  <c r="K155" i="3" s="1"/>
  <c r="B156" i="3"/>
  <c r="G156" i="3" s="1"/>
  <c r="C156" i="3"/>
  <c r="D156" i="3"/>
  <c r="I156" i="3" s="1"/>
  <c r="E156" i="3"/>
  <c r="J156" i="3" s="1"/>
  <c r="F156" i="3"/>
  <c r="K156" i="3" s="1"/>
  <c r="H156" i="3"/>
  <c r="B157" i="3"/>
  <c r="G157" i="3" s="1"/>
  <c r="C157" i="3"/>
  <c r="H157" i="3" s="1"/>
  <c r="D157" i="3"/>
  <c r="I157" i="3" s="1"/>
  <c r="E157" i="3"/>
  <c r="J157" i="3" s="1"/>
  <c r="F157" i="3"/>
  <c r="K157" i="3" s="1"/>
  <c r="B158" i="3"/>
  <c r="G158" i="3" s="1"/>
  <c r="C158" i="3"/>
  <c r="H158" i="3" s="1"/>
  <c r="D158" i="3"/>
  <c r="I158" i="3" s="1"/>
  <c r="E158" i="3"/>
  <c r="J158" i="3" s="1"/>
  <c r="F158" i="3"/>
  <c r="K158" i="3" s="1"/>
  <c r="B159" i="3"/>
  <c r="G159" i="3" s="1"/>
  <c r="C159" i="3"/>
  <c r="H159" i="3" s="1"/>
  <c r="D159" i="3"/>
  <c r="I159" i="3" s="1"/>
  <c r="E159" i="3"/>
  <c r="J159" i="3" s="1"/>
  <c r="F159" i="3"/>
  <c r="K159" i="3" s="1"/>
  <c r="B160" i="3"/>
  <c r="G160" i="3" s="1"/>
  <c r="C160" i="3"/>
  <c r="H160" i="3" s="1"/>
  <c r="D160" i="3"/>
  <c r="I160" i="3" s="1"/>
  <c r="E160" i="3"/>
  <c r="J160" i="3" s="1"/>
  <c r="F160" i="3"/>
  <c r="K160" i="3" s="1"/>
  <c r="I159" i="8" s="1"/>
  <c r="B161" i="3"/>
  <c r="G161" i="3" s="1"/>
  <c r="C161" i="3"/>
  <c r="H161" i="3" s="1"/>
  <c r="D161" i="3"/>
  <c r="I161" i="3" s="1"/>
  <c r="E161" i="3"/>
  <c r="J161" i="3" s="1"/>
  <c r="F161" i="3"/>
  <c r="K161" i="3" s="1"/>
  <c r="B162" i="3"/>
  <c r="G162" i="3" s="1"/>
  <c r="C162" i="3"/>
  <c r="H162" i="3" s="1"/>
  <c r="D162" i="3"/>
  <c r="I162" i="3" s="1"/>
  <c r="E162" i="3"/>
  <c r="J162" i="3" s="1"/>
  <c r="F162" i="3"/>
  <c r="K162" i="3" s="1"/>
  <c r="B163" i="3"/>
  <c r="G163" i="3" s="1"/>
  <c r="C163" i="3"/>
  <c r="H163" i="3" s="1"/>
  <c r="D163" i="3"/>
  <c r="I163" i="3" s="1"/>
  <c r="E163" i="3"/>
  <c r="J163" i="3" s="1"/>
  <c r="F163" i="3"/>
  <c r="K163" i="3" s="1"/>
  <c r="B164" i="3"/>
  <c r="G164" i="3" s="1"/>
  <c r="C164" i="3"/>
  <c r="H164" i="3" s="1"/>
  <c r="D164" i="3"/>
  <c r="I164" i="3" s="1"/>
  <c r="E164" i="3"/>
  <c r="J164" i="3" s="1"/>
  <c r="F164" i="3"/>
  <c r="K164" i="3" s="1"/>
  <c r="B165" i="3"/>
  <c r="G165" i="3" s="1"/>
  <c r="C165" i="3"/>
  <c r="H165" i="3" s="1"/>
  <c r="D165" i="3"/>
  <c r="I165" i="3" s="1"/>
  <c r="E165" i="3"/>
  <c r="J165" i="3" s="1"/>
  <c r="F165" i="3"/>
  <c r="K165" i="3" s="1"/>
  <c r="B166" i="3"/>
  <c r="G166" i="3" s="1"/>
  <c r="C166" i="3"/>
  <c r="H166" i="3" s="1"/>
  <c r="D166" i="3"/>
  <c r="I166" i="3" s="1"/>
  <c r="G165" i="8" s="1"/>
  <c r="E166" i="3"/>
  <c r="J166" i="3" s="1"/>
  <c r="F166" i="3"/>
  <c r="K166" i="3" s="1"/>
  <c r="B167" i="3"/>
  <c r="G167" i="3" s="1"/>
  <c r="E166" i="8" s="1"/>
  <c r="C167" i="3"/>
  <c r="H167" i="3" s="1"/>
  <c r="D167" i="3"/>
  <c r="I167" i="3" s="1"/>
  <c r="E167" i="3"/>
  <c r="J167" i="3" s="1"/>
  <c r="F167" i="3"/>
  <c r="K167" i="3" s="1"/>
  <c r="B168" i="3"/>
  <c r="G168" i="3" s="1"/>
  <c r="C168" i="3"/>
  <c r="H168" i="3" s="1"/>
  <c r="D168" i="3"/>
  <c r="I168" i="3" s="1"/>
  <c r="E168" i="3"/>
  <c r="J168" i="3" s="1"/>
  <c r="F168" i="3"/>
  <c r="K168" i="3" s="1"/>
  <c r="B169" i="3"/>
  <c r="G169" i="3" s="1"/>
  <c r="C169" i="3"/>
  <c r="H169" i="3" s="1"/>
  <c r="D169" i="3"/>
  <c r="I169" i="3" s="1"/>
  <c r="E169" i="3"/>
  <c r="J169" i="3" s="1"/>
  <c r="F169" i="3"/>
  <c r="K169" i="3" s="1"/>
  <c r="B170" i="3"/>
  <c r="G170" i="3" s="1"/>
  <c r="C170" i="3"/>
  <c r="H170" i="3" s="1"/>
  <c r="D170" i="3"/>
  <c r="I170" i="3" s="1"/>
  <c r="G169" i="8" s="1"/>
  <c r="E170" i="3"/>
  <c r="J170" i="3" s="1"/>
  <c r="F170" i="3"/>
  <c r="K170" i="3" s="1"/>
  <c r="B171" i="3"/>
  <c r="G171" i="3" s="1"/>
  <c r="C171" i="3"/>
  <c r="H171" i="3" s="1"/>
  <c r="D171" i="3"/>
  <c r="I171" i="3" s="1"/>
  <c r="E171" i="3"/>
  <c r="J171" i="3" s="1"/>
  <c r="F171" i="3"/>
  <c r="K171" i="3" s="1"/>
  <c r="B172" i="3"/>
  <c r="G172" i="3" s="1"/>
  <c r="C172" i="3"/>
  <c r="H172" i="3" s="1"/>
  <c r="D172" i="3"/>
  <c r="I172" i="3" s="1"/>
  <c r="E172" i="3"/>
  <c r="J172" i="3" s="1"/>
  <c r="F172" i="3"/>
  <c r="K172" i="3" s="1"/>
  <c r="B173" i="3"/>
  <c r="G173" i="3" s="1"/>
  <c r="C173" i="3"/>
  <c r="H173" i="3" s="1"/>
  <c r="D173" i="3"/>
  <c r="I173" i="3" s="1"/>
  <c r="E173" i="3"/>
  <c r="J173" i="3" s="1"/>
  <c r="F173" i="3"/>
  <c r="K173" i="3" s="1"/>
  <c r="B174" i="3"/>
  <c r="G174" i="3" s="1"/>
  <c r="C174" i="3"/>
  <c r="H174" i="3" s="1"/>
  <c r="D174" i="3"/>
  <c r="I174" i="3" s="1"/>
  <c r="G173" i="8" s="1"/>
  <c r="E174" i="3"/>
  <c r="J174" i="3" s="1"/>
  <c r="F174" i="3"/>
  <c r="K174" i="3" s="1"/>
  <c r="B175" i="3"/>
  <c r="G175" i="3" s="1"/>
  <c r="C175" i="3"/>
  <c r="H175" i="3" s="1"/>
  <c r="D175" i="3"/>
  <c r="I175" i="3" s="1"/>
  <c r="E175" i="3"/>
  <c r="J175" i="3" s="1"/>
  <c r="F175" i="3"/>
  <c r="K175" i="3" s="1"/>
  <c r="B176" i="3"/>
  <c r="G176" i="3" s="1"/>
  <c r="C176" i="3"/>
  <c r="H176" i="3" s="1"/>
  <c r="D176" i="3"/>
  <c r="I176" i="3" s="1"/>
  <c r="E176" i="3"/>
  <c r="J176" i="3" s="1"/>
  <c r="F176" i="3"/>
  <c r="K176" i="3" s="1"/>
  <c r="B177" i="3"/>
  <c r="G177" i="3" s="1"/>
  <c r="C177" i="3"/>
  <c r="H177" i="3" s="1"/>
  <c r="D177" i="3"/>
  <c r="I177" i="3" s="1"/>
  <c r="E177" i="3"/>
  <c r="J177" i="3" s="1"/>
  <c r="F177" i="3"/>
  <c r="K177" i="3" s="1"/>
  <c r="B178" i="3"/>
  <c r="G178" i="3" s="1"/>
  <c r="E177" i="8" s="1"/>
  <c r="C178" i="3"/>
  <c r="H178" i="3" s="1"/>
  <c r="D178" i="3"/>
  <c r="I178" i="3" s="1"/>
  <c r="G177" i="8" s="1"/>
  <c r="E178" i="3"/>
  <c r="J178" i="3" s="1"/>
  <c r="F178" i="3"/>
  <c r="K178" i="3" s="1"/>
  <c r="B179" i="3"/>
  <c r="G179" i="3" s="1"/>
  <c r="E178" i="8" s="1"/>
  <c r="C179" i="3"/>
  <c r="H179" i="3" s="1"/>
  <c r="D179" i="3"/>
  <c r="I179" i="3" s="1"/>
  <c r="E179" i="3"/>
  <c r="J179" i="3" s="1"/>
  <c r="F179" i="3"/>
  <c r="K179" i="3" s="1"/>
  <c r="B180" i="3"/>
  <c r="G180" i="3" s="1"/>
  <c r="C180" i="3"/>
  <c r="H180" i="3" s="1"/>
  <c r="D180" i="3"/>
  <c r="I180" i="3" s="1"/>
  <c r="E180" i="3"/>
  <c r="J180" i="3" s="1"/>
  <c r="F180" i="3"/>
  <c r="K180" i="3" s="1"/>
  <c r="B181" i="3"/>
  <c r="G181" i="3" s="1"/>
  <c r="C181" i="3"/>
  <c r="H181" i="3" s="1"/>
  <c r="D181" i="3"/>
  <c r="I181" i="3" s="1"/>
  <c r="E181" i="3"/>
  <c r="J181" i="3" s="1"/>
  <c r="F181" i="3"/>
  <c r="K181" i="3" s="1"/>
  <c r="B182" i="3"/>
  <c r="G182" i="3" s="1"/>
  <c r="C182" i="3"/>
  <c r="H182" i="3" s="1"/>
  <c r="D182" i="3"/>
  <c r="I182" i="3" s="1"/>
  <c r="G181" i="8" s="1"/>
  <c r="E182" i="3"/>
  <c r="J182" i="3" s="1"/>
  <c r="F182" i="3"/>
  <c r="K182" i="3" s="1"/>
  <c r="B183" i="3"/>
  <c r="G183" i="3" s="1"/>
  <c r="C183" i="3"/>
  <c r="H183" i="3" s="1"/>
  <c r="D183" i="3"/>
  <c r="I183" i="3" s="1"/>
  <c r="E183" i="3"/>
  <c r="J183" i="3" s="1"/>
  <c r="F183" i="3"/>
  <c r="K183" i="3" s="1"/>
  <c r="B184" i="3"/>
  <c r="G184" i="3" s="1"/>
  <c r="C184" i="3"/>
  <c r="H184" i="3" s="1"/>
  <c r="D184" i="3"/>
  <c r="I184" i="3" s="1"/>
  <c r="E184" i="3"/>
  <c r="J184" i="3" s="1"/>
  <c r="F184" i="3"/>
  <c r="K184" i="3" s="1"/>
  <c r="B185" i="3"/>
  <c r="G185" i="3" s="1"/>
  <c r="C185" i="3"/>
  <c r="H185" i="3" s="1"/>
  <c r="D185" i="3"/>
  <c r="I185" i="3" s="1"/>
  <c r="E185" i="3"/>
  <c r="J185" i="3" s="1"/>
  <c r="F185" i="3"/>
  <c r="K185" i="3" s="1"/>
  <c r="B186" i="3"/>
  <c r="G186" i="3" s="1"/>
  <c r="E185" i="8" s="1"/>
  <c r="C186" i="3"/>
  <c r="H186" i="3" s="1"/>
  <c r="D186" i="3"/>
  <c r="I186" i="3" s="1"/>
  <c r="G185" i="8" s="1"/>
  <c r="E186" i="3"/>
  <c r="J186" i="3" s="1"/>
  <c r="F186" i="3"/>
  <c r="K186" i="3" s="1"/>
  <c r="B187" i="3"/>
  <c r="G187" i="3" s="1"/>
  <c r="E186" i="8" s="1"/>
  <c r="C187" i="3"/>
  <c r="H187" i="3" s="1"/>
  <c r="D187" i="3"/>
  <c r="I187" i="3" s="1"/>
  <c r="E187" i="3"/>
  <c r="J187" i="3" s="1"/>
  <c r="F187" i="3"/>
  <c r="K187" i="3" s="1"/>
  <c r="B188" i="3"/>
  <c r="G188" i="3" s="1"/>
  <c r="C188" i="3"/>
  <c r="H188" i="3" s="1"/>
  <c r="D188" i="3"/>
  <c r="I188" i="3" s="1"/>
  <c r="E188" i="3"/>
  <c r="J188" i="3" s="1"/>
  <c r="F188" i="3"/>
  <c r="K188" i="3" s="1"/>
  <c r="B189" i="3"/>
  <c r="G189" i="3" s="1"/>
  <c r="E188" i="8" s="1"/>
  <c r="C189" i="3"/>
  <c r="H189" i="3" s="1"/>
  <c r="D189" i="3"/>
  <c r="I189" i="3" s="1"/>
  <c r="G188" i="8" s="1"/>
  <c r="E189" i="3"/>
  <c r="J189" i="3" s="1"/>
  <c r="F189" i="3"/>
  <c r="K189" i="3" s="1"/>
  <c r="B190" i="3"/>
  <c r="G190" i="3" s="1"/>
  <c r="C190" i="3"/>
  <c r="H190" i="3" s="1"/>
  <c r="D190" i="3"/>
  <c r="I190" i="3" s="1"/>
  <c r="E190" i="3"/>
  <c r="J190" i="3" s="1"/>
  <c r="F190" i="3"/>
  <c r="K190" i="3" s="1"/>
  <c r="B191" i="3"/>
  <c r="G191" i="3" s="1"/>
  <c r="C191" i="3"/>
  <c r="H191" i="3" s="1"/>
  <c r="D191" i="3"/>
  <c r="I191" i="3" s="1"/>
  <c r="E191" i="3"/>
  <c r="J191" i="3" s="1"/>
  <c r="F191" i="3"/>
  <c r="K191" i="3" s="1"/>
  <c r="B192" i="3"/>
  <c r="G192" i="3" s="1"/>
  <c r="C192" i="3"/>
  <c r="H192" i="3" s="1"/>
  <c r="D192" i="3"/>
  <c r="I192" i="3" s="1"/>
  <c r="E192" i="3"/>
  <c r="J192" i="3" s="1"/>
  <c r="F192" i="3"/>
  <c r="K192" i="3" s="1"/>
  <c r="B193" i="3"/>
  <c r="G193" i="3" s="1"/>
  <c r="C193" i="3"/>
  <c r="H193" i="3" s="1"/>
  <c r="D193" i="3"/>
  <c r="I193" i="3" s="1"/>
  <c r="G192" i="8" s="1"/>
  <c r="E193" i="3"/>
  <c r="J193" i="3" s="1"/>
  <c r="F193" i="3"/>
  <c r="K193" i="3" s="1"/>
  <c r="B194" i="3"/>
  <c r="G194" i="3" s="1"/>
  <c r="C194" i="3"/>
  <c r="H194" i="3" s="1"/>
  <c r="D194" i="3"/>
  <c r="I194" i="3" s="1"/>
  <c r="E194" i="3"/>
  <c r="J194" i="3" s="1"/>
  <c r="F194" i="3"/>
  <c r="K194" i="3" s="1"/>
  <c r="B195" i="3"/>
  <c r="G195" i="3" s="1"/>
  <c r="C195" i="3"/>
  <c r="H195" i="3" s="1"/>
  <c r="D195" i="3"/>
  <c r="I195" i="3" s="1"/>
  <c r="E195" i="3"/>
  <c r="J195" i="3" s="1"/>
  <c r="F195" i="3"/>
  <c r="K195" i="3" s="1"/>
  <c r="B196" i="3"/>
  <c r="G196" i="3" s="1"/>
  <c r="C196" i="3"/>
  <c r="H196" i="3" s="1"/>
  <c r="D196" i="3"/>
  <c r="I196" i="3" s="1"/>
  <c r="G195" i="8" s="1"/>
  <c r="E196" i="3"/>
  <c r="J196" i="3" s="1"/>
  <c r="F196" i="3"/>
  <c r="K196" i="3" s="1"/>
  <c r="I195" i="8" s="1"/>
  <c r="B197" i="3"/>
  <c r="G197" i="3" s="1"/>
  <c r="C197" i="3"/>
  <c r="H197" i="3" s="1"/>
  <c r="F196" i="8" s="1"/>
  <c r="D197" i="3"/>
  <c r="I197" i="3" s="1"/>
  <c r="E197" i="3"/>
  <c r="J197" i="3" s="1"/>
  <c r="F197" i="3"/>
  <c r="K197" i="3" s="1"/>
  <c r="B198" i="3"/>
  <c r="G198" i="3" s="1"/>
  <c r="H197" i="13" s="1"/>
  <c r="C198" i="3"/>
  <c r="H198" i="3" s="1"/>
  <c r="D198" i="3"/>
  <c r="I198" i="3" s="1"/>
  <c r="E198" i="3"/>
  <c r="J198" i="3" s="1"/>
  <c r="F198" i="3"/>
  <c r="K198" i="3" s="1"/>
  <c r="B199" i="3"/>
  <c r="G199" i="3" s="1"/>
  <c r="C199" i="3"/>
  <c r="H199" i="3" s="1"/>
  <c r="D199" i="3"/>
  <c r="I199" i="3" s="1"/>
  <c r="E199" i="3"/>
  <c r="J199" i="3" s="1"/>
  <c r="F199" i="3"/>
  <c r="K199" i="3" s="1"/>
  <c r="B200" i="3"/>
  <c r="G200" i="3" s="1"/>
  <c r="C200" i="3"/>
  <c r="H200" i="3" s="1"/>
  <c r="D200" i="3"/>
  <c r="I200" i="3" s="1"/>
  <c r="E200" i="3"/>
  <c r="J200" i="3" s="1"/>
  <c r="F200" i="3"/>
  <c r="K200" i="3" s="1"/>
  <c r="B201" i="3"/>
  <c r="G201" i="3" s="1"/>
  <c r="C201" i="3"/>
  <c r="H201" i="3" s="1"/>
  <c r="D201" i="3"/>
  <c r="I201" i="3" s="1"/>
  <c r="E201" i="3"/>
  <c r="J201" i="3" s="1"/>
  <c r="F201" i="3"/>
  <c r="K201" i="3" s="1"/>
  <c r="B202" i="3"/>
  <c r="G202" i="3" s="1"/>
  <c r="C202" i="3"/>
  <c r="H202" i="3" s="1"/>
  <c r="D202" i="3"/>
  <c r="I202" i="3" s="1"/>
  <c r="E202" i="3"/>
  <c r="J202" i="3" s="1"/>
  <c r="F202" i="3"/>
  <c r="K202" i="3" s="1"/>
  <c r="B203" i="3"/>
  <c r="G203" i="3" s="1"/>
  <c r="C203" i="3"/>
  <c r="H203" i="3" s="1"/>
  <c r="D203" i="3"/>
  <c r="I203" i="3" s="1"/>
  <c r="E203" i="3"/>
  <c r="J203" i="3" s="1"/>
  <c r="F203" i="3"/>
  <c r="K203" i="3" s="1"/>
  <c r="B204" i="3"/>
  <c r="G204" i="3" s="1"/>
  <c r="C204" i="3"/>
  <c r="H204" i="3" s="1"/>
  <c r="F203" i="8" s="1"/>
  <c r="D204" i="3"/>
  <c r="I204" i="3" s="1"/>
  <c r="E204" i="3"/>
  <c r="J204" i="3" s="1"/>
  <c r="F204" i="3"/>
  <c r="K204" i="3" s="1"/>
  <c r="L203" i="13" s="1"/>
  <c r="B205" i="3"/>
  <c r="G205" i="3" s="1"/>
  <c r="C205" i="3"/>
  <c r="H205" i="3" s="1"/>
  <c r="D205" i="3"/>
  <c r="I205" i="3" s="1"/>
  <c r="E205" i="3"/>
  <c r="J205" i="3" s="1"/>
  <c r="F205" i="3"/>
  <c r="K205" i="3" s="1"/>
  <c r="B206" i="3"/>
  <c r="G206" i="3" s="1"/>
  <c r="C206" i="3"/>
  <c r="H206" i="3" s="1"/>
  <c r="D206" i="3"/>
  <c r="I206" i="3" s="1"/>
  <c r="E206" i="3"/>
  <c r="J206" i="3" s="1"/>
  <c r="F206" i="3"/>
  <c r="K206" i="3" s="1"/>
  <c r="B207" i="3"/>
  <c r="G207" i="3" s="1"/>
  <c r="C207" i="3"/>
  <c r="H207" i="3" s="1"/>
  <c r="F206" i="8" s="1"/>
  <c r="D207" i="3"/>
  <c r="I207" i="3" s="1"/>
  <c r="E207" i="3"/>
  <c r="J207" i="3" s="1"/>
  <c r="F207" i="3"/>
  <c r="K207" i="3" s="1"/>
  <c r="I206" i="8" s="1"/>
  <c r="B208" i="3"/>
  <c r="G208" i="3" s="1"/>
  <c r="C208" i="3"/>
  <c r="H208" i="3" s="1"/>
  <c r="D208" i="3"/>
  <c r="I208" i="3" s="1"/>
  <c r="E208" i="3"/>
  <c r="J208" i="3" s="1"/>
  <c r="F208" i="3"/>
  <c r="K208" i="3" s="1"/>
  <c r="B209" i="3"/>
  <c r="G209" i="3" s="1"/>
  <c r="C209" i="3"/>
  <c r="H209" i="3" s="1"/>
  <c r="D209" i="3"/>
  <c r="I209" i="3" s="1"/>
  <c r="E209" i="3"/>
  <c r="J209" i="3" s="1"/>
  <c r="F209" i="3"/>
  <c r="K209" i="3" s="1"/>
  <c r="B210" i="3"/>
  <c r="G210" i="3" s="1"/>
  <c r="C210" i="3"/>
  <c r="H210" i="3" s="1"/>
  <c r="D210" i="3"/>
  <c r="I210" i="3" s="1"/>
  <c r="E210" i="3"/>
  <c r="J210" i="3" s="1"/>
  <c r="F210" i="3"/>
  <c r="K210" i="3" s="1"/>
  <c r="B211" i="3"/>
  <c r="G211" i="3" s="1"/>
  <c r="C211" i="3"/>
  <c r="H211" i="3" s="1"/>
  <c r="D211" i="3"/>
  <c r="I211" i="3" s="1"/>
  <c r="E211" i="3"/>
  <c r="J211" i="3" s="1"/>
  <c r="F211" i="3"/>
  <c r="K211" i="3" s="1"/>
  <c r="B212" i="3"/>
  <c r="G212" i="3" s="1"/>
  <c r="C212" i="3"/>
  <c r="H212" i="3" s="1"/>
  <c r="D212" i="3"/>
  <c r="I212" i="3" s="1"/>
  <c r="E212" i="3"/>
  <c r="J212" i="3" s="1"/>
  <c r="F212" i="3"/>
  <c r="K212" i="3" s="1"/>
  <c r="B213" i="3"/>
  <c r="G213" i="3" s="1"/>
  <c r="C213" i="3"/>
  <c r="H213" i="3" s="1"/>
  <c r="D213" i="3"/>
  <c r="I213" i="3" s="1"/>
  <c r="E213" i="3"/>
  <c r="J213" i="3" s="1"/>
  <c r="F213" i="3"/>
  <c r="K213" i="3" s="1"/>
  <c r="C3" i="3"/>
  <c r="H3" i="3" s="1"/>
  <c r="D3" i="3"/>
  <c r="I3" i="3" s="1"/>
  <c r="J3" i="3"/>
  <c r="F3" i="3"/>
  <c r="K3" i="3" s="1"/>
  <c r="B3" i="3"/>
  <c r="G3" i="3" s="1"/>
  <c r="B9" i="8"/>
  <c r="B8" i="8"/>
  <c r="B7" i="8"/>
  <c r="B6" i="8"/>
  <c r="B5" i="8"/>
  <c r="B4" i="8"/>
  <c r="B3" i="8"/>
  <c r="B2" i="8"/>
  <c r="C3" i="8"/>
  <c r="C4" i="8"/>
  <c r="C5" i="8"/>
  <c r="C6" i="8"/>
  <c r="C7" i="8"/>
  <c r="C8" i="8"/>
  <c r="C9" i="8"/>
  <c r="B10" i="8"/>
  <c r="C10" i="8"/>
  <c r="B11" i="8"/>
  <c r="C11" i="8"/>
  <c r="B12" i="8"/>
  <c r="C12" i="8"/>
  <c r="B13" i="8"/>
  <c r="C13" i="8"/>
  <c r="B14" i="8"/>
  <c r="C14" i="8"/>
  <c r="B15" i="8"/>
  <c r="C15" i="8"/>
  <c r="B16" i="8"/>
  <c r="C16" i="8"/>
  <c r="B17" i="8"/>
  <c r="C17" i="8"/>
  <c r="B18" i="8"/>
  <c r="C18" i="8"/>
  <c r="B19" i="8"/>
  <c r="C19" i="8"/>
  <c r="B20" i="8"/>
  <c r="C20" i="8"/>
  <c r="B21" i="8"/>
  <c r="C21" i="8"/>
  <c r="B22" i="8"/>
  <c r="C22" i="8"/>
  <c r="B23" i="8"/>
  <c r="C23" i="8"/>
  <c r="B24" i="8"/>
  <c r="C24" i="8"/>
  <c r="B25" i="8"/>
  <c r="C25" i="8"/>
  <c r="B26" i="8"/>
  <c r="C26" i="8"/>
  <c r="B27" i="8"/>
  <c r="C27" i="8"/>
  <c r="B28" i="8"/>
  <c r="C28" i="8"/>
  <c r="B29" i="8"/>
  <c r="C29" i="8"/>
  <c r="B30" i="8"/>
  <c r="C30" i="8"/>
  <c r="B31" i="8"/>
  <c r="C31" i="8"/>
  <c r="B32" i="8"/>
  <c r="C32" i="8"/>
  <c r="B33" i="8"/>
  <c r="C33" i="8"/>
  <c r="B34" i="8"/>
  <c r="C34" i="8"/>
  <c r="B35" i="8"/>
  <c r="C35" i="8"/>
  <c r="B36" i="8"/>
  <c r="C36" i="8"/>
  <c r="B37" i="8"/>
  <c r="C37" i="8"/>
  <c r="B38" i="8"/>
  <c r="C38" i="8"/>
  <c r="B39" i="8"/>
  <c r="C39" i="8"/>
  <c r="B40" i="8"/>
  <c r="C40" i="8"/>
  <c r="B41" i="8"/>
  <c r="C41" i="8"/>
  <c r="B42" i="8"/>
  <c r="C42" i="8"/>
  <c r="B43" i="8"/>
  <c r="C43" i="8"/>
  <c r="B44" i="8"/>
  <c r="C44" i="8"/>
  <c r="B45" i="8"/>
  <c r="C45" i="8"/>
  <c r="B46" i="8"/>
  <c r="C46" i="8"/>
  <c r="B47" i="8"/>
  <c r="C47" i="8"/>
  <c r="B48" i="8"/>
  <c r="C48" i="8"/>
  <c r="B49" i="8"/>
  <c r="C49" i="8"/>
  <c r="B50" i="8"/>
  <c r="C50" i="8"/>
  <c r="B51" i="8"/>
  <c r="C51" i="8"/>
  <c r="B52" i="8"/>
  <c r="C52" i="8"/>
  <c r="B53" i="8"/>
  <c r="C53" i="8"/>
  <c r="B54" i="8"/>
  <c r="C54" i="8"/>
  <c r="B55" i="8"/>
  <c r="C55" i="8"/>
  <c r="B56" i="8"/>
  <c r="C56" i="8"/>
  <c r="B57" i="8"/>
  <c r="C57" i="8"/>
  <c r="B58" i="8"/>
  <c r="C58" i="8"/>
  <c r="B59" i="8"/>
  <c r="C59" i="8"/>
  <c r="B60" i="8"/>
  <c r="C60" i="8"/>
  <c r="B61" i="8"/>
  <c r="C61" i="8"/>
  <c r="B62" i="8"/>
  <c r="C62" i="8"/>
  <c r="B63" i="8"/>
  <c r="C63" i="8"/>
  <c r="B64" i="8"/>
  <c r="C64" i="8"/>
  <c r="B65" i="8"/>
  <c r="C65" i="8"/>
  <c r="B66" i="8"/>
  <c r="C66" i="8"/>
  <c r="B67" i="8"/>
  <c r="C67" i="8"/>
  <c r="B68" i="8"/>
  <c r="C68" i="8"/>
  <c r="B69" i="8"/>
  <c r="C69" i="8"/>
  <c r="B70" i="8"/>
  <c r="C70" i="8"/>
  <c r="B71" i="8"/>
  <c r="C71" i="8"/>
  <c r="B72" i="8"/>
  <c r="C72" i="8"/>
  <c r="B73" i="8"/>
  <c r="C73" i="8"/>
  <c r="B74" i="8"/>
  <c r="C74" i="8"/>
  <c r="B75" i="8"/>
  <c r="C75" i="8"/>
  <c r="B76" i="8"/>
  <c r="C76" i="8"/>
  <c r="B77" i="8"/>
  <c r="C77" i="8"/>
  <c r="B78" i="8"/>
  <c r="C78" i="8"/>
  <c r="B79" i="8"/>
  <c r="C79" i="8"/>
  <c r="B80" i="8"/>
  <c r="C80" i="8"/>
  <c r="B81" i="8"/>
  <c r="C81" i="8"/>
  <c r="B82" i="8"/>
  <c r="C82" i="8"/>
  <c r="B83" i="8"/>
  <c r="C83" i="8"/>
  <c r="B84" i="8"/>
  <c r="C84" i="8"/>
  <c r="B85" i="8"/>
  <c r="C85" i="8"/>
  <c r="B86" i="8"/>
  <c r="C86" i="8"/>
  <c r="B87" i="8"/>
  <c r="C87" i="8"/>
  <c r="B88" i="8"/>
  <c r="C88" i="8"/>
  <c r="B89" i="8"/>
  <c r="C89" i="8"/>
  <c r="B90" i="8"/>
  <c r="C90" i="8"/>
  <c r="B91" i="8"/>
  <c r="C91" i="8"/>
  <c r="B92" i="8"/>
  <c r="C92" i="8"/>
  <c r="B93" i="8"/>
  <c r="C93" i="8"/>
  <c r="B94" i="8"/>
  <c r="C94" i="8"/>
  <c r="B95" i="8"/>
  <c r="C95" i="8"/>
  <c r="B96" i="8"/>
  <c r="C96" i="8"/>
  <c r="B97" i="8"/>
  <c r="C97" i="8"/>
  <c r="B98" i="8"/>
  <c r="C98" i="8"/>
  <c r="B99" i="8"/>
  <c r="C99" i="8"/>
  <c r="B100" i="8"/>
  <c r="C100" i="8"/>
  <c r="B101" i="8"/>
  <c r="C101" i="8"/>
  <c r="B102" i="8"/>
  <c r="C102" i="8"/>
  <c r="B103" i="8"/>
  <c r="C103" i="8"/>
  <c r="B104" i="8"/>
  <c r="C104" i="8"/>
  <c r="B105" i="8"/>
  <c r="C105" i="8"/>
  <c r="B106" i="8"/>
  <c r="C106" i="8"/>
  <c r="B107" i="8"/>
  <c r="C107" i="8"/>
  <c r="B108" i="8"/>
  <c r="C108" i="8"/>
  <c r="B109" i="8"/>
  <c r="C109" i="8"/>
  <c r="B110" i="8"/>
  <c r="C110" i="8"/>
  <c r="B111" i="8"/>
  <c r="C111" i="8"/>
  <c r="B112" i="8"/>
  <c r="C112" i="8"/>
  <c r="B113" i="8"/>
  <c r="C113" i="8"/>
  <c r="B114" i="8"/>
  <c r="C114" i="8"/>
  <c r="B115" i="8"/>
  <c r="C115" i="8"/>
  <c r="B116" i="8"/>
  <c r="C116" i="8"/>
  <c r="B117" i="8"/>
  <c r="C117" i="8"/>
  <c r="B118" i="8"/>
  <c r="C118" i="8"/>
  <c r="B119" i="8"/>
  <c r="C119" i="8"/>
  <c r="B120" i="8"/>
  <c r="C120" i="8"/>
  <c r="B121" i="8"/>
  <c r="C121" i="8"/>
  <c r="B122" i="8"/>
  <c r="C122" i="8"/>
  <c r="B123" i="8"/>
  <c r="C123" i="8"/>
  <c r="B124" i="8"/>
  <c r="C124" i="8"/>
  <c r="B125" i="8"/>
  <c r="C125" i="8"/>
  <c r="B126" i="8"/>
  <c r="C126" i="8"/>
  <c r="B127" i="8"/>
  <c r="C127" i="8"/>
  <c r="B128" i="8"/>
  <c r="C128" i="8"/>
  <c r="B129" i="8"/>
  <c r="C129" i="8"/>
  <c r="B130" i="8"/>
  <c r="C130" i="8"/>
  <c r="B131" i="8"/>
  <c r="C131" i="8"/>
  <c r="B132" i="8"/>
  <c r="C132" i="8"/>
  <c r="B133" i="8"/>
  <c r="C133" i="8"/>
  <c r="B134" i="8"/>
  <c r="C134" i="8"/>
  <c r="B135" i="8"/>
  <c r="C135" i="8"/>
  <c r="B136" i="8"/>
  <c r="C136" i="8"/>
  <c r="B137" i="8"/>
  <c r="C137" i="8"/>
  <c r="B138" i="8"/>
  <c r="C138" i="8"/>
  <c r="B139" i="8"/>
  <c r="C139" i="8"/>
  <c r="B140" i="8"/>
  <c r="C140" i="8"/>
  <c r="B141" i="8"/>
  <c r="C141" i="8"/>
  <c r="B142" i="8"/>
  <c r="C142" i="8"/>
  <c r="B143" i="8"/>
  <c r="C143" i="8"/>
  <c r="B144" i="8"/>
  <c r="C144" i="8"/>
  <c r="B145" i="8"/>
  <c r="C145" i="8"/>
  <c r="B146" i="8"/>
  <c r="C146" i="8"/>
  <c r="B147" i="8"/>
  <c r="C147" i="8"/>
  <c r="B148" i="8"/>
  <c r="C148" i="8"/>
  <c r="B149" i="8"/>
  <c r="C149" i="8"/>
  <c r="B150" i="8"/>
  <c r="C150" i="8"/>
  <c r="B151" i="8"/>
  <c r="C151" i="8"/>
  <c r="B152" i="8"/>
  <c r="C152" i="8"/>
  <c r="B153" i="8"/>
  <c r="C153" i="8"/>
  <c r="B154" i="8"/>
  <c r="C154" i="8"/>
  <c r="B155" i="8"/>
  <c r="C155" i="8"/>
  <c r="B156" i="8"/>
  <c r="C156" i="8"/>
  <c r="B157" i="8"/>
  <c r="C157" i="8"/>
  <c r="B158" i="8"/>
  <c r="C158" i="8"/>
  <c r="B159" i="8"/>
  <c r="C159" i="8"/>
  <c r="B160" i="8"/>
  <c r="C160" i="8"/>
  <c r="B161" i="8"/>
  <c r="C161" i="8"/>
  <c r="B162" i="8"/>
  <c r="C162" i="8"/>
  <c r="B163" i="8"/>
  <c r="C163" i="8"/>
  <c r="B164" i="8"/>
  <c r="C164" i="8"/>
  <c r="B165" i="8"/>
  <c r="C165" i="8"/>
  <c r="B166" i="8"/>
  <c r="C166" i="8"/>
  <c r="B167" i="8"/>
  <c r="C167" i="8"/>
  <c r="B168" i="8"/>
  <c r="C168" i="8"/>
  <c r="B169" i="8"/>
  <c r="C169" i="8"/>
  <c r="B170" i="8"/>
  <c r="C170" i="8"/>
  <c r="B171" i="8"/>
  <c r="C171" i="8"/>
  <c r="B172" i="8"/>
  <c r="C172" i="8"/>
  <c r="B173" i="8"/>
  <c r="C173" i="8"/>
  <c r="B174" i="8"/>
  <c r="C174" i="8"/>
  <c r="B175" i="8"/>
  <c r="C175" i="8"/>
  <c r="B176" i="8"/>
  <c r="C176" i="8"/>
  <c r="B177" i="8"/>
  <c r="C177" i="8"/>
  <c r="B178" i="8"/>
  <c r="C178" i="8"/>
  <c r="B179" i="8"/>
  <c r="C179" i="8"/>
  <c r="B180" i="8"/>
  <c r="C180" i="8"/>
  <c r="B181" i="8"/>
  <c r="C181" i="8"/>
  <c r="B182" i="8"/>
  <c r="C182" i="8"/>
  <c r="B183" i="8"/>
  <c r="C183" i="8"/>
  <c r="B184" i="8"/>
  <c r="C184" i="8"/>
  <c r="B185" i="8"/>
  <c r="C185" i="8"/>
  <c r="B186" i="8"/>
  <c r="C186" i="8"/>
  <c r="B187" i="8"/>
  <c r="C187" i="8"/>
  <c r="B188" i="8"/>
  <c r="C188" i="8"/>
  <c r="B189" i="8"/>
  <c r="C189" i="8"/>
  <c r="B190" i="8"/>
  <c r="C190" i="8"/>
  <c r="B191" i="8"/>
  <c r="C191" i="8"/>
  <c r="B192" i="8"/>
  <c r="C192" i="8"/>
  <c r="B193" i="8"/>
  <c r="C193" i="8"/>
  <c r="B194" i="8"/>
  <c r="C194" i="8"/>
  <c r="B195" i="8"/>
  <c r="C195" i="8"/>
  <c r="B196" i="8"/>
  <c r="C196" i="8"/>
  <c r="B197" i="8"/>
  <c r="C197" i="8"/>
  <c r="B198" i="8"/>
  <c r="C198" i="8"/>
  <c r="B199" i="8"/>
  <c r="C199" i="8"/>
  <c r="B200" i="8"/>
  <c r="C200" i="8"/>
  <c r="B201" i="8"/>
  <c r="C201" i="8"/>
  <c r="B202" i="8"/>
  <c r="C202" i="8"/>
  <c r="B203" i="8"/>
  <c r="C203" i="8"/>
  <c r="B204" i="8"/>
  <c r="C204" i="8"/>
  <c r="B205" i="8"/>
  <c r="C205" i="8"/>
  <c r="B206" i="8"/>
  <c r="C206" i="8"/>
  <c r="B207" i="8"/>
  <c r="C207" i="8"/>
  <c r="B208" i="8"/>
  <c r="C208" i="8"/>
  <c r="B209" i="8"/>
  <c r="C209" i="8"/>
  <c r="B210" i="8"/>
  <c r="C210" i="8"/>
  <c r="B211" i="8"/>
  <c r="C211" i="8"/>
  <c r="B212" i="8"/>
  <c r="C212" i="8"/>
  <c r="C2" i="8"/>
  <c r="V212" i="12"/>
  <c r="V211" i="12"/>
  <c r="V210" i="12"/>
  <c r="V209" i="12"/>
  <c r="V208" i="12"/>
  <c r="V207" i="12"/>
  <c r="V206" i="12"/>
  <c r="V205" i="12"/>
  <c r="V204" i="12"/>
  <c r="V203" i="12"/>
  <c r="V202" i="12"/>
  <c r="V201" i="12"/>
  <c r="V200" i="12"/>
  <c r="V199" i="12"/>
  <c r="V198" i="12"/>
  <c r="V197" i="12"/>
  <c r="V196" i="12"/>
  <c r="V195" i="12"/>
  <c r="V194" i="12"/>
  <c r="V193" i="12"/>
  <c r="V192" i="12"/>
  <c r="V191" i="12"/>
  <c r="V190" i="12"/>
  <c r="V189" i="12"/>
  <c r="V188" i="12"/>
  <c r="V187" i="12"/>
  <c r="V186" i="12"/>
  <c r="V185" i="12"/>
  <c r="V184" i="12"/>
  <c r="V183" i="12"/>
  <c r="V182" i="12"/>
  <c r="V181" i="12"/>
  <c r="V180" i="12"/>
  <c r="V179" i="12"/>
  <c r="V178" i="12"/>
  <c r="V177" i="12"/>
  <c r="V176" i="12"/>
  <c r="V175" i="12"/>
  <c r="V174" i="12"/>
  <c r="V173" i="12"/>
  <c r="V172" i="12"/>
  <c r="V171" i="12"/>
  <c r="V170" i="12"/>
  <c r="V169" i="12"/>
  <c r="V168" i="12"/>
  <c r="V167" i="12"/>
  <c r="V166" i="12"/>
  <c r="V165" i="12"/>
  <c r="V164" i="12"/>
  <c r="V163" i="12"/>
  <c r="V162" i="12"/>
  <c r="V161" i="12"/>
  <c r="V160" i="12"/>
  <c r="V159" i="12"/>
  <c r="V158" i="12"/>
  <c r="V157" i="12"/>
  <c r="V156" i="12"/>
  <c r="V155" i="12"/>
  <c r="V154" i="12"/>
  <c r="V153" i="12"/>
  <c r="V152" i="12"/>
  <c r="V151" i="12"/>
  <c r="V150" i="12"/>
  <c r="V149" i="12"/>
  <c r="V148" i="12"/>
  <c r="V147" i="12"/>
  <c r="V146" i="12"/>
  <c r="V145" i="12"/>
  <c r="V144" i="12"/>
  <c r="V143" i="12"/>
  <c r="V142" i="12"/>
  <c r="V141" i="12"/>
  <c r="V140" i="12"/>
  <c r="V139" i="12"/>
  <c r="V138" i="12"/>
  <c r="V137" i="12"/>
  <c r="V136" i="12"/>
  <c r="V135" i="12"/>
  <c r="V134" i="12"/>
  <c r="V133" i="12"/>
  <c r="V132" i="12"/>
  <c r="V131" i="12"/>
  <c r="V130" i="12"/>
  <c r="V129" i="12"/>
  <c r="V128" i="12"/>
  <c r="V127" i="12"/>
  <c r="V126" i="12"/>
  <c r="V125" i="12"/>
  <c r="V124" i="12"/>
  <c r="V123" i="12"/>
  <c r="V122" i="12"/>
  <c r="V121" i="12"/>
  <c r="V120" i="12"/>
  <c r="V119" i="12"/>
  <c r="V118" i="12"/>
  <c r="V117" i="12"/>
  <c r="V116" i="12"/>
  <c r="V115" i="12"/>
  <c r="V114" i="12"/>
  <c r="V113" i="12"/>
  <c r="V112" i="12"/>
  <c r="V111" i="12"/>
  <c r="V110" i="12"/>
  <c r="V109" i="12"/>
  <c r="V108" i="12"/>
  <c r="V107" i="12"/>
  <c r="V106" i="12"/>
  <c r="V105" i="12"/>
  <c r="V104" i="12"/>
  <c r="V103" i="12"/>
  <c r="V102" i="12"/>
  <c r="V101" i="12"/>
  <c r="V100" i="12"/>
  <c r="V99" i="12"/>
  <c r="V98" i="12"/>
  <c r="V97" i="12"/>
  <c r="V96" i="12"/>
  <c r="V95" i="12"/>
  <c r="V94" i="12"/>
  <c r="V93" i="12"/>
  <c r="V92" i="12"/>
  <c r="V91" i="12"/>
  <c r="V90" i="12"/>
  <c r="V89" i="12"/>
  <c r="V88" i="12"/>
  <c r="V87" i="12"/>
  <c r="V86" i="12"/>
  <c r="V85" i="12"/>
  <c r="V84" i="12"/>
  <c r="V83" i="12"/>
  <c r="V82" i="12"/>
  <c r="V81" i="12"/>
  <c r="V80" i="12"/>
  <c r="V79" i="12"/>
  <c r="V78" i="12"/>
  <c r="V77" i="12"/>
  <c r="V76" i="12"/>
  <c r="V75" i="12"/>
  <c r="V74" i="12"/>
  <c r="V73" i="12"/>
  <c r="V72" i="12"/>
  <c r="V71" i="12"/>
  <c r="V70" i="12"/>
  <c r="V69" i="12"/>
  <c r="V68" i="12"/>
  <c r="V67" i="12"/>
  <c r="V66" i="12"/>
  <c r="V65" i="12"/>
  <c r="V64" i="12"/>
  <c r="V63" i="12"/>
  <c r="V62" i="12"/>
  <c r="V61" i="12"/>
  <c r="V60" i="12"/>
  <c r="V59" i="12"/>
  <c r="V58" i="12"/>
  <c r="V57" i="12"/>
  <c r="V56" i="12"/>
  <c r="V55" i="12"/>
  <c r="V54" i="12"/>
  <c r="V53" i="12"/>
  <c r="V52" i="12"/>
  <c r="V51" i="12"/>
  <c r="V50" i="12"/>
  <c r="V49" i="12"/>
  <c r="V48" i="12"/>
  <c r="V47" i="12"/>
  <c r="V46" i="12"/>
  <c r="V45" i="12"/>
  <c r="V44" i="12"/>
  <c r="V43" i="12"/>
  <c r="V42" i="12"/>
  <c r="V41" i="12"/>
  <c r="V40" i="12"/>
  <c r="V39" i="12"/>
  <c r="V38" i="12"/>
  <c r="V37" i="12"/>
  <c r="V36" i="12"/>
  <c r="V35" i="12"/>
  <c r="V34" i="12"/>
  <c r="V33" i="12"/>
  <c r="V32" i="12"/>
  <c r="V31" i="12"/>
  <c r="V30" i="12"/>
  <c r="V29" i="12"/>
  <c r="V28" i="12"/>
  <c r="V27" i="12"/>
  <c r="V26" i="12"/>
  <c r="V25" i="12"/>
  <c r="V24" i="12"/>
  <c r="V23" i="12"/>
  <c r="V22" i="12"/>
  <c r="V21" i="12"/>
  <c r="V20" i="12"/>
  <c r="V19" i="12"/>
  <c r="V18" i="12"/>
  <c r="V17" i="12"/>
  <c r="V16" i="12"/>
  <c r="V15" i="12"/>
  <c r="V14" i="12"/>
  <c r="D57" i="14" l="1"/>
  <c r="C57" i="4"/>
  <c r="W57" i="15" s="1"/>
  <c r="I57" i="13"/>
  <c r="F57" i="8"/>
  <c r="C148" i="4"/>
  <c r="W148" i="15" s="1"/>
  <c r="D148" i="14"/>
  <c r="I148" i="13"/>
  <c r="F148" i="8"/>
  <c r="E150" i="14"/>
  <c r="D150" i="4"/>
  <c r="X150" i="15" s="1"/>
  <c r="J150" i="13"/>
  <c r="G150" i="8"/>
  <c r="E152" i="14"/>
  <c r="D152" i="4"/>
  <c r="X152" i="15" s="1"/>
  <c r="J152" i="13"/>
  <c r="G152" i="8"/>
  <c r="D138" i="14"/>
  <c r="C138" i="4"/>
  <c r="W138" i="15" s="1"/>
  <c r="I138" i="13"/>
  <c r="F138" i="8"/>
  <c r="D15" i="14"/>
  <c r="C15" i="4"/>
  <c r="W15" i="15" s="1"/>
  <c r="F15" i="8"/>
  <c r="I15" i="13"/>
  <c r="D144" i="14"/>
  <c r="C144" i="4"/>
  <c r="W144" i="15" s="1"/>
  <c r="I144" i="13"/>
  <c r="F144" i="8"/>
  <c r="D11" i="14"/>
  <c r="C11" i="4"/>
  <c r="W11" i="15" s="1"/>
  <c r="F11" i="8"/>
  <c r="I11" i="13"/>
  <c r="C212" i="14"/>
  <c r="B212" i="4"/>
  <c r="V212" i="15" s="1"/>
  <c r="H212" i="13"/>
  <c r="E212" i="8"/>
  <c r="D208" i="14"/>
  <c r="C208" i="4"/>
  <c r="W208" i="15" s="1"/>
  <c r="I208" i="13"/>
  <c r="F208" i="8"/>
  <c r="G205" i="14"/>
  <c r="F205" i="4"/>
  <c r="Z205" i="15" s="1"/>
  <c r="L205" i="13"/>
  <c r="E203" i="14"/>
  <c r="D203" i="4"/>
  <c r="X203" i="15" s="1"/>
  <c r="J203" i="13"/>
  <c r="G203" i="8"/>
  <c r="E184" i="14"/>
  <c r="D184" i="4"/>
  <c r="X184" i="15" s="1"/>
  <c r="J184" i="13"/>
  <c r="G184" i="8"/>
  <c r="C182" i="14"/>
  <c r="B182" i="4"/>
  <c r="V182" i="15" s="1"/>
  <c r="H182" i="13"/>
  <c r="K179" i="13"/>
  <c r="F179" i="14"/>
  <c r="E179" i="4"/>
  <c r="Y179" i="15" s="1"/>
  <c r="E176" i="14"/>
  <c r="D176" i="4"/>
  <c r="X176" i="15" s="1"/>
  <c r="J176" i="13"/>
  <c r="G176" i="8"/>
  <c r="D173" i="14"/>
  <c r="C173" i="4"/>
  <c r="W173" i="15" s="1"/>
  <c r="F173" i="8"/>
  <c r="I173" i="13"/>
  <c r="C170" i="14"/>
  <c r="B170" i="4"/>
  <c r="V170" i="15" s="1"/>
  <c r="H170" i="13"/>
  <c r="G166" i="14"/>
  <c r="F166" i="4"/>
  <c r="Z166" i="15" s="1"/>
  <c r="L166" i="13"/>
  <c r="I166" i="8"/>
  <c r="K163" i="13"/>
  <c r="F163" i="14"/>
  <c r="E163" i="4"/>
  <c r="Y163" i="15" s="1"/>
  <c r="H163" i="8"/>
  <c r="D161" i="14"/>
  <c r="C161" i="4"/>
  <c r="W161" i="15" s="1"/>
  <c r="I161" i="13"/>
  <c r="G158" i="14"/>
  <c r="F158" i="4"/>
  <c r="Z158" i="15" s="1"/>
  <c r="I158" i="8"/>
  <c r="L158" i="13"/>
  <c r="C155" i="14"/>
  <c r="B155" i="4"/>
  <c r="V155" i="15" s="1"/>
  <c r="H155" i="13"/>
  <c r="E155" i="8"/>
  <c r="F149" i="14"/>
  <c r="E149" i="4"/>
  <c r="Y149" i="15" s="1"/>
  <c r="E146" i="14"/>
  <c r="D146" i="4"/>
  <c r="X146" i="15" s="1"/>
  <c r="J146" i="13"/>
  <c r="D141" i="14"/>
  <c r="C141" i="4"/>
  <c r="W141" i="15" s="1"/>
  <c r="I141" i="13"/>
  <c r="F141" i="8"/>
  <c r="C135" i="14"/>
  <c r="B135" i="4"/>
  <c r="V135" i="15" s="1"/>
  <c r="H135" i="13"/>
  <c r="E135" i="8"/>
  <c r="D132" i="14"/>
  <c r="C132" i="4"/>
  <c r="W132" i="15" s="1"/>
  <c r="I132" i="13"/>
  <c r="F132" i="8"/>
  <c r="G128" i="14"/>
  <c r="F128" i="4"/>
  <c r="Z128" i="15" s="1"/>
  <c r="L128" i="13"/>
  <c r="F126" i="14"/>
  <c r="E126" i="4"/>
  <c r="Y126" i="15" s="1"/>
  <c r="C81" i="14"/>
  <c r="B81" i="4"/>
  <c r="V81" i="15" s="1"/>
  <c r="H81" i="13"/>
  <c r="E81" i="8"/>
  <c r="G77" i="14"/>
  <c r="F77" i="4"/>
  <c r="Z77" i="15" s="1"/>
  <c r="L77" i="13"/>
  <c r="I77" i="8"/>
  <c r="E75" i="14"/>
  <c r="D75" i="4"/>
  <c r="X75" i="15" s="1"/>
  <c r="J75" i="13"/>
  <c r="G73" i="14"/>
  <c r="F73" i="4"/>
  <c r="Z73" i="15" s="1"/>
  <c r="L73" i="13"/>
  <c r="I73" i="8"/>
  <c r="K71" i="13"/>
  <c r="F71" i="14"/>
  <c r="E71" i="4"/>
  <c r="Y71" i="15" s="1"/>
  <c r="E68" i="14"/>
  <c r="D68" i="4"/>
  <c r="X68" i="15" s="1"/>
  <c r="J68" i="13"/>
  <c r="G68" i="8"/>
  <c r="G66" i="14"/>
  <c r="F66" i="4"/>
  <c r="Z66" i="15" s="1"/>
  <c r="L66" i="13"/>
  <c r="I66" i="8"/>
  <c r="C66" i="14"/>
  <c r="B66" i="4"/>
  <c r="V66" i="15" s="1"/>
  <c r="H66" i="13"/>
  <c r="E66" i="8"/>
  <c r="F58" i="14"/>
  <c r="E58" i="4"/>
  <c r="Y58" i="15" s="1"/>
  <c r="F56" i="14"/>
  <c r="E56" i="4"/>
  <c r="Y56" i="15" s="1"/>
  <c r="K27" i="13"/>
  <c r="F27" i="14"/>
  <c r="E27" i="4"/>
  <c r="Y27" i="15" s="1"/>
  <c r="H27" i="8"/>
  <c r="C26" i="14"/>
  <c r="B26" i="4"/>
  <c r="V26" i="15" s="1"/>
  <c r="H26" i="13"/>
  <c r="E26" i="8"/>
  <c r="D17" i="4"/>
  <c r="X17" i="15" s="1"/>
  <c r="E17" i="14"/>
  <c r="G17" i="8"/>
  <c r="J17" i="13"/>
  <c r="E14" i="14"/>
  <c r="D14" i="4"/>
  <c r="X14" i="15" s="1"/>
  <c r="G14" i="8"/>
  <c r="J14" i="13"/>
  <c r="C13" i="14"/>
  <c r="B13" i="4"/>
  <c r="V13" i="15" s="1"/>
  <c r="H13" i="13"/>
  <c r="E13" i="8"/>
  <c r="C9" i="14"/>
  <c r="B9" i="4"/>
  <c r="V9" i="15" s="1"/>
  <c r="H9" i="13"/>
  <c r="E9" i="8"/>
  <c r="F6" i="4"/>
  <c r="Z6" i="15" s="1"/>
  <c r="G6" i="14"/>
  <c r="I6" i="8"/>
  <c r="G4" i="14"/>
  <c r="F4" i="4"/>
  <c r="Z4" i="15" s="1"/>
  <c r="I4" i="8"/>
  <c r="D3" i="14"/>
  <c r="C3" i="4"/>
  <c r="W3" i="15" s="1"/>
  <c r="F3" i="8"/>
  <c r="I205" i="8"/>
  <c r="L4" i="13"/>
  <c r="G193" i="14"/>
  <c r="F193" i="4"/>
  <c r="Z193" i="15" s="1"/>
  <c r="L193" i="13"/>
  <c r="I193" i="8"/>
  <c r="D192" i="14"/>
  <c r="C192" i="4"/>
  <c r="W192" i="15" s="1"/>
  <c r="I192" i="13"/>
  <c r="F192" i="8"/>
  <c r="G189" i="14"/>
  <c r="F189" i="4"/>
  <c r="Z189" i="15" s="1"/>
  <c r="L189" i="13"/>
  <c r="I189" i="8"/>
  <c r="E187" i="14"/>
  <c r="D187" i="4"/>
  <c r="X187" i="15" s="1"/>
  <c r="J187" i="13"/>
  <c r="G187" i="8"/>
  <c r="G185" i="14"/>
  <c r="F185" i="4"/>
  <c r="Z185" i="15" s="1"/>
  <c r="L185" i="13"/>
  <c r="I185" i="8"/>
  <c r="D184" i="14"/>
  <c r="C184" i="4"/>
  <c r="W184" i="15" s="1"/>
  <c r="I184" i="13"/>
  <c r="F184" i="8"/>
  <c r="H182" i="8"/>
  <c r="F182" i="14"/>
  <c r="E182" i="4"/>
  <c r="Y182" i="15" s="1"/>
  <c r="D180" i="14"/>
  <c r="C180" i="4"/>
  <c r="W180" i="15" s="1"/>
  <c r="I180" i="13"/>
  <c r="F180" i="8"/>
  <c r="F178" i="14"/>
  <c r="E178" i="4"/>
  <c r="Y178" i="15" s="1"/>
  <c r="D176" i="14"/>
  <c r="C176" i="4"/>
  <c r="W176" i="15" s="1"/>
  <c r="I176" i="13"/>
  <c r="F176" i="8"/>
  <c r="F174" i="14"/>
  <c r="E174" i="4"/>
  <c r="Y174" i="15" s="1"/>
  <c r="C173" i="14"/>
  <c r="B173" i="4"/>
  <c r="V173" i="15" s="1"/>
  <c r="H173" i="13"/>
  <c r="F170" i="14"/>
  <c r="E170" i="4"/>
  <c r="Y170" i="15" s="1"/>
  <c r="C169" i="14"/>
  <c r="B169" i="4"/>
  <c r="V169" i="15" s="1"/>
  <c r="H169" i="13"/>
  <c r="E167" i="14"/>
  <c r="D167" i="4"/>
  <c r="X167" i="15" s="1"/>
  <c r="J167" i="13"/>
  <c r="G167" i="8"/>
  <c r="C165" i="14"/>
  <c r="B165" i="4"/>
  <c r="V165" i="15" s="1"/>
  <c r="H165" i="13"/>
  <c r="E163" i="14"/>
  <c r="D163" i="4"/>
  <c r="X163" i="15" s="1"/>
  <c r="J163" i="13"/>
  <c r="G163" i="8"/>
  <c r="G161" i="14"/>
  <c r="F161" i="4"/>
  <c r="Z161" i="15" s="1"/>
  <c r="L161" i="13"/>
  <c r="I161" i="8"/>
  <c r="C161" i="14"/>
  <c r="B161" i="4"/>
  <c r="V161" i="15" s="1"/>
  <c r="H161" i="13"/>
  <c r="E161" i="8"/>
  <c r="D160" i="14"/>
  <c r="C160" i="4"/>
  <c r="W160" i="15" s="1"/>
  <c r="I160" i="13"/>
  <c r="E159" i="14"/>
  <c r="D159" i="4"/>
  <c r="X159" i="15" s="1"/>
  <c r="J159" i="13"/>
  <c r="G159" i="8"/>
  <c r="F158" i="14"/>
  <c r="E158" i="4"/>
  <c r="Y158" i="15" s="1"/>
  <c r="G157" i="14"/>
  <c r="F157" i="4"/>
  <c r="Z157" i="15" s="1"/>
  <c r="L157" i="13"/>
  <c r="I157" i="8"/>
  <c r="D156" i="14"/>
  <c r="C156" i="4"/>
  <c r="W156" i="15" s="1"/>
  <c r="I156" i="13"/>
  <c r="K155" i="13"/>
  <c r="F155" i="14"/>
  <c r="E155" i="4"/>
  <c r="Y155" i="15" s="1"/>
  <c r="D154" i="14"/>
  <c r="C154" i="4"/>
  <c r="W154" i="15" s="1"/>
  <c r="I154" i="13"/>
  <c r="E153" i="14"/>
  <c r="D153" i="4"/>
  <c r="X153" i="15" s="1"/>
  <c r="J153" i="13"/>
  <c r="G153" i="8"/>
  <c r="D152" i="14"/>
  <c r="C152" i="4"/>
  <c r="W152" i="15" s="1"/>
  <c r="I152" i="13"/>
  <c r="K151" i="13"/>
  <c r="F151" i="14"/>
  <c r="E151" i="4"/>
  <c r="Y151" i="15" s="1"/>
  <c r="D150" i="14"/>
  <c r="C150" i="4"/>
  <c r="W150" i="15" s="1"/>
  <c r="I150" i="13"/>
  <c r="E149" i="14"/>
  <c r="D149" i="4"/>
  <c r="X149" i="15" s="1"/>
  <c r="J149" i="13"/>
  <c r="G149" i="8"/>
  <c r="G148" i="14"/>
  <c r="F148" i="4"/>
  <c r="Z148" i="15" s="1"/>
  <c r="L148" i="13"/>
  <c r="I148" i="8"/>
  <c r="C148" i="14"/>
  <c r="B148" i="4"/>
  <c r="V148" i="15" s="1"/>
  <c r="H148" i="13"/>
  <c r="E148" i="8"/>
  <c r="E147" i="14"/>
  <c r="D147" i="4"/>
  <c r="X147" i="15" s="1"/>
  <c r="D146" i="14"/>
  <c r="C146" i="4"/>
  <c r="W146" i="15" s="1"/>
  <c r="I146" i="13"/>
  <c r="F146" i="8"/>
  <c r="E145" i="14"/>
  <c r="D145" i="4"/>
  <c r="X145" i="15" s="1"/>
  <c r="J145" i="13"/>
  <c r="G144" i="14"/>
  <c r="F144" i="4"/>
  <c r="Z144" i="15" s="1"/>
  <c r="L144" i="13"/>
  <c r="I144" i="8"/>
  <c r="C144" i="14"/>
  <c r="B144" i="4"/>
  <c r="V144" i="15" s="1"/>
  <c r="H144" i="13"/>
  <c r="E144" i="8"/>
  <c r="D143" i="14"/>
  <c r="C143" i="4"/>
  <c r="W143" i="15" s="1"/>
  <c r="I143" i="13"/>
  <c r="F143" i="8"/>
  <c r="E142" i="14"/>
  <c r="D142" i="4"/>
  <c r="X142" i="15" s="1"/>
  <c r="J142" i="13"/>
  <c r="G141" i="14"/>
  <c r="F141" i="4"/>
  <c r="Z141" i="15" s="1"/>
  <c r="L141" i="13"/>
  <c r="I141" i="8"/>
  <c r="G99" i="14"/>
  <c r="F99" i="4"/>
  <c r="Z99" i="15" s="1"/>
  <c r="L99" i="13"/>
  <c r="I99" i="8"/>
  <c r="C99" i="14"/>
  <c r="B99" i="4"/>
  <c r="V99" i="15" s="1"/>
  <c r="E99" i="8"/>
  <c r="H99" i="13"/>
  <c r="E98" i="14"/>
  <c r="D98" i="4"/>
  <c r="X98" i="15" s="1"/>
  <c r="G98" i="8"/>
  <c r="F97" i="14"/>
  <c r="E97" i="4"/>
  <c r="Y97" i="15" s="1"/>
  <c r="E96" i="14"/>
  <c r="D96" i="4"/>
  <c r="X96" i="15" s="1"/>
  <c r="J96" i="13"/>
  <c r="G96" i="8"/>
  <c r="F95" i="14"/>
  <c r="E95" i="4"/>
  <c r="Y95" i="15" s="1"/>
  <c r="G94" i="14"/>
  <c r="F94" i="4"/>
  <c r="Z94" i="15" s="1"/>
  <c r="L94" i="13"/>
  <c r="I94" i="8"/>
  <c r="C94" i="14"/>
  <c r="B94" i="4"/>
  <c r="V94" i="15" s="1"/>
  <c r="E94" i="8"/>
  <c r="H94" i="13"/>
  <c r="D93" i="14"/>
  <c r="C93" i="4"/>
  <c r="W93" i="15" s="1"/>
  <c r="F93" i="8"/>
  <c r="I93" i="13"/>
  <c r="F92" i="14"/>
  <c r="E92" i="4"/>
  <c r="Y92" i="15" s="1"/>
  <c r="E91" i="14"/>
  <c r="D91" i="4"/>
  <c r="X91" i="15" s="1"/>
  <c r="J91" i="13"/>
  <c r="D91" i="14"/>
  <c r="C91" i="4"/>
  <c r="W91" i="15" s="1"/>
  <c r="F91" i="8"/>
  <c r="I91" i="13"/>
  <c r="E90" i="14"/>
  <c r="D90" i="4"/>
  <c r="X90" i="15" s="1"/>
  <c r="G90" i="8"/>
  <c r="H89" i="8"/>
  <c r="F89" i="14"/>
  <c r="E89" i="4"/>
  <c r="Y89" i="15" s="1"/>
  <c r="D88" i="14"/>
  <c r="C88" i="4"/>
  <c r="W88" i="15" s="1"/>
  <c r="I88" i="13"/>
  <c r="F88" i="8"/>
  <c r="D87" i="4"/>
  <c r="X87" i="15" s="1"/>
  <c r="E87" i="14"/>
  <c r="J87" i="13"/>
  <c r="H86" i="8"/>
  <c r="F86" i="14"/>
  <c r="E86" i="4"/>
  <c r="Y86" i="15" s="1"/>
  <c r="G85" i="14"/>
  <c r="F85" i="4"/>
  <c r="Z85" i="15" s="1"/>
  <c r="L85" i="13"/>
  <c r="I85" i="8"/>
  <c r="D85" i="14"/>
  <c r="C85" i="4"/>
  <c r="W85" i="15" s="1"/>
  <c r="F85" i="8"/>
  <c r="I85" i="13"/>
  <c r="F84" i="14"/>
  <c r="E84" i="4"/>
  <c r="Y84" i="15" s="1"/>
  <c r="G83" i="14"/>
  <c r="F83" i="4"/>
  <c r="Z83" i="15" s="1"/>
  <c r="L83" i="13"/>
  <c r="I83" i="8"/>
  <c r="D83" i="14"/>
  <c r="C83" i="4"/>
  <c r="W83" i="15" s="1"/>
  <c r="F83" i="8"/>
  <c r="I83" i="13"/>
  <c r="E82" i="14"/>
  <c r="D82" i="4"/>
  <c r="X82" i="15" s="1"/>
  <c r="J82" i="13"/>
  <c r="G82" i="8"/>
  <c r="G60" i="14"/>
  <c r="F60" i="4"/>
  <c r="Z60" i="15" s="1"/>
  <c r="L60" i="13"/>
  <c r="I60" i="8"/>
  <c r="C60" i="14"/>
  <c r="B60" i="4"/>
  <c r="V60" i="15" s="1"/>
  <c r="E60" i="8"/>
  <c r="H60" i="13"/>
  <c r="D59" i="14"/>
  <c r="C59" i="4"/>
  <c r="W59" i="15" s="1"/>
  <c r="I59" i="13"/>
  <c r="F59" i="8"/>
  <c r="E43" i="14"/>
  <c r="D43" i="4"/>
  <c r="X43" i="15" s="1"/>
  <c r="J43" i="13"/>
  <c r="G43" i="8"/>
  <c r="K42" i="13"/>
  <c r="F42" i="14"/>
  <c r="E42" i="4"/>
  <c r="Y42" i="15" s="1"/>
  <c r="D41" i="14"/>
  <c r="C41" i="4"/>
  <c r="W41" i="15" s="1"/>
  <c r="I41" i="13"/>
  <c r="F41" i="8"/>
  <c r="F40" i="14"/>
  <c r="E40" i="4"/>
  <c r="Y40" i="15" s="1"/>
  <c r="D39" i="14"/>
  <c r="C39" i="4"/>
  <c r="W39" i="15" s="1"/>
  <c r="I39" i="13"/>
  <c r="F39" i="8"/>
  <c r="E38" i="14"/>
  <c r="D38" i="4"/>
  <c r="X38" i="15" s="1"/>
  <c r="J38" i="13"/>
  <c r="G37" i="14"/>
  <c r="F37" i="4"/>
  <c r="Z37" i="15" s="1"/>
  <c r="L37" i="13"/>
  <c r="I37" i="8"/>
  <c r="C37" i="14"/>
  <c r="B37" i="4"/>
  <c r="V37" i="15" s="1"/>
  <c r="E37" i="8"/>
  <c r="H37" i="13"/>
  <c r="C36" i="4"/>
  <c r="W36" i="15" s="1"/>
  <c r="D36" i="14"/>
  <c r="F36" i="8"/>
  <c r="I36" i="13"/>
  <c r="H35" i="8"/>
  <c r="F35" i="14"/>
  <c r="E35" i="4"/>
  <c r="Y35" i="15" s="1"/>
  <c r="K35" i="13"/>
  <c r="C34" i="14"/>
  <c r="B34" i="4"/>
  <c r="V34" i="15" s="1"/>
  <c r="H34" i="13"/>
  <c r="E34" i="8"/>
  <c r="D34" i="14"/>
  <c r="C34" i="4"/>
  <c r="W34" i="15" s="1"/>
  <c r="F34" i="8"/>
  <c r="I34" i="13"/>
  <c r="E33" i="14"/>
  <c r="D33" i="4"/>
  <c r="X33" i="15" s="1"/>
  <c r="J33" i="13"/>
  <c r="G33" i="8"/>
  <c r="F32" i="14"/>
  <c r="E32" i="4"/>
  <c r="Y32" i="15" s="1"/>
  <c r="D31" i="14"/>
  <c r="C31" i="4"/>
  <c r="W31" i="15" s="1"/>
  <c r="F31" i="8"/>
  <c r="I31" i="13"/>
  <c r="D30" i="4"/>
  <c r="X30" i="15" s="1"/>
  <c r="E30" i="14"/>
  <c r="G30" i="8"/>
  <c r="J30" i="13"/>
  <c r="K29" i="13"/>
  <c r="E29" i="4"/>
  <c r="Y29" i="15" s="1"/>
  <c r="F29" i="14"/>
  <c r="H29" i="8"/>
  <c r="F28" i="4"/>
  <c r="Z28" i="15" s="1"/>
  <c r="G28" i="14"/>
  <c r="L28" i="13"/>
  <c r="I28" i="8"/>
  <c r="C28" i="14"/>
  <c r="B28" i="4"/>
  <c r="V28" i="15" s="1"/>
  <c r="H28" i="13"/>
  <c r="E28" i="8"/>
  <c r="E27" i="14"/>
  <c r="D27" i="4"/>
  <c r="X27" i="15" s="1"/>
  <c r="J27" i="13"/>
  <c r="G27" i="8"/>
  <c r="H21" i="8"/>
  <c r="F21" i="14"/>
  <c r="E21" i="4"/>
  <c r="Y21" i="15" s="1"/>
  <c r="G20" i="14"/>
  <c r="F20" i="4"/>
  <c r="Z20" i="15" s="1"/>
  <c r="I20" i="8"/>
  <c r="D20" i="14"/>
  <c r="C20" i="4"/>
  <c r="W20" i="15" s="1"/>
  <c r="I20" i="13"/>
  <c r="F20" i="8"/>
  <c r="E19" i="14"/>
  <c r="D19" i="4"/>
  <c r="X19" i="15" s="1"/>
  <c r="G19" i="8"/>
  <c r="J19" i="13"/>
  <c r="B18" i="4"/>
  <c r="V18" i="15" s="1"/>
  <c r="C18" i="14"/>
  <c r="H18" i="13"/>
  <c r="E169" i="8"/>
  <c r="F156" i="8"/>
  <c r="G87" i="8"/>
  <c r="E18" i="8"/>
  <c r="I3" i="13"/>
  <c r="G2" i="14"/>
  <c r="F2" i="4"/>
  <c r="Z2" i="15" s="1"/>
  <c r="D211" i="14"/>
  <c r="C211" i="4"/>
  <c r="W211" i="15" s="1"/>
  <c r="I211" i="13"/>
  <c r="F211" i="8"/>
  <c r="G209" i="14"/>
  <c r="F209" i="4"/>
  <c r="Z209" i="15" s="1"/>
  <c r="L209" i="13"/>
  <c r="E207" i="14"/>
  <c r="D207" i="4"/>
  <c r="X207" i="15" s="1"/>
  <c r="J207" i="13"/>
  <c r="G207" i="8"/>
  <c r="D204" i="14"/>
  <c r="C204" i="4"/>
  <c r="W204" i="15" s="1"/>
  <c r="I204" i="13"/>
  <c r="F204" i="8"/>
  <c r="G186" i="14"/>
  <c r="F186" i="4"/>
  <c r="Z186" i="15" s="1"/>
  <c r="L186" i="13"/>
  <c r="I186" i="8"/>
  <c r="D185" i="14"/>
  <c r="C185" i="4"/>
  <c r="W185" i="15" s="1"/>
  <c r="F185" i="8"/>
  <c r="I185" i="13"/>
  <c r="G182" i="14"/>
  <c r="F182" i="4"/>
  <c r="Z182" i="15" s="1"/>
  <c r="L182" i="13"/>
  <c r="I182" i="8"/>
  <c r="E180" i="14"/>
  <c r="D180" i="4"/>
  <c r="X180" i="15" s="1"/>
  <c r="J180" i="13"/>
  <c r="G180" i="8"/>
  <c r="C178" i="14"/>
  <c r="B178" i="4"/>
  <c r="V178" i="15" s="1"/>
  <c r="H178" i="13"/>
  <c r="K175" i="13"/>
  <c r="F175" i="14"/>
  <c r="E175" i="4"/>
  <c r="Y175" i="15" s="1"/>
  <c r="C174" i="14"/>
  <c r="B174" i="4"/>
  <c r="V174" i="15" s="1"/>
  <c r="H174" i="13"/>
  <c r="K171" i="13"/>
  <c r="F171" i="14"/>
  <c r="E171" i="4"/>
  <c r="Y171" i="15" s="1"/>
  <c r="D169" i="14"/>
  <c r="C169" i="4"/>
  <c r="W169" i="15" s="1"/>
  <c r="F169" i="8"/>
  <c r="I169" i="13"/>
  <c r="K167" i="13"/>
  <c r="F167" i="14"/>
  <c r="E167" i="4"/>
  <c r="Y167" i="15" s="1"/>
  <c r="D165" i="14"/>
  <c r="C165" i="4"/>
  <c r="W165" i="15" s="1"/>
  <c r="F165" i="8"/>
  <c r="I165" i="13"/>
  <c r="C162" i="14"/>
  <c r="B162" i="4"/>
  <c r="V162" i="15" s="1"/>
  <c r="H162" i="13"/>
  <c r="E162" i="8"/>
  <c r="K159" i="13"/>
  <c r="F159" i="14"/>
  <c r="E159" i="4"/>
  <c r="Y159" i="15" s="1"/>
  <c r="D157" i="14"/>
  <c r="C157" i="4"/>
  <c r="W157" i="15" s="1"/>
  <c r="I157" i="13"/>
  <c r="G155" i="14"/>
  <c r="F155" i="4"/>
  <c r="Z155" i="15" s="1"/>
  <c r="L155" i="13"/>
  <c r="I155" i="8"/>
  <c r="F153" i="14"/>
  <c r="E153" i="4"/>
  <c r="Y153" i="15" s="1"/>
  <c r="C151" i="14"/>
  <c r="B151" i="4"/>
  <c r="V151" i="15" s="1"/>
  <c r="H151" i="13"/>
  <c r="E151" i="8"/>
  <c r="F147" i="14"/>
  <c r="E147" i="4"/>
  <c r="Y147" i="15" s="1"/>
  <c r="K147" i="13"/>
  <c r="H147" i="8"/>
  <c r="F142" i="14"/>
  <c r="E142" i="4"/>
  <c r="Y142" i="15" s="1"/>
  <c r="E140" i="14"/>
  <c r="D140" i="4"/>
  <c r="X140" i="15" s="1"/>
  <c r="J140" i="13"/>
  <c r="E137" i="14"/>
  <c r="D137" i="4"/>
  <c r="X137" i="15" s="1"/>
  <c r="J137" i="13"/>
  <c r="G135" i="14"/>
  <c r="F135" i="4"/>
  <c r="Z135" i="15" s="1"/>
  <c r="L135" i="13"/>
  <c r="I135" i="8"/>
  <c r="G133" i="14"/>
  <c r="F133" i="4"/>
  <c r="Z133" i="15" s="1"/>
  <c r="I133" i="8"/>
  <c r="L133" i="13"/>
  <c r="E131" i="14"/>
  <c r="D131" i="4"/>
  <c r="X131" i="15" s="1"/>
  <c r="J131" i="13"/>
  <c r="E129" i="14"/>
  <c r="D129" i="4"/>
  <c r="X129" i="15" s="1"/>
  <c r="J129" i="13"/>
  <c r="G129" i="8"/>
  <c r="D127" i="14"/>
  <c r="C127" i="4"/>
  <c r="W127" i="15" s="1"/>
  <c r="I127" i="13"/>
  <c r="F127" i="8"/>
  <c r="C125" i="14"/>
  <c r="B125" i="4"/>
  <c r="V125" i="15" s="1"/>
  <c r="H125" i="13"/>
  <c r="E125" i="8"/>
  <c r="K82" i="13"/>
  <c r="F82" i="14"/>
  <c r="E82" i="4"/>
  <c r="Y82" i="15" s="1"/>
  <c r="D80" i="14"/>
  <c r="C80" i="4"/>
  <c r="W80" i="15" s="1"/>
  <c r="I80" i="13"/>
  <c r="F80" i="8"/>
  <c r="E79" i="14"/>
  <c r="D79" i="4"/>
  <c r="X79" i="15" s="1"/>
  <c r="J79" i="13"/>
  <c r="C77" i="14"/>
  <c r="B77" i="4"/>
  <c r="V77" i="15" s="1"/>
  <c r="H77" i="13"/>
  <c r="E77" i="8"/>
  <c r="K74" i="13"/>
  <c r="F74" i="14"/>
  <c r="E74" i="4"/>
  <c r="Y74" i="15" s="1"/>
  <c r="E72" i="14"/>
  <c r="D72" i="4"/>
  <c r="X72" i="15" s="1"/>
  <c r="J72" i="13"/>
  <c r="G72" i="8"/>
  <c r="G70" i="14"/>
  <c r="F70" i="4"/>
  <c r="Z70" i="15" s="1"/>
  <c r="I70" i="8"/>
  <c r="F69" i="14"/>
  <c r="E69" i="4"/>
  <c r="Y69" i="15" s="1"/>
  <c r="G68" i="14"/>
  <c r="F68" i="4"/>
  <c r="Z68" i="15" s="1"/>
  <c r="L68" i="13"/>
  <c r="I68" i="8"/>
  <c r="H67" i="8"/>
  <c r="F67" i="14"/>
  <c r="E67" i="4"/>
  <c r="Y67" i="15" s="1"/>
  <c r="E65" i="14"/>
  <c r="D65" i="4"/>
  <c r="X65" i="15" s="1"/>
  <c r="G65" i="8"/>
  <c r="E59" i="14"/>
  <c r="D59" i="4"/>
  <c r="X59" i="15" s="1"/>
  <c r="G59" i="8"/>
  <c r="J59" i="13"/>
  <c r="G26" i="14"/>
  <c r="F26" i="4"/>
  <c r="Z26" i="15" s="1"/>
  <c r="L26" i="13"/>
  <c r="D25" i="4"/>
  <c r="X25" i="15" s="1"/>
  <c r="E25" i="14"/>
  <c r="J25" i="13"/>
  <c r="G25" i="8"/>
  <c r="F24" i="14"/>
  <c r="E24" i="4"/>
  <c r="Y24" i="15" s="1"/>
  <c r="K16" i="13"/>
  <c r="E16" i="4"/>
  <c r="Y16" i="15" s="1"/>
  <c r="F16" i="14"/>
  <c r="G13" i="14"/>
  <c r="F13" i="4"/>
  <c r="Z13" i="15" s="1"/>
  <c r="L13" i="13"/>
  <c r="I13" i="8"/>
  <c r="E12" i="14"/>
  <c r="D12" i="4"/>
  <c r="X12" i="15" s="1"/>
  <c r="G12" i="8"/>
  <c r="J12" i="13"/>
  <c r="E10" i="14"/>
  <c r="D10" i="4"/>
  <c r="X10" i="15" s="1"/>
  <c r="G10" i="8"/>
  <c r="J10" i="13"/>
  <c r="G9" i="14"/>
  <c r="F9" i="4"/>
  <c r="Z9" i="15" s="1"/>
  <c r="L9" i="13"/>
  <c r="I9" i="8"/>
  <c r="E8" i="14"/>
  <c r="D8" i="4"/>
  <c r="X8" i="15" s="1"/>
  <c r="G8" i="8"/>
  <c r="J8" i="13"/>
  <c r="F7" i="14"/>
  <c r="E7" i="4"/>
  <c r="Y7" i="15" s="1"/>
  <c r="B6" i="4"/>
  <c r="V6" i="15" s="1"/>
  <c r="C6" i="14"/>
  <c r="H6" i="13"/>
  <c r="K5" i="13"/>
  <c r="F5" i="14"/>
  <c r="E5" i="4"/>
  <c r="Y5" i="15" s="1"/>
  <c r="C4" i="14"/>
  <c r="B4" i="4"/>
  <c r="V4" i="15" s="1"/>
  <c r="H4" i="13"/>
  <c r="E170" i="8"/>
  <c r="F157" i="8"/>
  <c r="I128" i="8"/>
  <c r="C193" i="14"/>
  <c r="B193" i="4"/>
  <c r="V193" i="15" s="1"/>
  <c r="H193" i="13"/>
  <c r="E191" i="14"/>
  <c r="D191" i="4"/>
  <c r="X191" i="15" s="1"/>
  <c r="J191" i="13"/>
  <c r="G191" i="8"/>
  <c r="F190" i="14"/>
  <c r="E190" i="4"/>
  <c r="Y190" i="15" s="1"/>
  <c r="C189" i="14"/>
  <c r="B189" i="4"/>
  <c r="V189" i="15" s="1"/>
  <c r="H189" i="13"/>
  <c r="D188" i="14"/>
  <c r="C188" i="4"/>
  <c r="W188" i="15" s="1"/>
  <c r="I188" i="13"/>
  <c r="F188" i="8"/>
  <c r="F186" i="14"/>
  <c r="E186" i="4"/>
  <c r="Y186" i="15" s="1"/>
  <c r="C185" i="14"/>
  <c r="B185" i="4"/>
  <c r="V185" i="15" s="1"/>
  <c r="H185" i="13"/>
  <c r="E183" i="14"/>
  <c r="D183" i="4"/>
  <c r="X183" i="15" s="1"/>
  <c r="J183" i="13"/>
  <c r="G183" i="8"/>
  <c r="G181" i="14"/>
  <c r="F181" i="4"/>
  <c r="Z181" i="15" s="1"/>
  <c r="L181" i="13"/>
  <c r="I181" i="8"/>
  <c r="C181" i="14"/>
  <c r="B181" i="4"/>
  <c r="V181" i="15" s="1"/>
  <c r="H181" i="13"/>
  <c r="E179" i="14"/>
  <c r="D179" i="4"/>
  <c r="X179" i="15" s="1"/>
  <c r="J179" i="13"/>
  <c r="G179" i="8"/>
  <c r="G177" i="14"/>
  <c r="F177" i="4"/>
  <c r="Z177" i="15" s="1"/>
  <c r="L177" i="13"/>
  <c r="I177" i="8"/>
  <c r="C177" i="14"/>
  <c r="B177" i="4"/>
  <c r="V177" i="15" s="1"/>
  <c r="H177" i="13"/>
  <c r="E175" i="14"/>
  <c r="D175" i="4"/>
  <c r="X175" i="15" s="1"/>
  <c r="J175" i="13"/>
  <c r="G175" i="8"/>
  <c r="G173" i="14"/>
  <c r="F173" i="4"/>
  <c r="Z173" i="15" s="1"/>
  <c r="L173" i="13"/>
  <c r="I173" i="8"/>
  <c r="D172" i="14"/>
  <c r="C172" i="4"/>
  <c r="W172" i="15" s="1"/>
  <c r="I172" i="13"/>
  <c r="F172" i="8"/>
  <c r="E171" i="14"/>
  <c r="D171" i="4"/>
  <c r="X171" i="15" s="1"/>
  <c r="J171" i="13"/>
  <c r="G171" i="8"/>
  <c r="G169" i="14"/>
  <c r="F169" i="4"/>
  <c r="Z169" i="15" s="1"/>
  <c r="L169" i="13"/>
  <c r="I169" i="8"/>
  <c r="D168" i="14"/>
  <c r="C168" i="4"/>
  <c r="W168" i="15" s="1"/>
  <c r="I168" i="13"/>
  <c r="F168" i="8"/>
  <c r="H166" i="8"/>
  <c r="F166" i="14"/>
  <c r="E166" i="4"/>
  <c r="Y166" i="15" s="1"/>
  <c r="G165" i="14"/>
  <c r="F165" i="4"/>
  <c r="Z165" i="15" s="1"/>
  <c r="L165" i="13"/>
  <c r="I165" i="8"/>
  <c r="C164" i="4"/>
  <c r="W164" i="15" s="1"/>
  <c r="D164" i="14"/>
  <c r="I164" i="13"/>
  <c r="F164" i="8"/>
  <c r="F162" i="14"/>
  <c r="E162" i="4"/>
  <c r="Y162" i="15" s="1"/>
  <c r="C157" i="14"/>
  <c r="B157" i="4"/>
  <c r="V157" i="15" s="1"/>
  <c r="H157" i="13"/>
  <c r="E157" i="8"/>
  <c r="G203" i="14"/>
  <c r="F203" i="4"/>
  <c r="Z203" i="15" s="1"/>
  <c r="C203" i="14"/>
  <c r="B203" i="4"/>
  <c r="V203" i="15" s="1"/>
  <c r="H203" i="13"/>
  <c r="E203" i="8"/>
  <c r="C202" i="4"/>
  <c r="W202" i="15" s="1"/>
  <c r="D202" i="14"/>
  <c r="F202" i="8"/>
  <c r="I202" i="13"/>
  <c r="D201" i="4"/>
  <c r="X201" i="15" s="1"/>
  <c r="E201" i="14"/>
  <c r="J201" i="13"/>
  <c r="G201" i="8"/>
  <c r="F200" i="14"/>
  <c r="E200" i="4"/>
  <c r="Y200" i="15" s="1"/>
  <c r="E199" i="14"/>
  <c r="D199" i="4"/>
  <c r="X199" i="15" s="1"/>
  <c r="J199" i="13"/>
  <c r="G199" i="8"/>
  <c r="D199" i="14"/>
  <c r="C199" i="4"/>
  <c r="W199" i="15" s="1"/>
  <c r="I199" i="13"/>
  <c r="F199" i="8"/>
  <c r="E198" i="14"/>
  <c r="D198" i="4"/>
  <c r="X198" i="15" s="1"/>
  <c r="G198" i="8"/>
  <c r="J198" i="13"/>
  <c r="F197" i="14"/>
  <c r="E197" i="4"/>
  <c r="Y197" i="15" s="1"/>
  <c r="G196" i="14"/>
  <c r="F196" i="4"/>
  <c r="Z196" i="15" s="1"/>
  <c r="L196" i="13"/>
  <c r="C196" i="14"/>
  <c r="B196" i="4"/>
  <c r="V196" i="15" s="1"/>
  <c r="H196" i="13"/>
  <c r="E196" i="8"/>
  <c r="D195" i="14"/>
  <c r="C195" i="4"/>
  <c r="W195" i="15" s="1"/>
  <c r="I195" i="13"/>
  <c r="F195" i="8"/>
  <c r="E194" i="14"/>
  <c r="D194" i="4"/>
  <c r="X194" i="15" s="1"/>
  <c r="G194" i="8"/>
  <c r="J194" i="13"/>
  <c r="F193" i="14"/>
  <c r="E193" i="4"/>
  <c r="Y193" i="15" s="1"/>
  <c r="G192" i="14"/>
  <c r="F192" i="4"/>
  <c r="Z192" i="15" s="1"/>
  <c r="L192" i="13"/>
  <c r="I192" i="8"/>
  <c r="C192" i="14"/>
  <c r="B192" i="4"/>
  <c r="V192" i="15" s="1"/>
  <c r="H192" i="13"/>
  <c r="D191" i="14"/>
  <c r="C191" i="4"/>
  <c r="W191" i="15" s="1"/>
  <c r="I191" i="13"/>
  <c r="F191" i="8"/>
  <c r="E190" i="14"/>
  <c r="D190" i="4"/>
  <c r="X190" i="15" s="1"/>
  <c r="G190" i="8"/>
  <c r="J190" i="13"/>
  <c r="F189" i="14"/>
  <c r="E189" i="4"/>
  <c r="Y189" i="15" s="1"/>
  <c r="G188" i="14"/>
  <c r="F188" i="4"/>
  <c r="Z188" i="15" s="1"/>
  <c r="L188" i="13"/>
  <c r="I188" i="8"/>
  <c r="C188" i="14"/>
  <c r="B188" i="4"/>
  <c r="V188" i="15" s="1"/>
  <c r="H188" i="13"/>
  <c r="F124" i="14"/>
  <c r="E124" i="4"/>
  <c r="Y124" i="15" s="1"/>
  <c r="G123" i="14"/>
  <c r="F123" i="4"/>
  <c r="Z123" i="15" s="1"/>
  <c r="C123" i="14"/>
  <c r="B123" i="4"/>
  <c r="V123" i="15" s="1"/>
  <c r="H123" i="13"/>
  <c r="E123" i="8"/>
  <c r="D122" i="14"/>
  <c r="C122" i="4"/>
  <c r="W122" i="15" s="1"/>
  <c r="F122" i="8"/>
  <c r="I122" i="13"/>
  <c r="E121" i="14"/>
  <c r="D121" i="4"/>
  <c r="X121" i="15" s="1"/>
  <c r="J121" i="13"/>
  <c r="G121" i="8"/>
  <c r="G120" i="14"/>
  <c r="F120" i="4"/>
  <c r="Z120" i="15" s="1"/>
  <c r="L120" i="13"/>
  <c r="C120" i="14"/>
  <c r="B120" i="4"/>
  <c r="V120" i="15" s="1"/>
  <c r="H120" i="13"/>
  <c r="E120" i="8"/>
  <c r="D119" i="14"/>
  <c r="C119" i="4"/>
  <c r="W119" i="15" s="1"/>
  <c r="F119" i="8"/>
  <c r="I119" i="13"/>
  <c r="G118" i="14"/>
  <c r="F118" i="4"/>
  <c r="Z118" i="15" s="1"/>
  <c r="L118" i="13"/>
  <c r="I118" i="8"/>
  <c r="C118" i="14"/>
  <c r="B118" i="4"/>
  <c r="V118" i="15" s="1"/>
  <c r="E118" i="8"/>
  <c r="H118" i="13"/>
  <c r="D117" i="14"/>
  <c r="C117" i="4"/>
  <c r="W117" i="15" s="1"/>
  <c r="F117" i="8"/>
  <c r="I117" i="13"/>
  <c r="F116" i="14"/>
  <c r="E116" i="4"/>
  <c r="Y116" i="15" s="1"/>
  <c r="G115" i="14"/>
  <c r="F115" i="4"/>
  <c r="Z115" i="15" s="1"/>
  <c r="L115" i="13"/>
  <c r="I115" i="8"/>
  <c r="C115" i="14"/>
  <c r="B115" i="4"/>
  <c r="V115" i="15" s="1"/>
  <c r="E115" i="8"/>
  <c r="H115" i="13"/>
  <c r="E114" i="14"/>
  <c r="D114" i="4"/>
  <c r="X114" i="15" s="1"/>
  <c r="G114" i="8"/>
  <c r="F113" i="14"/>
  <c r="E113" i="4"/>
  <c r="Y113" i="15" s="1"/>
  <c r="D112" i="14"/>
  <c r="C112" i="4"/>
  <c r="W112" i="15" s="1"/>
  <c r="I112" i="13"/>
  <c r="F112" i="8"/>
  <c r="E111" i="14"/>
  <c r="D111" i="4"/>
  <c r="X111" i="15" s="1"/>
  <c r="J111" i="13"/>
  <c r="F110" i="14"/>
  <c r="E110" i="4"/>
  <c r="Y110" i="15" s="1"/>
  <c r="C109" i="14"/>
  <c r="B109" i="4"/>
  <c r="V109" i="15" s="1"/>
  <c r="E109" i="8"/>
  <c r="H109" i="13"/>
  <c r="D109" i="14"/>
  <c r="C109" i="4"/>
  <c r="W109" i="15" s="1"/>
  <c r="F109" i="8"/>
  <c r="I109" i="13"/>
  <c r="F108" i="14"/>
  <c r="E108" i="4"/>
  <c r="Y108" i="15" s="1"/>
  <c r="G107" i="14"/>
  <c r="F107" i="4"/>
  <c r="Z107" i="15" s="1"/>
  <c r="L107" i="13"/>
  <c r="I107" i="8"/>
  <c r="C107" i="14"/>
  <c r="B107" i="4"/>
  <c r="V107" i="15" s="1"/>
  <c r="E107" i="8"/>
  <c r="H107" i="13"/>
  <c r="E106" i="14"/>
  <c r="D106" i="4"/>
  <c r="X106" i="15" s="1"/>
  <c r="G106" i="8"/>
  <c r="H105" i="8"/>
  <c r="F105" i="14"/>
  <c r="E105" i="4"/>
  <c r="Y105" i="15" s="1"/>
  <c r="G104" i="14"/>
  <c r="F104" i="4"/>
  <c r="Z104" i="15" s="1"/>
  <c r="L104" i="13"/>
  <c r="I104" i="8"/>
  <c r="C104" i="14"/>
  <c r="B104" i="4"/>
  <c r="V104" i="15" s="1"/>
  <c r="E104" i="8"/>
  <c r="H104" i="13"/>
  <c r="E103" i="14"/>
  <c r="D103" i="4"/>
  <c r="X103" i="15" s="1"/>
  <c r="J103" i="13"/>
  <c r="G102" i="14"/>
  <c r="F102" i="4"/>
  <c r="Z102" i="15" s="1"/>
  <c r="L102" i="13"/>
  <c r="I102" i="8"/>
  <c r="C102" i="14"/>
  <c r="B102" i="4"/>
  <c r="V102" i="15" s="1"/>
  <c r="E102" i="8"/>
  <c r="H102" i="13"/>
  <c r="D101" i="14"/>
  <c r="C101" i="4"/>
  <c r="W101" i="15" s="1"/>
  <c r="F101" i="8"/>
  <c r="I101" i="13"/>
  <c r="E100" i="14"/>
  <c r="D100" i="4"/>
  <c r="X100" i="15" s="1"/>
  <c r="J100" i="13"/>
  <c r="G100" i="8"/>
  <c r="F99" i="14"/>
  <c r="E99" i="4"/>
  <c r="Y99" i="15" s="1"/>
  <c r="D98" i="14"/>
  <c r="C98" i="4"/>
  <c r="W98" i="15" s="1"/>
  <c r="I98" i="13"/>
  <c r="F98" i="8"/>
  <c r="E97" i="14"/>
  <c r="D97" i="4"/>
  <c r="X97" i="15" s="1"/>
  <c r="J97" i="13"/>
  <c r="D96" i="14"/>
  <c r="C96" i="4"/>
  <c r="W96" i="15" s="1"/>
  <c r="I96" i="13"/>
  <c r="F96" i="8"/>
  <c r="E95" i="14"/>
  <c r="D95" i="4"/>
  <c r="X95" i="15" s="1"/>
  <c r="J95" i="13"/>
  <c r="F94" i="14"/>
  <c r="E94" i="4"/>
  <c r="Y94" i="15" s="1"/>
  <c r="G93" i="14"/>
  <c r="F93" i="4"/>
  <c r="Z93" i="15" s="1"/>
  <c r="L93" i="13"/>
  <c r="I93" i="8"/>
  <c r="C93" i="14"/>
  <c r="B93" i="4"/>
  <c r="V93" i="15" s="1"/>
  <c r="E93" i="8"/>
  <c r="H93" i="13"/>
  <c r="E92" i="14"/>
  <c r="D92" i="4"/>
  <c r="X92" i="15" s="1"/>
  <c r="J92" i="13"/>
  <c r="G92" i="8"/>
  <c r="G91" i="14"/>
  <c r="F91" i="4"/>
  <c r="Z91" i="15" s="1"/>
  <c r="L91" i="13"/>
  <c r="I91" i="8"/>
  <c r="C91" i="14"/>
  <c r="B91" i="4"/>
  <c r="V91" i="15" s="1"/>
  <c r="E91" i="8"/>
  <c r="H91" i="13"/>
  <c r="D90" i="14"/>
  <c r="C90" i="4"/>
  <c r="W90" i="15" s="1"/>
  <c r="I90" i="13"/>
  <c r="F90" i="8"/>
  <c r="E89" i="14"/>
  <c r="D89" i="4"/>
  <c r="X89" i="15" s="1"/>
  <c r="J89" i="13"/>
  <c r="G88" i="14"/>
  <c r="F88" i="4"/>
  <c r="Z88" i="15" s="1"/>
  <c r="L88" i="13"/>
  <c r="I88" i="8"/>
  <c r="C88" i="14"/>
  <c r="B88" i="4"/>
  <c r="V88" i="15" s="1"/>
  <c r="E88" i="8"/>
  <c r="H88" i="13"/>
  <c r="D87" i="14"/>
  <c r="C87" i="4"/>
  <c r="W87" i="15" s="1"/>
  <c r="F87" i="8"/>
  <c r="I87" i="13"/>
  <c r="E86" i="14"/>
  <c r="D86" i="4"/>
  <c r="X86" i="15" s="1"/>
  <c r="G86" i="8"/>
  <c r="C85" i="14"/>
  <c r="B85" i="4"/>
  <c r="V85" i="15" s="1"/>
  <c r="E85" i="8"/>
  <c r="H85" i="13"/>
  <c r="E84" i="14"/>
  <c r="D84" i="4"/>
  <c r="X84" i="15" s="1"/>
  <c r="J84" i="13"/>
  <c r="G84" i="8"/>
  <c r="E63" i="14"/>
  <c r="D63" i="4"/>
  <c r="X63" i="15" s="1"/>
  <c r="G63" i="8"/>
  <c r="J63" i="13"/>
  <c r="F62" i="14"/>
  <c r="E62" i="4"/>
  <c r="Y62" i="15" s="1"/>
  <c r="D61" i="14"/>
  <c r="C61" i="4"/>
  <c r="W61" i="15" s="1"/>
  <c r="I61" i="13"/>
  <c r="F61" i="8"/>
  <c r="D55" i="4"/>
  <c r="X55" i="15" s="1"/>
  <c r="E55" i="14"/>
  <c r="G55" i="8"/>
  <c r="J55" i="13"/>
  <c r="H54" i="8"/>
  <c r="F54" i="14"/>
  <c r="E54" i="4"/>
  <c r="Y54" i="15" s="1"/>
  <c r="E53" i="14"/>
  <c r="D53" i="4"/>
  <c r="X53" i="15" s="1"/>
  <c r="G53" i="8"/>
  <c r="D53" i="14"/>
  <c r="C53" i="4"/>
  <c r="W53" i="15" s="1"/>
  <c r="I53" i="13"/>
  <c r="F53" i="8"/>
  <c r="E52" i="14"/>
  <c r="D52" i="4"/>
  <c r="X52" i="15" s="1"/>
  <c r="G52" i="8"/>
  <c r="J52" i="13"/>
  <c r="H51" i="8"/>
  <c r="F51" i="14"/>
  <c r="E51" i="4"/>
  <c r="Y51" i="15" s="1"/>
  <c r="K50" i="13"/>
  <c r="F50" i="14"/>
  <c r="E50" i="4"/>
  <c r="Y50" i="15" s="1"/>
  <c r="D50" i="14"/>
  <c r="C50" i="4"/>
  <c r="W50" i="15" s="1"/>
  <c r="I50" i="13"/>
  <c r="F50" i="8"/>
  <c r="E49" i="14"/>
  <c r="D49" i="4"/>
  <c r="X49" i="15" s="1"/>
  <c r="G49" i="8"/>
  <c r="F48" i="14"/>
  <c r="E48" i="4"/>
  <c r="Y48" i="15" s="1"/>
  <c r="D47" i="14"/>
  <c r="C47" i="4"/>
  <c r="W47" i="15" s="1"/>
  <c r="I47" i="13"/>
  <c r="F47" i="8"/>
  <c r="E46" i="14"/>
  <c r="D46" i="4"/>
  <c r="X46" i="15" s="1"/>
  <c r="G46" i="8"/>
  <c r="J46" i="13"/>
  <c r="K45" i="13"/>
  <c r="F45" i="14"/>
  <c r="E45" i="4"/>
  <c r="Y45" i="15" s="1"/>
  <c r="H45" i="8"/>
  <c r="G44" i="14"/>
  <c r="F44" i="4"/>
  <c r="Z44" i="15" s="1"/>
  <c r="L44" i="13"/>
  <c r="I44" i="8"/>
  <c r="C44" i="14"/>
  <c r="B44" i="4"/>
  <c r="V44" i="15" s="1"/>
  <c r="E44" i="8"/>
  <c r="H44" i="13"/>
  <c r="K23" i="13"/>
  <c r="F23" i="14"/>
  <c r="E23" i="4"/>
  <c r="Y23" i="15" s="1"/>
  <c r="H23" i="8"/>
  <c r="G22" i="14"/>
  <c r="F22" i="4"/>
  <c r="Z22" i="15" s="1"/>
  <c r="L22" i="13"/>
  <c r="I22" i="8"/>
  <c r="C22" i="14"/>
  <c r="B22" i="4"/>
  <c r="V22" i="15" s="1"/>
  <c r="E22" i="8"/>
  <c r="H22" i="13"/>
  <c r="D21" i="4"/>
  <c r="X21" i="15" s="1"/>
  <c r="E21" i="14"/>
  <c r="J21" i="13"/>
  <c r="G21" i="8"/>
  <c r="I2" i="8"/>
  <c r="E193" i="8"/>
  <c r="E182" i="8"/>
  <c r="E174" i="8"/>
  <c r="F161" i="8"/>
  <c r="G146" i="8"/>
  <c r="G143" i="8"/>
  <c r="G140" i="8"/>
  <c r="G91" i="8"/>
  <c r="G38" i="8"/>
  <c r="E4" i="8"/>
  <c r="L2" i="13"/>
  <c r="L6" i="13"/>
  <c r="J65" i="13"/>
  <c r="L70" i="13"/>
  <c r="J98" i="13"/>
  <c r="G212" i="14"/>
  <c r="F212" i="4"/>
  <c r="Z212" i="15" s="1"/>
  <c r="L212" i="13"/>
  <c r="I212" i="8"/>
  <c r="E210" i="14"/>
  <c r="D210" i="4"/>
  <c r="X210" i="15" s="1"/>
  <c r="J210" i="13"/>
  <c r="G210" i="8"/>
  <c r="C209" i="14"/>
  <c r="B209" i="4"/>
  <c r="V209" i="15" s="1"/>
  <c r="H209" i="13"/>
  <c r="E209" i="8"/>
  <c r="F206" i="14"/>
  <c r="E206" i="4"/>
  <c r="Y206" i="15" s="1"/>
  <c r="C205" i="14"/>
  <c r="B205" i="4"/>
  <c r="V205" i="15" s="1"/>
  <c r="H205" i="13"/>
  <c r="E205" i="8"/>
  <c r="K187" i="13"/>
  <c r="F187" i="14"/>
  <c r="E187" i="4"/>
  <c r="Y187" i="15" s="1"/>
  <c r="C186" i="14"/>
  <c r="B186" i="4"/>
  <c r="V186" i="15" s="1"/>
  <c r="H186" i="13"/>
  <c r="K183" i="13"/>
  <c r="F183" i="14"/>
  <c r="E183" i="4"/>
  <c r="Y183" i="15" s="1"/>
  <c r="D181" i="14"/>
  <c r="C181" i="4"/>
  <c r="W181" i="15" s="1"/>
  <c r="F181" i="8"/>
  <c r="I181" i="13"/>
  <c r="G178" i="14"/>
  <c r="F178" i="4"/>
  <c r="Z178" i="15" s="1"/>
  <c r="I178" i="8"/>
  <c r="L178" i="13"/>
  <c r="D177" i="14"/>
  <c r="C177" i="4"/>
  <c r="W177" i="15" s="1"/>
  <c r="F177" i="8"/>
  <c r="I177" i="13"/>
  <c r="G174" i="14"/>
  <c r="F174" i="4"/>
  <c r="Z174" i="15" s="1"/>
  <c r="L174" i="13"/>
  <c r="I174" i="8"/>
  <c r="E172" i="14"/>
  <c r="D172" i="4"/>
  <c r="X172" i="15" s="1"/>
  <c r="J172" i="13"/>
  <c r="G172" i="8"/>
  <c r="G170" i="14"/>
  <c r="F170" i="4"/>
  <c r="Z170" i="15" s="1"/>
  <c r="I170" i="8"/>
  <c r="L170" i="13"/>
  <c r="E168" i="14"/>
  <c r="D168" i="4"/>
  <c r="X168" i="15" s="1"/>
  <c r="J168" i="13"/>
  <c r="G168" i="8"/>
  <c r="C166" i="14"/>
  <c r="B166" i="4"/>
  <c r="V166" i="15" s="1"/>
  <c r="H166" i="13"/>
  <c r="E164" i="14"/>
  <c r="D164" i="4"/>
  <c r="X164" i="15" s="1"/>
  <c r="J164" i="13"/>
  <c r="G164" i="8"/>
  <c r="G162" i="14"/>
  <c r="F162" i="4"/>
  <c r="Z162" i="15" s="1"/>
  <c r="I162" i="8"/>
  <c r="L162" i="13"/>
  <c r="E160" i="14"/>
  <c r="D160" i="4"/>
  <c r="X160" i="15" s="1"/>
  <c r="J160" i="13"/>
  <c r="G160" i="8"/>
  <c r="C158" i="14"/>
  <c r="B158" i="4"/>
  <c r="V158" i="15" s="1"/>
  <c r="H158" i="13"/>
  <c r="E158" i="8"/>
  <c r="E156" i="14"/>
  <c r="D156" i="4"/>
  <c r="X156" i="15" s="1"/>
  <c r="J156" i="13"/>
  <c r="G156" i="8"/>
  <c r="E154" i="14"/>
  <c r="D154" i="4"/>
  <c r="X154" i="15" s="1"/>
  <c r="J154" i="13"/>
  <c r="G154" i="8"/>
  <c r="G151" i="14"/>
  <c r="F151" i="4"/>
  <c r="Z151" i="15" s="1"/>
  <c r="L151" i="13"/>
  <c r="I151" i="8"/>
  <c r="F145" i="14"/>
  <c r="E145" i="4"/>
  <c r="Y145" i="15" s="1"/>
  <c r="E143" i="14"/>
  <c r="D143" i="4"/>
  <c r="X143" i="15" s="1"/>
  <c r="C141" i="14"/>
  <c r="B141" i="4"/>
  <c r="V141" i="15" s="1"/>
  <c r="H141" i="13"/>
  <c r="E141" i="8"/>
  <c r="K139" i="13"/>
  <c r="F139" i="14"/>
  <c r="E139" i="4"/>
  <c r="Y139" i="15" s="1"/>
  <c r="F136" i="14"/>
  <c r="E136" i="4"/>
  <c r="Y136" i="15" s="1"/>
  <c r="H134" i="8"/>
  <c r="F134" i="14"/>
  <c r="E134" i="4"/>
  <c r="Y134" i="15" s="1"/>
  <c r="K134" i="13"/>
  <c r="C133" i="14"/>
  <c r="B133" i="4"/>
  <c r="V133" i="15" s="1"/>
  <c r="H133" i="13"/>
  <c r="E133" i="8"/>
  <c r="D130" i="14"/>
  <c r="C130" i="4"/>
  <c r="W130" i="15" s="1"/>
  <c r="F130" i="8"/>
  <c r="I130" i="13"/>
  <c r="C128" i="14"/>
  <c r="B128" i="4"/>
  <c r="V128" i="15" s="1"/>
  <c r="H128" i="13"/>
  <c r="E128" i="8"/>
  <c r="F125" i="4"/>
  <c r="Z125" i="15" s="1"/>
  <c r="G125" i="14"/>
  <c r="L125" i="13"/>
  <c r="G81" i="14"/>
  <c r="F81" i="4"/>
  <c r="Z81" i="15" s="1"/>
  <c r="L81" i="13"/>
  <c r="I81" i="8"/>
  <c r="F78" i="14"/>
  <c r="E78" i="4"/>
  <c r="Y78" i="15" s="1"/>
  <c r="D76" i="14"/>
  <c r="C76" i="4"/>
  <c r="W76" i="15" s="1"/>
  <c r="I76" i="13"/>
  <c r="F76" i="8"/>
  <c r="C73" i="14"/>
  <c r="B73" i="4"/>
  <c r="V73" i="15" s="1"/>
  <c r="H73" i="13"/>
  <c r="E73" i="8"/>
  <c r="C70" i="14"/>
  <c r="B70" i="4"/>
  <c r="V70" i="15" s="1"/>
  <c r="E70" i="8"/>
  <c r="H70" i="13"/>
  <c r="C2" i="14"/>
  <c r="B2" i="4"/>
  <c r="V2" i="15" s="1"/>
  <c r="H2" i="13"/>
  <c r="E2" i="8"/>
  <c r="D2" i="14"/>
  <c r="C2" i="4"/>
  <c r="W2" i="15" s="1"/>
  <c r="I2" i="13"/>
  <c r="F2" i="8"/>
  <c r="D212" i="14"/>
  <c r="C212" i="4"/>
  <c r="W212" i="15" s="1"/>
  <c r="I212" i="13"/>
  <c r="F212" i="8"/>
  <c r="E211" i="14"/>
  <c r="D211" i="4"/>
  <c r="X211" i="15" s="1"/>
  <c r="J211" i="13"/>
  <c r="G211" i="8"/>
  <c r="F210" i="14"/>
  <c r="E210" i="4"/>
  <c r="Y210" i="15" s="1"/>
  <c r="E209" i="14"/>
  <c r="D209" i="4"/>
  <c r="X209" i="15" s="1"/>
  <c r="J209" i="13"/>
  <c r="G209" i="8"/>
  <c r="D209" i="14"/>
  <c r="C209" i="4"/>
  <c r="W209" i="15" s="1"/>
  <c r="I209" i="13"/>
  <c r="F209" i="8"/>
  <c r="E208" i="14"/>
  <c r="D208" i="4"/>
  <c r="X208" i="15" s="1"/>
  <c r="J208" i="13"/>
  <c r="G208" i="8"/>
  <c r="K207" i="13"/>
  <c r="F207" i="14"/>
  <c r="E207" i="4"/>
  <c r="Y207" i="15" s="1"/>
  <c r="G206" i="14"/>
  <c r="F206" i="4"/>
  <c r="Z206" i="15" s="1"/>
  <c r="L206" i="13"/>
  <c r="C206" i="14"/>
  <c r="B206" i="4"/>
  <c r="V206" i="15" s="1"/>
  <c r="H206" i="13"/>
  <c r="E206" i="8"/>
  <c r="D205" i="14"/>
  <c r="C205" i="4"/>
  <c r="W205" i="15" s="1"/>
  <c r="I205" i="13"/>
  <c r="F205" i="8"/>
  <c r="E204" i="14"/>
  <c r="D204" i="4"/>
  <c r="X204" i="15" s="1"/>
  <c r="J204" i="13"/>
  <c r="G204" i="8"/>
  <c r="K203" i="13"/>
  <c r="F203" i="14"/>
  <c r="E203" i="4"/>
  <c r="Y203" i="15" s="1"/>
  <c r="G202" i="14"/>
  <c r="F202" i="4"/>
  <c r="Z202" i="15" s="1"/>
  <c r="L202" i="13"/>
  <c r="C202" i="14"/>
  <c r="B202" i="4"/>
  <c r="V202" i="15" s="1"/>
  <c r="H202" i="13"/>
  <c r="E202" i="8"/>
  <c r="D201" i="14"/>
  <c r="C201" i="4"/>
  <c r="W201" i="15" s="1"/>
  <c r="I201" i="13"/>
  <c r="F201" i="8"/>
  <c r="E200" i="14"/>
  <c r="D200" i="4"/>
  <c r="X200" i="15" s="1"/>
  <c r="J200" i="13"/>
  <c r="G200" i="8"/>
  <c r="G199" i="14"/>
  <c r="F199" i="4"/>
  <c r="Z199" i="15" s="1"/>
  <c r="C199" i="14"/>
  <c r="B199" i="4"/>
  <c r="V199" i="15" s="1"/>
  <c r="H199" i="13"/>
  <c r="E199" i="8"/>
  <c r="C198" i="4"/>
  <c r="W198" i="15" s="1"/>
  <c r="D198" i="14"/>
  <c r="I198" i="13"/>
  <c r="F198" i="8"/>
  <c r="D197" i="4"/>
  <c r="X197" i="15" s="1"/>
  <c r="E197" i="14"/>
  <c r="J197" i="13"/>
  <c r="G197" i="8"/>
  <c r="F196" i="14"/>
  <c r="E196" i="4"/>
  <c r="Y196" i="15" s="1"/>
  <c r="F195" i="4"/>
  <c r="Z195" i="15" s="1"/>
  <c r="G195" i="14"/>
  <c r="L195" i="13"/>
  <c r="C195" i="14"/>
  <c r="B195" i="4"/>
  <c r="V195" i="15" s="1"/>
  <c r="D194" i="14"/>
  <c r="C194" i="4"/>
  <c r="W194" i="15" s="1"/>
  <c r="I194" i="13"/>
  <c r="F194" i="8"/>
  <c r="E193" i="14"/>
  <c r="D193" i="4"/>
  <c r="X193" i="15" s="1"/>
  <c r="J193" i="13"/>
  <c r="G193" i="8"/>
  <c r="F140" i="14"/>
  <c r="E140" i="4"/>
  <c r="Y140" i="15" s="1"/>
  <c r="G139" i="14"/>
  <c r="F139" i="4"/>
  <c r="Z139" i="15" s="1"/>
  <c r="L139" i="13"/>
  <c r="I139" i="8"/>
  <c r="C139" i="14"/>
  <c r="B139" i="4"/>
  <c r="V139" i="15" s="1"/>
  <c r="H139" i="13"/>
  <c r="E139" i="8"/>
  <c r="E138" i="14"/>
  <c r="D138" i="4"/>
  <c r="X138" i="15" s="1"/>
  <c r="J138" i="13"/>
  <c r="H137" i="8"/>
  <c r="F137" i="14"/>
  <c r="E137" i="4"/>
  <c r="Y137" i="15" s="1"/>
  <c r="G136" i="14"/>
  <c r="F136" i="4"/>
  <c r="Z136" i="15" s="1"/>
  <c r="L136" i="13"/>
  <c r="I136" i="8"/>
  <c r="C136" i="14"/>
  <c r="B136" i="4"/>
  <c r="V136" i="15" s="1"/>
  <c r="H136" i="13"/>
  <c r="E136" i="8"/>
  <c r="D135" i="14"/>
  <c r="C135" i="4"/>
  <c r="W135" i="15" s="1"/>
  <c r="I135" i="13"/>
  <c r="F135" i="8"/>
  <c r="G134" i="14"/>
  <c r="F134" i="4"/>
  <c r="Z134" i="15" s="1"/>
  <c r="L134" i="13"/>
  <c r="I134" i="8"/>
  <c r="C134" i="14"/>
  <c r="B134" i="4"/>
  <c r="V134" i="15" s="1"/>
  <c r="H134" i="13"/>
  <c r="E134" i="8"/>
  <c r="D133" i="14"/>
  <c r="C133" i="4"/>
  <c r="W133" i="15" s="1"/>
  <c r="I133" i="13"/>
  <c r="F133" i="8"/>
  <c r="E132" i="14"/>
  <c r="D132" i="4"/>
  <c r="X132" i="15" s="1"/>
  <c r="J132" i="13"/>
  <c r="H131" i="8"/>
  <c r="F131" i="14"/>
  <c r="E131" i="4"/>
  <c r="Y131" i="15" s="1"/>
  <c r="E130" i="14"/>
  <c r="D130" i="4"/>
  <c r="X130" i="15" s="1"/>
  <c r="J130" i="13"/>
  <c r="G130" i="8"/>
  <c r="F129" i="14"/>
  <c r="E129" i="4"/>
  <c r="Y129" i="15" s="1"/>
  <c r="D128" i="14"/>
  <c r="C128" i="4"/>
  <c r="W128" i="15" s="1"/>
  <c r="I128" i="13"/>
  <c r="F128" i="8"/>
  <c r="E127" i="14"/>
  <c r="D127" i="4"/>
  <c r="X127" i="15" s="1"/>
  <c r="J127" i="13"/>
  <c r="G127" i="8"/>
  <c r="G126" i="14"/>
  <c r="F126" i="4"/>
  <c r="Z126" i="15" s="1"/>
  <c r="L126" i="13"/>
  <c r="C126" i="14"/>
  <c r="B126" i="4"/>
  <c r="V126" i="15" s="1"/>
  <c r="H126" i="13"/>
  <c r="E126" i="8"/>
  <c r="D125" i="14"/>
  <c r="C125" i="4"/>
  <c r="W125" i="15" s="1"/>
  <c r="I125" i="13"/>
  <c r="F125" i="8"/>
  <c r="E124" i="14"/>
  <c r="D124" i="4"/>
  <c r="X124" i="15" s="1"/>
  <c r="J124" i="13"/>
  <c r="G124" i="8"/>
  <c r="F123" i="14"/>
  <c r="E123" i="4"/>
  <c r="Y123" i="15" s="1"/>
  <c r="G122" i="14"/>
  <c r="F122" i="4"/>
  <c r="Z122" i="15" s="1"/>
  <c r="L122" i="13"/>
  <c r="C122" i="14"/>
  <c r="B122" i="4"/>
  <c r="V122" i="15" s="1"/>
  <c r="H122" i="13"/>
  <c r="E122" i="8"/>
  <c r="D121" i="14"/>
  <c r="C121" i="4"/>
  <c r="W121" i="15" s="1"/>
  <c r="I121" i="13"/>
  <c r="F121" i="8"/>
  <c r="F120" i="14"/>
  <c r="E120" i="4"/>
  <c r="Y120" i="15" s="1"/>
  <c r="G119" i="14"/>
  <c r="F119" i="4"/>
  <c r="Z119" i="15" s="1"/>
  <c r="L119" i="13"/>
  <c r="I119" i="8"/>
  <c r="C119" i="14"/>
  <c r="B119" i="4"/>
  <c r="V119" i="15" s="1"/>
  <c r="E119" i="8"/>
  <c r="H119" i="13"/>
  <c r="H118" i="8"/>
  <c r="F118" i="14"/>
  <c r="E118" i="4"/>
  <c r="Y118" i="15" s="1"/>
  <c r="G117" i="14"/>
  <c r="F117" i="4"/>
  <c r="Z117" i="15" s="1"/>
  <c r="L117" i="13"/>
  <c r="I117" i="8"/>
  <c r="C117" i="14"/>
  <c r="B117" i="4"/>
  <c r="V117" i="15" s="1"/>
  <c r="E117" i="8"/>
  <c r="H117" i="13"/>
  <c r="E116" i="14"/>
  <c r="D116" i="4"/>
  <c r="X116" i="15" s="1"/>
  <c r="J116" i="13"/>
  <c r="G116" i="8"/>
  <c r="H115" i="8"/>
  <c r="F115" i="14"/>
  <c r="E115" i="4"/>
  <c r="Y115" i="15" s="1"/>
  <c r="D114" i="14"/>
  <c r="C114" i="4"/>
  <c r="W114" i="15" s="1"/>
  <c r="I114" i="13"/>
  <c r="F114" i="8"/>
  <c r="E113" i="14"/>
  <c r="D113" i="4"/>
  <c r="X113" i="15" s="1"/>
  <c r="J113" i="13"/>
  <c r="G112" i="14"/>
  <c r="F112" i="4"/>
  <c r="Z112" i="15" s="1"/>
  <c r="L112" i="13"/>
  <c r="I112" i="8"/>
  <c r="C112" i="14"/>
  <c r="B112" i="4"/>
  <c r="V112" i="15" s="1"/>
  <c r="E112" i="8"/>
  <c r="H112" i="13"/>
  <c r="D111" i="14"/>
  <c r="C111" i="4"/>
  <c r="W111" i="15" s="1"/>
  <c r="F111" i="8"/>
  <c r="I111" i="13"/>
  <c r="E110" i="14"/>
  <c r="D110" i="4"/>
  <c r="X110" i="15" s="1"/>
  <c r="G110" i="8"/>
  <c r="G109" i="14"/>
  <c r="F109" i="4"/>
  <c r="Z109" i="15" s="1"/>
  <c r="L109" i="13"/>
  <c r="I109" i="8"/>
  <c r="E108" i="14"/>
  <c r="D108" i="4"/>
  <c r="X108" i="15" s="1"/>
  <c r="J108" i="13"/>
  <c r="G108" i="8"/>
  <c r="F107" i="14"/>
  <c r="E107" i="4"/>
  <c r="Y107" i="15" s="1"/>
  <c r="D106" i="14"/>
  <c r="C106" i="4"/>
  <c r="W106" i="15" s="1"/>
  <c r="I106" i="13"/>
  <c r="F106" i="8"/>
  <c r="E105" i="14"/>
  <c r="D105" i="4"/>
  <c r="X105" i="15" s="1"/>
  <c r="J105" i="13"/>
  <c r="F104" i="14"/>
  <c r="E104" i="4"/>
  <c r="Y104" i="15" s="1"/>
  <c r="G103" i="14"/>
  <c r="F103" i="4"/>
  <c r="Z103" i="15" s="1"/>
  <c r="L103" i="13"/>
  <c r="I103" i="8"/>
  <c r="D103" i="14"/>
  <c r="C103" i="4"/>
  <c r="W103" i="15" s="1"/>
  <c r="F103" i="8"/>
  <c r="I103" i="13"/>
  <c r="H102" i="8"/>
  <c r="F102" i="14"/>
  <c r="E102" i="4"/>
  <c r="Y102" i="15" s="1"/>
  <c r="G101" i="14"/>
  <c r="F101" i="4"/>
  <c r="Z101" i="15" s="1"/>
  <c r="L101" i="13"/>
  <c r="I101" i="8"/>
  <c r="C101" i="14"/>
  <c r="B101" i="4"/>
  <c r="V101" i="15" s="1"/>
  <c r="E101" i="8"/>
  <c r="H101" i="13"/>
  <c r="C100" i="4"/>
  <c r="W100" i="15" s="1"/>
  <c r="D100" i="14"/>
  <c r="I100" i="13"/>
  <c r="F100" i="8"/>
  <c r="G64" i="14"/>
  <c r="F64" i="4"/>
  <c r="Z64" i="15" s="1"/>
  <c r="L64" i="13"/>
  <c r="I64" i="8"/>
  <c r="C64" i="14"/>
  <c r="B64" i="4"/>
  <c r="V64" i="15" s="1"/>
  <c r="E64" i="8"/>
  <c r="H64" i="13"/>
  <c r="D63" i="14"/>
  <c r="C63" i="4"/>
  <c r="W63" i="15" s="1"/>
  <c r="I63" i="13"/>
  <c r="F63" i="8"/>
  <c r="G56" i="14"/>
  <c r="F56" i="4"/>
  <c r="Z56" i="15" s="1"/>
  <c r="L56" i="13"/>
  <c r="I56" i="8"/>
  <c r="C56" i="14"/>
  <c r="B56" i="4"/>
  <c r="V56" i="15" s="1"/>
  <c r="E56" i="8"/>
  <c r="H56" i="13"/>
  <c r="F24" i="4"/>
  <c r="Z24" i="15" s="1"/>
  <c r="G24" i="14"/>
  <c r="I24" i="8"/>
  <c r="L24" i="13"/>
  <c r="B24" i="4"/>
  <c r="V24" i="15" s="1"/>
  <c r="C24" i="14"/>
  <c r="H24" i="13"/>
  <c r="E24" i="8"/>
  <c r="E23" i="14"/>
  <c r="D23" i="4"/>
  <c r="X23" i="15" s="1"/>
  <c r="J23" i="13"/>
  <c r="G23" i="8"/>
  <c r="E3" i="14"/>
  <c r="D3" i="4"/>
  <c r="X3" i="15" s="1"/>
  <c r="G3" i="8"/>
  <c r="J3" i="13"/>
  <c r="I209" i="8"/>
  <c r="I203" i="8"/>
  <c r="I196" i="8"/>
  <c r="E195" i="8"/>
  <c r="E192" i="8"/>
  <c r="E181" i="8"/>
  <c r="E173" i="8"/>
  <c r="E165" i="8"/>
  <c r="F160" i="8"/>
  <c r="F150" i="8"/>
  <c r="G145" i="8"/>
  <c r="G142" i="8"/>
  <c r="G137" i="8"/>
  <c r="G132" i="8"/>
  <c r="I126" i="8"/>
  <c r="G105" i="8"/>
  <c r="G95" i="8"/>
  <c r="G75" i="8"/>
  <c r="E6" i="8"/>
  <c r="J53" i="13"/>
  <c r="J90" i="13"/>
  <c r="H195" i="13"/>
  <c r="C83" i="14"/>
  <c r="B83" i="4"/>
  <c r="V83" i="15" s="1"/>
  <c r="H83" i="13"/>
  <c r="E83" i="8"/>
  <c r="D79" i="14"/>
  <c r="C79" i="4"/>
  <c r="W79" i="15" s="1"/>
  <c r="F79" i="8"/>
  <c r="D75" i="14"/>
  <c r="C75" i="4"/>
  <c r="W75" i="15" s="1"/>
  <c r="F75" i="8"/>
  <c r="D71" i="4"/>
  <c r="X71" i="15" s="1"/>
  <c r="E71" i="14"/>
  <c r="J71" i="13"/>
  <c r="D68" i="14"/>
  <c r="C68" i="4"/>
  <c r="W68" i="15" s="1"/>
  <c r="F68" i="8"/>
  <c r="I68" i="13"/>
  <c r="D65" i="14"/>
  <c r="C65" i="4"/>
  <c r="W65" i="15" s="1"/>
  <c r="I65" i="13"/>
  <c r="F65" i="8"/>
  <c r="F60" i="14"/>
  <c r="E60" i="4"/>
  <c r="Y60" i="15" s="1"/>
  <c r="C57" i="14"/>
  <c r="B57" i="4"/>
  <c r="V57" i="15" s="1"/>
  <c r="H57" i="13"/>
  <c r="E54" i="14"/>
  <c r="D54" i="4"/>
  <c r="X54" i="15" s="1"/>
  <c r="G54" i="8"/>
  <c r="J54" i="13"/>
  <c r="G50" i="14"/>
  <c r="F50" i="4"/>
  <c r="Z50" i="15" s="1"/>
  <c r="L50" i="13"/>
  <c r="I50" i="8"/>
  <c r="E48" i="14"/>
  <c r="D48" i="4"/>
  <c r="X48" i="15" s="1"/>
  <c r="G48" i="8"/>
  <c r="J48" i="13"/>
  <c r="D46" i="14"/>
  <c r="C46" i="4"/>
  <c r="W46" i="15" s="1"/>
  <c r="I46" i="13"/>
  <c r="G41" i="14"/>
  <c r="F41" i="4"/>
  <c r="Z41" i="15" s="1"/>
  <c r="I41" i="8"/>
  <c r="L41" i="13"/>
  <c r="D38" i="14"/>
  <c r="C38" i="4"/>
  <c r="W38" i="15" s="1"/>
  <c r="F38" i="8"/>
  <c r="I38" i="13"/>
  <c r="G34" i="14"/>
  <c r="F34" i="4"/>
  <c r="Z34" i="15" s="1"/>
  <c r="L34" i="13"/>
  <c r="E32" i="14"/>
  <c r="D32" i="4"/>
  <c r="X32" i="15" s="1"/>
  <c r="G32" i="8"/>
  <c r="J32" i="13"/>
  <c r="E29" i="14"/>
  <c r="D29" i="4"/>
  <c r="X29" i="15" s="1"/>
  <c r="J29" i="13"/>
  <c r="G29" i="8"/>
  <c r="D25" i="14"/>
  <c r="C25" i="4"/>
  <c r="W25" i="15" s="1"/>
  <c r="I25" i="13"/>
  <c r="H22" i="8"/>
  <c r="F22" i="14"/>
  <c r="E22" i="4"/>
  <c r="Y22" i="15" s="1"/>
  <c r="D19" i="14"/>
  <c r="C19" i="4"/>
  <c r="W19" i="15" s="1"/>
  <c r="C14" i="4"/>
  <c r="W14" i="15" s="1"/>
  <c r="D14" i="14"/>
  <c r="I14" i="13"/>
  <c r="C10" i="4"/>
  <c r="W10" i="15" s="1"/>
  <c r="D10" i="14"/>
  <c r="I10" i="13"/>
  <c r="D5" i="4"/>
  <c r="X5" i="15" s="1"/>
  <c r="E5" i="14"/>
  <c r="G5" i="8"/>
  <c r="J5" i="13"/>
  <c r="F19" i="8"/>
  <c r="F81" i="14"/>
  <c r="E81" i="4"/>
  <c r="Y81" i="15" s="1"/>
  <c r="C80" i="14"/>
  <c r="B80" i="4"/>
  <c r="V80" i="15" s="1"/>
  <c r="E80" i="8"/>
  <c r="H80" i="13"/>
  <c r="K77" i="13"/>
  <c r="F77" i="14"/>
  <c r="E77" i="4"/>
  <c r="Y77" i="15" s="1"/>
  <c r="C76" i="14"/>
  <c r="B76" i="4"/>
  <c r="V76" i="15" s="1"/>
  <c r="E76" i="8"/>
  <c r="H76" i="13"/>
  <c r="H73" i="8"/>
  <c r="F73" i="14"/>
  <c r="E73" i="4"/>
  <c r="Y73" i="15" s="1"/>
  <c r="E69" i="14"/>
  <c r="D69" i="4"/>
  <c r="X69" i="15" s="1"/>
  <c r="K66" i="13"/>
  <c r="F66" i="14"/>
  <c r="E66" i="4"/>
  <c r="Y66" i="15" s="1"/>
  <c r="F64" i="14"/>
  <c r="E64" i="4"/>
  <c r="Y64" i="15" s="1"/>
  <c r="E62" i="14"/>
  <c r="D62" i="4"/>
  <c r="X62" i="15" s="1"/>
  <c r="J62" i="13"/>
  <c r="G62" i="8"/>
  <c r="C61" i="14"/>
  <c r="B61" i="4"/>
  <c r="V61" i="15" s="1"/>
  <c r="H61" i="13"/>
  <c r="E58" i="14"/>
  <c r="D58" i="4"/>
  <c r="X58" i="15" s="1"/>
  <c r="J58" i="13"/>
  <c r="G58" i="8"/>
  <c r="G53" i="14"/>
  <c r="F53" i="4"/>
  <c r="Z53" i="15" s="1"/>
  <c r="I53" i="8"/>
  <c r="L53" i="13"/>
  <c r="E51" i="14"/>
  <c r="D51" i="4"/>
  <c r="X51" i="15" s="1"/>
  <c r="G51" i="8"/>
  <c r="D49" i="14"/>
  <c r="C49" i="4"/>
  <c r="W49" i="15" s="1"/>
  <c r="I49" i="13"/>
  <c r="C47" i="14"/>
  <c r="B47" i="4"/>
  <c r="V47" i="15" s="1"/>
  <c r="H47" i="13"/>
  <c r="F44" i="14"/>
  <c r="E44" i="4"/>
  <c r="Y44" i="15" s="1"/>
  <c r="E42" i="14"/>
  <c r="D42" i="4"/>
  <c r="X42" i="15" s="1"/>
  <c r="J42" i="13"/>
  <c r="E40" i="14"/>
  <c r="D40" i="4"/>
  <c r="X40" i="15" s="1"/>
  <c r="J40" i="13"/>
  <c r="C39" i="14"/>
  <c r="B39" i="4"/>
  <c r="V39" i="15" s="1"/>
  <c r="E39" i="8"/>
  <c r="H39" i="13"/>
  <c r="G36" i="14"/>
  <c r="F36" i="4"/>
  <c r="Z36" i="15" s="1"/>
  <c r="L36" i="13"/>
  <c r="E35" i="14"/>
  <c r="D35" i="4"/>
  <c r="X35" i="15" s="1"/>
  <c r="J35" i="13"/>
  <c r="C31" i="14"/>
  <c r="B31" i="4"/>
  <c r="V31" i="15" s="1"/>
  <c r="H31" i="13"/>
  <c r="K28" i="13"/>
  <c r="F28" i="14"/>
  <c r="E28" i="4"/>
  <c r="Y28" i="15" s="1"/>
  <c r="C20" i="14"/>
  <c r="B20" i="4"/>
  <c r="V20" i="15" s="1"/>
  <c r="H20" i="13"/>
  <c r="D17" i="14"/>
  <c r="C17" i="4"/>
  <c r="W17" i="15" s="1"/>
  <c r="G15" i="14"/>
  <c r="F15" i="4"/>
  <c r="Z15" i="15" s="1"/>
  <c r="L15" i="13"/>
  <c r="I15" i="8"/>
  <c r="D12" i="14"/>
  <c r="C12" i="4"/>
  <c r="W12" i="15" s="1"/>
  <c r="I12" i="13"/>
  <c r="B11" i="4"/>
  <c r="V11" i="15" s="1"/>
  <c r="C11" i="14"/>
  <c r="H9" i="8"/>
  <c r="F9" i="14"/>
  <c r="E9" i="4"/>
  <c r="Y9" i="15" s="1"/>
  <c r="E7" i="14"/>
  <c r="D7" i="4"/>
  <c r="X7" i="15" s="1"/>
  <c r="G7" i="8"/>
  <c r="J7" i="13"/>
  <c r="I80" i="8"/>
  <c r="I76" i="8"/>
  <c r="E61" i="8"/>
  <c r="E57" i="8"/>
  <c r="F49" i="8"/>
  <c r="F2" i="14"/>
  <c r="E2" i="4"/>
  <c r="Y2" i="15" s="1"/>
  <c r="F212" i="14"/>
  <c r="E212" i="4"/>
  <c r="Y212" i="15" s="1"/>
  <c r="G211" i="14"/>
  <c r="F211" i="4"/>
  <c r="Z211" i="15" s="1"/>
  <c r="L211" i="13"/>
  <c r="C211" i="14"/>
  <c r="B211" i="4"/>
  <c r="V211" i="15" s="1"/>
  <c r="H211" i="13"/>
  <c r="D210" i="14"/>
  <c r="C210" i="4"/>
  <c r="W210" i="15" s="1"/>
  <c r="F209" i="14"/>
  <c r="E209" i="4"/>
  <c r="Y209" i="15" s="1"/>
  <c r="G208" i="14"/>
  <c r="F208" i="4"/>
  <c r="Z208" i="15" s="1"/>
  <c r="L208" i="13"/>
  <c r="C208" i="14"/>
  <c r="B208" i="4"/>
  <c r="V208" i="15" s="1"/>
  <c r="H208" i="13"/>
  <c r="D207" i="14"/>
  <c r="C207" i="4"/>
  <c r="W207" i="15" s="1"/>
  <c r="I207" i="13"/>
  <c r="E206" i="14"/>
  <c r="D206" i="4"/>
  <c r="X206" i="15" s="1"/>
  <c r="J206" i="13"/>
  <c r="F205" i="14"/>
  <c r="E205" i="4"/>
  <c r="Y205" i="15" s="1"/>
  <c r="G204" i="14"/>
  <c r="F204" i="4"/>
  <c r="Z204" i="15" s="1"/>
  <c r="L204" i="13"/>
  <c r="C204" i="14"/>
  <c r="B204" i="4"/>
  <c r="V204" i="15" s="1"/>
  <c r="H204" i="13"/>
  <c r="F202" i="14"/>
  <c r="E202" i="4"/>
  <c r="Y202" i="15" s="1"/>
  <c r="G201" i="14"/>
  <c r="F201" i="4"/>
  <c r="Z201" i="15" s="1"/>
  <c r="C201" i="14"/>
  <c r="B201" i="4"/>
  <c r="V201" i="15" s="1"/>
  <c r="H201" i="13"/>
  <c r="D200" i="14"/>
  <c r="C200" i="4"/>
  <c r="W200" i="15" s="1"/>
  <c r="K199" i="13"/>
  <c r="F199" i="14"/>
  <c r="E199" i="4"/>
  <c r="Y199" i="15" s="1"/>
  <c r="G198" i="14"/>
  <c r="F198" i="4"/>
  <c r="Z198" i="15" s="1"/>
  <c r="L198" i="13"/>
  <c r="C198" i="14"/>
  <c r="B198" i="4"/>
  <c r="V198" i="15" s="1"/>
  <c r="H198" i="13"/>
  <c r="D197" i="14"/>
  <c r="C197" i="4"/>
  <c r="W197" i="15" s="1"/>
  <c r="I197" i="13"/>
  <c r="E196" i="14"/>
  <c r="D196" i="4"/>
  <c r="X196" i="15" s="1"/>
  <c r="K195" i="13"/>
  <c r="F195" i="14"/>
  <c r="E195" i="4"/>
  <c r="Y195" i="15" s="1"/>
  <c r="G194" i="14"/>
  <c r="F194" i="4"/>
  <c r="Z194" i="15" s="1"/>
  <c r="L194" i="13"/>
  <c r="C194" i="14"/>
  <c r="B194" i="4"/>
  <c r="V194" i="15" s="1"/>
  <c r="H194" i="13"/>
  <c r="F192" i="14"/>
  <c r="E192" i="4"/>
  <c r="Y192" i="15" s="1"/>
  <c r="G191" i="14"/>
  <c r="F191" i="4"/>
  <c r="Z191" i="15" s="1"/>
  <c r="L191" i="13"/>
  <c r="C191" i="14"/>
  <c r="B191" i="4"/>
  <c r="V191" i="15" s="1"/>
  <c r="D190" i="14"/>
  <c r="C190" i="4"/>
  <c r="W190" i="15" s="1"/>
  <c r="I190" i="13"/>
  <c r="D189" i="4"/>
  <c r="X189" i="15" s="1"/>
  <c r="E189" i="14"/>
  <c r="J189" i="13"/>
  <c r="F188" i="14"/>
  <c r="E188" i="4"/>
  <c r="Y188" i="15" s="1"/>
  <c r="D187" i="14"/>
  <c r="C187" i="4"/>
  <c r="W187" i="15" s="1"/>
  <c r="I187" i="13"/>
  <c r="E186" i="14"/>
  <c r="D186" i="4"/>
  <c r="X186" i="15" s="1"/>
  <c r="H185" i="8"/>
  <c r="F185" i="14"/>
  <c r="E185" i="4"/>
  <c r="Y185" i="15" s="1"/>
  <c r="K185" i="13"/>
  <c r="G184" i="14"/>
  <c r="F184" i="4"/>
  <c r="Z184" i="15" s="1"/>
  <c r="C184" i="14"/>
  <c r="B184" i="4"/>
  <c r="V184" i="15" s="1"/>
  <c r="H184" i="13"/>
  <c r="D183" i="14"/>
  <c r="C183" i="4"/>
  <c r="W183" i="15" s="1"/>
  <c r="E182" i="14"/>
  <c r="D182" i="4"/>
  <c r="X182" i="15" s="1"/>
  <c r="J182" i="13"/>
  <c r="F181" i="14"/>
  <c r="E181" i="4"/>
  <c r="Y181" i="15" s="1"/>
  <c r="G180" i="14"/>
  <c r="F180" i="4"/>
  <c r="Z180" i="15" s="1"/>
  <c r="C180" i="14"/>
  <c r="B180" i="4"/>
  <c r="V180" i="15" s="1"/>
  <c r="H180" i="13"/>
  <c r="D179" i="14"/>
  <c r="C179" i="4"/>
  <c r="W179" i="15" s="1"/>
  <c r="E178" i="14"/>
  <c r="D178" i="4"/>
  <c r="X178" i="15" s="1"/>
  <c r="J178" i="13"/>
  <c r="F177" i="14"/>
  <c r="E177" i="4"/>
  <c r="Y177" i="15" s="1"/>
  <c r="G176" i="14"/>
  <c r="F176" i="4"/>
  <c r="Z176" i="15" s="1"/>
  <c r="C176" i="14"/>
  <c r="B176" i="4"/>
  <c r="V176" i="15" s="1"/>
  <c r="H176" i="13"/>
  <c r="D175" i="14"/>
  <c r="C175" i="4"/>
  <c r="W175" i="15" s="1"/>
  <c r="E174" i="14"/>
  <c r="D174" i="4"/>
  <c r="X174" i="15" s="1"/>
  <c r="J174" i="13"/>
  <c r="F173" i="14"/>
  <c r="E173" i="4"/>
  <c r="Y173" i="15" s="1"/>
  <c r="G172" i="14"/>
  <c r="F172" i="4"/>
  <c r="Z172" i="15" s="1"/>
  <c r="C172" i="14"/>
  <c r="B172" i="4"/>
  <c r="V172" i="15" s="1"/>
  <c r="H172" i="13"/>
  <c r="D171" i="14"/>
  <c r="C171" i="4"/>
  <c r="W171" i="15" s="1"/>
  <c r="E170" i="14"/>
  <c r="D170" i="4"/>
  <c r="X170" i="15" s="1"/>
  <c r="J170" i="13"/>
  <c r="H169" i="8"/>
  <c r="F169" i="14"/>
  <c r="E169" i="4"/>
  <c r="Y169" i="15" s="1"/>
  <c r="G168" i="14"/>
  <c r="F168" i="4"/>
  <c r="Z168" i="15" s="1"/>
  <c r="C168" i="14"/>
  <c r="B168" i="4"/>
  <c r="V168" i="15" s="1"/>
  <c r="H168" i="13"/>
  <c r="D167" i="14"/>
  <c r="C167" i="4"/>
  <c r="W167" i="15" s="1"/>
  <c r="E166" i="14"/>
  <c r="D166" i="4"/>
  <c r="X166" i="15" s="1"/>
  <c r="J166" i="13"/>
  <c r="F165" i="14"/>
  <c r="E165" i="4"/>
  <c r="Y165" i="15" s="1"/>
  <c r="G164" i="14"/>
  <c r="F164" i="4"/>
  <c r="Z164" i="15" s="1"/>
  <c r="C164" i="14"/>
  <c r="B164" i="4"/>
  <c r="V164" i="15" s="1"/>
  <c r="H164" i="13"/>
  <c r="D163" i="14"/>
  <c r="C163" i="4"/>
  <c r="W163" i="15" s="1"/>
  <c r="E162" i="14"/>
  <c r="D162" i="4"/>
  <c r="X162" i="15" s="1"/>
  <c r="J162" i="13"/>
  <c r="F161" i="14"/>
  <c r="E161" i="4"/>
  <c r="Y161" i="15" s="1"/>
  <c r="G160" i="14"/>
  <c r="F160" i="4"/>
  <c r="Z160" i="15" s="1"/>
  <c r="C160" i="14"/>
  <c r="B160" i="4"/>
  <c r="V160" i="15" s="1"/>
  <c r="H160" i="13"/>
  <c r="D159" i="14"/>
  <c r="C159" i="4"/>
  <c r="W159" i="15" s="1"/>
  <c r="E158" i="14"/>
  <c r="D158" i="4"/>
  <c r="X158" i="15" s="1"/>
  <c r="J158" i="13"/>
  <c r="F157" i="14"/>
  <c r="E157" i="4"/>
  <c r="Y157" i="15" s="1"/>
  <c r="G156" i="14"/>
  <c r="F156" i="4"/>
  <c r="Z156" i="15" s="1"/>
  <c r="C156" i="14"/>
  <c r="B156" i="4"/>
  <c r="V156" i="15" s="1"/>
  <c r="H156" i="13"/>
  <c r="E155" i="14"/>
  <c r="D155" i="4"/>
  <c r="X155" i="15" s="1"/>
  <c r="J155" i="13"/>
  <c r="G154" i="14"/>
  <c r="F154" i="4"/>
  <c r="Z154" i="15" s="1"/>
  <c r="C154" i="14"/>
  <c r="B154" i="4"/>
  <c r="V154" i="15" s="1"/>
  <c r="H154" i="13"/>
  <c r="D153" i="14"/>
  <c r="C153" i="4"/>
  <c r="W153" i="15" s="1"/>
  <c r="G152" i="14"/>
  <c r="F152" i="4"/>
  <c r="Z152" i="15" s="1"/>
  <c r="C152" i="14"/>
  <c r="B152" i="4"/>
  <c r="V152" i="15" s="1"/>
  <c r="H152" i="13"/>
  <c r="D151" i="4"/>
  <c r="X151" i="15" s="1"/>
  <c r="E151" i="14"/>
  <c r="J151" i="13"/>
  <c r="G150" i="14"/>
  <c r="F150" i="4"/>
  <c r="Z150" i="15" s="1"/>
  <c r="C150" i="14"/>
  <c r="B150" i="4"/>
  <c r="V150" i="15" s="1"/>
  <c r="H150" i="13"/>
  <c r="D149" i="14"/>
  <c r="C149" i="4"/>
  <c r="W149" i="15" s="1"/>
  <c r="F148" i="14"/>
  <c r="E148" i="4"/>
  <c r="Y148" i="15" s="1"/>
  <c r="D147" i="14"/>
  <c r="C147" i="4"/>
  <c r="W147" i="15" s="1"/>
  <c r="I147" i="13"/>
  <c r="G146" i="14"/>
  <c r="F146" i="4"/>
  <c r="Z146" i="15" s="1"/>
  <c r="L146" i="13"/>
  <c r="C146" i="14"/>
  <c r="B146" i="4"/>
  <c r="V146" i="15" s="1"/>
  <c r="D145" i="14"/>
  <c r="C145" i="4"/>
  <c r="W145" i="15" s="1"/>
  <c r="I145" i="13"/>
  <c r="F144" i="14"/>
  <c r="E144" i="4"/>
  <c r="Y144" i="15" s="1"/>
  <c r="G143" i="14"/>
  <c r="F143" i="4"/>
  <c r="Z143" i="15" s="1"/>
  <c r="L143" i="13"/>
  <c r="C143" i="14"/>
  <c r="B143" i="4"/>
  <c r="V143" i="15" s="1"/>
  <c r="H143" i="13"/>
  <c r="D142" i="14"/>
  <c r="C142" i="4"/>
  <c r="W142" i="15" s="1"/>
  <c r="I142" i="13"/>
  <c r="F141" i="14"/>
  <c r="E141" i="4"/>
  <c r="Y141" i="15" s="1"/>
  <c r="D140" i="14"/>
  <c r="C140" i="4"/>
  <c r="W140" i="15" s="1"/>
  <c r="I140" i="13"/>
  <c r="E139" i="14"/>
  <c r="D139" i="4"/>
  <c r="X139" i="15" s="1"/>
  <c r="G138" i="14"/>
  <c r="F138" i="4"/>
  <c r="Z138" i="15" s="1"/>
  <c r="L138" i="13"/>
  <c r="C138" i="14"/>
  <c r="B138" i="4"/>
  <c r="V138" i="15" s="1"/>
  <c r="D137" i="14"/>
  <c r="C137" i="4"/>
  <c r="W137" i="15" s="1"/>
  <c r="I137" i="13"/>
  <c r="E136" i="14"/>
  <c r="D136" i="4"/>
  <c r="X136" i="15" s="1"/>
  <c r="J136" i="13"/>
  <c r="K135" i="13"/>
  <c r="F135" i="14"/>
  <c r="E135" i="4"/>
  <c r="Y135" i="15" s="1"/>
  <c r="E134" i="14"/>
  <c r="D134" i="4"/>
  <c r="X134" i="15" s="1"/>
  <c r="J134" i="13"/>
  <c r="F133" i="14"/>
  <c r="E133" i="4"/>
  <c r="Y133" i="15" s="1"/>
  <c r="G132" i="14"/>
  <c r="F132" i="4"/>
  <c r="Z132" i="15" s="1"/>
  <c r="L132" i="13"/>
  <c r="C132" i="14"/>
  <c r="B132" i="4"/>
  <c r="V132" i="15" s="1"/>
  <c r="H132" i="13"/>
  <c r="D131" i="14"/>
  <c r="C131" i="4"/>
  <c r="W131" i="15" s="1"/>
  <c r="I131" i="13"/>
  <c r="G130" i="14"/>
  <c r="F130" i="4"/>
  <c r="Z130" i="15" s="1"/>
  <c r="L130" i="13"/>
  <c r="C130" i="14"/>
  <c r="B130" i="4"/>
  <c r="V130" i="15" s="1"/>
  <c r="H130" i="13"/>
  <c r="D129" i="14"/>
  <c r="C129" i="4"/>
  <c r="W129" i="15" s="1"/>
  <c r="I129" i="13"/>
  <c r="F128" i="14"/>
  <c r="E128" i="4"/>
  <c r="Y128" i="15" s="1"/>
  <c r="G127" i="14"/>
  <c r="F127" i="4"/>
  <c r="Z127" i="15" s="1"/>
  <c r="C127" i="14"/>
  <c r="B127" i="4"/>
  <c r="V127" i="15" s="1"/>
  <c r="H127" i="13"/>
  <c r="E126" i="14"/>
  <c r="D126" i="4"/>
  <c r="X126" i="15" s="1"/>
  <c r="J126" i="13"/>
  <c r="F125" i="14"/>
  <c r="E125" i="4"/>
  <c r="Y125" i="15" s="1"/>
  <c r="D124" i="14"/>
  <c r="C124" i="4"/>
  <c r="W124" i="15" s="1"/>
  <c r="E123" i="14"/>
  <c r="D123" i="4"/>
  <c r="X123" i="15" s="1"/>
  <c r="J123" i="13"/>
  <c r="F122" i="14"/>
  <c r="E122" i="4"/>
  <c r="Y122" i="15" s="1"/>
  <c r="G121" i="14"/>
  <c r="F121" i="4"/>
  <c r="Z121" i="15" s="1"/>
  <c r="C121" i="14"/>
  <c r="B121" i="4"/>
  <c r="V121" i="15" s="1"/>
  <c r="E120" i="14"/>
  <c r="D120" i="4"/>
  <c r="X120" i="15" s="1"/>
  <c r="K119" i="13"/>
  <c r="F119" i="14"/>
  <c r="E119" i="4"/>
  <c r="Y119" i="15" s="1"/>
  <c r="E118" i="14"/>
  <c r="D118" i="4"/>
  <c r="X118" i="15" s="1"/>
  <c r="F117" i="14"/>
  <c r="E117" i="4"/>
  <c r="Y117" i="15" s="1"/>
  <c r="D116" i="14"/>
  <c r="C116" i="4"/>
  <c r="W116" i="15" s="1"/>
  <c r="I116" i="13"/>
  <c r="F116" i="8"/>
  <c r="E115" i="14"/>
  <c r="D115" i="4"/>
  <c r="X115" i="15" s="1"/>
  <c r="J115" i="13"/>
  <c r="G114" i="14"/>
  <c r="F114" i="4"/>
  <c r="Z114" i="15" s="1"/>
  <c r="L114" i="13"/>
  <c r="C114" i="14"/>
  <c r="B114" i="4"/>
  <c r="V114" i="15" s="1"/>
  <c r="E114" i="8"/>
  <c r="H114" i="13"/>
  <c r="D113" i="14"/>
  <c r="C113" i="4"/>
  <c r="W113" i="15" s="1"/>
  <c r="F113" i="8"/>
  <c r="I113" i="13"/>
  <c r="F112" i="14"/>
  <c r="E112" i="4"/>
  <c r="Y112" i="15" s="1"/>
  <c r="G111" i="14"/>
  <c r="F111" i="4"/>
  <c r="Z111" i="15" s="1"/>
  <c r="L111" i="13"/>
  <c r="C111" i="14"/>
  <c r="B111" i="4"/>
  <c r="V111" i="15" s="1"/>
  <c r="E111" i="8"/>
  <c r="D110" i="14"/>
  <c r="C110" i="4"/>
  <c r="W110" i="15" s="1"/>
  <c r="I110" i="13"/>
  <c r="F110" i="8"/>
  <c r="K109" i="13"/>
  <c r="F109" i="14"/>
  <c r="E109" i="4"/>
  <c r="Y109" i="15" s="1"/>
  <c r="D108" i="14"/>
  <c r="C108" i="4"/>
  <c r="W108" i="15" s="1"/>
  <c r="I108" i="13"/>
  <c r="F108" i="8"/>
  <c r="E107" i="14"/>
  <c r="D107" i="4"/>
  <c r="X107" i="15" s="1"/>
  <c r="J107" i="13"/>
  <c r="G106" i="14"/>
  <c r="F106" i="4"/>
  <c r="Z106" i="15" s="1"/>
  <c r="L106" i="13"/>
  <c r="C106" i="14"/>
  <c r="B106" i="4"/>
  <c r="V106" i="15" s="1"/>
  <c r="E106" i="8"/>
  <c r="H106" i="13"/>
  <c r="D105" i="14"/>
  <c r="C105" i="4"/>
  <c r="W105" i="15" s="1"/>
  <c r="F105" i="8"/>
  <c r="I105" i="13"/>
  <c r="E104" i="14"/>
  <c r="D104" i="4"/>
  <c r="X104" i="15" s="1"/>
  <c r="C103" i="14"/>
  <c r="B103" i="4"/>
  <c r="V103" i="15" s="1"/>
  <c r="E103" i="8"/>
  <c r="E102" i="14"/>
  <c r="D102" i="4"/>
  <c r="X102" i="15" s="1"/>
  <c r="F101" i="14"/>
  <c r="E101" i="4"/>
  <c r="Y101" i="15" s="1"/>
  <c r="G100" i="14"/>
  <c r="F100" i="4"/>
  <c r="Z100" i="15" s="1"/>
  <c r="L100" i="13"/>
  <c r="C100" i="14"/>
  <c r="B100" i="4"/>
  <c r="V100" i="15" s="1"/>
  <c r="E100" i="8"/>
  <c r="H100" i="13"/>
  <c r="E99" i="14"/>
  <c r="D99" i="4"/>
  <c r="X99" i="15" s="1"/>
  <c r="J99" i="13"/>
  <c r="G98" i="14"/>
  <c r="F98" i="4"/>
  <c r="Z98" i="15" s="1"/>
  <c r="L98" i="13"/>
  <c r="C98" i="14"/>
  <c r="B98" i="4"/>
  <c r="V98" i="15" s="1"/>
  <c r="E98" i="8"/>
  <c r="H98" i="13"/>
  <c r="D97" i="14"/>
  <c r="C97" i="4"/>
  <c r="W97" i="15" s="1"/>
  <c r="F97" i="8"/>
  <c r="I97" i="13"/>
  <c r="G96" i="14"/>
  <c r="F96" i="4"/>
  <c r="Z96" i="15" s="1"/>
  <c r="L96" i="13"/>
  <c r="C96" i="14"/>
  <c r="B96" i="4"/>
  <c r="V96" i="15" s="1"/>
  <c r="E96" i="8"/>
  <c r="H96" i="13"/>
  <c r="D95" i="14"/>
  <c r="C95" i="4"/>
  <c r="W95" i="15" s="1"/>
  <c r="F95" i="8"/>
  <c r="I95" i="13"/>
  <c r="E94" i="14"/>
  <c r="D94" i="4"/>
  <c r="X94" i="15" s="1"/>
  <c r="K93" i="13"/>
  <c r="F93" i="14"/>
  <c r="E93" i="4"/>
  <c r="Y93" i="15" s="1"/>
  <c r="C92" i="14"/>
  <c r="B92" i="4"/>
  <c r="V92" i="15" s="1"/>
  <c r="E92" i="8"/>
  <c r="H92" i="13"/>
  <c r="D92" i="14"/>
  <c r="C92" i="4"/>
  <c r="W92" i="15" s="1"/>
  <c r="I92" i="13"/>
  <c r="F92" i="8"/>
  <c r="F91" i="14"/>
  <c r="E91" i="4"/>
  <c r="Y91" i="15" s="1"/>
  <c r="G90" i="14"/>
  <c r="F90" i="4"/>
  <c r="Z90" i="15" s="1"/>
  <c r="L90" i="13"/>
  <c r="C90" i="14"/>
  <c r="B90" i="4"/>
  <c r="V90" i="15" s="1"/>
  <c r="E90" i="8"/>
  <c r="H90" i="13"/>
  <c r="D89" i="14"/>
  <c r="C89" i="4"/>
  <c r="W89" i="15" s="1"/>
  <c r="F89" i="8"/>
  <c r="I89" i="13"/>
  <c r="F88" i="14"/>
  <c r="E88" i="4"/>
  <c r="Y88" i="15" s="1"/>
  <c r="G87" i="14"/>
  <c r="F87" i="4"/>
  <c r="Z87" i="15" s="1"/>
  <c r="L87" i="13"/>
  <c r="C87" i="14"/>
  <c r="B87" i="4"/>
  <c r="V87" i="15" s="1"/>
  <c r="E87" i="8"/>
  <c r="D86" i="14"/>
  <c r="C86" i="4"/>
  <c r="W86" i="15" s="1"/>
  <c r="I86" i="13"/>
  <c r="F86" i="8"/>
  <c r="H85" i="8"/>
  <c r="F85" i="14"/>
  <c r="E85" i="4"/>
  <c r="Y85" i="15" s="1"/>
  <c r="G84" i="14"/>
  <c r="F84" i="4"/>
  <c r="Z84" i="15" s="1"/>
  <c r="L84" i="13"/>
  <c r="C84" i="4"/>
  <c r="W84" i="15" s="1"/>
  <c r="D84" i="14"/>
  <c r="I84" i="13"/>
  <c r="F84" i="8"/>
  <c r="H83" i="8"/>
  <c r="F83" i="14"/>
  <c r="E83" i="4"/>
  <c r="Y83" i="15" s="1"/>
  <c r="K83" i="13"/>
  <c r="D82" i="14"/>
  <c r="C82" i="4"/>
  <c r="W82" i="15" s="1"/>
  <c r="I82" i="13"/>
  <c r="F82" i="8"/>
  <c r="E81" i="14"/>
  <c r="D81" i="4"/>
  <c r="X81" i="15" s="1"/>
  <c r="J81" i="13"/>
  <c r="F80" i="14"/>
  <c r="E80" i="4"/>
  <c r="Y80" i="15" s="1"/>
  <c r="G79" i="14"/>
  <c r="F79" i="4"/>
  <c r="Z79" i="15" s="1"/>
  <c r="L79" i="13"/>
  <c r="C79" i="14"/>
  <c r="B79" i="4"/>
  <c r="V79" i="15" s="1"/>
  <c r="H79" i="13"/>
  <c r="E79" i="8"/>
  <c r="D78" i="14"/>
  <c r="C78" i="4"/>
  <c r="W78" i="15" s="1"/>
  <c r="I78" i="13"/>
  <c r="F78" i="8"/>
  <c r="E77" i="14"/>
  <c r="D77" i="4"/>
  <c r="X77" i="15" s="1"/>
  <c r="J77" i="13"/>
  <c r="F76" i="14"/>
  <c r="E76" i="4"/>
  <c r="Y76" i="15" s="1"/>
  <c r="G75" i="14"/>
  <c r="F75" i="4"/>
  <c r="Z75" i="15" s="1"/>
  <c r="L75" i="13"/>
  <c r="C75" i="14"/>
  <c r="B75" i="4"/>
  <c r="V75" i="15" s="1"/>
  <c r="H75" i="13"/>
  <c r="E75" i="8"/>
  <c r="D74" i="14"/>
  <c r="C74" i="4"/>
  <c r="W74" i="15" s="1"/>
  <c r="I74" i="13"/>
  <c r="F74" i="8"/>
  <c r="E73" i="14"/>
  <c r="D73" i="4"/>
  <c r="X73" i="15" s="1"/>
  <c r="J73" i="13"/>
  <c r="G72" i="14"/>
  <c r="F72" i="4"/>
  <c r="Z72" i="15" s="1"/>
  <c r="C72" i="14"/>
  <c r="B72" i="4"/>
  <c r="V72" i="15" s="1"/>
  <c r="E72" i="8"/>
  <c r="H72" i="13"/>
  <c r="D71" i="14"/>
  <c r="C71" i="4"/>
  <c r="W71" i="15" s="1"/>
  <c r="F71" i="8"/>
  <c r="E70" i="14"/>
  <c r="D70" i="4"/>
  <c r="X70" i="15" s="1"/>
  <c r="J70" i="13"/>
  <c r="C69" i="14"/>
  <c r="B69" i="4"/>
  <c r="V69" i="15" s="1"/>
  <c r="E69" i="8"/>
  <c r="H69" i="13"/>
  <c r="D69" i="14"/>
  <c r="C69" i="4"/>
  <c r="W69" i="15" s="1"/>
  <c r="I69" i="13"/>
  <c r="F69" i="8"/>
  <c r="D67" i="14"/>
  <c r="C67" i="4"/>
  <c r="W67" i="15" s="1"/>
  <c r="I67" i="13"/>
  <c r="F67" i="8"/>
  <c r="E66" i="14"/>
  <c r="D66" i="4"/>
  <c r="X66" i="15" s="1"/>
  <c r="J66" i="13"/>
  <c r="G66" i="8"/>
  <c r="C65" i="14"/>
  <c r="B65" i="4"/>
  <c r="V65" i="15" s="1"/>
  <c r="H65" i="13"/>
  <c r="E64" i="14"/>
  <c r="D64" i="4"/>
  <c r="X64" i="15" s="1"/>
  <c r="J64" i="13"/>
  <c r="G64" i="8"/>
  <c r="G63" i="14"/>
  <c r="F63" i="4"/>
  <c r="Z63" i="15" s="1"/>
  <c r="L63" i="13"/>
  <c r="C63" i="14"/>
  <c r="B63" i="4"/>
  <c r="V63" i="15" s="1"/>
  <c r="H63" i="13"/>
  <c r="D62" i="14"/>
  <c r="C62" i="4"/>
  <c r="W62" i="15" s="1"/>
  <c r="F62" i="8"/>
  <c r="I62" i="13"/>
  <c r="K61" i="13"/>
  <c r="F61" i="14"/>
  <c r="E61" i="4"/>
  <c r="Y61" i="15" s="1"/>
  <c r="E60" i="14"/>
  <c r="D60" i="4"/>
  <c r="X60" i="15" s="1"/>
  <c r="J60" i="13"/>
  <c r="G60" i="8"/>
  <c r="G59" i="14"/>
  <c r="F59" i="4"/>
  <c r="Z59" i="15" s="1"/>
  <c r="L59" i="13"/>
  <c r="C59" i="14"/>
  <c r="B59" i="4"/>
  <c r="V59" i="15" s="1"/>
  <c r="H59" i="13"/>
  <c r="D58" i="14"/>
  <c r="C58" i="4"/>
  <c r="W58" i="15" s="1"/>
  <c r="F58" i="8"/>
  <c r="I58" i="13"/>
  <c r="F57" i="14"/>
  <c r="E57" i="4"/>
  <c r="Y57" i="15" s="1"/>
  <c r="E56" i="14"/>
  <c r="D56" i="4"/>
  <c r="X56" i="15" s="1"/>
  <c r="J56" i="13"/>
  <c r="G56" i="8"/>
  <c r="G55" i="14"/>
  <c r="F55" i="4"/>
  <c r="Z55" i="15" s="1"/>
  <c r="L55" i="13"/>
  <c r="C55" i="14"/>
  <c r="B55" i="4"/>
  <c r="V55" i="15" s="1"/>
  <c r="H55" i="13"/>
  <c r="D54" i="14"/>
  <c r="C54" i="4"/>
  <c r="W54" i="15" s="1"/>
  <c r="I54" i="13"/>
  <c r="H53" i="8"/>
  <c r="F53" i="14"/>
  <c r="E53" i="4"/>
  <c r="Y53" i="15" s="1"/>
  <c r="G52" i="14"/>
  <c r="F52" i="4"/>
  <c r="Z52" i="15" s="1"/>
  <c r="L52" i="13"/>
  <c r="I52" i="8"/>
  <c r="C52" i="14"/>
  <c r="B52" i="4"/>
  <c r="V52" i="15" s="1"/>
  <c r="D51" i="14"/>
  <c r="C51" i="4"/>
  <c r="W51" i="15" s="1"/>
  <c r="I51" i="13"/>
  <c r="G49" i="14"/>
  <c r="F49" i="4"/>
  <c r="Z49" i="15" s="1"/>
  <c r="I49" i="8"/>
  <c r="L49" i="13"/>
  <c r="B49" i="4"/>
  <c r="V49" i="15" s="1"/>
  <c r="C49" i="14"/>
  <c r="H49" i="13"/>
  <c r="D48" i="14"/>
  <c r="C48" i="4"/>
  <c r="W48" i="15" s="1"/>
  <c r="I48" i="13"/>
  <c r="H47" i="8"/>
  <c r="F47" i="14"/>
  <c r="E47" i="4"/>
  <c r="Y47" i="15" s="1"/>
  <c r="G46" i="14"/>
  <c r="F46" i="4"/>
  <c r="Z46" i="15" s="1"/>
  <c r="L46" i="13"/>
  <c r="I46" i="8"/>
  <c r="C46" i="14"/>
  <c r="B46" i="4"/>
  <c r="V46" i="15" s="1"/>
  <c r="D45" i="14"/>
  <c r="C45" i="4"/>
  <c r="W45" i="15" s="1"/>
  <c r="I45" i="13"/>
  <c r="E44" i="14"/>
  <c r="D44" i="4"/>
  <c r="X44" i="15" s="1"/>
  <c r="J44" i="13"/>
  <c r="G43" i="14"/>
  <c r="F43" i="4"/>
  <c r="Z43" i="15" s="1"/>
  <c r="I43" i="8"/>
  <c r="L43" i="13"/>
  <c r="C43" i="14"/>
  <c r="B43" i="4"/>
  <c r="V43" i="15" s="1"/>
  <c r="H43" i="13"/>
  <c r="E43" i="8"/>
  <c r="D42" i="14"/>
  <c r="C42" i="4"/>
  <c r="W42" i="15" s="1"/>
  <c r="I42" i="13"/>
  <c r="H41" i="8"/>
  <c r="F41" i="14"/>
  <c r="E41" i="4"/>
  <c r="Y41" i="15" s="1"/>
  <c r="C40" i="14"/>
  <c r="B40" i="4"/>
  <c r="V40" i="15" s="1"/>
  <c r="E40" i="8"/>
  <c r="D40" i="14"/>
  <c r="C40" i="4"/>
  <c r="W40" i="15" s="1"/>
  <c r="I40" i="13"/>
  <c r="K39" i="13"/>
  <c r="F39" i="14"/>
  <c r="E39" i="4"/>
  <c r="Y39" i="15" s="1"/>
  <c r="G38" i="14"/>
  <c r="F38" i="4"/>
  <c r="Z38" i="15" s="1"/>
  <c r="L38" i="13"/>
  <c r="C38" i="14"/>
  <c r="B38" i="4"/>
  <c r="V38" i="15" s="1"/>
  <c r="E38" i="8"/>
  <c r="E37" i="14"/>
  <c r="D37" i="4"/>
  <c r="X37" i="15" s="1"/>
  <c r="F36" i="14"/>
  <c r="E36" i="4"/>
  <c r="Y36" i="15" s="1"/>
  <c r="D35" i="14"/>
  <c r="C35" i="4"/>
  <c r="W35" i="15" s="1"/>
  <c r="I35" i="13"/>
  <c r="F35" i="8"/>
  <c r="K34" i="13"/>
  <c r="F34" i="14"/>
  <c r="E34" i="4"/>
  <c r="Y34" i="15" s="1"/>
  <c r="G33" i="14"/>
  <c r="F33" i="4"/>
  <c r="Z33" i="15" s="1"/>
  <c r="C33" i="14"/>
  <c r="B33" i="4"/>
  <c r="V33" i="15" s="1"/>
  <c r="H33" i="13"/>
  <c r="D32" i="14"/>
  <c r="C32" i="4"/>
  <c r="W32" i="15" s="1"/>
  <c r="F32" i="8"/>
  <c r="H31" i="8"/>
  <c r="F31" i="14"/>
  <c r="E31" i="4"/>
  <c r="Y31" i="15" s="1"/>
  <c r="G30" i="14"/>
  <c r="F30" i="4"/>
  <c r="Z30" i="15" s="1"/>
  <c r="L30" i="13"/>
  <c r="C30" i="14"/>
  <c r="B30" i="4"/>
  <c r="V30" i="15" s="1"/>
  <c r="H30" i="13"/>
  <c r="D29" i="14"/>
  <c r="C29" i="4"/>
  <c r="W29" i="15" s="1"/>
  <c r="I29" i="13"/>
  <c r="F29" i="8"/>
  <c r="E28" i="14"/>
  <c r="D28" i="4"/>
  <c r="X28" i="15" s="1"/>
  <c r="J28" i="13"/>
  <c r="C27" i="4"/>
  <c r="W27" i="15" s="1"/>
  <c r="D27" i="14"/>
  <c r="F27" i="8"/>
  <c r="I27" i="13"/>
  <c r="E26" i="14"/>
  <c r="D26" i="4"/>
  <c r="X26" i="15" s="1"/>
  <c r="G26" i="8"/>
  <c r="J26" i="13"/>
  <c r="G25" i="14"/>
  <c r="F25" i="4"/>
  <c r="Z25" i="15" s="1"/>
  <c r="C25" i="14"/>
  <c r="B25" i="4"/>
  <c r="V25" i="15" s="1"/>
  <c r="E24" i="14"/>
  <c r="D24" i="4"/>
  <c r="X24" i="15" s="1"/>
  <c r="D23" i="14"/>
  <c r="C23" i="4"/>
  <c r="W23" i="15" s="1"/>
  <c r="I23" i="13"/>
  <c r="F23" i="8"/>
  <c r="E22" i="14"/>
  <c r="D22" i="4"/>
  <c r="X22" i="15" s="1"/>
  <c r="D21" i="14"/>
  <c r="C21" i="4"/>
  <c r="W21" i="15" s="1"/>
  <c r="F21" i="8"/>
  <c r="E20" i="4"/>
  <c r="Y20" i="15" s="1"/>
  <c r="F20" i="14"/>
  <c r="G19" i="14"/>
  <c r="F19" i="4"/>
  <c r="Z19" i="15" s="1"/>
  <c r="L19" i="13"/>
  <c r="I19" i="8"/>
  <c r="B19" i="4"/>
  <c r="V19" i="15" s="1"/>
  <c r="C19" i="14"/>
  <c r="E18" i="14"/>
  <c r="D18" i="4"/>
  <c r="X18" i="15" s="1"/>
  <c r="G18" i="8"/>
  <c r="G17" i="14"/>
  <c r="F17" i="4"/>
  <c r="Z17" i="15" s="1"/>
  <c r="L17" i="13"/>
  <c r="I17" i="8"/>
  <c r="C17" i="14"/>
  <c r="B17" i="4"/>
  <c r="V17" i="15" s="1"/>
  <c r="D16" i="14"/>
  <c r="C16" i="4"/>
  <c r="W16" i="15" s="1"/>
  <c r="I16" i="13"/>
  <c r="K15" i="13"/>
  <c r="F15" i="14"/>
  <c r="E15" i="4"/>
  <c r="Y15" i="15" s="1"/>
  <c r="F14" i="4"/>
  <c r="Z14" i="15" s="1"/>
  <c r="G14" i="14"/>
  <c r="I14" i="8"/>
  <c r="B14" i="4"/>
  <c r="V14" i="15" s="1"/>
  <c r="C14" i="14"/>
  <c r="H14" i="13"/>
  <c r="D13" i="4"/>
  <c r="X13" i="15" s="1"/>
  <c r="E13" i="14"/>
  <c r="G13" i="8"/>
  <c r="J13" i="13"/>
  <c r="C12" i="14"/>
  <c r="B12" i="4"/>
  <c r="V12" i="15" s="1"/>
  <c r="H12" i="13"/>
  <c r="K11" i="13"/>
  <c r="F11" i="14"/>
  <c r="E11" i="4"/>
  <c r="Y11" i="15" s="1"/>
  <c r="F10" i="4"/>
  <c r="Z10" i="15" s="1"/>
  <c r="G10" i="14"/>
  <c r="I10" i="8"/>
  <c r="B10" i="4"/>
  <c r="V10" i="15" s="1"/>
  <c r="C10" i="14"/>
  <c r="H10" i="13"/>
  <c r="D9" i="4"/>
  <c r="X9" i="15" s="1"/>
  <c r="E9" i="14"/>
  <c r="G9" i="8"/>
  <c r="J9" i="13"/>
  <c r="C8" i="14"/>
  <c r="B8" i="4"/>
  <c r="V8" i="15" s="1"/>
  <c r="H8" i="13"/>
  <c r="D7" i="14"/>
  <c r="C7" i="4"/>
  <c r="W7" i="15" s="1"/>
  <c r="E6" i="14"/>
  <c r="D6" i="4"/>
  <c r="X6" i="15" s="1"/>
  <c r="G6" i="8"/>
  <c r="C5" i="4"/>
  <c r="W5" i="15" s="1"/>
  <c r="D5" i="14"/>
  <c r="E4" i="14"/>
  <c r="D4" i="4"/>
  <c r="X4" i="15" s="1"/>
  <c r="G4" i="8"/>
  <c r="G3" i="14"/>
  <c r="F3" i="4"/>
  <c r="Z3" i="15" s="1"/>
  <c r="L3" i="13"/>
  <c r="I3" i="8"/>
  <c r="C3" i="14"/>
  <c r="B3" i="4"/>
  <c r="V3" i="15" s="1"/>
  <c r="F210" i="8"/>
  <c r="F207" i="8"/>
  <c r="F200" i="8"/>
  <c r="F197" i="8"/>
  <c r="G189" i="8"/>
  <c r="G186" i="8"/>
  <c r="G182" i="8"/>
  <c r="G178" i="8"/>
  <c r="G174" i="8"/>
  <c r="G170" i="8"/>
  <c r="G166" i="8"/>
  <c r="I160" i="8"/>
  <c r="I156" i="8"/>
  <c r="I154" i="8"/>
  <c r="I152" i="8"/>
  <c r="I150" i="8"/>
  <c r="E146" i="8"/>
  <c r="E143" i="8"/>
  <c r="E138" i="8"/>
  <c r="E132" i="8"/>
  <c r="F129" i="8"/>
  <c r="F124" i="8"/>
  <c r="G118" i="8"/>
  <c r="G112" i="8"/>
  <c r="G104" i="8"/>
  <c r="G102" i="8"/>
  <c r="G94" i="8"/>
  <c r="G88" i="8"/>
  <c r="G70" i="8"/>
  <c r="H66" i="8"/>
  <c r="E55" i="8"/>
  <c r="E49" i="8"/>
  <c r="E47" i="8"/>
  <c r="F45" i="8"/>
  <c r="G39" i="8"/>
  <c r="G37" i="8"/>
  <c r="G35" i="8"/>
  <c r="I33" i="8"/>
  <c r="I31" i="8"/>
  <c r="I25" i="8"/>
  <c r="E19" i="8"/>
  <c r="E17" i="8"/>
  <c r="E11" i="8"/>
  <c r="E3" i="8"/>
  <c r="J51" i="13"/>
  <c r="L72" i="13"/>
  <c r="J104" i="13"/>
  <c r="J120" i="13"/>
  <c r="L121" i="13"/>
  <c r="I149" i="13"/>
  <c r="I153" i="13"/>
  <c r="L201" i="13"/>
  <c r="G80" i="14"/>
  <c r="F80" i="4"/>
  <c r="Z80" i="15" s="1"/>
  <c r="E78" i="14"/>
  <c r="D78" i="4"/>
  <c r="X78" i="15" s="1"/>
  <c r="J78" i="13"/>
  <c r="G76" i="14"/>
  <c r="F76" i="4"/>
  <c r="Z76" i="15" s="1"/>
  <c r="E74" i="14"/>
  <c r="D74" i="4"/>
  <c r="X74" i="15" s="1"/>
  <c r="J74" i="13"/>
  <c r="D72" i="14"/>
  <c r="C72" i="4"/>
  <c r="W72" i="15" s="1"/>
  <c r="I72" i="13"/>
  <c r="F72" i="8"/>
  <c r="H70" i="8"/>
  <c r="F70" i="14"/>
  <c r="E70" i="4"/>
  <c r="Y70" i="15" s="1"/>
  <c r="K70" i="13"/>
  <c r="G69" i="14"/>
  <c r="F69" i="4"/>
  <c r="Z69" i="15" s="1"/>
  <c r="L69" i="13"/>
  <c r="C68" i="14"/>
  <c r="B68" i="4"/>
  <c r="V68" i="15" s="1"/>
  <c r="E68" i="8"/>
  <c r="E67" i="14"/>
  <c r="D67" i="4"/>
  <c r="X67" i="15" s="1"/>
  <c r="G65" i="14"/>
  <c r="F65" i="4"/>
  <c r="Z65" i="15" s="1"/>
  <c r="L65" i="13"/>
  <c r="G61" i="14"/>
  <c r="F61" i="4"/>
  <c r="Z61" i="15" s="1"/>
  <c r="L61" i="13"/>
  <c r="G57" i="14"/>
  <c r="F57" i="4"/>
  <c r="Z57" i="15" s="1"/>
  <c r="L57" i="13"/>
  <c r="D55" i="14"/>
  <c r="C55" i="4"/>
  <c r="W55" i="15" s="1"/>
  <c r="I55" i="13"/>
  <c r="C53" i="14"/>
  <c r="B53" i="4"/>
  <c r="V53" i="15" s="1"/>
  <c r="H53" i="13"/>
  <c r="D52" i="14"/>
  <c r="C52" i="4"/>
  <c r="W52" i="15" s="1"/>
  <c r="I52" i="13"/>
  <c r="C50" i="14"/>
  <c r="B50" i="4"/>
  <c r="V50" i="15" s="1"/>
  <c r="G47" i="14"/>
  <c r="F47" i="4"/>
  <c r="Z47" i="15" s="1"/>
  <c r="I47" i="8"/>
  <c r="L47" i="13"/>
  <c r="E45" i="14"/>
  <c r="D45" i="4"/>
  <c r="X45" i="15" s="1"/>
  <c r="D43" i="14"/>
  <c r="C43" i="4"/>
  <c r="W43" i="15" s="1"/>
  <c r="I43" i="13"/>
  <c r="C41" i="14"/>
  <c r="B41" i="4"/>
  <c r="V41" i="15" s="1"/>
  <c r="H41" i="13"/>
  <c r="E41" i="8"/>
  <c r="G39" i="14"/>
  <c r="F39" i="4"/>
  <c r="Z39" i="15" s="1"/>
  <c r="I39" i="8"/>
  <c r="L39" i="13"/>
  <c r="H37" i="8"/>
  <c r="F37" i="14"/>
  <c r="E37" i="4"/>
  <c r="Y37" i="15" s="1"/>
  <c r="C36" i="14"/>
  <c r="B36" i="4"/>
  <c r="V36" i="15" s="1"/>
  <c r="E36" i="8"/>
  <c r="D33" i="14"/>
  <c r="C33" i="4"/>
  <c r="W33" i="15" s="1"/>
  <c r="F33" i="8"/>
  <c r="I33" i="13"/>
  <c r="G31" i="14"/>
  <c r="F31" i="4"/>
  <c r="Z31" i="15" s="1"/>
  <c r="D30" i="14"/>
  <c r="C30" i="4"/>
  <c r="W30" i="15" s="1"/>
  <c r="F30" i="8"/>
  <c r="H26" i="8"/>
  <c r="F26" i="14"/>
  <c r="E26" i="4"/>
  <c r="Y26" i="15" s="1"/>
  <c r="F18" i="4"/>
  <c r="Z18" i="15" s="1"/>
  <c r="G18" i="14"/>
  <c r="I18" i="8"/>
  <c r="E16" i="14"/>
  <c r="D16" i="4"/>
  <c r="X16" i="15" s="1"/>
  <c r="G16" i="8"/>
  <c r="C15" i="14"/>
  <c r="B15" i="4"/>
  <c r="V15" i="15" s="1"/>
  <c r="F13" i="14"/>
  <c r="E13" i="4"/>
  <c r="Y13" i="15" s="1"/>
  <c r="G12" i="14"/>
  <c r="F12" i="4"/>
  <c r="Z12" i="15" s="1"/>
  <c r="I12" i="8"/>
  <c r="G11" i="14"/>
  <c r="F11" i="4"/>
  <c r="Z11" i="15" s="1"/>
  <c r="L11" i="13"/>
  <c r="I11" i="8"/>
  <c r="E8" i="4"/>
  <c r="Y8" i="15" s="1"/>
  <c r="F8" i="14"/>
  <c r="D8" i="14"/>
  <c r="C8" i="4"/>
  <c r="W8" i="15" s="1"/>
  <c r="I8" i="13"/>
  <c r="H6" i="8"/>
  <c r="E6" i="4"/>
  <c r="Y6" i="15" s="1"/>
  <c r="F6" i="14"/>
  <c r="G5" i="14"/>
  <c r="F5" i="4"/>
  <c r="Z5" i="15" s="1"/>
  <c r="L5" i="13"/>
  <c r="I5" i="8"/>
  <c r="K4" i="13"/>
  <c r="E4" i="4"/>
  <c r="Y4" i="15" s="1"/>
  <c r="F4" i="14"/>
  <c r="F55" i="8"/>
  <c r="F17" i="8"/>
  <c r="H68" i="13"/>
  <c r="D2" i="4"/>
  <c r="X2" i="15" s="1"/>
  <c r="E2" i="14"/>
  <c r="E212" i="14"/>
  <c r="D212" i="4"/>
  <c r="X212" i="15" s="1"/>
  <c r="J212" i="13"/>
  <c r="F211" i="14"/>
  <c r="E211" i="4"/>
  <c r="Y211" i="15" s="1"/>
  <c r="G210" i="14"/>
  <c r="F210" i="4"/>
  <c r="Z210" i="15" s="1"/>
  <c r="L210" i="13"/>
  <c r="C210" i="14"/>
  <c r="B210" i="4"/>
  <c r="V210" i="15" s="1"/>
  <c r="H210" i="13"/>
  <c r="F208" i="14"/>
  <c r="E208" i="4"/>
  <c r="Y208" i="15" s="1"/>
  <c r="G207" i="14"/>
  <c r="F207" i="4"/>
  <c r="Z207" i="15" s="1"/>
  <c r="C207" i="14"/>
  <c r="B207" i="4"/>
  <c r="V207" i="15" s="1"/>
  <c r="H207" i="13"/>
  <c r="D206" i="14"/>
  <c r="C206" i="4"/>
  <c r="W206" i="15" s="1"/>
  <c r="D205" i="4"/>
  <c r="X205" i="15" s="1"/>
  <c r="E205" i="14"/>
  <c r="J205" i="13"/>
  <c r="F204" i="14"/>
  <c r="E204" i="4"/>
  <c r="Y204" i="15" s="1"/>
  <c r="D203" i="14"/>
  <c r="C203" i="4"/>
  <c r="W203" i="15" s="1"/>
  <c r="I203" i="13"/>
  <c r="E202" i="14"/>
  <c r="D202" i="4"/>
  <c r="X202" i="15" s="1"/>
  <c r="J202" i="13"/>
  <c r="H201" i="8"/>
  <c r="F201" i="14"/>
  <c r="E201" i="4"/>
  <c r="Y201" i="15" s="1"/>
  <c r="G200" i="14"/>
  <c r="F200" i="4"/>
  <c r="Z200" i="15" s="1"/>
  <c r="L200" i="13"/>
  <c r="C200" i="14"/>
  <c r="B200" i="4"/>
  <c r="V200" i="15" s="1"/>
  <c r="H200" i="13"/>
  <c r="H198" i="8"/>
  <c r="F198" i="14"/>
  <c r="E198" i="4"/>
  <c r="Y198" i="15" s="1"/>
  <c r="K198" i="13"/>
  <c r="G197" i="14"/>
  <c r="F197" i="4"/>
  <c r="Z197" i="15" s="1"/>
  <c r="L197" i="13"/>
  <c r="C197" i="14"/>
  <c r="B197" i="4"/>
  <c r="V197" i="15" s="1"/>
  <c r="D196" i="14"/>
  <c r="C196" i="4"/>
  <c r="W196" i="15" s="1"/>
  <c r="I196" i="13"/>
  <c r="E195" i="14"/>
  <c r="D195" i="4"/>
  <c r="X195" i="15" s="1"/>
  <c r="J195" i="13"/>
  <c r="F194" i="14"/>
  <c r="E194" i="4"/>
  <c r="Y194" i="15" s="1"/>
  <c r="D193" i="14"/>
  <c r="C193" i="4"/>
  <c r="W193" i="15" s="1"/>
  <c r="I193" i="13"/>
  <c r="E192" i="14"/>
  <c r="D192" i="4"/>
  <c r="X192" i="15" s="1"/>
  <c r="K191" i="13"/>
  <c r="F191" i="14"/>
  <c r="E191" i="4"/>
  <c r="Y191" i="15" s="1"/>
  <c r="G190" i="14"/>
  <c r="F190" i="4"/>
  <c r="Z190" i="15" s="1"/>
  <c r="L190" i="13"/>
  <c r="C190" i="14"/>
  <c r="B190" i="4"/>
  <c r="V190" i="15" s="1"/>
  <c r="H190" i="13"/>
  <c r="D189" i="14"/>
  <c r="C189" i="4"/>
  <c r="W189" i="15" s="1"/>
  <c r="I189" i="13"/>
  <c r="E188" i="14"/>
  <c r="D188" i="4"/>
  <c r="X188" i="15" s="1"/>
  <c r="G187" i="14"/>
  <c r="F187" i="4"/>
  <c r="Z187" i="15" s="1"/>
  <c r="L187" i="13"/>
  <c r="C187" i="14"/>
  <c r="B187" i="4"/>
  <c r="V187" i="15" s="1"/>
  <c r="C186" i="4"/>
  <c r="W186" i="15" s="1"/>
  <c r="D186" i="14"/>
  <c r="I186" i="13"/>
  <c r="D185" i="4"/>
  <c r="X185" i="15" s="1"/>
  <c r="E185" i="14"/>
  <c r="J185" i="13"/>
  <c r="F184" i="14"/>
  <c r="E184" i="4"/>
  <c r="Y184" i="15" s="1"/>
  <c r="G183" i="14"/>
  <c r="F183" i="4"/>
  <c r="Z183" i="15" s="1"/>
  <c r="L183" i="13"/>
  <c r="B183" i="4"/>
  <c r="V183" i="15" s="1"/>
  <c r="C183" i="14"/>
  <c r="H183" i="13"/>
  <c r="C182" i="4"/>
  <c r="W182" i="15" s="1"/>
  <c r="D182" i="14"/>
  <c r="I182" i="13"/>
  <c r="D181" i="4"/>
  <c r="X181" i="15" s="1"/>
  <c r="E181" i="14"/>
  <c r="J181" i="13"/>
  <c r="F180" i="14"/>
  <c r="E180" i="4"/>
  <c r="Y180" i="15" s="1"/>
  <c r="G179" i="14"/>
  <c r="F179" i="4"/>
  <c r="Z179" i="15" s="1"/>
  <c r="L179" i="13"/>
  <c r="C179" i="14"/>
  <c r="B179" i="4"/>
  <c r="V179" i="15" s="1"/>
  <c r="H179" i="13"/>
  <c r="D178" i="14"/>
  <c r="C178" i="4"/>
  <c r="W178" i="15" s="1"/>
  <c r="I178" i="13"/>
  <c r="E177" i="14"/>
  <c r="D177" i="4"/>
  <c r="X177" i="15" s="1"/>
  <c r="J177" i="13"/>
  <c r="F176" i="14"/>
  <c r="E176" i="4"/>
  <c r="Y176" i="15" s="1"/>
  <c r="G175" i="14"/>
  <c r="F175" i="4"/>
  <c r="Z175" i="15" s="1"/>
  <c r="L175" i="13"/>
  <c r="C175" i="14"/>
  <c r="B175" i="4"/>
  <c r="V175" i="15" s="1"/>
  <c r="H175" i="13"/>
  <c r="D174" i="14"/>
  <c r="C174" i="4"/>
  <c r="W174" i="15" s="1"/>
  <c r="I174" i="13"/>
  <c r="D173" i="4"/>
  <c r="X173" i="15" s="1"/>
  <c r="E173" i="14"/>
  <c r="J173" i="13"/>
  <c r="F172" i="14"/>
  <c r="E172" i="4"/>
  <c r="Y172" i="15" s="1"/>
  <c r="G171" i="14"/>
  <c r="F171" i="4"/>
  <c r="Z171" i="15" s="1"/>
  <c r="L171" i="13"/>
  <c r="C171" i="14"/>
  <c r="B171" i="4"/>
  <c r="V171" i="15" s="1"/>
  <c r="H171" i="13"/>
  <c r="C170" i="4"/>
  <c r="W170" i="15" s="1"/>
  <c r="D170" i="14"/>
  <c r="I170" i="13"/>
  <c r="D169" i="4"/>
  <c r="X169" i="15" s="1"/>
  <c r="E169" i="14"/>
  <c r="J169" i="13"/>
  <c r="F168" i="14"/>
  <c r="E168" i="4"/>
  <c r="Y168" i="15" s="1"/>
  <c r="G167" i="14"/>
  <c r="F167" i="4"/>
  <c r="Z167" i="15" s="1"/>
  <c r="L167" i="13"/>
  <c r="C167" i="14"/>
  <c r="B167" i="4"/>
  <c r="V167" i="15" s="1"/>
  <c r="H167" i="13"/>
  <c r="D166" i="14"/>
  <c r="C166" i="4"/>
  <c r="W166" i="15" s="1"/>
  <c r="I166" i="13"/>
  <c r="E165" i="14"/>
  <c r="D165" i="4"/>
  <c r="X165" i="15" s="1"/>
  <c r="J165" i="13"/>
  <c r="F164" i="14"/>
  <c r="E164" i="4"/>
  <c r="Y164" i="15" s="1"/>
  <c r="G163" i="14"/>
  <c r="F163" i="4"/>
  <c r="Z163" i="15" s="1"/>
  <c r="L163" i="13"/>
  <c r="C163" i="14"/>
  <c r="B163" i="4"/>
  <c r="V163" i="15" s="1"/>
  <c r="H163" i="13"/>
  <c r="D162" i="14"/>
  <c r="C162" i="4"/>
  <c r="W162" i="15" s="1"/>
  <c r="I162" i="13"/>
  <c r="E161" i="14"/>
  <c r="D161" i="4"/>
  <c r="X161" i="15" s="1"/>
  <c r="J161" i="13"/>
  <c r="F160" i="14"/>
  <c r="E160" i="4"/>
  <c r="Y160" i="15" s="1"/>
  <c r="G159" i="14"/>
  <c r="F159" i="4"/>
  <c r="Z159" i="15" s="1"/>
  <c r="L159" i="13"/>
  <c r="C159" i="14"/>
  <c r="B159" i="4"/>
  <c r="V159" i="15" s="1"/>
  <c r="H159" i="13"/>
  <c r="D158" i="14"/>
  <c r="C158" i="4"/>
  <c r="W158" i="15" s="1"/>
  <c r="I158" i="13"/>
  <c r="E157" i="14"/>
  <c r="D157" i="4"/>
  <c r="X157" i="15" s="1"/>
  <c r="J157" i="13"/>
  <c r="F156" i="14"/>
  <c r="E156" i="4"/>
  <c r="Y156" i="15" s="1"/>
  <c r="D155" i="14"/>
  <c r="C155" i="4"/>
  <c r="W155" i="15" s="1"/>
  <c r="F154" i="14"/>
  <c r="E154" i="4"/>
  <c r="Y154" i="15" s="1"/>
  <c r="G153" i="14"/>
  <c r="F153" i="4"/>
  <c r="Z153" i="15" s="1"/>
  <c r="L153" i="13"/>
  <c r="C153" i="14"/>
  <c r="B153" i="4"/>
  <c r="V153" i="15" s="1"/>
  <c r="H153" i="13"/>
  <c r="F152" i="14"/>
  <c r="E152" i="4"/>
  <c r="Y152" i="15" s="1"/>
  <c r="D151" i="14"/>
  <c r="C151" i="4"/>
  <c r="W151" i="15" s="1"/>
  <c r="H150" i="8"/>
  <c r="F150" i="14"/>
  <c r="E150" i="4"/>
  <c r="Y150" i="15" s="1"/>
  <c r="G149" i="14"/>
  <c r="F149" i="4"/>
  <c r="Z149" i="15" s="1"/>
  <c r="L149" i="13"/>
  <c r="C149" i="14"/>
  <c r="B149" i="4"/>
  <c r="V149" i="15" s="1"/>
  <c r="H149" i="13"/>
  <c r="E148" i="14"/>
  <c r="D148" i="4"/>
  <c r="X148" i="15" s="1"/>
  <c r="J148" i="13"/>
  <c r="G147" i="14"/>
  <c r="F147" i="4"/>
  <c r="Z147" i="15" s="1"/>
  <c r="L147" i="13"/>
  <c r="C147" i="14"/>
  <c r="B147" i="4"/>
  <c r="V147" i="15" s="1"/>
  <c r="H147" i="13"/>
  <c r="F146" i="14"/>
  <c r="E146" i="4"/>
  <c r="Y146" i="15" s="1"/>
  <c r="G145" i="14"/>
  <c r="F145" i="4"/>
  <c r="Z145" i="15" s="1"/>
  <c r="L145" i="13"/>
  <c r="C145" i="14"/>
  <c r="B145" i="4"/>
  <c r="V145" i="15" s="1"/>
  <c r="H145" i="13"/>
  <c r="E144" i="14"/>
  <c r="D144" i="4"/>
  <c r="X144" i="15" s="1"/>
  <c r="J144" i="13"/>
  <c r="K143" i="13"/>
  <c r="F143" i="14"/>
  <c r="E143" i="4"/>
  <c r="Y143" i="15" s="1"/>
  <c r="G142" i="14"/>
  <c r="F142" i="4"/>
  <c r="Z142" i="15" s="1"/>
  <c r="L142" i="13"/>
  <c r="C142" i="14"/>
  <c r="B142" i="4"/>
  <c r="V142" i="15" s="1"/>
  <c r="E141" i="14"/>
  <c r="D141" i="4"/>
  <c r="X141" i="15" s="1"/>
  <c r="G140" i="14"/>
  <c r="F140" i="4"/>
  <c r="Z140" i="15" s="1"/>
  <c r="L140" i="13"/>
  <c r="C140" i="14"/>
  <c r="B140" i="4"/>
  <c r="V140" i="15" s="1"/>
  <c r="D139" i="14"/>
  <c r="C139" i="4"/>
  <c r="W139" i="15" s="1"/>
  <c r="I139" i="13"/>
  <c r="F138" i="14"/>
  <c r="E138" i="4"/>
  <c r="Y138" i="15" s="1"/>
  <c r="G137" i="14"/>
  <c r="F137" i="4"/>
  <c r="Z137" i="15" s="1"/>
  <c r="L137" i="13"/>
  <c r="C137" i="14"/>
  <c r="B137" i="4"/>
  <c r="V137" i="15" s="1"/>
  <c r="H137" i="13"/>
  <c r="D136" i="14"/>
  <c r="C136" i="4"/>
  <c r="W136" i="15" s="1"/>
  <c r="I136" i="13"/>
  <c r="D135" i="4"/>
  <c r="X135" i="15" s="1"/>
  <c r="E135" i="14"/>
  <c r="D134" i="14"/>
  <c r="C134" i="4"/>
  <c r="W134" i="15" s="1"/>
  <c r="E133" i="14"/>
  <c r="D133" i="4"/>
  <c r="X133" i="15" s="1"/>
  <c r="J133" i="13"/>
  <c r="F132" i="14"/>
  <c r="E132" i="4"/>
  <c r="Y132" i="15" s="1"/>
  <c r="G131" i="14"/>
  <c r="F131" i="4"/>
  <c r="Z131" i="15" s="1"/>
  <c r="C131" i="14"/>
  <c r="B131" i="4"/>
  <c r="V131" i="15" s="1"/>
  <c r="H131" i="13"/>
  <c r="K130" i="13"/>
  <c r="F130" i="14"/>
  <c r="E130" i="4"/>
  <c r="Y130" i="15" s="1"/>
  <c r="G129" i="14"/>
  <c r="F129" i="4"/>
  <c r="Z129" i="15" s="1"/>
  <c r="C129" i="14"/>
  <c r="B129" i="4"/>
  <c r="V129" i="15" s="1"/>
  <c r="H129" i="13"/>
  <c r="E128" i="14"/>
  <c r="D128" i="4"/>
  <c r="X128" i="15" s="1"/>
  <c r="J128" i="13"/>
  <c r="F127" i="14"/>
  <c r="E127" i="4"/>
  <c r="Y127" i="15" s="1"/>
  <c r="D126" i="14"/>
  <c r="C126" i="4"/>
  <c r="W126" i="15" s="1"/>
  <c r="E125" i="14"/>
  <c r="D125" i="4"/>
  <c r="X125" i="15" s="1"/>
  <c r="J125" i="13"/>
  <c r="G124" i="14"/>
  <c r="F124" i="4"/>
  <c r="Z124" i="15" s="1"/>
  <c r="L124" i="13"/>
  <c r="C124" i="14"/>
  <c r="B124" i="4"/>
  <c r="V124" i="15" s="1"/>
  <c r="H124" i="13"/>
  <c r="D123" i="14"/>
  <c r="C123" i="4"/>
  <c r="W123" i="15" s="1"/>
  <c r="I123" i="13"/>
  <c r="E122" i="14"/>
  <c r="D122" i="4"/>
  <c r="X122" i="15" s="1"/>
  <c r="J122" i="13"/>
  <c r="H121" i="8"/>
  <c r="F121" i="14"/>
  <c r="E121" i="4"/>
  <c r="Y121" i="15" s="1"/>
  <c r="K121" i="13"/>
  <c r="D120" i="14"/>
  <c r="C120" i="4"/>
  <c r="W120" i="15" s="1"/>
  <c r="I120" i="13"/>
  <c r="F120" i="8"/>
  <c r="D119" i="4"/>
  <c r="X119" i="15" s="1"/>
  <c r="E119" i="14"/>
  <c r="J119" i="13"/>
  <c r="D118" i="14"/>
  <c r="C118" i="4"/>
  <c r="W118" i="15" s="1"/>
  <c r="I118" i="13"/>
  <c r="F118" i="8"/>
  <c r="E117" i="14"/>
  <c r="D117" i="4"/>
  <c r="X117" i="15" s="1"/>
  <c r="J117" i="13"/>
  <c r="G116" i="14"/>
  <c r="F116" i="4"/>
  <c r="Z116" i="15" s="1"/>
  <c r="L116" i="13"/>
  <c r="C116" i="14"/>
  <c r="B116" i="4"/>
  <c r="V116" i="15" s="1"/>
  <c r="E116" i="8"/>
  <c r="H116" i="13"/>
  <c r="D115" i="14"/>
  <c r="C115" i="4"/>
  <c r="W115" i="15" s="1"/>
  <c r="F115" i="8"/>
  <c r="I115" i="13"/>
  <c r="K114" i="13"/>
  <c r="F114" i="14"/>
  <c r="E114" i="4"/>
  <c r="Y114" i="15" s="1"/>
  <c r="G113" i="14"/>
  <c r="F113" i="4"/>
  <c r="Z113" i="15" s="1"/>
  <c r="L113" i="13"/>
  <c r="B113" i="4"/>
  <c r="V113" i="15" s="1"/>
  <c r="C113" i="14"/>
  <c r="E113" i="8"/>
  <c r="E112" i="14"/>
  <c r="D112" i="4"/>
  <c r="X112" i="15" s="1"/>
  <c r="F111" i="14"/>
  <c r="E111" i="4"/>
  <c r="Y111" i="15" s="1"/>
  <c r="G110" i="14"/>
  <c r="F110" i="4"/>
  <c r="Z110" i="15" s="1"/>
  <c r="L110" i="13"/>
  <c r="C110" i="14"/>
  <c r="B110" i="4"/>
  <c r="V110" i="15" s="1"/>
  <c r="E110" i="8"/>
  <c r="H110" i="13"/>
  <c r="E109" i="14"/>
  <c r="D109" i="4"/>
  <c r="X109" i="15" s="1"/>
  <c r="J109" i="13"/>
  <c r="G108" i="14"/>
  <c r="F108" i="4"/>
  <c r="Z108" i="15" s="1"/>
  <c r="L108" i="13"/>
  <c r="C108" i="14"/>
  <c r="B108" i="4"/>
  <c r="V108" i="15" s="1"/>
  <c r="E108" i="8"/>
  <c r="H108" i="13"/>
  <c r="D107" i="14"/>
  <c r="C107" i="4"/>
  <c r="W107" i="15" s="1"/>
  <c r="F107" i="8"/>
  <c r="I107" i="13"/>
  <c r="F106" i="14"/>
  <c r="E106" i="4"/>
  <c r="Y106" i="15" s="1"/>
  <c r="G105" i="14"/>
  <c r="F105" i="4"/>
  <c r="Z105" i="15" s="1"/>
  <c r="L105" i="13"/>
  <c r="C105" i="14"/>
  <c r="B105" i="4"/>
  <c r="V105" i="15" s="1"/>
  <c r="E105" i="8"/>
  <c r="D104" i="14"/>
  <c r="C104" i="4"/>
  <c r="W104" i="15" s="1"/>
  <c r="I104" i="13"/>
  <c r="F104" i="8"/>
  <c r="K103" i="13"/>
  <c r="F103" i="14"/>
  <c r="E103" i="4"/>
  <c r="Y103" i="15" s="1"/>
  <c r="D102" i="14"/>
  <c r="C102" i="4"/>
  <c r="W102" i="15" s="1"/>
  <c r="I102" i="13"/>
  <c r="F102" i="8"/>
  <c r="E101" i="14"/>
  <c r="D101" i="4"/>
  <c r="X101" i="15" s="1"/>
  <c r="J101" i="13"/>
  <c r="F100" i="14"/>
  <c r="E100" i="4"/>
  <c r="Y100" i="15" s="1"/>
  <c r="D99" i="14"/>
  <c r="C99" i="4"/>
  <c r="W99" i="15" s="1"/>
  <c r="F99" i="8"/>
  <c r="I99" i="13"/>
  <c r="K98" i="13"/>
  <c r="F98" i="14"/>
  <c r="E98" i="4"/>
  <c r="Y98" i="15" s="1"/>
  <c r="G97" i="14"/>
  <c r="F97" i="4"/>
  <c r="Z97" i="15" s="1"/>
  <c r="L97" i="13"/>
  <c r="C97" i="14"/>
  <c r="B97" i="4"/>
  <c r="V97" i="15" s="1"/>
  <c r="E97" i="8"/>
  <c r="F96" i="14"/>
  <c r="E96" i="4"/>
  <c r="Y96" i="15" s="1"/>
  <c r="G95" i="14"/>
  <c r="F95" i="4"/>
  <c r="Z95" i="15" s="1"/>
  <c r="L95" i="13"/>
  <c r="C95" i="14"/>
  <c r="B95" i="4"/>
  <c r="V95" i="15" s="1"/>
  <c r="E95" i="8"/>
  <c r="D94" i="14"/>
  <c r="C94" i="4"/>
  <c r="W94" i="15" s="1"/>
  <c r="I94" i="13"/>
  <c r="F94" i="8"/>
  <c r="E93" i="14"/>
  <c r="D93" i="4"/>
  <c r="X93" i="15" s="1"/>
  <c r="J93" i="13"/>
  <c r="G92" i="14"/>
  <c r="F92" i="4"/>
  <c r="Z92" i="15" s="1"/>
  <c r="L92" i="13"/>
  <c r="F90" i="14"/>
  <c r="E90" i="4"/>
  <c r="Y90" i="15" s="1"/>
  <c r="G89" i="14"/>
  <c r="F89" i="4"/>
  <c r="Z89" i="15" s="1"/>
  <c r="L89" i="13"/>
  <c r="C89" i="14"/>
  <c r="B89" i="4"/>
  <c r="V89" i="15" s="1"/>
  <c r="E89" i="8"/>
  <c r="E88" i="14"/>
  <c r="D88" i="4"/>
  <c r="X88" i="15" s="1"/>
  <c r="K87" i="13"/>
  <c r="F87" i="14"/>
  <c r="E87" i="4"/>
  <c r="Y87" i="15" s="1"/>
  <c r="G86" i="14"/>
  <c r="F86" i="4"/>
  <c r="Z86" i="15" s="1"/>
  <c r="L86" i="13"/>
  <c r="C86" i="14"/>
  <c r="B86" i="4"/>
  <c r="V86" i="15" s="1"/>
  <c r="E86" i="8"/>
  <c r="H86" i="13"/>
  <c r="E85" i="14"/>
  <c r="D85" i="4"/>
  <c r="X85" i="15" s="1"/>
  <c r="J85" i="13"/>
  <c r="C84" i="14"/>
  <c r="B84" i="4"/>
  <c r="V84" i="15" s="1"/>
  <c r="E84" i="8"/>
  <c r="H84" i="13"/>
  <c r="E83" i="14"/>
  <c r="D83" i="4"/>
  <c r="X83" i="15" s="1"/>
  <c r="J83" i="13"/>
  <c r="G82" i="14"/>
  <c r="F82" i="4"/>
  <c r="Z82" i="15" s="1"/>
  <c r="C82" i="14"/>
  <c r="B82" i="4"/>
  <c r="V82" i="15" s="1"/>
  <c r="E82" i="8"/>
  <c r="H82" i="13"/>
  <c r="D81" i="14"/>
  <c r="C81" i="4"/>
  <c r="W81" i="15" s="1"/>
  <c r="F81" i="8"/>
  <c r="E80" i="14"/>
  <c r="D80" i="4"/>
  <c r="X80" i="15" s="1"/>
  <c r="J80" i="13"/>
  <c r="F79" i="14"/>
  <c r="E79" i="4"/>
  <c r="Y79" i="15" s="1"/>
  <c r="G78" i="14"/>
  <c r="F78" i="4"/>
  <c r="Z78" i="15" s="1"/>
  <c r="C78" i="14"/>
  <c r="B78" i="4"/>
  <c r="V78" i="15" s="1"/>
  <c r="E78" i="8"/>
  <c r="H78" i="13"/>
  <c r="D77" i="14"/>
  <c r="C77" i="4"/>
  <c r="W77" i="15" s="1"/>
  <c r="F77" i="8"/>
  <c r="E76" i="14"/>
  <c r="D76" i="4"/>
  <c r="X76" i="15" s="1"/>
  <c r="J76" i="13"/>
  <c r="F75" i="14"/>
  <c r="E75" i="4"/>
  <c r="Y75" i="15" s="1"/>
  <c r="G74" i="14"/>
  <c r="F74" i="4"/>
  <c r="Z74" i="15" s="1"/>
  <c r="C74" i="14"/>
  <c r="B74" i="4"/>
  <c r="V74" i="15" s="1"/>
  <c r="E74" i="8"/>
  <c r="H74" i="13"/>
  <c r="D73" i="14"/>
  <c r="C73" i="4"/>
  <c r="W73" i="15" s="1"/>
  <c r="F73" i="8"/>
  <c r="F72" i="14"/>
  <c r="E72" i="4"/>
  <c r="Y72" i="15" s="1"/>
  <c r="G71" i="14"/>
  <c r="F71" i="4"/>
  <c r="Z71" i="15" s="1"/>
  <c r="L71" i="13"/>
  <c r="C71" i="14"/>
  <c r="B71" i="4"/>
  <c r="V71" i="15" s="1"/>
  <c r="H71" i="13"/>
  <c r="E71" i="8"/>
  <c r="D70" i="14"/>
  <c r="C70" i="4"/>
  <c r="W70" i="15" s="1"/>
  <c r="F70" i="8"/>
  <c r="I70" i="13"/>
  <c r="F68" i="14"/>
  <c r="E68" i="4"/>
  <c r="Y68" i="15" s="1"/>
  <c r="G67" i="14"/>
  <c r="F67" i="4"/>
  <c r="Z67" i="15" s="1"/>
  <c r="L67" i="13"/>
  <c r="C67" i="14"/>
  <c r="B67" i="4"/>
  <c r="V67" i="15" s="1"/>
  <c r="E67" i="8"/>
  <c r="H67" i="13"/>
  <c r="D66" i="14"/>
  <c r="C66" i="4"/>
  <c r="W66" i="15" s="1"/>
  <c r="F66" i="8"/>
  <c r="I66" i="13"/>
  <c r="F65" i="14"/>
  <c r="E65" i="4"/>
  <c r="Y65" i="15" s="1"/>
  <c r="D64" i="14"/>
  <c r="C64" i="4"/>
  <c r="W64" i="15" s="1"/>
  <c r="F64" i="8"/>
  <c r="I64" i="13"/>
  <c r="F63" i="14"/>
  <c r="E63" i="4"/>
  <c r="Y63" i="15" s="1"/>
  <c r="G62" i="14"/>
  <c r="F62" i="4"/>
  <c r="Z62" i="15" s="1"/>
  <c r="L62" i="13"/>
  <c r="C62" i="14"/>
  <c r="B62" i="4"/>
  <c r="V62" i="15" s="1"/>
  <c r="E61" i="14"/>
  <c r="D61" i="4"/>
  <c r="X61" i="15" s="1"/>
  <c r="G61" i="8"/>
  <c r="D60" i="14"/>
  <c r="C60" i="4"/>
  <c r="W60" i="15" s="1"/>
  <c r="F60" i="8"/>
  <c r="I60" i="13"/>
  <c r="F59" i="14"/>
  <c r="E59" i="4"/>
  <c r="Y59" i="15" s="1"/>
  <c r="G58" i="14"/>
  <c r="F58" i="4"/>
  <c r="Z58" i="15" s="1"/>
  <c r="L58" i="13"/>
  <c r="C58" i="14"/>
  <c r="B58" i="4"/>
  <c r="V58" i="15" s="1"/>
  <c r="E57" i="14"/>
  <c r="D57" i="4"/>
  <c r="X57" i="15" s="1"/>
  <c r="G57" i="8"/>
  <c r="D56" i="14"/>
  <c r="C56" i="4"/>
  <c r="W56" i="15" s="1"/>
  <c r="F56" i="8"/>
  <c r="I56" i="13"/>
  <c r="K55" i="13"/>
  <c r="F55" i="14"/>
  <c r="E55" i="4"/>
  <c r="Y55" i="15" s="1"/>
  <c r="H55" i="8"/>
  <c r="G54" i="14"/>
  <c r="F54" i="4"/>
  <c r="Z54" i="15" s="1"/>
  <c r="L54" i="13"/>
  <c r="I54" i="8"/>
  <c r="C54" i="14"/>
  <c r="B54" i="4"/>
  <c r="V54" i="15" s="1"/>
  <c r="F52" i="14"/>
  <c r="E52" i="4"/>
  <c r="Y52" i="15" s="1"/>
  <c r="G51" i="14"/>
  <c r="F51" i="4"/>
  <c r="Z51" i="15" s="1"/>
  <c r="I51" i="8"/>
  <c r="L51" i="13"/>
  <c r="C51" i="14"/>
  <c r="B51" i="4"/>
  <c r="V51" i="15" s="1"/>
  <c r="H51" i="13"/>
  <c r="E50" i="14"/>
  <c r="D50" i="4"/>
  <c r="X50" i="15" s="1"/>
  <c r="G50" i="8"/>
  <c r="J50" i="13"/>
  <c r="F49" i="14"/>
  <c r="E49" i="4"/>
  <c r="Y49" i="15" s="1"/>
  <c r="G48" i="14"/>
  <c r="F48" i="4"/>
  <c r="Z48" i="15" s="1"/>
  <c r="L48" i="13"/>
  <c r="I48" i="8"/>
  <c r="C48" i="14"/>
  <c r="B48" i="4"/>
  <c r="V48" i="15" s="1"/>
  <c r="E47" i="14"/>
  <c r="D47" i="4"/>
  <c r="X47" i="15" s="1"/>
  <c r="G47" i="8"/>
  <c r="F46" i="14"/>
  <c r="E46" i="4"/>
  <c r="Y46" i="15" s="1"/>
  <c r="G45" i="14"/>
  <c r="F45" i="4"/>
  <c r="Z45" i="15" s="1"/>
  <c r="I45" i="8"/>
  <c r="L45" i="13"/>
  <c r="C45" i="14"/>
  <c r="B45" i="4"/>
  <c r="V45" i="15" s="1"/>
  <c r="H45" i="13"/>
  <c r="E45" i="8"/>
  <c r="D44" i="14"/>
  <c r="C44" i="4"/>
  <c r="W44" i="15" s="1"/>
  <c r="I44" i="13"/>
  <c r="K43" i="13"/>
  <c r="F43" i="14"/>
  <c r="E43" i="4"/>
  <c r="Y43" i="15" s="1"/>
  <c r="G42" i="14"/>
  <c r="F42" i="4"/>
  <c r="Z42" i="15" s="1"/>
  <c r="L42" i="13"/>
  <c r="I42" i="8"/>
  <c r="C42" i="14"/>
  <c r="B42" i="4"/>
  <c r="V42" i="15" s="1"/>
  <c r="E42" i="8"/>
  <c r="E41" i="14"/>
  <c r="D41" i="4"/>
  <c r="X41" i="15" s="1"/>
  <c r="G40" i="14"/>
  <c r="F40" i="4"/>
  <c r="Z40" i="15" s="1"/>
  <c r="L40" i="13"/>
  <c r="I40" i="8"/>
  <c r="E39" i="14"/>
  <c r="D39" i="4"/>
  <c r="X39" i="15" s="1"/>
  <c r="H38" i="8"/>
  <c r="F38" i="14"/>
  <c r="E38" i="4"/>
  <c r="Y38" i="15" s="1"/>
  <c r="D37" i="14"/>
  <c r="C37" i="4"/>
  <c r="W37" i="15" s="1"/>
  <c r="I37" i="13"/>
  <c r="F37" i="8"/>
  <c r="E36" i="14"/>
  <c r="D36" i="4"/>
  <c r="X36" i="15" s="1"/>
  <c r="J36" i="13"/>
  <c r="G35" i="14"/>
  <c r="F35" i="4"/>
  <c r="Z35" i="15" s="1"/>
  <c r="L35" i="13"/>
  <c r="C35" i="14"/>
  <c r="B35" i="4"/>
  <c r="V35" i="15" s="1"/>
  <c r="E35" i="8"/>
  <c r="H35" i="13"/>
  <c r="E34" i="14"/>
  <c r="D34" i="4"/>
  <c r="X34" i="15" s="1"/>
  <c r="G34" i="8"/>
  <c r="J34" i="13"/>
  <c r="F33" i="14"/>
  <c r="E33" i="4"/>
  <c r="Y33" i="15" s="1"/>
  <c r="G32" i="14"/>
  <c r="F32" i="4"/>
  <c r="Z32" i="15" s="1"/>
  <c r="L32" i="13"/>
  <c r="C32" i="14"/>
  <c r="B32" i="4"/>
  <c r="V32" i="15" s="1"/>
  <c r="H32" i="13"/>
  <c r="E31" i="14"/>
  <c r="D31" i="4"/>
  <c r="X31" i="15" s="1"/>
  <c r="J31" i="13"/>
  <c r="G31" i="8"/>
  <c r="F30" i="14"/>
  <c r="E30" i="4"/>
  <c r="Y30" i="15" s="1"/>
  <c r="G29" i="14"/>
  <c r="F29" i="4"/>
  <c r="Z29" i="15" s="1"/>
  <c r="C29" i="14"/>
  <c r="B29" i="4"/>
  <c r="V29" i="15" s="1"/>
  <c r="E29" i="8"/>
  <c r="H29" i="13"/>
  <c r="D28" i="14"/>
  <c r="C28" i="4"/>
  <c r="W28" i="15" s="1"/>
  <c r="F28" i="8"/>
  <c r="G27" i="14"/>
  <c r="F27" i="4"/>
  <c r="Z27" i="15" s="1"/>
  <c r="C27" i="14"/>
  <c r="B27" i="4"/>
  <c r="V27" i="15" s="1"/>
  <c r="H27" i="13"/>
  <c r="D26" i="14"/>
  <c r="C26" i="4"/>
  <c r="W26" i="15" s="1"/>
  <c r="F26" i="8"/>
  <c r="H25" i="8"/>
  <c r="F25" i="14"/>
  <c r="E25" i="4"/>
  <c r="Y25" i="15" s="1"/>
  <c r="D24" i="14"/>
  <c r="C24" i="4"/>
  <c r="W24" i="15" s="1"/>
  <c r="G23" i="14"/>
  <c r="F23" i="4"/>
  <c r="Z23" i="15" s="1"/>
  <c r="I23" i="8"/>
  <c r="C23" i="14"/>
  <c r="B23" i="4"/>
  <c r="V23" i="15" s="1"/>
  <c r="E23" i="8"/>
  <c r="D22" i="14"/>
  <c r="C22" i="4"/>
  <c r="W22" i="15" s="1"/>
  <c r="I22" i="13"/>
  <c r="F22" i="8"/>
  <c r="G21" i="14"/>
  <c r="F21" i="4"/>
  <c r="Z21" i="15" s="1"/>
  <c r="L21" i="13"/>
  <c r="C21" i="14"/>
  <c r="B21" i="4"/>
  <c r="V21" i="15" s="1"/>
  <c r="E21" i="8"/>
  <c r="E20" i="14"/>
  <c r="D20" i="4"/>
  <c r="X20" i="15" s="1"/>
  <c r="G20" i="8"/>
  <c r="H19" i="8"/>
  <c r="F19" i="14"/>
  <c r="E19" i="4"/>
  <c r="Y19" i="15" s="1"/>
  <c r="F18" i="14"/>
  <c r="E18" i="4"/>
  <c r="Y18" i="15" s="1"/>
  <c r="D18" i="14"/>
  <c r="C18" i="4"/>
  <c r="W18" i="15" s="1"/>
  <c r="I18" i="13"/>
  <c r="H17" i="8"/>
  <c r="F17" i="14"/>
  <c r="E17" i="4"/>
  <c r="Y17" i="15" s="1"/>
  <c r="G16" i="14"/>
  <c r="F16" i="4"/>
  <c r="Z16" i="15" s="1"/>
  <c r="I16" i="8"/>
  <c r="C16" i="14"/>
  <c r="B16" i="4"/>
  <c r="V16" i="15" s="1"/>
  <c r="H16" i="13"/>
  <c r="E15" i="14"/>
  <c r="D15" i="4"/>
  <c r="X15" i="15" s="1"/>
  <c r="G15" i="8"/>
  <c r="J15" i="13"/>
  <c r="H14" i="8"/>
  <c r="E14" i="4"/>
  <c r="Y14" i="15" s="1"/>
  <c r="F14" i="14"/>
  <c r="C13" i="4"/>
  <c r="W13" i="15" s="1"/>
  <c r="D13" i="14"/>
  <c r="K12" i="13"/>
  <c r="E12" i="4"/>
  <c r="Y12" i="15" s="1"/>
  <c r="F12" i="14"/>
  <c r="E11" i="14"/>
  <c r="D11" i="4"/>
  <c r="X11" i="15" s="1"/>
  <c r="G11" i="8"/>
  <c r="J11" i="13"/>
  <c r="H10" i="8"/>
  <c r="E10" i="4"/>
  <c r="Y10" i="15" s="1"/>
  <c r="F10" i="14"/>
  <c r="C9" i="4"/>
  <c r="W9" i="15" s="1"/>
  <c r="D9" i="14"/>
  <c r="G8" i="14"/>
  <c r="F8" i="4"/>
  <c r="Z8" i="15" s="1"/>
  <c r="I8" i="8"/>
  <c r="F7" i="4"/>
  <c r="Z7" i="15" s="1"/>
  <c r="G7" i="14"/>
  <c r="L7" i="13"/>
  <c r="I7" i="8"/>
  <c r="B7" i="4"/>
  <c r="V7" i="15" s="1"/>
  <c r="C7" i="14"/>
  <c r="C6" i="4"/>
  <c r="W6" i="15" s="1"/>
  <c r="D6" i="14"/>
  <c r="I6" i="13"/>
  <c r="C5" i="14"/>
  <c r="B5" i="4"/>
  <c r="V5" i="15" s="1"/>
  <c r="D4" i="14"/>
  <c r="C4" i="4"/>
  <c r="W4" i="15" s="1"/>
  <c r="I4" i="13"/>
  <c r="H3" i="8"/>
  <c r="F3" i="14"/>
  <c r="E3" i="4"/>
  <c r="Y3" i="15" s="1"/>
  <c r="I211" i="8"/>
  <c r="E211" i="8"/>
  <c r="E210" i="8"/>
  <c r="E208" i="8"/>
  <c r="E207" i="8"/>
  <c r="E204" i="8"/>
  <c r="E201" i="8"/>
  <c r="E200" i="8"/>
  <c r="E198" i="8"/>
  <c r="E197" i="8"/>
  <c r="F193" i="8"/>
  <c r="F190" i="8"/>
  <c r="F189" i="8"/>
  <c r="F187" i="8"/>
  <c r="F186" i="8"/>
  <c r="F183" i="8"/>
  <c r="F182" i="8"/>
  <c r="F179" i="8"/>
  <c r="F178" i="8"/>
  <c r="F175" i="8"/>
  <c r="F174" i="8"/>
  <c r="F171" i="8"/>
  <c r="F170" i="8"/>
  <c r="F167" i="8"/>
  <c r="F166" i="8"/>
  <c r="G162" i="8"/>
  <c r="G161" i="8"/>
  <c r="G158" i="8"/>
  <c r="G157" i="8"/>
  <c r="G155" i="8"/>
  <c r="G151" i="8"/>
  <c r="G148" i="8"/>
  <c r="I146" i="8"/>
  <c r="I145" i="8"/>
  <c r="I143" i="8"/>
  <c r="I142" i="8"/>
  <c r="I140" i="8"/>
  <c r="I138" i="8"/>
  <c r="I137" i="8"/>
  <c r="I132" i="8"/>
  <c r="I131" i="8"/>
  <c r="I130" i="8"/>
  <c r="E130" i="8"/>
  <c r="E129" i="8"/>
  <c r="E127" i="8"/>
  <c r="E124" i="8"/>
  <c r="E121" i="8"/>
  <c r="I113" i="8"/>
  <c r="I111" i="8"/>
  <c r="I105" i="8"/>
  <c r="I97" i="8"/>
  <c r="I95" i="8"/>
  <c r="I89" i="8"/>
  <c r="I87" i="8"/>
  <c r="I79" i="8"/>
  <c r="I75" i="8"/>
  <c r="I71" i="8"/>
  <c r="I69" i="8"/>
  <c r="I67" i="8"/>
  <c r="E62" i="8"/>
  <c r="E58" i="8"/>
  <c r="F54" i="8"/>
  <c r="F52" i="8"/>
  <c r="F48" i="8"/>
  <c r="F46" i="8"/>
  <c r="G44" i="8"/>
  <c r="G42" i="8"/>
  <c r="G40" i="8"/>
  <c r="I38" i="8"/>
  <c r="I36" i="8"/>
  <c r="I34" i="8"/>
  <c r="E33" i="8"/>
  <c r="E31" i="8"/>
  <c r="E27" i="8"/>
  <c r="G24" i="8"/>
  <c r="F18" i="8"/>
  <c r="F16" i="8"/>
  <c r="F14" i="8"/>
  <c r="F12" i="8"/>
  <c r="F10" i="8"/>
  <c r="F8" i="8"/>
  <c r="F6" i="8"/>
  <c r="F4" i="8"/>
  <c r="F25" i="8"/>
  <c r="J2" i="13"/>
  <c r="H3" i="13"/>
  <c r="J4" i="13"/>
  <c r="H5" i="13"/>
  <c r="J6" i="13"/>
  <c r="H7" i="13"/>
  <c r="H11" i="13"/>
  <c r="H15" i="13"/>
  <c r="J16" i="13"/>
  <c r="H17" i="13"/>
  <c r="J18" i="13"/>
  <c r="H19" i="13"/>
  <c r="J20" i="13"/>
  <c r="H21" i="13"/>
  <c r="J22" i="13"/>
  <c r="H23" i="13"/>
  <c r="I24" i="13"/>
  <c r="H25" i="13"/>
  <c r="I26" i="13"/>
  <c r="I30" i="13"/>
  <c r="H38" i="13"/>
  <c r="H42" i="13"/>
  <c r="H46" i="13"/>
  <c r="H50" i="13"/>
  <c r="H54" i="13"/>
  <c r="H58" i="13"/>
  <c r="H62" i="13"/>
  <c r="I71" i="13"/>
  <c r="I75" i="13"/>
  <c r="I79" i="13"/>
  <c r="H87" i="13"/>
  <c r="H95" i="13"/>
  <c r="H103" i="13"/>
  <c r="H111" i="13"/>
  <c r="I124" i="13"/>
  <c r="H140" i="13"/>
  <c r="L152" i="13"/>
  <c r="L156" i="13"/>
  <c r="L160" i="13"/>
  <c r="L164" i="13"/>
  <c r="L168" i="13"/>
  <c r="L172" i="13"/>
  <c r="L176" i="13"/>
  <c r="L180" i="13"/>
  <c r="L184" i="13"/>
  <c r="J188" i="13"/>
  <c r="J192" i="13"/>
  <c r="J196" i="13"/>
  <c r="I200" i="13"/>
  <c r="G154" i="13"/>
  <c r="B154" i="14" s="1"/>
  <c r="G158" i="13"/>
  <c r="B158" i="14" s="1"/>
  <c r="G162" i="13"/>
  <c r="B162" i="14" s="1"/>
  <c r="G166" i="13"/>
  <c r="B166" i="14" s="1"/>
  <c r="G170" i="13"/>
  <c r="B170" i="14" s="1"/>
  <c r="G174" i="13"/>
  <c r="B174" i="14" s="1"/>
  <c r="G178" i="13"/>
  <c r="B178" i="14" s="1"/>
  <c r="G182" i="13"/>
  <c r="B182" i="14" s="1"/>
  <c r="G186" i="13"/>
  <c r="B186" i="14" s="1"/>
  <c r="G190" i="13"/>
  <c r="B190" i="14" s="1"/>
  <c r="G194" i="13"/>
  <c r="B194" i="14" s="1"/>
  <c r="G198" i="13"/>
  <c r="B198" i="14" s="1"/>
  <c r="F201" i="13"/>
  <c r="F205" i="13"/>
  <c r="G202" i="13"/>
  <c r="B202" i="14" s="1"/>
  <c r="G210" i="13"/>
  <c r="B210" i="14" s="1"/>
  <c r="K216" i="3"/>
  <c r="J216" i="3"/>
  <c r="I216" i="3"/>
  <c r="G206" i="13"/>
  <c r="B206" i="14" s="1"/>
  <c r="H15" i="8"/>
  <c r="H16" i="8"/>
  <c r="K3" i="13"/>
  <c r="H11" i="8"/>
  <c r="K19" i="13"/>
  <c r="H4" i="8"/>
  <c r="K6" i="13"/>
  <c r="K81" i="13"/>
  <c r="H81" i="8"/>
  <c r="H153" i="8"/>
  <c r="K153" i="13"/>
  <c r="K141" i="13"/>
  <c r="H141" i="8"/>
  <c r="K125" i="13"/>
  <c r="H125" i="8"/>
  <c r="H99" i="8"/>
  <c r="K99" i="13"/>
  <c r="H57" i="8"/>
  <c r="K57" i="13"/>
  <c r="K210" i="13"/>
  <c r="H210" i="8"/>
  <c r="K193" i="13"/>
  <c r="H193" i="8"/>
  <c r="K146" i="13"/>
  <c r="H146" i="8"/>
  <c r="K122" i="13"/>
  <c r="H122" i="8"/>
  <c r="H110" i="8"/>
  <c r="K110" i="13"/>
  <c r="H95" i="8"/>
  <c r="K95" i="13"/>
  <c r="H2" i="8"/>
  <c r="K2" i="13"/>
  <c r="K212" i="13"/>
  <c r="H212" i="8"/>
  <c r="K192" i="13"/>
  <c r="H192" i="8"/>
  <c r="K189" i="13"/>
  <c r="H189" i="8"/>
  <c r="K186" i="13"/>
  <c r="H186" i="8"/>
  <c r="K178" i="13"/>
  <c r="H178" i="8"/>
  <c r="K174" i="13"/>
  <c r="H174" i="8"/>
  <c r="K170" i="13"/>
  <c r="H170" i="8"/>
  <c r="K154" i="13"/>
  <c r="H154" i="8"/>
  <c r="K145" i="13"/>
  <c r="H145" i="8"/>
  <c r="K136" i="13"/>
  <c r="H136" i="8"/>
  <c r="K128" i="13"/>
  <c r="H128" i="8"/>
  <c r="H126" i="8"/>
  <c r="K126" i="13"/>
  <c r="K124" i="13"/>
  <c r="H124" i="8"/>
  <c r="K104" i="13"/>
  <c r="H104" i="8"/>
  <c r="K100" i="13"/>
  <c r="H100" i="8"/>
  <c r="H94" i="8"/>
  <c r="K94" i="13"/>
  <c r="H69" i="8"/>
  <c r="K69" i="13"/>
  <c r="K65" i="13"/>
  <c r="H65" i="8"/>
  <c r="H207" i="8"/>
  <c r="H191" i="8"/>
  <c r="H175" i="8"/>
  <c r="H159" i="8"/>
  <c r="H143" i="8"/>
  <c r="H103" i="8"/>
  <c r="H82" i="8"/>
  <c r="H61" i="8"/>
  <c r="K41" i="13"/>
  <c r="K54" i="13"/>
  <c r="K67" i="13"/>
  <c r="K105" i="13"/>
  <c r="K118" i="13"/>
  <c r="K131" i="13"/>
  <c r="K169" i="13"/>
  <c r="K182" i="13"/>
  <c r="K204" i="13"/>
  <c r="H204" i="8"/>
  <c r="K190" i="13"/>
  <c r="H190" i="8"/>
  <c r="K164" i="13"/>
  <c r="H164" i="8"/>
  <c r="K144" i="13"/>
  <c r="H144" i="8"/>
  <c r="K92" i="13"/>
  <c r="H92" i="8"/>
  <c r="H179" i="8"/>
  <c r="H87" i="8"/>
  <c r="K209" i="13"/>
  <c r="H209" i="8"/>
  <c r="K206" i="13"/>
  <c r="H206" i="8"/>
  <c r="K200" i="13"/>
  <c r="H200" i="8"/>
  <c r="H197" i="8"/>
  <c r="K197" i="13"/>
  <c r="K194" i="13"/>
  <c r="H194" i="8"/>
  <c r="K188" i="13"/>
  <c r="H188" i="8"/>
  <c r="H181" i="8"/>
  <c r="K181" i="13"/>
  <c r="K177" i="13"/>
  <c r="H177" i="8"/>
  <c r="K173" i="13"/>
  <c r="H173" i="8"/>
  <c r="K162" i="13"/>
  <c r="H162" i="8"/>
  <c r="K158" i="13"/>
  <c r="H158" i="8"/>
  <c r="K148" i="13"/>
  <c r="H148" i="8"/>
  <c r="H133" i="8"/>
  <c r="K133" i="13"/>
  <c r="K129" i="13"/>
  <c r="H129" i="8"/>
  <c r="K123" i="13"/>
  <c r="H123" i="8"/>
  <c r="K116" i="13"/>
  <c r="H116" i="8"/>
  <c r="K112" i="13"/>
  <c r="H112" i="8"/>
  <c r="K108" i="13"/>
  <c r="H108" i="8"/>
  <c r="K106" i="13"/>
  <c r="H106" i="8"/>
  <c r="K91" i="13"/>
  <c r="H91" i="8"/>
  <c r="K84" i="13"/>
  <c r="H84" i="8"/>
  <c r="H78" i="8"/>
  <c r="K78" i="13"/>
  <c r="K76" i="13"/>
  <c r="H76" i="8"/>
  <c r="H63" i="8"/>
  <c r="K63" i="13"/>
  <c r="K59" i="13"/>
  <c r="H59" i="8"/>
  <c r="K56" i="13"/>
  <c r="H56" i="8"/>
  <c r="K49" i="13"/>
  <c r="H49" i="8"/>
  <c r="H46" i="8"/>
  <c r="K46" i="13"/>
  <c r="K36" i="13"/>
  <c r="H36" i="8"/>
  <c r="K33" i="13"/>
  <c r="H33" i="8"/>
  <c r="H30" i="8"/>
  <c r="K30" i="13"/>
  <c r="K20" i="13"/>
  <c r="H20" i="8"/>
  <c r="H203" i="8"/>
  <c r="H187" i="8"/>
  <c r="H171" i="8"/>
  <c r="H155" i="8"/>
  <c r="H139" i="8"/>
  <c r="H119" i="8"/>
  <c r="H98" i="8"/>
  <c r="H77" i="8"/>
  <c r="K25" i="13"/>
  <c r="K38" i="13"/>
  <c r="K51" i="13"/>
  <c r="K89" i="13"/>
  <c r="K102" i="13"/>
  <c r="K115" i="13"/>
  <c r="K166" i="13"/>
  <c r="K160" i="13"/>
  <c r="H160" i="8"/>
  <c r="H149" i="8"/>
  <c r="K149" i="13"/>
  <c r="K140" i="13"/>
  <c r="H140" i="8"/>
  <c r="K132" i="13"/>
  <c r="H132" i="8"/>
  <c r="H117" i="8"/>
  <c r="K117" i="13"/>
  <c r="K97" i="13"/>
  <c r="H97" i="8"/>
  <c r="H109" i="8"/>
  <c r="K208" i="13"/>
  <c r="H208" i="8"/>
  <c r="K205" i="13"/>
  <c r="H205" i="8"/>
  <c r="K202" i="13"/>
  <c r="H202" i="8"/>
  <c r="K196" i="13"/>
  <c r="H196" i="8"/>
  <c r="K184" i="13"/>
  <c r="H184" i="8"/>
  <c r="K180" i="13"/>
  <c r="H180" i="8"/>
  <c r="K176" i="13"/>
  <c r="H176" i="8"/>
  <c r="K172" i="13"/>
  <c r="H172" i="8"/>
  <c r="K168" i="13"/>
  <c r="H168" i="8"/>
  <c r="H165" i="8"/>
  <c r="K165" i="13"/>
  <c r="K161" i="13"/>
  <c r="H161" i="8"/>
  <c r="K157" i="13"/>
  <c r="H157" i="8"/>
  <c r="K156" i="13"/>
  <c r="H156" i="8"/>
  <c r="K152" i="13"/>
  <c r="H152" i="8"/>
  <c r="K142" i="13"/>
  <c r="H142" i="8"/>
  <c r="K138" i="13"/>
  <c r="H138" i="8"/>
  <c r="H127" i="8"/>
  <c r="K127" i="13"/>
  <c r="K120" i="13"/>
  <c r="H120" i="8"/>
  <c r="K113" i="13"/>
  <c r="H113" i="8"/>
  <c r="H111" i="8"/>
  <c r="K111" i="13"/>
  <c r="K107" i="13"/>
  <c r="H107" i="8"/>
  <c r="H101" i="8"/>
  <c r="K101" i="13"/>
  <c r="K96" i="13"/>
  <c r="H96" i="8"/>
  <c r="K90" i="13"/>
  <c r="H90" i="8"/>
  <c r="K88" i="13"/>
  <c r="H88" i="8"/>
  <c r="K80" i="13"/>
  <c r="H80" i="8"/>
  <c r="H79" i="8"/>
  <c r="K79" i="13"/>
  <c r="K75" i="13"/>
  <c r="H75" i="8"/>
  <c r="H62" i="8"/>
  <c r="K62" i="13"/>
  <c r="K58" i="13"/>
  <c r="H58" i="8"/>
  <c r="K48" i="13"/>
  <c r="H48" i="8"/>
  <c r="K40" i="13"/>
  <c r="H40" i="8"/>
  <c r="K32" i="13"/>
  <c r="H32" i="8"/>
  <c r="K24" i="13"/>
  <c r="H24" i="8"/>
  <c r="H18" i="8"/>
  <c r="K18" i="13"/>
  <c r="K13" i="13"/>
  <c r="H13" i="8"/>
  <c r="K8" i="13"/>
  <c r="H8" i="8"/>
  <c r="K7" i="13"/>
  <c r="H7" i="8"/>
  <c r="H199" i="8"/>
  <c r="H183" i="8"/>
  <c r="H167" i="8"/>
  <c r="H151" i="8"/>
  <c r="H135" i="8"/>
  <c r="H114" i="8"/>
  <c r="H93" i="8"/>
  <c r="H71" i="8"/>
  <c r="H50" i="8"/>
  <c r="H5" i="8"/>
  <c r="K9" i="13"/>
  <c r="K73" i="13"/>
  <c r="K86" i="13"/>
  <c r="K137" i="13"/>
  <c r="K150" i="13"/>
  <c r="K201" i="13"/>
  <c r="H43" i="8"/>
  <c r="K21" i="13"/>
  <c r="K31" i="13"/>
  <c r="K37" i="13"/>
  <c r="K47" i="13"/>
  <c r="K53" i="13"/>
  <c r="K85" i="13"/>
  <c r="K72" i="13"/>
  <c r="H72" i="8"/>
  <c r="K68" i="13"/>
  <c r="H68" i="8"/>
  <c r="K64" i="13"/>
  <c r="H64" i="8"/>
  <c r="K60" i="13"/>
  <c r="H60" i="8"/>
  <c r="H74" i="8"/>
  <c r="H42" i="8"/>
  <c r="K14" i="13"/>
  <c r="K17" i="13"/>
  <c r="K52" i="13"/>
  <c r="H52" i="8"/>
  <c r="K44" i="13"/>
  <c r="H44" i="8"/>
  <c r="H28" i="8"/>
  <c r="H12" i="8"/>
  <c r="K10" i="13"/>
  <c r="K26" i="13"/>
  <c r="G5" i="13"/>
  <c r="B5" i="14" s="1"/>
  <c r="G9" i="13"/>
  <c r="B9" i="14" s="1"/>
  <c r="G13" i="13"/>
  <c r="B13" i="14" s="1"/>
  <c r="G17" i="13"/>
  <c r="B17" i="14" s="1"/>
  <c r="G21" i="13"/>
  <c r="B21" i="14" s="1"/>
  <c r="G65" i="13"/>
  <c r="B65" i="14" s="1"/>
  <c r="G69" i="13"/>
  <c r="B69" i="14" s="1"/>
  <c r="G73" i="13"/>
  <c r="B73" i="14" s="1"/>
  <c r="G77" i="13"/>
  <c r="B77" i="14" s="1"/>
  <c r="G81" i="13"/>
  <c r="B81" i="14" s="1"/>
  <c r="G85" i="13"/>
  <c r="B85" i="14" s="1"/>
  <c r="G89" i="13"/>
  <c r="B89" i="14" s="1"/>
  <c r="G93" i="13"/>
  <c r="B93" i="14" s="1"/>
  <c r="G97" i="13"/>
  <c r="B97" i="14" s="1"/>
  <c r="G101" i="13"/>
  <c r="B101" i="14" s="1"/>
  <c r="G105" i="13"/>
  <c r="B105" i="14" s="1"/>
  <c r="G109" i="13"/>
  <c r="B109" i="14" s="1"/>
  <c r="G113" i="13"/>
  <c r="B113" i="14" s="1"/>
  <c r="G117" i="13"/>
  <c r="B117" i="14" s="1"/>
  <c r="G121" i="13"/>
  <c r="B121" i="14" s="1"/>
  <c r="G125" i="13"/>
  <c r="B125" i="14" s="1"/>
  <c r="G129" i="13"/>
  <c r="B129" i="14" s="1"/>
  <c r="G133" i="13"/>
  <c r="B133" i="14" s="1"/>
  <c r="F134" i="13"/>
  <c r="G137" i="13"/>
  <c r="B137" i="14" s="1"/>
  <c r="F138" i="13"/>
  <c r="G141" i="13"/>
  <c r="B141" i="14" s="1"/>
  <c r="F142" i="13"/>
  <c r="G145" i="13"/>
  <c r="B145" i="14" s="1"/>
  <c r="F146" i="13"/>
  <c r="G211" i="13"/>
  <c r="B211" i="14" s="1"/>
  <c r="D134" i="8"/>
  <c r="D46" i="8"/>
  <c r="D38" i="8"/>
  <c r="D14" i="8"/>
  <c r="F149" i="13"/>
  <c r="F153" i="13"/>
  <c r="F157" i="13"/>
  <c r="F161" i="13"/>
  <c r="F165" i="13"/>
  <c r="F169" i="13"/>
  <c r="F173" i="13"/>
  <c r="F177" i="13"/>
  <c r="F181" i="13"/>
  <c r="F185" i="13"/>
  <c r="F189" i="13"/>
  <c r="F193" i="13"/>
  <c r="F197" i="13"/>
  <c r="G3" i="13"/>
  <c r="B3" i="14" s="1"/>
  <c r="G7" i="13"/>
  <c r="B7" i="14" s="1"/>
  <c r="G11" i="13"/>
  <c r="B11" i="14" s="1"/>
  <c r="G15" i="13"/>
  <c r="B15" i="14" s="1"/>
  <c r="G19" i="13"/>
  <c r="B19" i="14" s="1"/>
  <c r="G23" i="13"/>
  <c r="B23" i="14" s="1"/>
  <c r="G27" i="13"/>
  <c r="B27" i="14" s="1"/>
  <c r="G31" i="13"/>
  <c r="B31" i="14" s="1"/>
  <c r="G35" i="13"/>
  <c r="B35" i="14" s="1"/>
  <c r="G39" i="13"/>
  <c r="B39" i="14" s="1"/>
  <c r="G43" i="13"/>
  <c r="B43" i="14" s="1"/>
  <c r="G47" i="13"/>
  <c r="B47" i="14" s="1"/>
  <c r="G51" i="13"/>
  <c r="B51" i="14" s="1"/>
  <c r="G55" i="13"/>
  <c r="B55" i="14" s="1"/>
  <c r="G59" i="13"/>
  <c r="B59" i="14" s="1"/>
  <c r="G63" i="13"/>
  <c r="B63" i="14" s="1"/>
  <c r="G67" i="13"/>
  <c r="B67" i="14" s="1"/>
  <c r="G71" i="13"/>
  <c r="B71" i="14" s="1"/>
  <c r="G75" i="13"/>
  <c r="B75" i="14" s="1"/>
  <c r="G79" i="13"/>
  <c r="B79" i="14" s="1"/>
  <c r="G83" i="13"/>
  <c r="B83" i="14" s="1"/>
  <c r="G87" i="13"/>
  <c r="B87" i="14" s="1"/>
  <c r="G91" i="13"/>
  <c r="B91" i="14" s="1"/>
  <c r="G95" i="13"/>
  <c r="B95" i="14" s="1"/>
  <c r="G99" i="13"/>
  <c r="B99" i="14" s="1"/>
  <c r="G103" i="13"/>
  <c r="B103" i="14" s="1"/>
  <c r="G107" i="13"/>
  <c r="B107" i="14" s="1"/>
  <c r="G111" i="13"/>
  <c r="B111" i="14" s="1"/>
  <c r="G115" i="13"/>
  <c r="B115" i="14" s="1"/>
  <c r="G119" i="13"/>
  <c r="B119" i="14" s="1"/>
  <c r="G123" i="13"/>
  <c r="B123" i="14" s="1"/>
  <c r="G127" i="13"/>
  <c r="B127" i="14" s="1"/>
  <c r="G131" i="13"/>
  <c r="B131" i="14" s="1"/>
  <c r="G135" i="13"/>
  <c r="B135" i="14" s="1"/>
  <c r="G139" i="13"/>
  <c r="B139" i="14" s="1"/>
  <c r="G143" i="13"/>
  <c r="B143" i="14" s="1"/>
  <c r="G147" i="13"/>
  <c r="B147" i="14" s="1"/>
  <c r="G151" i="13"/>
  <c r="B151" i="14" s="1"/>
  <c r="G155" i="13"/>
  <c r="B155" i="14" s="1"/>
  <c r="G159" i="13"/>
  <c r="B159" i="14" s="1"/>
  <c r="G163" i="13"/>
  <c r="B163" i="14" s="1"/>
  <c r="G167" i="13"/>
  <c r="B167" i="14" s="1"/>
  <c r="G171" i="13"/>
  <c r="B171" i="14" s="1"/>
  <c r="G175" i="13"/>
  <c r="B175" i="14" s="1"/>
  <c r="G187" i="13"/>
  <c r="B187" i="14" s="1"/>
  <c r="G191" i="13"/>
  <c r="B191" i="14" s="1"/>
  <c r="G195" i="13"/>
  <c r="B195" i="14" s="1"/>
  <c r="G199" i="13"/>
  <c r="B199" i="14" s="1"/>
  <c r="G203" i="13"/>
  <c r="B203" i="14" s="1"/>
  <c r="G207" i="13"/>
  <c r="B207" i="14" s="1"/>
  <c r="G10" i="13"/>
  <c r="B10" i="14" s="1"/>
  <c r="G14" i="13"/>
  <c r="B14" i="14" s="1"/>
  <c r="G18" i="13"/>
  <c r="B18" i="14" s="1"/>
  <c r="G22" i="13"/>
  <c r="B22" i="14" s="1"/>
  <c r="G26" i="13"/>
  <c r="B26" i="14" s="1"/>
  <c r="G30" i="13"/>
  <c r="B30" i="14" s="1"/>
  <c r="G34" i="13"/>
  <c r="B34" i="14" s="1"/>
  <c r="G38" i="13"/>
  <c r="B38" i="14" s="1"/>
  <c r="G42" i="13"/>
  <c r="B42" i="14" s="1"/>
  <c r="G46" i="13"/>
  <c r="B46" i="14" s="1"/>
  <c r="G70" i="13"/>
  <c r="B70" i="14" s="1"/>
  <c r="G74" i="13"/>
  <c r="B74" i="14" s="1"/>
  <c r="G78" i="13"/>
  <c r="B78" i="14" s="1"/>
  <c r="G82" i="13"/>
  <c r="B82" i="14" s="1"/>
  <c r="G86" i="13"/>
  <c r="B86" i="14" s="1"/>
  <c r="G90" i="13"/>
  <c r="B90" i="14" s="1"/>
  <c r="G94" i="13"/>
  <c r="B94" i="14" s="1"/>
  <c r="G98" i="13"/>
  <c r="B98" i="14" s="1"/>
  <c r="G102" i="13"/>
  <c r="B102" i="14" s="1"/>
  <c r="G150" i="13"/>
  <c r="B150" i="14" s="1"/>
  <c r="D212" i="8"/>
  <c r="D210" i="8"/>
  <c r="D208" i="8"/>
  <c r="D198" i="8"/>
  <c r="D190" i="8"/>
  <c r="D188" i="8"/>
  <c r="D186" i="8"/>
  <c r="D184" i="8"/>
  <c r="D182" i="8"/>
  <c r="D180" i="8"/>
  <c r="D178" i="8"/>
  <c r="D176" i="8"/>
  <c r="D165" i="8"/>
  <c r="D163" i="8"/>
  <c r="D161" i="8"/>
  <c r="D141" i="8"/>
  <c r="D139" i="8"/>
  <c r="D137" i="8"/>
  <c r="D119" i="8"/>
  <c r="D111" i="8"/>
  <c r="D87" i="8"/>
  <c r="D79" i="8"/>
  <c r="D207" i="8"/>
  <c r="D174" i="8"/>
  <c r="D166" i="8"/>
  <c r="D142" i="8"/>
  <c r="D133" i="8"/>
  <c r="D131" i="8"/>
  <c r="D129" i="8"/>
  <c r="D109" i="8"/>
  <c r="D107" i="8"/>
  <c r="D105" i="8"/>
  <c r="D101" i="8"/>
  <c r="D99" i="8"/>
  <c r="D97" i="8"/>
  <c r="D77" i="8"/>
  <c r="D75" i="8"/>
  <c r="D73" i="8"/>
  <c r="D69" i="8"/>
  <c r="D67" i="8"/>
  <c r="D65" i="8"/>
  <c r="D45" i="8"/>
  <c r="D41" i="8"/>
  <c r="D39" i="8"/>
  <c r="F2" i="13"/>
  <c r="E2" i="13"/>
  <c r="G2" i="13" s="1"/>
  <c r="B2" i="14" s="1"/>
  <c r="G49" i="13"/>
  <c r="B49" i="14" s="1"/>
  <c r="F50" i="13"/>
  <c r="E50" i="13"/>
  <c r="G50" i="13" s="1"/>
  <c r="B50" i="14" s="1"/>
  <c r="G53" i="13"/>
  <c r="B53" i="14" s="1"/>
  <c r="F54" i="13"/>
  <c r="E54" i="13"/>
  <c r="G54" i="13" s="1"/>
  <c r="B54" i="14" s="1"/>
  <c r="G57" i="13"/>
  <c r="B57" i="14" s="1"/>
  <c r="F58" i="13"/>
  <c r="E58" i="13"/>
  <c r="G58" i="13" s="1"/>
  <c r="B58" i="14" s="1"/>
  <c r="G61" i="13"/>
  <c r="B61" i="14" s="1"/>
  <c r="G209" i="13"/>
  <c r="B209" i="14" s="1"/>
  <c r="G4" i="13"/>
  <c r="B4" i="14" s="1"/>
  <c r="G8" i="13"/>
  <c r="B8" i="14" s="1"/>
  <c r="G12" i="13"/>
  <c r="B12" i="14" s="1"/>
  <c r="G16" i="13"/>
  <c r="B16" i="14" s="1"/>
  <c r="G20" i="13"/>
  <c r="B20" i="14" s="1"/>
  <c r="G24" i="13"/>
  <c r="B24" i="14" s="1"/>
  <c r="F25" i="13"/>
  <c r="E25" i="13"/>
  <c r="G25" i="13" s="1"/>
  <c r="B25" i="14" s="1"/>
  <c r="G28" i="13"/>
  <c r="B28" i="14" s="1"/>
  <c r="F29" i="13"/>
  <c r="E29" i="13"/>
  <c r="G29" i="13" s="1"/>
  <c r="B29" i="14" s="1"/>
  <c r="G32" i="13"/>
  <c r="B32" i="14" s="1"/>
  <c r="F33" i="13"/>
  <c r="E33" i="13"/>
  <c r="G33" i="13" s="1"/>
  <c r="B33" i="14" s="1"/>
  <c r="G36" i="13"/>
  <c r="B36" i="14" s="1"/>
  <c r="F37" i="13"/>
  <c r="E37" i="13"/>
  <c r="G37" i="13" s="1"/>
  <c r="B37" i="14" s="1"/>
  <c r="G40" i="13"/>
  <c r="B40" i="14" s="1"/>
  <c r="F41" i="13"/>
  <c r="E41" i="13"/>
  <c r="G41" i="13" s="1"/>
  <c r="B41" i="14" s="1"/>
  <c r="G44" i="13"/>
  <c r="B44" i="14" s="1"/>
  <c r="F45" i="13"/>
  <c r="E45" i="13"/>
  <c r="G45" i="13" s="1"/>
  <c r="B45" i="14" s="1"/>
  <c r="G48" i="13"/>
  <c r="B48" i="14" s="1"/>
  <c r="G52" i="13"/>
  <c r="B52" i="14" s="1"/>
  <c r="G56" i="13"/>
  <c r="B56" i="14" s="1"/>
  <c r="G60" i="13"/>
  <c r="B60" i="14" s="1"/>
  <c r="G64" i="13"/>
  <c r="B64" i="14" s="1"/>
  <c r="G68" i="13"/>
  <c r="B68" i="14" s="1"/>
  <c r="G72" i="13"/>
  <c r="B72" i="14" s="1"/>
  <c r="G76" i="13"/>
  <c r="B76" i="14" s="1"/>
  <c r="G80" i="13"/>
  <c r="B80" i="14" s="1"/>
  <c r="G84" i="13"/>
  <c r="B84" i="14" s="1"/>
  <c r="G88" i="13"/>
  <c r="B88" i="14" s="1"/>
  <c r="G92" i="13"/>
  <c r="B92" i="14" s="1"/>
  <c r="G96" i="13"/>
  <c r="B96" i="14" s="1"/>
  <c r="G100" i="13"/>
  <c r="B100" i="14" s="1"/>
  <c r="G104" i="13"/>
  <c r="B104" i="14" s="1"/>
  <c r="G108" i="13"/>
  <c r="B108" i="14" s="1"/>
  <c r="G112" i="13"/>
  <c r="B112" i="14" s="1"/>
  <c r="G116" i="13"/>
  <c r="B116" i="14" s="1"/>
  <c r="G120" i="13"/>
  <c r="B120" i="14" s="1"/>
  <c r="G124" i="13"/>
  <c r="B124" i="14" s="1"/>
  <c r="G128" i="13"/>
  <c r="B128" i="14" s="1"/>
  <c r="G132" i="13"/>
  <c r="B132" i="14" s="1"/>
  <c r="G136" i="13"/>
  <c r="B136" i="14" s="1"/>
  <c r="G140" i="13"/>
  <c r="B140" i="14" s="1"/>
  <c r="G144" i="13"/>
  <c r="B144" i="14" s="1"/>
  <c r="G148" i="13"/>
  <c r="B148" i="14" s="1"/>
  <c r="G152" i="13"/>
  <c r="B152" i="14" s="1"/>
  <c r="G156" i="13"/>
  <c r="B156" i="14" s="1"/>
  <c r="G160" i="13"/>
  <c r="B160" i="14" s="1"/>
  <c r="G164" i="13"/>
  <c r="B164" i="14" s="1"/>
  <c r="G168" i="13"/>
  <c r="B168" i="14" s="1"/>
  <c r="G172" i="13"/>
  <c r="B172" i="14" s="1"/>
  <c r="G176" i="13"/>
  <c r="B176" i="14" s="1"/>
  <c r="G180" i="13"/>
  <c r="B180" i="14" s="1"/>
  <c r="G184" i="13"/>
  <c r="B184" i="14" s="1"/>
  <c r="G188" i="13"/>
  <c r="B188" i="14" s="1"/>
  <c r="G192" i="13"/>
  <c r="B192" i="14" s="1"/>
  <c r="G196" i="13"/>
  <c r="B196" i="14" s="1"/>
  <c r="G200" i="13"/>
  <c r="B200" i="14" s="1"/>
  <c r="G204" i="13"/>
  <c r="B204" i="14" s="1"/>
  <c r="G208" i="13"/>
  <c r="B208" i="14" s="1"/>
  <c r="G179" i="13"/>
  <c r="B179" i="14" s="1"/>
  <c r="G183" i="13"/>
  <c r="B183" i="14" s="1"/>
  <c r="E205" i="13"/>
  <c r="G205" i="13" s="1"/>
  <c r="B205" i="14" s="1"/>
  <c r="E201" i="13"/>
  <c r="G201" i="13" s="1"/>
  <c r="B201" i="14" s="1"/>
  <c r="E197" i="13"/>
  <c r="G197" i="13" s="1"/>
  <c r="B197" i="14" s="1"/>
  <c r="E193" i="13"/>
  <c r="G193" i="13" s="1"/>
  <c r="B193" i="14" s="1"/>
  <c r="E189" i="13"/>
  <c r="G189" i="13" s="1"/>
  <c r="B189" i="14" s="1"/>
  <c r="E185" i="13"/>
  <c r="G185" i="13" s="1"/>
  <c r="B185" i="14" s="1"/>
  <c r="E181" i="13"/>
  <c r="G181" i="13" s="1"/>
  <c r="B181" i="14" s="1"/>
  <c r="E177" i="13"/>
  <c r="G177" i="13" s="1"/>
  <c r="B177" i="14" s="1"/>
  <c r="E173" i="13"/>
  <c r="G173" i="13" s="1"/>
  <c r="B173" i="14" s="1"/>
  <c r="E169" i="13"/>
  <c r="G169" i="13" s="1"/>
  <c r="B169" i="14" s="1"/>
  <c r="E165" i="13"/>
  <c r="G165" i="13" s="1"/>
  <c r="B165" i="14" s="1"/>
  <c r="E161" i="13"/>
  <c r="G161" i="13" s="1"/>
  <c r="B161" i="14" s="1"/>
  <c r="E157" i="13"/>
  <c r="G157" i="13" s="1"/>
  <c r="B157" i="14" s="1"/>
  <c r="E153" i="13"/>
  <c r="G153" i="13" s="1"/>
  <c r="B153" i="14" s="1"/>
  <c r="E149" i="13"/>
  <c r="G149" i="13" s="1"/>
  <c r="B149" i="14" s="1"/>
  <c r="F62" i="13"/>
  <c r="E62" i="13"/>
  <c r="G62" i="13" s="1"/>
  <c r="B62" i="14" s="1"/>
  <c r="F66" i="13"/>
  <c r="E66" i="13"/>
  <c r="G66" i="13" s="1"/>
  <c r="B66" i="14" s="1"/>
  <c r="F106" i="13"/>
  <c r="E106" i="13"/>
  <c r="G106" i="13" s="1"/>
  <c r="B106" i="14" s="1"/>
  <c r="F110" i="13"/>
  <c r="E110" i="13"/>
  <c r="G110" i="13" s="1"/>
  <c r="B110" i="14" s="1"/>
  <c r="F114" i="13"/>
  <c r="E114" i="13"/>
  <c r="G114" i="13" s="1"/>
  <c r="B114" i="14" s="1"/>
  <c r="F118" i="13"/>
  <c r="E118" i="13"/>
  <c r="G118" i="13" s="1"/>
  <c r="B118" i="14" s="1"/>
  <c r="F122" i="13"/>
  <c r="E122" i="13"/>
  <c r="G122" i="13" s="1"/>
  <c r="B122" i="14" s="1"/>
  <c r="F126" i="13"/>
  <c r="E126" i="13"/>
  <c r="G126" i="13" s="1"/>
  <c r="B126" i="14" s="1"/>
  <c r="F130" i="13"/>
  <c r="E212" i="13"/>
  <c r="G212" i="13" s="1"/>
  <c r="B212" i="14" s="1"/>
  <c r="E146" i="13"/>
  <c r="G146" i="13" s="1"/>
  <c r="B146" i="14" s="1"/>
  <c r="E142" i="13"/>
  <c r="G142" i="13" s="1"/>
  <c r="B142" i="14" s="1"/>
  <c r="E138" i="13"/>
  <c r="G138" i="13" s="1"/>
  <c r="B138" i="14" s="1"/>
  <c r="E134" i="13"/>
  <c r="G134" i="13" s="1"/>
  <c r="B134" i="14" s="1"/>
  <c r="E130" i="13"/>
  <c r="G130" i="13" s="1"/>
  <c r="B130" i="14" s="1"/>
  <c r="D158" i="8"/>
  <c r="D156" i="8"/>
  <c r="D154" i="8"/>
  <c r="D152" i="8"/>
  <c r="D150" i="8"/>
  <c r="D148" i="8"/>
  <c r="D146" i="8"/>
  <c r="D144" i="8"/>
  <c r="D37" i="8"/>
  <c r="D35" i="8"/>
  <c r="D33" i="8"/>
  <c r="D31" i="8"/>
  <c r="D13" i="8"/>
  <c r="D4" i="8"/>
  <c r="D8" i="8"/>
  <c r="D205" i="8"/>
  <c r="D203" i="8"/>
  <c r="D201" i="8"/>
  <c r="D197" i="8"/>
  <c r="D195" i="8"/>
  <c r="D193" i="8"/>
  <c r="D173" i="8"/>
  <c r="D171" i="8"/>
  <c r="D169" i="8"/>
  <c r="D126" i="8"/>
  <c r="D124" i="8"/>
  <c r="D122" i="8"/>
  <c r="D120" i="8"/>
  <c r="D118" i="8"/>
  <c r="D116" i="8"/>
  <c r="D114" i="8"/>
  <c r="D112" i="8"/>
  <c r="D102" i="8"/>
  <c r="D94" i="8"/>
  <c r="D92" i="8"/>
  <c r="D90" i="8"/>
  <c r="D88" i="8"/>
  <c r="D86" i="8"/>
  <c r="D84" i="8"/>
  <c r="D82" i="8"/>
  <c r="D80" i="8"/>
  <c r="D70" i="8"/>
  <c r="D62" i="8"/>
  <c r="D60" i="8"/>
  <c r="D58" i="8"/>
  <c r="D56" i="8"/>
  <c r="D54" i="8"/>
  <c r="D52" i="8"/>
  <c r="D50" i="8"/>
  <c r="D48" i="8"/>
  <c r="D30" i="8"/>
  <c r="D28" i="8"/>
  <c r="D26" i="8"/>
  <c r="D24" i="8"/>
  <c r="D22" i="8"/>
  <c r="D20" i="8"/>
  <c r="D18" i="8"/>
  <c r="D16" i="8"/>
  <c r="D183" i="8"/>
  <c r="D175" i="8"/>
  <c r="D110" i="8"/>
  <c r="D55" i="8"/>
  <c r="D47" i="8"/>
  <c r="D206" i="8"/>
  <c r="D151" i="8"/>
  <c r="D143" i="8"/>
  <c r="D78" i="8"/>
  <c r="D27" i="8"/>
  <c r="D19" i="8"/>
  <c r="D204" i="8"/>
  <c r="D202" i="8"/>
  <c r="D200" i="8"/>
  <c r="D189" i="8"/>
  <c r="D187" i="8"/>
  <c r="D185" i="8"/>
  <c r="D172" i="8"/>
  <c r="D170" i="8"/>
  <c r="D168" i="8"/>
  <c r="D157" i="8"/>
  <c r="D155" i="8"/>
  <c r="D153" i="8"/>
  <c r="D140" i="8"/>
  <c r="D138" i="8"/>
  <c r="D136" i="8"/>
  <c r="D125" i="8"/>
  <c r="D123" i="8"/>
  <c r="D121" i="8"/>
  <c r="D108" i="8"/>
  <c r="D106" i="8"/>
  <c r="D104" i="8"/>
  <c r="D93" i="8"/>
  <c r="D91" i="8"/>
  <c r="D89" i="8"/>
  <c r="D76" i="8"/>
  <c r="D74" i="8"/>
  <c r="D72" i="8"/>
  <c r="D61" i="8"/>
  <c r="D59" i="8"/>
  <c r="D57" i="8"/>
  <c r="D44" i="8"/>
  <c r="D42" i="8"/>
  <c r="D40" i="8"/>
  <c r="D29" i="8"/>
  <c r="D25" i="8"/>
  <c r="D23" i="8"/>
  <c r="D12" i="8"/>
  <c r="D10" i="8"/>
  <c r="D5" i="8"/>
  <c r="D9" i="8"/>
  <c r="D211" i="8"/>
  <c r="D209" i="8"/>
  <c r="D199" i="8"/>
  <c r="D196" i="8"/>
  <c r="D194" i="8"/>
  <c r="D192" i="8"/>
  <c r="D181" i="8"/>
  <c r="D179" i="8"/>
  <c r="D177" i="8"/>
  <c r="D167" i="8"/>
  <c r="D164" i="8"/>
  <c r="D162" i="8"/>
  <c r="D160" i="8"/>
  <c r="D149" i="8"/>
  <c r="D147" i="8"/>
  <c r="D145" i="8"/>
  <c r="D135" i="8"/>
  <c r="D132" i="8"/>
  <c r="D130" i="8"/>
  <c r="D128" i="8"/>
  <c r="D117" i="8"/>
  <c r="D115" i="8"/>
  <c r="D113" i="8"/>
  <c r="D103" i="8"/>
  <c r="D100" i="8"/>
  <c r="D98" i="8"/>
  <c r="D96" i="8"/>
  <c r="D85" i="8"/>
  <c r="D83" i="8"/>
  <c r="D81" i="8"/>
  <c r="D71" i="8"/>
  <c r="D68" i="8"/>
  <c r="D66" i="8"/>
  <c r="D64" i="8"/>
  <c r="D53" i="8"/>
  <c r="D51" i="8"/>
  <c r="D49" i="8"/>
  <c r="D43" i="8"/>
  <c r="D36" i="8"/>
  <c r="D34" i="8"/>
  <c r="D32" i="8"/>
  <c r="D21" i="8"/>
  <c r="D17" i="8"/>
  <c r="D15" i="8"/>
  <c r="D2" i="8"/>
  <c r="D6" i="8"/>
  <c r="D191" i="8"/>
  <c r="D159" i="8"/>
  <c r="D127" i="8"/>
  <c r="D95" i="8"/>
  <c r="D63" i="8"/>
  <c r="D7" i="8"/>
  <c r="F6" i="13"/>
  <c r="F14" i="13"/>
  <c r="F26" i="13"/>
  <c r="F34" i="13"/>
  <c r="F46" i="13"/>
  <c r="F70" i="13"/>
  <c r="F74" i="13"/>
  <c r="F78" i="13"/>
  <c r="F82" i="13"/>
  <c r="F98" i="13"/>
  <c r="F102" i="13"/>
  <c r="F150" i="13"/>
  <c r="F158" i="13"/>
  <c r="F162" i="13"/>
  <c r="F166" i="13"/>
  <c r="F133" i="13"/>
  <c r="F137" i="13"/>
  <c r="F141" i="13"/>
  <c r="F145" i="13"/>
  <c r="F10" i="13"/>
  <c r="F18" i="13"/>
  <c r="F22" i="13"/>
  <c r="F30" i="13"/>
  <c r="F38" i="13"/>
  <c r="F42" i="13"/>
  <c r="F86" i="13"/>
  <c r="F90" i="13"/>
  <c r="F94" i="13"/>
  <c r="F154" i="13"/>
  <c r="F49" i="13"/>
  <c r="F53" i="13"/>
  <c r="F57" i="13"/>
  <c r="F61" i="13"/>
  <c r="F65" i="13"/>
  <c r="F69" i="13"/>
  <c r="F73" i="13"/>
  <c r="F77" i="13"/>
  <c r="F81" i="13"/>
  <c r="F85" i="13"/>
  <c r="F89" i="13"/>
  <c r="F93" i="13"/>
  <c r="F97" i="13"/>
  <c r="F101" i="13"/>
  <c r="F105" i="13"/>
  <c r="F109" i="13"/>
  <c r="F113" i="13"/>
  <c r="F117" i="13"/>
  <c r="F121" i="13"/>
  <c r="F125" i="13"/>
  <c r="F129" i="13"/>
  <c r="F5" i="13"/>
  <c r="F9" i="13"/>
  <c r="F13" i="13"/>
  <c r="F17" i="13"/>
  <c r="F21" i="13"/>
  <c r="F209" i="13"/>
  <c r="F4" i="13"/>
  <c r="F8" i="13"/>
  <c r="F12" i="13"/>
  <c r="F16" i="13"/>
  <c r="F20" i="13"/>
  <c r="F24" i="13"/>
  <c r="F28" i="13"/>
  <c r="F32" i="13"/>
  <c r="F36" i="13"/>
  <c r="F40" i="13"/>
  <c r="F44" i="13"/>
  <c r="F48" i="13"/>
  <c r="F52" i="13"/>
  <c r="F56" i="13"/>
  <c r="F60" i="13"/>
  <c r="F64" i="13"/>
  <c r="F68" i="13"/>
  <c r="F72" i="13"/>
  <c r="F76" i="13"/>
  <c r="F80" i="13"/>
  <c r="F84" i="13"/>
  <c r="F88" i="13"/>
  <c r="F92" i="13"/>
  <c r="F96" i="13"/>
  <c r="F100" i="13"/>
  <c r="F104" i="13"/>
  <c r="F108" i="13"/>
  <c r="F112" i="13"/>
  <c r="F116" i="13"/>
  <c r="F120" i="13"/>
  <c r="F124" i="13"/>
  <c r="F128" i="13"/>
  <c r="F132" i="13"/>
  <c r="F136" i="13"/>
  <c r="F140" i="13"/>
  <c r="F144" i="13"/>
  <c r="F148" i="13"/>
  <c r="F152" i="13"/>
  <c r="F156" i="13"/>
  <c r="F160" i="13"/>
  <c r="F164" i="13"/>
  <c r="F168" i="13"/>
  <c r="F172" i="13"/>
  <c r="F176" i="13"/>
  <c r="F180" i="13"/>
  <c r="F184" i="13"/>
  <c r="F188" i="13"/>
  <c r="F192" i="13"/>
  <c r="F196" i="13"/>
  <c r="F200" i="13"/>
  <c r="F204" i="13"/>
  <c r="F208" i="13"/>
  <c r="F3" i="13"/>
  <c r="F7" i="13"/>
  <c r="F11" i="13"/>
  <c r="F15" i="13"/>
  <c r="F19" i="13"/>
  <c r="F23" i="13"/>
  <c r="F27" i="13"/>
  <c r="F31" i="13"/>
  <c r="F35" i="13"/>
  <c r="F39" i="13"/>
  <c r="F43" i="13"/>
  <c r="F47" i="13"/>
  <c r="F51" i="13"/>
  <c r="F55" i="13"/>
  <c r="F59" i="13"/>
  <c r="F63" i="13"/>
  <c r="F67" i="13"/>
  <c r="F71" i="13"/>
  <c r="F75" i="13"/>
  <c r="F79" i="13"/>
  <c r="F83" i="13"/>
  <c r="F87" i="13"/>
  <c r="F91" i="13"/>
  <c r="F95" i="13"/>
  <c r="F99" i="13"/>
  <c r="F103" i="13"/>
  <c r="F107" i="13"/>
  <c r="F111" i="13"/>
  <c r="F115" i="13"/>
  <c r="F119" i="13"/>
  <c r="F123" i="13"/>
  <c r="F127" i="13"/>
  <c r="F131" i="13"/>
  <c r="F135" i="13"/>
  <c r="F139" i="13"/>
  <c r="F143" i="13"/>
  <c r="F147" i="13"/>
  <c r="F151" i="13"/>
  <c r="F155" i="13"/>
  <c r="F159" i="13"/>
  <c r="F163" i="13"/>
  <c r="F167" i="13"/>
  <c r="F171" i="13"/>
  <c r="F175" i="13"/>
  <c r="F179" i="13"/>
  <c r="F183" i="13"/>
  <c r="F187" i="13"/>
  <c r="F191" i="13"/>
  <c r="F195" i="13"/>
  <c r="F199" i="13"/>
  <c r="F203" i="13"/>
  <c r="F207" i="13"/>
  <c r="F211" i="13"/>
  <c r="F170" i="13"/>
  <c r="F174" i="13"/>
  <c r="F178" i="13"/>
  <c r="F182" i="13"/>
  <c r="F186" i="13"/>
  <c r="F190" i="13"/>
  <c r="F194" i="13"/>
  <c r="F198" i="13"/>
  <c r="F202" i="13"/>
  <c r="F206" i="13"/>
  <c r="F210" i="13"/>
  <c r="D11" i="8"/>
  <c r="D3" i="8"/>
  <c r="F214" i="8" l="1"/>
  <c r="J214" i="13"/>
  <c r="L214" i="13"/>
  <c r="H214" i="13"/>
  <c r="E214" i="8"/>
  <c r="G214" i="8"/>
  <c r="I214" i="13"/>
  <c r="E218" i="8"/>
  <c r="I214" i="8"/>
  <c r="F216" i="8"/>
  <c r="K214" i="13"/>
  <c r="H214" i="8"/>
  <c r="J218" i="13"/>
  <c r="H217" i="13"/>
  <c r="K219" i="13"/>
  <c r="I217" i="8"/>
  <c r="F217" i="8"/>
  <c r="E217" i="8"/>
  <c r="H218" i="8"/>
  <c r="J216" i="13"/>
  <c r="I218" i="13"/>
  <c r="H219" i="13"/>
  <c r="H216" i="13"/>
  <c r="L217" i="13"/>
  <c r="I217" i="13"/>
  <c r="K216" i="13"/>
  <c r="L219" i="13"/>
  <c r="L216" i="13"/>
  <c r="I219" i="13"/>
  <c r="K218" i="13"/>
  <c r="H218" i="13"/>
  <c r="J217" i="13"/>
  <c r="K217" i="13"/>
  <c r="I216" i="13"/>
  <c r="J219" i="13"/>
  <c r="L218" i="13"/>
  <c r="I218" i="8"/>
  <c r="F218" i="8"/>
  <c r="G217" i="8"/>
  <c r="I216" i="8"/>
  <c r="H217" i="8"/>
  <c r="G219" i="8"/>
  <c r="E216" i="8"/>
  <c r="G218" i="8"/>
  <c r="F219" i="8"/>
  <c r="H216" i="8"/>
  <c r="H219" i="8"/>
  <c r="E219" i="8"/>
  <c r="G216" i="8"/>
  <c r="I219" i="8"/>
  <c r="P222" i="3" l="1"/>
  <c r="P221" i="3"/>
  <c r="O221" i="3"/>
  <c r="P220" i="3"/>
  <c r="O220" i="3"/>
  <c r="N220" i="3"/>
  <c r="P219" i="3"/>
  <c r="O219" i="3"/>
  <c r="N219" i="3"/>
  <c r="M219" i="3"/>
  <c r="G4529" i="3"/>
  <c r="L4" i="3"/>
  <c r="M4" i="3"/>
  <c r="N4" i="3"/>
  <c r="O4" i="3"/>
  <c r="P4" i="3"/>
  <c r="L5" i="3"/>
  <c r="M5" i="3"/>
  <c r="N5" i="3"/>
  <c r="O5" i="3"/>
  <c r="P5" i="3"/>
  <c r="L6" i="3"/>
  <c r="M6" i="3"/>
  <c r="N6" i="3"/>
  <c r="O6" i="3"/>
  <c r="P6" i="3"/>
  <c r="L7" i="3"/>
  <c r="M7" i="3"/>
  <c r="N7" i="3"/>
  <c r="O7" i="3"/>
  <c r="P7" i="3"/>
  <c r="L8" i="3"/>
  <c r="M8" i="3"/>
  <c r="N8" i="3"/>
  <c r="O8" i="3"/>
  <c r="P8" i="3"/>
  <c r="L9" i="3"/>
  <c r="M9" i="3"/>
  <c r="N9" i="3"/>
  <c r="O9" i="3"/>
  <c r="P9" i="3"/>
  <c r="L10" i="3"/>
  <c r="M10" i="3"/>
  <c r="N10" i="3"/>
  <c r="O10" i="3"/>
  <c r="P10" i="3"/>
  <c r="L11" i="3"/>
  <c r="M11" i="3"/>
  <c r="N11" i="3"/>
  <c r="O11" i="3"/>
  <c r="P11" i="3"/>
  <c r="L12" i="3"/>
  <c r="M12" i="3"/>
  <c r="N12" i="3"/>
  <c r="O12" i="3"/>
  <c r="P12" i="3"/>
  <c r="L13" i="3"/>
  <c r="M13" i="3"/>
  <c r="N13" i="3"/>
  <c r="O13" i="3"/>
  <c r="P13" i="3"/>
  <c r="L14" i="3"/>
  <c r="M14" i="3"/>
  <c r="N14" i="3"/>
  <c r="O14" i="3"/>
  <c r="P14" i="3"/>
  <c r="L15" i="3"/>
  <c r="M15" i="3"/>
  <c r="N15" i="3"/>
  <c r="O15" i="3"/>
  <c r="P15" i="3"/>
  <c r="L16" i="3"/>
  <c r="M16" i="3"/>
  <c r="N16" i="3"/>
  <c r="O16" i="3"/>
  <c r="P16" i="3"/>
  <c r="L17" i="3"/>
  <c r="M17" i="3"/>
  <c r="N17" i="3"/>
  <c r="O17" i="3"/>
  <c r="P17" i="3"/>
  <c r="L18" i="3"/>
  <c r="M18" i="3"/>
  <c r="N18" i="3"/>
  <c r="O18" i="3"/>
  <c r="P18" i="3"/>
  <c r="L19" i="3"/>
  <c r="M19" i="3"/>
  <c r="N19" i="3"/>
  <c r="O19" i="3"/>
  <c r="P19" i="3"/>
  <c r="L20" i="3"/>
  <c r="M20" i="3"/>
  <c r="N20" i="3"/>
  <c r="O20" i="3"/>
  <c r="P20" i="3"/>
  <c r="L21" i="3"/>
  <c r="M21" i="3"/>
  <c r="N21" i="3"/>
  <c r="O21" i="3"/>
  <c r="P21" i="3"/>
  <c r="L22" i="3"/>
  <c r="M22" i="3"/>
  <c r="N22" i="3"/>
  <c r="O22" i="3"/>
  <c r="P22" i="3"/>
  <c r="L23" i="3"/>
  <c r="M23" i="3"/>
  <c r="N23" i="3"/>
  <c r="O23" i="3"/>
  <c r="P23" i="3"/>
  <c r="L24" i="3"/>
  <c r="M24" i="3"/>
  <c r="N24" i="3"/>
  <c r="O24" i="3"/>
  <c r="P24" i="3"/>
  <c r="L25" i="3"/>
  <c r="M25" i="3"/>
  <c r="N25" i="3"/>
  <c r="O25" i="3"/>
  <c r="P25" i="3"/>
  <c r="L26" i="3"/>
  <c r="M26" i="3"/>
  <c r="N26" i="3"/>
  <c r="O26" i="3"/>
  <c r="P26" i="3"/>
  <c r="L27" i="3"/>
  <c r="M27" i="3"/>
  <c r="N27" i="3"/>
  <c r="O27" i="3"/>
  <c r="P27" i="3"/>
  <c r="L28" i="3"/>
  <c r="M28" i="3"/>
  <c r="N28" i="3"/>
  <c r="O28" i="3"/>
  <c r="P28" i="3"/>
  <c r="L29" i="3"/>
  <c r="M29" i="3"/>
  <c r="N29" i="3"/>
  <c r="O29" i="3"/>
  <c r="P29" i="3"/>
  <c r="L30" i="3"/>
  <c r="M30" i="3"/>
  <c r="N30" i="3"/>
  <c r="O30" i="3"/>
  <c r="P30" i="3"/>
  <c r="L31" i="3"/>
  <c r="M31" i="3"/>
  <c r="N31" i="3"/>
  <c r="O31" i="3"/>
  <c r="P31" i="3"/>
  <c r="L32" i="3"/>
  <c r="M32" i="3"/>
  <c r="N32" i="3"/>
  <c r="O32" i="3"/>
  <c r="P32" i="3"/>
  <c r="L33" i="3"/>
  <c r="M33" i="3"/>
  <c r="N33" i="3"/>
  <c r="O33" i="3"/>
  <c r="P33" i="3"/>
  <c r="L34" i="3"/>
  <c r="M34" i="3"/>
  <c r="N34" i="3"/>
  <c r="O34" i="3"/>
  <c r="P34" i="3"/>
  <c r="L35" i="3"/>
  <c r="M35" i="3"/>
  <c r="N35" i="3"/>
  <c r="O35" i="3"/>
  <c r="P35" i="3"/>
  <c r="L36" i="3"/>
  <c r="M36" i="3"/>
  <c r="N36" i="3"/>
  <c r="O36" i="3"/>
  <c r="P36" i="3"/>
  <c r="L37" i="3"/>
  <c r="M37" i="3"/>
  <c r="N37" i="3"/>
  <c r="O37" i="3"/>
  <c r="P37" i="3"/>
  <c r="L38" i="3"/>
  <c r="M38" i="3"/>
  <c r="N38" i="3"/>
  <c r="O38" i="3"/>
  <c r="P38" i="3"/>
  <c r="L39" i="3"/>
  <c r="M39" i="3"/>
  <c r="N39" i="3"/>
  <c r="O39" i="3"/>
  <c r="P39" i="3"/>
  <c r="L40" i="3"/>
  <c r="M40" i="3"/>
  <c r="N40" i="3"/>
  <c r="O40" i="3"/>
  <c r="P40" i="3"/>
  <c r="L41" i="3"/>
  <c r="M41" i="3"/>
  <c r="N41" i="3"/>
  <c r="O41" i="3"/>
  <c r="P41" i="3"/>
  <c r="L42" i="3"/>
  <c r="M42" i="3"/>
  <c r="N42" i="3"/>
  <c r="O42" i="3"/>
  <c r="P42" i="3"/>
  <c r="L43" i="3"/>
  <c r="M43" i="3"/>
  <c r="N43" i="3"/>
  <c r="O43" i="3"/>
  <c r="P43" i="3"/>
  <c r="L44" i="3"/>
  <c r="M44" i="3"/>
  <c r="N44" i="3"/>
  <c r="O44" i="3"/>
  <c r="P44" i="3"/>
  <c r="L45" i="3"/>
  <c r="M45" i="3"/>
  <c r="N45" i="3"/>
  <c r="O45" i="3"/>
  <c r="P45" i="3"/>
  <c r="L46" i="3"/>
  <c r="M46" i="3"/>
  <c r="N46" i="3"/>
  <c r="O46" i="3"/>
  <c r="P46" i="3"/>
  <c r="L47" i="3"/>
  <c r="M47" i="3"/>
  <c r="N47" i="3"/>
  <c r="O47" i="3"/>
  <c r="P47" i="3"/>
  <c r="L48" i="3"/>
  <c r="M48" i="3"/>
  <c r="N48" i="3"/>
  <c r="O48" i="3"/>
  <c r="P48" i="3"/>
  <c r="L49" i="3"/>
  <c r="M49" i="3"/>
  <c r="N49" i="3"/>
  <c r="O49" i="3"/>
  <c r="P49" i="3"/>
  <c r="L50" i="3"/>
  <c r="M50" i="3"/>
  <c r="N50" i="3"/>
  <c r="O50" i="3"/>
  <c r="P50" i="3"/>
  <c r="L51" i="3"/>
  <c r="M51" i="3"/>
  <c r="N51" i="3"/>
  <c r="O51" i="3"/>
  <c r="P51" i="3"/>
  <c r="L52" i="3"/>
  <c r="M52" i="3"/>
  <c r="N52" i="3"/>
  <c r="O52" i="3"/>
  <c r="P52" i="3"/>
  <c r="L53" i="3"/>
  <c r="M53" i="3"/>
  <c r="N53" i="3"/>
  <c r="O53" i="3"/>
  <c r="P53" i="3"/>
  <c r="L54" i="3"/>
  <c r="M54" i="3"/>
  <c r="N54" i="3"/>
  <c r="O54" i="3"/>
  <c r="P54" i="3"/>
  <c r="L55" i="3"/>
  <c r="M55" i="3"/>
  <c r="N55" i="3"/>
  <c r="O55" i="3"/>
  <c r="P55" i="3"/>
  <c r="L56" i="3"/>
  <c r="M56" i="3"/>
  <c r="N56" i="3"/>
  <c r="O56" i="3"/>
  <c r="P56" i="3"/>
  <c r="L57" i="3"/>
  <c r="M57" i="3"/>
  <c r="N57" i="3"/>
  <c r="O57" i="3"/>
  <c r="P57" i="3"/>
  <c r="L58" i="3"/>
  <c r="M58" i="3"/>
  <c r="N58" i="3"/>
  <c r="O58" i="3"/>
  <c r="P58" i="3"/>
  <c r="L59" i="3"/>
  <c r="M59" i="3"/>
  <c r="N59" i="3"/>
  <c r="O59" i="3"/>
  <c r="P59" i="3"/>
  <c r="L60" i="3"/>
  <c r="M60" i="3"/>
  <c r="N60" i="3"/>
  <c r="O60" i="3"/>
  <c r="P60" i="3"/>
  <c r="L61" i="3"/>
  <c r="M61" i="3"/>
  <c r="N61" i="3"/>
  <c r="O61" i="3"/>
  <c r="P61" i="3"/>
  <c r="L62" i="3"/>
  <c r="M62" i="3"/>
  <c r="N62" i="3"/>
  <c r="O62" i="3"/>
  <c r="P62" i="3"/>
  <c r="L63" i="3"/>
  <c r="M63" i="3"/>
  <c r="N63" i="3"/>
  <c r="O63" i="3"/>
  <c r="P63" i="3"/>
  <c r="L64" i="3"/>
  <c r="M64" i="3"/>
  <c r="N64" i="3"/>
  <c r="O64" i="3"/>
  <c r="P64" i="3"/>
  <c r="L65" i="3"/>
  <c r="M65" i="3"/>
  <c r="N65" i="3"/>
  <c r="O65" i="3"/>
  <c r="P65" i="3"/>
  <c r="L66" i="3"/>
  <c r="M66" i="3"/>
  <c r="N66" i="3"/>
  <c r="O66" i="3"/>
  <c r="P66" i="3"/>
  <c r="L67" i="3"/>
  <c r="M67" i="3"/>
  <c r="N67" i="3"/>
  <c r="O67" i="3"/>
  <c r="P67" i="3"/>
  <c r="L68" i="3"/>
  <c r="M68" i="3"/>
  <c r="N68" i="3"/>
  <c r="O68" i="3"/>
  <c r="P68" i="3"/>
  <c r="L69" i="3"/>
  <c r="M69" i="3"/>
  <c r="N69" i="3"/>
  <c r="O69" i="3"/>
  <c r="P69" i="3"/>
  <c r="L70" i="3"/>
  <c r="M70" i="3"/>
  <c r="N70" i="3"/>
  <c r="O70" i="3"/>
  <c r="P70" i="3"/>
  <c r="L71" i="3"/>
  <c r="M71" i="3"/>
  <c r="N71" i="3"/>
  <c r="O71" i="3"/>
  <c r="P71" i="3"/>
  <c r="L72" i="3"/>
  <c r="M72" i="3"/>
  <c r="N72" i="3"/>
  <c r="O72" i="3"/>
  <c r="P72" i="3"/>
  <c r="L73" i="3"/>
  <c r="M73" i="3"/>
  <c r="N73" i="3"/>
  <c r="O73" i="3"/>
  <c r="P73" i="3"/>
  <c r="L74" i="3"/>
  <c r="M74" i="3"/>
  <c r="N74" i="3"/>
  <c r="O74" i="3"/>
  <c r="P74" i="3"/>
  <c r="L75" i="3"/>
  <c r="M75" i="3"/>
  <c r="N75" i="3"/>
  <c r="O75" i="3"/>
  <c r="P75" i="3"/>
  <c r="L76" i="3"/>
  <c r="M76" i="3"/>
  <c r="N76" i="3"/>
  <c r="O76" i="3"/>
  <c r="P76" i="3"/>
  <c r="L77" i="3"/>
  <c r="M77" i="3"/>
  <c r="N77" i="3"/>
  <c r="O77" i="3"/>
  <c r="P77" i="3"/>
  <c r="L78" i="3"/>
  <c r="M78" i="3"/>
  <c r="N78" i="3"/>
  <c r="O78" i="3"/>
  <c r="P78" i="3"/>
  <c r="L79" i="3"/>
  <c r="M79" i="3"/>
  <c r="N79" i="3"/>
  <c r="O79" i="3"/>
  <c r="P79" i="3"/>
  <c r="L80" i="3"/>
  <c r="M80" i="3"/>
  <c r="N80" i="3"/>
  <c r="O80" i="3"/>
  <c r="P80" i="3"/>
  <c r="L81" i="3"/>
  <c r="M81" i="3"/>
  <c r="N81" i="3"/>
  <c r="O81" i="3"/>
  <c r="P81" i="3"/>
  <c r="L82" i="3"/>
  <c r="M82" i="3"/>
  <c r="N82" i="3"/>
  <c r="O82" i="3"/>
  <c r="P82" i="3"/>
  <c r="L83" i="3"/>
  <c r="M83" i="3"/>
  <c r="N83" i="3"/>
  <c r="O83" i="3"/>
  <c r="P83" i="3"/>
  <c r="L84" i="3"/>
  <c r="M84" i="3"/>
  <c r="N84" i="3"/>
  <c r="O84" i="3"/>
  <c r="P84" i="3"/>
  <c r="L85" i="3"/>
  <c r="M85" i="3"/>
  <c r="N85" i="3"/>
  <c r="O85" i="3"/>
  <c r="P85" i="3"/>
  <c r="L86" i="3"/>
  <c r="M86" i="3"/>
  <c r="N86" i="3"/>
  <c r="O86" i="3"/>
  <c r="P86" i="3"/>
  <c r="L87" i="3"/>
  <c r="M87" i="3"/>
  <c r="N87" i="3"/>
  <c r="O87" i="3"/>
  <c r="P87" i="3"/>
  <c r="L88" i="3"/>
  <c r="M88" i="3"/>
  <c r="N88" i="3"/>
  <c r="O88" i="3"/>
  <c r="P88" i="3"/>
  <c r="L89" i="3"/>
  <c r="M89" i="3"/>
  <c r="N89" i="3"/>
  <c r="O89" i="3"/>
  <c r="P89" i="3"/>
  <c r="L90" i="3"/>
  <c r="M90" i="3"/>
  <c r="N90" i="3"/>
  <c r="O90" i="3"/>
  <c r="P90" i="3"/>
  <c r="L91" i="3"/>
  <c r="M91" i="3"/>
  <c r="N91" i="3"/>
  <c r="O91" i="3"/>
  <c r="P91" i="3"/>
  <c r="L92" i="3"/>
  <c r="M92" i="3"/>
  <c r="N92" i="3"/>
  <c r="O92" i="3"/>
  <c r="P92" i="3"/>
  <c r="L93" i="3"/>
  <c r="M93" i="3"/>
  <c r="N93" i="3"/>
  <c r="O93" i="3"/>
  <c r="P93" i="3"/>
  <c r="L94" i="3"/>
  <c r="M94" i="3"/>
  <c r="N94" i="3"/>
  <c r="O94" i="3"/>
  <c r="P94" i="3"/>
  <c r="L95" i="3"/>
  <c r="M95" i="3"/>
  <c r="N95" i="3"/>
  <c r="O95" i="3"/>
  <c r="P95" i="3"/>
  <c r="L96" i="3"/>
  <c r="M96" i="3"/>
  <c r="N96" i="3"/>
  <c r="O96" i="3"/>
  <c r="P96" i="3"/>
  <c r="L97" i="3"/>
  <c r="M97" i="3"/>
  <c r="N97" i="3"/>
  <c r="O97" i="3"/>
  <c r="P97" i="3"/>
  <c r="L98" i="3"/>
  <c r="M98" i="3"/>
  <c r="N98" i="3"/>
  <c r="O98" i="3"/>
  <c r="P98" i="3"/>
  <c r="L99" i="3"/>
  <c r="M99" i="3"/>
  <c r="N99" i="3"/>
  <c r="O99" i="3"/>
  <c r="P99" i="3"/>
  <c r="L100" i="3"/>
  <c r="M100" i="3"/>
  <c r="N100" i="3"/>
  <c r="O100" i="3"/>
  <c r="P100" i="3"/>
  <c r="L101" i="3"/>
  <c r="M101" i="3"/>
  <c r="N101" i="3"/>
  <c r="O101" i="3"/>
  <c r="P101" i="3"/>
  <c r="L102" i="3"/>
  <c r="M102" i="3"/>
  <c r="N102" i="3"/>
  <c r="O102" i="3"/>
  <c r="P102" i="3"/>
  <c r="L103" i="3"/>
  <c r="M103" i="3"/>
  <c r="N103" i="3"/>
  <c r="O103" i="3"/>
  <c r="P103" i="3"/>
  <c r="L104" i="3"/>
  <c r="M104" i="3"/>
  <c r="N104" i="3"/>
  <c r="O104" i="3"/>
  <c r="P104" i="3"/>
  <c r="L105" i="3"/>
  <c r="M105" i="3"/>
  <c r="N105" i="3"/>
  <c r="O105" i="3"/>
  <c r="P105" i="3"/>
  <c r="L106" i="3"/>
  <c r="M106" i="3"/>
  <c r="N106" i="3"/>
  <c r="O106" i="3"/>
  <c r="P106" i="3"/>
  <c r="L107" i="3"/>
  <c r="M107" i="3"/>
  <c r="N107" i="3"/>
  <c r="O107" i="3"/>
  <c r="P107" i="3"/>
  <c r="L108" i="3"/>
  <c r="M108" i="3"/>
  <c r="N108" i="3"/>
  <c r="O108" i="3"/>
  <c r="P108" i="3"/>
  <c r="L109" i="3"/>
  <c r="M109" i="3"/>
  <c r="N109" i="3"/>
  <c r="O109" i="3"/>
  <c r="P109" i="3"/>
  <c r="L110" i="3"/>
  <c r="M110" i="3"/>
  <c r="N110" i="3"/>
  <c r="O110" i="3"/>
  <c r="P110" i="3"/>
  <c r="L111" i="3"/>
  <c r="M111" i="3"/>
  <c r="N111" i="3"/>
  <c r="O111" i="3"/>
  <c r="P111" i="3"/>
  <c r="L112" i="3"/>
  <c r="M112" i="3"/>
  <c r="N112" i="3"/>
  <c r="O112" i="3"/>
  <c r="P112" i="3"/>
  <c r="L113" i="3"/>
  <c r="M113" i="3"/>
  <c r="N113" i="3"/>
  <c r="O113" i="3"/>
  <c r="P113" i="3"/>
  <c r="L114" i="3"/>
  <c r="M114" i="3"/>
  <c r="N114" i="3"/>
  <c r="O114" i="3"/>
  <c r="P114" i="3"/>
  <c r="L115" i="3"/>
  <c r="M115" i="3"/>
  <c r="N115" i="3"/>
  <c r="O115" i="3"/>
  <c r="P115" i="3"/>
  <c r="L116" i="3"/>
  <c r="M116" i="3"/>
  <c r="N116" i="3"/>
  <c r="O116" i="3"/>
  <c r="P116" i="3"/>
  <c r="L117" i="3"/>
  <c r="M117" i="3"/>
  <c r="N117" i="3"/>
  <c r="O117" i="3"/>
  <c r="P117" i="3"/>
  <c r="L118" i="3"/>
  <c r="M118" i="3"/>
  <c r="N118" i="3"/>
  <c r="O118" i="3"/>
  <c r="P118" i="3"/>
  <c r="L119" i="3"/>
  <c r="M119" i="3"/>
  <c r="N119" i="3"/>
  <c r="O119" i="3"/>
  <c r="P119" i="3"/>
  <c r="L120" i="3"/>
  <c r="M120" i="3"/>
  <c r="N120" i="3"/>
  <c r="O120" i="3"/>
  <c r="P120" i="3"/>
  <c r="L121" i="3"/>
  <c r="M121" i="3"/>
  <c r="N121" i="3"/>
  <c r="O121" i="3"/>
  <c r="P121" i="3"/>
  <c r="L122" i="3"/>
  <c r="M122" i="3"/>
  <c r="N122" i="3"/>
  <c r="O122" i="3"/>
  <c r="P122" i="3"/>
  <c r="L123" i="3"/>
  <c r="M123" i="3"/>
  <c r="N123" i="3"/>
  <c r="O123" i="3"/>
  <c r="P123" i="3"/>
  <c r="L124" i="3"/>
  <c r="M124" i="3"/>
  <c r="N124" i="3"/>
  <c r="O124" i="3"/>
  <c r="P124" i="3"/>
  <c r="L125" i="3"/>
  <c r="M125" i="3"/>
  <c r="N125" i="3"/>
  <c r="O125" i="3"/>
  <c r="P125" i="3"/>
  <c r="L126" i="3"/>
  <c r="M126" i="3"/>
  <c r="N126" i="3"/>
  <c r="O126" i="3"/>
  <c r="P126" i="3"/>
  <c r="L127" i="3"/>
  <c r="M127" i="3"/>
  <c r="N127" i="3"/>
  <c r="O127" i="3"/>
  <c r="P127" i="3"/>
  <c r="L128" i="3"/>
  <c r="M128" i="3"/>
  <c r="N128" i="3"/>
  <c r="O128" i="3"/>
  <c r="P128" i="3"/>
  <c r="L129" i="3"/>
  <c r="M129" i="3"/>
  <c r="N129" i="3"/>
  <c r="O129" i="3"/>
  <c r="P129" i="3"/>
  <c r="L130" i="3"/>
  <c r="M130" i="3"/>
  <c r="N130" i="3"/>
  <c r="O130" i="3"/>
  <c r="P130" i="3"/>
  <c r="L131" i="3"/>
  <c r="M131" i="3"/>
  <c r="N131" i="3"/>
  <c r="O131" i="3"/>
  <c r="P131" i="3"/>
  <c r="L132" i="3"/>
  <c r="M132" i="3"/>
  <c r="N132" i="3"/>
  <c r="O132" i="3"/>
  <c r="P132" i="3"/>
  <c r="L133" i="3"/>
  <c r="M133" i="3"/>
  <c r="N133" i="3"/>
  <c r="O133" i="3"/>
  <c r="P133" i="3"/>
  <c r="L134" i="3"/>
  <c r="M134" i="3"/>
  <c r="N134" i="3"/>
  <c r="O134" i="3"/>
  <c r="P134" i="3"/>
  <c r="L135" i="3"/>
  <c r="M135" i="3"/>
  <c r="N135" i="3"/>
  <c r="O135" i="3"/>
  <c r="P135" i="3"/>
  <c r="L136" i="3"/>
  <c r="M136" i="3"/>
  <c r="N136" i="3"/>
  <c r="O136" i="3"/>
  <c r="P136" i="3"/>
  <c r="L137" i="3"/>
  <c r="M137" i="3"/>
  <c r="N137" i="3"/>
  <c r="O137" i="3"/>
  <c r="P137" i="3"/>
  <c r="L138" i="3"/>
  <c r="M138" i="3"/>
  <c r="N138" i="3"/>
  <c r="O138" i="3"/>
  <c r="P138" i="3"/>
  <c r="L139" i="3"/>
  <c r="M139" i="3"/>
  <c r="N139" i="3"/>
  <c r="O139" i="3"/>
  <c r="P139" i="3"/>
  <c r="L140" i="3"/>
  <c r="M140" i="3"/>
  <c r="N140" i="3"/>
  <c r="O140" i="3"/>
  <c r="P140" i="3"/>
  <c r="L141" i="3"/>
  <c r="M141" i="3"/>
  <c r="N141" i="3"/>
  <c r="O141" i="3"/>
  <c r="P141" i="3"/>
  <c r="L142" i="3"/>
  <c r="M142" i="3"/>
  <c r="N142" i="3"/>
  <c r="O142" i="3"/>
  <c r="P142" i="3"/>
  <c r="L143" i="3"/>
  <c r="M143" i="3"/>
  <c r="N143" i="3"/>
  <c r="O143" i="3"/>
  <c r="P143" i="3"/>
  <c r="L144" i="3"/>
  <c r="M144" i="3"/>
  <c r="N144" i="3"/>
  <c r="O144" i="3"/>
  <c r="P144" i="3"/>
  <c r="L145" i="3"/>
  <c r="M145" i="3"/>
  <c r="N145" i="3"/>
  <c r="O145" i="3"/>
  <c r="P145" i="3"/>
  <c r="L146" i="3"/>
  <c r="M146" i="3"/>
  <c r="N146" i="3"/>
  <c r="O146" i="3"/>
  <c r="P146" i="3"/>
  <c r="L147" i="3"/>
  <c r="M147" i="3"/>
  <c r="N147" i="3"/>
  <c r="O147" i="3"/>
  <c r="P147" i="3"/>
  <c r="L148" i="3"/>
  <c r="M148" i="3"/>
  <c r="N148" i="3"/>
  <c r="O148" i="3"/>
  <c r="P148" i="3"/>
  <c r="L149" i="3"/>
  <c r="M149" i="3"/>
  <c r="N149" i="3"/>
  <c r="O149" i="3"/>
  <c r="P149" i="3"/>
  <c r="L150" i="3"/>
  <c r="M150" i="3"/>
  <c r="N150" i="3"/>
  <c r="O150" i="3"/>
  <c r="P150" i="3"/>
  <c r="L151" i="3"/>
  <c r="M151" i="3"/>
  <c r="N151" i="3"/>
  <c r="O151" i="3"/>
  <c r="P151" i="3"/>
  <c r="L152" i="3"/>
  <c r="M152" i="3"/>
  <c r="N152" i="3"/>
  <c r="O152" i="3"/>
  <c r="P152" i="3"/>
  <c r="L153" i="3"/>
  <c r="M153" i="3"/>
  <c r="N153" i="3"/>
  <c r="O153" i="3"/>
  <c r="P153" i="3"/>
  <c r="L154" i="3"/>
  <c r="M154" i="3"/>
  <c r="N154" i="3"/>
  <c r="O154" i="3"/>
  <c r="P154" i="3"/>
  <c r="L155" i="3"/>
  <c r="M155" i="3"/>
  <c r="N155" i="3"/>
  <c r="O155" i="3"/>
  <c r="P155" i="3"/>
  <c r="L156" i="3"/>
  <c r="M156" i="3"/>
  <c r="N156" i="3"/>
  <c r="O156" i="3"/>
  <c r="P156" i="3"/>
  <c r="L157" i="3"/>
  <c r="M157" i="3"/>
  <c r="N157" i="3"/>
  <c r="O157" i="3"/>
  <c r="P157" i="3"/>
  <c r="L158" i="3"/>
  <c r="M158" i="3"/>
  <c r="N158" i="3"/>
  <c r="O158" i="3"/>
  <c r="P158" i="3"/>
  <c r="L159" i="3"/>
  <c r="M159" i="3"/>
  <c r="N159" i="3"/>
  <c r="O159" i="3"/>
  <c r="P159" i="3"/>
  <c r="L160" i="3"/>
  <c r="M160" i="3"/>
  <c r="N160" i="3"/>
  <c r="O160" i="3"/>
  <c r="P160" i="3"/>
  <c r="L161" i="3"/>
  <c r="M161" i="3"/>
  <c r="N161" i="3"/>
  <c r="O161" i="3"/>
  <c r="P161" i="3"/>
  <c r="L162" i="3"/>
  <c r="M162" i="3"/>
  <c r="N162" i="3"/>
  <c r="O162" i="3"/>
  <c r="P162" i="3"/>
  <c r="L163" i="3"/>
  <c r="M163" i="3"/>
  <c r="N163" i="3"/>
  <c r="O163" i="3"/>
  <c r="P163" i="3"/>
  <c r="L164" i="3"/>
  <c r="M164" i="3"/>
  <c r="N164" i="3"/>
  <c r="O164" i="3"/>
  <c r="P164" i="3"/>
  <c r="L165" i="3"/>
  <c r="M165" i="3"/>
  <c r="N165" i="3"/>
  <c r="O165" i="3"/>
  <c r="P165" i="3"/>
  <c r="L166" i="3"/>
  <c r="M166" i="3"/>
  <c r="N166" i="3"/>
  <c r="O166" i="3"/>
  <c r="P166" i="3"/>
  <c r="L167" i="3"/>
  <c r="M167" i="3"/>
  <c r="N167" i="3"/>
  <c r="O167" i="3"/>
  <c r="P167" i="3"/>
  <c r="L168" i="3"/>
  <c r="M168" i="3"/>
  <c r="N168" i="3"/>
  <c r="O168" i="3"/>
  <c r="P168" i="3"/>
  <c r="L169" i="3"/>
  <c r="M169" i="3"/>
  <c r="N169" i="3"/>
  <c r="O169" i="3"/>
  <c r="P169" i="3"/>
  <c r="L170" i="3"/>
  <c r="M170" i="3"/>
  <c r="N170" i="3"/>
  <c r="O170" i="3"/>
  <c r="P170" i="3"/>
  <c r="L171" i="3"/>
  <c r="M171" i="3"/>
  <c r="N171" i="3"/>
  <c r="O171" i="3"/>
  <c r="P171" i="3"/>
  <c r="L172" i="3"/>
  <c r="M172" i="3"/>
  <c r="N172" i="3"/>
  <c r="O172" i="3"/>
  <c r="P172" i="3"/>
  <c r="L173" i="3"/>
  <c r="M173" i="3"/>
  <c r="N173" i="3"/>
  <c r="O173" i="3"/>
  <c r="P173" i="3"/>
  <c r="L174" i="3"/>
  <c r="M174" i="3"/>
  <c r="N174" i="3"/>
  <c r="O174" i="3"/>
  <c r="P174" i="3"/>
  <c r="L175" i="3"/>
  <c r="M175" i="3"/>
  <c r="N175" i="3"/>
  <c r="O175" i="3"/>
  <c r="P175" i="3"/>
  <c r="L176" i="3"/>
  <c r="M176" i="3"/>
  <c r="N176" i="3"/>
  <c r="O176" i="3"/>
  <c r="P176" i="3"/>
  <c r="L177" i="3"/>
  <c r="M177" i="3"/>
  <c r="N177" i="3"/>
  <c r="O177" i="3"/>
  <c r="P177" i="3"/>
  <c r="L178" i="3"/>
  <c r="M178" i="3"/>
  <c r="N178" i="3"/>
  <c r="O178" i="3"/>
  <c r="P178" i="3"/>
  <c r="L179" i="3"/>
  <c r="M179" i="3"/>
  <c r="N179" i="3"/>
  <c r="O179" i="3"/>
  <c r="P179" i="3"/>
  <c r="L180" i="3"/>
  <c r="M180" i="3"/>
  <c r="N180" i="3"/>
  <c r="O180" i="3"/>
  <c r="P180" i="3"/>
  <c r="L181" i="3"/>
  <c r="M181" i="3"/>
  <c r="N181" i="3"/>
  <c r="O181" i="3"/>
  <c r="P181" i="3"/>
  <c r="L182" i="3"/>
  <c r="M182" i="3"/>
  <c r="N182" i="3"/>
  <c r="O182" i="3"/>
  <c r="P182" i="3"/>
  <c r="L183" i="3"/>
  <c r="M183" i="3"/>
  <c r="N183" i="3"/>
  <c r="O183" i="3"/>
  <c r="P183" i="3"/>
  <c r="L184" i="3"/>
  <c r="M184" i="3"/>
  <c r="N184" i="3"/>
  <c r="O184" i="3"/>
  <c r="P184" i="3"/>
  <c r="L185" i="3"/>
  <c r="M185" i="3"/>
  <c r="N185" i="3"/>
  <c r="O185" i="3"/>
  <c r="P185" i="3"/>
  <c r="L186" i="3"/>
  <c r="M186" i="3"/>
  <c r="N186" i="3"/>
  <c r="O186" i="3"/>
  <c r="P186" i="3"/>
  <c r="L187" i="3"/>
  <c r="M187" i="3"/>
  <c r="N187" i="3"/>
  <c r="O187" i="3"/>
  <c r="P187" i="3"/>
  <c r="L188" i="3"/>
  <c r="M188" i="3"/>
  <c r="N188" i="3"/>
  <c r="O188" i="3"/>
  <c r="P188" i="3"/>
  <c r="L189" i="3"/>
  <c r="M189" i="3"/>
  <c r="N189" i="3"/>
  <c r="O189" i="3"/>
  <c r="P189" i="3"/>
  <c r="L190" i="3"/>
  <c r="M190" i="3"/>
  <c r="N190" i="3"/>
  <c r="O190" i="3"/>
  <c r="P190" i="3"/>
  <c r="L191" i="3"/>
  <c r="M191" i="3"/>
  <c r="N191" i="3"/>
  <c r="O191" i="3"/>
  <c r="P191" i="3"/>
  <c r="L192" i="3"/>
  <c r="M192" i="3"/>
  <c r="N192" i="3"/>
  <c r="O192" i="3"/>
  <c r="P192" i="3"/>
  <c r="L193" i="3"/>
  <c r="M193" i="3"/>
  <c r="N193" i="3"/>
  <c r="O193" i="3"/>
  <c r="P193" i="3"/>
  <c r="L194" i="3"/>
  <c r="M194" i="3"/>
  <c r="N194" i="3"/>
  <c r="O194" i="3"/>
  <c r="P194" i="3"/>
  <c r="L195" i="3"/>
  <c r="M195" i="3"/>
  <c r="N195" i="3"/>
  <c r="O195" i="3"/>
  <c r="P195" i="3"/>
  <c r="L196" i="3"/>
  <c r="M196" i="3"/>
  <c r="N196" i="3"/>
  <c r="O196" i="3"/>
  <c r="P196" i="3"/>
  <c r="L197" i="3"/>
  <c r="M197" i="3"/>
  <c r="N197" i="3"/>
  <c r="O197" i="3"/>
  <c r="P197" i="3"/>
  <c r="L198" i="3"/>
  <c r="M198" i="3"/>
  <c r="N198" i="3"/>
  <c r="O198" i="3"/>
  <c r="P198" i="3"/>
  <c r="L199" i="3"/>
  <c r="M199" i="3"/>
  <c r="N199" i="3"/>
  <c r="O199" i="3"/>
  <c r="P199" i="3"/>
  <c r="L200" i="3"/>
  <c r="M200" i="3"/>
  <c r="N200" i="3"/>
  <c r="O200" i="3"/>
  <c r="P200" i="3"/>
  <c r="L201" i="3"/>
  <c r="M201" i="3"/>
  <c r="N201" i="3"/>
  <c r="O201" i="3"/>
  <c r="P201" i="3"/>
  <c r="L202" i="3"/>
  <c r="M202" i="3"/>
  <c r="N202" i="3"/>
  <c r="O202" i="3"/>
  <c r="P202" i="3"/>
  <c r="L203" i="3"/>
  <c r="M203" i="3"/>
  <c r="N203" i="3"/>
  <c r="O203" i="3"/>
  <c r="P203" i="3"/>
  <c r="L204" i="3"/>
  <c r="M204" i="3"/>
  <c r="N204" i="3"/>
  <c r="O204" i="3"/>
  <c r="P204" i="3"/>
  <c r="L205" i="3"/>
  <c r="M205" i="3"/>
  <c r="N205" i="3"/>
  <c r="O205" i="3"/>
  <c r="P205" i="3"/>
  <c r="L206" i="3"/>
  <c r="M206" i="3"/>
  <c r="N206" i="3"/>
  <c r="O206" i="3"/>
  <c r="P206" i="3"/>
  <c r="L207" i="3"/>
  <c r="M207" i="3"/>
  <c r="N207" i="3"/>
  <c r="O207" i="3"/>
  <c r="P207" i="3"/>
  <c r="L208" i="3"/>
  <c r="M208" i="3"/>
  <c r="N208" i="3"/>
  <c r="O208" i="3"/>
  <c r="P208" i="3"/>
  <c r="L209" i="3"/>
  <c r="M209" i="3"/>
  <c r="N209" i="3"/>
  <c r="O209" i="3"/>
  <c r="P209" i="3"/>
  <c r="L210" i="3"/>
  <c r="M210" i="3"/>
  <c r="N210" i="3"/>
  <c r="O210" i="3"/>
  <c r="P210" i="3"/>
  <c r="L211" i="3"/>
  <c r="M211" i="3"/>
  <c r="N211" i="3"/>
  <c r="O211" i="3"/>
  <c r="P211" i="3"/>
  <c r="L212" i="3"/>
  <c r="M212" i="3"/>
  <c r="N212" i="3"/>
  <c r="O212" i="3"/>
  <c r="P212" i="3"/>
  <c r="L213" i="3"/>
  <c r="M213" i="3"/>
  <c r="N213" i="3"/>
  <c r="O213" i="3"/>
  <c r="P213" i="3"/>
  <c r="M3" i="3"/>
  <c r="N3" i="3"/>
  <c r="O3" i="3"/>
  <c r="P3" i="3"/>
  <c r="L3" i="3"/>
  <c r="H216" i="3"/>
  <c r="N216" i="3" l="1"/>
  <c r="M216" i="3"/>
  <c r="O216" i="3"/>
  <c r="L216" i="3"/>
  <c r="P216" i="3"/>
  <c r="K221" i="3"/>
  <c r="J221" i="3"/>
  <c r="J220" i="3"/>
  <c r="K220" i="3"/>
  <c r="I220" i="3"/>
  <c r="K222" i="3"/>
  <c r="J219" i="3"/>
  <c r="H219" i="3"/>
  <c r="I219" i="3"/>
  <c r="K219" i="3"/>
  <c r="G216" i="3"/>
  <c r="B19" i="7" l="1"/>
  <c r="C20" i="7"/>
  <c r="D21" i="7"/>
  <c r="E22" i="7"/>
  <c r="F23" i="7"/>
  <c r="B11" i="7"/>
  <c r="C12" i="7"/>
  <c r="D13" i="7"/>
  <c r="E14" i="7"/>
  <c r="F15" i="7"/>
  <c r="F6" i="7"/>
  <c r="E5" i="7"/>
  <c r="D4" i="7"/>
  <c r="C3" i="7"/>
  <c r="B2" i="7"/>
  <c r="G987" i="6" l="1"/>
  <c r="G986" i="6"/>
  <c r="G985" i="6"/>
  <c r="G984" i="6"/>
  <c r="G983" i="6"/>
  <c r="G982" i="6"/>
  <c r="G981" i="6"/>
  <c r="G980" i="6"/>
  <c r="G979" i="6"/>
  <c r="G978" i="6"/>
  <c r="G977" i="6"/>
  <c r="G976" i="6"/>
  <c r="G975" i="6"/>
  <c r="G974" i="6"/>
  <c r="G973" i="6"/>
  <c r="G972" i="6"/>
  <c r="G971" i="6"/>
  <c r="G970" i="6"/>
  <c r="G969" i="6"/>
  <c r="G968" i="6"/>
  <c r="G967" i="6"/>
  <c r="G966" i="6"/>
  <c r="G965" i="6"/>
  <c r="G964" i="6"/>
  <c r="G963" i="6"/>
  <c r="G962" i="6"/>
  <c r="G961" i="6"/>
  <c r="G960" i="6"/>
  <c r="G959" i="6"/>
  <c r="G958" i="6"/>
  <c r="G957" i="6"/>
  <c r="G956" i="6"/>
  <c r="G955" i="6"/>
  <c r="G954" i="6"/>
  <c r="G953" i="6"/>
  <c r="G952" i="6"/>
  <c r="G951" i="6"/>
  <c r="G950" i="6"/>
  <c r="G949" i="6"/>
  <c r="G948" i="6"/>
  <c r="G947" i="6"/>
  <c r="G946" i="6"/>
  <c r="G945" i="6"/>
  <c r="G944" i="6"/>
  <c r="G943" i="6"/>
  <c r="G942" i="6"/>
  <c r="G941" i="6"/>
  <c r="G940" i="6"/>
  <c r="G939" i="6"/>
  <c r="G938" i="6"/>
  <c r="G937" i="6"/>
  <c r="G936" i="6"/>
  <c r="G935" i="6"/>
  <c r="G934" i="6"/>
  <c r="G933" i="6"/>
  <c r="G932" i="6"/>
  <c r="G931" i="6"/>
  <c r="G930" i="6"/>
  <c r="G929" i="6"/>
  <c r="G928" i="6"/>
  <c r="G927" i="6"/>
  <c r="G926" i="6"/>
  <c r="G925" i="6"/>
  <c r="G924" i="6"/>
  <c r="G923" i="6"/>
  <c r="G922" i="6"/>
  <c r="G921" i="6"/>
  <c r="G920" i="6"/>
  <c r="G919" i="6"/>
  <c r="G918" i="6"/>
  <c r="G917" i="6"/>
  <c r="G916" i="6"/>
  <c r="G915" i="6"/>
  <c r="G914" i="6"/>
  <c r="G913" i="6"/>
  <c r="G912" i="6"/>
  <c r="G911" i="6"/>
  <c r="G910" i="6"/>
  <c r="G909" i="6"/>
  <c r="G908" i="6"/>
  <c r="G907" i="6"/>
  <c r="G906" i="6"/>
  <c r="G905" i="6"/>
  <c r="G904" i="6"/>
  <c r="G903" i="6"/>
  <c r="G902" i="6"/>
  <c r="G901" i="6"/>
  <c r="G900" i="6"/>
  <c r="G899" i="6"/>
  <c r="G898" i="6"/>
  <c r="G897" i="6"/>
  <c r="G896" i="6"/>
  <c r="G895" i="6"/>
  <c r="G894" i="6"/>
  <c r="G893" i="6"/>
  <c r="G892" i="6"/>
  <c r="G891" i="6"/>
  <c r="G890" i="6"/>
  <c r="G889" i="6"/>
  <c r="G888" i="6"/>
  <c r="G887" i="6"/>
  <c r="G886" i="6"/>
  <c r="G885" i="6"/>
  <c r="G884" i="6"/>
  <c r="G883" i="6"/>
  <c r="G882" i="6"/>
  <c r="G881" i="6"/>
  <c r="G880" i="6"/>
  <c r="G879" i="6"/>
  <c r="G878" i="6"/>
  <c r="G877" i="6"/>
  <c r="G876" i="6"/>
  <c r="G875" i="6"/>
  <c r="G874" i="6"/>
  <c r="G873" i="6"/>
  <c r="G872" i="6"/>
  <c r="G871" i="6"/>
  <c r="G870" i="6"/>
  <c r="G869" i="6"/>
  <c r="G868" i="6"/>
  <c r="G867" i="6"/>
  <c r="G866" i="6"/>
  <c r="G865" i="6"/>
  <c r="G864" i="6"/>
  <c r="G863" i="6"/>
  <c r="G862" i="6"/>
  <c r="G861" i="6"/>
  <c r="G860" i="6"/>
  <c r="G859" i="6"/>
  <c r="G858" i="6"/>
  <c r="G857" i="6"/>
  <c r="G856" i="6"/>
  <c r="G855" i="6"/>
  <c r="G854" i="6"/>
  <c r="G853" i="6"/>
  <c r="G852" i="6"/>
  <c r="G851" i="6"/>
  <c r="G850" i="6"/>
  <c r="G849" i="6"/>
  <c r="G848" i="6"/>
  <c r="G847" i="6"/>
  <c r="G846" i="6"/>
  <c r="G845" i="6"/>
  <c r="G844" i="6"/>
  <c r="G843" i="6"/>
  <c r="G842" i="6"/>
  <c r="G841" i="6"/>
  <c r="G840" i="6"/>
  <c r="G839" i="6"/>
  <c r="G838" i="6"/>
  <c r="G837" i="6"/>
  <c r="G836" i="6"/>
  <c r="G835" i="6"/>
  <c r="G834" i="6"/>
  <c r="G833" i="6"/>
  <c r="G832" i="6"/>
  <c r="G831" i="6"/>
  <c r="G830" i="6"/>
  <c r="G829" i="6"/>
  <c r="G828" i="6"/>
  <c r="G827" i="6"/>
  <c r="G826" i="6"/>
  <c r="G825" i="6"/>
  <c r="G824" i="6"/>
  <c r="G823" i="6"/>
  <c r="G822" i="6"/>
  <c r="G821" i="6"/>
  <c r="G820" i="6"/>
  <c r="G819" i="6"/>
  <c r="G818" i="6"/>
  <c r="G817" i="6"/>
  <c r="G816" i="6"/>
  <c r="G815" i="6"/>
  <c r="G814" i="6"/>
  <c r="G813" i="6"/>
  <c r="G812" i="6"/>
  <c r="G811" i="6"/>
  <c r="G810" i="6"/>
  <c r="G809" i="6"/>
  <c r="G808" i="6"/>
  <c r="G807" i="6"/>
  <c r="G806" i="6"/>
  <c r="G805" i="6"/>
  <c r="G804" i="6"/>
  <c r="G803" i="6"/>
  <c r="G802" i="6"/>
  <c r="G801" i="6"/>
  <c r="G800" i="6"/>
  <c r="G799" i="6"/>
  <c r="G798" i="6"/>
  <c r="G797" i="6"/>
  <c r="G796" i="6"/>
  <c r="G795" i="6"/>
  <c r="G794" i="6"/>
  <c r="G793" i="6"/>
  <c r="G792" i="6"/>
  <c r="G791" i="6"/>
  <c r="G790" i="6"/>
  <c r="G789" i="6"/>
  <c r="G788" i="6"/>
  <c r="G787" i="6"/>
  <c r="G786" i="6"/>
  <c r="G785" i="6"/>
  <c r="G784" i="6"/>
  <c r="G783" i="6"/>
  <c r="G782" i="6"/>
  <c r="G781" i="6"/>
  <c r="G780" i="6"/>
  <c r="G779" i="6"/>
  <c r="G778" i="6"/>
  <c r="G777" i="6"/>
  <c r="G776" i="6"/>
  <c r="G775" i="6"/>
  <c r="G774" i="6"/>
  <c r="G773" i="6"/>
  <c r="G772" i="6"/>
  <c r="G771" i="6"/>
  <c r="G770" i="6"/>
  <c r="G769" i="6"/>
  <c r="G768" i="6"/>
  <c r="G767" i="6"/>
  <c r="G766" i="6"/>
  <c r="G765" i="6"/>
  <c r="G764" i="6"/>
  <c r="G763" i="6"/>
  <c r="G762" i="6"/>
  <c r="G761" i="6"/>
  <c r="G760" i="6"/>
  <c r="G759" i="6"/>
  <c r="G758" i="6"/>
  <c r="G757" i="6"/>
  <c r="G756" i="6"/>
  <c r="G755" i="6"/>
  <c r="G754" i="6"/>
  <c r="G753" i="6"/>
  <c r="G752" i="6"/>
  <c r="G751" i="6"/>
  <c r="G750" i="6"/>
  <c r="G749" i="6"/>
  <c r="G748" i="6"/>
  <c r="G747" i="6"/>
  <c r="G746" i="6"/>
  <c r="G745" i="6"/>
  <c r="G744" i="6"/>
  <c r="G743" i="6"/>
  <c r="G742" i="6"/>
  <c r="G741" i="6"/>
  <c r="G740" i="6"/>
  <c r="G739" i="6"/>
  <c r="G738" i="6"/>
  <c r="G737" i="6"/>
  <c r="G736" i="6"/>
  <c r="G735" i="6"/>
  <c r="G734" i="6"/>
  <c r="G733" i="6"/>
  <c r="G732" i="6"/>
  <c r="G731" i="6"/>
  <c r="G730" i="6"/>
  <c r="G729" i="6"/>
  <c r="G728" i="6"/>
  <c r="G727" i="6"/>
  <c r="G726" i="6"/>
  <c r="G725" i="6"/>
  <c r="G724" i="6"/>
  <c r="G723" i="6"/>
  <c r="G722" i="6"/>
  <c r="G721" i="6"/>
  <c r="G720" i="6"/>
  <c r="G719" i="6"/>
  <c r="G718" i="6"/>
  <c r="G717" i="6"/>
  <c r="G716" i="6"/>
  <c r="G715" i="6"/>
  <c r="G714" i="6"/>
  <c r="G713" i="6"/>
  <c r="G712" i="6"/>
  <c r="G711" i="6"/>
  <c r="G710" i="6"/>
  <c r="G709" i="6"/>
  <c r="G708" i="6"/>
  <c r="G707" i="6"/>
  <c r="G706" i="6"/>
  <c r="G705" i="6"/>
  <c r="G704" i="6"/>
  <c r="G703" i="6"/>
  <c r="G702" i="6"/>
  <c r="G701" i="6"/>
  <c r="G700" i="6"/>
  <c r="G699" i="6"/>
  <c r="G698" i="6"/>
  <c r="G697" i="6"/>
  <c r="G696" i="6"/>
  <c r="G695" i="6"/>
  <c r="G694" i="6"/>
  <c r="G693" i="6"/>
  <c r="G692" i="6"/>
  <c r="G691" i="6"/>
  <c r="G690" i="6"/>
  <c r="G689" i="6"/>
  <c r="G688" i="6"/>
  <c r="G687" i="6"/>
  <c r="G686" i="6"/>
  <c r="G685" i="6"/>
  <c r="G684" i="6"/>
  <c r="G683" i="6"/>
  <c r="G682" i="6"/>
  <c r="G681" i="6"/>
  <c r="G680" i="6"/>
  <c r="G679" i="6"/>
  <c r="G678" i="6"/>
  <c r="G677" i="6"/>
  <c r="G676" i="6"/>
  <c r="G675" i="6"/>
  <c r="G674" i="6"/>
  <c r="G673" i="6"/>
  <c r="G672" i="6"/>
  <c r="G671" i="6"/>
  <c r="G670" i="6"/>
  <c r="G669" i="6"/>
  <c r="G668" i="6"/>
  <c r="G667" i="6"/>
  <c r="G666" i="6"/>
  <c r="G665" i="6"/>
  <c r="G664" i="6"/>
  <c r="G663" i="6"/>
  <c r="G662" i="6"/>
  <c r="G661" i="6"/>
  <c r="G660" i="6"/>
  <c r="G659" i="6"/>
  <c r="G658" i="6"/>
  <c r="G657" i="6"/>
  <c r="G656" i="6"/>
  <c r="G655" i="6"/>
  <c r="G654" i="6"/>
  <c r="G653" i="6"/>
  <c r="G652" i="6"/>
  <c r="G651" i="6"/>
  <c r="G650" i="6"/>
  <c r="G649" i="6"/>
  <c r="G648" i="6"/>
  <c r="G647" i="6"/>
  <c r="G646" i="6"/>
  <c r="G645" i="6"/>
  <c r="G644" i="6"/>
  <c r="G643" i="6"/>
  <c r="G642" i="6"/>
  <c r="G641" i="6"/>
  <c r="G640" i="6"/>
  <c r="G639" i="6"/>
  <c r="G638" i="6"/>
  <c r="G637" i="6"/>
  <c r="G636" i="6"/>
  <c r="G635" i="6"/>
  <c r="G634" i="6"/>
  <c r="G633" i="6"/>
  <c r="G632" i="6"/>
  <c r="G631" i="6"/>
  <c r="G630" i="6"/>
  <c r="G629" i="6"/>
  <c r="G628" i="6"/>
  <c r="G627" i="6"/>
  <c r="G626" i="6"/>
  <c r="G625" i="6"/>
  <c r="G624" i="6"/>
  <c r="G623" i="6"/>
  <c r="G622" i="6"/>
  <c r="G621" i="6"/>
  <c r="G620" i="6"/>
  <c r="G619" i="6"/>
  <c r="G618" i="6"/>
  <c r="G617" i="6"/>
  <c r="G616" i="6"/>
  <c r="G615" i="6"/>
  <c r="G614" i="6"/>
  <c r="G613" i="6"/>
  <c r="G612" i="6"/>
  <c r="G611" i="6"/>
  <c r="G610" i="6"/>
  <c r="G609" i="6"/>
  <c r="G608" i="6"/>
  <c r="G607" i="6"/>
  <c r="G606" i="6"/>
  <c r="G605" i="6"/>
  <c r="G604" i="6"/>
  <c r="G603" i="6"/>
  <c r="G602" i="6"/>
  <c r="G601" i="6"/>
  <c r="G600" i="6"/>
  <c r="G599" i="6"/>
  <c r="G598" i="6"/>
  <c r="G597" i="6"/>
  <c r="G596" i="6"/>
  <c r="G595" i="6"/>
  <c r="G594" i="6"/>
  <c r="G593" i="6"/>
  <c r="G592" i="6"/>
  <c r="G591" i="6"/>
  <c r="G590" i="6"/>
  <c r="G589" i="6"/>
  <c r="G588" i="6"/>
  <c r="G587" i="6"/>
  <c r="G586" i="6"/>
  <c r="G585" i="6"/>
  <c r="G584" i="6"/>
  <c r="G583" i="6"/>
  <c r="G582" i="6"/>
  <c r="G581" i="6"/>
  <c r="G580" i="6"/>
  <c r="G579" i="6"/>
  <c r="G578" i="6"/>
  <c r="G577" i="6"/>
  <c r="G576" i="6"/>
  <c r="G575" i="6"/>
  <c r="G574" i="6"/>
  <c r="G573" i="6"/>
  <c r="G572" i="6"/>
  <c r="G571" i="6"/>
  <c r="G570" i="6"/>
  <c r="G569" i="6"/>
  <c r="G568" i="6"/>
  <c r="G567" i="6"/>
  <c r="G566" i="6"/>
  <c r="G565" i="6"/>
  <c r="G564" i="6"/>
  <c r="G563" i="6"/>
  <c r="G562" i="6"/>
  <c r="G561" i="6"/>
  <c r="G560" i="6"/>
  <c r="G559" i="6"/>
  <c r="G558" i="6"/>
  <c r="G557" i="6"/>
  <c r="G556" i="6"/>
  <c r="G555" i="6"/>
  <c r="G554" i="6"/>
  <c r="G553" i="6"/>
  <c r="G552" i="6"/>
  <c r="G551" i="6"/>
  <c r="G550" i="6"/>
  <c r="G549" i="6"/>
  <c r="G548" i="6"/>
  <c r="G547" i="6"/>
  <c r="G546" i="6"/>
  <c r="G545" i="6"/>
  <c r="G544" i="6"/>
  <c r="G543" i="6"/>
  <c r="G542" i="6"/>
  <c r="G541" i="6"/>
  <c r="G540" i="6"/>
  <c r="G539" i="6"/>
  <c r="G538" i="6"/>
  <c r="G537" i="6"/>
  <c r="G536" i="6"/>
  <c r="G535" i="6"/>
  <c r="G534" i="6"/>
  <c r="G533" i="6"/>
  <c r="G532" i="6"/>
  <c r="G531" i="6"/>
  <c r="G530" i="6"/>
  <c r="G529" i="6"/>
  <c r="G528" i="6"/>
  <c r="G527" i="6"/>
  <c r="G526" i="6"/>
  <c r="G525" i="6"/>
  <c r="G524" i="6"/>
  <c r="G523" i="6"/>
  <c r="G522" i="6"/>
  <c r="G521" i="6"/>
  <c r="G520" i="6"/>
  <c r="G519" i="6"/>
  <c r="G518" i="6"/>
  <c r="G517" i="6"/>
  <c r="G516" i="6"/>
  <c r="G515" i="6"/>
  <c r="G514" i="6"/>
  <c r="G513" i="6"/>
  <c r="G512" i="6"/>
  <c r="G511" i="6"/>
  <c r="G510" i="6"/>
  <c r="G509" i="6"/>
  <c r="G508" i="6"/>
  <c r="G507" i="6"/>
  <c r="G506" i="6"/>
  <c r="G505" i="6"/>
  <c r="G504" i="6"/>
  <c r="G503" i="6"/>
  <c r="G502" i="6"/>
  <c r="G501" i="6"/>
  <c r="G500" i="6"/>
  <c r="G499" i="6"/>
  <c r="G498" i="6"/>
  <c r="G497" i="6"/>
  <c r="G496" i="6"/>
  <c r="G495" i="6"/>
  <c r="G494" i="6"/>
  <c r="G493" i="6"/>
  <c r="G492" i="6"/>
  <c r="G491" i="6"/>
  <c r="G490" i="6"/>
  <c r="G489" i="6"/>
  <c r="G488" i="6"/>
  <c r="G487" i="6"/>
  <c r="G486" i="6"/>
  <c r="G485" i="6"/>
  <c r="G484" i="6"/>
  <c r="G483" i="6"/>
  <c r="G482" i="6"/>
  <c r="G481" i="6"/>
  <c r="G480" i="6"/>
  <c r="G479" i="6"/>
  <c r="G478" i="6"/>
  <c r="G477" i="6"/>
  <c r="G476" i="6"/>
  <c r="G475" i="6"/>
  <c r="G474" i="6"/>
  <c r="G473" i="6"/>
  <c r="G472" i="6"/>
  <c r="G471" i="6"/>
  <c r="G470" i="6"/>
  <c r="G469" i="6"/>
  <c r="G468" i="6"/>
  <c r="G467" i="6"/>
  <c r="G466" i="6"/>
  <c r="G465" i="6"/>
  <c r="G464" i="6"/>
  <c r="G463" i="6"/>
  <c r="G462" i="6"/>
  <c r="G461" i="6"/>
  <c r="G460" i="6"/>
  <c r="G459" i="6"/>
  <c r="G458" i="6"/>
  <c r="G457" i="6"/>
  <c r="G456" i="6"/>
  <c r="G455" i="6"/>
  <c r="G454" i="6"/>
  <c r="G453" i="6"/>
  <c r="G452" i="6"/>
  <c r="G451" i="6"/>
  <c r="G450" i="6"/>
  <c r="G449" i="6"/>
  <c r="G448" i="6"/>
  <c r="G447" i="6"/>
  <c r="G446" i="6"/>
  <c r="G445" i="6"/>
  <c r="G444" i="6"/>
  <c r="G443" i="6"/>
  <c r="G442" i="6"/>
  <c r="G441" i="6"/>
  <c r="G440" i="6"/>
  <c r="G439" i="6"/>
  <c r="G438" i="6"/>
  <c r="G437" i="6"/>
  <c r="G436" i="6"/>
  <c r="G435" i="6"/>
  <c r="G434" i="6"/>
  <c r="G433" i="6"/>
  <c r="G432" i="6"/>
  <c r="G431" i="6"/>
  <c r="G430" i="6"/>
  <c r="G429" i="6"/>
  <c r="G428" i="6"/>
  <c r="G427" i="6"/>
  <c r="G426" i="6"/>
  <c r="G425" i="6"/>
  <c r="G424" i="6"/>
  <c r="G423" i="6"/>
  <c r="G422" i="6"/>
  <c r="G421" i="6"/>
  <c r="G420" i="6"/>
  <c r="G419" i="6"/>
  <c r="G418" i="6"/>
  <c r="G417" i="6"/>
  <c r="G416" i="6"/>
  <c r="G415" i="6"/>
  <c r="G414" i="6"/>
  <c r="G413" i="6"/>
  <c r="G412" i="6"/>
  <c r="G411" i="6"/>
  <c r="G410" i="6"/>
  <c r="G409" i="6"/>
  <c r="G408" i="6"/>
  <c r="G407" i="6"/>
  <c r="G406" i="6"/>
  <c r="G405" i="6"/>
  <c r="G404" i="6"/>
  <c r="G403" i="6"/>
  <c r="G402" i="6"/>
  <c r="G401" i="6"/>
  <c r="G400" i="6"/>
  <c r="G399" i="6"/>
  <c r="G398" i="6"/>
  <c r="G397" i="6"/>
  <c r="G396" i="6"/>
  <c r="G395" i="6"/>
  <c r="G394" i="6"/>
  <c r="G393" i="6"/>
  <c r="G392" i="6"/>
  <c r="G391" i="6"/>
  <c r="G390" i="6"/>
  <c r="G389" i="6"/>
  <c r="G388" i="6"/>
  <c r="G387" i="6"/>
  <c r="G386" i="6"/>
  <c r="G385" i="6"/>
  <c r="G384" i="6"/>
  <c r="G383" i="6"/>
  <c r="G382" i="6"/>
  <c r="G381" i="6"/>
  <c r="G380" i="6"/>
  <c r="G379" i="6"/>
  <c r="G378" i="6"/>
  <c r="G377" i="6"/>
  <c r="G376" i="6"/>
  <c r="G375" i="6"/>
  <c r="G374" i="6"/>
  <c r="G373" i="6"/>
  <c r="G372" i="6"/>
  <c r="G371" i="6"/>
  <c r="G370" i="6"/>
  <c r="G369" i="6"/>
  <c r="G368" i="6"/>
  <c r="G367" i="6"/>
  <c r="G366" i="6"/>
  <c r="G365" i="6"/>
  <c r="G364" i="6"/>
  <c r="G363" i="6"/>
  <c r="G362" i="6"/>
  <c r="G361" i="6"/>
  <c r="G360" i="6"/>
  <c r="G359" i="6"/>
  <c r="G358" i="6"/>
  <c r="G357" i="6"/>
  <c r="G356" i="6"/>
  <c r="G355" i="6"/>
  <c r="G354" i="6"/>
  <c r="G353" i="6"/>
  <c r="G352" i="6"/>
  <c r="G351" i="6"/>
  <c r="G350" i="6"/>
  <c r="G349" i="6"/>
  <c r="G348" i="6"/>
  <c r="G347" i="6"/>
  <c r="G346" i="6"/>
  <c r="G345" i="6"/>
  <c r="G344" i="6"/>
  <c r="G343" i="6"/>
  <c r="G342" i="6"/>
  <c r="G341" i="6"/>
  <c r="G340" i="6"/>
  <c r="G339" i="6"/>
  <c r="G338" i="6"/>
  <c r="G337" i="6"/>
  <c r="G336" i="6"/>
  <c r="G335" i="6"/>
  <c r="G334" i="6"/>
  <c r="G333" i="6"/>
  <c r="G332" i="6"/>
  <c r="G331" i="6"/>
  <c r="G330" i="6"/>
  <c r="G329" i="6"/>
  <c r="G328" i="6"/>
  <c r="G327" i="6"/>
  <c r="G326" i="6"/>
  <c r="G325" i="6"/>
  <c r="G324" i="6"/>
  <c r="G323" i="6"/>
  <c r="G322" i="6"/>
  <c r="G321" i="6"/>
  <c r="G320" i="6"/>
  <c r="G319" i="6"/>
  <c r="G318" i="6"/>
  <c r="G317" i="6"/>
  <c r="G316" i="6"/>
  <c r="G315" i="6"/>
  <c r="G314" i="6"/>
  <c r="G313" i="6"/>
  <c r="G312" i="6"/>
  <c r="G311" i="6"/>
  <c r="G310" i="6"/>
  <c r="G309" i="6"/>
  <c r="G308" i="6"/>
  <c r="G307" i="6"/>
  <c r="G306" i="6"/>
  <c r="G305" i="6"/>
  <c r="G304" i="6"/>
  <c r="G303" i="6"/>
  <c r="G302" i="6"/>
  <c r="G301" i="6"/>
  <c r="G300" i="6"/>
  <c r="G299" i="6"/>
  <c r="G298" i="6"/>
  <c r="G297" i="6"/>
  <c r="G296" i="6"/>
  <c r="G295" i="6"/>
  <c r="G294" i="6"/>
  <c r="G293" i="6"/>
  <c r="G292" i="6"/>
  <c r="G291" i="6"/>
  <c r="G290" i="6"/>
  <c r="G289" i="6"/>
  <c r="G288" i="6"/>
  <c r="G287" i="6"/>
  <c r="G286" i="6"/>
  <c r="G285" i="6"/>
  <c r="G284" i="6"/>
  <c r="G283" i="6"/>
  <c r="G282" i="6"/>
  <c r="G281" i="6"/>
  <c r="G280" i="6"/>
  <c r="G279" i="6"/>
  <c r="G278" i="6"/>
  <c r="G277" i="6"/>
  <c r="G276" i="6"/>
  <c r="G275" i="6"/>
  <c r="G274" i="6"/>
  <c r="G273" i="6"/>
  <c r="G272" i="6"/>
  <c r="G271" i="6"/>
  <c r="G270" i="6"/>
  <c r="G269" i="6"/>
  <c r="G268" i="6"/>
  <c r="G267" i="6"/>
  <c r="G266" i="6"/>
  <c r="G265" i="6"/>
  <c r="G264" i="6"/>
  <c r="G263" i="6"/>
  <c r="G262" i="6"/>
  <c r="G261" i="6"/>
  <c r="G260" i="6"/>
  <c r="G259" i="6"/>
  <c r="G258" i="6"/>
  <c r="G257" i="6"/>
  <c r="G256" i="6"/>
  <c r="G255" i="6"/>
  <c r="G254" i="6"/>
  <c r="G253" i="6"/>
  <c r="G252" i="6"/>
  <c r="G251" i="6"/>
  <c r="G250" i="6"/>
  <c r="G249" i="6"/>
  <c r="G248" i="6"/>
  <c r="G247" i="6"/>
  <c r="G246" i="6"/>
  <c r="G245" i="6"/>
  <c r="G244" i="6"/>
  <c r="G243" i="6"/>
  <c r="G242" i="6"/>
  <c r="G241" i="6"/>
  <c r="G240" i="6"/>
  <c r="G239" i="6"/>
  <c r="G238" i="6"/>
  <c r="G237" i="6"/>
  <c r="G236" i="6"/>
  <c r="G235" i="6"/>
  <c r="G234" i="6"/>
  <c r="G233" i="6"/>
  <c r="G232" i="6"/>
  <c r="G231" i="6"/>
  <c r="G230" i="6"/>
  <c r="G229" i="6"/>
  <c r="G228" i="6"/>
  <c r="G227" i="6"/>
  <c r="G226" i="6"/>
  <c r="G225" i="6"/>
  <c r="G224" i="6"/>
  <c r="G223" i="6"/>
  <c r="G222" i="6"/>
  <c r="G221" i="6"/>
  <c r="G220" i="6"/>
  <c r="G219" i="6"/>
  <c r="G218" i="6"/>
  <c r="G217" i="6"/>
  <c r="G216" i="6"/>
  <c r="G215" i="6"/>
  <c r="G214" i="6"/>
  <c r="G213" i="6"/>
  <c r="G212" i="6"/>
  <c r="G211" i="6"/>
  <c r="G210" i="6"/>
  <c r="G209" i="6"/>
  <c r="G208" i="6"/>
  <c r="G207" i="6"/>
  <c r="G206" i="6"/>
  <c r="G205" i="6"/>
  <c r="G204" i="6"/>
  <c r="G203" i="6"/>
  <c r="G202" i="6"/>
  <c r="G201" i="6"/>
  <c r="G200" i="6"/>
  <c r="G199" i="6"/>
  <c r="G198" i="6"/>
  <c r="G197" i="6"/>
  <c r="G196" i="6"/>
  <c r="G195" i="6"/>
  <c r="G194" i="6"/>
  <c r="G193" i="6"/>
  <c r="G192" i="6"/>
  <c r="G191" i="6"/>
  <c r="G190" i="6"/>
  <c r="G189" i="6"/>
  <c r="G188" i="6"/>
  <c r="G187" i="6"/>
  <c r="G186" i="6"/>
  <c r="G185" i="6"/>
  <c r="G184" i="6"/>
  <c r="G183" i="6"/>
  <c r="G182" i="6"/>
  <c r="G181" i="6"/>
  <c r="G180" i="6"/>
  <c r="G179" i="6"/>
  <c r="G178" i="6"/>
  <c r="G177" i="6"/>
  <c r="G176" i="6"/>
  <c r="G175" i="6"/>
  <c r="G174" i="6"/>
  <c r="G173" i="6"/>
  <c r="G172" i="6"/>
  <c r="G171" i="6"/>
  <c r="G170" i="6"/>
  <c r="G169" i="6"/>
  <c r="G168" i="6"/>
  <c r="G167" i="6"/>
  <c r="G166" i="6"/>
  <c r="G165" i="6"/>
  <c r="G164" i="6"/>
  <c r="G163" i="6"/>
  <c r="G162" i="6"/>
  <c r="G161" i="6"/>
  <c r="G160" i="6"/>
  <c r="G159" i="6"/>
  <c r="G158" i="6"/>
  <c r="G157" i="6"/>
  <c r="G156" i="6"/>
  <c r="G155" i="6"/>
  <c r="G154" i="6"/>
  <c r="G153" i="6"/>
  <c r="G152" i="6"/>
  <c r="G151" i="6"/>
  <c r="G150" i="6"/>
  <c r="G149" i="6"/>
  <c r="G148" i="6"/>
  <c r="G147" i="6"/>
  <c r="G146" i="6"/>
  <c r="G145" i="6"/>
  <c r="G144" i="6"/>
  <c r="G143" i="6"/>
  <c r="G142" i="6"/>
  <c r="G141" i="6"/>
  <c r="G140" i="6"/>
  <c r="G139" i="6"/>
  <c r="G138" i="6"/>
  <c r="G137" i="6"/>
  <c r="G136" i="6"/>
  <c r="G135" i="6"/>
  <c r="G134" i="6"/>
  <c r="G133" i="6"/>
  <c r="G132" i="6"/>
  <c r="G131" i="6"/>
  <c r="G130" i="6"/>
  <c r="G129" i="6"/>
  <c r="G128" i="6"/>
  <c r="G127" i="6"/>
  <c r="G126" i="6"/>
  <c r="G125" i="6"/>
  <c r="G124" i="6"/>
  <c r="G123" i="6"/>
  <c r="G122" i="6"/>
  <c r="G121" i="6"/>
  <c r="G120" i="6"/>
  <c r="G119" i="6"/>
  <c r="G118" i="6"/>
  <c r="G117" i="6"/>
  <c r="G116" i="6"/>
  <c r="G115" i="6"/>
  <c r="G114" i="6"/>
  <c r="G113" i="6"/>
  <c r="G112" i="6"/>
  <c r="G111" i="6"/>
  <c r="G110" i="6"/>
  <c r="G109" i="6"/>
  <c r="G108" i="6"/>
  <c r="G107" i="6"/>
  <c r="G106" i="6"/>
  <c r="G105" i="6"/>
  <c r="G104" i="6"/>
  <c r="G103" i="6"/>
  <c r="G102" i="6"/>
  <c r="G101" i="6"/>
  <c r="G100" i="6"/>
  <c r="G99" i="6"/>
  <c r="G98" i="6"/>
  <c r="G97" i="6"/>
  <c r="G96" i="6"/>
  <c r="G95" i="6"/>
  <c r="G94" i="6"/>
  <c r="G93" i="6"/>
  <c r="G92" i="6"/>
  <c r="G91" i="6"/>
  <c r="G90" i="6"/>
  <c r="G89" i="6"/>
  <c r="G88" i="6"/>
  <c r="G87" i="6"/>
  <c r="G86" i="6"/>
  <c r="G85" i="6"/>
  <c r="G84" i="6"/>
  <c r="G83" i="6"/>
  <c r="G82" i="6"/>
  <c r="G81" i="6"/>
  <c r="G80" i="6"/>
  <c r="G79" i="6"/>
  <c r="G78" i="6"/>
  <c r="G77" i="6"/>
  <c r="G76" i="6"/>
  <c r="G75" i="6"/>
  <c r="G74" i="6"/>
  <c r="G73" i="6"/>
  <c r="G72" i="6"/>
  <c r="G71" i="6"/>
  <c r="G70" i="6"/>
  <c r="G69" i="6"/>
  <c r="G68" i="6"/>
  <c r="G67" i="6"/>
  <c r="G66" i="6"/>
  <c r="G65" i="6"/>
  <c r="G64" i="6"/>
  <c r="G63" i="6"/>
  <c r="G62" i="6"/>
  <c r="G61" i="6"/>
  <c r="G60" i="6"/>
  <c r="G59" i="6"/>
  <c r="G58" i="6"/>
  <c r="G57" i="6"/>
  <c r="G56" i="6"/>
  <c r="G55" i="6"/>
  <c r="G54" i="6"/>
  <c r="G53" i="6"/>
  <c r="G52" i="6"/>
  <c r="G51" i="6"/>
  <c r="G50" i="6"/>
  <c r="G49" i="6"/>
  <c r="G48" i="6"/>
  <c r="G47" i="6"/>
  <c r="G46" i="6"/>
  <c r="G45" i="6"/>
  <c r="G44" i="6"/>
  <c r="G43" i="6"/>
  <c r="G42" i="6"/>
  <c r="G41" i="6"/>
  <c r="G40" i="6"/>
  <c r="G39" i="6"/>
  <c r="G38" i="6"/>
  <c r="G37" i="6"/>
  <c r="G36" i="6"/>
  <c r="G35" i="6"/>
  <c r="G34" i="6"/>
  <c r="G33" i="6"/>
  <c r="G32" i="6"/>
  <c r="G31" i="6"/>
  <c r="G30" i="6"/>
  <c r="G29" i="6"/>
  <c r="G28" i="6"/>
  <c r="G27" i="6"/>
  <c r="G26" i="6"/>
  <c r="G25" i="6"/>
  <c r="G24" i="6"/>
  <c r="G23" i="6"/>
  <c r="G22" i="6"/>
  <c r="G21" i="6"/>
  <c r="G20" i="6"/>
  <c r="G19" i="6"/>
  <c r="G18" i="6"/>
  <c r="G17" i="6"/>
  <c r="G16" i="6"/>
  <c r="G15" i="6"/>
  <c r="G14" i="6"/>
  <c r="G13" i="6"/>
  <c r="G12" i="6"/>
  <c r="G11" i="6"/>
  <c r="G10" i="6"/>
  <c r="G9" i="6"/>
  <c r="G8" i="6"/>
  <c r="G7" i="6"/>
  <c r="G6" i="6"/>
  <c r="G5" i="6"/>
  <c r="G4" i="6"/>
  <c r="G3" i="6"/>
  <c r="G2" i="6"/>
  <c r="G2445" i="5"/>
  <c r="G2444" i="5"/>
  <c r="G2443" i="5"/>
  <c r="G2442" i="5"/>
  <c r="G2441" i="5"/>
  <c r="G2440" i="5"/>
  <c r="G2439" i="5"/>
  <c r="G2438" i="5"/>
  <c r="G2437" i="5"/>
  <c r="G2436" i="5"/>
  <c r="G2435" i="5"/>
  <c r="G2434" i="5"/>
  <c r="G2433" i="5"/>
  <c r="G2432" i="5"/>
  <c r="G2431" i="5"/>
  <c r="G2430" i="5"/>
  <c r="G2429" i="5"/>
  <c r="G2428" i="5"/>
  <c r="G2427" i="5"/>
  <c r="G2426" i="5"/>
  <c r="G2425" i="5"/>
  <c r="G2424" i="5"/>
  <c r="G2423" i="5"/>
  <c r="G2422" i="5"/>
  <c r="G2421" i="5"/>
  <c r="G2420" i="5"/>
  <c r="G2419" i="5"/>
  <c r="G2418" i="5"/>
  <c r="G2417" i="5"/>
  <c r="G2416" i="5"/>
  <c r="G2415" i="5"/>
  <c r="G2414" i="5"/>
  <c r="G2413" i="5"/>
  <c r="G2412" i="5"/>
  <c r="G2411" i="5"/>
  <c r="G2410" i="5"/>
  <c r="G2409" i="5"/>
  <c r="G2408" i="5"/>
  <c r="G2407" i="5"/>
  <c r="G2406" i="5"/>
  <c r="G2405" i="5"/>
  <c r="G2404" i="5"/>
  <c r="G2403" i="5"/>
  <c r="G2402" i="5"/>
  <c r="G2401" i="5"/>
  <c r="G2400" i="5"/>
  <c r="G2399" i="5"/>
  <c r="G2398" i="5"/>
  <c r="G2397" i="5"/>
  <c r="G2396" i="5"/>
  <c r="G2395" i="5"/>
  <c r="G2394" i="5"/>
  <c r="G2393" i="5"/>
  <c r="G2392" i="5"/>
  <c r="G2391" i="5"/>
  <c r="G2390" i="5"/>
  <c r="G2389" i="5"/>
  <c r="G2388" i="5"/>
  <c r="G2387" i="5"/>
  <c r="G2386" i="5"/>
  <c r="G2385" i="5"/>
  <c r="G2384" i="5"/>
  <c r="G2383" i="5"/>
  <c r="G2382" i="5"/>
  <c r="G2381" i="5"/>
  <c r="G2380" i="5"/>
  <c r="G2379" i="5"/>
  <c r="G2378" i="5"/>
  <c r="G2377" i="5"/>
  <c r="G2376" i="5"/>
  <c r="G2375" i="5"/>
  <c r="G2374" i="5"/>
  <c r="G2373" i="5"/>
  <c r="G2372" i="5"/>
  <c r="G2371" i="5"/>
  <c r="G2370" i="5"/>
  <c r="G2369" i="5"/>
  <c r="G2368" i="5"/>
  <c r="G2367" i="5"/>
  <c r="G2366" i="5"/>
  <c r="G2365" i="5"/>
  <c r="G2364" i="5"/>
  <c r="G2363" i="5"/>
  <c r="G2362" i="5"/>
  <c r="G2361" i="5"/>
  <c r="G2360" i="5"/>
  <c r="G2359" i="5"/>
  <c r="G2358" i="5"/>
  <c r="G2357" i="5"/>
  <c r="G2356" i="5"/>
  <c r="G2355" i="5"/>
  <c r="G2354" i="5"/>
  <c r="G2353" i="5"/>
  <c r="G2352" i="5"/>
  <c r="G2351" i="5"/>
  <c r="G2350" i="5"/>
  <c r="G2349" i="5"/>
  <c r="G2348" i="5"/>
  <c r="G2347" i="5"/>
  <c r="G2346" i="5"/>
  <c r="G2345" i="5"/>
  <c r="G2344" i="5"/>
  <c r="G2343" i="5"/>
  <c r="G2342" i="5"/>
  <c r="G2341" i="5"/>
  <c r="G2340" i="5"/>
  <c r="G2339" i="5"/>
  <c r="G2338" i="5"/>
  <c r="G2337" i="5"/>
  <c r="G2336" i="5"/>
  <c r="G2335" i="5"/>
  <c r="G2334" i="5"/>
  <c r="G2333" i="5"/>
  <c r="G2332" i="5"/>
  <c r="G2331" i="5"/>
  <c r="G2330" i="5"/>
  <c r="G2329" i="5"/>
  <c r="G2328" i="5"/>
  <c r="G2327" i="5"/>
  <c r="G2326" i="5"/>
  <c r="G2325" i="5"/>
  <c r="G2324" i="5"/>
  <c r="G2323" i="5"/>
  <c r="G2322" i="5"/>
  <c r="G2321" i="5"/>
  <c r="G2320" i="5"/>
  <c r="G2319" i="5"/>
  <c r="G2318" i="5"/>
  <c r="G2317" i="5"/>
  <c r="G2316" i="5"/>
  <c r="G2315" i="5"/>
  <c r="G2314" i="5"/>
  <c r="G2313" i="5"/>
  <c r="G2312" i="5"/>
  <c r="G2311" i="5"/>
  <c r="G2310" i="5"/>
  <c r="G2309" i="5"/>
  <c r="G2308" i="5"/>
  <c r="G2307" i="5"/>
  <c r="G2306" i="5"/>
  <c r="G2305" i="5"/>
  <c r="G2304" i="5"/>
  <c r="G2303" i="5"/>
  <c r="G2302" i="5"/>
  <c r="G2301" i="5"/>
  <c r="G2300" i="5"/>
  <c r="G2299" i="5"/>
  <c r="G2298" i="5"/>
  <c r="G2297" i="5"/>
  <c r="G2296" i="5"/>
  <c r="G2295" i="5"/>
  <c r="G2294" i="5"/>
  <c r="G2293" i="5"/>
  <c r="G2292" i="5"/>
  <c r="G2291" i="5"/>
  <c r="G2290" i="5"/>
  <c r="G2289" i="5"/>
  <c r="G2288" i="5"/>
  <c r="G2287" i="5"/>
  <c r="G2286" i="5"/>
  <c r="G2285" i="5"/>
  <c r="G2284" i="5"/>
  <c r="G2283" i="5"/>
  <c r="G2282" i="5"/>
  <c r="G2281" i="5"/>
  <c r="G2280" i="5"/>
  <c r="G2279" i="5"/>
  <c r="G2278" i="5"/>
  <c r="G2277" i="5"/>
  <c r="G2276" i="5"/>
  <c r="G2275" i="5"/>
  <c r="G2274" i="5"/>
  <c r="G2273" i="5"/>
  <c r="G2272" i="5"/>
  <c r="G2271" i="5"/>
  <c r="G2270" i="5"/>
  <c r="G2269" i="5"/>
  <c r="G2268" i="5"/>
  <c r="G2267" i="5"/>
  <c r="G2266" i="5"/>
  <c r="G2265" i="5"/>
  <c r="G2264" i="5"/>
  <c r="G2263" i="5"/>
  <c r="G2262" i="5"/>
  <c r="G2261" i="5"/>
  <c r="G2260" i="5"/>
  <c r="G2259" i="5"/>
  <c r="G2258" i="5"/>
  <c r="G2257" i="5"/>
  <c r="G2256" i="5"/>
  <c r="G2255" i="5"/>
  <c r="G2254" i="5"/>
  <c r="G2253" i="5"/>
  <c r="G2252" i="5"/>
  <c r="G2251" i="5"/>
  <c r="G2250" i="5"/>
  <c r="G2249" i="5"/>
  <c r="G2248" i="5"/>
  <c r="G2247" i="5"/>
  <c r="G2246" i="5"/>
  <c r="G2245" i="5"/>
  <c r="G2244" i="5"/>
  <c r="G2243" i="5"/>
  <c r="G2242" i="5"/>
  <c r="G2241" i="5"/>
  <c r="G2240" i="5"/>
  <c r="G2239" i="5"/>
  <c r="G2238" i="5"/>
  <c r="G2237" i="5"/>
  <c r="G2236" i="5"/>
  <c r="G2235" i="5"/>
  <c r="G2234" i="5"/>
  <c r="G2233" i="5"/>
  <c r="G2232" i="5"/>
  <c r="G2231" i="5"/>
  <c r="G2230" i="5"/>
  <c r="G2229" i="5"/>
  <c r="G2228" i="5"/>
  <c r="G2227" i="5"/>
  <c r="G2226" i="5"/>
  <c r="G2225" i="5"/>
  <c r="G2224" i="5"/>
  <c r="G2223" i="5"/>
  <c r="G2222" i="5"/>
  <c r="G2221" i="5"/>
  <c r="G2220" i="5"/>
  <c r="G2219" i="5"/>
  <c r="G2218" i="5"/>
  <c r="G2217" i="5"/>
  <c r="G2216" i="5"/>
  <c r="G2215" i="5"/>
  <c r="G2214" i="5"/>
  <c r="G2213" i="5"/>
  <c r="G2212" i="5"/>
  <c r="G2211" i="5"/>
  <c r="G2210" i="5"/>
  <c r="G2209" i="5"/>
  <c r="G2208" i="5"/>
  <c r="G2207" i="5"/>
  <c r="G2206" i="5"/>
  <c r="G2205" i="5"/>
  <c r="G2204" i="5"/>
  <c r="G2203" i="5"/>
  <c r="G2202" i="5"/>
  <c r="G2201" i="5"/>
  <c r="G2200" i="5"/>
  <c r="G2199" i="5"/>
  <c r="G2198" i="5"/>
  <c r="G2197" i="5"/>
  <c r="G2196" i="5"/>
  <c r="G2195" i="5"/>
  <c r="G2194" i="5"/>
  <c r="G2193" i="5"/>
  <c r="G2192" i="5"/>
  <c r="G2191" i="5"/>
  <c r="G2190" i="5"/>
  <c r="G2189" i="5"/>
  <c r="G2188" i="5"/>
  <c r="G2187" i="5"/>
  <c r="G2186" i="5"/>
  <c r="G2185" i="5"/>
  <c r="G2184" i="5"/>
  <c r="G2183" i="5"/>
  <c r="G2182" i="5"/>
  <c r="G2181" i="5"/>
  <c r="G2180" i="5"/>
  <c r="G2179" i="5"/>
  <c r="G2178" i="5"/>
  <c r="G2177" i="5"/>
  <c r="G2176" i="5"/>
  <c r="G2175" i="5"/>
  <c r="G2174" i="5"/>
  <c r="G2173" i="5"/>
  <c r="G2172" i="5"/>
  <c r="G2171" i="5"/>
  <c r="G2170" i="5"/>
  <c r="G2169" i="5"/>
  <c r="G2168" i="5"/>
  <c r="G2167" i="5"/>
  <c r="G2166" i="5"/>
  <c r="G2165" i="5"/>
  <c r="G2164" i="5"/>
  <c r="G2163" i="5"/>
  <c r="G2162" i="5"/>
  <c r="G2161" i="5"/>
  <c r="G2160" i="5"/>
  <c r="G2159" i="5"/>
  <c r="G2158" i="5"/>
  <c r="G2157" i="5"/>
  <c r="G2156" i="5"/>
  <c r="G2155" i="5"/>
  <c r="G2154" i="5"/>
  <c r="G2153" i="5"/>
  <c r="G2152" i="5"/>
  <c r="G2151" i="5"/>
  <c r="G2150" i="5"/>
  <c r="G2149" i="5"/>
  <c r="G2148" i="5"/>
  <c r="G2147" i="5"/>
  <c r="G2146" i="5"/>
  <c r="G2145" i="5"/>
  <c r="G2144" i="5"/>
  <c r="G2143" i="5"/>
  <c r="G2142" i="5"/>
  <c r="G2141" i="5"/>
  <c r="G2140" i="5"/>
  <c r="G2139" i="5"/>
  <c r="G2138" i="5"/>
  <c r="G2137" i="5"/>
  <c r="G2136" i="5"/>
  <c r="G2135" i="5"/>
  <c r="G2134" i="5"/>
  <c r="G2133" i="5"/>
  <c r="G2132" i="5"/>
  <c r="G2131" i="5"/>
  <c r="G2130" i="5"/>
  <c r="G2129" i="5"/>
  <c r="G2128" i="5"/>
  <c r="G2127" i="5"/>
  <c r="G2126" i="5"/>
  <c r="G2125" i="5"/>
  <c r="G2124" i="5"/>
  <c r="G2123" i="5"/>
  <c r="G2122" i="5"/>
  <c r="G2121" i="5"/>
  <c r="G2120" i="5"/>
  <c r="G2119" i="5"/>
  <c r="G2118" i="5"/>
  <c r="G2117" i="5"/>
  <c r="G2116" i="5"/>
  <c r="G2115" i="5"/>
  <c r="G2114" i="5"/>
  <c r="G2113" i="5"/>
  <c r="G2112" i="5"/>
  <c r="G2111" i="5"/>
  <c r="G2110" i="5"/>
  <c r="G2109" i="5"/>
  <c r="G2108" i="5"/>
  <c r="G2107" i="5"/>
  <c r="G2106" i="5"/>
  <c r="G2105" i="5"/>
  <c r="G2104" i="5"/>
  <c r="G2103" i="5"/>
  <c r="G2102" i="5"/>
  <c r="G2101" i="5"/>
  <c r="G2100" i="5"/>
  <c r="G2099" i="5"/>
  <c r="G2098" i="5"/>
  <c r="G2097" i="5"/>
  <c r="G2096" i="5"/>
  <c r="G2095" i="5"/>
  <c r="G2094" i="5"/>
  <c r="G2093" i="5"/>
  <c r="G2092" i="5"/>
  <c r="G2091" i="5"/>
  <c r="G2090" i="5"/>
  <c r="G2089" i="5"/>
  <c r="G2088" i="5"/>
  <c r="G2087" i="5"/>
  <c r="G2086" i="5"/>
  <c r="G2085" i="5"/>
  <c r="G2084" i="5"/>
  <c r="G2083" i="5"/>
  <c r="G2082" i="5"/>
  <c r="G2081" i="5"/>
  <c r="G2080" i="5"/>
  <c r="G2079" i="5"/>
  <c r="G2078" i="5"/>
  <c r="G2077" i="5"/>
  <c r="G2076" i="5"/>
  <c r="G2075" i="5"/>
  <c r="G2074" i="5"/>
  <c r="G2073" i="5"/>
  <c r="G2072" i="5"/>
  <c r="G2071" i="5"/>
  <c r="G2070" i="5"/>
  <c r="G2069" i="5"/>
  <c r="G2068" i="5"/>
  <c r="G2067" i="5"/>
  <c r="G2066" i="5"/>
  <c r="G2065" i="5"/>
  <c r="G2064" i="5"/>
  <c r="G2063" i="5"/>
  <c r="G2062" i="5"/>
  <c r="G2061" i="5"/>
  <c r="G2060" i="5"/>
  <c r="G2059" i="5"/>
  <c r="G2058" i="5"/>
  <c r="G2057" i="5"/>
  <c r="G2056" i="5"/>
  <c r="G2055" i="5"/>
  <c r="G2054" i="5"/>
  <c r="G2053" i="5"/>
  <c r="G2052" i="5"/>
  <c r="G2051" i="5"/>
  <c r="G2050" i="5"/>
  <c r="G2049" i="5"/>
  <c r="G2048" i="5"/>
  <c r="G2047" i="5"/>
  <c r="G2046" i="5"/>
  <c r="G2045" i="5"/>
  <c r="G2044" i="5"/>
  <c r="G2043" i="5"/>
  <c r="G2042" i="5"/>
  <c r="G2041" i="5"/>
  <c r="G2040" i="5"/>
  <c r="G2039" i="5"/>
  <c r="G2038" i="5"/>
  <c r="G2037" i="5"/>
  <c r="G2036" i="5"/>
  <c r="G2035" i="5"/>
  <c r="G2034" i="5"/>
  <c r="G2033" i="5"/>
  <c r="G2032" i="5"/>
  <c r="G2031" i="5"/>
  <c r="G2030" i="5"/>
  <c r="G2029" i="5"/>
  <c r="G2028" i="5"/>
  <c r="G2027" i="5"/>
  <c r="G2026" i="5"/>
  <c r="G2025" i="5"/>
  <c r="G2024" i="5"/>
  <c r="G2023" i="5"/>
  <c r="G2022" i="5"/>
  <c r="G2021" i="5"/>
  <c r="G2020" i="5"/>
  <c r="G2019" i="5"/>
  <c r="G2018" i="5"/>
  <c r="G2017" i="5"/>
  <c r="G2016" i="5"/>
  <c r="G2015" i="5"/>
  <c r="G2014" i="5"/>
  <c r="G2013" i="5"/>
  <c r="G2012" i="5"/>
  <c r="G2011" i="5"/>
  <c r="G2010" i="5"/>
  <c r="G2009" i="5"/>
  <c r="G2008" i="5"/>
  <c r="G2007" i="5"/>
  <c r="G2006" i="5"/>
  <c r="G2005" i="5"/>
  <c r="G2004" i="5"/>
  <c r="G2003" i="5"/>
  <c r="G2002" i="5"/>
  <c r="G2001" i="5"/>
  <c r="G2000" i="5"/>
  <c r="G1999" i="5"/>
  <c r="G1998" i="5"/>
  <c r="G1997" i="5"/>
  <c r="G1996" i="5"/>
  <c r="G1995" i="5"/>
  <c r="G1994" i="5"/>
  <c r="G1993" i="5"/>
  <c r="G1992" i="5"/>
  <c r="G1991" i="5"/>
  <c r="G1990" i="5"/>
  <c r="G1989" i="5"/>
  <c r="G1988" i="5"/>
  <c r="G1987" i="5"/>
  <c r="G1986" i="5"/>
  <c r="G1985" i="5"/>
  <c r="G1984" i="5"/>
  <c r="G1983" i="5"/>
  <c r="G1982" i="5"/>
  <c r="G1981" i="5"/>
  <c r="G1980" i="5"/>
  <c r="G1979" i="5"/>
  <c r="G1978" i="5"/>
  <c r="G1977" i="5"/>
  <c r="G1976" i="5"/>
  <c r="G1975" i="5"/>
  <c r="G1974" i="5"/>
  <c r="G1973" i="5"/>
  <c r="G1972" i="5"/>
  <c r="G1971" i="5"/>
  <c r="G1970" i="5"/>
  <c r="G1969" i="5"/>
  <c r="G1968" i="5"/>
  <c r="G1967" i="5"/>
  <c r="G1966" i="5"/>
  <c r="G1965" i="5"/>
  <c r="G1964" i="5"/>
  <c r="G1963" i="5"/>
  <c r="G1962" i="5"/>
  <c r="G1961" i="5"/>
  <c r="G1960" i="5"/>
  <c r="G1959" i="5"/>
  <c r="G1958" i="5"/>
  <c r="G1957" i="5"/>
  <c r="G1956" i="5"/>
  <c r="G1955" i="5"/>
  <c r="G1954" i="5"/>
  <c r="G1953" i="5"/>
  <c r="G1952" i="5"/>
  <c r="G1951" i="5"/>
  <c r="G1950" i="5"/>
  <c r="G1949" i="5"/>
  <c r="G1948" i="5"/>
  <c r="G1947" i="5"/>
  <c r="G1946" i="5"/>
  <c r="G1945" i="5"/>
  <c r="G1944" i="5"/>
  <c r="G1943" i="5"/>
  <c r="G1942" i="5"/>
  <c r="G1941" i="5"/>
  <c r="G1940" i="5"/>
  <c r="G1939" i="5"/>
  <c r="G1938" i="5"/>
  <c r="G1937" i="5"/>
  <c r="G1936" i="5"/>
  <c r="G1935" i="5"/>
  <c r="G1934" i="5"/>
  <c r="G1933" i="5"/>
  <c r="G1932" i="5"/>
  <c r="G1931" i="5"/>
  <c r="G1930" i="5"/>
  <c r="G1929" i="5"/>
  <c r="G1928" i="5"/>
  <c r="G1927" i="5"/>
  <c r="G1926" i="5"/>
  <c r="G1925" i="5"/>
  <c r="G1924" i="5"/>
  <c r="G1923" i="5"/>
  <c r="G1922" i="5"/>
  <c r="G1921" i="5"/>
  <c r="G1920" i="5"/>
  <c r="G1919" i="5"/>
  <c r="G1918" i="5"/>
  <c r="G1917" i="5"/>
  <c r="G1916" i="5"/>
  <c r="G1915" i="5"/>
  <c r="G1914" i="5"/>
  <c r="G1913" i="5"/>
  <c r="G1912" i="5"/>
  <c r="G1911" i="5"/>
  <c r="G1910" i="5"/>
  <c r="G1909" i="5"/>
  <c r="G1908" i="5"/>
  <c r="G1907" i="5"/>
  <c r="G1906" i="5"/>
  <c r="G1905" i="5"/>
  <c r="G1904" i="5"/>
  <c r="G1903" i="5"/>
  <c r="G1902" i="5"/>
  <c r="G1901" i="5"/>
  <c r="G1900" i="5"/>
  <c r="G1899" i="5"/>
  <c r="G1898" i="5"/>
  <c r="G1897" i="5"/>
  <c r="G1896" i="5"/>
  <c r="G1895" i="5"/>
  <c r="G1894" i="5"/>
  <c r="G1893" i="5"/>
  <c r="G1892" i="5"/>
  <c r="G1891" i="5"/>
  <c r="G1890" i="5"/>
  <c r="G1889" i="5"/>
  <c r="G1888" i="5"/>
  <c r="G1887" i="5"/>
  <c r="G1886" i="5"/>
  <c r="G1885" i="5"/>
  <c r="G1884" i="5"/>
  <c r="G1883" i="5"/>
  <c r="G1882" i="5"/>
  <c r="G1881" i="5"/>
  <c r="G1880" i="5"/>
  <c r="G1879" i="5"/>
  <c r="G1878" i="5"/>
  <c r="G1877" i="5"/>
  <c r="G1876" i="5"/>
  <c r="G1875" i="5"/>
  <c r="G1874" i="5"/>
  <c r="G1873" i="5"/>
  <c r="G1872" i="5"/>
  <c r="G1871" i="5"/>
  <c r="G1870" i="5"/>
  <c r="G1869" i="5"/>
  <c r="G1868" i="5"/>
  <c r="G1867" i="5"/>
  <c r="G1866" i="5"/>
  <c r="G1865" i="5"/>
  <c r="G1864" i="5"/>
  <c r="G1863" i="5"/>
  <c r="G1862" i="5"/>
  <c r="G1861" i="5"/>
  <c r="G1860" i="5"/>
  <c r="G1859" i="5"/>
  <c r="G1858" i="5"/>
  <c r="G1857" i="5"/>
  <c r="G1856" i="5"/>
  <c r="G1855" i="5"/>
  <c r="G1854" i="5"/>
  <c r="G1853" i="5"/>
  <c r="G1852" i="5"/>
  <c r="G1851" i="5"/>
  <c r="G1850" i="5"/>
  <c r="G1849" i="5"/>
  <c r="G1848" i="5"/>
  <c r="G1847" i="5"/>
  <c r="G1846" i="5"/>
  <c r="G1845" i="5"/>
  <c r="G1844" i="5"/>
  <c r="G1843" i="5"/>
  <c r="G1842" i="5"/>
  <c r="G1841" i="5"/>
  <c r="G1840" i="5"/>
  <c r="G1839" i="5"/>
  <c r="G1838" i="5"/>
  <c r="G1837" i="5"/>
  <c r="G1836" i="5"/>
  <c r="G1835" i="5"/>
  <c r="G1834" i="5"/>
  <c r="G1833" i="5"/>
  <c r="G1832" i="5"/>
  <c r="G1831" i="5"/>
  <c r="G1830" i="5"/>
  <c r="G1829" i="5"/>
  <c r="G1828" i="5"/>
  <c r="G1827" i="5"/>
  <c r="G1826" i="5"/>
  <c r="G1825" i="5"/>
  <c r="G1824" i="5"/>
  <c r="G1823" i="5"/>
  <c r="G1822" i="5"/>
  <c r="G1821" i="5"/>
  <c r="G1820" i="5"/>
  <c r="G1819" i="5"/>
  <c r="G1818" i="5"/>
  <c r="G1817" i="5"/>
  <c r="G1816" i="5"/>
  <c r="G1815" i="5"/>
  <c r="G1814" i="5"/>
  <c r="G1813" i="5"/>
  <c r="G1812" i="5"/>
  <c r="G1811" i="5"/>
  <c r="G1810" i="5"/>
  <c r="G1809" i="5"/>
  <c r="G1808" i="5"/>
  <c r="G1807" i="5"/>
  <c r="G1806" i="5"/>
  <c r="G1805" i="5"/>
  <c r="G1804" i="5"/>
  <c r="G1803" i="5"/>
  <c r="G1802" i="5"/>
  <c r="G1801" i="5"/>
  <c r="G1800" i="5"/>
  <c r="G1799" i="5"/>
  <c r="G1798" i="5"/>
  <c r="G1797" i="5"/>
  <c r="G1796" i="5"/>
  <c r="G1795" i="5"/>
  <c r="G1794" i="5"/>
  <c r="G1793" i="5"/>
  <c r="G1792" i="5"/>
  <c r="G1791" i="5"/>
  <c r="G1790" i="5"/>
  <c r="G1789" i="5"/>
  <c r="G1788" i="5"/>
  <c r="G1787" i="5"/>
  <c r="G1786" i="5"/>
  <c r="G1785" i="5"/>
  <c r="G1784" i="5"/>
  <c r="G1783" i="5"/>
  <c r="G1782" i="5"/>
  <c r="G1781" i="5"/>
  <c r="G1780" i="5"/>
  <c r="G1779" i="5"/>
  <c r="G1778" i="5"/>
  <c r="G1777" i="5"/>
  <c r="G1776" i="5"/>
  <c r="G1775" i="5"/>
  <c r="G1774" i="5"/>
  <c r="G1773" i="5"/>
  <c r="G1772" i="5"/>
  <c r="G1771" i="5"/>
  <c r="G1770" i="5"/>
  <c r="G1769" i="5"/>
  <c r="G1768" i="5"/>
  <c r="G1767" i="5"/>
  <c r="G1766" i="5"/>
  <c r="G1765" i="5"/>
  <c r="G1764" i="5"/>
  <c r="G1763" i="5"/>
  <c r="G1762" i="5"/>
  <c r="G1761" i="5"/>
  <c r="G1760" i="5"/>
  <c r="G1759" i="5"/>
  <c r="G1758" i="5"/>
  <c r="G1757" i="5"/>
  <c r="G1756" i="5"/>
  <c r="G1755" i="5"/>
  <c r="G1754" i="5"/>
  <c r="G1753" i="5"/>
  <c r="G1752" i="5"/>
  <c r="G1751" i="5"/>
  <c r="G1750" i="5"/>
  <c r="G1749" i="5"/>
  <c r="G1748" i="5"/>
  <c r="G1747" i="5"/>
  <c r="G1746" i="5"/>
  <c r="G1745" i="5"/>
  <c r="G1744" i="5"/>
  <c r="G1743" i="5"/>
  <c r="G1742" i="5"/>
  <c r="G1741" i="5"/>
  <c r="G1740" i="5"/>
  <c r="G1739" i="5"/>
  <c r="G1738" i="5"/>
  <c r="G1737" i="5"/>
  <c r="G1736" i="5"/>
  <c r="G1735" i="5"/>
  <c r="G1734" i="5"/>
  <c r="G1733" i="5"/>
  <c r="G1732" i="5"/>
  <c r="G1731" i="5"/>
  <c r="G1730" i="5"/>
  <c r="G1729" i="5"/>
  <c r="G1728" i="5"/>
  <c r="G1727" i="5"/>
  <c r="G1726" i="5"/>
  <c r="G1725" i="5"/>
  <c r="G1724" i="5"/>
  <c r="G1723" i="5"/>
  <c r="G1722" i="5"/>
  <c r="G1721" i="5"/>
  <c r="G1720" i="5"/>
  <c r="G1719" i="5"/>
  <c r="G1718" i="5"/>
  <c r="G1717" i="5"/>
  <c r="G1716" i="5"/>
  <c r="G1715" i="5"/>
  <c r="G1714" i="5"/>
  <c r="G1713" i="5"/>
  <c r="G1712" i="5"/>
  <c r="G1711" i="5"/>
  <c r="G1710" i="5"/>
  <c r="G1709" i="5"/>
  <c r="G1708" i="5"/>
  <c r="G1707" i="5"/>
  <c r="G1706" i="5"/>
  <c r="G1705" i="5"/>
  <c r="G1704" i="5"/>
  <c r="G1703" i="5"/>
  <c r="G1702" i="5"/>
  <c r="G1701" i="5"/>
  <c r="G1700" i="5"/>
  <c r="G1699" i="5"/>
  <c r="G1698" i="5"/>
  <c r="G1697" i="5"/>
  <c r="G1696" i="5"/>
  <c r="G1695" i="5"/>
  <c r="G1694" i="5"/>
  <c r="G1693" i="5"/>
  <c r="G1692" i="5"/>
  <c r="G1691" i="5"/>
  <c r="G1690" i="5"/>
  <c r="G1689" i="5"/>
  <c r="G1688" i="5"/>
  <c r="G1687" i="5"/>
  <c r="G1686" i="5"/>
  <c r="G1685" i="5"/>
  <c r="G1684" i="5"/>
  <c r="G1683" i="5"/>
  <c r="G1682" i="5"/>
  <c r="G1681" i="5"/>
  <c r="G1680" i="5"/>
  <c r="G1679" i="5"/>
  <c r="G1678" i="5"/>
  <c r="G1677" i="5"/>
  <c r="G1676" i="5"/>
  <c r="G1675" i="5"/>
  <c r="G1674" i="5"/>
  <c r="G1673" i="5"/>
  <c r="G1672" i="5"/>
  <c r="G1671" i="5"/>
  <c r="G1670" i="5"/>
  <c r="G1669" i="5"/>
  <c r="G1668" i="5"/>
  <c r="G1667" i="5"/>
  <c r="G1666" i="5"/>
  <c r="G1665" i="5"/>
  <c r="G1664" i="5"/>
  <c r="G1663" i="5"/>
  <c r="G1662" i="5"/>
  <c r="G1661" i="5"/>
  <c r="G1660" i="5"/>
  <c r="G1659" i="5"/>
  <c r="G1658" i="5"/>
  <c r="G1657" i="5"/>
  <c r="G1656" i="5"/>
  <c r="G1655" i="5"/>
  <c r="G1654" i="5"/>
  <c r="G1653" i="5"/>
  <c r="G1652" i="5"/>
  <c r="G1651" i="5"/>
  <c r="G1650" i="5"/>
  <c r="G1649" i="5"/>
  <c r="G1648" i="5"/>
  <c r="G1647" i="5"/>
  <c r="G1646" i="5"/>
  <c r="G1645" i="5"/>
  <c r="G1644" i="5"/>
  <c r="G1643" i="5"/>
  <c r="G1642" i="5"/>
  <c r="G1641" i="5"/>
  <c r="G1640" i="5"/>
  <c r="G1639" i="5"/>
  <c r="G1638" i="5"/>
  <c r="G1637" i="5"/>
  <c r="G1636" i="5"/>
  <c r="G1635" i="5"/>
  <c r="G1634" i="5"/>
  <c r="G1633" i="5"/>
  <c r="G1632" i="5"/>
  <c r="G1631" i="5"/>
  <c r="G1630" i="5"/>
  <c r="G1629" i="5"/>
  <c r="G1628" i="5"/>
  <c r="G1627" i="5"/>
  <c r="G1626" i="5"/>
  <c r="G1625" i="5"/>
  <c r="G1624" i="5"/>
  <c r="G1623" i="5"/>
  <c r="G1622" i="5"/>
  <c r="G1621" i="5"/>
  <c r="G1620" i="5"/>
  <c r="G1619" i="5"/>
  <c r="G1618" i="5"/>
  <c r="G1617" i="5"/>
  <c r="G1616" i="5"/>
  <c r="G1615" i="5"/>
  <c r="G1614" i="5"/>
  <c r="G1613" i="5"/>
  <c r="G1612" i="5"/>
  <c r="G1611" i="5"/>
  <c r="G1610" i="5"/>
  <c r="G1609" i="5"/>
  <c r="G1608" i="5"/>
  <c r="G1607" i="5"/>
  <c r="G1606" i="5"/>
  <c r="G1605" i="5"/>
  <c r="G1604" i="5"/>
  <c r="G1603" i="5"/>
  <c r="G1602" i="5"/>
  <c r="G1601" i="5"/>
  <c r="G1600" i="5"/>
  <c r="G1599" i="5"/>
  <c r="G1598" i="5"/>
  <c r="G1597" i="5"/>
  <c r="G1596" i="5"/>
  <c r="G1595" i="5"/>
  <c r="G1594" i="5"/>
  <c r="G1593" i="5"/>
  <c r="G1592" i="5"/>
  <c r="G1591" i="5"/>
  <c r="G1590" i="5"/>
  <c r="G1589" i="5"/>
  <c r="G1588" i="5"/>
  <c r="G1587" i="5"/>
  <c r="G1586" i="5"/>
  <c r="G1585" i="5"/>
  <c r="G1584" i="5"/>
  <c r="G1583" i="5"/>
  <c r="G1582" i="5"/>
  <c r="G1581" i="5"/>
  <c r="G1580" i="5"/>
  <c r="G1579" i="5"/>
  <c r="G1578" i="5"/>
  <c r="G1577" i="5"/>
  <c r="G1576" i="5"/>
  <c r="G1575" i="5"/>
  <c r="G1574" i="5"/>
  <c r="G1573" i="5"/>
  <c r="G1572" i="5"/>
  <c r="G1571" i="5"/>
  <c r="G1570" i="5"/>
  <c r="G1569" i="5"/>
  <c r="G1568" i="5"/>
  <c r="G1567" i="5"/>
  <c r="G1566" i="5"/>
  <c r="G1565" i="5"/>
  <c r="G1564" i="5"/>
  <c r="G1563" i="5"/>
  <c r="G1562" i="5"/>
  <c r="G1561" i="5"/>
  <c r="G1560" i="5"/>
  <c r="G1559" i="5"/>
  <c r="G1558" i="5"/>
  <c r="G1557" i="5"/>
  <c r="G1556" i="5"/>
  <c r="G1555" i="5"/>
  <c r="G1554" i="5"/>
  <c r="G1553" i="5"/>
  <c r="G1552" i="5"/>
  <c r="G1551" i="5"/>
  <c r="G1550" i="5"/>
  <c r="G1549" i="5"/>
  <c r="G1548" i="5"/>
  <c r="G1547" i="5"/>
  <c r="G1546" i="5"/>
  <c r="G1545" i="5"/>
  <c r="G1544" i="5"/>
  <c r="G1543" i="5"/>
  <c r="G1542" i="5"/>
  <c r="G1541" i="5"/>
  <c r="G1540" i="5"/>
  <c r="G1539" i="5"/>
  <c r="G1538" i="5"/>
  <c r="G1537" i="5"/>
  <c r="G1536" i="5"/>
  <c r="G1535" i="5"/>
  <c r="G1534" i="5"/>
  <c r="G1533" i="5"/>
  <c r="G1532" i="5"/>
  <c r="G1531" i="5"/>
  <c r="G1530" i="5"/>
  <c r="G1529" i="5"/>
  <c r="G1528" i="5"/>
  <c r="G1527" i="5"/>
  <c r="G1526" i="5"/>
  <c r="G1525" i="5"/>
  <c r="G1524" i="5"/>
  <c r="G1523" i="5"/>
  <c r="G1522" i="5"/>
  <c r="G1521" i="5"/>
  <c r="G1520" i="5"/>
  <c r="G1519" i="5"/>
  <c r="G1518" i="5"/>
  <c r="G1517" i="5"/>
  <c r="G1516" i="5"/>
  <c r="G1515" i="5"/>
  <c r="G1514" i="5"/>
  <c r="G1513" i="5"/>
  <c r="G1512" i="5"/>
  <c r="G1511" i="5"/>
  <c r="G1510" i="5"/>
  <c r="G1509" i="5"/>
  <c r="G1508" i="5"/>
  <c r="G1507" i="5"/>
  <c r="G1506" i="5"/>
  <c r="G1505" i="5"/>
  <c r="G1504" i="5"/>
  <c r="G1503" i="5"/>
  <c r="G1502" i="5"/>
  <c r="G1501" i="5"/>
  <c r="G1500" i="5"/>
  <c r="G1499" i="5"/>
  <c r="G1498" i="5"/>
  <c r="G1497" i="5"/>
  <c r="G1496" i="5"/>
  <c r="G1495" i="5"/>
  <c r="G1494" i="5"/>
  <c r="G1493" i="5"/>
  <c r="G1492" i="5"/>
  <c r="G1491" i="5"/>
  <c r="G1490" i="5"/>
  <c r="G1489" i="5"/>
  <c r="G1488" i="5"/>
  <c r="G1487" i="5"/>
  <c r="G1486" i="5"/>
  <c r="G1485" i="5"/>
  <c r="G1484" i="5"/>
  <c r="G1483" i="5"/>
  <c r="G1482" i="5"/>
  <c r="G1481" i="5"/>
  <c r="G1480" i="5"/>
  <c r="G1479" i="5"/>
  <c r="G1478" i="5"/>
  <c r="G1477" i="5"/>
  <c r="G1476" i="5"/>
  <c r="G1475" i="5"/>
  <c r="G1474" i="5"/>
  <c r="G1473" i="5"/>
  <c r="G1472" i="5"/>
  <c r="G1471" i="5"/>
  <c r="G1470" i="5"/>
  <c r="G1469" i="5"/>
  <c r="G1468" i="5"/>
  <c r="G1467" i="5"/>
  <c r="G1466" i="5"/>
  <c r="G1465" i="5"/>
  <c r="G1464" i="5"/>
  <c r="G1463" i="5"/>
  <c r="G1462" i="5"/>
  <c r="G1461" i="5"/>
  <c r="G1460" i="5"/>
  <c r="G1459" i="5"/>
  <c r="G1458" i="5"/>
  <c r="G1457" i="5"/>
  <c r="G1456" i="5"/>
  <c r="G1455" i="5"/>
  <c r="G1454" i="5"/>
  <c r="G1453" i="5"/>
  <c r="G1452" i="5"/>
  <c r="G1451" i="5"/>
  <c r="G1450" i="5"/>
  <c r="G1449" i="5"/>
  <c r="G1448" i="5"/>
  <c r="G1447" i="5"/>
  <c r="G1446" i="5"/>
  <c r="G1445" i="5"/>
  <c r="G1444" i="5"/>
  <c r="G1443" i="5"/>
  <c r="G1442" i="5"/>
  <c r="G1441" i="5"/>
  <c r="G1440" i="5"/>
  <c r="G1439" i="5"/>
  <c r="G1438" i="5"/>
  <c r="G1437" i="5"/>
  <c r="G1436" i="5"/>
  <c r="G1435" i="5"/>
  <c r="G1434" i="5"/>
  <c r="G1433" i="5"/>
  <c r="G1432" i="5"/>
  <c r="G1431" i="5"/>
  <c r="G1430" i="5"/>
  <c r="G1429" i="5"/>
  <c r="G1428" i="5"/>
  <c r="G1427" i="5"/>
  <c r="G1426" i="5"/>
  <c r="G1425" i="5"/>
  <c r="G1424" i="5"/>
  <c r="G1423" i="5"/>
  <c r="G1422" i="5"/>
  <c r="G1421" i="5"/>
  <c r="G1420" i="5"/>
  <c r="G1419" i="5"/>
  <c r="G1418" i="5"/>
  <c r="G1417" i="5"/>
  <c r="G1416" i="5"/>
  <c r="G1415" i="5"/>
  <c r="G1414" i="5"/>
  <c r="G1413" i="5"/>
  <c r="G1412" i="5"/>
  <c r="G1411" i="5"/>
  <c r="G1410" i="5"/>
  <c r="G1409" i="5"/>
  <c r="G1408" i="5"/>
  <c r="G1407" i="5"/>
  <c r="G1406" i="5"/>
  <c r="G1405" i="5"/>
  <c r="G1404" i="5"/>
  <c r="G1403" i="5"/>
  <c r="G1402" i="5"/>
  <c r="G1401" i="5"/>
  <c r="G1400" i="5"/>
  <c r="G1399" i="5"/>
  <c r="G1398" i="5"/>
  <c r="G1397" i="5"/>
  <c r="G1396" i="5"/>
  <c r="G1395" i="5"/>
  <c r="G1394" i="5"/>
  <c r="G1393" i="5"/>
  <c r="G1392" i="5"/>
  <c r="G1391" i="5"/>
  <c r="G1390" i="5"/>
  <c r="G1389" i="5"/>
  <c r="G1388" i="5"/>
  <c r="G1387" i="5"/>
  <c r="G1386" i="5"/>
  <c r="G1385" i="5"/>
  <c r="G1384" i="5"/>
  <c r="G1383" i="5"/>
  <c r="G1382" i="5"/>
  <c r="G1381" i="5"/>
  <c r="G1380" i="5"/>
  <c r="G1379" i="5"/>
  <c r="G1378" i="5"/>
  <c r="G1377" i="5"/>
  <c r="G1376" i="5"/>
  <c r="G1375" i="5"/>
  <c r="G1374" i="5"/>
  <c r="G1373" i="5"/>
  <c r="G1372" i="5"/>
  <c r="G1371" i="5"/>
  <c r="G1370" i="5"/>
  <c r="G1369" i="5"/>
  <c r="G1368" i="5"/>
  <c r="G1367" i="5"/>
  <c r="G1366" i="5"/>
  <c r="G1365" i="5"/>
  <c r="G1364" i="5"/>
  <c r="G1363" i="5"/>
  <c r="G1362" i="5"/>
  <c r="G1361" i="5"/>
  <c r="G1360" i="5"/>
  <c r="G1359" i="5"/>
  <c r="G1358" i="5"/>
  <c r="G1357" i="5"/>
  <c r="G1356" i="5"/>
  <c r="G1355" i="5"/>
  <c r="G1354" i="5"/>
  <c r="G1353" i="5"/>
  <c r="G1352" i="5"/>
  <c r="G1351" i="5"/>
  <c r="G1350" i="5"/>
  <c r="G1349" i="5"/>
  <c r="G1348" i="5"/>
  <c r="G1347" i="5"/>
  <c r="G1346" i="5"/>
  <c r="G1345" i="5"/>
  <c r="G1344" i="5"/>
  <c r="G1343" i="5"/>
  <c r="G1342" i="5"/>
  <c r="G1341" i="5"/>
  <c r="G1340" i="5"/>
  <c r="G1339" i="5"/>
  <c r="G1338" i="5"/>
  <c r="G1337" i="5"/>
  <c r="G1336" i="5"/>
  <c r="G1335" i="5"/>
  <c r="G1334" i="5"/>
  <c r="G1333" i="5"/>
  <c r="G1332" i="5"/>
  <c r="G1331" i="5"/>
  <c r="G1330" i="5"/>
  <c r="G1329" i="5"/>
  <c r="G1328" i="5"/>
  <c r="G1327" i="5"/>
  <c r="G1326" i="5"/>
  <c r="G1325" i="5"/>
  <c r="G1324" i="5"/>
  <c r="G1323" i="5"/>
  <c r="G1322" i="5"/>
  <c r="G1321" i="5"/>
  <c r="G1320" i="5"/>
  <c r="G1319" i="5"/>
  <c r="G1318" i="5"/>
  <c r="G1317" i="5"/>
  <c r="G1316" i="5"/>
  <c r="G1315" i="5"/>
  <c r="G1314" i="5"/>
  <c r="G1313" i="5"/>
  <c r="G1312" i="5"/>
  <c r="G1311" i="5"/>
  <c r="G1310" i="5"/>
  <c r="G1309" i="5"/>
  <c r="G1308" i="5"/>
  <c r="G1307" i="5"/>
  <c r="G1306" i="5"/>
  <c r="G1305" i="5"/>
  <c r="G1304" i="5"/>
  <c r="G1303" i="5"/>
  <c r="G1302" i="5"/>
  <c r="G1301" i="5"/>
  <c r="G1300" i="5"/>
  <c r="G1299" i="5"/>
  <c r="G1298" i="5"/>
  <c r="G1297" i="5"/>
  <c r="G1296" i="5"/>
  <c r="G1295" i="5"/>
  <c r="G1294" i="5"/>
  <c r="G1293" i="5"/>
  <c r="G1292" i="5"/>
  <c r="G1291" i="5"/>
  <c r="G1290" i="5"/>
  <c r="G1289" i="5"/>
  <c r="G1288" i="5"/>
  <c r="G1287" i="5"/>
  <c r="G1286" i="5"/>
  <c r="G1285" i="5"/>
  <c r="G1284" i="5"/>
  <c r="G1283" i="5"/>
  <c r="G1282" i="5"/>
  <c r="G1281" i="5"/>
  <c r="G1280" i="5"/>
  <c r="G1279" i="5"/>
  <c r="G1278" i="5"/>
  <c r="G1277" i="5"/>
  <c r="G1276" i="5"/>
  <c r="G1275" i="5"/>
  <c r="G1274" i="5"/>
  <c r="G1273" i="5"/>
  <c r="G1272" i="5"/>
  <c r="G1271" i="5"/>
  <c r="G1270" i="5"/>
  <c r="G1269" i="5"/>
  <c r="G1268" i="5"/>
  <c r="G1267" i="5"/>
  <c r="G1266" i="5"/>
  <c r="G1265" i="5"/>
  <c r="G1264" i="5"/>
  <c r="G1263" i="5"/>
  <c r="G1262" i="5"/>
  <c r="G1261" i="5"/>
  <c r="G1260" i="5"/>
  <c r="G1259" i="5"/>
  <c r="G1258" i="5"/>
  <c r="G1257" i="5"/>
  <c r="G1256" i="5"/>
  <c r="G1255" i="5"/>
  <c r="G1254" i="5"/>
  <c r="G1253" i="5"/>
  <c r="G1252" i="5"/>
  <c r="G1251" i="5"/>
  <c r="G1250" i="5"/>
  <c r="G1249" i="5"/>
  <c r="G1248" i="5"/>
  <c r="G1247" i="5"/>
  <c r="G1246" i="5"/>
  <c r="G1245" i="5"/>
  <c r="G1244" i="5"/>
  <c r="G1243" i="5"/>
  <c r="G1242" i="5"/>
  <c r="G1241" i="5"/>
  <c r="G1240" i="5"/>
  <c r="G1239" i="5"/>
  <c r="G1238" i="5"/>
  <c r="G1237" i="5"/>
  <c r="G1236" i="5"/>
  <c r="G1235" i="5"/>
  <c r="G1234" i="5"/>
  <c r="G1233" i="5"/>
  <c r="G1232" i="5"/>
  <c r="G1231" i="5"/>
  <c r="G1230" i="5"/>
  <c r="G1229" i="5"/>
  <c r="G1228" i="5"/>
  <c r="G1227" i="5"/>
  <c r="G1226" i="5"/>
  <c r="G1225" i="5"/>
  <c r="G1224" i="5"/>
  <c r="G1223" i="5"/>
  <c r="G1222" i="5"/>
  <c r="G1221" i="5"/>
  <c r="G1220" i="5"/>
  <c r="G1219" i="5"/>
  <c r="G1218" i="5"/>
  <c r="G1217" i="5"/>
  <c r="G1216" i="5"/>
  <c r="G1215" i="5"/>
  <c r="G1214" i="5"/>
  <c r="G1213" i="5"/>
  <c r="G1212" i="5"/>
  <c r="G1211" i="5"/>
  <c r="G1210" i="5"/>
  <c r="G1209" i="5"/>
  <c r="G1208" i="5"/>
  <c r="G1207" i="5"/>
  <c r="G1206" i="5"/>
  <c r="G1205" i="5"/>
  <c r="G1204" i="5"/>
  <c r="G1203" i="5"/>
  <c r="G1202" i="5"/>
  <c r="G1201" i="5"/>
  <c r="G1200" i="5"/>
  <c r="G1199" i="5"/>
  <c r="G1198" i="5"/>
  <c r="G1197" i="5"/>
  <c r="G1196" i="5"/>
  <c r="G1195" i="5"/>
  <c r="G1194" i="5"/>
  <c r="G1193" i="5"/>
  <c r="G1192" i="5"/>
  <c r="G1191" i="5"/>
  <c r="G1190" i="5"/>
  <c r="G1189" i="5"/>
  <c r="G1188" i="5"/>
  <c r="G1187" i="5"/>
  <c r="G1186" i="5"/>
  <c r="G1185" i="5"/>
  <c r="G1184" i="5"/>
  <c r="G1183" i="5"/>
  <c r="G1182" i="5"/>
  <c r="G1181" i="5"/>
  <c r="G1180" i="5"/>
  <c r="G1179" i="5"/>
  <c r="G1178" i="5"/>
  <c r="G1177" i="5"/>
  <c r="G1176" i="5"/>
  <c r="G1175" i="5"/>
  <c r="G1174" i="5"/>
  <c r="G1173" i="5"/>
  <c r="G1172" i="5"/>
  <c r="G1171" i="5"/>
  <c r="G1170" i="5"/>
  <c r="G1169" i="5"/>
  <c r="G1168" i="5"/>
  <c r="G1167" i="5"/>
  <c r="G1166" i="5"/>
  <c r="G1165" i="5"/>
  <c r="G1164" i="5"/>
  <c r="G1163" i="5"/>
  <c r="G1162" i="5"/>
  <c r="G1161" i="5"/>
  <c r="G1160" i="5"/>
  <c r="G1159" i="5"/>
  <c r="G1158" i="5"/>
  <c r="G1157" i="5"/>
  <c r="G1156" i="5"/>
  <c r="G1155" i="5"/>
  <c r="G1154" i="5"/>
  <c r="G1153" i="5"/>
  <c r="G1152" i="5"/>
  <c r="G1151" i="5"/>
  <c r="G1150" i="5"/>
  <c r="G1149" i="5"/>
  <c r="G1148" i="5"/>
  <c r="G1147" i="5"/>
  <c r="G1146" i="5"/>
  <c r="G1145" i="5"/>
  <c r="G1144" i="5"/>
  <c r="G1143" i="5"/>
  <c r="G1142" i="5"/>
  <c r="G1141" i="5"/>
  <c r="G1140" i="5"/>
  <c r="G1139" i="5"/>
  <c r="G1138" i="5"/>
  <c r="G1137" i="5"/>
  <c r="G1136" i="5"/>
  <c r="G1135" i="5"/>
  <c r="G1134" i="5"/>
  <c r="G1133" i="5"/>
  <c r="G1132" i="5"/>
  <c r="G1131" i="5"/>
  <c r="G1130" i="5"/>
  <c r="G1129" i="5"/>
  <c r="G1128" i="5"/>
  <c r="G1127" i="5"/>
  <c r="G1126" i="5"/>
  <c r="G1125" i="5"/>
  <c r="G1124" i="5"/>
  <c r="G1123" i="5"/>
  <c r="G1122" i="5"/>
  <c r="G1121" i="5"/>
  <c r="G1120" i="5"/>
  <c r="G1119" i="5"/>
  <c r="G1118" i="5"/>
  <c r="G1117" i="5"/>
  <c r="G1116" i="5"/>
  <c r="G1115" i="5"/>
  <c r="G1114" i="5"/>
  <c r="G1113" i="5"/>
  <c r="G1112" i="5"/>
  <c r="G1111" i="5"/>
  <c r="G1110" i="5"/>
  <c r="G1109" i="5"/>
  <c r="G1108" i="5"/>
  <c r="G1107" i="5"/>
  <c r="G1106" i="5"/>
  <c r="G1105" i="5"/>
  <c r="G1104" i="5"/>
  <c r="G1103" i="5"/>
  <c r="G1102" i="5"/>
  <c r="G1101" i="5"/>
  <c r="G1100" i="5"/>
  <c r="G1099" i="5"/>
  <c r="G1098" i="5"/>
  <c r="G1097" i="5"/>
  <c r="G1096" i="5"/>
  <c r="G1095" i="5"/>
  <c r="G1094" i="5"/>
  <c r="G1093" i="5"/>
  <c r="G1092" i="5"/>
  <c r="G1091" i="5"/>
  <c r="G1090" i="5"/>
  <c r="G1089" i="5"/>
  <c r="G1088" i="5"/>
  <c r="G1087" i="5"/>
  <c r="G1086" i="5"/>
  <c r="G1085" i="5"/>
  <c r="G1084" i="5"/>
  <c r="G1083" i="5"/>
  <c r="G1082" i="5"/>
  <c r="G1081" i="5"/>
  <c r="G1080" i="5"/>
  <c r="G1079" i="5"/>
  <c r="G1078" i="5"/>
  <c r="G1077" i="5"/>
  <c r="G1076" i="5"/>
  <c r="G1075" i="5"/>
  <c r="G1074" i="5"/>
  <c r="G1073" i="5"/>
  <c r="G1072" i="5"/>
  <c r="G1071" i="5"/>
  <c r="G1070" i="5"/>
  <c r="G1069" i="5"/>
  <c r="G1068" i="5"/>
  <c r="G1067" i="5"/>
  <c r="G1066" i="5"/>
  <c r="G1065" i="5"/>
  <c r="G1064" i="5"/>
  <c r="G1063" i="5"/>
  <c r="G1062" i="5"/>
  <c r="G1061" i="5"/>
  <c r="G1060" i="5"/>
  <c r="G1059" i="5"/>
  <c r="G1058" i="5"/>
  <c r="G1057" i="5"/>
  <c r="G1056" i="5"/>
  <c r="G1055" i="5"/>
  <c r="G1054" i="5"/>
  <c r="G1053" i="5"/>
  <c r="G1052" i="5"/>
  <c r="G1051" i="5"/>
  <c r="G1050" i="5"/>
  <c r="G1049" i="5"/>
  <c r="G1048" i="5"/>
  <c r="G1047" i="5"/>
  <c r="G1046" i="5"/>
  <c r="G1045" i="5"/>
  <c r="G1044" i="5"/>
  <c r="G1043" i="5"/>
  <c r="G1042" i="5"/>
  <c r="G1041" i="5"/>
  <c r="G1040" i="5"/>
  <c r="G1039" i="5"/>
  <c r="G1038" i="5"/>
  <c r="G1037" i="5"/>
  <c r="G1036" i="5"/>
  <c r="G1035" i="5"/>
  <c r="G1034" i="5"/>
  <c r="G1033" i="5"/>
  <c r="G1032" i="5"/>
  <c r="G1031" i="5"/>
  <c r="G1030" i="5"/>
  <c r="G1029" i="5"/>
  <c r="G1028" i="5"/>
  <c r="G1027" i="5"/>
  <c r="G1026" i="5"/>
  <c r="G1025" i="5"/>
  <c r="G1024" i="5"/>
  <c r="G1023" i="5"/>
  <c r="G1022" i="5"/>
  <c r="G1021" i="5"/>
  <c r="G1020" i="5"/>
  <c r="G1019" i="5"/>
  <c r="G1018" i="5"/>
  <c r="G1017" i="5"/>
  <c r="G1016" i="5"/>
  <c r="G1015" i="5"/>
  <c r="G1014" i="5"/>
  <c r="G1013" i="5"/>
  <c r="G1012" i="5"/>
  <c r="G1011" i="5"/>
  <c r="G1010" i="5"/>
  <c r="G1009" i="5"/>
  <c r="G1008" i="5"/>
  <c r="G1007" i="5"/>
  <c r="G1006" i="5"/>
  <c r="G1005" i="5"/>
  <c r="G1004" i="5"/>
  <c r="G1003" i="5"/>
  <c r="G1002" i="5"/>
  <c r="G1001" i="5"/>
  <c r="G1000" i="5"/>
  <c r="G999" i="5"/>
  <c r="G998" i="5"/>
  <c r="G997" i="5"/>
  <c r="G996" i="5"/>
  <c r="G995" i="5"/>
  <c r="G994" i="5"/>
  <c r="G993" i="5"/>
  <c r="G992" i="5"/>
  <c r="G991" i="5"/>
  <c r="G990" i="5"/>
  <c r="G989" i="5"/>
  <c r="G988" i="5"/>
  <c r="G987" i="5"/>
  <c r="G986" i="5"/>
  <c r="G985" i="5"/>
  <c r="G984" i="5"/>
  <c r="G983" i="5"/>
  <c r="G982" i="5"/>
  <c r="G981" i="5"/>
  <c r="G980" i="5"/>
  <c r="G979" i="5"/>
  <c r="G978" i="5"/>
  <c r="G977" i="5"/>
  <c r="G976" i="5"/>
  <c r="G975" i="5"/>
  <c r="G974" i="5"/>
  <c r="G973" i="5"/>
  <c r="G972" i="5"/>
  <c r="G971" i="5"/>
  <c r="G970" i="5"/>
  <c r="G969" i="5"/>
  <c r="G968" i="5"/>
  <c r="G967" i="5"/>
  <c r="G966" i="5"/>
  <c r="G965" i="5"/>
  <c r="G964" i="5"/>
  <c r="G963" i="5"/>
  <c r="G962" i="5"/>
  <c r="G961" i="5"/>
  <c r="G960" i="5"/>
  <c r="G959" i="5"/>
  <c r="G958" i="5"/>
  <c r="G957" i="5"/>
  <c r="G956" i="5"/>
  <c r="G955" i="5"/>
  <c r="G954" i="5"/>
  <c r="G953" i="5"/>
  <c r="G952" i="5"/>
  <c r="G951" i="5"/>
  <c r="G950" i="5"/>
  <c r="G949" i="5"/>
  <c r="G948" i="5"/>
  <c r="G947" i="5"/>
  <c r="G946" i="5"/>
  <c r="G945" i="5"/>
  <c r="G944" i="5"/>
  <c r="G943" i="5"/>
  <c r="G942" i="5"/>
  <c r="G941" i="5"/>
  <c r="G940" i="5"/>
  <c r="G939" i="5"/>
  <c r="G938" i="5"/>
  <c r="G937" i="5"/>
  <c r="G936" i="5"/>
  <c r="G935" i="5"/>
  <c r="G934" i="5"/>
  <c r="G933" i="5"/>
  <c r="G932" i="5"/>
  <c r="G931" i="5"/>
  <c r="G930" i="5"/>
  <c r="G929" i="5"/>
  <c r="G928" i="5"/>
  <c r="G927" i="5"/>
  <c r="G926" i="5"/>
  <c r="G925" i="5"/>
  <c r="G924" i="5"/>
  <c r="G923" i="5"/>
  <c r="G922" i="5"/>
  <c r="G921" i="5"/>
  <c r="G920" i="5"/>
  <c r="G919" i="5"/>
  <c r="G918" i="5"/>
  <c r="G917" i="5"/>
  <c r="G916" i="5"/>
  <c r="G915" i="5"/>
  <c r="G914" i="5"/>
  <c r="G913" i="5"/>
  <c r="G912" i="5"/>
  <c r="G911" i="5"/>
  <c r="G910" i="5"/>
  <c r="G909" i="5"/>
  <c r="G908" i="5"/>
  <c r="G907" i="5"/>
  <c r="G906" i="5"/>
  <c r="G905" i="5"/>
  <c r="G904" i="5"/>
  <c r="G903" i="5"/>
  <c r="G902" i="5"/>
  <c r="G901" i="5"/>
  <c r="G900" i="5"/>
  <c r="G899" i="5"/>
  <c r="G898" i="5"/>
  <c r="G897" i="5"/>
  <c r="G896" i="5"/>
  <c r="G895" i="5"/>
  <c r="G894" i="5"/>
  <c r="G893" i="5"/>
  <c r="G892" i="5"/>
  <c r="G891" i="5"/>
  <c r="G890" i="5"/>
  <c r="G889" i="5"/>
  <c r="G888" i="5"/>
  <c r="G887" i="5"/>
  <c r="G886" i="5"/>
  <c r="G885" i="5"/>
  <c r="G884" i="5"/>
  <c r="G883" i="5"/>
  <c r="G882" i="5"/>
  <c r="G881" i="5"/>
  <c r="G880" i="5"/>
  <c r="G879" i="5"/>
  <c r="G878" i="5"/>
  <c r="G877" i="5"/>
  <c r="G876" i="5"/>
  <c r="G875" i="5"/>
  <c r="G874" i="5"/>
  <c r="G873" i="5"/>
  <c r="G872" i="5"/>
  <c r="G871" i="5"/>
  <c r="G870" i="5"/>
  <c r="G869" i="5"/>
  <c r="G868" i="5"/>
  <c r="G867" i="5"/>
  <c r="G866" i="5"/>
  <c r="G865" i="5"/>
  <c r="G864" i="5"/>
  <c r="G863" i="5"/>
  <c r="G862" i="5"/>
  <c r="G861" i="5"/>
  <c r="G860" i="5"/>
  <c r="G859" i="5"/>
  <c r="G858" i="5"/>
  <c r="G857" i="5"/>
  <c r="G856" i="5"/>
  <c r="G855" i="5"/>
  <c r="G854" i="5"/>
  <c r="G853" i="5"/>
  <c r="G852" i="5"/>
  <c r="G851" i="5"/>
  <c r="G850" i="5"/>
  <c r="G849" i="5"/>
  <c r="G848" i="5"/>
  <c r="G847" i="5"/>
  <c r="G846" i="5"/>
  <c r="G845" i="5"/>
  <c r="G844" i="5"/>
  <c r="G843" i="5"/>
  <c r="G842" i="5"/>
  <c r="G841" i="5"/>
  <c r="G840" i="5"/>
  <c r="G839" i="5"/>
  <c r="G838" i="5"/>
  <c r="G837" i="5"/>
  <c r="G836" i="5"/>
  <c r="G835" i="5"/>
  <c r="G834" i="5"/>
  <c r="G833" i="5"/>
  <c r="G832" i="5"/>
  <c r="G831" i="5"/>
  <c r="G830" i="5"/>
  <c r="G829" i="5"/>
  <c r="G828" i="5"/>
  <c r="G827" i="5"/>
  <c r="G826" i="5"/>
  <c r="G825" i="5"/>
  <c r="G824" i="5"/>
  <c r="G823" i="5"/>
  <c r="G822" i="5"/>
  <c r="G821" i="5"/>
  <c r="G820" i="5"/>
  <c r="G819" i="5"/>
  <c r="G818" i="5"/>
  <c r="G817" i="5"/>
  <c r="G816" i="5"/>
  <c r="G815" i="5"/>
  <c r="G814" i="5"/>
  <c r="G813" i="5"/>
  <c r="G812" i="5"/>
  <c r="G811" i="5"/>
  <c r="G810" i="5"/>
  <c r="G809" i="5"/>
  <c r="G808" i="5"/>
  <c r="G807" i="5"/>
  <c r="G806" i="5"/>
  <c r="G805" i="5"/>
  <c r="G804" i="5"/>
  <c r="G803" i="5"/>
  <c r="G802" i="5"/>
  <c r="G801" i="5"/>
  <c r="G800" i="5"/>
  <c r="G799" i="5"/>
  <c r="G798" i="5"/>
  <c r="G797" i="5"/>
  <c r="G796" i="5"/>
  <c r="G795" i="5"/>
  <c r="G794" i="5"/>
  <c r="G793" i="5"/>
  <c r="G792" i="5"/>
  <c r="G791" i="5"/>
  <c r="G790" i="5"/>
  <c r="G789" i="5"/>
  <c r="G788" i="5"/>
  <c r="G787" i="5"/>
  <c r="G786" i="5"/>
  <c r="G785" i="5"/>
  <c r="G784" i="5"/>
  <c r="G783" i="5"/>
  <c r="G782" i="5"/>
  <c r="G781" i="5"/>
  <c r="G780" i="5"/>
  <c r="G779" i="5"/>
  <c r="G778" i="5"/>
  <c r="G777" i="5"/>
  <c r="G776" i="5"/>
  <c r="G775" i="5"/>
  <c r="G774" i="5"/>
  <c r="G773" i="5"/>
  <c r="G772" i="5"/>
  <c r="G771" i="5"/>
  <c r="G770" i="5"/>
  <c r="G769" i="5"/>
  <c r="G768" i="5"/>
  <c r="G767" i="5"/>
  <c r="G766" i="5"/>
  <c r="G765" i="5"/>
  <c r="G764" i="5"/>
  <c r="G763" i="5"/>
  <c r="G762" i="5"/>
  <c r="G761" i="5"/>
  <c r="G760" i="5"/>
  <c r="G759" i="5"/>
  <c r="G758" i="5"/>
  <c r="G757" i="5"/>
  <c r="G756" i="5"/>
  <c r="G755" i="5"/>
  <c r="G754" i="5"/>
  <c r="G753" i="5"/>
  <c r="G752" i="5"/>
  <c r="G751" i="5"/>
  <c r="G750" i="5"/>
  <c r="G749" i="5"/>
  <c r="G748" i="5"/>
  <c r="G747" i="5"/>
  <c r="G746" i="5"/>
  <c r="G745" i="5"/>
  <c r="G744" i="5"/>
  <c r="G743" i="5"/>
  <c r="G742" i="5"/>
  <c r="G741" i="5"/>
  <c r="G740" i="5"/>
  <c r="G739" i="5"/>
  <c r="G738" i="5"/>
  <c r="G737" i="5"/>
  <c r="G736" i="5"/>
  <c r="G735" i="5"/>
  <c r="G734" i="5"/>
  <c r="G733" i="5"/>
  <c r="G732" i="5"/>
  <c r="G731" i="5"/>
  <c r="G730" i="5"/>
  <c r="G729" i="5"/>
  <c r="G728" i="5"/>
  <c r="G727" i="5"/>
  <c r="G726" i="5"/>
  <c r="G725" i="5"/>
  <c r="G724" i="5"/>
  <c r="G723" i="5"/>
  <c r="G722" i="5"/>
  <c r="G721" i="5"/>
  <c r="G720" i="5"/>
  <c r="G719" i="5"/>
  <c r="G718" i="5"/>
  <c r="G717" i="5"/>
  <c r="G716" i="5"/>
  <c r="G715" i="5"/>
  <c r="G714" i="5"/>
  <c r="G713" i="5"/>
  <c r="G712" i="5"/>
  <c r="G711" i="5"/>
  <c r="G710" i="5"/>
  <c r="G709" i="5"/>
  <c r="G708" i="5"/>
  <c r="G707" i="5"/>
  <c r="G706" i="5"/>
  <c r="G705" i="5"/>
  <c r="G704" i="5"/>
  <c r="G703" i="5"/>
  <c r="G702" i="5"/>
  <c r="G701" i="5"/>
  <c r="G700" i="5"/>
  <c r="G699" i="5"/>
  <c r="G698" i="5"/>
  <c r="G697" i="5"/>
  <c r="G696" i="5"/>
  <c r="G695" i="5"/>
  <c r="G694" i="5"/>
  <c r="G693" i="5"/>
  <c r="G692" i="5"/>
  <c r="G691" i="5"/>
  <c r="G690" i="5"/>
  <c r="G689" i="5"/>
  <c r="G688" i="5"/>
  <c r="G687" i="5"/>
  <c r="G686" i="5"/>
  <c r="G685" i="5"/>
  <c r="G684" i="5"/>
  <c r="G683" i="5"/>
  <c r="G682" i="5"/>
  <c r="G681" i="5"/>
  <c r="G680" i="5"/>
  <c r="G679" i="5"/>
  <c r="G678" i="5"/>
  <c r="G677" i="5"/>
  <c r="G676" i="5"/>
  <c r="G675" i="5"/>
  <c r="G674" i="5"/>
  <c r="G673" i="5"/>
  <c r="G672" i="5"/>
  <c r="G671" i="5"/>
  <c r="G670" i="5"/>
  <c r="G669" i="5"/>
  <c r="G668" i="5"/>
  <c r="G667" i="5"/>
  <c r="G666" i="5"/>
  <c r="G665" i="5"/>
  <c r="G664" i="5"/>
  <c r="G663" i="5"/>
  <c r="G662" i="5"/>
  <c r="G661" i="5"/>
  <c r="G660" i="5"/>
  <c r="G659" i="5"/>
  <c r="G658" i="5"/>
  <c r="G657" i="5"/>
  <c r="G656" i="5"/>
  <c r="G655" i="5"/>
  <c r="G654" i="5"/>
  <c r="G653" i="5"/>
  <c r="G652" i="5"/>
  <c r="G651" i="5"/>
  <c r="G650" i="5"/>
  <c r="G649" i="5"/>
  <c r="G648" i="5"/>
  <c r="G647" i="5"/>
  <c r="G646" i="5"/>
  <c r="G645" i="5"/>
  <c r="G644" i="5"/>
  <c r="G643" i="5"/>
  <c r="G642" i="5"/>
  <c r="G641" i="5"/>
  <c r="G640" i="5"/>
  <c r="G639" i="5"/>
  <c r="G638" i="5"/>
  <c r="G637" i="5"/>
  <c r="G636" i="5"/>
  <c r="G635" i="5"/>
  <c r="G634" i="5"/>
  <c r="G633" i="5"/>
  <c r="G632" i="5"/>
  <c r="G631" i="5"/>
  <c r="G630" i="5"/>
  <c r="G629" i="5"/>
  <c r="G628" i="5"/>
  <c r="G627" i="5"/>
  <c r="G626" i="5"/>
  <c r="G625" i="5"/>
  <c r="G624" i="5"/>
  <c r="G623" i="5"/>
  <c r="G622" i="5"/>
  <c r="G621" i="5"/>
  <c r="G620" i="5"/>
  <c r="G619" i="5"/>
  <c r="G618" i="5"/>
  <c r="G617" i="5"/>
  <c r="G616" i="5"/>
  <c r="G615" i="5"/>
  <c r="G614" i="5"/>
  <c r="G613" i="5"/>
  <c r="G612" i="5"/>
  <c r="G611" i="5"/>
  <c r="G610" i="5"/>
  <c r="G609" i="5"/>
  <c r="G608" i="5"/>
  <c r="G607" i="5"/>
  <c r="G606" i="5"/>
  <c r="G605" i="5"/>
  <c r="G604" i="5"/>
  <c r="G603" i="5"/>
  <c r="G602" i="5"/>
  <c r="G601" i="5"/>
  <c r="G600" i="5"/>
  <c r="G599" i="5"/>
  <c r="G598" i="5"/>
  <c r="G597" i="5"/>
  <c r="G596" i="5"/>
  <c r="G595" i="5"/>
  <c r="G594" i="5"/>
  <c r="G593" i="5"/>
  <c r="G592" i="5"/>
  <c r="G591" i="5"/>
  <c r="G590" i="5"/>
  <c r="G589" i="5"/>
  <c r="G588" i="5"/>
  <c r="G587" i="5"/>
  <c r="G586" i="5"/>
  <c r="G585" i="5"/>
  <c r="G584" i="5"/>
  <c r="G583" i="5"/>
  <c r="G582" i="5"/>
  <c r="G581" i="5"/>
  <c r="G580" i="5"/>
  <c r="G579" i="5"/>
  <c r="G578" i="5"/>
  <c r="G577" i="5"/>
  <c r="G576" i="5"/>
  <c r="G575" i="5"/>
  <c r="G574" i="5"/>
  <c r="G573" i="5"/>
  <c r="G572" i="5"/>
  <c r="G571" i="5"/>
  <c r="G570" i="5"/>
  <c r="G569" i="5"/>
  <c r="G568" i="5"/>
  <c r="G567" i="5"/>
  <c r="G566" i="5"/>
  <c r="G565" i="5"/>
  <c r="G564" i="5"/>
  <c r="G563" i="5"/>
  <c r="G562" i="5"/>
  <c r="G561" i="5"/>
  <c r="G560" i="5"/>
  <c r="G559" i="5"/>
  <c r="G558" i="5"/>
  <c r="G557" i="5"/>
  <c r="G556" i="5"/>
  <c r="G555" i="5"/>
  <c r="G554" i="5"/>
  <c r="G553" i="5"/>
  <c r="G552" i="5"/>
  <c r="G551" i="5"/>
  <c r="G550" i="5"/>
  <c r="G549" i="5"/>
  <c r="G548" i="5"/>
  <c r="G547" i="5"/>
  <c r="G546" i="5"/>
  <c r="G545" i="5"/>
  <c r="G544" i="5"/>
  <c r="G543" i="5"/>
  <c r="G542" i="5"/>
  <c r="G541" i="5"/>
  <c r="G540" i="5"/>
  <c r="G539" i="5"/>
  <c r="G538" i="5"/>
  <c r="G537" i="5"/>
  <c r="G536" i="5"/>
  <c r="G535" i="5"/>
  <c r="G534" i="5"/>
  <c r="G533" i="5"/>
  <c r="G532" i="5"/>
  <c r="G531" i="5"/>
  <c r="G530" i="5"/>
  <c r="G529" i="5"/>
  <c r="G528" i="5"/>
  <c r="G527" i="5"/>
  <c r="G526" i="5"/>
  <c r="G525" i="5"/>
  <c r="G524" i="5"/>
  <c r="G523" i="5"/>
  <c r="G522" i="5"/>
  <c r="G521" i="5"/>
  <c r="G520" i="5"/>
  <c r="G519" i="5"/>
  <c r="G518" i="5"/>
  <c r="G517" i="5"/>
  <c r="G516" i="5"/>
  <c r="G515" i="5"/>
  <c r="G514" i="5"/>
  <c r="G513" i="5"/>
  <c r="G512" i="5"/>
  <c r="G511" i="5"/>
  <c r="G510" i="5"/>
  <c r="G509" i="5"/>
  <c r="G508" i="5"/>
  <c r="G507" i="5"/>
  <c r="G506" i="5"/>
  <c r="G505" i="5"/>
  <c r="G504" i="5"/>
  <c r="G503" i="5"/>
  <c r="G502" i="5"/>
  <c r="G501" i="5"/>
  <c r="G500" i="5"/>
  <c r="G499" i="5"/>
  <c r="G498" i="5"/>
  <c r="G497" i="5"/>
  <c r="G496" i="5"/>
  <c r="G495" i="5"/>
  <c r="G494" i="5"/>
  <c r="G493" i="5"/>
  <c r="G492" i="5"/>
  <c r="G491" i="5"/>
  <c r="G490" i="5"/>
  <c r="G489" i="5"/>
  <c r="G488" i="5"/>
  <c r="G487" i="5"/>
  <c r="G486" i="5"/>
  <c r="G485" i="5"/>
  <c r="G484" i="5"/>
  <c r="G483" i="5"/>
  <c r="G482" i="5"/>
  <c r="G481" i="5"/>
  <c r="G480" i="5"/>
  <c r="G479" i="5"/>
  <c r="G478" i="5"/>
  <c r="G477" i="5"/>
  <c r="G476" i="5"/>
  <c r="G475" i="5"/>
  <c r="G474" i="5"/>
  <c r="G473" i="5"/>
  <c r="G472" i="5"/>
  <c r="G471" i="5"/>
  <c r="G470" i="5"/>
  <c r="G469" i="5"/>
  <c r="G468" i="5"/>
  <c r="G467" i="5"/>
  <c r="G466" i="5"/>
  <c r="G465" i="5"/>
  <c r="G464" i="5"/>
  <c r="G463" i="5"/>
  <c r="G462" i="5"/>
  <c r="G461" i="5"/>
  <c r="G460" i="5"/>
  <c r="G459" i="5"/>
  <c r="G458" i="5"/>
  <c r="G457" i="5"/>
  <c r="G456" i="5"/>
  <c r="G455" i="5"/>
  <c r="G454" i="5"/>
  <c r="G453" i="5"/>
  <c r="G452" i="5"/>
  <c r="G451" i="5"/>
  <c r="G450" i="5"/>
  <c r="G449" i="5"/>
  <c r="G448" i="5"/>
  <c r="G447" i="5"/>
  <c r="G446" i="5"/>
  <c r="G445" i="5"/>
  <c r="G444" i="5"/>
  <c r="G443" i="5"/>
  <c r="G442" i="5"/>
  <c r="G441" i="5"/>
  <c r="G440" i="5"/>
  <c r="G439" i="5"/>
  <c r="G438" i="5"/>
  <c r="G437" i="5"/>
  <c r="G436" i="5"/>
  <c r="G435" i="5"/>
  <c r="G434" i="5"/>
  <c r="G433" i="5"/>
  <c r="G432" i="5"/>
  <c r="G431" i="5"/>
  <c r="G430" i="5"/>
  <c r="G429" i="5"/>
  <c r="G428" i="5"/>
  <c r="G427" i="5"/>
  <c r="G426" i="5"/>
  <c r="G425" i="5"/>
  <c r="G424" i="5"/>
  <c r="G423" i="5"/>
  <c r="G422" i="5"/>
  <c r="G421" i="5"/>
  <c r="G420" i="5"/>
  <c r="G419" i="5"/>
  <c r="G418" i="5"/>
  <c r="G417" i="5"/>
  <c r="G416" i="5"/>
  <c r="G415" i="5"/>
  <c r="G414" i="5"/>
  <c r="G413" i="5"/>
  <c r="G412" i="5"/>
  <c r="G411" i="5"/>
  <c r="G410" i="5"/>
  <c r="G409" i="5"/>
  <c r="G408" i="5"/>
  <c r="G407" i="5"/>
  <c r="G406" i="5"/>
  <c r="G405" i="5"/>
  <c r="G404" i="5"/>
  <c r="G403" i="5"/>
  <c r="G402" i="5"/>
  <c r="G401" i="5"/>
  <c r="G400" i="5"/>
  <c r="G399" i="5"/>
  <c r="G398" i="5"/>
  <c r="G397" i="5"/>
  <c r="G396" i="5"/>
  <c r="G395" i="5"/>
  <c r="G394" i="5"/>
  <c r="G393" i="5"/>
  <c r="G392" i="5"/>
  <c r="G391" i="5"/>
  <c r="G390" i="5"/>
  <c r="G389" i="5"/>
  <c r="G388" i="5"/>
  <c r="G387" i="5"/>
  <c r="G386" i="5"/>
  <c r="G385" i="5"/>
  <c r="G384" i="5"/>
  <c r="G383" i="5"/>
  <c r="G382" i="5"/>
  <c r="G381" i="5"/>
  <c r="G380" i="5"/>
  <c r="G379" i="5"/>
  <c r="G378" i="5"/>
  <c r="G377" i="5"/>
  <c r="G376" i="5"/>
  <c r="G375" i="5"/>
  <c r="G374" i="5"/>
  <c r="G373" i="5"/>
  <c r="G372" i="5"/>
  <c r="G371" i="5"/>
  <c r="G370" i="5"/>
  <c r="G369" i="5"/>
  <c r="G368" i="5"/>
  <c r="G367" i="5"/>
  <c r="G366" i="5"/>
  <c r="G365" i="5"/>
  <c r="G364" i="5"/>
  <c r="G363" i="5"/>
  <c r="G362" i="5"/>
  <c r="G361" i="5"/>
  <c r="G360" i="5"/>
  <c r="G359" i="5"/>
  <c r="G358" i="5"/>
  <c r="G357" i="5"/>
  <c r="G356" i="5"/>
  <c r="G355" i="5"/>
  <c r="G354" i="5"/>
  <c r="G353" i="5"/>
  <c r="G352" i="5"/>
  <c r="G351" i="5"/>
  <c r="G350" i="5"/>
  <c r="G349" i="5"/>
  <c r="G348" i="5"/>
  <c r="G347" i="5"/>
  <c r="G346" i="5"/>
  <c r="G345" i="5"/>
  <c r="G344" i="5"/>
  <c r="G343" i="5"/>
  <c r="G342" i="5"/>
  <c r="G341" i="5"/>
  <c r="G340" i="5"/>
  <c r="G339" i="5"/>
  <c r="G338" i="5"/>
  <c r="G337" i="5"/>
  <c r="G336" i="5"/>
  <c r="G335" i="5"/>
  <c r="G334" i="5"/>
  <c r="G333" i="5"/>
  <c r="G332" i="5"/>
  <c r="G331" i="5"/>
  <c r="G330" i="5"/>
  <c r="G329" i="5"/>
  <c r="G328" i="5"/>
  <c r="G327" i="5"/>
  <c r="G326" i="5"/>
  <c r="G325" i="5"/>
  <c r="G324" i="5"/>
  <c r="G323" i="5"/>
  <c r="G322" i="5"/>
  <c r="G321" i="5"/>
  <c r="G320" i="5"/>
  <c r="G319" i="5"/>
  <c r="G318" i="5"/>
  <c r="G317" i="5"/>
  <c r="G316" i="5"/>
  <c r="G315" i="5"/>
  <c r="G314" i="5"/>
  <c r="G313" i="5"/>
  <c r="G312" i="5"/>
  <c r="G311" i="5"/>
  <c r="G310" i="5"/>
  <c r="G309" i="5"/>
  <c r="G308" i="5"/>
  <c r="G307" i="5"/>
  <c r="G306" i="5"/>
  <c r="G305" i="5"/>
  <c r="G304" i="5"/>
  <c r="G303" i="5"/>
  <c r="G302" i="5"/>
  <c r="G301" i="5"/>
  <c r="G300" i="5"/>
  <c r="G299" i="5"/>
  <c r="G298" i="5"/>
  <c r="G297" i="5"/>
  <c r="G296" i="5"/>
  <c r="G295" i="5"/>
  <c r="G294" i="5"/>
  <c r="G293" i="5"/>
  <c r="G292" i="5"/>
  <c r="G291" i="5"/>
  <c r="G290" i="5"/>
  <c r="G289" i="5"/>
  <c r="G288" i="5"/>
  <c r="G287" i="5"/>
  <c r="G286" i="5"/>
  <c r="G285" i="5"/>
  <c r="G284" i="5"/>
  <c r="G283" i="5"/>
  <c r="G282" i="5"/>
  <c r="G281" i="5"/>
  <c r="G280" i="5"/>
  <c r="G279" i="5"/>
  <c r="G278" i="5"/>
  <c r="G277" i="5"/>
  <c r="G276" i="5"/>
  <c r="G275" i="5"/>
  <c r="G274" i="5"/>
  <c r="G273" i="5"/>
  <c r="G272" i="5"/>
  <c r="G271" i="5"/>
  <c r="G270" i="5"/>
  <c r="G269" i="5"/>
  <c r="G268" i="5"/>
  <c r="G267" i="5"/>
  <c r="G266" i="5"/>
  <c r="G265" i="5"/>
  <c r="G264" i="5"/>
  <c r="G263" i="5"/>
  <c r="G262" i="5"/>
  <c r="G261" i="5"/>
  <c r="G260" i="5"/>
  <c r="G259" i="5"/>
  <c r="G258" i="5"/>
  <c r="G257" i="5"/>
  <c r="G256" i="5"/>
  <c r="G255" i="5"/>
  <c r="G254" i="5"/>
  <c r="G253" i="5"/>
  <c r="G252" i="5"/>
  <c r="G251" i="5"/>
  <c r="G250" i="5"/>
  <c r="G249" i="5"/>
  <c r="G248" i="5"/>
  <c r="G247" i="5"/>
  <c r="G246" i="5"/>
  <c r="G245" i="5"/>
  <c r="G244" i="5"/>
  <c r="G243" i="5"/>
  <c r="G242" i="5"/>
  <c r="G241" i="5"/>
  <c r="G240" i="5"/>
  <c r="G239" i="5"/>
  <c r="G238" i="5"/>
  <c r="G237" i="5"/>
  <c r="G236" i="5"/>
  <c r="G235" i="5"/>
  <c r="G234" i="5"/>
  <c r="G233" i="5"/>
  <c r="G232" i="5"/>
  <c r="G231" i="5"/>
  <c r="G230" i="5"/>
  <c r="G229" i="5"/>
  <c r="G228" i="5"/>
  <c r="G227" i="5"/>
  <c r="G226" i="5"/>
  <c r="G225" i="5"/>
  <c r="G224" i="5"/>
  <c r="G223" i="5"/>
  <c r="G222" i="5"/>
  <c r="G221" i="5"/>
  <c r="G220" i="5"/>
  <c r="G219" i="5"/>
  <c r="G218" i="5"/>
  <c r="G217" i="5"/>
  <c r="G216" i="5"/>
  <c r="G215" i="5"/>
  <c r="G214" i="5"/>
  <c r="G213" i="5"/>
  <c r="G212" i="5"/>
  <c r="G211" i="5"/>
  <c r="G210" i="5"/>
  <c r="G209" i="5"/>
  <c r="G208" i="5"/>
  <c r="G207" i="5"/>
  <c r="G206" i="5"/>
  <c r="G205" i="5"/>
  <c r="G204" i="5"/>
  <c r="G203" i="5"/>
  <c r="G202" i="5"/>
  <c r="G201" i="5"/>
  <c r="G200" i="5"/>
  <c r="G199" i="5"/>
  <c r="G198" i="5"/>
  <c r="G197" i="5"/>
  <c r="G196" i="5"/>
  <c r="G195" i="5"/>
  <c r="G194" i="5"/>
  <c r="G193" i="5"/>
  <c r="G192" i="5"/>
  <c r="G191" i="5"/>
  <c r="G190" i="5"/>
  <c r="G189" i="5"/>
  <c r="G188" i="5"/>
  <c r="G187" i="5"/>
  <c r="G186" i="5"/>
  <c r="G185" i="5"/>
  <c r="G184" i="5"/>
  <c r="G183" i="5"/>
  <c r="G182" i="5"/>
  <c r="G181" i="5"/>
  <c r="G180" i="5"/>
  <c r="G179" i="5"/>
  <c r="G178" i="5"/>
  <c r="G177" i="5"/>
  <c r="G176" i="5"/>
  <c r="G175" i="5"/>
  <c r="G174" i="5"/>
  <c r="G173" i="5"/>
  <c r="G172" i="5"/>
  <c r="G171" i="5"/>
  <c r="G170" i="5"/>
  <c r="G169" i="5"/>
  <c r="G168" i="5"/>
  <c r="G167" i="5"/>
  <c r="G166" i="5"/>
  <c r="G165" i="5"/>
  <c r="G164" i="5"/>
  <c r="G163" i="5"/>
  <c r="G162" i="5"/>
  <c r="G161" i="5"/>
  <c r="G160" i="5"/>
  <c r="G159" i="5"/>
  <c r="G158" i="5"/>
  <c r="G157" i="5"/>
  <c r="G156" i="5"/>
  <c r="G155" i="5"/>
  <c r="G154" i="5"/>
  <c r="G153" i="5"/>
  <c r="G152" i="5"/>
  <c r="G151" i="5"/>
  <c r="G150" i="5"/>
  <c r="G149" i="5"/>
  <c r="G148" i="5"/>
  <c r="G147" i="5"/>
  <c r="G146" i="5"/>
  <c r="G145" i="5"/>
  <c r="G144" i="5"/>
  <c r="G143" i="5"/>
  <c r="G142" i="5"/>
  <c r="G141" i="5"/>
  <c r="G140" i="5"/>
  <c r="G139" i="5"/>
  <c r="G138" i="5"/>
  <c r="G137" i="5"/>
  <c r="G136" i="5"/>
  <c r="G135" i="5"/>
  <c r="G134" i="5"/>
  <c r="G133" i="5"/>
  <c r="G132" i="5"/>
  <c r="G131" i="5"/>
  <c r="G130" i="5"/>
  <c r="G129" i="5"/>
  <c r="G128" i="5"/>
  <c r="G127" i="5"/>
  <c r="G126" i="5"/>
  <c r="G125" i="5"/>
  <c r="G124" i="5"/>
  <c r="G123" i="5"/>
  <c r="G122" i="5"/>
  <c r="G121" i="5"/>
  <c r="G120" i="5"/>
  <c r="G119" i="5"/>
  <c r="G118" i="5"/>
  <c r="G117" i="5"/>
  <c r="G116" i="5"/>
  <c r="G115" i="5"/>
  <c r="G114" i="5"/>
  <c r="G113" i="5"/>
  <c r="G112" i="5"/>
  <c r="G111" i="5"/>
  <c r="G110" i="5"/>
  <c r="G109" i="5"/>
  <c r="G108" i="5"/>
  <c r="G107" i="5"/>
  <c r="G106" i="5"/>
  <c r="G105" i="5"/>
  <c r="G104" i="5"/>
  <c r="G103" i="5"/>
  <c r="G102" i="5"/>
  <c r="G101" i="5"/>
  <c r="G100" i="5"/>
  <c r="G99" i="5"/>
  <c r="G98" i="5"/>
  <c r="G97" i="5"/>
  <c r="G96" i="5"/>
  <c r="G95" i="5"/>
  <c r="G94" i="5"/>
  <c r="G93" i="5"/>
  <c r="G92" i="5"/>
  <c r="G91" i="5"/>
  <c r="G90" i="5"/>
  <c r="G89" i="5"/>
  <c r="G88" i="5"/>
  <c r="G87" i="5"/>
  <c r="G86" i="5"/>
  <c r="G85" i="5"/>
  <c r="G84" i="5"/>
  <c r="G83" i="5"/>
  <c r="G82" i="5"/>
  <c r="G81" i="5"/>
  <c r="G80" i="5"/>
  <c r="G79" i="5"/>
  <c r="G78" i="5"/>
  <c r="G77" i="5"/>
  <c r="G76" i="5"/>
  <c r="G75" i="5"/>
  <c r="G74" i="5"/>
  <c r="G73" i="5"/>
  <c r="G72" i="5"/>
  <c r="G71" i="5"/>
  <c r="G70" i="5"/>
  <c r="G69" i="5"/>
  <c r="G68" i="5"/>
  <c r="G67" i="5"/>
  <c r="G66" i="5"/>
  <c r="G65" i="5"/>
  <c r="G64" i="5"/>
  <c r="G63" i="5"/>
  <c r="G62" i="5"/>
  <c r="G61" i="5"/>
  <c r="G60" i="5"/>
  <c r="G59" i="5"/>
  <c r="G58" i="5"/>
  <c r="G57" i="5"/>
  <c r="G56" i="5"/>
  <c r="G55" i="5"/>
  <c r="G54" i="5"/>
  <c r="G53" i="5"/>
  <c r="G52" i="5"/>
  <c r="G51" i="5"/>
  <c r="G50" i="5"/>
  <c r="G49" i="5"/>
  <c r="G48" i="5"/>
  <c r="G47" i="5"/>
  <c r="G46" i="5"/>
  <c r="G45" i="5"/>
  <c r="G44" i="5"/>
  <c r="G43" i="5"/>
  <c r="G42" i="5"/>
  <c r="G41" i="5"/>
  <c r="G40" i="5"/>
  <c r="G39" i="5"/>
  <c r="G38" i="5"/>
  <c r="G37" i="5"/>
  <c r="G36" i="5"/>
  <c r="G35" i="5"/>
  <c r="G34" i="5"/>
  <c r="G33" i="5"/>
  <c r="G32" i="5"/>
  <c r="G31" i="5"/>
  <c r="G30" i="5"/>
  <c r="G29" i="5"/>
  <c r="G28" i="5"/>
  <c r="G27" i="5"/>
  <c r="G26" i="5"/>
  <c r="G25" i="5"/>
  <c r="G24" i="5"/>
  <c r="G23" i="5"/>
  <c r="G22" i="5"/>
  <c r="G21" i="5"/>
  <c r="G20" i="5"/>
  <c r="G19" i="5"/>
  <c r="G18" i="5"/>
  <c r="G17" i="5"/>
  <c r="G16" i="5"/>
  <c r="G15" i="5"/>
  <c r="G14" i="5"/>
  <c r="G13" i="5"/>
  <c r="G12" i="5"/>
  <c r="G11" i="5"/>
  <c r="G10" i="5"/>
  <c r="G9" i="5"/>
  <c r="G8" i="5"/>
  <c r="G7" i="5"/>
  <c r="G6" i="5"/>
  <c r="G5" i="5"/>
  <c r="G4" i="5"/>
  <c r="G3" i="5"/>
  <c r="G2" i="5"/>
  <c r="M4532" i="3"/>
  <c r="G16" i="7" l="1"/>
  <c r="K4532" i="3"/>
  <c r="P4549" i="3"/>
  <c r="L4549" i="3"/>
  <c r="N4539" i="3"/>
  <c r="J4549" i="3"/>
  <c r="H4539" i="3"/>
  <c r="P4535" i="3"/>
  <c r="O4549" i="3"/>
  <c r="M4539" i="3"/>
  <c r="G4549" i="3"/>
  <c r="I4539" i="3"/>
  <c r="I4549" i="3"/>
  <c r="K4539" i="3"/>
  <c r="G4539" i="3"/>
  <c r="I4532" i="3"/>
  <c r="O4534" i="3"/>
  <c r="N4549" i="3"/>
  <c r="P4539" i="3"/>
  <c r="L4539" i="3"/>
  <c r="K4549" i="3"/>
  <c r="H4549" i="3"/>
  <c r="J4542" i="3"/>
  <c r="N4533" i="3"/>
  <c r="M4549" i="3"/>
  <c r="O4539" i="3"/>
  <c r="G24" i="7"/>
  <c r="G7" i="7"/>
  <c r="H4532" i="3"/>
  <c r="I4533" i="3"/>
  <c r="K4534" i="3"/>
  <c r="O4532" i="3"/>
  <c r="P4533" i="3"/>
  <c r="K4542" i="3"/>
  <c r="J4529" i="3"/>
  <c r="J4533" i="3"/>
  <c r="K4535" i="3"/>
  <c r="P4532" i="3"/>
  <c r="O4529" i="3"/>
  <c r="J4532" i="3"/>
  <c r="K4533" i="3"/>
  <c r="P4534" i="3"/>
  <c r="H4542" i="3"/>
  <c r="H4529" i="3"/>
  <c r="N4529" i="3"/>
  <c r="J4534" i="3"/>
  <c r="N4532" i="3"/>
  <c r="O4533" i="3"/>
  <c r="J4539" i="3"/>
  <c r="M4529" i="3"/>
  <c r="I4529" i="3"/>
  <c r="P4529" i="3"/>
  <c r="L4529" i="3"/>
  <c r="K4529" i="3"/>
  <c r="O4544" i="3" l="1"/>
  <c r="J4543" i="3"/>
  <c r="H4552" i="3"/>
  <c r="J4552" i="3"/>
  <c r="N4542" i="3"/>
  <c r="K4543" i="3"/>
  <c r="K4552" i="3"/>
  <c r="K4545" i="3"/>
  <c r="K4544" i="3"/>
  <c r="I4542" i="3"/>
  <c r="I4543" i="3"/>
  <c r="J4544" i="3"/>
  <c r="J4553" i="3" s="1"/>
  <c r="O4543" i="3"/>
  <c r="N4543" i="3"/>
  <c r="N4552" i="3" s="1"/>
  <c r="M4542" i="3"/>
  <c r="M4552" i="3" s="1"/>
  <c r="O4542" i="3"/>
  <c r="O4554" i="3" s="1"/>
  <c r="P4544" i="3"/>
  <c r="P4542" i="3"/>
  <c r="P4543" i="3"/>
  <c r="P4545" i="3"/>
  <c r="J4554" i="3"/>
  <c r="I4552" i="3" l="1"/>
  <c r="K4555" i="3"/>
  <c r="P4554" i="3"/>
  <c r="I4553" i="3"/>
  <c r="O4552" i="3"/>
  <c r="K4554" i="3"/>
  <c r="P4553" i="3"/>
  <c r="P4552" i="3"/>
  <c r="N4553" i="3"/>
  <c r="P4555" i="3"/>
  <c r="K4553" i="3"/>
  <c r="O4553" i="3"/>
</calcChain>
</file>

<file path=xl/sharedStrings.xml><?xml version="1.0" encoding="utf-8"?>
<sst xmlns="http://schemas.openxmlformats.org/spreadsheetml/2006/main" count="2046" uniqueCount="364">
  <si>
    <t>指标名称</t>
  </si>
  <si>
    <t>国证成长</t>
  </si>
  <si>
    <t>国证价值</t>
  </si>
  <si>
    <t>上证转债指数</t>
  </si>
  <si>
    <t>中债综合指数</t>
  </si>
  <si>
    <t>南华综合指数</t>
  </si>
  <si>
    <t>数据来源：Wind</t>
  </si>
  <si>
    <t>持有一年收益</t>
    <phoneticPr fontId="4" type="noConversion"/>
  </si>
  <si>
    <t>均值</t>
    <phoneticPr fontId="4" type="noConversion"/>
  </si>
  <si>
    <t>从2005年6月1日开始</t>
    <phoneticPr fontId="4" type="noConversion"/>
  </si>
  <si>
    <t>从2013年1月1日开始</t>
    <phoneticPr fontId="4" type="noConversion"/>
  </si>
  <si>
    <t>从2019年1月1日开始</t>
    <phoneticPr fontId="4" type="noConversion"/>
  </si>
  <si>
    <t>Stock_Growth</t>
    <phoneticPr fontId="4" type="noConversion"/>
  </si>
  <si>
    <t>Stock_Value</t>
    <phoneticPr fontId="4" type="noConversion"/>
  </si>
  <si>
    <t>ConvertableBond</t>
    <phoneticPr fontId="4" type="noConversion"/>
  </si>
  <si>
    <t>GovermentBond</t>
    <phoneticPr fontId="4" type="noConversion"/>
  </si>
  <si>
    <t>CreditBond</t>
    <phoneticPr fontId="4" type="noConversion"/>
  </si>
  <si>
    <t>GovBond10Y</t>
    <phoneticPr fontId="4" type="noConversion"/>
  </si>
  <si>
    <t>Date</t>
    <phoneticPr fontId="4" type="noConversion"/>
  </si>
  <si>
    <t>列 1</t>
  </si>
  <si>
    <t>列 2</t>
  </si>
  <si>
    <t>列 3</t>
  </si>
  <si>
    <t>列 4</t>
  </si>
  <si>
    <t>列 5</t>
  </si>
  <si>
    <t>列 6</t>
  </si>
  <si>
    <t>Bond</t>
    <phoneticPr fontId="4" type="noConversion"/>
  </si>
  <si>
    <t>Commondity</t>
    <phoneticPr fontId="4" type="noConversion"/>
  </si>
  <si>
    <t>货币状态</t>
    <phoneticPr fontId="4" type="noConversion"/>
  </si>
  <si>
    <t>信用状态</t>
    <phoneticPr fontId="4" type="noConversion"/>
  </si>
  <si>
    <t>货币-信用状态</t>
    <phoneticPr fontId="4" type="noConversion"/>
  </si>
  <si>
    <t>宽松</t>
    <phoneticPr fontId="4" type="noConversion"/>
  </si>
  <si>
    <t>紧缩</t>
    <phoneticPr fontId="4" type="noConversion"/>
  </si>
  <si>
    <t>扩张</t>
    <phoneticPr fontId="4" type="noConversion"/>
  </si>
  <si>
    <t>收缩</t>
    <phoneticPr fontId="4" type="noConversion"/>
  </si>
  <si>
    <t>国证成长:月:平均值</t>
  </si>
  <si>
    <t>国证价值:月:平均值</t>
  </si>
  <si>
    <t>上证转债指数:月:平均值</t>
  </si>
  <si>
    <t>中债综合指数:月:平均值</t>
  </si>
  <si>
    <t>南华综合指数:月:平均值</t>
  </si>
  <si>
    <t>月份</t>
    <phoneticPr fontId="4" type="noConversion"/>
  </si>
  <si>
    <t>状态划分（确定）</t>
    <phoneticPr fontId="4" type="noConversion"/>
  </si>
  <si>
    <t>划分-兴业</t>
    <phoneticPr fontId="4" type="noConversion"/>
  </si>
  <si>
    <t>划分-天风</t>
    <phoneticPr fontId="4" type="noConversion"/>
  </si>
  <si>
    <t>划分-中信期货</t>
    <phoneticPr fontId="4" type="noConversion"/>
  </si>
  <si>
    <t>央行货币政策基调</t>
    <phoneticPr fontId="4" type="noConversion"/>
  </si>
  <si>
    <t>M2:同比</t>
  </si>
  <si>
    <t>M2:同比（周期项）</t>
    <phoneticPr fontId="4" type="noConversion"/>
  </si>
  <si>
    <t>活期存款利率(月)</t>
  </si>
  <si>
    <t>定期存款利率:3年(整存整取)(月)</t>
  </si>
  <si>
    <t>定期存款利率:1年(零存整取、整存零取、存本取息)(月)</t>
  </si>
  <si>
    <t>定期存款利率:3年(零存整取、整存零取、存本取息)(月)</t>
  </si>
  <si>
    <t>短期贷款利率:6个月(含)(月)</t>
  </si>
  <si>
    <t>短期贷款利率:6个月至1年(含)(月)</t>
  </si>
  <si>
    <t>中长期贷款利率:1至3年(含)(月)</t>
  </si>
  <si>
    <t>中长期贷款利率:3至5年(含)(月)</t>
  </si>
  <si>
    <t>中长期贷款利率:5年以上(月)</t>
  </si>
  <si>
    <t>贷款市场报价利率(LPR):1年:月:平均值</t>
  </si>
  <si>
    <t>贷款市场报价利率(LPR):5年</t>
  </si>
  <si>
    <t>DR007:月:平均值</t>
  </si>
  <si>
    <t>DR007:月:平均值-周期项</t>
    <phoneticPr fontId="4" type="noConversion"/>
  </si>
  <si>
    <t>逆回购利率:7天:月:平均值</t>
  </si>
  <si>
    <t>中期借贷便利(MLF):利率:1年:月:最后一条</t>
  </si>
  <si>
    <t>常备借贷便利(SLF)利率:7天:月:最后一条</t>
  </si>
  <si>
    <t>收紧</t>
    <phoneticPr fontId="4" type="noConversion"/>
  </si>
  <si>
    <t>中国人民银行将按照党中央、国务院加强和改善宏观调控的统一部署，继续执行稳健的货币政策，总量上保持连续性和稳定性，坚持前一阶段的政策方向和力度，加强预调和微调，保持货币信贷稳定增长，注重发挥市场本身的调节作用，巩固宏观调控效果。</t>
    <phoneticPr fontId="4" type="noConversion"/>
  </si>
  <si>
    <t xml:space="preserve">中国人民银行将按照党中央、国务院的统一部署，继续执行稳健的货币政策，总量上保持连续性和稳定性，注意加强预调和微调。
</t>
    <phoneticPr fontId="4" type="noConversion"/>
  </si>
  <si>
    <t xml:space="preserve">中国人民银行将继续实行稳健的货币政策，保持货币政策的连续性和稳定性，加强本外币政策的协调，增强货币政策的主动性和有效性，保持货币信贷平稳增长，稳步推进金融改革开放，大力发展金融市场，维护金融体系稳定，进一步改进外汇管理，提高金融服务水平，促进国民经济持续、协调、快速、健康发展。
</t>
    <phoneticPr fontId="4" type="noConversion"/>
  </si>
  <si>
    <t>紧</t>
    <phoneticPr fontId="4" type="noConversion"/>
  </si>
  <si>
    <t xml:space="preserve">中国人民银行将继续执行稳健的货币政策，保持政策的连续性和稳定性，合理调控货币信贷总量，加强本外币政策协调，提高调控的主动性，防止货币信贷过快增长，为经济结构调整和经济增长方式的转变提供稳定的货币金融环境。
</t>
    <phoneticPr fontId="4" type="noConversion"/>
  </si>
  <si>
    <t xml:space="preserve">继续执行稳健的货币政策，加强银行体系流动性管理和本外币政策协调，综合运用多种货币政策工具，抑制货币信贷过快增长, 着力优化信贷结构。
</t>
    <phoneticPr fontId="4" type="noConversion"/>
  </si>
  <si>
    <t xml:space="preserve">中国人民银行将继续认真贯彻落实国务院对经济工作的决策和部署，执行稳健的货币政策，协调运用多种货币政策工具，维护总量平衡，密切关注经济和金融市场的动态变化，针对各种不确定因素，积极做好应对准备工作。
</t>
    <phoneticPr fontId="4" type="noConversion"/>
  </si>
  <si>
    <t xml:space="preserve">中国人民银行将按照国务院的统一部署，继续执行稳健的货币政策，进一步改进金融宏观调控，加强流动性管理，合理控制货币信贷增长。
</t>
    <phoneticPr fontId="4" type="noConversion"/>
  </si>
  <si>
    <t xml:space="preserve">保持宏观经济政策的连续性、稳定性，加快经济结构调整和增长方式转变，防止经济由偏快转为过热，避免出现大的起落。
进一步改进金融宏观调控，提高货币政策的预见性、科学性和有效性。继续执行稳健的货币政策，加强流动性管理，搭配运用公开市场操作、存款准备金率等多种方式回收流动性，协调运用好多种流动性管理工具，保持对冲力度，引导货币信贷合理增长，维护总量平衡
</t>
    <phoneticPr fontId="4" type="noConversion"/>
  </si>
  <si>
    <t xml:space="preserve">坚持把遏制经济增长由偏快转向过热作为当前宏观调控的首要任务。继续执行稳健的货币政策，坚持稳中适度从紧，保持必要的调控力度，努力维护稳定的货币金融环境，控制通货膨胀预期，保持物价基本稳定。继续协调运用公开市场操作和存款准备金率工具，根据宏观调控的需要积极创新对冲工具，加强流动性管理
</t>
    <phoneticPr fontId="4" type="noConversion"/>
  </si>
  <si>
    <t xml:space="preserve">实行适度从紧的货币政策，适当加大调控力度，保持货币信贷合理增长，防止经济增长由偏快转向过热，促进国民经济又好又快发展。综合运用多种工具，进一步加强流动性管理，有效缓解银行体系流动性过多问题。加强价格杠杆调控作用，加强利率和汇率政策的协调配合，稳定通货膨胀预期
</t>
    <phoneticPr fontId="4" type="noConversion"/>
  </si>
  <si>
    <t xml:space="preserve">把防止经济增长由偏快转向过热、防止价格由结构性上涨演变为明显通货膨胀作为宏观调控的首要任务，实行从紧的货币政策，抑制总需求过度膨胀，同时根据国内外经济形势的最新变化，科学把握调控的节奏和力度，适时适度微调，努力为经济增长和结构调整创造平稳的货币金融环境
</t>
    <phoneticPr fontId="4" type="noConversion"/>
  </si>
  <si>
    <t xml:space="preserve">把控制物价上涨、抑制通货膨胀放在更加突出的位置，坚持实施从紧的货币政策，增强调控的预见性和有效性，综合运用多种货币政策工具，控制货币信贷过快增长，注重引导预期，继续加强流动性管理
</t>
    <phoneticPr fontId="4" type="noConversion"/>
  </si>
  <si>
    <t xml:space="preserve">保持经济平稳较快发展、控制物价过快上涨作为宏观调控的首要任务，把抑制通货膨胀放在突出位置。保持货币政策的连续性和稳定性，增强金融宏观调控的预见性、针对性、灵活性，根据国内外形势变化适时微调，合理把握调控的重点、节奏、力度，平衡好控制通货膨胀与保持经济较快增长的关系，促进经济又好又快发展
</t>
    <phoneticPr fontId="4" type="noConversion"/>
  </si>
  <si>
    <t>全面转松</t>
    <phoneticPr fontId="4" type="noConversion"/>
  </si>
  <si>
    <t xml:space="preserve">实行适度宽松的货币政策。根据形势变化及时适度调整货币政策操作，确保货币信贷稳定增长及金融体系流动性充足，促进经济平稳较快增长，支持扩大内需，维护币值稳定和金融稳定，加大金融对经济增长的支持力度
</t>
    <phoneticPr fontId="4" type="noConversion"/>
  </si>
  <si>
    <t xml:space="preserve">进经济平稳较快发展作为金融宏观调控的首要任务，认真执行适度宽松的货币政策，进一步理顺货币政策传导机制，确保银行体系流动性充足，促进货币信贷合理平稳增长，引导金融机构优化信贷资金投向
</t>
    <phoneticPr fontId="4" type="noConversion"/>
  </si>
  <si>
    <t xml:space="preserve">落实适度宽松的货币政策，保持政策的连续性、稳定性，促进经济平稳较快发展。继续保持银行体系流动性充裕，引导金融机构合理增加信贷投放，优化信贷结构，防范潜在的风险，提高信贷支持经济发展的质量。继续推进利率市场化改革，完善人民币汇率形成机制
</t>
    <phoneticPr fontId="4" type="noConversion"/>
  </si>
  <si>
    <t>边际收紧</t>
    <phoneticPr fontId="4" type="noConversion"/>
  </si>
  <si>
    <t xml:space="preserve">把促进经济平稳较快发展作为金融宏观调控的首要任务，保持政策的连续性和稳定性，坚定不移地继续实施适度宽松的货币政策，巩固经济企稳回升的势头。把握好适度宽松货币政策的重点、力度和节奏，注重货币信贷增长对实体经济增长的支持，处理好支持经济发展与防范化解金融风险的关系，保持货币信贷适度增长
</t>
    <phoneticPr fontId="4" type="noConversion"/>
  </si>
  <si>
    <t xml:space="preserve">继续实施适度宽松的货币政策，妥善处理保持经济平稳较快发展、调整经济结构和管理好通胀预期之间的关系，注意防范化解金融风险，提高金融可持续支持经济发展的能力。保持流动性合理适度，引导金融机构优化信贷结构，增强贷款增长的可持续性，维护金融体系稳定
</t>
    <phoneticPr fontId="4" type="noConversion"/>
  </si>
  <si>
    <t xml:space="preserve">坚持市场机制和宏观调控有机结合，处理好保持经济平稳较快发展、调整经济结构和管理通胀预期的关系，巩固和增强经济回升向好势头。继续实施适度宽松的货币政策，把握好政策实施的力度、节奏和重点，保持政策的连续性和稳定性，根据新形势新情况着力提高政策的针对性和灵活性，提高金融支持经济发展的可持续性，维护金融体系健康稳定运行。加强流动性管理，综合运用多种货币政策工具，引导货币信贷总量合理增
</t>
    <phoneticPr fontId="4" type="noConversion"/>
  </si>
  <si>
    <t xml:space="preserve">继续实施适度宽松的货币政策，把握好政策实施的力度、节奏、重点，保持政策的连续性和稳定性，增强针对性和灵活性，处理好保持经济平稳较快发展、调整经济结构和管理好通胀预期的关系，提高金融支持经济发展的可持续性，维护金融体系健康稳定运行。加强流动性管理，保持货币信贷适度增长。加大金融支持经济发展方式转变和经济结构调整的力度。
</t>
    <phoneticPr fontId="4" type="noConversion"/>
  </si>
  <si>
    <t xml:space="preserve">继续实施适度宽松的货币政策，把握好政策实施的力度、节奏、重点，保持政策的连续性和稳定性，增强针对性和灵活性，处理好保持经济平稳较快发展、调整经济结构和管理好通胀预期的关系，综合运用多种货币政策工具，加强流动性管理，保持货币信贷适度增长，提高金融支持经济发展的可持续性。
操作提出适时上调准备金率。
</t>
    <phoneticPr fontId="4" type="noConversion"/>
  </si>
  <si>
    <t xml:space="preserve">继续实施适度宽松的货币政策，把握好政策实施的力度、节奏、重点，在保持政策连续性和稳定性的同时，增强针对性和灵活性，根据形势发展要求，继续引导货币条件逐步回归常态水平。处理好保持经济平稳较快发展、调整经济结构和管理好通胀预期的关系。综合运用多种货币政策工具，加强流动性管理，在引导货币信贷适度增长的同时不断优化信贷结构
</t>
    <phoneticPr fontId="4" type="noConversion"/>
  </si>
  <si>
    <t>进一步收紧</t>
    <phoneticPr fontId="4" type="noConversion"/>
  </si>
  <si>
    <t xml:space="preserve">以加快转变经济发展方式为主线，实施稳健的货币政策，按照总体稳健、调节有度、结构优化的要求，增强政策的针对性、灵活性和有效性，更加积极稳妥地处理好保持经济平稳较快发展、调整经济结构、管理通胀预期的关系，把稳定价格总水平放在更加突出的位置，维护金融体系安全稳健运行，促进经济平稳健康发展。更加注重从社会融资总量的角度来衡量金融对经济的支持力度，要保持合理的社会融资规模，强化市场配置资源功能，进一步提高经济发展的内生动力
</t>
    <phoneticPr fontId="4" type="noConversion"/>
  </si>
  <si>
    <t xml:space="preserve">加快转变经济发展方式为主线，切实实施好稳健的货币政策，注意把握调控的节奏和力度，保持政策的连续性和稳定性，提高针对性、灵活性和有效性，处理好控制货币总量和改善结构的关系，处理好促进经济增长和抑制通货膨胀的关系
</t>
    <phoneticPr fontId="4" type="noConversion"/>
  </si>
  <si>
    <t xml:space="preserve">以加快转变经济发展方式为主线，实施好稳健的货币政策，继续把稳定物价总水平作为宏观调控的首要任务，坚持调控的基本取向不变，加强对国内外经济形势的观察和分析，把握好政策的力度和节奏，提高政策的针对性、灵活性和前瞻性，巩固前期调控成果，科学评估判断政策的当期和预期效果，处理好保持经济平稳较快增长、调整经济结构和管理通胀预期之间的关系
</t>
    <phoneticPr fontId="4" type="noConversion"/>
  </si>
  <si>
    <t xml:space="preserve">以加快转变经济发展方式为主线，继续实施稳健的货币政策
</t>
    <phoneticPr fontId="4" type="noConversion"/>
  </si>
  <si>
    <t>边际转松</t>
    <phoneticPr fontId="4" type="noConversion"/>
  </si>
  <si>
    <t xml:space="preserve">处理好保持经济平稳较快发展、调整经济结构和管理通胀预期的关系，继续实施稳健的货币政策，保持政策的连续性和稳定性，密切监测国内外经济金融形势发展变化，增强调控的针对性、灵活性和前瞻性，适时适度进行预调微调，保持物价总水平基本稳定，促进经济平稳较快发展。综合运用多种货币政策工具组合，健全宏观审慎政策框架，协同发挥好逆周期调节功能，在总量适度的基础上进一步优化信贷结构，调节好货币信贷供给，保持合理的社会融资规模，更好地服务实体经济发展
</t>
    <phoneticPr fontId="4" type="noConversion"/>
  </si>
  <si>
    <t xml:space="preserve">把握好“稳中求进”的工作总基调，继续实施稳健的货币政策，密切监测国内外经济金融形势发展变化，增强调控的针对性、灵活性和前瞻性，适时适度进行预调微调。综合运用多种货币政策工具组合，继续发挥宏观审慎政策的逆周期调节作用，按照总量适度、审慎灵活的要求，继续引导货币信贷平稳适度增长，保持合理的社会融资规模，着力优化信贷资源配置，更好地满足实体经济发展的合理资金需求，支持国民经济实现平稳较快发展
</t>
    <phoneticPr fontId="4" type="noConversion"/>
  </si>
  <si>
    <t xml:space="preserve">把握好“稳中求进”的工作总基调，把稳增长放在更加重要的位置。继续实施稳健的货币政策，增强调控的前瞻性、针对性和灵活性，适时适度进行预调微调。进一步提高货币政策的有效性，有效解决信贷资金供求结构性矛盾，切实强化金融服务实体经济的功能。促进物价总水平基本稳定和经济平稳较快发展，为经济结构调整创造稳定适中的货币金融环境
</t>
    <phoneticPr fontId="4" type="noConversion"/>
  </si>
  <si>
    <t xml:space="preserve">正确处理保持经济平稳较快发展、调整经济结构和管理通胀预期三者的关系，把稳增长放在更加重要的位置。继续实施稳健的货币政策，增强调控的前瞻性、针对性和灵活性，加强预调微调，把握好经济增长、物价稳定和风险防范三者的平衡，重在保持货币环境的稳定，为市场经济自身的调整和稳定机制发挥作用创造条件
</t>
    <phoneticPr fontId="4" type="noConversion"/>
  </si>
  <si>
    <t xml:space="preserve">围绕科学发展的主题和加快转变经济发展方式的主线，以提高经济增长质量和效益为中心，坚持稳中求进的工作总基调，继续实施稳健的货币政策，保持政策的连续性和稳定性，增强前瞻性、针对性和灵活性，处理好稳增长、调结构、控通胀、防风险的关系，把握好货币政策调控的重
点、力度和节奏
</t>
    <phoneticPr fontId="4" type="noConversion"/>
  </si>
  <si>
    <t xml:space="preserve">坚持以提高经济发展质量和效益为中心，继续实施稳健的货币政策，增强政策前瞻性、针对性和灵活性，统筹考虑稳增长、控通胀、防风险，把握好货币政策调控的重点、力度和节奏。综合运用数量、价格等多种货币政策工具组合，健全宏观审慎政策框架，引导货币信贷及社会融资规模平稳适度增长，维持货币环境的稳定
</t>
    <phoneticPr fontId="4" type="noConversion"/>
  </si>
  <si>
    <t xml:space="preserve">贯彻宏观稳住、微观放活和稳中求进、稳中有为、稳中提质的要求，坚持政策的稳定性和连续性，继续实施稳健的货币政策，增强调控的针对性、协调性，适时适度预调微调，把握好稳增长、调结构、促改革、防风险的平衡点，为经济结构调整与转型升级创造稳定的金融环境和货币条件
</t>
    <phoneticPr fontId="4" type="noConversion"/>
  </si>
  <si>
    <t xml:space="preserve">继续实施稳健的货币政策，坚持政策的稳定性和连续性，增强调控的针对性、协调性，保持定力，精准发力，适时适度预调微调，把握好稳增长、调结构、促改革、防风险的平衡点，重点是创造一个稳定的货币金融环境，促使市场主体形成合理和稳定的预期，推动结构调整和转型升级
</t>
    <phoneticPr fontId="4" type="noConversion"/>
  </si>
  <si>
    <t>由紧转松</t>
    <phoneticPr fontId="4" type="noConversion"/>
  </si>
  <si>
    <t xml:space="preserve">坚持稳中求进、改革创新，继续实施稳健的货币政策，坚持“总量稳定、结构优化”的取向，保持政策的连续性和稳定性，增强调控的前瞻性、针对性、协同性，统筹稳增长、调结构、促改革和防风险，适时适度预调微调，继续为结构调整和转型升级创造稳定适宜的货币金融环境。综合运用数量、价格等多种货币政策工具组合，健全宏观审慎政策框架，保持
适度流动性，实现货币信贷及社会融资规模合理增长
</t>
    <phoneticPr fontId="4" type="noConversion"/>
  </si>
  <si>
    <t xml:space="preserve">坚持稳中求进、改革创新，继续实施稳健的货币政策，保持政策的连续性和稳定性，坚持“总量稳定、结构优化”的取向，保持定力，主动作为，适时适度预调微调，增强调控的预见性、针对性、有效性，统筹稳增长、促改革、调结构、惠民生和防风险，继续为结构调整和转型升级创造稳定的货币金融环境
</t>
    <phoneticPr fontId="4" type="noConversion"/>
  </si>
  <si>
    <t xml:space="preserve">贯彻稳中求进、改革创新和宏观政策要稳、微观政策要活的要求，统筹稳增长、促改革、调结构、惠民生和防风险，继续实施稳健的货币政策，保持政策的连续性和稳定性，坚持“总量稳定、结构优化”的取向，既保持定力又主动作为，适时适度预调微调，增强调控的预见性、针对性和有效性
</t>
    <phoneticPr fontId="4" type="noConversion"/>
  </si>
  <si>
    <t xml:space="preserve">无变化
</t>
    <phoneticPr fontId="4" type="noConversion"/>
  </si>
  <si>
    <t>加速宽松</t>
    <phoneticPr fontId="4" type="noConversion"/>
  </si>
  <si>
    <t xml:space="preserve">坚持稳中求进工作总基调和宏观政策要稳、微观政策要活的总体思路，更加主动适应经济发展新常态，把转方式调结构放在更加重要位置，保持政策的连续性和稳定性，继续实施稳健的货币政策，更加注重松紧适度，适时适度预调微调，为经济结构调整与转型升级营造中性适度的货币金
融环境
</t>
    <phoneticPr fontId="4" type="noConversion"/>
  </si>
  <si>
    <t xml:space="preserve">坚持稳中求进工作总基调，更加主动适应经济发展新常态，继续实施稳健的货币政策，保持政策的连续性和稳定性，更加注重松紧适度，适时适度预调微调，为经济结构调整与转型升级营造中性适度的货币金融环境，把握好稳增长和调结构的平衡点。综合运用数量、价格等多种货币政策工具，加强和改善宏观审慎管理，优化政策组合，保持适度流动性，实现货币信贷及社会融资规模合理增长
</t>
    <phoneticPr fontId="4" type="noConversion"/>
  </si>
  <si>
    <t xml:space="preserve">继续实施稳健的货币政策，保持政策的连续性和稳定性，更加注重松紧适度，及时进行预调微调，为经济结构调整与转型升级营造中性适度的货币金融环境，促进经济科学发展、可持续发展
</t>
    <phoneticPr fontId="4" type="noConversion"/>
  </si>
  <si>
    <t xml:space="preserve">主动适应经济发展新常态，继续实施稳健的货币政策，保持政策的连续性和稳定性，保持松紧适度，适时预调微调，既要防止结构调整过程中出现总需求的惯性下滑，同时又不能过
度放水、妨碍市场的有效出清，为经济结构调整与转型升级营造中性适度的货币金融环境
</t>
    <phoneticPr fontId="4" type="noConversion"/>
  </si>
  <si>
    <t xml:space="preserve">保持政策的连续性和稳定性，继续实施稳健的货币政策，保持松紧适度，适时预调微调，做好与供给侧结构性改革相适应的总需求管理。综合运用数量、价格等多种货币政策工具，优化政策组合，加强和改善宏观审慎管理，疏通货币政策传导渠道，从量价两方面为结构调整和转型升级营造适宜的货币金融环境
</t>
    <phoneticPr fontId="4" type="noConversion"/>
  </si>
  <si>
    <t xml:space="preserve">保持政策的连续性和稳定性，继续实施稳健的货币政策，保持灵活适度，适时预调微调，增强针对性和有效性，做好与供给侧结构性改革相适应的总需求管理。综合运用数量、价格等多种货币政策工具，优化政策组合，加强和改善宏观审慎管理，从量价两方面为结构调整和转型升级营造适宜的货币金融环境
</t>
    <phoneticPr fontId="4" type="noConversion"/>
  </si>
  <si>
    <t xml:space="preserve">坚持稳中求进工作总基调，用稳定的宏观经济政策稳住市场预期，用重大改革举措落地增强发展信心。继续实施稳健的货币政策，保持灵活适度，适时预调微调，增强针对性和有效性，做好与供给侧结构性改革相适应的总需求管理，为结构性改革营造中性适度的货币金融环境。
</t>
    <phoneticPr fontId="4" type="noConversion"/>
  </si>
  <si>
    <t>边际转紧</t>
    <phoneticPr fontId="4" type="noConversion"/>
  </si>
  <si>
    <t xml:space="preserve">保持政策的连续性和稳定性。坚持实施稳健的货币政策，保持灵活适度，适时预调微调，增强针对性和有效性，做好与供给侧结构性改革相适应的总需求管理，为结构性改革营造中性适度的货币金融环境
</t>
    <phoneticPr fontId="4" type="noConversion"/>
  </si>
  <si>
    <t xml:space="preserve">坚持稳中求进工作总基调，实施好稳健中性的货币政策，更好地平衡稳增长、调结构、抑泡沫和防风险之间的关系，为供给侧结构性改革营造适宜的货币金融环境。保持流动性基本稳定，综合运用价、量工具和宏观审慎政策加强预调微调，调节好货币闸门，并促进结构优化
</t>
    <phoneticPr fontId="4" type="noConversion"/>
  </si>
  <si>
    <t xml:space="preserve">坚持稳中求进工作总基调，贯彻落实创新、协调、绿色、开放、共享的发展理念，坚持以提高发展质量和效益为中心，保持政策的连续性和稳定性，继续实施稳健中性的货币政策，着力增强金融支持供给侧结构性改革力度。更加注重改革创新，寓改革于调控之中，把货币政策调控与深化改革紧密结合起来，更充分地发挥市场在资源配置中的决定性作用
</t>
    <phoneticPr fontId="4" type="noConversion"/>
  </si>
  <si>
    <t xml:space="preserve">贯彻落实好全国金融工作会议精神，遵循金融发展规律，紧紧围绕服务实体经济、防控金融风险、深化金融改革三项任务，继续实施稳健中性的货币政策，处理好稳增长、调结构、控总量的关系，为供给侧结构性改革营造中性适度的货币金融环境
</t>
    <phoneticPr fontId="4" type="noConversion"/>
  </si>
  <si>
    <t xml:space="preserve">坚决贯彻落实好十九大精神和全国金融工作会议部署，坚持稳中求进工作总基调和宏观政策要稳、微观政策要活的总体思路，牢牢把握我国社会主要矛盾和经济发展阶段的变化，紧紧围绕服务实体经济、防控金融风险、深化金融改革三项任务，创新金融调控思路和方式，坚持质量第一，效益优化，实施好稳健中性的货币政策，并加强货币政策与其他相关政策协调配合，加快建设现代化经济体系，为供给侧结构性改革和高质量发展营造中性适度的货币金融环境
</t>
    <phoneticPr fontId="4" type="noConversion"/>
  </si>
  <si>
    <t>边际放松</t>
    <phoneticPr fontId="4" type="noConversion"/>
  </si>
  <si>
    <t xml:space="preserve">紧紧围绕服务实体经济、防控金融风险、深化金融改革三项任务，创新金融调控思路和方式，保持政策的连续性和稳定性，实施好稳健中性的货币政策，注重引导预期，保持流动性合理稳定，为供给侧结构性改革和高质量发展营造中性适度的货币金融环境
</t>
    <phoneticPr fontId="4" type="noConversion"/>
  </si>
  <si>
    <t>进一步宽松</t>
    <phoneticPr fontId="4" type="noConversion"/>
  </si>
  <si>
    <t xml:space="preserve">紧紧围绕服务实体经济、防控金融风险、深化金融改革三项任务，创新和完善金融宏观调控，保持政策的连续性和稳定性，提高政策的前瞻性、灵活性、有效性。稳健的货币政策要保持中性、松紧适度，把好货币供给总闸门，保持流动性合理充裕，根据形势变化预调微调，注重稳定和引导预期，优化融资结构和信贷结构
</t>
    <phoneticPr fontId="4" type="noConversion"/>
  </si>
  <si>
    <t xml:space="preserve">保持政策的连续性和稳定性，提高政策的前瞻性、灵活性和针对性。健全货币政策和宏观审慎政策双支柱调控框架，稳健的货币政策要保持中性，松紧适度，把好货币供给总闸门，在多目标中把握好综合平衡，根据形势变化及时动态预调微调。进一步加强政策协调，疏通货币政策传导渠道
</t>
    <phoneticPr fontId="4" type="noConversion"/>
  </si>
  <si>
    <t>逆周期调节宽松</t>
    <phoneticPr fontId="4" type="noConversion"/>
  </si>
  <si>
    <t xml:space="preserve">稳健的货币政策松紧适度，保持银行体系流动性合理充裕和市场利率水平合理稳定，促进货币信贷和社会融资规模合理增长。平衡好总量和结构之间的关系，创新货币政策工具，发挥“几家抬”的政策合力，从供需两端共同夯实疏通货币政策传导的微观基础。
</t>
    <phoneticPr fontId="4" type="noConversion"/>
  </si>
  <si>
    <t xml:space="preserve">坚持稳中求进工作总基调，落实“巩固、增强、提升、畅通”八字方针，注重以供给侧结构性改革的办法稳需求，坚持结构性去杠杆，稳健的货币政策保持松紧适度，适时适度实施逆周期调节，根据经济增长和价格形势变化及时预调微调，注重保持货币信贷合理增长、优化信贷结构和防范金融风险之间的平衡。创新货币政策工具，
</t>
    <phoneticPr fontId="4" type="noConversion"/>
  </si>
  <si>
    <t>纠偏边际收紧</t>
    <phoneticPr fontId="4" type="noConversion"/>
  </si>
  <si>
    <t>宽货币对冲包商事件</t>
    <phoneticPr fontId="4" type="noConversion"/>
  </si>
  <si>
    <t xml:space="preserve">稳健的货币政策要松紧适度，保持流动性合理充裕，适时适度实施逆周期调节，引导广义货币M2和社会融资规模增速与名义GDP增速相匹配。加强宏观政策协调配合，疏通货币政策传导，创新货币政策工具和机制，引导金融机构增加对制造业、民营企业的中长期融资，更好地发挥贷款市场报价利率（LPR）在实际利率形成中的引导作用,降低小微企业融资实际利率。
</t>
    <phoneticPr fontId="4" type="noConversion"/>
  </si>
  <si>
    <t>回归常态</t>
    <phoneticPr fontId="4" type="noConversion"/>
  </si>
  <si>
    <t xml:space="preserve">经济、防控金融风险、深化金融改革三项任务，实施好稳健的货币政策。继续保持定力，把握好政策力度和节奏，加强逆周期调节，加强结构调整，妥善应对经济短期下行压力，坚决不搞“大水漫灌”，保持广义货币M2和社会融资规模增速与名义GDP增速相匹配
</t>
    <phoneticPr fontId="4" type="noConversion"/>
  </si>
  <si>
    <t xml:space="preserve">全面做好“六稳”工作。科学稳健把握逆周期调节力度，守正创新，勇于担当，稳健的货币政策要灵活适度，加强逆周期调节、结构调整和改革的力度，保持物价水平基本稳定。打好防范化解重大金融风险攻坚战，牢牢守住不发生系统性金融风险的底线
</t>
    <phoneticPr fontId="4" type="noConversion"/>
  </si>
  <si>
    <t xml:space="preserve">在疫情防控常态化前提下，坚持稳中求进工作总基调，坚持新发展理念，扎实做好“六稳”工作，全面落实“六保”任务，确保完成决战决胜脱贫攻坚目标任务，全面建成小康社会。稳健的货币政策要更加灵活适度，根据疫情防控和经济形势的阶段性变化，把握好政策力度、重点和节奏。加强货币政策逆周期调节，把支持实体经济恢复发展放到更加突出的位置
</t>
    <phoneticPr fontId="4" type="noConversion"/>
  </si>
  <si>
    <t xml:space="preserve">坚持稳中求进工作总基调，坚持新发展理念，坚持以供给侧结构性改革为主线，扎实做好“六稳”工作，全面落实“六保”任务，确保完成决战决胜脱贫攻坚目标任务，全面建成小康社会。稳健的货币政策更加灵活适度、精准导向，保持货币供应量和社会融资规模合理增长，完善跨周期设计和调节，处理好稳增长、保就业、调结构、防风险、控通胀的关系，实现稳增长和防风险长期均衡。
</t>
    <phoneticPr fontId="4" type="noConversion"/>
  </si>
  <si>
    <t xml:space="preserve">全力做好“六稳”“六保”和“十三五”规划收官工作，确保实现全面建成小康社会奋斗目标。稳健的货币政策更加灵活适度、精准导向，更好适应经济高质量发展的需要，更加注重金融服务实体经济的质量和效益。完善货币供应调控机制，根据宏观形势和市场需要，科学把握货币政策操作的力度、节奏和重点，既保持流动性合理充裕，不让市场缺钱，又坚决不搞“大水漫灌”，不让市场的钱溢出来。
</t>
    <phoneticPr fontId="4" type="noConversion"/>
  </si>
  <si>
    <t>宽货币对冲永煤事件</t>
    <phoneticPr fontId="4" type="noConversion"/>
  </si>
  <si>
    <t>边际趋紧</t>
    <phoneticPr fontId="4" type="noConversion"/>
  </si>
  <si>
    <t xml:space="preserve">完善宏观经济治理，建设现代中央银行制度，搞好跨周期政策设计，促进经济总量平衡、结构优化、内外均衡，继续做好“六稳”“六保”工作。稳健的货币政策要灵活精准、合理适度，坚持稳字当头，不急转弯，把握好政策时度效，处理好恢复经济和防范风险的关系，保持好正常货币政策空间的可持续性。
</t>
    <phoneticPr fontId="4" type="noConversion"/>
  </si>
  <si>
    <t>边际企稳</t>
    <phoneticPr fontId="4" type="noConversion"/>
  </si>
  <si>
    <t xml:space="preserve">稳健的货币政策要灵活精准、合理适度，把服务实体放到更加突出的位置，珍惜正常的货币政策空间，处理好恢复经济和防范风险的关系。健全现代货币政策框架，完善货币供应调控机制，管好货币总闸门，保持流动性合理充裕，保持货币供应量和社会融资规模增速同名义经济增速基本匹配，保持宏观杠杆率基本稳定
</t>
    <phoneticPr fontId="4" type="noConversion"/>
  </si>
  <si>
    <t>稳健的货币政策要灵活精准、合理适度，稳字当头，坚持正常的货币政策，搞好跨周期政策设计，增强宏观政策自主性，根据国内经济形势和物价走势把握好政策力度和节奏，处理好经济发展和防范风险的关系，维护经济大局总体平稳，增强经济发展韧性。建设现代中央银行制度，健全现代货币政策框架</t>
    <phoneticPr fontId="4" type="noConversion"/>
  </si>
  <si>
    <t>稳健的货币政策要灵活精准、合理适度，以我为主，稳字当头，把握好政策力度和节奏，处理好经济发展和防范风险的关系，做好跨周期调节，维护经济大局总体平稳，增强经济发展韧性。完善货币供应调控机制，保持流动性合理充裕，增强信贷总量增长的稳定性，保持货币供应量和社会融资规模增速同名义经济增速基本匹配，保持宏观杠杆率基本稳定。密切跟踪研判物价走势，稳定社会预期，</t>
    <phoneticPr fontId="4" type="noConversion"/>
  </si>
  <si>
    <t xml:space="preserve">稳健的货币政策要灵活适度，加大跨周期调节力度，发挥好货币政策工具的总量和结构双重功能，注重充分发力、精准发力、靠前发力，既不搞“大水漫灌”，又满足实体经济合理有效融资需求，着力加大对重点领域和薄弱环节的金融支持，实现总量稳、结构优的较好组合
</t>
    <phoneticPr fontId="4" type="noConversion"/>
  </si>
  <si>
    <t xml:space="preserve">稳字当头，主动应对，提振信心，搞好跨周期调节，坚持不搞“大水漫灌”，发挥好货币政策工具的总量和结构双重功能，落实好稳企业保就业各项金融政策措施，聚焦支持小微企业和受疫情影响的困难行业、脆弱群体。用好各类货币政策工具，保持流动性合理充裕，增强信贷总量增长的稳定性，保持货币供应量和社会融资规模增速同名义经济增速基本匹配，保持宏观杠杆率基本稳定。结构性货币政策工具积极做好“加法”。
</t>
    <phoneticPr fontId="4" type="noConversion"/>
  </si>
  <si>
    <t>加大稳健货币政策实施力度，发挥好货币政策工具的总量和结构双重功能，主动应对，提振信心，搞好跨周期调节，兼顾短期和长期、经济增长和物价稳定、内部均衡和外部均衡，坚持不搞“大水漫灌”，不超发货币，为实体经济提供更有力、更高质量的支持。保持流动性合理充裕</t>
    <phoneticPr fontId="4" type="noConversion"/>
  </si>
  <si>
    <t>加大稳健货币政策实施力度，搞好跨周期调节，兼顾短期和长期、经济增长和物价稳定、内部均衡和外部均衡，坚持不搞“大水漫灌”，不超发货币，为实体经济提供更有力、更高质量的支持。保持流动性合理充裕，指导政策性、开发性银行用好用足政策性开发性金融工具额度和8000亿元新增信贷额度，引导商业银行扩大中长期贷款投放，保持货币供应量和社会融资规模合理增长，力争经济运行实现更好结果.</t>
    <phoneticPr fontId="4" type="noConversion"/>
  </si>
  <si>
    <t>信用状态</t>
    <phoneticPr fontId="4" type="noConversion"/>
  </si>
  <si>
    <t>信用-中信期货</t>
    <phoneticPr fontId="4" type="noConversion"/>
  </si>
  <si>
    <t>天风</t>
    <phoneticPr fontId="4" type="noConversion"/>
  </si>
  <si>
    <t>金融机构:新增人民币贷款:中长期:当月值</t>
  </si>
  <si>
    <t>金融机构:新增人民币贷款:中长期:当月值:同比</t>
  </si>
  <si>
    <t>金融机构:中长期贷款余额</t>
  </si>
  <si>
    <t>金融机构:中长期贷款余额:同比</t>
  </si>
  <si>
    <t>LongTermLoan_Cycle</t>
    <phoneticPr fontId="12" type="noConversion"/>
  </si>
  <si>
    <t>社会融资规模:当月值</t>
  </si>
  <si>
    <t>社会融资规模:当月值:3月移动平均</t>
  </si>
  <si>
    <t>社会融资规模:当月值:同比</t>
  </si>
  <si>
    <t>社会融资规模:当月值:3月移动平均:同比</t>
  </si>
  <si>
    <t>SocialFinance3M_Cycle</t>
    <phoneticPr fontId="12" type="noConversion"/>
  </si>
  <si>
    <t>社会融资规模存量:同比</t>
  </si>
  <si>
    <t>金融机构:各项贷款余额</t>
  </si>
  <si>
    <t>金融机构:各项贷款余额:同比</t>
  </si>
  <si>
    <t>债券托管量:本币债</t>
  </si>
  <si>
    <t>金融机构:各项贷款余额+债券托管量:本币债</t>
  </si>
  <si>
    <t>金融机构:各项贷款余额+债券托管量:本币债:同比</t>
    <phoneticPr fontId="4" type="noConversion"/>
  </si>
  <si>
    <t>TotalLoan_Cycle</t>
    <phoneticPr fontId="4" type="noConversion"/>
  </si>
  <si>
    <t>扩张</t>
    <phoneticPr fontId="4" type="noConversion"/>
  </si>
  <si>
    <t>宽</t>
    <phoneticPr fontId="4" type="noConversion"/>
  </si>
  <si>
    <t>扩张</t>
    <phoneticPr fontId="12" type="noConversion"/>
  </si>
  <si>
    <t>宽</t>
    <phoneticPr fontId="4" type="noConversion"/>
  </si>
  <si>
    <t>扩张</t>
    <phoneticPr fontId="12" type="noConversion"/>
  </si>
  <si>
    <t>扩张</t>
    <phoneticPr fontId="4" type="noConversion"/>
  </si>
  <si>
    <t>宽</t>
    <phoneticPr fontId="4" type="noConversion"/>
  </si>
  <si>
    <t>扩张</t>
    <phoneticPr fontId="4" type="noConversion"/>
  </si>
  <si>
    <t>宽</t>
    <phoneticPr fontId="4" type="noConversion"/>
  </si>
  <si>
    <t>宽</t>
    <phoneticPr fontId="4" type="noConversion"/>
  </si>
  <si>
    <t>扩张</t>
    <phoneticPr fontId="12" type="noConversion"/>
  </si>
  <si>
    <t>宽</t>
    <phoneticPr fontId="4" type="noConversion"/>
  </si>
  <si>
    <t>扩张</t>
    <phoneticPr fontId="12" type="noConversion"/>
  </si>
  <si>
    <t>扩张</t>
    <phoneticPr fontId="4" type="noConversion"/>
  </si>
  <si>
    <t>扩张</t>
    <phoneticPr fontId="4" type="noConversion"/>
  </si>
  <si>
    <t>扩张</t>
    <phoneticPr fontId="12" type="noConversion"/>
  </si>
  <si>
    <t>扩张</t>
    <phoneticPr fontId="4" type="noConversion"/>
  </si>
  <si>
    <t>扩张</t>
    <phoneticPr fontId="12" type="noConversion"/>
  </si>
  <si>
    <t>宽</t>
    <phoneticPr fontId="4" type="noConversion"/>
  </si>
  <si>
    <t>扩张</t>
    <phoneticPr fontId="4" type="noConversion"/>
  </si>
  <si>
    <t>扩张</t>
    <phoneticPr fontId="4" type="noConversion"/>
  </si>
  <si>
    <t>宽</t>
    <phoneticPr fontId="4" type="noConversion"/>
  </si>
  <si>
    <t>收缩</t>
    <phoneticPr fontId="4" type="noConversion"/>
  </si>
  <si>
    <t>收缩</t>
    <phoneticPr fontId="12" type="noConversion"/>
  </si>
  <si>
    <t>收缩</t>
    <phoneticPr fontId="12" type="noConversion"/>
  </si>
  <si>
    <t>收缩</t>
    <phoneticPr fontId="12" type="noConversion"/>
  </si>
  <si>
    <t>收缩</t>
    <phoneticPr fontId="4" type="noConversion"/>
  </si>
  <si>
    <t>收缩</t>
    <phoneticPr fontId="4" type="noConversion"/>
  </si>
  <si>
    <t>收缩</t>
    <phoneticPr fontId="12" type="noConversion"/>
  </si>
  <si>
    <t>收缩</t>
    <phoneticPr fontId="4" type="noConversion"/>
  </si>
  <si>
    <t>紧</t>
    <phoneticPr fontId="4" type="noConversion"/>
  </si>
  <si>
    <t>收缩</t>
    <phoneticPr fontId="12" type="noConversion"/>
  </si>
  <si>
    <t>紧</t>
    <phoneticPr fontId="4" type="noConversion"/>
  </si>
  <si>
    <t>紧</t>
    <phoneticPr fontId="4" type="noConversion"/>
  </si>
  <si>
    <t>收缩</t>
    <phoneticPr fontId="12" type="noConversion"/>
  </si>
  <si>
    <t>收缩</t>
    <phoneticPr fontId="4" type="noConversion"/>
  </si>
  <si>
    <t>紧</t>
    <phoneticPr fontId="4" type="noConversion"/>
  </si>
  <si>
    <t>收缩</t>
    <phoneticPr fontId="12" type="noConversion"/>
  </si>
  <si>
    <t>扩张</t>
    <phoneticPr fontId="12" type="noConversion"/>
  </si>
  <si>
    <t>扩张</t>
    <phoneticPr fontId="12" type="noConversion"/>
  </si>
  <si>
    <t>收缩</t>
    <phoneticPr fontId="4" type="noConversion"/>
  </si>
  <si>
    <t>紧</t>
    <phoneticPr fontId="4" type="noConversion"/>
  </si>
  <si>
    <t>收缩</t>
    <phoneticPr fontId="4" type="noConversion"/>
  </si>
  <si>
    <t>收缩</t>
    <phoneticPr fontId="4" type="noConversion"/>
  </si>
  <si>
    <t>紧</t>
    <phoneticPr fontId="4" type="noConversion"/>
  </si>
  <si>
    <t>紧</t>
    <phoneticPr fontId="4" type="noConversion"/>
  </si>
  <si>
    <t>紧</t>
    <phoneticPr fontId="4" type="noConversion"/>
  </si>
  <si>
    <t>宽</t>
    <phoneticPr fontId="4" type="noConversion"/>
  </si>
  <si>
    <t>收缩</t>
    <phoneticPr fontId="12" type="noConversion"/>
  </si>
  <si>
    <t>收缩</t>
    <phoneticPr fontId="4" type="noConversion"/>
  </si>
  <si>
    <t>扩张</t>
    <phoneticPr fontId="4" type="noConversion"/>
  </si>
  <si>
    <t>紧</t>
    <phoneticPr fontId="4" type="noConversion"/>
  </si>
  <si>
    <t>扩张</t>
    <phoneticPr fontId="12" type="noConversion"/>
  </si>
  <si>
    <t>宽</t>
    <phoneticPr fontId="4" type="noConversion"/>
  </si>
  <si>
    <t>收缩</t>
    <phoneticPr fontId="12" type="noConversion"/>
  </si>
  <si>
    <t>收缩</t>
    <phoneticPr fontId="12" type="noConversion"/>
  </si>
  <si>
    <t>宽松扩张</t>
    <phoneticPr fontId="4" type="noConversion"/>
  </si>
  <si>
    <t>宽松收缩</t>
    <phoneticPr fontId="4" type="noConversion"/>
  </si>
  <si>
    <t>紧缩扩张</t>
    <phoneticPr fontId="4" type="noConversion"/>
  </si>
  <si>
    <t>紧缩收缩</t>
    <phoneticPr fontId="4" type="noConversion"/>
  </si>
  <si>
    <t>持有两个月年年化收益</t>
    <phoneticPr fontId="4" type="noConversion"/>
  </si>
  <si>
    <t>宽松</t>
    <phoneticPr fontId="4" type="noConversion"/>
  </si>
  <si>
    <t>Monetary</t>
    <phoneticPr fontId="4" type="noConversion"/>
  </si>
  <si>
    <t>Credit</t>
    <phoneticPr fontId="4" type="noConversion"/>
  </si>
  <si>
    <t>宽松</t>
    <phoneticPr fontId="4" type="noConversion"/>
  </si>
  <si>
    <t>Slack</t>
    <phoneticPr fontId="4" type="noConversion"/>
  </si>
  <si>
    <t>Tight</t>
    <phoneticPr fontId="4" type="noConversion"/>
  </si>
  <si>
    <t>Expand</t>
    <phoneticPr fontId="4" type="noConversion"/>
  </si>
  <si>
    <t>Crunch</t>
    <phoneticPr fontId="4" type="noConversion"/>
  </si>
  <si>
    <t>Monetary_Credit_Status</t>
  </si>
  <si>
    <t>Monetary_Credit_Status</t>
    <phoneticPr fontId="4" type="noConversion"/>
  </si>
  <si>
    <t>Month</t>
    <phoneticPr fontId="4" type="noConversion"/>
  </si>
  <si>
    <t>超额存款准备金率(超储率):金融机构:月:复制</t>
    <phoneticPr fontId="4" type="noConversion"/>
  </si>
  <si>
    <t>人民币存款准备金率:中小型存款类金融机构(月)</t>
    <phoneticPr fontId="4" type="noConversion"/>
  </si>
  <si>
    <t>人民币存款准备金率:大型存款类金融机构(月)</t>
    <phoneticPr fontId="4" type="noConversion"/>
  </si>
  <si>
    <t>定期存款利率:1年(整存整取)(月)</t>
    <phoneticPr fontId="4" type="noConversion"/>
  </si>
  <si>
    <t>中债国债到期收益率:10年:月:平均值</t>
  </si>
  <si>
    <t>中债企业债总指数:月:平均值</t>
    <phoneticPr fontId="4" type="noConversion"/>
  </si>
  <si>
    <t>中债企业债总指数:月:平均值</t>
    <phoneticPr fontId="4" type="noConversion"/>
  </si>
  <si>
    <t>中债企业债总指数</t>
    <phoneticPr fontId="4" type="noConversion"/>
  </si>
  <si>
    <t>持有两个月绝对收益</t>
    <phoneticPr fontId="4" type="noConversion"/>
  </si>
  <si>
    <t>中债企业债指数</t>
    <phoneticPr fontId="4" type="noConversion"/>
  </si>
  <si>
    <t>中债企业债指数</t>
    <phoneticPr fontId="4" type="noConversion"/>
  </si>
  <si>
    <t>中债企业债指数</t>
    <phoneticPr fontId="4" type="noConversion"/>
  </si>
  <si>
    <t>宽松</t>
    <phoneticPr fontId="4" type="noConversion"/>
  </si>
  <si>
    <t>货币状态划分（确定）</t>
    <phoneticPr fontId="4" type="noConversion"/>
  </si>
  <si>
    <t>货币-信用</t>
    <phoneticPr fontId="4" type="noConversion"/>
  </si>
  <si>
    <t>金融机构:中长期贷款余额:同比</t>
    <phoneticPr fontId="4" type="noConversion"/>
  </si>
  <si>
    <t>社会融资规模:当月值:3月移动平均:同比</t>
    <phoneticPr fontId="4" type="noConversion"/>
  </si>
  <si>
    <t>金融机构:各项贷款余额+债券托管量:本币债:同比</t>
    <phoneticPr fontId="4" type="noConversion"/>
  </si>
  <si>
    <t>PMI</t>
  </si>
  <si>
    <t>M2</t>
  </si>
  <si>
    <t>M2:环比</t>
  </si>
  <si>
    <t>M2:季调</t>
  </si>
  <si>
    <t>M2:季调:环比</t>
  </si>
  <si>
    <t>M2:季调:同比</t>
  </si>
  <si>
    <t>GDP:现价:当季值:同比:月:等差</t>
  </si>
  <si>
    <t>人民币存款准备金率:中小型存款类金融机构(月)</t>
  </si>
  <si>
    <t>M2:同比-GDP:现价:当季值:同比:月:等差</t>
  </si>
  <si>
    <t>人民币存款准备金率:大型存款类金融机构(月)</t>
  </si>
  <si>
    <t>超额存款准备金率(超储率):金融机构:月:复制</t>
  </si>
  <si>
    <t>上证综合指数:月:平均值</t>
  </si>
  <si>
    <t>上证50指数:月:平均值</t>
  </si>
  <si>
    <t>沪深300指数:月:平均值</t>
  </si>
  <si>
    <t>中证500指数:月:平均值</t>
  </si>
  <si>
    <t>中证1000:月:平均值</t>
  </si>
  <si>
    <t>金融(风格.中信):月:平均值</t>
  </si>
  <si>
    <t>周期(风格.中信):月:平均值</t>
  </si>
  <si>
    <t>消费(风格.中信):月:平均值</t>
  </si>
  <si>
    <t>成长(风格.中信):月:平均值</t>
  </si>
  <si>
    <t>稳定(风格.中信):月:平均值</t>
  </si>
  <si>
    <t>中债国开行债券总指数:月:平均值</t>
  </si>
  <si>
    <t>中债信用债总指数:月:平均值</t>
  </si>
  <si>
    <t>中债总净价指数:月:平均值</t>
  </si>
  <si>
    <t>上证企债指数:月:平均值</t>
  </si>
  <si>
    <t>公司债:发行利率(AAA):5年:月:平均值</t>
  </si>
  <si>
    <t>南华工业品指数:月:平均值</t>
  </si>
  <si>
    <t>人民币存款准备金率:中小型存款类金融机构(月)</t>
    <phoneticPr fontId="12" type="noConversion"/>
  </si>
  <si>
    <t>超额存款准备金率(超储率):金融机构:月:复制</t>
    <phoneticPr fontId="12" type="noConversion"/>
  </si>
  <si>
    <t>Month</t>
    <phoneticPr fontId="12" type="noConversion"/>
  </si>
  <si>
    <t>M2</t>
    <phoneticPr fontId="12" type="noConversion"/>
  </si>
  <si>
    <t>M2_MoM</t>
    <phoneticPr fontId="12" type="noConversion"/>
  </si>
  <si>
    <t>M2_YoY</t>
    <phoneticPr fontId="12" type="noConversion"/>
  </si>
  <si>
    <t>M2_SeasonalAdjust</t>
    <phoneticPr fontId="12" type="noConversion"/>
  </si>
  <si>
    <t>M2_SeasonalAdjust_MoM</t>
    <phoneticPr fontId="12" type="noConversion"/>
  </si>
  <si>
    <t>M2_SeasonalAdjust_YoY</t>
    <phoneticPr fontId="12" type="noConversion"/>
  </si>
  <si>
    <t>GDP_QoQ</t>
    <phoneticPr fontId="12" type="noConversion"/>
  </si>
  <si>
    <t>ReserveRate_MiddleSmallInstitue</t>
    <phoneticPr fontId="12" type="noConversion"/>
  </si>
  <si>
    <t>M2MinusGDP</t>
    <phoneticPr fontId="12" type="noConversion"/>
  </si>
  <si>
    <t>ReserveRate_LargeInstitue</t>
    <phoneticPr fontId="12" type="noConversion"/>
  </si>
  <si>
    <t>DR007</t>
    <phoneticPr fontId="12" type="noConversion"/>
  </si>
  <si>
    <t>SLFRate_7Days</t>
    <phoneticPr fontId="12" type="noConversion"/>
  </si>
  <si>
    <t>ExcessDepositReserveRatio</t>
    <phoneticPr fontId="12" type="noConversion"/>
  </si>
  <si>
    <t>ReverseRepoRate_7Days</t>
    <phoneticPr fontId="12" type="noConversion"/>
  </si>
  <si>
    <t>MLFRate_1Year</t>
    <phoneticPr fontId="12" type="noConversion"/>
  </si>
  <si>
    <t>NewLoan_LongTerm</t>
    <phoneticPr fontId="12" type="noConversion"/>
  </si>
  <si>
    <t>NewLoan_LongTerm_YoY</t>
    <phoneticPr fontId="12" type="noConversion"/>
  </si>
  <si>
    <t>LoanBalance_LongTerm</t>
    <phoneticPr fontId="12" type="noConversion"/>
  </si>
  <si>
    <t>LoanBalance_LongTerm_YoY</t>
    <phoneticPr fontId="12" type="noConversion"/>
  </si>
  <si>
    <t>NewSocialFinancing</t>
    <phoneticPr fontId="12" type="noConversion"/>
  </si>
  <si>
    <t>NewSocialFinancing_YoY</t>
    <phoneticPr fontId="12" type="noConversion"/>
  </si>
  <si>
    <t>SocialFinancingBalance_YoY</t>
    <phoneticPr fontId="12" type="noConversion"/>
  </si>
  <si>
    <t>ShangZhengIndex_MonthAverage</t>
    <phoneticPr fontId="12" type="noConversion"/>
  </si>
  <si>
    <t>ShangZheng50_MonthAverage</t>
    <phoneticPr fontId="12" type="noConversion"/>
  </si>
  <si>
    <t>HuShen300_MonthAverage</t>
    <phoneticPr fontId="12" type="noConversion"/>
  </si>
  <si>
    <t>ZhongZheng500_MonthAverage</t>
    <phoneticPr fontId="12" type="noConversion"/>
  </si>
  <si>
    <t>ZhongZheng1000_MonthAverage</t>
    <phoneticPr fontId="12" type="noConversion"/>
  </si>
  <si>
    <t>Finance_MonthAverage</t>
    <phoneticPr fontId="12" type="noConversion"/>
  </si>
  <si>
    <t>Cycle_MonthAverage</t>
    <phoneticPr fontId="12" type="noConversion"/>
  </si>
  <si>
    <t>Consume_MonthAverage</t>
    <phoneticPr fontId="12" type="noConversion"/>
  </si>
  <si>
    <t>Grow_MonthAverage</t>
    <phoneticPr fontId="12" type="noConversion"/>
  </si>
  <si>
    <t>Stable_MonthAverage</t>
    <phoneticPr fontId="12" type="noConversion"/>
  </si>
  <si>
    <t>GovBond_10Y</t>
    <phoneticPr fontId="12" type="noConversion"/>
  </si>
  <si>
    <t>CountryDevelopmentBondIndex</t>
    <phoneticPr fontId="12" type="noConversion"/>
  </si>
  <si>
    <t>CreditBondIndex</t>
    <phoneticPr fontId="12" type="noConversion"/>
  </si>
  <si>
    <t>ZhongZhaiTotalNetIndex</t>
    <phoneticPr fontId="12" type="noConversion"/>
  </si>
  <si>
    <t>ShangzhengCorpBondIndex</t>
    <phoneticPr fontId="12" type="noConversion"/>
  </si>
  <si>
    <t>CorpBondRate_5Y</t>
    <phoneticPr fontId="12" type="noConversion"/>
  </si>
  <si>
    <t>NanHuaIndex</t>
    <phoneticPr fontId="12" type="noConversion"/>
  </si>
  <si>
    <t>NanHuaIndex_Industrial</t>
    <phoneticPr fontId="12" type="noConversion"/>
  </si>
  <si>
    <t>DR007</t>
  </si>
  <si>
    <t>Month</t>
    <phoneticPr fontId="12" type="noConversion"/>
  </si>
  <si>
    <t>M2_YoY</t>
    <phoneticPr fontId="12" type="noConversion"/>
  </si>
  <si>
    <t>M2_YoY_Cycle</t>
    <phoneticPr fontId="12" type="noConversion"/>
  </si>
  <si>
    <t>M2_YoY_Trend</t>
    <phoneticPr fontId="12" type="noConversion"/>
  </si>
  <si>
    <t>Date</t>
    <phoneticPr fontId="12" type="noConversion"/>
  </si>
  <si>
    <t>DR007_Cycle</t>
    <phoneticPr fontId="12" type="noConversion"/>
  </si>
  <si>
    <t>DR007_Trend</t>
    <phoneticPr fontId="12" type="noConversion"/>
  </si>
  <si>
    <t>LongTermLoan</t>
    <phoneticPr fontId="12" type="noConversion"/>
  </si>
  <si>
    <t>LongTermLoan_Cycle</t>
    <phoneticPr fontId="12" type="noConversion"/>
  </si>
  <si>
    <t>LongTermLoan_Trend</t>
    <phoneticPr fontId="12" type="noConversion"/>
  </si>
  <si>
    <t>SocialFinance</t>
    <phoneticPr fontId="12" type="noConversion"/>
  </si>
  <si>
    <t>SocialFinance3M</t>
    <phoneticPr fontId="12" type="noConversion"/>
  </si>
  <si>
    <t>SocialFinance3M_Cycle</t>
    <phoneticPr fontId="12" type="noConversion"/>
  </si>
  <si>
    <t>SocialFinance3M_Trend</t>
    <phoneticPr fontId="12" type="noConversion"/>
  </si>
  <si>
    <t>TotalLoan</t>
    <phoneticPr fontId="12" type="noConversion"/>
  </si>
  <si>
    <t>Stock_Growth</t>
  </si>
  <si>
    <t>Stock_Value</t>
  </si>
  <si>
    <t>ConvertableBond</t>
  </si>
  <si>
    <t>Bond</t>
  </si>
  <si>
    <t>SlackExpand</t>
  </si>
  <si>
    <t>TightExpand</t>
  </si>
  <si>
    <t>TightCrunch</t>
  </si>
  <si>
    <t>SlackCrunch</t>
  </si>
  <si>
    <t>GovBond10Y</t>
  </si>
  <si>
    <t>成长股</t>
    <phoneticPr fontId="4" type="noConversion"/>
  </si>
  <si>
    <t>价值股</t>
    <phoneticPr fontId="4" type="noConversion"/>
  </si>
  <si>
    <t>可转债</t>
    <phoneticPr fontId="4" type="noConversion"/>
  </si>
  <si>
    <t>企业债</t>
    <phoneticPr fontId="4" type="noConversion"/>
  </si>
  <si>
    <t>比重</t>
    <phoneticPr fontId="4" type="noConversion"/>
  </si>
  <si>
    <t>成长</t>
    <phoneticPr fontId="4" type="noConversion"/>
  </si>
  <si>
    <t>价值</t>
    <phoneticPr fontId="4" type="noConversion"/>
  </si>
  <si>
    <t>转债</t>
    <phoneticPr fontId="4" type="noConversion"/>
  </si>
  <si>
    <t>紧缩扩张</t>
    <phoneticPr fontId="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</si>
</sst>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9">
    <numFmt numFmtId="43" formatCode="_ * #,##0.00_ ;_ * \-#,##0.00_ ;_ * &quot;-&quot;??_ ;_ @_ "/>
    <numFmt numFmtId="176" formatCode="yyyy\-mm\-dd"/>
    <numFmt numFmtId="177" formatCode="0.0000_ "/>
    <numFmt numFmtId="178" formatCode="0.00_ "/>
    <numFmt numFmtId="179" formatCode="_ * #,##0.000_ ;_ * \-#,##0.000_ ;_ * &quot;-&quot;??_ ;_ @_ "/>
    <numFmt numFmtId="180" formatCode="_ * #,##0.0000_ ;_ * \-#,##0.0000_ ;_ * &quot;-&quot;??_ ;_ @_ "/>
    <numFmt numFmtId="181" formatCode="yyyy\-mm"/>
    <numFmt numFmtId="182" formatCode="0.00_);[Red]\(0.00\)"/>
    <numFmt numFmtId="183" formatCode="yyyy\-m"/>
  </numFmts>
  <fonts count="16" x14ac:knownFonts="1">
    <font>
      <sz val="11"/>
      <color indexed="8"/>
      <name val="等线"/>
      <family val="2"/>
      <scheme val="minor"/>
    </font>
    <font>
      <sz val="11"/>
      <color theme="1"/>
      <name val="等线"/>
      <family val="2"/>
      <charset val="134"/>
      <scheme val="minor"/>
    </font>
    <font>
      <sz val="11"/>
      <color indexed="10"/>
      <name val="Calibri"/>
      <family val="2"/>
    </font>
    <font>
      <sz val="11"/>
      <color indexed="8"/>
      <name val="等线"/>
      <family val="2"/>
      <scheme val="minor"/>
    </font>
    <font>
      <sz val="9"/>
      <name val="等线"/>
      <family val="3"/>
      <charset val="134"/>
      <scheme val="minor"/>
    </font>
    <font>
      <b/>
      <sz val="11"/>
      <color indexed="8"/>
      <name val="等线"/>
      <family val="3"/>
      <charset val="134"/>
      <scheme val="minor"/>
    </font>
    <font>
      <sz val="9"/>
      <color indexed="8"/>
      <name val="等线"/>
      <family val="2"/>
      <scheme val="minor"/>
    </font>
    <font>
      <sz val="8"/>
      <color indexed="8"/>
      <name val="等线"/>
      <family val="2"/>
      <scheme val="minor"/>
    </font>
    <font>
      <sz val="9"/>
      <color indexed="8"/>
      <name val="等线"/>
      <family val="3"/>
      <charset val="134"/>
      <scheme val="minor"/>
    </font>
    <font>
      <sz val="8"/>
      <color indexed="8"/>
      <name val="等线"/>
      <family val="3"/>
      <charset val="134"/>
      <scheme val="minor"/>
    </font>
    <font>
      <sz val="9"/>
      <color rgb="FFFF0000"/>
      <name val="等线"/>
      <family val="3"/>
      <charset val="134"/>
      <scheme val="minor"/>
    </font>
    <font>
      <sz val="9"/>
      <color indexed="8"/>
      <name val="等线"/>
      <family val="3"/>
      <charset val="134"/>
    </font>
    <font>
      <sz val="9"/>
      <name val="等线"/>
      <family val="2"/>
      <charset val="134"/>
      <scheme val="minor"/>
    </font>
    <font>
      <sz val="10"/>
      <color theme="1"/>
      <name val="等线"/>
      <family val="2"/>
      <charset val="134"/>
      <scheme val="minor"/>
    </font>
    <font>
      <sz val="11"/>
      <color indexed="8"/>
      <name val="等线"/>
      <family val="2"/>
    </font>
    <font>
      <sz val="11"/>
      <color rgb="FFFF0000"/>
      <name val="等线"/>
      <family val="2"/>
      <scheme val="minor"/>
    </font>
  </fonts>
  <fills count="8">
    <fill>
      <patternFill patternType="none"/>
    </fill>
    <fill>
      <patternFill patternType="gray125"/>
    </fill>
    <fill>
      <patternFill patternType="solid">
        <fgColor theme="7" tint="0.79998168889431442"/>
        <bgColor indexed="64"/>
      </patternFill>
    </fill>
    <fill>
      <patternFill patternType="solid">
        <fgColor theme="7" tint="0.59999389629810485"/>
        <bgColor indexed="64"/>
      </patternFill>
    </fill>
    <fill>
      <patternFill patternType="solid">
        <fgColor rgb="FFFFC000"/>
        <bgColor indexed="64"/>
      </patternFill>
    </fill>
    <fill>
      <patternFill patternType="solid">
        <fgColor rgb="FFFF0000"/>
        <bgColor indexed="64"/>
      </patternFill>
    </fill>
    <fill>
      <patternFill patternType="solid">
        <fgColor rgb="FF00B0F0"/>
        <bgColor indexed="64"/>
      </patternFill>
    </fill>
    <fill>
      <patternFill patternType="solid">
        <fgColor theme="5" tint="0.79998168889431442"/>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top style="medium">
        <color indexed="64"/>
      </top>
      <bottom style="thin">
        <color indexed="64"/>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s>
  <cellStyleXfs count="5">
    <xf numFmtId="0" fontId="0" fillId="0" borderId="0">
      <alignment vertical="center"/>
    </xf>
    <xf numFmtId="43" fontId="3" fillId="0" borderId="0" applyFont="0" applyFill="0" applyBorder="0" applyAlignment="0" applyProtection="0">
      <alignment vertical="center"/>
    </xf>
    <xf numFmtId="9" fontId="3" fillId="0" borderId="0" applyFont="0" applyFill="0" applyBorder="0" applyAlignment="0" applyProtection="0">
      <alignment vertical="center"/>
    </xf>
    <xf numFmtId="0" fontId="1" fillId="0" borderId="0">
      <alignment vertical="center"/>
    </xf>
    <xf numFmtId="43" fontId="1" fillId="0" borderId="0" applyFont="0" applyFill="0" applyBorder="0" applyAlignment="0" applyProtection="0">
      <alignment vertical="center"/>
    </xf>
  </cellStyleXfs>
  <cellXfs count="112">
    <xf numFmtId="0" fontId="0" fillId="0" borderId="0" xfId="0">
      <alignment vertical="center"/>
    </xf>
    <xf numFmtId="178" fontId="0" fillId="0" borderId="0" xfId="0" applyNumberFormat="1" applyAlignment="1">
      <alignment horizontal="right"/>
    </xf>
    <xf numFmtId="177" fontId="0" fillId="0" borderId="0" xfId="0" applyNumberFormat="1" applyAlignment="1">
      <alignment horizontal="right"/>
    </xf>
    <xf numFmtId="176" fontId="0" fillId="0" borderId="0" xfId="0" applyNumberFormat="1" applyAlignment="1"/>
    <xf numFmtId="0" fontId="2" fillId="0" borderId="0" xfId="0" applyFont="1" applyAlignment="1"/>
    <xf numFmtId="43" fontId="0" fillId="0" borderId="0" xfId="1" applyFont="1">
      <alignment vertical="center"/>
    </xf>
    <xf numFmtId="180" fontId="0" fillId="0" borderId="0" xfId="1" applyNumberFormat="1" applyFont="1">
      <alignment vertical="center"/>
    </xf>
    <xf numFmtId="0" fontId="0" fillId="0" borderId="0" xfId="0" applyAlignment="1">
      <alignment vertical="center" wrapText="1"/>
    </xf>
    <xf numFmtId="0" fontId="5" fillId="0" borderId="0" xfId="0" applyFont="1">
      <alignment vertical="center"/>
    </xf>
    <xf numFmtId="0" fontId="5" fillId="0" borderId="0" xfId="0" applyFont="1" applyAlignment="1">
      <alignment vertical="center" wrapText="1"/>
    </xf>
    <xf numFmtId="0" fontId="5" fillId="0" borderId="1" xfId="0" applyFont="1" applyBorder="1" applyAlignment="1">
      <alignment horizontal="center" vertical="center"/>
    </xf>
    <xf numFmtId="180" fontId="5" fillId="0" borderId="1" xfId="0" applyNumberFormat="1" applyFont="1" applyBorder="1" applyAlignment="1">
      <alignment horizontal="center" vertical="center"/>
    </xf>
    <xf numFmtId="0" fontId="0" fillId="0" borderId="1" xfId="0" applyBorder="1">
      <alignment vertical="center"/>
    </xf>
    <xf numFmtId="0" fontId="5" fillId="0" borderId="1" xfId="0" applyFont="1" applyBorder="1">
      <alignment vertical="center"/>
    </xf>
    <xf numFmtId="0" fontId="5" fillId="0" borderId="1" xfId="0" applyFont="1" applyBorder="1" applyAlignment="1">
      <alignment vertical="center" wrapText="1"/>
    </xf>
    <xf numFmtId="179" fontId="0" fillId="0" borderId="1" xfId="1" applyNumberFormat="1" applyFont="1" applyBorder="1">
      <alignment vertical="center"/>
    </xf>
    <xf numFmtId="179" fontId="0" fillId="2" borderId="1" xfId="1" applyNumberFormat="1" applyFont="1" applyFill="1" applyBorder="1">
      <alignment vertical="center"/>
    </xf>
    <xf numFmtId="180" fontId="5" fillId="2" borderId="1" xfId="0" applyNumberFormat="1" applyFont="1" applyFill="1" applyBorder="1" applyAlignment="1">
      <alignment horizontal="center" vertical="center"/>
    </xf>
    <xf numFmtId="0" fontId="0" fillId="0" borderId="0" xfId="0" applyFill="1" applyBorder="1" applyAlignment="1">
      <alignment vertical="center"/>
    </xf>
    <xf numFmtId="0" fontId="0" fillId="0" borderId="2" xfId="0" applyFill="1" applyBorder="1" applyAlignment="1">
      <alignment vertical="center"/>
    </xf>
    <xf numFmtId="0" fontId="0" fillId="0" borderId="3" xfId="0" applyFont="1" applyFill="1" applyBorder="1" applyAlignment="1">
      <alignment horizontal="center" vertical="center"/>
    </xf>
    <xf numFmtId="0" fontId="0" fillId="0" borderId="0" xfId="0" applyAlignment="1">
      <alignment horizontal="center" vertical="center"/>
    </xf>
    <xf numFmtId="0" fontId="5" fillId="0" borderId="0" xfId="0" applyFont="1" applyAlignment="1">
      <alignment horizontal="center" vertical="center" wrapText="1"/>
    </xf>
    <xf numFmtId="0" fontId="5" fillId="0" borderId="0" xfId="0" applyFont="1" applyAlignment="1">
      <alignment horizontal="center" vertical="center"/>
    </xf>
    <xf numFmtId="176" fontId="0" fillId="0" borderId="0" xfId="0" applyNumberFormat="1" applyAlignment="1">
      <alignment horizontal="center"/>
    </xf>
    <xf numFmtId="180" fontId="0" fillId="0" borderId="0" xfId="1" applyNumberFormat="1" applyFont="1" applyAlignment="1">
      <alignment horizontal="center" vertical="center"/>
    </xf>
    <xf numFmtId="0" fontId="2" fillId="0" borderId="0" xfId="0" applyFont="1" applyAlignment="1">
      <alignment horizontal="center"/>
    </xf>
    <xf numFmtId="181" fontId="0" fillId="0" borderId="0" xfId="0" applyNumberFormat="1" applyAlignment="1"/>
    <xf numFmtId="0" fontId="0" fillId="0" borderId="0" xfId="0" applyAlignment="1">
      <alignment horizontal="center" vertical="center" wrapText="1"/>
    </xf>
    <xf numFmtId="181" fontId="0" fillId="0" borderId="0" xfId="0" applyNumberFormat="1" applyAlignment="1">
      <alignment horizontal="center"/>
    </xf>
    <xf numFmtId="43" fontId="0" fillId="0" borderId="0" xfId="0" applyNumberFormat="1">
      <alignment vertical="center"/>
    </xf>
    <xf numFmtId="0" fontId="6" fillId="0" borderId="0" xfId="0" applyFont="1" applyFill="1" applyAlignment="1">
      <alignment horizontal="center" vertical="center" wrapText="1"/>
    </xf>
    <xf numFmtId="0" fontId="7" fillId="0" borderId="0" xfId="0" applyFont="1" applyAlignment="1">
      <alignment horizontal="left" vertical="top" wrapText="1"/>
    </xf>
    <xf numFmtId="0" fontId="6" fillId="0" borderId="0" xfId="0" applyFont="1" applyAlignment="1">
      <alignment vertical="center" wrapText="1"/>
    </xf>
    <xf numFmtId="181" fontId="8" fillId="0" borderId="0" xfId="0" applyNumberFormat="1" applyFont="1" applyFill="1" applyAlignment="1">
      <alignment horizontal="center"/>
    </xf>
    <xf numFmtId="178" fontId="8" fillId="0" borderId="0" xfId="0" applyNumberFormat="1" applyFont="1" applyAlignment="1">
      <alignment horizontal="right"/>
    </xf>
    <xf numFmtId="180" fontId="8" fillId="0" borderId="0" xfId="1" applyNumberFormat="1" applyFont="1">
      <alignment vertical="center"/>
    </xf>
    <xf numFmtId="177" fontId="8" fillId="0" borderId="0" xfId="0" applyNumberFormat="1" applyFont="1" applyAlignment="1">
      <alignment horizontal="right"/>
    </xf>
    <xf numFmtId="180" fontId="10" fillId="0" borderId="0" xfId="1" applyNumberFormat="1" applyFont="1">
      <alignment vertical="center"/>
    </xf>
    <xf numFmtId="0" fontId="8" fillId="0" borderId="0" xfId="0" applyFont="1" applyFill="1" applyAlignment="1">
      <alignment horizontal="center" vertical="center"/>
    </xf>
    <xf numFmtId="179" fontId="8" fillId="0" borderId="0" xfId="1" applyNumberFormat="1" applyFont="1">
      <alignment vertical="center"/>
    </xf>
    <xf numFmtId="0" fontId="8" fillId="0" borderId="0" xfId="0" applyFont="1">
      <alignment vertical="center"/>
    </xf>
    <xf numFmtId="0" fontId="9" fillId="0" borderId="0" xfId="0" applyFont="1" applyAlignment="1">
      <alignment horizontal="left" vertical="top"/>
    </xf>
    <xf numFmtId="0" fontId="6" fillId="0" borderId="0" xfId="0" applyFont="1" applyAlignment="1">
      <alignment horizontal="center" vertical="center" wrapText="1"/>
    </xf>
    <xf numFmtId="0" fontId="8" fillId="0" borderId="0" xfId="0" applyFont="1" applyAlignment="1">
      <alignment horizontal="center" vertical="center" wrapText="1"/>
    </xf>
    <xf numFmtId="0" fontId="11" fillId="0" borderId="0" xfId="0" applyFont="1" applyFill="1" applyBorder="1" applyAlignment="1">
      <alignment vertical="center" wrapText="1"/>
    </xf>
    <xf numFmtId="43" fontId="11" fillId="0" borderId="0" xfId="1" applyNumberFormat="1" applyFont="1" applyFill="1" applyBorder="1" applyAlignment="1">
      <alignment vertical="center" wrapText="1"/>
    </xf>
    <xf numFmtId="43" fontId="11" fillId="0" borderId="0" xfId="1" applyFont="1" applyFill="1" applyBorder="1" applyAlignment="1">
      <alignment vertical="center" wrapText="1"/>
    </xf>
    <xf numFmtId="181" fontId="0" fillId="3" borderId="0" xfId="0" applyNumberFormat="1" applyFill="1" applyAlignment="1">
      <alignment horizontal="center"/>
    </xf>
    <xf numFmtId="182" fontId="13" fillId="4" borderId="4" xfId="0" applyNumberFormat="1" applyFont="1" applyFill="1" applyBorder="1" applyAlignment="1">
      <alignment horizontal="center" vertical="center"/>
    </xf>
    <xf numFmtId="178" fontId="14" fillId="0" borderId="0" xfId="0" applyNumberFormat="1" applyFont="1" applyFill="1" applyBorder="1" applyAlignment="1">
      <alignment horizontal="right"/>
    </xf>
    <xf numFmtId="43" fontId="0" fillId="0" borderId="0" xfId="1" applyNumberFormat="1" applyFont="1">
      <alignment vertical="center"/>
    </xf>
    <xf numFmtId="43" fontId="14" fillId="0" borderId="0" xfId="1" applyFont="1" applyFill="1" applyBorder="1" applyAlignment="1">
      <alignment horizontal="right"/>
    </xf>
    <xf numFmtId="43" fontId="15" fillId="0" borderId="0" xfId="1" applyNumberFormat="1" applyFont="1">
      <alignment vertical="center"/>
    </xf>
    <xf numFmtId="43" fontId="0" fillId="5" borderId="0" xfId="1" applyFont="1" applyFill="1">
      <alignment vertical="center"/>
    </xf>
    <xf numFmtId="10" fontId="0" fillId="0" borderId="0" xfId="2" applyNumberFormat="1" applyFont="1">
      <alignment vertical="center"/>
    </xf>
    <xf numFmtId="178" fontId="14" fillId="5" borderId="0" xfId="0" applyNumberFormat="1" applyFont="1" applyFill="1" applyBorder="1" applyAlignment="1">
      <alignment horizontal="right"/>
    </xf>
    <xf numFmtId="182" fontId="13" fillId="6" borderId="4" xfId="0" applyNumberFormat="1" applyFont="1" applyFill="1" applyBorder="1" applyAlignment="1">
      <alignment horizontal="center" vertical="center"/>
    </xf>
    <xf numFmtId="0" fontId="14" fillId="0" borderId="0" xfId="0" applyFont="1" applyFill="1" applyBorder="1">
      <alignment vertical="center"/>
    </xf>
    <xf numFmtId="43" fontId="14" fillId="0" borderId="0" xfId="1" applyFont="1" applyFill="1" applyBorder="1">
      <alignment vertical="center"/>
    </xf>
    <xf numFmtId="181" fontId="0" fillId="0" borderId="0" xfId="0" applyNumberFormat="1">
      <alignment vertical="center"/>
    </xf>
    <xf numFmtId="176" fontId="0" fillId="0" borderId="0" xfId="0" applyNumberFormat="1">
      <alignment vertical="center"/>
    </xf>
    <xf numFmtId="0" fontId="11" fillId="5" borderId="0" xfId="0" applyFont="1" applyFill="1" applyBorder="1" applyAlignment="1">
      <alignment vertical="center" wrapText="1"/>
    </xf>
    <xf numFmtId="0" fontId="0" fillId="0" borderId="0" xfId="0" applyAlignment="1">
      <alignment horizontal="center" vertical="center"/>
    </xf>
    <xf numFmtId="180" fontId="0" fillId="0" borderId="0" xfId="0" applyNumberFormat="1" applyAlignment="1">
      <alignment horizontal="center" vertical="center"/>
    </xf>
    <xf numFmtId="178" fontId="14" fillId="2" borderId="0" xfId="0" applyNumberFormat="1" applyFont="1" applyFill="1" applyBorder="1" applyAlignment="1">
      <alignment horizontal="right"/>
    </xf>
    <xf numFmtId="181" fontId="0" fillId="2" borderId="0" xfId="0" applyNumberFormat="1" applyFill="1" applyAlignment="1">
      <alignment horizontal="center"/>
    </xf>
    <xf numFmtId="0" fontId="0" fillId="0" borderId="0" xfId="0" applyAlignment="1">
      <alignment horizontal="center" vertical="center"/>
    </xf>
    <xf numFmtId="181" fontId="0" fillId="7" borderId="0" xfId="0" applyNumberFormat="1" applyFill="1" applyAlignment="1"/>
    <xf numFmtId="181" fontId="8" fillId="7" borderId="0" xfId="0" applyNumberFormat="1" applyFont="1" applyFill="1" applyAlignment="1">
      <alignment horizontal="center"/>
    </xf>
    <xf numFmtId="178" fontId="8" fillId="7" borderId="0" xfId="0" applyNumberFormat="1" applyFont="1" applyFill="1" applyAlignment="1">
      <alignment horizontal="right"/>
    </xf>
    <xf numFmtId="180" fontId="8" fillId="7" borderId="0" xfId="1" applyNumberFormat="1" applyFont="1" applyFill="1">
      <alignment vertical="center"/>
    </xf>
    <xf numFmtId="177" fontId="8" fillId="7" borderId="0" xfId="0" applyNumberFormat="1" applyFont="1" applyFill="1" applyAlignment="1">
      <alignment horizontal="right"/>
    </xf>
    <xf numFmtId="0" fontId="0" fillId="7" borderId="0" xfId="0" applyFill="1">
      <alignment vertical="center"/>
    </xf>
    <xf numFmtId="180" fontId="10" fillId="7" borderId="0" xfId="1" applyNumberFormat="1" applyFont="1" applyFill="1">
      <alignment vertical="center"/>
    </xf>
    <xf numFmtId="0" fontId="7" fillId="7" borderId="0" xfId="0" applyFont="1" applyFill="1" applyAlignment="1">
      <alignment horizontal="left" vertical="top" wrapText="1"/>
    </xf>
    <xf numFmtId="0" fontId="0" fillId="7" borderId="0" xfId="0" applyFill="1" applyAlignment="1">
      <alignment vertical="center" wrapText="1"/>
    </xf>
    <xf numFmtId="179" fontId="8" fillId="7" borderId="0" xfId="1" applyNumberFormat="1" applyFont="1" applyFill="1">
      <alignment vertical="center"/>
    </xf>
    <xf numFmtId="181" fontId="0" fillId="0" borderId="0" xfId="0" applyNumberFormat="1" applyFill="1" applyAlignment="1"/>
    <xf numFmtId="178" fontId="8" fillId="0" borderId="0" xfId="0" applyNumberFormat="1" applyFont="1" applyFill="1" applyAlignment="1">
      <alignment horizontal="right"/>
    </xf>
    <xf numFmtId="180" fontId="8" fillId="0" borderId="0" xfId="1" applyNumberFormat="1" applyFont="1" applyFill="1">
      <alignment vertical="center"/>
    </xf>
    <xf numFmtId="177" fontId="8" fillId="0" borderId="0" xfId="0" applyNumberFormat="1" applyFont="1" applyFill="1" applyAlignment="1">
      <alignment horizontal="right"/>
    </xf>
    <xf numFmtId="0" fontId="0" fillId="0" borderId="0" xfId="0" applyFill="1">
      <alignment vertical="center"/>
    </xf>
    <xf numFmtId="181" fontId="0" fillId="7" borderId="0" xfId="0" applyNumberFormat="1" applyFill="1" applyAlignment="1">
      <alignment horizontal="center"/>
    </xf>
    <xf numFmtId="176" fontId="0" fillId="0" borderId="1" xfId="0" applyNumberFormat="1" applyBorder="1" applyAlignment="1">
      <alignment horizontal="center"/>
    </xf>
    <xf numFmtId="180" fontId="0" fillId="0" borderId="1" xfId="1" applyNumberFormat="1" applyFont="1" applyBorder="1" applyAlignment="1">
      <alignment horizontal="center" vertical="center"/>
    </xf>
    <xf numFmtId="0" fontId="1" fillId="0" borderId="0" xfId="3" applyAlignment="1">
      <alignment vertical="center" wrapText="1"/>
    </xf>
    <xf numFmtId="183" fontId="1" fillId="0" borderId="0" xfId="3" applyNumberFormat="1" applyAlignment="1"/>
    <xf numFmtId="178" fontId="1" fillId="0" borderId="0" xfId="3" applyNumberFormat="1" applyAlignment="1">
      <alignment horizontal="right"/>
    </xf>
    <xf numFmtId="0" fontId="1" fillId="0" borderId="0" xfId="3">
      <alignment vertical="center"/>
    </xf>
    <xf numFmtId="0" fontId="2" fillId="0" borderId="0" xfId="3" applyFont="1" applyAlignment="1"/>
    <xf numFmtId="176" fontId="1" fillId="0" borderId="0" xfId="3" applyNumberFormat="1" applyAlignment="1"/>
    <xf numFmtId="177" fontId="1" fillId="0" borderId="0" xfId="3" applyNumberFormat="1" applyAlignment="1">
      <alignment horizontal="right"/>
    </xf>
    <xf numFmtId="181" fontId="1" fillId="0" borderId="0" xfId="3" applyNumberFormat="1" applyAlignment="1"/>
    <xf numFmtId="43" fontId="0" fillId="0" borderId="0" xfId="4" applyFont="1">
      <alignment vertical="center"/>
    </xf>
    <xf numFmtId="0" fontId="6" fillId="0" borderId="0" xfId="3" applyFont="1" applyAlignment="1">
      <alignment horizontal="center" vertical="center" wrapText="1"/>
    </xf>
    <xf numFmtId="0" fontId="11" fillId="0" borderId="0" xfId="3" applyFont="1" applyFill="1" applyBorder="1" applyAlignment="1">
      <alignment vertical="center" wrapText="1"/>
    </xf>
    <xf numFmtId="181" fontId="1" fillId="0" borderId="0" xfId="3" applyNumberFormat="1" applyAlignment="1">
      <alignment horizontal="center"/>
    </xf>
    <xf numFmtId="178" fontId="14" fillId="0" borderId="0" xfId="3" applyNumberFormat="1" applyFont="1" applyFill="1" applyBorder="1" applyAlignment="1">
      <alignment horizontal="right"/>
    </xf>
    <xf numFmtId="0" fontId="2" fillId="0" borderId="0" xfId="3" applyFont="1" applyAlignment="1">
      <alignment horizontal="center"/>
    </xf>
    <xf numFmtId="0" fontId="14" fillId="0" borderId="0" xfId="3" applyFont="1" applyFill="1" applyBorder="1">
      <alignment vertical="center"/>
    </xf>
    <xf numFmtId="0" fontId="1" fillId="0" borderId="0" xfId="3" applyAlignment="1">
      <alignment horizontal="center" vertical="center"/>
    </xf>
    <xf numFmtId="176" fontId="1" fillId="0" borderId="0" xfId="3" applyNumberFormat="1">
      <alignment vertical="center"/>
    </xf>
    <xf numFmtId="180" fontId="1" fillId="0" borderId="0" xfId="3" applyNumberFormat="1">
      <alignment vertical="center"/>
    </xf>
    <xf numFmtId="0" fontId="0" fillId="0" borderId="0" xfId="0" applyAlignment="1">
      <alignment horizontal="center" vertical="center"/>
    </xf>
    <xf numFmtId="181" fontId="9" fillId="0" borderId="0" xfId="0" applyNumberFormat="1" applyFont="1" applyAlignment="1">
      <alignment horizontal="left" vertical="top" wrapText="1"/>
    </xf>
    <xf numFmtId="181" fontId="9" fillId="0" borderId="0" xfId="0" applyNumberFormat="1" applyFont="1" applyAlignment="1">
      <alignment horizontal="left" vertical="top"/>
    </xf>
    <xf numFmtId="0" fontId="7" fillId="7" borderId="0" xfId="0" applyFont="1" applyFill="1" applyAlignment="1">
      <alignment horizontal="center" vertical="top" wrapText="1"/>
    </xf>
    <xf numFmtId="181" fontId="9" fillId="7" borderId="0" xfId="0" applyNumberFormat="1" applyFont="1" applyFill="1" applyAlignment="1">
      <alignment horizontal="left" vertical="top" wrapText="1"/>
    </xf>
    <xf numFmtId="181" fontId="9" fillId="7" borderId="0" xfId="0" applyNumberFormat="1" applyFont="1" applyFill="1" applyAlignment="1">
      <alignment horizontal="left" vertical="top"/>
    </xf>
    <xf numFmtId="181" fontId="9" fillId="0" borderId="0" xfId="0" applyNumberFormat="1" applyFont="1" applyFill="1" applyAlignment="1">
      <alignment horizontal="left" vertical="top" wrapText="1"/>
    </xf>
    <xf numFmtId="181" fontId="9" fillId="0" borderId="0" xfId="0" applyNumberFormat="1" applyFont="1" applyFill="1" applyAlignment="1">
      <alignment horizontal="left" vertical="top"/>
    </xf>
  </cellXfs>
  <cellStyles count="5">
    <cellStyle name="百分比" xfId="2" builtinId="5"/>
    <cellStyle name="常规" xfId="0" builtinId="0"/>
    <cellStyle name="常规 2" xfId="3"/>
    <cellStyle name="千位分隔" xfId="1" builtinId="3"/>
    <cellStyle name="千位分隔 2" xfId="4"/>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26"/>
  <sheetViews>
    <sheetView workbookViewId="0">
      <pane xSplit="1" ySplit="1" topLeftCell="B2" activePane="bottomRight" state="frozen"/>
      <selection pane="topRight" activeCell="B1" sqref="B1"/>
      <selection pane="bottomLeft" activeCell="A2" sqref="A2"/>
      <selection pane="bottomRight" activeCell="E60" sqref="E60"/>
    </sheetView>
  </sheetViews>
  <sheetFormatPr defaultRowHeight="14.25" x14ac:dyDescent="0.2"/>
  <cols>
    <col min="1" max="1" width="15" customWidth="1"/>
    <col min="2" max="3" width="18" customWidth="1"/>
    <col min="4" max="5" width="22" customWidth="1"/>
    <col min="6" max="6" width="24" customWidth="1"/>
    <col min="7" max="7" width="22" customWidth="1"/>
    <col min="8" max="8" width="31.125" customWidth="1"/>
  </cols>
  <sheetData>
    <row r="1" spans="1:8" x14ac:dyDescent="0.2">
      <c r="A1" t="s">
        <v>0</v>
      </c>
      <c r="B1" t="s">
        <v>35</v>
      </c>
      <c r="C1" t="s">
        <v>34</v>
      </c>
      <c r="D1" t="s">
        <v>36</v>
      </c>
      <c r="E1" t="s">
        <v>37</v>
      </c>
      <c r="F1" t="s">
        <v>248</v>
      </c>
      <c r="G1" t="s">
        <v>38</v>
      </c>
      <c r="H1" t="s">
        <v>246</v>
      </c>
    </row>
    <row r="2" spans="1:8" x14ac:dyDescent="0.2">
      <c r="A2" s="27">
        <v>38168</v>
      </c>
      <c r="B2" s="2">
        <v>1136.6065409090909</v>
      </c>
      <c r="C2" s="2">
        <v>1000.1583636363637</v>
      </c>
      <c r="D2" s="1">
        <v>126.19577272727273</v>
      </c>
      <c r="E2" s="2">
        <v>104.16471363636363</v>
      </c>
      <c r="F2" s="2"/>
      <c r="G2" s="1">
        <v>994.45384545454544</v>
      </c>
      <c r="H2" s="2">
        <v>4.3161954545454551</v>
      </c>
    </row>
    <row r="3" spans="1:8" x14ac:dyDescent="0.2">
      <c r="A3" s="27">
        <v>38199</v>
      </c>
      <c r="B3" s="2">
        <v>1109.6267363636364</v>
      </c>
      <c r="C3" s="2">
        <v>962.63058636363633</v>
      </c>
      <c r="D3" s="1">
        <v>124.40427272727273</v>
      </c>
      <c r="E3" s="2">
        <v>103.91898181818182</v>
      </c>
      <c r="F3" s="2"/>
      <c r="G3" s="1">
        <v>979.83871818181819</v>
      </c>
      <c r="H3" s="2">
        <v>4.6512681818181818</v>
      </c>
    </row>
    <row r="4" spans="1:8" x14ac:dyDescent="0.2">
      <c r="A4" s="27">
        <v>38230</v>
      </c>
      <c r="B4" s="2">
        <v>1072.6223727272727</v>
      </c>
      <c r="C4" s="2">
        <v>926.51778636363633</v>
      </c>
      <c r="D4" s="1">
        <v>123.46154545454546</v>
      </c>
      <c r="E4" s="2">
        <v>104.2008</v>
      </c>
      <c r="F4" s="2"/>
      <c r="G4" s="1">
        <v>964.98974545454541</v>
      </c>
      <c r="H4" s="2">
        <v>4.8359772727272734</v>
      </c>
    </row>
    <row r="5" spans="1:8" x14ac:dyDescent="0.2">
      <c r="A5" s="27">
        <v>38260</v>
      </c>
      <c r="B5" s="2">
        <v>1092.856590909091</v>
      </c>
      <c r="C5" s="2">
        <v>941.24837727272723</v>
      </c>
      <c r="D5" s="1">
        <v>123.50431818181818</v>
      </c>
      <c r="E5" s="2">
        <v>104.16551363636364</v>
      </c>
      <c r="F5" s="2"/>
      <c r="G5" s="1">
        <v>989.07316363636369</v>
      </c>
      <c r="H5" s="2">
        <v>5.1673636363636364</v>
      </c>
    </row>
    <row r="6" spans="1:8" x14ac:dyDescent="0.2">
      <c r="A6" s="27">
        <v>38291</v>
      </c>
      <c r="B6" s="2">
        <v>1092.7689312499999</v>
      </c>
      <c r="C6" s="2">
        <v>944.56374374999996</v>
      </c>
      <c r="D6" s="1">
        <v>122.99012500000001</v>
      </c>
      <c r="E6" s="2">
        <v>104.70887222222223</v>
      </c>
      <c r="F6" s="2"/>
      <c r="G6" s="1">
        <v>973.15308749999997</v>
      </c>
      <c r="H6" s="2">
        <v>5.0231055555555564</v>
      </c>
    </row>
    <row r="7" spans="1:8" x14ac:dyDescent="0.2">
      <c r="A7" s="27">
        <v>38321</v>
      </c>
      <c r="B7" s="2">
        <v>1081.69775</v>
      </c>
      <c r="C7" s="2">
        <v>940.22087272727276</v>
      </c>
      <c r="D7" s="1">
        <v>121.62568181818182</v>
      </c>
      <c r="E7" s="2">
        <v>104.4474909090909</v>
      </c>
      <c r="F7" s="2"/>
      <c r="G7" s="1">
        <v>973.22978636363632</v>
      </c>
      <c r="H7" s="2">
        <v>5.2405772727272728</v>
      </c>
    </row>
    <row r="8" spans="1:8" x14ac:dyDescent="0.2">
      <c r="A8" s="27">
        <v>38352</v>
      </c>
      <c r="B8" s="2">
        <v>1055.3213434782608</v>
      </c>
      <c r="C8" s="2">
        <v>907.74166956521742</v>
      </c>
      <c r="D8" s="1">
        <v>119.84434782608696</v>
      </c>
      <c r="E8" s="2">
        <v>105.20876956521739</v>
      </c>
      <c r="F8" s="2"/>
      <c r="G8" s="1">
        <v>971.13407826086961</v>
      </c>
      <c r="H8" s="2">
        <v>5.1960217391304351</v>
      </c>
    </row>
    <row r="9" spans="1:8" x14ac:dyDescent="0.2">
      <c r="A9" s="27">
        <v>38383</v>
      </c>
      <c r="B9" s="2">
        <v>1005.8252</v>
      </c>
      <c r="C9" s="2">
        <v>859.99964</v>
      </c>
      <c r="D9" s="1">
        <v>118.18214999999999</v>
      </c>
      <c r="E9" s="2">
        <v>105.9538</v>
      </c>
      <c r="F9" s="2"/>
      <c r="G9" s="1">
        <v>970.86026000000004</v>
      </c>
      <c r="H9" s="2">
        <v>5.0484</v>
      </c>
    </row>
    <row r="10" spans="1:8" x14ac:dyDescent="0.2">
      <c r="A10" s="27">
        <v>38411</v>
      </c>
      <c r="B10" s="2">
        <v>1038.2181230769231</v>
      </c>
      <c r="C10" s="2">
        <v>894.28396153846154</v>
      </c>
      <c r="D10" s="1">
        <v>120.38553846153846</v>
      </c>
      <c r="E10" s="2">
        <v>107.12895882352942</v>
      </c>
      <c r="F10" s="2"/>
      <c r="G10" s="1">
        <v>994.39356153846154</v>
      </c>
      <c r="H10" s="2">
        <v>4.8197999999999999</v>
      </c>
    </row>
    <row r="11" spans="1:8" x14ac:dyDescent="0.2">
      <c r="A11" s="27">
        <v>38442</v>
      </c>
      <c r="B11" s="2">
        <v>1015.7973478260869</v>
      </c>
      <c r="C11" s="2">
        <v>882.12260434782604</v>
      </c>
      <c r="D11" s="1">
        <v>119.33173913043478</v>
      </c>
      <c r="E11" s="2">
        <v>108.1898652173913</v>
      </c>
      <c r="F11" s="2"/>
      <c r="G11" s="1">
        <v>1057.7156782608695</v>
      </c>
      <c r="H11" s="2">
        <v>4.5284391304347826</v>
      </c>
    </row>
    <row r="12" spans="1:8" x14ac:dyDescent="0.2">
      <c r="A12" s="27">
        <v>38472</v>
      </c>
      <c r="B12" s="2">
        <v>978.73425714285713</v>
      </c>
      <c r="C12" s="2">
        <v>853.10850476190478</v>
      </c>
      <c r="D12" s="1">
        <v>120.75804761904762</v>
      </c>
      <c r="E12" s="2">
        <v>109.53528636363636</v>
      </c>
      <c r="F12" s="2"/>
      <c r="G12" s="1">
        <v>1058.0392904761904</v>
      </c>
      <c r="H12" s="2">
        <v>4.0614999999999997</v>
      </c>
    </row>
    <row r="13" spans="1:8" x14ac:dyDescent="0.2">
      <c r="A13" s="27">
        <v>38503</v>
      </c>
      <c r="B13" s="2">
        <v>900.68488823529412</v>
      </c>
      <c r="C13" s="2">
        <v>772.33081764705878</v>
      </c>
      <c r="D13" s="1">
        <v>121.19311764705883</v>
      </c>
      <c r="E13" s="2">
        <v>110.72669999999999</v>
      </c>
      <c r="F13" s="2"/>
      <c r="G13" s="1">
        <v>1054.2738117647059</v>
      </c>
      <c r="H13" s="2">
        <v>3.857505555555556</v>
      </c>
    </row>
    <row r="14" spans="1:8" x14ac:dyDescent="0.2">
      <c r="A14" s="27">
        <v>38533</v>
      </c>
      <c r="B14" s="2">
        <v>907.0498818181818</v>
      </c>
      <c r="C14" s="2">
        <v>773.29296363636365</v>
      </c>
      <c r="D14" s="1">
        <v>122.21118181818181</v>
      </c>
      <c r="E14" s="2">
        <v>112.16964090909092</v>
      </c>
      <c r="F14" s="2"/>
      <c r="G14" s="1">
        <v>1098.2491863636365</v>
      </c>
      <c r="H14" s="2">
        <v>3.6488</v>
      </c>
    </row>
    <row r="15" spans="1:8" x14ac:dyDescent="0.2">
      <c r="A15" s="27">
        <v>38564</v>
      </c>
      <c r="B15" s="2">
        <v>878.00941904761908</v>
      </c>
      <c r="C15" s="2">
        <v>753.5688761904762</v>
      </c>
      <c r="D15" s="1">
        <v>123.33138095238095</v>
      </c>
      <c r="E15" s="2">
        <v>113.55926190476191</v>
      </c>
      <c r="F15" s="2"/>
      <c r="G15" s="1">
        <v>1105.5289333333333</v>
      </c>
      <c r="H15" s="2">
        <v>3.3936047619047618</v>
      </c>
    </row>
    <row r="16" spans="1:8" x14ac:dyDescent="0.2">
      <c r="A16" s="27">
        <v>38595</v>
      </c>
      <c r="B16" s="2">
        <v>954.37026521739131</v>
      </c>
      <c r="C16" s="2">
        <v>820.48323913043475</v>
      </c>
      <c r="D16" s="1">
        <v>127.24273913043479</v>
      </c>
      <c r="E16" s="2">
        <v>114.16797826086956</v>
      </c>
      <c r="F16" s="2"/>
      <c r="G16" s="1">
        <v>1082.1667608695652</v>
      </c>
      <c r="H16" s="2">
        <v>3.3172173913043479</v>
      </c>
    </row>
    <row r="17" spans="1:8" x14ac:dyDescent="0.2">
      <c r="A17" s="27">
        <v>38625</v>
      </c>
      <c r="B17" s="2">
        <v>981.17568636363637</v>
      </c>
      <c r="C17" s="2">
        <v>836.88355000000001</v>
      </c>
      <c r="D17" s="1">
        <v>127.27954545454546</v>
      </c>
      <c r="E17" s="2">
        <v>114.35134090909091</v>
      </c>
      <c r="F17" s="2"/>
      <c r="G17" s="1">
        <v>1092.2712545454544</v>
      </c>
      <c r="H17" s="2">
        <v>3.3402500000000002</v>
      </c>
    </row>
    <row r="18" spans="1:8" x14ac:dyDescent="0.2">
      <c r="A18" s="27">
        <v>38656</v>
      </c>
      <c r="B18" s="2">
        <v>940.64122499999996</v>
      </c>
      <c r="C18" s="2">
        <v>808.11035000000004</v>
      </c>
      <c r="D18" s="1">
        <v>123.31218749999999</v>
      </c>
      <c r="E18" s="2">
        <v>115.44914444444444</v>
      </c>
      <c r="F18" s="2"/>
      <c r="G18" s="1">
        <v>1124.46955</v>
      </c>
      <c r="H18" s="2">
        <v>2.9819666666666671</v>
      </c>
    </row>
    <row r="19" spans="1:8" x14ac:dyDescent="0.2">
      <c r="A19" s="27">
        <v>38686</v>
      </c>
      <c r="B19" s="2">
        <v>912.03922727272732</v>
      </c>
      <c r="C19" s="2">
        <v>779.48906363636365</v>
      </c>
      <c r="D19" s="1">
        <v>122.31936363636363</v>
      </c>
      <c r="E19" s="2">
        <v>114.88417727272727</v>
      </c>
      <c r="F19" s="2"/>
      <c r="G19" s="1">
        <v>1104.3078545454546</v>
      </c>
      <c r="H19" s="2">
        <v>3.2620136363636361</v>
      </c>
    </row>
    <row r="20" spans="1:8" x14ac:dyDescent="0.2">
      <c r="A20" s="27">
        <v>38717</v>
      </c>
      <c r="B20" s="2">
        <v>933.35585000000003</v>
      </c>
      <c r="C20" s="2">
        <v>794.20209999999997</v>
      </c>
      <c r="D20" s="1">
        <v>123.98013636363636</v>
      </c>
      <c r="E20" s="2">
        <v>115.27575652173913</v>
      </c>
      <c r="F20" s="2"/>
      <c r="G20" s="1">
        <v>1141.6941318181819</v>
      </c>
      <c r="H20" s="2">
        <v>3.2277</v>
      </c>
    </row>
    <row r="21" spans="1:8" x14ac:dyDescent="0.2">
      <c r="A21" s="27">
        <v>38748</v>
      </c>
      <c r="B21" s="2">
        <v>1018.7089999999999</v>
      </c>
      <c r="C21" s="2">
        <v>871.84959375000005</v>
      </c>
      <c r="D21" s="1">
        <v>136.3973125</v>
      </c>
      <c r="E21" s="2">
        <v>116.14706842105264</v>
      </c>
      <c r="F21" s="2"/>
      <c r="G21" s="1">
        <v>1202.3096666666668</v>
      </c>
      <c r="H21" s="2">
        <v>3.0207684210526322</v>
      </c>
    </row>
    <row r="22" spans="1:8" x14ac:dyDescent="0.2">
      <c r="A22" s="27">
        <v>38776</v>
      </c>
      <c r="B22" s="2">
        <v>1075.0378764705883</v>
      </c>
      <c r="C22" s="2">
        <v>924.27781764705878</v>
      </c>
      <c r="D22" s="1">
        <v>138.02188235294116</v>
      </c>
      <c r="E22" s="2">
        <v>116.45741111111111</v>
      </c>
      <c r="F22" s="2"/>
      <c r="G22" s="1">
        <v>1237.530694117647</v>
      </c>
      <c r="H22" s="2">
        <v>2.9281000000000001</v>
      </c>
    </row>
    <row r="23" spans="1:8" x14ac:dyDescent="0.2">
      <c r="A23" s="27">
        <v>38807</v>
      </c>
      <c r="B23" s="2">
        <v>1077.1494260869565</v>
      </c>
      <c r="C23" s="2">
        <v>925.98553478260874</v>
      </c>
      <c r="D23" s="1">
        <v>134.10265217391304</v>
      </c>
      <c r="E23" s="2">
        <v>116.89218695652174</v>
      </c>
      <c r="F23" s="2"/>
      <c r="G23" s="1">
        <v>1214.432052173913</v>
      </c>
      <c r="H23" s="2">
        <v>2.9105217391304352</v>
      </c>
    </row>
    <row r="24" spans="1:8" x14ac:dyDescent="0.2">
      <c r="A24" s="27">
        <v>38837</v>
      </c>
      <c r="B24" s="2">
        <v>1146.720855</v>
      </c>
      <c r="C24" s="2">
        <v>1012.9767000000001</v>
      </c>
      <c r="D24" s="1">
        <v>138.54275000000001</v>
      </c>
      <c r="E24" s="2">
        <v>116.91640909090908</v>
      </c>
      <c r="F24" s="2"/>
      <c r="G24" s="1">
        <v>1268.8017299999999</v>
      </c>
      <c r="H24" s="2">
        <v>2.9807999999999999</v>
      </c>
    </row>
    <row r="25" spans="1:8" x14ac:dyDescent="0.2">
      <c r="A25" s="27">
        <v>38868</v>
      </c>
      <c r="B25" s="2">
        <v>1317.4402166666666</v>
      </c>
      <c r="C25" s="2">
        <v>1165.301588888889</v>
      </c>
      <c r="D25" s="1">
        <v>149.27366666666666</v>
      </c>
      <c r="E25" s="2">
        <v>117.02957222222223</v>
      </c>
      <c r="F25" s="2"/>
      <c r="G25" s="1">
        <v>1400.986411111111</v>
      </c>
      <c r="H25" s="2">
        <v>3.0094444444444441</v>
      </c>
    </row>
    <row r="26" spans="1:8" x14ac:dyDescent="0.2">
      <c r="A26" s="27">
        <v>38898</v>
      </c>
      <c r="B26" s="2">
        <v>1360.6844136363636</v>
      </c>
      <c r="C26" s="2">
        <v>1198.6712545454545</v>
      </c>
      <c r="D26" s="1">
        <v>152.64363636363638</v>
      </c>
      <c r="E26" s="2">
        <v>116.66965454545455</v>
      </c>
      <c r="F26" s="2"/>
      <c r="G26" s="1">
        <v>1313.1707409090909</v>
      </c>
      <c r="H26" s="2">
        <v>3.0938636363636358</v>
      </c>
    </row>
    <row r="27" spans="1:8" x14ac:dyDescent="0.2">
      <c r="A27" s="27">
        <v>38929</v>
      </c>
      <c r="B27" s="2">
        <v>1407.3336952380953</v>
      </c>
      <c r="C27" s="2">
        <v>1239.6800714285714</v>
      </c>
      <c r="D27" s="1">
        <v>152.30328571428572</v>
      </c>
      <c r="E27" s="2">
        <v>116.39043333333333</v>
      </c>
      <c r="F27" s="2"/>
      <c r="G27" s="1">
        <v>1293.8013952380952</v>
      </c>
      <c r="H27" s="2">
        <v>3.2077523809523809</v>
      </c>
    </row>
    <row r="28" spans="1:8" x14ac:dyDescent="0.2">
      <c r="A28" s="27">
        <v>38960</v>
      </c>
      <c r="B28" s="2">
        <v>1321.9911913043479</v>
      </c>
      <c r="C28" s="2">
        <v>1160.1855695652173</v>
      </c>
      <c r="D28" s="1">
        <v>142.98521739130436</v>
      </c>
      <c r="E28" s="2">
        <v>116.53589130434783</v>
      </c>
      <c r="F28" s="2"/>
      <c r="G28" s="1">
        <v>1255.8313217391305</v>
      </c>
      <c r="H28" s="2">
        <v>3.2465608695652168</v>
      </c>
    </row>
    <row r="29" spans="1:8" x14ac:dyDescent="0.2">
      <c r="A29" s="27">
        <v>38990</v>
      </c>
      <c r="B29" s="2">
        <v>1385.1900666666668</v>
      </c>
      <c r="C29" s="2">
        <v>1232.6658190476192</v>
      </c>
      <c r="D29" s="1">
        <v>143.76638095238096</v>
      </c>
      <c r="E29" s="2">
        <v>117.29477272727273</v>
      </c>
      <c r="F29" s="2"/>
      <c r="G29" s="1">
        <v>1233.7366999999999</v>
      </c>
      <c r="H29" s="2">
        <v>3.1269090909090909</v>
      </c>
    </row>
    <row r="30" spans="1:8" x14ac:dyDescent="0.2">
      <c r="A30" s="27">
        <v>39021</v>
      </c>
      <c r="B30" s="2">
        <v>1453.8726705882352</v>
      </c>
      <c r="C30" s="2">
        <v>1310.7159882352942</v>
      </c>
      <c r="D30" s="1">
        <v>145.61594117647059</v>
      </c>
      <c r="E30" s="2">
        <v>118.23779444444445</v>
      </c>
      <c r="F30" s="2"/>
      <c r="G30" s="1">
        <v>1254.1910823529411</v>
      </c>
      <c r="H30" s="2">
        <v>2.9580833333333332</v>
      </c>
    </row>
    <row r="31" spans="1:8" x14ac:dyDescent="0.2">
      <c r="A31" s="27">
        <v>39051</v>
      </c>
      <c r="B31" s="2">
        <v>1535.3314181818182</v>
      </c>
      <c r="C31" s="2">
        <v>1418.9757999999999</v>
      </c>
      <c r="D31" s="1">
        <v>150.03981818181819</v>
      </c>
      <c r="E31" s="2">
        <v>118.62908636363636</v>
      </c>
      <c r="F31" s="2">
        <v>99.68353333333333</v>
      </c>
      <c r="G31" s="1">
        <v>1242.7547500000001</v>
      </c>
      <c r="H31" s="2">
        <v>2.9852954545454549</v>
      </c>
    </row>
    <row r="32" spans="1:8" x14ac:dyDescent="0.2">
      <c r="A32" s="27">
        <v>39082</v>
      </c>
      <c r="B32" s="2">
        <v>1778.6046142857142</v>
      </c>
      <c r="C32" s="2">
        <v>1664.8667571428571</v>
      </c>
      <c r="D32" s="1">
        <v>157.4874761904762</v>
      </c>
      <c r="E32" s="2">
        <v>118.91759999999999</v>
      </c>
      <c r="F32" s="2">
        <v>99.54928695652174</v>
      </c>
      <c r="G32" s="1">
        <v>1236.5936952380953</v>
      </c>
      <c r="H32" s="2">
        <v>3.0241260869565219</v>
      </c>
    </row>
    <row r="33" spans="1:8" x14ac:dyDescent="0.2">
      <c r="A33" s="27">
        <v>39113</v>
      </c>
      <c r="B33" s="2">
        <v>2254.5605150000001</v>
      </c>
      <c r="C33" s="2">
        <v>2068.2293599999998</v>
      </c>
      <c r="D33" s="1">
        <v>171.6902</v>
      </c>
      <c r="E33" s="2">
        <v>119.21576</v>
      </c>
      <c r="F33" s="2">
        <v>99.245750000000001</v>
      </c>
      <c r="G33" s="1">
        <v>1202.267975</v>
      </c>
      <c r="H33" s="2">
        <v>3.0288349999999999</v>
      </c>
    </row>
    <row r="34" spans="1:8" x14ac:dyDescent="0.2">
      <c r="A34" s="27">
        <v>39141</v>
      </c>
      <c r="B34" s="2">
        <v>2448.8893600000001</v>
      </c>
      <c r="C34" s="2">
        <v>2200.7245133333331</v>
      </c>
      <c r="D34" s="1">
        <v>188.91433333333333</v>
      </c>
      <c r="E34" s="2">
        <v>119.19982352941176</v>
      </c>
      <c r="F34" s="2">
        <v>99.309117647058827</v>
      </c>
      <c r="G34" s="1">
        <v>1233.9476133333333</v>
      </c>
      <c r="H34" s="2">
        <v>3.1093235294117649</v>
      </c>
    </row>
    <row r="35" spans="1:8" x14ac:dyDescent="0.2">
      <c r="A35" s="27">
        <v>39172</v>
      </c>
      <c r="B35" s="2">
        <v>2779.8109409090907</v>
      </c>
      <c r="C35" s="2">
        <v>2360.5778454545452</v>
      </c>
      <c r="D35" s="1">
        <v>209.72818181818181</v>
      </c>
      <c r="E35" s="2">
        <v>119.14156363636364</v>
      </c>
      <c r="F35" s="2">
        <v>99.429581818181816</v>
      </c>
      <c r="G35" s="1">
        <v>1265.4606454545456</v>
      </c>
      <c r="H35" s="2">
        <v>3.3008045454545449</v>
      </c>
    </row>
    <row r="36" spans="1:8" x14ac:dyDescent="0.2">
      <c r="A36" s="27">
        <v>39202</v>
      </c>
      <c r="B36" s="2">
        <v>3522.3213666666666</v>
      </c>
      <c r="C36" s="2">
        <v>2839.8529571428571</v>
      </c>
      <c r="D36" s="1">
        <v>262.27476190476193</v>
      </c>
      <c r="E36" s="2">
        <v>118.91280869565217</v>
      </c>
      <c r="F36" s="2">
        <v>99.253921739130433</v>
      </c>
      <c r="G36" s="1">
        <v>1305.6730238095238</v>
      </c>
      <c r="H36" s="2">
        <v>3.5324347826086959</v>
      </c>
    </row>
    <row r="37" spans="1:8" x14ac:dyDescent="0.2">
      <c r="A37" s="27">
        <v>39233</v>
      </c>
      <c r="B37" s="2">
        <v>4408.7243666666664</v>
      </c>
      <c r="C37" s="2">
        <v>3366.8880777777777</v>
      </c>
      <c r="D37" s="1">
        <v>320.26988888888889</v>
      </c>
      <c r="E37" s="2">
        <v>118.27538888888888</v>
      </c>
      <c r="F37" s="2">
        <v>98.566827777777775</v>
      </c>
      <c r="G37" s="1">
        <v>1278.5683777777779</v>
      </c>
      <c r="H37" s="2">
        <v>3.8846166666666671</v>
      </c>
    </row>
    <row r="38" spans="1:8" x14ac:dyDescent="0.2">
      <c r="A38" s="27">
        <v>39263</v>
      </c>
      <c r="B38" s="2">
        <v>4272.2206809523814</v>
      </c>
      <c r="C38" s="2">
        <v>3533.7098952380952</v>
      </c>
      <c r="D38" s="1">
        <v>307.01795238095241</v>
      </c>
      <c r="E38" s="2">
        <v>117.4821761904762</v>
      </c>
      <c r="F38" s="2">
        <v>96.639728571428577</v>
      </c>
      <c r="G38" s="1">
        <v>1250.4263571428571</v>
      </c>
      <c r="H38" s="2">
        <v>4.2963714285714287</v>
      </c>
    </row>
    <row r="39" spans="1:8" x14ac:dyDescent="0.2">
      <c r="A39" s="27">
        <v>39294</v>
      </c>
      <c r="B39" s="2">
        <v>4107.1592454545453</v>
      </c>
      <c r="C39" s="2">
        <v>3597.1509681818184</v>
      </c>
      <c r="D39" s="1">
        <v>272.85386363636366</v>
      </c>
      <c r="E39" s="2">
        <v>116.99225</v>
      </c>
      <c r="F39" s="2">
        <v>94.132999999999996</v>
      </c>
      <c r="G39" s="1">
        <v>1247.8445999999999</v>
      </c>
      <c r="H39" s="2">
        <v>4.4291772727272729</v>
      </c>
    </row>
    <row r="40" spans="1:8" x14ac:dyDescent="0.2">
      <c r="A40" s="27">
        <v>39325</v>
      </c>
      <c r="B40" s="2">
        <v>5054.573386956522</v>
      </c>
      <c r="C40" s="2">
        <v>4522.2969043478261</v>
      </c>
      <c r="D40" s="1">
        <v>311.77469565217393</v>
      </c>
      <c r="E40" s="2">
        <v>117.61940869565217</v>
      </c>
      <c r="F40" s="2">
        <v>93.648360869565224</v>
      </c>
      <c r="G40" s="1">
        <v>1270.6101304347826</v>
      </c>
      <c r="H40" s="2">
        <v>4.287591304347826</v>
      </c>
    </row>
    <row r="41" spans="1:8" x14ac:dyDescent="0.2">
      <c r="A41" s="27">
        <v>39355</v>
      </c>
      <c r="B41" s="2">
        <v>5855.4106449999999</v>
      </c>
      <c r="C41" s="2">
        <v>4963.0891300000003</v>
      </c>
      <c r="D41" s="1">
        <v>350.99934999999999</v>
      </c>
      <c r="E41" s="2">
        <v>117.52975454545455</v>
      </c>
      <c r="F41" s="2">
        <v>92.912590909090909</v>
      </c>
      <c r="G41" s="1">
        <v>1320.6290899999999</v>
      </c>
      <c r="H41" s="2">
        <v>4.4033409090909092</v>
      </c>
    </row>
    <row r="42" spans="1:8" x14ac:dyDescent="0.2">
      <c r="A42" s="27">
        <v>39386</v>
      </c>
      <c r="B42" s="2">
        <v>5900.6000388888888</v>
      </c>
      <c r="C42" s="2">
        <v>5209.3685222222221</v>
      </c>
      <c r="D42" s="1">
        <v>376.53327777777776</v>
      </c>
      <c r="E42" s="2">
        <v>117.72535555555555</v>
      </c>
      <c r="F42" s="2">
        <v>92.67690555555555</v>
      </c>
      <c r="G42" s="1">
        <v>1360.2046833333334</v>
      </c>
      <c r="H42" s="2">
        <v>4.4367888888888887</v>
      </c>
    </row>
    <row r="43" spans="1:8" x14ac:dyDescent="0.2">
      <c r="A43" s="27">
        <v>39416</v>
      </c>
      <c r="B43" s="2">
        <v>5184.675518181818</v>
      </c>
      <c r="C43" s="2">
        <v>4674.6091681818179</v>
      </c>
      <c r="D43" s="1">
        <v>324.36413636363636</v>
      </c>
      <c r="E43" s="2">
        <v>117.3135409090909</v>
      </c>
      <c r="F43" s="2">
        <v>91.910300000000007</v>
      </c>
      <c r="G43" s="1">
        <v>1349.0335</v>
      </c>
      <c r="H43" s="2">
        <v>4.5469363636363642</v>
      </c>
    </row>
    <row r="44" spans="1:8" x14ac:dyDescent="0.2">
      <c r="A44" s="27">
        <v>39447</v>
      </c>
      <c r="B44" s="2">
        <v>5411.3877499999999</v>
      </c>
      <c r="C44" s="2">
        <v>4673.33907</v>
      </c>
      <c r="D44" s="1">
        <v>321.54410000000001</v>
      </c>
      <c r="E44" s="2">
        <v>117.74220952380952</v>
      </c>
      <c r="F44" s="2">
        <v>91.449257142857149</v>
      </c>
      <c r="G44" s="1">
        <v>1343.1719700000001</v>
      </c>
      <c r="H44" s="2">
        <v>4.4654523809523807</v>
      </c>
    </row>
    <row r="45" spans="1:8" x14ac:dyDescent="0.2">
      <c r="A45" s="27">
        <v>39478</v>
      </c>
      <c r="B45" s="2">
        <v>5829.1980227272725</v>
      </c>
      <c r="C45" s="2">
        <v>4927.6178909090913</v>
      </c>
      <c r="D45" s="1">
        <v>340.12254545454545</v>
      </c>
      <c r="E45" s="2">
        <v>118.46126818181818</v>
      </c>
      <c r="F45" s="2">
        <v>91.704809090909094</v>
      </c>
      <c r="G45" s="1">
        <v>1367.4479227272727</v>
      </c>
      <c r="H45" s="2">
        <v>4.3503954545454553</v>
      </c>
    </row>
    <row r="46" spans="1:8" x14ac:dyDescent="0.2">
      <c r="A46" s="27">
        <v>39507</v>
      </c>
      <c r="B46" s="2">
        <v>5415.6113375000004</v>
      </c>
      <c r="C46" s="2">
        <v>4566.9981250000001</v>
      </c>
      <c r="D46" s="1">
        <v>328.8574375</v>
      </c>
      <c r="E46" s="2">
        <v>119.88527222222223</v>
      </c>
      <c r="F46" s="2">
        <v>93.042116666666672</v>
      </c>
      <c r="G46" s="1">
        <v>1445.35231875</v>
      </c>
      <c r="H46" s="2">
        <v>4.1539999999999999</v>
      </c>
    </row>
    <row r="47" spans="1:8" x14ac:dyDescent="0.2">
      <c r="A47" s="27">
        <v>39538</v>
      </c>
      <c r="B47" s="2">
        <v>4832.7397000000001</v>
      </c>
      <c r="C47" s="2">
        <v>4043.4646333333335</v>
      </c>
      <c r="D47" s="1">
        <v>290.04842857142859</v>
      </c>
      <c r="E47" s="2">
        <v>120.4764619047619</v>
      </c>
      <c r="F47" s="2">
        <v>93.821899999999999</v>
      </c>
      <c r="G47" s="1">
        <v>1426.8492952380952</v>
      </c>
      <c r="H47" s="2">
        <v>4.1136285714285714</v>
      </c>
    </row>
    <row r="48" spans="1:8" x14ac:dyDescent="0.2">
      <c r="A48" s="27">
        <v>39568</v>
      </c>
      <c r="B48" s="2">
        <v>4159.2024714285717</v>
      </c>
      <c r="C48" s="2">
        <v>3424.7456380952381</v>
      </c>
      <c r="D48" s="1">
        <v>255.24438095238096</v>
      </c>
      <c r="E48" s="2">
        <v>121.17315714285715</v>
      </c>
      <c r="F48" s="2">
        <v>94.882147619047615</v>
      </c>
      <c r="G48" s="1">
        <v>1365.8249857142857</v>
      </c>
      <c r="H48" s="2">
        <v>4.0415047619047622</v>
      </c>
    </row>
    <row r="49" spans="1:8" x14ac:dyDescent="0.2">
      <c r="A49" s="27">
        <v>39599</v>
      </c>
      <c r="B49" s="2">
        <v>4411.6412200000004</v>
      </c>
      <c r="C49" s="2">
        <v>3666.024895</v>
      </c>
      <c r="D49" s="1">
        <v>261.22955000000002</v>
      </c>
      <c r="E49" s="2">
        <v>121.15096666666666</v>
      </c>
      <c r="F49" s="2">
        <v>94.675985714285716</v>
      </c>
      <c r="G49" s="1">
        <v>1402.20589</v>
      </c>
      <c r="H49" s="2">
        <v>4.1431428571428572</v>
      </c>
    </row>
    <row r="50" spans="1:8" x14ac:dyDescent="0.2">
      <c r="A50" s="27">
        <v>39629</v>
      </c>
      <c r="B50" s="2">
        <v>3621.78548</v>
      </c>
      <c r="C50" s="2">
        <v>2989.8829850000002</v>
      </c>
      <c r="D50" s="1">
        <v>244.08275</v>
      </c>
      <c r="E50" s="2">
        <v>120.965215</v>
      </c>
      <c r="F50" s="2">
        <v>94.427120000000002</v>
      </c>
      <c r="G50" s="1">
        <v>1440.1498750000001</v>
      </c>
      <c r="H50" s="2">
        <v>4.3342049999999999</v>
      </c>
    </row>
    <row r="51" spans="1:8" x14ac:dyDescent="0.2">
      <c r="A51" s="27">
        <v>39660</v>
      </c>
      <c r="B51" s="2">
        <v>3368.6765565217393</v>
      </c>
      <c r="C51" s="2">
        <v>2849.8225782608697</v>
      </c>
      <c r="D51" s="1">
        <v>244.8125652173913</v>
      </c>
      <c r="E51" s="2">
        <v>120.60711739130434</v>
      </c>
      <c r="F51" s="2">
        <v>93.831717391304352</v>
      </c>
      <c r="G51" s="1">
        <v>1432.5995913043478</v>
      </c>
      <c r="H51" s="2">
        <v>4.4632130434782606</v>
      </c>
    </row>
    <row r="52" spans="1:8" x14ac:dyDescent="0.2">
      <c r="A52" s="27">
        <v>39691</v>
      </c>
      <c r="B52" s="2">
        <v>2962.0823571428573</v>
      </c>
      <c r="C52" s="2">
        <v>2384.2791238095238</v>
      </c>
      <c r="D52" s="1">
        <v>232.12895238095237</v>
      </c>
      <c r="E52" s="2">
        <v>121.1432238095238</v>
      </c>
      <c r="F52" s="2">
        <v>93.50096666666667</v>
      </c>
      <c r="G52" s="1">
        <v>1323.8100952380953</v>
      </c>
      <c r="H52" s="2">
        <v>4.4153952380952379</v>
      </c>
    </row>
    <row r="53" spans="1:8" x14ac:dyDescent="0.2">
      <c r="A53" s="27">
        <v>39721</v>
      </c>
      <c r="B53" s="2">
        <v>2576.567347368421</v>
      </c>
      <c r="C53" s="2">
        <v>2017.8513210526316</v>
      </c>
      <c r="D53" s="1">
        <v>228.57615789473684</v>
      </c>
      <c r="E53" s="2">
        <v>123.82150952380952</v>
      </c>
      <c r="F53" s="2">
        <v>96.322338095238095</v>
      </c>
      <c r="G53" s="1">
        <v>1260.4467421052632</v>
      </c>
      <c r="H53" s="2">
        <v>3.919657142857143</v>
      </c>
    </row>
    <row r="54" spans="1:8" x14ac:dyDescent="0.2">
      <c r="A54" s="27">
        <v>39752</v>
      </c>
      <c r="B54" s="2">
        <v>2268.2263600000001</v>
      </c>
      <c r="C54" s="2">
        <v>1772.90869</v>
      </c>
      <c r="D54" s="1">
        <v>227.71029999999999</v>
      </c>
      <c r="E54" s="2">
        <v>127.70775500000001</v>
      </c>
      <c r="F54" s="2">
        <v>103.26774</v>
      </c>
      <c r="G54" s="1">
        <v>1015.04912</v>
      </c>
      <c r="H54" s="2">
        <v>3.1938300000000002</v>
      </c>
    </row>
    <row r="55" spans="1:8" x14ac:dyDescent="0.2">
      <c r="A55" s="27">
        <v>39782</v>
      </c>
      <c r="B55" s="2">
        <v>2209.4631599999998</v>
      </c>
      <c r="C55" s="2">
        <v>1725.561385</v>
      </c>
      <c r="D55" s="1">
        <v>222.19800000000001</v>
      </c>
      <c r="E55" s="2">
        <v>129.55897999999999</v>
      </c>
      <c r="F55" s="2">
        <v>105.05027</v>
      </c>
      <c r="G55" s="1">
        <v>924.32945500000005</v>
      </c>
      <c r="H55" s="2">
        <v>3.0054650000000001</v>
      </c>
    </row>
    <row r="56" spans="1:8" x14ac:dyDescent="0.2">
      <c r="A56" s="27">
        <v>39813</v>
      </c>
      <c r="B56" s="2">
        <v>2348.2616608695653</v>
      </c>
      <c r="C56" s="2">
        <v>1940.6882826086955</v>
      </c>
      <c r="D56" s="1">
        <v>234.12573913043479</v>
      </c>
      <c r="E56" s="2">
        <v>131.2493043478261</v>
      </c>
      <c r="F56" s="2">
        <v>106.59012173913044</v>
      </c>
      <c r="G56" s="1">
        <v>852.62605652173909</v>
      </c>
      <c r="H56" s="2">
        <v>2.8537347826086958</v>
      </c>
    </row>
    <row r="57" spans="1:8" x14ac:dyDescent="0.2">
      <c r="A57" s="27">
        <v>39844</v>
      </c>
      <c r="B57" s="2">
        <v>2372.3201533333331</v>
      </c>
      <c r="C57" s="2">
        <v>1965.0216266666666</v>
      </c>
      <c r="D57" s="1">
        <v>240.21353333333334</v>
      </c>
      <c r="E57" s="2">
        <v>131.78392352941177</v>
      </c>
      <c r="F57" s="2">
        <v>106.95434705882353</v>
      </c>
      <c r="G57" s="1">
        <v>941.89550666666662</v>
      </c>
      <c r="H57" s="2">
        <v>2.8778941176470592</v>
      </c>
    </row>
    <row r="58" spans="1:8" x14ac:dyDescent="0.2">
      <c r="A58" s="27">
        <v>39872</v>
      </c>
      <c r="B58" s="2">
        <v>2771.7764400000001</v>
      </c>
      <c r="C58" s="2">
        <v>2366.4207649999998</v>
      </c>
      <c r="D58" s="1">
        <v>260.59930000000003</v>
      </c>
      <c r="E58" s="2">
        <v>130.63122380952382</v>
      </c>
      <c r="F58" s="2">
        <v>105.87335714285715</v>
      </c>
      <c r="G58" s="1">
        <v>971.00036499999999</v>
      </c>
      <c r="H58" s="2">
        <v>3.1894190476190478</v>
      </c>
    </row>
    <row r="59" spans="1:8" x14ac:dyDescent="0.2">
      <c r="A59" s="27">
        <v>39903</v>
      </c>
      <c r="B59" s="2">
        <v>2827.4585000000002</v>
      </c>
      <c r="C59" s="2">
        <v>2444.1894090909091</v>
      </c>
      <c r="D59" s="1">
        <v>280.79309090909089</v>
      </c>
      <c r="E59" s="2">
        <v>131.00868181818183</v>
      </c>
      <c r="F59" s="2">
        <v>107.04816363636364</v>
      </c>
      <c r="G59" s="1">
        <v>1008.2181454545455</v>
      </c>
      <c r="H59" s="2">
        <v>3.1515</v>
      </c>
    </row>
    <row r="60" spans="1:8" x14ac:dyDescent="0.2">
      <c r="A60" s="27">
        <v>39933</v>
      </c>
      <c r="B60" s="2">
        <v>3121.203719047619</v>
      </c>
      <c r="C60" s="2">
        <v>2743.8367095238095</v>
      </c>
      <c r="D60" s="1">
        <v>295.99328571428572</v>
      </c>
      <c r="E60" s="2">
        <v>130.88381904761906</v>
      </c>
      <c r="F60" s="2">
        <v>106.46898095238095</v>
      </c>
      <c r="G60" s="1">
        <v>1099.1480714285715</v>
      </c>
      <c r="H60" s="2">
        <v>3.1695000000000002</v>
      </c>
    </row>
    <row r="61" spans="1:8" x14ac:dyDescent="0.2">
      <c r="A61" s="27">
        <v>39964</v>
      </c>
      <c r="B61" s="2">
        <v>3329.2484055555556</v>
      </c>
      <c r="C61" s="2">
        <v>2899.5170499999999</v>
      </c>
      <c r="D61" s="1">
        <v>309.15738888888887</v>
      </c>
      <c r="E61" s="2">
        <v>131.47277894736843</v>
      </c>
      <c r="F61" s="2">
        <v>106.78405789473685</v>
      </c>
      <c r="G61" s="1">
        <v>1122.903188888889</v>
      </c>
      <c r="H61" s="2">
        <v>3.054642105263158</v>
      </c>
    </row>
    <row r="62" spans="1:8" x14ac:dyDescent="0.2">
      <c r="A62" s="27">
        <v>39994</v>
      </c>
      <c r="B62" s="2">
        <v>3624.8276999999998</v>
      </c>
      <c r="C62" s="2">
        <v>3113.9667181818181</v>
      </c>
      <c r="D62" s="1">
        <v>318.53531818181818</v>
      </c>
      <c r="E62" s="2">
        <v>131.54980454545455</v>
      </c>
      <c r="F62" s="2">
        <v>107.08557727272728</v>
      </c>
      <c r="G62" s="1">
        <v>1154.7595863636363</v>
      </c>
      <c r="H62" s="2">
        <v>3.1695409090909088</v>
      </c>
    </row>
    <row r="63" spans="1:8" x14ac:dyDescent="0.2">
      <c r="A63" s="27">
        <v>40025</v>
      </c>
      <c r="B63" s="2">
        <v>4125.1837304347828</v>
      </c>
      <c r="C63" s="2">
        <v>3609.5617999999999</v>
      </c>
      <c r="D63" s="1">
        <v>376.22478260869565</v>
      </c>
      <c r="E63" s="2">
        <v>130.89295652173914</v>
      </c>
      <c r="F63" s="2">
        <v>106.65779130434782</v>
      </c>
      <c r="G63" s="1">
        <v>1160.4191130434783</v>
      </c>
      <c r="H63" s="2">
        <v>3.3847434782608699</v>
      </c>
    </row>
    <row r="64" spans="1:8" x14ac:dyDescent="0.2">
      <c r="A64" s="27">
        <v>40056</v>
      </c>
      <c r="B64" s="2">
        <v>3947.8282904761904</v>
      </c>
      <c r="C64" s="2">
        <v>3449.698638095238</v>
      </c>
      <c r="D64" s="1">
        <v>360.42161904761906</v>
      </c>
      <c r="E64" s="2">
        <v>130.73498571428573</v>
      </c>
      <c r="F64" s="2">
        <v>106.39718095238095</v>
      </c>
      <c r="G64" s="1">
        <v>1248.0690666666667</v>
      </c>
      <c r="H64" s="2">
        <v>3.5092238095238102</v>
      </c>
    </row>
    <row r="65" spans="1:8" x14ac:dyDescent="0.2">
      <c r="A65" s="27">
        <v>40086</v>
      </c>
      <c r="B65" s="2">
        <v>3685.2839727272726</v>
      </c>
      <c r="C65" s="2">
        <v>3240.7850818181819</v>
      </c>
      <c r="D65" s="1">
        <v>314.30159090909092</v>
      </c>
      <c r="E65" s="2">
        <v>130.97682173913043</v>
      </c>
      <c r="F65" s="2">
        <v>105.80692173913043</v>
      </c>
      <c r="G65" s="1">
        <v>1216.5334272727273</v>
      </c>
      <c r="H65" s="2">
        <v>3.479847826086957</v>
      </c>
    </row>
    <row r="66" spans="1:8" x14ac:dyDescent="0.2">
      <c r="A66" s="27">
        <v>40117</v>
      </c>
      <c r="B66" s="2">
        <v>3870.7440187500001</v>
      </c>
      <c r="C66" s="2">
        <v>3444.4833437500001</v>
      </c>
      <c r="D66" s="1">
        <v>327.87768749999998</v>
      </c>
      <c r="E66" s="2">
        <v>130.69736470588236</v>
      </c>
      <c r="F66" s="2">
        <v>104.63454117647059</v>
      </c>
      <c r="G66" s="1">
        <v>1253.1429250000001</v>
      </c>
      <c r="H66" s="2">
        <v>3.6627470588235291</v>
      </c>
    </row>
    <row r="67" spans="1:8" x14ac:dyDescent="0.2">
      <c r="A67" s="27">
        <v>40147</v>
      </c>
      <c r="B67" s="2">
        <v>4141.7138714285711</v>
      </c>
      <c r="C67" s="2">
        <v>3749.7709714285716</v>
      </c>
      <c r="D67" s="1">
        <v>347.4882380952381</v>
      </c>
      <c r="E67" s="2">
        <v>130.94261904761905</v>
      </c>
      <c r="F67" s="2">
        <v>105.23072380952381</v>
      </c>
      <c r="G67" s="1">
        <v>1302.9085</v>
      </c>
      <c r="H67" s="2">
        <v>3.6793285714285711</v>
      </c>
    </row>
    <row r="68" spans="1:8" x14ac:dyDescent="0.2">
      <c r="A68" s="27">
        <v>40178</v>
      </c>
      <c r="B68" s="2">
        <v>4196.1276391304345</v>
      </c>
      <c r="C68" s="2">
        <v>3782.3389217391305</v>
      </c>
      <c r="D68" s="1">
        <v>351.07447826086957</v>
      </c>
      <c r="E68" s="2">
        <v>131.41743478260869</v>
      </c>
      <c r="F68" s="2">
        <v>106.08495217391304</v>
      </c>
      <c r="G68" s="1">
        <v>1370.6334434782609</v>
      </c>
      <c r="H68" s="2">
        <v>3.6298521739130432</v>
      </c>
    </row>
    <row r="69" spans="1:8" x14ac:dyDescent="0.2">
      <c r="A69" s="27">
        <v>40209</v>
      </c>
      <c r="B69" s="2">
        <v>4146.8892500000002</v>
      </c>
      <c r="C69" s="2">
        <v>3663.2945</v>
      </c>
      <c r="D69" s="1">
        <v>340.76190000000003</v>
      </c>
      <c r="E69" s="2">
        <v>131.78533999999999</v>
      </c>
      <c r="F69" s="2">
        <v>107.35613499999999</v>
      </c>
      <c r="G69" s="1">
        <v>1404.56816</v>
      </c>
      <c r="H69" s="2">
        <v>3.6440350000000001</v>
      </c>
    </row>
    <row r="70" spans="1:8" x14ac:dyDescent="0.2">
      <c r="A70" s="27">
        <v>40237</v>
      </c>
      <c r="B70" s="2">
        <v>3903.0743333333335</v>
      </c>
      <c r="C70" s="2">
        <v>3452.1204666666667</v>
      </c>
      <c r="D70" s="1">
        <v>315.19346666666667</v>
      </c>
      <c r="E70" s="2">
        <v>132.65328823529413</v>
      </c>
      <c r="F70" s="2">
        <v>108.58408235294118</v>
      </c>
      <c r="G70" s="1">
        <v>1348.8462533333334</v>
      </c>
      <c r="H70" s="2">
        <v>3.4748529411764708</v>
      </c>
    </row>
    <row r="71" spans="1:8" x14ac:dyDescent="0.2">
      <c r="A71" s="27">
        <v>40268</v>
      </c>
      <c r="B71" s="2">
        <v>4041.8785217391305</v>
      </c>
      <c r="C71" s="2">
        <v>3564.7448695652174</v>
      </c>
      <c r="D71" s="1">
        <v>318.18695652173915</v>
      </c>
      <c r="E71" s="2">
        <v>133.69381304347826</v>
      </c>
      <c r="F71" s="2">
        <v>110.21812608695652</v>
      </c>
      <c r="G71" s="1">
        <v>1371.7777000000001</v>
      </c>
      <c r="H71" s="2">
        <v>3.4061869565217391</v>
      </c>
    </row>
    <row r="72" spans="1:8" x14ac:dyDescent="0.2">
      <c r="A72" s="27">
        <v>40298</v>
      </c>
      <c r="B72" s="2">
        <v>4008.4639523809524</v>
      </c>
      <c r="C72" s="2">
        <v>3565.3453333333332</v>
      </c>
      <c r="D72" s="1">
        <v>318.9587619047619</v>
      </c>
      <c r="E72" s="2">
        <v>134.11114761904761</v>
      </c>
      <c r="F72" s="2">
        <v>111.14230000000001</v>
      </c>
      <c r="G72" s="1">
        <v>1383.6297238095237</v>
      </c>
      <c r="H72" s="2">
        <v>3.4520428571428572</v>
      </c>
    </row>
    <row r="73" spans="1:8" x14ac:dyDescent="0.2">
      <c r="A73" s="27">
        <v>40329</v>
      </c>
      <c r="B73" s="2">
        <v>3477.0387000000001</v>
      </c>
      <c r="C73" s="2">
        <v>3055.0861</v>
      </c>
      <c r="D73" s="1">
        <v>299.85874999999999</v>
      </c>
      <c r="E73" s="2">
        <v>135.07613499999999</v>
      </c>
      <c r="F73" s="2">
        <v>112.28251</v>
      </c>
      <c r="G73" s="1">
        <v>1305.4028800000001</v>
      </c>
      <c r="H73" s="2">
        <v>3.2603800000000001</v>
      </c>
    </row>
    <row r="74" spans="1:8" x14ac:dyDescent="0.2">
      <c r="A74" s="27">
        <v>40359</v>
      </c>
      <c r="B74" s="2">
        <v>3315.7818947368423</v>
      </c>
      <c r="C74" s="2">
        <v>2948.5683684210526</v>
      </c>
      <c r="D74" s="1">
        <v>286.57605263157893</v>
      </c>
      <c r="E74" s="2">
        <v>135.21910476190476</v>
      </c>
      <c r="F74" s="2">
        <v>113.05959047619048</v>
      </c>
      <c r="G74" s="1">
        <v>1262.504052631579</v>
      </c>
      <c r="H74" s="2">
        <v>3.3185904761904759</v>
      </c>
    </row>
    <row r="75" spans="1:8" x14ac:dyDescent="0.2">
      <c r="A75" s="27">
        <v>40390</v>
      </c>
      <c r="B75" s="2">
        <v>3311.728090909091</v>
      </c>
      <c r="C75" s="2">
        <v>2915.4602272727275</v>
      </c>
      <c r="D75" s="1">
        <v>286.55745454545456</v>
      </c>
      <c r="E75" s="2">
        <v>135.96035909090909</v>
      </c>
      <c r="F75" s="2">
        <v>114.30584545454545</v>
      </c>
      <c r="G75" s="1">
        <v>1270.252290909091</v>
      </c>
      <c r="H75" s="2">
        <v>3.2364999999999999</v>
      </c>
    </row>
    <row r="76" spans="1:8" x14ac:dyDescent="0.2">
      <c r="A76" s="27">
        <v>40421</v>
      </c>
      <c r="B76" s="2">
        <v>3540.0107727272725</v>
      </c>
      <c r="C76" s="2">
        <v>3213.4869090909092</v>
      </c>
      <c r="D76" s="1">
        <v>292.62854545454547</v>
      </c>
      <c r="E76" s="2">
        <v>136.47645454545454</v>
      </c>
      <c r="F76" s="2">
        <v>115.51636363636364</v>
      </c>
      <c r="G76" s="1">
        <v>1341.7674227272728</v>
      </c>
      <c r="H76" s="2">
        <v>3.2576000000000001</v>
      </c>
    </row>
    <row r="77" spans="1:8" x14ac:dyDescent="0.2">
      <c r="A77" s="27">
        <v>40451</v>
      </c>
      <c r="B77" s="2">
        <v>3525.4428947368419</v>
      </c>
      <c r="C77" s="2">
        <v>3295.6882105263157</v>
      </c>
      <c r="D77" s="1">
        <v>294.05757894736843</v>
      </c>
      <c r="E77" s="2">
        <v>136.58558181818182</v>
      </c>
      <c r="F77" s="2">
        <v>115.66302727272728</v>
      </c>
      <c r="G77" s="1">
        <v>1380.0092842105264</v>
      </c>
      <c r="H77" s="2">
        <v>3.3088318181818179</v>
      </c>
    </row>
    <row r="78" spans="1:8" x14ac:dyDescent="0.2">
      <c r="A78" s="27">
        <v>40482</v>
      </c>
      <c r="B78" s="2">
        <v>3897.5102499999998</v>
      </c>
      <c r="C78" s="2">
        <v>3658.5443749999999</v>
      </c>
      <c r="D78" s="1">
        <v>316.70249999999999</v>
      </c>
      <c r="E78" s="2">
        <v>136.06436470588235</v>
      </c>
      <c r="F78" s="2">
        <v>114.8176294117647</v>
      </c>
      <c r="G78" s="1">
        <v>1473.3895937499999</v>
      </c>
      <c r="H78" s="2">
        <v>3.5250823529411761</v>
      </c>
    </row>
    <row r="79" spans="1:8" x14ac:dyDescent="0.2">
      <c r="A79" s="27">
        <v>40512</v>
      </c>
      <c r="B79" s="2">
        <v>3896.0175909090908</v>
      </c>
      <c r="C79" s="2">
        <v>3707.6011818181819</v>
      </c>
      <c r="D79" s="1">
        <v>317.75286363636366</v>
      </c>
      <c r="E79" s="2">
        <v>134.29511363636362</v>
      </c>
      <c r="F79" s="2">
        <v>112.41910454545454</v>
      </c>
      <c r="G79" s="1">
        <v>1516.6099409090909</v>
      </c>
      <c r="H79" s="2">
        <v>3.891709090909091</v>
      </c>
    </row>
    <row r="80" spans="1:8" x14ac:dyDescent="0.2">
      <c r="A80" s="27">
        <v>40543</v>
      </c>
      <c r="B80" s="2">
        <v>3705.545260869565</v>
      </c>
      <c r="C80" s="2">
        <v>3575.8323913043478</v>
      </c>
      <c r="D80" s="1">
        <v>312.58917391304345</v>
      </c>
      <c r="E80" s="2">
        <v>134.16687826086957</v>
      </c>
      <c r="F80" s="2">
        <v>111.58513913043478</v>
      </c>
      <c r="G80" s="1">
        <v>1546.8311478260869</v>
      </c>
      <c r="H80" s="2">
        <v>3.851578260869565</v>
      </c>
    </row>
    <row r="81" spans="1:8" x14ac:dyDescent="0.2">
      <c r="A81" s="27">
        <v>40574</v>
      </c>
      <c r="B81" s="2">
        <v>3606.3672999999999</v>
      </c>
      <c r="C81" s="2">
        <v>3410.3002999999999</v>
      </c>
      <c r="D81" s="1">
        <v>305.79264999999998</v>
      </c>
      <c r="E81" s="2">
        <v>134.4929238095238</v>
      </c>
      <c r="F81" s="2">
        <v>112.21310476190476</v>
      </c>
      <c r="G81" s="1">
        <v>1603.595245</v>
      </c>
      <c r="H81" s="2">
        <v>3.9354666666666671</v>
      </c>
    </row>
    <row r="82" spans="1:8" x14ac:dyDescent="0.2">
      <c r="A82" s="27">
        <v>40602</v>
      </c>
      <c r="B82" s="2">
        <v>3753.9058666666665</v>
      </c>
      <c r="C82" s="2">
        <v>3529.0508666666665</v>
      </c>
      <c r="D82" s="1">
        <v>300.51393333333334</v>
      </c>
      <c r="E82" s="2">
        <v>134.23596875000001</v>
      </c>
      <c r="F82" s="2">
        <v>111.40888124999999</v>
      </c>
      <c r="G82" s="1">
        <v>1637.9706866666668</v>
      </c>
      <c r="H82" s="2">
        <v>4.0369624999999996</v>
      </c>
    </row>
    <row r="83" spans="1:8" x14ac:dyDescent="0.2">
      <c r="A83" s="27">
        <v>40633</v>
      </c>
      <c r="B83" s="2">
        <v>3902.42</v>
      </c>
      <c r="C83" s="2">
        <v>3627.0523043478261</v>
      </c>
      <c r="D83" s="1">
        <v>303.11747826086958</v>
      </c>
      <c r="E83" s="2">
        <v>135.0207043478261</v>
      </c>
      <c r="F83" s="2">
        <v>111.7295</v>
      </c>
      <c r="G83" s="1">
        <v>1567.710352173913</v>
      </c>
      <c r="H83" s="2">
        <v>3.8981652173913042</v>
      </c>
    </row>
    <row r="84" spans="1:8" x14ac:dyDescent="0.2">
      <c r="A84" s="27">
        <v>40663</v>
      </c>
      <c r="B84" s="2">
        <v>4012.5744736842107</v>
      </c>
      <c r="C84" s="2">
        <v>3606.8197368421052</v>
      </c>
      <c r="D84" s="1">
        <v>310.69963157894739</v>
      </c>
      <c r="E84" s="2">
        <v>135.53269499999999</v>
      </c>
      <c r="F84" s="2">
        <v>112.36824</v>
      </c>
      <c r="G84" s="1">
        <v>1559.9010210526317</v>
      </c>
      <c r="H84" s="2">
        <v>3.8910499999999999</v>
      </c>
    </row>
    <row r="85" spans="1:8" x14ac:dyDescent="0.2">
      <c r="A85" s="27">
        <v>40694</v>
      </c>
      <c r="B85" s="2">
        <v>3772.4670476190477</v>
      </c>
      <c r="C85" s="2">
        <v>3374.317</v>
      </c>
      <c r="D85" s="1">
        <v>309.60295238095239</v>
      </c>
      <c r="E85" s="2">
        <v>136.1437</v>
      </c>
      <c r="F85" s="2">
        <v>113.28317619047618</v>
      </c>
      <c r="G85" s="1">
        <v>1500.9972809523811</v>
      </c>
      <c r="H85" s="2">
        <v>3.839604761904762</v>
      </c>
    </row>
    <row r="86" spans="1:8" x14ac:dyDescent="0.2">
      <c r="A86" s="27">
        <v>40724</v>
      </c>
      <c r="B86" s="2">
        <v>3598.806</v>
      </c>
      <c r="C86" s="2">
        <v>3247.5879047619046</v>
      </c>
      <c r="D86" s="1">
        <v>303.1717142857143</v>
      </c>
      <c r="E86" s="2">
        <v>135.94819523809525</v>
      </c>
      <c r="F86" s="2">
        <v>113.19261904761905</v>
      </c>
      <c r="G86" s="1">
        <v>1510.5652333333333</v>
      </c>
      <c r="H86" s="2">
        <v>3.9021523809523808</v>
      </c>
    </row>
    <row r="87" spans="1:8" x14ac:dyDescent="0.2">
      <c r="A87" s="27">
        <v>40755</v>
      </c>
      <c r="B87" s="2">
        <v>3702.9581428571428</v>
      </c>
      <c r="C87" s="2">
        <v>3430.5218095238097</v>
      </c>
      <c r="D87" s="1">
        <v>297.65780952380953</v>
      </c>
      <c r="E87" s="2">
        <v>135.62931904761905</v>
      </c>
      <c r="F87" s="2">
        <v>112.73709047619047</v>
      </c>
      <c r="G87" s="1">
        <v>1544.4795095238096</v>
      </c>
      <c r="H87" s="2">
        <v>3.9716999999999998</v>
      </c>
    </row>
    <row r="88" spans="1:8" x14ac:dyDescent="0.2">
      <c r="A88" s="27">
        <v>40786</v>
      </c>
      <c r="B88" s="2">
        <v>3447.5013043478261</v>
      </c>
      <c r="C88" s="2">
        <v>3262.628695652174</v>
      </c>
      <c r="D88" s="1">
        <v>286.09178260869567</v>
      </c>
      <c r="E88" s="2">
        <v>135.55090434782608</v>
      </c>
      <c r="F88" s="2">
        <v>112.11025217391304</v>
      </c>
      <c r="G88" s="1">
        <v>1521.5253304347825</v>
      </c>
      <c r="H88" s="2">
        <v>3.9983565217391299</v>
      </c>
    </row>
    <row r="89" spans="1:8" x14ac:dyDescent="0.2">
      <c r="A89" s="27">
        <v>40816</v>
      </c>
      <c r="B89" s="2">
        <v>3306.6730476190478</v>
      </c>
      <c r="C89" s="2">
        <v>3038.1928095238095</v>
      </c>
      <c r="D89" s="1">
        <v>260.84533333333331</v>
      </c>
      <c r="E89" s="2">
        <v>135.6237857142857</v>
      </c>
      <c r="F89" s="2">
        <v>111.34263333333334</v>
      </c>
      <c r="G89" s="1">
        <v>1459.3569142857143</v>
      </c>
      <c r="H89" s="2">
        <v>4.0134047619047619</v>
      </c>
    </row>
    <row r="90" spans="1:8" x14ac:dyDescent="0.2">
      <c r="A90" s="27">
        <v>40847</v>
      </c>
      <c r="B90" s="2">
        <v>3235.9814375000001</v>
      </c>
      <c r="C90" s="2">
        <v>2862.1719374999998</v>
      </c>
      <c r="D90" s="1">
        <v>264.82837499999999</v>
      </c>
      <c r="E90" s="2">
        <v>137.50645</v>
      </c>
      <c r="F90" s="2">
        <v>112.61244444444445</v>
      </c>
      <c r="G90" s="1">
        <v>1344.5366812499999</v>
      </c>
      <c r="H90" s="2">
        <v>3.7781777777777781</v>
      </c>
    </row>
    <row r="91" spans="1:8" x14ac:dyDescent="0.2">
      <c r="A91" s="27">
        <v>40877</v>
      </c>
      <c r="B91" s="2">
        <v>3290.3607272727272</v>
      </c>
      <c r="C91" s="2">
        <v>2918.956318181818</v>
      </c>
      <c r="D91" s="1">
        <v>275.71095454545457</v>
      </c>
      <c r="E91" s="2">
        <v>139.52504999999999</v>
      </c>
      <c r="F91" s="2">
        <v>114.65162272727272</v>
      </c>
      <c r="G91" s="1">
        <v>1332.4476681818182</v>
      </c>
      <c r="H91" s="2">
        <v>3.6480999999999999</v>
      </c>
    </row>
    <row r="92" spans="1:8" x14ac:dyDescent="0.2">
      <c r="A92" s="27">
        <v>40908</v>
      </c>
      <c r="B92" s="2">
        <v>3032.3436363636365</v>
      </c>
      <c r="C92" s="2">
        <v>2610.4740454545454</v>
      </c>
      <c r="D92" s="1">
        <v>269.46304545454547</v>
      </c>
      <c r="E92" s="2">
        <v>141.11488695652173</v>
      </c>
      <c r="F92" s="2">
        <v>116.13960869565217</v>
      </c>
      <c r="G92" s="1">
        <v>1328.9378772727273</v>
      </c>
      <c r="H92" s="2">
        <v>3.4708043478260868</v>
      </c>
    </row>
    <row r="93" spans="1:8" x14ac:dyDescent="0.2">
      <c r="A93" s="27">
        <v>40939</v>
      </c>
      <c r="B93" s="2">
        <v>3065.5174666666667</v>
      </c>
      <c r="C93" s="2">
        <v>2558.1304666666665</v>
      </c>
      <c r="D93" s="1">
        <v>276.82533333333333</v>
      </c>
      <c r="E93" s="2">
        <v>142.0864588235294</v>
      </c>
      <c r="F93" s="2">
        <v>117.93944117647059</v>
      </c>
      <c r="G93" s="1">
        <v>1359.7111399999999</v>
      </c>
      <c r="H93" s="2">
        <v>3.401964705882353</v>
      </c>
    </row>
    <row r="94" spans="1:8" x14ac:dyDescent="0.2">
      <c r="A94" s="27">
        <v>40968</v>
      </c>
      <c r="B94" s="2">
        <v>3224.9540952380953</v>
      </c>
      <c r="C94" s="2">
        <v>2744.531476190476</v>
      </c>
      <c r="D94" s="1">
        <v>278.55633333333333</v>
      </c>
      <c r="E94" s="2">
        <v>142.23679999999999</v>
      </c>
      <c r="F94" s="2">
        <v>118.54609047619047</v>
      </c>
      <c r="G94" s="1">
        <v>1402.9668619047618</v>
      </c>
      <c r="H94" s="2">
        <v>3.5097333333333331</v>
      </c>
    </row>
    <row r="95" spans="1:8" x14ac:dyDescent="0.2">
      <c r="A95" s="27">
        <v>40999</v>
      </c>
      <c r="B95" s="2">
        <v>3256.7230454545456</v>
      </c>
      <c r="C95" s="2">
        <v>2835.9835454545455</v>
      </c>
      <c r="D95" s="1">
        <v>275.762</v>
      </c>
      <c r="E95" s="2">
        <v>142.43264347826087</v>
      </c>
      <c r="F95" s="2">
        <v>118.70373478260869</v>
      </c>
      <c r="G95" s="1">
        <v>1413.1668590909092</v>
      </c>
      <c r="H95" s="2">
        <v>3.539139130434783</v>
      </c>
    </row>
    <row r="96" spans="1:8" x14ac:dyDescent="0.2">
      <c r="A96" s="27">
        <v>41029</v>
      </c>
      <c r="B96" s="2">
        <v>3244.7722352941178</v>
      </c>
      <c r="C96" s="2">
        <v>2807.1831176470587</v>
      </c>
      <c r="D96" s="1">
        <v>276.84476470588237</v>
      </c>
      <c r="E96" s="2">
        <v>142.7842947368421</v>
      </c>
      <c r="F96" s="2">
        <v>119.32586842105263</v>
      </c>
      <c r="G96" s="1">
        <v>1408.7410117647059</v>
      </c>
      <c r="H96" s="2">
        <v>3.5338421052631581</v>
      </c>
    </row>
    <row r="97" spans="1:8" x14ac:dyDescent="0.2">
      <c r="A97" s="27">
        <v>41060</v>
      </c>
      <c r="B97" s="2">
        <v>3293.5819545454547</v>
      </c>
      <c r="C97" s="2">
        <v>2905.5915909090909</v>
      </c>
      <c r="D97" s="1">
        <v>280.25854545454547</v>
      </c>
      <c r="E97" s="2">
        <v>144.18327727272728</v>
      </c>
      <c r="F97" s="2">
        <v>121.10315</v>
      </c>
      <c r="G97" s="1">
        <v>1347.0343045454545</v>
      </c>
      <c r="H97" s="2">
        <v>3.4342818181818182</v>
      </c>
    </row>
    <row r="98" spans="1:8" x14ac:dyDescent="0.2">
      <c r="A98" s="27">
        <v>41090</v>
      </c>
      <c r="B98" s="2">
        <v>3178.3634499999998</v>
      </c>
      <c r="C98" s="2">
        <v>2838.7273500000001</v>
      </c>
      <c r="D98" s="1">
        <v>279.9708</v>
      </c>
      <c r="E98" s="2">
        <v>145.50681499999999</v>
      </c>
      <c r="F98" s="2">
        <v>123.27507</v>
      </c>
      <c r="G98" s="1">
        <v>1297.3950400000001</v>
      </c>
      <c r="H98" s="2">
        <v>3.3669150000000001</v>
      </c>
    </row>
    <row r="99" spans="1:8" x14ac:dyDescent="0.2">
      <c r="A99" s="27">
        <v>41121</v>
      </c>
      <c r="B99" s="2">
        <v>3044.9930454545456</v>
      </c>
      <c r="C99" s="2">
        <v>2725.5657272727271</v>
      </c>
      <c r="D99" s="1">
        <v>277.21859090909089</v>
      </c>
      <c r="E99" s="2">
        <v>146.17849545454544</v>
      </c>
      <c r="F99" s="2">
        <v>124.08547727272727</v>
      </c>
      <c r="G99" s="1">
        <v>1321.6578954545455</v>
      </c>
      <c r="H99" s="2">
        <v>3.2829999999999999</v>
      </c>
    </row>
    <row r="100" spans="1:8" x14ac:dyDescent="0.2">
      <c r="A100" s="27">
        <v>41152</v>
      </c>
      <c r="B100" s="2">
        <v>2953.6976956521739</v>
      </c>
      <c r="C100" s="2">
        <v>2625.2774347826089</v>
      </c>
      <c r="D100" s="1">
        <v>275.75947826086957</v>
      </c>
      <c r="E100" s="2">
        <v>145.85084782608695</v>
      </c>
      <c r="F100" s="2">
        <v>123.52244347826087</v>
      </c>
      <c r="G100" s="1">
        <v>1304.2463260869565</v>
      </c>
      <c r="H100" s="2">
        <v>3.3385739130434779</v>
      </c>
    </row>
    <row r="101" spans="1:8" x14ac:dyDescent="0.2">
      <c r="A101" s="27">
        <v>41182</v>
      </c>
      <c r="B101" s="2">
        <v>2875.1949500000001</v>
      </c>
      <c r="C101" s="2">
        <v>2553.7773499999998</v>
      </c>
      <c r="D101" s="1">
        <v>269.46940000000001</v>
      </c>
      <c r="E101" s="2">
        <v>145.37477619047618</v>
      </c>
      <c r="F101" s="2">
        <v>123.26540952380952</v>
      </c>
      <c r="G101" s="1">
        <v>1338.7019849999999</v>
      </c>
      <c r="H101" s="2">
        <v>3.468666666666667</v>
      </c>
    </row>
    <row r="102" spans="1:8" x14ac:dyDescent="0.2">
      <c r="A102" s="27">
        <v>41213</v>
      </c>
      <c r="B102" s="2">
        <v>2930.6492777777776</v>
      </c>
      <c r="C102" s="2">
        <v>2598.981888888889</v>
      </c>
      <c r="D102" s="1">
        <v>270.39983333333333</v>
      </c>
      <c r="E102" s="2">
        <v>145.73531666666668</v>
      </c>
      <c r="F102" s="2">
        <v>124.10948888888889</v>
      </c>
      <c r="G102" s="1">
        <v>1340.4776722222223</v>
      </c>
      <c r="H102" s="2">
        <v>3.5247555555555561</v>
      </c>
    </row>
    <row r="103" spans="1:8" x14ac:dyDescent="0.2">
      <c r="A103" s="27">
        <v>41243</v>
      </c>
      <c r="B103" s="2">
        <v>2889.2844545454545</v>
      </c>
      <c r="C103" s="2">
        <v>2489.9271818181819</v>
      </c>
      <c r="D103" s="1">
        <v>268.89236363636365</v>
      </c>
      <c r="E103" s="2">
        <v>146.05686363636363</v>
      </c>
      <c r="F103" s="2">
        <v>124.62941818181818</v>
      </c>
      <c r="G103" s="1">
        <v>1320.0359090909092</v>
      </c>
      <c r="H103" s="2">
        <v>3.5478136363636361</v>
      </c>
    </row>
    <row r="104" spans="1:8" x14ac:dyDescent="0.2">
      <c r="A104" s="27">
        <v>41274</v>
      </c>
      <c r="B104" s="2">
        <v>3119.0438571428572</v>
      </c>
      <c r="C104" s="2">
        <v>2603.1411428571428</v>
      </c>
      <c r="D104" s="1">
        <v>275.7567619047619</v>
      </c>
      <c r="E104" s="2">
        <v>146.32377142857143</v>
      </c>
      <c r="F104" s="2">
        <v>124.99801428571429</v>
      </c>
      <c r="G104" s="1">
        <v>1353.8642857142856</v>
      </c>
      <c r="H104" s="2">
        <v>3.5770190476190482</v>
      </c>
    </row>
    <row r="105" spans="1:8" x14ac:dyDescent="0.2">
      <c r="A105" s="27">
        <v>41305</v>
      </c>
      <c r="B105" s="2">
        <v>3483.4111499999999</v>
      </c>
      <c r="C105" s="2">
        <v>2910.6226999999999</v>
      </c>
      <c r="D105" s="1">
        <v>291.05705</v>
      </c>
      <c r="E105" s="2">
        <v>147.01732272727273</v>
      </c>
      <c r="F105" s="2">
        <v>125.75578181818182</v>
      </c>
      <c r="G105" s="1">
        <v>1383.521</v>
      </c>
      <c r="H105" s="2">
        <v>3.5934909090909088</v>
      </c>
    </row>
    <row r="106" spans="1:8" x14ac:dyDescent="0.2">
      <c r="A106" s="27">
        <v>41333</v>
      </c>
      <c r="B106" s="2">
        <v>3649.2290666666668</v>
      </c>
      <c r="C106" s="2">
        <v>3044.4773333333333</v>
      </c>
      <c r="D106" s="1">
        <v>301.90186666666665</v>
      </c>
      <c r="E106" s="2">
        <v>147.85827647058824</v>
      </c>
      <c r="F106" s="2">
        <v>126.9805705882353</v>
      </c>
      <c r="G106" s="1">
        <v>1383.1626666666666</v>
      </c>
      <c r="H106" s="2">
        <v>3.5874176470588242</v>
      </c>
    </row>
    <row r="107" spans="1:8" x14ac:dyDescent="0.2">
      <c r="A107" s="27">
        <v>41364</v>
      </c>
      <c r="B107" s="2">
        <v>3484.8799523809525</v>
      </c>
      <c r="C107" s="2">
        <v>2933.1914285714288</v>
      </c>
      <c r="D107" s="1">
        <v>298.43576190476193</v>
      </c>
      <c r="E107" s="2">
        <v>148.37091428571429</v>
      </c>
      <c r="F107" s="2">
        <v>127.80460952380952</v>
      </c>
      <c r="G107" s="1">
        <v>1321.9723809523809</v>
      </c>
      <c r="H107" s="2">
        <v>3.5788666666666669</v>
      </c>
    </row>
    <row r="108" spans="1:8" x14ac:dyDescent="0.2">
      <c r="A108" s="27">
        <v>41394</v>
      </c>
      <c r="B108" s="2">
        <v>3359.212111111111</v>
      </c>
      <c r="C108" s="2">
        <v>2837.7376666666669</v>
      </c>
      <c r="D108" s="1">
        <v>295.18088888888889</v>
      </c>
      <c r="E108" s="2">
        <v>149.36714285714285</v>
      </c>
      <c r="F108" s="2">
        <v>128.85362380952381</v>
      </c>
      <c r="G108" s="1">
        <v>1253.2883333333334</v>
      </c>
      <c r="H108" s="2">
        <v>3.4601714285714289</v>
      </c>
    </row>
    <row r="109" spans="1:8" x14ac:dyDescent="0.2">
      <c r="A109" s="27">
        <v>41425</v>
      </c>
      <c r="B109" s="2">
        <v>3469.0398181818182</v>
      </c>
      <c r="C109" s="2">
        <v>2972.7089545454546</v>
      </c>
      <c r="D109" s="1">
        <v>299.13972727272727</v>
      </c>
      <c r="E109" s="2">
        <v>150.1565590909091</v>
      </c>
      <c r="F109" s="2">
        <v>129.77025454545455</v>
      </c>
      <c r="G109" s="1">
        <v>1237.7813636363637</v>
      </c>
      <c r="H109" s="2">
        <v>3.4244409090909089</v>
      </c>
    </row>
    <row r="110" spans="1:8" x14ac:dyDescent="0.2">
      <c r="A110" s="27">
        <v>41455</v>
      </c>
      <c r="B110" s="2">
        <v>3209.1615882352939</v>
      </c>
      <c r="C110" s="2">
        <v>2788.4081764705884</v>
      </c>
      <c r="D110" s="1">
        <v>291.73147058823531</v>
      </c>
      <c r="E110" s="2">
        <v>149.97641052631579</v>
      </c>
      <c r="F110" s="2">
        <v>129.98669473684211</v>
      </c>
      <c r="G110" s="1">
        <v>1210.9382352941177</v>
      </c>
      <c r="H110" s="2">
        <v>3.514552631578947</v>
      </c>
    </row>
    <row r="111" spans="1:8" x14ac:dyDescent="0.2">
      <c r="A111" s="27">
        <v>41486</v>
      </c>
      <c r="B111" s="2">
        <v>3023.3343478260867</v>
      </c>
      <c r="C111" s="2">
        <v>2683.9816521739131</v>
      </c>
      <c r="D111" s="1">
        <v>286.29839130434783</v>
      </c>
      <c r="E111" s="2">
        <v>149.91643913043478</v>
      </c>
      <c r="F111" s="2">
        <v>130.09735652173913</v>
      </c>
      <c r="G111" s="1">
        <v>1198.26</v>
      </c>
      <c r="H111" s="2">
        <v>3.6344217391304352</v>
      </c>
    </row>
    <row r="112" spans="1:8" x14ac:dyDescent="0.2">
      <c r="A112" s="27">
        <v>41517</v>
      </c>
      <c r="B112" s="2">
        <v>3145.1179090909091</v>
      </c>
      <c r="C112" s="2">
        <v>2799.9063181818183</v>
      </c>
      <c r="D112" s="1">
        <v>286.61200000000002</v>
      </c>
      <c r="E112" s="2">
        <v>148.88914545454546</v>
      </c>
      <c r="F112" s="2">
        <v>129.2964409090909</v>
      </c>
      <c r="G112" s="1">
        <v>1238.3631818181818</v>
      </c>
      <c r="H112" s="2">
        <v>3.9130090909090911</v>
      </c>
    </row>
    <row r="113" spans="1:8" x14ac:dyDescent="0.2">
      <c r="A113" s="27">
        <v>41547</v>
      </c>
      <c r="B113" s="2">
        <v>3377.6983157894738</v>
      </c>
      <c r="C113" s="2">
        <v>2918.4185263157897</v>
      </c>
      <c r="D113" s="1">
        <v>293.50215789473685</v>
      </c>
      <c r="E113" s="2">
        <v>148.30569047619048</v>
      </c>
      <c r="F113" s="2">
        <v>129.24783333333335</v>
      </c>
      <c r="G113" s="1">
        <v>1254.5189473684211</v>
      </c>
      <c r="H113" s="2">
        <v>4.0484999999999998</v>
      </c>
    </row>
    <row r="114" spans="1:8" x14ac:dyDescent="0.2">
      <c r="A114" s="27">
        <v>41578</v>
      </c>
      <c r="B114" s="2">
        <v>3363.9477777777779</v>
      </c>
      <c r="C114" s="2">
        <v>2923.8992222222223</v>
      </c>
      <c r="D114" s="1">
        <v>291.57805555555558</v>
      </c>
      <c r="E114" s="2">
        <v>148.2354894736842</v>
      </c>
      <c r="F114" s="2">
        <v>129.56461578947369</v>
      </c>
      <c r="G114" s="1">
        <v>1248.9444444444443</v>
      </c>
      <c r="H114" s="2">
        <v>4.1132999999999997</v>
      </c>
    </row>
    <row r="115" spans="1:8" x14ac:dyDescent="0.2">
      <c r="A115" s="27">
        <v>41608</v>
      </c>
      <c r="B115" s="2">
        <v>3341.7856190476191</v>
      </c>
      <c r="C115" s="2">
        <v>2836.1055238095237</v>
      </c>
      <c r="D115" s="1">
        <v>286.67476190476191</v>
      </c>
      <c r="E115" s="2">
        <v>146.34624761904763</v>
      </c>
      <c r="F115" s="2">
        <v>128.06697142857143</v>
      </c>
      <c r="G115" s="1">
        <v>1230.2638095238094</v>
      </c>
      <c r="H115" s="2">
        <v>4.4632619047619047</v>
      </c>
    </row>
    <row r="116" spans="1:8" x14ac:dyDescent="0.2">
      <c r="A116" s="27">
        <v>41639</v>
      </c>
      <c r="B116" s="2">
        <v>3348.6376363636364</v>
      </c>
      <c r="C116" s="2">
        <v>2825.6436818181819</v>
      </c>
      <c r="D116" s="1">
        <v>280.55213636363635</v>
      </c>
      <c r="E116" s="2">
        <v>145.96799999999999</v>
      </c>
      <c r="F116" s="2">
        <v>127.45436363636364</v>
      </c>
      <c r="G116" s="1">
        <v>1227.7177272727272</v>
      </c>
      <c r="H116" s="2">
        <v>4.5491636363636356</v>
      </c>
    </row>
    <row r="117" spans="1:8" x14ac:dyDescent="0.2">
      <c r="A117" s="27">
        <v>41670</v>
      </c>
      <c r="B117" s="2">
        <v>3135.160142857143</v>
      </c>
      <c r="C117" s="2">
        <v>2719.1318095238094</v>
      </c>
      <c r="D117" s="1">
        <v>270.93561904761907</v>
      </c>
      <c r="E117" s="2">
        <v>146.44980000000001</v>
      </c>
      <c r="F117" s="2">
        <v>127.64439090909092</v>
      </c>
      <c r="G117" s="1">
        <v>1178.2576190476191</v>
      </c>
      <c r="H117" s="2">
        <v>4.5623772727272733</v>
      </c>
    </row>
    <row r="118" spans="1:8" x14ac:dyDescent="0.2">
      <c r="A118" s="27">
        <v>41698</v>
      </c>
      <c r="B118" s="2">
        <v>3197.5703749999998</v>
      </c>
      <c r="C118" s="2">
        <v>2792.4390625000001</v>
      </c>
      <c r="D118" s="1">
        <v>274.90812499999998</v>
      </c>
      <c r="E118" s="2">
        <v>148.32358823529412</v>
      </c>
      <c r="F118" s="2">
        <v>129.60157647058824</v>
      </c>
      <c r="G118" s="1">
        <v>1161.49875</v>
      </c>
      <c r="H118" s="2">
        <v>4.4822647058823533</v>
      </c>
    </row>
    <row r="119" spans="1:8" x14ac:dyDescent="0.2">
      <c r="A119" s="27">
        <v>41729</v>
      </c>
      <c r="B119" s="2">
        <v>3102.6920952380951</v>
      </c>
      <c r="C119" s="2">
        <v>2671.8719523809523</v>
      </c>
      <c r="D119" s="1">
        <v>272.26319047619046</v>
      </c>
      <c r="E119" s="2">
        <v>149.39340952380954</v>
      </c>
      <c r="F119" s="2">
        <v>131.09005238095239</v>
      </c>
      <c r="G119" s="1">
        <v>1119.9019047619047</v>
      </c>
      <c r="H119" s="2">
        <v>4.50477619047619</v>
      </c>
    </row>
    <row r="120" spans="1:8" x14ac:dyDescent="0.2">
      <c r="A120" s="27">
        <v>41759</v>
      </c>
      <c r="B120" s="2">
        <v>3220.7530000000002</v>
      </c>
      <c r="C120" s="2">
        <v>2716.8775952380952</v>
      </c>
      <c r="D120" s="1">
        <v>276.94366666666667</v>
      </c>
      <c r="E120" s="2">
        <v>150.10765714285714</v>
      </c>
      <c r="F120" s="2">
        <v>132.01809047619048</v>
      </c>
      <c r="G120" s="1">
        <v>1125.452380952381</v>
      </c>
      <c r="H120" s="2">
        <v>4.3862285714285711</v>
      </c>
    </row>
    <row r="121" spans="1:8" x14ac:dyDescent="0.2">
      <c r="A121" s="27">
        <v>41790</v>
      </c>
      <c r="B121" s="2">
        <v>3155.7200499999999</v>
      </c>
      <c r="C121" s="2">
        <v>2628.6947500000001</v>
      </c>
      <c r="D121" s="1">
        <v>276.92205000000001</v>
      </c>
      <c r="E121" s="2">
        <v>152.34196190476192</v>
      </c>
      <c r="F121" s="2">
        <v>134.17721904761905</v>
      </c>
      <c r="G121" s="1">
        <v>1116.905</v>
      </c>
      <c r="H121" s="2">
        <v>4.1830285714285713</v>
      </c>
    </row>
    <row r="122" spans="1:8" x14ac:dyDescent="0.2">
      <c r="A122" s="27">
        <v>41820</v>
      </c>
      <c r="B122" s="2">
        <v>3168.8418999999999</v>
      </c>
      <c r="C122" s="2">
        <v>2645.0967500000002</v>
      </c>
      <c r="D122" s="1">
        <v>283.40460000000002</v>
      </c>
      <c r="E122" s="2">
        <v>154.0711</v>
      </c>
      <c r="F122" s="2">
        <v>135.79852500000001</v>
      </c>
      <c r="G122" s="1">
        <v>1118.086</v>
      </c>
      <c r="H122" s="2">
        <v>4.0523850000000001</v>
      </c>
    </row>
    <row r="123" spans="1:8" x14ac:dyDescent="0.2">
      <c r="A123" s="27">
        <v>41851</v>
      </c>
      <c r="B123" s="2">
        <v>3263.7768260869566</v>
      </c>
      <c r="C123" s="2">
        <v>2713.719347826087</v>
      </c>
      <c r="D123" s="1">
        <v>285.73865217391307</v>
      </c>
      <c r="E123" s="2">
        <v>153.88518260869566</v>
      </c>
      <c r="F123" s="2">
        <v>136.28049999999999</v>
      </c>
      <c r="G123" s="1">
        <v>1101.8282608695652</v>
      </c>
      <c r="H123" s="2">
        <v>4.2069826086956521</v>
      </c>
    </row>
    <row r="124" spans="1:8" x14ac:dyDescent="0.2">
      <c r="A124" s="27">
        <v>41882</v>
      </c>
      <c r="B124" s="2">
        <v>3472.3652380952381</v>
      </c>
      <c r="C124" s="2">
        <v>2886.1214285714286</v>
      </c>
      <c r="D124" s="1">
        <v>293.43933333333331</v>
      </c>
      <c r="E124" s="2">
        <v>154.66138095238094</v>
      </c>
      <c r="F124" s="2">
        <v>137.43149523809524</v>
      </c>
      <c r="G124" s="1">
        <v>1078.9852380952382</v>
      </c>
      <c r="H124" s="2">
        <v>4.2465523809523811</v>
      </c>
    </row>
    <row r="125" spans="1:8" x14ac:dyDescent="0.2">
      <c r="A125" s="27">
        <v>41912</v>
      </c>
      <c r="B125" s="2">
        <v>3571.8839523809525</v>
      </c>
      <c r="C125" s="2">
        <v>2967.9050952380953</v>
      </c>
      <c r="D125" s="1">
        <v>300.03909523809523</v>
      </c>
      <c r="E125" s="2">
        <v>155.9224090909091</v>
      </c>
      <c r="F125" s="2">
        <v>138.86058181818183</v>
      </c>
      <c r="G125" s="1">
        <v>1029.6219047619047</v>
      </c>
      <c r="H125" s="2">
        <v>4.1560681818181822</v>
      </c>
    </row>
    <row r="126" spans="1:8" x14ac:dyDescent="0.2">
      <c r="A126" s="27">
        <v>41943</v>
      </c>
      <c r="B126" s="2">
        <v>3622.9442222222224</v>
      </c>
      <c r="C126" s="2">
        <v>2982.9968888888889</v>
      </c>
      <c r="D126" s="1">
        <v>301.642</v>
      </c>
      <c r="E126" s="2">
        <v>158.42036842105264</v>
      </c>
      <c r="F126" s="2">
        <v>141.08010526315789</v>
      </c>
      <c r="G126" s="1">
        <v>1016.3288888888889</v>
      </c>
      <c r="H126" s="2">
        <v>3.8414000000000001</v>
      </c>
    </row>
    <row r="127" spans="1:8" x14ac:dyDescent="0.2">
      <c r="A127" s="27">
        <v>41973</v>
      </c>
      <c r="B127" s="2">
        <v>3884.0287499999999</v>
      </c>
      <c r="C127" s="2">
        <v>3059.62185</v>
      </c>
      <c r="D127" s="1">
        <v>325.37745000000001</v>
      </c>
      <c r="E127" s="2">
        <v>161.35306</v>
      </c>
      <c r="F127" s="2">
        <v>144.36747</v>
      </c>
      <c r="G127" s="1">
        <v>1002.724</v>
      </c>
      <c r="H127" s="2">
        <v>3.5851199999999999</v>
      </c>
    </row>
    <row r="128" spans="1:8" x14ac:dyDescent="0.2">
      <c r="A128" s="27">
        <v>42004</v>
      </c>
      <c r="B128" s="2">
        <v>4868.297304347826</v>
      </c>
      <c r="C128" s="2">
        <v>3519.2224347826086</v>
      </c>
      <c r="D128" s="1">
        <v>380.35500000000002</v>
      </c>
      <c r="E128" s="2">
        <v>160.38706956521739</v>
      </c>
      <c r="F128" s="2">
        <v>142.06623478260869</v>
      </c>
      <c r="G128" s="1">
        <v>992.14478260869566</v>
      </c>
      <c r="H128" s="2">
        <v>3.6826782608695652</v>
      </c>
    </row>
    <row r="129" spans="1:8" x14ac:dyDescent="0.2">
      <c r="A129" s="27">
        <v>42035</v>
      </c>
      <c r="B129" s="2">
        <v>5340.3495499999999</v>
      </c>
      <c r="C129" s="2">
        <v>3792.51035</v>
      </c>
      <c r="D129" s="1">
        <v>445.83769999999998</v>
      </c>
      <c r="E129" s="2">
        <v>162.06782380952382</v>
      </c>
      <c r="F129" s="2">
        <v>143.42877619047619</v>
      </c>
      <c r="G129" s="1">
        <v>985.36699999999996</v>
      </c>
      <c r="H129" s="2">
        <v>3.5368333333333331</v>
      </c>
    </row>
    <row r="130" spans="1:8" x14ac:dyDescent="0.2">
      <c r="A130" s="27">
        <v>42063</v>
      </c>
      <c r="B130" s="2">
        <v>5081.1074666666664</v>
      </c>
      <c r="C130" s="2">
        <v>3790.6727999999998</v>
      </c>
      <c r="D130" s="1">
        <v>409.12380000000002</v>
      </c>
      <c r="E130" s="2">
        <v>163.57695882352942</v>
      </c>
      <c r="F130" s="2">
        <v>144.74984705882352</v>
      </c>
      <c r="G130" s="1">
        <v>994.25266666666664</v>
      </c>
      <c r="H130" s="2">
        <v>3.3935529411764711</v>
      </c>
    </row>
    <row r="131" spans="1:8" x14ac:dyDescent="0.2">
      <c r="A131" s="27">
        <v>42094</v>
      </c>
      <c r="B131" s="2">
        <v>5560.0910000000003</v>
      </c>
      <c r="C131" s="2">
        <v>4215.7939999999999</v>
      </c>
      <c r="D131" s="1">
        <v>424.44727272727272</v>
      </c>
      <c r="E131" s="2">
        <v>163.39837727272726</v>
      </c>
      <c r="F131" s="2">
        <v>145.25260454545455</v>
      </c>
      <c r="G131" s="1">
        <v>985.6685318181818</v>
      </c>
      <c r="H131" s="2">
        <v>3.4982636363636361</v>
      </c>
    </row>
    <row r="132" spans="1:8" x14ac:dyDescent="0.2">
      <c r="A132" s="27">
        <v>42124</v>
      </c>
      <c r="B132" s="2">
        <v>6747.0936190476186</v>
      </c>
      <c r="C132" s="2">
        <v>5022.9413809523812</v>
      </c>
      <c r="D132" s="1">
        <v>445.32833333333332</v>
      </c>
      <c r="E132" s="2">
        <v>163.50575714285714</v>
      </c>
      <c r="F132" s="2">
        <v>145.7117761904762</v>
      </c>
      <c r="G132" s="1">
        <v>979.12809523809528</v>
      </c>
      <c r="H132" s="2">
        <v>3.5269952380952381</v>
      </c>
    </row>
    <row r="133" spans="1:8" x14ac:dyDescent="0.2">
      <c r="A133" s="27">
        <v>42155</v>
      </c>
      <c r="B133" s="2">
        <v>7080.6692499999999</v>
      </c>
      <c r="C133" s="2">
        <v>5460.0270499999997</v>
      </c>
      <c r="D133" s="1">
        <v>464.40429999999998</v>
      </c>
      <c r="E133" s="2">
        <v>165.45820499999999</v>
      </c>
      <c r="F133" s="2">
        <v>148.08495500000001</v>
      </c>
      <c r="G133" s="1">
        <v>1010.587</v>
      </c>
      <c r="H133" s="2">
        <v>3.4362200000000001</v>
      </c>
    </row>
    <row r="134" spans="1:8" x14ac:dyDescent="0.2">
      <c r="A134" s="27">
        <v>42185</v>
      </c>
      <c r="B134" s="2">
        <v>7594.3702380952382</v>
      </c>
      <c r="C134" s="2">
        <v>5918.991047619048</v>
      </c>
      <c r="D134" s="1">
        <v>468.30496666666664</v>
      </c>
      <c r="E134" s="2">
        <v>165.82038571428572</v>
      </c>
      <c r="F134" s="2">
        <v>148.64496190476191</v>
      </c>
      <c r="G134" s="1">
        <v>979.4680952380952</v>
      </c>
      <c r="H134" s="2">
        <v>3.6012761904761899</v>
      </c>
    </row>
    <row r="135" spans="1:8" x14ac:dyDescent="0.2">
      <c r="A135" s="27">
        <v>42216</v>
      </c>
      <c r="B135" s="2">
        <v>6207.7468260869564</v>
      </c>
      <c r="C135" s="2">
        <v>4738.2562173913047</v>
      </c>
      <c r="D135" s="1">
        <v>317.03531739130437</v>
      </c>
      <c r="E135" s="2">
        <v>166.91829565217392</v>
      </c>
      <c r="F135" s="2">
        <v>150.01735652173912</v>
      </c>
      <c r="G135" s="1">
        <v>915.80869565217392</v>
      </c>
      <c r="H135" s="2">
        <v>3.4967739130434778</v>
      </c>
    </row>
    <row r="136" spans="1:8" x14ac:dyDescent="0.2">
      <c r="A136" s="27">
        <v>42247</v>
      </c>
      <c r="B136" s="2">
        <v>5822.7275714285715</v>
      </c>
      <c r="C136" s="2">
        <v>4466.5264285714284</v>
      </c>
      <c r="D136" s="1">
        <v>304.16874761904762</v>
      </c>
      <c r="E136" s="2">
        <v>167.95009999999999</v>
      </c>
      <c r="F136" s="2">
        <v>151.5508761904762</v>
      </c>
      <c r="G136" s="1">
        <v>898.18952380952385</v>
      </c>
      <c r="H136" s="2">
        <v>3.4709619047619049</v>
      </c>
    </row>
    <row r="137" spans="1:8" x14ac:dyDescent="0.2">
      <c r="A137" s="27">
        <v>42277</v>
      </c>
      <c r="B137" s="2">
        <v>5191.2592999999997</v>
      </c>
      <c r="C137" s="2">
        <v>3900.7316000000001</v>
      </c>
      <c r="D137" s="1">
        <v>283.94623999999999</v>
      </c>
      <c r="E137" s="2">
        <v>168.9746142857143</v>
      </c>
      <c r="F137" s="2">
        <v>152.50281428571429</v>
      </c>
      <c r="G137" s="1">
        <v>889.07150000000001</v>
      </c>
      <c r="H137" s="2">
        <v>3.3149333333333328</v>
      </c>
    </row>
    <row r="138" spans="1:8" x14ac:dyDescent="0.2">
      <c r="A138" s="27">
        <v>42308</v>
      </c>
      <c r="B138" s="2">
        <v>5433.8014705882351</v>
      </c>
      <c r="C138" s="2">
        <v>4210.8344705882355</v>
      </c>
      <c r="D138" s="1">
        <v>292.12209999999999</v>
      </c>
      <c r="E138" s="2">
        <v>170.61073888888887</v>
      </c>
      <c r="F138" s="2">
        <v>154.27263888888888</v>
      </c>
      <c r="G138" s="1">
        <v>877.38235294117646</v>
      </c>
      <c r="H138" s="2">
        <v>3.082411111111111</v>
      </c>
    </row>
    <row r="139" spans="1:8" x14ac:dyDescent="0.2">
      <c r="A139" s="27">
        <v>42338</v>
      </c>
      <c r="B139" s="2">
        <v>5722.2214761904761</v>
      </c>
      <c r="C139" s="2">
        <v>4524.3584285714287</v>
      </c>
      <c r="D139" s="1">
        <v>292.3594523809524</v>
      </c>
      <c r="E139" s="2">
        <v>171.01469523809524</v>
      </c>
      <c r="F139" s="2">
        <v>155.09687142857143</v>
      </c>
      <c r="G139" s="1">
        <v>834.38476190476194</v>
      </c>
      <c r="H139" s="2">
        <v>3.1162142857142858</v>
      </c>
    </row>
    <row r="140" spans="1:8" x14ac:dyDescent="0.2">
      <c r="A140" s="27">
        <v>42369</v>
      </c>
      <c r="B140" s="2">
        <v>5819.2936086956524</v>
      </c>
      <c r="C140" s="2">
        <v>4648.7986086956525</v>
      </c>
      <c r="D140" s="1">
        <v>303.74295652173913</v>
      </c>
      <c r="E140" s="2">
        <v>172.85959130434782</v>
      </c>
      <c r="F140" s="2">
        <v>156.74102173913045</v>
      </c>
      <c r="G140" s="1">
        <v>837.9395652173913</v>
      </c>
      <c r="H140" s="2">
        <v>2.9386956521739132</v>
      </c>
    </row>
    <row r="141" spans="1:8" x14ac:dyDescent="0.2">
      <c r="A141" s="27">
        <v>42400</v>
      </c>
      <c r="B141" s="2">
        <v>5061.5178999999998</v>
      </c>
      <c r="C141" s="2">
        <v>3898.4605000000001</v>
      </c>
      <c r="D141" s="1">
        <v>274.30059999999997</v>
      </c>
      <c r="E141" s="2">
        <v>174.49219500000001</v>
      </c>
      <c r="F141" s="2">
        <v>158.54524499999999</v>
      </c>
      <c r="G141" s="1">
        <v>849.41499999999996</v>
      </c>
      <c r="H141" s="2">
        <v>2.8232349999999999</v>
      </c>
    </row>
    <row r="142" spans="1:8" x14ac:dyDescent="0.2">
      <c r="A142" s="27">
        <v>42429</v>
      </c>
      <c r="B142" s="2">
        <v>4767.9395000000004</v>
      </c>
      <c r="C142" s="2">
        <v>3733.1001875000002</v>
      </c>
      <c r="D142" s="1">
        <v>272.90097500000002</v>
      </c>
      <c r="E142" s="2">
        <v>174.74983333333333</v>
      </c>
      <c r="F142" s="2">
        <v>159.0113111111111</v>
      </c>
      <c r="G142" s="1">
        <v>880.051875</v>
      </c>
      <c r="H142" s="2">
        <v>2.8494555555555561</v>
      </c>
    </row>
    <row r="143" spans="1:8" x14ac:dyDescent="0.2">
      <c r="A143" s="27">
        <v>42460</v>
      </c>
      <c r="B143" s="2">
        <v>4976.9280869565218</v>
      </c>
      <c r="C143" s="2">
        <v>3820.7703478260869</v>
      </c>
      <c r="D143" s="1">
        <v>274.55995652173914</v>
      </c>
      <c r="E143" s="2">
        <v>175.59984347826088</v>
      </c>
      <c r="F143" s="2">
        <v>160.1942</v>
      </c>
      <c r="G143" s="1">
        <v>934.19826086956516</v>
      </c>
      <c r="H143" s="2">
        <v>2.8554739130434781</v>
      </c>
    </row>
    <row r="144" spans="1:8" x14ac:dyDescent="0.2">
      <c r="A144" s="27">
        <v>42490</v>
      </c>
      <c r="B144" s="2">
        <v>5101.2583000000004</v>
      </c>
      <c r="C144" s="2">
        <v>3980.6701499999999</v>
      </c>
      <c r="D144" s="1">
        <v>272.66268500000001</v>
      </c>
      <c r="E144" s="2">
        <v>175.48667</v>
      </c>
      <c r="F144" s="2">
        <v>159.689255</v>
      </c>
      <c r="G144" s="1">
        <v>1004.1275000000001</v>
      </c>
      <c r="H144" s="2">
        <v>2.9062999999999999</v>
      </c>
    </row>
    <row r="145" spans="1:8" x14ac:dyDescent="0.2">
      <c r="A145" s="27">
        <v>42521</v>
      </c>
      <c r="B145" s="2">
        <v>4947.5948095238091</v>
      </c>
      <c r="C145" s="2">
        <v>3812.4989047619047</v>
      </c>
      <c r="D145" s="1">
        <v>262.72187142857143</v>
      </c>
      <c r="E145" s="2">
        <v>175.49809047619047</v>
      </c>
      <c r="F145" s="2">
        <v>159.67060476190477</v>
      </c>
      <c r="G145" s="1">
        <v>976.04142857142858</v>
      </c>
      <c r="H145" s="2">
        <v>2.9276714285714291</v>
      </c>
    </row>
    <row r="146" spans="1:8" x14ac:dyDescent="0.2">
      <c r="A146" s="27">
        <v>42551</v>
      </c>
      <c r="B146" s="2">
        <v>4976.1442500000003</v>
      </c>
      <c r="C146" s="2">
        <v>3893.3256000000001</v>
      </c>
      <c r="D146" s="1">
        <v>258.78463499999998</v>
      </c>
      <c r="E146" s="2">
        <v>176.12676190476191</v>
      </c>
      <c r="F146" s="2">
        <v>160.5296238095238</v>
      </c>
      <c r="G146" s="1">
        <v>1001.383515</v>
      </c>
      <c r="H146" s="2">
        <v>2.9465190476190481</v>
      </c>
    </row>
    <row r="147" spans="1:8" x14ac:dyDescent="0.2">
      <c r="A147" s="27">
        <v>42582</v>
      </c>
      <c r="B147" s="2">
        <v>5107.6579047619043</v>
      </c>
      <c r="C147" s="2">
        <v>4050.759</v>
      </c>
      <c r="D147" s="1">
        <v>264.55381428571428</v>
      </c>
      <c r="E147" s="2">
        <v>177.62611904761906</v>
      </c>
      <c r="F147" s="2">
        <v>162.41647142857144</v>
      </c>
      <c r="G147" s="1">
        <v>1083.9558380952381</v>
      </c>
      <c r="H147" s="2">
        <v>2.8136619047619051</v>
      </c>
    </row>
    <row r="148" spans="1:8" x14ac:dyDescent="0.2">
      <c r="A148" s="27">
        <v>42613</v>
      </c>
      <c r="B148" s="2">
        <v>5255.1801739130433</v>
      </c>
      <c r="C148" s="2">
        <v>4091.1928260869563</v>
      </c>
      <c r="D148" s="1">
        <v>269.7546043478261</v>
      </c>
      <c r="E148" s="2">
        <v>179.12790000000001</v>
      </c>
      <c r="F148" s="2">
        <v>164.11851739130435</v>
      </c>
      <c r="G148" s="1">
        <v>1108.4460869565216</v>
      </c>
      <c r="H148" s="2">
        <v>2.7169260869565219</v>
      </c>
    </row>
    <row r="149" spans="1:8" x14ac:dyDescent="0.2">
      <c r="A149" s="27">
        <v>42643</v>
      </c>
      <c r="B149" s="2">
        <v>5264.3450000000003</v>
      </c>
      <c r="C149" s="2">
        <v>4080.5824499999999</v>
      </c>
      <c r="D149" s="1">
        <v>271.68187499999999</v>
      </c>
      <c r="E149" s="2">
        <v>179.55291904761904</v>
      </c>
      <c r="F149" s="2">
        <v>164.72840476190476</v>
      </c>
      <c r="G149" s="1">
        <v>1092.4105</v>
      </c>
      <c r="H149" s="2">
        <v>2.7501714285714289</v>
      </c>
    </row>
    <row r="150" spans="1:8" x14ac:dyDescent="0.2">
      <c r="A150" s="27">
        <v>42674</v>
      </c>
      <c r="B150" s="2">
        <v>5340.9356875000003</v>
      </c>
      <c r="C150" s="2">
        <v>4134.5069999999996</v>
      </c>
      <c r="D150" s="1">
        <v>274.05446875000001</v>
      </c>
      <c r="E150" s="2">
        <v>180.64020555555555</v>
      </c>
      <c r="F150" s="2">
        <v>165.63093888888889</v>
      </c>
      <c r="G150" s="1">
        <v>1155.7993750000001</v>
      </c>
      <c r="H150" s="2">
        <v>2.689516666666667</v>
      </c>
    </row>
    <row r="151" spans="1:8" x14ac:dyDescent="0.2">
      <c r="A151" s="27">
        <v>42704</v>
      </c>
      <c r="B151" s="2">
        <v>5519.3905454545456</v>
      </c>
      <c r="C151" s="2">
        <v>4214.1873181818182</v>
      </c>
      <c r="D151" s="1">
        <v>278.65194545454546</v>
      </c>
      <c r="E151" s="2">
        <v>180.20346818181818</v>
      </c>
      <c r="F151" s="2">
        <v>165.35534999999999</v>
      </c>
      <c r="G151" s="1">
        <v>1293.9427272727273</v>
      </c>
      <c r="H151" s="2">
        <v>2.8271000000000002</v>
      </c>
    </row>
    <row r="152" spans="1:8" x14ac:dyDescent="0.2">
      <c r="A152" s="27">
        <v>42735</v>
      </c>
      <c r="B152" s="2">
        <v>5492.6897136363632</v>
      </c>
      <c r="C152" s="2">
        <v>4067.5085590909089</v>
      </c>
      <c r="D152" s="1">
        <v>266.02903181818181</v>
      </c>
      <c r="E152" s="2">
        <v>176.99824782608695</v>
      </c>
      <c r="F152" s="2">
        <v>161.81165217391305</v>
      </c>
      <c r="G152" s="1">
        <v>1356.0377272727274</v>
      </c>
      <c r="H152" s="2">
        <v>3.1478217391304351</v>
      </c>
    </row>
    <row r="153" spans="1:8" x14ac:dyDescent="0.2">
      <c r="A153" s="27">
        <v>42766</v>
      </c>
      <c r="B153" s="2">
        <v>5463.386877777778</v>
      </c>
      <c r="C153" s="2">
        <v>3949.4065500000002</v>
      </c>
      <c r="D153" s="1">
        <v>265.58148888888888</v>
      </c>
      <c r="E153" s="2">
        <v>177.1044894736842</v>
      </c>
      <c r="F153" s="2">
        <v>162.33562631578948</v>
      </c>
      <c r="G153" s="1">
        <v>1356.2483333333332</v>
      </c>
      <c r="H153" s="2">
        <v>3.231594736842105</v>
      </c>
    </row>
    <row r="154" spans="1:8" x14ac:dyDescent="0.2">
      <c r="A154" s="27">
        <v>42794</v>
      </c>
      <c r="B154" s="2">
        <v>5621.1482777777774</v>
      </c>
      <c r="C154" s="2">
        <v>4008.1768833333335</v>
      </c>
      <c r="D154" s="1">
        <v>266.50912777777779</v>
      </c>
      <c r="E154" s="2">
        <v>176.30557368421051</v>
      </c>
      <c r="F154" s="2">
        <v>161.70215263157894</v>
      </c>
      <c r="G154" s="1">
        <v>1405.4977777777779</v>
      </c>
      <c r="H154" s="2">
        <v>3.371073684210526</v>
      </c>
    </row>
    <row r="155" spans="1:8" x14ac:dyDescent="0.2">
      <c r="A155" s="27">
        <v>42825</v>
      </c>
      <c r="B155" s="2">
        <v>5635.9827739130433</v>
      </c>
      <c r="C155" s="2">
        <v>4065.4345565217391</v>
      </c>
      <c r="D155" s="1">
        <v>266.72606956521741</v>
      </c>
      <c r="E155" s="2">
        <v>176.42040434782609</v>
      </c>
      <c r="F155" s="2">
        <v>161.82643478260869</v>
      </c>
      <c r="G155" s="1">
        <v>1366.3008695652175</v>
      </c>
      <c r="H155" s="2">
        <v>3.3287521739130428</v>
      </c>
    </row>
    <row r="156" spans="1:8" x14ac:dyDescent="0.2">
      <c r="A156" s="27">
        <v>42855</v>
      </c>
      <c r="B156" s="2">
        <v>5675.2751388888892</v>
      </c>
      <c r="C156" s="2">
        <v>4046.6181055555558</v>
      </c>
      <c r="D156" s="1">
        <v>263.70768333333331</v>
      </c>
      <c r="E156" s="2">
        <v>176.40744736842106</v>
      </c>
      <c r="F156" s="2">
        <v>162.21236315789474</v>
      </c>
      <c r="G156" s="1">
        <v>1294.901111111111</v>
      </c>
      <c r="H156" s="2">
        <v>3.3829842105263159</v>
      </c>
    </row>
    <row r="157" spans="1:8" x14ac:dyDescent="0.2">
      <c r="A157" s="27">
        <v>42886</v>
      </c>
      <c r="B157" s="2">
        <v>5547.4294849999997</v>
      </c>
      <c r="C157" s="2">
        <v>3885.925115</v>
      </c>
      <c r="D157" s="1">
        <v>258.51172000000003</v>
      </c>
      <c r="E157" s="2">
        <v>174.91944761904762</v>
      </c>
      <c r="F157" s="2">
        <v>160.92651904761905</v>
      </c>
      <c r="G157" s="1">
        <v>1263.883</v>
      </c>
      <c r="H157" s="2">
        <v>3.6181904761904762</v>
      </c>
    </row>
    <row r="158" spans="1:8" x14ac:dyDescent="0.2">
      <c r="A158" s="27">
        <v>42916</v>
      </c>
      <c r="B158" s="2">
        <v>5812.8754090909088</v>
      </c>
      <c r="C158" s="2">
        <v>4001.0497863636365</v>
      </c>
      <c r="D158" s="1">
        <v>266.24099999999999</v>
      </c>
      <c r="E158" s="2">
        <v>176.11492272727273</v>
      </c>
      <c r="F158" s="2">
        <v>161.93927272727274</v>
      </c>
      <c r="G158" s="1">
        <v>1242.0031818181819</v>
      </c>
      <c r="H158" s="2">
        <v>3.5698818181818179</v>
      </c>
    </row>
    <row r="159" spans="1:8" x14ac:dyDescent="0.2">
      <c r="A159" s="27">
        <v>42947</v>
      </c>
      <c r="B159" s="2">
        <v>6058.300757142857</v>
      </c>
      <c r="C159" s="2">
        <v>4059.528642857143</v>
      </c>
      <c r="D159" s="1">
        <v>278.78990952380951</v>
      </c>
      <c r="E159" s="2">
        <v>177.50134761904761</v>
      </c>
      <c r="F159" s="2">
        <v>164.11117142857142</v>
      </c>
      <c r="G159" s="1">
        <v>1334.8523809523811</v>
      </c>
      <c r="H159" s="2">
        <v>3.5869333333333331</v>
      </c>
    </row>
    <row r="160" spans="1:8" x14ac:dyDescent="0.2">
      <c r="A160" s="27">
        <v>42978</v>
      </c>
      <c r="B160" s="2">
        <v>6123.4726739130438</v>
      </c>
      <c r="C160" s="2">
        <v>4125.9494043478262</v>
      </c>
      <c r="D160" s="1">
        <v>288.75633043478263</v>
      </c>
      <c r="E160" s="2">
        <v>177.70951304347827</v>
      </c>
      <c r="F160" s="2">
        <v>164.54862173913043</v>
      </c>
      <c r="G160" s="1">
        <v>1424.9039130434783</v>
      </c>
      <c r="H160" s="2">
        <v>3.624291304347826</v>
      </c>
    </row>
    <row r="161" spans="1:8" x14ac:dyDescent="0.2">
      <c r="A161" s="27">
        <v>43008</v>
      </c>
      <c r="B161" s="2">
        <v>6225.942538095238</v>
      </c>
      <c r="C161" s="2">
        <v>4298.2524476190474</v>
      </c>
      <c r="D161" s="1">
        <v>288.6918</v>
      </c>
      <c r="E161" s="2">
        <v>178.10164090909092</v>
      </c>
      <c r="F161" s="2">
        <v>165.05198636363636</v>
      </c>
      <c r="G161" s="1">
        <v>1413.6880952380952</v>
      </c>
      <c r="H161" s="2">
        <v>3.6215863636363639</v>
      </c>
    </row>
    <row r="162" spans="1:8" x14ac:dyDescent="0.2">
      <c r="A162" s="27">
        <v>43039</v>
      </c>
      <c r="B162" s="2">
        <v>6332.3155588235295</v>
      </c>
      <c r="C162" s="2">
        <v>4385.6820529411762</v>
      </c>
      <c r="D162" s="1">
        <v>285.34807647058824</v>
      </c>
      <c r="E162" s="2">
        <v>178.40683529411766</v>
      </c>
      <c r="F162" s="2">
        <v>165.7515117647059</v>
      </c>
      <c r="G162" s="1">
        <v>1353.0670588235294</v>
      </c>
      <c r="H162" s="2">
        <v>3.738182352941176</v>
      </c>
    </row>
    <row r="163" spans="1:8" x14ac:dyDescent="0.2">
      <c r="A163" s="27">
        <v>43069</v>
      </c>
      <c r="B163" s="2">
        <v>6510.5039227272728</v>
      </c>
      <c r="C163" s="2">
        <v>4404.8133681818181</v>
      </c>
      <c r="D163" s="1">
        <v>277.27261363636364</v>
      </c>
      <c r="E163" s="2">
        <v>177.63484545454546</v>
      </c>
      <c r="F163" s="2">
        <v>165.0698909090909</v>
      </c>
      <c r="G163" s="1">
        <v>1385.6513636363636</v>
      </c>
      <c r="H163" s="2">
        <v>3.919895454545455</v>
      </c>
    </row>
    <row r="164" spans="1:8" x14ac:dyDescent="0.2">
      <c r="A164" s="27">
        <v>43100</v>
      </c>
      <c r="B164" s="2">
        <v>6455.9724904761906</v>
      </c>
      <c r="C164" s="2">
        <v>4273.1516095238094</v>
      </c>
      <c r="D164" s="1">
        <v>267.21334761904762</v>
      </c>
      <c r="E164" s="2">
        <v>177.60469565217392</v>
      </c>
      <c r="F164" s="2">
        <v>164.82114347826086</v>
      </c>
      <c r="G164" s="1">
        <v>1404.4085714285713</v>
      </c>
      <c r="H164" s="2">
        <v>3.8948869565217392</v>
      </c>
    </row>
    <row r="165" spans="1:8" x14ac:dyDescent="0.2">
      <c r="A165" s="27">
        <v>43131</v>
      </c>
      <c r="B165" s="2">
        <v>6919.3270499999999</v>
      </c>
      <c r="C165" s="2">
        <v>4405.9863772727276</v>
      </c>
      <c r="D165" s="1">
        <v>280.10671363636362</v>
      </c>
      <c r="E165" s="2">
        <v>178.03600909090909</v>
      </c>
      <c r="F165" s="2">
        <v>165.36742272727273</v>
      </c>
      <c r="G165" s="1">
        <v>1416.225909090909</v>
      </c>
      <c r="H165" s="2">
        <v>3.937459090909091</v>
      </c>
    </row>
    <row r="166" spans="1:8" x14ac:dyDescent="0.2">
      <c r="A166" s="27">
        <v>43159</v>
      </c>
      <c r="B166" s="2">
        <v>6696.9138333333331</v>
      </c>
      <c r="C166" s="2">
        <v>4134.4108866666666</v>
      </c>
      <c r="D166" s="1">
        <v>280.84219999999999</v>
      </c>
      <c r="E166" s="2">
        <v>178.98145294117649</v>
      </c>
      <c r="F166" s="2">
        <v>166.16122352941176</v>
      </c>
      <c r="G166" s="1">
        <v>1409.6413333333333</v>
      </c>
      <c r="H166" s="2">
        <v>3.8725823529411758</v>
      </c>
    </row>
    <row r="167" spans="1:8" x14ac:dyDescent="0.2">
      <c r="A167" s="27">
        <v>43190</v>
      </c>
      <c r="B167" s="2">
        <v>6518.4890772727276</v>
      </c>
      <c r="C167" s="2">
        <v>4218.0730590909088</v>
      </c>
      <c r="D167" s="1">
        <v>276.02217727272728</v>
      </c>
      <c r="E167" s="2">
        <v>180.28305</v>
      </c>
      <c r="F167" s="2">
        <v>167.40866363636363</v>
      </c>
      <c r="G167" s="1">
        <v>1366.1613636363636</v>
      </c>
      <c r="H167" s="2">
        <v>3.7932045454545449</v>
      </c>
    </row>
    <row r="168" spans="1:8" x14ac:dyDescent="0.2">
      <c r="A168" s="27">
        <v>43220</v>
      </c>
      <c r="B168" s="2">
        <v>6183.4366555555553</v>
      </c>
      <c r="C168" s="2">
        <v>4074.565988888889</v>
      </c>
      <c r="D168" s="1">
        <v>275.39774444444447</v>
      </c>
      <c r="E168" s="2">
        <v>182.55226500000001</v>
      </c>
      <c r="F168" s="2">
        <v>169.40685999999999</v>
      </c>
      <c r="G168" s="1">
        <v>1345.5966666666666</v>
      </c>
      <c r="H168" s="2">
        <v>3.64893</v>
      </c>
    </row>
    <row r="169" spans="1:8" x14ac:dyDescent="0.2">
      <c r="A169" s="27">
        <v>43251</v>
      </c>
      <c r="B169" s="2">
        <v>6193.3606409090908</v>
      </c>
      <c r="C169" s="2">
        <v>4063.204518181818</v>
      </c>
      <c r="D169" s="1">
        <v>274.00592272727272</v>
      </c>
      <c r="E169" s="2">
        <v>183.21272272727273</v>
      </c>
      <c r="F169" s="2">
        <v>169.76960454545454</v>
      </c>
      <c r="G169" s="1">
        <v>1375.9309090909092</v>
      </c>
      <c r="H169" s="2">
        <v>3.6637590909090911</v>
      </c>
    </row>
    <row r="170" spans="1:8" x14ac:dyDescent="0.2">
      <c r="A170" s="27">
        <v>43281</v>
      </c>
      <c r="B170" s="2">
        <v>5937.1733000000004</v>
      </c>
      <c r="C170" s="2">
        <v>3758.357825</v>
      </c>
      <c r="D170" s="1">
        <v>261.60998999999998</v>
      </c>
      <c r="E170" s="2">
        <v>183.69502</v>
      </c>
      <c r="F170" s="2">
        <v>169.69929999999999</v>
      </c>
      <c r="G170" s="1">
        <v>1379.5812149999999</v>
      </c>
      <c r="H170" s="2">
        <v>3.6076999999999999</v>
      </c>
    </row>
    <row r="171" spans="1:8" x14ac:dyDescent="0.2">
      <c r="A171" s="27">
        <v>43312</v>
      </c>
      <c r="B171" s="2">
        <v>5592.9593727272731</v>
      </c>
      <c r="C171" s="2">
        <v>3542.165140909091</v>
      </c>
      <c r="D171" s="1">
        <v>263.22979090909092</v>
      </c>
      <c r="E171" s="2">
        <v>185.64089545454544</v>
      </c>
      <c r="F171" s="2">
        <v>171.02185454545454</v>
      </c>
      <c r="G171" s="1">
        <v>1370.0945454545454</v>
      </c>
      <c r="H171" s="2">
        <v>3.5084590909090911</v>
      </c>
    </row>
    <row r="172" spans="1:8" x14ac:dyDescent="0.2">
      <c r="A172" s="27">
        <v>43343</v>
      </c>
      <c r="B172" s="2">
        <v>5514.5285695652174</v>
      </c>
      <c r="C172" s="2">
        <v>3311.8454434782607</v>
      </c>
      <c r="D172" s="1">
        <v>265.94800869565216</v>
      </c>
      <c r="E172" s="2">
        <v>186.72001304347827</v>
      </c>
      <c r="F172" s="2">
        <v>172.93493043478261</v>
      </c>
      <c r="G172" s="1">
        <v>1434.4130434782608</v>
      </c>
      <c r="H172" s="2">
        <v>3.5676565217391301</v>
      </c>
    </row>
    <row r="173" spans="1:8" x14ac:dyDescent="0.2">
      <c r="A173" s="27">
        <v>43373</v>
      </c>
      <c r="B173" s="2">
        <v>5481.5228157894735</v>
      </c>
      <c r="C173" s="2">
        <v>3149.2648421052631</v>
      </c>
      <c r="D173" s="1">
        <v>266.73540000000003</v>
      </c>
      <c r="E173" s="2">
        <v>186.87564285714285</v>
      </c>
      <c r="F173" s="2">
        <v>173.52655714285714</v>
      </c>
      <c r="G173" s="1">
        <v>1424.6278947368421</v>
      </c>
      <c r="H173" s="2">
        <v>3.64007619047619</v>
      </c>
    </row>
    <row r="174" spans="1:8" x14ac:dyDescent="0.2">
      <c r="A174" s="27">
        <v>43404</v>
      </c>
      <c r="B174" s="2">
        <v>5314.7844055555552</v>
      </c>
      <c r="C174" s="2">
        <v>2900.6351500000001</v>
      </c>
      <c r="D174" s="1">
        <v>265.72513888888886</v>
      </c>
      <c r="E174" s="2">
        <v>188.29031666666666</v>
      </c>
      <c r="F174" s="2">
        <v>174.94175000000001</v>
      </c>
      <c r="G174" s="1">
        <v>1460.6744444444444</v>
      </c>
      <c r="H174" s="2">
        <v>3.5660888888888889</v>
      </c>
    </row>
    <row r="175" spans="1:8" x14ac:dyDescent="0.2">
      <c r="A175" s="27">
        <v>43434</v>
      </c>
      <c r="B175" s="2">
        <v>5377.9092499999997</v>
      </c>
      <c r="C175" s="2">
        <v>3015.8802227272727</v>
      </c>
      <c r="D175" s="1">
        <v>269.79415454545455</v>
      </c>
      <c r="E175" s="2">
        <v>190.03684999999999</v>
      </c>
      <c r="F175" s="2">
        <v>176.57089090909091</v>
      </c>
      <c r="G175" s="1">
        <v>1368.2109090909091</v>
      </c>
      <c r="H175" s="2">
        <v>3.429809090909091</v>
      </c>
    </row>
    <row r="176" spans="1:8" x14ac:dyDescent="0.2">
      <c r="A176" s="27">
        <v>43465</v>
      </c>
      <c r="B176" s="2">
        <v>5249.1003250000003</v>
      </c>
      <c r="C176" s="2">
        <v>2928.4549750000001</v>
      </c>
      <c r="D176" s="1">
        <v>268.87364000000002</v>
      </c>
      <c r="E176" s="2">
        <v>191.6733695652174</v>
      </c>
      <c r="F176" s="2">
        <v>178.03109565217392</v>
      </c>
      <c r="G176" s="1">
        <v>1340.6669999999999</v>
      </c>
      <c r="H176" s="2">
        <v>3.296313043478261</v>
      </c>
    </row>
    <row r="177" spans="1:8" x14ac:dyDescent="0.2">
      <c r="A177" s="27">
        <v>43496</v>
      </c>
      <c r="B177" s="2">
        <v>5226.2528909090906</v>
      </c>
      <c r="C177" s="2">
        <v>2917.5904136363638</v>
      </c>
      <c r="D177" s="1">
        <v>274.44653181818182</v>
      </c>
      <c r="E177" s="2">
        <v>193.55599545454547</v>
      </c>
      <c r="F177" s="2">
        <v>179.89019999999999</v>
      </c>
      <c r="G177" s="1">
        <v>1372.7386363636363</v>
      </c>
      <c r="H177" s="2">
        <v>3.1204772727272729</v>
      </c>
    </row>
    <row r="178" spans="1:8" x14ac:dyDescent="0.2">
      <c r="A178" s="27">
        <v>43524</v>
      </c>
      <c r="B178" s="2">
        <v>5690.207346666667</v>
      </c>
      <c r="C178" s="2">
        <v>3321.43604</v>
      </c>
      <c r="D178" s="1">
        <v>291.76992666666666</v>
      </c>
      <c r="E178" s="2">
        <v>194.21387647058825</v>
      </c>
      <c r="F178" s="2">
        <v>181.10108235294118</v>
      </c>
      <c r="G178" s="1">
        <v>1434.6713333333332</v>
      </c>
      <c r="H178" s="2">
        <v>3.118235294117647</v>
      </c>
    </row>
    <row r="179" spans="1:8" x14ac:dyDescent="0.2">
      <c r="A179" s="27">
        <v>43555</v>
      </c>
      <c r="B179" s="2">
        <v>6130.5890428571429</v>
      </c>
      <c r="C179" s="2">
        <v>3731.6603714285716</v>
      </c>
      <c r="D179" s="1">
        <v>305.09223333333335</v>
      </c>
      <c r="E179" s="2">
        <v>194.16948571428571</v>
      </c>
      <c r="F179" s="2">
        <v>181.28239523809523</v>
      </c>
      <c r="G179" s="1">
        <v>1427.3361904761905</v>
      </c>
      <c r="H179" s="2">
        <v>3.134871428571429</v>
      </c>
    </row>
    <row r="180" spans="1:8" x14ac:dyDescent="0.2">
      <c r="A180" s="27">
        <v>43585</v>
      </c>
      <c r="B180" s="2">
        <v>6510.8853904761909</v>
      </c>
      <c r="C180" s="2">
        <v>3940.5906761904762</v>
      </c>
      <c r="D180" s="1">
        <v>307.47925714285714</v>
      </c>
      <c r="E180" s="2">
        <v>193.58860000000001</v>
      </c>
      <c r="F180" s="2">
        <v>181.47436363636365</v>
      </c>
      <c r="G180" s="1">
        <v>1455.2490476190476</v>
      </c>
      <c r="H180" s="2">
        <v>3.337368181818182</v>
      </c>
    </row>
    <row r="181" spans="1:8" x14ac:dyDescent="0.2">
      <c r="A181" s="27">
        <v>43616</v>
      </c>
      <c r="B181" s="2">
        <v>5931.5581050000001</v>
      </c>
      <c r="C181" s="2">
        <v>3496.881895</v>
      </c>
      <c r="D181" s="1">
        <v>294.151455</v>
      </c>
      <c r="E181" s="2">
        <v>194.41304761904763</v>
      </c>
      <c r="F181" s="2">
        <v>182.76788095238095</v>
      </c>
      <c r="G181" s="1">
        <v>1464.1445000000001</v>
      </c>
      <c r="H181" s="2">
        <v>3.306371428571429</v>
      </c>
    </row>
    <row r="182" spans="1:8" x14ac:dyDescent="0.2">
      <c r="A182" s="27">
        <v>43646</v>
      </c>
      <c r="B182" s="2">
        <v>5997.5498526315787</v>
      </c>
      <c r="C182" s="2">
        <v>3502.3462684210526</v>
      </c>
      <c r="D182" s="1">
        <v>290.29036315789472</v>
      </c>
      <c r="E182" s="2">
        <v>195.42807894736842</v>
      </c>
      <c r="F182" s="2">
        <v>183.73064736842105</v>
      </c>
      <c r="G182" s="1">
        <v>1456.0555578947369</v>
      </c>
      <c r="H182" s="2">
        <v>3.2352421052631581</v>
      </c>
    </row>
    <row r="183" spans="1:8" x14ac:dyDescent="0.2">
      <c r="A183" s="27">
        <v>43677</v>
      </c>
      <c r="B183" s="2">
        <v>6099.4477434782611</v>
      </c>
      <c r="C183" s="2">
        <v>3622.5868391304348</v>
      </c>
      <c r="D183" s="1">
        <v>296.00232173913042</v>
      </c>
      <c r="E183" s="2">
        <v>196.64625652173913</v>
      </c>
      <c r="F183" s="2">
        <v>184.76448260869566</v>
      </c>
      <c r="G183" s="1">
        <v>1494.1073913043479</v>
      </c>
      <c r="H183" s="2">
        <v>3.1680826086956522</v>
      </c>
    </row>
    <row r="184" spans="1:8" x14ac:dyDescent="0.2">
      <c r="A184" s="27">
        <v>43708</v>
      </c>
      <c r="B184" s="2">
        <v>5846.9021000000002</v>
      </c>
      <c r="C184" s="2">
        <v>3570.7217000000001</v>
      </c>
      <c r="D184" s="1">
        <v>301.04191818181818</v>
      </c>
      <c r="E184" s="2">
        <v>198.03027272727272</v>
      </c>
      <c r="F184" s="2">
        <v>185.97906363636363</v>
      </c>
      <c r="G184" s="1">
        <v>1455.2990909090909</v>
      </c>
      <c r="H184" s="2">
        <v>3.0469590909090911</v>
      </c>
    </row>
    <row r="185" spans="1:8" x14ac:dyDescent="0.2">
      <c r="A185" s="27">
        <v>43738</v>
      </c>
      <c r="B185" s="2">
        <v>5994.8181949999998</v>
      </c>
      <c r="C185" s="2">
        <v>3812.1196949999999</v>
      </c>
      <c r="D185" s="1">
        <v>306.94992999999999</v>
      </c>
      <c r="E185" s="2">
        <v>198.55580952380953</v>
      </c>
      <c r="F185" s="2">
        <v>186.93956666666668</v>
      </c>
      <c r="G185" s="1">
        <v>1485.8945000000001</v>
      </c>
      <c r="H185" s="2">
        <v>3.088714285714286</v>
      </c>
    </row>
    <row r="186" spans="1:8" x14ac:dyDescent="0.2">
      <c r="A186" s="27">
        <v>43769</v>
      </c>
      <c r="B186" s="2">
        <v>5995.6089777777779</v>
      </c>
      <c r="C186" s="2">
        <v>3772.9816444444446</v>
      </c>
      <c r="D186" s="1">
        <v>308.01315555555556</v>
      </c>
      <c r="E186" s="2">
        <v>198.70854736842105</v>
      </c>
      <c r="F186" s="2">
        <v>187.64683157894737</v>
      </c>
      <c r="G186" s="1">
        <v>1461.8833333333334</v>
      </c>
      <c r="H186" s="2">
        <v>3.2010631578947368</v>
      </c>
    </row>
    <row r="187" spans="1:8" x14ac:dyDescent="0.2">
      <c r="A187" s="27">
        <v>43799</v>
      </c>
      <c r="B187" s="2">
        <v>5981.5338095238094</v>
      </c>
      <c r="C187" s="2">
        <v>3819.8770761904761</v>
      </c>
      <c r="D187" s="1">
        <v>308.46208095238097</v>
      </c>
      <c r="E187" s="2">
        <v>199.21265714285715</v>
      </c>
      <c r="F187" s="2">
        <v>188.31921904761904</v>
      </c>
      <c r="G187" s="1">
        <v>1465.5109523809524</v>
      </c>
      <c r="H187" s="2">
        <v>3.2192523809523812</v>
      </c>
    </row>
    <row r="188" spans="1:8" x14ac:dyDescent="0.2">
      <c r="A188" s="27">
        <v>43830</v>
      </c>
      <c r="B188" s="2">
        <v>6091.9553318181815</v>
      </c>
      <c r="C188" s="2">
        <v>3920.97235</v>
      </c>
      <c r="D188" s="1">
        <v>314.02859999999998</v>
      </c>
      <c r="E188" s="2">
        <v>200.40233181818181</v>
      </c>
      <c r="F188" s="2">
        <v>189.4882818181818</v>
      </c>
      <c r="G188" s="1">
        <v>1509.4727272727273</v>
      </c>
      <c r="H188" s="2">
        <v>3.171795454545455</v>
      </c>
    </row>
    <row r="189" spans="1:8" x14ac:dyDescent="0.2">
      <c r="A189" s="27">
        <v>43861</v>
      </c>
      <c r="B189" s="2">
        <v>6304.5357375000003</v>
      </c>
      <c r="C189" s="2">
        <v>4192.6151625000002</v>
      </c>
      <c r="D189" s="1">
        <v>325.14568750000001</v>
      </c>
      <c r="E189" s="2">
        <v>201.69885882352941</v>
      </c>
      <c r="F189" s="2">
        <v>190.64369411764707</v>
      </c>
      <c r="G189" s="1">
        <v>1524.3787500000001</v>
      </c>
      <c r="H189" s="2">
        <v>3.0916000000000001</v>
      </c>
    </row>
    <row r="190" spans="1:8" x14ac:dyDescent="0.2">
      <c r="A190" s="27">
        <v>43890</v>
      </c>
      <c r="B190" s="2">
        <v>5872.5332399999998</v>
      </c>
      <c r="C190" s="2">
        <v>4191.6857749999999</v>
      </c>
      <c r="D190" s="1">
        <v>323.38198999999997</v>
      </c>
      <c r="E190" s="2">
        <v>204.2073</v>
      </c>
      <c r="F190" s="2">
        <v>192.82612</v>
      </c>
      <c r="G190" s="1">
        <v>1428.0215000000001</v>
      </c>
      <c r="H190" s="2">
        <v>2.830505</v>
      </c>
    </row>
    <row r="191" spans="1:8" x14ac:dyDescent="0.2">
      <c r="A191" s="27">
        <v>43921</v>
      </c>
      <c r="B191" s="2">
        <v>5681.2676136363634</v>
      </c>
      <c r="C191" s="2">
        <v>4017.7787818181819</v>
      </c>
      <c r="D191" s="1">
        <v>321.75601818181821</v>
      </c>
      <c r="E191" s="2">
        <v>205.63555454545454</v>
      </c>
      <c r="F191" s="2">
        <v>194.00735909090909</v>
      </c>
      <c r="G191" s="1">
        <v>1330.6004545454546</v>
      </c>
      <c r="H191" s="2">
        <v>2.651836363636364</v>
      </c>
    </row>
    <row r="192" spans="1:8" x14ac:dyDescent="0.2">
      <c r="A192" s="27">
        <v>43951</v>
      </c>
      <c r="B192" s="2">
        <v>5531.0062809523806</v>
      </c>
      <c r="C192" s="2">
        <v>4029.6880809523809</v>
      </c>
      <c r="D192" s="1">
        <v>317.16345238095238</v>
      </c>
      <c r="E192" s="2">
        <v>208.30139090909091</v>
      </c>
      <c r="F192" s="2">
        <v>195.46496818181819</v>
      </c>
      <c r="G192" s="1">
        <v>1309.3509523809523</v>
      </c>
      <c r="H192" s="2">
        <v>2.5422818181818179</v>
      </c>
    </row>
    <row r="193" spans="1:8" x14ac:dyDescent="0.2">
      <c r="A193" s="27">
        <v>43982</v>
      </c>
      <c r="B193" s="2">
        <v>5602.3350277777781</v>
      </c>
      <c r="C193" s="2">
        <v>4233.1520388888885</v>
      </c>
      <c r="D193" s="1">
        <v>312.73756111111112</v>
      </c>
      <c r="E193" s="2">
        <v>208.03418947368422</v>
      </c>
      <c r="F193" s="2">
        <v>195.80799999999999</v>
      </c>
      <c r="G193" s="1">
        <v>1366.9527777777778</v>
      </c>
      <c r="H193" s="2">
        <v>2.6809789473684211</v>
      </c>
    </row>
    <row r="194" spans="1:8" x14ac:dyDescent="0.2">
      <c r="A194" s="27">
        <v>44012</v>
      </c>
      <c r="B194" s="2">
        <v>5674.9030050000001</v>
      </c>
      <c r="C194" s="2">
        <v>4473.8987749999997</v>
      </c>
      <c r="D194" s="1">
        <v>309.48489999999998</v>
      </c>
      <c r="E194" s="2">
        <v>205.84182380952382</v>
      </c>
      <c r="F194" s="2">
        <v>194.68862380952382</v>
      </c>
      <c r="G194" s="1">
        <v>1426.287</v>
      </c>
      <c r="H194" s="2">
        <v>2.8269523809523811</v>
      </c>
    </row>
    <row r="195" spans="1:8" x14ac:dyDescent="0.2">
      <c r="A195" s="27">
        <v>44043</v>
      </c>
      <c r="B195" s="2">
        <v>6210.8124782608693</v>
      </c>
      <c r="C195" s="2">
        <v>5213.2960869565213</v>
      </c>
      <c r="D195" s="1">
        <v>324.38221739130432</v>
      </c>
      <c r="E195" s="2">
        <v>205.03699130434782</v>
      </c>
      <c r="F195" s="2">
        <v>194.3198304347826</v>
      </c>
      <c r="G195" s="1">
        <v>1461.4186956521739</v>
      </c>
      <c r="H195" s="2">
        <v>2.949230434782609</v>
      </c>
    </row>
    <row r="196" spans="1:8" x14ac:dyDescent="0.2">
      <c r="A196" s="27">
        <v>44074</v>
      </c>
      <c r="B196" s="2">
        <v>6315.6581047619047</v>
      </c>
      <c r="C196" s="2">
        <v>5342.8272619047621</v>
      </c>
      <c r="D196" s="1">
        <v>328.96097619047617</v>
      </c>
      <c r="E196" s="2">
        <v>205.0634380952381</v>
      </c>
      <c r="F196" s="2">
        <v>195.2299857142857</v>
      </c>
      <c r="G196" s="1">
        <v>1497.3928571428571</v>
      </c>
      <c r="H196" s="2">
        <v>2.9860857142857138</v>
      </c>
    </row>
    <row r="197" spans="1:8" x14ac:dyDescent="0.2">
      <c r="A197" s="27">
        <v>44104</v>
      </c>
      <c r="B197" s="2">
        <v>6245.2601409090912</v>
      </c>
      <c r="C197" s="2">
        <v>5253.1921772727273</v>
      </c>
      <c r="D197" s="1">
        <v>322.7870272727273</v>
      </c>
      <c r="E197" s="2">
        <v>204.56316086956522</v>
      </c>
      <c r="F197" s="2">
        <v>195.4436652173913</v>
      </c>
      <c r="G197" s="1">
        <v>1467.4345454545455</v>
      </c>
      <c r="H197" s="2">
        <v>3.1126086956521739</v>
      </c>
    </row>
    <row r="198" spans="1:8" x14ac:dyDescent="0.2">
      <c r="A198" s="27">
        <v>44135</v>
      </c>
      <c r="B198" s="2">
        <v>6302.2287687500002</v>
      </c>
      <c r="C198" s="2">
        <v>5377.46639375</v>
      </c>
      <c r="D198" s="1">
        <v>326.70521250000002</v>
      </c>
      <c r="E198" s="2">
        <v>204.87351176470588</v>
      </c>
      <c r="F198" s="2">
        <v>196.40117647058824</v>
      </c>
      <c r="G198" s="1">
        <v>1469.326875</v>
      </c>
      <c r="H198" s="2">
        <v>3.192564705882353</v>
      </c>
    </row>
    <row r="199" spans="1:8" x14ac:dyDescent="0.2">
      <c r="A199" s="27">
        <v>44165</v>
      </c>
      <c r="B199" s="2">
        <v>6583.7866571428567</v>
      </c>
      <c r="C199" s="2">
        <v>5521.1291190476195</v>
      </c>
      <c r="D199" s="1">
        <v>327.21949047619046</v>
      </c>
      <c r="E199" s="2">
        <v>205.3653619047619</v>
      </c>
      <c r="F199" s="2">
        <v>196.54362380952381</v>
      </c>
      <c r="G199" s="1">
        <v>1491.5123809523809</v>
      </c>
      <c r="H199" s="2">
        <v>3.2549619047619052</v>
      </c>
    </row>
    <row r="200" spans="1:8" x14ac:dyDescent="0.2">
      <c r="A200" s="27">
        <v>44196</v>
      </c>
      <c r="B200" s="2">
        <v>6581.0638304347822</v>
      </c>
      <c r="C200" s="2">
        <v>5720.0981652173914</v>
      </c>
      <c r="D200" s="1">
        <v>326.01259130434784</v>
      </c>
      <c r="E200" s="2">
        <v>206.25327826086956</v>
      </c>
      <c r="F200" s="2">
        <v>196.92755652173912</v>
      </c>
      <c r="G200" s="1">
        <v>1611.4443478260869</v>
      </c>
      <c r="H200" s="2">
        <v>3.2428086956521738</v>
      </c>
    </row>
    <row r="201" spans="1:8" x14ac:dyDescent="0.2">
      <c r="A201" s="27">
        <v>44227</v>
      </c>
      <c r="B201" s="2">
        <v>6746.5965399999995</v>
      </c>
      <c r="C201" s="2">
        <v>6444.3624250000003</v>
      </c>
      <c r="D201" s="1">
        <v>331.73854</v>
      </c>
      <c r="E201" s="2">
        <v>207.77043</v>
      </c>
      <c r="F201" s="2">
        <v>198.119045</v>
      </c>
      <c r="G201" s="1">
        <v>1682.261</v>
      </c>
      <c r="H201" s="2">
        <v>3.14777</v>
      </c>
    </row>
    <row r="202" spans="1:8" x14ac:dyDescent="0.2">
      <c r="A202" s="27">
        <v>44255</v>
      </c>
      <c r="B202" s="2">
        <v>6835.904966666667</v>
      </c>
      <c r="C202" s="2">
        <v>6628.2469199999996</v>
      </c>
      <c r="D202" s="1">
        <v>326.07259333333332</v>
      </c>
      <c r="E202" s="2">
        <v>207.71072352941175</v>
      </c>
      <c r="F202" s="2">
        <v>198.06822941176472</v>
      </c>
      <c r="G202" s="1">
        <v>1747.992</v>
      </c>
      <c r="H202" s="2">
        <v>3.2412941176470591</v>
      </c>
    </row>
    <row r="203" spans="1:8" x14ac:dyDescent="0.2">
      <c r="A203" s="27">
        <v>44286</v>
      </c>
      <c r="B203" s="2">
        <v>6844.5178782608691</v>
      </c>
      <c r="C203" s="2">
        <v>5909.7171521739128</v>
      </c>
      <c r="D203" s="1">
        <v>327.96574782608695</v>
      </c>
      <c r="E203" s="2">
        <v>208.46163478260868</v>
      </c>
      <c r="F203" s="2">
        <v>198.93933478260868</v>
      </c>
      <c r="G203" s="1">
        <v>1769.6660869565217</v>
      </c>
      <c r="H203" s="2">
        <v>3.2346173913043481</v>
      </c>
    </row>
    <row r="204" spans="1:8" x14ac:dyDescent="0.2">
      <c r="A204" s="27">
        <v>44316</v>
      </c>
      <c r="B204" s="2">
        <v>6718.9719380952383</v>
      </c>
      <c r="C204" s="2">
        <v>6045.2355380952376</v>
      </c>
      <c r="D204" s="1">
        <v>329.72163333333333</v>
      </c>
      <c r="E204" s="2">
        <v>209.68149090909091</v>
      </c>
      <c r="F204" s="2">
        <v>200.00350909090909</v>
      </c>
      <c r="G204" s="1">
        <v>1808.9761904761904</v>
      </c>
      <c r="H204" s="2">
        <v>3.1845954545454549</v>
      </c>
    </row>
    <row r="205" spans="1:8" x14ac:dyDescent="0.2">
      <c r="A205" s="27">
        <v>44347</v>
      </c>
      <c r="B205" s="2">
        <v>6729.4738388888891</v>
      </c>
      <c r="C205" s="2">
        <v>6241.4398444444441</v>
      </c>
      <c r="D205" s="1">
        <v>334.72391666666664</v>
      </c>
      <c r="E205" s="2">
        <v>210.75281578947369</v>
      </c>
      <c r="F205" s="2">
        <v>201.32731578947369</v>
      </c>
      <c r="G205" s="1">
        <v>1901.1944444444443</v>
      </c>
      <c r="H205" s="2">
        <v>3.1161684210526319</v>
      </c>
    </row>
    <row r="206" spans="1:8" x14ac:dyDescent="0.2">
      <c r="A206" s="27">
        <v>44377</v>
      </c>
      <c r="B206" s="2">
        <v>6641.1977428571427</v>
      </c>
      <c r="C206" s="2">
        <v>6448.0581761904759</v>
      </c>
      <c r="D206" s="1">
        <v>336.87842380952384</v>
      </c>
      <c r="E206" s="2">
        <v>211.2184761904762</v>
      </c>
      <c r="F206" s="2">
        <v>202.20195238095238</v>
      </c>
      <c r="G206" s="1">
        <v>1902.8609523809523</v>
      </c>
      <c r="H206" s="2">
        <v>3.0952571428571432</v>
      </c>
    </row>
    <row r="207" spans="1:8" x14ac:dyDescent="0.2">
      <c r="A207" s="27">
        <v>44408</v>
      </c>
      <c r="B207" s="2">
        <v>6311.2371454545455</v>
      </c>
      <c r="C207" s="2">
        <v>6490.1195500000003</v>
      </c>
      <c r="D207" s="1">
        <v>340.16471363636362</v>
      </c>
      <c r="E207" s="2">
        <v>213.05950000000001</v>
      </c>
      <c r="F207" s="2">
        <v>203.95917272727272</v>
      </c>
      <c r="G207" s="1">
        <v>1944.3872727272728</v>
      </c>
      <c r="H207" s="2">
        <v>2.9613136363636361</v>
      </c>
    </row>
    <row r="208" spans="1:8" x14ac:dyDescent="0.2">
      <c r="A208" s="27">
        <v>44439</v>
      </c>
      <c r="B208" s="2">
        <v>6283.2792681818182</v>
      </c>
      <c r="C208" s="2">
        <v>6253.8797136363637</v>
      </c>
      <c r="D208" s="1">
        <v>347.32346363636361</v>
      </c>
      <c r="E208" s="2">
        <v>214.67461818181818</v>
      </c>
      <c r="F208" s="2">
        <v>205.56644545454546</v>
      </c>
      <c r="G208" s="1">
        <v>1918.2022727272727</v>
      </c>
      <c r="H208" s="2">
        <v>2.8545772727272731</v>
      </c>
    </row>
    <row r="209" spans="1:8" x14ac:dyDescent="0.2">
      <c r="A209" s="27">
        <v>44469</v>
      </c>
      <c r="B209" s="2">
        <v>6720.3048600000002</v>
      </c>
      <c r="C209" s="2">
        <v>6131.1258500000004</v>
      </c>
      <c r="D209" s="1">
        <v>358.56432000000001</v>
      </c>
      <c r="E209" s="2">
        <v>215.04749545454544</v>
      </c>
      <c r="F209" s="2">
        <v>206.1189409090909</v>
      </c>
      <c r="G209" s="1">
        <v>1961.8119999999999</v>
      </c>
      <c r="H209" s="2">
        <v>2.8672772727272728</v>
      </c>
    </row>
    <row r="210" spans="1:8" x14ac:dyDescent="0.2">
      <c r="A210" s="27">
        <v>44500</v>
      </c>
      <c r="B210" s="2">
        <v>6500.1062750000001</v>
      </c>
      <c r="C210" s="2">
        <v>6223.5153437500003</v>
      </c>
      <c r="D210" s="1">
        <v>354.80099374999998</v>
      </c>
      <c r="E210" s="2">
        <v>214.79312941176471</v>
      </c>
      <c r="F210" s="2">
        <v>206.4895705882353</v>
      </c>
      <c r="G210" s="1">
        <v>2083.9031249999998</v>
      </c>
      <c r="H210" s="2">
        <v>2.9730058823529411</v>
      </c>
    </row>
    <row r="211" spans="1:8" x14ac:dyDescent="0.2">
      <c r="A211" s="27">
        <v>44530</v>
      </c>
      <c r="B211" s="2">
        <v>6254.1884227272731</v>
      </c>
      <c r="C211" s="2">
        <v>6287.8635000000004</v>
      </c>
      <c r="D211" s="1">
        <v>363.42844090909091</v>
      </c>
      <c r="E211" s="2">
        <v>215.91288636363637</v>
      </c>
      <c r="F211" s="2">
        <v>207.84779090909092</v>
      </c>
      <c r="G211" s="1">
        <v>1929.7249999999999</v>
      </c>
      <c r="H211" s="2">
        <v>2.9000181818181821</v>
      </c>
    </row>
    <row r="212" spans="1:8" x14ac:dyDescent="0.2">
      <c r="A212" s="27">
        <v>44561</v>
      </c>
      <c r="B212" s="2">
        <v>6445.4722173913042</v>
      </c>
      <c r="C212" s="2">
        <v>6419.8900434782608</v>
      </c>
      <c r="D212" s="1">
        <v>371.5697086956522</v>
      </c>
      <c r="E212" s="2">
        <v>216.99917391304348</v>
      </c>
      <c r="F212" s="2">
        <v>209.03875217391305</v>
      </c>
      <c r="G212" s="1">
        <v>1944.4073913043478</v>
      </c>
      <c r="H212" s="2">
        <v>2.832769565217391</v>
      </c>
    </row>
    <row r="213" spans="1:8" x14ac:dyDescent="0.2">
      <c r="A213" s="27">
        <v>44592</v>
      </c>
      <c r="B213" s="2">
        <v>6551.7213421052629</v>
      </c>
      <c r="C213" s="2">
        <v>6005.299347368421</v>
      </c>
      <c r="D213" s="1">
        <v>372.4915947368421</v>
      </c>
      <c r="E213" s="2">
        <v>218.82423333333332</v>
      </c>
      <c r="F213" s="2">
        <v>210.48679999999999</v>
      </c>
      <c r="G213" s="1">
        <v>2072.8620894736841</v>
      </c>
      <c r="H213" s="2">
        <v>2.7536380952380952</v>
      </c>
    </row>
    <row r="214" spans="1:8" x14ac:dyDescent="0.2">
      <c r="A214" s="27">
        <v>44620</v>
      </c>
      <c r="B214" s="2">
        <v>6564.8567312499999</v>
      </c>
      <c r="C214" s="2">
        <v>5632.1559187499997</v>
      </c>
      <c r="D214" s="1">
        <v>368.24941250000001</v>
      </c>
      <c r="E214" s="2">
        <v>219.396975</v>
      </c>
      <c r="F214" s="2">
        <v>211.4105625</v>
      </c>
      <c r="G214" s="1">
        <v>2179.4868750000001</v>
      </c>
      <c r="H214" s="2">
        <v>2.7778562500000001</v>
      </c>
    </row>
    <row r="215" spans="1:8" x14ac:dyDescent="0.2">
      <c r="A215" s="27">
        <v>44651</v>
      </c>
      <c r="B215" s="2">
        <v>6136.3150478260868</v>
      </c>
      <c r="C215" s="2">
        <v>5289.1952826086954</v>
      </c>
      <c r="D215" s="1">
        <v>352.60508260869562</v>
      </c>
      <c r="E215" s="2">
        <v>219.06652608695651</v>
      </c>
      <c r="F215" s="2">
        <v>211.17076086956521</v>
      </c>
      <c r="G215" s="1">
        <v>2401.0256521739129</v>
      </c>
      <c r="H215" s="2">
        <v>2.8067739130434779</v>
      </c>
    </row>
    <row r="216" spans="1:8" x14ac:dyDescent="0.2">
      <c r="A216" s="27">
        <v>44681</v>
      </c>
      <c r="B216" s="2">
        <v>6087.5614631578947</v>
      </c>
      <c r="C216" s="2">
        <v>4887.6624947368418</v>
      </c>
      <c r="D216" s="1">
        <v>347.64907894736842</v>
      </c>
      <c r="E216" s="2">
        <v>220.18470952380952</v>
      </c>
      <c r="F216" s="2">
        <v>212.3079619047619</v>
      </c>
      <c r="G216" s="1">
        <v>2467.2078947368423</v>
      </c>
      <c r="H216" s="2">
        <v>2.7980238095238099</v>
      </c>
    </row>
    <row r="217" spans="1:8" x14ac:dyDescent="0.2">
      <c r="A217" s="27">
        <v>44712</v>
      </c>
      <c r="B217" s="2">
        <v>5837.5646421052634</v>
      </c>
      <c r="C217" s="2">
        <v>4790.8560052631583</v>
      </c>
      <c r="D217" s="1">
        <v>348.74711052631579</v>
      </c>
      <c r="E217" s="2">
        <v>221.25852</v>
      </c>
      <c r="F217" s="2">
        <v>213.83636000000001</v>
      </c>
      <c r="G217" s="1">
        <v>2433.6552631578948</v>
      </c>
      <c r="H217" s="2">
        <v>2.7849499999999998</v>
      </c>
    </row>
    <row r="218" spans="1:8" x14ac:dyDescent="0.2">
      <c r="A218" s="27">
        <v>44742</v>
      </c>
      <c r="B218" s="2">
        <v>5991.070057142857</v>
      </c>
      <c r="C218" s="2">
        <v>5277.9373047619047</v>
      </c>
      <c r="D218" s="1">
        <v>356.33150476190474</v>
      </c>
      <c r="E218" s="2">
        <v>221.68121904761904</v>
      </c>
      <c r="F218" s="2">
        <v>214.68180000000001</v>
      </c>
      <c r="G218" s="1">
        <v>2417.0871428571427</v>
      </c>
      <c r="H218" s="2">
        <v>2.7829999999999999</v>
      </c>
    </row>
    <row r="219" spans="1:8" x14ac:dyDescent="0.2">
      <c r="A219" s="27">
        <v>44773</v>
      </c>
      <c r="B219" s="2">
        <v>5867.9303761904766</v>
      </c>
      <c r="C219" s="2">
        <v>5420.1840476190473</v>
      </c>
      <c r="D219" s="1">
        <v>361.45851904761906</v>
      </c>
      <c r="E219" s="2">
        <v>222.38705238095238</v>
      </c>
      <c r="F219" s="2">
        <v>215.88295714285715</v>
      </c>
      <c r="G219" s="1">
        <v>2122.1504761904762</v>
      </c>
      <c r="H219" s="2">
        <v>2.7993095238095238</v>
      </c>
    </row>
    <row r="220" spans="1:8" x14ac:dyDescent="0.2">
      <c r="A220" s="27">
        <v>44804</v>
      </c>
      <c r="B220" s="2">
        <v>5658.4661434782611</v>
      </c>
      <c r="C220" s="2">
        <v>5255.9606869565214</v>
      </c>
      <c r="D220" s="1">
        <v>363.81592608695649</v>
      </c>
      <c r="E220" s="2">
        <v>224.3814304347826</v>
      </c>
      <c r="F220" s="2">
        <v>217.78570869565218</v>
      </c>
      <c r="G220" s="1">
        <v>2206.7408695652175</v>
      </c>
      <c r="H220" s="2">
        <v>2.6670478260869568</v>
      </c>
    </row>
    <row r="221" spans="1:8" x14ac:dyDescent="0.2">
      <c r="A221" s="27">
        <v>44834</v>
      </c>
      <c r="B221" s="2">
        <v>5666.7361285714287</v>
      </c>
      <c r="C221" s="2">
        <v>4859.8372428571429</v>
      </c>
      <c r="D221" s="1">
        <v>357.09027619047617</v>
      </c>
      <c r="E221" s="2">
        <v>225.32465238095239</v>
      </c>
      <c r="F221" s="2">
        <v>218.62648095238094</v>
      </c>
      <c r="G221" s="1">
        <v>2201.6828571428573</v>
      </c>
      <c r="H221" s="2">
        <v>2.665480952380952</v>
      </c>
    </row>
    <row r="222" spans="1:8" x14ac:dyDescent="0.2">
      <c r="A222" s="27">
        <v>44865</v>
      </c>
      <c r="B222" s="2">
        <v>5358.5123125</v>
      </c>
      <c r="C222" s="2">
        <v>4582.5487874999999</v>
      </c>
      <c r="D222" s="1">
        <v>351.32833125000002</v>
      </c>
      <c r="E222" s="2">
        <v>225.70123888888889</v>
      </c>
      <c r="F222" s="2">
        <v>219.24915555555555</v>
      </c>
      <c r="G222" s="1">
        <v>2222.756875</v>
      </c>
      <c r="H222" s="2">
        <v>2.7138388888888891</v>
      </c>
    </row>
    <row r="223" spans="1:8" x14ac:dyDescent="0.2">
      <c r="A223" s="27">
        <v>44895</v>
      </c>
      <c r="B223" s="2">
        <v>5442.1909500000002</v>
      </c>
      <c r="C223" s="2">
        <v>4691.5308409090912</v>
      </c>
      <c r="D223" s="1">
        <v>349.97431363636366</v>
      </c>
      <c r="E223" s="2">
        <v>225.23967272727273</v>
      </c>
      <c r="F223" s="2">
        <v>218.54788636363637</v>
      </c>
      <c r="G223" s="1">
        <v>2263.4381818181819</v>
      </c>
      <c r="H223" s="2">
        <v>2.775081818181818</v>
      </c>
    </row>
    <row r="224" spans="1:8" x14ac:dyDescent="0.2">
      <c r="A224" s="27">
        <v>44926</v>
      </c>
      <c r="B224" s="2">
        <v>5682.7155590909088</v>
      </c>
      <c r="C224" s="2">
        <v>4693.8809681818184</v>
      </c>
      <c r="D224" s="1">
        <v>346.3676681818182</v>
      </c>
      <c r="E224" s="2">
        <v>224.4132347826087</v>
      </c>
      <c r="F224" s="2">
        <v>215.97181739130434</v>
      </c>
      <c r="G224" s="1">
        <v>2317.6690909090908</v>
      </c>
      <c r="H224" s="2">
        <v>2.866634782608696</v>
      </c>
    </row>
    <row r="226" spans="1:1" ht="15" x14ac:dyDescent="0.25">
      <c r="A226" s="4" t="s">
        <v>6</v>
      </c>
    </row>
  </sheetData>
  <phoneticPr fontId="4" type="noConversion"/>
  <pageMargins left="0.7" right="0.7" top="0.75" bottom="0.75" header="0.3" footer="0.3"/>
  <pageSetup paperSize="9"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217"/>
  <sheetViews>
    <sheetView zoomScale="90" zoomScaleNormal="90" workbookViewId="0">
      <pane xSplit="1" ySplit="1" topLeftCell="B98" activePane="bottomRight" state="frozen"/>
      <selection activeCell="H28" sqref="H28"/>
      <selection pane="topRight" activeCell="H28" sqref="H28"/>
      <selection pane="bottomLeft" activeCell="H28" sqref="H28"/>
      <selection pane="bottomRight" activeCell="H28" sqref="H28"/>
    </sheetView>
  </sheetViews>
  <sheetFormatPr defaultColWidth="11" defaultRowHeight="14.25" x14ac:dyDescent="0.2"/>
  <cols>
    <col min="1" max="1" width="9.5" style="89" customWidth="1"/>
    <col min="2" max="16384" width="11" style="89"/>
  </cols>
  <sheetData>
    <row r="1" spans="1:41" s="86" customFormat="1" ht="57" x14ac:dyDescent="0.2">
      <c r="A1" s="86" t="s">
        <v>0</v>
      </c>
      <c r="B1" s="86" t="s">
        <v>261</v>
      </c>
      <c r="C1" s="86" t="s">
        <v>262</v>
      </c>
      <c r="D1" s="86" t="s">
        <v>45</v>
      </c>
      <c r="E1" s="86" t="s">
        <v>263</v>
      </c>
      <c r="F1" s="86" t="s">
        <v>264</v>
      </c>
      <c r="G1" s="86" t="s">
        <v>265</v>
      </c>
      <c r="H1" s="86" t="s">
        <v>266</v>
      </c>
      <c r="I1" s="86" t="s">
        <v>267</v>
      </c>
      <c r="J1" s="86" t="s">
        <v>268</v>
      </c>
      <c r="K1" s="86" t="s">
        <v>269</v>
      </c>
      <c r="L1" s="86" t="s">
        <v>58</v>
      </c>
      <c r="M1" s="86" t="s">
        <v>62</v>
      </c>
      <c r="N1" s="86" t="s">
        <v>270</v>
      </c>
      <c r="O1" s="86" t="s">
        <v>60</v>
      </c>
      <c r="P1" s="86" t="s">
        <v>61</v>
      </c>
      <c r="Q1" s="86" t="s">
        <v>153</v>
      </c>
      <c r="R1" s="86" t="s">
        <v>154</v>
      </c>
      <c r="S1" s="86" t="s">
        <v>155</v>
      </c>
      <c r="T1" s="86" t="s">
        <v>156</v>
      </c>
      <c r="U1" s="86" t="s">
        <v>158</v>
      </c>
      <c r="V1" s="86" t="s">
        <v>160</v>
      </c>
      <c r="W1" s="86" t="s">
        <v>163</v>
      </c>
      <c r="X1" s="86" t="s">
        <v>271</v>
      </c>
      <c r="Y1" s="86" t="s">
        <v>272</v>
      </c>
      <c r="Z1" s="86" t="s">
        <v>273</v>
      </c>
      <c r="AA1" s="86" t="s">
        <v>274</v>
      </c>
      <c r="AB1" s="86" t="s">
        <v>275</v>
      </c>
      <c r="AC1" s="86" t="s">
        <v>276</v>
      </c>
      <c r="AD1" s="86" t="s">
        <v>277</v>
      </c>
      <c r="AE1" s="86" t="s">
        <v>278</v>
      </c>
      <c r="AF1" s="86" t="s">
        <v>279</v>
      </c>
      <c r="AG1" s="86" t="s">
        <v>280</v>
      </c>
      <c r="AH1" s="86" t="s">
        <v>246</v>
      </c>
      <c r="AI1" s="86" t="s">
        <v>281</v>
      </c>
      <c r="AJ1" s="86" t="s">
        <v>282</v>
      </c>
      <c r="AK1" s="86" t="s">
        <v>283</v>
      </c>
      <c r="AL1" s="86" t="s">
        <v>284</v>
      </c>
      <c r="AM1" s="86" t="s">
        <v>285</v>
      </c>
      <c r="AN1" s="86" t="s">
        <v>38</v>
      </c>
      <c r="AO1" s="86" t="s">
        <v>286</v>
      </c>
    </row>
    <row r="2" spans="1:41" x14ac:dyDescent="0.2">
      <c r="A2" s="87">
        <v>38383</v>
      </c>
      <c r="B2" s="88">
        <v>257708.47</v>
      </c>
      <c r="C2" s="88">
        <v>1.7775012371267001</v>
      </c>
      <c r="D2" s="88">
        <v>14.13</v>
      </c>
      <c r="E2" s="88">
        <v>252822.8</v>
      </c>
      <c r="F2" s="88">
        <v>0.8831668392459</v>
      </c>
      <c r="G2" s="88"/>
      <c r="H2" s="88">
        <v>17.386666666666667</v>
      </c>
      <c r="I2" s="88">
        <v>7.5</v>
      </c>
      <c r="J2" s="88">
        <v>-3.2566666666666668</v>
      </c>
      <c r="K2" s="88">
        <v>7.5</v>
      </c>
      <c r="L2" s="88"/>
      <c r="M2" s="88"/>
      <c r="N2" s="88">
        <v>4.17</v>
      </c>
      <c r="O2" s="88"/>
      <c r="P2" s="88"/>
      <c r="Q2" s="88">
        <v>1248</v>
      </c>
      <c r="R2" s="88"/>
      <c r="S2" s="88">
        <v>78194.81</v>
      </c>
      <c r="T2" s="88">
        <v>20.399999999999999</v>
      </c>
      <c r="U2" s="88">
        <v>3620</v>
      </c>
      <c r="V2" s="88">
        <v>71.239999999999995</v>
      </c>
      <c r="W2" s="88"/>
      <c r="X2" s="88">
        <v>1236.50235</v>
      </c>
      <c r="Y2" s="88">
        <v>826.3809</v>
      </c>
      <c r="Z2" s="88">
        <v>982.40949999999998</v>
      </c>
      <c r="AA2" s="88">
        <v>988.87929999999994</v>
      </c>
      <c r="AB2" s="88">
        <v>1002.85585</v>
      </c>
      <c r="AC2" s="88">
        <v>1010.20046</v>
      </c>
      <c r="AD2" s="88">
        <v>972.387655</v>
      </c>
      <c r="AE2" s="88">
        <v>997.22319500000003</v>
      </c>
      <c r="AF2" s="88">
        <v>991.27719000000002</v>
      </c>
      <c r="AG2" s="88">
        <v>979.99859500000002</v>
      </c>
      <c r="AH2" s="88">
        <v>5.0484</v>
      </c>
      <c r="AI2" s="88">
        <v>108.265585</v>
      </c>
      <c r="AJ2" s="88"/>
      <c r="AK2" s="88">
        <v>102.18696</v>
      </c>
      <c r="AL2" s="88">
        <v>96.422449999999998</v>
      </c>
      <c r="AM2" s="88"/>
      <c r="AN2" s="88">
        <v>970.86026000000004</v>
      </c>
      <c r="AO2" s="88">
        <v>1078.819735</v>
      </c>
    </row>
    <row r="3" spans="1:41" x14ac:dyDescent="0.2">
      <c r="A3" s="87">
        <v>38411</v>
      </c>
      <c r="B3" s="88">
        <v>259357.29</v>
      </c>
      <c r="C3" s="88">
        <v>0.63980046911150001</v>
      </c>
      <c r="D3" s="88">
        <v>13.9</v>
      </c>
      <c r="E3" s="88">
        <v>256118</v>
      </c>
      <c r="F3" s="88">
        <v>1.3033634624724999</v>
      </c>
      <c r="G3" s="88"/>
      <c r="H3" s="88">
        <v>17.243333333333332</v>
      </c>
      <c r="I3" s="88">
        <v>7.5</v>
      </c>
      <c r="J3" s="88">
        <v>-3.3433333333333319</v>
      </c>
      <c r="K3" s="88">
        <v>7.5</v>
      </c>
      <c r="L3" s="88"/>
      <c r="M3" s="88"/>
      <c r="N3" s="88">
        <v>4.17</v>
      </c>
      <c r="O3" s="88"/>
      <c r="P3" s="88"/>
      <c r="Q3" s="88">
        <v>510</v>
      </c>
      <c r="R3" s="88"/>
      <c r="S3" s="88">
        <v>78726.19</v>
      </c>
      <c r="T3" s="88">
        <v>19.89</v>
      </c>
      <c r="U3" s="88">
        <v>824</v>
      </c>
      <c r="V3" s="88">
        <v>88.13</v>
      </c>
      <c r="W3" s="88"/>
      <c r="X3" s="88">
        <v>1276.7964615384615</v>
      </c>
      <c r="Y3" s="88">
        <v>866.55707692307692</v>
      </c>
      <c r="Z3" s="88">
        <v>1020.901</v>
      </c>
      <c r="AA3" s="88">
        <v>982.88215384615387</v>
      </c>
      <c r="AB3" s="88">
        <v>983.61161538461533</v>
      </c>
      <c r="AC3" s="88">
        <v>1061.1578692307692</v>
      </c>
      <c r="AD3" s="88">
        <v>998.36404615384618</v>
      </c>
      <c r="AE3" s="88">
        <v>1002.0472384615384</v>
      </c>
      <c r="AF3" s="88">
        <v>985.20474615384614</v>
      </c>
      <c r="AG3" s="88">
        <v>1001.4340153846153</v>
      </c>
      <c r="AH3" s="88">
        <v>4.8197999999999999</v>
      </c>
      <c r="AI3" s="88">
        <v>109.32172352941177</v>
      </c>
      <c r="AJ3" s="88"/>
      <c r="AK3" s="88">
        <v>103.25032352941176</v>
      </c>
      <c r="AL3" s="88">
        <v>98.302230769230775</v>
      </c>
      <c r="AM3" s="88"/>
      <c r="AN3" s="88">
        <v>994.39356153846154</v>
      </c>
      <c r="AO3" s="88">
        <v>1128.2123076923076</v>
      </c>
    </row>
    <row r="4" spans="1:41" x14ac:dyDescent="0.2">
      <c r="A4" s="87">
        <v>38442</v>
      </c>
      <c r="B4" s="88">
        <v>264588.94</v>
      </c>
      <c r="C4" s="88">
        <v>2.0171594174198999</v>
      </c>
      <c r="D4" s="88">
        <v>14</v>
      </c>
      <c r="E4" s="88">
        <v>259734.7</v>
      </c>
      <c r="F4" s="88">
        <v>1.412122537268</v>
      </c>
      <c r="G4" s="88"/>
      <c r="H4" s="88">
        <v>17.100000000000001</v>
      </c>
      <c r="I4" s="88">
        <v>7.5</v>
      </c>
      <c r="J4" s="88">
        <v>-3.1</v>
      </c>
      <c r="K4" s="88">
        <v>7.5</v>
      </c>
      <c r="L4" s="88"/>
      <c r="M4" s="88"/>
      <c r="N4" s="88">
        <v>4.17</v>
      </c>
      <c r="O4" s="88"/>
      <c r="P4" s="88"/>
      <c r="Q4" s="88">
        <v>1352</v>
      </c>
      <c r="R4" s="88"/>
      <c r="S4" s="88">
        <v>80084.75</v>
      </c>
      <c r="T4" s="88">
        <v>18.86</v>
      </c>
      <c r="U4" s="88">
        <v>4189</v>
      </c>
      <c r="V4" s="88">
        <v>-36.11</v>
      </c>
      <c r="W4" s="88"/>
      <c r="X4" s="88">
        <v>1250.8428260869566</v>
      </c>
      <c r="Y4" s="88">
        <v>833.89904347826086</v>
      </c>
      <c r="Z4" s="88">
        <v>996.99230434782612</v>
      </c>
      <c r="AA4" s="88">
        <v>970.28526086956526</v>
      </c>
      <c r="AB4" s="88">
        <v>969.42173913043473</v>
      </c>
      <c r="AC4" s="88">
        <v>1006.9092956521739</v>
      </c>
      <c r="AD4" s="88">
        <v>979.86866086956525</v>
      </c>
      <c r="AE4" s="88">
        <v>995.30962173913042</v>
      </c>
      <c r="AF4" s="88">
        <v>974.21089565217392</v>
      </c>
      <c r="AG4" s="88">
        <v>990.25383913043481</v>
      </c>
      <c r="AH4" s="88">
        <v>4.5284391304347826</v>
      </c>
      <c r="AI4" s="88">
        <v>110.22388695652174</v>
      </c>
      <c r="AJ4" s="88"/>
      <c r="AK4" s="88">
        <v>104.26385217391304</v>
      </c>
      <c r="AL4" s="88">
        <v>100.53791304347826</v>
      </c>
      <c r="AM4" s="88"/>
      <c r="AN4" s="88">
        <v>1057.7156782608695</v>
      </c>
      <c r="AO4" s="88">
        <v>1170.1432304347827</v>
      </c>
    </row>
    <row r="5" spans="1:41" x14ac:dyDescent="0.2">
      <c r="A5" s="87">
        <v>38472</v>
      </c>
      <c r="B5" s="88">
        <v>266992.65999999997</v>
      </c>
      <c r="C5" s="88">
        <v>0.90847334737420005</v>
      </c>
      <c r="D5" s="88">
        <v>14.1</v>
      </c>
      <c r="E5" s="88">
        <v>263519.7</v>
      </c>
      <c r="F5" s="88">
        <v>1.4572561925687999</v>
      </c>
      <c r="G5" s="88"/>
      <c r="H5" s="88">
        <v>16.646666666666668</v>
      </c>
      <c r="I5" s="88">
        <v>7.5</v>
      </c>
      <c r="J5" s="88">
        <v>-2.54666666666667</v>
      </c>
      <c r="K5" s="88">
        <v>7.5</v>
      </c>
      <c r="L5" s="88"/>
      <c r="M5" s="88"/>
      <c r="N5" s="88">
        <v>3.72</v>
      </c>
      <c r="O5" s="88"/>
      <c r="P5" s="88"/>
      <c r="Q5" s="88">
        <v>677</v>
      </c>
      <c r="R5" s="88">
        <v>-44.64</v>
      </c>
      <c r="S5" s="88">
        <v>80752.84</v>
      </c>
      <c r="T5" s="88">
        <v>17.68</v>
      </c>
      <c r="U5" s="88">
        <v>1999</v>
      </c>
      <c r="V5" s="88">
        <v>-26.8</v>
      </c>
      <c r="W5" s="88"/>
      <c r="X5" s="88">
        <v>1199.5730476190477</v>
      </c>
      <c r="Y5" s="88">
        <v>809.1741428571429</v>
      </c>
      <c r="Z5" s="88">
        <v>963.12685714285715</v>
      </c>
      <c r="AA5" s="88">
        <v>898.64495238095242</v>
      </c>
      <c r="AB5" s="88">
        <v>867.96614285714281</v>
      </c>
      <c r="AC5" s="88">
        <v>976.70729523809518</v>
      </c>
      <c r="AD5" s="88">
        <v>931.71829523809527</v>
      </c>
      <c r="AE5" s="88">
        <v>948.53775714285712</v>
      </c>
      <c r="AF5" s="88">
        <v>879.32248095238094</v>
      </c>
      <c r="AG5" s="88">
        <v>959.93066190476191</v>
      </c>
      <c r="AH5" s="88">
        <v>4.0614999999999997</v>
      </c>
      <c r="AI5" s="88">
        <v>111.47222727272727</v>
      </c>
      <c r="AJ5" s="88"/>
      <c r="AK5" s="88">
        <v>105.84102727272727</v>
      </c>
      <c r="AL5" s="88">
        <v>103.82571428571428</v>
      </c>
      <c r="AM5" s="88"/>
      <c r="AN5" s="88">
        <v>1058.0392904761904</v>
      </c>
      <c r="AO5" s="88">
        <v>1187.889419047619</v>
      </c>
    </row>
    <row r="6" spans="1:41" x14ac:dyDescent="0.2">
      <c r="A6" s="87">
        <v>38503</v>
      </c>
      <c r="B6" s="88">
        <v>269240.49</v>
      </c>
      <c r="C6" s="88">
        <v>0.8419070396917</v>
      </c>
      <c r="D6" s="88">
        <v>14.6</v>
      </c>
      <c r="E6" s="88">
        <v>266234.7</v>
      </c>
      <c r="F6" s="88">
        <v>1.0302835044211001</v>
      </c>
      <c r="G6" s="88"/>
      <c r="H6" s="88">
        <v>16.193333333333339</v>
      </c>
      <c r="I6" s="88">
        <v>7.5</v>
      </c>
      <c r="J6" s="88">
        <v>-1.5933333333333399</v>
      </c>
      <c r="K6" s="88">
        <v>7.5</v>
      </c>
      <c r="L6" s="88"/>
      <c r="M6" s="88"/>
      <c r="N6" s="88">
        <v>3.72</v>
      </c>
      <c r="O6" s="88"/>
      <c r="P6" s="88"/>
      <c r="Q6" s="88">
        <v>621</v>
      </c>
      <c r="R6" s="88">
        <v>-26.94</v>
      </c>
      <c r="S6" s="88">
        <v>81059.58</v>
      </c>
      <c r="T6" s="88">
        <v>16.72</v>
      </c>
      <c r="U6" s="88">
        <v>1968</v>
      </c>
      <c r="V6" s="88">
        <v>-19.440000000000001</v>
      </c>
      <c r="W6" s="88"/>
      <c r="X6" s="88">
        <v>1091.2732352941177</v>
      </c>
      <c r="Y6" s="88">
        <v>748.36452941176469</v>
      </c>
      <c r="Z6" s="88">
        <v>877.8218823529412</v>
      </c>
      <c r="AA6" s="88">
        <v>809.5514117647059</v>
      </c>
      <c r="AB6" s="88">
        <v>777.32576470588231</v>
      </c>
      <c r="AC6" s="88">
        <v>911.63362941176467</v>
      </c>
      <c r="AD6" s="88">
        <v>828.63244117647059</v>
      </c>
      <c r="AE6" s="88">
        <v>889.60652941176465</v>
      </c>
      <c r="AF6" s="88">
        <v>780.79720588235296</v>
      </c>
      <c r="AG6" s="88">
        <v>891.48171764705887</v>
      </c>
      <c r="AH6" s="88">
        <v>3.857505555555556</v>
      </c>
      <c r="AI6" s="88">
        <v>112.06682222222223</v>
      </c>
      <c r="AJ6" s="88"/>
      <c r="AK6" s="88">
        <v>107.00693333333334</v>
      </c>
      <c r="AL6" s="88">
        <v>106.06647058823529</v>
      </c>
      <c r="AM6" s="88"/>
      <c r="AN6" s="88">
        <v>1054.2738117647059</v>
      </c>
      <c r="AO6" s="88">
        <v>1183.3366470588235</v>
      </c>
    </row>
    <row r="7" spans="1:41" x14ac:dyDescent="0.2">
      <c r="A7" s="87">
        <v>38533</v>
      </c>
      <c r="B7" s="88">
        <v>275785.53000000003</v>
      </c>
      <c r="C7" s="88">
        <v>2.430927086784</v>
      </c>
      <c r="D7" s="88">
        <v>15.67</v>
      </c>
      <c r="E7" s="88">
        <v>270808.2</v>
      </c>
      <c r="F7" s="88">
        <v>1.7178451944844</v>
      </c>
      <c r="G7" s="88"/>
      <c r="H7" s="88">
        <v>15.740000000000004</v>
      </c>
      <c r="I7" s="88">
        <v>7.5</v>
      </c>
      <c r="J7" s="88">
        <v>-7.0000000000004003E-2</v>
      </c>
      <c r="K7" s="88">
        <v>7.5</v>
      </c>
      <c r="L7" s="88"/>
      <c r="M7" s="88"/>
      <c r="N7" s="88">
        <v>3.72</v>
      </c>
      <c r="O7" s="88"/>
      <c r="P7" s="88"/>
      <c r="Q7" s="88">
        <v>2046</v>
      </c>
      <c r="R7" s="88">
        <v>22.44</v>
      </c>
      <c r="S7" s="88">
        <v>81931.27</v>
      </c>
      <c r="T7" s="88">
        <v>16.649999999999999</v>
      </c>
      <c r="U7" s="88">
        <v>4723</v>
      </c>
      <c r="V7" s="88">
        <v>46.27</v>
      </c>
      <c r="W7" s="88"/>
      <c r="X7" s="88">
        <v>1084.8735454545454</v>
      </c>
      <c r="Y7" s="88">
        <v>754.65586363636362</v>
      </c>
      <c r="Z7" s="88">
        <v>879.92504545454551</v>
      </c>
      <c r="AA7" s="88">
        <v>808.53068181818185</v>
      </c>
      <c r="AB7" s="88">
        <v>797.44513636363638</v>
      </c>
      <c r="AC7" s="88">
        <v>926.84738636363636</v>
      </c>
      <c r="AD7" s="88">
        <v>820.5153181818182</v>
      </c>
      <c r="AE7" s="88">
        <v>890.04193636363641</v>
      </c>
      <c r="AF7" s="88">
        <v>787.23796363636359</v>
      </c>
      <c r="AG7" s="88">
        <v>907.70237727272729</v>
      </c>
      <c r="AH7" s="88">
        <v>3.6488</v>
      </c>
      <c r="AI7" s="88">
        <v>113.1004090909091</v>
      </c>
      <c r="AJ7" s="88"/>
      <c r="AK7" s="88">
        <v>108.49737727272728</v>
      </c>
      <c r="AL7" s="88">
        <v>108.90159090909091</v>
      </c>
      <c r="AM7" s="88"/>
      <c r="AN7" s="88">
        <v>1098.2491863636365</v>
      </c>
      <c r="AO7" s="88">
        <v>1263.8274681818182</v>
      </c>
    </row>
    <row r="8" spans="1:41" x14ac:dyDescent="0.2">
      <c r="A8" s="87">
        <v>38564</v>
      </c>
      <c r="B8" s="88">
        <v>276966.28000000003</v>
      </c>
      <c r="C8" s="88">
        <v>0.42814066423280001</v>
      </c>
      <c r="D8" s="88">
        <v>16.3</v>
      </c>
      <c r="E8" s="88">
        <v>274219.7</v>
      </c>
      <c r="F8" s="88">
        <v>1.2597476738149</v>
      </c>
      <c r="G8" s="88"/>
      <c r="H8" s="88">
        <v>15.426666666666668</v>
      </c>
      <c r="I8" s="88">
        <v>7.5</v>
      </c>
      <c r="J8" s="88">
        <v>0.87333333333333196</v>
      </c>
      <c r="K8" s="88">
        <v>7.5</v>
      </c>
      <c r="L8" s="88"/>
      <c r="M8" s="88"/>
      <c r="N8" s="88">
        <v>3.96</v>
      </c>
      <c r="O8" s="88"/>
      <c r="P8" s="88"/>
      <c r="Q8" s="88">
        <v>217</v>
      </c>
      <c r="R8" s="88">
        <v>-56.94</v>
      </c>
      <c r="S8" s="88">
        <v>82085.3</v>
      </c>
      <c r="T8" s="88">
        <v>16.13</v>
      </c>
      <c r="U8" s="88">
        <v>629</v>
      </c>
      <c r="V8" s="88">
        <v>6.61</v>
      </c>
      <c r="W8" s="88"/>
      <c r="X8" s="88">
        <v>1042.1799523809523</v>
      </c>
      <c r="Y8" s="88">
        <v>754.9961428571429</v>
      </c>
      <c r="Z8" s="88">
        <v>853.13995238095242</v>
      </c>
      <c r="AA8" s="88">
        <v>730.08895238095238</v>
      </c>
      <c r="AB8" s="88">
        <v>708.49438095238099</v>
      </c>
      <c r="AC8" s="88">
        <v>905.69103809523813</v>
      </c>
      <c r="AD8" s="88">
        <v>758.62098571428567</v>
      </c>
      <c r="AE8" s="88">
        <v>839.55111904761907</v>
      </c>
      <c r="AF8" s="88">
        <v>709.37418095238093</v>
      </c>
      <c r="AG8" s="88">
        <v>899.78331428571425</v>
      </c>
      <c r="AH8" s="88">
        <v>3.3936047619047618</v>
      </c>
      <c r="AI8" s="88">
        <v>114.12280476190476</v>
      </c>
      <c r="AJ8" s="88"/>
      <c r="AK8" s="88">
        <v>110.09221428571429</v>
      </c>
      <c r="AL8" s="88">
        <v>111.71957142857143</v>
      </c>
      <c r="AM8" s="88"/>
      <c r="AN8" s="88">
        <v>1105.5289333333333</v>
      </c>
      <c r="AO8" s="88">
        <v>1332.9872476190476</v>
      </c>
    </row>
    <row r="9" spans="1:41" x14ac:dyDescent="0.2">
      <c r="A9" s="87">
        <v>38595</v>
      </c>
      <c r="B9" s="88">
        <v>281288.21999999997</v>
      </c>
      <c r="C9" s="88">
        <v>1.5604571069085</v>
      </c>
      <c r="D9" s="88">
        <v>17.34</v>
      </c>
      <c r="E9" s="88">
        <v>278521.3</v>
      </c>
      <c r="F9" s="88">
        <v>1.5686692093967001</v>
      </c>
      <c r="G9" s="88"/>
      <c r="H9" s="88">
        <v>15.113333333333335</v>
      </c>
      <c r="I9" s="88">
        <v>7.5</v>
      </c>
      <c r="J9" s="88">
        <v>2.2266666666666648</v>
      </c>
      <c r="K9" s="88">
        <v>7.5</v>
      </c>
      <c r="L9" s="88"/>
      <c r="M9" s="88"/>
      <c r="N9" s="88">
        <v>3.96</v>
      </c>
      <c r="O9" s="88"/>
      <c r="P9" s="88"/>
      <c r="Q9" s="88">
        <v>776</v>
      </c>
      <c r="R9" s="88">
        <v>3.88</v>
      </c>
      <c r="S9" s="88">
        <v>82782.570000000007</v>
      </c>
      <c r="T9" s="88">
        <v>15.92</v>
      </c>
      <c r="U9" s="88">
        <v>2097</v>
      </c>
      <c r="V9" s="88">
        <v>39.71</v>
      </c>
      <c r="W9" s="88"/>
      <c r="X9" s="88">
        <v>1151.258</v>
      </c>
      <c r="Y9" s="88">
        <v>816.50752173913042</v>
      </c>
      <c r="Z9" s="88">
        <v>927.24034782608692</v>
      </c>
      <c r="AA9" s="88">
        <v>815.47326086956525</v>
      </c>
      <c r="AB9" s="88">
        <v>810.37199999999996</v>
      </c>
      <c r="AC9" s="88">
        <v>1003.9314260869565</v>
      </c>
      <c r="AD9" s="88">
        <v>835.66160000000002</v>
      </c>
      <c r="AE9" s="88">
        <v>914.23446956521741</v>
      </c>
      <c r="AF9" s="88">
        <v>797.02493043478262</v>
      </c>
      <c r="AG9" s="88">
        <v>947.62366521739125</v>
      </c>
      <c r="AH9" s="88">
        <v>3.3172173913043479</v>
      </c>
      <c r="AI9" s="88">
        <v>114.86970869565218</v>
      </c>
      <c r="AJ9" s="88"/>
      <c r="AK9" s="88">
        <v>110.82129565217392</v>
      </c>
      <c r="AL9" s="88">
        <v>114.0185652173913</v>
      </c>
      <c r="AM9" s="88"/>
      <c r="AN9" s="88">
        <v>1082.1667608695652</v>
      </c>
      <c r="AO9" s="88">
        <v>1364.6067217391305</v>
      </c>
    </row>
    <row r="10" spans="1:41" x14ac:dyDescent="0.2">
      <c r="A10" s="87">
        <v>38625</v>
      </c>
      <c r="B10" s="88">
        <v>287438.27</v>
      </c>
      <c r="C10" s="88">
        <v>2.1863873289823998</v>
      </c>
      <c r="D10" s="88">
        <v>17.920000000000002</v>
      </c>
      <c r="E10" s="88">
        <v>283470.8</v>
      </c>
      <c r="F10" s="88">
        <v>1.7770633700187</v>
      </c>
      <c r="G10" s="88"/>
      <c r="H10" s="88">
        <v>14.800000000000002</v>
      </c>
      <c r="I10" s="88">
        <v>7.5</v>
      </c>
      <c r="J10" s="88">
        <v>3.1199999999999979</v>
      </c>
      <c r="K10" s="88">
        <v>7.5</v>
      </c>
      <c r="L10" s="88"/>
      <c r="M10" s="88"/>
      <c r="N10" s="88">
        <v>3.96</v>
      </c>
      <c r="O10" s="88"/>
      <c r="P10" s="88"/>
      <c r="Q10" s="88">
        <v>1458</v>
      </c>
      <c r="R10" s="88">
        <v>17.77</v>
      </c>
      <c r="S10" s="88">
        <v>84284.89</v>
      </c>
      <c r="T10" s="88">
        <v>16.079999999999998</v>
      </c>
      <c r="U10" s="88">
        <v>6041</v>
      </c>
      <c r="V10" s="88">
        <v>102.65</v>
      </c>
      <c r="W10" s="88"/>
      <c r="X10" s="88">
        <v>1183.1300454545456</v>
      </c>
      <c r="Y10" s="88">
        <v>815.15040909090908</v>
      </c>
      <c r="Z10" s="88">
        <v>942.55018181818184</v>
      </c>
      <c r="AA10" s="88">
        <v>887.22463636363636</v>
      </c>
      <c r="AB10" s="88">
        <v>896.77663636363638</v>
      </c>
      <c r="AC10" s="88">
        <v>1034.9919318181819</v>
      </c>
      <c r="AD10" s="88">
        <v>867.87256818181822</v>
      </c>
      <c r="AE10" s="88">
        <v>970.0210045454545</v>
      </c>
      <c r="AF10" s="88">
        <v>862.19447272727268</v>
      </c>
      <c r="AG10" s="88">
        <v>949.4486045454546</v>
      </c>
      <c r="AH10" s="88">
        <v>3.3402500000000002</v>
      </c>
      <c r="AI10" s="88">
        <v>115.36361818181818</v>
      </c>
      <c r="AJ10" s="88"/>
      <c r="AK10" s="88">
        <v>111.31129545454546</v>
      </c>
      <c r="AL10" s="88">
        <v>115.48963636363636</v>
      </c>
      <c r="AM10" s="88"/>
      <c r="AN10" s="88">
        <v>1092.2712545454544</v>
      </c>
      <c r="AO10" s="88">
        <v>1396.2338363636363</v>
      </c>
    </row>
    <row r="11" spans="1:41" x14ac:dyDescent="0.2">
      <c r="A11" s="87">
        <v>38656</v>
      </c>
      <c r="B11" s="88">
        <v>287591.61</v>
      </c>
      <c r="C11" s="88">
        <v>5.3347106493500003E-2</v>
      </c>
      <c r="D11" s="88">
        <v>17.989999999999998</v>
      </c>
      <c r="E11" s="88">
        <v>287317.59999999998</v>
      </c>
      <c r="F11" s="88">
        <v>1.357035715848</v>
      </c>
      <c r="G11" s="88"/>
      <c r="H11" s="88">
        <v>15.063333333333333</v>
      </c>
      <c r="I11" s="88">
        <v>7.5</v>
      </c>
      <c r="J11" s="88">
        <v>2.9266666666666672</v>
      </c>
      <c r="K11" s="88">
        <v>7.5</v>
      </c>
      <c r="L11" s="88"/>
      <c r="M11" s="88"/>
      <c r="N11" s="88">
        <v>4.17</v>
      </c>
      <c r="O11" s="88"/>
      <c r="P11" s="88"/>
      <c r="Q11" s="88">
        <v>552</v>
      </c>
      <c r="R11" s="88">
        <v>-34.21</v>
      </c>
      <c r="S11" s="88">
        <v>84801.72</v>
      </c>
      <c r="T11" s="88">
        <v>15.56</v>
      </c>
      <c r="U11" s="88">
        <v>-974</v>
      </c>
      <c r="V11" s="88">
        <v>-301.66000000000003</v>
      </c>
      <c r="W11" s="88"/>
      <c r="X11" s="88">
        <v>1129.1447499999999</v>
      </c>
      <c r="Y11" s="88">
        <v>771.80956249999997</v>
      </c>
      <c r="Z11" s="88">
        <v>898.21993750000001</v>
      </c>
      <c r="AA11" s="88">
        <v>872.22562500000004</v>
      </c>
      <c r="AB11" s="88">
        <v>870.69906249999997</v>
      </c>
      <c r="AC11" s="88">
        <v>992.12969999999996</v>
      </c>
      <c r="AD11" s="88">
        <v>834.89946874999998</v>
      </c>
      <c r="AE11" s="88">
        <v>939.55108749999999</v>
      </c>
      <c r="AF11" s="88">
        <v>840.36152500000003</v>
      </c>
      <c r="AG11" s="88">
        <v>889.08249999999998</v>
      </c>
      <c r="AH11" s="88">
        <v>2.9819666666666671</v>
      </c>
      <c r="AI11" s="88">
        <v>116.40235555555556</v>
      </c>
      <c r="AJ11" s="88"/>
      <c r="AK11" s="88">
        <v>112.60071666666667</v>
      </c>
      <c r="AL11" s="88">
        <v>117.5223125</v>
      </c>
      <c r="AM11" s="88"/>
      <c r="AN11" s="88">
        <v>1124.46955</v>
      </c>
      <c r="AO11" s="88">
        <v>1473.82708125</v>
      </c>
    </row>
    <row r="12" spans="1:41" x14ac:dyDescent="0.2">
      <c r="A12" s="87">
        <v>38686</v>
      </c>
      <c r="B12" s="88">
        <v>292350.39</v>
      </c>
      <c r="C12" s="88">
        <v>1.6547005665429999</v>
      </c>
      <c r="D12" s="88">
        <v>18.3</v>
      </c>
      <c r="E12" s="88">
        <v>291950.09999999998</v>
      </c>
      <c r="F12" s="88">
        <v>1.6123272643235</v>
      </c>
      <c r="G12" s="88"/>
      <c r="H12" s="88">
        <v>15.326666666666666</v>
      </c>
      <c r="I12" s="88">
        <v>7.5</v>
      </c>
      <c r="J12" s="88">
        <v>2.973333333333334</v>
      </c>
      <c r="K12" s="88">
        <v>7.5</v>
      </c>
      <c r="L12" s="88"/>
      <c r="M12" s="88"/>
      <c r="N12" s="88">
        <v>4.17</v>
      </c>
      <c r="O12" s="88"/>
      <c r="P12" s="88"/>
      <c r="Q12" s="88"/>
      <c r="R12" s="88"/>
      <c r="S12" s="88">
        <v>85642.97</v>
      </c>
      <c r="T12" s="88">
        <v>14.66</v>
      </c>
      <c r="U12" s="88">
        <v>2368</v>
      </c>
      <c r="V12" s="88">
        <v>19.78</v>
      </c>
      <c r="W12" s="88"/>
      <c r="X12" s="88">
        <v>1101.4346818181818</v>
      </c>
      <c r="Y12" s="88">
        <v>754.24813636363638</v>
      </c>
      <c r="Z12" s="88">
        <v>873.70500000000004</v>
      </c>
      <c r="AA12" s="88">
        <v>833.99013636363634</v>
      </c>
      <c r="AB12" s="88">
        <v>833.63354545454547</v>
      </c>
      <c r="AC12" s="88">
        <v>955.4367954545454</v>
      </c>
      <c r="AD12" s="88">
        <v>780.24899090909094</v>
      </c>
      <c r="AE12" s="88">
        <v>895.33029999999997</v>
      </c>
      <c r="AF12" s="88">
        <v>806.13880454545449</v>
      </c>
      <c r="AG12" s="88">
        <v>848.47140000000002</v>
      </c>
      <c r="AH12" s="88">
        <v>3.2620136363636361</v>
      </c>
      <c r="AI12" s="88">
        <v>116.46345454545454</v>
      </c>
      <c r="AJ12" s="88"/>
      <c r="AK12" s="88">
        <v>111.74859090909091</v>
      </c>
      <c r="AL12" s="88">
        <v>117.14822727272727</v>
      </c>
      <c r="AM12" s="88"/>
      <c r="AN12" s="88">
        <v>1104.3078545454546</v>
      </c>
      <c r="AO12" s="88">
        <v>1459.9493454545454</v>
      </c>
    </row>
    <row r="13" spans="1:41" x14ac:dyDescent="0.2">
      <c r="A13" s="87">
        <v>38717</v>
      </c>
      <c r="B13" s="88">
        <v>298755.48</v>
      </c>
      <c r="C13" s="88">
        <v>2.1908949736649999</v>
      </c>
      <c r="D13" s="88">
        <v>17.57</v>
      </c>
      <c r="E13" s="88">
        <v>296018.7</v>
      </c>
      <c r="F13" s="88">
        <v>1.3935943162890001</v>
      </c>
      <c r="G13" s="88">
        <v>18.12</v>
      </c>
      <c r="H13" s="88">
        <v>15.59</v>
      </c>
      <c r="I13" s="88">
        <v>7.5</v>
      </c>
      <c r="J13" s="88">
        <v>1.98</v>
      </c>
      <c r="K13" s="88">
        <v>7.5</v>
      </c>
      <c r="L13" s="88"/>
      <c r="M13" s="88"/>
      <c r="N13" s="88">
        <v>4.17</v>
      </c>
      <c r="O13" s="88"/>
      <c r="P13" s="88"/>
      <c r="Q13" s="88"/>
      <c r="R13" s="88"/>
      <c r="S13" s="88">
        <v>87460.42</v>
      </c>
      <c r="T13" s="88">
        <v>14.02</v>
      </c>
      <c r="U13" s="88">
        <v>2524</v>
      </c>
      <c r="V13" s="88">
        <v>-29.62</v>
      </c>
      <c r="W13" s="88">
        <v>13.5</v>
      </c>
      <c r="X13" s="88">
        <v>1125.4603636363636</v>
      </c>
      <c r="Y13" s="88">
        <v>778.9139090909091</v>
      </c>
      <c r="Z13" s="88">
        <v>897.03918181818187</v>
      </c>
      <c r="AA13" s="88">
        <v>831.44709090909089</v>
      </c>
      <c r="AB13" s="88">
        <v>826.54577272727272</v>
      </c>
      <c r="AC13" s="88">
        <v>1006.0340090909091</v>
      </c>
      <c r="AD13" s="88">
        <v>772.91508636363642</v>
      </c>
      <c r="AE13" s="88">
        <v>883.80708181818181</v>
      </c>
      <c r="AF13" s="88">
        <v>786.78713636363636</v>
      </c>
      <c r="AG13" s="88">
        <v>848.23678636363638</v>
      </c>
      <c r="AH13" s="88">
        <v>3.2277</v>
      </c>
      <c r="AI13" s="88">
        <v>116.61421304347826</v>
      </c>
      <c r="AJ13" s="88"/>
      <c r="AK13" s="88">
        <v>112.3280652173913</v>
      </c>
      <c r="AL13" s="88">
        <v>118.26381818181818</v>
      </c>
      <c r="AM13" s="88"/>
      <c r="AN13" s="88">
        <v>1141.6941318181819</v>
      </c>
      <c r="AO13" s="88">
        <v>1579.4447045454544</v>
      </c>
    </row>
    <row r="14" spans="1:41" x14ac:dyDescent="0.2">
      <c r="A14" s="87">
        <v>38748</v>
      </c>
      <c r="B14" s="88">
        <v>303571.65000000002</v>
      </c>
      <c r="C14" s="88">
        <v>1.6120775424772</v>
      </c>
      <c r="D14" s="88">
        <v>19.21</v>
      </c>
      <c r="E14" s="88">
        <v>300595.40000000002</v>
      </c>
      <c r="F14" s="88">
        <v>1.5460847574832</v>
      </c>
      <c r="G14" s="88">
        <v>18.899999999999999</v>
      </c>
      <c r="H14" s="88">
        <v>15.853333333333333</v>
      </c>
      <c r="I14" s="88">
        <v>7.5</v>
      </c>
      <c r="J14" s="88">
        <v>3.3566666666666669</v>
      </c>
      <c r="K14" s="88">
        <v>7.5</v>
      </c>
      <c r="L14" s="88"/>
      <c r="M14" s="88"/>
      <c r="N14" s="88">
        <v>3</v>
      </c>
      <c r="O14" s="88"/>
      <c r="P14" s="88"/>
      <c r="Q14" s="88"/>
      <c r="R14" s="88"/>
      <c r="S14" s="88">
        <v>89680.58</v>
      </c>
      <c r="T14" s="88">
        <v>14.69</v>
      </c>
      <c r="U14" s="88">
        <v>6323</v>
      </c>
      <c r="V14" s="88">
        <v>74.67</v>
      </c>
      <c r="W14" s="88"/>
      <c r="X14" s="88">
        <v>1225.0361875000001</v>
      </c>
      <c r="Y14" s="88">
        <v>833.06962499999997</v>
      </c>
      <c r="Z14" s="88">
        <v>978.673</v>
      </c>
      <c r="AA14" s="88">
        <v>924.357125</v>
      </c>
      <c r="AB14" s="88">
        <v>891.85225000000003</v>
      </c>
      <c r="AC14" s="88">
        <v>1095.7901187499999</v>
      </c>
      <c r="AD14" s="88">
        <v>842.26937499999997</v>
      </c>
      <c r="AE14" s="88">
        <v>948.71972500000004</v>
      </c>
      <c r="AF14" s="88">
        <v>875.23275000000001</v>
      </c>
      <c r="AG14" s="88">
        <v>884.05</v>
      </c>
      <c r="AH14" s="88">
        <v>3.0207684210526322</v>
      </c>
      <c r="AI14" s="88">
        <v>117.62353157894736</v>
      </c>
      <c r="AJ14" s="88"/>
      <c r="AK14" s="88">
        <v>113.61391052631579</v>
      </c>
      <c r="AL14" s="88">
        <v>120.437</v>
      </c>
      <c r="AM14" s="88"/>
      <c r="AN14" s="88">
        <v>1202.3096666666668</v>
      </c>
      <c r="AO14" s="88">
        <v>1727.4519166666666</v>
      </c>
    </row>
    <row r="15" spans="1:41" x14ac:dyDescent="0.2">
      <c r="A15" s="87">
        <v>38776</v>
      </c>
      <c r="B15" s="88">
        <v>304516.27</v>
      </c>
      <c r="C15" s="88">
        <v>0.31116871420629999</v>
      </c>
      <c r="D15" s="88">
        <v>18.8</v>
      </c>
      <c r="E15" s="88">
        <v>305273.3</v>
      </c>
      <c r="F15" s="88">
        <v>1.5562114390307</v>
      </c>
      <c r="G15" s="88">
        <v>19.190000000000001</v>
      </c>
      <c r="H15" s="88">
        <v>16.116666666666667</v>
      </c>
      <c r="I15" s="88">
        <v>7.5</v>
      </c>
      <c r="J15" s="88">
        <v>2.6833333333333331</v>
      </c>
      <c r="K15" s="88">
        <v>7.5</v>
      </c>
      <c r="L15" s="88"/>
      <c r="M15" s="88"/>
      <c r="N15" s="88">
        <v>3</v>
      </c>
      <c r="O15" s="88"/>
      <c r="P15" s="88"/>
      <c r="Q15" s="88"/>
      <c r="R15" s="88"/>
      <c r="S15" s="88">
        <v>90345.67</v>
      </c>
      <c r="T15" s="88">
        <v>14.76</v>
      </c>
      <c r="U15" s="88">
        <v>1737</v>
      </c>
      <c r="V15" s="88">
        <v>110.8</v>
      </c>
      <c r="W15" s="88"/>
      <c r="X15" s="88">
        <v>1284.5398235294117</v>
      </c>
      <c r="Y15" s="88">
        <v>866.88135294117649</v>
      </c>
      <c r="Z15" s="88">
        <v>1034.7344117647058</v>
      </c>
      <c r="AA15" s="88">
        <v>968.9247058823529</v>
      </c>
      <c r="AB15" s="88">
        <v>920.45841176470583</v>
      </c>
      <c r="AC15" s="88">
        <v>1169.8671352941176</v>
      </c>
      <c r="AD15" s="88">
        <v>884.42094117647059</v>
      </c>
      <c r="AE15" s="88">
        <v>990.9022705882353</v>
      </c>
      <c r="AF15" s="88">
        <v>888.92714117647063</v>
      </c>
      <c r="AG15" s="88">
        <v>883.12540000000001</v>
      </c>
      <c r="AH15" s="88">
        <v>2.9281000000000001</v>
      </c>
      <c r="AI15" s="88">
        <v>117.82762777777778</v>
      </c>
      <c r="AJ15" s="88"/>
      <c r="AK15" s="88">
        <v>113.95902777777778</v>
      </c>
      <c r="AL15" s="88">
        <v>121.54111764705883</v>
      </c>
      <c r="AM15" s="88"/>
      <c r="AN15" s="88">
        <v>1237.530694117647</v>
      </c>
      <c r="AO15" s="88">
        <v>1848.1797588235295</v>
      </c>
    </row>
    <row r="16" spans="1:41" x14ac:dyDescent="0.2">
      <c r="A16" s="87">
        <v>38807</v>
      </c>
      <c r="B16" s="88">
        <v>310490.65000000002</v>
      </c>
      <c r="C16" s="88">
        <v>1.9619247273717</v>
      </c>
      <c r="D16" s="88">
        <v>18.8</v>
      </c>
      <c r="E16" s="88">
        <v>307932.2</v>
      </c>
      <c r="F16" s="88">
        <v>0.87099002762440003</v>
      </c>
      <c r="G16" s="88">
        <v>18.559999999999999</v>
      </c>
      <c r="H16" s="88">
        <v>16.38</v>
      </c>
      <c r="I16" s="88">
        <v>7.5</v>
      </c>
      <c r="J16" s="88">
        <v>2.42</v>
      </c>
      <c r="K16" s="88">
        <v>7.5</v>
      </c>
      <c r="L16" s="88"/>
      <c r="M16" s="88"/>
      <c r="N16" s="88">
        <v>3</v>
      </c>
      <c r="O16" s="88"/>
      <c r="P16" s="88"/>
      <c r="Q16" s="88"/>
      <c r="R16" s="88"/>
      <c r="S16" s="88">
        <v>92524.96</v>
      </c>
      <c r="T16" s="88">
        <v>15.53</v>
      </c>
      <c r="U16" s="88">
        <v>7472</v>
      </c>
      <c r="V16" s="88">
        <v>78.37</v>
      </c>
      <c r="W16" s="88"/>
      <c r="X16" s="88">
        <v>1281.685695652174</v>
      </c>
      <c r="Y16" s="88">
        <v>871.52247826086955</v>
      </c>
      <c r="Z16" s="88">
        <v>1036.4334782608696</v>
      </c>
      <c r="AA16" s="88">
        <v>957.6754347826087</v>
      </c>
      <c r="AB16" s="88">
        <v>911.56826086956517</v>
      </c>
      <c r="AC16" s="88">
        <v>1168.8270565217392</v>
      </c>
      <c r="AD16" s="88">
        <v>863.44304347826085</v>
      </c>
      <c r="AE16" s="88">
        <v>983.32820869565217</v>
      </c>
      <c r="AF16" s="88">
        <v>853.07679130434781</v>
      </c>
      <c r="AG16" s="88">
        <v>839.79925217391303</v>
      </c>
      <c r="AH16" s="88">
        <v>2.9105217391304352</v>
      </c>
      <c r="AI16" s="88">
        <v>118.38027391304348</v>
      </c>
      <c r="AJ16" s="88"/>
      <c r="AK16" s="88">
        <v>114.19948695652174</v>
      </c>
      <c r="AL16" s="88">
        <v>121.95786956521739</v>
      </c>
      <c r="AM16" s="88"/>
      <c r="AN16" s="88">
        <v>1214.432052173913</v>
      </c>
      <c r="AO16" s="88">
        <v>1814.2208869565218</v>
      </c>
    </row>
    <row r="17" spans="1:41" x14ac:dyDescent="0.2">
      <c r="A17" s="87">
        <v>38837</v>
      </c>
      <c r="B17" s="88">
        <v>313702.34000000003</v>
      </c>
      <c r="C17" s="88">
        <v>1.0343918568884001</v>
      </c>
      <c r="D17" s="88">
        <v>18.899999999999999</v>
      </c>
      <c r="E17" s="88">
        <v>312645.8</v>
      </c>
      <c r="F17" s="88">
        <v>1.5307265690305001</v>
      </c>
      <c r="G17" s="88">
        <v>18.64</v>
      </c>
      <c r="H17" s="88">
        <v>16.783333333333331</v>
      </c>
      <c r="I17" s="88">
        <v>7.5</v>
      </c>
      <c r="J17" s="88">
        <v>2.1166666666666698</v>
      </c>
      <c r="K17" s="88">
        <v>7.5</v>
      </c>
      <c r="L17" s="88"/>
      <c r="M17" s="88"/>
      <c r="N17" s="88">
        <v>3.1</v>
      </c>
      <c r="O17" s="88"/>
      <c r="P17" s="88"/>
      <c r="Q17" s="88"/>
      <c r="R17" s="88"/>
      <c r="S17" s="88">
        <v>93886.45</v>
      </c>
      <c r="T17" s="88">
        <v>16.260000000000002</v>
      </c>
      <c r="U17" s="88">
        <v>3325</v>
      </c>
      <c r="V17" s="88">
        <v>66.33</v>
      </c>
      <c r="W17" s="88"/>
      <c r="X17" s="88">
        <v>1374.6275499999999</v>
      </c>
      <c r="Y17" s="88">
        <v>920.03684999999996</v>
      </c>
      <c r="Z17" s="88">
        <v>1124.5660499999999</v>
      </c>
      <c r="AA17" s="88">
        <v>1086.67085</v>
      </c>
      <c r="AB17" s="88">
        <v>965.74699999999996</v>
      </c>
      <c r="AC17" s="88">
        <v>1283.7653</v>
      </c>
      <c r="AD17" s="88">
        <v>932.30823499999997</v>
      </c>
      <c r="AE17" s="88">
        <v>1064.0921949999999</v>
      </c>
      <c r="AF17" s="88">
        <v>921.79146000000003</v>
      </c>
      <c r="AG17" s="88">
        <v>861.35891500000002</v>
      </c>
      <c r="AH17" s="88">
        <v>2.9807999999999999</v>
      </c>
      <c r="AI17" s="88">
        <v>118.32903636363636</v>
      </c>
      <c r="AJ17" s="88"/>
      <c r="AK17" s="88">
        <v>113.99631818181818</v>
      </c>
      <c r="AL17" s="88">
        <v>120.654</v>
      </c>
      <c r="AM17" s="88"/>
      <c r="AN17" s="88">
        <v>1268.8017299999999</v>
      </c>
      <c r="AO17" s="88">
        <v>2059.5190600000001</v>
      </c>
    </row>
    <row r="18" spans="1:41" x14ac:dyDescent="0.2">
      <c r="A18" s="87">
        <v>38868</v>
      </c>
      <c r="B18" s="88">
        <v>316709.81</v>
      </c>
      <c r="C18" s="88">
        <v>0.95870180630470003</v>
      </c>
      <c r="D18" s="88">
        <v>19.100000000000001</v>
      </c>
      <c r="E18" s="88">
        <v>316929.09999999998</v>
      </c>
      <c r="F18" s="88">
        <v>1.3700168049595001</v>
      </c>
      <c r="G18" s="88">
        <v>19.04</v>
      </c>
      <c r="H18" s="88">
        <v>17.186666666666664</v>
      </c>
      <c r="I18" s="88">
        <v>7.5</v>
      </c>
      <c r="J18" s="88">
        <v>1.913333333333336</v>
      </c>
      <c r="K18" s="88">
        <v>7.5</v>
      </c>
      <c r="L18" s="88"/>
      <c r="M18" s="88"/>
      <c r="N18" s="88">
        <v>3.1</v>
      </c>
      <c r="O18" s="88"/>
      <c r="P18" s="88"/>
      <c r="Q18" s="88">
        <v>1360</v>
      </c>
      <c r="R18" s="88">
        <v>119</v>
      </c>
      <c r="S18" s="88">
        <v>95246.57</v>
      </c>
      <c r="T18" s="88">
        <v>17.5</v>
      </c>
      <c r="U18" s="88">
        <v>3785</v>
      </c>
      <c r="V18" s="88">
        <v>92.33</v>
      </c>
      <c r="W18" s="88"/>
      <c r="X18" s="88">
        <v>1605.5045555555555</v>
      </c>
      <c r="Y18" s="88">
        <v>1061.0376111111111</v>
      </c>
      <c r="Z18" s="88">
        <v>1319.5650000000001</v>
      </c>
      <c r="AA18" s="88">
        <v>1317.7739999999999</v>
      </c>
      <c r="AB18" s="88">
        <v>1117.4551111111111</v>
      </c>
      <c r="AC18" s="88">
        <v>1388.302038888889</v>
      </c>
      <c r="AD18" s="88">
        <v>1087.28315</v>
      </c>
      <c r="AE18" s="88">
        <v>1295.6753111111111</v>
      </c>
      <c r="AF18" s="88">
        <v>1102.8676333333333</v>
      </c>
      <c r="AG18" s="88">
        <v>951.13591666666662</v>
      </c>
      <c r="AH18" s="88">
        <v>3.0094444444444441</v>
      </c>
      <c r="AI18" s="88">
        <v>118.24319444444444</v>
      </c>
      <c r="AJ18" s="88"/>
      <c r="AK18" s="88">
        <v>114.21887222222222</v>
      </c>
      <c r="AL18" s="88">
        <v>119.78405555555555</v>
      </c>
      <c r="AM18" s="88"/>
      <c r="AN18" s="88">
        <v>1400.986411111111</v>
      </c>
      <c r="AO18" s="88">
        <v>2504.5849388888887</v>
      </c>
    </row>
    <row r="19" spans="1:41" x14ac:dyDescent="0.2">
      <c r="A19" s="87">
        <v>38898</v>
      </c>
      <c r="B19" s="88">
        <v>322756.34999999998</v>
      </c>
      <c r="C19" s="88">
        <v>1.9091735743834</v>
      </c>
      <c r="D19" s="88">
        <v>18.43</v>
      </c>
      <c r="E19" s="88">
        <v>320173.59999999998</v>
      </c>
      <c r="F19" s="88">
        <v>1.0237305441500999</v>
      </c>
      <c r="G19" s="88">
        <v>18.23</v>
      </c>
      <c r="H19" s="88">
        <v>17.589999999999996</v>
      </c>
      <c r="I19" s="88">
        <v>7.5</v>
      </c>
      <c r="J19" s="88">
        <v>0.84000000000000397</v>
      </c>
      <c r="K19" s="88">
        <v>7.5</v>
      </c>
      <c r="L19" s="88"/>
      <c r="M19" s="88"/>
      <c r="N19" s="88">
        <v>3.1</v>
      </c>
      <c r="O19" s="88"/>
      <c r="P19" s="88"/>
      <c r="Q19" s="88"/>
      <c r="R19" s="88"/>
      <c r="S19" s="88">
        <v>97682.2</v>
      </c>
      <c r="T19" s="88">
        <v>19.22</v>
      </c>
      <c r="U19" s="88">
        <v>3843</v>
      </c>
      <c r="V19" s="88">
        <v>-18.63</v>
      </c>
      <c r="W19" s="88"/>
      <c r="X19" s="88">
        <v>1610.248</v>
      </c>
      <c r="Y19" s="88">
        <v>1065.7165</v>
      </c>
      <c r="Z19" s="88">
        <v>1344.3566363636364</v>
      </c>
      <c r="AA19" s="88">
        <v>1417.3323636363637</v>
      </c>
      <c r="AB19" s="88">
        <v>1277.9040909090909</v>
      </c>
      <c r="AC19" s="88">
        <v>1353.9496636363635</v>
      </c>
      <c r="AD19" s="88">
        <v>1118.8801727272728</v>
      </c>
      <c r="AE19" s="88">
        <v>1368.0707681818183</v>
      </c>
      <c r="AF19" s="88">
        <v>1158.2017636363637</v>
      </c>
      <c r="AG19" s="88">
        <v>980.95006363636367</v>
      </c>
      <c r="AH19" s="88">
        <v>3.0938636363636358</v>
      </c>
      <c r="AI19" s="88">
        <v>117.46405</v>
      </c>
      <c r="AJ19" s="88"/>
      <c r="AK19" s="88">
        <v>113.51923636363637</v>
      </c>
      <c r="AL19" s="88">
        <v>119.13895454545454</v>
      </c>
      <c r="AM19" s="88"/>
      <c r="AN19" s="88">
        <v>1313.1707409090909</v>
      </c>
      <c r="AO19" s="88">
        <v>2267.1707000000001</v>
      </c>
    </row>
    <row r="20" spans="1:41" x14ac:dyDescent="0.2">
      <c r="A20" s="87">
        <v>38929</v>
      </c>
      <c r="B20" s="88">
        <v>324010.76</v>
      </c>
      <c r="C20" s="88">
        <v>0.38865540523059999</v>
      </c>
      <c r="D20" s="88">
        <v>18.399999999999999</v>
      </c>
      <c r="E20" s="88">
        <v>325099</v>
      </c>
      <c r="F20" s="88">
        <v>1.5383529435281</v>
      </c>
      <c r="G20" s="88">
        <v>18.55</v>
      </c>
      <c r="H20" s="88">
        <v>17.29</v>
      </c>
      <c r="I20" s="88">
        <v>8</v>
      </c>
      <c r="J20" s="88">
        <v>1.1100000000000001</v>
      </c>
      <c r="K20" s="88">
        <v>8</v>
      </c>
      <c r="L20" s="88"/>
      <c r="M20" s="88"/>
      <c r="N20" s="88">
        <v>2.52</v>
      </c>
      <c r="O20" s="88"/>
      <c r="P20" s="88"/>
      <c r="Q20" s="88">
        <v>1493</v>
      </c>
      <c r="R20" s="88">
        <v>588.02</v>
      </c>
      <c r="S20" s="88">
        <v>99135.57</v>
      </c>
      <c r="T20" s="88">
        <v>20.77</v>
      </c>
      <c r="U20" s="88">
        <v>2254</v>
      </c>
      <c r="V20" s="88">
        <v>258.35000000000002</v>
      </c>
      <c r="W20" s="88"/>
      <c r="X20" s="88">
        <v>1687.1857142857143</v>
      </c>
      <c r="Y20" s="88">
        <v>1074.2168571428572</v>
      </c>
      <c r="Z20" s="88">
        <v>1375.4744285714285</v>
      </c>
      <c r="AA20" s="88">
        <v>1505.6535714285715</v>
      </c>
      <c r="AB20" s="88">
        <v>1362.0795714285714</v>
      </c>
      <c r="AC20" s="88">
        <v>1420.145338095238</v>
      </c>
      <c r="AD20" s="88">
        <v>1159.7412095238096</v>
      </c>
      <c r="AE20" s="88">
        <v>1415.4807666666666</v>
      </c>
      <c r="AF20" s="88">
        <v>1199.1346095238096</v>
      </c>
      <c r="AG20" s="88">
        <v>976.15650476190478</v>
      </c>
      <c r="AH20" s="88">
        <v>3.2077523809523809</v>
      </c>
      <c r="AI20" s="88">
        <v>117.1465761904762</v>
      </c>
      <c r="AJ20" s="88"/>
      <c r="AK20" s="88">
        <v>113.34096190476191</v>
      </c>
      <c r="AL20" s="88">
        <v>118.77533333333334</v>
      </c>
      <c r="AM20" s="88"/>
      <c r="AN20" s="88">
        <v>1293.8013952380952</v>
      </c>
      <c r="AO20" s="88">
        <v>2260.5790000000002</v>
      </c>
    </row>
    <row r="21" spans="1:41" x14ac:dyDescent="0.2">
      <c r="A21" s="87">
        <v>38960</v>
      </c>
      <c r="B21" s="88">
        <v>327885.67</v>
      </c>
      <c r="C21" s="88">
        <v>1.1959201601823</v>
      </c>
      <c r="D21" s="88">
        <v>17.899999999999999</v>
      </c>
      <c r="E21" s="88">
        <v>328626.40000000002</v>
      </c>
      <c r="F21" s="88">
        <v>1.0850233313544</v>
      </c>
      <c r="G21" s="88">
        <v>17.989999999999998</v>
      </c>
      <c r="H21" s="88">
        <v>16.989999999999998</v>
      </c>
      <c r="I21" s="88">
        <v>8.5</v>
      </c>
      <c r="J21" s="88">
        <v>0.91</v>
      </c>
      <c r="K21" s="88">
        <v>8.5</v>
      </c>
      <c r="L21" s="88"/>
      <c r="M21" s="88"/>
      <c r="N21" s="88">
        <v>2.52</v>
      </c>
      <c r="O21" s="88"/>
      <c r="P21" s="88"/>
      <c r="Q21" s="88">
        <v>1437</v>
      </c>
      <c r="R21" s="88">
        <v>85.18</v>
      </c>
      <c r="S21" s="88">
        <v>100565.8</v>
      </c>
      <c r="T21" s="88">
        <v>21.48</v>
      </c>
      <c r="U21" s="88">
        <v>3362</v>
      </c>
      <c r="V21" s="88">
        <v>60.32</v>
      </c>
      <c r="W21" s="88"/>
      <c r="X21" s="88">
        <v>1607.1159130434783</v>
      </c>
      <c r="Y21" s="88">
        <v>1014.995304347826</v>
      </c>
      <c r="Z21" s="88">
        <v>1279.9615652173914</v>
      </c>
      <c r="AA21" s="88">
        <v>1401.9917826086958</v>
      </c>
      <c r="AB21" s="88">
        <v>1265.5097391304348</v>
      </c>
      <c r="AC21" s="88">
        <v>1400.1267913043478</v>
      </c>
      <c r="AD21" s="88">
        <v>1060.9321739130435</v>
      </c>
      <c r="AE21" s="88">
        <v>1313.6658913043477</v>
      </c>
      <c r="AF21" s="88">
        <v>1081.1439869565218</v>
      </c>
      <c r="AG21" s="88">
        <v>894.98111739130434</v>
      </c>
      <c r="AH21" s="88">
        <v>3.2465608695652168</v>
      </c>
      <c r="AI21" s="88">
        <v>117.17473913043479</v>
      </c>
      <c r="AJ21" s="88"/>
      <c r="AK21" s="88">
        <v>113.40996086956521</v>
      </c>
      <c r="AL21" s="88">
        <v>118.96213043478261</v>
      </c>
      <c r="AM21" s="88"/>
      <c r="AN21" s="88">
        <v>1255.8313217391305</v>
      </c>
      <c r="AO21" s="88">
        <v>2167.8460130434783</v>
      </c>
    </row>
    <row r="22" spans="1:41" x14ac:dyDescent="0.2">
      <c r="A22" s="87">
        <v>38990</v>
      </c>
      <c r="B22" s="88">
        <v>331865.36</v>
      </c>
      <c r="C22" s="88">
        <v>1.2137431928635001</v>
      </c>
      <c r="D22" s="88">
        <v>16.829999999999998</v>
      </c>
      <c r="E22" s="88">
        <v>331741.2</v>
      </c>
      <c r="F22" s="88">
        <v>0.9478240336139</v>
      </c>
      <c r="G22" s="88">
        <v>17.03</v>
      </c>
      <c r="H22" s="88">
        <v>16.690000000000001</v>
      </c>
      <c r="I22" s="88">
        <v>8.5</v>
      </c>
      <c r="J22" s="88">
        <v>0.14000000000000001</v>
      </c>
      <c r="K22" s="88">
        <v>8.5</v>
      </c>
      <c r="L22" s="88"/>
      <c r="M22" s="88"/>
      <c r="N22" s="88">
        <v>2.52</v>
      </c>
      <c r="O22" s="88"/>
      <c r="P22" s="88"/>
      <c r="Q22" s="88">
        <v>2043</v>
      </c>
      <c r="R22" s="88">
        <v>40.119999999999997</v>
      </c>
      <c r="S22" s="88">
        <v>102649.43</v>
      </c>
      <c r="T22" s="88">
        <v>21.79</v>
      </c>
      <c r="U22" s="88">
        <v>3077</v>
      </c>
      <c r="V22" s="88">
        <v>-49.06</v>
      </c>
      <c r="W22" s="88"/>
      <c r="X22" s="88">
        <v>1702.2338095238094</v>
      </c>
      <c r="Y22" s="88">
        <v>1076.9556666666667</v>
      </c>
      <c r="Z22" s="88">
        <v>1357.8230000000001</v>
      </c>
      <c r="AA22" s="88">
        <v>1498.0337619047618</v>
      </c>
      <c r="AB22" s="88">
        <v>1363.684238095238</v>
      </c>
      <c r="AC22" s="88">
        <v>1577.2655904761905</v>
      </c>
      <c r="AD22" s="88">
        <v>1107.6051714285713</v>
      </c>
      <c r="AE22" s="88">
        <v>1381.4727333333333</v>
      </c>
      <c r="AF22" s="88">
        <v>1162.3572999999999</v>
      </c>
      <c r="AG22" s="88">
        <v>923.51212857142855</v>
      </c>
      <c r="AH22" s="88">
        <v>3.1269090909090909</v>
      </c>
      <c r="AI22" s="88">
        <v>118.22276818181818</v>
      </c>
      <c r="AJ22" s="88"/>
      <c r="AK22" s="88">
        <v>114.38313181818182</v>
      </c>
      <c r="AL22" s="88">
        <v>119.45414285714286</v>
      </c>
      <c r="AM22" s="88"/>
      <c r="AN22" s="88">
        <v>1233.7366999999999</v>
      </c>
      <c r="AO22" s="88">
        <v>2052.5843523809522</v>
      </c>
    </row>
    <row r="23" spans="1:41" x14ac:dyDescent="0.2">
      <c r="A23" s="87">
        <v>39021</v>
      </c>
      <c r="B23" s="88">
        <v>332747.17</v>
      </c>
      <c r="C23" s="88">
        <v>0.26571317958579999</v>
      </c>
      <c r="D23" s="88">
        <v>17.100000000000001</v>
      </c>
      <c r="E23" s="88">
        <v>336484.5</v>
      </c>
      <c r="F23" s="88">
        <v>1.4298193893311999</v>
      </c>
      <c r="G23" s="88">
        <v>17.11</v>
      </c>
      <c r="H23" s="88">
        <v>17.046666666666667</v>
      </c>
      <c r="I23" s="88">
        <v>8.5</v>
      </c>
      <c r="J23" s="88">
        <v>5.3333333333332997E-2</v>
      </c>
      <c r="K23" s="88">
        <v>8.5</v>
      </c>
      <c r="L23" s="88"/>
      <c r="M23" s="88"/>
      <c r="N23" s="88">
        <v>4.8</v>
      </c>
      <c r="O23" s="88"/>
      <c r="P23" s="88"/>
      <c r="Q23" s="88">
        <v>838</v>
      </c>
      <c r="R23" s="88">
        <v>51.81</v>
      </c>
      <c r="S23" s="88">
        <v>103487.01</v>
      </c>
      <c r="T23" s="88">
        <v>22.03</v>
      </c>
      <c r="U23" s="88">
        <v>894</v>
      </c>
      <c r="V23" s="88">
        <v>-191.79</v>
      </c>
      <c r="W23" s="88"/>
      <c r="X23" s="88">
        <v>1792.0518235294119</v>
      </c>
      <c r="Y23" s="88">
        <v>1154.8128823529412</v>
      </c>
      <c r="Z23" s="88">
        <v>1436.3632352941177</v>
      </c>
      <c r="AA23" s="88">
        <v>1567.5593529411765</v>
      </c>
      <c r="AB23" s="88">
        <v>1428.1625882352942</v>
      </c>
      <c r="AC23" s="88">
        <v>1693.9484</v>
      </c>
      <c r="AD23" s="88">
        <v>1158.6109411764705</v>
      </c>
      <c r="AE23" s="88">
        <v>1439.860305882353</v>
      </c>
      <c r="AF23" s="88">
        <v>1210.2931235294118</v>
      </c>
      <c r="AG23" s="88">
        <v>961.61257058823526</v>
      </c>
      <c r="AH23" s="88">
        <v>2.9580833333333332</v>
      </c>
      <c r="AI23" s="88">
        <v>119.37981666666667</v>
      </c>
      <c r="AJ23" s="88"/>
      <c r="AK23" s="88">
        <v>115.49581111111111</v>
      </c>
      <c r="AL23" s="88">
        <v>120.45123529411765</v>
      </c>
      <c r="AM23" s="88"/>
      <c r="AN23" s="88">
        <v>1254.1910823529411</v>
      </c>
      <c r="AO23" s="88">
        <v>2097.2506647058822</v>
      </c>
    </row>
    <row r="24" spans="1:41" x14ac:dyDescent="0.2">
      <c r="A24" s="87">
        <v>39051</v>
      </c>
      <c r="B24" s="88">
        <v>337504.15</v>
      </c>
      <c r="C24" s="88">
        <v>1.4296079512863</v>
      </c>
      <c r="D24" s="88">
        <v>16.8</v>
      </c>
      <c r="E24" s="88">
        <v>340791.7</v>
      </c>
      <c r="F24" s="88">
        <v>1.2800589625970999</v>
      </c>
      <c r="G24" s="88">
        <v>16.73</v>
      </c>
      <c r="H24" s="88">
        <v>17.403333333333332</v>
      </c>
      <c r="I24" s="88">
        <v>9</v>
      </c>
      <c r="J24" s="88">
        <v>-0.60333333333333194</v>
      </c>
      <c r="K24" s="88">
        <v>9</v>
      </c>
      <c r="L24" s="88"/>
      <c r="M24" s="88"/>
      <c r="N24" s="88">
        <v>4.8</v>
      </c>
      <c r="O24" s="88"/>
      <c r="P24" s="88"/>
      <c r="Q24" s="88">
        <v>1152</v>
      </c>
      <c r="R24" s="88"/>
      <c r="S24" s="88">
        <v>104639.29</v>
      </c>
      <c r="T24" s="88">
        <v>22.18</v>
      </c>
      <c r="U24" s="88">
        <v>2788</v>
      </c>
      <c r="V24" s="88">
        <v>17.739999999999998</v>
      </c>
      <c r="W24" s="88"/>
      <c r="X24" s="88">
        <v>1956.0404545454546</v>
      </c>
      <c r="Y24" s="88">
        <v>1308.9337272727273</v>
      </c>
      <c r="Z24" s="88">
        <v>1562.5560454545455</v>
      </c>
      <c r="AA24" s="88">
        <v>1520.5098636363637</v>
      </c>
      <c r="AB24" s="88">
        <v>1365.7506363636364</v>
      </c>
      <c r="AC24" s="88">
        <v>1920.5017090909091</v>
      </c>
      <c r="AD24" s="88">
        <v>1194.635859090909</v>
      </c>
      <c r="AE24" s="88">
        <v>1446.168190909091</v>
      </c>
      <c r="AF24" s="88">
        <v>1179.0807863636364</v>
      </c>
      <c r="AG24" s="88">
        <v>1014.5871545454545</v>
      </c>
      <c r="AH24" s="88">
        <v>2.9852954545454549</v>
      </c>
      <c r="AI24" s="88">
        <v>119.57343636363636</v>
      </c>
      <c r="AJ24" s="88"/>
      <c r="AK24" s="88">
        <v>115.71251363636364</v>
      </c>
      <c r="AL24" s="88">
        <v>120.77345454545454</v>
      </c>
      <c r="AM24" s="88"/>
      <c r="AN24" s="88">
        <v>1242.7547500000001</v>
      </c>
      <c r="AO24" s="88">
        <v>1975.6467227272726</v>
      </c>
    </row>
    <row r="25" spans="1:41" x14ac:dyDescent="0.2">
      <c r="A25" s="87">
        <v>39082</v>
      </c>
      <c r="B25" s="88">
        <v>345577.91</v>
      </c>
      <c r="C25" s="88">
        <v>2.3921957700371999</v>
      </c>
      <c r="D25" s="88">
        <v>16.940000000000001</v>
      </c>
      <c r="E25" s="88">
        <v>347174.5</v>
      </c>
      <c r="F25" s="88">
        <v>1.8729329382141999</v>
      </c>
      <c r="G25" s="88">
        <v>17.28</v>
      </c>
      <c r="H25" s="88">
        <v>17.760000000000002</v>
      </c>
      <c r="I25" s="88">
        <v>9</v>
      </c>
      <c r="J25" s="88">
        <v>-0.82</v>
      </c>
      <c r="K25" s="88">
        <v>9</v>
      </c>
      <c r="L25" s="88"/>
      <c r="M25" s="88"/>
      <c r="N25" s="88">
        <v>4.8</v>
      </c>
      <c r="O25" s="88"/>
      <c r="P25" s="88"/>
      <c r="Q25" s="88">
        <v>1833</v>
      </c>
      <c r="R25" s="88"/>
      <c r="S25" s="88">
        <v>106512.4</v>
      </c>
      <c r="T25" s="88">
        <v>21.78</v>
      </c>
      <c r="U25" s="88">
        <v>3837</v>
      </c>
      <c r="V25" s="88">
        <v>52.02</v>
      </c>
      <c r="W25" s="88">
        <v>18.100000000000001</v>
      </c>
      <c r="X25" s="88">
        <v>2306.7269047619047</v>
      </c>
      <c r="Y25" s="88">
        <v>1591.845761904762</v>
      </c>
      <c r="Z25" s="88">
        <v>1863.3892380952382</v>
      </c>
      <c r="AA25" s="88">
        <v>1683.8211428571428</v>
      </c>
      <c r="AB25" s="88">
        <v>1466.1825714285715</v>
      </c>
      <c r="AC25" s="88">
        <v>2387.6252714285715</v>
      </c>
      <c r="AD25" s="88">
        <v>1357.7802619047618</v>
      </c>
      <c r="AE25" s="88">
        <v>1661.8727047619047</v>
      </c>
      <c r="AF25" s="88">
        <v>1304.812261904762</v>
      </c>
      <c r="AG25" s="88">
        <v>1135.3270476190476</v>
      </c>
      <c r="AH25" s="88">
        <v>3.0241260869565219</v>
      </c>
      <c r="AI25" s="88">
        <v>119.67861739130434</v>
      </c>
      <c r="AJ25" s="88"/>
      <c r="AK25" s="88">
        <v>115.50198260869566</v>
      </c>
      <c r="AL25" s="88">
        <v>120.23228571428571</v>
      </c>
      <c r="AM25" s="88"/>
      <c r="AN25" s="88">
        <v>1236.5936952380953</v>
      </c>
      <c r="AO25" s="88">
        <v>1978.2914142857144</v>
      </c>
    </row>
    <row r="26" spans="1:41" x14ac:dyDescent="0.2">
      <c r="A26" s="87">
        <v>39113</v>
      </c>
      <c r="B26" s="88">
        <v>351498.77</v>
      </c>
      <c r="C26" s="88">
        <v>1.7133213173260999</v>
      </c>
      <c r="D26" s="88">
        <v>15.93</v>
      </c>
      <c r="E26" s="88">
        <v>351197.5</v>
      </c>
      <c r="F26" s="88">
        <v>1.1587832631717001</v>
      </c>
      <c r="G26" s="88">
        <v>16.829999999999998</v>
      </c>
      <c r="H26" s="88">
        <v>18.976666666666667</v>
      </c>
      <c r="I26" s="88">
        <v>9.5</v>
      </c>
      <c r="J26" s="88">
        <v>-3.0466666666666669</v>
      </c>
      <c r="K26" s="88">
        <v>9.5</v>
      </c>
      <c r="L26" s="88"/>
      <c r="M26" s="88"/>
      <c r="N26" s="88">
        <v>2.87</v>
      </c>
      <c r="O26" s="88"/>
      <c r="P26" s="88"/>
      <c r="Q26" s="88">
        <v>2500</v>
      </c>
      <c r="R26" s="88"/>
      <c r="S26" s="88">
        <v>108947.68</v>
      </c>
      <c r="T26" s="88">
        <v>21.48</v>
      </c>
      <c r="U26" s="88">
        <v>6908</v>
      </c>
      <c r="V26" s="88">
        <v>9.25</v>
      </c>
      <c r="W26" s="88"/>
      <c r="X26" s="88">
        <v>2818.9603000000002</v>
      </c>
      <c r="Y26" s="88">
        <v>2005.6513</v>
      </c>
      <c r="Z26" s="88">
        <v>2340.6026999999999</v>
      </c>
      <c r="AA26" s="88">
        <v>2057.97325</v>
      </c>
      <c r="AB26" s="88">
        <v>1750.4810500000001</v>
      </c>
      <c r="AC26" s="88">
        <v>2953.1035900000002</v>
      </c>
      <c r="AD26" s="88">
        <v>1694.2549550000001</v>
      </c>
      <c r="AE26" s="88">
        <v>2099.19544</v>
      </c>
      <c r="AF26" s="88">
        <v>1569.4729</v>
      </c>
      <c r="AG26" s="88">
        <v>1380.22669</v>
      </c>
      <c r="AH26" s="88">
        <v>3.0288349999999999</v>
      </c>
      <c r="AI26" s="88">
        <v>120.19718</v>
      </c>
      <c r="AJ26" s="88">
        <v>100.22962</v>
      </c>
      <c r="AK26" s="88">
        <v>115.534085</v>
      </c>
      <c r="AL26" s="88">
        <v>120.083</v>
      </c>
      <c r="AM26" s="88"/>
      <c r="AN26" s="88">
        <v>1202.267975</v>
      </c>
      <c r="AO26" s="88">
        <v>1901.48451</v>
      </c>
    </row>
    <row r="27" spans="1:41" x14ac:dyDescent="0.2">
      <c r="A27" s="87">
        <v>39141</v>
      </c>
      <c r="B27" s="88">
        <v>358659.25</v>
      </c>
      <c r="C27" s="88">
        <v>2.0371280388833002</v>
      </c>
      <c r="D27" s="88">
        <v>17.8</v>
      </c>
      <c r="E27" s="88">
        <v>354939.5</v>
      </c>
      <c r="F27" s="88">
        <v>1.0654973341211</v>
      </c>
      <c r="G27" s="88">
        <v>16.27</v>
      </c>
      <c r="H27" s="88">
        <v>20.193333333333335</v>
      </c>
      <c r="I27" s="88">
        <v>10</v>
      </c>
      <c r="J27" s="88">
        <v>-2.3933333333333349</v>
      </c>
      <c r="K27" s="88">
        <v>10</v>
      </c>
      <c r="L27" s="88"/>
      <c r="M27" s="88"/>
      <c r="N27" s="88">
        <v>2.87</v>
      </c>
      <c r="O27" s="88"/>
      <c r="P27" s="88"/>
      <c r="Q27" s="88">
        <v>1867</v>
      </c>
      <c r="R27" s="88"/>
      <c r="S27" s="88">
        <v>110818.03</v>
      </c>
      <c r="T27" s="88">
        <v>22.66</v>
      </c>
      <c r="U27" s="88">
        <v>3083</v>
      </c>
      <c r="V27" s="88">
        <v>77.489999999999995</v>
      </c>
      <c r="W27" s="88"/>
      <c r="X27" s="88">
        <v>2810.6836666666668</v>
      </c>
      <c r="Y27" s="88">
        <v>2073.1660000000002</v>
      </c>
      <c r="Z27" s="88">
        <v>2474.0082000000002</v>
      </c>
      <c r="AA27" s="88">
        <v>2348.1992666666665</v>
      </c>
      <c r="AB27" s="88">
        <v>2000.7170000000001</v>
      </c>
      <c r="AC27" s="88">
        <v>3016.3181533333332</v>
      </c>
      <c r="AD27" s="88">
        <v>1859.3365866666666</v>
      </c>
      <c r="AE27" s="88">
        <v>2271.10662</v>
      </c>
      <c r="AF27" s="88">
        <v>1759.9847666666667</v>
      </c>
      <c r="AG27" s="88">
        <v>1543.1552933333332</v>
      </c>
      <c r="AH27" s="88">
        <v>3.1093235294117649</v>
      </c>
      <c r="AI27" s="88">
        <v>120.06049411764705</v>
      </c>
      <c r="AJ27" s="88">
        <v>100.3535</v>
      </c>
      <c r="AK27" s="88">
        <v>115.11514117647059</v>
      </c>
      <c r="AL27" s="88">
        <v>120.45226666666667</v>
      </c>
      <c r="AM27" s="88"/>
      <c r="AN27" s="88">
        <v>1233.9476133333333</v>
      </c>
      <c r="AO27" s="88">
        <v>1983.6814133333332</v>
      </c>
    </row>
    <row r="28" spans="1:41" x14ac:dyDescent="0.2">
      <c r="A28" s="87">
        <v>39172</v>
      </c>
      <c r="B28" s="88">
        <v>364104.66</v>
      </c>
      <c r="C28" s="88">
        <v>1.5182683842672</v>
      </c>
      <c r="D28" s="88">
        <v>17.3</v>
      </c>
      <c r="E28" s="88">
        <v>360890.9</v>
      </c>
      <c r="F28" s="88">
        <v>1.6767364579034001</v>
      </c>
      <c r="G28" s="88">
        <v>17.2</v>
      </c>
      <c r="H28" s="88">
        <v>21.41</v>
      </c>
      <c r="I28" s="88">
        <v>10</v>
      </c>
      <c r="J28" s="88">
        <v>-4.1100000000000003</v>
      </c>
      <c r="K28" s="88">
        <v>10</v>
      </c>
      <c r="L28" s="88"/>
      <c r="M28" s="88"/>
      <c r="N28" s="88">
        <v>2.87</v>
      </c>
      <c r="O28" s="88"/>
      <c r="P28" s="88"/>
      <c r="Q28" s="88">
        <v>2593</v>
      </c>
      <c r="R28" s="88"/>
      <c r="S28" s="88">
        <v>113404.79</v>
      </c>
      <c r="T28" s="88">
        <v>22.57</v>
      </c>
      <c r="U28" s="88">
        <v>6311</v>
      </c>
      <c r="V28" s="88">
        <v>-15.54</v>
      </c>
      <c r="W28" s="88"/>
      <c r="X28" s="88">
        <v>2990.4836363636364</v>
      </c>
      <c r="Y28" s="88">
        <v>2161.5272272727275</v>
      </c>
      <c r="Z28" s="88">
        <v>2649.2393181818184</v>
      </c>
      <c r="AA28" s="88">
        <v>2749.2290454545455</v>
      </c>
      <c r="AB28" s="88">
        <v>2514.9752727272726</v>
      </c>
      <c r="AC28" s="88">
        <v>3241.0887863636362</v>
      </c>
      <c r="AD28" s="88">
        <v>2101.0986545454543</v>
      </c>
      <c r="AE28" s="88">
        <v>2480.9332772727271</v>
      </c>
      <c r="AF28" s="88">
        <v>1965.8195454545455</v>
      </c>
      <c r="AG28" s="88">
        <v>1725.7261681818181</v>
      </c>
      <c r="AH28" s="88">
        <v>3.3008045454545449</v>
      </c>
      <c r="AI28" s="88">
        <v>119.82780454545454</v>
      </c>
      <c r="AJ28" s="88">
        <v>100.60988636363636</v>
      </c>
      <c r="AK28" s="88">
        <v>114.61744545454546</v>
      </c>
      <c r="AL28" s="88">
        <v>120.56768181818182</v>
      </c>
      <c r="AM28" s="88"/>
      <c r="AN28" s="88">
        <v>1265.4606454545456</v>
      </c>
      <c r="AO28" s="88">
        <v>2044.639990909091</v>
      </c>
    </row>
    <row r="29" spans="1:41" x14ac:dyDescent="0.2">
      <c r="A29" s="87">
        <v>39202</v>
      </c>
      <c r="B29" s="88">
        <v>367326.45</v>
      </c>
      <c r="C29" s="88">
        <v>0.88485272338999998</v>
      </c>
      <c r="D29" s="88">
        <v>17.100000000000001</v>
      </c>
      <c r="E29" s="88">
        <v>365421</v>
      </c>
      <c r="F29" s="88">
        <v>1.2552547043996001</v>
      </c>
      <c r="G29" s="88">
        <v>16.88</v>
      </c>
      <c r="H29" s="88">
        <v>21.936666666666667</v>
      </c>
      <c r="I29" s="88">
        <v>10.5</v>
      </c>
      <c r="J29" s="88">
        <v>-4.8366666666666669</v>
      </c>
      <c r="K29" s="88">
        <v>10.5</v>
      </c>
      <c r="L29" s="88"/>
      <c r="M29" s="88"/>
      <c r="N29" s="88">
        <v>3</v>
      </c>
      <c r="O29" s="88"/>
      <c r="P29" s="88"/>
      <c r="Q29" s="88">
        <v>1918</v>
      </c>
      <c r="R29" s="88"/>
      <c r="S29" s="88">
        <v>115323.47</v>
      </c>
      <c r="T29" s="88">
        <v>22.83</v>
      </c>
      <c r="U29" s="88">
        <v>6103</v>
      </c>
      <c r="V29" s="88">
        <v>83.55</v>
      </c>
      <c r="W29" s="88"/>
      <c r="X29" s="88">
        <v>3537.115619047619</v>
      </c>
      <c r="Y29" s="88">
        <v>2532.9235714285714</v>
      </c>
      <c r="Z29" s="88">
        <v>3204.0533809523808</v>
      </c>
      <c r="AA29" s="88">
        <v>3462.676476190476</v>
      </c>
      <c r="AB29" s="88">
        <v>3237.8857142857141</v>
      </c>
      <c r="AC29" s="88">
        <v>3816.8611000000001</v>
      </c>
      <c r="AD29" s="88">
        <v>2635.810342857143</v>
      </c>
      <c r="AE29" s="88">
        <v>3042.6463761904761</v>
      </c>
      <c r="AF29" s="88">
        <v>2375.5873333333334</v>
      </c>
      <c r="AG29" s="88">
        <v>2130.8141476190476</v>
      </c>
      <c r="AH29" s="88">
        <v>3.5324347826086959</v>
      </c>
      <c r="AI29" s="88">
        <v>119.5893652173913</v>
      </c>
      <c r="AJ29" s="88">
        <v>100.56379130434783</v>
      </c>
      <c r="AK29" s="88">
        <v>113.85709130434783</v>
      </c>
      <c r="AL29" s="88">
        <v>121.26019047619047</v>
      </c>
      <c r="AM29" s="88"/>
      <c r="AN29" s="88">
        <v>1305.6730238095238</v>
      </c>
      <c r="AO29" s="88">
        <v>2213.4036714285712</v>
      </c>
    </row>
    <row r="30" spans="1:41" x14ac:dyDescent="0.2">
      <c r="A30" s="87">
        <v>39233</v>
      </c>
      <c r="B30" s="88">
        <v>369718.15</v>
      </c>
      <c r="C30" s="88">
        <v>0.65111020456049995</v>
      </c>
      <c r="D30" s="88">
        <v>16.739999999999998</v>
      </c>
      <c r="E30" s="88">
        <v>368866.1</v>
      </c>
      <c r="F30" s="88">
        <v>0.94277559308299996</v>
      </c>
      <c r="G30" s="88">
        <v>16.39</v>
      </c>
      <c r="H30" s="88">
        <v>22.463333333333335</v>
      </c>
      <c r="I30" s="88">
        <v>11</v>
      </c>
      <c r="J30" s="88">
        <v>-5.7233333333333354</v>
      </c>
      <c r="K30" s="88">
        <v>11</v>
      </c>
      <c r="L30" s="88"/>
      <c r="M30" s="88"/>
      <c r="N30" s="88">
        <v>3</v>
      </c>
      <c r="O30" s="88"/>
      <c r="P30" s="88"/>
      <c r="Q30" s="88">
        <v>1701</v>
      </c>
      <c r="R30" s="88">
        <v>25.07</v>
      </c>
      <c r="S30" s="88">
        <v>117026.9</v>
      </c>
      <c r="T30" s="88">
        <v>22.87</v>
      </c>
      <c r="U30" s="88">
        <v>3824</v>
      </c>
      <c r="V30" s="88">
        <v>1.03</v>
      </c>
      <c r="W30" s="88"/>
      <c r="X30" s="88">
        <v>4083.4243333333334</v>
      </c>
      <c r="Y30" s="88">
        <v>2890.02</v>
      </c>
      <c r="Z30" s="88">
        <v>3833.8978333333334</v>
      </c>
      <c r="AA30" s="88">
        <v>4339.0462777777775</v>
      </c>
      <c r="AB30" s="88">
        <v>4083.7170000000001</v>
      </c>
      <c r="AC30" s="88">
        <v>4513.4780277777782</v>
      </c>
      <c r="AD30" s="88">
        <v>3218.7643499999999</v>
      </c>
      <c r="AE30" s="88">
        <v>3758.8393111111113</v>
      </c>
      <c r="AF30" s="88">
        <v>2889.1572000000001</v>
      </c>
      <c r="AG30" s="88">
        <v>2555.0397611111111</v>
      </c>
      <c r="AH30" s="88">
        <v>3.8846166666666671</v>
      </c>
      <c r="AI30" s="88">
        <v>119.30160555555555</v>
      </c>
      <c r="AJ30" s="88">
        <v>100.34162777777777</v>
      </c>
      <c r="AK30" s="88">
        <v>112.70267222222222</v>
      </c>
      <c r="AL30" s="88">
        <v>120.87061111111112</v>
      </c>
      <c r="AM30" s="88"/>
      <c r="AN30" s="88">
        <v>1278.5683777777779</v>
      </c>
      <c r="AO30" s="88">
        <v>2129.892638888889</v>
      </c>
    </row>
    <row r="31" spans="1:41" x14ac:dyDescent="0.2">
      <c r="A31" s="87">
        <v>39263</v>
      </c>
      <c r="B31" s="88">
        <v>377832.15</v>
      </c>
      <c r="C31" s="88">
        <v>2.1946447584464002</v>
      </c>
      <c r="D31" s="88">
        <v>17.059999999999999</v>
      </c>
      <c r="E31" s="88">
        <v>374675.5</v>
      </c>
      <c r="F31" s="88">
        <v>1.5749346443059</v>
      </c>
      <c r="G31" s="88">
        <v>17.02</v>
      </c>
      <c r="H31" s="88">
        <v>22.990000000000002</v>
      </c>
      <c r="I31" s="88">
        <v>11.5</v>
      </c>
      <c r="J31" s="88">
        <v>-5.9300000000000024</v>
      </c>
      <c r="K31" s="88">
        <v>11.5</v>
      </c>
      <c r="L31" s="88"/>
      <c r="M31" s="88"/>
      <c r="N31" s="88">
        <v>3</v>
      </c>
      <c r="O31" s="88"/>
      <c r="P31" s="88"/>
      <c r="Q31" s="88">
        <v>3349</v>
      </c>
      <c r="R31" s="88"/>
      <c r="S31" s="88">
        <v>120375.96</v>
      </c>
      <c r="T31" s="88">
        <v>23.23</v>
      </c>
      <c r="U31" s="88">
        <v>7042</v>
      </c>
      <c r="V31" s="88">
        <v>83.24</v>
      </c>
      <c r="W31" s="88"/>
      <c r="X31" s="88">
        <v>4012.633142857143</v>
      </c>
      <c r="Y31" s="88">
        <v>2961.5068571428569</v>
      </c>
      <c r="Z31" s="88">
        <v>3946.9033809523808</v>
      </c>
      <c r="AA31" s="88">
        <v>4059.4390952380954</v>
      </c>
      <c r="AB31" s="88">
        <v>3580.7109047619047</v>
      </c>
      <c r="AC31" s="88">
        <v>4661.6965904761901</v>
      </c>
      <c r="AD31" s="88">
        <v>3180.552419047619</v>
      </c>
      <c r="AE31" s="88">
        <v>3763.0379952380954</v>
      </c>
      <c r="AF31" s="88">
        <v>2739.4467666666665</v>
      </c>
      <c r="AG31" s="88">
        <v>2454.3173238095237</v>
      </c>
      <c r="AH31" s="88">
        <v>4.2963714285714287</v>
      </c>
      <c r="AI31" s="88">
        <v>118.37024761904762</v>
      </c>
      <c r="AJ31" s="88">
        <v>99.548657142857138</v>
      </c>
      <c r="AK31" s="88">
        <v>111.34764761904762</v>
      </c>
      <c r="AL31" s="88">
        <v>118.83138095238095</v>
      </c>
      <c r="AM31" s="88"/>
      <c r="AN31" s="88">
        <v>1250.4263571428571</v>
      </c>
      <c r="AO31" s="88">
        <v>2070.6848904761905</v>
      </c>
    </row>
    <row r="32" spans="1:41" x14ac:dyDescent="0.2">
      <c r="A32" s="87">
        <v>39294</v>
      </c>
      <c r="B32" s="88">
        <v>383884.88</v>
      </c>
      <c r="C32" s="88">
        <v>1.6019626704609</v>
      </c>
      <c r="D32" s="88">
        <v>18.5</v>
      </c>
      <c r="E32" s="88">
        <v>380490.4</v>
      </c>
      <c r="F32" s="88">
        <v>1.5519829826075999</v>
      </c>
      <c r="G32" s="88">
        <v>17.04</v>
      </c>
      <c r="H32" s="88">
        <v>23.303333333333335</v>
      </c>
      <c r="I32" s="88">
        <v>11.5</v>
      </c>
      <c r="J32" s="88">
        <v>-4.8033333333333346</v>
      </c>
      <c r="K32" s="88">
        <v>11.5</v>
      </c>
      <c r="L32" s="88"/>
      <c r="M32" s="88"/>
      <c r="N32" s="88">
        <v>2.8</v>
      </c>
      <c r="O32" s="88"/>
      <c r="P32" s="88"/>
      <c r="Q32" s="88">
        <v>1869</v>
      </c>
      <c r="R32" s="88">
        <v>25.18</v>
      </c>
      <c r="S32" s="88">
        <v>122245.75999999999</v>
      </c>
      <c r="T32" s="88">
        <v>23.31</v>
      </c>
      <c r="U32" s="88">
        <v>3100</v>
      </c>
      <c r="V32" s="88">
        <v>37.53</v>
      </c>
      <c r="W32" s="88"/>
      <c r="X32" s="88">
        <v>4016.0446363636365</v>
      </c>
      <c r="Y32" s="88">
        <v>3050.4775909090908</v>
      </c>
      <c r="Z32" s="88">
        <v>3942.4465</v>
      </c>
      <c r="AA32" s="88">
        <v>3806.3441818181818</v>
      </c>
      <c r="AB32" s="88">
        <v>3356.5782727272726</v>
      </c>
      <c r="AC32" s="88">
        <v>5015.2852590909088</v>
      </c>
      <c r="AD32" s="88">
        <v>3091.2956863636364</v>
      </c>
      <c r="AE32" s="88">
        <v>3563.1798136363636</v>
      </c>
      <c r="AF32" s="88">
        <v>2510.8296363636364</v>
      </c>
      <c r="AG32" s="88">
        <v>2320.2835909090909</v>
      </c>
      <c r="AH32" s="88">
        <v>4.4291772727272729</v>
      </c>
      <c r="AI32" s="88">
        <v>117.51357272727273</v>
      </c>
      <c r="AJ32" s="88">
        <v>98.417295454545453</v>
      </c>
      <c r="AK32" s="88">
        <v>110.34736818181818</v>
      </c>
      <c r="AL32" s="88">
        <v>117.93663636363637</v>
      </c>
      <c r="AM32" s="88"/>
      <c r="AN32" s="88">
        <v>1247.8445999999999</v>
      </c>
      <c r="AO32" s="88">
        <v>2094.3039772727275</v>
      </c>
    </row>
    <row r="33" spans="1:41" x14ac:dyDescent="0.2">
      <c r="A33" s="87">
        <v>39325</v>
      </c>
      <c r="B33" s="88">
        <v>387205.04</v>
      </c>
      <c r="C33" s="88">
        <v>0.8648842851013</v>
      </c>
      <c r="D33" s="88">
        <v>18.100000000000001</v>
      </c>
      <c r="E33" s="88">
        <v>387241.7</v>
      </c>
      <c r="F33" s="88">
        <v>1.7743680261053001</v>
      </c>
      <c r="G33" s="88">
        <v>17.84</v>
      </c>
      <c r="H33" s="88">
        <v>23.616666666666667</v>
      </c>
      <c r="I33" s="88">
        <v>12</v>
      </c>
      <c r="J33" s="88">
        <v>-5.5166666666666666</v>
      </c>
      <c r="K33" s="88">
        <v>12</v>
      </c>
      <c r="L33" s="88"/>
      <c r="M33" s="88"/>
      <c r="N33" s="88">
        <v>2.8</v>
      </c>
      <c r="O33" s="88"/>
      <c r="P33" s="88"/>
      <c r="Q33" s="88">
        <v>2156</v>
      </c>
      <c r="R33" s="88">
        <v>50.03</v>
      </c>
      <c r="S33" s="88">
        <v>124403</v>
      </c>
      <c r="T33" s="88">
        <v>23.7</v>
      </c>
      <c r="U33" s="88">
        <v>6961</v>
      </c>
      <c r="V33" s="88">
        <v>107.05</v>
      </c>
      <c r="W33" s="88"/>
      <c r="X33" s="88">
        <v>4848.7400869565217</v>
      </c>
      <c r="Y33" s="88">
        <v>3801.7165217391303</v>
      </c>
      <c r="Z33" s="88">
        <v>4872.077695652174</v>
      </c>
      <c r="AA33" s="88">
        <v>4536.095782608696</v>
      </c>
      <c r="AB33" s="88">
        <v>4110.2328695652177</v>
      </c>
      <c r="AC33" s="88">
        <v>6403.2999391304347</v>
      </c>
      <c r="AD33" s="88">
        <v>3844.6978434782609</v>
      </c>
      <c r="AE33" s="88">
        <v>4159.8953304347824</v>
      </c>
      <c r="AF33" s="88">
        <v>2980.2511913043477</v>
      </c>
      <c r="AG33" s="88">
        <v>2716.1042217391305</v>
      </c>
      <c r="AH33" s="88">
        <v>4.287591304347826</v>
      </c>
      <c r="AI33" s="88">
        <v>118.37894782608696</v>
      </c>
      <c r="AJ33" s="88">
        <v>98.30537826086956</v>
      </c>
      <c r="AK33" s="88">
        <v>110.83770869565217</v>
      </c>
      <c r="AL33" s="88">
        <v>116.07956521739131</v>
      </c>
      <c r="AM33" s="88"/>
      <c r="AN33" s="88">
        <v>1270.6101304347826</v>
      </c>
      <c r="AO33" s="88">
        <v>2068.9717478260868</v>
      </c>
    </row>
    <row r="34" spans="1:41" x14ac:dyDescent="0.2">
      <c r="A34" s="87">
        <v>39355</v>
      </c>
      <c r="B34" s="88">
        <v>393098.91</v>
      </c>
      <c r="C34" s="88">
        <v>1.5221573562162001</v>
      </c>
      <c r="D34" s="88">
        <v>18.45</v>
      </c>
      <c r="E34" s="88">
        <v>394361.9</v>
      </c>
      <c r="F34" s="88">
        <v>1.8386966073127</v>
      </c>
      <c r="G34" s="88">
        <v>18.88</v>
      </c>
      <c r="H34" s="88">
        <v>23.93</v>
      </c>
      <c r="I34" s="88">
        <v>12.5</v>
      </c>
      <c r="J34" s="88">
        <v>-5.48</v>
      </c>
      <c r="K34" s="88">
        <v>12.5</v>
      </c>
      <c r="L34" s="88"/>
      <c r="M34" s="88"/>
      <c r="N34" s="88">
        <v>2.8</v>
      </c>
      <c r="O34" s="88"/>
      <c r="P34" s="88"/>
      <c r="Q34" s="88">
        <v>2746</v>
      </c>
      <c r="R34" s="88">
        <v>34.409999999999997</v>
      </c>
      <c r="S34" s="88">
        <v>127190.21</v>
      </c>
      <c r="T34" s="88">
        <v>23.91</v>
      </c>
      <c r="U34" s="88">
        <v>5290</v>
      </c>
      <c r="V34" s="88">
        <v>71.92</v>
      </c>
      <c r="W34" s="88"/>
      <c r="X34" s="88">
        <v>5360.1014500000001</v>
      </c>
      <c r="Y34" s="88">
        <v>4173.3280999999997</v>
      </c>
      <c r="Z34" s="88">
        <v>5399.8516</v>
      </c>
      <c r="AA34" s="88">
        <v>4983.9874499999996</v>
      </c>
      <c r="AB34" s="88">
        <v>4545.0280000000002</v>
      </c>
      <c r="AC34" s="88">
        <v>6685.144515</v>
      </c>
      <c r="AD34" s="88">
        <v>4538.4321950000003</v>
      </c>
      <c r="AE34" s="88">
        <v>4393.648475</v>
      </c>
      <c r="AF34" s="88">
        <v>3262.7338850000001</v>
      </c>
      <c r="AG34" s="88">
        <v>3037.2564149999998</v>
      </c>
      <c r="AH34" s="88">
        <v>4.4033409090909092</v>
      </c>
      <c r="AI34" s="88">
        <v>118.57610454545454</v>
      </c>
      <c r="AJ34" s="88">
        <v>98.022840909090903</v>
      </c>
      <c r="AK34" s="88">
        <v>110.41608636363637</v>
      </c>
      <c r="AL34" s="88">
        <v>114.65545</v>
      </c>
      <c r="AM34" s="88"/>
      <c r="AN34" s="88">
        <v>1320.6290899999999</v>
      </c>
      <c r="AO34" s="88">
        <v>2117.7351600000002</v>
      </c>
    </row>
    <row r="35" spans="1:41" x14ac:dyDescent="0.2">
      <c r="A35" s="87">
        <v>39386</v>
      </c>
      <c r="B35" s="88">
        <v>394204.17</v>
      </c>
      <c r="C35" s="88">
        <v>0.281165877565</v>
      </c>
      <c r="D35" s="88">
        <v>18.47</v>
      </c>
      <c r="E35" s="88">
        <v>400602.7</v>
      </c>
      <c r="F35" s="88">
        <v>1.5825058150900999</v>
      </c>
      <c r="G35" s="88">
        <v>19.059999999999999</v>
      </c>
      <c r="H35" s="88">
        <v>23.836666666666666</v>
      </c>
      <c r="I35" s="88">
        <v>13</v>
      </c>
      <c r="J35" s="88">
        <v>-5.3666666666666663</v>
      </c>
      <c r="K35" s="88">
        <v>13</v>
      </c>
      <c r="L35" s="88"/>
      <c r="M35" s="88"/>
      <c r="N35" s="88">
        <v>3.5</v>
      </c>
      <c r="O35" s="88"/>
      <c r="P35" s="88"/>
      <c r="Q35" s="88">
        <v>1779</v>
      </c>
      <c r="R35" s="88">
        <v>112.29</v>
      </c>
      <c r="S35" s="88">
        <v>128971.95</v>
      </c>
      <c r="T35" s="88">
        <v>24.63</v>
      </c>
      <c r="U35" s="88">
        <v>3688</v>
      </c>
      <c r="V35" s="88">
        <v>312.52999999999997</v>
      </c>
      <c r="W35" s="88"/>
      <c r="X35" s="88">
        <v>5824.1203333333333</v>
      </c>
      <c r="Y35" s="88">
        <v>4527.8097777777775</v>
      </c>
      <c r="Z35" s="88">
        <v>5632.6134444444442</v>
      </c>
      <c r="AA35" s="88">
        <v>4739.4426666666668</v>
      </c>
      <c r="AB35" s="88">
        <v>4212.9937777777777</v>
      </c>
      <c r="AC35" s="88">
        <v>7208.889488888889</v>
      </c>
      <c r="AD35" s="88">
        <v>4635.3302055555559</v>
      </c>
      <c r="AE35" s="88">
        <v>4269.5200111111108</v>
      </c>
      <c r="AF35" s="88">
        <v>3162.9466333333335</v>
      </c>
      <c r="AG35" s="88">
        <v>2998.6108388888888</v>
      </c>
      <c r="AH35" s="88">
        <v>4.4367888888888887</v>
      </c>
      <c r="AI35" s="88">
        <v>118.86163333333333</v>
      </c>
      <c r="AJ35" s="88">
        <v>98.099794444444441</v>
      </c>
      <c r="AK35" s="88">
        <v>110.27569444444444</v>
      </c>
      <c r="AL35" s="88">
        <v>113.96916666666667</v>
      </c>
      <c r="AM35" s="88"/>
      <c r="AN35" s="88">
        <v>1360.2046833333334</v>
      </c>
      <c r="AO35" s="88">
        <v>2168.4234333333334</v>
      </c>
    </row>
    <row r="36" spans="1:41" x14ac:dyDescent="0.2">
      <c r="A36" s="87">
        <v>39416</v>
      </c>
      <c r="B36" s="88">
        <v>399757.91</v>
      </c>
      <c r="C36" s="88">
        <v>1.4088486177099999</v>
      </c>
      <c r="D36" s="88">
        <v>18.45</v>
      </c>
      <c r="E36" s="88">
        <v>404791.3</v>
      </c>
      <c r="F36" s="88">
        <v>1.0455745805008001</v>
      </c>
      <c r="G36" s="88">
        <v>18.78</v>
      </c>
      <c r="H36" s="88">
        <v>23.743333333333332</v>
      </c>
      <c r="I36" s="88">
        <v>13.5</v>
      </c>
      <c r="J36" s="88">
        <v>-5.2933333333333321</v>
      </c>
      <c r="K36" s="88">
        <v>13.5</v>
      </c>
      <c r="L36" s="88"/>
      <c r="M36" s="88"/>
      <c r="N36" s="88">
        <v>3.5</v>
      </c>
      <c r="O36" s="88"/>
      <c r="P36" s="88"/>
      <c r="Q36" s="88">
        <v>1268</v>
      </c>
      <c r="R36" s="88">
        <v>10.07</v>
      </c>
      <c r="S36" s="88">
        <v>130239.79</v>
      </c>
      <c r="T36" s="88">
        <v>24.47</v>
      </c>
      <c r="U36" s="88">
        <v>3073</v>
      </c>
      <c r="V36" s="88">
        <v>10.220000000000001</v>
      </c>
      <c r="W36" s="88"/>
      <c r="X36" s="88">
        <v>5265.5931818181816</v>
      </c>
      <c r="Y36" s="88">
        <v>4130.4735000000001</v>
      </c>
      <c r="Z36" s="88">
        <v>5037.3935000000001</v>
      </c>
      <c r="AA36" s="88">
        <v>4232.5036818181816</v>
      </c>
      <c r="AB36" s="88">
        <v>3822.2273181818182</v>
      </c>
      <c r="AC36" s="88">
        <v>6837.0966227272729</v>
      </c>
      <c r="AD36" s="88">
        <v>3959.8332181818182</v>
      </c>
      <c r="AE36" s="88">
        <v>3858.0790545454547</v>
      </c>
      <c r="AF36" s="88">
        <v>2809.572740909091</v>
      </c>
      <c r="AG36" s="88">
        <v>2667.8821272727273</v>
      </c>
      <c r="AH36" s="88">
        <v>4.5469363636363642</v>
      </c>
      <c r="AI36" s="88">
        <v>117.90756818181818</v>
      </c>
      <c r="AJ36" s="88">
        <v>97.773650000000004</v>
      </c>
      <c r="AK36" s="88">
        <v>109.24747727272727</v>
      </c>
      <c r="AL36" s="88">
        <v>113.61622727272727</v>
      </c>
      <c r="AM36" s="88"/>
      <c r="AN36" s="88">
        <v>1349.0335</v>
      </c>
      <c r="AO36" s="88">
        <v>2096.1297500000001</v>
      </c>
    </row>
    <row r="37" spans="1:41" x14ac:dyDescent="0.2">
      <c r="A37" s="87">
        <v>39447</v>
      </c>
      <c r="B37" s="88">
        <v>403401.3</v>
      </c>
      <c r="C37" s="88">
        <v>0.91139910152119996</v>
      </c>
      <c r="D37" s="88">
        <v>16.72</v>
      </c>
      <c r="E37" s="88">
        <v>406156.9</v>
      </c>
      <c r="F37" s="88">
        <v>0.3373590292084</v>
      </c>
      <c r="G37" s="88">
        <v>16.989999999999998</v>
      </c>
      <c r="H37" s="88">
        <v>23.65</v>
      </c>
      <c r="I37" s="88">
        <v>14.5</v>
      </c>
      <c r="J37" s="88">
        <v>-6.93</v>
      </c>
      <c r="K37" s="88">
        <v>14.5</v>
      </c>
      <c r="L37" s="88"/>
      <c r="M37" s="88"/>
      <c r="N37" s="88">
        <v>3.5</v>
      </c>
      <c r="O37" s="88"/>
      <c r="P37" s="88"/>
      <c r="Q37" s="88">
        <v>1295</v>
      </c>
      <c r="R37" s="88">
        <v>-29.35</v>
      </c>
      <c r="S37" s="88">
        <v>131539.07999999999</v>
      </c>
      <c r="T37" s="88">
        <v>23.5</v>
      </c>
      <c r="U37" s="88">
        <v>4281</v>
      </c>
      <c r="V37" s="88">
        <v>11.57</v>
      </c>
      <c r="W37" s="88">
        <v>21.5</v>
      </c>
      <c r="X37" s="88">
        <v>5069.5877</v>
      </c>
      <c r="Y37" s="88">
        <v>4064.8813500000001</v>
      </c>
      <c r="Z37" s="88">
        <v>5048.0225</v>
      </c>
      <c r="AA37" s="88">
        <v>4551.0186000000003</v>
      </c>
      <c r="AB37" s="88">
        <v>4141.1255499999997</v>
      </c>
      <c r="AC37" s="88">
        <v>6393.4569849999998</v>
      </c>
      <c r="AD37" s="88">
        <v>4115.920505</v>
      </c>
      <c r="AE37" s="88">
        <v>4179.0288650000002</v>
      </c>
      <c r="AF37" s="88">
        <v>3015.8329450000001</v>
      </c>
      <c r="AG37" s="88">
        <v>2842.0187999999998</v>
      </c>
      <c r="AH37" s="88">
        <v>4.4654523809523807</v>
      </c>
      <c r="AI37" s="88">
        <v>118.0860380952381</v>
      </c>
      <c r="AJ37" s="88">
        <v>97.680304761904765</v>
      </c>
      <c r="AK37" s="88">
        <v>109.4164619047619</v>
      </c>
      <c r="AL37" s="88">
        <v>113.20865000000001</v>
      </c>
      <c r="AM37" s="88">
        <v>5.67</v>
      </c>
      <c r="AN37" s="88">
        <v>1343.1719700000001</v>
      </c>
      <c r="AO37" s="88">
        <v>2087.8201650000001</v>
      </c>
    </row>
    <row r="38" spans="1:41" x14ac:dyDescent="0.2">
      <c r="A38" s="87">
        <v>39478</v>
      </c>
      <c r="B38" s="88">
        <v>417846.17</v>
      </c>
      <c r="C38" s="88">
        <v>3.5807693232520998</v>
      </c>
      <c r="D38" s="88">
        <v>18.940000000000001</v>
      </c>
      <c r="E38" s="88">
        <v>413145.5</v>
      </c>
      <c r="F38" s="88">
        <v>1.7206650927264999</v>
      </c>
      <c r="G38" s="88">
        <v>17.64</v>
      </c>
      <c r="H38" s="88">
        <v>22.89</v>
      </c>
      <c r="I38" s="88">
        <v>15</v>
      </c>
      <c r="J38" s="88">
        <v>-3.95</v>
      </c>
      <c r="K38" s="88">
        <v>15</v>
      </c>
      <c r="L38" s="88"/>
      <c r="M38" s="88"/>
      <c r="N38" s="88">
        <v>2</v>
      </c>
      <c r="O38" s="88"/>
      <c r="P38" s="88"/>
      <c r="Q38" s="88">
        <v>3863</v>
      </c>
      <c r="R38" s="88">
        <v>54.52</v>
      </c>
      <c r="S38" s="88">
        <v>135997.62</v>
      </c>
      <c r="T38" s="88">
        <v>24.83</v>
      </c>
      <c r="U38" s="88">
        <v>10859</v>
      </c>
      <c r="V38" s="88">
        <v>57.19</v>
      </c>
      <c r="W38" s="88"/>
      <c r="X38" s="88">
        <v>5045.9418636363635</v>
      </c>
      <c r="Y38" s="88">
        <v>4079.4712272727274</v>
      </c>
      <c r="Z38" s="88">
        <v>5267.2219545454545</v>
      </c>
      <c r="AA38" s="88">
        <v>5142.7221363636363</v>
      </c>
      <c r="AB38" s="88">
        <v>4680.0049545454549</v>
      </c>
      <c r="AC38" s="88">
        <v>6379.1212454545457</v>
      </c>
      <c r="AD38" s="88">
        <v>4488.0159545454544</v>
      </c>
      <c r="AE38" s="88">
        <v>4628.1074045454543</v>
      </c>
      <c r="AF38" s="88">
        <v>3385.1865909090907</v>
      </c>
      <c r="AG38" s="88">
        <v>3049.1970590909091</v>
      </c>
      <c r="AH38" s="88">
        <v>4.3503954545454553</v>
      </c>
      <c r="AI38" s="88">
        <v>118.42662727272727</v>
      </c>
      <c r="AJ38" s="88">
        <v>97.942149999999998</v>
      </c>
      <c r="AK38" s="88">
        <v>109.96397727272728</v>
      </c>
      <c r="AL38" s="88">
        <v>113.14245454545454</v>
      </c>
      <c r="AM38" s="88"/>
      <c r="AN38" s="88">
        <v>1367.4479227272727</v>
      </c>
      <c r="AO38" s="88">
        <v>2136.3920727272725</v>
      </c>
    </row>
    <row r="39" spans="1:41" x14ac:dyDescent="0.2">
      <c r="A39" s="87">
        <v>39507</v>
      </c>
      <c r="B39" s="88">
        <v>421037.84</v>
      </c>
      <c r="C39" s="88">
        <v>0.76383851980740003</v>
      </c>
      <c r="D39" s="88">
        <v>17.48</v>
      </c>
      <c r="E39" s="88">
        <v>417714.4</v>
      </c>
      <c r="F39" s="88">
        <v>1.1058815840908001</v>
      </c>
      <c r="G39" s="88">
        <v>17.690000000000001</v>
      </c>
      <c r="H39" s="88">
        <v>22.13</v>
      </c>
      <c r="I39" s="88">
        <v>15</v>
      </c>
      <c r="J39" s="88">
        <v>-4.6500000000000004</v>
      </c>
      <c r="K39" s="88">
        <v>15</v>
      </c>
      <c r="L39" s="88"/>
      <c r="M39" s="88"/>
      <c r="N39" s="88">
        <v>2</v>
      </c>
      <c r="O39" s="88"/>
      <c r="P39" s="88"/>
      <c r="Q39" s="88">
        <v>1921</v>
      </c>
      <c r="R39" s="88">
        <v>2.89</v>
      </c>
      <c r="S39" s="88">
        <v>137928.16</v>
      </c>
      <c r="T39" s="88">
        <v>24.46</v>
      </c>
      <c r="U39" s="88">
        <v>4731</v>
      </c>
      <c r="V39" s="88">
        <v>53.45</v>
      </c>
      <c r="W39" s="88"/>
      <c r="X39" s="88">
        <v>4452.6591250000001</v>
      </c>
      <c r="Y39" s="88">
        <v>3587.2999374999999</v>
      </c>
      <c r="Z39" s="88">
        <v>4771.4979999999996</v>
      </c>
      <c r="AA39" s="88">
        <v>4933.6149375000005</v>
      </c>
      <c r="AB39" s="88">
        <v>4484.7969999999996</v>
      </c>
      <c r="AC39" s="88">
        <v>5624.7318437499998</v>
      </c>
      <c r="AD39" s="88">
        <v>4183.0196249999999</v>
      </c>
      <c r="AE39" s="88">
        <v>4417.16498125</v>
      </c>
      <c r="AF39" s="88">
        <v>3205.5349687500002</v>
      </c>
      <c r="AG39" s="88">
        <v>2816.0210562500001</v>
      </c>
      <c r="AH39" s="88">
        <v>4.1539999999999999</v>
      </c>
      <c r="AI39" s="88">
        <v>119.3479</v>
      </c>
      <c r="AJ39" s="88">
        <v>98.854416666666665</v>
      </c>
      <c r="AK39" s="88">
        <v>111.35015</v>
      </c>
      <c r="AL39" s="88">
        <v>116.154</v>
      </c>
      <c r="AM39" s="88"/>
      <c r="AN39" s="88">
        <v>1445.35231875</v>
      </c>
      <c r="AO39" s="88">
        <v>2233.1722749999999</v>
      </c>
    </row>
    <row r="40" spans="1:41" x14ac:dyDescent="0.2">
      <c r="A40" s="87">
        <v>39538</v>
      </c>
      <c r="B40" s="88">
        <v>423054.53</v>
      </c>
      <c r="C40" s="88">
        <v>0.47898070159200001</v>
      </c>
      <c r="D40" s="88">
        <v>16.29</v>
      </c>
      <c r="E40" s="88">
        <v>419212.79999999999</v>
      </c>
      <c r="F40" s="88">
        <v>0.35871399214389998</v>
      </c>
      <c r="G40" s="88">
        <v>16.16</v>
      </c>
      <c r="H40" s="88">
        <v>21.37</v>
      </c>
      <c r="I40" s="88">
        <v>15.5</v>
      </c>
      <c r="J40" s="88">
        <v>-5.08</v>
      </c>
      <c r="K40" s="88">
        <v>15.5</v>
      </c>
      <c r="L40" s="88"/>
      <c r="M40" s="88"/>
      <c r="N40" s="88">
        <v>2</v>
      </c>
      <c r="O40" s="88"/>
      <c r="P40" s="88"/>
      <c r="Q40" s="88">
        <v>2164</v>
      </c>
      <c r="R40" s="88">
        <v>-16.54</v>
      </c>
      <c r="S40" s="88">
        <v>140104.23000000001</v>
      </c>
      <c r="T40" s="88">
        <v>23.54</v>
      </c>
      <c r="U40" s="88">
        <v>6391</v>
      </c>
      <c r="V40" s="88">
        <v>1.27</v>
      </c>
      <c r="W40" s="88"/>
      <c r="X40" s="88">
        <v>3915.3469047619046</v>
      </c>
      <c r="Y40" s="88">
        <v>3097.4337142857144</v>
      </c>
      <c r="Z40" s="88">
        <v>4177.5797142857145</v>
      </c>
      <c r="AA40" s="88">
        <v>4610.9017619047618</v>
      </c>
      <c r="AB40" s="88">
        <v>4373.1529523809522</v>
      </c>
      <c r="AC40" s="88">
        <v>4913.9031476190476</v>
      </c>
      <c r="AD40" s="88">
        <v>3724.8547619047617</v>
      </c>
      <c r="AE40" s="88">
        <v>4079.5068952380952</v>
      </c>
      <c r="AF40" s="88">
        <v>2972.6853047619047</v>
      </c>
      <c r="AG40" s="88">
        <v>2496.9911904761907</v>
      </c>
      <c r="AH40" s="88">
        <v>4.1136285714285714</v>
      </c>
      <c r="AI40" s="88">
        <v>119.8746</v>
      </c>
      <c r="AJ40" s="88">
        <v>99.436471428571423</v>
      </c>
      <c r="AK40" s="88">
        <v>111.61190000000001</v>
      </c>
      <c r="AL40" s="88">
        <v>117.29804761904762</v>
      </c>
      <c r="AM40" s="88"/>
      <c r="AN40" s="88">
        <v>1426.8492952380952</v>
      </c>
      <c r="AO40" s="88">
        <v>2237.7175333333334</v>
      </c>
    </row>
    <row r="41" spans="1:41" x14ac:dyDescent="0.2">
      <c r="A41" s="87">
        <v>39568</v>
      </c>
      <c r="B41" s="88">
        <v>429313.72</v>
      </c>
      <c r="C41" s="88">
        <v>1.4795232189098999</v>
      </c>
      <c r="D41" s="88">
        <v>16.940000000000001</v>
      </c>
      <c r="E41" s="88">
        <v>426928.7</v>
      </c>
      <c r="F41" s="88">
        <v>1.840568799426</v>
      </c>
      <c r="G41" s="88">
        <v>16.829999999999998</v>
      </c>
      <c r="H41" s="88">
        <v>21.413333333333334</v>
      </c>
      <c r="I41" s="88">
        <v>16</v>
      </c>
      <c r="J41" s="88">
        <v>-4.4733333333333336</v>
      </c>
      <c r="K41" s="88">
        <v>16</v>
      </c>
      <c r="L41" s="88"/>
      <c r="M41" s="88"/>
      <c r="N41" s="88">
        <v>1.95</v>
      </c>
      <c r="O41" s="88"/>
      <c r="P41" s="88"/>
      <c r="Q41" s="88">
        <v>2414</v>
      </c>
      <c r="R41" s="88">
        <v>25.86</v>
      </c>
      <c r="S41" s="88">
        <v>142521.16</v>
      </c>
      <c r="T41" s="88">
        <v>23.58</v>
      </c>
      <c r="U41" s="88">
        <v>7076</v>
      </c>
      <c r="V41" s="88">
        <v>15.94</v>
      </c>
      <c r="W41" s="88"/>
      <c r="X41" s="88">
        <v>3397.2919523809524</v>
      </c>
      <c r="Y41" s="88">
        <v>2795.5327142857141</v>
      </c>
      <c r="Z41" s="88">
        <v>3622.7665714285713</v>
      </c>
      <c r="AA41" s="88">
        <v>3645.8358095238095</v>
      </c>
      <c r="AB41" s="88">
        <v>3412.4605238095237</v>
      </c>
      <c r="AC41" s="88">
        <v>4621.7224285714283</v>
      </c>
      <c r="AD41" s="88">
        <v>3080.7257285714286</v>
      </c>
      <c r="AE41" s="88">
        <v>3351.2343571428573</v>
      </c>
      <c r="AF41" s="88">
        <v>2327.0720142857144</v>
      </c>
      <c r="AG41" s="88">
        <v>2045.8480857142856</v>
      </c>
      <c r="AH41" s="88">
        <v>4.0415047619047622</v>
      </c>
      <c r="AI41" s="88">
        <v>120.62191904761904</v>
      </c>
      <c r="AJ41" s="88">
        <v>100.14719047619047</v>
      </c>
      <c r="AK41" s="88">
        <v>112.01178095238095</v>
      </c>
      <c r="AL41" s="88">
        <v>118.3434761904762</v>
      </c>
      <c r="AM41" s="88"/>
      <c r="AN41" s="88">
        <v>1365.8249857142857</v>
      </c>
      <c r="AO41" s="88">
        <v>2213.3523619047619</v>
      </c>
    </row>
    <row r="42" spans="1:41" x14ac:dyDescent="0.2">
      <c r="A42" s="87">
        <v>39599</v>
      </c>
      <c r="B42" s="88">
        <v>436221.6</v>
      </c>
      <c r="C42" s="88">
        <v>1.6090517675511999</v>
      </c>
      <c r="D42" s="88">
        <v>18.07</v>
      </c>
      <c r="E42" s="88">
        <v>434634.7</v>
      </c>
      <c r="F42" s="88">
        <v>1.8049852352394999</v>
      </c>
      <c r="G42" s="88">
        <v>17.829999999999998</v>
      </c>
      <c r="H42" s="88">
        <v>21.456666666666667</v>
      </c>
      <c r="I42" s="88">
        <v>16.5</v>
      </c>
      <c r="J42" s="88">
        <v>-3.3866666666666672</v>
      </c>
      <c r="K42" s="88">
        <v>16.5</v>
      </c>
      <c r="L42" s="88"/>
      <c r="M42" s="88"/>
      <c r="N42" s="88">
        <v>1.95</v>
      </c>
      <c r="O42" s="88"/>
      <c r="P42" s="88"/>
      <c r="Q42" s="88">
        <v>1976</v>
      </c>
      <c r="R42" s="88">
        <v>16.170000000000002</v>
      </c>
      <c r="S42" s="88">
        <v>144496.76</v>
      </c>
      <c r="T42" s="88">
        <v>23.47</v>
      </c>
      <c r="U42" s="88">
        <v>5678</v>
      </c>
      <c r="V42" s="88">
        <v>48.48</v>
      </c>
      <c r="W42" s="88"/>
      <c r="X42" s="88">
        <v>3551.7402000000002</v>
      </c>
      <c r="Y42" s="88">
        <v>2926.9951500000002</v>
      </c>
      <c r="Z42" s="88">
        <v>3805.3460500000001</v>
      </c>
      <c r="AA42" s="88">
        <v>3936.2415500000002</v>
      </c>
      <c r="AB42" s="88">
        <v>3660.2964499999998</v>
      </c>
      <c r="AC42" s="88">
        <v>4610.0435649999999</v>
      </c>
      <c r="AD42" s="88">
        <v>3330.3002000000001</v>
      </c>
      <c r="AE42" s="88">
        <v>3591.71515</v>
      </c>
      <c r="AF42" s="88">
        <v>2533.1985599999998</v>
      </c>
      <c r="AG42" s="88">
        <v>2183.7833500000002</v>
      </c>
      <c r="AH42" s="88">
        <v>4.1431428571428572</v>
      </c>
      <c r="AI42" s="88">
        <v>120.8218619047619</v>
      </c>
      <c r="AJ42" s="88">
        <v>100.28145238095239</v>
      </c>
      <c r="AK42" s="88">
        <v>111.42187142857144</v>
      </c>
      <c r="AL42" s="88">
        <v>118.1066</v>
      </c>
      <c r="AM42" s="88"/>
      <c r="AN42" s="88">
        <v>1402.20589</v>
      </c>
      <c r="AO42" s="88">
        <v>2323.0794350000001</v>
      </c>
    </row>
    <row r="43" spans="1:41" x14ac:dyDescent="0.2">
      <c r="A43" s="87">
        <v>39629</v>
      </c>
      <c r="B43" s="88">
        <v>443141.02</v>
      </c>
      <c r="C43" s="88">
        <v>1.5862167302124</v>
      </c>
      <c r="D43" s="88">
        <v>17.37</v>
      </c>
      <c r="E43" s="88">
        <v>439863.1</v>
      </c>
      <c r="F43" s="88">
        <v>1.2029412285765</v>
      </c>
      <c r="G43" s="88">
        <v>17.399999999999999</v>
      </c>
      <c r="H43" s="88">
        <v>21.5</v>
      </c>
      <c r="I43" s="88">
        <v>17.5</v>
      </c>
      <c r="J43" s="88">
        <v>-4.13</v>
      </c>
      <c r="K43" s="88">
        <v>17.5</v>
      </c>
      <c r="L43" s="88"/>
      <c r="M43" s="88"/>
      <c r="N43" s="88">
        <v>1.95</v>
      </c>
      <c r="O43" s="88"/>
      <c r="P43" s="88"/>
      <c r="Q43" s="88">
        <v>2121</v>
      </c>
      <c r="R43" s="88">
        <v>-36.67</v>
      </c>
      <c r="S43" s="88">
        <v>146615.71</v>
      </c>
      <c r="T43" s="88">
        <v>21.8</v>
      </c>
      <c r="U43" s="88">
        <v>5976</v>
      </c>
      <c r="V43" s="88">
        <v>-15.14</v>
      </c>
      <c r="W43" s="88"/>
      <c r="X43" s="88">
        <v>2995.7494499999998</v>
      </c>
      <c r="Y43" s="88">
        <v>2418.3316500000001</v>
      </c>
      <c r="Z43" s="88">
        <v>3090.40895</v>
      </c>
      <c r="AA43" s="88">
        <v>3131.1248999999998</v>
      </c>
      <c r="AB43" s="88">
        <v>2938.5772499999998</v>
      </c>
      <c r="AC43" s="88">
        <v>3778.5457900000001</v>
      </c>
      <c r="AD43" s="88">
        <v>2679.2268899999999</v>
      </c>
      <c r="AE43" s="88">
        <v>2936.4501150000001</v>
      </c>
      <c r="AF43" s="88">
        <v>2055.0787</v>
      </c>
      <c r="AG43" s="88">
        <v>1837.709235</v>
      </c>
      <c r="AH43" s="88">
        <v>4.3342049999999999</v>
      </c>
      <c r="AI43" s="88">
        <v>120.89525500000001</v>
      </c>
      <c r="AJ43" s="88">
        <v>100.36252500000001</v>
      </c>
      <c r="AK43" s="88">
        <v>110.544135</v>
      </c>
      <c r="AL43" s="88">
        <v>118.29985000000001</v>
      </c>
      <c r="AM43" s="88"/>
      <c r="AN43" s="88">
        <v>1440.1498750000001</v>
      </c>
      <c r="AO43" s="88">
        <v>2384.1909649999998</v>
      </c>
    </row>
    <row r="44" spans="1:41" x14ac:dyDescent="0.2">
      <c r="A44" s="87">
        <v>39660</v>
      </c>
      <c r="B44" s="88">
        <v>446362.17</v>
      </c>
      <c r="C44" s="88">
        <v>0.72689050541970002</v>
      </c>
      <c r="D44" s="88">
        <v>16.350000000000001</v>
      </c>
      <c r="E44" s="88">
        <v>446213.6</v>
      </c>
      <c r="F44" s="88">
        <v>1.4437446560077001</v>
      </c>
      <c r="G44" s="88">
        <v>17.27</v>
      </c>
      <c r="H44" s="88">
        <v>20.56</v>
      </c>
      <c r="I44" s="88">
        <v>17.5</v>
      </c>
      <c r="J44" s="88">
        <v>-4.21</v>
      </c>
      <c r="K44" s="88">
        <v>17.5</v>
      </c>
      <c r="L44" s="88"/>
      <c r="M44" s="88"/>
      <c r="N44" s="88">
        <v>2.0699999999999998</v>
      </c>
      <c r="O44" s="88"/>
      <c r="P44" s="88"/>
      <c r="Q44" s="88">
        <v>2034</v>
      </c>
      <c r="R44" s="88">
        <v>8.83</v>
      </c>
      <c r="S44" s="88">
        <v>148649.01999999999</v>
      </c>
      <c r="T44" s="88">
        <v>21.6</v>
      </c>
      <c r="U44" s="88">
        <v>4890</v>
      </c>
      <c r="V44" s="88">
        <v>57.74</v>
      </c>
      <c r="W44" s="88"/>
      <c r="X44" s="88">
        <v>2802.1706956521739</v>
      </c>
      <c r="Y44" s="88">
        <v>2188.9122608695652</v>
      </c>
      <c r="Z44" s="88">
        <v>2865.5259130434783</v>
      </c>
      <c r="AA44" s="88">
        <v>3073.7279565217391</v>
      </c>
      <c r="AB44" s="88">
        <v>2849.7069565217389</v>
      </c>
      <c r="AC44" s="88">
        <v>3496.4688695652176</v>
      </c>
      <c r="AD44" s="88">
        <v>2522.7980304347825</v>
      </c>
      <c r="AE44" s="88">
        <v>2928.1192260869566</v>
      </c>
      <c r="AF44" s="88">
        <v>2032.5291217391305</v>
      </c>
      <c r="AG44" s="88">
        <v>1748.3381260869564</v>
      </c>
      <c r="AH44" s="88">
        <v>4.4632130434782606</v>
      </c>
      <c r="AI44" s="88">
        <v>120.75100434782608</v>
      </c>
      <c r="AJ44" s="88">
        <v>100.30371304347825</v>
      </c>
      <c r="AK44" s="88">
        <v>109.41795652173913</v>
      </c>
      <c r="AL44" s="88">
        <v>117.9791304347826</v>
      </c>
      <c r="AM44" s="88"/>
      <c r="AN44" s="88">
        <v>1432.5995913043478</v>
      </c>
      <c r="AO44" s="88">
        <v>2410.7302869565219</v>
      </c>
    </row>
    <row r="45" spans="1:41" x14ac:dyDescent="0.2">
      <c r="A45" s="87">
        <v>39691</v>
      </c>
      <c r="B45" s="88">
        <v>448846.68</v>
      </c>
      <c r="C45" s="88">
        <v>0.55661303017679997</v>
      </c>
      <c r="D45" s="88">
        <v>16</v>
      </c>
      <c r="E45" s="88">
        <v>450328.5</v>
      </c>
      <c r="F45" s="88">
        <v>0.92218166366959997</v>
      </c>
      <c r="G45" s="88">
        <v>16.29</v>
      </c>
      <c r="H45" s="88">
        <v>19.62</v>
      </c>
      <c r="I45" s="88">
        <v>17.5</v>
      </c>
      <c r="J45" s="88">
        <v>-3.62</v>
      </c>
      <c r="K45" s="88">
        <v>17.5</v>
      </c>
      <c r="L45" s="88"/>
      <c r="M45" s="88"/>
      <c r="N45" s="88">
        <v>2.0699999999999998</v>
      </c>
      <c r="O45" s="88"/>
      <c r="P45" s="88"/>
      <c r="Q45" s="88">
        <v>1504</v>
      </c>
      <c r="R45" s="88">
        <v>-30.24</v>
      </c>
      <c r="S45" s="88">
        <v>150153.41</v>
      </c>
      <c r="T45" s="88">
        <v>20.7</v>
      </c>
      <c r="U45" s="88">
        <v>4575</v>
      </c>
      <c r="V45" s="88">
        <v>-34.28</v>
      </c>
      <c r="W45" s="88"/>
      <c r="X45" s="88">
        <v>2496.4717142857144</v>
      </c>
      <c r="Y45" s="88">
        <v>2002.1208095238096</v>
      </c>
      <c r="Z45" s="88">
        <v>2495.9989047619047</v>
      </c>
      <c r="AA45" s="88">
        <v>2535.9475238095238</v>
      </c>
      <c r="AB45" s="88">
        <v>2330.493857142857</v>
      </c>
      <c r="AC45" s="88">
        <v>3219.1317619047618</v>
      </c>
      <c r="AD45" s="88">
        <v>2059.4711857142856</v>
      </c>
      <c r="AE45" s="88">
        <v>2517.1172571428569</v>
      </c>
      <c r="AF45" s="88">
        <v>1675.8472476190477</v>
      </c>
      <c r="AG45" s="88">
        <v>1569.6917952380952</v>
      </c>
      <c r="AH45" s="88">
        <v>4.4153952380952379</v>
      </c>
      <c r="AI45" s="88">
        <v>121.32617619047619</v>
      </c>
      <c r="AJ45" s="88">
        <v>100.40359047619047</v>
      </c>
      <c r="AK45" s="88">
        <v>109.66398571428572</v>
      </c>
      <c r="AL45" s="88">
        <v>118.60452380952381</v>
      </c>
      <c r="AM45" s="88"/>
      <c r="AN45" s="88">
        <v>1323.8100952380953</v>
      </c>
      <c r="AO45" s="88">
        <v>2264.4229095238097</v>
      </c>
    </row>
    <row r="46" spans="1:41" x14ac:dyDescent="0.2">
      <c r="A46" s="87">
        <v>39721</v>
      </c>
      <c r="B46" s="88">
        <v>452898.71</v>
      </c>
      <c r="C46" s="88">
        <v>0.90276483720449996</v>
      </c>
      <c r="D46" s="88">
        <v>15.29</v>
      </c>
      <c r="E46" s="88">
        <v>455321.3</v>
      </c>
      <c r="F46" s="88">
        <v>1.1087017588271999</v>
      </c>
      <c r="G46" s="88">
        <v>15.46</v>
      </c>
      <c r="H46" s="88">
        <v>18.68</v>
      </c>
      <c r="I46" s="88">
        <v>16.5</v>
      </c>
      <c r="J46" s="88">
        <v>-3.39</v>
      </c>
      <c r="K46" s="88">
        <v>17.5</v>
      </c>
      <c r="L46" s="88"/>
      <c r="M46" s="88"/>
      <c r="N46" s="88">
        <v>2.0699999999999998</v>
      </c>
      <c r="O46" s="88"/>
      <c r="P46" s="88"/>
      <c r="Q46" s="88">
        <v>1778</v>
      </c>
      <c r="R46" s="88">
        <v>-35.25</v>
      </c>
      <c r="S46" s="88">
        <v>151968.84</v>
      </c>
      <c r="T46" s="88">
        <v>19.48</v>
      </c>
      <c r="U46" s="88">
        <v>5659</v>
      </c>
      <c r="V46" s="88">
        <v>6.98</v>
      </c>
      <c r="W46" s="88"/>
      <c r="X46" s="88">
        <v>2164.0944736842107</v>
      </c>
      <c r="Y46" s="88">
        <v>1747.6358421052632</v>
      </c>
      <c r="Z46" s="88">
        <v>2140.5241052631577</v>
      </c>
      <c r="AA46" s="88">
        <v>2099.9443684210528</v>
      </c>
      <c r="AB46" s="88">
        <v>1900.8671052631578</v>
      </c>
      <c r="AC46" s="88">
        <v>2721.1523210526316</v>
      </c>
      <c r="AD46" s="88">
        <v>1728.8028736842105</v>
      </c>
      <c r="AE46" s="88">
        <v>2102.8762368421053</v>
      </c>
      <c r="AF46" s="88">
        <v>1381.5927684210526</v>
      </c>
      <c r="AG46" s="88">
        <v>1429.9230368421054</v>
      </c>
      <c r="AH46" s="88">
        <v>3.919657142857143</v>
      </c>
      <c r="AI46" s="88">
        <v>124.03758571428571</v>
      </c>
      <c r="AJ46" s="88">
        <v>102.15343333333334</v>
      </c>
      <c r="AK46" s="88">
        <v>112.82779047619047</v>
      </c>
      <c r="AL46" s="88">
        <v>122.02268421052632</v>
      </c>
      <c r="AM46" s="88"/>
      <c r="AN46" s="88">
        <v>1260.4467421052632</v>
      </c>
      <c r="AO46" s="88">
        <v>2132.0585473684209</v>
      </c>
    </row>
    <row r="47" spans="1:41" x14ac:dyDescent="0.2">
      <c r="A47" s="87">
        <v>39752</v>
      </c>
      <c r="B47" s="88">
        <v>453133.32</v>
      </c>
      <c r="C47" s="88">
        <v>5.1801869782300003E-2</v>
      </c>
      <c r="D47" s="88">
        <v>15.02</v>
      </c>
      <c r="E47" s="88">
        <v>458957.2</v>
      </c>
      <c r="F47" s="88">
        <v>0.79853501252850001</v>
      </c>
      <c r="G47" s="88">
        <v>14.57</v>
      </c>
      <c r="H47" s="88">
        <v>16.703333333333333</v>
      </c>
      <c r="I47" s="88">
        <v>16</v>
      </c>
      <c r="J47" s="88">
        <v>-1.6833333333333329</v>
      </c>
      <c r="K47" s="88">
        <v>17</v>
      </c>
      <c r="L47" s="88"/>
      <c r="M47" s="88"/>
      <c r="N47" s="88">
        <v>5.1100000000000003</v>
      </c>
      <c r="O47" s="88"/>
      <c r="P47" s="88"/>
      <c r="Q47" s="88">
        <v>851</v>
      </c>
      <c r="R47" s="88">
        <v>-52.16</v>
      </c>
      <c r="S47" s="88">
        <v>152820.96</v>
      </c>
      <c r="T47" s="88">
        <v>18.489999999999998</v>
      </c>
      <c r="U47" s="88">
        <v>1288</v>
      </c>
      <c r="V47" s="88">
        <v>-65.08</v>
      </c>
      <c r="W47" s="88"/>
      <c r="X47" s="88">
        <v>1933.8009999999999</v>
      </c>
      <c r="Y47" s="88">
        <v>1491.7098000000001</v>
      </c>
      <c r="Z47" s="88">
        <v>1862.6388999999999</v>
      </c>
      <c r="AA47" s="88">
        <v>1781.5958000000001</v>
      </c>
      <c r="AB47" s="88">
        <v>1606.5063</v>
      </c>
      <c r="AC47" s="88">
        <v>2357.6753349999999</v>
      </c>
      <c r="AD47" s="88">
        <v>1457.589015</v>
      </c>
      <c r="AE47" s="88">
        <v>1830.5745999999999</v>
      </c>
      <c r="AF47" s="88">
        <v>1172.1242950000001</v>
      </c>
      <c r="AG47" s="88">
        <v>1367.424855</v>
      </c>
      <c r="AH47" s="88">
        <v>3.1938300000000002</v>
      </c>
      <c r="AI47" s="88">
        <v>127.950695</v>
      </c>
      <c r="AJ47" s="88">
        <v>106.12797999999999</v>
      </c>
      <c r="AK47" s="88">
        <v>117.20713000000001</v>
      </c>
      <c r="AL47" s="88">
        <v>129.00174999999999</v>
      </c>
      <c r="AM47" s="88"/>
      <c r="AN47" s="88">
        <v>1015.04912</v>
      </c>
      <c r="AO47" s="88">
        <v>1585.2036900000001</v>
      </c>
    </row>
    <row r="48" spans="1:41" x14ac:dyDescent="0.2">
      <c r="A48" s="87">
        <v>39782</v>
      </c>
      <c r="B48" s="88">
        <v>458644.66</v>
      </c>
      <c r="C48" s="88">
        <v>1.2162733916808</v>
      </c>
      <c r="D48" s="88">
        <v>14.8</v>
      </c>
      <c r="E48" s="88">
        <v>466426.7</v>
      </c>
      <c r="F48" s="88">
        <v>1.6274938055226</v>
      </c>
      <c r="G48" s="88">
        <v>15.23</v>
      </c>
      <c r="H48" s="88">
        <v>14.726666666666667</v>
      </c>
      <c r="I48" s="88">
        <v>16</v>
      </c>
      <c r="J48" s="88">
        <v>7.3333333333333001E-2</v>
      </c>
      <c r="K48" s="88">
        <v>17</v>
      </c>
      <c r="L48" s="88"/>
      <c r="M48" s="88"/>
      <c r="N48" s="88">
        <v>5.1100000000000003</v>
      </c>
      <c r="O48" s="88"/>
      <c r="P48" s="88"/>
      <c r="Q48" s="88"/>
      <c r="R48" s="88"/>
      <c r="S48" s="88">
        <v>152185.74</v>
      </c>
      <c r="T48" s="88">
        <v>16.850000000000001</v>
      </c>
      <c r="U48" s="88">
        <v>4517</v>
      </c>
      <c r="V48" s="88">
        <v>46.99</v>
      </c>
      <c r="W48" s="88"/>
      <c r="X48" s="88">
        <v>1876.0152</v>
      </c>
      <c r="Y48" s="88">
        <v>1445.0834500000001</v>
      </c>
      <c r="Z48" s="88">
        <v>1817.60535</v>
      </c>
      <c r="AA48" s="88">
        <v>1760.3471999999999</v>
      </c>
      <c r="AB48" s="88">
        <v>1631.2406000000001</v>
      </c>
      <c r="AC48" s="88">
        <v>2334.9585649999999</v>
      </c>
      <c r="AD48" s="88">
        <v>1417.0062949999999</v>
      </c>
      <c r="AE48" s="88">
        <v>1787.842535</v>
      </c>
      <c r="AF48" s="88">
        <v>1154.7283749999999</v>
      </c>
      <c r="AG48" s="88">
        <v>1354.2386750000001</v>
      </c>
      <c r="AH48" s="88">
        <v>3.0054650000000001</v>
      </c>
      <c r="AI48" s="88">
        <v>130.08218500000001</v>
      </c>
      <c r="AJ48" s="88">
        <v>107.4815</v>
      </c>
      <c r="AK48" s="88">
        <v>118.96055</v>
      </c>
      <c r="AL48" s="88">
        <v>128.3021</v>
      </c>
      <c r="AM48" s="88"/>
      <c r="AN48" s="88">
        <v>924.32945500000005</v>
      </c>
      <c r="AO48" s="88">
        <v>1347.993185</v>
      </c>
    </row>
    <row r="49" spans="1:41" x14ac:dyDescent="0.2">
      <c r="A49" s="87">
        <v>39813</v>
      </c>
      <c r="B49" s="88">
        <v>475166.6</v>
      </c>
      <c r="C49" s="88">
        <v>3.6023399901788999</v>
      </c>
      <c r="D49" s="88">
        <v>17.82</v>
      </c>
      <c r="E49" s="88">
        <v>479639.3</v>
      </c>
      <c r="F49" s="88">
        <v>2.8327280578063001</v>
      </c>
      <c r="G49" s="88">
        <v>18.09</v>
      </c>
      <c r="H49" s="88">
        <v>12.749999999999998</v>
      </c>
      <c r="I49" s="88">
        <v>13.5</v>
      </c>
      <c r="J49" s="88">
        <v>5.0700000000000021</v>
      </c>
      <c r="K49" s="88">
        <v>15.5</v>
      </c>
      <c r="L49" s="88"/>
      <c r="M49" s="88"/>
      <c r="N49" s="88">
        <v>5.1100000000000003</v>
      </c>
      <c r="O49" s="88"/>
      <c r="P49" s="88"/>
      <c r="Q49" s="88"/>
      <c r="R49" s="88"/>
      <c r="S49" s="88">
        <v>154999.79</v>
      </c>
      <c r="T49" s="88">
        <v>17.84</v>
      </c>
      <c r="U49" s="88">
        <v>8164</v>
      </c>
      <c r="V49" s="88">
        <v>90.7</v>
      </c>
      <c r="W49" s="88">
        <v>20.5</v>
      </c>
      <c r="X49" s="88">
        <v>1950.8965652173913</v>
      </c>
      <c r="Y49" s="88">
        <v>1490.3940869565217</v>
      </c>
      <c r="Z49" s="88">
        <v>1958.7423478260869</v>
      </c>
      <c r="AA49" s="88">
        <v>2068.0034347826086</v>
      </c>
      <c r="AB49" s="88">
        <v>1948.9046521739131</v>
      </c>
      <c r="AC49" s="88">
        <v>2443.3883130434783</v>
      </c>
      <c r="AD49" s="88">
        <v>1590.3062130434782</v>
      </c>
      <c r="AE49" s="88">
        <v>2086.0820173913044</v>
      </c>
      <c r="AF49" s="88">
        <v>1365.982952173913</v>
      </c>
      <c r="AG49" s="88">
        <v>1421.9774739130435</v>
      </c>
      <c r="AH49" s="88">
        <v>2.8537347826086958</v>
      </c>
      <c r="AI49" s="88">
        <v>131.9914</v>
      </c>
      <c r="AJ49" s="88">
        <v>108.89983913043478</v>
      </c>
      <c r="AK49" s="88">
        <v>120.43079130434782</v>
      </c>
      <c r="AL49" s="88">
        <v>130.54278260869566</v>
      </c>
      <c r="AM49" s="88"/>
      <c r="AN49" s="88">
        <v>852.62605652173909</v>
      </c>
      <c r="AO49" s="88">
        <v>1201.2525739130435</v>
      </c>
    </row>
    <row r="50" spans="1:41" x14ac:dyDescent="0.2">
      <c r="A50" s="87">
        <v>39844</v>
      </c>
      <c r="B50" s="88">
        <v>496135.31</v>
      </c>
      <c r="C50" s="88">
        <v>4.4129174904128003</v>
      </c>
      <c r="D50" s="88">
        <v>18.79</v>
      </c>
      <c r="E50" s="88">
        <v>493644.1</v>
      </c>
      <c r="F50" s="88">
        <v>2.9198608204123002</v>
      </c>
      <c r="G50" s="88">
        <v>19.48</v>
      </c>
      <c r="H50" s="88">
        <v>10.713333333333333</v>
      </c>
      <c r="I50" s="88">
        <v>13.5</v>
      </c>
      <c r="J50" s="88">
        <v>8.0766666666666662</v>
      </c>
      <c r="K50" s="88">
        <v>15.5</v>
      </c>
      <c r="L50" s="88"/>
      <c r="M50" s="88"/>
      <c r="N50" s="88">
        <v>2.2799999999999998</v>
      </c>
      <c r="O50" s="88"/>
      <c r="P50" s="88"/>
      <c r="Q50" s="88">
        <v>5822</v>
      </c>
      <c r="R50" s="88">
        <v>50.71</v>
      </c>
      <c r="S50" s="88">
        <v>161255.96</v>
      </c>
      <c r="T50" s="88">
        <v>18.57</v>
      </c>
      <c r="U50" s="88">
        <v>13990</v>
      </c>
      <c r="V50" s="88">
        <v>28.83</v>
      </c>
      <c r="W50" s="88"/>
      <c r="X50" s="88">
        <v>1936.903</v>
      </c>
      <c r="Y50" s="88">
        <v>1484.0101999999999</v>
      </c>
      <c r="Z50" s="88">
        <v>1959.806</v>
      </c>
      <c r="AA50" s="88">
        <v>2150.2077333333332</v>
      </c>
      <c r="AB50" s="88">
        <v>2043.5728666666666</v>
      </c>
      <c r="AC50" s="88">
        <v>2481.3890533333333</v>
      </c>
      <c r="AD50" s="88">
        <v>1612.3846266666667</v>
      </c>
      <c r="AE50" s="88">
        <v>2103.1582133333332</v>
      </c>
      <c r="AF50" s="88">
        <v>1468.0688600000001</v>
      </c>
      <c r="AG50" s="88">
        <v>1407.9362866666668</v>
      </c>
      <c r="AH50" s="88">
        <v>2.8778941176470592</v>
      </c>
      <c r="AI50" s="88">
        <v>132.80873529411764</v>
      </c>
      <c r="AJ50" s="88">
        <v>109.43184705882354</v>
      </c>
      <c r="AK50" s="88">
        <v>120.56348235294118</v>
      </c>
      <c r="AL50" s="88">
        <v>132.83853333333334</v>
      </c>
      <c r="AM50" s="88"/>
      <c r="AN50" s="88">
        <v>941.89550666666662</v>
      </c>
      <c r="AO50" s="88">
        <v>1386.6743333333334</v>
      </c>
    </row>
    <row r="51" spans="1:41" x14ac:dyDescent="0.2">
      <c r="A51" s="87">
        <v>39872</v>
      </c>
      <c r="B51" s="88">
        <v>506708.07</v>
      </c>
      <c r="C51" s="88">
        <v>2.1310234903457999</v>
      </c>
      <c r="D51" s="88">
        <v>20.48</v>
      </c>
      <c r="E51" s="88">
        <v>506052.8</v>
      </c>
      <c r="F51" s="88">
        <v>2.5136935699221001</v>
      </c>
      <c r="G51" s="88">
        <v>21.15</v>
      </c>
      <c r="H51" s="88">
        <v>8.6766666666666659</v>
      </c>
      <c r="I51" s="88">
        <v>13.5</v>
      </c>
      <c r="J51" s="88">
        <v>11.803333333333335</v>
      </c>
      <c r="K51" s="88">
        <v>15.5</v>
      </c>
      <c r="L51" s="88"/>
      <c r="M51" s="88"/>
      <c r="N51" s="88">
        <v>2.2799999999999998</v>
      </c>
      <c r="O51" s="88"/>
      <c r="P51" s="88"/>
      <c r="Q51" s="88">
        <v>3815</v>
      </c>
      <c r="R51" s="88">
        <v>98.59</v>
      </c>
      <c r="S51" s="88">
        <v>165070.72</v>
      </c>
      <c r="T51" s="88">
        <v>19.68</v>
      </c>
      <c r="U51" s="88">
        <v>11131</v>
      </c>
      <c r="V51" s="88">
        <v>135.28</v>
      </c>
      <c r="W51" s="88"/>
      <c r="X51" s="88">
        <v>2205.1738</v>
      </c>
      <c r="Y51" s="88">
        <v>1677.89275</v>
      </c>
      <c r="Z51" s="88">
        <v>2275.2989499999999</v>
      </c>
      <c r="AA51" s="88">
        <v>2622.8984</v>
      </c>
      <c r="AB51" s="88">
        <v>2490.0657000000001</v>
      </c>
      <c r="AC51" s="88">
        <v>2878.5524650000002</v>
      </c>
      <c r="AD51" s="88">
        <v>1949.0825600000001</v>
      </c>
      <c r="AE51" s="88">
        <v>2455.4580700000001</v>
      </c>
      <c r="AF51" s="88">
        <v>1758.089905</v>
      </c>
      <c r="AG51" s="88">
        <v>1585.073615</v>
      </c>
      <c r="AH51" s="88">
        <v>3.1894190476190478</v>
      </c>
      <c r="AI51" s="88">
        <v>131.61850952380954</v>
      </c>
      <c r="AJ51" s="88">
        <v>109.07324285714286</v>
      </c>
      <c r="AK51" s="88">
        <v>118.39991904761905</v>
      </c>
      <c r="AL51" s="88">
        <v>132.82740000000001</v>
      </c>
      <c r="AM51" s="88"/>
      <c r="AN51" s="88">
        <v>971.00036499999999</v>
      </c>
      <c r="AO51" s="88">
        <v>1426.16344</v>
      </c>
    </row>
    <row r="52" spans="1:41" x14ac:dyDescent="0.2">
      <c r="A52" s="87">
        <v>39903</v>
      </c>
      <c r="B52" s="88">
        <v>530626.71</v>
      </c>
      <c r="C52" s="88">
        <v>4.7203984732273998</v>
      </c>
      <c r="D52" s="88">
        <v>25.51</v>
      </c>
      <c r="E52" s="88">
        <v>524853.30000000005</v>
      </c>
      <c r="F52" s="88">
        <v>3.7151261686527999</v>
      </c>
      <c r="G52" s="88">
        <v>25.2</v>
      </c>
      <c r="H52" s="88">
        <v>6.6399999999999988</v>
      </c>
      <c r="I52" s="88">
        <v>13.5</v>
      </c>
      <c r="J52" s="88">
        <v>18.87</v>
      </c>
      <c r="K52" s="88">
        <v>15.5</v>
      </c>
      <c r="L52" s="88"/>
      <c r="M52" s="88"/>
      <c r="N52" s="88">
        <v>2.2799999999999998</v>
      </c>
      <c r="O52" s="88"/>
      <c r="P52" s="88"/>
      <c r="Q52" s="88">
        <v>9038</v>
      </c>
      <c r="R52" s="88">
        <v>317.64999999999998</v>
      </c>
      <c r="S52" s="88">
        <v>174056.55</v>
      </c>
      <c r="T52" s="88">
        <v>24.23</v>
      </c>
      <c r="U52" s="88">
        <v>22011</v>
      </c>
      <c r="V52" s="88">
        <v>244.41</v>
      </c>
      <c r="W52" s="88"/>
      <c r="X52" s="88">
        <v>2228.2352727272728</v>
      </c>
      <c r="Y52" s="88">
        <v>1702.5490454545454</v>
      </c>
      <c r="Z52" s="88">
        <v>2326.8566818181816</v>
      </c>
      <c r="AA52" s="88">
        <v>2704.032318181818</v>
      </c>
      <c r="AB52" s="88">
        <v>2597.5013181818181</v>
      </c>
      <c r="AC52" s="88">
        <v>3010.7761272727271</v>
      </c>
      <c r="AD52" s="88">
        <v>2002.7218</v>
      </c>
      <c r="AE52" s="88">
        <v>2479.3144954545455</v>
      </c>
      <c r="AF52" s="88">
        <v>1787.0921772727272</v>
      </c>
      <c r="AG52" s="88">
        <v>1588.1772136363636</v>
      </c>
      <c r="AH52" s="88">
        <v>3.1515</v>
      </c>
      <c r="AI52" s="88">
        <v>131.95100454545454</v>
      </c>
      <c r="AJ52" s="88">
        <v>109.91407727272727</v>
      </c>
      <c r="AK52" s="88">
        <v>118.41210454545454</v>
      </c>
      <c r="AL52" s="88">
        <v>133.87254545454545</v>
      </c>
      <c r="AM52" s="88"/>
      <c r="AN52" s="88">
        <v>1008.2181454545455</v>
      </c>
      <c r="AO52" s="88">
        <v>1506.3663227272727</v>
      </c>
    </row>
    <row r="53" spans="1:41" x14ac:dyDescent="0.2">
      <c r="A53" s="87">
        <v>39933</v>
      </c>
      <c r="B53" s="88">
        <v>540481.21</v>
      </c>
      <c r="C53" s="88">
        <v>1.8571436028918</v>
      </c>
      <c r="D53" s="88">
        <v>25.89</v>
      </c>
      <c r="E53" s="88">
        <v>538328.1</v>
      </c>
      <c r="F53" s="88">
        <v>2.5673459612428999</v>
      </c>
      <c r="G53" s="88">
        <v>26.09</v>
      </c>
      <c r="H53" s="88">
        <v>6.61</v>
      </c>
      <c r="I53" s="88">
        <v>13.5</v>
      </c>
      <c r="J53" s="88">
        <v>19.28</v>
      </c>
      <c r="K53" s="88">
        <v>15.5</v>
      </c>
      <c r="L53" s="88"/>
      <c r="M53" s="88"/>
      <c r="N53" s="88">
        <v>1.55</v>
      </c>
      <c r="O53" s="88"/>
      <c r="P53" s="88"/>
      <c r="Q53" s="88">
        <v>4727</v>
      </c>
      <c r="R53" s="88">
        <v>95.82</v>
      </c>
      <c r="S53" s="88">
        <v>178782.87</v>
      </c>
      <c r="T53" s="88">
        <v>25.44</v>
      </c>
      <c r="U53" s="88">
        <v>5452</v>
      </c>
      <c r="V53" s="88">
        <v>-22.95</v>
      </c>
      <c r="W53" s="88"/>
      <c r="X53" s="88">
        <v>2461.8327619047618</v>
      </c>
      <c r="Y53" s="88">
        <v>1891.4772857142857</v>
      </c>
      <c r="Z53" s="88">
        <v>2600.4171428571431</v>
      </c>
      <c r="AA53" s="88">
        <v>3035.6002857142857</v>
      </c>
      <c r="AB53" s="88">
        <v>2953.7776190476188</v>
      </c>
      <c r="AC53" s="88">
        <v>3346.8153047619048</v>
      </c>
      <c r="AD53" s="88">
        <v>2284.9093476190478</v>
      </c>
      <c r="AE53" s="88">
        <v>2756.0090714285716</v>
      </c>
      <c r="AF53" s="88">
        <v>2071.2543857142855</v>
      </c>
      <c r="AG53" s="88">
        <v>1717.0508523809524</v>
      </c>
      <c r="AH53" s="88">
        <v>3.1695000000000002</v>
      </c>
      <c r="AI53" s="88">
        <v>131.56972857142858</v>
      </c>
      <c r="AJ53" s="88">
        <v>109.60887142857143</v>
      </c>
      <c r="AK53" s="88">
        <v>117.89555238095238</v>
      </c>
      <c r="AL53" s="88">
        <v>133.90885714285713</v>
      </c>
      <c r="AM53" s="88"/>
      <c r="AN53" s="88">
        <v>1099.1480714285715</v>
      </c>
      <c r="AO53" s="88">
        <v>1715.9485142857143</v>
      </c>
    </row>
    <row r="54" spans="1:41" x14ac:dyDescent="0.2">
      <c r="A54" s="87">
        <v>39964</v>
      </c>
      <c r="B54" s="88">
        <v>548263.51</v>
      </c>
      <c r="C54" s="88">
        <v>1.4398835437776001</v>
      </c>
      <c r="D54" s="88">
        <v>25.74</v>
      </c>
      <c r="E54" s="88">
        <v>548230.80000000005</v>
      </c>
      <c r="F54" s="88">
        <v>1.8395287186383</v>
      </c>
      <c r="G54" s="88">
        <v>26.14</v>
      </c>
      <c r="H54" s="88">
        <v>6.58</v>
      </c>
      <c r="I54" s="88">
        <v>13.5</v>
      </c>
      <c r="J54" s="88">
        <v>19.16</v>
      </c>
      <c r="K54" s="88">
        <v>15.5</v>
      </c>
      <c r="L54" s="88"/>
      <c r="M54" s="88"/>
      <c r="N54" s="88">
        <v>1.55</v>
      </c>
      <c r="O54" s="88"/>
      <c r="P54" s="88"/>
      <c r="Q54" s="88">
        <v>4493</v>
      </c>
      <c r="R54" s="88">
        <v>127.38</v>
      </c>
      <c r="S54" s="88">
        <v>183289.26</v>
      </c>
      <c r="T54" s="88">
        <v>26.85</v>
      </c>
      <c r="U54" s="88">
        <v>14959</v>
      </c>
      <c r="V54" s="88">
        <v>163.46</v>
      </c>
      <c r="W54" s="88"/>
      <c r="X54" s="88">
        <v>2617.2393333333334</v>
      </c>
      <c r="Y54" s="88">
        <v>1999.67</v>
      </c>
      <c r="Z54" s="88">
        <v>2770.3103333333333</v>
      </c>
      <c r="AA54" s="88">
        <v>3251.4768333333332</v>
      </c>
      <c r="AB54" s="88">
        <v>3158.045222222222</v>
      </c>
      <c r="AC54" s="88">
        <v>3610.9036277777777</v>
      </c>
      <c r="AD54" s="88">
        <v>2448.7211222222222</v>
      </c>
      <c r="AE54" s="88">
        <v>2909.0564277777776</v>
      </c>
      <c r="AF54" s="88">
        <v>2183.2000055555554</v>
      </c>
      <c r="AG54" s="88">
        <v>1786.6951555555556</v>
      </c>
      <c r="AH54" s="88">
        <v>3.054642105263158</v>
      </c>
      <c r="AI54" s="88">
        <v>132.28457894736843</v>
      </c>
      <c r="AJ54" s="88">
        <v>109.91126842105263</v>
      </c>
      <c r="AK54" s="88">
        <v>118.28365263157895</v>
      </c>
      <c r="AL54" s="88">
        <v>134.22294444444444</v>
      </c>
      <c r="AM54" s="88"/>
      <c r="AN54" s="88">
        <v>1122.903188888889</v>
      </c>
      <c r="AO54" s="88">
        <v>1756.5246944444445</v>
      </c>
    </row>
    <row r="55" spans="1:41" x14ac:dyDescent="0.2">
      <c r="A55" s="87">
        <v>39994</v>
      </c>
      <c r="B55" s="88">
        <v>568916.19999999995</v>
      </c>
      <c r="C55" s="88">
        <v>3.7669276950420998</v>
      </c>
      <c r="D55" s="88">
        <v>28.46</v>
      </c>
      <c r="E55" s="88">
        <v>564993</v>
      </c>
      <c r="F55" s="88">
        <v>3.0575078963093998</v>
      </c>
      <c r="G55" s="88">
        <v>28.45</v>
      </c>
      <c r="H55" s="88">
        <v>6.55</v>
      </c>
      <c r="I55" s="88">
        <v>13.5</v>
      </c>
      <c r="J55" s="88">
        <v>21.91</v>
      </c>
      <c r="K55" s="88">
        <v>15.5</v>
      </c>
      <c r="L55" s="88"/>
      <c r="M55" s="88"/>
      <c r="N55" s="88">
        <v>1.55</v>
      </c>
      <c r="O55" s="88"/>
      <c r="P55" s="88"/>
      <c r="Q55" s="88">
        <v>9831</v>
      </c>
      <c r="R55" s="88">
        <v>363.51</v>
      </c>
      <c r="S55" s="88">
        <v>193128.85</v>
      </c>
      <c r="T55" s="88">
        <v>31.72</v>
      </c>
      <c r="U55" s="88">
        <v>21067</v>
      </c>
      <c r="V55" s="88">
        <v>252.53</v>
      </c>
      <c r="W55" s="88"/>
      <c r="X55" s="88">
        <v>2830.3717272727272</v>
      </c>
      <c r="Y55" s="88">
        <v>2239.9623636363635</v>
      </c>
      <c r="Z55" s="88">
        <v>3012.6288181818181</v>
      </c>
      <c r="AA55" s="88">
        <v>3391.8214545454543</v>
      </c>
      <c r="AB55" s="88">
        <v>3286.5817727272729</v>
      </c>
      <c r="AC55" s="88">
        <v>4192.4901909090913</v>
      </c>
      <c r="AD55" s="88">
        <v>2582.6659409090908</v>
      </c>
      <c r="AE55" s="88">
        <v>3060.9593681818183</v>
      </c>
      <c r="AF55" s="88">
        <v>2250.2141590909091</v>
      </c>
      <c r="AG55" s="88">
        <v>1832.0359181818183</v>
      </c>
      <c r="AH55" s="88">
        <v>3.1695409090909088</v>
      </c>
      <c r="AI55" s="88">
        <v>132.54378636363637</v>
      </c>
      <c r="AJ55" s="88">
        <v>110.18132727272727</v>
      </c>
      <c r="AK55" s="88">
        <v>117.92788636363636</v>
      </c>
      <c r="AL55" s="88">
        <v>134.21850000000001</v>
      </c>
      <c r="AM55" s="88"/>
      <c r="AN55" s="88">
        <v>1154.7595863636363</v>
      </c>
      <c r="AO55" s="88">
        <v>1824.88915</v>
      </c>
    </row>
    <row r="56" spans="1:41" x14ac:dyDescent="0.2">
      <c r="A56" s="87">
        <v>40025</v>
      </c>
      <c r="B56" s="88">
        <v>573102.85</v>
      </c>
      <c r="C56" s="88">
        <v>0.73589924139969998</v>
      </c>
      <c r="D56" s="88">
        <v>28.42</v>
      </c>
      <c r="E56" s="88">
        <v>571854.1</v>
      </c>
      <c r="F56" s="88">
        <v>1.2143690275809</v>
      </c>
      <c r="G56" s="88">
        <v>28.16</v>
      </c>
      <c r="H56" s="88">
        <v>7.3533333333333326</v>
      </c>
      <c r="I56" s="88">
        <v>13.5</v>
      </c>
      <c r="J56" s="88">
        <v>21.066666666666666</v>
      </c>
      <c r="K56" s="88">
        <v>15.5</v>
      </c>
      <c r="L56" s="88"/>
      <c r="M56" s="88"/>
      <c r="N56" s="88">
        <v>2.06</v>
      </c>
      <c r="O56" s="88"/>
      <c r="P56" s="88"/>
      <c r="Q56" s="88">
        <v>5396</v>
      </c>
      <c r="R56" s="88">
        <v>165.29</v>
      </c>
      <c r="S56" s="88">
        <v>198559.98</v>
      </c>
      <c r="T56" s="88">
        <v>33.58</v>
      </c>
      <c r="U56" s="88">
        <v>7388</v>
      </c>
      <c r="V56" s="88">
        <v>51.08</v>
      </c>
      <c r="W56" s="88"/>
      <c r="X56" s="88">
        <v>3209.9063913043478</v>
      </c>
      <c r="Y56" s="88">
        <v>2613.2417391304348</v>
      </c>
      <c r="Z56" s="88">
        <v>3501.0626086956522</v>
      </c>
      <c r="AA56" s="88">
        <v>3779.8400869565216</v>
      </c>
      <c r="AB56" s="88">
        <v>3624.625043478261</v>
      </c>
      <c r="AC56" s="88">
        <v>4976.4991043478258</v>
      </c>
      <c r="AD56" s="88">
        <v>3005.6907608695651</v>
      </c>
      <c r="AE56" s="88">
        <v>3385.4059826086955</v>
      </c>
      <c r="AF56" s="88">
        <v>2471.3890826086958</v>
      </c>
      <c r="AG56" s="88">
        <v>2031.2098913043478</v>
      </c>
      <c r="AH56" s="88">
        <v>3.3847434782608699</v>
      </c>
      <c r="AI56" s="88">
        <v>131.88246521739131</v>
      </c>
      <c r="AJ56" s="88">
        <v>109.85849565217391</v>
      </c>
      <c r="AK56" s="88">
        <v>116.59484347826087</v>
      </c>
      <c r="AL56" s="88">
        <v>133.28517391304348</v>
      </c>
      <c r="AM56" s="88"/>
      <c r="AN56" s="88">
        <v>1160.4191130434783</v>
      </c>
      <c r="AO56" s="88">
        <v>1884.6915652173914</v>
      </c>
    </row>
    <row r="57" spans="1:41" x14ac:dyDescent="0.2">
      <c r="A57" s="87">
        <v>40056</v>
      </c>
      <c r="B57" s="88">
        <v>576698.94999999995</v>
      </c>
      <c r="C57" s="88">
        <v>0.62747899438989996</v>
      </c>
      <c r="D57" s="88">
        <v>28.53</v>
      </c>
      <c r="E57" s="88">
        <v>579015</v>
      </c>
      <c r="F57" s="88">
        <v>1.2522249993486001</v>
      </c>
      <c r="G57" s="88">
        <v>28.58</v>
      </c>
      <c r="H57" s="88">
        <v>8.1566666666666663</v>
      </c>
      <c r="I57" s="88">
        <v>13.5</v>
      </c>
      <c r="J57" s="88">
        <v>20.373333333333335</v>
      </c>
      <c r="K57" s="88">
        <v>15.5</v>
      </c>
      <c r="L57" s="88"/>
      <c r="M57" s="88"/>
      <c r="N57" s="88">
        <v>2.06</v>
      </c>
      <c r="O57" s="88"/>
      <c r="P57" s="88"/>
      <c r="Q57" s="88">
        <v>5481</v>
      </c>
      <c r="R57" s="88">
        <v>264.43</v>
      </c>
      <c r="S57" s="88">
        <v>204042.26</v>
      </c>
      <c r="T57" s="88">
        <v>35.89</v>
      </c>
      <c r="U57" s="88">
        <v>7650</v>
      </c>
      <c r="V57" s="88">
        <v>67.209999999999994</v>
      </c>
      <c r="W57" s="88"/>
      <c r="X57" s="88">
        <v>3075.4950476190475</v>
      </c>
      <c r="Y57" s="88">
        <v>2452.2711904761904</v>
      </c>
      <c r="Z57" s="88">
        <v>3335.0668095238093</v>
      </c>
      <c r="AA57" s="88">
        <v>3668.8748095238097</v>
      </c>
      <c r="AB57" s="88">
        <v>3513.0670476190476</v>
      </c>
      <c r="AC57" s="88">
        <v>4504.6326857142858</v>
      </c>
      <c r="AD57" s="88">
        <v>2980.6722571428572</v>
      </c>
      <c r="AE57" s="88">
        <v>3311.586638095238</v>
      </c>
      <c r="AF57" s="88">
        <v>2428.9292904761905</v>
      </c>
      <c r="AG57" s="88">
        <v>1974.1577333333332</v>
      </c>
      <c r="AH57" s="88">
        <v>3.5092238095238102</v>
      </c>
      <c r="AI57" s="88">
        <v>131.78968571428572</v>
      </c>
      <c r="AJ57" s="88">
        <v>109.66499047619048</v>
      </c>
      <c r="AK57" s="88">
        <v>116.02917619047619</v>
      </c>
      <c r="AL57" s="88">
        <v>131.9767619047619</v>
      </c>
      <c r="AM57" s="88">
        <v>4.7</v>
      </c>
      <c r="AN57" s="88">
        <v>1248.0690666666667</v>
      </c>
      <c r="AO57" s="88">
        <v>2087.1667952380953</v>
      </c>
    </row>
    <row r="58" spans="1:41" x14ac:dyDescent="0.2">
      <c r="A58" s="87">
        <v>40086</v>
      </c>
      <c r="B58" s="88">
        <v>585405.34</v>
      </c>
      <c r="C58" s="88">
        <v>1.5096940960270999</v>
      </c>
      <c r="D58" s="88">
        <v>29.31</v>
      </c>
      <c r="E58" s="88">
        <v>586593.6</v>
      </c>
      <c r="F58" s="88">
        <v>1.3088780083417999</v>
      </c>
      <c r="G58" s="88">
        <v>28.83</v>
      </c>
      <c r="H58" s="88">
        <v>8.9599999999999991</v>
      </c>
      <c r="I58" s="88">
        <v>13.5</v>
      </c>
      <c r="J58" s="88">
        <v>20.350000000000001</v>
      </c>
      <c r="K58" s="88">
        <v>15.5</v>
      </c>
      <c r="L58" s="88"/>
      <c r="M58" s="88"/>
      <c r="N58" s="88">
        <v>2.06</v>
      </c>
      <c r="O58" s="88"/>
      <c r="P58" s="88"/>
      <c r="Q58" s="88">
        <v>6097</v>
      </c>
      <c r="R58" s="88">
        <v>242.91</v>
      </c>
      <c r="S58" s="88">
        <v>210100.53</v>
      </c>
      <c r="T58" s="88">
        <v>38.25</v>
      </c>
      <c r="U58" s="88">
        <v>11871</v>
      </c>
      <c r="V58" s="88">
        <v>109.77</v>
      </c>
      <c r="W58" s="88"/>
      <c r="X58" s="88">
        <v>2889.0060909090907</v>
      </c>
      <c r="Y58" s="88">
        <v>2257.7264545454545</v>
      </c>
      <c r="Z58" s="88">
        <v>3118.0821363636364</v>
      </c>
      <c r="AA58" s="88">
        <v>3577.5519090909092</v>
      </c>
      <c r="AB58" s="88">
        <v>3445.3162727272729</v>
      </c>
      <c r="AC58" s="88">
        <v>4163.7013227272728</v>
      </c>
      <c r="AD58" s="88">
        <v>2793.5741090909091</v>
      </c>
      <c r="AE58" s="88">
        <v>3333.1568863636362</v>
      </c>
      <c r="AF58" s="88">
        <v>2415.6523772727273</v>
      </c>
      <c r="AG58" s="88">
        <v>1846.0526954545455</v>
      </c>
      <c r="AH58" s="88">
        <v>3.479847826086957</v>
      </c>
      <c r="AI58" s="88">
        <v>132.14782608695651</v>
      </c>
      <c r="AJ58" s="88">
        <v>109.30279565217391</v>
      </c>
      <c r="AK58" s="88">
        <v>116.05163913043478</v>
      </c>
      <c r="AL58" s="88">
        <v>132.03713636363636</v>
      </c>
      <c r="AM58" s="88"/>
      <c r="AN58" s="88">
        <v>1216.5334272727273</v>
      </c>
      <c r="AO58" s="88">
        <v>2012.0229181818181</v>
      </c>
    </row>
    <row r="59" spans="1:41" x14ac:dyDescent="0.2">
      <c r="A59" s="87">
        <v>40117</v>
      </c>
      <c r="B59" s="88">
        <v>586643.29</v>
      </c>
      <c r="C59" s="88">
        <v>0.2114688601918</v>
      </c>
      <c r="D59" s="88">
        <v>29.42</v>
      </c>
      <c r="E59" s="88">
        <v>593923.30000000005</v>
      </c>
      <c r="F59" s="88">
        <v>1.2495363058854001</v>
      </c>
      <c r="G59" s="88">
        <v>29.41</v>
      </c>
      <c r="H59" s="88">
        <v>10.53</v>
      </c>
      <c r="I59" s="88">
        <v>13.5</v>
      </c>
      <c r="J59" s="88">
        <v>18.89</v>
      </c>
      <c r="K59" s="88">
        <v>15.5</v>
      </c>
      <c r="L59" s="88"/>
      <c r="M59" s="88"/>
      <c r="N59" s="88">
        <v>3.13</v>
      </c>
      <c r="O59" s="88"/>
      <c r="P59" s="88"/>
      <c r="Q59" s="88">
        <v>4111</v>
      </c>
      <c r="R59" s="88">
        <v>383.08</v>
      </c>
      <c r="S59" s="88">
        <v>214214.21</v>
      </c>
      <c r="T59" s="88">
        <v>40.17</v>
      </c>
      <c r="U59" s="88">
        <v>5985</v>
      </c>
      <c r="V59" s="88">
        <v>364.67</v>
      </c>
      <c r="W59" s="88"/>
      <c r="X59" s="88">
        <v>3008.7865624999999</v>
      </c>
      <c r="Y59" s="88">
        <v>2391.8891250000001</v>
      </c>
      <c r="Z59" s="88">
        <v>3290.3067500000002</v>
      </c>
      <c r="AA59" s="88">
        <v>3774.7957500000002</v>
      </c>
      <c r="AB59" s="88">
        <v>3623.0308749999999</v>
      </c>
      <c r="AC59" s="88">
        <v>4501.3715187500002</v>
      </c>
      <c r="AD59" s="88">
        <v>2939.2459062500002</v>
      </c>
      <c r="AE59" s="88">
        <v>3502.7963625000002</v>
      </c>
      <c r="AF59" s="88">
        <v>2516.53315625</v>
      </c>
      <c r="AG59" s="88">
        <v>1876.6837625000001</v>
      </c>
      <c r="AH59" s="88">
        <v>3.6627470588235291</v>
      </c>
      <c r="AI59" s="88">
        <v>132.09089411764705</v>
      </c>
      <c r="AJ59" s="88">
        <v>108.68911764705882</v>
      </c>
      <c r="AK59" s="88">
        <v>115.33940588235293</v>
      </c>
      <c r="AL59" s="88">
        <v>131.95406249999999</v>
      </c>
      <c r="AM59" s="88"/>
      <c r="AN59" s="88">
        <v>1253.1429250000001</v>
      </c>
      <c r="AO59" s="88">
        <v>2102.2959687500002</v>
      </c>
    </row>
    <row r="60" spans="1:41" x14ac:dyDescent="0.2">
      <c r="A60" s="87">
        <v>40147</v>
      </c>
      <c r="B60" s="88">
        <v>594604.72</v>
      </c>
      <c r="C60" s="88">
        <v>1.3571160082646001</v>
      </c>
      <c r="D60" s="88">
        <v>29.74</v>
      </c>
      <c r="E60" s="88">
        <v>603048</v>
      </c>
      <c r="F60" s="88">
        <v>1.5363431608088001</v>
      </c>
      <c r="G60" s="88">
        <v>29.29</v>
      </c>
      <c r="H60" s="88">
        <v>12.1</v>
      </c>
      <c r="I60" s="88">
        <v>13.5</v>
      </c>
      <c r="J60" s="88">
        <v>17.64</v>
      </c>
      <c r="K60" s="88">
        <v>15.5</v>
      </c>
      <c r="L60" s="88"/>
      <c r="M60" s="88"/>
      <c r="N60" s="88">
        <v>3.13</v>
      </c>
      <c r="O60" s="88"/>
      <c r="P60" s="88"/>
      <c r="Q60" s="88">
        <v>3638</v>
      </c>
      <c r="R60" s="88"/>
      <c r="S60" s="88">
        <v>217853.74</v>
      </c>
      <c r="T60" s="88">
        <v>43.15</v>
      </c>
      <c r="U60" s="88">
        <v>9501</v>
      </c>
      <c r="V60" s="88">
        <v>110.34</v>
      </c>
      <c r="W60" s="88"/>
      <c r="X60" s="88">
        <v>3206.3576666666668</v>
      </c>
      <c r="Y60" s="88">
        <v>2526.2501428571427</v>
      </c>
      <c r="Z60" s="88">
        <v>3529.7337142857141</v>
      </c>
      <c r="AA60" s="88">
        <v>4283.1447619047622</v>
      </c>
      <c r="AB60" s="88">
        <v>4124.0403809523814</v>
      </c>
      <c r="AC60" s="88">
        <v>4796.3410190476188</v>
      </c>
      <c r="AD60" s="88">
        <v>3228.9750190476188</v>
      </c>
      <c r="AE60" s="88">
        <v>3960.9579095238096</v>
      </c>
      <c r="AF60" s="88">
        <v>2779.8775238095236</v>
      </c>
      <c r="AG60" s="88">
        <v>1994.3546809523809</v>
      </c>
      <c r="AH60" s="88">
        <v>3.6793285714285711</v>
      </c>
      <c r="AI60" s="88">
        <v>132.23153333333335</v>
      </c>
      <c r="AJ60" s="88">
        <v>109.12255238095238</v>
      </c>
      <c r="AK60" s="88">
        <v>115.25436190476191</v>
      </c>
      <c r="AL60" s="88">
        <v>132.61904761904762</v>
      </c>
      <c r="AM60" s="88"/>
      <c r="AN60" s="88">
        <v>1302.9085</v>
      </c>
      <c r="AO60" s="88">
        <v>2205.6317904761904</v>
      </c>
    </row>
    <row r="61" spans="1:41" x14ac:dyDescent="0.2">
      <c r="A61" s="87">
        <v>40178</v>
      </c>
      <c r="B61" s="88">
        <v>610224.52</v>
      </c>
      <c r="C61" s="88">
        <v>2.6269216295490998</v>
      </c>
      <c r="D61" s="88">
        <v>27.68</v>
      </c>
      <c r="E61" s="88">
        <v>605617.9</v>
      </c>
      <c r="F61" s="88">
        <v>0.4261518154442</v>
      </c>
      <c r="G61" s="88">
        <v>26.27</v>
      </c>
      <c r="H61" s="88">
        <v>13.67</v>
      </c>
      <c r="I61" s="88">
        <v>13.5</v>
      </c>
      <c r="J61" s="88">
        <v>14.01</v>
      </c>
      <c r="K61" s="88">
        <v>15.5</v>
      </c>
      <c r="L61" s="88"/>
      <c r="M61" s="88"/>
      <c r="N61" s="88">
        <v>3.13</v>
      </c>
      <c r="O61" s="88"/>
      <c r="P61" s="88"/>
      <c r="Q61" s="88">
        <v>4551</v>
      </c>
      <c r="R61" s="88"/>
      <c r="S61" s="88">
        <v>222418.76</v>
      </c>
      <c r="T61" s="88">
        <v>43.5</v>
      </c>
      <c r="U61" s="88">
        <v>8100</v>
      </c>
      <c r="V61" s="88">
        <v>-0.78</v>
      </c>
      <c r="W61" s="88">
        <v>34.799999999999997</v>
      </c>
      <c r="X61" s="88">
        <v>3220.1894347826087</v>
      </c>
      <c r="Y61" s="88">
        <v>2487.849695652174</v>
      </c>
      <c r="Z61" s="88">
        <v>3523.3380000000002</v>
      </c>
      <c r="AA61" s="88">
        <v>4445.465608695652</v>
      </c>
      <c r="AB61" s="88">
        <v>4329.4321304347823</v>
      </c>
      <c r="AC61" s="88">
        <v>4663.4335304347824</v>
      </c>
      <c r="AD61" s="88">
        <v>3323.5437695652172</v>
      </c>
      <c r="AE61" s="88">
        <v>4138.0514826086956</v>
      </c>
      <c r="AF61" s="88">
        <v>2834.3267521739131</v>
      </c>
      <c r="AG61" s="88">
        <v>2007.021547826087</v>
      </c>
      <c r="AH61" s="88">
        <v>3.6298521739130432</v>
      </c>
      <c r="AI61" s="88">
        <v>132.59637391304346</v>
      </c>
      <c r="AJ61" s="88">
        <v>109.68334782608696</v>
      </c>
      <c r="AK61" s="88">
        <v>115.40371304347826</v>
      </c>
      <c r="AL61" s="88">
        <v>133.15873913043478</v>
      </c>
      <c r="AM61" s="88"/>
      <c r="AN61" s="88">
        <v>1370.6334434782609</v>
      </c>
      <c r="AO61" s="88">
        <v>2326.8613739130433</v>
      </c>
    </row>
    <row r="62" spans="1:41" x14ac:dyDescent="0.2">
      <c r="A62" s="87">
        <v>40209</v>
      </c>
      <c r="B62" s="88">
        <v>625609.29</v>
      </c>
      <c r="C62" s="88">
        <v>2.5211654884009</v>
      </c>
      <c r="D62" s="88">
        <v>25.98</v>
      </c>
      <c r="E62" s="88">
        <v>626839.80000000005</v>
      </c>
      <c r="F62" s="88">
        <v>3.5041731758589001</v>
      </c>
      <c r="G62" s="88">
        <v>26.98</v>
      </c>
      <c r="H62" s="88">
        <v>15.206666666666667</v>
      </c>
      <c r="I62" s="88">
        <v>14</v>
      </c>
      <c r="J62" s="88">
        <v>10.773333333333333</v>
      </c>
      <c r="K62" s="88">
        <v>16</v>
      </c>
      <c r="L62" s="88"/>
      <c r="M62" s="88"/>
      <c r="N62" s="88">
        <v>1.96</v>
      </c>
      <c r="O62" s="88"/>
      <c r="P62" s="88"/>
      <c r="Q62" s="88">
        <v>10954</v>
      </c>
      <c r="R62" s="88">
        <v>88.15</v>
      </c>
      <c r="S62" s="88">
        <v>238660.54</v>
      </c>
      <c r="T62" s="88">
        <v>48</v>
      </c>
      <c r="U62" s="88">
        <v>20550</v>
      </c>
      <c r="V62" s="88">
        <v>46.89</v>
      </c>
      <c r="W62" s="88"/>
      <c r="X62" s="88">
        <v>3163.7561500000002</v>
      </c>
      <c r="Y62" s="88">
        <v>2406.8481999999999</v>
      </c>
      <c r="Z62" s="88">
        <v>3416.9976999999999</v>
      </c>
      <c r="AA62" s="88">
        <v>4554.8083999999999</v>
      </c>
      <c r="AB62" s="88">
        <v>4467.5488999999998</v>
      </c>
      <c r="AC62" s="88">
        <v>4430.2600750000001</v>
      </c>
      <c r="AD62" s="88">
        <v>3270.1423949999999</v>
      </c>
      <c r="AE62" s="88">
        <v>4196.9140649999999</v>
      </c>
      <c r="AF62" s="88">
        <v>2962.1076899999998</v>
      </c>
      <c r="AG62" s="88">
        <v>2008.800745</v>
      </c>
      <c r="AH62" s="88">
        <v>3.6440350000000001</v>
      </c>
      <c r="AI62" s="88">
        <v>132.99193500000001</v>
      </c>
      <c r="AJ62" s="88">
        <v>110.37488500000001</v>
      </c>
      <c r="AK62" s="88">
        <v>115.304695</v>
      </c>
      <c r="AL62" s="88">
        <v>134.47900000000001</v>
      </c>
      <c r="AM62" s="88">
        <v>4.4800000000000004</v>
      </c>
      <c r="AN62" s="88">
        <v>1404.56816</v>
      </c>
      <c r="AO62" s="88">
        <v>2452.8140050000002</v>
      </c>
    </row>
    <row r="63" spans="1:41" x14ac:dyDescent="0.2">
      <c r="A63" s="87">
        <v>40237</v>
      </c>
      <c r="B63" s="88">
        <v>636072.26</v>
      </c>
      <c r="C63" s="88">
        <v>1.6724447937786</v>
      </c>
      <c r="D63" s="88">
        <v>25.52</v>
      </c>
      <c r="E63" s="88">
        <v>634915.4</v>
      </c>
      <c r="F63" s="88">
        <v>1.2883036463224</v>
      </c>
      <c r="G63" s="88">
        <v>25.46</v>
      </c>
      <c r="H63" s="88">
        <v>16.743333333333332</v>
      </c>
      <c r="I63" s="88">
        <v>14.5</v>
      </c>
      <c r="J63" s="88">
        <v>8.7766666666666673</v>
      </c>
      <c r="K63" s="88">
        <v>16.5</v>
      </c>
      <c r="L63" s="88"/>
      <c r="M63" s="88"/>
      <c r="N63" s="88">
        <v>1.96</v>
      </c>
      <c r="O63" s="88"/>
      <c r="P63" s="88"/>
      <c r="Q63" s="88">
        <v>6618</v>
      </c>
      <c r="R63" s="88">
        <v>73.47</v>
      </c>
      <c r="S63" s="88">
        <v>245268.4</v>
      </c>
      <c r="T63" s="88">
        <v>48.58</v>
      </c>
      <c r="U63" s="88">
        <v>10877</v>
      </c>
      <c r="V63" s="88">
        <v>-2.2799999999999998</v>
      </c>
      <c r="W63" s="88"/>
      <c r="X63" s="88">
        <v>2987.0318000000002</v>
      </c>
      <c r="Y63" s="88">
        <v>2249.1382666666668</v>
      </c>
      <c r="Z63" s="88">
        <v>3210.5160000000001</v>
      </c>
      <c r="AA63" s="88">
        <v>4411.8224666666665</v>
      </c>
      <c r="AB63" s="88">
        <v>4379.4005999999999</v>
      </c>
      <c r="AC63" s="88">
        <v>4180.2187466666664</v>
      </c>
      <c r="AD63" s="88">
        <v>3033.9983933333333</v>
      </c>
      <c r="AE63" s="88">
        <v>4146.9510333333337</v>
      </c>
      <c r="AF63" s="88">
        <v>2850.0959600000001</v>
      </c>
      <c r="AG63" s="88">
        <v>1953.5226933333333</v>
      </c>
      <c r="AH63" s="88">
        <v>3.4748529411764708</v>
      </c>
      <c r="AI63" s="88">
        <v>133.83618235294117</v>
      </c>
      <c r="AJ63" s="88">
        <v>111.25203529411765</v>
      </c>
      <c r="AK63" s="88">
        <v>115.93689999999999</v>
      </c>
      <c r="AL63" s="88">
        <v>136.34246666666667</v>
      </c>
      <c r="AM63" s="88">
        <v>4.45</v>
      </c>
      <c r="AN63" s="88">
        <v>1348.8462533333334</v>
      </c>
      <c r="AO63" s="88">
        <v>2300.1103199999998</v>
      </c>
    </row>
    <row r="64" spans="1:41" x14ac:dyDescent="0.2">
      <c r="A64" s="87">
        <v>40268</v>
      </c>
      <c r="B64" s="88">
        <v>649947.46</v>
      </c>
      <c r="C64" s="88">
        <v>2.1813873788491001</v>
      </c>
      <c r="D64" s="88">
        <v>22.5</v>
      </c>
      <c r="E64" s="88">
        <v>644350.69999999995</v>
      </c>
      <c r="F64" s="88">
        <v>1.4860720026637</v>
      </c>
      <c r="G64" s="88">
        <v>22.77</v>
      </c>
      <c r="H64" s="88">
        <v>18.28</v>
      </c>
      <c r="I64" s="88">
        <v>14.5</v>
      </c>
      <c r="J64" s="88">
        <v>4.22</v>
      </c>
      <c r="K64" s="88">
        <v>16.5</v>
      </c>
      <c r="L64" s="88"/>
      <c r="M64" s="88"/>
      <c r="N64" s="88">
        <v>1.96</v>
      </c>
      <c r="O64" s="88"/>
      <c r="P64" s="88"/>
      <c r="Q64" s="88">
        <v>6689</v>
      </c>
      <c r="R64" s="88">
        <v>-25.99</v>
      </c>
      <c r="S64" s="88">
        <v>251516.22</v>
      </c>
      <c r="T64" s="88">
        <v>44.5</v>
      </c>
      <c r="U64" s="88">
        <v>13830</v>
      </c>
      <c r="V64" s="88">
        <v>-37.17</v>
      </c>
      <c r="W64" s="88"/>
      <c r="X64" s="88">
        <v>3056.8372173913044</v>
      </c>
      <c r="Y64" s="88">
        <v>2298.2403043478262</v>
      </c>
      <c r="Z64" s="88">
        <v>3283.2606086956521</v>
      </c>
      <c r="AA64" s="88">
        <v>4639.8448695652178</v>
      </c>
      <c r="AB64" s="88">
        <v>4687.2195217391309</v>
      </c>
      <c r="AC64" s="88">
        <v>4332.3914652173917</v>
      </c>
      <c r="AD64" s="88">
        <v>3150.3410695652174</v>
      </c>
      <c r="AE64" s="88">
        <v>4255.4083739130438</v>
      </c>
      <c r="AF64" s="88">
        <v>3002.6849999999999</v>
      </c>
      <c r="AG64" s="88">
        <v>2009.7725782608695</v>
      </c>
      <c r="AH64" s="88">
        <v>3.4061869565217391</v>
      </c>
      <c r="AI64" s="88">
        <v>135.08073043478262</v>
      </c>
      <c r="AJ64" s="88">
        <v>112.49912173913043</v>
      </c>
      <c r="AK64" s="88">
        <v>116.73416521739131</v>
      </c>
      <c r="AL64" s="88">
        <v>137.94226086956522</v>
      </c>
      <c r="AM64" s="88"/>
      <c r="AN64" s="88">
        <v>1371.7777000000001</v>
      </c>
      <c r="AO64" s="88">
        <v>2361.8246217391306</v>
      </c>
    </row>
    <row r="65" spans="1:41" x14ac:dyDescent="0.2">
      <c r="A65" s="87">
        <v>40298</v>
      </c>
      <c r="B65" s="88">
        <v>656561.22</v>
      </c>
      <c r="C65" s="88">
        <v>1.0175837905420999</v>
      </c>
      <c r="D65" s="88">
        <v>21.48</v>
      </c>
      <c r="E65" s="88">
        <v>648841.4</v>
      </c>
      <c r="F65" s="88">
        <v>0.69693413850560004</v>
      </c>
      <c r="G65" s="88">
        <v>20.53</v>
      </c>
      <c r="H65" s="88">
        <v>18.34</v>
      </c>
      <c r="I65" s="88">
        <v>14.5</v>
      </c>
      <c r="J65" s="88">
        <v>3.14</v>
      </c>
      <c r="K65" s="88">
        <v>16.5</v>
      </c>
      <c r="L65" s="88"/>
      <c r="M65" s="88"/>
      <c r="N65" s="88">
        <v>1.82</v>
      </c>
      <c r="O65" s="88"/>
      <c r="P65" s="88"/>
      <c r="Q65" s="88">
        <v>5562</v>
      </c>
      <c r="R65" s="88">
        <v>17.66</v>
      </c>
      <c r="S65" s="88">
        <v>257087.78</v>
      </c>
      <c r="T65" s="88">
        <v>43.8</v>
      </c>
      <c r="U65" s="88">
        <v>14919</v>
      </c>
      <c r="V65" s="88">
        <v>173.64</v>
      </c>
      <c r="W65" s="88"/>
      <c r="X65" s="88">
        <v>3053.3919523809523</v>
      </c>
      <c r="Y65" s="88">
        <v>2269.0781904761907</v>
      </c>
      <c r="Z65" s="88">
        <v>3271.3478095238097</v>
      </c>
      <c r="AA65" s="88">
        <v>4823.7076190476191</v>
      </c>
      <c r="AB65" s="88">
        <v>4933.4294285714286</v>
      </c>
      <c r="AC65" s="88">
        <v>4206.9730904761909</v>
      </c>
      <c r="AD65" s="88">
        <v>3243.8172571428572</v>
      </c>
      <c r="AE65" s="88">
        <v>4407.8829476190476</v>
      </c>
      <c r="AF65" s="88">
        <v>3197.9712285714286</v>
      </c>
      <c r="AG65" s="88">
        <v>1994.6246428571428</v>
      </c>
      <c r="AH65" s="88">
        <v>3.4520428571428572</v>
      </c>
      <c r="AI65" s="88">
        <v>135.81129523809523</v>
      </c>
      <c r="AJ65" s="88">
        <v>113.19516666666667</v>
      </c>
      <c r="AK65" s="88">
        <v>116.70543333333333</v>
      </c>
      <c r="AL65" s="88">
        <v>138.6002380952381</v>
      </c>
      <c r="AM65" s="88"/>
      <c r="AN65" s="88">
        <v>1383.6297238095237</v>
      </c>
      <c r="AO65" s="88">
        <v>2392.3059904761903</v>
      </c>
    </row>
    <row r="66" spans="1:41" x14ac:dyDescent="0.2">
      <c r="A66" s="87">
        <v>40329</v>
      </c>
      <c r="B66" s="88">
        <v>663351.37</v>
      </c>
      <c r="C66" s="88">
        <v>1.0341990652448001</v>
      </c>
      <c r="D66" s="88">
        <v>21</v>
      </c>
      <c r="E66" s="88">
        <v>660408.9</v>
      </c>
      <c r="F66" s="88">
        <v>1.7827931448270999</v>
      </c>
      <c r="G66" s="88">
        <v>20.46</v>
      </c>
      <c r="H66" s="88">
        <v>18.399999999999999</v>
      </c>
      <c r="I66" s="88">
        <v>15</v>
      </c>
      <c r="J66" s="88">
        <v>2.6</v>
      </c>
      <c r="K66" s="88">
        <v>17</v>
      </c>
      <c r="L66" s="88"/>
      <c r="M66" s="88"/>
      <c r="N66" s="88">
        <v>1.82</v>
      </c>
      <c r="O66" s="88"/>
      <c r="P66" s="88"/>
      <c r="Q66" s="88">
        <v>5006</v>
      </c>
      <c r="R66" s="88">
        <v>11.42</v>
      </c>
      <c r="S66" s="88">
        <v>262093.69</v>
      </c>
      <c r="T66" s="88">
        <v>42.99</v>
      </c>
      <c r="U66" s="88">
        <v>10805</v>
      </c>
      <c r="V66" s="88">
        <v>-27.77</v>
      </c>
      <c r="W66" s="88"/>
      <c r="X66" s="88">
        <v>2661.8677499999999</v>
      </c>
      <c r="Y66" s="88">
        <v>1988.6219000000001</v>
      </c>
      <c r="Z66" s="88">
        <v>2837.4791500000001</v>
      </c>
      <c r="AA66" s="88">
        <v>4165.8434500000003</v>
      </c>
      <c r="AB66" s="88">
        <v>4227.0451999999996</v>
      </c>
      <c r="AC66" s="88">
        <v>3589.66545</v>
      </c>
      <c r="AD66" s="88">
        <v>2787.3634999999999</v>
      </c>
      <c r="AE66" s="88">
        <v>3938.8714199999999</v>
      </c>
      <c r="AF66" s="88">
        <v>2805.2189749999998</v>
      </c>
      <c r="AG66" s="88">
        <v>1722.856395</v>
      </c>
      <c r="AH66" s="88">
        <v>3.2603800000000001</v>
      </c>
      <c r="AI66" s="88">
        <v>136.90860000000001</v>
      </c>
      <c r="AJ66" s="88">
        <v>114.06305</v>
      </c>
      <c r="AK66" s="88">
        <v>117.55919</v>
      </c>
      <c r="AL66" s="88">
        <v>140.39494999999999</v>
      </c>
      <c r="AM66" s="88">
        <v>3.75</v>
      </c>
      <c r="AN66" s="88">
        <v>1305.4028800000001</v>
      </c>
      <c r="AO66" s="88">
        <v>2157.8038350000002</v>
      </c>
    </row>
    <row r="67" spans="1:41" x14ac:dyDescent="0.2">
      <c r="A67" s="87">
        <v>40359</v>
      </c>
      <c r="B67" s="88">
        <v>673921.72</v>
      </c>
      <c r="C67" s="88">
        <v>1.5934767723476999</v>
      </c>
      <c r="D67" s="88">
        <v>18.46</v>
      </c>
      <c r="E67" s="88">
        <v>664528.19999999995</v>
      </c>
      <c r="F67" s="88">
        <v>0.62374992220729997</v>
      </c>
      <c r="G67" s="88">
        <v>17.62</v>
      </c>
      <c r="H67" s="88">
        <v>18.46</v>
      </c>
      <c r="I67" s="88">
        <v>15</v>
      </c>
      <c r="J67" s="88">
        <v>0</v>
      </c>
      <c r="K67" s="88">
        <v>17</v>
      </c>
      <c r="L67" s="88"/>
      <c r="M67" s="88"/>
      <c r="N67" s="88">
        <v>1.82</v>
      </c>
      <c r="O67" s="88"/>
      <c r="P67" s="88"/>
      <c r="Q67" s="88">
        <v>4771</v>
      </c>
      <c r="R67" s="88">
        <v>-51.47</v>
      </c>
      <c r="S67" s="88">
        <v>266852.23</v>
      </c>
      <c r="T67" s="88">
        <v>38.17</v>
      </c>
      <c r="U67" s="88">
        <v>10196</v>
      </c>
      <c r="V67" s="88">
        <v>-51.6</v>
      </c>
      <c r="W67" s="88"/>
      <c r="X67" s="88">
        <v>2541.3964736842104</v>
      </c>
      <c r="Y67" s="88">
        <v>1889.1978421052631</v>
      </c>
      <c r="Z67" s="88">
        <v>2726.0872105263156</v>
      </c>
      <c r="AA67" s="88">
        <v>4051.2181052631577</v>
      </c>
      <c r="AB67" s="88">
        <v>4127.2103684210524</v>
      </c>
      <c r="AC67" s="88">
        <v>3447.7965315789475</v>
      </c>
      <c r="AD67" s="88">
        <v>2679.3539789473684</v>
      </c>
      <c r="AE67" s="88">
        <v>3913.7526368421054</v>
      </c>
      <c r="AF67" s="88">
        <v>2754.0469263157893</v>
      </c>
      <c r="AG67" s="88">
        <v>1652.6329315789474</v>
      </c>
      <c r="AH67" s="88">
        <v>3.3185904761904759</v>
      </c>
      <c r="AI67" s="88">
        <v>136.9667761904762</v>
      </c>
      <c r="AJ67" s="88">
        <v>114.60167619047618</v>
      </c>
      <c r="AK67" s="88">
        <v>117.30166666666666</v>
      </c>
      <c r="AL67" s="88">
        <v>141.16131578947369</v>
      </c>
      <c r="AM67" s="88"/>
      <c r="AN67" s="88">
        <v>1262.504052631579</v>
      </c>
      <c r="AO67" s="88">
        <v>2047.2767157894737</v>
      </c>
    </row>
    <row r="68" spans="1:41" x14ac:dyDescent="0.2">
      <c r="A68" s="87">
        <v>40390</v>
      </c>
      <c r="B68" s="88">
        <v>674051.48</v>
      </c>
      <c r="C68" s="88">
        <v>1.92544617793E-2</v>
      </c>
      <c r="D68" s="88">
        <v>17.600000000000001</v>
      </c>
      <c r="E68" s="88">
        <v>672960.8</v>
      </c>
      <c r="F68" s="88">
        <v>1.2689604444175999</v>
      </c>
      <c r="G68" s="88">
        <v>17.68</v>
      </c>
      <c r="H68" s="88">
        <v>18.286666666666665</v>
      </c>
      <c r="I68" s="88">
        <v>15</v>
      </c>
      <c r="J68" s="88">
        <v>-0.68666666666666498</v>
      </c>
      <c r="K68" s="88">
        <v>17</v>
      </c>
      <c r="L68" s="88"/>
      <c r="M68" s="88"/>
      <c r="N68" s="88">
        <v>1.7</v>
      </c>
      <c r="O68" s="88"/>
      <c r="P68" s="88"/>
      <c r="Q68" s="88">
        <v>4534</v>
      </c>
      <c r="R68" s="88">
        <v>-15.97</v>
      </c>
      <c r="S68" s="88">
        <v>271381.45</v>
      </c>
      <c r="T68" s="88">
        <v>36.67</v>
      </c>
      <c r="U68" s="88">
        <v>7202</v>
      </c>
      <c r="V68" s="88">
        <v>-2.52</v>
      </c>
      <c r="W68" s="88"/>
      <c r="X68" s="88">
        <v>2493.3902272727273</v>
      </c>
      <c r="Y68" s="88">
        <v>1886.3003636363637</v>
      </c>
      <c r="Z68" s="88">
        <v>2685.9679545454546</v>
      </c>
      <c r="AA68" s="88">
        <v>3867.0461363636364</v>
      </c>
      <c r="AB68" s="88">
        <v>3958.6253181818183</v>
      </c>
      <c r="AC68" s="88">
        <v>3510.6690818181819</v>
      </c>
      <c r="AD68" s="88">
        <v>2578.0847909090908</v>
      </c>
      <c r="AE68" s="88">
        <v>3800.7732636363635</v>
      </c>
      <c r="AF68" s="88">
        <v>2573.1145636363635</v>
      </c>
      <c r="AG68" s="88">
        <v>1651.3795681818183</v>
      </c>
      <c r="AH68" s="88">
        <v>3.2364999999999999</v>
      </c>
      <c r="AI68" s="88">
        <v>137.56205</v>
      </c>
      <c r="AJ68" s="88">
        <v>115.49955</v>
      </c>
      <c r="AK68" s="88">
        <v>117.68296363636364</v>
      </c>
      <c r="AL68" s="88">
        <v>141.95068181818181</v>
      </c>
      <c r="AM68" s="88"/>
      <c r="AN68" s="88">
        <v>1270.252290909091</v>
      </c>
      <c r="AO68" s="88">
        <v>2053.9650272727272</v>
      </c>
    </row>
    <row r="69" spans="1:41" x14ac:dyDescent="0.2">
      <c r="A69" s="87">
        <v>40421</v>
      </c>
      <c r="B69" s="88">
        <v>687506.92</v>
      </c>
      <c r="C69" s="88">
        <v>1.9962036134095</v>
      </c>
      <c r="D69" s="88">
        <v>19.2</v>
      </c>
      <c r="E69" s="88">
        <v>687259.6</v>
      </c>
      <c r="F69" s="88">
        <v>2.1247597185453002</v>
      </c>
      <c r="G69" s="88">
        <v>18.690000000000001</v>
      </c>
      <c r="H69" s="88">
        <v>18.113333333333333</v>
      </c>
      <c r="I69" s="88">
        <v>15</v>
      </c>
      <c r="J69" s="88">
        <v>1.0866666666666669</v>
      </c>
      <c r="K69" s="88">
        <v>17</v>
      </c>
      <c r="L69" s="88"/>
      <c r="M69" s="88"/>
      <c r="N69" s="88">
        <v>1.7</v>
      </c>
      <c r="O69" s="88"/>
      <c r="P69" s="88"/>
      <c r="Q69" s="88">
        <v>3644</v>
      </c>
      <c r="R69" s="88">
        <v>-33.520000000000003</v>
      </c>
      <c r="S69" s="88">
        <v>275025.57</v>
      </c>
      <c r="T69" s="88">
        <v>34.79</v>
      </c>
      <c r="U69" s="88">
        <v>10646</v>
      </c>
      <c r="V69" s="88">
        <v>39.159999999999997</v>
      </c>
      <c r="W69" s="88"/>
      <c r="X69" s="88">
        <v>2636.217909090909</v>
      </c>
      <c r="Y69" s="88">
        <v>1956.3732727272727</v>
      </c>
      <c r="Z69" s="88">
        <v>2887.0251818181819</v>
      </c>
      <c r="AA69" s="88">
        <v>4373.8611363636364</v>
      </c>
      <c r="AB69" s="88">
        <v>4521.7686818181819</v>
      </c>
      <c r="AC69" s="88">
        <v>3651.7938318181818</v>
      </c>
      <c r="AD69" s="88">
        <v>2882.5248000000001</v>
      </c>
      <c r="AE69" s="88">
        <v>4302.3857636363637</v>
      </c>
      <c r="AF69" s="88">
        <v>2911.3666454545455</v>
      </c>
      <c r="AG69" s="88">
        <v>1755.1566499999999</v>
      </c>
      <c r="AH69" s="88">
        <v>3.2576000000000001</v>
      </c>
      <c r="AI69" s="88">
        <v>138.0643409090909</v>
      </c>
      <c r="AJ69" s="88">
        <v>116.38053181818182</v>
      </c>
      <c r="AK69" s="88">
        <v>117.74363181818181</v>
      </c>
      <c r="AL69" s="88">
        <v>142.95681818181819</v>
      </c>
      <c r="AM69" s="88"/>
      <c r="AN69" s="88">
        <v>1341.7674227272728</v>
      </c>
      <c r="AO69" s="88">
        <v>2183.582890909091</v>
      </c>
    </row>
    <row r="70" spans="1:41" x14ac:dyDescent="0.2">
      <c r="A70" s="87">
        <v>40451</v>
      </c>
      <c r="B70" s="88">
        <v>696471.5</v>
      </c>
      <c r="C70" s="88">
        <v>1.3039257844851999</v>
      </c>
      <c r="D70" s="88">
        <v>18.96</v>
      </c>
      <c r="E70" s="88">
        <v>699222.3</v>
      </c>
      <c r="F70" s="88">
        <v>1.7406377444564001</v>
      </c>
      <c r="G70" s="88">
        <v>19.2</v>
      </c>
      <c r="H70" s="88">
        <v>17.939999999999998</v>
      </c>
      <c r="I70" s="88">
        <v>15</v>
      </c>
      <c r="J70" s="88">
        <v>1.020000000000002</v>
      </c>
      <c r="K70" s="88">
        <v>17</v>
      </c>
      <c r="L70" s="88"/>
      <c r="M70" s="88"/>
      <c r="N70" s="88">
        <v>1.7</v>
      </c>
      <c r="O70" s="88"/>
      <c r="P70" s="88"/>
      <c r="Q70" s="88">
        <v>4522</v>
      </c>
      <c r="R70" s="88">
        <v>-25.83</v>
      </c>
      <c r="S70" s="88">
        <v>279481.14</v>
      </c>
      <c r="T70" s="88">
        <v>33.020000000000003</v>
      </c>
      <c r="U70" s="88">
        <v>11224</v>
      </c>
      <c r="V70" s="88">
        <v>-5.45</v>
      </c>
      <c r="W70" s="88"/>
      <c r="X70" s="88">
        <v>2645.2597894736841</v>
      </c>
      <c r="Y70" s="88">
        <v>1906.8426315789475</v>
      </c>
      <c r="Z70" s="88">
        <v>2915.1118421052633</v>
      </c>
      <c r="AA70" s="88">
        <v>4655.397526315789</v>
      </c>
      <c r="AB70" s="88">
        <v>4816.0665263157898</v>
      </c>
      <c r="AC70" s="88">
        <v>3491.9056736842103</v>
      </c>
      <c r="AD70" s="88">
        <v>3022.6047210526317</v>
      </c>
      <c r="AE70" s="88">
        <v>4618.8251</v>
      </c>
      <c r="AF70" s="88">
        <v>3162.0034842105265</v>
      </c>
      <c r="AG70" s="88">
        <v>1749.5835368421053</v>
      </c>
      <c r="AH70" s="88">
        <v>3.3088318181818179</v>
      </c>
      <c r="AI70" s="88">
        <v>138.28266363636362</v>
      </c>
      <c r="AJ70" s="88">
        <v>116.96367727272727</v>
      </c>
      <c r="AK70" s="88">
        <v>117.42990454545455</v>
      </c>
      <c r="AL70" s="88">
        <v>143.62326315789474</v>
      </c>
      <c r="AM70" s="88"/>
      <c r="AN70" s="88">
        <v>1380.0092842105264</v>
      </c>
      <c r="AO70" s="88">
        <v>2239.2469263157896</v>
      </c>
    </row>
    <row r="71" spans="1:41" x14ac:dyDescent="0.2">
      <c r="A71" s="87">
        <v>40482</v>
      </c>
      <c r="B71" s="88">
        <v>699776.74</v>
      </c>
      <c r="C71" s="88">
        <v>0.47456931116349999</v>
      </c>
      <c r="D71" s="88">
        <v>19.3</v>
      </c>
      <c r="E71" s="88">
        <v>712260.1</v>
      </c>
      <c r="F71" s="88">
        <v>1.8646144437898999</v>
      </c>
      <c r="G71" s="88">
        <v>19.920000000000002</v>
      </c>
      <c r="H71" s="88">
        <v>18.07</v>
      </c>
      <c r="I71" s="88">
        <v>15</v>
      </c>
      <c r="J71" s="88">
        <v>1.23</v>
      </c>
      <c r="K71" s="88">
        <v>17</v>
      </c>
      <c r="L71" s="88"/>
      <c r="M71" s="88"/>
      <c r="N71" s="88">
        <v>2</v>
      </c>
      <c r="O71" s="88"/>
      <c r="P71" s="88"/>
      <c r="Q71" s="88">
        <v>3596</v>
      </c>
      <c r="R71" s="88">
        <v>-12.53</v>
      </c>
      <c r="S71" s="88">
        <v>283081.15000000002</v>
      </c>
      <c r="T71" s="88">
        <v>32.15</v>
      </c>
      <c r="U71" s="88">
        <v>8608</v>
      </c>
      <c r="V71" s="88">
        <v>43.83</v>
      </c>
      <c r="W71" s="88"/>
      <c r="X71" s="88">
        <v>2942.5175625000002</v>
      </c>
      <c r="Y71" s="88">
        <v>2198.5579375000002</v>
      </c>
      <c r="Z71" s="88">
        <v>3317.5011875</v>
      </c>
      <c r="AA71" s="88">
        <v>4849.1598125</v>
      </c>
      <c r="AB71" s="88">
        <v>4966.8500624999997</v>
      </c>
      <c r="AC71" s="88">
        <v>3943.0273124999999</v>
      </c>
      <c r="AD71" s="88">
        <v>3437.2284</v>
      </c>
      <c r="AE71" s="88">
        <v>4742.9250375000001</v>
      </c>
      <c r="AF71" s="88">
        <v>3385.3897937500001</v>
      </c>
      <c r="AG71" s="88">
        <v>1856.97405</v>
      </c>
      <c r="AH71" s="88">
        <v>3.5250823529411761</v>
      </c>
      <c r="AI71" s="88">
        <v>137.9638705882353</v>
      </c>
      <c r="AJ71" s="88">
        <v>116.47756470588236</v>
      </c>
      <c r="AK71" s="88">
        <v>116.3650705882353</v>
      </c>
      <c r="AL71" s="88">
        <v>143.44118750000001</v>
      </c>
      <c r="AM71" s="88"/>
      <c r="AN71" s="88">
        <v>1473.3895937499999</v>
      </c>
      <c r="AO71" s="88">
        <v>2365.0898687499998</v>
      </c>
    </row>
    <row r="72" spans="1:41" x14ac:dyDescent="0.2">
      <c r="A72" s="87">
        <v>40512</v>
      </c>
      <c r="B72" s="88">
        <v>710339.03</v>
      </c>
      <c r="C72" s="88">
        <v>1.5093799773911001</v>
      </c>
      <c r="D72" s="88">
        <v>19.5</v>
      </c>
      <c r="E72" s="88">
        <v>723016.3</v>
      </c>
      <c r="F72" s="88">
        <v>1.5101505756114</v>
      </c>
      <c r="G72" s="88">
        <v>19.89</v>
      </c>
      <c r="H72" s="88">
        <v>18.2</v>
      </c>
      <c r="I72" s="88">
        <v>16</v>
      </c>
      <c r="J72" s="88">
        <v>1.3</v>
      </c>
      <c r="K72" s="88">
        <v>18</v>
      </c>
      <c r="L72" s="88"/>
      <c r="M72" s="88"/>
      <c r="N72" s="88">
        <v>2</v>
      </c>
      <c r="O72" s="88"/>
      <c r="P72" s="88"/>
      <c r="Q72" s="88">
        <v>3301</v>
      </c>
      <c r="R72" s="88">
        <v>-9.26</v>
      </c>
      <c r="S72" s="88">
        <v>286394.51</v>
      </c>
      <c r="T72" s="88">
        <v>31.46</v>
      </c>
      <c r="U72" s="88">
        <v>10554</v>
      </c>
      <c r="V72" s="88">
        <v>11.08</v>
      </c>
      <c r="W72" s="88"/>
      <c r="X72" s="88">
        <v>2973.6744090909092</v>
      </c>
      <c r="Y72" s="88">
        <v>2122.8664545454544</v>
      </c>
      <c r="Z72" s="88">
        <v>3311.2675454545456</v>
      </c>
      <c r="AA72" s="88">
        <v>5200.2863636363636</v>
      </c>
      <c r="AB72" s="88">
        <v>5368.0145000000002</v>
      </c>
      <c r="AC72" s="88">
        <v>3804.577659090909</v>
      </c>
      <c r="AD72" s="88">
        <v>3556.7586000000001</v>
      </c>
      <c r="AE72" s="88">
        <v>5069.5060454545455</v>
      </c>
      <c r="AF72" s="88">
        <v>3716.7952409090908</v>
      </c>
      <c r="AG72" s="88">
        <v>1854.7550772727272</v>
      </c>
      <c r="AH72" s="88">
        <v>3.891709090909091</v>
      </c>
      <c r="AI72" s="88">
        <v>136.07533636363635</v>
      </c>
      <c r="AJ72" s="88">
        <v>114.84616363636364</v>
      </c>
      <c r="AK72" s="88">
        <v>113.93699545454545</v>
      </c>
      <c r="AL72" s="88">
        <v>142.63399999999999</v>
      </c>
      <c r="AM72" s="88"/>
      <c r="AN72" s="88">
        <v>1516.6099409090909</v>
      </c>
      <c r="AO72" s="88">
        <v>2429.1814090909093</v>
      </c>
    </row>
    <row r="73" spans="1:41" x14ac:dyDescent="0.2">
      <c r="A73" s="87">
        <v>40543</v>
      </c>
      <c r="B73" s="88">
        <v>725851.79</v>
      </c>
      <c r="C73" s="88">
        <v>2.1838529694757001</v>
      </c>
      <c r="D73" s="88">
        <v>19.72</v>
      </c>
      <c r="E73" s="88">
        <v>733972</v>
      </c>
      <c r="F73" s="88">
        <v>1.515277041472</v>
      </c>
      <c r="G73" s="88">
        <v>21.19</v>
      </c>
      <c r="H73" s="88">
        <v>18.329999999999998</v>
      </c>
      <c r="I73" s="88">
        <v>16.5</v>
      </c>
      <c r="J73" s="88">
        <v>1.39</v>
      </c>
      <c r="K73" s="88">
        <v>18.5</v>
      </c>
      <c r="L73" s="88"/>
      <c r="M73" s="88"/>
      <c r="N73" s="88">
        <v>2</v>
      </c>
      <c r="O73" s="88"/>
      <c r="P73" s="88"/>
      <c r="Q73" s="88">
        <v>2403</v>
      </c>
      <c r="R73" s="88">
        <v>-47.2</v>
      </c>
      <c r="S73" s="88">
        <v>288930.43</v>
      </c>
      <c r="T73" s="88">
        <v>29.9</v>
      </c>
      <c r="U73" s="88">
        <v>10780</v>
      </c>
      <c r="V73" s="88">
        <v>33.090000000000003</v>
      </c>
      <c r="W73" s="88">
        <v>27</v>
      </c>
      <c r="X73" s="88">
        <v>2845.8809999999999</v>
      </c>
      <c r="Y73" s="88">
        <v>2012.1592173913043</v>
      </c>
      <c r="Z73" s="88">
        <v>3169.6038260869564</v>
      </c>
      <c r="AA73" s="88">
        <v>5061.2849999999999</v>
      </c>
      <c r="AB73" s="88">
        <v>5282.5083043478262</v>
      </c>
      <c r="AC73" s="88">
        <v>3587.6141739130435</v>
      </c>
      <c r="AD73" s="88">
        <v>3456.4535260869566</v>
      </c>
      <c r="AE73" s="88">
        <v>4960.3155565217394</v>
      </c>
      <c r="AF73" s="88">
        <v>3649.8744347826087</v>
      </c>
      <c r="AG73" s="88">
        <v>1792.7006782608696</v>
      </c>
      <c r="AH73" s="88">
        <v>3.851578260869565</v>
      </c>
      <c r="AI73" s="88">
        <v>135.81160869565218</v>
      </c>
      <c r="AJ73" s="88">
        <v>114.33690434782609</v>
      </c>
      <c r="AK73" s="88">
        <v>113.62514347826087</v>
      </c>
      <c r="AL73" s="88">
        <v>142.89634782608695</v>
      </c>
      <c r="AM73" s="88">
        <v>4.8899999999999997</v>
      </c>
      <c r="AN73" s="88">
        <v>1546.8311478260869</v>
      </c>
      <c r="AO73" s="88">
        <v>2485.2756695652174</v>
      </c>
    </row>
    <row r="74" spans="1:41" x14ac:dyDescent="0.2">
      <c r="A74" s="87">
        <v>40574</v>
      </c>
      <c r="B74" s="88">
        <v>733884.83</v>
      </c>
      <c r="C74" s="88">
        <v>1.1067052683028</v>
      </c>
      <c r="D74" s="88">
        <v>17.2</v>
      </c>
      <c r="E74" s="88">
        <v>733884.8</v>
      </c>
      <c r="F74" s="88">
        <v>-1.18805622013E-2</v>
      </c>
      <c r="G74" s="88">
        <v>17.079999999999998</v>
      </c>
      <c r="H74" s="88">
        <v>18.683333333333334</v>
      </c>
      <c r="I74" s="88">
        <v>17</v>
      </c>
      <c r="J74" s="88">
        <v>-1.4833333333333341</v>
      </c>
      <c r="K74" s="88">
        <v>19</v>
      </c>
      <c r="L74" s="88"/>
      <c r="M74" s="88"/>
      <c r="N74" s="88">
        <v>1.5</v>
      </c>
      <c r="O74" s="88"/>
      <c r="P74" s="88"/>
      <c r="Q74" s="88">
        <v>6777</v>
      </c>
      <c r="R74" s="88">
        <v>-38.130000000000003</v>
      </c>
      <c r="S74" s="88">
        <v>295103.40999999997</v>
      </c>
      <c r="T74" s="88">
        <v>23.65</v>
      </c>
      <c r="U74" s="88">
        <v>17560</v>
      </c>
      <c r="V74" s="88">
        <v>-14.55</v>
      </c>
      <c r="W74" s="88"/>
      <c r="X74" s="88">
        <v>2766.5849499999999</v>
      </c>
      <c r="Y74" s="88">
        <v>1960.9228000000001</v>
      </c>
      <c r="Z74" s="88">
        <v>3061.8123500000002</v>
      </c>
      <c r="AA74" s="88">
        <v>4677.4826499999999</v>
      </c>
      <c r="AB74" s="88">
        <v>4891.3889499999996</v>
      </c>
      <c r="AC74" s="88">
        <v>3504.577945</v>
      </c>
      <c r="AD74" s="88">
        <v>3313.3848549999998</v>
      </c>
      <c r="AE74" s="88">
        <v>4579.5800799999997</v>
      </c>
      <c r="AF74" s="88">
        <v>3344.4126000000001</v>
      </c>
      <c r="AG74" s="88">
        <v>1760.2391150000001</v>
      </c>
      <c r="AH74" s="88">
        <v>3.9354666666666671</v>
      </c>
      <c r="AI74" s="88">
        <v>136.22964761904763</v>
      </c>
      <c r="AJ74" s="88">
        <v>114.86897142857143</v>
      </c>
      <c r="AK74" s="88">
        <v>113.47597142857143</v>
      </c>
      <c r="AL74" s="88">
        <v>143.58175</v>
      </c>
      <c r="AM74" s="88">
        <v>4.8899999999999997</v>
      </c>
      <c r="AN74" s="88">
        <v>1603.595245</v>
      </c>
      <c r="AO74" s="88">
        <v>2585.2974399999998</v>
      </c>
    </row>
    <row r="75" spans="1:41" x14ac:dyDescent="0.2">
      <c r="A75" s="87">
        <v>40602</v>
      </c>
      <c r="B75" s="88">
        <v>736130.86</v>
      </c>
      <c r="C75" s="88">
        <v>0.30604665857449997</v>
      </c>
      <c r="D75" s="88">
        <v>15.7</v>
      </c>
      <c r="E75" s="88">
        <v>736130.9</v>
      </c>
      <c r="F75" s="88">
        <v>0.30605620936689998</v>
      </c>
      <c r="G75" s="88">
        <v>15.94</v>
      </c>
      <c r="H75" s="88">
        <v>19.036666666666665</v>
      </c>
      <c r="I75" s="88">
        <v>17.5</v>
      </c>
      <c r="J75" s="88">
        <v>-3.3366666666666651</v>
      </c>
      <c r="K75" s="88">
        <v>19.5</v>
      </c>
      <c r="L75" s="88"/>
      <c r="M75" s="88"/>
      <c r="N75" s="88">
        <v>1.5</v>
      </c>
      <c r="O75" s="88"/>
      <c r="P75" s="88"/>
      <c r="Q75" s="88">
        <v>3686</v>
      </c>
      <c r="R75" s="88">
        <v>-44.3</v>
      </c>
      <c r="S75" s="88">
        <v>298789.94</v>
      </c>
      <c r="T75" s="88">
        <v>21.82</v>
      </c>
      <c r="U75" s="88">
        <v>6468</v>
      </c>
      <c r="V75" s="88">
        <v>-40.54</v>
      </c>
      <c r="W75" s="88"/>
      <c r="X75" s="88">
        <v>2872.0104000000001</v>
      </c>
      <c r="Y75" s="88">
        <v>2009.8252</v>
      </c>
      <c r="Z75" s="88">
        <v>3180.7209333333335</v>
      </c>
      <c r="AA75" s="88">
        <v>4898.1561333333329</v>
      </c>
      <c r="AB75" s="88">
        <v>5136.0954000000002</v>
      </c>
      <c r="AC75" s="88">
        <v>3550.8819666666668</v>
      </c>
      <c r="AD75" s="88">
        <v>3502.5034866666665</v>
      </c>
      <c r="AE75" s="88">
        <v>4736.3510933333337</v>
      </c>
      <c r="AF75" s="88">
        <v>3494.9653199999998</v>
      </c>
      <c r="AG75" s="88">
        <v>1861.2969466666666</v>
      </c>
      <c r="AH75" s="88">
        <v>4.0369624999999996</v>
      </c>
      <c r="AI75" s="88">
        <v>135.75010624999999</v>
      </c>
      <c r="AJ75" s="88">
        <v>114.36833125</v>
      </c>
      <c r="AK75" s="88">
        <v>112.8135375</v>
      </c>
      <c r="AL75" s="88">
        <v>143.804</v>
      </c>
      <c r="AM75" s="88"/>
      <c r="AN75" s="88">
        <v>1637.9706866666668</v>
      </c>
      <c r="AO75" s="88">
        <v>2650.2224000000001</v>
      </c>
    </row>
    <row r="76" spans="1:41" x14ac:dyDescent="0.2">
      <c r="A76" s="87">
        <v>40633</v>
      </c>
      <c r="B76" s="88">
        <v>758130.88</v>
      </c>
      <c r="C76" s="88">
        <v>2.9886017820255</v>
      </c>
      <c r="D76" s="88">
        <v>16.600000000000001</v>
      </c>
      <c r="E76" s="88">
        <v>758130.9</v>
      </c>
      <c r="F76" s="88">
        <v>2.9885989027223001</v>
      </c>
      <c r="G76" s="88">
        <v>17.66</v>
      </c>
      <c r="H76" s="88">
        <v>19.39</v>
      </c>
      <c r="I76" s="88">
        <v>18</v>
      </c>
      <c r="J76" s="88">
        <v>-2.79</v>
      </c>
      <c r="K76" s="88">
        <v>20</v>
      </c>
      <c r="L76" s="88"/>
      <c r="M76" s="88"/>
      <c r="N76" s="88">
        <v>1.5</v>
      </c>
      <c r="O76" s="88"/>
      <c r="P76" s="88"/>
      <c r="Q76" s="88">
        <v>4091</v>
      </c>
      <c r="R76" s="88">
        <v>-38.840000000000003</v>
      </c>
      <c r="S76" s="88">
        <v>302720.88</v>
      </c>
      <c r="T76" s="88">
        <v>20.36</v>
      </c>
      <c r="U76" s="88">
        <v>18212</v>
      </c>
      <c r="V76" s="88">
        <v>31.68</v>
      </c>
      <c r="W76" s="88"/>
      <c r="X76" s="88">
        <v>2941.8856086956521</v>
      </c>
      <c r="Y76" s="88">
        <v>2068.9811739130437</v>
      </c>
      <c r="Z76" s="88">
        <v>3257.6372173913041</v>
      </c>
      <c r="AA76" s="88">
        <v>5126.637913043478</v>
      </c>
      <c r="AB76" s="88">
        <v>5404.7942608695648</v>
      </c>
      <c r="AC76" s="88">
        <v>3672.4969913043478</v>
      </c>
      <c r="AD76" s="88">
        <v>3643.1348869565218</v>
      </c>
      <c r="AE76" s="88">
        <v>4860.0230043478259</v>
      </c>
      <c r="AF76" s="88">
        <v>3588.0076086956524</v>
      </c>
      <c r="AG76" s="88">
        <v>1876.7793304347827</v>
      </c>
      <c r="AH76" s="88">
        <v>3.8981652173913042</v>
      </c>
      <c r="AI76" s="88">
        <v>136.2943347826087</v>
      </c>
      <c r="AJ76" s="88">
        <v>114.71149565217391</v>
      </c>
      <c r="AK76" s="88">
        <v>113.36299130434783</v>
      </c>
      <c r="AL76" s="88">
        <v>144.27752173913044</v>
      </c>
      <c r="AM76" s="88">
        <v>4.6900000000000004</v>
      </c>
      <c r="AN76" s="88">
        <v>1567.710352173913</v>
      </c>
      <c r="AO76" s="88">
        <v>2508.9652956521741</v>
      </c>
    </row>
    <row r="77" spans="1:41" x14ac:dyDescent="0.2">
      <c r="A77" s="87">
        <v>40663</v>
      </c>
      <c r="B77" s="88">
        <v>757384.56</v>
      </c>
      <c r="C77" s="88">
        <v>-9.8442105405300004E-2</v>
      </c>
      <c r="D77" s="88">
        <v>15.3</v>
      </c>
      <c r="E77" s="88">
        <v>752796.3</v>
      </c>
      <c r="F77" s="88">
        <v>-0.70365157257139999</v>
      </c>
      <c r="G77" s="88">
        <v>16.02</v>
      </c>
      <c r="H77" s="88">
        <v>19.486666666666668</v>
      </c>
      <c r="I77" s="88">
        <v>18.5</v>
      </c>
      <c r="J77" s="88">
        <v>-4.1866666666666683</v>
      </c>
      <c r="K77" s="88">
        <v>20.5</v>
      </c>
      <c r="L77" s="88"/>
      <c r="M77" s="88"/>
      <c r="N77" s="88">
        <v>0.8</v>
      </c>
      <c r="O77" s="88"/>
      <c r="P77" s="88"/>
      <c r="Q77" s="88">
        <v>3762</v>
      </c>
      <c r="R77" s="88">
        <v>-32.36</v>
      </c>
      <c r="S77" s="88">
        <v>306483.51</v>
      </c>
      <c r="T77" s="88">
        <v>19.21</v>
      </c>
      <c r="U77" s="88">
        <v>13673</v>
      </c>
      <c r="V77" s="88">
        <v>-8.35</v>
      </c>
      <c r="W77" s="88"/>
      <c r="X77" s="88">
        <v>2995.940052631579</v>
      </c>
      <c r="Y77" s="88">
        <v>2157.2807894736843</v>
      </c>
      <c r="Z77" s="88">
        <v>3295.745210526316</v>
      </c>
      <c r="AA77" s="88">
        <v>5073.3336315789475</v>
      </c>
      <c r="AB77" s="88">
        <v>5333.9010526315788</v>
      </c>
      <c r="AC77" s="88">
        <v>3841.9766789473683</v>
      </c>
      <c r="AD77" s="88">
        <v>3650.9078263157894</v>
      </c>
      <c r="AE77" s="88">
        <v>4763.1825947368425</v>
      </c>
      <c r="AF77" s="88">
        <v>3437.7442789473685</v>
      </c>
      <c r="AG77" s="88">
        <v>1912.8561684210526</v>
      </c>
      <c r="AH77" s="88">
        <v>3.8910499999999999</v>
      </c>
      <c r="AI77" s="88">
        <v>136.74155500000001</v>
      </c>
      <c r="AJ77" s="88">
        <v>115.19566</v>
      </c>
      <c r="AK77" s="88">
        <v>113.478075</v>
      </c>
      <c r="AL77" s="88">
        <v>145.13336842105264</v>
      </c>
      <c r="AM77" s="88"/>
      <c r="AN77" s="88">
        <v>1559.9010210526317</v>
      </c>
      <c r="AO77" s="88">
        <v>2489.2419736842107</v>
      </c>
    </row>
    <row r="78" spans="1:41" x14ac:dyDescent="0.2">
      <c r="A78" s="87">
        <v>40694</v>
      </c>
      <c r="B78" s="88">
        <v>763409.22</v>
      </c>
      <c r="C78" s="88">
        <v>0.79545587779079996</v>
      </c>
      <c r="D78" s="88">
        <v>15.1</v>
      </c>
      <c r="E78" s="88">
        <v>761469</v>
      </c>
      <c r="F78" s="88">
        <v>1.1520646421881</v>
      </c>
      <c r="G78" s="88">
        <v>15.3</v>
      </c>
      <c r="H78" s="88">
        <v>19.583333333333336</v>
      </c>
      <c r="I78" s="88">
        <v>19</v>
      </c>
      <c r="J78" s="88">
        <v>-4.4833333333333361</v>
      </c>
      <c r="K78" s="88">
        <v>21</v>
      </c>
      <c r="L78" s="88"/>
      <c r="M78" s="88"/>
      <c r="N78" s="88">
        <v>0.8</v>
      </c>
      <c r="O78" s="88"/>
      <c r="P78" s="88"/>
      <c r="Q78" s="88">
        <v>2447</v>
      </c>
      <c r="R78" s="88">
        <v>-51.12</v>
      </c>
      <c r="S78" s="88">
        <v>308931.15000000002</v>
      </c>
      <c r="T78" s="88">
        <v>17.87</v>
      </c>
      <c r="U78" s="88">
        <v>10854</v>
      </c>
      <c r="V78" s="88">
        <v>0.45</v>
      </c>
      <c r="W78" s="88"/>
      <c r="X78" s="88">
        <v>2827.0685714285714</v>
      </c>
      <c r="Y78" s="88">
        <v>2027.3151904761905</v>
      </c>
      <c r="Z78" s="88">
        <v>3084.8017142857143</v>
      </c>
      <c r="AA78" s="88">
        <v>4766.7814285714285</v>
      </c>
      <c r="AB78" s="88">
        <v>4996.7242857142855</v>
      </c>
      <c r="AC78" s="88">
        <v>3616.7676142857144</v>
      </c>
      <c r="AD78" s="88">
        <v>3346.2479523809525</v>
      </c>
      <c r="AE78" s="88">
        <v>4625.9966619047618</v>
      </c>
      <c r="AF78" s="88">
        <v>3190.3240809523809</v>
      </c>
      <c r="AG78" s="88">
        <v>1849.2804285714285</v>
      </c>
      <c r="AH78" s="88">
        <v>3.839604761904762</v>
      </c>
      <c r="AI78" s="88">
        <v>137.20732380952381</v>
      </c>
      <c r="AJ78" s="88">
        <v>115.85728095238095</v>
      </c>
      <c r="AK78" s="88">
        <v>113.64642857142857</v>
      </c>
      <c r="AL78" s="88">
        <v>145.74585714285715</v>
      </c>
      <c r="AM78" s="88">
        <v>5.08</v>
      </c>
      <c r="AN78" s="88">
        <v>1500.9972809523811</v>
      </c>
      <c r="AO78" s="88">
        <v>2374.3027285714284</v>
      </c>
    </row>
    <row r="79" spans="1:41" x14ac:dyDescent="0.2">
      <c r="A79" s="87">
        <v>40724</v>
      </c>
      <c r="B79" s="88">
        <v>780820.85</v>
      </c>
      <c r="C79" s="88">
        <v>2.2807728206374001</v>
      </c>
      <c r="D79" s="88">
        <v>15.9</v>
      </c>
      <c r="E79" s="88">
        <v>771296.2</v>
      </c>
      <c r="F79" s="88">
        <v>1.2905581185838999</v>
      </c>
      <c r="G79" s="88">
        <v>16.07</v>
      </c>
      <c r="H79" s="88">
        <v>19.680000000000003</v>
      </c>
      <c r="I79" s="88">
        <v>19.5</v>
      </c>
      <c r="J79" s="88">
        <v>-3.7800000000000029</v>
      </c>
      <c r="K79" s="88">
        <v>21.5</v>
      </c>
      <c r="L79" s="88"/>
      <c r="M79" s="88"/>
      <c r="N79" s="88">
        <v>0.8</v>
      </c>
      <c r="O79" s="88"/>
      <c r="P79" s="88"/>
      <c r="Q79" s="88">
        <v>2125</v>
      </c>
      <c r="R79" s="88">
        <v>-55.46</v>
      </c>
      <c r="S79" s="88">
        <v>311026.94</v>
      </c>
      <c r="T79" s="88">
        <v>16.55</v>
      </c>
      <c r="U79" s="88">
        <v>10873</v>
      </c>
      <c r="V79" s="88">
        <v>6.64</v>
      </c>
      <c r="W79" s="88"/>
      <c r="X79" s="88">
        <v>2708.6813333333334</v>
      </c>
      <c r="Y79" s="88">
        <v>1959.5650952380952</v>
      </c>
      <c r="Z79" s="88">
        <v>2970.9455238095238</v>
      </c>
      <c r="AA79" s="88">
        <v>4466.4821904761902</v>
      </c>
      <c r="AB79" s="88">
        <v>4717.6235238095242</v>
      </c>
      <c r="AC79" s="88">
        <v>3460.1137571428571</v>
      </c>
      <c r="AD79" s="88">
        <v>3223.0337095238096</v>
      </c>
      <c r="AE79" s="88">
        <v>4418.5469619047617</v>
      </c>
      <c r="AF79" s="88">
        <v>3025.1244000000002</v>
      </c>
      <c r="AG79" s="88">
        <v>1740.0531095238096</v>
      </c>
      <c r="AH79" s="88">
        <v>3.9021523809523808</v>
      </c>
      <c r="AI79" s="88">
        <v>136.79135238095239</v>
      </c>
      <c r="AJ79" s="88">
        <v>115.65180952380952</v>
      </c>
      <c r="AK79" s="88">
        <v>113.01370952380952</v>
      </c>
      <c r="AL79" s="88">
        <v>146.02119047619047</v>
      </c>
      <c r="AM79" s="88"/>
      <c r="AN79" s="88">
        <v>1510.5652333333333</v>
      </c>
      <c r="AO79" s="88">
        <v>2387.2296857142856</v>
      </c>
    </row>
    <row r="80" spans="1:41" x14ac:dyDescent="0.2">
      <c r="A80" s="87">
        <v>40755</v>
      </c>
      <c r="B80" s="88">
        <v>772923.65</v>
      </c>
      <c r="C80" s="88">
        <v>-1.0113971726037001</v>
      </c>
      <c r="D80" s="88">
        <v>14.7</v>
      </c>
      <c r="E80" s="88">
        <v>774468.1</v>
      </c>
      <c r="F80" s="88">
        <v>0.41124278843849998</v>
      </c>
      <c r="G80" s="88">
        <v>15.08</v>
      </c>
      <c r="H80" s="88">
        <v>19.600000000000001</v>
      </c>
      <c r="I80" s="88">
        <v>19.5</v>
      </c>
      <c r="J80" s="88">
        <v>-4.9000000000000004</v>
      </c>
      <c r="K80" s="88">
        <v>21.5</v>
      </c>
      <c r="L80" s="88"/>
      <c r="M80" s="88"/>
      <c r="N80" s="88">
        <v>1.4</v>
      </c>
      <c r="O80" s="88"/>
      <c r="P80" s="88"/>
      <c r="Q80" s="88">
        <v>2263</v>
      </c>
      <c r="R80" s="88">
        <v>-50.09</v>
      </c>
      <c r="S80" s="88">
        <v>313292.05</v>
      </c>
      <c r="T80" s="88">
        <v>15.44</v>
      </c>
      <c r="U80" s="88">
        <v>5393</v>
      </c>
      <c r="V80" s="88">
        <v>-25.12</v>
      </c>
      <c r="W80" s="88"/>
      <c r="X80" s="88">
        <v>2773.5594285714287</v>
      </c>
      <c r="Y80" s="88">
        <v>1977.8391904761904</v>
      </c>
      <c r="Z80" s="88">
        <v>3070.2569523809525</v>
      </c>
      <c r="AA80" s="88">
        <v>4757.6550476190478</v>
      </c>
      <c r="AB80" s="88">
        <v>5076.4298571428571</v>
      </c>
      <c r="AC80" s="88">
        <v>3534.0483571428572</v>
      </c>
      <c r="AD80" s="88">
        <v>3426.7093</v>
      </c>
      <c r="AE80" s="88">
        <v>4737.6869285714283</v>
      </c>
      <c r="AF80" s="88">
        <v>3240.7363333333333</v>
      </c>
      <c r="AG80" s="88">
        <v>1780.1548904761905</v>
      </c>
      <c r="AH80" s="88">
        <v>3.9716999999999998</v>
      </c>
      <c r="AI80" s="88">
        <v>136.30030476190475</v>
      </c>
      <c r="AJ80" s="88">
        <v>115.33866190476191</v>
      </c>
      <c r="AK80" s="88">
        <v>112.31283333333333</v>
      </c>
      <c r="AL80" s="88">
        <v>145.62666666666667</v>
      </c>
      <c r="AM80" s="88">
        <v>5.2249999999999996</v>
      </c>
      <c r="AN80" s="88">
        <v>1544.4795095238096</v>
      </c>
      <c r="AO80" s="88">
        <v>2478.7964761904764</v>
      </c>
    </row>
    <row r="81" spans="1:41" x14ac:dyDescent="0.2">
      <c r="A81" s="87">
        <v>40786</v>
      </c>
      <c r="B81" s="88">
        <v>780852.3</v>
      </c>
      <c r="C81" s="88">
        <v>1.0257998962768999</v>
      </c>
      <c r="D81" s="88">
        <v>13.5</v>
      </c>
      <c r="E81" s="88">
        <v>782576.6</v>
      </c>
      <c r="F81" s="88">
        <v>1.0469766282174999</v>
      </c>
      <c r="G81" s="88">
        <v>13.87</v>
      </c>
      <c r="H81" s="88">
        <v>19.52</v>
      </c>
      <c r="I81" s="88">
        <v>19.5</v>
      </c>
      <c r="J81" s="88">
        <v>-6.02</v>
      </c>
      <c r="K81" s="88">
        <v>21.5</v>
      </c>
      <c r="L81" s="88"/>
      <c r="M81" s="88"/>
      <c r="N81" s="88">
        <v>1.4</v>
      </c>
      <c r="O81" s="88"/>
      <c r="P81" s="88"/>
      <c r="Q81" s="88">
        <v>2021</v>
      </c>
      <c r="R81" s="88">
        <v>-44.54</v>
      </c>
      <c r="S81" s="88">
        <v>315312.52</v>
      </c>
      <c r="T81" s="88">
        <v>14.65</v>
      </c>
      <c r="U81" s="88">
        <v>10741</v>
      </c>
      <c r="V81" s="88">
        <v>0.89</v>
      </c>
      <c r="W81" s="88"/>
      <c r="X81" s="88">
        <v>2592.5012608695652</v>
      </c>
      <c r="Y81" s="88">
        <v>1845.3635652173914</v>
      </c>
      <c r="Z81" s="88">
        <v>2869.7293478260872</v>
      </c>
      <c r="AA81" s="88">
        <v>4485.8798695652176</v>
      </c>
      <c r="AB81" s="88">
        <v>4837.1006086956522</v>
      </c>
      <c r="AC81" s="88">
        <v>3324.4596869565216</v>
      </c>
      <c r="AD81" s="88">
        <v>3183.6587956521739</v>
      </c>
      <c r="AE81" s="88">
        <v>4639.337060869565</v>
      </c>
      <c r="AF81" s="88">
        <v>3094.2430913043477</v>
      </c>
      <c r="AG81" s="88">
        <v>1629.5733304347825</v>
      </c>
      <c r="AH81" s="88">
        <v>3.9983565217391299</v>
      </c>
      <c r="AI81" s="88">
        <v>136.2690652173913</v>
      </c>
      <c r="AJ81" s="88">
        <v>114.88472608695652</v>
      </c>
      <c r="AK81" s="88">
        <v>111.89363913043478</v>
      </c>
      <c r="AL81" s="88">
        <v>145.08934782608696</v>
      </c>
      <c r="AM81" s="88"/>
      <c r="AN81" s="88">
        <v>1521.5253304347825</v>
      </c>
      <c r="AO81" s="88">
        <v>2417.6664826086958</v>
      </c>
    </row>
    <row r="82" spans="1:41" x14ac:dyDescent="0.2">
      <c r="A82" s="87">
        <v>40816</v>
      </c>
      <c r="B82" s="88">
        <v>787406.2</v>
      </c>
      <c r="C82" s="88">
        <v>0.83932646417250001</v>
      </c>
      <c r="D82" s="88">
        <v>13</v>
      </c>
      <c r="E82" s="88">
        <v>789433</v>
      </c>
      <c r="F82" s="88">
        <v>0.87613148668130003</v>
      </c>
      <c r="G82" s="88">
        <v>12.9</v>
      </c>
      <c r="H82" s="88">
        <v>19.440000000000001</v>
      </c>
      <c r="I82" s="88">
        <v>19.5</v>
      </c>
      <c r="J82" s="88">
        <v>-6.44</v>
      </c>
      <c r="K82" s="88">
        <v>21.5</v>
      </c>
      <c r="L82" s="88"/>
      <c r="M82" s="88"/>
      <c r="N82" s="88">
        <v>1.4</v>
      </c>
      <c r="O82" s="88"/>
      <c r="P82" s="88"/>
      <c r="Q82" s="88">
        <v>1628</v>
      </c>
      <c r="R82" s="88">
        <v>-64</v>
      </c>
      <c r="S82" s="88">
        <v>316972.38</v>
      </c>
      <c r="T82" s="88">
        <v>13.41</v>
      </c>
      <c r="U82" s="88">
        <v>4279</v>
      </c>
      <c r="V82" s="88">
        <v>-61.88</v>
      </c>
      <c r="W82" s="88"/>
      <c r="X82" s="88">
        <v>2460.1662857142856</v>
      </c>
      <c r="Y82" s="88">
        <v>1764.4745238095238</v>
      </c>
      <c r="Z82" s="88">
        <v>2706.3068571428571</v>
      </c>
      <c r="AA82" s="88">
        <v>4165.0338571428574</v>
      </c>
      <c r="AB82" s="88">
        <v>4534.6199523809528</v>
      </c>
      <c r="AC82" s="88">
        <v>3210.3420285714287</v>
      </c>
      <c r="AD82" s="88">
        <v>2959.9669333333331</v>
      </c>
      <c r="AE82" s="88">
        <v>4333.8588619047623</v>
      </c>
      <c r="AF82" s="88">
        <v>2896.6108285714286</v>
      </c>
      <c r="AG82" s="88">
        <v>1551.5819095238096</v>
      </c>
      <c r="AH82" s="88">
        <v>4.0134047619047619</v>
      </c>
      <c r="AI82" s="88">
        <v>136.43650952380952</v>
      </c>
      <c r="AJ82" s="88">
        <v>114.39700000000001</v>
      </c>
      <c r="AK82" s="88">
        <v>111.7190238095238</v>
      </c>
      <c r="AL82" s="88">
        <v>144.65428571428572</v>
      </c>
      <c r="AM82" s="88"/>
      <c r="AN82" s="88">
        <v>1459.3569142857143</v>
      </c>
      <c r="AO82" s="88">
        <v>2285.3204952380952</v>
      </c>
    </row>
    <row r="83" spans="1:41" x14ac:dyDescent="0.2">
      <c r="A83" s="87">
        <v>40847</v>
      </c>
      <c r="B83" s="88">
        <v>816829.25</v>
      </c>
      <c r="C83" s="88">
        <v>3.7367054005924998</v>
      </c>
      <c r="D83" s="88">
        <v>12.9</v>
      </c>
      <c r="E83" s="88">
        <v>830372.9</v>
      </c>
      <c r="F83" s="88">
        <v>5.1859879179107002</v>
      </c>
      <c r="G83" s="88">
        <v>16.579999999999998</v>
      </c>
      <c r="H83" s="88">
        <v>18.186666666666667</v>
      </c>
      <c r="I83" s="88">
        <v>19.5</v>
      </c>
      <c r="J83" s="88">
        <v>-5.2866666666666671</v>
      </c>
      <c r="K83" s="88">
        <v>21.5</v>
      </c>
      <c r="L83" s="88"/>
      <c r="M83" s="88"/>
      <c r="N83" s="88">
        <v>2.2999999999999998</v>
      </c>
      <c r="O83" s="88"/>
      <c r="P83" s="88"/>
      <c r="Q83" s="88">
        <v>3346</v>
      </c>
      <c r="R83" s="88">
        <v>-6.95</v>
      </c>
      <c r="S83" s="88">
        <v>320317.62</v>
      </c>
      <c r="T83" s="88">
        <v>13.15</v>
      </c>
      <c r="U83" s="88">
        <v>7908</v>
      </c>
      <c r="V83" s="88">
        <v>-8.1300000000000008</v>
      </c>
      <c r="W83" s="88"/>
      <c r="X83" s="88">
        <v>2401.1416875</v>
      </c>
      <c r="Y83" s="88">
        <v>1732.4773124999999</v>
      </c>
      <c r="Z83" s="88">
        <v>2616.0259375000001</v>
      </c>
      <c r="AA83" s="88">
        <v>3878.7481250000001</v>
      </c>
      <c r="AB83" s="88">
        <v>4224.734375</v>
      </c>
      <c r="AC83" s="88">
        <v>3154.2353125</v>
      </c>
      <c r="AD83" s="88">
        <v>2775.88443125</v>
      </c>
      <c r="AE83" s="88">
        <v>4093.55409375</v>
      </c>
      <c r="AF83" s="88">
        <v>2723.9978999999998</v>
      </c>
      <c r="AG83" s="88">
        <v>1502.1227187500001</v>
      </c>
      <c r="AH83" s="88">
        <v>3.7781777777777781</v>
      </c>
      <c r="AI83" s="88">
        <v>138.22402777777779</v>
      </c>
      <c r="AJ83" s="88">
        <v>115.69997222222223</v>
      </c>
      <c r="AK83" s="88">
        <v>113.14178333333334</v>
      </c>
      <c r="AL83" s="88">
        <v>144.951875</v>
      </c>
      <c r="AM83" s="88"/>
      <c r="AN83" s="88">
        <v>1344.5366812499999</v>
      </c>
      <c r="AO83" s="88">
        <v>2058.6096937500001</v>
      </c>
    </row>
    <row r="84" spans="1:41" x14ac:dyDescent="0.2">
      <c r="A84" s="87">
        <v>40877</v>
      </c>
      <c r="B84" s="88">
        <v>825493.94</v>
      </c>
      <c r="C84" s="88">
        <v>1.0607712689035</v>
      </c>
      <c r="D84" s="88">
        <v>12.7</v>
      </c>
      <c r="E84" s="88">
        <v>839529.4</v>
      </c>
      <c r="F84" s="88">
        <v>1.1026973544055001</v>
      </c>
      <c r="G84" s="88">
        <v>16.11</v>
      </c>
      <c r="H84" s="88">
        <v>16.933333333333334</v>
      </c>
      <c r="I84" s="88">
        <v>19.5</v>
      </c>
      <c r="J84" s="88">
        <v>-4.2333333333333343</v>
      </c>
      <c r="K84" s="88">
        <v>21.5</v>
      </c>
      <c r="L84" s="88"/>
      <c r="M84" s="88"/>
      <c r="N84" s="88">
        <v>2.2999999999999998</v>
      </c>
      <c r="O84" s="88"/>
      <c r="P84" s="88"/>
      <c r="Q84" s="88">
        <v>1949</v>
      </c>
      <c r="R84" s="88">
        <v>-40.96</v>
      </c>
      <c r="S84" s="88">
        <v>322265.34999999998</v>
      </c>
      <c r="T84" s="88">
        <v>12.52</v>
      </c>
      <c r="U84" s="88">
        <v>9581</v>
      </c>
      <c r="V84" s="88">
        <v>-9.2200000000000006</v>
      </c>
      <c r="W84" s="88"/>
      <c r="X84" s="88">
        <v>2456.5529999999999</v>
      </c>
      <c r="Y84" s="88">
        <v>1760.7112272727272</v>
      </c>
      <c r="Z84" s="88">
        <v>2666.2339545454547</v>
      </c>
      <c r="AA84" s="88">
        <v>4029.0589545454545</v>
      </c>
      <c r="AB84" s="88">
        <v>4402.0741363636362</v>
      </c>
      <c r="AC84" s="88">
        <v>3199.5057636363636</v>
      </c>
      <c r="AD84" s="88">
        <v>2828.2527727272727</v>
      </c>
      <c r="AE84" s="88">
        <v>4277.0369727272728</v>
      </c>
      <c r="AF84" s="88">
        <v>2868.6790409090909</v>
      </c>
      <c r="AG84" s="88">
        <v>1553.0309681818183</v>
      </c>
      <c r="AH84" s="88">
        <v>3.6480999999999999</v>
      </c>
      <c r="AI84" s="88">
        <v>140.54367272727274</v>
      </c>
      <c r="AJ84" s="88">
        <v>117.73320454545454</v>
      </c>
      <c r="AK84" s="88">
        <v>114.54114090909091</v>
      </c>
      <c r="AL84" s="88">
        <v>146.55390909090909</v>
      </c>
      <c r="AM84" s="88">
        <v>5.4</v>
      </c>
      <c r="AN84" s="88">
        <v>1332.4476681818182</v>
      </c>
      <c r="AO84" s="88">
        <v>2051.8990318181818</v>
      </c>
    </row>
    <row r="85" spans="1:41" x14ac:dyDescent="0.2">
      <c r="A85" s="87">
        <v>40908</v>
      </c>
      <c r="B85" s="88">
        <v>851590.9</v>
      </c>
      <c r="C85" s="88">
        <v>3.1613751156065</v>
      </c>
      <c r="D85" s="88">
        <v>13.6</v>
      </c>
      <c r="E85" s="88">
        <v>855327.4</v>
      </c>
      <c r="F85" s="88">
        <v>1.8817685241279001</v>
      </c>
      <c r="G85" s="88">
        <v>16.53</v>
      </c>
      <c r="H85" s="88">
        <v>15.680000000000001</v>
      </c>
      <c r="I85" s="88">
        <v>19</v>
      </c>
      <c r="J85" s="88">
        <v>-2.080000000000001</v>
      </c>
      <c r="K85" s="88">
        <v>21</v>
      </c>
      <c r="L85" s="88"/>
      <c r="M85" s="88"/>
      <c r="N85" s="88">
        <v>2.2999999999999998</v>
      </c>
      <c r="O85" s="88"/>
      <c r="P85" s="88"/>
      <c r="Q85" s="88">
        <v>1505</v>
      </c>
      <c r="R85" s="88">
        <v>-37.369999999999997</v>
      </c>
      <c r="S85" s="88">
        <v>323806.52</v>
      </c>
      <c r="T85" s="88">
        <v>12.07</v>
      </c>
      <c r="U85" s="88">
        <v>12744</v>
      </c>
      <c r="V85" s="88">
        <v>18.22</v>
      </c>
      <c r="W85" s="88">
        <v>18.2</v>
      </c>
      <c r="X85" s="88">
        <v>2248.8442272727275</v>
      </c>
      <c r="Y85" s="88">
        <v>1644.0168636363637</v>
      </c>
      <c r="Z85" s="88">
        <v>2416.8276363636364</v>
      </c>
      <c r="AA85" s="88">
        <v>3476.9210454545455</v>
      </c>
      <c r="AB85" s="88">
        <v>3753.7532727272728</v>
      </c>
      <c r="AC85" s="88">
        <v>3000.1390954545454</v>
      </c>
      <c r="AD85" s="88">
        <v>2415.6599409090909</v>
      </c>
      <c r="AE85" s="88">
        <v>3808.0734181818184</v>
      </c>
      <c r="AF85" s="88">
        <v>2480.3429409090909</v>
      </c>
      <c r="AG85" s="88">
        <v>1409.6350863636364</v>
      </c>
      <c r="AH85" s="88">
        <v>3.4708043478260868</v>
      </c>
      <c r="AI85" s="88">
        <v>142.25559999999999</v>
      </c>
      <c r="AJ85" s="88">
        <v>119.01972608695652</v>
      </c>
      <c r="AK85" s="88">
        <v>115.69660434782608</v>
      </c>
      <c r="AL85" s="88">
        <v>147.45768181818181</v>
      </c>
      <c r="AM85" s="88">
        <v>5.54</v>
      </c>
      <c r="AN85" s="88">
        <v>1328.9378772727273</v>
      </c>
      <c r="AO85" s="88">
        <v>2074.5972818181817</v>
      </c>
    </row>
    <row r="86" spans="1:41" x14ac:dyDescent="0.2">
      <c r="A86" s="87">
        <v>40939</v>
      </c>
      <c r="B86" s="88">
        <v>855898.89</v>
      </c>
      <c r="C86" s="88">
        <v>0.50587553248869999</v>
      </c>
      <c r="D86" s="88">
        <v>12.4</v>
      </c>
      <c r="E86" s="88">
        <v>857573.4</v>
      </c>
      <c r="F86" s="88">
        <v>0.26258950666140002</v>
      </c>
      <c r="G86" s="88">
        <v>16.850000000000001</v>
      </c>
      <c r="H86" s="88">
        <v>14.566666666666666</v>
      </c>
      <c r="I86" s="88">
        <v>19</v>
      </c>
      <c r="J86" s="88">
        <v>-2.1666666666666661</v>
      </c>
      <c r="K86" s="88">
        <v>21</v>
      </c>
      <c r="L86" s="88"/>
      <c r="M86" s="88"/>
      <c r="N86" s="88">
        <v>2.2000000000000002</v>
      </c>
      <c r="O86" s="88"/>
      <c r="P86" s="88"/>
      <c r="Q86" s="88">
        <v>3510</v>
      </c>
      <c r="R86" s="88">
        <v>-48.21</v>
      </c>
      <c r="S86" s="88">
        <v>327677.15000000002</v>
      </c>
      <c r="T86" s="88">
        <v>11.04</v>
      </c>
      <c r="U86" s="88">
        <v>9754</v>
      </c>
      <c r="V86" s="88">
        <v>-44.45</v>
      </c>
      <c r="W86" s="88"/>
      <c r="X86" s="88">
        <v>2250.1534000000001</v>
      </c>
      <c r="Y86" s="88">
        <v>1691.4623333333334</v>
      </c>
      <c r="Z86" s="88">
        <v>2404.8449333333333</v>
      </c>
      <c r="AA86" s="88">
        <v>3245.6839333333332</v>
      </c>
      <c r="AB86" s="88">
        <v>3381.3082666666664</v>
      </c>
      <c r="AC86" s="88">
        <v>3050.8406</v>
      </c>
      <c r="AD86" s="88">
        <v>2325.1473466666666</v>
      </c>
      <c r="AE86" s="88">
        <v>3501.7987266666669</v>
      </c>
      <c r="AF86" s="88">
        <v>2281.0170400000002</v>
      </c>
      <c r="AG86" s="88">
        <v>1386.98334</v>
      </c>
      <c r="AH86" s="88">
        <v>3.401964705882353</v>
      </c>
      <c r="AI86" s="88">
        <v>142.90384117647059</v>
      </c>
      <c r="AJ86" s="88">
        <v>120.65861176470588</v>
      </c>
      <c r="AK86" s="88">
        <v>115.92938823529411</v>
      </c>
      <c r="AL86" s="88">
        <v>148.518</v>
      </c>
      <c r="AM86" s="88"/>
      <c r="AN86" s="88">
        <v>1359.7111399999999</v>
      </c>
      <c r="AO86" s="88">
        <v>2125.7084133333333</v>
      </c>
    </row>
    <row r="87" spans="1:41" x14ac:dyDescent="0.2">
      <c r="A87" s="87">
        <v>40968</v>
      </c>
      <c r="B87" s="88">
        <v>867171.42</v>
      </c>
      <c r="C87" s="88">
        <v>1.3170399134412001</v>
      </c>
      <c r="D87" s="88">
        <v>13</v>
      </c>
      <c r="E87" s="88">
        <v>870392.4</v>
      </c>
      <c r="F87" s="88">
        <v>1.4947991623807</v>
      </c>
      <c r="G87" s="88">
        <v>18.239999999999998</v>
      </c>
      <c r="H87" s="88">
        <v>13.453333333333333</v>
      </c>
      <c r="I87" s="88">
        <v>18.5</v>
      </c>
      <c r="J87" s="88">
        <v>-0.45333333333333298</v>
      </c>
      <c r="K87" s="88">
        <v>20.5</v>
      </c>
      <c r="L87" s="88"/>
      <c r="M87" s="88"/>
      <c r="N87" s="88">
        <v>2.2000000000000002</v>
      </c>
      <c r="O87" s="88"/>
      <c r="P87" s="88"/>
      <c r="Q87" s="88">
        <v>2109</v>
      </c>
      <c r="R87" s="88">
        <v>-42.78</v>
      </c>
      <c r="S87" s="88">
        <v>329785.87</v>
      </c>
      <c r="T87" s="88">
        <v>10.37</v>
      </c>
      <c r="U87" s="88">
        <v>10431</v>
      </c>
      <c r="V87" s="88">
        <v>61.27</v>
      </c>
      <c r="W87" s="88"/>
      <c r="X87" s="88">
        <v>2365.9878571428571</v>
      </c>
      <c r="Y87" s="88">
        <v>1779.6455714285714</v>
      </c>
      <c r="Z87" s="88">
        <v>2550.4586190476189</v>
      </c>
      <c r="AA87" s="88">
        <v>3545.7599523809522</v>
      </c>
      <c r="AB87" s="88">
        <v>3716.0620476190475</v>
      </c>
      <c r="AC87" s="88">
        <v>3237.7338333333332</v>
      </c>
      <c r="AD87" s="88">
        <v>2525.9604523809526</v>
      </c>
      <c r="AE87" s="88">
        <v>3748.8957095238097</v>
      </c>
      <c r="AF87" s="88">
        <v>2488.2298571428573</v>
      </c>
      <c r="AG87" s="88">
        <v>1444.981380952381</v>
      </c>
      <c r="AH87" s="88">
        <v>3.5097333333333331</v>
      </c>
      <c r="AI87" s="88">
        <v>142.87410952380952</v>
      </c>
      <c r="AJ87" s="88">
        <v>121.42001904761905</v>
      </c>
      <c r="AK87" s="88">
        <v>115.42509047619048</v>
      </c>
      <c r="AL87" s="88">
        <v>149.15080952380953</v>
      </c>
      <c r="AM87" s="88"/>
      <c r="AN87" s="88">
        <v>1402.9668619047618</v>
      </c>
      <c r="AO87" s="88">
        <v>2202.1850285714286</v>
      </c>
    </row>
    <row r="88" spans="1:41" x14ac:dyDescent="0.2">
      <c r="A88" s="87">
        <v>40999</v>
      </c>
      <c r="B88" s="88">
        <v>895565.5</v>
      </c>
      <c r="C88" s="88">
        <v>3.2743330032717002</v>
      </c>
      <c r="D88" s="88">
        <v>13.4</v>
      </c>
      <c r="E88" s="88">
        <v>880238.1</v>
      </c>
      <c r="F88" s="88">
        <v>1.1311794542324001</v>
      </c>
      <c r="G88" s="88">
        <v>16.11</v>
      </c>
      <c r="H88" s="88">
        <v>12.34</v>
      </c>
      <c r="I88" s="88">
        <v>18.5</v>
      </c>
      <c r="J88" s="88">
        <v>1.06</v>
      </c>
      <c r="K88" s="88">
        <v>20.5</v>
      </c>
      <c r="L88" s="88"/>
      <c r="M88" s="88"/>
      <c r="N88" s="88">
        <v>2.2000000000000002</v>
      </c>
      <c r="O88" s="88"/>
      <c r="P88" s="88"/>
      <c r="Q88" s="88">
        <v>2701</v>
      </c>
      <c r="R88" s="88">
        <v>-33.979999999999997</v>
      </c>
      <c r="S88" s="88">
        <v>332492.44</v>
      </c>
      <c r="T88" s="88">
        <v>9.83</v>
      </c>
      <c r="U88" s="88">
        <v>18704</v>
      </c>
      <c r="V88" s="88">
        <v>2.7</v>
      </c>
      <c r="W88" s="88"/>
      <c r="X88" s="88">
        <v>2383.8780454545454</v>
      </c>
      <c r="Y88" s="88">
        <v>1772.7547727272727</v>
      </c>
      <c r="Z88" s="88">
        <v>2593.8280909090909</v>
      </c>
      <c r="AA88" s="88">
        <v>3719.6858636363636</v>
      </c>
      <c r="AB88" s="88">
        <v>3910.418909090909</v>
      </c>
      <c r="AC88" s="88">
        <v>3269.3879454545454</v>
      </c>
      <c r="AD88" s="88">
        <v>2587.8564409090909</v>
      </c>
      <c r="AE88" s="88">
        <v>3964.5137590909089</v>
      </c>
      <c r="AF88" s="88">
        <v>2622.6018409090907</v>
      </c>
      <c r="AG88" s="88">
        <v>1457.5304363636365</v>
      </c>
      <c r="AH88" s="88">
        <v>3.539139130434783</v>
      </c>
      <c r="AI88" s="88">
        <v>142.83853913043478</v>
      </c>
      <c r="AJ88" s="88">
        <v>121.65283478260869</v>
      </c>
      <c r="AK88" s="88">
        <v>115.1732347826087</v>
      </c>
      <c r="AL88" s="88">
        <v>150.10927272727272</v>
      </c>
      <c r="AM88" s="88">
        <v>5.2</v>
      </c>
      <c r="AN88" s="88">
        <v>1413.1668590909092</v>
      </c>
      <c r="AO88" s="88">
        <v>2205.8845045454545</v>
      </c>
    </row>
    <row r="89" spans="1:41" x14ac:dyDescent="0.2">
      <c r="A89" s="87">
        <v>41029</v>
      </c>
      <c r="B89" s="88">
        <v>889604.04</v>
      </c>
      <c r="C89" s="88">
        <v>-0.66566432047680002</v>
      </c>
      <c r="D89" s="88">
        <v>12.8</v>
      </c>
      <c r="E89" s="88">
        <v>889121.9</v>
      </c>
      <c r="F89" s="88">
        <v>1.0092496564282001</v>
      </c>
      <c r="G89" s="88">
        <v>18.11</v>
      </c>
      <c r="H89" s="88">
        <v>11.71</v>
      </c>
      <c r="I89" s="88">
        <v>18.5</v>
      </c>
      <c r="J89" s="88">
        <v>1.0900000000000001</v>
      </c>
      <c r="K89" s="88">
        <v>20.5</v>
      </c>
      <c r="L89" s="88"/>
      <c r="M89" s="88"/>
      <c r="N89" s="88">
        <v>2.1</v>
      </c>
      <c r="O89" s="88"/>
      <c r="P89" s="88"/>
      <c r="Q89" s="88">
        <v>1893</v>
      </c>
      <c r="R89" s="88">
        <v>-49.68</v>
      </c>
      <c r="S89" s="88">
        <v>334385.82</v>
      </c>
      <c r="T89" s="88">
        <v>9.1</v>
      </c>
      <c r="U89" s="88">
        <v>9637</v>
      </c>
      <c r="V89" s="88">
        <v>-29.52</v>
      </c>
      <c r="W89" s="88"/>
      <c r="X89" s="88">
        <v>2356.6463529411762</v>
      </c>
      <c r="Y89" s="88">
        <v>1776.6335882352942</v>
      </c>
      <c r="Z89" s="88">
        <v>2573.634705882353</v>
      </c>
      <c r="AA89" s="88">
        <v>3644.0065882352942</v>
      </c>
      <c r="AB89" s="88">
        <v>3817.6320000000001</v>
      </c>
      <c r="AC89" s="88">
        <v>3328.8229764705884</v>
      </c>
      <c r="AD89" s="88">
        <v>2504.6790058823531</v>
      </c>
      <c r="AE89" s="88">
        <v>3909.3058882352943</v>
      </c>
      <c r="AF89" s="88">
        <v>2540.8121529411765</v>
      </c>
      <c r="AG89" s="88">
        <v>1438.985411764706</v>
      </c>
      <c r="AH89" s="88">
        <v>3.5338421052631581</v>
      </c>
      <c r="AI89" s="88">
        <v>142.75355789473684</v>
      </c>
      <c r="AJ89" s="88">
        <v>122.14811578947368</v>
      </c>
      <c r="AK89" s="88">
        <v>115.0177</v>
      </c>
      <c r="AL89" s="88">
        <v>151.23511764705881</v>
      </c>
      <c r="AM89" s="88">
        <v>5.25</v>
      </c>
      <c r="AN89" s="88">
        <v>1408.7410117647059</v>
      </c>
      <c r="AO89" s="88">
        <v>2167.2723058823531</v>
      </c>
    </row>
    <row r="90" spans="1:41" x14ac:dyDescent="0.2">
      <c r="A90" s="87">
        <v>41060</v>
      </c>
      <c r="B90" s="88">
        <v>900048.77</v>
      </c>
      <c r="C90" s="88">
        <v>1.1740875187572</v>
      </c>
      <c r="D90" s="88">
        <v>13.2</v>
      </c>
      <c r="E90" s="88">
        <v>899338.7</v>
      </c>
      <c r="F90" s="88">
        <v>1.1490887807397001</v>
      </c>
      <c r="G90" s="88">
        <v>18.11</v>
      </c>
      <c r="H90" s="88">
        <v>11.08</v>
      </c>
      <c r="I90" s="88">
        <v>18</v>
      </c>
      <c r="J90" s="88">
        <v>2.12</v>
      </c>
      <c r="K90" s="88">
        <v>20</v>
      </c>
      <c r="L90" s="88"/>
      <c r="M90" s="88"/>
      <c r="N90" s="88">
        <v>2.1</v>
      </c>
      <c r="O90" s="88">
        <v>3.415</v>
      </c>
      <c r="P90" s="88"/>
      <c r="Q90" s="88">
        <v>2698</v>
      </c>
      <c r="R90" s="88">
        <v>10.26</v>
      </c>
      <c r="S90" s="88">
        <v>337077.18</v>
      </c>
      <c r="T90" s="88">
        <v>9.11</v>
      </c>
      <c r="U90" s="88">
        <v>11432</v>
      </c>
      <c r="V90" s="88">
        <v>5.33</v>
      </c>
      <c r="W90" s="88"/>
      <c r="X90" s="88">
        <v>2388.5364545454545</v>
      </c>
      <c r="Y90" s="88">
        <v>1816.8927727272728</v>
      </c>
      <c r="Z90" s="88">
        <v>2636.5785000000001</v>
      </c>
      <c r="AA90" s="88">
        <v>3714.2955909090911</v>
      </c>
      <c r="AB90" s="88">
        <v>3870.1861818181819</v>
      </c>
      <c r="AC90" s="88">
        <v>3418.348390909091</v>
      </c>
      <c r="AD90" s="88">
        <v>2546.007959090909</v>
      </c>
      <c r="AE90" s="88">
        <v>4016.1664818181816</v>
      </c>
      <c r="AF90" s="88">
        <v>2599.0244863636362</v>
      </c>
      <c r="AG90" s="88">
        <v>1470.4263136363636</v>
      </c>
      <c r="AH90" s="88">
        <v>3.4342818181818182</v>
      </c>
      <c r="AI90" s="88">
        <v>143.99521363636364</v>
      </c>
      <c r="AJ90" s="88">
        <v>123.55802272727273</v>
      </c>
      <c r="AK90" s="88">
        <v>115.82359545454545</v>
      </c>
      <c r="AL90" s="88">
        <v>152.79954545454547</v>
      </c>
      <c r="AM90" s="88"/>
      <c r="AN90" s="88">
        <v>1347.0343045454545</v>
      </c>
      <c r="AO90" s="88">
        <v>2074.9198954545454</v>
      </c>
    </row>
    <row r="91" spans="1:41" x14ac:dyDescent="0.2">
      <c r="A91" s="87">
        <v>41090</v>
      </c>
      <c r="B91" s="88">
        <v>924991.2</v>
      </c>
      <c r="C91" s="88">
        <v>2.7712309411856002</v>
      </c>
      <c r="D91" s="88">
        <v>13.6</v>
      </c>
      <c r="E91" s="88">
        <v>910026.4</v>
      </c>
      <c r="F91" s="88">
        <v>1.1883954287745</v>
      </c>
      <c r="G91" s="88">
        <v>17.989999999999998</v>
      </c>
      <c r="H91" s="88">
        <v>10.45</v>
      </c>
      <c r="I91" s="88">
        <v>18</v>
      </c>
      <c r="J91" s="88">
        <v>3.15</v>
      </c>
      <c r="K91" s="88">
        <v>20</v>
      </c>
      <c r="L91" s="88"/>
      <c r="M91" s="88"/>
      <c r="N91" s="88">
        <v>2.1</v>
      </c>
      <c r="O91" s="88"/>
      <c r="P91" s="88"/>
      <c r="Q91" s="88">
        <v>2823</v>
      </c>
      <c r="R91" s="88">
        <v>32.85</v>
      </c>
      <c r="S91" s="88">
        <v>339859.76</v>
      </c>
      <c r="T91" s="88">
        <v>9.27</v>
      </c>
      <c r="U91" s="88">
        <v>17802</v>
      </c>
      <c r="V91" s="88">
        <v>63.73</v>
      </c>
      <c r="W91" s="88"/>
      <c r="X91" s="88">
        <v>2282.51955</v>
      </c>
      <c r="Y91" s="88">
        <v>1746.36195</v>
      </c>
      <c r="Z91" s="88">
        <v>2531.6466</v>
      </c>
      <c r="AA91" s="88">
        <v>3593.6241500000001</v>
      </c>
      <c r="AB91" s="88">
        <v>3729.6610500000002</v>
      </c>
      <c r="AC91" s="88">
        <v>3348.88294</v>
      </c>
      <c r="AD91" s="88">
        <v>2414.2727399999999</v>
      </c>
      <c r="AE91" s="88">
        <v>3962.3078150000001</v>
      </c>
      <c r="AF91" s="88">
        <v>2539.6838200000002</v>
      </c>
      <c r="AG91" s="88">
        <v>1456.0539650000001</v>
      </c>
      <c r="AH91" s="88">
        <v>3.3669150000000001</v>
      </c>
      <c r="AI91" s="88">
        <v>145.07850500000001</v>
      </c>
      <c r="AJ91" s="88">
        <v>125.303945</v>
      </c>
      <c r="AK91" s="88">
        <v>116.356415</v>
      </c>
      <c r="AL91" s="88">
        <v>154.82275000000001</v>
      </c>
      <c r="AM91" s="88">
        <v>4.3049999999999997</v>
      </c>
      <c r="AN91" s="88">
        <v>1297.3950400000001</v>
      </c>
      <c r="AO91" s="88">
        <v>1976.18343</v>
      </c>
    </row>
    <row r="92" spans="1:41" x14ac:dyDescent="0.2">
      <c r="A92" s="87">
        <v>41121</v>
      </c>
      <c r="B92" s="88">
        <v>919072.4</v>
      </c>
      <c r="C92" s="88">
        <v>-0.63987635774259999</v>
      </c>
      <c r="D92" s="88">
        <v>13.9</v>
      </c>
      <c r="E92" s="88">
        <v>921533.6</v>
      </c>
      <c r="F92" s="88">
        <v>1.2644907883990999</v>
      </c>
      <c r="G92" s="88">
        <v>18.989999999999998</v>
      </c>
      <c r="H92" s="88">
        <v>10.003333333333334</v>
      </c>
      <c r="I92" s="88">
        <v>18</v>
      </c>
      <c r="J92" s="88">
        <v>3.8966666666666661</v>
      </c>
      <c r="K92" s="88">
        <v>20</v>
      </c>
      <c r="L92" s="88"/>
      <c r="M92" s="88"/>
      <c r="N92" s="88">
        <v>2.1</v>
      </c>
      <c r="O92" s="88">
        <v>3.45</v>
      </c>
      <c r="P92" s="88"/>
      <c r="Q92" s="88">
        <v>2100</v>
      </c>
      <c r="R92" s="88">
        <v>-7.2</v>
      </c>
      <c r="S92" s="88">
        <v>341958.91</v>
      </c>
      <c r="T92" s="88">
        <v>9.15</v>
      </c>
      <c r="U92" s="88">
        <v>10522</v>
      </c>
      <c r="V92" s="88">
        <v>95.1</v>
      </c>
      <c r="W92" s="88"/>
      <c r="X92" s="88">
        <v>2168.8067272727271</v>
      </c>
      <c r="Y92" s="88">
        <v>1665.1932727272726</v>
      </c>
      <c r="Z92" s="88">
        <v>2407.6295909090909</v>
      </c>
      <c r="AA92" s="88">
        <v>3374.3696363636363</v>
      </c>
      <c r="AB92" s="88">
        <v>3513.6895</v>
      </c>
      <c r="AC92" s="88">
        <v>3250.2091500000001</v>
      </c>
      <c r="AD92" s="88">
        <v>2227.6663863636363</v>
      </c>
      <c r="AE92" s="88">
        <v>3930.014231818182</v>
      </c>
      <c r="AF92" s="88">
        <v>2405.9529818181818</v>
      </c>
      <c r="AG92" s="88">
        <v>1397.4092681818181</v>
      </c>
      <c r="AH92" s="88">
        <v>3.2829999999999999</v>
      </c>
      <c r="AI92" s="88">
        <v>145.40968636363635</v>
      </c>
      <c r="AJ92" s="88">
        <v>125.93055909090909</v>
      </c>
      <c r="AK92" s="88">
        <v>116.56400454545455</v>
      </c>
      <c r="AL92" s="88">
        <v>156.01918181818181</v>
      </c>
      <c r="AM92" s="88">
        <v>4.4375</v>
      </c>
      <c r="AN92" s="88">
        <v>1321.6578954545455</v>
      </c>
      <c r="AO92" s="88">
        <v>1999.4368681818182</v>
      </c>
    </row>
    <row r="93" spans="1:41" x14ac:dyDescent="0.2">
      <c r="A93" s="87">
        <v>41152</v>
      </c>
      <c r="B93" s="88">
        <v>924894.59</v>
      </c>
      <c r="C93" s="88">
        <v>0.63348545772889997</v>
      </c>
      <c r="D93" s="88">
        <v>13.5</v>
      </c>
      <c r="E93" s="88">
        <v>925345.9</v>
      </c>
      <c r="F93" s="88">
        <v>0.4136908301553</v>
      </c>
      <c r="G93" s="88">
        <v>18.239999999999998</v>
      </c>
      <c r="H93" s="88">
        <v>9.5566666666666666</v>
      </c>
      <c r="I93" s="88">
        <v>18</v>
      </c>
      <c r="J93" s="88">
        <v>3.9433333333333329</v>
      </c>
      <c r="K93" s="88">
        <v>20</v>
      </c>
      <c r="L93" s="88"/>
      <c r="M93" s="88"/>
      <c r="N93" s="88">
        <v>2.1</v>
      </c>
      <c r="O93" s="88">
        <v>3.3722222222222218</v>
      </c>
      <c r="P93" s="88"/>
      <c r="Q93" s="88">
        <v>2860</v>
      </c>
      <c r="R93" s="88">
        <v>41.51</v>
      </c>
      <c r="S93" s="88">
        <v>344819.23</v>
      </c>
      <c r="T93" s="88">
        <v>9.36</v>
      </c>
      <c r="U93" s="88">
        <v>12475</v>
      </c>
      <c r="V93" s="88">
        <v>16.14</v>
      </c>
      <c r="W93" s="88"/>
      <c r="X93" s="88">
        <v>2114.2926956521737</v>
      </c>
      <c r="Y93" s="88">
        <v>1612.5647826086956</v>
      </c>
      <c r="Z93" s="88">
        <v>2316.6664347826086</v>
      </c>
      <c r="AA93" s="88">
        <v>3280.2541304347824</v>
      </c>
      <c r="AB93" s="88">
        <v>3462.8737826086958</v>
      </c>
      <c r="AC93" s="88">
        <v>3093.3929739130435</v>
      </c>
      <c r="AD93" s="88">
        <v>2174.2666695652174</v>
      </c>
      <c r="AE93" s="88">
        <v>3809.0455260869567</v>
      </c>
      <c r="AF93" s="88">
        <v>2371.2266</v>
      </c>
      <c r="AG93" s="88">
        <v>1368.4671217391303</v>
      </c>
      <c r="AH93" s="88">
        <v>3.3385739130434779</v>
      </c>
      <c r="AI93" s="88">
        <v>145.16975652173912</v>
      </c>
      <c r="AJ93" s="88">
        <v>125.54533043478261</v>
      </c>
      <c r="AK93" s="88">
        <v>115.89856956521739</v>
      </c>
      <c r="AL93" s="88">
        <v>156.37330434782609</v>
      </c>
      <c r="AM93" s="88">
        <v>4.7166666666666668</v>
      </c>
      <c r="AN93" s="88">
        <v>1304.2463260869565</v>
      </c>
      <c r="AO93" s="88">
        <v>1944.7404652173914</v>
      </c>
    </row>
    <row r="94" spans="1:41" x14ac:dyDescent="0.2">
      <c r="A94" s="87">
        <v>41182</v>
      </c>
      <c r="B94" s="88">
        <v>943688.75</v>
      </c>
      <c r="C94" s="88">
        <v>2.0320326449308999</v>
      </c>
      <c r="D94" s="88">
        <v>14.8</v>
      </c>
      <c r="E94" s="88">
        <v>944618</v>
      </c>
      <c r="F94" s="88">
        <v>2.0826914562435999</v>
      </c>
      <c r="G94" s="88">
        <v>19.66</v>
      </c>
      <c r="H94" s="88">
        <v>9.11</v>
      </c>
      <c r="I94" s="88">
        <v>18</v>
      </c>
      <c r="J94" s="88">
        <v>5.69</v>
      </c>
      <c r="K94" s="88">
        <v>20</v>
      </c>
      <c r="L94" s="88"/>
      <c r="M94" s="88"/>
      <c r="N94" s="88">
        <v>2.1</v>
      </c>
      <c r="O94" s="88">
        <v>3.3583333333333329</v>
      </c>
      <c r="P94" s="88"/>
      <c r="Q94" s="88">
        <v>2868</v>
      </c>
      <c r="R94" s="88">
        <v>76.17</v>
      </c>
      <c r="S94" s="88">
        <v>347726.86</v>
      </c>
      <c r="T94" s="88">
        <v>9.6999999999999993</v>
      </c>
      <c r="U94" s="88">
        <v>16462</v>
      </c>
      <c r="V94" s="88">
        <v>284.72000000000003</v>
      </c>
      <c r="W94" s="88"/>
      <c r="X94" s="88">
        <v>2070.1466999999998</v>
      </c>
      <c r="Y94" s="88">
        <v>1575.6857</v>
      </c>
      <c r="Z94" s="88">
        <v>2251.5430500000002</v>
      </c>
      <c r="AA94" s="88">
        <v>3230.2186999999999</v>
      </c>
      <c r="AB94" s="88">
        <v>3444.8204999999998</v>
      </c>
      <c r="AC94" s="88">
        <v>3022.6730200000002</v>
      </c>
      <c r="AD94" s="88">
        <v>2135.9187299999999</v>
      </c>
      <c r="AE94" s="88">
        <v>3727.103705</v>
      </c>
      <c r="AF94" s="88">
        <v>2357.1685400000001</v>
      </c>
      <c r="AG94" s="88">
        <v>1334.1550400000001</v>
      </c>
      <c r="AH94" s="88">
        <v>3.468666666666667</v>
      </c>
      <c r="AI94" s="88">
        <v>144.52277142857142</v>
      </c>
      <c r="AJ94" s="88">
        <v>125.31877619047619</v>
      </c>
      <c r="AK94" s="88">
        <v>114.92328095238095</v>
      </c>
      <c r="AL94" s="88">
        <v>156.8664</v>
      </c>
      <c r="AM94" s="88">
        <v>5.0999999999999996</v>
      </c>
      <c r="AN94" s="88">
        <v>1338.7019849999999</v>
      </c>
      <c r="AO94" s="88">
        <v>2019.357135</v>
      </c>
    </row>
    <row r="95" spans="1:41" x14ac:dyDescent="0.2">
      <c r="A95" s="87">
        <v>41213</v>
      </c>
      <c r="B95" s="88">
        <v>936404.28</v>
      </c>
      <c r="C95" s="88">
        <v>-0.77191446862110003</v>
      </c>
      <c r="D95" s="88">
        <v>14.1</v>
      </c>
      <c r="E95" s="88">
        <v>950770.1</v>
      </c>
      <c r="F95" s="88">
        <v>0.65127914140950005</v>
      </c>
      <c r="G95" s="88">
        <v>14.5</v>
      </c>
      <c r="H95" s="88">
        <v>9.4066666666666663</v>
      </c>
      <c r="I95" s="88">
        <v>18</v>
      </c>
      <c r="J95" s="88">
        <v>4.6933333333333342</v>
      </c>
      <c r="K95" s="88">
        <v>20</v>
      </c>
      <c r="L95" s="88"/>
      <c r="M95" s="88"/>
      <c r="N95" s="88">
        <v>3.3</v>
      </c>
      <c r="O95" s="88">
        <v>3.35</v>
      </c>
      <c r="P95" s="88"/>
      <c r="Q95" s="88">
        <v>2836</v>
      </c>
      <c r="R95" s="88">
        <v>-15.24</v>
      </c>
      <c r="S95" s="88">
        <v>350563.65</v>
      </c>
      <c r="T95" s="88">
        <v>9.44</v>
      </c>
      <c r="U95" s="88">
        <v>12906</v>
      </c>
      <c r="V95" s="88">
        <v>63.2</v>
      </c>
      <c r="W95" s="88"/>
      <c r="X95" s="88">
        <v>2100.0924444444445</v>
      </c>
      <c r="Y95" s="88">
        <v>1612.8366111111111</v>
      </c>
      <c r="Z95" s="88">
        <v>2295.2728333333334</v>
      </c>
      <c r="AA95" s="88">
        <v>3233.5830555555553</v>
      </c>
      <c r="AB95" s="88">
        <v>3417.2277222222224</v>
      </c>
      <c r="AC95" s="88">
        <v>3106.7688888888888</v>
      </c>
      <c r="AD95" s="88">
        <v>2161.1927777777778</v>
      </c>
      <c r="AE95" s="88">
        <v>3769.7872222222222</v>
      </c>
      <c r="AF95" s="88">
        <v>2318.0616666666665</v>
      </c>
      <c r="AG95" s="88">
        <v>1342.7944444444445</v>
      </c>
      <c r="AH95" s="88">
        <v>3.5247555555555561</v>
      </c>
      <c r="AI95" s="88">
        <v>144.72356111111111</v>
      </c>
      <c r="AJ95" s="88">
        <v>126.03275555555555</v>
      </c>
      <c r="AK95" s="88">
        <v>114.61021666666667</v>
      </c>
      <c r="AL95" s="88">
        <v>157.85905555555556</v>
      </c>
      <c r="AM95" s="88">
        <v>4.99</v>
      </c>
      <c r="AN95" s="88">
        <v>1340.4776722222223</v>
      </c>
      <c r="AO95" s="88">
        <v>2068.3376833333332</v>
      </c>
    </row>
    <row r="96" spans="1:41" x14ac:dyDescent="0.2">
      <c r="A96" s="87">
        <v>41243</v>
      </c>
      <c r="B96" s="88">
        <v>944832.35</v>
      </c>
      <c r="C96" s="88">
        <v>0.90004607838829997</v>
      </c>
      <c r="D96" s="88">
        <v>13.9</v>
      </c>
      <c r="E96" s="88">
        <v>958440</v>
      </c>
      <c r="F96" s="88">
        <v>0.80670395503600001</v>
      </c>
      <c r="G96" s="88">
        <v>14.16</v>
      </c>
      <c r="H96" s="88">
        <v>9.7033333333333331</v>
      </c>
      <c r="I96" s="88">
        <v>18</v>
      </c>
      <c r="J96" s="88">
        <v>4.1966666666666672</v>
      </c>
      <c r="K96" s="88">
        <v>20</v>
      </c>
      <c r="L96" s="88"/>
      <c r="M96" s="88"/>
      <c r="N96" s="88">
        <v>3.3</v>
      </c>
      <c r="O96" s="88">
        <v>3.35</v>
      </c>
      <c r="P96" s="88"/>
      <c r="Q96" s="88">
        <v>1484</v>
      </c>
      <c r="R96" s="88">
        <v>-23.86</v>
      </c>
      <c r="S96" s="88">
        <v>352047.41</v>
      </c>
      <c r="T96" s="88">
        <v>9.24</v>
      </c>
      <c r="U96" s="88">
        <v>11225</v>
      </c>
      <c r="V96" s="88">
        <v>17.16</v>
      </c>
      <c r="W96" s="88"/>
      <c r="X96" s="88">
        <v>2042.7445</v>
      </c>
      <c r="Y96" s="88">
        <v>1576.3708636363635</v>
      </c>
      <c r="Z96" s="88">
        <v>2211.2071818181817</v>
      </c>
      <c r="AA96" s="88">
        <v>3044.9875454545454</v>
      </c>
      <c r="AB96" s="88">
        <v>3206.1064545454547</v>
      </c>
      <c r="AC96" s="88">
        <v>3042.7386363636365</v>
      </c>
      <c r="AD96" s="88">
        <v>2047.1004545454546</v>
      </c>
      <c r="AE96" s="88">
        <v>3536.0890909090908</v>
      </c>
      <c r="AF96" s="88">
        <v>2160.0213636363637</v>
      </c>
      <c r="AG96" s="88">
        <v>1324.4790909090909</v>
      </c>
      <c r="AH96" s="88">
        <v>3.5478136363636361</v>
      </c>
      <c r="AI96" s="88">
        <v>144.92357727272727</v>
      </c>
      <c r="AJ96" s="88">
        <v>126.35273636363637</v>
      </c>
      <c r="AK96" s="88">
        <v>114.50819090909091</v>
      </c>
      <c r="AL96" s="88">
        <v>158.61477272727274</v>
      </c>
      <c r="AM96" s="88">
        <v>4.72</v>
      </c>
      <c r="AN96" s="88">
        <v>1320.0359090909092</v>
      </c>
      <c r="AO96" s="88">
        <v>2033.0754545454545</v>
      </c>
    </row>
    <row r="97" spans="1:41" x14ac:dyDescent="0.2">
      <c r="A97" s="87">
        <v>41274</v>
      </c>
      <c r="B97" s="88">
        <v>974148.8</v>
      </c>
      <c r="C97" s="88">
        <v>3.1028203045757001</v>
      </c>
      <c r="D97" s="88">
        <v>13.8</v>
      </c>
      <c r="E97" s="88">
        <v>974547.8</v>
      </c>
      <c r="F97" s="88">
        <v>1.6806268519678</v>
      </c>
      <c r="G97" s="88">
        <v>13.94</v>
      </c>
      <c r="H97" s="88">
        <v>10</v>
      </c>
      <c r="I97" s="88">
        <v>18</v>
      </c>
      <c r="J97" s="88">
        <v>3.8</v>
      </c>
      <c r="K97" s="88">
        <v>20</v>
      </c>
      <c r="L97" s="88"/>
      <c r="M97" s="88"/>
      <c r="N97" s="88">
        <v>3.3</v>
      </c>
      <c r="O97" s="88">
        <v>3.35</v>
      </c>
      <c r="P97" s="88"/>
      <c r="Q97" s="88">
        <v>818</v>
      </c>
      <c r="R97" s="88">
        <v>-45.65</v>
      </c>
      <c r="S97" s="88">
        <v>352907.42</v>
      </c>
      <c r="T97" s="88">
        <v>8.99</v>
      </c>
      <c r="U97" s="88">
        <v>16282</v>
      </c>
      <c r="V97" s="88">
        <v>27.76</v>
      </c>
      <c r="W97" s="88">
        <v>19.100000000000001</v>
      </c>
      <c r="X97" s="88">
        <v>2124.6629523809524</v>
      </c>
      <c r="Y97" s="88">
        <v>1702.864380952381</v>
      </c>
      <c r="Z97" s="88">
        <v>2328.187904761905</v>
      </c>
      <c r="AA97" s="88">
        <v>3045.8764285714287</v>
      </c>
      <c r="AB97" s="88">
        <v>3166.1217142857145</v>
      </c>
      <c r="AC97" s="88">
        <v>3338.0647619047618</v>
      </c>
      <c r="AD97" s="88">
        <v>2083.6242857142856</v>
      </c>
      <c r="AE97" s="88">
        <v>3448.3628571428571</v>
      </c>
      <c r="AF97" s="88">
        <v>2157.0380952380951</v>
      </c>
      <c r="AG97" s="88">
        <v>1387.7671428571427</v>
      </c>
      <c r="AH97" s="88">
        <v>3.5770190476190482</v>
      </c>
      <c r="AI97" s="88">
        <v>145.28571428571428</v>
      </c>
      <c r="AJ97" s="88">
        <v>126.6500619047619</v>
      </c>
      <c r="AK97" s="88">
        <v>114.32120952380953</v>
      </c>
      <c r="AL97" s="88">
        <v>159.28161904761905</v>
      </c>
      <c r="AM97" s="88">
        <v>5.2</v>
      </c>
      <c r="AN97" s="88">
        <v>1353.8642857142856</v>
      </c>
      <c r="AO97" s="88">
        <v>2110.8752380952383</v>
      </c>
    </row>
    <row r="98" spans="1:41" x14ac:dyDescent="0.2">
      <c r="A98" s="87">
        <v>41305</v>
      </c>
      <c r="B98" s="88">
        <v>992129.25</v>
      </c>
      <c r="C98" s="88">
        <v>1.8457601138552999</v>
      </c>
      <c r="D98" s="88">
        <v>15.9</v>
      </c>
      <c r="E98" s="88">
        <v>990282</v>
      </c>
      <c r="F98" s="88">
        <v>1.6145129053700999</v>
      </c>
      <c r="G98" s="88">
        <v>15.47</v>
      </c>
      <c r="H98" s="88">
        <v>10.1</v>
      </c>
      <c r="I98" s="88">
        <v>18</v>
      </c>
      <c r="J98" s="88">
        <v>5.8</v>
      </c>
      <c r="K98" s="88">
        <v>20</v>
      </c>
      <c r="L98" s="88"/>
      <c r="M98" s="88"/>
      <c r="N98" s="88">
        <v>2</v>
      </c>
      <c r="O98" s="88">
        <v>3.35</v>
      </c>
      <c r="P98" s="88"/>
      <c r="Q98" s="88">
        <v>5781</v>
      </c>
      <c r="R98" s="88">
        <v>64.7</v>
      </c>
      <c r="S98" s="88">
        <v>358843.17</v>
      </c>
      <c r="T98" s="88">
        <v>9.51</v>
      </c>
      <c r="U98" s="88">
        <v>25446</v>
      </c>
      <c r="V98" s="88">
        <v>160.88</v>
      </c>
      <c r="W98" s="88"/>
      <c r="X98" s="88">
        <v>2311.0436500000001</v>
      </c>
      <c r="Y98" s="88">
        <v>1898.3217</v>
      </c>
      <c r="Z98" s="88">
        <v>2584.8761</v>
      </c>
      <c r="AA98" s="88">
        <v>3400.4726500000002</v>
      </c>
      <c r="AB98" s="88">
        <v>3577.3278500000001</v>
      </c>
      <c r="AC98" s="88">
        <v>3817.741</v>
      </c>
      <c r="AD98" s="88">
        <v>2299.1035000000002</v>
      </c>
      <c r="AE98" s="88">
        <v>3802.2280000000001</v>
      </c>
      <c r="AF98" s="88">
        <v>2469.413</v>
      </c>
      <c r="AG98" s="88">
        <v>1479.9235000000001</v>
      </c>
      <c r="AH98" s="88">
        <v>3.5934909090909088</v>
      </c>
      <c r="AI98" s="88">
        <v>146.1352</v>
      </c>
      <c r="AJ98" s="88">
        <v>127.40725454545455</v>
      </c>
      <c r="AK98" s="88">
        <v>114.45638181818182</v>
      </c>
      <c r="AL98" s="88">
        <v>160.21074999999999</v>
      </c>
      <c r="AM98" s="88">
        <v>5.12</v>
      </c>
      <c r="AN98" s="88">
        <v>1383.521</v>
      </c>
      <c r="AO98" s="88">
        <v>2186.5435000000002</v>
      </c>
    </row>
    <row r="99" spans="1:41" x14ac:dyDescent="0.2">
      <c r="A99" s="87">
        <v>41333</v>
      </c>
      <c r="B99" s="88">
        <v>998600.83</v>
      </c>
      <c r="C99" s="88">
        <v>0.65229202747530002</v>
      </c>
      <c r="D99" s="88">
        <v>15.2</v>
      </c>
      <c r="E99" s="88">
        <v>1001603</v>
      </c>
      <c r="F99" s="88">
        <v>1.1432097119810001</v>
      </c>
      <c r="G99" s="88">
        <v>15.07</v>
      </c>
      <c r="H99" s="88">
        <v>10.199999999999999</v>
      </c>
      <c r="I99" s="88">
        <v>18</v>
      </c>
      <c r="J99" s="88">
        <v>5</v>
      </c>
      <c r="K99" s="88">
        <v>20</v>
      </c>
      <c r="L99" s="88"/>
      <c r="M99" s="88"/>
      <c r="N99" s="88">
        <v>2</v>
      </c>
      <c r="O99" s="88"/>
      <c r="P99" s="88"/>
      <c r="Q99" s="88">
        <v>4209</v>
      </c>
      <c r="R99" s="88">
        <v>99.57</v>
      </c>
      <c r="S99" s="88">
        <v>363049.2</v>
      </c>
      <c r="T99" s="88">
        <v>10.09</v>
      </c>
      <c r="U99" s="88">
        <v>10705</v>
      </c>
      <c r="V99" s="88">
        <v>2.63</v>
      </c>
      <c r="W99" s="88"/>
      <c r="X99" s="88">
        <v>2380.3634000000002</v>
      </c>
      <c r="Y99" s="88">
        <v>1981.1241333333332</v>
      </c>
      <c r="Z99" s="88">
        <v>2689.5926666666664</v>
      </c>
      <c r="AA99" s="88">
        <v>3561.4284666666667</v>
      </c>
      <c r="AB99" s="88">
        <v>3734.8779333333332</v>
      </c>
      <c r="AC99" s="88">
        <v>4023.7242066666668</v>
      </c>
      <c r="AD99" s="88">
        <v>2385.8349199999998</v>
      </c>
      <c r="AE99" s="88">
        <v>3913.6635066666668</v>
      </c>
      <c r="AF99" s="88">
        <v>2600.9141933333335</v>
      </c>
      <c r="AG99" s="88">
        <v>1535.1820333333333</v>
      </c>
      <c r="AH99" s="88">
        <v>3.5874176470588242</v>
      </c>
      <c r="AI99" s="88">
        <v>147.08951764705881</v>
      </c>
      <c r="AJ99" s="88">
        <v>128.4468411764706</v>
      </c>
      <c r="AK99" s="88">
        <v>114.66401176470588</v>
      </c>
      <c r="AL99" s="88">
        <v>161.43126666666666</v>
      </c>
      <c r="AM99" s="88">
        <v>4.9000000000000004</v>
      </c>
      <c r="AN99" s="88">
        <v>1383.1626666666666</v>
      </c>
      <c r="AO99" s="88">
        <v>2188.46</v>
      </c>
    </row>
    <row r="100" spans="1:41" x14ac:dyDescent="0.2">
      <c r="A100" s="87">
        <v>41364</v>
      </c>
      <c r="B100" s="88">
        <v>1035858.37</v>
      </c>
      <c r="C100" s="88">
        <v>3.7309742672655002</v>
      </c>
      <c r="D100" s="88">
        <v>15.7</v>
      </c>
      <c r="E100" s="88">
        <v>1020770</v>
      </c>
      <c r="F100" s="88">
        <v>1.9136324471871999</v>
      </c>
      <c r="G100" s="88">
        <v>15.97</v>
      </c>
      <c r="H100" s="88">
        <v>10.3</v>
      </c>
      <c r="I100" s="88">
        <v>18</v>
      </c>
      <c r="J100" s="88">
        <v>5.4</v>
      </c>
      <c r="K100" s="88">
        <v>20</v>
      </c>
      <c r="L100" s="88"/>
      <c r="M100" s="88"/>
      <c r="N100" s="88">
        <v>2</v>
      </c>
      <c r="O100" s="88"/>
      <c r="P100" s="88"/>
      <c r="Q100" s="88">
        <v>4248</v>
      </c>
      <c r="R100" s="88">
        <v>57.28</v>
      </c>
      <c r="S100" s="88">
        <v>367239.22</v>
      </c>
      <c r="T100" s="88">
        <v>10.45</v>
      </c>
      <c r="U100" s="88">
        <v>25503</v>
      </c>
      <c r="V100" s="88">
        <v>36.35</v>
      </c>
      <c r="W100" s="88"/>
      <c r="X100" s="88">
        <v>2296.4310952380952</v>
      </c>
      <c r="Y100" s="88">
        <v>1869.5820952380952</v>
      </c>
      <c r="Z100" s="88">
        <v>2576.2241428571429</v>
      </c>
      <c r="AA100" s="88">
        <v>3530.2605238095239</v>
      </c>
      <c r="AB100" s="88">
        <v>3782.6529523809522</v>
      </c>
      <c r="AC100" s="88">
        <v>3789.8806571428572</v>
      </c>
      <c r="AD100" s="88">
        <v>2315.9628857142857</v>
      </c>
      <c r="AE100" s="88">
        <v>3912.9028714285714</v>
      </c>
      <c r="AF100" s="88">
        <v>2672.6428523809523</v>
      </c>
      <c r="AG100" s="88">
        <v>1501.1132666666667</v>
      </c>
      <c r="AH100" s="88">
        <v>3.5788666666666669</v>
      </c>
      <c r="AI100" s="88">
        <v>147.60172857142857</v>
      </c>
      <c r="AJ100" s="88">
        <v>129.04621428571429</v>
      </c>
      <c r="AK100" s="88">
        <v>114.67015714285715</v>
      </c>
      <c r="AL100" s="88">
        <v>162.50909523809523</v>
      </c>
      <c r="AM100" s="88">
        <v>4.7871428571428574</v>
      </c>
      <c r="AN100" s="88">
        <v>1321.9723809523809</v>
      </c>
      <c r="AO100" s="88">
        <v>2040.9638095238095</v>
      </c>
    </row>
    <row r="101" spans="1:41" x14ac:dyDescent="0.2">
      <c r="A101" s="87">
        <v>41394</v>
      </c>
      <c r="B101" s="88">
        <v>1032551.9</v>
      </c>
      <c r="C101" s="88">
        <v>-0.31920097339179998</v>
      </c>
      <c r="D101" s="88">
        <v>16.100000000000001</v>
      </c>
      <c r="E101" s="88">
        <v>1026991</v>
      </c>
      <c r="F101" s="88">
        <v>0.60944189190510001</v>
      </c>
      <c r="G101" s="88">
        <v>15.51</v>
      </c>
      <c r="H101" s="88">
        <v>9.9633333333333329</v>
      </c>
      <c r="I101" s="88">
        <v>18</v>
      </c>
      <c r="J101" s="88">
        <v>6.1366666666666667</v>
      </c>
      <c r="K101" s="88">
        <v>20</v>
      </c>
      <c r="L101" s="88"/>
      <c r="M101" s="88"/>
      <c r="N101" s="88">
        <v>2.1</v>
      </c>
      <c r="O101" s="88"/>
      <c r="P101" s="88"/>
      <c r="Q101" s="88">
        <v>4061</v>
      </c>
      <c r="R101" s="88">
        <v>114.53</v>
      </c>
      <c r="S101" s="88">
        <v>371300.32</v>
      </c>
      <c r="T101" s="88">
        <v>11.04</v>
      </c>
      <c r="U101" s="88">
        <v>17629</v>
      </c>
      <c r="V101" s="88">
        <v>82.93</v>
      </c>
      <c r="W101" s="88"/>
      <c r="X101" s="88">
        <v>2211.7960555555555</v>
      </c>
      <c r="Y101" s="88">
        <v>1782.127</v>
      </c>
      <c r="Z101" s="88">
        <v>2477.4785000000002</v>
      </c>
      <c r="AA101" s="88">
        <v>3426.6446666666666</v>
      </c>
      <c r="AB101" s="88">
        <v>3686.0432777777778</v>
      </c>
      <c r="AC101" s="88">
        <v>3636.6614277777776</v>
      </c>
      <c r="AD101" s="88">
        <v>2212.7069499999998</v>
      </c>
      <c r="AE101" s="88">
        <v>3804.6149777777778</v>
      </c>
      <c r="AF101" s="88">
        <v>2621.8520722222224</v>
      </c>
      <c r="AG101" s="88">
        <v>1462.9508833333334</v>
      </c>
      <c r="AH101" s="88">
        <v>3.4601714285714289</v>
      </c>
      <c r="AI101" s="88">
        <v>148.62230476190476</v>
      </c>
      <c r="AJ101" s="88">
        <v>129.93243333333334</v>
      </c>
      <c r="AK101" s="88">
        <v>115.16141904761905</v>
      </c>
      <c r="AL101" s="88">
        <v>163.82377777777779</v>
      </c>
      <c r="AM101" s="88">
        <v>4.7</v>
      </c>
      <c r="AN101" s="88">
        <v>1253.2883333333334</v>
      </c>
      <c r="AO101" s="88">
        <v>1909.2750000000001</v>
      </c>
    </row>
    <row r="102" spans="1:41" x14ac:dyDescent="0.2">
      <c r="A102" s="87">
        <v>41425</v>
      </c>
      <c r="B102" s="88">
        <v>1042169.16</v>
      </c>
      <c r="C102" s="88">
        <v>0.93140693460540003</v>
      </c>
      <c r="D102" s="88">
        <v>15.8</v>
      </c>
      <c r="E102" s="88">
        <v>1037930</v>
      </c>
      <c r="F102" s="88">
        <v>1.0651505222538</v>
      </c>
      <c r="G102" s="88">
        <v>15.41</v>
      </c>
      <c r="H102" s="88">
        <v>9.6266666666666652</v>
      </c>
      <c r="I102" s="88">
        <v>18</v>
      </c>
      <c r="J102" s="88">
        <v>6.1733333333333347</v>
      </c>
      <c r="K102" s="88">
        <v>20</v>
      </c>
      <c r="L102" s="88"/>
      <c r="M102" s="88"/>
      <c r="N102" s="88">
        <v>2.1</v>
      </c>
      <c r="O102" s="88"/>
      <c r="P102" s="88"/>
      <c r="Q102" s="88">
        <v>3747</v>
      </c>
      <c r="R102" s="88">
        <v>38.880000000000003</v>
      </c>
      <c r="S102" s="88">
        <v>375047.1</v>
      </c>
      <c r="T102" s="88">
        <v>11.26</v>
      </c>
      <c r="U102" s="88">
        <v>11871</v>
      </c>
      <c r="V102" s="88">
        <v>3.84</v>
      </c>
      <c r="W102" s="88"/>
      <c r="X102" s="88">
        <v>2264.5147727272729</v>
      </c>
      <c r="Y102" s="88">
        <v>1826.1228636363637</v>
      </c>
      <c r="Z102" s="88">
        <v>2565.2506818181819</v>
      </c>
      <c r="AA102" s="88">
        <v>3664.4135454545453</v>
      </c>
      <c r="AB102" s="88">
        <v>4009.7935454545454</v>
      </c>
      <c r="AC102" s="88">
        <v>3791.605790909091</v>
      </c>
      <c r="AD102" s="88">
        <v>2288.2791954545455</v>
      </c>
      <c r="AE102" s="88">
        <v>3990.9756954545455</v>
      </c>
      <c r="AF102" s="88">
        <v>2899.2098681818184</v>
      </c>
      <c r="AG102" s="88">
        <v>1513.2882772727273</v>
      </c>
      <c r="AH102" s="88">
        <v>3.4244409090909089</v>
      </c>
      <c r="AI102" s="88">
        <v>149.37109545454547</v>
      </c>
      <c r="AJ102" s="88">
        <v>130.68678181818183</v>
      </c>
      <c r="AK102" s="88">
        <v>115.41287272727273</v>
      </c>
      <c r="AL102" s="88">
        <v>165.04745454545454</v>
      </c>
      <c r="AM102" s="88"/>
      <c r="AN102" s="88">
        <v>1237.7813636363637</v>
      </c>
      <c r="AO102" s="88">
        <v>1885.0672727272727</v>
      </c>
    </row>
    <row r="103" spans="1:41" x14ac:dyDescent="0.2">
      <c r="A103" s="87">
        <v>41455</v>
      </c>
      <c r="B103" s="88">
        <v>1054403.69</v>
      </c>
      <c r="C103" s="88">
        <v>1.1739485747208001</v>
      </c>
      <c r="D103" s="88">
        <v>14</v>
      </c>
      <c r="E103" s="88">
        <v>1038130</v>
      </c>
      <c r="F103" s="88">
        <v>1.9269122195099998E-2</v>
      </c>
      <c r="G103" s="88">
        <v>14.08</v>
      </c>
      <c r="H103" s="88">
        <v>9.2899999999999991</v>
      </c>
      <c r="I103" s="88">
        <v>18</v>
      </c>
      <c r="J103" s="88">
        <v>4.71</v>
      </c>
      <c r="K103" s="88">
        <v>20</v>
      </c>
      <c r="L103" s="88"/>
      <c r="M103" s="88"/>
      <c r="N103" s="88">
        <v>2.1</v>
      </c>
      <c r="O103" s="88"/>
      <c r="P103" s="88"/>
      <c r="Q103" s="88">
        <v>3854</v>
      </c>
      <c r="R103" s="88">
        <v>36.520000000000003</v>
      </c>
      <c r="S103" s="88">
        <v>378832.85</v>
      </c>
      <c r="T103" s="88">
        <v>11.47</v>
      </c>
      <c r="U103" s="88">
        <v>10375</v>
      </c>
      <c r="V103" s="88">
        <v>-41.72</v>
      </c>
      <c r="W103" s="88"/>
      <c r="X103" s="88">
        <v>2119.1491764705884</v>
      </c>
      <c r="Y103" s="88">
        <v>1670.0062352941177</v>
      </c>
      <c r="Z103" s="88">
        <v>2369.7677647058822</v>
      </c>
      <c r="AA103" s="88">
        <v>3506.787294117647</v>
      </c>
      <c r="AB103" s="88">
        <v>3885.8722352941177</v>
      </c>
      <c r="AC103" s="88">
        <v>3493.2043647058822</v>
      </c>
      <c r="AD103" s="88">
        <v>2140.7574588235293</v>
      </c>
      <c r="AE103" s="88">
        <v>3863.5067764705882</v>
      </c>
      <c r="AF103" s="88">
        <v>2823.7344470588237</v>
      </c>
      <c r="AG103" s="88">
        <v>1409.9767882352942</v>
      </c>
      <c r="AH103" s="88">
        <v>3.514552631578947</v>
      </c>
      <c r="AI103" s="88">
        <v>149.17074736842105</v>
      </c>
      <c r="AJ103" s="88">
        <v>130.68690000000001</v>
      </c>
      <c r="AK103" s="88">
        <v>114.78394736842105</v>
      </c>
      <c r="AL103" s="88">
        <v>165.84264705882353</v>
      </c>
      <c r="AM103" s="88"/>
      <c r="AN103" s="88">
        <v>1210.9382352941177</v>
      </c>
      <c r="AO103" s="88">
        <v>1819.4982352941176</v>
      </c>
    </row>
    <row r="104" spans="1:41" x14ac:dyDescent="0.2">
      <c r="A104" s="87">
        <v>41486</v>
      </c>
      <c r="B104" s="88">
        <v>1052212.3400000001</v>
      </c>
      <c r="C104" s="88">
        <v>-0.20782836979639999</v>
      </c>
      <c r="D104" s="88">
        <v>14.5</v>
      </c>
      <c r="E104" s="88">
        <v>1058055</v>
      </c>
      <c r="F104" s="88">
        <v>1.919316463256</v>
      </c>
      <c r="G104" s="88">
        <v>14.81</v>
      </c>
      <c r="H104" s="88">
        <v>9.6033333333333335</v>
      </c>
      <c r="I104" s="88">
        <v>18</v>
      </c>
      <c r="J104" s="88">
        <v>4.8966666666666674</v>
      </c>
      <c r="K104" s="88">
        <v>20</v>
      </c>
      <c r="L104" s="88"/>
      <c r="M104" s="88"/>
      <c r="N104" s="88">
        <v>2.1</v>
      </c>
      <c r="O104" s="88">
        <v>4.4000000000000004</v>
      </c>
      <c r="P104" s="88"/>
      <c r="Q104" s="88">
        <v>4382</v>
      </c>
      <c r="R104" s="88">
        <v>108.67</v>
      </c>
      <c r="S104" s="88">
        <v>383214.69</v>
      </c>
      <c r="T104" s="88">
        <v>12.06</v>
      </c>
      <c r="U104" s="88">
        <v>8191</v>
      </c>
      <c r="V104" s="88">
        <v>-22.15</v>
      </c>
      <c r="W104" s="88"/>
      <c r="X104" s="88">
        <v>2013.6492608695653</v>
      </c>
      <c r="Y104" s="88">
        <v>1542.146695652174</v>
      </c>
      <c r="Z104" s="88">
        <v>2231.3657826086956</v>
      </c>
      <c r="AA104" s="88">
        <v>3424.1942173913044</v>
      </c>
      <c r="AB104" s="88">
        <v>3853.4971739130433</v>
      </c>
      <c r="AC104" s="88">
        <v>3300.1677565217392</v>
      </c>
      <c r="AD104" s="88">
        <v>1993.1708956521738</v>
      </c>
      <c r="AE104" s="88">
        <v>3876.8263739130434</v>
      </c>
      <c r="AF104" s="88">
        <v>2887.8370869565219</v>
      </c>
      <c r="AG104" s="88">
        <v>1332.6606869565217</v>
      </c>
      <c r="AH104" s="88">
        <v>3.6344217391304352</v>
      </c>
      <c r="AI104" s="88">
        <v>149.15802608695651</v>
      </c>
      <c r="AJ104" s="88">
        <v>130.80304782608695</v>
      </c>
      <c r="AK104" s="88">
        <v>114.22052173913043</v>
      </c>
      <c r="AL104" s="88">
        <v>166.18382608695651</v>
      </c>
      <c r="AM104" s="88"/>
      <c r="AN104" s="88">
        <v>1198.26</v>
      </c>
      <c r="AO104" s="88">
        <v>1805.8356521739131</v>
      </c>
    </row>
    <row r="105" spans="1:41" x14ac:dyDescent="0.2">
      <c r="A105" s="87">
        <v>41517</v>
      </c>
      <c r="B105" s="88">
        <v>1061256.43</v>
      </c>
      <c r="C105" s="88">
        <v>0.85953088138080003</v>
      </c>
      <c r="D105" s="88">
        <v>14.7</v>
      </c>
      <c r="E105" s="88">
        <v>1065821</v>
      </c>
      <c r="F105" s="88">
        <v>0.73398830873630005</v>
      </c>
      <c r="G105" s="88">
        <v>15.18</v>
      </c>
      <c r="H105" s="88">
        <v>9.9166666666666661</v>
      </c>
      <c r="I105" s="88">
        <v>18</v>
      </c>
      <c r="J105" s="88">
        <v>4.7833333333333341</v>
      </c>
      <c r="K105" s="88">
        <v>20</v>
      </c>
      <c r="L105" s="88"/>
      <c r="M105" s="88"/>
      <c r="N105" s="88">
        <v>2.1</v>
      </c>
      <c r="O105" s="88">
        <v>3.9249999999999998</v>
      </c>
      <c r="P105" s="88"/>
      <c r="Q105" s="88">
        <v>4220</v>
      </c>
      <c r="R105" s="88">
        <v>47.55</v>
      </c>
      <c r="S105" s="88">
        <v>387447.28</v>
      </c>
      <c r="T105" s="88">
        <v>12.36</v>
      </c>
      <c r="U105" s="88">
        <v>15841</v>
      </c>
      <c r="V105" s="88">
        <v>26.98</v>
      </c>
      <c r="W105" s="88"/>
      <c r="X105" s="88">
        <v>2073.8169545454543</v>
      </c>
      <c r="Y105" s="88">
        <v>1580.7441818181819</v>
      </c>
      <c r="Z105" s="88">
        <v>2307.9451363636363</v>
      </c>
      <c r="AA105" s="88">
        <v>3633.7854545454547</v>
      </c>
      <c r="AB105" s="88">
        <v>4153.3971818181817</v>
      </c>
      <c r="AC105" s="88">
        <v>3409.1982772727274</v>
      </c>
      <c r="AD105" s="88">
        <v>2112.2518045454544</v>
      </c>
      <c r="AE105" s="88">
        <v>4079.0164909090909</v>
      </c>
      <c r="AF105" s="88">
        <v>3127.7029090909091</v>
      </c>
      <c r="AG105" s="88">
        <v>1382.8181954545455</v>
      </c>
      <c r="AH105" s="88">
        <v>3.9130090909090911</v>
      </c>
      <c r="AI105" s="88">
        <v>148.14905454545453</v>
      </c>
      <c r="AJ105" s="88">
        <v>130.27624090909092</v>
      </c>
      <c r="AK105" s="88">
        <v>112.68622272727272</v>
      </c>
      <c r="AL105" s="88">
        <v>166.19368181818183</v>
      </c>
      <c r="AM105" s="88">
        <v>5.15</v>
      </c>
      <c r="AN105" s="88">
        <v>1238.3631818181818</v>
      </c>
      <c r="AO105" s="88">
        <v>1894.0586363636364</v>
      </c>
    </row>
    <row r="106" spans="1:41" x14ac:dyDescent="0.2">
      <c r="A106" s="87">
        <v>41547</v>
      </c>
      <c r="B106" s="88">
        <v>1077379.1599999999</v>
      </c>
      <c r="C106" s="88">
        <v>1.5192115255311001</v>
      </c>
      <c r="D106" s="88">
        <v>14.2</v>
      </c>
      <c r="E106" s="88">
        <v>1080236</v>
      </c>
      <c r="F106" s="88">
        <v>1.3524785118702001</v>
      </c>
      <c r="G106" s="88">
        <v>14.36</v>
      </c>
      <c r="H106" s="88">
        <v>10.229999999999999</v>
      </c>
      <c r="I106" s="88">
        <v>18</v>
      </c>
      <c r="J106" s="88">
        <v>3.9700000000000011</v>
      </c>
      <c r="K106" s="88">
        <v>20</v>
      </c>
      <c r="L106" s="88"/>
      <c r="M106" s="88"/>
      <c r="N106" s="88">
        <v>2.1</v>
      </c>
      <c r="O106" s="88">
        <v>3.9</v>
      </c>
      <c r="P106" s="88"/>
      <c r="Q106" s="88">
        <v>4298</v>
      </c>
      <c r="R106" s="88">
        <v>49.86</v>
      </c>
      <c r="S106" s="88">
        <v>391819.68</v>
      </c>
      <c r="T106" s="88">
        <v>12.68</v>
      </c>
      <c r="U106" s="88">
        <v>14120</v>
      </c>
      <c r="V106" s="88">
        <v>-14.23</v>
      </c>
      <c r="W106" s="88"/>
      <c r="X106" s="88">
        <v>2185.3470526315791</v>
      </c>
      <c r="Y106" s="88">
        <v>1677.3827894736842</v>
      </c>
      <c r="Z106" s="88">
        <v>2420.6151052631581</v>
      </c>
      <c r="AA106" s="88">
        <v>3822.9641578947367</v>
      </c>
      <c r="AB106" s="88">
        <v>4364.4021578947368</v>
      </c>
      <c r="AC106" s="88">
        <v>3673.2085000000002</v>
      </c>
      <c r="AD106" s="88">
        <v>2205.0592842105261</v>
      </c>
      <c r="AE106" s="88">
        <v>4241.0822578947373</v>
      </c>
      <c r="AF106" s="88">
        <v>3268.5371</v>
      </c>
      <c r="AG106" s="88">
        <v>1474.9331315789473</v>
      </c>
      <c r="AH106" s="88">
        <v>4.0484999999999998</v>
      </c>
      <c r="AI106" s="88">
        <v>147.21942380952382</v>
      </c>
      <c r="AJ106" s="88">
        <v>130.28238571428571</v>
      </c>
      <c r="AK106" s="88">
        <v>111.51855238095239</v>
      </c>
      <c r="AL106" s="88">
        <v>166.70868421052631</v>
      </c>
      <c r="AM106" s="88">
        <v>5.16</v>
      </c>
      <c r="AN106" s="88">
        <v>1254.5189473684211</v>
      </c>
      <c r="AO106" s="88">
        <v>1908.0205263157895</v>
      </c>
    </row>
    <row r="107" spans="1:41" x14ac:dyDescent="0.2">
      <c r="A107" s="87">
        <v>41578</v>
      </c>
      <c r="B107" s="88">
        <v>1070242.17</v>
      </c>
      <c r="C107" s="88">
        <v>-0.6624399528946</v>
      </c>
      <c r="D107" s="88">
        <v>14.3</v>
      </c>
      <c r="E107" s="88">
        <v>1086224</v>
      </c>
      <c r="F107" s="88">
        <v>0.55432331453499994</v>
      </c>
      <c r="G107" s="88">
        <v>14.25</v>
      </c>
      <c r="H107" s="88">
        <v>10.323333333333332</v>
      </c>
      <c r="I107" s="88">
        <v>18</v>
      </c>
      <c r="J107" s="88">
        <v>3.9766666666666679</v>
      </c>
      <c r="K107" s="88">
        <v>20</v>
      </c>
      <c r="L107" s="88"/>
      <c r="M107" s="88"/>
      <c r="N107" s="88">
        <v>2.2999999999999998</v>
      </c>
      <c r="O107" s="88">
        <v>3.9666666666666668</v>
      </c>
      <c r="P107" s="88"/>
      <c r="Q107" s="88">
        <v>2975</v>
      </c>
      <c r="R107" s="88">
        <v>4.9000000000000004</v>
      </c>
      <c r="S107" s="88">
        <v>394793.93</v>
      </c>
      <c r="T107" s="88">
        <v>12.62</v>
      </c>
      <c r="U107" s="88">
        <v>8645</v>
      </c>
      <c r="V107" s="88">
        <v>-33.020000000000003</v>
      </c>
      <c r="W107" s="88"/>
      <c r="X107" s="88">
        <v>2186.7059444444444</v>
      </c>
      <c r="Y107" s="88">
        <v>1641.6755555555555</v>
      </c>
      <c r="Z107" s="88">
        <v>2423.2223888888889</v>
      </c>
      <c r="AA107" s="88">
        <v>3926.0800555555556</v>
      </c>
      <c r="AB107" s="88">
        <v>4509.3748333333333</v>
      </c>
      <c r="AC107" s="88">
        <v>3575.2078444444446</v>
      </c>
      <c r="AD107" s="88">
        <v>2227.7251055555557</v>
      </c>
      <c r="AE107" s="88">
        <v>4474.8019944444441</v>
      </c>
      <c r="AF107" s="88">
        <v>3383.0716777777779</v>
      </c>
      <c r="AG107" s="88">
        <v>1477.4345000000001</v>
      </c>
      <c r="AH107" s="88">
        <v>4.1132999999999997</v>
      </c>
      <c r="AI107" s="88">
        <v>146.73413684210527</v>
      </c>
      <c r="AJ107" s="88">
        <v>130.55626315789473</v>
      </c>
      <c r="AK107" s="88">
        <v>110.83557368421053</v>
      </c>
      <c r="AL107" s="88">
        <v>167.2786111111111</v>
      </c>
      <c r="AM107" s="88"/>
      <c r="AN107" s="88">
        <v>1248.9444444444443</v>
      </c>
      <c r="AO107" s="88">
        <v>1889.15</v>
      </c>
    </row>
    <row r="108" spans="1:41" x14ac:dyDescent="0.2">
      <c r="A108" s="87">
        <v>41608</v>
      </c>
      <c r="B108" s="88">
        <v>1079257.06</v>
      </c>
      <c r="C108" s="88">
        <v>0.84232244371380005</v>
      </c>
      <c r="D108" s="88">
        <v>14.2</v>
      </c>
      <c r="E108" s="88">
        <v>1097393</v>
      </c>
      <c r="F108" s="88">
        <v>1.0282409521425</v>
      </c>
      <c r="G108" s="88">
        <v>14.5</v>
      </c>
      <c r="H108" s="88">
        <v>10.416666666666664</v>
      </c>
      <c r="I108" s="88">
        <v>18</v>
      </c>
      <c r="J108" s="88">
        <v>3.7833333333333359</v>
      </c>
      <c r="K108" s="88">
        <v>20</v>
      </c>
      <c r="L108" s="88"/>
      <c r="M108" s="88"/>
      <c r="N108" s="88">
        <v>2.2999999999999998</v>
      </c>
      <c r="O108" s="88">
        <v>4.0999999999999996</v>
      </c>
      <c r="P108" s="88"/>
      <c r="Q108" s="88">
        <v>2676</v>
      </c>
      <c r="R108" s="88">
        <v>80.319999999999993</v>
      </c>
      <c r="S108" s="88">
        <v>397468.98</v>
      </c>
      <c r="T108" s="88">
        <v>12.9</v>
      </c>
      <c r="U108" s="88">
        <v>12310</v>
      </c>
      <c r="V108" s="88">
        <v>9.67</v>
      </c>
      <c r="W108" s="88"/>
      <c r="X108" s="88">
        <v>2161.9677142857145</v>
      </c>
      <c r="Y108" s="88">
        <v>1628.8786666666667</v>
      </c>
      <c r="Z108" s="88">
        <v>2375.8740476190478</v>
      </c>
      <c r="AA108" s="88">
        <v>3775.8866666666668</v>
      </c>
      <c r="AB108" s="88">
        <v>4373.4049523809526</v>
      </c>
      <c r="AC108" s="88">
        <v>3535.2793238095237</v>
      </c>
      <c r="AD108" s="88">
        <v>2178.4292999999998</v>
      </c>
      <c r="AE108" s="88">
        <v>4283.9867619047618</v>
      </c>
      <c r="AF108" s="88">
        <v>3264.7588999999998</v>
      </c>
      <c r="AG108" s="88">
        <v>1472.0048285714286</v>
      </c>
      <c r="AH108" s="88">
        <v>4.4632619047619047</v>
      </c>
      <c r="AI108" s="88">
        <v>144.47497619047618</v>
      </c>
      <c r="AJ108" s="88">
        <v>129.33760000000001</v>
      </c>
      <c r="AK108" s="88">
        <v>108.68153333333333</v>
      </c>
      <c r="AL108" s="88">
        <v>167.01080952380951</v>
      </c>
      <c r="AM108" s="88">
        <v>5.72</v>
      </c>
      <c r="AN108" s="88">
        <v>1230.2638095238094</v>
      </c>
      <c r="AO108" s="88">
        <v>1848.1114285714286</v>
      </c>
    </row>
    <row r="109" spans="1:41" x14ac:dyDescent="0.2">
      <c r="A109" s="87">
        <v>41639</v>
      </c>
      <c r="B109" s="88">
        <v>1106524.98</v>
      </c>
      <c r="C109" s="88">
        <v>2.5265454367285001</v>
      </c>
      <c r="D109" s="88">
        <v>13.6</v>
      </c>
      <c r="E109" s="88">
        <v>1108443</v>
      </c>
      <c r="F109" s="88">
        <v>1.0069318831084</v>
      </c>
      <c r="G109" s="88">
        <v>13.74</v>
      </c>
      <c r="H109" s="88">
        <v>10.509999999999998</v>
      </c>
      <c r="I109" s="88">
        <v>18</v>
      </c>
      <c r="J109" s="88">
        <v>3.0900000000000021</v>
      </c>
      <c r="K109" s="88">
        <v>20</v>
      </c>
      <c r="L109" s="88"/>
      <c r="M109" s="88"/>
      <c r="N109" s="88">
        <v>2.2999999999999998</v>
      </c>
      <c r="O109" s="88">
        <v>4.0999999999999996</v>
      </c>
      <c r="P109" s="88"/>
      <c r="Q109" s="88">
        <v>1449</v>
      </c>
      <c r="R109" s="88">
        <v>77.14</v>
      </c>
      <c r="S109" s="88">
        <v>398862.41</v>
      </c>
      <c r="T109" s="88">
        <v>13.02</v>
      </c>
      <c r="U109" s="88">
        <v>12532</v>
      </c>
      <c r="V109" s="88">
        <v>-23.03</v>
      </c>
      <c r="W109" s="88">
        <v>17.5</v>
      </c>
      <c r="X109" s="88">
        <v>2163.3789545454547</v>
      </c>
      <c r="Y109" s="88">
        <v>1609.4122272727273</v>
      </c>
      <c r="Z109" s="88">
        <v>2370.8694999999998</v>
      </c>
      <c r="AA109" s="88">
        <v>3846.9273636363637</v>
      </c>
      <c r="AB109" s="88">
        <v>4437.6706818181819</v>
      </c>
      <c r="AC109" s="88">
        <v>3517.1861272727274</v>
      </c>
      <c r="AD109" s="88">
        <v>2202.8234818181818</v>
      </c>
      <c r="AE109" s="88">
        <v>4348.456431818182</v>
      </c>
      <c r="AF109" s="88">
        <v>3284.8309727272726</v>
      </c>
      <c r="AG109" s="88">
        <v>1478.7467590909091</v>
      </c>
      <c r="AH109" s="88">
        <v>4.5491636363636356</v>
      </c>
      <c r="AI109" s="88">
        <v>144.16573181818183</v>
      </c>
      <c r="AJ109" s="88">
        <v>128.97090909090909</v>
      </c>
      <c r="AK109" s="88">
        <v>107.97477272727272</v>
      </c>
      <c r="AL109" s="88">
        <v>166.56181818181818</v>
      </c>
      <c r="AM109" s="88"/>
      <c r="AN109" s="88">
        <v>1227.7177272727272</v>
      </c>
      <c r="AO109" s="88">
        <v>1852.8068181818182</v>
      </c>
    </row>
    <row r="110" spans="1:41" x14ac:dyDescent="0.2">
      <c r="A110" s="87">
        <v>41670</v>
      </c>
      <c r="B110" s="88">
        <v>1123521.21</v>
      </c>
      <c r="C110" s="88">
        <v>1.5360005700007</v>
      </c>
      <c r="D110" s="88">
        <v>13.2</v>
      </c>
      <c r="E110" s="88">
        <v>1119930</v>
      </c>
      <c r="F110" s="88">
        <v>1.036318511642</v>
      </c>
      <c r="G110" s="88">
        <v>13.09</v>
      </c>
      <c r="H110" s="88">
        <v>9.92</v>
      </c>
      <c r="I110" s="88">
        <v>18</v>
      </c>
      <c r="J110" s="88">
        <v>3.28</v>
      </c>
      <c r="K110" s="88">
        <v>20</v>
      </c>
      <c r="L110" s="88"/>
      <c r="M110" s="88">
        <v>7</v>
      </c>
      <c r="N110" s="88">
        <v>1.8</v>
      </c>
      <c r="O110" s="88">
        <v>4.0999999999999996</v>
      </c>
      <c r="P110" s="88"/>
      <c r="Q110" s="88">
        <v>8163</v>
      </c>
      <c r="R110" s="88">
        <v>41.2</v>
      </c>
      <c r="S110" s="88">
        <v>407001.23</v>
      </c>
      <c r="T110" s="88">
        <v>13.42</v>
      </c>
      <c r="U110" s="88">
        <v>26004</v>
      </c>
      <c r="V110" s="88">
        <v>2.19</v>
      </c>
      <c r="W110" s="88"/>
      <c r="X110" s="88">
        <v>2036.2814285714285</v>
      </c>
      <c r="Y110" s="88">
        <v>1499.3738095238095</v>
      </c>
      <c r="Z110" s="88">
        <v>2224.0450952380952</v>
      </c>
      <c r="AA110" s="88">
        <v>3760.1235238095237</v>
      </c>
      <c r="AB110" s="88">
        <v>4526.4459523809528</v>
      </c>
      <c r="AC110" s="88">
        <v>3290.8221857142858</v>
      </c>
      <c r="AD110" s="88">
        <v>2102.7856523809523</v>
      </c>
      <c r="AE110" s="88">
        <v>4298.2592000000004</v>
      </c>
      <c r="AF110" s="88">
        <v>3341.5683190476188</v>
      </c>
      <c r="AG110" s="88">
        <v>1367.4309333333333</v>
      </c>
      <c r="AH110" s="88">
        <v>4.5623772727272733</v>
      </c>
      <c r="AI110" s="88">
        <v>144.24468181818182</v>
      </c>
      <c r="AJ110" s="88">
        <v>129.45608636363636</v>
      </c>
      <c r="AK110" s="88">
        <v>107.88524545454545</v>
      </c>
      <c r="AL110" s="88">
        <v>166.41114285714286</v>
      </c>
      <c r="AM110" s="88"/>
      <c r="AN110" s="88">
        <v>1178.2576190476191</v>
      </c>
      <c r="AO110" s="88">
        <v>1751.3128571428572</v>
      </c>
    </row>
    <row r="111" spans="1:41" x14ac:dyDescent="0.2">
      <c r="A111" s="87">
        <v>41698</v>
      </c>
      <c r="B111" s="88">
        <v>1131760.83</v>
      </c>
      <c r="C111" s="88">
        <v>0.73337467300680004</v>
      </c>
      <c r="D111" s="88">
        <v>13.3</v>
      </c>
      <c r="E111" s="88">
        <v>1136123</v>
      </c>
      <c r="F111" s="88">
        <v>1.4458939397998001</v>
      </c>
      <c r="G111" s="88">
        <v>13.43</v>
      </c>
      <c r="H111" s="88">
        <v>9.33</v>
      </c>
      <c r="I111" s="88">
        <v>18</v>
      </c>
      <c r="J111" s="88">
        <v>3.97</v>
      </c>
      <c r="K111" s="88">
        <v>20</v>
      </c>
      <c r="L111" s="88"/>
      <c r="M111" s="88"/>
      <c r="N111" s="88">
        <v>1.8</v>
      </c>
      <c r="O111" s="88"/>
      <c r="P111" s="88"/>
      <c r="Q111" s="88">
        <v>4143</v>
      </c>
      <c r="R111" s="88">
        <v>-1.57</v>
      </c>
      <c r="S111" s="88">
        <v>411142.82</v>
      </c>
      <c r="T111" s="88">
        <v>13.25</v>
      </c>
      <c r="U111" s="88">
        <v>9370</v>
      </c>
      <c r="V111" s="88">
        <v>-12.47</v>
      </c>
      <c r="W111" s="88"/>
      <c r="X111" s="88">
        <v>2091.4852500000002</v>
      </c>
      <c r="Y111" s="88">
        <v>1498.3873125</v>
      </c>
      <c r="Z111" s="88">
        <v>2247.2081874999999</v>
      </c>
      <c r="AA111" s="88">
        <v>4081.3416874999998</v>
      </c>
      <c r="AB111" s="88">
        <v>4966.756875</v>
      </c>
      <c r="AC111" s="88">
        <v>3301.24065625</v>
      </c>
      <c r="AD111" s="88">
        <v>2227.4435874999999</v>
      </c>
      <c r="AE111" s="88">
        <v>4545.7297250000001</v>
      </c>
      <c r="AF111" s="88">
        <v>3629.9788812500001</v>
      </c>
      <c r="AG111" s="88">
        <v>1402.7452687499999</v>
      </c>
      <c r="AH111" s="88">
        <v>4.4822647058823533</v>
      </c>
      <c r="AI111" s="88">
        <v>146.06344117647058</v>
      </c>
      <c r="AJ111" s="88">
        <v>131.20667058823528</v>
      </c>
      <c r="AK111" s="88">
        <v>108.91801764705882</v>
      </c>
      <c r="AL111" s="88">
        <v>167.71256249999999</v>
      </c>
      <c r="AM111" s="88"/>
      <c r="AN111" s="88">
        <v>1161.49875</v>
      </c>
      <c r="AO111" s="88">
        <v>1690.7793750000001</v>
      </c>
    </row>
    <row r="112" spans="1:41" x14ac:dyDescent="0.2">
      <c r="A112" s="87">
        <v>41729</v>
      </c>
      <c r="B112" s="88">
        <v>1160687.3799999999</v>
      </c>
      <c r="C112" s="88">
        <v>2.555888950495</v>
      </c>
      <c r="D112" s="88">
        <v>12.1</v>
      </c>
      <c r="E112" s="88">
        <v>1141098</v>
      </c>
      <c r="F112" s="88">
        <v>0.43789272816410002</v>
      </c>
      <c r="G112" s="88">
        <v>11.79</v>
      </c>
      <c r="H112" s="88">
        <v>8.74</v>
      </c>
      <c r="I112" s="88">
        <v>18</v>
      </c>
      <c r="J112" s="88">
        <v>3.36</v>
      </c>
      <c r="K112" s="88">
        <v>20</v>
      </c>
      <c r="L112" s="88"/>
      <c r="M112" s="88"/>
      <c r="N112" s="88">
        <v>1.8</v>
      </c>
      <c r="O112" s="88"/>
      <c r="P112" s="88"/>
      <c r="Q112" s="88">
        <v>5181</v>
      </c>
      <c r="R112" s="88">
        <v>21.96</v>
      </c>
      <c r="S112" s="88">
        <v>416371.37</v>
      </c>
      <c r="T112" s="88">
        <v>13.38</v>
      </c>
      <c r="U112" s="88">
        <v>20934</v>
      </c>
      <c r="V112" s="88">
        <v>-17.920000000000002</v>
      </c>
      <c r="W112" s="88"/>
      <c r="X112" s="88">
        <v>2036.6289999999999</v>
      </c>
      <c r="Y112" s="88">
        <v>1445.8603333333333</v>
      </c>
      <c r="Z112" s="88">
        <v>2147.0564761904761</v>
      </c>
      <c r="AA112" s="88">
        <v>3951.5245714285716</v>
      </c>
      <c r="AB112" s="88">
        <v>4848.3313333333335</v>
      </c>
      <c r="AC112" s="88">
        <v>3194.2409380952381</v>
      </c>
      <c r="AD112" s="88">
        <v>2173.1559428571427</v>
      </c>
      <c r="AE112" s="88">
        <v>4380.1719095238095</v>
      </c>
      <c r="AF112" s="88">
        <v>3423.7351904761904</v>
      </c>
      <c r="AG112" s="88">
        <v>1374.9623857142858</v>
      </c>
      <c r="AH112" s="88">
        <v>4.50477619047619</v>
      </c>
      <c r="AI112" s="88">
        <v>147.19787142857143</v>
      </c>
      <c r="AJ112" s="88">
        <v>132.42262857142856</v>
      </c>
      <c r="AK112" s="88">
        <v>109.27971904761905</v>
      </c>
      <c r="AL112" s="88">
        <v>168.506</v>
      </c>
      <c r="AM112" s="88">
        <v>5.9050000000000002</v>
      </c>
      <c r="AN112" s="88">
        <v>1119.9019047619047</v>
      </c>
      <c r="AO112" s="88">
        <v>1592.7233333333334</v>
      </c>
    </row>
    <row r="113" spans="1:41" x14ac:dyDescent="0.2">
      <c r="A113" s="87">
        <v>41759</v>
      </c>
      <c r="B113" s="88">
        <v>1168812.67</v>
      </c>
      <c r="C113" s="88">
        <v>0.70004121178610001</v>
      </c>
      <c r="D113" s="88">
        <v>13.2</v>
      </c>
      <c r="E113" s="88">
        <v>1165959</v>
      </c>
      <c r="F113" s="88">
        <v>2.1786910501989998</v>
      </c>
      <c r="G113" s="88">
        <v>13.53</v>
      </c>
      <c r="H113" s="88">
        <v>8.84</v>
      </c>
      <c r="I113" s="88">
        <v>18</v>
      </c>
      <c r="J113" s="88">
        <v>4.3600000000000003</v>
      </c>
      <c r="K113" s="88">
        <v>20</v>
      </c>
      <c r="L113" s="88"/>
      <c r="M113" s="88"/>
      <c r="N113" s="88">
        <v>1.7</v>
      </c>
      <c r="O113" s="88"/>
      <c r="P113" s="88"/>
      <c r="Q113" s="88">
        <v>5135</v>
      </c>
      <c r="R113" s="88">
        <v>26.45</v>
      </c>
      <c r="S113" s="88">
        <v>421500.02</v>
      </c>
      <c r="T113" s="88">
        <v>13.52</v>
      </c>
      <c r="U113" s="88">
        <v>15259</v>
      </c>
      <c r="V113" s="88">
        <v>-13.44</v>
      </c>
      <c r="W113" s="88"/>
      <c r="X113" s="88">
        <v>2074.3817142857142</v>
      </c>
      <c r="Y113" s="88">
        <v>1513.3179047619049</v>
      </c>
      <c r="Z113" s="88">
        <v>2203.9846666666667</v>
      </c>
      <c r="AA113" s="88">
        <v>3931.0200952380951</v>
      </c>
      <c r="AB113" s="88">
        <v>4730.3518095238096</v>
      </c>
      <c r="AC113" s="88">
        <v>3357.5340238095237</v>
      </c>
      <c r="AD113" s="88">
        <v>2169.1907809523809</v>
      </c>
      <c r="AE113" s="88">
        <v>4356.2864285714286</v>
      </c>
      <c r="AF113" s="88">
        <v>3319.4808285714284</v>
      </c>
      <c r="AG113" s="88">
        <v>1410.6045904761904</v>
      </c>
      <c r="AH113" s="88">
        <v>4.3862285714285711</v>
      </c>
      <c r="AI113" s="88">
        <v>147.87903809523809</v>
      </c>
      <c r="AJ113" s="88">
        <v>133.10524285714285</v>
      </c>
      <c r="AK113" s="88">
        <v>109.47027142857142</v>
      </c>
      <c r="AL113" s="88">
        <v>169.35785714285714</v>
      </c>
      <c r="AM113" s="88"/>
      <c r="AN113" s="88">
        <v>1125.452380952381</v>
      </c>
      <c r="AO113" s="88">
        <v>1597.9861904761906</v>
      </c>
    </row>
    <row r="114" spans="1:41" x14ac:dyDescent="0.2">
      <c r="A114" s="87">
        <v>41790</v>
      </c>
      <c r="B114" s="88">
        <v>1182293.96</v>
      </c>
      <c r="C114" s="88">
        <v>1.1534175104382001</v>
      </c>
      <c r="D114" s="88">
        <v>13.4</v>
      </c>
      <c r="E114" s="88">
        <v>1178919</v>
      </c>
      <c r="F114" s="88">
        <v>1.1115313660257</v>
      </c>
      <c r="G114" s="88">
        <v>13.58</v>
      </c>
      <c r="H114" s="88">
        <v>8.94</v>
      </c>
      <c r="I114" s="88">
        <v>18</v>
      </c>
      <c r="J114" s="88">
        <v>4.46</v>
      </c>
      <c r="K114" s="88">
        <v>20</v>
      </c>
      <c r="L114" s="88"/>
      <c r="M114" s="88"/>
      <c r="N114" s="88">
        <v>1.7</v>
      </c>
      <c r="O114" s="88"/>
      <c r="P114" s="88"/>
      <c r="Q114" s="88">
        <v>5500</v>
      </c>
      <c r="R114" s="88">
        <v>46.78</v>
      </c>
      <c r="S114" s="88">
        <v>427000.27</v>
      </c>
      <c r="T114" s="88">
        <v>13.85</v>
      </c>
      <c r="U114" s="88">
        <v>14013</v>
      </c>
      <c r="V114" s="88">
        <v>18.04</v>
      </c>
      <c r="W114" s="88"/>
      <c r="X114" s="88">
        <v>2029.7526499999999</v>
      </c>
      <c r="Y114" s="88">
        <v>1483.5843</v>
      </c>
      <c r="Z114" s="88">
        <v>2148.4086000000002</v>
      </c>
      <c r="AA114" s="88">
        <v>3778.91615</v>
      </c>
      <c r="AB114" s="88">
        <v>4561.991</v>
      </c>
      <c r="AC114" s="88">
        <v>3301.4808349999998</v>
      </c>
      <c r="AD114" s="88">
        <v>2088.1145200000001</v>
      </c>
      <c r="AE114" s="88">
        <v>4181.0114549999998</v>
      </c>
      <c r="AF114" s="88">
        <v>3225.7518500000001</v>
      </c>
      <c r="AG114" s="88">
        <v>1398.7554700000001</v>
      </c>
      <c r="AH114" s="88">
        <v>4.1830285714285713</v>
      </c>
      <c r="AI114" s="88">
        <v>150.40479523809523</v>
      </c>
      <c r="AJ114" s="88">
        <v>134.99051904761905</v>
      </c>
      <c r="AK114" s="88">
        <v>110.8985</v>
      </c>
      <c r="AL114" s="88">
        <v>170.76009999999999</v>
      </c>
      <c r="AM114" s="88"/>
      <c r="AN114" s="88">
        <v>1116.905</v>
      </c>
      <c r="AO114" s="88">
        <v>1578.9185</v>
      </c>
    </row>
    <row r="115" spans="1:41" x14ac:dyDescent="0.2">
      <c r="A115" s="87">
        <v>41820</v>
      </c>
      <c r="B115" s="88">
        <v>1209587.2</v>
      </c>
      <c r="C115" s="88">
        <v>2.3084986410655</v>
      </c>
      <c r="D115" s="88">
        <v>14.7</v>
      </c>
      <c r="E115" s="88">
        <v>1190819</v>
      </c>
      <c r="F115" s="88">
        <v>1.0093992886704</v>
      </c>
      <c r="G115" s="88">
        <v>14.71</v>
      </c>
      <c r="H115" s="88">
        <v>9.0399999999999991</v>
      </c>
      <c r="I115" s="88">
        <v>18</v>
      </c>
      <c r="J115" s="88">
        <v>5.66</v>
      </c>
      <c r="K115" s="88">
        <v>20</v>
      </c>
      <c r="L115" s="88"/>
      <c r="M115" s="88"/>
      <c r="N115" s="88">
        <v>1.7</v>
      </c>
      <c r="O115" s="88"/>
      <c r="P115" s="88"/>
      <c r="Q115" s="88">
        <v>4678</v>
      </c>
      <c r="R115" s="88">
        <v>21.38</v>
      </c>
      <c r="S115" s="88">
        <v>431645.98</v>
      </c>
      <c r="T115" s="88">
        <v>13.94</v>
      </c>
      <c r="U115" s="88">
        <v>19673</v>
      </c>
      <c r="V115" s="88">
        <v>89.62</v>
      </c>
      <c r="W115" s="88"/>
      <c r="X115" s="88">
        <v>2043.0152</v>
      </c>
      <c r="Y115" s="88">
        <v>1484.17425</v>
      </c>
      <c r="Z115" s="88">
        <v>2150.5817499999998</v>
      </c>
      <c r="AA115" s="88">
        <v>3842.1157499999999</v>
      </c>
      <c r="AB115" s="88">
        <v>4712.2821000000004</v>
      </c>
      <c r="AC115" s="88">
        <v>3333.2469550000001</v>
      </c>
      <c r="AD115" s="88">
        <v>2123.8412250000001</v>
      </c>
      <c r="AE115" s="88">
        <v>4220.4443600000004</v>
      </c>
      <c r="AF115" s="88">
        <v>3380.7220849999999</v>
      </c>
      <c r="AG115" s="88">
        <v>1397.1414850000001</v>
      </c>
      <c r="AH115" s="88">
        <v>4.0523850000000001</v>
      </c>
      <c r="AI115" s="88">
        <v>152.19038</v>
      </c>
      <c r="AJ115" s="88">
        <v>136.36427499999999</v>
      </c>
      <c r="AK115" s="88">
        <v>111.960905</v>
      </c>
      <c r="AL115" s="88">
        <v>172.35714999999999</v>
      </c>
      <c r="AM115" s="88"/>
      <c r="AN115" s="88">
        <v>1118.086</v>
      </c>
      <c r="AO115" s="88">
        <v>1585.9585</v>
      </c>
    </row>
    <row r="116" spans="1:41" x14ac:dyDescent="0.2">
      <c r="A116" s="87">
        <v>41851</v>
      </c>
      <c r="B116" s="88">
        <v>1194249.24</v>
      </c>
      <c r="C116" s="88">
        <v>-1.2680325982286</v>
      </c>
      <c r="D116" s="88">
        <v>13.5</v>
      </c>
      <c r="E116" s="88">
        <v>1196510</v>
      </c>
      <c r="F116" s="88">
        <v>0.47790638207820002</v>
      </c>
      <c r="G116" s="88">
        <v>13.09</v>
      </c>
      <c r="H116" s="88">
        <v>8.93</v>
      </c>
      <c r="I116" s="88">
        <v>18</v>
      </c>
      <c r="J116" s="88">
        <v>4.57</v>
      </c>
      <c r="K116" s="88">
        <v>20</v>
      </c>
      <c r="L116" s="88"/>
      <c r="M116" s="88"/>
      <c r="N116" s="88">
        <v>2.2999999999999998</v>
      </c>
      <c r="O116" s="88"/>
      <c r="P116" s="88"/>
      <c r="Q116" s="88">
        <v>3885</v>
      </c>
      <c r="R116" s="88">
        <v>-11.34</v>
      </c>
      <c r="S116" s="88">
        <v>435530.98</v>
      </c>
      <c r="T116" s="88">
        <v>13.65</v>
      </c>
      <c r="U116" s="88">
        <v>2737</v>
      </c>
      <c r="V116" s="88">
        <v>-66.59</v>
      </c>
      <c r="W116" s="88"/>
      <c r="X116" s="88">
        <v>2086.2292608695652</v>
      </c>
      <c r="Y116" s="88">
        <v>1512.0513913043478</v>
      </c>
      <c r="Z116" s="88">
        <v>2204.8381739130436</v>
      </c>
      <c r="AA116" s="88">
        <v>4064.6334782608697</v>
      </c>
      <c r="AB116" s="88">
        <v>4963.6317391304347</v>
      </c>
      <c r="AC116" s="88">
        <v>3476.0691565217389</v>
      </c>
      <c r="AD116" s="88">
        <v>2270.0199956521737</v>
      </c>
      <c r="AE116" s="88">
        <v>4387.2605391304351</v>
      </c>
      <c r="AF116" s="88">
        <v>3525.7563565217392</v>
      </c>
      <c r="AG116" s="88">
        <v>1472.7185999999999</v>
      </c>
      <c r="AH116" s="88">
        <v>4.2069826086956521</v>
      </c>
      <c r="AI116" s="88">
        <v>151.84571739130436</v>
      </c>
      <c r="AJ116" s="88">
        <v>136.74948260869564</v>
      </c>
      <c r="AK116" s="88">
        <v>111.14447826086956</v>
      </c>
      <c r="AL116" s="88">
        <v>173.26278260869566</v>
      </c>
      <c r="AM116" s="88">
        <v>5.84</v>
      </c>
      <c r="AN116" s="88">
        <v>1101.8282608695652</v>
      </c>
      <c r="AO116" s="88">
        <v>1585.5295652173913</v>
      </c>
    </row>
    <row r="117" spans="1:41" x14ac:dyDescent="0.2">
      <c r="A117" s="87">
        <v>41882</v>
      </c>
      <c r="B117" s="88">
        <v>1197499.08</v>
      </c>
      <c r="C117" s="88">
        <v>0.27212410032599998</v>
      </c>
      <c r="D117" s="88">
        <v>12.8</v>
      </c>
      <c r="E117" s="88">
        <v>1202090</v>
      </c>
      <c r="F117" s="88">
        <v>0.4663563196296</v>
      </c>
      <c r="G117" s="88">
        <v>12.79</v>
      </c>
      <c r="H117" s="88">
        <v>8.82</v>
      </c>
      <c r="I117" s="88">
        <v>18</v>
      </c>
      <c r="J117" s="88">
        <v>3.98</v>
      </c>
      <c r="K117" s="88">
        <v>20</v>
      </c>
      <c r="L117" s="88"/>
      <c r="M117" s="88"/>
      <c r="N117" s="88">
        <v>2.2999999999999998</v>
      </c>
      <c r="O117" s="88"/>
      <c r="P117" s="88"/>
      <c r="Q117" s="88">
        <v>4298</v>
      </c>
      <c r="R117" s="88">
        <v>1.85</v>
      </c>
      <c r="S117" s="88">
        <v>439829.08</v>
      </c>
      <c r="T117" s="88">
        <v>13.52</v>
      </c>
      <c r="U117" s="88">
        <v>9577</v>
      </c>
      <c r="V117" s="88">
        <v>-39.54</v>
      </c>
      <c r="W117" s="88"/>
      <c r="X117" s="88">
        <v>2218.3620952380952</v>
      </c>
      <c r="Y117" s="88">
        <v>1600.5619047619048</v>
      </c>
      <c r="Z117" s="88">
        <v>2350.1553333333331</v>
      </c>
      <c r="AA117" s="88">
        <v>4395.7969047619044</v>
      </c>
      <c r="AB117" s="88">
        <v>5330.0850952380952</v>
      </c>
      <c r="AC117" s="88">
        <v>3740.2665428571427</v>
      </c>
      <c r="AD117" s="88">
        <v>2495.0601523809523</v>
      </c>
      <c r="AE117" s="88">
        <v>4719.3359714285716</v>
      </c>
      <c r="AF117" s="88">
        <v>3784.0207380952379</v>
      </c>
      <c r="AG117" s="88">
        <v>1582.1094857142857</v>
      </c>
      <c r="AH117" s="88">
        <v>4.2465523809523811</v>
      </c>
      <c r="AI117" s="88">
        <v>152.95520476190475</v>
      </c>
      <c r="AJ117" s="88">
        <v>137.68379047619047</v>
      </c>
      <c r="AK117" s="88">
        <v>111.23240952380952</v>
      </c>
      <c r="AL117" s="88">
        <v>174.5217142857143</v>
      </c>
      <c r="AM117" s="88"/>
      <c r="AN117" s="88">
        <v>1078.9852380952382</v>
      </c>
      <c r="AO117" s="88">
        <v>1554.6109523809523</v>
      </c>
    </row>
    <row r="118" spans="1:41" x14ac:dyDescent="0.2">
      <c r="A118" s="87">
        <v>41912</v>
      </c>
      <c r="B118" s="88">
        <v>1202051.4099999999</v>
      </c>
      <c r="C118" s="88">
        <v>0.38015311043080002</v>
      </c>
      <c r="D118" s="88">
        <v>12.9</v>
      </c>
      <c r="E118" s="88">
        <v>1201451</v>
      </c>
      <c r="F118" s="88">
        <v>-5.3157417497899997E-2</v>
      </c>
      <c r="G118" s="88">
        <v>11.22</v>
      </c>
      <c r="H118" s="88">
        <v>8.7100000000000009</v>
      </c>
      <c r="I118" s="88">
        <v>18</v>
      </c>
      <c r="J118" s="88">
        <v>4.1900000000000004</v>
      </c>
      <c r="K118" s="88">
        <v>20</v>
      </c>
      <c r="L118" s="88"/>
      <c r="M118" s="88"/>
      <c r="N118" s="88">
        <v>2.2999999999999998</v>
      </c>
      <c r="O118" s="88"/>
      <c r="P118" s="88"/>
      <c r="Q118" s="88">
        <v>4517</v>
      </c>
      <c r="R118" s="88">
        <v>5.0999999999999996</v>
      </c>
      <c r="S118" s="88">
        <v>444288.76</v>
      </c>
      <c r="T118" s="88">
        <v>13.39</v>
      </c>
      <c r="U118" s="88">
        <v>11355</v>
      </c>
      <c r="V118" s="88">
        <v>-19.579999999999998</v>
      </c>
      <c r="W118" s="88"/>
      <c r="X118" s="88">
        <v>2317.069857142857</v>
      </c>
      <c r="Y118" s="88">
        <v>1618.0917619047618</v>
      </c>
      <c r="Z118" s="88">
        <v>2419.9962380952379</v>
      </c>
      <c r="AA118" s="88">
        <v>4723.7855714285715</v>
      </c>
      <c r="AB118" s="88">
        <v>5828.8250952380949</v>
      </c>
      <c r="AC118" s="88">
        <v>3804.5230000000001</v>
      </c>
      <c r="AD118" s="88">
        <v>2682.6009714285715</v>
      </c>
      <c r="AE118" s="88">
        <v>5002.9599714285714</v>
      </c>
      <c r="AF118" s="88">
        <v>4155.4179047619045</v>
      </c>
      <c r="AG118" s="88">
        <v>1729.064819047619</v>
      </c>
      <c r="AH118" s="88">
        <v>4.1560681818181822</v>
      </c>
      <c r="AI118" s="88">
        <v>154.51505454545455</v>
      </c>
      <c r="AJ118" s="88">
        <v>138.77848636363638</v>
      </c>
      <c r="AK118" s="88">
        <v>111.82534090909091</v>
      </c>
      <c r="AL118" s="88">
        <v>176.01733333333334</v>
      </c>
      <c r="AM118" s="88"/>
      <c r="AN118" s="88">
        <v>1029.6219047619047</v>
      </c>
      <c r="AO118" s="88">
        <v>1475.2214285714285</v>
      </c>
    </row>
    <row r="119" spans="1:41" x14ac:dyDescent="0.2">
      <c r="A119" s="87">
        <v>41943</v>
      </c>
      <c r="B119" s="88">
        <v>1199236.31</v>
      </c>
      <c r="C119" s="88">
        <v>-0.23419131466269999</v>
      </c>
      <c r="D119" s="88">
        <v>12.6</v>
      </c>
      <c r="E119" s="88">
        <v>1216748</v>
      </c>
      <c r="F119" s="88">
        <v>1.2732104763323999</v>
      </c>
      <c r="G119" s="88">
        <v>12.02</v>
      </c>
      <c r="H119" s="88">
        <v>8.4</v>
      </c>
      <c r="I119" s="88">
        <v>18</v>
      </c>
      <c r="J119" s="88">
        <v>4.2</v>
      </c>
      <c r="K119" s="88">
        <v>20</v>
      </c>
      <c r="L119" s="88"/>
      <c r="M119" s="88"/>
      <c r="N119" s="88">
        <v>2.7</v>
      </c>
      <c r="O119" s="88"/>
      <c r="P119" s="88"/>
      <c r="Q119" s="88">
        <v>3427</v>
      </c>
      <c r="R119" s="88">
        <v>15.19</v>
      </c>
      <c r="S119" s="88">
        <v>447715.57</v>
      </c>
      <c r="T119" s="88">
        <v>13.4</v>
      </c>
      <c r="U119" s="88">
        <v>6807</v>
      </c>
      <c r="V119" s="88">
        <v>-21.26</v>
      </c>
      <c r="W119" s="88"/>
      <c r="X119" s="88">
        <v>2354.653888888889</v>
      </c>
      <c r="Y119" s="88">
        <v>1607.5786111111111</v>
      </c>
      <c r="Z119" s="88">
        <v>2443.6744444444444</v>
      </c>
      <c r="AA119" s="88">
        <v>4919.8220000000001</v>
      </c>
      <c r="AB119" s="88">
        <v>6140.6629444444443</v>
      </c>
      <c r="AC119" s="88">
        <v>3863.5111833333335</v>
      </c>
      <c r="AD119" s="88">
        <v>2797.4522444444447</v>
      </c>
      <c r="AE119" s="88">
        <v>5129.3826611111108</v>
      </c>
      <c r="AF119" s="88">
        <v>4319.577888888889</v>
      </c>
      <c r="AG119" s="88">
        <v>1820.1062666666667</v>
      </c>
      <c r="AH119" s="88">
        <v>3.8414000000000001</v>
      </c>
      <c r="AI119" s="88">
        <v>157.1720947368421</v>
      </c>
      <c r="AJ119" s="88">
        <v>140.60992105263159</v>
      </c>
      <c r="AK119" s="88">
        <v>113.57582631578947</v>
      </c>
      <c r="AL119" s="88">
        <v>178.01750000000001</v>
      </c>
      <c r="AM119" s="88"/>
      <c r="AN119" s="88">
        <v>1016.3288888888889</v>
      </c>
      <c r="AO119" s="88">
        <v>1445.6655555555556</v>
      </c>
    </row>
    <row r="120" spans="1:41" x14ac:dyDescent="0.2">
      <c r="A120" s="87">
        <v>41973</v>
      </c>
      <c r="B120" s="88">
        <v>1208605.95</v>
      </c>
      <c r="C120" s="88">
        <v>0.78130055952029998</v>
      </c>
      <c r="D120" s="88">
        <v>12.3</v>
      </c>
      <c r="E120" s="88">
        <v>1227938</v>
      </c>
      <c r="F120" s="88">
        <v>0.91966454845209999</v>
      </c>
      <c r="G120" s="88">
        <v>11.9</v>
      </c>
      <c r="H120" s="88">
        <v>8.09</v>
      </c>
      <c r="I120" s="88">
        <v>18</v>
      </c>
      <c r="J120" s="88">
        <v>4.21</v>
      </c>
      <c r="K120" s="88">
        <v>20</v>
      </c>
      <c r="L120" s="88"/>
      <c r="M120" s="88"/>
      <c r="N120" s="88">
        <v>2.7</v>
      </c>
      <c r="O120" s="88"/>
      <c r="P120" s="88"/>
      <c r="Q120" s="88">
        <v>4709</v>
      </c>
      <c r="R120" s="88">
        <v>75.97</v>
      </c>
      <c r="S120" s="88">
        <v>452424.49</v>
      </c>
      <c r="T120" s="88">
        <v>13.83</v>
      </c>
      <c r="U120" s="88">
        <v>11459</v>
      </c>
      <c r="V120" s="88">
        <v>-6.91</v>
      </c>
      <c r="W120" s="88"/>
      <c r="X120" s="88">
        <v>2493.2602000000002</v>
      </c>
      <c r="Y120" s="88">
        <v>1718.54205</v>
      </c>
      <c r="Z120" s="88">
        <v>2590.2165500000001</v>
      </c>
      <c r="AA120" s="88">
        <v>5033.3230999999996</v>
      </c>
      <c r="AB120" s="88">
        <v>6230.3612499999999</v>
      </c>
      <c r="AC120" s="88">
        <v>4250.2868850000004</v>
      </c>
      <c r="AD120" s="88">
        <v>2893.1145649999999</v>
      </c>
      <c r="AE120" s="88">
        <v>5180.1610199999996</v>
      </c>
      <c r="AF120" s="88">
        <v>4361.3494499999997</v>
      </c>
      <c r="AG120" s="88">
        <v>2027.6006299999999</v>
      </c>
      <c r="AH120" s="88">
        <v>3.5851199999999999</v>
      </c>
      <c r="AI120" s="88">
        <v>160.39645999999999</v>
      </c>
      <c r="AJ120" s="88">
        <v>143.10303999999999</v>
      </c>
      <c r="AK120" s="88">
        <v>115.6084</v>
      </c>
      <c r="AL120" s="88">
        <v>180.61075</v>
      </c>
      <c r="AM120" s="88"/>
      <c r="AN120" s="88">
        <v>1002.724</v>
      </c>
      <c r="AO120" s="88">
        <v>1426.941</v>
      </c>
    </row>
    <row r="121" spans="1:41" x14ac:dyDescent="0.2">
      <c r="A121" s="87">
        <v>42004</v>
      </c>
      <c r="B121" s="88">
        <v>1228374.81</v>
      </c>
      <c r="C121" s="88">
        <v>1.6356745554662</v>
      </c>
      <c r="D121" s="88">
        <v>12.2</v>
      </c>
      <c r="E121" s="88">
        <v>1231646</v>
      </c>
      <c r="F121" s="88">
        <v>0.30196964341850002</v>
      </c>
      <c r="G121" s="88">
        <v>11.11</v>
      </c>
      <c r="H121" s="88">
        <v>7.78</v>
      </c>
      <c r="I121" s="88">
        <v>18</v>
      </c>
      <c r="J121" s="88">
        <v>4.42</v>
      </c>
      <c r="K121" s="88">
        <v>20</v>
      </c>
      <c r="L121" s="88">
        <v>4.8157307692307691</v>
      </c>
      <c r="M121" s="88"/>
      <c r="N121" s="88">
        <v>2.7</v>
      </c>
      <c r="O121" s="88"/>
      <c r="P121" s="88"/>
      <c r="Q121" s="88">
        <v>6964</v>
      </c>
      <c r="R121" s="88">
        <v>380.61</v>
      </c>
      <c r="S121" s="88">
        <v>459482.07</v>
      </c>
      <c r="T121" s="88">
        <v>15.2</v>
      </c>
      <c r="U121" s="88">
        <v>16945</v>
      </c>
      <c r="V121" s="88">
        <v>35.21</v>
      </c>
      <c r="W121" s="88">
        <v>14.3</v>
      </c>
      <c r="X121" s="88">
        <v>2994.525608695652</v>
      </c>
      <c r="Y121" s="88">
        <v>2286.371608695652</v>
      </c>
      <c r="Z121" s="88">
        <v>3247.2260869565216</v>
      </c>
      <c r="AA121" s="88">
        <v>5386.2723478260868</v>
      </c>
      <c r="AB121" s="88">
        <v>6352.7576956521743</v>
      </c>
      <c r="AC121" s="88">
        <v>5886.8156956521743</v>
      </c>
      <c r="AD121" s="88">
        <v>3127.0826086956522</v>
      </c>
      <c r="AE121" s="88">
        <v>5501.6872434782608</v>
      </c>
      <c r="AF121" s="88">
        <v>4609.8917304347824</v>
      </c>
      <c r="AG121" s="88">
        <v>2485.1362913043477</v>
      </c>
      <c r="AH121" s="88">
        <v>3.6826782608695652</v>
      </c>
      <c r="AI121" s="88">
        <v>159.68901739130436</v>
      </c>
      <c r="AJ121" s="88">
        <v>141.66507391304347</v>
      </c>
      <c r="AK121" s="88">
        <v>114.75291739130435</v>
      </c>
      <c r="AL121" s="88">
        <v>180.89382608695652</v>
      </c>
      <c r="AM121" s="88"/>
      <c r="AN121" s="88">
        <v>992.14478260869566</v>
      </c>
      <c r="AO121" s="88">
        <v>1404.7057391304347</v>
      </c>
    </row>
    <row r="122" spans="1:41" x14ac:dyDescent="0.2">
      <c r="A122" s="87">
        <v>42035</v>
      </c>
      <c r="B122" s="88">
        <v>1242709.56</v>
      </c>
      <c r="C122" s="88">
        <v>1.1669687365210999</v>
      </c>
      <c r="D122" s="88">
        <v>10.8</v>
      </c>
      <c r="E122" s="88">
        <v>1247039</v>
      </c>
      <c r="F122" s="88">
        <v>1.2497909301861001</v>
      </c>
      <c r="G122" s="88">
        <v>11.35</v>
      </c>
      <c r="H122" s="88">
        <v>7.6433333333333326</v>
      </c>
      <c r="I122" s="88">
        <v>18</v>
      </c>
      <c r="J122" s="88">
        <v>3.1566666666666672</v>
      </c>
      <c r="K122" s="88">
        <v>20</v>
      </c>
      <c r="L122" s="88">
        <v>3.9511333333333329</v>
      </c>
      <c r="M122" s="88"/>
      <c r="N122" s="88">
        <v>2.2999999999999998</v>
      </c>
      <c r="O122" s="88">
        <v>3.85</v>
      </c>
      <c r="P122" s="88"/>
      <c r="Q122" s="88">
        <v>9415</v>
      </c>
      <c r="R122" s="88">
        <v>15.34</v>
      </c>
      <c r="S122" s="88">
        <v>468875.62</v>
      </c>
      <c r="T122" s="88">
        <v>15.2</v>
      </c>
      <c r="U122" s="88">
        <v>20516</v>
      </c>
      <c r="V122" s="88">
        <v>-21.1</v>
      </c>
      <c r="W122" s="88"/>
      <c r="X122" s="88">
        <v>3293.8730500000001</v>
      </c>
      <c r="Y122" s="88">
        <v>2540.8233</v>
      </c>
      <c r="Z122" s="88">
        <v>3543.2856000000002</v>
      </c>
      <c r="AA122" s="88">
        <v>5531.0312000000004</v>
      </c>
      <c r="AB122" s="88">
        <v>6331.3564999999999</v>
      </c>
      <c r="AC122" s="88">
        <v>6455.5066850000003</v>
      </c>
      <c r="AD122" s="88">
        <v>3265.7327500000001</v>
      </c>
      <c r="AE122" s="88">
        <v>5715.9263650000003</v>
      </c>
      <c r="AF122" s="88">
        <v>4744.4847049999998</v>
      </c>
      <c r="AG122" s="88">
        <v>2654.1268</v>
      </c>
      <c r="AH122" s="88">
        <v>3.5368333333333331</v>
      </c>
      <c r="AI122" s="88">
        <v>161.3417</v>
      </c>
      <c r="AJ122" s="88">
        <v>143.09657619047618</v>
      </c>
      <c r="AK122" s="88">
        <v>115.66356666666667</v>
      </c>
      <c r="AL122" s="88">
        <v>181.77705</v>
      </c>
      <c r="AM122" s="88">
        <v>4.7</v>
      </c>
      <c r="AN122" s="88">
        <v>985.36699999999996</v>
      </c>
      <c r="AO122" s="88">
        <v>1383.404</v>
      </c>
    </row>
    <row r="123" spans="1:41" x14ac:dyDescent="0.2">
      <c r="A123" s="87">
        <v>42063</v>
      </c>
      <c r="B123" s="88">
        <v>1257384.48</v>
      </c>
      <c r="C123" s="88">
        <v>1.1808809131556</v>
      </c>
      <c r="D123" s="88">
        <v>12.5</v>
      </c>
      <c r="E123" s="88">
        <v>1252751</v>
      </c>
      <c r="F123" s="88">
        <v>0.45804501703639999</v>
      </c>
      <c r="G123" s="88">
        <v>10.27</v>
      </c>
      <c r="H123" s="88">
        <v>7.5066666666666659</v>
      </c>
      <c r="I123" s="88">
        <v>17.5</v>
      </c>
      <c r="J123" s="88">
        <v>4.9933333333333341</v>
      </c>
      <c r="K123" s="88">
        <v>19.5</v>
      </c>
      <c r="L123" s="88">
        <v>4.5955588235294123</v>
      </c>
      <c r="M123" s="88"/>
      <c r="N123" s="88">
        <v>2.2999999999999998</v>
      </c>
      <c r="O123" s="88">
        <v>3.85</v>
      </c>
      <c r="P123" s="88"/>
      <c r="Q123" s="88">
        <v>6900</v>
      </c>
      <c r="R123" s="88">
        <v>66.55</v>
      </c>
      <c r="S123" s="88">
        <v>475776.78</v>
      </c>
      <c r="T123" s="88">
        <v>15.72</v>
      </c>
      <c r="U123" s="88">
        <v>13609</v>
      </c>
      <c r="V123" s="88">
        <v>45.24</v>
      </c>
      <c r="W123" s="88"/>
      <c r="X123" s="88">
        <v>3186.5472666666665</v>
      </c>
      <c r="Y123" s="88">
        <v>2403.3905333333332</v>
      </c>
      <c r="Z123" s="88">
        <v>3440.7934</v>
      </c>
      <c r="AA123" s="88">
        <v>5736.1887999999999</v>
      </c>
      <c r="AB123" s="88">
        <v>6759.8536000000004</v>
      </c>
      <c r="AC123" s="88">
        <v>6146.8058733333337</v>
      </c>
      <c r="AD123" s="88">
        <v>3283.8555266666667</v>
      </c>
      <c r="AE123" s="88">
        <v>5898.6558000000005</v>
      </c>
      <c r="AF123" s="88">
        <v>5114.1103666666668</v>
      </c>
      <c r="AG123" s="88">
        <v>2569.5813600000001</v>
      </c>
      <c r="AH123" s="88">
        <v>3.3935529411764711</v>
      </c>
      <c r="AI123" s="88">
        <v>162.96411764705883</v>
      </c>
      <c r="AJ123" s="88">
        <v>144.24568823529412</v>
      </c>
      <c r="AK123" s="88">
        <v>116.5723</v>
      </c>
      <c r="AL123" s="88">
        <v>182.88746666666665</v>
      </c>
      <c r="AM123" s="88"/>
      <c r="AN123" s="88">
        <v>994.25266666666664</v>
      </c>
      <c r="AO123" s="88">
        <v>1398.146</v>
      </c>
    </row>
    <row r="124" spans="1:41" x14ac:dyDescent="0.2">
      <c r="A124" s="87">
        <v>42094</v>
      </c>
      <c r="B124" s="88">
        <v>1275332.78</v>
      </c>
      <c r="C124" s="88">
        <v>1.4274313295165999</v>
      </c>
      <c r="D124" s="88">
        <v>11.6</v>
      </c>
      <c r="E124" s="88">
        <v>1259597</v>
      </c>
      <c r="F124" s="88">
        <v>0.54647731273010003</v>
      </c>
      <c r="G124" s="88">
        <v>10.38</v>
      </c>
      <c r="H124" s="88">
        <v>7.3699999999999992</v>
      </c>
      <c r="I124" s="88">
        <v>17.5</v>
      </c>
      <c r="J124" s="88">
        <v>4.2300000000000013</v>
      </c>
      <c r="K124" s="88">
        <v>19.5</v>
      </c>
      <c r="L124" s="88">
        <v>4.4114000000000004</v>
      </c>
      <c r="M124" s="88">
        <v>5.5</v>
      </c>
      <c r="N124" s="88">
        <v>2.2999999999999998</v>
      </c>
      <c r="O124" s="88">
        <v>3.661111111111111</v>
      </c>
      <c r="P124" s="88"/>
      <c r="Q124" s="88">
        <v>5313</v>
      </c>
      <c r="R124" s="88">
        <v>2.5499999999999998</v>
      </c>
      <c r="S124" s="88">
        <v>481100.58</v>
      </c>
      <c r="T124" s="88">
        <v>15.55</v>
      </c>
      <c r="U124" s="88">
        <v>12433</v>
      </c>
      <c r="V124" s="88">
        <v>-40.61</v>
      </c>
      <c r="W124" s="88">
        <v>13</v>
      </c>
      <c r="X124" s="88">
        <v>3483.9412727272729</v>
      </c>
      <c r="Y124" s="88">
        <v>2558.6801818181816</v>
      </c>
      <c r="Z124" s="88">
        <v>3745.2783636363638</v>
      </c>
      <c r="AA124" s="88">
        <v>6616.6176363636359</v>
      </c>
      <c r="AB124" s="88">
        <v>7997.8810000000003</v>
      </c>
      <c r="AC124" s="88">
        <v>6553.0578545454546</v>
      </c>
      <c r="AD124" s="88">
        <v>3800.1345954545454</v>
      </c>
      <c r="AE124" s="88">
        <v>6751.9514454545451</v>
      </c>
      <c r="AF124" s="88">
        <v>6053.4137090909089</v>
      </c>
      <c r="AG124" s="88">
        <v>2937.5972227272728</v>
      </c>
      <c r="AH124" s="88">
        <v>3.4982636363636361</v>
      </c>
      <c r="AI124" s="88">
        <v>162.15433636363636</v>
      </c>
      <c r="AJ124" s="88">
        <v>144.6384909090909</v>
      </c>
      <c r="AK124" s="88">
        <v>115.70695454545455</v>
      </c>
      <c r="AL124" s="88">
        <v>184.18204545454546</v>
      </c>
      <c r="AM124" s="88">
        <v>4.8</v>
      </c>
      <c r="AN124" s="88">
        <v>985.6685318181818</v>
      </c>
      <c r="AO124" s="88">
        <v>1383.6540909090909</v>
      </c>
    </row>
    <row r="125" spans="1:41" x14ac:dyDescent="0.2">
      <c r="A125" s="87">
        <v>42124</v>
      </c>
      <c r="B125" s="88">
        <v>1280779.1399999999</v>
      </c>
      <c r="C125" s="88">
        <v>0.42705402742019999</v>
      </c>
      <c r="D125" s="88">
        <v>10.1</v>
      </c>
      <c r="E125" s="88">
        <v>1274383</v>
      </c>
      <c r="F125" s="88">
        <v>1.1738675147686</v>
      </c>
      <c r="G125" s="88">
        <v>9.3000000000000007</v>
      </c>
      <c r="H125" s="88">
        <v>7.4833333333333334</v>
      </c>
      <c r="I125" s="88">
        <v>16.5</v>
      </c>
      <c r="J125" s="88">
        <v>2.6166666666666671</v>
      </c>
      <c r="K125" s="88">
        <v>18.5</v>
      </c>
      <c r="L125" s="88">
        <v>2.8464714285714292</v>
      </c>
      <c r="M125" s="88"/>
      <c r="N125" s="88">
        <v>2.5</v>
      </c>
      <c r="O125" s="88">
        <v>3.43</v>
      </c>
      <c r="P125" s="88"/>
      <c r="Q125" s="88">
        <v>4344</v>
      </c>
      <c r="R125" s="88">
        <v>-15.4</v>
      </c>
      <c r="S125" s="88">
        <v>485444.84</v>
      </c>
      <c r="T125" s="88">
        <v>15.17</v>
      </c>
      <c r="U125" s="88">
        <v>10582</v>
      </c>
      <c r="V125" s="88">
        <v>-30.65</v>
      </c>
      <c r="W125" s="88"/>
      <c r="X125" s="88">
        <v>4186.2321904761902</v>
      </c>
      <c r="Y125" s="88">
        <v>3096.3623333333335</v>
      </c>
      <c r="Z125" s="88">
        <v>4491.8646190476193</v>
      </c>
      <c r="AA125" s="88">
        <v>8036.0332380952377</v>
      </c>
      <c r="AB125" s="88">
        <v>9690.0581904761912</v>
      </c>
      <c r="AC125" s="88">
        <v>7814.551161904762</v>
      </c>
      <c r="AD125" s="88">
        <v>4760.1877761904761</v>
      </c>
      <c r="AE125" s="88">
        <v>8179.5335190476189</v>
      </c>
      <c r="AF125" s="88">
        <v>7397.0612619047615</v>
      </c>
      <c r="AG125" s="88">
        <v>3785.2969666666668</v>
      </c>
      <c r="AH125" s="88">
        <v>3.5269952380952381</v>
      </c>
      <c r="AI125" s="88">
        <v>161.92519523809523</v>
      </c>
      <c r="AJ125" s="88">
        <v>145.10723333333334</v>
      </c>
      <c r="AK125" s="88">
        <v>115.15256666666667</v>
      </c>
      <c r="AL125" s="88">
        <v>184.84061904761904</v>
      </c>
      <c r="AM125" s="88"/>
      <c r="AN125" s="88">
        <v>979.12809523809528</v>
      </c>
      <c r="AO125" s="88">
        <v>1364.7014285714286</v>
      </c>
    </row>
    <row r="126" spans="1:41" x14ac:dyDescent="0.2">
      <c r="A126" s="87">
        <v>42155</v>
      </c>
      <c r="B126" s="88">
        <v>1307357.6299999999</v>
      </c>
      <c r="C126" s="88">
        <v>2.0751813618700998</v>
      </c>
      <c r="D126" s="88">
        <v>10.8</v>
      </c>
      <c r="E126" s="88">
        <v>1294145</v>
      </c>
      <c r="F126" s="88">
        <v>1.5507112069135001</v>
      </c>
      <c r="G126" s="88">
        <v>9.77</v>
      </c>
      <c r="H126" s="88">
        <v>7.5966666666666658</v>
      </c>
      <c r="I126" s="88">
        <v>16.5</v>
      </c>
      <c r="J126" s="88">
        <v>3.203333333333334</v>
      </c>
      <c r="K126" s="88">
        <v>18.5</v>
      </c>
      <c r="L126" s="88">
        <v>2.0636700000000001</v>
      </c>
      <c r="M126" s="88"/>
      <c r="N126" s="88">
        <v>2.5</v>
      </c>
      <c r="O126" s="88"/>
      <c r="P126" s="88"/>
      <c r="Q126" s="88">
        <v>4611</v>
      </c>
      <c r="R126" s="88">
        <v>-16.16</v>
      </c>
      <c r="S126" s="88">
        <v>490055.62</v>
      </c>
      <c r="T126" s="88">
        <v>14.77</v>
      </c>
      <c r="U126" s="88">
        <v>12397</v>
      </c>
      <c r="V126" s="88">
        <v>-11.53</v>
      </c>
      <c r="W126" s="88"/>
      <c r="X126" s="88">
        <v>4467.8450000000003</v>
      </c>
      <c r="Y126" s="88">
        <v>3170.3607000000002</v>
      </c>
      <c r="Z126" s="88">
        <v>4772.4655000000002</v>
      </c>
      <c r="AA126" s="88">
        <v>9101.6064999999999</v>
      </c>
      <c r="AB126" s="88">
        <v>11610.44695</v>
      </c>
      <c r="AC126" s="88">
        <v>7958.6497749999999</v>
      </c>
      <c r="AD126" s="88">
        <v>5436.6723249999995</v>
      </c>
      <c r="AE126" s="88">
        <v>9406.6313699999992</v>
      </c>
      <c r="AF126" s="88">
        <v>9109.9647949999999</v>
      </c>
      <c r="AG126" s="88">
        <v>4256.7036950000002</v>
      </c>
      <c r="AH126" s="88">
        <v>3.4362200000000001</v>
      </c>
      <c r="AI126" s="88">
        <v>163.52965</v>
      </c>
      <c r="AJ126" s="88">
        <v>147.131135</v>
      </c>
      <c r="AK126" s="88">
        <v>116.096045</v>
      </c>
      <c r="AL126" s="88">
        <v>186.5702</v>
      </c>
      <c r="AM126" s="88"/>
      <c r="AN126" s="88">
        <v>1010.587</v>
      </c>
      <c r="AO126" s="88">
        <v>1424.7184999999999</v>
      </c>
    </row>
    <row r="127" spans="1:41" x14ac:dyDescent="0.2">
      <c r="A127" s="87">
        <v>42185</v>
      </c>
      <c r="B127" s="88">
        <v>1333375.3600000001</v>
      </c>
      <c r="C127" s="88">
        <v>1.9901004440537</v>
      </c>
      <c r="D127" s="88">
        <v>11.8</v>
      </c>
      <c r="E127" s="88">
        <v>1306496</v>
      </c>
      <c r="F127" s="88">
        <v>0.9543752825224</v>
      </c>
      <c r="G127" s="88">
        <v>9.7100000000000009</v>
      </c>
      <c r="H127" s="88">
        <v>7.7099999999999991</v>
      </c>
      <c r="I127" s="88">
        <v>16.5</v>
      </c>
      <c r="J127" s="88">
        <v>4.0900000000000007</v>
      </c>
      <c r="K127" s="88">
        <v>18.5</v>
      </c>
      <c r="L127" s="88">
        <v>2.339895238095238</v>
      </c>
      <c r="M127" s="88"/>
      <c r="N127" s="88">
        <v>2.5</v>
      </c>
      <c r="O127" s="88">
        <v>2.6</v>
      </c>
      <c r="P127" s="88"/>
      <c r="Q127" s="88">
        <v>6117</v>
      </c>
      <c r="R127" s="88">
        <v>30.76</v>
      </c>
      <c r="S127" s="88">
        <v>496097.59</v>
      </c>
      <c r="T127" s="88">
        <v>14.93</v>
      </c>
      <c r="U127" s="88">
        <v>18384</v>
      </c>
      <c r="V127" s="88">
        <v>-6.55</v>
      </c>
      <c r="W127" s="88">
        <v>11.9</v>
      </c>
      <c r="X127" s="88">
        <v>4798.0202095238092</v>
      </c>
      <c r="Y127" s="88">
        <v>3151.7806952380952</v>
      </c>
      <c r="Z127" s="88">
        <v>4989.5966095238091</v>
      </c>
      <c r="AA127" s="88">
        <v>10540.520690476191</v>
      </c>
      <c r="AB127" s="88">
        <v>13659.870585714285</v>
      </c>
      <c r="AC127" s="88">
        <v>8277.7217714285707</v>
      </c>
      <c r="AD127" s="88">
        <v>6385.0157571428572</v>
      </c>
      <c r="AE127" s="88">
        <v>10873.070290476191</v>
      </c>
      <c r="AF127" s="88">
        <v>10369.765128571429</v>
      </c>
      <c r="AG127" s="88">
        <v>4677.9936428571427</v>
      </c>
      <c r="AH127" s="88">
        <v>3.6012761904761899</v>
      </c>
      <c r="AI127" s="88">
        <v>163.535</v>
      </c>
      <c r="AJ127" s="88">
        <v>147.57066666666665</v>
      </c>
      <c r="AK127" s="88">
        <v>115.88527142857143</v>
      </c>
      <c r="AL127" s="88">
        <v>187.78204761904763</v>
      </c>
      <c r="AM127" s="88">
        <v>5.38</v>
      </c>
      <c r="AN127" s="88">
        <v>979.4680952380952</v>
      </c>
      <c r="AO127" s="88">
        <v>1377.8285714285714</v>
      </c>
    </row>
    <row r="128" spans="1:41" x14ac:dyDescent="0.2">
      <c r="A128" s="87">
        <v>42216</v>
      </c>
      <c r="B128" s="88">
        <v>1353210.92</v>
      </c>
      <c r="C128" s="88">
        <v>1.4876201102141</v>
      </c>
      <c r="D128" s="88">
        <v>13.3</v>
      </c>
      <c r="E128" s="88">
        <v>1345768</v>
      </c>
      <c r="F128" s="88">
        <v>3.0059028117958002</v>
      </c>
      <c r="G128" s="88">
        <v>12.47</v>
      </c>
      <c r="H128" s="88">
        <v>7.38</v>
      </c>
      <c r="I128" s="88">
        <v>16.5</v>
      </c>
      <c r="J128" s="88">
        <v>5.92</v>
      </c>
      <c r="K128" s="88">
        <v>18.5</v>
      </c>
      <c r="L128" s="88">
        <v>2.5162739130434781</v>
      </c>
      <c r="M128" s="88"/>
      <c r="N128" s="88">
        <v>1.9</v>
      </c>
      <c r="O128" s="88">
        <v>2.5</v>
      </c>
      <c r="P128" s="88"/>
      <c r="Q128" s="88">
        <v>3817</v>
      </c>
      <c r="R128" s="88">
        <v>-1.75</v>
      </c>
      <c r="S128" s="88">
        <v>499913.84</v>
      </c>
      <c r="T128" s="88">
        <v>14.78</v>
      </c>
      <c r="U128" s="88">
        <v>7511</v>
      </c>
      <c r="V128" s="88">
        <v>174.42</v>
      </c>
      <c r="W128" s="88"/>
      <c r="X128" s="88">
        <v>3848.2491652173912</v>
      </c>
      <c r="Y128" s="88">
        <v>2699.6260130434785</v>
      </c>
      <c r="Z128" s="88">
        <v>4016.6712782608697</v>
      </c>
      <c r="AA128" s="88">
        <v>7717.7251304347828</v>
      </c>
      <c r="AB128" s="88">
        <v>9427.8409347826091</v>
      </c>
      <c r="AC128" s="88">
        <v>6967.6212478260868</v>
      </c>
      <c r="AD128" s="88">
        <v>4493.8439391304346</v>
      </c>
      <c r="AE128" s="88">
        <v>8130.4602173913045</v>
      </c>
      <c r="AF128" s="88">
        <v>7239.7448869565214</v>
      </c>
      <c r="AG128" s="88">
        <v>3454.288960869565</v>
      </c>
      <c r="AH128" s="88">
        <v>3.4967739130434778</v>
      </c>
      <c r="AI128" s="88">
        <v>164.45984347826086</v>
      </c>
      <c r="AJ128" s="88">
        <v>148.73714782608695</v>
      </c>
      <c r="AK128" s="88">
        <v>116.26517391304348</v>
      </c>
      <c r="AL128" s="88">
        <v>189.2146956521739</v>
      </c>
      <c r="AM128" s="88">
        <v>4.1749999999999998</v>
      </c>
      <c r="AN128" s="88">
        <v>915.80869565217392</v>
      </c>
      <c r="AO128" s="88">
        <v>1260.8517391304347</v>
      </c>
    </row>
    <row r="129" spans="1:41" x14ac:dyDescent="0.2">
      <c r="A129" s="87">
        <v>42247</v>
      </c>
      <c r="B129" s="88">
        <v>1356907.98</v>
      </c>
      <c r="C129" s="88">
        <v>0.2732064858005</v>
      </c>
      <c r="D129" s="88">
        <v>13.3</v>
      </c>
      <c r="E129" s="88">
        <v>1356534</v>
      </c>
      <c r="F129" s="88">
        <v>0.79998929979019995</v>
      </c>
      <c r="G129" s="88">
        <v>12.85</v>
      </c>
      <c r="H129" s="88">
        <v>7.05</v>
      </c>
      <c r="I129" s="88">
        <v>16.5</v>
      </c>
      <c r="J129" s="88">
        <v>6.25</v>
      </c>
      <c r="K129" s="88">
        <v>18.5</v>
      </c>
      <c r="L129" s="88">
        <v>2.4456000000000002</v>
      </c>
      <c r="M129" s="88"/>
      <c r="N129" s="88">
        <v>1.9</v>
      </c>
      <c r="O129" s="88">
        <v>2.4812500000000002</v>
      </c>
      <c r="P129" s="88"/>
      <c r="Q129" s="88">
        <v>4072</v>
      </c>
      <c r="R129" s="88">
        <v>-5.26</v>
      </c>
      <c r="S129" s="88">
        <v>503985.65</v>
      </c>
      <c r="T129" s="88">
        <v>14.59</v>
      </c>
      <c r="U129" s="88">
        <v>11097</v>
      </c>
      <c r="V129" s="88">
        <v>15.87</v>
      </c>
      <c r="W129" s="88"/>
      <c r="X129" s="88">
        <v>3594.017323809524</v>
      </c>
      <c r="Y129" s="88">
        <v>2371.2856857142856</v>
      </c>
      <c r="Z129" s="88">
        <v>3718.9653523809525</v>
      </c>
      <c r="AA129" s="88">
        <v>7716.3768904761901</v>
      </c>
      <c r="AB129" s="88">
        <v>9251.9932761904765</v>
      </c>
      <c r="AC129" s="88">
        <v>6180.1193714285719</v>
      </c>
      <c r="AD129" s="88">
        <v>4432.5316666666668</v>
      </c>
      <c r="AE129" s="88">
        <v>8062.9289476190479</v>
      </c>
      <c r="AF129" s="88">
        <v>7135.1979238095237</v>
      </c>
      <c r="AG129" s="88">
        <v>3465.022519047619</v>
      </c>
      <c r="AH129" s="88">
        <v>3.4709619047619049</v>
      </c>
      <c r="AI129" s="88">
        <v>165.78931428571428</v>
      </c>
      <c r="AJ129" s="88">
        <v>149.88670952380951</v>
      </c>
      <c r="AK129" s="88">
        <v>116.56103809523809</v>
      </c>
      <c r="AL129" s="88">
        <v>191.03390476190475</v>
      </c>
      <c r="AM129" s="88">
        <v>3.8233333333333328</v>
      </c>
      <c r="AN129" s="88">
        <v>898.18952380952385</v>
      </c>
      <c r="AO129" s="88">
        <v>1227.3180952380953</v>
      </c>
    </row>
    <row r="130" spans="1:41" x14ac:dyDescent="0.2">
      <c r="A130" s="87">
        <v>42277</v>
      </c>
      <c r="B130" s="88">
        <v>1359824.06</v>
      </c>
      <c r="C130" s="88">
        <v>0.21490624589000001</v>
      </c>
      <c r="D130" s="88">
        <v>13.1</v>
      </c>
      <c r="E130" s="88">
        <v>1363750</v>
      </c>
      <c r="F130" s="88">
        <v>0.53194390999410002</v>
      </c>
      <c r="G130" s="88">
        <v>13.51</v>
      </c>
      <c r="H130" s="88">
        <v>6.72</v>
      </c>
      <c r="I130" s="88">
        <v>16</v>
      </c>
      <c r="J130" s="88">
        <v>6.38</v>
      </c>
      <c r="K130" s="88">
        <v>18</v>
      </c>
      <c r="L130" s="88">
        <v>2.3783857142857139</v>
      </c>
      <c r="M130" s="88"/>
      <c r="N130" s="88">
        <v>1.9</v>
      </c>
      <c r="O130" s="88">
        <v>2.35</v>
      </c>
      <c r="P130" s="88"/>
      <c r="Q130" s="88">
        <v>6811</v>
      </c>
      <c r="R130" s="88">
        <v>50.79</v>
      </c>
      <c r="S130" s="88">
        <v>510810.99</v>
      </c>
      <c r="T130" s="88">
        <v>14.97</v>
      </c>
      <c r="U130" s="88">
        <v>13571</v>
      </c>
      <c r="V130" s="88">
        <v>19.52</v>
      </c>
      <c r="W130" s="88">
        <v>12.5</v>
      </c>
      <c r="X130" s="88">
        <v>3127.9922700000002</v>
      </c>
      <c r="Y130" s="88">
        <v>2194.3640599999999</v>
      </c>
      <c r="Z130" s="88">
        <v>3284.95849</v>
      </c>
      <c r="AA130" s="88">
        <v>6189.0616149999996</v>
      </c>
      <c r="AB130" s="88">
        <v>7630.4189649999998</v>
      </c>
      <c r="AC130" s="88">
        <v>5564.5311499999998</v>
      </c>
      <c r="AD130" s="88">
        <v>3506.6873799999998</v>
      </c>
      <c r="AE130" s="88">
        <v>6501.8029800000004</v>
      </c>
      <c r="AF130" s="88">
        <v>5473.3591150000002</v>
      </c>
      <c r="AG130" s="88">
        <v>2914.1044299999999</v>
      </c>
      <c r="AH130" s="88">
        <v>3.3149333333333328</v>
      </c>
      <c r="AI130" s="88">
        <v>166.6145619047619</v>
      </c>
      <c r="AJ130" s="88">
        <v>150.64838571428572</v>
      </c>
      <c r="AK130" s="88">
        <v>116.98742857142857</v>
      </c>
      <c r="AL130" s="88">
        <v>192.67054999999999</v>
      </c>
      <c r="AM130" s="88">
        <v>4.1920000000000002</v>
      </c>
      <c r="AN130" s="88">
        <v>889.07150000000001</v>
      </c>
      <c r="AO130" s="88">
        <v>1209.0050000000001</v>
      </c>
    </row>
    <row r="131" spans="1:41" x14ac:dyDescent="0.2">
      <c r="A131" s="87">
        <v>42308</v>
      </c>
      <c r="B131" s="88">
        <v>1361020.7</v>
      </c>
      <c r="C131" s="88">
        <v>8.7999619597800005E-2</v>
      </c>
      <c r="D131" s="88">
        <v>13.5</v>
      </c>
      <c r="E131" s="88">
        <v>1378613</v>
      </c>
      <c r="F131" s="88">
        <v>1.0898625114574001</v>
      </c>
      <c r="G131" s="88">
        <v>13.3</v>
      </c>
      <c r="H131" s="88">
        <v>6.6433333333333326</v>
      </c>
      <c r="I131" s="88">
        <v>15.5</v>
      </c>
      <c r="J131" s="88">
        <v>6.8566666666666674</v>
      </c>
      <c r="K131" s="88">
        <v>17.5</v>
      </c>
      <c r="L131" s="88">
        <v>2.3558277777777779</v>
      </c>
      <c r="M131" s="88"/>
      <c r="N131" s="88">
        <v>2.1</v>
      </c>
      <c r="O131" s="88">
        <v>2.3214285714285712</v>
      </c>
      <c r="P131" s="88"/>
      <c r="Q131" s="88">
        <v>3517</v>
      </c>
      <c r="R131" s="88">
        <v>2.63</v>
      </c>
      <c r="S131" s="88">
        <v>514327.41</v>
      </c>
      <c r="T131" s="88">
        <v>14.88</v>
      </c>
      <c r="U131" s="88">
        <v>5593</v>
      </c>
      <c r="V131" s="88">
        <v>-17.829999999999998</v>
      </c>
      <c r="W131" s="88"/>
      <c r="X131" s="88">
        <v>3342.4786058823529</v>
      </c>
      <c r="Y131" s="88">
        <v>2302.5418764705882</v>
      </c>
      <c r="Z131" s="88">
        <v>3494.8050705882351</v>
      </c>
      <c r="AA131" s="88">
        <v>6926.4932470588237</v>
      </c>
      <c r="AB131" s="88">
        <v>8853.587688235295</v>
      </c>
      <c r="AC131" s="88">
        <v>5955.1721176470592</v>
      </c>
      <c r="AD131" s="88">
        <v>3952.8473411764708</v>
      </c>
      <c r="AE131" s="88">
        <v>7304.9761352941177</v>
      </c>
      <c r="AF131" s="88">
        <v>6562.2027647058821</v>
      </c>
      <c r="AG131" s="88">
        <v>3112.8072647058825</v>
      </c>
      <c r="AH131" s="88">
        <v>3.082411111111111</v>
      </c>
      <c r="AI131" s="88">
        <v>168.24293888888889</v>
      </c>
      <c r="AJ131" s="88">
        <v>151.99378333333334</v>
      </c>
      <c r="AK131" s="88">
        <v>117.85530555555556</v>
      </c>
      <c r="AL131" s="88">
        <v>193.97558823529411</v>
      </c>
      <c r="AM131" s="88">
        <v>4.9024999999999999</v>
      </c>
      <c r="AN131" s="88">
        <v>877.38235294117646</v>
      </c>
      <c r="AO131" s="88">
        <v>1177.9594117647059</v>
      </c>
    </row>
    <row r="132" spans="1:41" x14ac:dyDescent="0.2">
      <c r="A132" s="87">
        <v>42338</v>
      </c>
      <c r="B132" s="88">
        <v>1373956.01</v>
      </c>
      <c r="C132" s="88">
        <v>0.95041243678370002</v>
      </c>
      <c r="D132" s="88">
        <v>13.7</v>
      </c>
      <c r="E132" s="88">
        <v>1394277</v>
      </c>
      <c r="F132" s="88">
        <v>1.1362144416163</v>
      </c>
      <c r="G132" s="88">
        <v>13.55</v>
      </c>
      <c r="H132" s="88">
        <v>6.5666666666666664</v>
      </c>
      <c r="I132" s="88">
        <v>15.5</v>
      </c>
      <c r="J132" s="88">
        <v>7.1333333333333337</v>
      </c>
      <c r="K132" s="88">
        <v>17.5</v>
      </c>
      <c r="L132" s="88">
        <v>2.2962476190476191</v>
      </c>
      <c r="M132" s="88">
        <v>3.25</v>
      </c>
      <c r="N132" s="88">
        <v>2.1</v>
      </c>
      <c r="O132" s="88">
        <v>2.25</v>
      </c>
      <c r="P132" s="88"/>
      <c r="Q132" s="88">
        <v>4595</v>
      </c>
      <c r="R132" s="88">
        <v>-2.42</v>
      </c>
      <c r="S132" s="88">
        <v>518921.95</v>
      </c>
      <c r="T132" s="88">
        <v>14.7</v>
      </c>
      <c r="U132" s="88">
        <v>10255</v>
      </c>
      <c r="V132" s="88">
        <v>-10.51</v>
      </c>
      <c r="W132" s="88"/>
      <c r="X132" s="88">
        <v>3561.1919142857141</v>
      </c>
      <c r="Y132" s="88">
        <v>2433.5440857142858</v>
      </c>
      <c r="Z132" s="88">
        <v>3717.9642761904761</v>
      </c>
      <c r="AA132" s="88">
        <v>7545.0279666666665</v>
      </c>
      <c r="AB132" s="88">
        <v>9959.3197095238102</v>
      </c>
      <c r="AC132" s="88">
        <v>6586.7510857142861</v>
      </c>
      <c r="AD132" s="88">
        <v>4351.4851571428571</v>
      </c>
      <c r="AE132" s="88">
        <v>7995.4334428571428</v>
      </c>
      <c r="AF132" s="88">
        <v>7488.9224523809526</v>
      </c>
      <c r="AG132" s="88">
        <v>3283.8313190476192</v>
      </c>
      <c r="AH132" s="88">
        <v>3.1162142857142858</v>
      </c>
      <c r="AI132" s="88">
        <v>168.52910476190476</v>
      </c>
      <c r="AJ132" s="88">
        <v>152.60520952380952</v>
      </c>
      <c r="AK132" s="88">
        <v>117.65471904761905</v>
      </c>
      <c r="AL132" s="88">
        <v>194.90485714285714</v>
      </c>
      <c r="AM132" s="88">
        <v>4.2808333333333328</v>
      </c>
      <c r="AN132" s="88">
        <v>834.38476190476194</v>
      </c>
      <c r="AO132" s="88">
        <v>1114.1990476190476</v>
      </c>
    </row>
    <row r="133" spans="1:41" x14ac:dyDescent="0.2">
      <c r="A133" s="87">
        <v>42369</v>
      </c>
      <c r="B133" s="88">
        <v>1392278.11</v>
      </c>
      <c r="C133" s="88">
        <v>1.3335288660369999</v>
      </c>
      <c r="D133" s="88">
        <v>13.3</v>
      </c>
      <c r="E133" s="88">
        <v>1400459</v>
      </c>
      <c r="F133" s="88">
        <v>0.44338391869049998</v>
      </c>
      <c r="G133" s="88">
        <v>13.71</v>
      </c>
      <c r="H133" s="88">
        <v>6.4899999999999993</v>
      </c>
      <c r="I133" s="88">
        <v>15.5</v>
      </c>
      <c r="J133" s="88">
        <v>6.8100000000000014</v>
      </c>
      <c r="K133" s="88">
        <v>17.5</v>
      </c>
      <c r="L133" s="88">
        <v>2.339695652173913</v>
      </c>
      <c r="M133" s="88"/>
      <c r="N133" s="88">
        <v>2.1</v>
      </c>
      <c r="O133" s="88">
        <v>2.25</v>
      </c>
      <c r="P133" s="88"/>
      <c r="Q133" s="88">
        <v>6388</v>
      </c>
      <c r="R133" s="88">
        <v>-8.27</v>
      </c>
      <c r="S133" s="88">
        <v>525389.61</v>
      </c>
      <c r="T133" s="88">
        <v>14.34</v>
      </c>
      <c r="U133" s="88">
        <v>18114</v>
      </c>
      <c r="V133" s="88">
        <v>6.9</v>
      </c>
      <c r="W133" s="88">
        <v>12.4</v>
      </c>
      <c r="X133" s="88">
        <v>3546.0440869565218</v>
      </c>
      <c r="Y133" s="88">
        <v>2420.3977782608695</v>
      </c>
      <c r="Z133" s="88">
        <v>3730.2421347826089</v>
      </c>
      <c r="AA133" s="88">
        <v>7584.255382608696</v>
      </c>
      <c r="AB133" s="88">
        <v>10367.483613043478</v>
      </c>
      <c r="AC133" s="88">
        <v>6839.4096521739129</v>
      </c>
      <c r="AD133" s="88">
        <v>4459.0410652173914</v>
      </c>
      <c r="AE133" s="88">
        <v>8307.2761739130437</v>
      </c>
      <c r="AF133" s="88">
        <v>7652.1192173913041</v>
      </c>
      <c r="AG133" s="88">
        <v>3137.0126217391303</v>
      </c>
      <c r="AH133" s="88">
        <v>2.9386956521739132</v>
      </c>
      <c r="AI133" s="88">
        <v>170.63782608695652</v>
      </c>
      <c r="AJ133" s="88">
        <v>154.02301739130434</v>
      </c>
      <c r="AK133" s="88">
        <v>118.77668695652174</v>
      </c>
      <c r="AL133" s="88">
        <v>196.21521739130435</v>
      </c>
      <c r="AM133" s="88">
        <v>3.987857142857143</v>
      </c>
      <c r="AN133" s="88">
        <v>837.9395652173913</v>
      </c>
      <c r="AO133" s="88">
        <v>1120.2839130434782</v>
      </c>
    </row>
    <row r="134" spans="1:41" x14ac:dyDescent="0.2">
      <c r="A134" s="87">
        <v>42400</v>
      </c>
      <c r="B134" s="88">
        <v>1416319.55</v>
      </c>
      <c r="C134" s="88">
        <v>1.7267699482828001</v>
      </c>
      <c r="D134" s="88">
        <v>14</v>
      </c>
      <c r="E134" s="88">
        <v>1413389</v>
      </c>
      <c r="F134" s="88">
        <v>0.92326872832410001</v>
      </c>
      <c r="G134" s="88">
        <v>13.34</v>
      </c>
      <c r="H134" s="88">
        <v>6.8133333333333326</v>
      </c>
      <c r="I134" s="88">
        <v>15.5</v>
      </c>
      <c r="J134" s="88">
        <v>7.1866666666666674</v>
      </c>
      <c r="K134" s="88">
        <v>17.5</v>
      </c>
      <c r="L134" s="88">
        <v>2.324325</v>
      </c>
      <c r="M134" s="88"/>
      <c r="N134" s="88">
        <v>2</v>
      </c>
      <c r="O134" s="88">
        <v>2.25</v>
      </c>
      <c r="P134" s="88">
        <v>3.25</v>
      </c>
      <c r="Q134" s="88">
        <v>15383</v>
      </c>
      <c r="R134" s="88">
        <v>63.39</v>
      </c>
      <c r="S134" s="88">
        <v>540523.68000000005</v>
      </c>
      <c r="T134" s="88">
        <v>15.28</v>
      </c>
      <c r="U134" s="88">
        <v>34758</v>
      </c>
      <c r="V134" s="88">
        <v>69.42</v>
      </c>
      <c r="W134" s="88">
        <v>13.1</v>
      </c>
      <c r="X134" s="88">
        <v>2983.3718399999998</v>
      </c>
      <c r="Y134" s="88">
        <v>2104.1146349999999</v>
      </c>
      <c r="Z134" s="88">
        <v>3178.5287050000002</v>
      </c>
      <c r="AA134" s="88">
        <v>6112.3235599999998</v>
      </c>
      <c r="AB134" s="88">
        <v>8265.6630249999998</v>
      </c>
      <c r="AC134" s="88">
        <v>5867.117045</v>
      </c>
      <c r="AD134" s="88">
        <v>3610.9571299999998</v>
      </c>
      <c r="AE134" s="88">
        <v>6784.0103900000004</v>
      </c>
      <c r="AF134" s="88">
        <v>5954.5411450000001</v>
      </c>
      <c r="AG134" s="88">
        <v>2551.4443449999999</v>
      </c>
      <c r="AH134" s="88">
        <v>2.8232349999999999</v>
      </c>
      <c r="AI134" s="88">
        <v>172.29466500000001</v>
      </c>
      <c r="AJ134" s="88">
        <v>155.40039999999999</v>
      </c>
      <c r="AK134" s="88">
        <v>119.65855000000001</v>
      </c>
      <c r="AL134" s="88">
        <v>198.03444999999999</v>
      </c>
      <c r="AM134" s="88">
        <v>3.4833307692307689</v>
      </c>
      <c r="AN134" s="88">
        <v>849.41499999999996</v>
      </c>
      <c r="AO134" s="88">
        <v>1140.347</v>
      </c>
    </row>
    <row r="135" spans="1:41" x14ac:dyDescent="0.2">
      <c r="A135" s="87">
        <v>42429</v>
      </c>
      <c r="B135" s="88">
        <v>1424618.68</v>
      </c>
      <c r="C135" s="88">
        <v>0.58596451627040003</v>
      </c>
      <c r="D135" s="88">
        <v>13.3</v>
      </c>
      <c r="E135" s="88">
        <v>1430433</v>
      </c>
      <c r="F135" s="88">
        <v>1.2058958998549001</v>
      </c>
      <c r="G135" s="88">
        <v>14.18</v>
      </c>
      <c r="H135" s="88">
        <v>7.1366666666666658</v>
      </c>
      <c r="I135" s="88">
        <v>15.5</v>
      </c>
      <c r="J135" s="88">
        <v>6.163333333333334</v>
      </c>
      <c r="K135" s="88">
        <v>17.5</v>
      </c>
      <c r="L135" s="88">
        <v>2.3283</v>
      </c>
      <c r="M135" s="88"/>
      <c r="N135" s="88">
        <v>2</v>
      </c>
      <c r="O135" s="88">
        <v>2.25</v>
      </c>
      <c r="P135" s="88">
        <v>3</v>
      </c>
      <c r="Q135" s="88">
        <v>6842</v>
      </c>
      <c r="R135" s="88">
        <v>-0.84</v>
      </c>
      <c r="S135" s="88">
        <v>547365.31999999995</v>
      </c>
      <c r="T135" s="88">
        <v>15.05</v>
      </c>
      <c r="U135" s="88">
        <v>8312</v>
      </c>
      <c r="V135" s="88">
        <v>-38.92</v>
      </c>
      <c r="W135" s="88">
        <v>12.7</v>
      </c>
      <c r="X135" s="88">
        <v>2803.1900624999998</v>
      </c>
      <c r="Y135" s="88">
        <v>1983.4332937500001</v>
      </c>
      <c r="Z135" s="88">
        <v>2998.3711187499998</v>
      </c>
      <c r="AA135" s="88">
        <v>5773.2050687499996</v>
      </c>
      <c r="AB135" s="88">
        <v>7882.6070687499996</v>
      </c>
      <c r="AC135" s="88">
        <v>5524.0946875</v>
      </c>
      <c r="AD135" s="88">
        <v>3404.5014687500002</v>
      </c>
      <c r="AE135" s="88">
        <v>6448.7020375000002</v>
      </c>
      <c r="AF135" s="88">
        <v>5653.5835374999997</v>
      </c>
      <c r="AG135" s="88">
        <v>2344.4213062499998</v>
      </c>
      <c r="AH135" s="88">
        <v>2.8494555555555561</v>
      </c>
      <c r="AI135" s="88">
        <v>172.24707222222222</v>
      </c>
      <c r="AJ135" s="88">
        <v>155.78395555555556</v>
      </c>
      <c r="AK135" s="88">
        <v>119.37492777777778</v>
      </c>
      <c r="AL135" s="88">
        <v>199.25024999999999</v>
      </c>
      <c r="AM135" s="88">
        <v>3.8962500000000002</v>
      </c>
      <c r="AN135" s="88">
        <v>880.051875</v>
      </c>
      <c r="AO135" s="88">
        <v>1192.4368750000001</v>
      </c>
    </row>
    <row r="136" spans="1:41" x14ac:dyDescent="0.2">
      <c r="A136" s="87">
        <v>42460</v>
      </c>
      <c r="B136" s="88">
        <v>1446198.03</v>
      </c>
      <c r="C136" s="88">
        <v>1.514745686193</v>
      </c>
      <c r="D136" s="88">
        <v>13.4</v>
      </c>
      <c r="E136" s="88">
        <v>1438584</v>
      </c>
      <c r="F136" s="88">
        <v>0.56982745783970001</v>
      </c>
      <c r="G136" s="88">
        <v>14.21</v>
      </c>
      <c r="H136" s="88">
        <v>7.4599999999999991</v>
      </c>
      <c r="I136" s="88">
        <v>15</v>
      </c>
      <c r="J136" s="88">
        <v>5.9400000000000013</v>
      </c>
      <c r="K136" s="88">
        <v>17</v>
      </c>
      <c r="L136" s="88">
        <v>2.3028</v>
      </c>
      <c r="M136" s="88"/>
      <c r="N136" s="88">
        <v>2</v>
      </c>
      <c r="O136" s="88">
        <v>2.25</v>
      </c>
      <c r="P136" s="88"/>
      <c r="Q136" s="88">
        <v>9475</v>
      </c>
      <c r="R136" s="88">
        <v>78.34</v>
      </c>
      <c r="S136" s="88">
        <v>556787.57999999996</v>
      </c>
      <c r="T136" s="88">
        <v>15.73</v>
      </c>
      <c r="U136" s="88">
        <v>23931</v>
      </c>
      <c r="V136" s="88">
        <v>92.48</v>
      </c>
      <c r="W136" s="88">
        <v>13.4</v>
      </c>
      <c r="X136" s="88">
        <v>2908.6126956521739</v>
      </c>
      <c r="Y136" s="88">
        <v>2113.9158608695652</v>
      </c>
      <c r="Z136" s="88">
        <v>3122.0585130434783</v>
      </c>
      <c r="AA136" s="88">
        <v>5827.0153391304348</v>
      </c>
      <c r="AB136" s="88">
        <v>7880.2654173913043</v>
      </c>
      <c r="AC136" s="88">
        <v>5829.5255999999999</v>
      </c>
      <c r="AD136" s="88">
        <v>3492.5252</v>
      </c>
      <c r="AE136" s="88">
        <v>6559.8873347826084</v>
      </c>
      <c r="AF136" s="88">
        <v>5598.6463999999996</v>
      </c>
      <c r="AG136" s="88">
        <v>2407.1200826086956</v>
      </c>
      <c r="AH136" s="88">
        <v>2.8554739130434781</v>
      </c>
      <c r="AI136" s="88">
        <v>172.56775217391305</v>
      </c>
      <c r="AJ136" s="88">
        <v>156.64139565217391</v>
      </c>
      <c r="AK136" s="88">
        <v>119.61086956521739</v>
      </c>
      <c r="AL136" s="88">
        <v>200.72206086956521</v>
      </c>
      <c r="AM136" s="88">
        <v>3.3729071428571431</v>
      </c>
      <c r="AN136" s="88">
        <v>934.19826086956516</v>
      </c>
      <c r="AO136" s="88">
        <v>1292.5178260869566</v>
      </c>
    </row>
    <row r="137" spans="1:41" x14ac:dyDescent="0.2">
      <c r="A137" s="87">
        <v>42490</v>
      </c>
      <c r="B137" s="88">
        <v>1445209.59</v>
      </c>
      <c r="C137" s="88">
        <v>-6.83474862706E-2</v>
      </c>
      <c r="D137" s="88">
        <v>12.8</v>
      </c>
      <c r="E137" s="88">
        <v>1442105</v>
      </c>
      <c r="F137" s="88">
        <v>0.24475456421040001</v>
      </c>
      <c r="G137" s="88">
        <v>13.16</v>
      </c>
      <c r="H137" s="88">
        <v>7.5166666666666666</v>
      </c>
      <c r="I137" s="88">
        <v>15</v>
      </c>
      <c r="J137" s="88">
        <v>5.2833333333333332</v>
      </c>
      <c r="K137" s="88">
        <v>17</v>
      </c>
      <c r="L137" s="88">
        <v>2.3420399999999999</v>
      </c>
      <c r="M137" s="88"/>
      <c r="N137" s="88">
        <v>2.1</v>
      </c>
      <c r="O137" s="88">
        <v>2.25</v>
      </c>
      <c r="P137" s="88"/>
      <c r="Q137" s="88">
        <v>3850</v>
      </c>
      <c r="R137" s="88">
        <v>-11.37</v>
      </c>
      <c r="S137" s="88">
        <v>560638.17000000004</v>
      </c>
      <c r="T137" s="88">
        <v>15.49</v>
      </c>
      <c r="U137" s="88">
        <v>7809</v>
      </c>
      <c r="V137" s="88">
        <v>-26.2</v>
      </c>
      <c r="W137" s="88">
        <v>13.1</v>
      </c>
      <c r="X137" s="88">
        <v>3005.0718499999998</v>
      </c>
      <c r="Y137" s="88">
        <v>2155.652885</v>
      </c>
      <c r="Z137" s="88">
        <v>3210.2306100000001</v>
      </c>
      <c r="AA137" s="88">
        <v>6171.544065</v>
      </c>
      <c r="AB137" s="88">
        <v>8510.0854849999996</v>
      </c>
      <c r="AC137" s="88">
        <v>5998.7558449999997</v>
      </c>
      <c r="AD137" s="88">
        <v>3770.9145100000001</v>
      </c>
      <c r="AE137" s="88">
        <v>6969.8073350000004</v>
      </c>
      <c r="AF137" s="88">
        <v>6043.1209950000002</v>
      </c>
      <c r="AG137" s="88">
        <v>2490.1647149999999</v>
      </c>
      <c r="AH137" s="88">
        <v>2.9062999999999999</v>
      </c>
      <c r="AI137" s="88">
        <v>172.293575</v>
      </c>
      <c r="AJ137" s="88">
        <v>156.28296499999999</v>
      </c>
      <c r="AK137" s="88">
        <v>119.185935</v>
      </c>
      <c r="AL137" s="88">
        <v>201.72345000000001</v>
      </c>
      <c r="AM137" s="88">
        <v>3.4175</v>
      </c>
      <c r="AN137" s="88">
        <v>1004.1275000000001</v>
      </c>
      <c r="AO137" s="88">
        <v>1391.28</v>
      </c>
    </row>
    <row r="138" spans="1:41" x14ac:dyDescent="0.2">
      <c r="A138" s="87">
        <v>42521</v>
      </c>
      <c r="B138" s="88">
        <v>1461695.11</v>
      </c>
      <c r="C138" s="88">
        <v>1.1407009830318</v>
      </c>
      <c r="D138" s="88">
        <v>11.8</v>
      </c>
      <c r="E138" s="88">
        <v>1456162</v>
      </c>
      <c r="F138" s="88">
        <v>0.97475565232770001</v>
      </c>
      <c r="G138" s="88">
        <v>12.52</v>
      </c>
      <c r="H138" s="88">
        <v>7.5733333333333341</v>
      </c>
      <c r="I138" s="88">
        <v>15</v>
      </c>
      <c r="J138" s="88">
        <v>4.2266666666666657</v>
      </c>
      <c r="K138" s="88">
        <v>17</v>
      </c>
      <c r="L138" s="88">
        <v>2.3112380952380951</v>
      </c>
      <c r="M138" s="88"/>
      <c r="N138" s="88">
        <v>2.1</v>
      </c>
      <c r="O138" s="88">
        <v>2.25</v>
      </c>
      <c r="P138" s="88"/>
      <c r="Q138" s="88">
        <v>7106</v>
      </c>
      <c r="R138" s="88">
        <v>54.11</v>
      </c>
      <c r="S138" s="88">
        <v>567743.99</v>
      </c>
      <c r="T138" s="88">
        <v>15.85</v>
      </c>
      <c r="U138" s="88">
        <v>6770</v>
      </c>
      <c r="V138" s="88">
        <v>-45.39</v>
      </c>
      <c r="W138" s="88">
        <v>12.6</v>
      </c>
      <c r="X138" s="88">
        <v>2859.8628238095239</v>
      </c>
      <c r="Y138" s="88">
        <v>2093.760957142857</v>
      </c>
      <c r="Z138" s="88">
        <v>3100.6169285714286</v>
      </c>
      <c r="AA138" s="88">
        <v>5818.7345714285711</v>
      </c>
      <c r="AB138" s="88">
        <v>8012.6972999999998</v>
      </c>
      <c r="AC138" s="88">
        <v>5793.1701190476188</v>
      </c>
      <c r="AD138" s="88">
        <v>3527.0445333333332</v>
      </c>
      <c r="AE138" s="88">
        <v>6741.1908047619045</v>
      </c>
      <c r="AF138" s="88">
        <v>5683.8195428571426</v>
      </c>
      <c r="AG138" s="88">
        <v>2332.4968523809525</v>
      </c>
      <c r="AH138" s="88">
        <v>2.9276714285714291</v>
      </c>
      <c r="AI138" s="88">
        <v>172.5403380952381</v>
      </c>
      <c r="AJ138" s="88">
        <v>156.37157619047619</v>
      </c>
      <c r="AK138" s="88">
        <v>118.69490476190477</v>
      </c>
      <c r="AL138" s="88">
        <v>202.27110952380951</v>
      </c>
      <c r="AM138" s="88">
        <v>3.8141699999999998</v>
      </c>
      <c r="AN138" s="88">
        <v>976.04142857142858</v>
      </c>
      <c r="AO138" s="88">
        <v>1315.5895238095238</v>
      </c>
    </row>
    <row r="139" spans="1:41" x14ac:dyDescent="0.2">
      <c r="A139" s="87">
        <v>42551</v>
      </c>
      <c r="B139" s="88">
        <v>1490491.83</v>
      </c>
      <c r="C139" s="88">
        <v>1.9700907393745</v>
      </c>
      <c r="D139" s="88">
        <v>11.8</v>
      </c>
      <c r="E139" s="88">
        <v>1467367</v>
      </c>
      <c r="F139" s="88">
        <v>0.76948855965200003</v>
      </c>
      <c r="G139" s="88">
        <v>12.31</v>
      </c>
      <c r="H139" s="88">
        <v>7.6300000000000008</v>
      </c>
      <c r="I139" s="88">
        <v>15</v>
      </c>
      <c r="J139" s="88">
        <v>4.169999999999999</v>
      </c>
      <c r="K139" s="88">
        <v>17</v>
      </c>
      <c r="L139" s="88">
        <v>2.3196142857142861</v>
      </c>
      <c r="M139" s="88"/>
      <c r="N139" s="88">
        <v>2.1</v>
      </c>
      <c r="O139" s="88">
        <v>2.25</v>
      </c>
      <c r="P139" s="88">
        <v>3</v>
      </c>
      <c r="Q139" s="88">
        <v>9744</v>
      </c>
      <c r="R139" s="88">
        <v>59.29</v>
      </c>
      <c r="S139" s="88">
        <v>577476.71</v>
      </c>
      <c r="T139" s="88">
        <v>16.399999999999999</v>
      </c>
      <c r="U139" s="88">
        <v>16479</v>
      </c>
      <c r="V139" s="88">
        <v>-10.36</v>
      </c>
      <c r="W139" s="88">
        <v>12.4</v>
      </c>
      <c r="X139" s="88">
        <v>2899.1867000000002</v>
      </c>
      <c r="Y139" s="88">
        <v>2113.5251950000002</v>
      </c>
      <c r="Z139" s="88">
        <v>3130.51035</v>
      </c>
      <c r="AA139" s="88">
        <v>5984.3358799999996</v>
      </c>
      <c r="AB139" s="88">
        <v>8429.167195</v>
      </c>
      <c r="AC139" s="88">
        <v>5888.0287200000002</v>
      </c>
      <c r="AD139" s="88">
        <v>3673.5521050000002</v>
      </c>
      <c r="AE139" s="88">
        <v>6937.5605850000002</v>
      </c>
      <c r="AF139" s="88">
        <v>6020.9993050000003</v>
      </c>
      <c r="AG139" s="88">
        <v>2330.0239099999999</v>
      </c>
      <c r="AH139" s="88">
        <v>2.9465190476190481</v>
      </c>
      <c r="AI139" s="88">
        <v>173.34386190476189</v>
      </c>
      <c r="AJ139" s="88">
        <v>157.08850952380953</v>
      </c>
      <c r="AK139" s="88">
        <v>118.72711428571428</v>
      </c>
      <c r="AL139" s="88">
        <v>203.15790000000001</v>
      </c>
      <c r="AM139" s="88">
        <v>3.5620333333333329</v>
      </c>
      <c r="AN139" s="88">
        <v>1001.383515</v>
      </c>
      <c r="AO139" s="88">
        <v>1336.8307199999999</v>
      </c>
    </row>
    <row r="140" spans="1:41" x14ac:dyDescent="0.2">
      <c r="A140" s="87">
        <v>42582</v>
      </c>
      <c r="B140" s="88">
        <v>1491558.72</v>
      </c>
      <c r="C140" s="88">
        <v>7.1579728149199995E-2</v>
      </c>
      <c r="D140" s="88">
        <v>10.199999999999999</v>
      </c>
      <c r="E140" s="88">
        <v>1484881</v>
      </c>
      <c r="F140" s="88">
        <v>1.1935664356633</v>
      </c>
      <c r="G140" s="88">
        <v>10.34</v>
      </c>
      <c r="H140" s="88">
        <v>7.8066666666666666</v>
      </c>
      <c r="I140" s="88">
        <v>15</v>
      </c>
      <c r="J140" s="88">
        <v>2.3933333333333331</v>
      </c>
      <c r="K140" s="88">
        <v>17</v>
      </c>
      <c r="L140" s="88">
        <v>2.316785714285714</v>
      </c>
      <c r="M140" s="88"/>
      <c r="N140" s="88">
        <v>1.7</v>
      </c>
      <c r="O140" s="88">
        <v>2.25</v>
      </c>
      <c r="P140" s="88">
        <v>3</v>
      </c>
      <c r="Q140" s="88">
        <v>6287</v>
      </c>
      <c r="R140" s="88">
        <v>64.709999999999994</v>
      </c>
      <c r="S140" s="88">
        <v>583763.13</v>
      </c>
      <c r="T140" s="88">
        <v>16.77</v>
      </c>
      <c r="U140" s="88">
        <v>4791</v>
      </c>
      <c r="V140" s="88">
        <v>-36.21</v>
      </c>
      <c r="W140" s="88">
        <v>12.2</v>
      </c>
      <c r="X140" s="88">
        <v>3016.8832380952381</v>
      </c>
      <c r="Y140" s="88">
        <v>2170.6689714285712</v>
      </c>
      <c r="Z140" s="88">
        <v>3231.765142857143</v>
      </c>
      <c r="AA140" s="88">
        <v>6345.4794047619043</v>
      </c>
      <c r="AB140" s="88">
        <v>8891.2198428571428</v>
      </c>
      <c r="AC140" s="88">
        <v>6044.4561047619045</v>
      </c>
      <c r="AD140" s="88">
        <v>3915.4605285714288</v>
      </c>
      <c r="AE140" s="88">
        <v>7441.0291190476191</v>
      </c>
      <c r="AF140" s="88">
        <v>6388.5205047619047</v>
      </c>
      <c r="AG140" s="88">
        <v>2446.6469000000002</v>
      </c>
      <c r="AH140" s="88">
        <v>2.8136619047619051</v>
      </c>
      <c r="AI140" s="88">
        <v>174.94563809523808</v>
      </c>
      <c r="AJ140" s="88">
        <v>158.49533809523808</v>
      </c>
      <c r="AK140" s="88">
        <v>119.47803809523809</v>
      </c>
      <c r="AL140" s="88">
        <v>204.4537619047619</v>
      </c>
      <c r="AM140" s="88">
        <v>3.4965000000000002</v>
      </c>
      <c r="AN140" s="88">
        <v>1083.9558380952381</v>
      </c>
      <c r="AO140" s="88">
        <v>1444.2405523809523</v>
      </c>
    </row>
    <row r="141" spans="1:41" x14ac:dyDescent="0.2">
      <c r="A141" s="87">
        <v>42613</v>
      </c>
      <c r="B141" s="88">
        <v>1510982.91</v>
      </c>
      <c r="C141" s="88">
        <v>1.3022745762232</v>
      </c>
      <c r="D141" s="88">
        <v>11.4</v>
      </c>
      <c r="E141" s="88">
        <v>1511745</v>
      </c>
      <c r="F141" s="88">
        <v>1.8091685461663001</v>
      </c>
      <c r="G141" s="88">
        <v>11.44</v>
      </c>
      <c r="H141" s="88">
        <v>7.9833333333333343</v>
      </c>
      <c r="I141" s="88">
        <v>15</v>
      </c>
      <c r="J141" s="88">
        <v>3.4166666666666661</v>
      </c>
      <c r="K141" s="88">
        <v>17</v>
      </c>
      <c r="L141" s="88">
        <v>2.3337869565217391</v>
      </c>
      <c r="M141" s="88"/>
      <c r="N141" s="88">
        <v>1.7</v>
      </c>
      <c r="O141" s="88">
        <v>2.25</v>
      </c>
      <c r="P141" s="88">
        <v>3</v>
      </c>
      <c r="Q141" s="88">
        <v>5206</v>
      </c>
      <c r="R141" s="88">
        <v>27.85</v>
      </c>
      <c r="S141" s="88">
        <v>588969.55000000005</v>
      </c>
      <c r="T141" s="88">
        <v>16.86</v>
      </c>
      <c r="U141" s="88">
        <v>14605</v>
      </c>
      <c r="V141" s="88">
        <v>31.61</v>
      </c>
      <c r="W141" s="88">
        <v>12.3</v>
      </c>
      <c r="X141" s="88">
        <v>3050.0210000000002</v>
      </c>
      <c r="Y141" s="88">
        <v>2206.7798826086955</v>
      </c>
      <c r="Z141" s="88">
        <v>3290.1826739130433</v>
      </c>
      <c r="AA141" s="88">
        <v>6354.2752086956525</v>
      </c>
      <c r="AB141" s="88">
        <v>8717.3065260869571</v>
      </c>
      <c r="AC141" s="88">
        <v>6308.2102260869569</v>
      </c>
      <c r="AD141" s="88">
        <v>3865.8275956521738</v>
      </c>
      <c r="AE141" s="88">
        <v>7503.1426173913042</v>
      </c>
      <c r="AF141" s="88">
        <v>6228.5828000000001</v>
      </c>
      <c r="AG141" s="88">
        <v>2532.4478434782609</v>
      </c>
      <c r="AH141" s="88">
        <v>2.7169260869565219</v>
      </c>
      <c r="AI141" s="88">
        <v>176.22194347826087</v>
      </c>
      <c r="AJ141" s="88">
        <v>159.7427695652174</v>
      </c>
      <c r="AK141" s="88">
        <v>120.2503695652174</v>
      </c>
      <c r="AL141" s="88">
        <v>206.01995652173912</v>
      </c>
      <c r="AM141" s="88">
        <v>3.12</v>
      </c>
      <c r="AN141" s="88">
        <v>1108.4460869565216</v>
      </c>
      <c r="AO141" s="88">
        <v>1484.5947826086956</v>
      </c>
    </row>
    <row r="142" spans="1:41" x14ac:dyDescent="0.2">
      <c r="A142" s="87">
        <v>42643</v>
      </c>
      <c r="B142" s="88">
        <v>1516360.5</v>
      </c>
      <c r="C142" s="88">
        <v>0.35590012067049998</v>
      </c>
      <c r="D142" s="88">
        <v>11.5</v>
      </c>
      <c r="E142" s="88">
        <v>1517730</v>
      </c>
      <c r="F142" s="88">
        <v>0.39590010219979999</v>
      </c>
      <c r="G142" s="88">
        <v>11.29</v>
      </c>
      <c r="H142" s="88">
        <v>8.16</v>
      </c>
      <c r="I142" s="88">
        <v>15</v>
      </c>
      <c r="J142" s="88">
        <v>3.34</v>
      </c>
      <c r="K142" s="88">
        <v>17</v>
      </c>
      <c r="L142" s="88">
        <v>2.4115380952380949</v>
      </c>
      <c r="M142" s="88"/>
      <c r="N142" s="88">
        <v>1.7</v>
      </c>
      <c r="O142" s="88">
        <v>2.25</v>
      </c>
      <c r="P142" s="88">
        <v>3</v>
      </c>
      <c r="Q142" s="88">
        <v>10207</v>
      </c>
      <c r="R142" s="88">
        <v>49.86</v>
      </c>
      <c r="S142" s="88">
        <v>599234.94999999995</v>
      </c>
      <c r="T142" s="88">
        <v>17.309999999999999</v>
      </c>
      <c r="U142" s="88">
        <v>17115</v>
      </c>
      <c r="V142" s="88">
        <v>26.11</v>
      </c>
      <c r="W142" s="88">
        <v>12.5</v>
      </c>
      <c r="X142" s="88">
        <v>3036.4659000000001</v>
      </c>
      <c r="Y142" s="88">
        <v>2200.2302749999999</v>
      </c>
      <c r="Z142" s="88">
        <v>3279.0821000000001</v>
      </c>
      <c r="AA142" s="88">
        <v>6360.9572099999996</v>
      </c>
      <c r="AB142" s="88">
        <v>8720.7895750000007</v>
      </c>
      <c r="AC142" s="88">
        <v>6347.3662850000001</v>
      </c>
      <c r="AD142" s="88">
        <v>3875.262205</v>
      </c>
      <c r="AE142" s="88">
        <v>7509.9100699999999</v>
      </c>
      <c r="AF142" s="88">
        <v>6221.8840499999997</v>
      </c>
      <c r="AG142" s="88">
        <v>2551.8244199999999</v>
      </c>
      <c r="AH142" s="88">
        <v>2.7501714285714289</v>
      </c>
      <c r="AI142" s="88">
        <v>176.51853809523809</v>
      </c>
      <c r="AJ142" s="88">
        <v>160.28678571428571</v>
      </c>
      <c r="AK142" s="88">
        <v>120.07508095238096</v>
      </c>
      <c r="AL142" s="88">
        <v>207.1206</v>
      </c>
      <c r="AM142" s="88">
        <v>3.9555555555555562</v>
      </c>
      <c r="AN142" s="88">
        <v>1092.4105</v>
      </c>
      <c r="AO142" s="88">
        <v>1469.566</v>
      </c>
    </row>
    <row r="143" spans="1:41" x14ac:dyDescent="0.2">
      <c r="A143" s="87">
        <v>42674</v>
      </c>
      <c r="B143" s="88">
        <v>1519485.4</v>
      </c>
      <c r="C143" s="88">
        <v>0.20607896341269999</v>
      </c>
      <c r="D143" s="88">
        <v>11.6</v>
      </c>
      <c r="E143" s="88">
        <v>1537493</v>
      </c>
      <c r="F143" s="88">
        <v>1.3021420147194001</v>
      </c>
      <c r="G143" s="88">
        <v>11.52</v>
      </c>
      <c r="H143" s="88">
        <v>8.7266666666666666</v>
      </c>
      <c r="I143" s="88">
        <v>15</v>
      </c>
      <c r="J143" s="88">
        <v>2.8733333333333331</v>
      </c>
      <c r="K143" s="88">
        <v>17</v>
      </c>
      <c r="L143" s="88">
        <v>2.4425277777777779</v>
      </c>
      <c r="M143" s="88"/>
      <c r="N143" s="88">
        <v>2.4</v>
      </c>
      <c r="O143" s="88">
        <v>2.25</v>
      </c>
      <c r="P143" s="88">
        <v>3</v>
      </c>
      <c r="Q143" s="88">
        <v>5619</v>
      </c>
      <c r="R143" s="88">
        <v>59.77</v>
      </c>
      <c r="S143" s="88">
        <v>604854.21</v>
      </c>
      <c r="T143" s="88">
        <v>17.600000000000001</v>
      </c>
      <c r="U143" s="88">
        <v>8865</v>
      </c>
      <c r="V143" s="88">
        <v>58.5</v>
      </c>
      <c r="W143" s="88">
        <v>12.7</v>
      </c>
      <c r="X143" s="88">
        <v>3085.9884375000001</v>
      </c>
      <c r="Y143" s="88">
        <v>2229.6982687499999</v>
      </c>
      <c r="Z143" s="88">
        <v>3323.9161062500002</v>
      </c>
      <c r="AA143" s="88">
        <v>6488.8122187500003</v>
      </c>
      <c r="AB143" s="88">
        <v>8941.2134750000005</v>
      </c>
      <c r="AC143" s="88">
        <v>6397.7757250000004</v>
      </c>
      <c r="AD143" s="88">
        <v>4005.330575</v>
      </c>
      <c r="AE143" s="88">
        <v>7719.8660687499996</v>
      </c>
      <c r="AF143" s="88">
        <v>6335.7476562499996</v>
      </c>
      <c r="AG143" s="88">
        <v>2648.6580437500002</v>
      </c>
      <c r="AH143" s="88">
        <v>2.689516666666667</v>
      </c>
      <c r="AI143" s="88">
        <v>177.48088333333334</v>
      </c>
      <c r="AJ143" s="88">
        <v>161.12834444444445</v>
      </c>
      <c r="AK143" s="88">
        <v>120.58213888888889</v>
      </c>
      <c r="AL143" s="88">
        <v>208.27893750000001</v>
      </c>
      <c r="AM143" s="88">
        <v>3.1291699999999998</v>
      </c>
      <c r="AN143" s="88">
        <v>1155.7993750000001</v>
      </c>
      <c r="AO143" s="88">
        <v>1587.85625</v>
      </c>
    </row>
    <row r="144" spans="1:41" x14ac:dyDescent="0.2">
      <c r="A144" s="87">
        <v>42704</v>
      </c>
      <c r="B144" s="88">
        <v>1530432.06</v>
      </c>
      <c r="C144" s="88">
        <v>0.72041889971429995</v>
      </c>
      <c r="D144" s="88">
        <v>11.4</v>
      </c>
      <c r="E144" s="88">
        <v>1552866</v>
      </c>
      <c r="F144" s="88">
        <v>0.99987447097320004</v>
      </c>
      <c r="G144" s="88">
        <v>11.37</v>
      </c>
      <c r="H144" s="88">
        <v>9.2933333333333348</v>
      </c>
      <c r="I144" s="88">
        <v>15</v>
      </c>
      <c r="J144" s="88">
        <v>2.1066666666666651</v>
      </c>
      <c r="K144" s="88">
        <v>17</v>
      </c>
      <c r="L144" s="88">
        <v>2.460054545454545</v>
      </c>
      <c r="M144" s="88"/>
      <c r="N144" s="88">
        <v>2.4</v>
      </c>
      <c r="O144" s="88">
        <v>2.25</v>
      </c>
      <c r="P144" s="88">
        <v>3</v>
      </c>
      <c r="Q144" s="88">
        <v>7710</v>
      </c>
      <c r="R144" s="88">
        <v>67.790000000000006</v>
      </c>
      <c r="S144" s="88">
        <v>612563.93000000005</v>
      </c>
      <c r="T144" s="88">
        <v>18.05</v>
      </c>
      <c r="U144" s="88">
        <v>18328</v>
      </c>
      <c r="V144" s="88">
        <v>78.72</v>
      </c>
      <c r="W144" s="88">
        <v>13.3</v>
      </c>
      <c r="X144" s="88">
        <v>3195.5150454545455</v>
      </c>
      <c r="Y144" s="88">
        <v>2323.2904727272726</v>
      </c>
      <c r="Z144" s="88">
        <v>3430.6965954545453</v>
      </c>
      <c r="AA144" s="88">
        <v>6575.0580363636363</v>
      </c>
      <c r="AB144" s="88">
        <v>9091.9725636363637</v>
      </c>
      <c r="AC144" s="88">
        <v>6622.4761727272726</v>
      </c>
      <c r="AD144" s="88">
        <v>4143.0277681818179</v>
      </c>
      <c r="AE144" s="88">
        <v>7896.8118409090912</v>
      </c>
      <c r="AF144" s="88">
        <v>6369.4680227272729</v>
      </c>
      <c r="AG144" s="88">
        <v>2782.3383318181818</v>
      </c>
      <c r="AH144" s="88">
        <v>2.8271000000000002</v>
      </c>
      <c r="AI144" s="88">
        <v>176.98168181818181</v>
      </c>
      <c r="AJ144" s="88">
        <v>160.89513181818182</v>
      </c>
      <c r="AK144" s="88">
        <v>119.70899545454546</v>
      </c>
      <c r="AL144" s="88">
        <v>209.0065909090909</v>
      </c>
      <c r="AM144" s="88">
        <v>3.4824999999999999</v>
      </c>
      <c r="AN144" s="88">
        <v>1293.9427272727273</v>
      </c>
      <c r="AO144" s="88">
        <v>1836.7272727272727</v>
      </c>
    </row>
    <row r="145" spans="1:41" x14ac:dyDescent="0.2">
      <c r="A145" s="87">
        <v>42735</v>
      </c>
      <c r="B145" s="88">
        <v>1550066.67</v>
      </c>
      <c r="C145" s="88">
        <v>1.2829455493763999</v>
      </c>
      <c r="D145" s="88">
        <v>11.3</v>
      </c>
      <c r="E145" s="88">
        <v>1558730</v>
      </c>
      <c r="F145" s="88">
        <v>0.37762434105710002</v>
      </c>
      <c r="G145" s="88">
        <v>11.3</v>
      </c>
      <c r="H145" s="88">
        <v>9.8600000000000012</v>
      </c>
      <c r="I145" s="88">
        <v>15</v>
      </c>
      <c r="J145" s="88">
        <v>1.4399999999999991</v>
      </c>
      <c r="K145" s="88">
        <v>17</v>
      </c>
      <c r="L145" s="88">
        <v>2.5065181818181821</v>
      </c>
      <c r="M145" s="88"/>
      <c r="N145" s="88">
        <v>2.4</v>
      </c>
      <c r="O145" s="88">
        <v>2.25</v>
      </c>
      <c r="P145" s="88">
        <v>3</v>
      </c>
      <c r="Q145" s="88">
        <v>11171</v>
      </c>
      <c r="R145" s="88">
        <v>74.87</v>
      </c>
      <c r="S145" s="88">
        <v>623756.19999999995</v>
      </c>
      <c r="T145" s="88">
        <v>18.72</v>
      </c>
      <c r="U145" s="88">
        <v>16260</v>
      </c>
      <c r="V145" s="88">
        <v>-10.24</v>
      </c>
      <c r="W145" s="88">
        <v>12.8</v>
      </c>
      <c r="X145" s="88">
        <v>3155.8409727272729</v>
      </c>
      <c r="Y145" s="88">
        <v>2334.1543999999999</v>
      </c>
      <c r="Z145" s="88">
        <v>3386.8245499999998</v>
      </c>
      <c r="AA145" s="88">
        <v>6365.9203409090906</v>
      </c>
      <c r="AB145" s="88">
        <v>8641.3323</v>
      </c>
      <c r="AC145" s="88">
        <v>6497.9163090909087</v>
      </c>
      <c r="AD145" s="88">
        <v>4041.3360818181818</v>
      </c>
      <c r="AE145" s="88">
        <v>7726.4329090909087</v>
      </c>
      <c r="AF145" s="88">
        <v>6025.6679090909092</v>
      </c>
      <c r="AG145" s="88">
        <v>2783.0079136363638</v>
      </c>
      <c r="AH145" s="88">
        <v>3.1478217391304351</v>
      </c>
      <c r="AI145" s="88">
        <v>173.59111304347826</v>
      </c>
      <c r="AJ145" s="88">
        <v>158.22045217391303</v>
      </c>
      <c r="AK145" s="88">
        <v>116.71696521739131</v>
      </c>
      <c r="AL145" s="88">
        <v>209.14997727272728</v>
      </c>
      <c r="AM145" s="88">
        <v>4.7450000000000001</v>
      </c>
      <c r="AN145" s="88">
        <v>1356.0377272727274</v>
      </c>
      <c r="AO145" s="88">
        <v>1943.0345454545454</v>
      </c>
    </row>
    <row r="146" spans="1:41" x14ac:dyDescent="0.2">
      <c r="A146" s="87">
        <v>42766</v>
      </c>
      <c r="B146" s="88">
        <v>1584194.564</v>
      </c>
      <c r="C146" s="88">
        <v>2.2017049111829001</v>
      </c>
      <c r="D146" s="88">
        <v>10.7</v>
      </c>
      <c r="E146" s="88">
        <v>1580134</v>
      </c>
      <c r="F146" s="88">
        <v>1.3731691826037999</v>
      </c>
      <c r="G146" s="88">
        <v>11.8</v>
      </c>
      <c r="H146" s="88">
        <v>10.566666666666666</v>
      </c>
      <c r="I146" s="88">
        <v>15</v>
      </c>
      <c r="J146" s="88">
        <v>0.133333333333334</v>
      </c>
      <c r="K146" s="88">
        <v>17</v>
      </c>
      <c r="L146" s="88">
        <v>2.469536842105263</v>
      </c>
      <c r="M146" s="88"/>
      <c r="N146" s="88">
        <v>1.3</v>
      </c>
      <c r="O146" s="88">
        <v>2.25</v>
      </c>
      <c r="P146" s="88">
        <v>3.1</v>
      </c>
      <c r="Q146" s="88">
        <v>21493</v>
      </c>
      <c r="R146" s="88">
        <v>39.72</v>
      </c>
      <c r="S146" s="88">
        <v>645853.6</v>
      </c>
      <c r="T146" s="88">
        <v>19.489999999999998</v>
      </c>
      <c r="U146" s="88">
        <v>37720.076978999998</v>
      </c>
      <c r="V146" s="88">
        <v>8.52</v>
      </c>
      <c r="W146" s="88">
        <v>16.411026</v>
      </c>
      <c r="X146" s="88">
        <v>3136.3256944444443</v>
      </c>
      <c r="Y146" s="88">
        <v>2328.37455</v>
      </c>
      <c r="Z146" s="88">
        <v>3348.9967277777778</v>
      </c>
      <c r="AA146" s="88">
        <v>6232.4127777777776</v>
      </c>
      <c r="AB146" s="88">
        <v>8315.0313999999998</v>
      </c>
      <c r="AC146" s="88">
        <v>6376.4652111111109</v>
      </c>
      <c r="AD146" s="88">
        <v>3991.150738888889</v>
      </c>
      <c r="AE146" s="88">
        <v>7598.4627388888885</v>
      </c>
      <c r="AF146" s="88">
        <v>5797.3992611111107</v>
      </c>
      <c r="AG146" s="88">
        <v>2768.1730833333331</v>
      </c>
      <c r="AH146" s="88">
        <v>3.231594736842105</v>
      </c>
      <c r="AI146" s="88">
        <v>173.48255263157895</v>
      </c>
      <c r="AJ146" s="88">
        <v>158.93016842105263</v>
      </c>
      <c r="AK146" s="88">
        <v>116.33682631578948</v>
      </c>
      <c r="AL146" s="88">
        <v>209.27505555555555</v>
      </c>
      <c r="AM146" s="88">
        <v>4.7450000000000001</v>
      </c>
      <c r="AN146" s="88">
        <v>1356.2483333333332</v>
      </c>
      <c r="AO146" s="88">
        <v>1950.8855555555556</v>
      </c>
    </row>
    <row r="147" spans="1:41" x14ac:dyDescent="0.2">
      <c r="A147" s="87">
        <v>42794</v>
      </c>
      <c r="B147" s="88">
        <v>1589856.9950000001</v>
      </c>
      <c r="C147" s="88">
        <v>0.3574328007857</v>
      </c>
      <c r="D147" s="88">
        <v>10.4</v>
      </c>
      <c r="E147" s="88">
        <v>1584332</v>
      </c>
      <c r="F147" s="88">
        <v>0.265673670714</v>
      </c>
      <c r="G147" s="88">
        <v>10.76</v>
      </c>
      <c r="H147" s="88">
        <v>11.273333333333333</v>
      </c>
      <c r="I147" s="88">
        <v>15</v>
      </c>
      <c r="J147" s="88">
        <v>-0.87333333333333296</v>
      </c>
      <c r="K147" s="88">
        <v>17</v>
      </c>
      <c r="L147" s="88">
        <v>2.624347368421053</v>
      </c>
      <c r="M147" s="88">
        <v>3.35</v>
      </c>
      <c r="N147" s="88">
        <v>1.3</v>
      </c>
      <c r="O147" s="88">
        <v>2.35</v>
      </c>
      <c r="P147" s="88">
        <v>3.1</v>
      </c>
      <c r="Q147" s="88">
        <v>9822</v>
      </c>
      <c r="R147" s="88">
        <v>43.55</v>
      </c>
      <c r="S147" s="88">
        <v>655674.76</v>
      </c>
      <c r="T147" s="88">
        <v>19.79</v>
      </c>
      <c r="U147" s="88">
        <v>11055.322109000001</v>
      </c>
      <c r="V147" s="88">
        <v>33</v>
      </c>
      <c r="W147" s="88">
        <v>16.383288</v>
      </c>
      <c r="X147" s="88">
        <v>3211.4586277777776</v>
      </c>
      <c r="Y147" s="88">
        <v>2370.1801222222221</v>
      </c>
      <c r="Z147" s="88">
        <v>3430.1554055555557</v>
      </c>
      <c r="AA147" s="88">
        <v>6362.4439388888886</v>
      </c>
      <c r="AB147" s="88">
        <v>8401.6272777777776</v>
      </c>
      <c r="AC147" s="88">
        <v>6492.9602611111113</v>
      </c>
      <c r="AD147" s="88">
        <v>4081.4062666666669</v>
      </c>
      <c r="AE147" s="88">
        <v>7736.3825555555559</v>
      </c>
      <c r="AF147" s="88">
        <v>5864.6385499999997</v>
      </c>
      <c r="AG147" s="88">
        <v>2857.0188833333332</v>
      </c>
      <c r="AH147" s="88">
        <v>3.371073684210526</v>
      </c>
      <c r="AI147" s="88">
        <v>172.21276842105263</v>
      </c>
      <c r="AJ147" s="88">
        <v>158.51319473684211</v>
      </c>
      <c r="AK147" s="88">
        <v>115.12078947368421</v>
      </c>
      <c r="AL147" s="88">
        <v>209.56503333333333</v>
      </c>
      <c r="AM147" s="88">
        <v>4.9666666666666668</v>
      </c>
      <c r="AN147" s="88">
        <v>1405.4977777777779</v>
      </c>
      <c r="AO147" s="88">
        <v>2035.2122222222222</v>
      </c>
    </row>
    <row r="148" spans="1:41" x14ac:dyDescent="0.2">
      <c r="A148" s="87">
        <v>42825</v>
      </c>
      <c r="B148" s="88">
        <v>1607938.98</v>
      </c>
      <c r="C148" s="88">
        <v>1.1373340531170999</v>
      </c>
      <c r="D148" s="88">
        <v>10.1</v>
      </c>
      <c r="E148" s="88">
        <v>1589410</v>
      </c>
      <c r="F148" s="88">
        <v>0.32051362971899999</v>
      </c>
      <c r="G148" s="88">
        <v>10.48</v>
      </c>
      <c r="H148" s="88">
        <v>11.98</v>
      </c>
      <c r="I148" s="88">
        <v>15</v>
      </c>
      <c r="J148" s="88">
        <v>-1.88</v>
      </c>
      <c r="K148" s="88">
        <v>17</v>
      </c>
      <c r="L148" s="88">
        <v>2.759134782608696</v>
      </c>
      <c r="M148" s="88">
        <v>3.45</v>
      </c>
      <c r="N148" s="88">
        <v>1.3</v>
      </c>
      <c r="O148" s="88">
        <v>2.39</v>
      </c>
      <c r="P148" s="88">
        <v>3.2</v>
      </c>
      <c r="Q148" s="88">
        <v>9985</v>
      </c>
      <c r="R148" s="88">
        <v>5.38</v>
      </c>
      <c r="S148" s="88">
        <v>665656.4</v>
      </c>
      <c r="T148" s="88">
        <v>19.55</v>
      </c>
      <c r="U148" s="88">
        <v>25471.639557999999</v>
      </c>
      <c r="V148" s="88">
        <v>6.44</v>
      </c>
      <c r="W148" s="88">
        <v>15.710338</v>
      </c>
      <c r="X148" s="88">
        <v>3240.6874869565218</v>
      </c>
      <c r="Y148" s="88">
        <v>2354.1704739130437</v>
      </c>
      <c r="Z148" s="88">
        <v>3454.5470739130433</v>
      </c>
      <c r="AA148" s="88">
        <v>6484.3291347826089</v>
      </c>
      <c r="AB148" s="88">
        <v>8555.2110478260875</v>
      </c>
      <c r="AC148" s="88">
        <v>6448.3193000000001</v>
      </c>
      <c r="AD148" s="88">
        <v>4142.9243130434779</v>
      </c>
      <c r="AE148" s="88">
        <v>7939.1963999999998</v>
      </c>
      <c r="AF148" s="88">
        <v>6033.997213043478</v>
      </c>
      <c r="AG148" s="88">
        <v>2892.7188000000001</v>
      </c>
      <c r="AH148" s="88">
        <v>3.3287521739130428</v>
      </c>
      <c r="AI148" s="88">
        <v>172.51876521739129</v>
      </c>
      <c r="AJ148" s="88">
        <v>158.70707391304347</v>
      </c>
      <c r="AK148" s="88">
        <v>115.0610347826087</v>
      </c>
      <c r="AL148" s="88">
        <v>209.65857391304348</v>
      </c>
      <c r="AM148" s="88">
        <v>4.9020833333333327</v>
      </c>
      <c r="AN148" s="88">
        <v>1366.3008695652175</v>
      </c>
      <c r="AO148" s="88">
        <v>1987.3278260869565</v>
      </c>
    </row>
    <row r="149" spans="1:41" x14ac:dyDescent="0.2">
      <c r="A149" s="87">
        <v>42855</v>
      </c>
      <c r="B149" s="88">
        <v>1603918.84</v>
      </c>
      <c r="C149" s="88">
        <v>-0.25001819409839998</v>
      </c>
      <c r="D149" s="88">
        <v>9.8000000000000007</v>
      </c>
      <c r="E149" s="88">
        <v>1596623</v>
      </c>
      <c r="F149" s="88">
        <v>0.45381619594689998</v>
      </c>
      <c r="G149" s="88">
        <v>10.71</v>
      </c>
      <c r="H149" s="88">
        <v>11.76</v>
      </c>
      <c r="I149" s="88">
        <v>15</v>
      </c>
      <c r="J149" s="88">
        <v>-1.96</v>
      </c>
      <c r="K149" s="88">
        <v>17</v>
      </c>
      <c r="L149" s="88">
        <v>2.7881263157894738</v>
      </c>
      <c r="M149" s="88"/>
      <c r="N149" s="88">
        <v>1.4</v>
      </c>
      <c r="O149" s="88">
        <v>2.4500000000000002</v>
      </c>
      <c r="P149" s="88">
        <v>3.2</v>
      </c>
      <c r="Q149" s="88">
        <v>9667</v>
      </c>
      <c r="R149" s="88">
        <v>151.09</v>
      </c>
      <c r="S149" s="88">
        <v>675322.73</v>
      </c>
      <c r="T149" s="88">
        <v>20.46</v>
      </c>
      <c r="U149" s="88">
        <v>19558.923770000001</v>
      </c>
      <c r="V149" s="88">
        <v>150.47</v>
      </c>
      <c r="W149" s="88">
        <v>15.501042999999999</v>
      </c>
      <c r="X149" s="88">
        <v>3213.2639666666669</v>
      </c>
      <c r="Y149" s="88">
        <v>2358.8762944444443</v>
      </c>
      <c r="Z149" s="88">
        <v>3477.175822222222</v>
      </c>
      <c r="AA149" s="88">
        <v>6408.2150499999998</v>
      </c>
      <c r="AB149" s="88">
        <v>8165.1895833333338</v>
      </c>
      <c r="AC149" s="88">
        <v>6329.8422611111109</v>
      </c>
      <c r="AD149" s="88">
        <v>4028.9014000000002</v>
      </c>
      <c r="AE149" s="88">
        <v>7821.6382166666663</v>
      </c>
      <c r="AF149" s="88">
        <v>5845.5803888888886</v>
      </c>
      <c r="AG149" s="88">
        <v>2995.3948</v>
      </c>
      <c r="AH149" s="88">
        <v>3.3829842105263159</v>
      </c>
      <c r="AI149" s="88">
        <v>172.80752631578949</v>
      </c>
      <c r="AJ149" s="88">
        <v>159.03829999999999</v>
      </c>
      <c r="AK149" s="88">
        <v>114.72429473684211</v>
      </c>
      <c r="AL149" s="88">
        <v>209.94280555555557</v>
      </c>
      <c r="AM149" s="88">
        <v>4.7611538461538458</v>
      </c>
      <c r="AN149" s="88">
        <v>1294.901111111111</v>
      </c>
      <c r="AO149" s="88">
        <v>1867.2561111111111</v>
      </c>
    </row>
    <row r="150" spans="1:41" x14ac:dyDescent="0.2">
      <c r="A150" s="87">
        <v>42886</v>
      </c>
      <c r="B150" s="88">
        <v>1609740.774</v>
      </c>
      <c r="C150" s="88">
        <v>0.36298183267180001</v>
      </c>
      <c r="D150" s="88">
        <v>9.1</v>
      </c>
      <c r="E150" s="88">
        <v>1595916</v>
      </c>
      <c r="F150" s="88">
        <v>-4.4280960502300001E-2</v>
      </c>
      <c r="G150" s="88">
        <v>9.6</v>
      </c>
      <c r="H150" s="88">
        <v>11.54</v>
      </c>
      <c r="I150" s="88">
        <v>15</v>
      </c>
      <c r="J150" s="88">
        <v>-2.44</v>
      </c>
      <c r="K150" s="88">
        <v>17</v>
      </c>
      <c r="L150" s="88">
        <v>2.9274904761904761</v>
      </c>
      <c r="M150" s="88"/>
      <c r="N150" s="88">
        <v>1.4</v>
      </c>
      <c r="O150" s="88">
        <v>2.4500000000000002</v>
      </c>
      <c r="P150" s="88">
        <v>3.2</v>
      </c>
      <c r="Q150" s="88">
        <v>8722</v>
      </c>
      <c r="R150" s="88">
        <v>22.74</v>
      </c>
      <c r="S150" s="88">
        <v>684044.24</v>
      </c>
      <c r="T150" s="88">
        <v>20.48</v>
      </c>
      <c r="U150" s="88">
        <v>17811.732937000001</v>
      </c>
      <c r="V150" s="88">
        <v>163.1</v>
      </c>
      <c r="W150" s="88">
        <v>15.503387</v>
      </c>
      <c r="X150" s="88">
        <v>3094.5786750000002</v>
      </c>
      <c r="Y150" s="88">
        <v>2373.1199299999998</v>
      </c>
      <c r="Z150" s="88">
        <v>3408.8029299999998</v>
      </c>
      <c r="AA150" s="88">
        <v>5957.0665900000004</v>
      </c>
      <c r="AB150" s="88">
        <v>7472.6184249999997</v>
      </c>
      <c r="AC150" s="88">
        <v>6209.731675</v>
      </c>
      <c r="AD150" s="88">
        <v>3740.3323650000002</v>
      </c>
      <c r="AE150" s="88">
        <v>7523.6632250000002</v>
      </c>
      <c r="AF150" s="88">
        <v>5508.5573599999998</v>
      </c>
      <c r="AG150" s="88">
        <v>2827.5895099999998</v>
      </c>
      <c r="AH150" s="88">
        <v>3.6181904761904762</v>
      </c>
      <c r="AI150" s="88">
        <v>171.68417619047619</v>
      </c>
      <c r="AJ150" s="88">
        <v>158.23714285714286</v>
      </c>
      <c r="AK150" s="88">
        <v>113.18120952380953</v>
      </c>
      <c r="AL150" s="88">
        <v>209.63745499999999</v>
      </c>
      <c r="AM150" s="88">
        <v>4.9749999999999996</v>
      </c>
      <c r="AN150" s="88">
        <v>1263.883</v>
      </c>
      <c r="AO150" s="88">
        <v>1804.953</v>
      </c>
    </row>
    <row r="151" spans="1:41" x14ac:dyDescent="0.2">
      <c r="A151" s="87">
        <v>42916</v>
      </c>
      <c r="B151" s="88">
        <v>1639497.0449999999</v>
      </c>
      <c r="C151" s="88">
        <v>1.8485132190607001</v>
      </c>
      <c r="D151" s="88">
        <v>9.1</v>
      </c>
      <c r="E151" s="88">
        <v>1610591</v>
      </c>
      <c r="F151" s="88">
        <v>0.91953461209739995</v>
      </c>
      <c r="G151" s="88">
        <v>9.76</v>
      </c>
      <c r="H151" s="88">
        <v>11.32</v>
      </c>
      <c r="I151" s="88">
        <v>15</v>
      </c>
      <c r="J151" s="88">
        <v>-2.2200000000000002</v>
      </c>
      <c r="K151" s="88">
        <v>17</v>
      </c>
      <c r="L151" s="88">
        <v>2.9279636363636361</v>
      </c>
      <c r="M151" s="88"/>
      <c r="N151" s="88">
        <v>1.4</v>
      </c>
      <c r="O151" s="88">
        <v>2.4500000000000002</v>
      </c>
      <c r="P151" s="88">
        <v>3.2</v>
      </c>
      <c r="Q151" s="88">
        <v>10611</v>
      </c>
      <c r="R151" s="88">
        <v>8.9</v>
      </c>
      <c r="S151" s="88">
        <v>694665.24</v>
      </c>
      <c r="T151" s="88">
        <v>20.29</v>
      </c>
      <c r="U151" s="88">
        <v>25885.910952999999</v>
      </c>
      <c r="V151" s="88">
        <v>57.08</v>
      </c>
      <c r="W151" s="88">
        <v>14.917823</v>
      </c>
      <c r="X151" s="88">
        <v>3145.78215</v>
      </c>
      <c r="Y151" s="88">
        <v>2503.0528590909089</v>
      </c>
      <c r="Z151" s="88">
        <v>3571.9250045454546</v>
      </c>
      <c r="AA151" s="88">
        <v>5985.3609227272727</v>
      </c>
      <c r="AB151" s="88">
        <v>7358.9442499999996</v>
      </c>
      <c r="AC151" s="88">
        <v>6549.9728954545453</v>
      </c>
      <c r="AD151" s="88">
        <v>3765.6119681818182</v>
      </c>
      <c r="AE151" s="88">
        <v>7771.620586363636</v>
      </c>
      <c r="AF151" s="88">
        <v>5533.3010136363637</v>
      </c>
      <c r="AG151" s="88">
        <v>2847.1638636363637</v>
      </c>
      <c r="AH151" s="88">
        <v>3.5698818181818179</v>
      </c>
      <c r="AI151" s="88">
        <v>172.97653181818183</v>
      </c>
      <c r="AJ151" s="88">
        <v>159.36059090909092</v>
      </c>
      <c r="AK151" s="88">
        <v>113.6113</v>
      </c>
      <c r="AL151" s="88">
        <v>209.61364090909092</v>
      </c>
      <c r="AM151" s="88">
        <v>4.8259999999999996</v>
      </c>
      <c r="AN151" s="88">
        <v>1242.0031818181819</v>
      </c>
      <c r="AO151" s="88">
        <v>1776.804090909091</v>
      </c>
    </row>
    <row r="152" spans="1:41" x14ac:dyDescent="0.2">
      <c r="A152" s="87">
        <v>42947</v>
      </c>
      <c r="B152" s="88">
        <v>1636341.105</v>
      </c>
      <c r="C152" s="88">
        <v>-0.19249440001279999</v>
      </c>
      <c r="D152" s="88">
        <v>8.9</v>
      </c>
      <c r="E152" s="88">
        <v>1623660</v>
      </c>
      <c r="F152" s="88">
        <v>0.81144126597010002</v>
      </c>
      <c r="G152" s="88">
        <v>9.35</v>
      </c>
      <c r="H152" s="88">
        <v>11.346666666666668</v>
      </c>
      <c r="I152" s="88">
        <v>15</v>
      </c>
      <c r="J152" s="88">
        <v>-2.4466666666666681</v>
      </c>
      <c r="K152" s="88">
        <v>17</v>
      </c>
      <c r="L152" s="88">
        <v>2.807952380952381</v>
      </c>
      <c r="M152" s="88"/>
      <c r="N152" s="88">
        <v>1.3</v>
      </c>
      <c r="O152" s="88">
        <v>2.4500000000000002</v>
      </c>
      <c r="P152" s="88">
        <v>3.2</v>
      </c>
      <c r="Q152" s="88">
        <v>8876</v>
      </c>
      <c r="R152" s="88">
        <v>41.18</v>
      </c>
      <c r="S152" s="88">
        <v>703541.97</v>
      </c>
      <c r="T152" s="88">
        <v>20.52</v>
      </c>
      <c r="U152" s="88">
        <v>21188.106567999999</v>
      </c>
      <c r="V152" s="88">
        <v>342.25</v>
      </c>
      <c r="W152" s="88">
        <v>15.542253000000001</v>
      </c>
      <c r="X152" s="88">
        <v>3222.186261904762</v>
      </c>
      <c r="Y152" s="88">
        <v>2603.048057142857</v>
      </c>
      <c r="Z152" s="88">
        <v>3690.3434000000002</v>
      </c>
      <c r="AA152" s="88">
        <v>6140.8404857142859</v>
      </c>
      <c r="AB152" s="88">
        <v>7392.9494476190475</v>
      </c>
      <c r="AC152" s="88">
        <v>6914.8413285714287</v>
      </c>
      <c r="AD152" s="88">
        <v>3891.8102380952382</v>
      </c>
      <c r="AE152" s="88">
        <v>7798.3635666666669</v>
      </c>
      <c r="AF152" s="88">
        <v>5567.2181285714287</v>
      </c>
      <c r="AG152" s="88">
        <v>2909.9606904761904</v>
      </c>
      <c r="AH152" s="88">
        <v>3.5869333333333331</v>
      </c>
      <c r="AI152" s="88">
        <v>174.38220476190477</v>
      </c>
      <c r="AJ152" s="88">
        <v>160.96242857142857</v>
      </c>
      <c r="AK152" s="88">
        <v>113.97209047619047</v>
      </c>
      <c r="AL152" s="88">
        <v>210.46863333333334</v>
      </c>
      <c r="AM152" s="88">
        <v>4.8261111111111106</v>
      </c>
      <c r="AN152" s="88">
        <v>1334.8523809523811</v>
      </c>
      <c r="AO152" s="88">
        <v>1937.7933333333333</v>
      </c>
    </row>
    <row r="153" spans="1:41" x14ac:dyDescent="0.2">
      <c r="A153" s="87">
        <v>42978</v>
      </c>
      <c r="B153" s="88">
        <v>1652947.3</v>
      </c>
      <c r="C153" s="88">
        <v>1.0148370012376</v>
      </c>
      <c r="D153" s="88">
        <v>8.6</v>
      </c>
      <c r="E153" s="88">
        <v>1639242</v>
      </c>
      <c r="F153" s="88">
        <v>0.95968367761719997</v>
      </c>
      <c r="G153" s="88">
        <v>8.43</v>
      </c>
      <c r="H153" s="88">
        <v>11.373333333333335</v>
      </c>
      <c r="I153" s="88">
        <v>15</v>
      </c>
      <c r="J153" s="88">
        <v>-2.7733333333333352</v>
      </c>
      <c r="K153" s="88">
        <v>17</v>
      </c>
      <c r="L153" s="88">
        <v>2.8868260869565221</v>
      </c>
      <c r="M153" s="88"/>
      <c r="N153" s="88">
        <v>1.3</v>
      </c>
      <c r="O153" s="88">
        <v>2.4500000000000002</v>
      </c>
      <c r="P153" s="88">
        <v>3.2</v>
      </c>
      <c r="Q153" s="88">
        <v>8109</v>
      </c>
      <c r="R153" s="88">
        <v>55.76</v>
      </c>
      <c r="S153" s="88">
        <v>711651.27</v>
      </c>
      <c r="T153" s="88">
        <v>20.83</v>
      </c>
      <c r="U153" s="88">
        <v>20485.507710000002</v>
      </c>
      <c r="V153" s="88">
        <v>40.26</v>
      </c>
      <c r="W153" s="88">
        <v>15.112273</v>
      </c>
      <c r="X153" s="88">
        <v>3287.4917043478263</v>
      </c>
      <c r="Y153" s="88">
        <v>2648.1758391304347</v>
      </c>
      <c r="Z153" s="88">
        <v>3747.0217304347825</v>
      </c>
      <c r="AA153" s="88">
        <v>6328.1449347826083</v>
      </c>
      <c r="AB153" s="88">
        <v>7519.5658478260866</v>
      </c>
      <c r="AC153" s="88">
        <v>7037.3674695652171</v>
      </c>
      <c r="AD153" s="88">
        <v>3986.6556</v>
      </c>
      <c r="AE153" s="88">
        <v>7879.3660478260872</v>
      </c>
      <c r="AF153" s="88">
        <v>5706.9886260869562</v>
      </c>
      <c r="AG153" s="88">
        <v>2938.0383782608696</v>
      </c>
      <c r="AH153" s="88">
        <v>3.624291304347826</v>
      </c>
      <c r="AI153" s="88">
        <v>174.3589043478261</v>
      </c>
      <c r="AJ153" s="88">
        <v>161.31062173913043</v>
      </c>
      <c r="AK153" s="88">
        <v>113.4461304347826</v>
      </c>
      <c r="AL153" s="88">
        <v>211.09265652173914</v>
      </c>
      <c r="AM153" s="88">
        <v>4.9641666666666673</v>
      </c>
      <c r="AN153" s="88">
        <v>1424.9039130434783</v>
      </c>
      <c r="AO153" s="88">
        <v>2099.816956521739</v>
      </c>
    </row>
    <row r="154" spans="1:41" x14ac:dyDescent="0.2">
      <c r="A154" s="87">
        <v>43008</v>
      </c>
      <c r="B154" s="88">
        <v>1663666.054</v>
      </c>
      <c r="C154" s="88">
        <v>0.64846314217040002</v>
      </c>
      <c r="D154" s="88">
        <v>9</v>
      </c>
      <c r="E154" s="88">
        <v>1656244</v>
      </c>
      <c r="F154" s="88">
        <v>1.0371866997063</v>
      </c>
      <c r="G154" s="88">
        <v>9.1300000000000008</v>
      </c>
      <c r="H154" s="88">
        <v>11.400000000000002</v>
      </c>
      <c r="I154" s="88">
        <v>15</v>
      </c>
      <c r="J154" s="88">
        <v>-2.4000000000000021</v>
      </c>
      <c r="K154" s="88">
        <v>17</v>
      </c>
      <c r="L154" s="88">
        <v>2.936618181818182</v>
      </c>
      <c r="M154" s="88"/>
      <c r="N154" s="88">
        <v>1.3</v>
      </c>
      <c r="O154" s="88">
        <v>2.4500000000000002</v>
      </c>
      <c r="P154" s="88">
        <v>3.2</v>
      </c>
      <c r="Q154" s="88">
        <v>9815</v>
      </c>
      <c r="R154" s="88">
        <v>-3.84</v>
      </c>
      <c r="S154" s="88">
        <v>721440.83</v>
      </c>
      <c r="T154" s="88">
        <v>20.39</v>
      </c>
      <c r="U154" s="88">
        <v>25438.606938000001</v>
      </c>
      <c r="V154" s="88">
        <v>48.63</v>
      </c>
      <c r="W154" s="88">
        <v>14.888994</v>
      </c>
      <c r="X154" s="88">
        <v>3363.2036142857141</v>
      </c>
      <c r="Y154" s="88">
        <v>2683.6781333333333</v>
      </c>
      <c r="Z154" s="88">
        <v>3834.1906809523812</v>
      </c>
      <c r="AA154" s="88">
        <v>6601.0448999999999</v>
      </c>
      <c r="AB154" s="88">
        <v>7850.6404238095238</v>
      </c>
      <c r="AC154" s="88">
        <v>7213.8045857142861</v>
      </c>
      <c r="AD154" s="88">
        <v>4151.0004190476193</v>
      </c>
      <c r="AE154" s="88">
        <v>8083.4684333333335</v>
      </c>
      <c r="AF154" s="88">
        <v>6007.2053523809527</v>
      </c>
      <c r="AG154" s="88">
        <v>2947.4237047619049</v>
      </c>
      <c r="AH154" s="88">
        <v>3.6215863636363639</v>
      </c>
      <c r="AI154" s="88">
        <v>174.67738636363637</v>
      </c>
      <c r="AJ154" s="88">
        <v>161.78260909090909</v>
      </c>
      <c r="AK154" s="88">
        <v>113.18415909090909</v>
      </c>
      <c r="AL154" s="88">
        <v>211.66378571428572</v>
      </c>
      <c r="AM154" s="88">
        <v>5.1779999999999999</v>
      </c>
      <c r="AN154" s="88">
        <v>1413.6880952380952</v>
      </c>
      <c r="AO154" s="88">
        <v>2078.7723809523809</v>
      </c>
    </row>
    <row r="155" spans="1:41" x14ac:dyDescent="0.2">
      <c r="A155" s="87">
        <v>43039</v>
      </c>
      <c r="B155" s="88">
        <v>1662449.96</v>
      </c>
      <c r="C155" s="88">
        <v>-7.3097241906000004E-2</v>
      </c>
      <c r="D155" s="88">
        <v>8.9</v>
      </c>
      <c r="E155" s="88">
        <v>1671263</v>
      </c>
      <c r="F155" s="88">
        <v>0.90681083222040004</v>
      </c>
      <c r="G155" s="88">
        <v>8.6999999999999993</v>
      </c>
      <c r="H155" s="88">
        <v>11.36</v>
      </c>
      <c r="I155" s="88">
        <v>15</v>
      </c>
      <c r="J155" s="88">
        <v>-2.46</v>
      </c>
      <c r="K155" s="88">
        <v>17</v>
      </c>
      <c r="L155" s="88">
        <v>2.8802058823529411</v>
      </c>
      <c r="M155" s="88"/>
      <c r="N155" s="88">
        <v>2.1</v>
      </c>
      <c r="O155" s="88">
        <v>2.4500000000000002</v>
      </c>
      <c r="P155" s="88">
        <v>3.2</v>
      </c>
      <c r="Q155" s="88">
        <v>6076</v>
      </c>
      <c r="R155" s="88">
        <v>8.1300000000000008</v>
      </c>
      <c r="S155" s="88">
        <v>727516.16000000003</v>
      </c>
      <c r="T155" s="88">
        <v>20.28</v>
      </c>
      <c r="U155" s="88">
        <v>15861.15144</v>
      </c>
      <c r="V155" s="88">
        <v>78.92</v>
      </c>
      <c r="W155" s="88">
        <v>14.955353000000001</v>
      </c>
      <c r="X155" s="88">
        <v>3386.9000352941175</v>
      </c>
      <c r="Y155" s="88">
        <v>2744.2364058823528</v>
      </c>
      <c r="Z155" s="88">
        <v>3943.3304352941177</v>
      </c>
      <c r="AA155" s="88">
        <v>6619.1767941176468</v>
      </c>
      <c r="AB155" s="88">
        <v>7807.3489647058823</v>
      </c>
      <c r="AC155" s="88">
        <v>7224.3745176470584</v>
      </c>
      <c r="AD155" s="88">
        <v>4137.5746235294118</v>
      </c>
      <c r="AE155" s="88">
        <v>8565.4875294117646</v>
      </c>
      <c r="AF155" s="88">
        <v>6067.4341058823529</v>
      </c>
      <c r="AG155" s="88">
        <v>2929.1778764705882</v>
      </c>
      <c r="AH155" s="88">
        <v>3.738182352941176</v>
      </c>
      <c r="AI155" s="88">
        <v>174.82726470588236</v>
      </c>
      <c r="AJ155" s="88">
        <v>162.38605882352942</v>
      </c>
      <c r="AK155" s="88">
        <v>112.78430588235294</v>
      </c>
      <c r="AL155" s="88">
        <v>212.45891176470587</v>
      </c>
      <c r="AM155" s="88">
        <v>5.1040909090909086</v>
      </c>
      <c r="AN155" s="88">
        <v>1353.0670588235294</v>
      </c>
      <c r="AO155" s="88">
        <v>1969.0258823529412</v>
      </c>
    </row>
    <row r="156" spans="1:41" x14ac:dyDescent="0.2">
      <c r="A156" s="87">
        <v>43069</v>
      </c>
      <c r="B156" s="88">
        <v>1679156.6359999999</v>
      </c>
      <c r="C156" s="88">
        <v>1.0049430901367</v>
      </c>
      <c r="D156" s="88">
        <v>9.1</v>
      </c>
      <c r="E156" s="88">
        <v>1687374</v>
      </c>
      <c r="F156" s="88">
        <v>0.96400147672750003</v>
      </c>
      <c r="G156" s="88">
        <v>8.66</v>
      </c>
      <c r="H156" s="88">
        <v>11.32</v>
      </c>
      <c r="I156" s="88">
        <v>15</v>
      </c>
      <c r="J156" s="88">
        <v>-2.2200000000000002</v>
      </c>
      <c r="K156" s="88">
        <v>17</v>
      </c>
      <c r="L156" s="88">
        <v>2.888045454545455</v>
      </c>
      <c r="M156" s="88"/>
      <c r="N156" s="88">
        <v>2.1</v>
      </c>
      <c r="O156" s="88">
        <v>2.4500000000000002</v>
      </c>
      <c r="P156" s="88">
        <v>3.2</v>
      </c>
      <c r="Q156" s="88">
        <v>8453</v>
      </c>
      <c r="R156" s="88">
        <v>9.64</v>
      </c>
      <c r="S156" s="88">
        <v>735968.57</v>
      </c>
      <c r="T156" s="88">
        <v>20.149999999999999</v>
      </c>
      <c r="U156" s="88">
        <v>22955.981253999998</v>
      </c>
      <c r="V156" s="88">
        <v>25.25</v>
      </c>
      <c r="W156" s="88">
        <v>14.492229</v>
      </c>
      <c r="X156" s="88">
        <v>3388.2157363636366</v>
      </c>
      <c r="Y156" s="88">
        <v>2877.544609090909</v>
      </c>
      <c r="Z156" s="88">
        <v>4081.167668181818</v>
      </c>
      <c r="AA156" s="88">
        <v>6456.4969818181817</v>
      </c>
      <c r="AB156" s="88">
        <v>7416.248363636364</v>
      </c>
      <c r="AC156" s="88">
        <v>7366.3653772727275</v>
      </c>
      <c r="AD156" s="88">
        <v>4046.1870818181819</v>
      </c>
      <c r="AE156" s="88">
        <v>8682.6468636363643</v>
      </c>
      <c r="AF156" s="88">
        <v>5965.4170909090908</v>
      </c>
      <c r="AG156" s="88">
        <v>2861.9052636363635</v>
      </c>
      <c r="AH156" s="88">
        <v>3.919895454545455</v>
      </c>
      <c r="AI156" s="88">
        <v>173.44783181818181</v>
      </c>
      <c r="AJ156" s="88">
        <v>161.92207727272728</v>
      </c>
      <c r="AK156" s="88">
        <v>111.69705909090909</v>
      </c>
      <c r="AL156" s="88">
        <v>212.86601363636365</v>
      </c>
      <c r="AM156" s="88">
        <v>5.5052124999999998</v>
      </c>
      <c r="AN156" s="88">
        <v>1385.6513636363636</v>
      </c>
      <c r="AO156" s="88">
        <v>2020.8259090909091</v>
      </c>
    </row>
    <row r="157" spans="1:41" x14ac:dyDescent="0.2">
      <c r="A157" s="87">
        <v>43100</v>
      </c>
      <c r="B157" s="88">
        <v>1690235.3149999999</v>
      </c>
      <c r="C157" s="88">
        <v>0.65977638788899995</v>
      </c>
      <c r="D157" s="88">
        <v>8.1</v>
      </c>
      <c r="E157" s="88">
        <v>1688864</v>
      </c>
      <c r="F157" s="88">
        <v>8.83028895787E-2</v>
      </c>
      <c r="G157" s="88">
        <v>8.35</v>
      </c>
      <c r="H157" s="88">
        <v>11.28</v>
      </c>
      <c r="I157" s="88">
        <v>15</v>
      </c>
      <c r="J157" s="88">
        <v>-3.18</v>
      </c>
      <c r="K157" s="88">
        <v>17</v>
      </c>
      <c r="L157" s="88">
        <v>2.873419047619048</v>
      </c>
      <c r="M157" s="88">
        <v>3.5</v>
      </c>
      <c r="N157" s="88">
        <v>2.1</v>
      </c>
      <c r="O157" s="88">
        <v>2.48</v>
      </c>
      <c r="P157" s="88">
        <v>3.25</v>
      </c>
      <c r="Q157" s="88">
        <v>5171</v>
      </c>
      <c r="R157" s="88">
        <v>-53.71</v>
      </c>
      <c r="S157" s="88">
        <v>741175.15</v>
      </c>
      <c r="T157" s="88">
        <v>18.82</v>
      </c>
      <c r="U157" s="88">
        <v>18102.882549999998</v>
      </c>
      <c r="V157" s="88">
        <v>11.33</v>
      </c>
      <c r="W157" s="88">
        <v>14.081822000000001</v>
      </c>
      <c r="X157" s="88">
        <v>3293.6503952380954</v>
      </c>
      <c r="Y157" s="88">
        <v>2866.0886333333333</v>
      </c>
      <c r="Z157" s="88">
        <v>4023.7960523809525</v>
      </c>
      <c r="AA157" s="88">
        <v>6224.9035428571433</v>
      </c>
      <c r="AB157" s="88">
        <v>7058.2891238095235</v>
      </c>
      <c r="AC157" s="88">
        <v>7267.8031190476195</v>
      </c>
      <c r="AD157" s="88">
        <v>3912.8372571428572</v>
      </c>
      <c r="AE157" s="88">
        <v>8479.193523809523</v>
      </c>
      <c r="AF157" s="88">
        <v>5685.5497714285711</v>
      </c>
      <c r="AG157" s="88">
        <v>2745.0615952380954</v>
      </c>
      <c r="AH157" s="88">
        <v>3.8948869565217392</v>
      </c>
      <c r="AI157" s="88">
        <v>172.98229565217392</v>
      </c>
      <c r="AJ157" s="88">
        <v>161.95081739130435</v>
      </c>
      <c r="AK157" s="88">
        <v>111.32480869565218</v>
      </c>
      <c r="AL157" s="88">
        <v>213.2462238095238</v>
      </c>
      <c r="AM157" s="88">
        <v>6.0975000000000001</v>
      </c>
      <c r="AN157" s="88">
        <v>1404.4085714285713</v>
      </c>
      <c r="AO157" s="88">
        <v>2065.5542857142859</v>
      </c>
    </row>
    <row r="158" spans="1:41" x14ac:dyDescent="0.2">
      <c r="A158" s="87">
        <v>43131</v>
      </c>
      <c r="B158" s="88">
        <v>1720814.46</v>
      </c>
      <c r="C158" s="88">
        <v>1.8091649564190999</v>
      </c>
      <c r="D158" s="88">
        <v>8.6</v>
      </c>
      <c r="E158" s="88">
        <v>1699713</v>
      </c>
      <c r="F158" s="88">
        <v>0.64238446671850002</v>
      </c>
      <c r="G158" s="88">
        <v>7.57</v>
      </c>
      <c r="H158" s="88">
        <v>11.216666666666667</v>
      </c>
      <c r="I158" s="88">
        <v>15</v>
      </c>
      <c r="J158" s="88">
        <v>-2.6166666666666671</v>
      </c>
      <c r="K158" s="88">
        <v>17</v>
      </c>
      <c r="L158" s="88">
        <v>2.8368136363636358</v>
      </c>
      <c r="M158" s="88"/>
      <c r="N158" s="88">
        <v>1.3</v>
      </c>
      <c r="O158" s="88">
        <v>2.5</v>
      </c>
      <c r="P158" s="88">
        <v>3.25</v>
      </c>
      <c r="Q158" s="88">
        <v>19210</v>
      </c>
      <c r="R158" s="88">
        <v>-10.62</v>
      </c>
      <c r="S158" s="88">
        <v>760174.24</v>
      </c>
      <c r="T158" s="88">
        <v>17.7</v>
      </c>
      <c r="U158" s="88">
        <v>31417.220554</v>
      </c>
      <c r="V158" s="88">
        <v>-16.71</v>
      </c>
      <c r="W158" s="88">
        <v>13.433579</v>
      </c>
      <c r="X158" s="88">
        <v>3457.0171045454545</v>
      </c>
      <c r="Y158" s="88">
        <v>3052.2445954545456</v>
      </c>
      <c r="Z158" s="88">
        <v>4246.9248954545455</v>
      </c>
      <c r="AA158" s="88">
        <v>6351.6159090909086</v>
      </c>
      <c r="AB158" s="88">
        <v>7049.1564590909093</v>
      </c>
      <c r="AC158" s="88">
        <v>7758.6335499999996</v>
      </c>
      <c r="AD158" s="88">
        <v>4002.8823590909092</v>
      </c>
      <c r="AE158" s="88">
        <v>8958.2414409090907</v>
      </c>
      <c r="AF158" s="88">
        <v>5647.9287772727275</v>
      </c>
      <c r="AG158" s="88">
        <v>2780.9092090909089</v>
      </c>
      <c r="AH158" s="88">
        <v>3.937459090909091</v>
      </c>
      <c r="AI158" s="88">
        <v>172.84647727272727</v>
      </c>
      <c r="AJ158" s="88">
        <v>162.55931363636364</v>
      </c>
      <c r="AK158" s="88">
        <v>111.05742272727272</v>
      </c>
      <c r="AL158" s="88">
        <v>213.81557727272727</v>
      </c>
      <c r="AM158" s="88">
        <v>5.8691666666666666</v>
      </c>
      <c r="AN158" s="88">
        <v>1416.225909090909</v>
      </c>
      <c r="AO158" s="88">
        <v>2094.650909090909</v>
      </c>
    </row>
    <row r="159" spans="1:41" x14ac:dyDescent="0.2">
      <c r="A159" s="87">
        <v>43159</v>
      </c>
      <c r="B159" s="88">
        <v>1729070.12</v>
      </c>
      <c r="C159" s="88">
        <v>0.47975305832800003</v>
      </c>
      <c r="D159" s="88">
        <v>8.8000000000000007</v>
      </c>
      <c r="E159" s="88">
        <v>1714853</v>
      </c>
      <c r="F159" s="88">
        <v>0.89073861293050005</v>
      </c>
      <c r="G159" s="88">
        <v>8.24</v>
      </c>
      <c r="H159" s="88">
        <v>11.153333333333334</v>
      </c>
      <c r="I159" s="88">
        <v>15</v>
      </c>
      <c r="J159" s="88">
        <v>-2.3533333333333339</v>
      </c>
      <c r="K159" s="88">
        <v>17</v>
      </c>
      <c r="L159" s="88">
        <v>2.8280882352941181</v>
      </c>
      <c r="M159" s="88"/>
      <c r="N159" s="88">
        <v>1.3</v>
      </c>
      <c r="O159" s="88">
        <v>2.5</v>
      </c>
      <c r="P159" s="88">
        <v>3.25</v>
      </c>
      <c r="Q159" s="88">
        <v>9805</v>
      </c>
      <c r="R159" s="88">
        <v>-0.17</v>
      </c>
      <c r="S159" s="88">
        <v>769979.17</v>
      </c>
      <c r="T159" s="88">
        <v>17.43</v>
      </c>
      <c r="U159" s="88">
        <v>12064.387925000001</v>
      </c>
      <c r="V159" s="88">
        <v>9.1300000000000008</v>
      </c>
      <c r="W159" s="88">
        <v>13.388316</v>
      </c>
      <c r="X159" s="88">
        <v>3296.3497533333334</v>
      </c>
      <c r="Y159" s="88">
        <v>2971.5659999999998</v>
      </c>
      <c r="Z159" s="88">
        <v>4064.0613800000001</v>
      </c>
      <c r="AA159" s="88">
        <v>5850.1993000000002</v>
      </c>
      <c r="AB159" s="88">
        <v>6334.1692466666664</v>
      </c>
      <c r="AC159" s="88">
        <v>7466.0863799999997</v>
      </c>
      <c r="AD159" s="88">
        <v>3714.2510533333334</v>
      </c>
      <c r="AE159" s="88">
        <v>8316.9735799999999</v>
      </c>
      <c r="AF159" s="88">
        <v>5091.8316333333332</v>
      </c>
      <c r="AG159" s="88">
        <v>2614.70694</v>
      </c>
      <c r="AH159" s="88">
        <v>3.8725823529411758</v>
      </c>
      <c r="AI159" s="88">
        <v>173.8424588235294</v>
      </c>
      <c r="AJ159" s="88">
        <v>163.3664294117647</v>
      </c>
      <c r="AK159" s="88">
        <v>111.41771764705882</v>
      </c>
      <c r="AL159" s="88">
        <v>214.45644666666666</v>
      </c>
      <c r="AM159" s="88">
        <v>5.8250000000000002</v>
      </c>
      <c r="AN159" s="88">
        <v>1409.6413333333333</v>
      </c>
      <c r="AO159" s="88">
        <v>2077.2313333333332</v>
      </c>
    </row>
    <row r="160" spans="1:41" x14ac:dyDescent="0.2">
      <c r="A160" s="87">
        <v>43190</v>
      </c>
      <c r="B160" s="88">
        <v>1739859.48</v>
      </c>
      <c r="C160" s="88">
        <v>0.62399782838189999</v>
      </c>
      <c r="D160" s="88">
        <v>8.1999999999999993</v>
      </c>
      <c r="E160" s="88">
        <v>1718695</v>
      </c>
      <c r="F160" s="88">
        <v>0.2240425272604</v>
      </c>
      <c r="G160" s="88">
        <v>8.1300000000000008</v>
      </c>
      <c r="H160" s="88">
        <v>11.090000000000002</v>
      </c>
      <c r="I160" s="88">
        <v>15</v>
      </c>
      <c r="J160" s="88">
        <v>-2.8900000000000019</v>
      </c>
      <c r="K160" s="88">
        <v>17</v>
      </c>
      <c r="L160" s="88">
        <v>2.8529590909090912</v>
      </c>
      <c r="M160" s="88">
        <v>3.55</v>
      </c>
      <c r="N160" s="88">
        <v>1.3</v>
      </c>
      <c r="O160" s="88">
        <v>2.5062500000000001</v>
      </c>
      <c r="P160" s="88">
        <v>3.25</v>
      </c>
      <c r="Q160" s="88">
        <v>8385</v>
      </c>
      <c r="R160" s="88">
        <v>-16.02</v>
      </c>
      <c r="S160" s="88">
        <v>778299.69</v>
      </c>
      <c r="T160" s="88">
        <v>16.920000000000002</v>
      </c>
      <c r="U160" s="88">
        <v>17091.476698999999</v>
      </c>
      <c r="V160" s="88">
        <v>-32.9</v>
      </c>
      <c r="W160" s="88">
        <v>12.690308</v>
      </c>
      <c r="X160" s="88">
        <v>3247.7534999999998</v>
      </c>
      <c r="Y160" s="88">
        <v>2846.4888045454545</v>
      </c>
      <c r="Z160" s="88">
        <v>4017.4949545454547</v>
      </c>
      <c r="AA160" s="88">
        <v>6102.3934590909093</v>
      </c>
      <c r="AB160" s="88">
        <v>6735.099290909091</v>
      </c>
      <c r="AC160" s="88">
        <v>7151.4210090909091</v>
      </c>
      <c r="AD160" s="88">
        <v>3770.5923090909091</v>
      </c>
      <c r="AE160" s="88">
        <v>8558.644486363637</v>
      </c>
      <c r="AF160" s="88">
        <v>5503.9314727272731</v>
      </c>
      <c r="AG160" s="88">
        <v>2626.8425045454546</v>
      </c>
      <c r="AH160" s="88">
        <v>3.7932045454545449</v>
      </c>
      <c r="AI160" s="88">
        <v>175.36912272727272</v>
      </c>
      <c r="AJ160" s="88">
        <v>164.4846590909091</v>
      </c>
      <c r="AK160" s="88">
        <v>112.07447272727272</v>
      </c>
      <c r="AL160" s="88">
        <v>215.1215590909091</v>
      </c>
      <c r="AM160" s="88">
        <v>5.7583916666666672</v>
      </c>
      <c r="AN160" s="88">
        <v>1366.1613636363636</v>
      </c>
      <c r="AO160" s="88">
        <v>1988.1713636363636</v>
      </c>
    </row>
    <row r="161" spans="1:41" x14ac:dyDescent="0.2">
      <c r="A161" s="87">
        <v>43220</v>
      </c>
      <c r="B161" s="88">
        <v>1737683.73</v>
      </c>
      <c r="C161" s="88">
        <v>-0.12505320257239999</v>
      </c>
      <c r="D161" s="88">
        <v>8.3000000000000007</v>
      </c>
      <c r="E161" s="88">
        <v>1726605</v>
      </c>
      <c r="F161" s="88">
        <v>0.46023290927130001</v>
      </c>
      <c r="G161" s="88">
        <v>8.14</v>
      </c>
      <c r="H161" s="88">
        <v>11.026666666666667</v>
      </c>
      <c r="I161" s="88">
        <v>14</v>
      </c>
      <c r="J161" s="88">
        <v>-2.726666666666667</v>
      </c>
      <c r="K161" s="88">
        <v>16</v>
      </c>
      <c r="L161" s="88">
        <v>2.855245</v>
      </c>
      <c r="M161" s="88"/>
      <c r="N161" s="88">
        <v>1.7</v>
      </c>
      <c r="O161" s="88">
        <v>2.5499999999999998</v>
      </c>
      <c r="P161" s="88">
        <v>3.3</v>
      </c>
      <c r="Q161" s="88">
        <v>8211</v>
      </c>
      <c r="R161" s="88">
        <v>-15.06</v>
      </c>
      <c r="S161" s="88">
        <v>786510.81</v>
      </c>
      <c r="T161" s="88">
        <v>16.46</v>
      </c>
      <c r="U161" s="88">
        <v>22242.940548999999</v>
      </c>
      <c r="V161" s="88">
        <v>13.72</v>
      </c>
      <c r="W161" s="88">
        <v>12.652969000000001</v>
      </c>
      <c r="X161" s="88">
        <v>3124.2649166666665</v>
      </c>
      <c r="Y161" s="88">
        <v>2697.9666888888887</v>
      </c>
      <c r="Z161" s="88">
        <v>3829.9920055555554</v>
      </c>
      <c r="AA161" s="88">
        <v>5981.270538888889</v>
      </c>
      <c r="AB161" s="88">
        <v>6658.4763333333331</v>
      </c>
      <c r="AC161" s="88">
        <v>6809.4861055555557</v>
      </c>
      <c r="AD161" s="88">
        <v>3633.6386833333331</v>
      </c>
      <c r="AE161" s="88">
        <v>8375.2460777777778</v>
      </c>
      <c r="AF161" s="88">
        <v>5465.0110277777776</v>
      </c>
      <c r="AG161" s="88">
        <v>2516.7314555555554</v>
      </c>
      <c r="AH161" s="88">
        <v>3.64893</v>
      </c>
      <c r="AI161" s="88">
        <v>178.21990500000001</v>
      </c>
      <c r="AJ161" s="88">
        <v>166.372095</v>
      </c>
      <c r="AK161" s="88">
        <v>113.49889</v>
      </c>
      <c r="AL161" s="88">
        <v>216.37311111111111</v>
      </c>
      <c r="AM161" s="88">
        <v>5.0712642857142862</v>
      </c>
      <c r="AN161" s="88">
        <v>1345.5966666666666</v>
      </c>
      <c r="AO161" s="88">
        <v>1976.4261111111111</v>
      </c>
    </row>
    <row r="162" spans="1:41" x14ac:dyDescent="0.2">
      <c r="A162" s="87">
        <v>43251</v>
      </c>
      <c r="B162" s="88">
        <v>1743063.7919999999</v>
      </c>
      <c r="C162" s="88">
        <v>0.3096111166328</v>
      </c>
      <c r="D162" s="88">
        <v>8.3000000000000007</v>
      </c>
      <c r="E162" s="88">
        <v>1729086</v>
      </c>
      <c r="F162" s="88">
        <v>0.1436923905584</v>
      </c>
      <c r="G162" s="88">
        <v>8.34</v>
      </c>
      <c r="H162" s="88">
        <v>10.963333333333335</v>
      </c>
      <c r="I162" s="88">
        <v>14</v>
      </c>
      <c r="J162" s="88">
        <v>-2.6633333333333349</v>
      </c>
      <c r="K162" s="88">
        <v>16</v>
      </c>
      <c r="L162" s="88">
        <v>2.7663545454545448</v>
      </c>
      <c r="M162" s="88"/>
      <c r="N162" s="88">
        <v>1.7</v>
      </c>
      <c r="O162" s="88">
        <v>2.5499999999999998</v>
      </c>
      <c r="P162" s="88">
        <v>3.3</v>
      </c>
      <c r="Q162" s="88">
        <v>7954</v>
      </c>
      <c r="R162" s="88">
        <v>-8.81</v>
      </c>
      <c r="S162" s="88">
        <v>794464.64</v>
      </c>
      <c r="T162" s="88">
        <v>16.14</v>
      </c>
      <c r="U162" s="88">
        <v>11233.624451</v>
      </c>
      <c r="V162" s="88">
        <v>-36.93</v>
      </c>
      <c r="W162" s="88">
        <v>12.199076</v>
      </c>
      <c r="X162" s="88">
        <v>3147.1321363636362</v>
      </c>
      <c r="Y162" s="88">
        <v>2694.9529000000002</v>
      </c>
      <c r="Z162" s="88">
        <v>3848.3515136363635</v>
      </c>
      <c r="AA162" s="88">
        <v>5955.0722772727277</v>
      </c>
      <c r="AB162" s="88">
        <v>6577.6854136363636</v>
      </c>
      <c r="AC162" s="88">
        <v>6704.071922727273</v>
      </c>
      <c r="AD162" s="88">
        <v>3623.7567681818182</v>
      </c>
      <c r="AE162" s="88">
        <v>8726.918795454545</v>
      </c>
      <c r="AF162" s="88">
        <v>5407.9719863636365</v>
      </c>
      <c r="AG162" s="88">
        <v>2511.931281818182</v>
      </c>
      <c r="AH162" s="88">
        <v>3.6637590909090911</v>
      </c>
      <c r="AI162" s="88">
        <v>178.88789090909091</v>
      </c>
      <c r="AJ162" s="88">
        <v>166.72527727272728</v>
      </c>
      <c r="AK162" s="88">
        <v>113.60569545454545</v>
      </c>
      <c r="AL162" s="88">
        <v>217.38198181818183</v>
      </c>
      <c r="AM162" s="88">
        <v>5.5060714285714294</v>
      </c>
      <c r="AN162" s="88">
        <v>1375.9309090909092</v>
      </c>
      <c r="AO162" s="88">
        <v>2060.3336363636363</v>
      </c>
    </row>
    <row r="163" spans="1:41" x14ac:dyDescent="0.2">
      <c r="A163" s="87">
        <v>43281</v>
      </c>
      <c r="B163" s="88">
        <v>1770178.3727810001</v>
      </c>
      <c r="C163" s="88">
        <v>1.5555701922928</v>
      </c>
      <c r="D163" s="88">
        <v>8</v>
      </c>
      <c r="E163" s="88">
        <v>1738695</v>
      </c>
      <c r="F163" s="88">
        <v>0.55572712982469996</v>
      </c>
      <c r="G163" s="88">
        <v>7.95</v>
      </c>
      <c r="H163" s="88">
        <v>10.9</v>
      </c>
      <c r="I163" s="88">
        <v>14</v>
      </c>
      <c r="J163" s="88">
        <v>-2.9</v>
      </c>
      <c r="K163" s="88">
        <v>16</v>
      </c>
      <c r="L163" s="88">
        <v>2.7963450000000001</v>
      </c>
      <c r="M163" s="88"/>
      <c r="N163" s="88">
        <v>1.7</v>
      </c>
      <c r="O163" s="88">
        <v>2.5499999999999998</v>
      </c>
      <c r="P163" s="88">
        <v>3.3</v>
      </c>
      <c r="Q163" s="88">
        <v>8635</v>
      </c>
      <c r="R163" s="88">
        <v>-18.62</v>
      </c>
      <c r="S163" s="88">
        <v>803120.86</v>
      </c>
      <c r="T163" s="88">
        <v>15.61</v>
      </c>
      <c r="U163" s="88">
        <v>20372.964614</v>
      </c>
      <c r="V163" s="88">
        <v>-21.3</v>
      </c>
      <c r="W163" s="88">
        <v>11.76127</v>
      </c>
      <c r="X163" s="88">
        <v>2978.0631400000002</v>
      </c>
      <c r="Y163" s="88">
        <v>2610.4530199999999</v>
      </c>
      <c r="Z163" s="88">
        <v>3686.81639</v>
      </c>
      <c r="AA163" s="88">
        <v>5429.4840700000004</v>
      </c>
      <c r="AB163" s="88">
        <v>5887.5120649999999</v>
      </c>
      <c r="AC163" s="88">
        <v>6340.9900699999998</v>
      </c>
      <c r="AD163" s="88">
        <v>3360.9620799999998</v>
      </c>
      <c r="AE163" s="88">
        <v>8602.7006600000004</v>
      </c>
      <c r="AF163" s="88">
        <v>4838.7996450000001</v>
      </c>
      <c r="AG163" s="88">
        <v>2360.2984999999999</v>
      </c>
      <c r="AH163" s="88">
        <v>3.6076999999999999</v>
      </c>
      <c r="AI163" s="88">
        <v>179.90813499999999</v>
      </c>
      <c r="AJ163" s="88">
        <v>166.95896999999999</v>
      </c>
      <c r="AK163" s="88">
        <v>113.786655</v>
      </c>
      <c r="AL163" s="88">
        <v>218.03289000000001</v>
      </c>
      <c r="AM163" s="88">
        <v>5.5924272727272726</v>
      </c>
      <c r="AN163" s="88">
        <v>1379.5812149999999</v>
      </c>
      <c r="AO163" s="88">
        <v>2078.0356750000001</v>
      </c>
    </row>
    <row r="164" spans="1:41" x14ac:dyDescent="0.2">
      <c r="A164" s="87">
        <v>43312</v>
      </c>
      <c r="B164" s="88">
        <v>1776196.105</v>
      </c>
      <c r="C164" s="88">
        <v>0.33995061240899999</v>
      </c>
      <c r="D164" s="88">
        <v>8.5</v>
      </c>
      <c r="E164" s="88">
        <v>1754858</v>
      </c>
      <c r="F164" s="88">
        <v>0.92960524991439997</v>
      </c>
      <c r="G164" s="88">
        <v>8.08</v>
      </c>
      <c r="H164" s="88">
        <v>10.663333333333332</v>
      </c>
      <c r="I164" s="88">
        <v>13.5</v>
      </c>
      <c r="J164" s="88">
        <v>-2.1633333333333322</v>
      </c>
      <c r="K164" s="88">
        <v>15.5</v>
      </c>
      <c r="L164" s="88">
        <v>2.6229499999999999</v>
      </c>
      <c r="M164" s="88"/>
      <c r="N164" s="88">
        <v>1.5</v>
      </c>
      <c r="O164" s="88">
        <v>2.5499999999999998</v>
      </c>
      <c r="P164" s="88">
        <v>3.3</v>
      </c>
      <c r="Q164" s="88">
        <v>9451</v>
      </c>
      <c r="R164" s="88">
        <v>6.48</v>
      </c>
      <c r="S164" s="88">
        <v>812571.42</v>
      </c>
      <c r="T164" s="88">
        <v>15.5</v>
      </c>
      <c r="U164" s="88">
        <v>18381.941956999999</v>
      </c>
      <c r="V164" s="88">
        <v>-13.24</v>
      </c>
      <c r="W164" s="88">
        <v>11.485086000000001</v>
      </c>
      <c r="X164" s="88">
        <v>2821.0586863636363</v>
      </c>
      <c r="Y164" s="88">
        <v>2466.5239772727273</v>
      </c>
      <c r="Z164" s="88">
        <v>3465.7257227272726</v>
      </c>
      <c r="AA164" s="88">
        <v>5166.005877272727</v>
      </c>
      <c r="AB164" s="88">
        <v>5541.5149454545453</v>
      </c>
      <c r="AC164" s="88">
        <v>6016.9534181818181</v>
      </c>
      <c r="AD164" s="88">
        <v>3199.3837636363637</v>
      </c>
      <c r="AE164" s="88">
        <v>8040.7927454545452</v>
      </c>
      <c r="AF164" s="88">
        <v>4619.093218181818</v>
      </c>
      <c r="AG164" s="88">
        <v>2297.1728590909092</v>
      </c>
      <c r="AH164" s="88">
        <v>3.5084590909090911</v>
      </c>
      <c r="AI164" s="88">
        <v>182.42355909090909</v>
      </c>
      <c r="AJ164" s="88">
        <v>168.47625909090908</v>
      </c>
      <c r="AK164" s="88">
        <v>114.94705909090909</v>
      </c>
      <c r="AL164" s="88">
        <v>218.94592272727272</v>
      </c>
      <c r="AM164" s="88">
        <v>5.1046823529411762</v>
      </c>
      <c r="AN164" s="88">
        <v>1370.0945454545454</v>
      </c>
      <c r="AO164" s="88">
        <v>2065.8936363636362</v>
      </c>
    </row>
    <row r="165" spans="1:41" x14ac:dyDescent="0.2">
      <c r="A165" s="87">
        <v>43343</v>
      </c>
      <c r="B165" s="88">
        <v>1788670.43</v>
      </c>
      <c r="C165" s="88">
        <v>0.70230561619209997</v>
      </c>
      <c r="D165" s="88">
        <v>8.1999999999999993</v>
      </c>
      <c r="E165" s="88">
        <v>1762573</v>
      </c>
      <c r="F165" s="88">
        <v>0.43963671134639998</v>
      </c>
      <c r="G165" s="88">
        <v>7.52</v>
      </c>
      <c r="H165" s="88">
        <v>10.426666666666666</v>
      </c>
      <c r="I165" s="88">
        <v>13.5</v>
      </c>
      <c r="J165" s="88">
        <v>-2.2266666666666661</v>
      </c>
      <c r="K165" s="88">
        <v>15.5</v>
      </c>
      <c r="L165" s="88">
        <v>2.5198913043478259</v>
      </c>
      <c r="M165" s="88"/>
      <c r="N165" s="88">
        <v>1.5</v>
      </c>
      <c r="O165" s="88">
        <v>2.5499999999999998</v>
      </c>
      <c r="P165" s="88">
        <v>3.3</v>
      </c>
      <c r="Q165" s="88">
        <v>7840</v>
      </c>
      <c r="R165" s="88">
        <v>-3.32</v>
      </c>
      <c r="S165" s="88">
        <v>820410.81</v>
      </c>
      <c r="T165" s="88">
        <v>15.28</v>
      </c>
      <c r="U165" s="88">
        <v>24078.248887999998</v>
      </c>
      <c r="V165" s="88">
        <v>17.54</v>
      </c>
      <c r="W165" s="88">
        <v>11.516139000000001</v>
      </c>
      <c r="X165" s="88">
        <v>2748.1591695652173</v>
      </c>
      <c r="Y165" s="88">
        <v>2458.9716739130436</v>
      </c>
      <c r="Z165" s="88">
        <v>3342.6321260869563</v>
      </c>
      <c r="AA165" s="88">
        <v>4925.3157608695656</v>
      </c>
      <c r="AB165" s="88">
        <v>5216.7287434782611</v>
      </c>
      <c r="AC165" s="88">
        <v>6026.244443478261</v>
      </c>
      <c r="AD165" s="88">
        <v>3083.2852826086955</v>
      </c>
      <c r="AE165" s="88">
        <v>7346.5193043478257</v>
      </c>
      <c r="AF165" s="88">
        <v>4341.4770782608693</v>
      </c>
      <c r="AG165" s="88">
        <v>2331.469891304348</v>
      </c>
      <c r="AH165" s="88">
        <v>3.5676565217391301</v>
      </c>
      <c r="AI165" s="88">
        <v>183.60803913043478</v>
      </c>
      <c r="AJ165" s="88">
        <v>170.07466086956521</v>
      </c>
      <c r="AK165" s="88">
        <v>114.97270434782608</v>
      </c>
      <c r="AL165" s="88">
        <v>220.54808260869567</v>
      </c>
      <c r="AM165" s="88">
        <v>4.9677058823529414</v>
      </c>
      <c r="AN165" s="88">
        <v>1434.4130434782608</v>
      </c>
      <c r="AO165" s="88">
        <v>2190.6634782608694</v>
      </c>
    </row>
    <row r="166" spans="1:41" x14ac:dyDescent="0.2">
      <c r="A166" s="87">
        <v>43373</v>
      </c>
      <c r="B166" s="88">
        <v>1801665.58</v>
      </c>
      <c r="C166" s="88">
        <v>0.72652567974750004</v>
      </c>
      <c r="D166" s="88">
        <v>8.3000000000000007</v>
      </c>
      <c r="E166" s="88">
        <v>1779392</v>
      </c>
      <c r="F166" s="88">
        <v>0.95422998082919996</v>
      </c>
      <c r="G166" s="88">
        <v>7.44</v>
      </c>
      <c r="H166" s="88">
        <v>10.189999999999998</v>
      </c>
      <c r="I166" s="88">
        <v>13.5</v>
      </c>
      <c r="J166" s="88">
        <v>-1.8899999999999979</v>
      </c>
      <c r="K166" s="88">
        <v>15.5</v>
      </c>
      <c r="L166" s="88">
        <v>2.6493952380952379</v>
      </c>
      <c r="M166" s="88"/>
      <c r="N166" s="88">
        <v>1.5</v>
      </c>
      <c r="O166" s="88">
        <v>2.5499999999999998</v>
      </c>
      <c r="P166" s="88">
        <v>3.3</v>
      </c>
      <c r="Q166" s="88">
        <v>8109</v>
      </c>
      <c r="R166" s="88">
        <v>-17.38</v>
      </c>
      <c r="S166" s="88">
        <v>828610.34</v>
      </c>
      <c r="T166" s="88">
        <v>14.85</v>
      </c>
      <c r="U166" s="88">
        <v>23061.250118</v>
      </c>
      <c r="V166" s="88">
        <v>-9.35</v>
      </c>
      <c r="W166" s="88">
        <v>11.208432999999999</v>
      </c>
      <c r="X166" s="88">
        <v>2723.0818578947369</v>
      </c>
      <c r="Y166" s="88">
        <v>2474.4734684210525</v>
      </c>
      <c r="Z166" s="88">
        <v>3305.594663157895</v>
      </c>
      <c r="AA166" s="88">
        <v>4755.1649473684211</v>
      </c>
      <c r="AB166" s="88">
        <v>4973.5429578947369</v>
      </c>
      <c r="AC166" s="88">
        <v>6148.1772421052628</v>
      </c>
      <c r="AD166" s="88">
        <v>2979.9494631578946</v>
      </c>
      <c r="AE166" s="88">
        <v>7062.772642105263</v>
      </c>
      <c r="AF166" s="88">
        <v>4189.4944263157895</v>
      </c>
      <c r="AG166" s="88">
        <v>2258.2571157894736</v>
      </c>
      <c r="AH166" s="88">
        <v>3.64007619047619</v>
      </c>
      <c r="AI166" s="88">
        <v>183.68286190476189</v>
      </c>
      <c r="AJ166" s="88">
        <v>170.5186619047619</v>
      </c>
      <c r="AK166" s="88">
        <v>114.4144</v>
      </c>
      <c r="AL166" s="88">
        <v>221.63835789473683</v>
      </c>
      <c r="AM166" s="88">
        <v>5.0008375000000003</v>
      </c>
      <c r="AN166" s="88">
        <v>1424.6278947368421</v>
      </c>
      <c r="AO166" s="88">
        <v>2177.5231578947369</v>
      </c>
    </row>
    <row r="167" spans="1:41" x14ac:dyDescent="0.2">
      <c r="A167" s="87">
        <v>43404</v>
      </c>
      <c r="B167" s="88">
        <v>1795561.6</v>
      </c>
      <c r="C167" s="88">
        <v>-0.33879650406599998</v>
      </c>
      <c r="D167" s="88">
        <v>8</v>
      </c>
      <c r="E167" s="88">
        <v>1806646</v>
      </c>
      <c r="F167" s="88">
        <v>1.5316467647376</v>
      </c>
      <c r="G167" s="88">
        <v>8.1</v>
      </c>
      <c r="H167" s="88">
        <v>10.103333333333333</v>
      </c>
      <c r="I167" s="88">
        <v>12.5</v>
      </c>
      <c r="J167" s="88">
        <v>-2.1033333333333331</v>
      </c>
      <c r="K167" s="88">
        <v>14.5</v>
      </c>
      <c r="L167" s="88">
        <v>2.600972222222222</v>
      </c>
      <c r="M167" s="88"/>
      <c r="N167" s="88">
        <v>2.4</v>
      </c>
      <c r="O167" s="88">
        <v>2.5499999999999998</v>
      </c>
      <c r="P167" s="88"/>
      <c r="Q167" s="88">
        <v>5159</v>
      </c>
      <c r="R167" s="88">
        <v>-15.09</v>
      </c>
      <c r="S167" s="88">
        <v>833768.39</v>
      </c>
      <c r="T167" s="88">
        <v>14.6</v>
      </c>
      <c r="U167" s="88">
        <v>9537.8029869999991</v>
      </c>
      <c r="V167" s="88">
        <v>-39.869999999999997</v>
      </c>
      <c r="W167" s="88">
        <v>10.789977</v>
      </c>
      <c r="X167" s="88">
        <v>2601.9574222222222</v>
      </c>
      <c r="Y167" s="88">
        <v>2448.4751722222222</v>
      </c>
      <c r="Z167" s="88">
        <v>3168.4362888888891</v>
      </c>
      <c r="AA167" s="88">
        <v>4278.643605555556</v>
      </c>
      <c r="AB167" s="88">
        <v>4421.3280666666669</v>
      </c>
      <c r="AC167" s="88">
        <v>6064.9929388888886</v>
      </c>
      <c r="AD167" s="88">
        <v>2760.0772666666667</v>
      </c>
      <c r="AE167" s="88">
        <v>6558.7985555555551</v>
      </c>
      <c r="AF167" s="88">
        <v>3700.2598722222224</v>
      </c>
      <c r="AG167" s="88">
        <v>2138.9880333333335</v>
      </c>
      <c r="AH167" s="88">
        <v>3.5660888888888889</v>
      </c>
      <c r="AI167" s="88">
        <v>185.22077222222222</v>
      </c>
      <c r="AJ167" s="88">
        <v>171.64548333333335</v>
      </c>
      <c r="AK167" s="88">
        <v>115.07955555555556</v>
      </c>
      <c r="AL167" s="88">
        <v>222.76178333333334</v>
      </c>
      <c r="AM167" s="88">
        <v>4.7842166666666666</v>
      </c>
      <c r="AN167" s="88">
        <v>1460.6744444444444</v>
      </c>
      <c r="AO167" s="88">
        <v>2226.5483333333332</v>
      </c>
    </row>
    <row r="168" spans="1:41" x14ac:dyDescent="0.2">
      <c r="A168" s="87">
        <v>43434</v>
      </c>
      <c r="B168" s="88">
        <v>1813175.0649999999</v>
      </c>
      <c r="C168" s="88">
        <v>0.98094462479040001</v>
      </c>
      <c r="D168" s="88">
        <v>8</v>
      </c>
      <c r="E168" s="88">
        <v>1825597</v>
      </c>
      <c r="F168" s="88">
        <v>1.0489603386607</v>
      </c>
      <c r="G168" s="88">
        <v>8.19</v>
      </c>
      <c r="H168" s="88">
        <v>10.016666666666666</v>
      </c>
      <c r="I168" s="88">
        <v>12.5</v>
      </c>
      <c r="J168" s="88">
        <v>-2.0166666666666662</v>
      </c>
      <c r="K168" s="88">
        <v>14.5</v>
      </c>
      <c r="L168" s="88">
        <v>2.614590909090909</v>
      </c>
      <c r="M168" s="88"/>
      <c r="N168" s="88">
        <v>2.4</v>
      </c>
      <c r="O168" s="88"/>
      <c r="P168" s="88">
        <v>3.3</v>
      </c>
      <c r="Q168" s="88">
        <v>7686</v>
      </c>
      <c r="R168" s="88">
        <v>-9.07</v>
      </c>
      <c r="S168" s="88">
        <v>841454.25</v>
      </c>
      <c r="T168" s="88">
        <v>14.33</v>
      </c>
      <c r="U168" s="88">
        <v>16127.165255</v>
      </c>
      <c r="V168" s="88">
        <v>-29.75</v>
      </c>
      <c r="W168" s="88">
        <v>10.307183</v>
      </c>
      <c r="X168" s="88">
        <v>2630.9960363636364</v>
      </c>
      <c r="Y168" s="88">
        <v>2452.2484409090907</v>
      </c>
      <c r="Z168" s="88">
        <v>3208.5486363636364</v>
      </c>
      <c r="AA168" s="88">
        <v>4466.3568636363634</v>
      </c>
      <c r="AB168" s="88">
        <v>4699.4493454545454</v>
      </c>
      <c r="AC168" s="88">
        <v>6304.7258454545454</v>
      </c>
      <c r="AD168" s="88">
        <v>2820.8881363636365</v>
      </c>
      <c r="AE168" s="88">
        <v>6636.3937181818183</v>
      </c>
      <c r="AF168" s="88">
        <v>3913.2806</v>
      </c>
      <c r="AG168" s="88">
        <v>2188.0608499999998</v>
      </c>
      <c r="AH168" s="88">
        <v>3.429809090909091</v>
      </c>
      <c r="AI168" s="88">
        <v>187.15747272727273</v>
      </c>
      <c r="AJ168" s="88">
        <v>172.76142272727273</v>
      </c>
      <c r="AK168" s="88">
        <v>116.13054090909091</v>
      </c>
      <c r="AL168" s="88">
        <v>223.94985</v>
      </c>
      <c r="AM168" s="88">
        <v>4.6137222222222221</v>
      </c>
      <c r="AN168" s="88">
        <v>1368.2109090909091</v>
      </c>
      <c r="AO168" s="88">
        <v>2078.5068181818183</v>
      </c>
    </row>
    <row r="169" spans="1:41" x14ac:dyDescent="0.2">
      <c r="A169" s="87">
        <v>43465</v>
      </c>
      <c r="B169" s="88">
        <v>1826744.216</v>
      </c>
      <c r="C169" s="88">
        <v>0.7483640858474</v>
      </c>
      <c r="D169" s="88">
        <v>8.1</v>
      </c>
      <c r="E169" s="88">
        <v>1836845</v>
      </c>
      <c r="F169" s="88">
        <v>0.61612721756230004</v>
      </c>
      <c r="G169" s="88">
        <v>8.76</v>
      </c>
      <c r="H169" s="88">
        <v>9.93</v>
      </c>
      <c r="I169" s="88">
        <v>12.5</v>
      </c>
      <c r="J169" s="88">
        <v>-1.83</v>
      </c>
      <c r="K169" s="88">
        <v>14.5</v>
      </c>
      <c r="L169" s="88">
        <v>2.6527476190476191</v>
      </c>
      <c r="M169" s="88"/>
      <c r="N169" s="88">
        <v>2.4</v>
      </c>
      <c r="O169" s="88">
        <v>2.5499999999999998</v>
      </c>
      <c r="P169" s="88">
        <v>3.3</v>
      </c>
      <c r="Q169" s="88">
        <v>5055</v>
      </c>
      <c r="R169" s="88">
        <v>-2.2400000000000002</v>
      </c>
      <c r="S169" s="88">
        <v>846490.3</v>
      </c>
      <c r="T169" s="88">
        <v>14.21</v>
      </c>
      <c r="U169" s="88">
        <v>19311.174083000002</v>
      </c>
      <c r="V169" s="88">
        <v>6.67</v>
      </c>
      <c r="W169" s="88">
        <v>10.259731</v>
      </c>
      <c r="X169" s="88">
        <v>2573.7024849999998</v>
      </c>
      <c r="Y169" s="88">
        <v>2387.584895</v>
      </c>
      <c r="Z169" s="88">
        <v>3127.0462499999999</v>
      </c>
      <c r="AA169" s="88">
        <v>4335.9632149999998</v>
      </c>
      <c r="AB169" s="88">
        <v>4634.8750449999998</v>
      </c>
      <c r="AC169" s="88">
        <v>6086.4796550000001</v>
      </c>
      <c r="AD169" s="88">
        <v>2759.708345</v>
      </c>
      <c r="AE169" s="88">
        <v>6527.0833249999996</v>
      </c>
      <c r="AF169" s="88">
        <v>3813.7645200000002</v>
      </c>
      <c r="AG169" s="88">
        <v>2189.6724650000001</v>
      </c>
      <c r="AH169" s="88">
        <v>3.296313043478261</v>
      </c>
      <c r="AI169" s="88">
        <v>188.91363043478262</v>
      </c>
      <c r="AJ169" s="88">
        <v>173.76071739130435</v>
      </c>
      <c r="AK169" s="88">
        <v>117.0934347826087</v>
      </c>
      <c r="AL169" s="88">
        <v>225.27849000000001</v>
      </c>
      <c r="AM169" s="88">
        <v>4.927572727272727</v>
      </c>
      <c r="AN169" s="88">
        <v>1340.6669999999999</v>
      </c>
      <c r="AO169" s="88">
        <v>2038.1579999999999</v>
      </c>
    </row>
    <row r="170" spans="1:41" x14ac:dyDescent="0.2">
      <c r="A170" s="87">
        <v>43496</v>
      </c>
      <c r="B170" s="88">
        <v>1865935.33</v>
      </c>
      <c r="C170" s="88">
        <v>2.1454078604292</v>
      </c>
      <c r="D170" s="88">
        <v>8.4</v>
      </c>
      <c r="E170" s="88">
        <v>1853092</v>
      </c>
      <c r="F170" s="88">
        <v>0.88450576940350001</v>
      </c>
      <c r="G170" s="88">
        <v>9.02</v>
      </c>
      <c r="H170" s="88">
        <v>9.1166666666666671</v>
      </c>
      <c r="I170" s="88">
        <v>11.5</v>
      </c>
      <c r="J170" s="88">
        <v>-0.71666666666666701</v>
      </c>
      <c r="K170" s="88">
        <v>13.5</v>
      </c>
      <c r="L170" s="88">
        <v>2.5063545454545451</v>
      </c>
      <c r="M170" s="88"/>
      <c r="N170" s="88">
        <v>1.3</v>
      </c>
      <c r="O170" s="88">
        <v>2.5499999999999998</v>
      </c>
      <c r="P170" s="88"/>
      <c r="Q170" s="88">
        <v>20969</v>
      </c>
      <c r="R170" s="88">
        <v>9.16</v>
      </c>
      <c r="S170" s="88">
        <v>871812.84</v>
      </c>
      <c r="T170" s="88">
        <v>14.69</v>
      </c>
      <c r="U170" s="88">
        <v>46791.139268999999</v>
      </c>
      <c r="V170" s="88">
        <v>48.93</v>
      </c>
      <c r="W170" s="88">
        <v>10.851788000000001</v>
      </c>
      <c r="X170" s="88">
        <v>2558.4334227272725</v>
      </c>
      <c r="Y170" s="88">
        <v>2375.6842363636365</v>
      </c>
      <c r="Z170" s="88">
        <v>3112.878968181818</v>
      </c>
      <c r="AA170" s="88">
        <v>4278.7672318181822</v>
      </c>
      <c r="AB170" s="88">
        <v>4559.5338727272729</v>
      </c>
      <c r="AC170" s="88">
        <v>6054.5309090909095</v>
      </c>
      <c r="AD170" s="88">
        <v>2711.5774863636366</v>
      </c>
      <c r="AE170" s="88">
        <v>6518.8256590909095</v>
      </c>
      <c r="AF170" s="88">
        <v>3778.4602500000001</v>
      </c>
      <c r="AG170" s="88">
        <v>2182.2910818181817</v>
      </c>
      <c r="AH170" s="88">
        <v>3.1204772727272729</v>
      </c>
      <c r="AI170" s="88">
        <v>190.6852909090909</v>
      </c>
      <c r="AJ170" s="88">
        <v>175.22015909090908</v>
      </c>
      <c r="AK170" s="88">
        <v>117.96864545454545</v>
      </c>
      <c r="AL170" s="88">
        <v>226.67261818181819</v>
      </c>
      <c r="AM170" s="88">
        <v>4.4527749999999999</v>
      </c>
      <c r="AN170" s="88">
        <v>1372.7386363636363</v>
      </c>
      <c r="AO170" s="88">
        <v>2090.7313636363638</v>
      </c>
    </row>
    <row r="171" spans="1:41" x14ac:dyDescent="0.2">
      <c r="A171" s="87">
        <v>43524</v>
      </c>
      <c r="B171" s="88">
        <v>1867427.45</v>
      </c>
      <c r="C171" s="88">
        <v>7.9966329808400002E-2</v>
      </c>
      <c r="D171" s="88">
        <v>8</v>
      </c>
      <c r="E171" s="88">
        <v>1862957</v>
      </c>
      <c r="F171" s="88">
        <v>0.53235349351250005</v>
      </c>
      <c r="G171" s="88">
        <v>8.64</v>
      </c>
      <c r="H171" s="88">
        <v>8.3033333333333346</v>
      </c>
      <c r="I171" s="88">
        <v>11.5</v>
      </c>
      <c r="J171" s="88">
        <v>-0.30333333333333501</v>
      </c>
      <c r="K171" s="88">
        <v>13.5</v>
      </c>
      <c r="L171" s="88">
        <v>2.4354470588235291</v>
      </c>
      <c r="M171" s="88"/>
      <c r="N171" s="88">
        <v>1.3</v>
      </c>
      <c r="O171" s="88">
        <v>2.5499999999999998</v>
      </c>
      <c r="P171" s="88"/>
      <c r="Q171" s="88">
        <v>7353</v>
      </c>
      <c r="R171" s="88">
        <v>-25.01</v>
      </c>
      <c r="S171" s="88">
        <v>879165.91</v>
      </c>
      <c r="T171" s="88">
        <v>14.18</v>
      </c>
      <c r="U171" s="88">
        <v>9665.1266849999993</v>
      </c>
      <c r="V171" s="88">
        <v>-19.89</v>
      </c>
      <c r="W171" s="88">
        <v>10.645690999999999</v>
      </c>
      <c r="X171" s="88">
        <v>2779.4667800000002</v>
      </c>
      <c r="Y171" s="88">
        <v>2613.3968</v>
      </c>
      <c r="Z171" s="88">
        <v>3472.27468</v>
      </c>
      <c r="AA171" s="88">
        <v>4682.8232133333331</v>
      </c>
      <c r="AB171" s="88">
        <v>4950.2295199999999</v>
      </c>
      <c r="AC171" s="88">
        <v>6698.8078066666667</v>
      </c>
      <c r="AD171" s="88">
        <v>2932.3049466666666</v>
      </c>
      <c r="AE171" s="88">
        <v>7256.5424066666665</v>
      </c>
      <c r="AF171" s="88">
        <v>4219.5689400000001</v>
      </c>
      <c r="AG171" s="88">
        <v>2306.4152066666666</v>
      </c>
      <c r="AH171" s="88">
        <v>3.118235294117647</v>
      </c>
      <c r="AI171" s="88">
        <v>191.21284705882354</v>
      </c>
      <c r="AJ171" s="88">
        <v>176.11442352941177</v>
      </c>
      <c r="AK171" s="88">
        <v>117.95105882352941</v>
      </c>
      <c r="AL171" s="88">
        <v>227.98294666666666</v>
      </c>
      <c r="AM171" s="88">
        <v>4.559166666666667</v>
      </c>
      <c r="AN171" s="88">
        <v>1434.6713333333332</v>
      </c>
      <c r="AO171" s="88">
        <v>2204.6586666666667</v>
      </c>
    </row>
    <row r="172" spans="1:41" x14ac:dyDescent="0.2">
      <c r="A172" s="87">
        <v>43555</v>
      </c>
      <c r="B172" s="88">
        <v>1889412.1370000001</v>
      </c>
      <c r="C172" s="88">
        <v>1.1772712776606</v>
      </c>
      <c r="D172" s="88">
        <v>8.6</v>
      </c>
      <c r="E172" s="88">
        <v>1877569</v>
      </c>
      <c r="F172" s="88">
        <v>0.78434445883610004</v>
      </c>
      <c r="G172" s="88">
        <v>9.24</v>
      </c>
      <c r="H172" s="88">
        <v>7.4900000000000011</v>
      </c>
      <c r="I172" s="88">
        <v>11.5</v>
      </c>
      <c r="J172" s="88">
        <v>1.109999999999999</v>
      </c>
      <c r="K172" s="88">
        <v>13.5</v>
      </c>
      <c r="L172" s="88">
        <v>2.5886333333333331</v>
      </c>
      <c r="M172" s="88"/>
      <c r="N172" s="88">
        <v>1.3</v>
      </c>
      <c r="O172" s="88">
        <v>2.5499999999999998</v>
      </c>
      <c r="P172" s="88"/>
      <c r="Q172" s="88">
        <v>11178</v>
      </c>
      <c r="R172" s="88">
        <v>33.31</v>
      </c>
      <c r="S172" s="88">
        <v>890281.19</v>
      </c>
      <c r="T172" s="88">
        <v>14.39</v>
      </c>
      <c r="U172" s="88">
        <v>29602.336533999998</v>
      </c>
      <c r="V172" s="88">
        <v>73.2</v>
      </c>
      <c r="W172" s="88">
        <v>11.162117</v>
      </c>
      <c r="X172" s="88">
        <v>3048.2417666666665</v>
      </c>
      <c r="Y172" s="88">
        <v>2772.167476190476</v>
      </c>
      <c r="Z172" s="88">
        <v>3776.5034761904762</v>
      </c>
      <c r="AA172" s="88">
        <v>5417.4209047619051</v>
      </c>
      <c r="AB172" s="88">
        <v>5810.8940571428575</v>
      </c>
      <c r="AC172" s="88">
        <v>7358.5320142857145</v>
      </c>
      <c r="AD172" s="88">
        <v>3285.3668333333335</v>
      </c>
      <c r="AE172" s="88">
        <v>8149.2424523809523</v>
      </c>
      <c r="AF172" s="88">
        <v>4918.0549190476195</v>
      </c>
      <c r="AG172" s="88">
        <v>2520.5364857142858</v>
      </c>
      <c r="AH172" s="88">
        <v>3.134871428571429</v>
      </c>
      <c r="AI172" s="88">
        <v>191.13271428571429</v>
      </c>
      <c r="AJ172" s="88">
        <v>176.30918571428572</v>
      </c>
      <c r="AK172" s="88">
        <v>117.55887619047618</v>
      </c>
      <c r="AL172" s="88">
        <v>228.93864285714287</v>
      </c>
      <c r="AM172" s="88">
        <v>4.6217750000000004</v>
      </c>
      <c r="AN172" s="88">
        <v>1427.3361904761905</v>
      </c>
      <c r="AO172" s="88">
        <v>2202.2338095238097</v>
      </c>
    </row>
    <row r="173" spans="1:41" x14ac:dyDescent="0.2">
      <c r="A173" s="87">
        <v>43585</v>
      </c>
      <c r="B173" s="88">
        <v>1884670.327</v>
      </c>
      <c r="C173" s="88">
        <v>-0.2509674785687</v>
      </c>
      <c r="D173" s="88">
        <v>8.5</v>
      </c>
      <c r="E173" s="88">
        <v>1888386</v>
      </c>
      <c r="F173" s="88">
        <v>0.57611730913750003</v>
      </c>
      <c r="G173" s="88">
        <v>9.3699999999999992</v>
      </c>
      <c r="H173" s="88">
        <v>7.6033333333333326</v>
      </c>
      <c r="I173" s="88">
        <v>11.5</v>
      </c>
      <c r="J173" s="88">
        <v>0.89666666666666694</v>
      </c>
      <c r="K173" s="88">
        <v>13.5</v>
      </c>
      <c r="L173" s="88">
        <v>2.6248090909090909</v>
      </c>
      <c r="M173" s="88"/>
      <c r="N173" s="88">
        <v>2</v>
      </c>
      <c r="O173" s="88">
        <v>2.5499999999999998</v>
      </c>
      <c r="P173" s="88">
        <v>3.3</v>
      </c>
      <c r="Q173" s="88">
        <v>6988</v>
      </c>
      <c r="R173" s="88">
        <v>-14.89</v>
      </c>
      <c r="S173" s="88">
        <v>897269.02450000006</v>
      </c>
      <c r="T173" s="88">
        <v>14.08</v>
      </c>
      <c r="U173" s="88">
        <v>16709.538168999999</v>
      </c>
      <c r="V173" s="88">
        <v>-24.88</v>
      </c>
      <c r="W173" s="88">
        <v>10.805548</v>
      </c>
      <c r="X173" s="88">
        <v>3195.0883428571428</v>
      </c>
      <c r="Y173" s="88">
        <v>2954.9223428571427</v>
      </c>
      <c r="Z173" s="88">
        <v>4014.0418095238097</v>
      </c>
      <c r="AA173" s="88">
        <v>5692.165495238095</v>
      </c>
      <c r="AB173" s="88">
        <v>6100.7683333333334</v>
      </c>
      <c r="AC173" s="88">
        <v>7757.4187904761902</v>
      </c>
      <c r="AD173" s="88">
        <v>3479.0009952380951</v>
      </c>
      <c r="AE173" s="88">
        <v>8944.1702571428577</v>
      </c>
      <c r="AF173" s="88">
        <v>5063.8508476190473</v>
      </c>
      <c r="AG173" s="88">
        <v>2613.2074714285714</v>
      </c>
      <c r="AH173" s="88">
        <v>3.337368181818182</v>
      </c>
      <c r="AI173" s="88">
        <v>190.49322727272727</v>
      </c>
      <c r="AJ173" s="88">
        <v>176.53491363636363</v>
      </c>
      <c r="AK173" s="88">
        <v>116.52555</v>
      </c>
      <c r="AL173" s="88">
        <v>229.91119047619048</v>
      </c>
      <c r="AM173" s="88">
        <v>4.6531277777777778</v>
      </c>
      <c r="AN173" s="88">
        <v>1455.2490476190476</v>
      </c>
      <c r="AO173" s="88">
        <v>2264.1166666666668</v>
      </c>
    </row>
    <row r="174" spans="1:41" x14ac:dyDescent="0.2">
      <c r="A174" s="87">
        <v>43616</v>
      </c>
      <c r="B174" s="88">
        <v>1891153.7</v>
      </c>
      <c r="C174" s="88">
        <v>0.3440056813713</v>
      </c>
      <c r="D174" s="88">
        <v>8.5</v>
      </c>
      <c r="E174" s="88">
        <v>1898785</v>
      </c>
      <c r="F174" s="88">
        <v>0.55068190507659998</v>
      </c>
      <c r="G174" s="88">
        <v>9.81</v>
      </c>
      <c r="H174" s="88">
        <v>7.7166666666666659</v>
      </c>
      <c r="I174" s="88">
        <v>11.5</v>
      </c>
      <c r="J174" s="88">
        <v>0.78333333333333399</v>
      </c>
      <c r="K174" s="88">
        <v>13.5</v>
      </c>
      <c r="L174" s="88">
        <v>2.5754619047619052</v>
      </c>
      <c r="M174" s="88"/>
      <c r="N174" s="88">
        <v>2</v>
      </c>
      <c r="O174" s="88">
        <v>2.5499999999999998</v>
      </c>
      <c r="P174" s="88">
        <v>3.3</v>
      </c>
      <c r="Q174" s="88">
        <v>7201</v>
      </c>
      <c r="R174" s="88">
        <v>-9.4700000000000006</v>
      </c>
      <c r="S174" s="88">
        <v>904470.69689999998</v>
      </c>
      <c r="T174" s="88">
        <v>13.85</v>
      </c>
      <c r="U174" s="88">
        <v>17123.729277999999</v>
      </c>
      <c r="V174" s="88">
        <v>52.43</v>
      </c>
      <c r="W174" s="88">
        <v>11.025001</v>
      </c>
      <c r="X174" s="88">
        <v>2898.8029849999998</v>
      </c>
      <c r="Y174" s="88">
        <v>2745.2926400000001</v>
      </c>
      <c r="Z174" s="88">
        <v>3659.63762</v>
      </c>
      <c r="AA174" s="88">
        <v>4960.9945900000002</v>
      </c>
      <c r="AB174" s="88">
        <v>5350.5519450000002</v>
      </c>
      <c r="AC174" s="88">
        <v>7073.3001599999998</v>
      </c>
      <c r="AD174" s="88">
        <v>3032.016975</v>
      </c>
      <c r="AE174" s="88">
        <v>8318.4254299999993</v>
      </c>
      <c r="AF174" s="88">
        <v>4406.9717250000003</v>
      </c>
      <c r="AG174" s="88">
        <v>2359.2773000000002</v>
      </c>
      <c r="AH174" s="88">
        <v>3.306371428571429</v>
      </c>
      <c r="AI174" s="88">
        <v>191.46563809523809</v>
      </c>
      <c r="AJ174" s="88">
        <v>177.3811380952381</v>
      </c>
      <c r="AK174" s="88">
        <v>116.64018095238096</v>
      </c>
      <c r="AL174" s="88">
        <v>230.97336000000001</v>
      </c>
      <c r="AM174" s="88">
        <v>4.5716000000000001</v>
      </c>
      <c r="AN174" s="88">
        <v>1464.1445000000001</v>
      </c>
      <c r="AO174" s="88">
        <v>2287.9920000000002</v>
      </c>
    </row>
    <row r="175" spans="1:41" x14ac:dyDescent="0.2">
      <c r="A175" s="87">
        <v>43646</v>
      </c>
      <c r="B175" s="88">
        <v>1921360.19</v>
      </c>
      <c r="C175" s="88">
        <v>1.597251984331</v>
      </c>
      <c r="D175" s="88">
        <v>8.5</v>
      </c>
      <c r="E175" s="88">
        <v>1911095</v>
      </c>
      <c r="F175" s="88">
        <v>0.64830931358739996</v>
      </c>
      <c r="G175" s="88">
        <v>9.92</v>
      </c>
      <c r="H175" s="88">
        <v>7.8299999999999992</v>
      </c>
      <c r="I175" s="88">
        <v>11.5</v>
      </c>
      <c r="J175" s="88">
        <v>0.67000000000000104</v>
      </c>
      <c r="K175" s="88">
        <v>13.5</v>
      </c>
      <c r="L175" s="88">
        <v>2.4112789473684209</v>
      </c>
      <c r="M175" s="88"/>
      <c r="N175" s="88">
        <v>2</v>
      </c>
      <c r="O175" s="88">
        <v>2.5499999999999998</v>
      </c>
      <c r="P175" s="88">
        <v>3.3</v>
      </c>
      <c r="Q175" s="88">
        <v>8611</v>
      </c>
      <c r="R175" s="88">
        <v>-0.28000000000000003</v>
      </c>
      <c r="S175" s="88">
        <v>913188.00490000006</v>
      </c>
      <c r="T175" s="88">
        <v>13.7</v>
      </c>
      <c r="U175" s="88">
        <v>26243.302006000002</v>
      </c>
      <c r="V175" s="88">
        <v>28.81</v>
      </c>
      <c r="W175" s="88">
        <v>11.193424</v>
      </c>
      <c r="X175" s="88">
        <v>2923.5987473684208</v>
      </c>
      <c r="Y175" s="88">
        <v>2830.4752157894736</v>
      </c>
      <c r="Z175" s="88">
        <v>3713.2526105263159</v>
      </c>
      <c r="AA175" s="88">
        <v>4875.258589473684</v>
      </c>
      <c r="AB175" s="88">
        <v>5254.2634421052635</v>
      </c>
      <c r="AC175" s="88">
        <v>7298.0114210526317</v>
      </c>
      <c r="AD175" s="88">
        <v>2996.1260789473686</v>
      </c>
      <c r="AE175" s="88">
        <v>8290.6485736842096</v>
      </c>
      <c r="AF175" s="88">
        <v>4416.2897894736843</v>
      </c>
      <c r="AG175" s="88">
        <v>2391.6300473684209</v>
      </c>
      <c r="AH175" s="88">
        <v>3.2352421052631581</v>
      </c>
      <c r="AI175" s="88">
        <v>192.47795789473685</v>
      </c>
      <c r="AJ175" s="88">
        <v>178.04332631578947</v>
      </c>
      <c r="AK175" s="88">
        <v>117.05216842105263</v>
      </c>
      <c r="AL175" s="88">
        <v>231.95033157894736</v>
      </c>
      <c r="AM175" s="88">
        <v>4.7243909090909089</v>
      </c>
      <c r="AN175" s="88">
        <v>1456.0555578947369</v>
      </c>
      <c r="AO175" s="88">
        <v>2268.5163157894735</v>
      </c>
    </row>
    <row r="176" spans="1:41" x14ac:dyDescent="0.2">
      <c r="A176" s="87">
        <v>43677</v>
      </c>
      <c r="B176" s="88">
        <v>1919410.8160000001</v>
      </c>
      <c r="C176" s="88">
        <v>-0.1014580196959</v>
      </c>
      <c r="D176" s="88">
        <v>8.1</v>
      </c>
      <c r="E176" s="88">
        <v>1923244</v>
      </c>
      <c r="F176" s="88">
        <v>0.63570884754550006</v>
      </c>
      <c r="G176" s="88">
        <v>9.6</v>
      </c>
      <c r="H176" s="88">
        <v>7.5766666666666671</v>
      </c>
      <c r="I176" s="88">
        <v>11.5</v>
      </c>
      <c r="J176" s="88">
        <v>0.52333333333333298</v>
      </c>
      <c r="K176" s="88">
        <v>13.5</v>
      </c>
      <c r="L176" s="88">
        <v>2.5017086956521739</v>
      </c>
      <c r="M176" s="88"/>
      <c r="N176" s="88">
        <v>1.8</v>
      </c>
      <c r="O176" s="88">
        <v>2.5499999999999998</v>
      </c>
      <c r="P176" s="88">
        <v>3.3</v>
      </c>
      <c r="Q176" s="88">
        <v>8095</v>
      </c>
      <c r="R176" s="88">
        <v>-14.35</v>
      </c>
      <c r="S176" s="88">
        <v>921283.52489999996</v>
      </c>
      <c r="T176" s="88">
        <v>13.38</v>
      </c>
      <c r="U176" s="88">
        <v>12872.110273</v>
      </c>
      <c r="V176" s="88">
        <v>-29.97</v>
      </c>
      <c r="W176" s="88">
        <v>10.848680999999999</v>
      </c>
      <c r="X176" s="88">
        <v>2947.8451695652175</v>
      </c>
      <c r="Y176" s="88">
        <v>2916.2606304347828</v>
      </c>
      <c r="Z176" s="88">
        <v>3834.0203999999999</v>
      </c>
      <c r="AA176" s="88">
        <v>4917.005469565217</v>
      </c>
      <c r="AB176" s="88">
        <v>5265.9022913043482</v>
      </c>
      <c r="AC176" s="88">
        <v>7533.8107565217388</v>
      </c>
      <c r="AD176" s="88">
        <v>3041.083556521739</v>
      </c>
      <c r="AE176" s="88">
        <v>8647.5686869565216</v>
      </c>
      <c r="AF176" s="88">
        <v>4500.6334173913046</v>
      </c>
      <c r="AG176" s="88">
        <v>2419.4784608695654</v>
      </c>
      <c r="AH176" s="88">
        <v>3.1680826086956522</v>
      </c>
      <c r="AI176" s="88">
        <v>193.91341739130434</v>
      </c>
      <c r="AJ176" s="88">
        <v>178.97416521739132</v>
      </c>
      <c r="AK176" s="88">
        <v>117.54308260869566</v>
      </c>
      <c r="AL176" s="88">
        <v>232.97066521739131</v>
      </c>
      <c r="AM176" s="88">
        <v>4.2109588235294124</v>
      </c>
      <c r="AN176" s="88">
        <v>1494.1073913043479</v>
      </c>
      <c r="AO176" s="88">
        <v>2339.7391304347825</v>
      </c>
    </row>
    <row r="177" spans="1:41" x14ac:dyDescent="0.2">
      <c r="A177" s="87">
        <v>43708</v>
      </c>
      <c r="B177" s="88">
        <v>1935492.4280000001</v>
      </c>
      <c r="C177" s="88">
        <v>0.83784106382779999</v>
      </c>
      <c r="D177" s="88">
        <v>8.1999999999999993</v>
      </c>
      <c r="E177" s="88">
        <v>1937860</v>
      </c>
      <c r="F177" s="88">
        <v>0.75996597415620004</v>
      </c>
      <c r="G177" s="88">
        <v>9.94</v>
      </c>
      <c r="H177" s="88">
        <v>7.3233333333333341</v>
      </c>
      <c r="I177" s="88">
        <v>11.5</v>
      </c>
      <c r="J177" s="88">
        <v>0.87666666666666604</v>
      </c>
      <c r="K177" s="88">
        <v>13.5</v>
      </c>
      <c r="L177" s="88">
        <v>2.6354909090909091</v>
      </c>
      <c r="M177" s="88"/>
      <c r="N177" s="88">
        <v>1.8</v>
      </c>
      <c r="O177" s="88">
        <v>2.5499999999999998</v>
      </c>
      <c r="P177" s="88">
        <v>3.3</v>
      </c>
      <c r="Q177" s="88">
        <v>8825</v>
      </c>
      <c r="R177" s="88">
        <v>12.56</v>
      </c>
      <c r="S177" s="88">
        <v>930108.95460000006</v>
      </c>
      <c r="T177" s="88">
        <v>13.37</v>
      </c>
      <c r="U177" s="88">
        <v>21955.765013</v>
      </c>
      <c r="V177" s="88">
        <v>-8.81</v>
      </c>
      <c r="W177" s="88">
        <v>10.676171999999999</v>
      </c>
      <c r="X177" s="88">
        <v>2847.0632636363634</v>
      </c>
      <c r="Y177" s="88">
        <v>2836.7761409090908</v>
      </c>
      <c r="Z177" s="88">
        <v>3735.8701954545454</v>
      </c>
      <c r="AA177" s="88">
        <v>4789.4942772727272</v>
      </c>
      <c r="AB177" s="88">
        <v>5081.9695227272723</v>
      </c>
      <c r="AC177" s="88">
        <v>7242.5010454545454</v>
      </c>
      <c r="AD177" s="88">
        <v>2934.1818499999999</v>
      </c>
      <c r="AE177" s="88">
        <v>8542.0366454545456</v>
      </c>
      <c r="AF177" s="88">
        <v>4480.519886363636</v>
      </c>
      <c r="AG177" s="88">
        <v>2355.0585681818184</v>
      </c>
      <c r="AH177" s="88">
        <v>3.0469590909090911</v>
      </c>
      <c r="AI177" s="88">
        <v>195.36590454545455</v>
      </c>
      <c r="AJ177" s="88">
        <v>179.98091363636362</v>
      </c>
      <c r="AK177" s="88">
        <v>118.26811363636364</v>
      </c>
      <c r="AL177" s="88">
        <v>234.22770454545454</v>
      </c>
      <c r="AM177" s="88">
        <v>4.2421454545454553</v>
      </c>
      <c r="AN177" s="88">
        <v>1455.2990909090909</v>
      </c>
      <c r="AO177" s="88">
        <v>2232.1686363636363</v>
      </c>
    </row>
    <row r="178" spans="1:41" x14ac:dyDescent="0.2">
      <c r="A178" s="87">
        <v>43738</v>
      </c>
      <c r="B178" s="88">
        <v>1952250.486</v>
      </c>
      <c r="C178" s="88">
        <v>0.86582916872049998</v>
      </c>
      <c r="D178" s="88">
        <v>8.4</v>
      </c>
      <c r="E178" s="88">
        <v>1952932</v>
      </c>
      <c r="F178" s="88">
        <v>0.77776516363409998</v>
      </c>
      <c r="G178" s="88">
        <v>9.75</v>
      </c>
      <c r="H178" s="88">
        <v>7.0700000000000012</v>
      </c>
      <c r="I178" s="88">
        <v>11</v>
      </c>
      <c r="J178" s="88">
        <v>1.329999999999999</v>
      </c>
      <c r="K178" s="88">
        <v>13</v>
      </c>
      <c r="L178" s="88">
        <v>2.630009523809524</v>
      </c>
      <c r="M178" s="88"/>
      <c r="N178" s="88">
        <v>1.8</v>
      </c>
      <c r="O178" s="88">
        <v>2.5499999999999998</v>
      </c>
      <c r="P178" s="88">
        <v>3.3</v>
      </c>
      <c r="Q178" s="88">
        <v>10580</v>
      </c>
      <c r="R178" s="88">
        <v>30.47</v>
      </c>
      <c r="S178" s="88">
        <v>940588.7206</v>
      </c>
      <c r="T178" s="88">
        <v>13.51</v>
      </c>
      <c r="U178" s="88">
        <v>25142.210456000001</v>
      </c>
      <c r="V178" s="88">
        <v>9.02</v>
      </c>
      <c r="W178" s="88">
        <v>10.666387</v>
      </c>
      <c r="X178" s="88">
        <v>2978.3837899999999</v>
      </c>
      <c r="Y178" s="88">
        <v>2945.0389500000001</v>
      </c>
      <c r="Z178" s="88">
        <v>3904.3275050000002</v>
      </c>
      <c r="AA178" s="88">
        <v>5134.5721149999999</v>
      </c>
      <c r="AB178" s="88">
        <v>5464.5666499999998</v>
      </c>
      <c r="AC178" s="88">
        <v>7462.4067450000002</v>
      </c>
      <c r="AD178" s="88">
        <v>3092.3973150000002</v>
      </c>
      <c r="AE178" s="88">
        <v>9001.2501900000007</v>
      </c>
      <c r="AF178" s="88">
        <v>4919.018075</v>
      </c>
      <c r="AG178" s="88">
        <v>2405.8732599999998</v>
      </c>
      <c r="AH178" s="88">
        <v>3.088714285714286</v>
      </c>
      <c r="AI178" s="88">
        <v>195.48646190476191</v>
      </c>
      <c r="AJ178" s="88">
        <v>180.62899999999999</v>
      </c>
      <c r="AK178" s="88">
        <v>118.01032857142857</v>
      </c>
      <c r="AL178" s="88">
        <v>235.42927</v>
      </c>
      <c r="AM178" s="88">
        <v>4.0847529411764709</v>
      </c>
      <c r="AN178" s="88">
        <v>1485.8945000000001</v>
      </c>
      <c r="AO178" s="88">
        <v>2292.5740000000001</v>
      </c>
    </row>
    <row r="179" spans="1:41" x14ac:dyDescent="0.2">
      <c r="A179" s="87">
        <v>43769</v>
      </c>
      <c r="B179" s="88">
        <v>1945600.548</v>
      </c>
      <c r="C179" s="88">
        <v>-0.34062934278610002</v>
      </c>
      <c r="D179" s="88">
        <v>8.4</v>
      </c>
      <c r="E179" s="88">
        <v>1959169</v>
      </c>
      <c r="F179" s="88">
        <v>0.31936595846659999</v>
      </c>
      <c r="G179" s="88">
        <v>8.44</v>
      </c>
      <c r="H179" s="88">
        <v>7.03</v>
      </c>
      <c r="I179" s="88">
        <v>11</v>
      </c>
      <c r="J179" s="88">
        <v>1.37</v>
      </c>
      <c r="K179" s="88">
        <v>13</v>
      </c>
      <c r="L179" s="88">
        <v>2.6478210526315791</v>
      </c>
      <c r="M179" s="88"/>
      <c r="N179" s="88">
        <v>2.4</v>
      </c>
      <c r="O179" s="88">
        <v>2.5499999999999998</v>
      </c>
      <c r="P179" s="88">
        <v>3.3</v>
      </c>
      <c r="Q179" s="88">
        <v>5803</v>
      </c>
      <c r="R179" s="88">
        <v>12.48</v>
      </c>
      <c r="S179" s="88">
        <v>946391.56469999999</v>
      </c>
      <c r="T179" s="88">
        <v>13.51</v>
      </c>
      <c r="U179" s="88">
        <v>8680.0021219999999</v>
      </c>
      <c r="V179" s="88">
        <v>-8.99</v>
      </c>
      <c r="W179" s="88">
        <v>10.581898000000001</v>
      </c>
      <c r="X179" s="88">
        <v>2954.8324555555555</v>
      </c>
      <c r="Y179" s="88">
        <v>2969.8256166666665</v>
      </c>
      <c r="Z179" s="88">
        <v>3894.6729055555556</v>
      </c>
      <c r="AA179" s="88">
        <v>5004.6017888888891</v>
      </c>
      <c r="AB179" s="88">
        <v>5323.3719388888885</v>
      </c>
      <c r="AC179" s="88">
        <v>7557.1723555555554</v>
      </c>
      <c r="AD179" s="88">
        <v>3003.6002277777779</v>
      </c>
      <c r="AE179" s="88">
        <v>9023.0155055555551</v>
      </c>
      <c r="AF179" s="88">
        <v>4756.3284555555556</v>
      </c>
      <c r="AG179" s="88">
        <v>2341.42175</v>
      </c>
      <c r="AH179" s="88">
        <v>3.2010631578947368</v>
      </c>
      <c r="AI179" s="88">
        <v>195.3809</v>
      </c>
      <c r="AJ179" s="88">
        <v>181.18960000000001</v>
      </c>
      <c r="AK179" s="88">
        <v>117.38908947368421</v>
      </c>
      <c r="AL179" s="88">
        <v>236.60947777777778</v>
      </c>
      <c r="AM179" s="88">
        <v>4.0772250000000003</v>
      </c>
      <c r="AN179" s="88">
        <v>1461.8833333333334</v>
      </c>
      <c r="AO179" s="88">
        <v>2233.2077777777777</v>
      </c>
    </row>
    <row r="180" spans="1:41" x14ac:dyDescent="0.2">
      <c r="A180" s="87">
        <v>43799</v>
      </c>
      <c r="B180" s="88">
        <v>1961429.5619999999</v>
      </c>
      <c r="C180" s="88">
        <v>0.81357984897110003</v>
      </c>
      <c r="D180" s="88">
        <v>8.1999999999999993</v>
      </c>
      <c r="E180" s="88">
        <v>1976101</v>
      </c>
      <c r="F180" s="88">
        <v>0.86424397282730003</v>
      </c>
      <c r="G180" s="88">
        <v>8.24</v>
      </c>
      <c r="H180" s="88">
        <v>6.99</v>
      </c>
      <c r="I180" s="88">
        <v>11</v>
      </c>
      <c r="J180" s="88">
        <v>1.21</v>
      </c>
      <c r="K180" s="88">
        <v>13</v>
      </c>
      <c r="L180" s="88">
        <v>2.5257952380952382</v>
      </c>
      <c r="M180" s="88"/>
      <c r="N180" s="88">
        <v>2.4</v>
      </c>
      <c r="O180" s="88">
        <v>2.5</v>
      </c>
      <c r="P180" s="88">
        <v>3.25</v>
      </c>
      <c r="Q180" s="88">
        <v>8895</v>
      </c>
      <c r="R180" s="88">
        <v>15.73</v>
      </c>
      <c r="S180" s="88">
        <v>955287.16949999996</v>
      </c>
      <c r="T180" s="88">
        <v>13.53</v>
      </c>
      <c r="U180" s="88">
        <v>19936.916232</v>
      </c>
      <c r="V180" s="88">
        <v>23.62</v>
      </c>
      <c r="W180" s="88">
        <v>10.669226999999999</v>
      </c>
      <c r="X180" s="88">
        <v>2923.7746999999999</v>
      </c>
      <c r="Y180" s="88">
        <v>2974.2957476190477</v>
      </c>
      <c r="Z180" s="88">
        <v>3914.8362047619048</v>
      </c>
      <c r="AA180" s="88">
        <v>4928.3437095238096</v>
      </c>
      <c r="AB180" s="88">
        <v>5226.6885380952381</v>
      </c>
      <c r="AC180" s="88">
        <v>7464.3813666666665</v>
      </c>
      <c r="AD180" s="88">
        <v>2964.686376190476</v>
      </c>
      <c r="AE180" s="88">
        <v>9155.100028571429</v>
      </c>
      <c r="AF180" s="88">
        <v>4703.038561904762</v>
      </c>
      <c r="AG180" s="88">
        <v>2271.970504761905</v>
      </c>
      <c r="AH180" s="88">
        <v>3.2192523809523812</v>
      </c>
      <c r="AI180" s="88">
        <v>195.9128761904762</v>
      </c>
      <c r="AJ180" s="88">
        <v>181.60591904761904</v>
      </c>
      <c r="AK180" s="88">
        <v>117.37900476190477</v>
      </c>
      <c r="AL180" s="88">
        <v>237.42779047619047</v>
      </c>
      <c r="AM180" s="88">
        <v>4.1861421052631584</v>
      </c>
      <c r="AN180" s="88">
        <v>1465.5109523809524</v>
      </c>
      <c r="AO180" s="88">
        <v>2233.8266666666668</v>
      </c>
    </row>
    <row r="181" spans="1:41" x14ac:dyDescent="0.2">
      <c r="A181" s="87">
        <v>43830</v>
      </c>
      <c r="B181" s="88">
        <v>1986488.82</v>
      </c>
      <c r="C181" s="88">
        <v>1.2776017291413</v>
      </c>
      <c r="D181" s="88">
        <v>8.6999999999999993</v>
      </c>
      <c r="E181" s="88">
        <v>1995729</v>
      </c>
      <c r="F181" s="88">
        <v>0.99326906873690002</v>
      </c>
      <c r="G181" s="88">
        <v>8.65</v>
      </c>
      <c r="H181" s="88">
        <v>6.95</v>
      </c>
      <c r="I181" s="88">
        <v>11</v>
      </c>
      <c r="J181" s="88">
        <v>1.75</v>
      </c>
      <c r="K181" s="88">
        <v>13</v>
      </c>
      <c r="L181" s="88">
        <v>2.3352190476190482</v>
      </c>
      <c r="M181" s="88">
        <v>3.5</v>
      </c>
      <c r="N181" s="88">
        <v>2.4</v>
      </c>
      <c r="O181" s="88">
        <v>2.5</v>
      </c>
      <c r="P181" s="88">
        <v>3.25</v>
      </c>
      <c r="Q181" s="88">
        <v>8802</v>
      </c>
      <c r="R181" s="88">
        <v>74.12</v>
      </c>
      <c r="S181" s="88">
        <v>964109.29</v>
      </c>
      <c r="T181" s="88">
        <v>13.89</v>
      </c>
      <c r="U181" s="88">
        <v>22013</v>
      </c>
      <c r="V181" s="88">
        <v>13.99</v>
      </c>
      <c r="W181" s="88">
        <v>10.692755999999999</v>
      </c>
      <c r="X181" s="88">
        <v>2962.063709090909</v>
      </c>
      <c r="Y181" s="88">
        <v>2979.399781818182</v>
      </c>
      <c r="Z181" s="88">
        <v>3961.8283318181816</v>
      </c>
      <c r="AA181" s="88">
        <v>5105.3804227272731</v>
      </c>
      <c r="AB181" s="88">
        <v>5397.1327136363634</v>
      </c>
      <c r="AC181" s="88">
        <v>7574.96515</v>
      </c>
      <c r="AD181" s="88">
        <v>3084.0705409090911</v>
      </c>
      <c r="AE181" s="88">
        <v>9028.668013636363</v>
      </c>
      <c r="AF181" s="88">
        <v>4925.7443954545452</v>
      </c>
      <c r="AG181" s="88">
        <v>2304.9920727272729</v>
      </c>
      <c r="AH181" s="88">
        <v>3.171795454545455</v>
      </c>
      <c r="AI181" s="88">
        <v>197.27353636363637</v>
      </c>
      <c r="AJ181" s="88">
        <v>182.47099545454546</v>
      </c>
      <c r="AK181" s="88">
        <v>117.89984545454546</v>
      </c>
      <c r="AL181" s="88">
        <v>238.28114090909091</v>
      </c>
      <c r="AM181" s="88">
        <v>4.2760454545454554</v>
      </c>
      <c r="AN181" s="88">
        <v>1509.4727272727273</v>
      </c>
      <c r="AO181" s="88">
        <v>2310.7886363636362</v>
      </c>
    </row>
    <row r="182" spans="1:41" x14ac:dyDescent="0.2">
      <c r="A182" s="87">
        <v>43861</v>
      </c>
      <c r="B182" s="88">
        <v>2023066.49</v>
      </c>
      <c r="C182" s="88">
        <v>1.8413227213632</v>
      </c>
      <c r="D182" s="88">
        <v>8.4</v>
      </c>
      <c r="E182" s="88">
        <v>2008215</v>
      </c>
      <c r="F182" s="88">
        <v>0.62563604577580001</v>
      </c>
      <c r="G182" s="88">
        <v>8.3699999999999992</v>
      </c>
      <c r="H182" s="88">
        <v>2.8033333333333328</v>
      </c>
      <c r="I182" s="88">
        <v>10.5</v>
      </c>
      <c r="J182" s="88">
        <v>5.5966666666666667</v>
      </c>
      <c r="K182" s="88">
        <v>12.5</v>
      </c>
      <c r="L182" s="88">
        <v>2.3984647058823532</v>
      </c>
      <c r="M182" s="88"/>
      <c r="N182" s="88">
        <v>2.1</v>
      </c>
      <c r="O182" s="88"/>
      <c r="P182" s="88">
        <v>3.25</v>
      </c>
      <c r="Q182" s="88">
        <v>24091</v>
      </c>
      <c r="R182" s="88">
        <v>14.89</v>
      </c>
      <c r="S182" s="88">
        <v>1006840.85</v>
      </c>
      <c r="T182" s="88">
        <v>15.49</v>
      </c>
      <c r="U182" s="88">
        <v>50535</v>
      </c>
      <c r="V182" s="88">
        <v>8</v>
      </c>
      <c r="W182" s="88">
        <v>10.7</v>
      </c>
      <c r="X182" s="88">
        <v>3078.6546812500001</v>
      </c>
      <c r="Y182" s="88">
        <v>3051.6700624999999</v>
      </c>
      <c r="Z182" s="88">
        <v>4145.44230625</v>
      </c>
      <c r="AA182" s="88">
        <v>5488.59135625</v>
      </c>
      <c r="AB182" s="88">
        <v>5843.7164437499996</v>
      </c>
      <c r="AC182" s="88">
        <v>7817.2924062499997</v>
      </c>
      <c r="AD182" s="88">
        <v>3301.4232625</v>
      </c>
      <c r="AE182" s="88">
        <v>9437.3580375000001</v>
      </c>
      <c r="AF182" s="88">
        <v>5392.77914375</v>
      </c>
      <c r="AG182" s="88">
        <v>2350.5784250000002</v>
      </c>
      <c r="AH182" s="88">
        <v>3.0916000000000001</v>
      </c>
      <c r="AI182" s="88">
        <v>198.41493529411764</v>
      </c>
      <c r="AJ182" s="88">
        <v>183.40231764705882</v>
      </c>
      <c r="AK182" s="88">
        <v>118.45725294117648</v>
      </c>
      <c r="AL182" s="88">
        <v>239.22132500000001</v>
      </c>
      <c r="AM182" s="88">
        <v>4.0105000000000004</v>
      </c>
      <c r="AN182" s="88">
        <v>1524.3787500000001</v>
      </c>
      <c r="AO182" s="88">
        <v>2352.4881249999999</v>
      </c>
    </row>
    <row r="183" spans="1:41" x14ac:dyDescent="0.2">
      <c r="A183" s="87">
        <v>43890</v>
      </c>
      <c r="B183" s="88">
        <v>2030830.42</v>
      </c>
      <c r="C183" s="88">
        <v>0.38377038215879999</v>
      </c>
      <c r="D183" s="88">
        <v>8.8000000000000007</v>
      </c>
      <c r="E183" s="88">
        <v>2019176</v>
      </c>
      <c r="F183" s="88">
        <v>0.54580809325690005</v>
      </c>
      <c r="G183" s="88">
        <v>8.39</v>
      </c>
      <c r="H183" s="88">
        <v>-1.3433333333333339</v>
      </c>
      <c r="I183" s="88">
        <v>10.5</v>
      </c>
      <c r="J183" s="88">
        <v>10.143333333333334</v>
      </c>
      <c r="K183" s="88">
        <v>12.5</v>
      </c>
      <c r="L183" s="88">
        <v>2.17279</v>
      </c>
      <c r="M183" s="88"/>
      <c r="N183" s="88">
        <v>2.1</v>
      </c>
      <c r="O183" s="88">
        <v>2.4</v>
      </c>
      <c r="P183" s="88">
        <v>3.15</v>
      </c>
      <c r="Q183" s="88">
        <v>4528</v>
      </c>
      <c r="R183" s="88">
        <v>-38.42</v>
      </c>
      <c r="S183" s="88">
        <v>1011368.85</v>
      </c>
      <c r="T183" s="88">
        <v>15.04</v>
      </c>
      <c r="U183" s="88">
        <v>8737</v>
      </c>
      <c r="V183" s="88">
        <v>-9.6</v>
      </c>
      <c r="W183" s="88">
        <v>10.7</v>
      </c>
      <c r="X183" s="88">
        <v>2927.5130349999999</v>
      </c>
      <c r="Y183" s="88">
        <v>2882.7981949999999</v>
      </c>
      <c r="Z183" s="88">
        <v>3986.88735</v>
      </c>
      <c r="AA183" s="88">
        <v>5487.2712700000002</v>
      </c>
      <c r="AB183" s="88">
        <v>5842.5660500000004</v>
      </c>
      <c r="AC183" s="88">
        <v>7244.9942350000001</v>
      </c>
      <c r="AD183" s="88">
        <v>3145.6627100000001</v>
      </c>
      <c r="AE183" s="88">
        <v>9284.6971099999992</v>
      </c>
      <c r="AF183" s="88">
        <v>5612.4141099999997</v>
      </c>
      <c r="AG183" s="88">
        <v>2167.5867600000001</v>
      </c>
      <c r="AH183" s="88">
        <v>2.830505</v>
      </c>
      <c r="AI183" s="88">
        <v>201.13507999999999</v>
      </c>
      <c r="AJ183" s="88">
        <v>184.88229999999999</v>
      </c>
      <c r="AK183" s="88">
        <v>120.04286</v>
      </c>
      <c r="AL183" s="88">
        <v>240.598265</v>
      </c>
      <c r="AM183" s="88">
        <v>3.99776</v>
      </c>
      <c r="AN183" s="88">
        <v>1428.0215000000001</v>
      </c>
      <c r="AO183" s="88">
        <v>2188.8434999999999</v>
      </c>
    </row>
    <row r="184" spans="1:41" x14ac:dyDescent="0.2">
      <c r="A184" s="87">
        <v>43921</v>
      </c>
      <c r="B184" s="88">
        <v>2080923.41</v>
      </c>
      <c r="C184" s="88">
        <v>2.4666259430956998</v>
      </c>
      <c r="D184" s="88">
        <v>10.1</v>
      </c>
      <c r="E184" s="88">
        <v>2060460</v>
      </c>
      <c r="F184" s="88">
        <v>2.0445964096245</v>
      </c>
      <c r="G184" s="88">
        <v>9.74</v>
      </c>
      <c r="H184" s="88">
        <v>-5.490000000000002</v>
      </c>
      <c r="I184" s="88">
        <v>10.5</v>
      </c>
      <c r="J184" s="88">
        <v>15.590000000000002</v>
      </c>
      <c r="K184" s="88">
        <v>12.5</v>
      </c>
      <c r="L184" s="88">
        <v>1.8403818181818179</v>
      </c>
      <c r="M184" s="88"/>
      <c r="N184" s="88">
        <v>2.1</v>
      </c>
      <c r="O184" s="88">
        <v>2.2000000000000002</v>
      </c>
      <c r="P184" s="88">
        <v>3.15</v>
      </c>
      <c r="Q184" s="88">
        <v>14381</v>
      </c>
      <c r="R184" s="88">
        <v>28.65</v>
      </c>
      <c r="S184" s="88">
        <v>1025760.45</v>
      </c>
      <c r="T184" s="88">
        <v>15.22</v>
      </c>
      <c r="U184" s="88">
        <v>51838</v>
      </c>
      <c r="V184" s="88">
        <v>75.11</v>
      </c>
      <c r="W184" s="88">
        <v>11.5</v>
      </c>
      <c r="X184" s="88">
        <v>2852.062890909091</v>
      </c>
      <c r="Y184" s="88">
        <v>2770.6755227272729</v>
      </c>
      <c r="Z184" s="88">
        <v>3842.6471045454546</v>
      </c>
      <c r="AA184" s="88">
        <v>5362.8631318181815</v>
      </c>
      <c r="AB184" s="88">
        <v>5826.7708499999999</v>
      </c>
      <c r="AC184" s="88">
        <v>7011.0448545454547</v>
      </c>
      <c r="AD184" s="88">
        <v>3114.0032818181817</v>
      </c>
      <c r="AE184" s="88">
        <v>9166.7902363636367</v>
      </c>
      <c r="AF184" s="88">
        <v>5553.4276181818186</v>
      </c>
      <c r="AG184" s="88">
        <v>2134.5096318181818</v>
      </c>
      <c r="AH184" s="88">
        <v>2.651836363636364</v>
      </c>
      <c r="AI184" s="88">
        <v>202.78771363636363</v>
      </c>
      <c r="AJ184" s="88">
        <v>185.84299545454544</v>
      </c>
      <c r="AK184" s="88">
        <v>120.91511363636364</v>
      </c>
      <c r="AL184" s="88">
        <v>242.03361363636364</v>
      </c>
      <c r="AM184" s="88">
        <v>3.6225904761904761</v>
      </c>
      <c r="AN184" s="88">
        <v>1330.6004545454546</v>
      </c>
      <c r="AO184" s="88">
        <v>2019.0068181818183</v>
      </c>
    </row>
    <row r="185" spans="1:41" x14ac:dyDescent="0.2">
      <c r="A185" s="87">
        <v>43951</v>
      </c>
      <c r="B185" s="88">
        <v>2093533.83</v>
      </c>
      <c r="C185" s="88">
        <v>0.60600115984089997</v>
      </c>
      <c r="D185" s="88">
        <v>11.1</v>
      </c>
      <c r="E185" s="88">
        <v>2092515</v>
      </c>
      <c r="F185" s="88">
        <v>1.555720567252</v>
      </c>
      <c r="G185" s="88">
        <v>10.81</v>
      </c>
      <c r="H185" s="88">
        <v>-2.7166666666666668</v>
      </c>
      <c r="I185" s="88">
        <v>10</v>
      </c>
      <c r="J185" s="88">
        <v>13.816666666666666</v>
      </c>
      <c r="K185" s="88">
        <v>12.5</v>
      </c>
      <c r="L185" s="88">
        <v>1.4639</v>
      </c>
      <c r="M185" s="88">
        <v>3.2</v>
      </c>
      <c r="N185" s="88">
        <v>1.6</v>
      </c>
      <c r="O185" s="88"/>
      <c r="P185" s="88">
        <v>2.95</v>
      </c>
      <c r="Q185" s="88">
        <v>9936</v>
      </c>
      <c r="R185" s="88">
        <v>42.19</v>
      </c>
      <c r="S185" s="88">
        <v>1035697.12</v>
      </c>
      <c r="T185" s="88">
        <v>15.43</v>
      </c>
      <c r="U185" s="88">
        <v>31027</v>
      </c>
      <c r="V185" s="88">
        <v>85.68</v>
      </c>
      <c r="W185" s="88">
        <v>12</v>
      </c>
      <c r="X185" s="88">
        <v>2814.1126952380951</v>
      </c>
      <c r="Y185" s="88">
        <v>2776.2172047619047</v>
      </c>
      <c r="Z185" s="88">
        <v>3802.880961904762</v>
      </c>
      <c r="AA185" s="88">
        <v>5263.0530333333336</v>
      </c>
      <c r="AB185" s="88">
        <v>5663.3117380952381</v>
      </c>
      <c r="AC185" s="88">
        <v>6773.9753380952379</v>
      </c>
      <c r="AD185" s="88">
        <v>3058.3653142857142</v>
      </c>
      <c r="AE185" s="88">
        <v>9552.4540238095233</v>
      </c>
      <c r="AF185" s="88">
        <v>5359.7006000000001</v>
      </c>
      <c r="AG185" s="88">
        <v>2104.2063714285714</v>
      </c>
      <c r="AH185" s="88">
        <v>2.5422818181818179</v>
      </c>
      <c r="AI185" s="88">
        <v>206.28513181818181</v>
      </c>
      <c r="AJ185" s="88">
        <v>187.37076818181819</v>
      </c>
      <c r="AK185" s="88">
        <v>122.60124545454545</v>
      </c>
      <c r="AL185" s="88">
        <v>243.47894761904763</v>
      </c>
      <c r="AM185" s="88">
        <v>3.3740450000000002</v>
      </c>
      <c r="AN185" s="88">
        <v>1309.3509523809523</v>
      </c>
      <c r="AO185" s="88">
        <v>1962.52</v>
      </c>
    </row>
    <row r="186" spans="1:41" x14ac:dyDescent="0.2">
      <c r="A186" s="87">
        <v>43982</v>
      </c>
      <c r="B186" s="88">
        <v>2100183.7400000002</v>
      </c>
      <c r="C186" s="88">
        <v>0.31764043669649999</v>
      </c>
      <c r="D186" s="88">
        <v>11.1</v>
      </c>
      <c r="E186" s="88">
        <v>2110173</v>
      </c>
      <c r="F186" s="88">
        <v>0.84386491853099999</v>
      </c>
      <c r="G186" s="88">
        <v>11.13</v>
      </c>
      <c r="H186" s="88">
        <v>5.6666666666665998E-2</v>
      </c>
      <c r="I186" s="88">
        <v>9.5</v>
      </c>
      <c r="J186" s="88">
        <v>11.043333333333335</v>
      </c>
      <c r="K186" s="88">
        <v>12.5</v>
      </c>
      <c r="L186" s="88">
        <v>1.541721052631579</v>
      </c>
      <c r="M186" s="88"/>
      <c r="N186" s="88">
        <v>1.6</v>
      </c>
      <c r="O186" s="88">
        <v>2.2000000000000002</v>
      </c>
      <c r="P186" s="88">
        <v>2.95</v>
      </c>
      <c r="Q186" s="88">
        <v>9967</v>
      </c>
      <c r="R186" s="88">
        <v>38.409999999999997</v>
      </c>
      <c r="S186" s="88">
        <v>1045663.34</v>
      </c>
      <c r="T186" s="88">
        <v>15.61</v>
      </c>
      <c r="U186" s="88">
        <v>31866</v>
      </c>
      <c r="V186" s="88">
        <v>86.09</v>
      </c>
      <c r="W186" s="88">
        <v>12.5</v>
      </c>
      <c r="X186" s="88">
        <v>2867.0850333333333</v>
      </c>
      <c r="Y186" s="88">
        <v>2835.6464777777778</v>
      </c>
      <c r="Z186" s="88">
        <v>3909.7267000000002</v>
      </c>
      <c r="AA186" s="88">
        <v>5449.4091777777776</v>
      </c>
      <c r="AB186" s="88">
        <v>5823.2588111111108</v>
      </c>
      <c r="AC186" s="88">
        <v>6818.7623388888887</v>
      </c>
      <c r="AD186" s="88">
        <v>3074.6175055555555</v>
      </c>
      <c r="AE186" s="88">
        <v>10010.132966666666</v>
      </c>
      <c r="AF186" s="88">
        <v>5579.7187111111107</v>
      </c>
      <c r="AG186" s="88">
        <v>2105.6790833333334</v>
      </c>
      <c r="AH186" s="88">
        <v>2.6809789473684211</v>
      </c>
      <c r="AI186" s="88">
        <v>205.32665263157895</v>
      </c>
      <c r="AJ186" s="88">
        <v>187.7611894736842</v>
      </c>
      <c r="AK186" s="88">
        <v>121.58323684210526</v>
      </c>
      <c r="AL186" s="88">
        <v>245.00915555555557</v>
      </c>
      <c r="AM186" s="88">
        <v>3.5162909090909089</v>
      </c>
      <c r="AN186" s="88">
        <v>1366.9527777777778</v>
      </c>
      <c r="AO186" s="88">
        <v>2058.4011111111113</v>
      </c>
    </row>
    <row r="187" spans="1:41" x14ac:dyDescent="0.2">
      <c r="A187" s="87">
        <v>44012</v>
      </c>
      <c r="B187" s="88">
        <v>2134948.66</v>
      </c>
      <c r="C187" s="88">
        <v>1.6553275476745</v>
      </c>
      <c r="D187" s="88">
        <v>11.1</v>
      </c>
      <c r="E187" s="88">
        <v>2124229</v>
      </c>
      <c r="F187" s="88">
        <v>0.66610652301969997</v>
      </c>
      <c r="G187" s="88">
        <v>11.15</v>
      </c>
      <c r="H187" s="88">
        <v>2.8299999999999992</v>
      </c>
      <c r="I187" s="88">
        <v>9.5</v>
      </c>
      <c r="J187" s="88">
        <v>8.2700000000000014</v>
      </c>
      <c r="K187" s="88">
        <v>12.5</v>
      </c>
      <c r="L187" s="88">
        <v>1.9806952380952381</v>
      </c>
      <c r="M187" s="88"/>
      <c r="N187" s="88">
        <v>1.6</v>
      </c>
      <c r="O187" s="88">
        <v>2.2000000000000002</v>
      </c>
      <c r="P187" s="88">
        <v>2.95</v>
      </c>
      <c r="Q187" s="88">
        <v>13697</v>
      </c>
      <c r="R187" s="88">
        <v>59.06</v>
      </c>
      <c r="S187" s="88">
        <v>1059304.25</v>
      </c>
      <c r="T187" s="88">
        <v>16</v>
      </c>
      <c r="U187" s="88">
        <v>34681</v>
      </c>
      <c r="V187" s="88">
        <v>32.15</v>
      </c>
      <c r="W187" s="88">
        <v>12.8</v>
      </c>
      <c r="X187" s="88">
        <v>2940.737905</v>
      </c>
      <c r="Y187" s="88">
        <v>2900.2028150000001</v>
      </c>
      <c r="Z187" s="88">
        <v>4039.8202299999998</v>
      </c>
      <c r="AA187" s="88">
        <v>5669.9575850000001</v>
      </c>
      <c r="AB187" s="88">
        <v>6104.2809649999999</v>
      </c>
      <c r="AC187" s="88">
        <v>6919.63249</v>
      </c>
      <c r="AD187" s="88">
        <v>3167.4226549999998</v>
      </c>
      <c r="AE187" s="88">
        <v>10711.10277</v>
      </c>
      <c r="AF187" s="88">
        <v>5787.7140149999996</v>
      </c>
      <c r="AG187" s="88">
        <v>2150.0272100000002</v>
      </c>
      <c r="AH187" s="88">
        <v>2.8269523809523811</v>
      </c>
      <c r="AI187" s="88">
        <v>202.77770000000001</v>
      </c>
      <c r="AJ187" s="88">
        <v>186.76170476190475</v>
      </c>
      <c r="AK187" s="88">
        <v>119.50721904761905</v>
      </c>
      <c r="AL187" s="88">
        <v>245.76139499999999</v>
      </c>
      <c r="AM187" s="88">
        <v>3.8092857142857142</v>
      </c>
      <c r="AN187" s="88">
        <v>1426.287</v>
      </c>
      <c r="AO187" s="88">
        <v>2169.2550000000001</v>
      </c>
    </row>
    <row r="188" spans="1:41" x14ac:dyDescent="0.2">
      <c r="A188" s="87">
        <v>44043</v>
      </c>
      <c r="B188" s="88">
        <v>2125458.46</v>
      </c>
      <c r="C188" s="88">
        <v>-0.44451654401840002</v>
      </c>
      <c r="D188" s="88">
        <v>10.7</v>
      </c>
      <c r="E188" s="88">
        <v>2130210</v>
      </c>
      <c r="F188" s="88">
        <v>0.28156098047810002</v>
      </c>
      <c r="G188" s="88">
        <v>10.76</v>
      </c>
      <c r="H188" s="88">
        <v>3.6533333333333329</v>
      </c>
      <c r="I188" s="88">
        <v>9.5</v>
      </c>
      <c r="J188" s="88">
        <v>7.0466666666666669</v>
      </c>
      <c r="K188" s="88">
        <v>12.5</v>
      </c>
      <c r="L188" s="88">
        <v>2.102217391304348</v>
      </c>
      <c r="M188" s="88"/>
      <c r="N188" s="88">
        <v>1.6</v>
      </c>
      <c r="O188" s="88">
        <v>2.2000000000000002</v>
      </c>
      <c r="P188" s="88">
        <v>2.95</v>
      </c>
      <c r="Q188" s="88">
        <v>12035</v>
      </c>
      <c r="R188" s="88">
        <v>48.67</v>
      </c>
      <c r="S188" s="88">
        <v>1071339.29</v>
      </c>
      <c r="T188" s="88">
        <v>16.29</v>
      </c>
      <c r="U188" s="88">
        <v>16928</v>
      </c>
      <c r="V188" s="88">
        <v>31.51</v>
      </c>
      <c r="W188" s="88">
        <v>12.9</v>
      </c>
      <c r="X188" s="88">
        <v>3288.8272391304349</v>
      </c>
      <c r="Y188" s="88">
        <v>3261.5032695652176</v>
      </c>
      <c r="Z188" s="88">
        <v>4636.3112478260873</v>
      </c>
      <c r="AA188" s="88">
        <v>6452.1530260869567</v>
      </c>
      <c r="AB188" s="88">
        <v>6933.9241304347825</v>
      </c>
      <c r="AC188" s="88">
        <v>7884.0556956521741</v>
      </c>
      <c r="AD188" s="88">
        <v>3562.0955521739129</v>
      </c>
      <c r="AE188" s="88">
        <v>12361.709647826086</v>
      </c>
      <c r="AF188" s="88">
        <v>6770.4612782608692</v>
      </c>
      <c r="AG188" s="88">
        <v>2308.9005347826087</v>
      </c>
      <c r="AH188" s="88">
        <v>2.949230434782609</v>
      </c>
      <c r="AI188" s="88">
        <v>201.39712173913043</v>
      </c>
      <c r="AJ188" s="88">
        <v>186.45242608695654</v>
      </c>
      <c r="AK188" s="88">
        <v>118.34294347826086</v>
      </c>
      <c r="AL188" s="88">
        <v>246.25932608695652</v>
      </c>
      <c r="AM188" s="88">
        <v>4.3015625000000002</v>
      </c>
      <c r="AN188" s="88">
        <v>1461.4186956521739</v>
      </c>
      <c r="AO188" s="88">
        <v>2230.0426086956522</v>
      </c>
    </row>
    <row r="189" spans="1:41" x14ac:dyDescent="0.2">
      <c r="A189" s="87">
        <v>44074</v>
      </c>
      <c r="B189" s="88">
        <v>2136836.91</v>
      </c>
      <c r="C189" s="88">
        <v>0.5353409729777</v>
      </c>
      <c r="D189" s="88">
        <v>10.4</v>
      </c>
      <c r="E189" s="88">
        <v>2144114</v>
      </c>
      <c r="F189" s="88">
        <v>0.65270560179509995</v>
      </c>
      <c r="G189" s="88">
        <v>10.64</v>
      </c>
      <c r="H189" s="88">
        <v>4.4766666666666657</v>
      </c>
      <c r="I189" s="88">
        <v>9.5</v>
      </c>
      <c r="J189" s="88">
        <v>5.9233333333333338</v>
      </c>
      <c r="K189" s="88">
        <v>12.5</v>
      </c>
      <c r="L189" s="88">
        <v>2.189942857142857</v>
      </c>
      <c r="M189" s="88"/>
      <c r="N189" s="88">
        <v>1.6</v>
      </c>
      <c r="O189" s="88">
        <v>2.2000000000000002</v>
      </c>
      <c r="P189" s="88">
        <v>2.95</v>
      </c>
      <c r="Q189" s="88">
        <v>12823</v>
      </c>
      <c r="R189" s="88">
        <v>45.3</v>
      </c>
      <c r="S189" s="88">
        <v>1084162.3</v>
      </c>
      <c r="T189" s="88">
        <v>16.559999999999999</v>
      </c>
      <c r="U189" s="88">
        <v>35853</v>
      </c>
      <c r="V189" s="88">
        <v>63.3</v>
      </c>
      <c r="W189" s="88">
        <v>13.3</v>
      </c>
      <c r="X189" s="88">
        <v>3374.2143761904763</v>
      </c>
      <c r="Y189" s="88">
        <v>3297.801519047619</v>
      </c>
      <c r="Z189" s="88">
        <v>4741.522185714286</v>
      </c>
      <c r="AA189" s="88">
        <v>6664.0036857142859</v>
      </c>
      <c r="AB189" s="88">
        <v>7250.5418285714286</v>
      </c>
      <c r="AC189" s="88">
        <v>7871.3477809523811</v>
      </c>
      <c r="AD189" s="88">
        <v>3783.997795238095</v>
      </c>
      <c r="AE189" s="88">
        <v>12820.753423809523</v>
      </c>
      <c r="AF189" s="88">
        <v>7132.0877857142859</v>
      </c>
      <c r="AG189" s="88">
        <v>2354.6386619047621</v>
      </c>
      <c r="AH189" s="88">
        <v>2.9860857142857138</v>
      </c>
      <c r="AI189" s="88">
        <v>201.40876666666668</v>
      </c>
      <c r="AJ189" s="88">
        <v>187.02650476190476</v>
      </c>
      <c r="AK189" s="88">
        <v>117.88473333333333</v>
      </c>
      <c r="AL189" s="88">
        <v>246.81620952380953</v>
      </c>
      <c r="AM189" s="88">
        <v>3.8891692307692312</v>
      </c>
      <c r="AN189" s="88">
        <v>1497.3928571428571</v>
      </c>
      <c r="AO189" s="88">
        <v>2277.4514285714286</v>
      </c>
    </row>
    <row r="190" spans="1:41" x14ac:dyDescent="0.2">
      <c r="A190" s="87">
        <v>44104</v>
      </c>
      <c r="B190" s="88">
        <v>2164084.7999999998</v>
      </c>
      <c r="C190" s="88">
        <v>1.2751506618257</v>
      </c>
      <c r="D190" s="88">
        <v>10.9</v>
      </c>
      <c r="E190" s="88">
        <v>2163429</v>
      </c>
      <c r="F190" s="88">
        <v>0.90083829497870005</v>
      </c>
      <c r="G190" s="88">
        <v>10.78</v>
      </c>
      <c r="H190" s="88">
        <v>5.2999999999999989</v>
      </c>
      <c r="I190" s="88">
        <v>9.5</v>
      </c>
      <c r="J190" s="88">
        <v>5.6000000000000014</v>
      </c>
      <c r="K190" s="88">
        <v>12.5</v>
      </c>
      <c r="L190" s="88">
        <v>2.170721739130435</v>
      </c>
      <c r="M190" s="88"/>
      <c r="N190" s="88">
        <v>1.6</v>
      </c>
      <c r="O190" s="88">
        <v>2.2000000000000002</v>
      </c>
      <c r="P190" s="88">
        <v>2.95</v>
      </c>
      <c r="Q190" s="88">
        <v>17042</v>
      </c>
      <c r="R190" s="88">
        <v>61.08</v>
      </c>
      <c r="S190" s="88">
        <v>1101194.8999999999</v>
      </c>
      <c r="T190" s="88">
        <v>17.079999999999998</v>
      </c>
      <c r="U190" s="88">
        <v>34693</v>
      </c>
      <c r="V190" s="88">
        <v>37.99</v>
      </c>
      <c r="W190" s="88">
        <v>13.5</v>
      </c>
      <c r="X190" s="88">
        <v>3288.8632090909091</v>
      </c>
      <c r="Y190" s="88">
        <v>3281.2040863636362</v>
      </c>
      <c r="Z190" s="88">
        <v>4666.8786636363639</v>
      </c>
      <c r="AA190" s="88">
        <v>6400.7676000000001</v>
      </c>
      <c r="AB190" s="88">
        <v>6878.1416772727271</v>
      </c>
      <c r="AC190" s="88">
        <v>7731.5987227272726</v>
      </c>
      <c r="AD190" s="88">
        <v>3735.6210727272728</v>
      </c>
      <c r="AE190" s="88">
        <v>12507.699618181818</v>
      </c>
      <c r="AF190" s="88">
        <v>6811.2502318181814</v>
      </c>
      <c r="AG190" s="88">
        <v>2307.4843636363635</v>
      </c>
      <c r="AH190" s="88">
        <v>3.1126086956521739</v>
      </c>
      <c r="AI190" s="88">
        <v>200.89781304347827</v>
      </c>
      <c r="AJ190" s="88">
        <v>187.14335652173912</v>
      </c>
      <c r="AK190" s="88">
        <v>117.08885217391304</v>
      </c>
      <c r="AL190" s="88">
        <v>247.41169090909091</v>
      </c>
      <c r="AM190" s="88">
        <v>4.3327470588235286</v>
      </c>
      <c r="AN190" s="88">
        <v>1467.4345454545455</v>
      </c>
      <c r="AO190" s="88">
        <v>2226.4236363636364</v>
      </c>
    </row>
    <row r="191" spans="1:41" x14ac:dyDescent="0.2">
      <c r="A191" s="87">
        <v>44135</v>
      </c>
      <c r="B191" s="88">
        <v>2149720.42</v>
      </c>
      <c r="C191" s="88">
        <v>-0.66376234424820002</v>
      </c>
      <c r="D191" s="88">
        <v>10.5</v>
      </c>
      <c r="E191" s="88">
        <v>2169922</v>
      </c>
      <c r="F191" s="88">
        <v>0.30012540277490002</v>
      </c>
      <c r="G191" s="88">
        <v>10.76</v>
      </c>
      <c r="H191" s="88">
        <v>5.8</v>
      </c>
      <c r="I191" s="88">
        <v>9.5</v>
      </c>
      <c r="J191" s="88">
        <v>4.7</v>
      </c>
      <c r="K191" s="88">
        <v>12.5</v>
      </c>
      <c r="L191" s="88">
        <v>2.2436764705882348</v>
      </c>
      <c r="M191" s="88"/>
      <c r="N191" s="88">
        <v>2.2000000000000002</v>
      </c>
      <c r="O191" s="88">
        <v>2.2000000000000002</v>
      </c>
      <c r="P191" s="88">
        <v>2.95</v>
      </c>
      <c r="Q191" s="88">
        <v>8172</v>
      </c>
      <c r="R191" s="88">
        <v>40.82</v>
      </c>
      <c r="S191" s="88">
        <v>1109366.67</v>
      </c>
      <c r="T191" s="88">
        <v>17.22</v>
      </c>
      <c r="U191" s="88">
        <v>13929</v>
      </c>
      <c r="V191" s="88">
        <v>60.47</v>
      </c>
      <c r="W191" s="88">
        <v>13.7</v>
      </c>
      <c r="X191" s="88">
        <v>3301.7397312500002</v>
      </c>
      <c r="Y191" s="88">
        <v>3344.43265625</v>
      </c>
      <c r="Z191" s="88">
        <v>4760.9569250000004</v>
      </c>
      <c r="AA191" s="88">
        <v>6347.3679874999998</v>
      </c>
      <c r="AB191" s="88">
        <v>6809.1694500000003</v>
      </c>
      <c r="AC191" s="88">
        <v>7823.5892062499997</v>
      </c>
      <c r="AD191" s="88">
        <v>3772.99928125</v>
      </c>
      <c r="AE191" s="88">
        <v>12697.254193749999</v>
      </c>
      <c r="AF191" s="88">
        <v>6886.36475625</v>
      </c>
      <c r="AG191" s="88">
        <v>2257.0678312499999</v>
      </c>
      <c r="AH191" s="88">
        <v>3.192564705882353</v>
      </c>
      <c r="AI191" s="88">
        <v>201.44835882352942</v>
      </c>
      <c r="AJ191" s="88">
        <v>187.86831176470588</v>
      </c>
      <c r="AK191" s="88">
        <v>116.81918235294117</v>
      </c>
      <c r="AL191" s="88">
        <v>248.22763749999999</v>
      </c>
      <c r="AM191" s="88">
        <v>4.3251714285714291</v>
      </c>
      <c r="AN191" s="88">
        <v>1469.326875</v>
      </c>
      <c r="AO191" s="88">
        <v>2224.0006250000001</v>
      </c>
    </row>
    <row r="192" spans="1:41" x14ac:dyDescent="0.2">
      <c r="A192" s="87">
        <v>44165</v>
      </c>
      <c r="B192" s="88">
        <v>2172002.5499999998</v>
      </c>
      <c r="C192" s="88">
        <v>1.0365129247830001</v>
      </c>
      <c r="D192" s="88">
        <v>10.7</v>
      </c>
      <c r="E192" s="88">
        <v>2187196</v>
      </c>
      <c r="F192" s="88">
        <v>0.79606548069469996</v>
      </c>
      <c r="G192" s="88">
        <v>10.68</v>
      </c>
      <c r="H192" s="88">
        <v>6.3</v>
      </c>
      <c r="I192" s="88">
        <v>9.5</v>
      </c>
      <c r="J192" s="88">
        <v>4.4000000000000004</v>
      </c>
      <c r="K192" s="88">
        <v>12.5</v>
      </c>
      <c r="L192" s="88">
        <v>2.289914285714286</v>
      </c>
      <c r="M192" s="88"/>
      <c r="N192" s="88">
        <v>2.2000000000000002</v>
      </c>
      <c r="O192" s="88">
        <v>2.2000000000000002</v>
      </c>
      <c r="P192" s="88">
        <v>2.95</v>
      </c>
      <c r="Q192" s="88">
        <v>10936</v>
      </c>
      <c r="R192" s="88">
        <v>22.95</v>
      </c>
      <c r="S192" s="88">
        <v>1120302.4099999999</v>
      </c>
      <c r="T192" s="88">
        <v>17.27</v>
      </c>
      <c r="U192" s="88">
        <v>21355</v>
      </c>
      <c r="V192" s="88">
        <v>7.11</v>
      </c>
      <c r="W192" s="88">
        <v>13.6</v>
      </c>
      <c r="X192" s="88">
        <v>3345.4862809523811</v>
      </c>
      <c r="Y192" s="88">
        <v>3396.552038095238</v>
      </c>
      <c r="Z192" s="88">
        <v>4904.8020571428569</v>
      </c>
      <c r="AA192" s="88">
        <v>6339.9204095238092</v>
      </c>
      <c r="AB192" s="88">
        <v>6700.3218238095242</v>
      </c>
      <c r="AC192" s="88">
        <v>7894.4966999999997</v>
      </c>
      <c r="AD192" s="88">
        <v>3973.0156047619048</v>
      </c>
      <c r="AE192" s="88">
        <v>12857.144214285714</v>
      </c>
      <c r="AF192" s="88">
        <v>6837.9222238095235</v>
      </c>
      <c r="AG192" s="88">
        <v>2289.285795238095</v>
      </c>
      <c r="AH192" s="88">
        <v>3.2549619047619052</v>
      </c>
      <c r="AI192" s="88">
        <v>202.22456666666668</v>
      </c>
      <c r="AJ192" s="88">
        <v>187.90599523809524</v>
      </c>
      <c r="AK192" s="88">
        <v>116.84984285714286</v>
      </c>
      <c r="AL192" s="88">
        <v>248.54159999999999</v>
      </c>
      <c r="AM192" s="88">
        <v>4.1345214285714293</v>
      </c>
      <c r="AN192" s="88">
        <v>1491.5123809523809</v>
      </c>
      <c r="AO192" s="88">
        <v>2282.2628571428572</v>
      </c>
    </row>
    <row r="193" spans="1:41" x14ac:dyDescent="0.2">
      <c r="A193" s="87">
        <v>44196</v>
      </c>
      <c r="B193" s="88">
        <v>2186795.89</v>
      </c>
      <c r="C193" s="88">
        <v>0.6810922022168</v>
      </c>
      <c r="D193" s="88">
        <v>10.1</v>
      </c>
      <c r="E193" s="88">
        <v>2197843</v>
      </c>
      <c r="F193" s="88">
        <v>0.48678764957510001</v>
      </c>
      <c r="G193" s="88">
        <v>10.130000000000001</v>
      </c>
      <c r="H193" s="88">
        <v>6.8</v>
      </c>
      <c r="I193" s="88">
        <v>9.5</v>
      </c>
      <c r="J193" s="88">
        <v>3.3</v>
      </c>
      <c r="K193" s="88">
        <v>12.5</v>
      </c>
      <c r="L193" s="88">
        <v>1.9864478260869569</v>
      </c>
      <c r="M193" s="88"/>
      <c r="N193" s="88">
        <v>2.2000000000000002</v>
      </c>
      <c r="O193" s="88">
        <v>2.2000000000000002</v>
      </c>
      <c r="P193" s="88">
        <v>2.95</v>
      </c>
      <c r="Q193" s="88">
        <v>9892</v>
      </c>
      <c r="R193" s="88">
        <v>12.38</v>
      </c>
      <c r="S193" s="88">
        <v>1130151.74</v>
      </c>
      <c r="T193" s="88">
        <v>17.22</v>
      </c>
      <c r="U193" s="88">
        <v>17192</v>
      </c>
      <c r="V193" s="88">
        <v>-21.9</v>
      </c>
      <c r="W193" s="88">
        <v>13.3</v>
      </c>
      <c r="X193" s="88">
        <v>3399.7192782608695</v>
      </c>
      <c r="Y193" s="88">
        <v>3511.1777956521737</v>
      </c>
      <c r="Z193" s="88">
        <v>5017.6760478260867</v>
      </c>
      <c r="AA193" s="88">
        <v>6318.8619217391306</v>
      </c>
      <c r="AB193" s="88">
        <v>6610.398573913043</v>
      </c>
      <c r="AC193" s="88">
        <v>7923.4768652173916</v>
      </c>
      <c r="AD193" s="88">
        <v>3971.2417652173913</v>
      </c>
      <c r="AE193" s="88">
        <v>13218.245173913043</v>
      </c>
      <c r="AF193" s="88">
        <v>6895.9235521739129</v>
      </c>
      <c r="AG193" s="88">
        <v>2242.3723391304347</v>
      </c>
      <c r="AH193" s="88">
        <v>3.2428086956521738</v>
      </c>
      <c r="AI193" s="88">
        <v>203.42299565217391</v>
      </c>
      <c r="AJ193" s="88">
        <v>188.36105652173913</v>
      </c>
      <c r="AK193" s="88">
        <v>117.20452173913044</v>
      </c>
      <c r="AL193" s="88">
        <v>249.05739130434782</v>
      </c>
      <c r="AM193" s="88">
        <v>5.39</v>
      </c>
      <c r="AN193" s="88">
        <v>1611.4443478260869</v>
      </c>
      <c r="AO193" s="88">
        <v>2520.012608695652</v>
      </c>
    </row>
    <row r="194" spans="1:41" x14ac:dyDescent="0.2">
      <c r="A194" s="87">
        <v>44227</v>
      </c>
      <c r="B194" s="88">
        <v>2213047.33</v>
      </c>
      <c r="C194" s="88">
        <v>1.2004522287629</v>
      </c>
      <c r="D194" s="88">
        <v>9.4</v>
      </c>
      <c r="E194" s="88">
        <v>2200210</v>
      </c>
      <c r="F194" s="88">
        <v>0.10769650061449999</v>
      </c>
      <c r="G194" s="88">
        <v>9.56</v>
      </c>
      <c r="H194" s="88">
        <v>11.473333333333333</v>
      </c>
      <c r="I194" s="88">
        <v>9.5</v>
      </c>
      <c r="J194" s="88">
        <v>-2.0733333333333328</v>
      </c>
      <c r="K194" s="88">
        <v>12.5</v>
      </c>
      <c r="L194" s="88">
        <v>2.2461799999999998</v>
      </c>
      <c r="M194" s="88"/>
      <c r="N194" s="88">
        <v>1.5</v>
      </c>
      <c r="O194" s="88">
        <v>2.2000000000000002</v>
      </c>
      <c r="P194" s="88">
        <v>2.95</v>
      </c>
      <c r="Q194" s="88">
        <v>29848</v>
      </c>
      <c r="R194" s="88">
        <v>23.9</v>
      </c>
      <c r="S194" s="88">
        <v>1160467.99</v>
      </c>
      <c r="T194" s="88">
        <v>15.26</v>
      </c>
      <c r="U194" s="88">
        <v>51884</v>
      </c>
      <c r="V194" s="88">
        <v>2.67</v>
      </c>
      <c r="W194" s="88">
        <v>13</v>
      </c>
      <c r="X194" s="88">
        <v>3566.4279849999998</v>
      </c>
      <c r="Y194" s="88">
        <v>3799.5990499999998</v>
      </c>
      <c r="Z194" s="88">
        <v>5478.5110999999997</v>
      </c>
      <c r="AA194" s="88">
        <v>6514.09058</v>
      </c>
      <c r="AB194" s="88">
        <v>6597.9849599999998</v>
      </c>
      <c r="AC194" s="88">
        <v>7944.2515000000003</v>
      </c>
      <c r="AD194" s="88">
        <v>4183.499425</v>
      </c>
      <c r="AE194" s="88">
        <v>14162.44658</v>
      </c>
      <c r="AF194" s="88">
        <v>7436.3761800000002</v>
      </c>
      <c r="AG194" s="88">
        <v>2183.8051650000002</v>
      </c>
      <c r="AH194" s="88">
        <v>3.14777</v>
      </c>
      <c r="AI194" s="88">
        <v>204.67490000000001</v>
      </c>
      <c r="AJ194" s="88">
        <v>189.468175</v>
      </c>
      <c r="AK194" s="88">
        <v>117.77379000000001</v>
      </c>
      <c r="AL194" s="88">
        <v>249.97654499999999</v>
      </c>
      <c r="AM194" s="88">
        <v>4.0512235294117653</v>
      </c>
      <c r="AN194" s="88">
        <v>1682.261</v>
      </c>
      <c r="AO194" s="88">
        <v>2627.7170000000001</v>
      </c>
    </row>
    <row r="195" spans="1:41" x14ac:dyDescent="0.2">
      <c r="A195" s="87">
        <v>44255</v>
      </c>
      <c r="B195" s="88">
        <v>2236030.2599999998</v>
      </c>
      <c r="C195" s="88">
        <v>1.0385195873782</v>
      </c>
      <c r="D195" s="88">
        <v>10.1</v>
      </c>
      <c r="E195" s="88">
        <v>2227110</v>
      </c>
      <c r="F195" s="88">
        <v>1.2226105689911</v>
      </c>
      <c r="G195" s="88">
        <v>10.3</v>
      </c>
      <c r="H195" s="88">
        <v>16.146666666666665</v>
      </c>
      <c r="I195" s="88">
        <v>9.5</v>
      </c>
      <c r="J195" s="88">
        <v>-6.0466666666666651</v>
      </c>
      <c r="K195" s="88">
        <v>12.5</v>
      </c>
      <c r="L195" s="88">
        <v>2.2775411764705882</v>
      </c>
      <c r="M195" s="88"/>
      <c r="N195" s="88">
        <v>1.5</v>
      </c>
      <c r="O195" s="88">
        <v>2.2000000000000002</v>
      </c>
      <c r="P195" s="88">
        <v>2.95</v>
      </c>
      <c r="Q195" s="88">
        <v>15113</v>
      </c>
      <c r="R195" s="88">
        <v>233.77</v>
      </c>
      <c r="S195" s="88">
        <v>1175622.99</v>
      </c>
      <c r="T195" s="88">
        <v>16.239999999999998</v>
      </c>
      <c r="U195" s="88">
        <v>17243</v>
      </c>
      <c r="V195" s="88">
        <v>97.36</v>
      </c>
      <c r="W195" s="88">
        <v>13.3</v>
      </c>
      <c r="X195" s="88">
        <v>3576.9350466666665</v>
      </c>
      <c r="Y195" s="88">
        <v>3868.6330466666668</v>
      </c>
      <c r="Z195" s="88">
        <v>5559.1963400000004</v>
      </c>
      <c r="AA195" s="88">
        <v>6475.2177333333329</v>
      </c>
      <c r="AB195" s="88">
        <v>6336.6140133333338</v>
      </c>
      <c r="AC195" s="88">
        <v>7971.9001200000002</v>
      </c>
      <c r="AD195" s="88">
        <v>4305.6732866666671</v>
      </c>
      <c r="AE195" s="88">
        <v>14382.001246666667</v>
      </c>
      <c r="AF195" s="88">
        <v>7217.4894800000002</v>
      </c>
      <c r="AG195" s="88">
        <v>2119.3968</v>
      </c>
      <c r="AH195" s="88">
        <v>3.2412941176470591</v>
      </c>
      <c r="AI195" s="88">
        <v>204.2927705882353</v>
      </c>
      <c r="AJ195" s="88">
        <v>189.56031764705884</v>
      </c>
      <c r="AK195" s="88">
        <v>117.23288235294117</v>
      </c>
      <c r="AL195" s="88">
        <v>250.73855333333333</v>
      </c>
      <c r="AM195" s="88">
        <v>4.2921428571428573</v>
      </c>
      <c r="AN195" s="88">
        <v>1747.992</v>
      </c>
      <c r="AO195" s="88">
        <v>2752.66</v>
      </c>
    </row>
    <row r="196" spans="1:41" x14ac:dyDescent="0.2">
      <c r="A196" s="87">
        <v>44286</v>
      </c>
      <c r="B196" s="88">
        <v>2276488.4500000002</v>
      </c>
      <c r="C196" s="88">
        <v>1.8093757818823</v>
      </c>
      <c r="D196" s="88">
        <v>9.4</v>
      </c>
      <c r="E196" s="88">
        <v>2252951</v>
      </c>
      <c r="F196" s="88">
        <v>1.1602929356880001</v>
      </c>
      <c r="G196" s="88">
        <v>9.34</v>
      </c>
      <c r="H196" s="88">
        <v>20.82</v>
      </c>
      <c r="I196" s="88">
        <v>9.5</v>
      </c>
      <c r="J196" s="88">
        <v>-11.42</v>
      </c>
      <c r="K196" s="88">
        <v>12.5</v>
      </c>
      <c r="L196" s="88">
        <v>2.1219130434782612</v>
      </c>
      <c r="M196" s="88"/>
      <c r="N196" s="88">
        <v>1.5</v>
      </c>
      <c r="O196" s="88">
        <v>2.2000000000000002</v>
      </c>
      <c r="P196" s="88">
        <v>2.95</v>
      </c>
      <c r="Q196" s="88">
        <v>19539</v>
      </c>
      <c r="R196" s="88">
        <v>35.869999999999997</v>
      </c>
      <c r="S196" s="88">
        <v>1195084.67</v>
      </c>
      <c r="T196" s="88">
        <v>16.510000000000002</v>
      </c>
      <c r="U196" s="88">
        <v>33762</v>
      </c>
      <c r="V196" s="88">
        <v>-34.869999999999997</v>
      </c>
      <c r="W196" s="88">
        <v>12.3</v>
      </c>
      <c r="X196" s="88">
        <v>3442.9781826086955</v>
      </c>
      <c r="Y196" s="88">
        <v>3592.9407304347828</v>
      </c>
      <c r="Z196" s="88">
        <v>5113.3638565217389</v>
      </c>
      <c r="AA196" s="88">
        <v>6263.295347826087</v>
      </c>
      <c r="AB196" s="88">
        <v>6298.9507173913044</v>
      </c>
      <c r="AC196" s="88">
        <v>7919.8575086956525</v>
      </c>
      <c r="AD196" s="88">
        <v>4183.1525608695656</v>
      </c>
      <c r="AE196" s="88">
        <v>13015.725334782608</v>
      </c>
      <c r="AF196" s="88">
        <v>6708.1246565217389</v>
      </c>
      <c r="AG196" s="88">
        <v>2264.4188956521739</v>
      </c>
      <c r="AH196" s="88">
        <v>3.2346173913043481</v>
      </c>
      <c r="AI196" s="88">
        <v>205.1422</v>
      </c>
      <c r="AJ196" s="88">
        <v>190.31120434782608</v>
      </c>
      <c r="AK196" s="88">
        <v>117.38595217391304</v>
      </c>
      <c r="AL196" s="88">
        <v>251.56810434782608</v>
      </c>
      <c r="AM196" s="88">
        <v>4.124085</v>
      </c>
      <c r="AN196" s="88">
        <v>1769.6660869565217</v>
      </c>
      <c r="AO196" s="88">
        <v>2829.7434782608698</v>
      </c>
    </row>
    <row r="197" spans="1:41" x14ac:dyDescent="0.2">
      <c r="A197" s="87">
        <v>44316</v>
      </c>
      <c r="B197" s="88">
        <v>2262107.12</v>
      </c>
      <c r="C197" s="88">
        <v>-0.63173305359840004</v>
      </c>
      <c r="D197" s="88">
        <v>8.1</v>
      </c>
      <c r="E197" s="88">
        <v>2261644</v>
      </c>
      <c r="F197" s="88">
        <v>0.38584949251</v>
      </c>
      <c r="G197" s="88">
        <v>8.08</v>
      </c>
      <c r="H197" s="88">
        <v>18.333333333333332</v>
      </c>
      <c r="I197" s="88">
        <v>9.5</v>
      </c>
      <c r="J197" s="88">
        <v>-10.233333333333333</v>
      </c>
      <c r="K197" s="88">
        <v>12.5</v>
      </c>
      <c r="L197" s="88">
        <v>2.1100045454545451</v>
      </c>
      <c r="M197" s="88"/>
      <c r="N197" s="88">
        <v>1.2</v>
      </c>
      <c r="O197" s="88">
        <v>2.2000000000000002</v>
      </c>
      <c r="P197" s="88">
        <v>2.95</v>
      </c>
      <c r="Q197" s="88">
        <v>11523</v>
      </c>
      <c r="R197" s="88">
        <v>15.97</v>
      </c>
      <c r="S197" s="88">
        <v>1206607.68</v>
      </c>
      <c r="T197" s="88">
        <v>16.5</v>
      </c>
      <c r="U197" s="88">
        <v>18570</v>
      </c>
      <c r="V197" s="88">
        <v>-40.15</v>
      </c>
      <c r="W197" s="88">
        <v>11.7</v>
      </c>
      <c r="X197" s="88">
        <v>3453.5046000000002</v>
      </c>
      <c r="Y197" s="88">
        <v>3509.6904095238096</v>
      </c>
      <c r="Z197" s="88">
        <v>5072.1722761904766</v>
      </c>
      <c r="AA197" s="88">
        <v>6375.6897285714285</v>
      </c>
      <c r="AB197" s="88">
        <v>6391.0822238095234</v>
      </c>
      <c r="AC197" s="88">
        <v>7655.6465904761908</v>
      </c>
      <c r="AD197" s="88">
        <v>4196.2494333333334</v>
      </c>
      <c r="AE197" s="88">
        <v>13473.036580952381</v>
      </c>
      <c r="AF197" s="88">
        <v>6769.5433999999996</v>
      </c>
      <c r="AG197" s="88">
        <v>2281.7271142857144</v>
      </c>
      <c r="AH197" s="88">
        <v>3.1845954545454549</v>
      </c>
      <c r="AI197" s="88">
        <v>206.44275909090908</v>
      </c>
      <c r="AJ197" s="88">
        <v>191.25261363636363</v>
      </c>
      <c r="AK197" s="88">
        <v>117.85600454545454</v>
      </c>
      <c r="AL197" s="88">
        <v>252.63259047619047</v>
      </c>
      <c r="AM197" s="88">
        <v>3.9842187500000001</v>
      </c>
      <c r="AN197" s="88">
        <v>1808.9761904761904</v>
      </c>
      <c r="AO197" s="88">
        <v>2898.8838095238093</v>
      </c>
    </row>
    <row r="198" spans="1:41" x14ac:dyDescent="0.2">
      <c r="A198" s="87">
        <v>44347</v>
      </c>
      <c r="B198" s="88">
        <v>2275538.0699999998</v>
      </c>
      <c r="C198" s="88">
        <v>0.59373625065110003</v>
      </c>
      <c r="D198" s="88">
        <v>8.3000000000000007</v>
      </c>
      <c r="E198" s="88">
        <v>2278636</v>
      </c>
      <c r="F198" s="88">
        <v>0.75131187755460005</v>
      </c>
      <c r="G198" s="88">
        <v>7.98</v>
      </c>
      <c r="H198" s="88">
        <v>15.846666666666666</v>
      </c>
      <c r="I198" s="88">
        <v>9.5</v>
      </c>
      <c r="J198" s="88">
        <v>-7.546666666666666</v>
      </c>
      <c r="K198" s="88">
        <v>12.5</v>
      </c>
      <c r="L198" s="88">
        <v>2.120184210526316</v>
      </c>
      <c r="M198" s="88"/>
      <c r="N198" s="88">
        <v>1.2</v>
      </c>
      <c r="O198" s="88">
        <v>2.2000000000000002</v>
      </c>
      <c r="P198" s="88">
        <v>2.95</v>
      </c>
      <c r="Q198" s="88">
        <v>10954</v>
      </c>
      <c r="R198" s="88">
        <v>9.9</v>
      </c>
      <c r="S198" s="88">
        <v>1217561.58</v>
      </c>
      <c r="T198" s="88">
        <v>16.440000000000001</v>
      </c>
      <c r="U198" s="88">
        <v>19522</v>
      </c>
      <c r="V198" s="88">
        <v>-38.74</v>
      </c>
      <c r="W198" s="88">
        <v>11</v>
      </c>
      <c r="X198" s="88">
        <v>3508.9358944444443</v>
      </c>
      <c r="Y198" s="88">
        <v>3523.4896777777776</v>
      </c>
      <c r="Z198" s="88">
        <v>5159.5410444444442</v>
      </c>
      <c r="AA198" s="88">
        <v>6558.6649500000003</v>
      </c>
      <c r="AB198" s="88">
        <v>6503.7382277777779</v>
      </c>
      <c r="AC198" s="88">
        <v>7695.616088888889</v>
      </c>
      <c r="AD198" s="88">
        <v>4307.476894444444</v>
      </c>
      <c r="AE198" s="88">
        <v>13960.057794444445</v>
      </c>
      <c r="AF198" s="88">
        <v>6935.1430222222225</v>
      </c>
      <c r="AG198" s="88">
        <v>2227.8093777777776</v>
      </c>
      <c r="AH198" s="88">
        <v>3.1161684210526319</v>
      </c>
      <c r="AI198" s="88">
        <v>207.60174210526316</v>
      </c>
      <c r="AJ198" s="88">
        <v>192.24599473684211</v>
      </c>
      <c r="AK198" s="88">
        <v>118.3129052631579</v>
      </c>
      <c r="AL198" s="88">
        <v>253.75163333333333</v>
      </c>
      <c r="AM198" s="88">
        <v>3.7119636363636359</v>
      </c>
      <c r="AN198" s="88">
        <v>1901.1944444444443</v>
      </c>
      <c r="AO198" s="88">
        <v>3051.028888888889</v>
      </c>
    </row>
    <row r="199" spans="1:41" x14ac:dyDescent="0.2">
      <c r="A199" s="87">
        <v>44377</v>
      </c>
      <c r="B199" s="88">
        <v>2317788.36</v>
      </c>
      <c r="C199" s="88">
        <v>1.8567164644272001</v>
      </c>
      <c r="D199" s="88">
        <v>8.6</v>
      </c>
      <c r="E199" s="88">
        <v>2297226</v>
      </c>
      <c r="F199" s="88">
        <v>0.81583894926610001</v>
      </c>
      <c r="G199" s="88">
        <v>8.14</v>
      </c>
      <c r="H199" s="88">
        <v>13.359999999999998</v>
      </c>
      <c r="I199" s="88">
        <v>9.5</v>
      </c>
      <c r="J199" s="88">
        <v>-4.759999999999998</v>
      </c>
      <c r="K199" s="88">
        <v>12.5</v>
      </c>
      <c r="L199" s="88">
        <v>2.2461857142857138</v>
      </c>
      <c r="M199" s="88"/>
      <c r="N199" s="88">
        <v>1.2</v>
      </c>
      <c r="O199" s="88">
        <v>2.2000000000000002</v>
      </c>
      <c r="P199" s="88">
        <v>2.95</v>
      </c>
      <c r="Q199" s="88">
        <v>13523</v>
      </c>
      <c r="R199" s="88">
        <v>-1.27</v>
      </c>
      <c r="S199" s="88">
        <v>1231101.79</v>
      </c>
      <c r="T199" s="88">
        <v>16.22</v>
      </c>
      <c r="U199" s="88">
        <v>37017</v>
      </c>
      <c r="V199" s="88">
        <v>6.74</v>
      </c>
      <c r="W199" s="88">
        <v>11</v>
      </c>
      <c r="X199" s="88">
        <v>3575.8536142857142</v>
      </c>
      <c r="Y199" s="88">
        <v>3536.6684095238097</v>
      </c>
      <c r="Z199" s="88">
        <v>5204.0577333333331</v>
      </c>
      <c r="AA199" s="88">
        <v>6718.2716238095236</v>
      </c>
      <c r="AB199" s="88">
        <v>6889.5896142857146</v>
      </c>
      <c r="AC199" s="88">
        <v>7626.9156190476187</v>
      </c>
      <c r="AD199" s="88">
        <v>4430.7567428571429</v>
      </c>
      <c r="AE199" s="88">
        <v>14229.838857142857</v>
      </c>
      <c r="AF199" s="88">
        <v>7425.3594952380954</v>
      </c>
      <c r="AG199" s="88">
        <v>2235.5563000000002</v>
      </c>
      <c r="AH199" s="88">
        <v>3.0952571428571432</v>
      </c>
      <c r="AI199" s="88">
        <v>208.09706666666668</v>
      </c>
      <c r="AJ199" s="88">
        <v>192.74949047619049</v>
      </c>
      <c r="AK199" s="88">
        <v>118.20760476190476</v>
      </c>
      <c r="AL199" s="88">
        <v>254.56033333333335</v>
      </c>
      <c r="AM199" s="88">
        <v>3.8260999999999998</v>
      </c>
      <c r="AN199" s="88">
        <v>1902.8609523809523</v>
      </c>
      <c r="AO199" s="88">
        <v>3067.0071428571428</v>
      </c>
    </row>
    <row r="200" spans="1:41" x14ac:dyDescent="0.2">
      <c r="A200" s="87">
        <v>44408</v>
      </c>
      <c r="B200" s="88">
        <v>2302153.8199999998</v>
      </c>
      <c r="C200" s="88">
        <v>-0.6745456259</v>
      </c>
      <c r="D200" s="88">
        <v>8.3000000000000007</v>
      </c>
      <c r="E200" s="88">
        <v>2302154</v>
      </c>
      <c r="F200" s="88">
        <v>0.2145195988553</v>
      </c>
      <c r="G200" s="88">
        <v>8.07</v>
      </c>
      <c r="H200" s="88">
        <v>12.13</v>
      </c>
      <c r="I200" s="88">
        <v>9</v>
      </c>
      <c r="J200" s="88">
        <v>-3.83</v>
      </c>
      <c r="K200" s="88">
        <v>12</v>
      </c>
      <c r="L200" s="88">
        <v>2.1597636363636359</v>
      </c>
      <c r="M200" s="88"/>
      <c r="N200" s="88">
        <v>1.4</v>
      </c>
      <c r="O200" s="88">
        <v>2.2000000000000002</v>
      </c>
      <c r="P200" s="88">
        <v>2.95</v>
      </c>
      <c r="Q200" s="88">
        <v>8911</v>
      </c>
      <c r="R200" s="88">
        <v>-25.96</v>
      </c>
      <c r="S200" s="88">
        <v>1240012.7</v>
      </c>
      <c r="T200" s="88">
        <v>15.74</v>
      </c>
      <c r="U200" s="88">
        <v>10752</v>
      </c>
      <c r="V200" s="88">
        <v>-36.479999999999997</v>
      </c>
      <c r="W200" s="88">
        <v>10.7</v>
      </c>
      <c r="X200" s="88">
        <v>3513.8719772727272</v>
      </c>
      <c r="Y200" s="88">
        <v>3342.6041045454544</v>
      </c>
      <c r="Z200" s="88">
        <v>5049.4563090909087</v>
      </c>
      <c r="AA200" s="88">
        <v>6829.9098181818181</v>
      </c>
      <c r="AB200" s="88">
        <v>7182.0444954545455</v>
      </c>
      <c r="AC200" s="88">
        <v>7174.5732727272725</v>
      </c>
      <c r="AD200" s="88">
        <v>4568.954122727273</v>
      </c>
      <c r="AE200" s="88">
        <v>13442.968954545455</v>
      </c>
      <c r="AF200" s="88">
        <v>7980.1889545454542</v>
      </c>
      <c r="AG200" s="88">
        <v>2208.0757409090911</v>
      </c>
      <c r="AH200" s="88">
        <v>2.9613136363636361</v>
      </c>
      <c r="AI200" s="88">
        <v>209.92451363636363</v>
      </c>
      <c r="AJ200" s="88">
        <v>193.92822727272727</v>
      </c>
      <c r="AK200" s="88">
        <v>119.07644090909091</v>
      </c>
      <c r="AL200" s="88">
        <v>255.4973590909091</v>
      </c>
      <c r="AM200" s="88">
        <v>3.6488749999999999</v>
      </c>
      <c r="AN200" s="88">
        <v>1944.3872727272728</v>
      </c>
      <c r="AO200" s="88">
        <v>3169.1277272727275</v>
      </c>
    </row>
    <row r="201" spans="1:41" x14ac:dyDescent="0.2">
      <c r="A201" s="87">
        <v>44439</v>
      </c>
      <c r="B201" s="88">
        <v>2312267.6800000002</v>
      </c>
      <c r="C201" s="88">
        <v>0.43932164359030001</v>
      </c>
      <c r="D201" s="88">
        <v>8.1999999999999993</v>
      </c>
      <c r="E201" s="88">
        <v>2312268</v>
      </c>
      <c r="F201" s="88">
        <v>0.43932769050199999</v>
      </c>
      <c r="G201" s="88">
        <v>7.84</v>
      </c>
      <c r="H201" s="88">
        <v>10.9</v>
      </c>
      <c r="I201" s="88">
        <v>9</v>
      </c>
      <c r="J201" s="88">
        <v>-2.7</v>
      </c>
      <c r="K201" s="88">
        <v>12</v>
      </c>
      <c r="L201" s="88">
        <v>2.150963636363636</v>
      </c>
      <c r="M201" s="88"/>
      <c r="N201" s="88">
        <v>1.4</v>
      </c>
      <c r="O201" s="88">
        <v>2.2000000000000002</v>
      </c>
      <c r="P201" s="88">
        <v>2.95</v>
      </c>
      <c r="Q201" s="88">
        <v>9474</v>
      </c>
      <c r="R201" s="88">
        <v>-26.12</v>
      </c>
      <c r="S201" s="88">
        <v>1249486.3400000001</v>
      </c>
      <c r="T201" s="88">
        <v>15.25</v>
      </c>
      <c r="U201" s="88">
        <v>29893</v>
      </c>
      <c r="V201" s="88">
        <v>-16.62</v>
      </c>
      <c r="W201" s="88">
        <v>10.3</v>
      </c>
      <c r="X201" s="88">
        <v>3494.6768045454546</v>
      </c>
      <c r="Y201" s="88">
        <v>3178.6723590909091</v>
      </c>
      <c r="Z201" s="88">
        <v>4902.4880636363632</v>
      </c>
      <c r="AA201" s="88">
        <v>7024.1327000000001</v>
      </c>
      <c r="AB201" s="88">
        <v>7558.8385090909087</v>
      </c>
      <c r="AC201" s="88">
        <v>7033.076790909091</v>
      </c>
      <c r="AD201" s="88">
        <v>4932.1007045454544</v>
      </c>
      <c r="AE201" s="88">
        <v>12359.622877272728</v>
      </c>
      <c r="AF201" s="88">
        <v>8219.5651318181826</v>
      </c>
      <c r="AG201" s="88">
        <v>2244.5238136363637</v>
      </c>
      <c r="AH201" s="88">
        <v>2.8545772727272731</v>
      </c>
      <c r="AI201" s="88">
        <v>211.5193909090909</v>
      </c>
      <c r="AJ201" s="88">
        <v>194.8481909090909</v>
      </c>
      <c r="AK201" s="88">
        <v>119.7946909090909</v>
      </c>
      <c r="AL201" s="88">
        <v>256.49954090909091</v>
      </c>
      <c r="AM201" s="88">
        <v>3.5287449999999998</v>
      </c>
      <c r="AN201" s="88">
        <v>1918.2022727272727</v>
      </c>
      <c r="AO201" s="88">
        <v>3150.7204545454547</v>
      </c>
    </row>
    <row r="202" spans="1:41" x14ac:dyDescent="0.2">
      <c r="A202" s="87">
        <v>44469</v>
      </c>
      <c r="B202" s="88">
        <v>2342829.7000000002</v>
      </c>
      <c r="C202" s="88">
        <v>1.3217336497996</v>
      </c>
      <c r="D202" s="88">
        <v>8.3000000000000007</v>
      </c>
      <c r="E202" s="88">
        <v>2342830</v>
      </c>
      <c r="F202" s="88">
        <v>1.3217326019302</v>
      </c>
      <c r="G202" s="88">
        <v>8.2899999999999991</v>
      </c>
      <c r="H202" s="88">
        <v>9.67</v>
      </c>
      <c r="I202" s="88">
        <v>9</v>
      </c>
      <c r="J202" s="88">
        <v>-1.37</v>
      </c>
      <c r="K202" s="88">
        <v>12</v>
      </c>
      <c r="L202" s="88">
        <v>2.182845454545455</v>
      </c>
      <c r="M202" s="88"/>
      <c r="N202" s="88">
        <v>1.4</v>
      </c>
      <c r="O202" s="88">
        <v>2.2000000000000002</v>
      </c>
      <c r="P202" s="88">
        <v>2.95</v>
      </c>
      <c r="Q202" s="88">
        <v>11615</v>
      </c>
      <c r="R202" s="88">
        <v>-31.84</v>
      </c>
      <c r="S202" s="88">
        <v>1261127.25</v>
      </c>
      <c r="T202" s="88">
        <v>14.52</v>
      </c>
      <c r="U202" s="88">
        <v>29026</v>
      </c>
      <c r="V202" s="88">
        <v>-16.329999999999998</v>
      </c>
      <c r="W202" s="88">
        <v>10</v>
      </c>
      <c r="X202" s="88">
        <v>3627.214665</v>
      </c>
      <c r="Y202" s="88">
        <v>3185.3589750000001</v>
      </c>
      <c r="Z202" s="88">
        <v>4894.4916599999997</v>
      </c>
      <c r="AA202" s="88">
        <v>7393.1306750000003</v>
      </c>
      <c r="AB202" s="88">
        <v>7720.1807699999999</v>
      </c>
      <c r="AC202" s="88">
        <v>7298.3016299999999</v>
      </c>
      <c r="AD202" s="88">
        <v>5284.22919</v>
      </c>
      <c r="AE202" s="88">
        <v>12160.169449999999</v>
      </c>
      <c r="AF202" s="88">
        <v>8092.1102899999996</v>
      </c>
      <c r="AG202" s="88">
        <v>2532.415755</v>
      </c>
      <c r="AH202" s="88">
        <v>2.8672772727272728</v>
      </c>
      <c r="AI202" s="88">
        <v>211.90818181818182</v>
      </c>
      <c r="AJ202" s="88">
        <v>195.20898181818183</v>
      </c>
      <c r="AK202" s="88">
        <v>119.70528636363636</v>
      </c>
      <c r="AL202" s="88">
        <v>257.27359999999999</v>
      </c>
      <c r="AM202" s="88">
        <v>3.877966666666667</v>
      </c>
      <c r="AN202" s="88">
        <v>1961.8119999999999</v>
      </c>
      <c r="AO202" s="88">
        <v>3340.0425</v>
      </c>
    </row>
    <row r="203" spans="1:41" x14ac:dyDescent="0.2">
      <c r="A203" s="87">
        <v>44500</v>
      </c>
      <c r="B203" s="88">
        <v>2336160.48</v>
      </c>
      <c r="C203" s="88">
        <v>-0.28466516366939998</v>
      </c>
      <c r="D203" s="88">
        <v>8.6999999999999993</v>
      </c>
      <c r="E203" s="88">
        <v>2362376</v>
      </c>
      <c r="F203" s="88">
        <v>0.83429015336150003</v>
      </c>
      <c r="G203" s="88">
        <v>8.8699999999999992</v>
      </c>
      <c r="H203" s="88">
        <v>9.6733333333333338</v>
      </c>
      <c r="I203" s="88">
        <v>9</v>
      </c>
      <c r="J203" s="88">
        <v>-0.97333333333333405</v>
      </c>
      <c r="K203" s="88">
        <v>12</v>
      </c>
      <c r="L203" s="88">
        <v>2.1670176470588238</v>
      </c>
      <c r="M203" s="88"/>
      <c r="N203" s="88">
        <v>2</v>
      </c>
      <c r="O203" s="88">
        <v>2.2000000000000002</v>
      </c>
      <c r="P203" s="88">
        <v>2.95</v>
      </c>
      <c r="Q203" s="88">
        <v>6411</v>
      </c>
      <c r="R203" s="88">
        <v>-21.55</v>
      </c>
      <c r="S203" s="88">
        <v>1267537.81</v>
      </c>
      <c r="T203" s="88">
        <v>14.26</v>
      </c>
      <c r="U203" s="88">
        <v>16176</v>
      </c>
      <c r="V203" s="88">
        <v>16.13</v>
      </c>
      <c r="W203" s="88">
        <v>10</v>
      </c>
      <c r="X203" s="88">
        <v>3574.02853125</v>
      </c>
      <c r="Y203" s="88">
        <v>3271.5373749999999</v>
      </c>
      <c r="Z203" s="88">
        <v>4921.5573562500003</v>
      </c>
      <c r="AA203" s="88">
        <v>7050.4675687500003</v>
      </c>
      <c r="AB203" s="88">
        <v>7408.0021500000003</v>
      </c>
      <c r="AC203" s="88">
        <v>7249.3817625000001</v>
      </c>
      <c r="AD203" s="88">
        <v>4947.0743187500002</v>
      </c>
      <c r="AE203" s="88">
        <v>12566.570018750001</v>
      </c>
      <c r="AF203" s="88">
        <v>7970.9200687499997</v>
      </c>
      <c r="AG203" s="88">
        <v>2423.3626749999999</v>
      </c>
      <c r="AH203" s="88">
        <v>2.9730058823529411</v>
      </c>
      <c r="AI203" s="88">
        <v>211.67423529411764</v>
      </c>
      <c r="AJ203" s="88">
        <v>195.39595294117646</v>
      </c>
      <c r="AK203" s="88">
        <v>119.0680705882353</v>
      </c>
      <c r="AL203" s="88">
        <v>258.05446875000001</v>
      </c>
      <c r="AM203" s="88">
        <v>3.743038461538462</v>
      </c>
      <c r="AN203" s="88">
        <v>2083.9031249999998</v>
      </c>
      <c r="AO203" s="88">
        <v>3602.3418750000001</v>
      </c>
    </row>
    <row r="204" spans="1:41" x14ac:dyDescent="0.2">
      <c r="A204" s="87">
        <v>44530</v>
      </c>
      <c r="B204" s="88">
        <v>2356012.7599999998</v>
      </c>
      <c r="C204" s="88">
        <v>0.84978237453960004</v>
      </c>
      <c r="D204" s="88">
        <v>8.5</v>
      </c>
      <c r="E204" s="88">
        <v>2380040</v>
      </c>
      <c r="F204" s="88">
        <v>0.74772178518580001</v>
      </c>
      <c r="G204" s="88">
        <v>8.82</v>
      </c>
      <c r="H204" s="88">
        <v>9.6766666666666676</v>
      </c>
      <c r="I204" s="88">
        <v>9</v>
      </c>
      <c r="J204" s="88">
        <v>-1.1766666666666681</v>
      </c>
      <c r="K204" s="88">
        <v>12</v>
      </c>
      <c r="L204" s="88">
        <v>2.1566727272727269</v>
      </c>
      <c r="M204" s="88"/>
      <c r="N204" s="88">
        <v>2</v>
      </c>
      <c r="O204" s="88">
        <v>2.2000000000000002</v>
      </c>
      <c r="P204" s="88">
        <v>2.95</v>
      </c>
      <c r="Q204" s="88">
        <v>9238</v>
      </c>
      <c r="R204" s="88">
        <v>-15.53</v>
      </c>
      <c r="S204" s="88">
        <v>1276775.6200000001</v>
      </c>
      <c r="T204" s="88">
        <v>13.97</v>
      </c>
      <c r="U204" s="88">
        <v>25983</v>
      </c>
      <c r="V204" s="88">
        <v>21.67</v>
      </c>
      <c r="W204" s="88">
        <v>10.1</v>
      </c>
      <c r="X204" s="88">
        <v>3538.6055227272727</v>
      </c>
      <c r="Y204" s="88">
        <v>3205.71</v>
      </c>
      <c r="Z204" s="88">
        <v>4869.4283181818182</v>
      </c>
      <c r="AA204" s="88">
        <v>7126.4029363636364</v>
      </c>
      <c r="AB204" s="88">
        <v>7687.3643454545454</v>
      </c>
      <c r="AC204" s="88">
        <v>7033.9142681818184</v>
      </c>
      <c r="AD204" s="88">
        <v>4873.1588272727276</v>
      </c>
      <c r="AE204" s="88">
        <v>12503.562363636363</v>
      </c>
      <c r="AF204" s="88">
        <v>8407.628545454545</v>
      </c>
      <c r="AG204" s="88">
        <v>2348.1646272727271</v>
      </c>
      <c r="AH204" s="88">
        <v>2.9000181818181821</v>
      </c>
      <c r="AI204" s="88">
        <v>213.00050909090908</v>
      </c>
      <c r="AJ204" s="88">
        <v>196.12988636363636</v>
      </c>
      <c r="AK204" s="88">
        <v>119.62845</v>
      </c>
      <c r="AL204" s="88">
        <v>258.44955454545453</v>
      </c>
      <c r="AM204" s="88">
        <v>3.5520388888888892</v>
      </c>
      <c r="AN204" s="88">
        <v>1929.7249999999999</v>
      </c>
      <c r="AO204" s="88">
        <v>3104.6831818181818</v>
      </c>
    </row>
    <row r="205" spans="1:41" x14ac:dyDescent="0.2">
      <c r="A205" s="87">
        <v>44561</v>
      </c>
      <c r="B205" s="88">
        <v>2382899.56</v>
      </c>
      <c r="C205" s="88">
        <v>1.1411992522484999</v>
      </c>
      <c r="D205" s="88">
        <v>9</v>
      </c>
      <c r="E205" s="88">
        <v>2398285</v>
      </c>
      <c r="F205" s="88">
        <v>0.76658375489490005</v>
      </c>
      <c r="G205" s="88">
        <v>9.1199999999999992</v>
      </c>
      <c r="H205" s="88">
        <v>9.68</v>
      </c>
      <c r="I205" s="88">
        <v>8.5</v>
      </c>
      <c r="J205" s="88">
        <v>-0.68</v>
      </c>
      <c r="K205" s="88">
        <v>11.5</v>
      </c>
      <c r="L205" s="88">
        <v>2.1570652173913039</v>
      </c>
      <c r="M205" s="88"/>
      <c r="N205" s="88">
        <v>2</v>
      </c>
      <c r="O205" s="88">
        <v>2.2000000000000002</v>
      </c>
      <c r="P205" s="88">
        <v>2.95</v>
      </c>
      <c r="Q205" s="88">
        <v>6951</v>
      </c>
      <c r="R205" s="88">
        <v>-29.73</v>
      </c>
      <c r="S205" s="88">
        <v>1283670.3500000001</v>
      </c>
      <c r="T205" s="88">
        <v>13.58</v>
      </c>
      <c r="U205" s="88">
        <v>23682</v>
      </c>
      <c r="V205" s="88">
        <v>37.75</v>
      </c>
      <c r="W205" s="88">
        <v>10.3</v>
      </c>
      <c r="X205" s="88">
        <v>3627.0395130434781</v>
      </c>
      <c r="Y205" s="88">
        <v>3281.0586565217391</v>
      </c>
      <c r="Z205" s="88">
        <v>4951.0205304347828</v>
      </c>
      <c r="AA205" s="88">
        <v>7292.8576739130431</v>
      </c>
      <c r="AB205" s="88">
        <v>7914.4930913043481</v>
      </c>
      <c r="AC205" s="88">
        <v>7164.798791304348</v>
      </c>
      <c r="AD205" s="88">
        <v>5018.3135956521737</v>
      </c>
      <c r="AE205" s="88">
        <v>12953.364717391305</v>
      </c>
      <c r="AF205" s="88">
        <v>8483.2772217391303</v>
      </c>
      <c r="AG205" s="88">
        <v>2503.4898260869563</v>
      </c>
      <c r="AH205" s="88">
        <v>2.832769565217391</v>
      </c>
      <c r="AI205" s="88">
        <v>214.27726956521738</v>
      </c>
      <c r="AJ205" s="88">
        <v>196.8016695652174</v>
      </c>
      <c r="AK205" s="88">
        <v>120.00715652173913</v>
      </c>
      <c r="AL205" s="88">
        <v>259.13198260869564</v>
      </c>
      <c r="AM205" s="88">
        <v>3.4567199999999998</v>
      </c>
      <c r="AN205" s="88">
        <v>1944.4073913043478</v>
      </c>
      <c r="AO205" s="88">
        <v>3140.5565217391304</v>
      </c>
    </row>
    <row r="206" spans="1:41" x14ac:dyDescent="0.2">
      <c r="A206" s="87">
        <v>44592</v>
      </c>
      <c r="B206" s="88">
        <v>2431022.7200000002</v>
      </c>
      <c r="C206" s="88">
        <v>2.0195211249273002</v>
      </c>
      <c r="D206" s="88">
        <v>9.8000000000000007</v>
      </c>
      <c r="E206" s="88">
        <v>2417921</v>
      </c>
      <c r="F206" s="88">
        <v>0.81875173300920001</v>
      </c>
      <c r="G206" s="88">
        <v>9.9</v>
      </c>
      <c r="H206" s="88">
        <v>9.4366666666666674</v>
      </c>
      <c r="I206" s="88">
        <v>8.5</v>
      </c>
      <c r="J206" s="88">
        <v>0.36333333333333301</v>
      </c>
      <c r="K206" s="88">
        <v>11.5</v>
      </c>
      <c r="L206" s="88">
        <v>2.1002857142857141</v>
      </c>
      <c r="M206" s="88">
        <v>3.1</v>
      </c>
      <c r="N206" s="88">
        <v>1.7</v>
      </c>
      <c r="O206" s="88">
        <v>2.1642857142857141</v>
      </c>
      <c r="P206" s="88">
        <v>2.85</v>
      </c>
      <c r="Q206" s="88">
        <v>28424</v>
      </c>
      <c r="R206" s="88">
        <v>-4.7699999999999996</v>
      </c>
      <c r="S206" s="88">
        <v>1311339.03</v>
      </c>
      <c r="T206" s="88">
        <v>13</v>
      </c>
      <c r="U206" s="88">
        <v>61693</v>
      </c>
      <c r="V206" s="88">
        <v>18.91</v>
      </c>
      <c r="W206" s="88">
        <v>10.5</v>
      </c>
      <c r="X206" s="88">
        <v>3533.8918421052631</v>
      </c>
      <c r="Y206" s="88">
        <v>3190.9779684210525</v>
      </c>
      <c r="Z206" s="88">
        <v>4775.3425052631583</v>
      </c>
      <c r="AA206" s="88">
        <v>7044.7726000000002</v>
      </c>
      <c r="AB206" s="88">
        <v>7555.1772368421052</v>
      </c>
      <c r="AC206" s="88">
        <v>7224.3020105263158</v>
      </c>
      <c r="AD206" s="88">
        <v>4894.4202789473684</v>
      </c>
      <c r="AE206" s="88">
        <v>12487.471815789473</v>
      </c>
      <c r="AF206" s="88">
        <v>7759.5836263157898</v>
      </c>
      <c r="AG206" s="88">
        <v>2575.432042105263</v>
      </c>
      <c r="AH206" s="88">
        <v>2.7536380952380952</v>
      </c>
      <c r="AI206" s="88">
        <v>216.08422857142858</v>
      </c>
      <c r="AJ206" s="88">
        <v>197.77242857142858</v>
      </c>
      <c r="AK206" s="88">
        <v>120.78409047619047</v>
      </c>
      <c r="AL206" s="88">
        <v>260.03943157894736</v>
      </c>
      <c r="AM206" s="88">
        <v>3.6900571428571429</v>
      </c>
      <c r="AN206" s="88">
        <v>2072.8620894736841</v>
      </c>
      <c r="AO206" s="88">
        <v>3377.2084263157894</v>
      </c>
    </row>
    <row r="207" spans="1:41" x14ac:dyDescent="0.2">
      <c r="A207" s="87">
        <v>44620</v>
      </c>
      <c r="B207" s="88">
        <v>2441488.9</v>
      </c>
      <c r="C207" s="88">
        <v>0.43052579944629998</v>
      </c>
      <c r="D207" s="88">
        <v>9.1999999999999993</v>
      </c>
      <c r="E207" s="88">
        <v>2437713</v>
      </c>
      <c r="F207" s="88">
        <v>0.81855445235799995</v>
      </c>
      <c r="G207" s="88">
        <v>9.4600000000000009</v>
      </c>
      <c r="H207" s="88">
        <v>9.1933333333333334</v>
      </c>
      <c r="I207" s="88">
        <v>8.5</v>
      </c>
      <c r="J207" s="88">
        <v>6.6666666666670002E-3</v>
      </c>
      <c r="K207" s="88">
        <v>11.5</v>
      </c>
      <c r="L207" s="88">
        <v>2.08995</v>
      </c>
      <c r="M207" s="88"/>
      <c r="N207" s="88">
        <v>1.7</v>
      </c>
      <c r="O207" s="88">
        <v>2.1</v>
      </c>
      <c r="P207" s="88">
        <v>2.85</v>
      </c>
      <c r="Q207" s="88">
        <v>4593</v>
      </c>
      <c r="R207" s="88">
        <v>-69.61</v>
      </c>
      <c r="S207" s="88">
        <v>1315932.58</v>
      </c>
      <c r="T207" s="88">
        <v>11.93</v>
      </c>
      <c r="U207" s="88">
        <v>12274</v>
      </c>
      <c r="V207" s="88">
        <v>-28.82</v>
      </c>
      <c r="W207" s="88">
        <v>10.199999999999999</v>
      </c>
      <c r="X207" s="88">
        <v>3461.948625</v>
      </c>
      <c r="Y207" s="88">
        <v>3118.8494500000002</v>
      </c>
      <c r="Z207" s="88">
        <v>4606.3915374999997</v>
      </c>
      <c r="AA207" s="88">
        <v>6791.0044312500004</v>
      </c>
      <c r="AB207" s="88">
        <v>7217.54358125</v>
      </c>
      <c r="AC207" s="88">
        <v>7223.7322437499997</v>
      </c>
      <c r="AD207" s="88">
        <v>4793.6593312499999</v>
      </c>
      <c r="AE207" s="88">
        <v>11780.76094375</v>
      </c>
      <c r="AF207" s="88">
        <v>7321.6895500000001</v>
      </c>
      <c r="AG207" s="88">
        <v>2624.7886374999998</v>
      </c>
      <c r="AH207" s="88">
        <v>2.7778562500000001</v>
      </c>
      <c r="AI207" s="88">
        <v>216.4940125</v>
      </c>
      <c r="AJ207" s="88">
        <v>198.45862500000001</v>
      </c>
      <c r="AK207" s="88">
        <v>120.67609375000001</v>
      </c>
      <c r="AL207" s="88">
        <v>261.12526874999998</v>
      </c>
      <c r="AM207" s="88">
        <v>3.7716666666666669</v>
      </c>
      <c r="AN207" s="88">
        <v>2179.4868750000001</v>
      </c>
      <c r="AO207" s="88">
        <v>3549.0518750000001</v>
      </c>
    </row>
    <row r="208" spans="1:41" x14ac:dyDescent="0.2">
      <c r="A208" s="87">
        <v>44651</v>
      </c>
      <c r="B208" s="88">
        <v>2497688.34</v>
      </c>
      <c r="C208" s="88">
        <v>2.3018511368207002</v>
      </c>
      <c r="D208" s="88">
        <v>9.6999999999999993</v>
      </c>
      <c r="E208" s="88">
        <v>2463042</v>
      </c>
      <c r="F208" s="88">
        <v>1.0390476647578999</v>
      </c>
      <c r="G208" s="88">
        <v>9.33</v>
      </c>
      <c r="H208" s="88">
        <v>8.9500000000000011</v>
      </c>
      <c r="I208" s="88">
        <v>8.5</v>
      </c>
      <c r="J208" s="88">
        <v>0.749999999999999</v>
      </c>
      <c r="K208" s="88">
        <v>11.5</v>
      </c>
      <c r="L208" s="88">
        <v>2.094852173913043</v>
      </c>
      <c r="M208" s="88"/>
      <c r="N208" s="88">
        <v>1.7</v>
      </c>
      <c r="O208" s="88">
        <v>2.1</v>
      </c>
      <c r="P208" s="88">
        <v>2.85</v>
      </c>
      <c r="Q208" s="88">
        <v>17183</v>
      </c>
      <c r="R208" s="88">
        <v>-12.06</v>
      </c>
      <c r="S208" s="88">
        <v>1333069.1000000001</v>
      </c>
      <c r="T208" s="88">
        <v>11.55</v>
      </c>
      <c r="U208" s="88">
        <v>46542</v>
      </c>
      <c r="V208" s="88">
        <v>37.85</v>
      </c>
      <c r="W208" s="88">
        <v>10.5</v>
      </c>
      <c r="X208" s="88">
        <v>3284.3065565217389</v>
      </c>
      <c r="Y208" s="88">
        <v>2922.9795043478262</v>
      </c>
      <c r="Z208" s="88">
        <v>4281.9222565217387</v>
      </c>
      <c r="AA208" s="88">
        <v>6422.0821608695651</v>
      </c>
      <c r="AB208" s="88">
        <v>6934.1014043478262</v>
      </c>
      <c r="AC208" s="88">
        <v>6720.9550521739129</v>
      </c>
      <c r="AD208" s="88">
        <v>4556.0517956521735</v>
      </c>
      <c r="AE208" s="88">
        <v>11108.290008695652</v>
      </c>
      <c r="AF208" s="88">
        <v>6933.3067304347824</v>
      </c>
      <c r="AG208" s="88">
        <v>2499.2563</v>
      </c>
      <c r="AH208" s="88">
        <v>2.8067739130434779</v>
      </c>
      <c r="AI208" s="88">
        <v>216.03089565217391</v>
      </c>
      <c r="AJ208" s="88">
        <v>198.21806956521741</v>
      </c>
      <c r="AK208" s="88">
        <v>120.14297826086957</v>
      </c>
      <c r="AL208" s="88">
        <v>261.56841304347824</v>
      </c>
      <c r="AM208" s="88">
        <v>3.7051238095238102</v>
      </c>
      <c r="AN208" s="88">
        <v>2401.0256521739129</v>
      </c>
      <c r="AO208" s="88">
        <v>3916.3943478260871</v>
      </c>
    </row>
    <row r="209" spans="1:41" x14ac:dyDescent="0.2">
      <c r="A209" s="87">
        <v>44681</v>
      </c>
      <c r="B209" s="88">
        <v>2499710.9</v>
      </c>
      <c r="C209" s="88">
        <v>8.0977276772599999E-2</v>
      </c>
      <c r="D209" s="88">
        <v>10.5</v>
      </c>
      <c r="E209" s="88"/>
      <c r="F209" s="88"/>
      <c r="G209" s="88"/>
      <c r="H209" s="88">
        <v>7.26</v>
      </c>
      <c r="I209" s="88">
        <v>8.25</v>
      </c>
      <c r="J209" s="88">
        <v>3.24</v>
      </c>
      <c r="K209" s="88">
        <v>11.25</v>
      </c>
      <c r="L209" s="88">
        <v>1.8189523809523811</v>
      </c>
      <c r="M209" s="88"/>
      <c r="N209" s="88">
        <v>1.5</v>
      </c>
      <c r="O209" s="88">
        <v>2.1</v>
      </c>
      <c r="P209" s="88">
        <v>2.85</v>
      </c>
      <c r="Q209" s="88">
        <v>2338.2800000000002</v>
      </c>
      <c r="R209" s="88">
        <v>-79.709999999999994</v>
      </c>
      <c r="S209" s="88">
        <v>1335406.98</v>
      </c>
      <c r="T209" s="88">
        <v>10.67</v>
      </c>
      <c r="U209" s="88">
        <v>9453</v>
      </c>
      <c r="V209" s="88">
        <v>-49.1</v>
      </c>
      <c r="W209" s="88">
        <v>10.199999999999999</v>
      </c>
      <c r="X209" s="88">
        <v>3134.8394736842106</v>
      </c>
      <c r="Y209" s="88">
        <v>2844.9911631578948</v>
      </c>
      <c r="Z209" s="88">
        <v>4083.8438473684209</v>
      </c>
      <c r="AA209" s="88">
        <v>5909.3187842105262</v>
      </c>
      <c r="AB209" s="88">
        <v>6139.2530999999999</v>
      </c>
      <c r="AC209" s="88">
        <v>6735.871952631579</v>
      </c>
      <c r="AD209" s="88">
        <v>4254.1571263157894</v>
      </c>
      <c r="AE209" s="88">
        <v>10791.14797368421</v>
      </c>
      <c r="AF209" s="88">
        <v>6016.8847368421057</v>
      </c>
      <c r="AG209" s="88">
        <v>2449.3599315789475</v>
      </c>
      <c r="AH209" s="88">
        <v>2.7980238095238099</v>
      </c>
      <c r="AI209" s="88">
        <v>217.05535238095237</v>
      </c>
      <c r="AJ209" s="88">
        <v>199.10224285714287</v>
      </c>
      <c r="AK209" s="88">
        <v>120.41883333333334</v>
      </c>
      <c r="AL209" s="88">
        <v>262.33607368421053</v>
      </c>
      <c r="AM209" s="88">
        <v>3.5016133333333328</v>
      </c>
      <c r="AN209" s="88">
        <v>2467.2078947368423</v>
      </c>
      <c r="AO209" s="88">
        <v>3988.3842105263157</v>
      </c>
    </row>
    <row r="210" spans="1:41" x14ac:dyDescent="0.2">
      <c r="A210" s="87">
        <v>44712</v>
      </c>
      <c r="B210" s="88">
        <v>2527026.15</v>
      </c>
      <c r="C210" s="88">
        <v>1.0927363640331</v>
      </c>
      <c r="D210" s="88">
        <v>11.1</v>
      </c>
      <c r="E210" s="88"/>
      <c r="F210" s="88"/>
      <c r="G210" s="88"/>
      <c r="H210" s="88">
        <v>5.57</v>
      </c>
      <c r="I210" s="88">
        <v>8.25</v>
      </c>
      <c r="J210" s="88">
        <v>5.53</v>
      </c>
      <c r="K210" s="88">
        <v>11.25</v>
      </c>
      <c r="L210" s="88">
        <v>1.629</v>
      </c>
      <c r="M210" s="88"/>
      <c r="N210" s="88">
        <v>1.5</v>
      </c>
      <c r="O210" s="88">
        <v>2.1</v>
      </c>
      <c r="P210" s="88">
        <v>2.85</v>
      </c>
      <c r="Q210" s="88">
        <v>6598</v>
      </c>
      <c r="R210" s="88">
        <v>-39.770000000000003</v>
      </c>
      <c r="S210" s="88">
        <v>1342005.4099999999</v>
      </c>
      <c r="T210" s="88">
        <v>10.220000000000001</v>
      </c>
      <c r="U210" s="88">
        <v>28363</v>
      </c>
      <c r="V210" s="88">
        <v>45.29</v>
      </c>
      <c r="W210" s="88">
        <v>10.5</v>
      </c>
      <c r="X210" s="88">
        <v>3090.4380736842104</v>
      </c>
      <c r="Y210" s="88">
        <v>2751.5994315789476</v>
      </c>
      <c r="Z210" s="88">
        <v>3988.5696473684211</v>
      </c>
      <c r="AA210" s="88">
        <v>5807.1473736842108</v>
      </c>
      <c r="AB210" s="88">
        <v>6103.2364263157897</v>
      </c>
      <c r="AC210" s="88">
        <v>6274.564736842105</v>
      </c>
      <c r="AD210" s="88">
        <v>4234.916863157895</v>
      </c>
      <c r="AE210" s="88">
        <v>10550.061315789473</v>
      </c>
      <c r="AF210" s="88">
        <v>6001.0810263157891</v>
      </c>
      <c r="AG210" s="88">
        <v>2459.0166947368421</v>
      </c>
      <c r="AH210" s="88">
        <v>2.7849499999999998</v>
      </c>
      <c r="AI210" s="88">
        <v>217.94064</v>
      </c>
      <c r="AJ210" s="88">
        <v>200.14717999999999</v>
      </c>
      <c r="AK210" s="88">
        <v>120.616665</v>
      </c>
      <c r="AL210" s="88">
        <v>263.26848421052631</v>
      </c>
      <c r="AM210" s="88">
        <v>3.29676875</v>
      </c>
      <c r="AN210" s="88">
        <v>2433.6552631578948</v>
      </c>
      <c r="AO210" s="88">
        <v>3904.3336842105264</v>
      </c>
    </row>
    <row r="211" spans="1:41" x14ac:dyDescent="0.2">
      <c r="A211" s="87">
        <v>44742</v>
      </c>
      <c r="B211" s="88">
        <v>2581451.2000000002</v>
      </c>
      <c r="C211" s="88">
        <v>2.1537193036170001</v>
      </c>
      <c r="D211" s="88">
        <v>11.4</v>
      </c>
      <c r="E211" s="88"/>
      <c r="F211" s="88"/>
      <c r="G211" s="88"/>
      <c r="H211" s="88">
        <v>3.88</v>
      </c>
      <c r="I211" s="88">
        <v>8.25</v>
      </c>
      <c r="J211" s="88">
        <v>7.52</v>
      </c>
      <c r="K211" s="88">
        <v>11.25</v>
      </c>
      <c r="L211" s="88">
        <v>1.721904761904762</v>
      </c>
      <c r="M211" s="88"/>
      <c r="N211" s="88">
        <v>1.5</v>
      </c>
      <c r="O211" s="88">
        <v>2.1</v>
      </c>
      <c r="P211" s="88">
        <v>2.85</v>
      </c>
      <c r="Q211" s="88">
        <v>18663.72</v>
      </c>
      <c r="R211" s="88">
        <v>38.01</v>
      </c>
      <c r="S211" s="88">
        <v>1360719.87</v>
      </c>
      <c r="T211" s="88">
        <v>10.53</v>
      </c>
      <c r="U211" s="88">
        <v>51802</v>
      </c>
      <c r="V211" s="88">
        <v>39.94</v>
      </c>
      <c r="W211" s="88">
        <v>10.8</v>
      </c>
      <c r="X211" s="88">
        <v>3295.3877000000002</v>
      </c>
      <c r="Y211" s="88">
        <v>2912.4960333333333</v>
      </c>
      <c r="Z211" s="88">
        <v>4281.326047619048</v>
      </c>
      <c r="AA211" s="88">
        <v>6267.1085285714289</v>
      </c>
      <c r="AB211" s="88">
        <v>6727.971333333333</v>
      </c>
      <c r="AC211" s="88">
        <v>6492.8577952380956</v>
      </c>
      <c r="AD211" s="88">
        <v>4684.0345285714284</v>
      </c>
      <c r="AE211" s="88">
        <v>11240.934990476191</v>
      </c>
      <c r="AF211" s="88">
        <v>6708.489380952381</v>
      </c>
      <c r="AG211" s="88">
        <v>2522.5743428571427</v>
      </c>
      <c r="AH211" s="88">
        <v>2.7829999999999999</v>
      </c>
      <c r="AI211" s="88">
        <v>218.23999047619048</v>
      </c>
      <c r="AJ211" s="88">
        <v>200.59135714285713</v>
      </c>
      <c r="AK211" s="88">
        <v>120.50139523809524</v>
      </c>
      <c r="AL211" s="88">
        <v>264.07833809523811</v>
      </c>
      <c r="AM211" s="88">
        <v>3.3815235294117651</v>
      </c>
      <c r="AN211" s="88">
        <v>2417.0871428571427</v>
      </c>
      <c r="AO211" s="88">
        <v>3906.6647619047617</v>
      </c>
    </row>
    <row r="212" spans="1:41" x14ac:dyDescent="0.2">
      <c r="A212" s="87">
        <v>44773</v>
      </c>
      <c r="B212" s="88">
        <v>2578078.5699999998</v>
      </c>
      <c r="C212" s="88">
        <v>-0.13064860571449999</v>
      </c>
      <c r="D212" s="88">
        <v>12</v>
      </c>
      <c r="E212" s="88"/>
      <c r="F212" s="88"/>
      <c r="G212" s="88"/>
      <c r="H212" s="88">
        <v>4.6233333333333331</v>
      </c>
      <c r="I212" s="88">
        <v>8.25</v>
      </c>
      <c r="J212" s="88">
        <v>7.3766666666666669</v>
      </c>
      <c r="K212" s="88">
        <v>11.25</v>
      </c>
      <c r="L212" s="88">
        <v>1.5595428571428569</v>
      </c>
      <c r="M212" s="88"/>
      <c r="N212" s="88"/>
      <c r="O212" s="88">
        <v>2.1</v>
      </c>
      <c r="P212" s="88">
        <v>2.85</v>
      </c>
      <c r="Q212" s="88">
        <v>4945</v>
      </c>
      <c r="R212" s="88">
        <v>-44.51</v>
      </c>
      <c r="S212" s="88">
        <v>1365664.05</v>
      </c>
      <c r="T212" s="88">
        <v>10.130000000000001</v>
      </c>
      <c r="U212" s="88">
        <v>7722</v>
      </c>
      <c r="V212" s="88">
        <v>-28.18</v>
      </c>
      <c r="W212" s="88">
        <v>10.7</v>
      </c>
      <c r="X212" s="88">
        <v>3305.0328</v>
      </c>
      <c r="Y212" s="88">
        <v>2908.7968761904763</v>
      </c>
      <c r="Z212" s="88">
        <v>4319.4409761904762</v>
      </c>
      <c r="AA212" s="88">
        <v>6347.0058857142858</v>
      </c>
      <c r="AB212" s="88">
        <v>6995.8039904761908</v>
      </c>
      <c r="AC212" s="88">
        <v>6410.5637761904763</v>
      </c>
      <c r="AD212" s="88">
        <v>4790.5252761904758</v>
      </c>
      <c r="AE212" s="88">
        <v>11651.089471428571</v>
      </c>
      <c r="AF212" s="88">
        <v>6943.1120285714287</v>
      </c>
      <c r="AG212" s="88">
        <v>2585.0107476190478</v>
      </c>
      <c r="AH212" s="88">
        <v>2.7993095238095238</v>
      </c>
      <c r="AI212" s="88">
        <v>218.96315714285714</v>
      </c>
      <c r="AJ212" s="88">
        <v>201.32596666666666</v>
      </c>
      <c r="AK212" s="88">
        <v>120.54227142857142</v>
      </c>
      <c r="AL212" s="88">
        <v>264.71041904761904</v>
      </c>
      <c r="AM212" s="88">
        <v>3.2182352941176471</v>
      </c>
      <c r="AN212" s="88">
        <v>2122.1504761904762</v>
      </c>
      <c r="AO212" s="88">
        <v>3488.7238095238095</v>
      </c>
    </row>
    <row r="213" spans="1:41" x14ac:dyDescent="0.2">
      <c r="A213" s="87">
        <v>44804</v>
      </c>
      <c r="B213" s="88">
        <v>2595068.27</v>
      </c>
      <c r="C213" s="88">
        <v>0.6590062924265</v>
      </c>
      <c r="D213" s="88">
        <v>12.2</v>
      </c>
      <c r="E213" s="88"/>
      <c r="F213" s="88"/>
      <c r="G213" s="88"/>
      <c r="H213" s="88">
        <v>5.3666666666666663</v>
      </c>
      <c r="I213" s="88">
        <v>8.25</v>
      </c>
      <c r="J213" s="88">
        <v>6.8333333333333339</v>
      </c>
      <c r="K213" s="88">
        <v>11.25</v>
      </c>
      <c r="L213" s="88">
        <v>1.4170217391304349</v>
      </c>
      <c r="M213" s="88"/>
      <c r="N213" s="88"/>
      <c r="O213" s="88">
        <v>2.043478260869565</v>
      </c>
      <c r="P213" s="88">
        <v>2.75</v>
      </c>
      <c r="Q213" s="88">
        <v>10011</v>
      </c>
      <c r="R213" s="88">
        <v>5.67</v>
      </c>
      <c r="S213" s="88">
        <v>1375674.17</v>
      </c>
      <c r="T213" s="88">
        <v>10.1</v>
      </c>
      <c r="U213" s="88">
        <v>24608</v>
      </c>
      <c r="V213" s="88">
        <v>-17.68</v>
      </c>
      <c r="W213" s="88">
        <v>10.5</v>
      </c>
      <c r="X213" s="88">
        <v>3243.6000260869564</v>
      </c>
      <c r="Y213" s="88">
        <v>2754.4063130434783</v>
      </c>
      <c r="Z213" s="88">
        <v>4140.1917043478261</v>
      </c>
      <c r="AA213" s="88">
        <v>6338.1055869565216</v>
      </c>
      <c r="AB213" s="88">
        <v>7135.9229304347828</v>
      </c>
      <c r="AC213" s="88">
        <v>6210.543339130435</v>
      </c>
      <c r="AD213" s="88">
        <v>4818.2429956521737</v>
      </c>
      <c r="AE213" s="88">
        <v>11131.123126086957</v>
      </c>
      <c r="AF213" s="88">
        <v>7004.0698521739132</v>
      </c>
      <c r="AG213" s="88">
        <v>2527.8329130434781</v>
      </c>
      <c r="AH213" s="88">
        <v>2.6670478260869568</v>
      </c>
      <c r="AI213" s="88">
        <v>221.00023043478262</v>
      </c>
      <c r="AJ213" s="88">
        <v>202.37280434782608</v>
      </c>
      <c r="AK213" s="88">
        <v>121.54724782608696</v>
      </c>
      <c r="AL213" s="88">
        <v>265.62950000000001</v>
      </c>
      <c r="AM213" s="88">
        <v>3.1049761904761901</v>
      </c>
      <c r="AN213" s="88">
        <v>2206.7408695652175</v>
      </c>
      <c r="AO213" s="88">
        <v>3626.7547826086957</v>
      </c>
    </row>
    <row r="214" spans="1:41" x14ac:dyDescent="0.2">
      <c r="A214" s="87">
        <v>44834</v>
      </c>
      <c r="B214" s="88">
        <v>2626600.92</v>
      </c>
      <c r="C214" s="88">
        <v>1.2150990540222</v>
      </c>
      <c r="D214" s="88">
        <v>12.1</v>
      </c>
      <c r="E214" s="88"/>
      <c r="F214" s="88"/>
      <c r="G214" s="88"/>
      <c r="H214" s="88">
        <v>6.1099999999999994</v>
      </c>
      <c r="I214" s="88">
        <v>8.25</v>
      </c>
      <c r="J214" s="88">
        <v>5.9900000000000011</v>
      </c>
      <c r="K214" s="88">
        <v>11.25</v>
      </c>
      <c r="L214" s="88">
        <v>1.6006666666666669</v>
      </c>
      <c r="M214" s="88"/>
      <c r="N214" s="88"/>
      <c r="O214" s="88">
        <v>2</v>
      </c>
      <c r="P214" s="88">
        <v>2.75</v>
      </c>
      <c r="Q214" s="88">
        <v>16944</v>
      </c>
      <c r="R214" s="88">
        <v>45.88</v>
      </c>
      <c r="S214" s="88">
        <v>1392679.72</v>
      </c>
      <c r="T214" s="88">
        <v>10.43</v>
      </c>
      <c r="U214" s="88">
        <v>35271</v>
      </c>
      <c r="V214" s="88">
        <v>21.52</v>
      </c>
      <c r="W214" s="88">
        <v>10.6</v>
      </c>
      <c r="X214" s="88">
        <v>3152.124776190476</v>
      </c>
      <c r="Y214" s="88">
        <v>2682.5094571428572</v>
      </c>
      <c r="Z214" s="88">
        <v>3958.9254857142855</v>
      </c>
      <c r="AA214" s="88">
        <v>6044.8359523809522</v>
      </c>
      <c r="AB214" s="88">
        <v>6584.9783619047621</v>
      </c>
      <c r="AC214" s="88">
        <v>6284.9949809523805</v>
      </c>
      <c r="AD214" s="88">
        <v>4556.5931142857144</v>
      </c>
      <c r="AE214" s="88">
        <v>10726.484380952381</v>
      </c>
      <c r="AF214" s="88">
        <v>6404.4977523809521</v>
      </c>
      <c r="AG214" s="88">
        <v>2530.3443380952381</v>
      </c>
      <c r="AH214" s="88">
        <v>2.665480952380952</v>
      </c>
      <c r="AI214" s="88">
        <v>221.86379047619047</v>
      </c>
      <c r="AJ214" s="88">
        <v>202.87193333333335</v>
      </c>
      <c r="AK214" s="88">
        <v>121.81803809523809</v>
      </c>
      <c r="AL214" s="88">
        <v>266.67277619047621</v>
      </c>
      <c r="AM214" s="88">
        <v>3.1000944444444438</v>
      </c>
      <c r="AN214" s="88">
        <v>2209.3357142857144</v>
      </c>
      <c r="AO214" s="88">
        <v>3674.5609523809526</v>
      </c>
    </row>
    <row r="215" spans="1:41" x14ac:dyDescent="0.2">
      <c r="A215" s="87">
        <v>44865</v>
      </c>
      <c r="B215" s="88">
        <v>2612900</v>
      </c>
      <c r="C215" s="88">
        <v>-0.52162168587070001</v>
      </c>
      <c r="D215" s="88">
        <v>11.8</v>
      </c>
      <c r="E215" s="88"/>
      <c r="F215" s="88"/>
      <c r="G215" s="88"/>
      <c r="H215" s="88"/>
      <c r="I215" s="88">
        <v>8.25</v>
      </c>
      <c r="J215" s="88"/>
      <c r="K215" s="88">
        <v>11.25</v>
      </c>
      <c r="L215" s="88">
        <v>1.647283333333333</v>
      </c>
      <c r="M215" s="88"/>
      <c r="N215" s="88"/>
      <c r="O215" s="88">
        <v>2</v>
      </c>
      <c r="P215" s="88">
        <v>2.75</v>
      </c>
      <c r="Q215" s="88">
        <v>4955</v>
      </c>
      <c r="R215" s="88">
        <v>-22.71</v>
      </c>
      <c r="S215" s="88">
        <v>1397634.72</v>
      </c>
      <c r="T215" s="88">
        <v>10.26</v>
      </c>
      <c r="U215" s="88">
        <v>9079</v>
      </c>
      <c r="V215" s="88">
        <v>-43.87</v>
      </c>
      <c r="W215" s="88">
        <v>10.3</v>
      </c>
      <c r="X215" s="88">
        <v>3006.1060499999999</v>
      </c>
      <c r="Y215" s="88">
        <v>2475.2863874999998</v>
      </c>
      <c r="Z215" s="88">
        <v>3711.62575625</v>
      </c>
      <c r="AA215" s="88">
        <v>5885.2733312500004</v>
      </c>
      <c r="AB215" s="88">
        <v>6336.1091875000002</v>
      </c>
      <c r="AC215" s="88">
        <v>5913.3420812499999</v>
      </c>
      <c r="AD215" s="88">
        <v>4302.5150187500003</v>
      </c>
      <c r="AE215" s="88">
        <v>10215.385312500001</v>
      </c>
      <c r="AF215" s="88">
        <v>6147.40025625</v>
      </c>
      <c r="AG215" s="88">
        <v>2437.2358374999999</v>
      </c>
      <c r="AH215" s="88">
        <v>2.7138388888888891</v>
      </c>
      <c r="AI215" s="88">
        <v>222.19717222222224</v>
      </c>
      <c r="AJ215" s="88">
        <v>203.26231666666666</v>
      </c>
      <c r="AK215" s="88">
        <v>121.59784444444445</v>
      </c>
      <c r="AL215" s="88">
        <v>267.37056250000001</v>
      </c>
      <c r="AM215" s="88">
        <v>3.1987800000000002</v>
      </c>
      <c r="AN215" s="88">
        <v>2218.1075000000001</v>
      </c>
      <c r="AO215" s="88">
        <v>3660.0912499999999</v>
      </c>
    </row>
    <row r="217" spans="1:41" ht="15" x14ac:dyDescent="0.25">
      <c r="A217" s="90"/>
    </row>
  </sheetData>
  <phoneticPr fontId="4"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218"/>
  <sheetViews>
    <sheetView zoomScale="90" zoomScaleNormal="90" workbookViewId="0">
      <pane xSplit="1" ySplit="2" topLeftCell="B188" activePane="bottomRight" state="frozen"/>
      <selection activeCell="H28" sqref="H28"/>
      <selection pane="topRight" activeCell="H28" sqref="H28"/>
      <selection pane="bottomLeft" activeCell="H28" sqref="H28"/>
      <selection pane="bottomRight" activeCell="M188" sqref="M188"/>
    </sheetView>
  </sheetViews>
  <sheetFormatPr defaultColWidth="11" defaultRowHeight="14.25" x14ac:dyDescent="0.2"/>
  <cols>
    <col min="1" max="1" width="9.5" style="89" customWidth="1"/>
    <col min="2" max="4" width="11" style="89"/>
    <col min="5" max="5" width="12.375" style="89" customWidth="1"/>
    <col min="6" max="16384" width="11" style="89"/>
  </cols>
  <sheetData>
    <row r="1" spans="1:41" s="86" customFormat="1" ht="57" x14ac:dyDescent="0.2">
      <c r="A1" s="86" t="s">
        <v>0</v>
      </c>
      <c r="B1" s="86" t="s">
        <v>261</v>
      </c>
      <c r="C1" s="86" t="s">
        <v>262</v>
      </c>
      <c r="D1" s="86" t="s">
        <v>45</v>
      </c>
      <c r="E1" s="86" t="s">
        <v>263</v>
      </c>
      <c r="F1" s="86" t="s">
        <v>264</v>
      </c>
      <c r="G1" s="86" t="s">
        <v>265</v>
      </c>
      <c r="H1" s="86" t="s">
        <v>266</v>
      </c>
      <c r="I1" s="86" t="s">
        <v>287</v>
      </c>
      <c r="J1" s="86" t="s">
        <v>268</v>
      </c>
      <c r="K1" s="86" t="s">
        <v>269</v>
      </c>
      <c r="L1" s="86" t="s">
        <v>58</v>
      </c>
      <c r="M1" s="86" t="s">
        <v>62</v>
      </c>
      <c r="N1" s="86" t="s">
        <v>288</v>
      </c>
      <c r="O1" s="86" t="s">
        <v>60</v>
      </c>
      <c r="P1" s="86" t="s">
        <v>61</v>
      </c>
      <c r="Q1" s="86" t="s">
        <v>153</v>
      </c>
      <c r="R1" s="86" t="s">
        <v>154</v>
      </c>
      <c r="S1" s="86" t="s">
        <v>155</v>
      </c>
      <c r="T1" s="86" t="s">
        <v>156</v>
      </c>
      <c r="U1" s="86" t="s">
        <v>158</v>
      </c>
      <c r="V1" s="86" t="s">
        <v>160</v>
      </c>
      <c r="W1" s="86" t="s">
        <v>163</v>
      </c>
      <c r="X1" s="86" t="s">
        <v>271</v>
      </c>
      <c r="Y1" s="86" t="s">
        <v>272</v>
      </c>
      <c r="Z1" s="86" t="s">
        <v>273</v>
      </c>
      <c r="AA1" s="86" t="s">
        <v>274</v>
      </c>
      <c r="AB1" s="86" t="s">
        <v>275</v>
      </c>
      <c r="AC1" s="86" t="s">
        <v>276</v>
      </c>
      <c r="AD1" s="86" t="s">
        <v>277</v>
      </c>
      <c r="AE1" s="86" t="s">
        <v>278</v>
      </c>
      <c r="AF1" s="86" t="s">
        <v>279</v>
      </c>
      <c r="AG1" s="86" t="s">
        <v>280</v>
      </c>
      <c r="AH1" s="86" t="s">
        <v>246</v>
      </c>
      <c r="AI1" s="86" t="s">
        <v>281</v>
      </c>
      <c r="AJ1" s="86" t="s">
        <v>282</v>
      </c>
      <c r="AK1" s="86" t="s">
        <v>283</v>
      </c>
      <c r="AL1" s="86" t="s">
        <v>284</v>
      </c>
      <c r="AM1" s="86" t="s">
        <v>285</v>
      </c>
      <c r="AN1" s="86" t="s">
        <v>38</v>
      </c>
      <c r="AO1" s="86" t="s">
        <v>286</v>
      </c>
    </row>
    <row r="2" spans="1:41" s="86" customFormat="1" ht="42.75" x14ac:dyDescent="0.2">
      <c r="A2" s="86" t="s">
        <v>289</v>
      </c>
      <c r="B2" s="86" t="s">
        <v>290</v>
      </c>
      <c r="C2" s="86" t="s">
        <v>291</v>
      </c>
      <c r="D2" s="86" t="s">
        <v>292</v>
      </c>
      <c r="E2" s="86" t="s">
        <v>293</v>
      </c>
      <c r="F2" s="86" t="s">
        <v>294</v>
      </c>
      <c r="G2" s="86" t="s">
        <v>295</v>
      </c>
      <c r="H2" s="86" t="s">
        <v>296</v>
      </c>
      <c r="I2" s="86" t="s">
        <v>297</v>
      </c>
      <c r="J2" s="86" t="s">
        <v>298</v>
      </c>
      <c r="K2" s="86" t="s">
        <v>299</v>
      </c>
      <c r="L2" s="86" t="s">
        <v>300</v>
      </c>
      <c r="M2" s="86" t="s">
        <v>301</v>
      </c>
      <c r="N2" s="86" t="s">
        <v>302</v>
      </c>
      <c r="O2" s="86" t="s">
        <v>303</v>
      </c>
      <c r="P2" s="86" t="s">
        <v>304</v>
      </c>
      <c r="Q2" s="86" t="s">
        <v>305</v>
      </c>
      <c r="R2" s="86" t="s">
        <v>306</v>
      </c>
      <c r="S2" s="86" t="s">
        <v>307</v>
      </c>
      <c r="T2" s="86" t="s">
        <v>308</v>
      </c>
      <c r="U2" s="86" t="s">
        <v>309</v>
      </c>
      <c r="V2" s="86" t="s">
        <v>310</v>
      </c>
      <c r="W2" s="86" t="s">
        <v>311</v>
      </c>
      <c r="X2" s="86" t="s">
        <v>312</v>
      </c>
      <c r="Y2" s="86" t="s">
        <v>313</v>
      </c>
      <c r="Z2" s="86" t="s">
        <v>314</v>
      </c>
      <c r="AA2" s="86" t="s">
        <v>315</v>
      </c>
      <c r="AB2" s="86" t="s">
        <v>316</v>
      </c>
      <c r="AC2" s="86" t="s">
        <v>317</v>
      </c>
      <c r="AD2" s="86" t="s">
        <v>318</v>
      </c>
      <c r="AE2" s="86" t="s">
        <v>319</v>
      </c>
      <c r="AF2" s="86" t="s">
        <v>320</v>
      </c>
      <c r="AG2" s="86" t="s">
        <v>321</v>
      </c>
      <c r="AH2" s="86" t="s">
        <v>322</v>
      </c>
      <c r="AI2" s="86" t="s">
        <v>323</v>
      </c>
      <c r="AJ2" s="86" t="s">
        <v>324</v>
      </c>
      <c r="AK2" s="86" t="s">
        <v>325</v>
      </c>
      <c r="AL2" s="86" t="s">
        <v>326</v>
      </c>
      <c r="AM2" s="86" t="s">
        <v>327</v>
      </c>
      <c r="AN2" s="86" t="s">
        <v>328</v>
      </c>
      <c r="AO2" s="86" t="s">
        <v>329</v>
      </c>
    </row>
    <row r="3" spans="1:41" x14ac:dyDescent="0.2">
      <c r="A3" s="87">
        <v>38383</v>
      </c>
      <c r="B3" s="88">
        <v>257708.47</v>
      </c>
      <c r="C3" s="88">
        <v>1.7775012371267001</v>
      </c>
      <c r="D3" s="88">
        <v>14.13</v>
      </c>
      <c r="E3" s="88">
        <v>252822.8</v>
      </c>
      <c r="F3" s="88">
        <v>0.8831668392459</v>
      </c>
      <c r="G3" s="88"/>
      <c r="H3" s="88">
        <v>17.386666666666667</v>
      </c>
      <c r="I3" s="88">
        <v>7.5</v>
      </c>
      <c r="J3" s="88">
        <v>-3.2566666666666668</v>
      </c>
      <c r="K3" s="88">
        <v>7.5</v>
      </c>
      <c r="L3" s="88"/>
      <c r="M3" s="88"/>
      <c r="N3" s="88">
        <v>4.17</v>
      </c>
      <c r="O3" s="88"/>
      <c r="P3" s="88"/>
      <c r="Q3" s="88">
        <v>1248</v>
      </c>
      <c r="R3" s="88"/>
      <c r="S3" s="88">
        <v>78194.81</v>
      </c>
      <c r="T3" s="88">
        <v>20.399999999999999</v>
      </c>
      <c r="U3" s="88">
        <v>3620</v>
      </c>
      <c r="V3" s="88">
        <v>71.239999999999995</v>
      </c>
      <c r="W3" s="88"/>
      <c r="X3" s="88">
        <v>1236.50235</v>
      </c>
      <c r="Y3" s="88">
        <v>826.3809</v>
      </c>
      <c r="Z3" s="88">
        <v>982.40949999999998</v>
      </c>
      <c r="AA3" s="88">
        <v>988.87929999999994</v>
      </c>
      <c r="AB3" s="88">
        <v>1002.85585</v>
      </c>
      <c r="AC3" s="88">
        <v>1010.20046</v>
      </c>
      <c r="AD3" s="88">
        <v>972.387655</v>
      </c>
      <c r="AE3" s="88">
        <v>997.22319500000003</v>
      </c>
      <c r="AF3" s="88">
        <v>991.27719000000002</v>
      </c>
      <c r="AG3" s="88">
        <v>979.99859500000002</v>
      </c>
      <c r="AH3" s="88">
        <v>5.0484</v>
      </c>
      <c r="AI3" s="88">
        <v>108.265585</v>
      </c>
      <c r="AJ3" s="88"/>
      <c r="AK3" s="88">
        <v>102.18696</v>
      </c>
      <c r="AL3" s="88">
        <v>96.422449999999998</v>
      </c>
      <c r="AM3" s="88"/>
      <c r="AN3" s="88">
        <v>970.86026000000004</v>
      </c>
      <c r="AO3" s="88">
        <v>1078.819735</v>
      </c>
    </row>
    <row r="4" spans="1:41" x14ac:dyDescent="0.2">
      <c r="A4" s="87">
        <v>38411</v>
      </c>
      <c r="B4" s="88">
        <v>259357.29</v>
      </c>
      <c r="C4" s="88">
        <v>0.63980046911150001</v>
      </c>
      <c r="D4" s="88">
        <v>13.9</v>
      </c>
      <c r="E4" s="88">
        <v>256118</v>
      </c>
      <c r="F4" s="88">
        <v>1.3033634624724999</v>
      </c>
      <c r="G4" s="88"/>
      <c r="H4" s="88">
        <v>17.243333333333332</v>
      </c>
      <c r="I4" s="88">
        <v>7.5</v>
      </c>
      <c r="J4" s="88">
        <v>-3.3433333333333319</v>
      </c>
      <c r="K4" s="88">
        <v>7.5</v>
      </c>
      <c r="L4" s="88"/>
      <c r="M4" s="88"/>
      <c r="N4" s="88">
        <v>4.17</v>
      </c>
      <c r="O4" s="88"/>
      <c r="P4" s="88"/>
      <c r="Q4" s="88">
        <v>510</v>
      </c>
      <c r="R4" s="88"/>
      <c r="S4" s="88">
        <v>78726.19</v>
      </c>
      <c r="T4" s="88">
        <v>19.89</v>
      </c>
      <c r="U4" s="88">
        <v>824</v>
      </c>
      <c r="V4" s="88">
        <v>88.13</v>
      </c>
      <c r="W4" s="88"/>
      <c r="X4" s="88">
        <v>1276.7964615384615</v>
      </c>
      <c r="Y4" s="88">
        <v>866.55707692307692</v>
      </c>
      <c r="Z4" s="88">
        <v>1020.901</v>
      </c>
      <c r="AA4" s="88">
        <v>982.88215384615387</v>
      </c>
      <c r="AB4" s="88">
        <v>983.61161538461533</v>
      </c>
      <c r="AC4" s="88">
        <v>1061.1578692307692</v>
      </c>
      <c r="AD4" s="88">
        <v>998.36404615384618</v>
      </c>
      <c r="AE4" s="88">
        <v>1002.0472384615384</v>
      </c>
      <c r="AF4" s="88">
        <v>985.20474615384614</v>
      </c>
      <c r="AG4" s="88">
        <v>1001.4340153846153</v>
      </c>
      <c r="AH4" s="88">
        <v>4.8197999999999999</v>
      </c>
      <c r="AI4" s="88">
        <v>109.32172352941177</v>
      </c>
      <c r="AJ4" s="88"/>
      <c r="AK4" s="88">
        <v>103.25032352941176</v>
      </c>
      <c r="AL4" s="88">
        <v>98.302230769230775</v>
      </c>
      <c r="AM4" s="88"/>
      <c r="AN4" s="88">
        <v>994.39356153846154</v>
      </c>
      <c r="AO4" s="88">
        <v>1128.2123076923076</v>
      </c>
    </row>
    <row r="5" spans="1:41" x14ac:dyDescent="0.2">
      <c r="A5" s="87">
        <v>38442</v>
      </c>
      <c r="B5" s="88">
        <v>264588.94</v>
      </c>
      <c r="C5" s="88">
        <v>2.0171594174198999</v>
      </c>
      <c r="D5" s="88">
        <v>14</v>
      </c>
      <c r="E5" s="88">
        <v>259734.7</v>
      </c>
      <c r="F5" s="88">
        <v>1.412122537268</v>
      </c>
      <c r="G5" s="88"/>
      <c r="H5" s="88">
        <v>17.100000000000001</v>
      </c>
      <c r="I5" s="88">
        <v>7.5</v>
      </c>
      <c r="J5" s="88">
        <v>-3.1</v>
      </c>
      <c r="K5" s="88">
        <v>7.5</v>
      </c>
      <c r="L5" s="88"/>
      <c r="M5" s="88"/>
      <c r="N5" s="88">
        <v>4.17</v>
      </c>
      <c r="O5" s="88"/>
      <c r="P5" s="88"/>
      <c r="Q5" s="88">
        <v>1352</v>
      </c>
      <c r="R5" s="88"/>
      <c r="S5" s="88">
        <v>80084.75</v>
      </c>
      <c r="T5" s="88">
        <v>18.86</v>
      </c>
      <c r="U5" s="88">
        <v>4189</v>
      </c>
      <c r="V5" s="88">
        <v>-36.11</v>
      </c>
      <c r="W5" s="88"/>
      <c r="X5" s="88">
        <v>1250.8428260869566</v>
      </c>
      <c r="Y5" s="88">
        <v>833.89904347826086</v>
      </c>
      <c r="Z5" s="88">
        <v>996.99230434782612</v>
      </c>
      <c r="AA5" s="88">
        <v>970.28526086956526</v>
      </c>
      <c r="AB5" s="88">
        <v>969.42173913043473</v>
      </c>
      <c r="AC5" s="88">
        <v>1006.9092956521739</v>
      </c>
      <c r="AD5" s="88">
        <v>979.86866086956525</v>
      </c>
      <c r="AE5" s="88">
        <v>995.30962173913042</v>
      </c>
      <c r="AF5" s="88">
        <v>974.21089565217392</v>
      </c>
      <c r="AG5" s="88">
        <v>990.25383913043481</v>
      </c>
      <c r="AH5" s="88">
        <v>4.5284391304347826</v>
      </c>
      <c r="AI5" s="88">
        <v>110.22388695652174</v>
      </c>
      <c r="AJ5" s="88"/>
      <c r="AK5" s="88">
        <v>104.26385217391304</v>
      </c>
      <c r="AL5" s="88">
        <v>100.53791304347826</v>
      </c>
      <c r="AM5" s="88"/>
      <c r="AN5" s="88">
        <v>1057.7156782608695</v>
      </c>
      <c r="AO5" s="88">
        <v>1170.1432304347827</v>
      </c>
    </row>
    <row r="6" spans="1:41" x14ac:dyDescent="0.2">
      <c r="A6" s="87">
        <v>38472</v>
      </c>
      <c r="B6" s="88">
        <v>266992.65999999997</v>
      </c>
      <c r="C6" s="88">
        <v>0.90847334737420005</v>
      </c>
      <c r="D6" s="88">
        <v>14.1</v>
      </c>
      <c r="E6" s="88">
        <v>263519.7</v>
      </c>
      <c r="F6" s="88">
        <v>1.4572561925687999</v>
      </c>
      <c r="G6" s="88"/>
      <c r="H6" s="88">
        <v>16.646666666666668</v>
      </c>
      <c r="I6" s="88">
        <v>7.5</v>
      </c>
      <c r="J6" s="88">
        <v>-2.54666666666667</v>
      </c>
      <c r="K6" s="88">
        <v>7.5</v>
      </c>
      <c r="L6" s="88"/>
      <c r="M6" s="88"/>
      <c r="N6" s="88">
        <v>3.72</v>
      </c>
      <c r="O6" s="88"/>
      <c r="P6" s="88"/>
      <c r="Q6" s="88">
        <v>677</v>
      </c>
      <c r="R6" s="88">
        <v>-44.64</v>
      </c>
      <c r="S6" s="88">
        <v>80752.84</v>
      </c>
      <c r="T6" s="88">
        <v>17.68</v>
      </c>
      <c r="U6" s="88">
        <v>1999</v>
      </c>
      <c r="V6" s="88">
        <v>-26.8</v>
      </c>
      <c r="W6" s="88"/>
      <c r="X6" s="88">
        <v>1199.5730476190477</v>
      </c>
      <c r="Y6" s="88">
        <v>809.1741428571429</v>
      </c>
      <c r="Z6" s="88">
        <v>963.12685714285715</v>
      </c>
      <c r="AA6" s="88">
        <v>898.64495238095242</v>
      </c>
      <c r="AB6" s="88">
        <v>867.96614285714281</v>
      </c>
      <c r="AC6" s="88">
        <v>976.70729523809518</v>
      </c>
      <c r="AD6" s="88">
        <v>931.71829523809527</v>
      </c>
      <c r="AE6" s="88">
        <v>948.53775714285712</v>
      </c>
      <c r="AF6" s="88">
        <v>879.32248095238094</v>
      </c>
      <c r="AG6" s="88">
        <v>959.93066190476191</v>
      </c>
      <c r="AH6" s="88">
        <v>4.0614999999999997</v>
      </c>
      <c r="AI6" s="88">
        <v>111.47222727272727</v>
      </c>
      <c r="AJ6" s="88"/>
      <c r="AK6" s="88">
        <v>105.84102727272727</v>
      </c>
      <c r="AL6" s="88">
        <v>103.82571428571428</v>
      </c>
      <c r="AM6" s="88"/>
      <c r="AN6" s="88">
        <v>1058.0392904761904</v>
      </c>
      <c r="AO6" s="88">
        <v>1187.889419047619</v>
      </c>
    </row>
    <row r="7" spans="1:41" x14ac:dyDescent="0.2">
      <c r="A7" s="87">
        <v>38503</v>
      </c>
      <c r="B7" s="88">
        <v>269240.49</v>
      </c>
      <c r="C7" s="88">
        <v>0.8419070396917</v>
      </c>
      <c r="D7" s="88">
        <v>14.6</v>
      </c>
      <c r="E7" s="88">
        <v>266234.7</v>
      </c>
      <c r="F7" s="88">
        <v>1.0302835044211001</v>
      </c>
      <c r="G7" s="88"/>
      <c r="H7" s="88">
        <v>16.193333333333339</v>
      </c>
      <c r="I7" s="88">
        <v>7.5</v>
      </c>
      <c r="J7" s="88">
        <v>-1.5933333333333399</v>
      </c>
      <c r="K7" s="88">
        <v>7.5</v>
      </c>
      <c r="L7" s="88"/>
      <c r="M7" s="88"/>
      <c r="N7" s="88">
        <v>3.72</v>
      </c>
      <c r="O7" s="88"/>
      <c r="P7" s="88"/>
      <c r="Q7" s="88">
        <v>621</v>
      </c>
      <c r="R7" s="88">
        <v>-26.94</v>
      </c>
      <c r="S7" s="88">
        <v>81059.58</v>
      </c>
      <c r="T7" s="88">
        <v>16.72</v>
      </c>
      <c r="U7" s="88">
        <v>1968</v>
      </c>
      <c r="V7" s="88">
        <v>-19.440000000000001</v>
      </c>
      <c r="W7" s="88"/>
      <c r="X7" s="88">
        <v>1091.2732352941177</v>
      </c>
      <c r="Y7" s="88">
        <v>748.36452941176469</v>
      </c>
      <c r="Z7" s="88">
        <v>877.8218823529412</v>
      </c>
      <c r="AA7" s="88">
        <v>809.5514117647059</v>
      </c>
      <c r="AB7" s="88">
        <v>777.32576470588231</v>
      </c>
      <c r="AC7" s="88">
        <v>911.63362941176467</v>
      </c>
      <c r="AD7" s="88">
        <v>828.63244117647059</v>
      </c>
      <c r="AE7" s="88">
        <v>889.60652941176465</v>
      </c>
      <c r="AF7" s="88">
        <v>780.79720588235296</v>
      </c>
      <c r="AG7" s="88">
        <v>891.48171764705887</v>
      </c>
      <c r="AH7" s="88">
        <v>3.857505555555556</v>
      </c>
      <c r="AI7" s="88">
        <v>112.06682222222223</v>
      </c>
      <c r="AJ7" s="88"/>
      <c r="AK7" s="88">
        <v>107.00693333333334</v>
      </c>
      <c r="AL7" s="88">
        <v>106.06647058823529</v>
      </c>
      <c r="AM7" s="88"/>
      <c r="AN7" s="88">
        <v>1054.2738117647059</v>
      </c>
      <c r="AO7" s="88">
        <v>1183.3366470588235</v>
      </c>
    </row>
    <row r="8" spans="1:41" x14ac:dyDescent="0.2">
      <c r="A8" s="87">
        <v>38533</v>
      </c>
      <c r="B8" s="88">
        <v>275785.53000000003</v>
      </c>
      <c r="C8" s="88">
        <v>2.430927086784</v>
      </c>
      <c r="D8" s="88">
        <v>15.67</v>
      </c>
      <c r="E8" s="88">
        <v>270808.2</v>
      </c>
      <c r="F8" s="88">
        <v>1.7178451944844</v>
      </c>
      <c r="G8" s="88"/>
      <c r="H8" s="88">
        <v>15.740000000000004</v>
      </c>
      <c r="I8" s="88">
        <v>7.5</v>
      </c>
      <c r="J8" s="88">
        <v>-7.0000000000004003E-2</v>
      </c>
      <c r="K8" s="88">
        <v>7.5</v>
      </c>
      <c r="L8" s="88"/>
      <c r="M8" s="88"/>
      <c r="N8" s="88">
        <v>3.72</v>
      </c>
      <c r="O8" s="88"/>
      <c r="P8" s="88"/>
      <c r="Q8" s="88">
        <v>2046</v>
      </c>
      <c r="R8" s="88">
        <v>22.44</v>
      </c>
      <c r="S8" s="88">
        <v>81931.27</v>
      </c>
      <c r="T8" s="88">
        <v>16.649999999999999</v>
      </c>
      <c r="U8" s="88">
        <v>4723</v>
      </c>
      <c r="V8" s="88">
        <v>46.27</v>
      </c>
      <c r="W8" s="88"/>
      <c r="X8" s="88">
        <v>1084.8735454545454</v>
      </c>
      <c r="Y8" s="88">
        <v>754.65586363636362</v>
      </c>
      <c r="Z8" s="88">
        <v>879.92504545454551</v>
      </c>
      <c r="AA8" s="88">
        <v>808.53068181818185</v>
      </c>
      <c r="AB8" s="88">
        <v>797.44513636363638</v>
      </c>
      <c r="AC8" s="88">
        <v>926.84738636363636</v>
      </c>
      <c r="AD8" s="88">
        <v>820.5153181818182</v>
      </c>
      <c r="AE8" s="88">
        <v>890.04193636363641</v>
      </c>
      <c r="AF8" s="88">
        <v>787.23796363636359</v>
      </c>
      <c r="AG8" s="88">
        <v>907.70237727272729</v>
      </c>
      <c r="AH8" s="88">
        <v>3.6488</v>
      </c>
      <c r="AI8" s="88">
        <v>113.1004090909091</v>
      </c>
      <c r="AJ8" s="88"/>
      <c r="AK8" s="88">
        <v>108.49737727272728</v>
      </c>
      <c r="AL8" s="88">
        <v>108.90159090909091</v>
      </c>
      <c r="AM8" s="88"/>
      <c r="AN8" s="88">
        <v>1098.2491863636365</v>
      </c>
      <c r="AO8" s="88">
        <v>1263.8274681818182</v>
      </c>
    </row>
    <row r="9" spans="1:41" x14ac:dyDescent="0.2">
      <c r="A9" s="87">
        <v>38564</v>
      </c>
      <c r="B9" s="88">
        <v>276966.28000000003</v>
      </c>
      <c r="C9" s="88">
        <v>0.42814066423280001</v>
      </c>
      <c r="D9" s="88">
        <v>16.3</v>
      </c>
      <c r="E9" s="88">
        <v>274219.7</v>
      </c>
      <c r="F9" s="88">
        <v>1.2597476738149</v>
      </c>
      <c r="G9" s="88"/>
      <c r="H9" s="88">
        <v>15.426666666666668</v>
      </c>
      <c r="I9" s="88">
        <v>7.5</v>
      </c>
      <c r="J9" s="88">
        <v>0.87333333333333196</v>
      </c>
      <c r="K9" s="88">
        <v>7.5</v>
      </c>
      <c r="L9" s="88"/>
      <c r="M9" s="88"/>
      <c r="N9" s="88">
        <v>3.96</v>
      </c>
      <c r="O9" s="88"/>
      <c r="P9" s="88"/>
      <c r="Q9" s="88">
        <v>217</v>
      </c>
      <c r="R9" s="88">
        <v>-56.94</v>
      </c>
      <c r="S9" s="88">
        <v>82085.3</v>
      </c>
      <c r="T9" s="88">
        <v>16.13</v>
      </c>
      <c r="U9" s="88">
        <v>629</v>
      </c>
      <c r="V9" s="88">
        <v>6.61</v>
      </c>
      <c r="W9" s="88"/>
      <c r="X9" s="88">
        <v>1042.1799523809523</v>
      </c>
      <c r="Y9" s="88">
        <v>754.9961428571429</v>
      </c>
      <c r="Z9" s="88">
        <v>853.13995238095242</v>
      </c>
      <c r="AA9" s="88">
        <v>730.08895238095238</v>
      </c>
      <c r="AB9" s="88">
        <v>708.49438095238099</v>
      </c>
      <c r="AC9" s="88">
        <v>905.69103809523813</v>
      </c>
      <c r="AD9" s="88">
        <v>758.62098571428567</v>
      </c>
      <c r="AE9" s="88">
        <v>839.55111904761907</v>
      </c>
      <c r="AF9" s="88">
        <v>709.37418095238093</v>
      </c>
      <c r="AG9" s="88">
        <v>899.78331428571425</v>
      </c>
      <c r="AH9" s="88">
        <v>3.3936047619047618</v>
      </c>
      <c r="AI9" s="88">
        <v>114.12280476190476</v>
      </c>
      <c r="AJ9" s="88"/>
      <c r="AK9" s="88">
        <v>110.09221428571429</v>
      </c>
      <c r="AL9" s="88">
        <v>111.71957142857143</v>
      </c>
      <c r="AM9" s="88"/>
      <c r="AN9" s="88">
        <v>1105.5289333333333</v>
      </c>
      <c r="AO9" s="88">
        <v>1332.9872476190476</v>
      </c>
    </row>
    <row r="10" spans="1:41" x14ac:dyDescent="0.2">
      <c r="A10" s="87">
        <v>38595</v>
      </c>
      <c r="B10" s="88">
        <v>281288.21999999997</v>
      </c>
      <c r="C10" s="88">
        <v>1.5604571069085</v>
      </c>
      <c r="D10" s="88">
        <v>17.34</v>
      </c>
      <c r="E10" s="88">
        <v>278521.3</v>
      </c>
      <c r="F10" s="88">
        <v>1.5686692093967001</v>
      </c>
      <c r="G10" s="88"/>
      <c r="H10" s="88">
        <v>15.113333333333335</v>
      </c>
      <c r="I10" s="88">
        <v>7.5</v>
      </c>
      <c r="J10" s="88">
        <v>2.2266666666666648</v>
      </c>
      <c r="K10" s="88">
        <v>7.5</v>
      </c>
      <c r="L10" s="88"/>
      <c r="M10" s="88"/>
      <c r="N10" s="88">
        <v>3.96</v>
      </c>
      <c r="O10" s="88"/>
      <c r="P10" s="88"/>
      <c r="Q10" s="88">
        <v>776</v>
      </c>
      <c r="R10" s="88">
        <v>3.88</v>
      </c>
      <c r="S10" s="88">
        <v>82782.570000000007</v>
      </c>
      <c r="T10" s="88">
        <v>15.92</v>
      </c>
      <c r="U10" s="88">
        <v>2097</v>
      </c>
      <c r="V10" s="88">
        <v>39.71</v>
      </c>
      <c r="W10" s="88"/>
      <c r="X10" s="88">
        <v>1151.258</v>
      </c>
      <c r="Y10" s="88">
        <v>816.50752173913042</v>
      </c>
      <c r="Z10" s="88">
        <v>927.24034782608692</v>
      </c>
      <c r="AA10" s="88">
        <v>815.47326086956525</v>
      </c>
      <c r="AB10" s="88">
        <v>810.37199999999996</v>
      </c>
      <c r="AC10" s="88">
        <v>1003.9314260869565</v>
      </c>
      <c r="AD10" s="88">
        <v>835.66160000000002</v>
      </c>
      <c r="AE10" s="88">
        <v>914.23446956521741</v>
      </c>
      <c r="AF10" s="88">
        <v>797.02493043478262</v>
      </c>
      <c r="AG10" s="88">
        <v>947.62366521739125</v>
      </c>
      <c r="AH10" s="88">
        <v>3.3172173913043479</v>
      </c>
      <c r="AI10" s="88">
        <v>114.86970869565218</v>
      </c>
      <c r="AJ10" s="88"/>
      <c r="AK10" s="88">
        <v>110.82129565217392</v>
      </c>
      <c r="AL10" s="88">
        <v>114.0185652173913</v>
      </c>
      <c r="AM10" s="88"/>
      <c r="AN10" s="88">
        <v>1082.1667608695652</v>
      </c>
      <c r="AO10" s="88">
        <v>1364.6067217391305</v>
      </c>
    </row>
    <row r="11" spans="1:41" x14ac:dyDescent="0.2">
      <c r="A11" s="87">
        <v>38625</v>
      </c>
      <c r="B11" s="88">
        <v>287438.27</v>
      </c>
      <c r="C11" s="88">
        <v>2.1863873289823998</v>
      </c>
      <c r="D11" s="88">
        <v>17.920000000000002</v>
      </c>
      <c r="E11" s="88">
        <v>283470.8</v>
      </c>
      <c r="F11" s="88">
        <v>1.7770633700187</v>
      </c>
      <c r="G11" s="88"/>
      <c r="H11" s="88">
        <v>14.800000000000002</v>
      </c>
      <c r="I11" s="88">
        <v>7.5</v>
      </c>
      <c r="J11" s="88">
        <v>3.1199999999999979</v>
      </c>
      <c r="K11" s="88">
        <v>7.5</v>
      </c>
      <c r="L11" s="88"/>
      <c r="M11" s="88"/>
      <c r="N11" s="88">
        <v>3.96</v>
      </c>
      <c r="O11" s="88"/>
      <c r="P11" s="88"/>
      <c r="Q11" s="88">
        <v>1458</v>
      </c>
      <c r="R11" s="88">
        <v>17.77</v>
      </c>
      <c r="S11" s="88">
        <v>84284.89</v>
      </c>
      <c r="T11" s="88">
        <v>16.079999999999998</v>
      </c>
      <c r="U11" s="88">
        <v>6041</v>
      </c>
      <c r="V11" s="88">
        <v>102.65</v>
      </c>
      <c r="W11" s="88"/>
      <c r="X11" s="88">
        <v>1183.1300454545456</v>
      </c>
      <c r="Y11" s="88">
        <v>815.15040909090908</v>
      </c>
      <c r="Z11" s="88">
        <v>942.55018181818184</v>
      </c>
      <c r="AA11" s="88">
        <v>887.22463636363636</v>
      </c>
      <c r="AB11" s="88">
        <v>896.77663636363638</v>
      </c>
      <c r="AC11" s="88">
        <v>1034.9919318181819</v>
      </c>
      <c r="AD11" s="88">
        <v>867.87256818181822</v>
      </c>
      <c r="AE11" s="88">
        <v>970.0210045454545</v>
      </c>
      <c r="AF11" s="88">
        <v>862.19447272727268</v>
      </c>
      <c r="AG11" s="88">
        <v>949.4486045454546</v>
      </c>
      <c r="AH11" s="88">
        <v>3.3402500000000002</v>
      </c>
      <c r="AI11" s="88">
        <v>115.36361818181818</v>
      </c>
      <c r="AJ11" s="88"/>
      <c r="AK11" s="88">
        <v>111.31129545454546</v>
      </c>
      <c r="AL11" s="88">
        <v>115.48963636363636</v>
      </c>
      <c r="AM11" s="88"/>
      <c r="AN11" s="88">
        <v>1092.2712545454544</v>
      </c>
      <c r="AO11" s="88">
        <v>1396.2338363636363</v>
      </c>
    </row>
    <row r="12" spans="1:41" x14ac:dyDescent="0.2">
      <c r="A12" s="87">
        <v>38656</v>
      </c>
      <c r="B12" s="88">
        <v>287591.61</v>
      </c>
      <c r="C12" s="88">
        <v>5.3347106493500003E-2</v>
      </c>
      <c r="D12" s="88">
        <v>17.989999999999998</v>
      </c>
      <c r="E12" s="88">
        <v>287317.59999999998</v>
      </c>
      <c r="F12" s="88">
        <v>1.357035715848</v>
      </c>
      <c r="G12" s="88"/>
      <c r="H12" s="88">
        <v>15.063333333333333</v>
      </c>
      <c r="I12" s="88">
        <v>7.5</v>
      </c>
      <c r="J12" s="88">
        <v>2.9266666666666672</v>
      </c>
      <c r="K12" s="88">
        <v>7.5</v>
      </c>
      <c r="L12" s="88"/>
      <c r="M12" s="88"/>
      <c r="N12" s="88">
        <v>4.17</v>
      </c>
      <c r="O12" s="88"/>
      <c r="P12" s="88"/>
      <c r="Q12" s="88">
        <v>552</v>
      </c>
      <c r="R12" s="88">
        <v>-34.21</v>
      </c>
      <c r="S12" s="88">
        <v>84801.72</v>
      </c>
      <c r="T12" s="88">
        <v>15.56</v>
      </c>
      <c r="U12" s="88">
        <v>-974</v>
      </c>
      <c r="V12" s="88">
        <v>-301.66000000000003</v>
      </c>
      <c r="W12" s="88"/>
      <c r="X12" s="88">
        <v>1129.1447499999999</v>
      </c>
      <c r="Y12" s="88">
        <v>771.80956249999997</v>
      </c>
      <c r="Z12" s="88">
        <v>898.21993750000001</v>
      </c>
      <c r="AA12" s="88">
        <v>872.22562500000004</v>
      </c>
      <c r="AB12" s="88">
        <v>870.69906249999997</v>
      </c>
      <c r="AC12" s="88">
        <v>992.12969999999996</v>
      </c>
      <c r="AD12" s="88">
        <v>834.89946874999998</v>
      </c>
      <c r="AE12" s="88">
        <v>939.55108749999999</v>
      </c>
      <c r="AF12" s="88">
        <v>840.36152500000003</v>
      </c>
      <c r="AG12" s="88">
        <v>889.08249999999998</v>
      </c>
      <c r="AH12" s="88">
        <v>2.9819666666666671</v>
      </c>
      <c r="AI12" s="88">
        <v>116.40235555555556</v>
      </c>
      <c r="AJ12" s="88"/>
      <c r="AK12" s="88">
        <v>112.60071666666667</v>
      </c>
      <c r="AL12" s="88">
        <v>117.5223125</v>
      </c>
      <c r="AM12" s="88"/>
      <c r="AN12" s="88">
        <v>1124.46955</v>
      </c>
      <c r="AO12" s="88">
        <v>1473.82708125</v>
      </c>
    </row>
    <row r="13" spans="1:41" x14ac:dyDescent="0.2">
      <c r="A13" s="87">
        <v>38686</v>
      </c>
      <c r="B13" s="88">
        <v>292350.39</v>
      </c>
      <c r="C13" s="88">
        <v>1.6547005665429999</v>
      </c>
      <c r="D13" s="88">
        <v>18.3</v>
      </c>
      <c r="E13" s="88">
        <v>291950.09999999998</v>
      </c>
      <c r="F13" s="88">
        <v>1.6123272643235</v>
      </c>
      <c r="G13" s="88"/>
      <c r="H13" s="88">
        <v>15.326666666666666</v>
      </c>
      <c r="I13" s="88">
        <v>7.5</v>
      </c>
      <c r="J13" s="88">
        <v>2.973333333333334</v>
      </c>
      <c r="K13" s="88">
        <v>7.5</v>
      </c>
      <c r="L13" s="88"/>
      <c r="M13" s="88"/>
      <c r="N13" s="88">
        <v>4.17</v>
      </c>
      <c r="O13" s="88"/>
      <c r="P13" s="88"/>
      <c r="Q13" s="88"/>
      <c r="R13" s="88"/>
      <c r="S13" s="88">
        <v>85642.97</v>
      </c>
      <c r="T13" s="88">
        <v>14.66</v>
      </c>
      <c r="U13" s="88">
        <v>2368</v>
      </c>
      <c r="V13" s="88">
        <v>19.78</v>
      </c>
      <c r="W13" s="88"/>
      <c r="X13" s="88">
        <v>1101.4346818181818</v>
      </c>
      <c r="Y13" s="88">
        <v>754.24813636363638</v>
      </c>
      <c r="Z13" s="88">
        <v>873.70500000000004</v>
      </c>
      <c r="AA13" s="88">
        <v>833.99013636363634</v>
      </c>
      <c r="AB13" s="88">
        <v>833.63354545454547</v>
      </c>
      <c r="AC13" s="88">
        <v>955.4367954545454</v>
      </c>
      <c r="AD13" s="88">
        <v>780.24899090909094</v>
      </c>
      <c r="AE13" s="88">
        <v>895.33029999999997</v>
      </c>
      <c r="AF13" s="88">
        <v>806.13880454545449</v>
      </c>
      <c r="AG13" s="88">
        <v>848.47140000000002</v>
      </c>
      <c r="AH13" s="88">
        <v>3.2620136363636361</v>
      </c>
      <c r="AI13" s="88">
        <v>116.46345454545454</v>
      </c>
      <c r="AJ13" s="88"/>
      <c r="AK13" s="88">
        <v>111.74859090909091</v>
      </c>
      <c r="AL13" s="88">
        <v>117.14822727272727</v>
      </c>
      <c r="AM13" s="88"/>
      <c r="AN13" s="88">
        <v>1104.3078545454546</v>
      </c>
      <c r="AO13" s="88">
        <v>1459.9493454545454</v>
      </c>
    </row>
    <row r="14" spans="1:41" x14ac:dyDescent="0.2">
      <c r="A14" s="87">
        <v>38717</v>
      </c>
      <c r="B14" s="88">
        <v>298755.48</v>
      </c>
      <c r="C14" s="88">
        <v>2.1908949736649999</v>
      </c>
      <c r="D14" s="88">
        <v>17.57</v>
      </c>
      <c r="E14" s="88">
        <v>296018.7</v>
      </c>
      <c r="F14" s="88">
        <v>1.3935943162890001</v>
      </c>
      <c r="G14" s="88">
        <v>18.12</v>
      </c>
      <c r="H14" s="88">
        <v>15.59</v>
      </c>
      <c r="I14" s="88">
        <v>7.5</v>
      </c>
      <c r="J14" s="88">
        <v>1.98</v>
      </c>
      <c r="K14" s="88">
        <v>7.5</v>
      </c>
      <c r="L14" s="88"/>
      <c r="M14" s="88"/>
      <c r="N14" s="88">
        <v>4.17</v>
      </c>
      <c r="O14" s="88"/>
      <c r="P14" s="88"/>
      <c r="Q14" s="88"/>
      <c r="R14" s="88"/>
      <c r="S14" s="88">
        <v>87460.42</v>
      </c>
      <c r="T14" s="88">
        <v>14.02</v>
      </c>
      <c r="U14" s="88">
        <v>2524</v>
      </c>
      <c r="V14" s="88">
        <v>-29.62</v>
      </c>
      <c r="W14" s="88">
        <v>13.5</v>
      </c>
      <c r="X14" s="88">
        <v>1125.4603636363636</v>
      </c>
      <c r="Y14" s="88">
        <v>778.9139090909091</v>
      </c>
      <c r="Z14" s="88">
        <v>897.03918181818187</v>
      </c>
      <c r="AA14" s="88">
        <v>831.44709090909089</v>
      </c>
      <c r="AB14" s="88">
        <v>826.54577272727272</v>
      </c>
      <c r="AC14" s="88">
        <v>1006.0340090909091</v>
      </c>
      <c r="AD14" s="88">
        <v>772.91508636363642</v>
      </c>
      <c r="AE14" s="88">
        <v>883.80708181818181</v>
      </c>
      <c r="AF14" s="88">
        <v>786.78713636363636</v>
      </c>
      <c r="AG14" s="88">
        <v>848.23678636363638</v>
      </c>
      <c r="AH14" s="88">
        <v>3.2277</v>
      </c>
      <c r="AI14" s="88">
        <v>116.61421304347826</v>
      </c>
      <c r="AJ14" s="88"/>
      <c r="AK14" s="88">
        <v>112.3280652173913</v>
      </c>
      <c r="AL14" s="88">
        <v>118.26381818181818</v>
      </c>
      <c r="AM14" s="88"/>
      <c r="AN14" s="88">
        <v>1141.6941318181819</v>
      </c>
      <c r="AO14" s="88">
        <v>1579.4447045454544</v>
      </c>
    </row>
    <row r="15" spans="1:41" x14ac:dyDescent="0.2">
      <c r="A15" s="87">
        <v>38748</v>
      </c>
      <c r="B15" s="88">
        <v>303571.65000000002</v>
      </c>
      <c r="C15" s="88">
        <v>1.6120775424772</v>
      </c>
      <c r="D15" s="88">
        <v>19.21</v>
      </c>
      <c r="E15" s="88">
        <v>300595.40000000002</v>
      </c>
      <c r="F15" s="88">
        <v>1.5460847574832</v>
      </c>
      <c r="G15" s="88">
        <v>18.899999999999999</v>
      </c>
      <c r="H15" s="88">
        <v>15.853333333333333</v>
      </c>
      <c r="I15" s="88">
        <v>7.5</v>
      </c>
      <c r="J15" s="88">
        <v>3.3566666666666669</v>
      </c>
      <c r="K15" s="88">
        <v>7.5</v>
      </c>
      <c r="L15" s="88"/>
      <c r="M15" s="88"/>
      <c r="N15" s="88">
        <v>3</v>
      </c>
      <c r="O15" s="88"/>
      <c r="P15" s="88"/>
      <c r="Q15" s="88"/>
      <c r="R15" s="88"/>
      <c r="S15" s="88">
        <v>89680.58</v>
      </c>
      <c r="T15" s="88">
        <v>14.69</v>
      </c>
      <c r="U15" s="88">
        <v>6323</v>
      </c>
      <c r="V15" s="88">
        <v>74.67</v>
      </c>
      <c r="W15" s="88"/>
      <c r="X15" s="88">
        <v>1225.0361875000001</v>
      </c>
      <c r="Y15" s="88">
        <v>833.06962499999997</v>
      </c>
      <c r="Z15" s="88">
        <v>978.673</v>
      </c>
      <c r="AA15" s="88">
        <v>924.357125</v>
      </c>
      <c r="AB15" s="88">
        <v>891.85225000000003</v>
      </c>
      <c r="AC15" s="88">
        <v>1095.7901187499999</v>
      </c>
      <c r="AD15" s="88">
        <v>842.26937499999997</v>
      </c>
      <c r="AE15" s="88">
        <v>948.71972500000004</v>
      </c>
      <c r="AF15" s="88">
        <v>875.23275000000001</v>
      </c>
      <c r="AG15" s="88">
        <v>884.05</v>
      </c>
      <c r="AH15" s="88">
        <v>3.0207684210526322</v>
      </c>
      <c r="AI15" s="88">
        <v>117.62353157894736</v>
      </c>
      <c r="AJ15" s="88"/>
      <c r="AK15" s="88">
        <v>113.61391052631579</v>
      </c>
      <c r="AL15" s="88">
        <v>120.437</v>
      </c>
      <c r="AM15" s="88"/>
      <c r="AN15" s="88">
        <v>1202.3096666666668</v>
      </c>
      <c r="AO15" s="88">
        <v>1727.4519166666666</v>
      </c>
    </row>
    <row r="16" spans="1:41" x14ac:dyDescent="0.2">
      <c r="A16" s="87">
        <v>38776</v>
      </c>
      <c r="B16" s="88">
        <v>304516.27</v>
      </c>
      <c r="C16" s="88">
        <v>0.31116871420629999</v>
      </c>
      <c r="D16" s="88">
        <v>18.8</v>
      </c>
      <c r="E16" s="88">
        <v>305273.3</v>
      </c>
      <c r="F16" s="88">
        <v>1.5562114390307</v>
      </c>
      <c r="G16" s="88">
        <v>19.190000000000001</v>
      </c>
      <c r="H16" s="88">
        <v>16.116666666666667</v>
      </c>
      <c r="I16" s="88">
        <v>7.5</v>
      </c>
      <c r="J16" s="88">
        <v>2.6833333333333331</v>
      </c>
      <c r="K16" s="88">
        <v>7.5</v>
      </c>
      <c r="L16" s="88"/>
      <c r="M16" s="88"/>
      <c r="N16" s="88">
        <v>3</v>
      </c>
      <c r="O16" s="88"/>
      <c r="P16" s="88"/>
      <c r="Q16" s="88"/>
      <c r="R16" s="88"/>
      <c r="S16" s="88">
        <v>90345.67</v>
      </c>
      <c r="T16" s="88">
        <v>14.76</v>
      </c>
      <c r="U16" s="88">
        <v>1737</v>
      </c>
      <c r="V16" s="88">
        <v>110.8</v>
      </c>
      <c r="W16" s="88"/>
      <c r="X16" s="88">
        <v>1284.5398235294117</v>
      </c>
      <c r="Y16" s="88">
        <v>866.88135294117649</v>
      </c>
      <c r="Z16" s="88">
        <v>1034.7344117647058</v>
      </c>
      <c r="AA16" s="88">
        <v>968.9247058823529</v>
      </c>
      <c r="AB16" s="88">
        <v>920.45841176470583</v>
      </c>
      <c r="AC16" s="88">
        <v>1169.8671352941176</v>
      </c>
      <c r="AD16" s="88">
        <v>884.42094117647059</v>
      </c>
      <c r="AE16" s="88">
        <v>990.9022705882353</v>
      </c>
      <c r="AF16" s="88">
        <v>888.92714117647063</v>
      </c>
      <c r="AG16" s="88">
        <v>883.12540000000001</v>
      </c>
      <c r="AH16" s="88">
        <v>2.9281000000000001</v>
      </c>
      <c r="AI16" s="88">
        <v>117.82762777777778</v>
      </c>
      <c r="AJ16" s="88"/>
      <c r="AK16" s="88">
        <v>113.95902777777778</v>
      </c>
      <c r="AL16" s="88">
        <v>121.54111764705883</v>
      </c>
      <c r="AM16" s="88"/>
      <c r="AN16" s="88">
        <v>1237.530694117647</v>
      </c>
      <c r="AO16" s="88">
        <v>1848.1797588235295</v>
      </c>
    </row>
    <row r="17" spans="1:41" x14ac:dyDescent="0.2">
      <c r="A17" s="87">
        <v>38807</v>
      </c>
      <c r="B17" s="88">
        <v>310490.65000000002</v>
      </c>
      <c r="C17" s="88">
        <v>1.9619247273717</v>
      </c>
      <c r="D17" s="88">
        <v>18.8</v>
      </c>
      <c r="E17" s="88">
        <v>307932.2</v>
      </c>
      <c r="F17" s="88">
        <v>0.87099002762440003</v>
      </c>
      <c r="G17" s="88">
        <v>18.559999999999999</v>
      </c>
      <c r="H17" s="88">
        <v>16.38</v>
      </c>
      <c r="I17" s="88">
        <v>7.5</v>
      </c>
      <c r="J17" s="88">
        <v>2.42</v>
      </c>
      <c r="K17" s="88">
        <v>7.5</v>
      </c>
      <c r="L17" s="88"/>
      <c r="M17" s="88"/>
      <c r="N17" s="88">
        <v>3</v>
      </c>
      <c r="O17" s="88"/>
      <c r="P17" s="88"/>
      <c r="Q17" s="88"/>
      <c r="R17" s="88"/>
      <c r="S17" s="88">
        <v>92524.96</v>
      </c>
      <c r="T17" s="88">
        <v>15.53</v>
      </c>
      <c r="U17" s="88">
        <v>7472</v>
      </c>
      <c r="V17" s="88">
        <v>78.37</v>
      </c>
      <c r="W17" s="88"/>
      <c r="X17" s="88">
        <v>1281.685695652174</v>
      </c>
      <c r="Y17" s="88">
        <v>871.52247826086955</v>
      </c>
      <c r="Z17" s="88">
        <v>1036.4334782608696</v>
      </c>
      <c r="AA17" s="88">
        <v>957.6754347826087</v>
      </c>
      <c r="AB17" s="88">
        <v>911.56826086956517</v>
      </c>
      <c r="AC17" s="88">
        <v>1168.8270565217392</v>
      </c>
      <c r="AD17" s="88">
        <v>863.44304347826085</v>
      </c>
      <c r="AE17" s="88">
        <v>983.32820869565217</v>
      </c>
      <c r="AF17" s="88">
        <v>853.07679130434781</v>
      </c>
      <c r="AG17" s="88">
        <v>839.79925217391303</v>
      </c>
      <c r="AH17" s="88">
        <v>2.9105217391304352</v>
      </c>
      <c r="AI17" s="88">
        <v>118.38027391304348</v>
      </c>
      <c r="AJ17" s="88"/>
      <c r="AK17" s="88">
        <v>114.19948695652174</v>
      </c>
      <c r="AL17" s="88">
        <v>121.95786956521739</v>
      </c>
      <c r="AM17" s="88"/>
      <c r="AN17" s="88">
        <v>1214.432052173913</v>
      </c>
      <c r="AO17" s="88">
        <v>1814.2208869565218</v>
      </c>
    </row>
    <row r="18" spans="1:41" x14ac:dyDescent="0.2">
      <c r="A18" s="87">
        <v>38837</v>
      </c>
      <c r="B18" s="88">
        <v>313702.34000000003</v>
      </c>
      <c r="C18" s="88">
        <v>1.0343918568884001</v>
      </c>
      <c r="D18" s="88">
        <v>18.899999999999999</v>
      </c>
      <c r="E18" s="88">
        <v>312645.8</v>
      </c>
      <c r="F18" s="88">
        <v>1.5307265690305001</v>
      </c>
      <c r="G18" s="88">
        <v>18.64</v>
      </c>
      <c r="H18" s="88">
        <v>16.783333333333331</v>
      </c>
      <c r="I18" s="88">
        <v>7.5</v>
      </c>
      <c r="J18" s="88">
        <v>2.1166666666666698</v>
      </c>
      <c r="K18" s="88">
        <v>7.5</v>
      </c>
      <c r="L18" s="88"/>
      <c r="M18" s="88"/>
      <c r="N18" s="88">
        <v>3.1</v>
      </c>
      <c r="O18" s="88"/>
      <c r="P18" s="88"/>
      <c r="Q18" s="88"/>
      <c r="R18" s="88"/>
      <c r="S18" s="88">
        <v>93886.45</v>
      </c>
      <c r="T18" s="88">
        <v>16.260000000000002</v>
      </c>
      <c r="U18" s="88">
        <v>3325</v>
      </c>
      <c r="V18" s="88">
        <v>66.33</v>
      </c>
      <c r="W18" s="88"/>
      <c r="X18" s="88">
        <v>1374.6275499999999</v>
      </c>
      <c r="Y18" s="88">
        <v>920.03684999999996</v>
      </c>
      <c r="Z18" s="88">
        <v>1124.5660499999999</v>
      </c>
      <c r="AA18" s="88">
        <v>1086.67085</v>
      </c>
      <c r="AB18" s="88">
        <v>965.74699999999996</v>
      </c>
      <c r="AC18" s="88">
        <v>1283.7653</v>
      </c>
      <c r="AD18" s="88">
        <v>932.30823499999997</v>
      </c>
      <c r="AE18" s="88">
        <v>1064.0921949999999</v>
      </c>
      <c r="AF18" s="88">
        <v>921.79146000000003</v>
      </c>
      <c r="AG18" s="88">
        <v>861.35891500000002</v>
      </c>
      <c r="AH18" s="88">
        <v>2.9807999999999999</v>
      </c>
      <c r="AI18" s="88">
        <v>118.32903636363636</v>
      </c>
      <c r="AJ18" s="88"/>
      <c r="AK18" s="88">
        <v>113.99631818181818</v>
      </c>
      <c r="AL18" s="88">
        <v>120.654</v>
      </c>
      <c r="AM18" s="88"/>
      <c r="AN18" s="88">
        <v>1268.8017299999999</v>
      </c>
      <c r="AO18" s="88">
        <v>2059.5190600000001</v>
      </c>
    </row>
    <row r="19" spans="1:41" x14ac:dyDescent="0.2">
      <c r="A19" s="87">
        <v>38868</v>
      </c>
      <c r="B19" s="88">
        <v>316709.81</v>
      </c>
      <c r="C19" s="88">
        <v>0.95870180630470003</v>
      </c>
      <c r="D19" s="88">
        <v>19.100000000000001</v>
      </c>
      <c r="E19" s="88">
        <v>316929.09999999998</v>
      </c>
      <c r="F19" s="88">
        <v>1.3700168049595001</v>
      </c>
      <c r="G19" s="88">
        <v>19.04</v>
      </c>
      <c r="H19" s="88">
        <v>17.186666666666664</v>
      </c>
      <c r="I19" s="88">
        <v>7.5</v>
      </c>
      <c r="J19" s="88">
        <v>1.913333333333336</v>
      </c>
      <c r="K19" s="88">
        <v>7.5</v>
      </c>
      <c r="L19" s="88"/>
      <c r="M19" s="88"/>
      <c r="N19" s="88">
        <v>3.1</v>
      </c>
      <c r="O19" s="88"/>
      <c r="P19" s="88"/>
      <c r="Q19" s="88">
        <v>1360</v>
      </c>
      <c r="R19" s="88">
        <v>119</v>
      </c>
      <c r="S19" s="88">
        <v>95246.57</v>
      </c>
      <c r="T19" s="88">
        <v>17.5</v>
      </c>
      <c r="U19" s="88">
        <v>3785</v>
      </c>
      <c r="V19" s="88">
        <v>92.33</v>
      </c>
      <c r="W19" s="88"/>
      <c r="X19" s="88">
        <v>1605.5045555555555</v>
      </c>
      <c r="Y19" s="88">
        <v>1061.0376111111111</v>
      </c>
      <c r="Z19" s="88">
        <v>1319.5650000000001</v>
      </c>
      <c r="AA19" s="88">
        <v>1317.7739999999999</v>
      </c>
      <c r="AB19" s="88">
        <v>1117.4551111111111</v>
      </c>
      <c r="AC19" s="88">
        <v>1388.302038888889</v>
      </c>
      <c r="AD19" s="88">
        <v>1087.28315</v>
      </c>
      <c r="AE19" s="88">
        <v>1295.6753111111111</v>
      </c>
      <c r="AF19" s="88">
        <v>1102.8676333333333</v>
      </c>
      <c r="AG19" s="88">
        <v>951.13591666666662</v>
      </c>
      <c r="AH19" s="88">
        <v>3.0094444444444441</v>
      </c>
      <c r="AI19" s="88">
        <v>118.24319444444444</v>
      </c>
      <c r="AJ19" s="88"/>
      <c r="AK19" s="88">
        <v>114.21887222222222</v>
      </c>
      <c r="AL19" s="88">
        <v>119.78405555555555</v>
      </c>
      <c r="AM19" s="88"/>
      <c r="AN19" s="88">
        <v>1400.986411111111</v>
      </c>
      <c r="AO19" s="88">
        <v>2504.5849388888887</v>
      </c>
    </row>
    <row r="20" spans="1:41" x14ac:dyDescent="0.2">
      <c r="A20" s="87">
        <v>38898</v>
      </c>
      <c r="B20" s="88">
        <v>322756.34999999998</v>
      </c>
      <c r="C20" s="88">
        <v>1.9091735743834</v>
      </c>
      <c r="D20" s="88">
        <v>18.43</v>
      </c>
      <c r="E20" s="88">
        <v>320173.59999999998</v>
      </c>
      <c r="F20" s="88">
        <v>1.0237305441500999</v>
      </c>
      <c r="G20" s="88">
        <v>18.23</v>
      </c>
      <c r="H20" s="88">
        <v>17.589999999999996</v>
      </c>
      <c r="I20" s="88">
        <v>7.5</v>
      </c>
      <c r="J20" s="88">
        <v>0.84000000000000397</v>
      </c>
      <c r="K20" s="88">
        <v>7.5</v>
      </c>
      <c r="L20" s="88"/>
      <c r="M20" s="88"/>
      <c r="N20" s="88">
        <v>3.1</v>
      </c>
      <c r="O20" s="88"/>
      <c r="P20" s="88"/>
      <c r="Q20" s="88"/>
      <c r="R20" s="88"/>
      <c r="S20" s="88">
        <v>97682.2</v>
      </c>
      <c r="T20" s="88">
        <v>19.22</v>
      </c>
      <c r="U20" s="88">
        <v>3843</v>
      </c>
      <c r="V20" s="88">
        <v>-18.63</v>
      </c>
      <c r="W20" s="88"/>
      <c r="X20" s="88">
        <v>1610.248</v>
      </c>
      <c r="Y20" s="88">
        <v>1065.7165</v>
      </c>
      <c r="Z20" s="88">
        <v>1344.3566363636364</v>
      </c>
      <c r="AA20" s="88">
        <v>1417.3323636363637</v>
      </c>
      <c r="AB20" s="88">
        <v>1277.9040909090909</v>
      </c>
      <c r="AC20" s="88">
        <v>1353.9496636363635</v>
      </c>
      <c r="AD20" s="88">
        <v>1118.8801727272728</v>
      </c>
      <c r="AE20" s="88">
        <v>1368.0707681818183</v>
      </c>
      <c r="AF20" s="88">
        <v>1158.2017636363637</v>
      </c>
      <c r="AG20" s="88">
        <v>980.95006363636367</v>
      </c>
      <c r="AH20" s="88">
        <v>3.0938636363636358</v>
      </c>
      <c r="AI20" s="88">
        <v>117.46405</v>
      </c>
      <c r="AJ20" s="88"/>
      <c r="AK20" s="88">
        <v>113.51923636363637</v>
      </c>
      <c r="AL20" s="88">
        <v>119.13895454545454</v>
      </c>
      <c r="AM20" s="88"/>
      <c r="AN20" s="88">
        <v>1313.1707409090909</v>
      </c>
      <c r="AO20" s="88">
        <v>2267.1707000000001</v>
      </c>
    </row>
    <row r="21" spans="1:41" x14ac:dyDescent="0.2">
      <c r="A21" s="87">
        <v>38929</v>
      </c>
      <c r="B21" s="88">
        <v>324010.76</v>
      </c>
      <c r="C21" s="88">
        <v>0.38865540523059999</v>
      </c>
      <c r="D21" s="88">
        <v>18.399999999999999</v>
      </c>
      <c r="E21" s="88">
        <v>325099</v>
      </c>
      <c r="F21" s="88">
        <v>1.5383529435281</v>
      </c>
      <c r="G21" s="88">
        <v>18.55</v>
      </c>
      <c r="H21" s="88">
        <v>17.29</v>
      </c>
      <c r="I21" s="88">
        <v>8</v>
      </c>
      <c r="J21" s="88">
        <v>1.1100000000000001</v>
      </c>
      <c r="K21" s="88">
        <v>8</v>
      </c>
      <c r="L21" s="88"/>
      <c r="M21" s="88"/>
      <c r="N21" s="88">
        <v>2.52</v>
      </c>
      <c r="O21" s="88"/>
      <c r="P21" s="88"/>
      <c r="Q21" s="88">
        <v>1493</v>
      </c>
      <c r="R21" s="88">
        <v>588.02</v>
      </c>
      <c r="S21" s="88">
        <v>99135.57</v>
      </c>
      <c r="T21" s="88">
        <v>20.77</v>
      </c>
      <c r="U21" s="88">
        <v>2254</v>
      </c>
      <c r="V21" s="88">
        <v>258.35000000000002</v>
      </c>
      <c r="W21" s="88"/>
      <c r="X21" s="88">
        <v>1687.1857142857143</v>
      </c>
      <c r="Y21" s="88">
        <v>1074.2168571428572</v>
      </c>
      <c r="Z21" s="88">
        <v>1375.4744285714285</v>
      </c>
      <c r="AA21" s="88">
        <v>1505.6535714285715</v>
      </c>
      <c r="AB21" s="88">
        <v>1362.0795714285714</v>
      </c>
      <c r="AC21" s="88">
        <v>1420.145338095238</v>
      </c>
      <c r="AD21" s="88">
        <v>1159.7412095238096</v>
      </c>
      <c r="AE21" s="88">
        <v>1415.4807666666666</v>
      </c>
      <c r="AF21" s="88">
        <v>1199.1346095238096</v>
      </c>
      <c r="AG21" s="88">
        <v>976.15650476190478</v>
      </c>
      <c r="AH21" s="88">
        <v>3.2077523809523809</v>
      </c>
      <c r="AI21" s="88">
        <v>117.1465761904762</v>
      </c>
      <c r="AJ21" s="88"/>
      <c r="AK21" s="88">
        <v>113.34096190476191</v>
      </c>
      <c r="AL21" s="88">
        <v>118.77533333333334</v>
      </c>
      <c r="AM21" s="88"/>
      <c r="AN21" s="88">
        <v>1293.8013952380952</v>
      </c>
      <c r="AO21" s="88">
        <v>2260.5790000000002</v>
      </c>
    </row>
    <row r="22" spans="1:41" x14ac:dyDescent="0.2">
      <c r="A22" s="87">
        <v>38960</v>
      </c>
      <c r="B22" s="88">
        <v>327885.67</v>
      </c>
      <c r="C22" s="88">
        <v>1.1959201601823</v>
      </c>
      <c r="D22" s="88">
        <v>17.899999999999999</v>
      </c>
      <c r="E22" s="88">
        <v>328626.40000000002</v>
      </c>
      <c r="F22" s="88">
        <v>1.0850233313544</v>
      </c>
      <c r="G22" s="88">
        <v>17.989999999999998</v>
      </c>
      <c r="H22" s="88">
        <v>16.989999999999998</v>
      </c>
      <c r="I22" s="88">
        <v>8.5</v>
      </c>
      <c r="J22" s="88">
        <v>0.91</v>
      </c>
      <c r="K22" s="88">
        <v>8.5</v>
      </c>
      <c r="L22" s="88"/>
      <c r="M22" s="88"/>
      <c r="N22" s="88">
        <v>2.52</v>
      </c>
      <c r="O22" s="88"/>
      <c r="P22" s="88"/>
      <c r="Q22" s="88">
        <v>1437</v>
      </c>
      <c r="R22" s="88">
        <v>85.18</v>
      </c>
      <c r="S22" s="88">
        <v>100565.8</v>
      </c>
      <c r="T22" s="88">
        <v>21.48</v>
      </c>
      <c r="U22" s="88">
        <v>3362</v>
      </c>
      <c r="V22" s="88">
        <v>60.32</v>
      </c>
      <c r="W22" s="88"/>
      <c r="X22" s="88">
        <v>1607.1159130434783</v>
      </c>
      <c r="Y22" s="88">
        <v>1014.995304347826</v>
      </c>
      <c r="Z22" s="88">
        <v>1279.9615652173914</v>
      </c>
      <c r="AA22" s="88">
        <v>1401.9917826086958</v>
      </c>
      <c r="AB22" s="88">
        <v>1265.5097391304348</v>
      </c>
      <c r="AC22" s="88">
        <v>1400.1267913043478</v>
      </c>
      <c r="AD22" s="88">
        <v>1060.9321739130435</v>
      </c>
      <c r="AE22" s="88">
        <v>1313.6658913043477</v>
      </c>
      <c r="AF22" s="88">
        <v>1081.1439869565218</v>
      </c>
      <c r="AG22" s="88">
        <v>894.98111739130434</v>
      </c>
      <c r="AH22" s="88">
        <v>3.2465608695652168</v>
      </c>
      <c r="AI22" s="88">
        <v>117.17473913043479</v>
      </c>
      <c r="AJ22" s="88"/>
      <c r="AK22" s="88">
        <v>113.40996086956521</v>
      </c>
      <c r="AL22" s="88">
        <v>118.96213043478261</v>
      </c>
      <c r="AM22" s="88"/>
      <c r="AN22" s="88">
        <v>1255.8313217391305</v>
      </c>
      <c r="AO22" s="88">
        <v>2167.8460130434783</v>
      </c>
    </row>
    <row r="23" spans="1:41" x14ac:dyDescent="0.2">
      <c r="A23" s="87">
        <v>38990</v>
      </c>
      <c r="B23" s="88">
        <v>331865.36</v>
      </c>
      <c r="C23" s="88">
        <v>1.2137431928635001</v>
      </c>
      <c r="D23" s="88">
        <v>16.829999999999998</v>
      </c>
      <c r="E23" s="88">
        <v>331741.2</v>
      </c>
      <c r="F23" s="88">
        <v>0.9478240336139</v>
      </c>
      <c r="G23" s="88">
        <v>17.03</v>
      </c>
      <c r="H23" s="88">
        <v>16.690000000000001</v>
      </c>
      <c r="I23" s="88">
        <v>8.5</v>
      </c>
      <c r="J23" s="88">
        <v>0.14000000000000001</v>
      </c>
      <c r="K23" s="88">
        <v>8.5</v>
      </c>
      <c r="L23" s="88"/>
      <c r="M23" s="88"/>
      <c r="N23" s="88">
        <v>2.52</v>
      </c>
      <c r="O23" s="88"/>
      <c r="P23" s="88"/>
      <c r="Q23" s="88">
        <v>2043</v>
      </c>
      <c r="R23" s="88">
        <v>40.119999999999997</v>
      </c>
      <c r="S23" s="88">
        <v>102649.43</v>
      </c>
      <c r="T23" s="88">
        <v>21.79</v>
      </c>
      <c r="U23" s="88">
        <v>3077</v>
      </c>
      <c r="V23" s="88">
        <v>-49.06</v>
      </c>
      <c r="W23" s="88"/>
      <c r="X23" s="88">
        <v>1702.2338095238094</v>
      </c>
      <c r="Y23" s="88">
        <v>1076.9556666666667</v>
      </c>
      <c r="Z23" s="88">
        <v>1357.8230000000001</v>
      </c>
      <c r="AA23" s="88">
        <v>1498.0337619047618</v>
      </c>
      <c r="AB23" s="88">
        <v>1363.684238095238</v>
      </c>
      <c r="AC23" s="88">
        <v>1577.2655904761905</v>
      </c>
      <c r="AD23" s="88">
        <v>1107.6051714285713</v>
      </c>
      <c r="AE23" s="88">
        <v>1381.4727333333333</v>
      </c>
      <c r="AF23" s="88">
        <v>1162.3572999999999</v>
      </c>
      <c r="AG23" s="88">
        <v>923.51212857142855</v>
      </c>
      <c r="AH23" s="88">
        <v>3.1269090909090909</v>
      </c>
      <c r="AI23" s="88">
        <v>118.22276818181818</v>
      </c>
      <c r="AJ23" s="88"/>
      <c r="AK23" s="88">
        <v>114.38313181818182</v>
      </c>
      <c r="AL23" s="88">
        <v>119.45414285714286</v>
      </c>
      <c r="AM23" s="88"/>
      <c r="AN23" s="88">
        <v>1233.7366999999999</v>
      </c>
      <c r="AO23" s="88">
        <v>2052.5843523809522</v>
      </c>
    </row>
    <row r="24" spans="1:41" x14ac:dyDescent="0.2">
      <c r="A24" s="87">
        <v>39021</v>
      </c>
      <c r="B24" s="88">
        <v>332747.17</v>
      </c>
      <c r="C24" s="88">
        <v>0.26571317958579999</v>
      </c>
      <c r="D24" s="88">
        <v>17.100000000000001</v>
      </c>
      <c r="E24" s="88">
        <v>336484.5</v>
      </c>
      <c r="F24" s="88">
        <v>1.4298193893311999</v>
      </c>
      <c r="G24" s="88">
        <v>17.11</v>
      </c>
      <c r="H24" s="88">
        <v>17.046666666666667</v>
      </c>
      <c r="I24" s="88">
        <v>8.5</v>
      </c>
      <c r="J24" s="88">
        <v>5.3333333333332997E-2</v>
      </c>
      <c r="K24" s="88">
        <v>8.5</v>
      </c>
      <c r="L24" s="88"/>
      <c r="M24" s="88"/>
      <c r="N24" s="88">
        <v>4.8</v>
      </c>
      <c r="O24" s="88"/>
      <c r="P24" s="88"/>
      <c r="Q24" s="88">
        <v>838</v>
      </c>
      <c r="R24" s="88">
        <v>51.81</v>
      </c>
      <c r="S24" s="88">
        <v>103487.01</v>
      </c>
      <c r="T24" s="88">
        <v>22.03</v>
      </c>
      <c r="U24" s="88">
        <v>894</v>
      </c>
      <c r="V24" s="88">
        <v>-191.79</v>
      </c>
      <c r="W24" s="88"/>
      <c r="X24" s="88">
        <v>1792.0518235294119</v>
      </c>
      <c r="Y24" s="88">
        <v>1154.8128823529412</v>
      </c>
      <c r="Z24" s="88">
        <v>1436.3632352941177</v>
      </c>
      <c r="AA24" s="88">
        <v>1567.5593529411765</v>
      </c>
      <c r="AB24" s="88">
        <v>1428.1625882352942</v>
      </c>
      <c r="AC24" s="88">
        <v>1693.9484</v>
      </c>
      <c r="AD24" s="88">
        <v>1158.6109411764705</v>
      </c>
      <c r="AE24" s="88">
        <v>1439.860305882353</v>
      </c>
      <c r="AF24" s="88">
        <v>1210.2931235294118</v>
      </c>
      <c r="AG24" s="88">
        <v>961.61257058823526</v>
      </c>
      <c r="AH24" s="88">
        <v>2.9580833333333332</v>
      </c>
      <c r="AI24" s="88">
        <v>119.37981666666667</v>
      </c>
      <c r="AJ24" s="88"/>
      <c r="AK24" s="88">
        <v>115.49581111111111</v>
      </c>
      <c r="AL24" s="88">
        <v>120.45123529411765</v>
      </c>
      <c r="AM24" s="88"/>
      <c r="AN24" s="88">
        <v>1254.1910823529411</v>
      </c>
      <c r="AO24" s="88">
        <v>2097.2506647058822</v>
      </c>
    </row>
    <row r="25" spans="1:41" x14ac:dyDescent="0.2">
      <c r="A25" s="87">
        <v>39051</v>
      </c>
      <c r="B25" s="88">
        <v>337504.15</v>
      </c>
      <c r="C25" s="88">
        <v>1.4296079512863</v>
      </c>
      <c r="D25" s="88">
        <v>16.8</v>
      </c>
      <c r="E25" s="88">
        <v>340791.7</v>
      </c>
      <c r="F25" s="88">
        <v>1.2800589625970999</v>
      </c>
      <c r="G25" s="88">
        <v>16.73</v>
      </c>
      <c r="H25" s="88">
        <v>17.403333333333332</v>
      </c>
      <c r="I25" s="88">
        <v>9</v>
      </c>
      <c r="J25" s="88">
        <v>-0.60333333333333194</v>
      </c>
      <c r="K25" s="88">
        <v>9</v>
      </c>
      <c r="L25" s="88"/>
      <c r="M25" s="88"/>
      <c r="N25" s="88">
        <v>4.8</v>
      </c>
      <c r="O25" s="88"/>
      <c r="P25" s="88"/>
      <c r="Q25" s="88">
        <v>1152</v>
      </c>
      <c r="R25" s="88"/>
      <c r="S25" s="88">
        <v>104639.29</v>
      </c>
      <c r="T25" s="88">
        <v>22.18</v>
      </c>
      <c r="U25" s="88">
        <v>2788</v>
      </c>
      <c r="V25" s="88">
        <v>17.739999999999998</v>
      </c>
      <c r="W25" s="88"/>
      <c r="X25" s="88">
        <v>1956.0404545454546</v>
      </c>
      <c r="Y25" s="88">
        <v>1308.9337272727273</v>
      </c>
      <c r="Z25" s="88">
        <v>1562.5560454545455</v>
      </c>
      <c r="AA25" s="88">
        <v>1520.5098636363637</v>
      </c>
      <c r="AB25" s="88">
        <v>1365.7506363636364</v>
      </c>
      <c r="AC25" s="88">
        <v>1920.5017090909091</v>
      </c>
      <c r="AD25" s="88">
        <v>1194.635859090909</v>
      </c>
      <c r="AE25" s="88">
        <v>1446.168190909091</v>
      </c>
      <c r="AF25" s="88">
        <v>1179.0807863636364</v>
      </c>
      <c r="AG25" s="88">
        <v>1014.5871545454545</v>
      </c>
      <c r="AH25" s="88">
        <v>2.9852954545454549</v>
      </c>
      <c r="AI25" s="88">
        <v>119.57343636363636</v>
      </c>
      <c r="AJ25" s="88"/>
      <c r="AK25" s="88">
        <v>115.71251363636364</v>
      </c>
      <c r="AL25" s="88">
        <v>120.77345454545454</v>
      </c>
      <c r="AM25" s="88"/>
      <c r="AN25" s="88">
        <v>1242.7547500000001</v>
      </c>
      <c r="AO25" s="88">
        <v>1975.6467227272726</v>
      </c>
    </row>
    <row r="26" spans="1:41" x14ac:dyDescent="0.2">
      <c r="A26" s="87">
        <v>39082</v>
      </c>
      <c r="B26" s="88">
        <v>345577.91</v>
      </c>
      <c r="C26" s="88">
        <v>2.3921957700371999</v>
      </c>
      <c r="D26" s="88">
        <v>16.940000000000001</v>
      </c>
      <c r="E26" s="88">
        <v>347174.5</v>
      </c>
      <c r="F26" s="88">
        <v>1.8729329382141999</v>
      </c>
      <c r="G26" s="88">
        <v>17.28</v>
      </c>
      <c r="H26" s="88">
        <v>17.760000000000002</v>
      </c>
      <c r="I26" s="88">
        <v>9</v>
      </c>
      <c r="J26" s="88">
        <v>-0.82</v>
      </c>
      <c r="K26" s="88">
        <v>9</v>
      </c>
      <c r="L26" s="88"/>
      <c r="M26" s="88"/>
      <c r="N26" s="88">
        <v>4.8</v>
      </c>
      <c r="O26" s="88"/>
      <c r="P26" s="88"/>
      <c r="Q26" s="88">
        <v>1833</v>
      </c>
      <c r="R26" s="88"/>
      <c r="S26" s="88">
        <v>106512.4</v>
      </c>
      <c r="T26" s="88">
        <v>21.78</v>
      </c>
      <c r="U26" s="88">
        <v>3837</v>
      </c>
      <c r="V26" s="88">
        <v>52.02</v>
      </c>
      <c r="W26" s="88">
        <v>18.100000000000001</v>
      </c>
      <c r="X26" s="88">
        <v>2306.7269047619047</v>
      </c>
      <c r="Y26" s="88">
        <v>1591.845761904762</v>
      </c>
      <c r="Z26" s="88">
        <v>1863.3892380952382</v>
      </c>
      <c r="AA26" s="88">
        <v>1683.8211428571428</v>
      </c>
      <c r="AB26" s="88">
        <v>1466.1825714285715</v>
      </c>
      <c r="AC26" s="88">
        <v>2387.6252714285715</v>
      </c>
      <c r="AD26" s="88">
        <v>1357.7802619047618</v>
      </c>
      <c r="AE26" s="88">
        <v>1661.8727047619047</v>
      </c>
      <c r="AF26" s="88">
        <v>1304.812261904762</v>
      </c>
      <c r="AG26" s="88">
        <v>1135.3270476190476</v>
      </c>
      <c r="AH26" s="88">
        <v>3.0241260869565219</v>
      </c>
      <c r="AI26" s="88">
        <v>119.67861739130434</v>
      </c>
      <c r="AJ26" s="88"/>
      <c r="AK26" s="88">
        <v>115.50198260869566</v>
      </c>
      <c r="AL26" s="88">
        <v>120.23228571428571</v>
      </c>
      <c r="AM26" s="88"/>
      <c r="AN26" s="88">
        <v>1236.5936952380953</v>
      </c>
      <c r="AO26" s="88">
        <v>1978.2914142857144</v>
      </c>
    </row>
    <row r="27" spans="1:41" x14ac:dyDescent="0.2">
      <c r="A27" s="87">
        <v>39113</v>
      </c>
      <c r="B27" s="88">
        <v>351498.77</v>
      </c>
      <c r="C27" s="88">
        <v>1.7133213173260999</v>
      </c>
      <c r="D27" s="88">
        <v>15.93</v>
      </c>
      <c r="E27" s="88">
        <v>351197.5</v>
      </c>
      <c r="F27" s="88">
        <v>1.1587832631717001</v>
      </c>
      <c r="G27" s="88">
        <v>16.829999999999998</v>
      </c>
      <c r="H27" s="88">
        <v>18.976666666666667</v>
      </c>
      <c r="I27" s="88">
        <v>9.5</v>
      </c>
      <c r="J27" s="88">
        <v>-3.0466666666666669</v>
      </c>
      <c r="K27" s="88">
        <v>9.5</v>
      </c>
      <c r="L27" s="88"/>
      <c r="M27" s="88"/>
      <c r="N27" s="88">
        <v>2.87</v>
      </c>
      <c r="O27" s="88"/>
      <c r="P27" s="88"/>
      <c r="Q27" s="88">
        <v>2500</v>
      </c>
      <c r="R27" s="88"/>
      <c r="S27" s="88">
        <v>108947.68</v>
      </c>
      <c r="T27" s="88">
        <v>21.48</v>
      </c>
      <c r="U27" s="88">
        <v>6908</v>
      </c>
      <c r="V27" s="88">
        <v>9.25</v>
      </c>
      <c r="W27" s="88"/>
      <c r="X27" s="88">
        <v>2818.9603000000002</v>
      </c>
      <c r="Y27" s="88">
        <v>2005.6513</v>
      </c>
      <c r="Z27" s="88">
        <v>2340.6026999999999</v>
      </c>
      <c r="AA27" s="88">
        <v>2057.97325</v>
      </c>
      <c r="AB27" s="88">
        <v>1750.4810500000001</v>
      </c>
      <c r="AC27" s="88">
        <v>2953.1035900000002</v>
      </c>
      <c r="AD27" s="88">
        <v>1694.2549550000001</v>
      </c>
      <c r="AE27" s="88">
        <v>2099.19544</v>
      </c>
      <c r="AF27" s="88">
        <v>1569.4729</v>
      </c>
      <c r="AG27" s="88">
        <v>1380.22669</v>
      </c>
      <c r="AH27" s="88">
        <v>3.0288349999999999</v>
      </c>
      <c r="AI27" s="88">
        <v>120.19718</v>
      </c>
      <c r="AJ27" s="88">
        <v>100.22962</v>
      </c>
      <c r="AK27" s="88">
        <v>115.534085</v>
      </c>
      <c r="AL27" s="88">
        <v>120.083</v>
      </c>
      <c r="AM27" s="88"/>
      <c r="AN27" s="88">
        <v>1202.267975</v>
      </c>
      <c r="AO27" s="88">
        <v>1901.48451</v>
      </c>
    </row>
    <row r="28" spans="1:41" x14ac:dyDescent="0.2">
      <c r="A28" s="87">
        <v>39141</v>
      </c>
      <c r="B28" s="88">
        <v>358659.25</v>
      </c>
      <c r="C28" s="88">
        <v>2.0371280388833002</v>
      </c>
      <c r="D28" s="88">
        <v>17.8</v>
      </c>
      <c r="E28" s="88">
        <v>354939.5</v>
      </c>
      <c r="F28" s="88">
        <v>1.0654973341211</v>
      </c>
      <c r="G28" s="88">
        <v>16.27</v>
      </c>
      <c r="H28" s="88">
        <v>20.193333333333335</v>
      </c>
      <c r="I28" s="88">
        <v>10</v>
      </c>
      <c r="J28" s="88">
        <v>-2.3933333333333349</v>
      </c>
      <c r="K28" s="88">
        <v>10</v>
      </c>
      <c r="L28" s="88"/>
      <c r="M28" s="88"/>
      <c r="N28" s="88">
        <v>2.87</v>
      </c>
      <c r="O28" s="88"/>
      <c r="P28" s="88"/>
      <c r="Q28" s="88">
        <v>1867</v>
      </c>
      <c r="R28" s="88"/>
      <c r="S28" s="88">
        <v>110818.03</v>
      </c>
      <c r="T28" s="88">
        <v>22.66</v>
      </c>
      <c r="U28" s="88">
        <v>3083</v>
      </c>
      <c r="V28" s="88">
        <v>77.489999999999995</v>
      </c>
      <c r="W28" s="88"/>
      <c r="X28" s="88">
        <v>2810.6836666666668</v>
      </c>
      <c r="Y28" s="88">
        <v>2073.1660000000002</v>
      </c>
      <c r="Z28" s="88">
        <v>2474.0082000000002</v>
      </c>
      <c r="AA28" s="88">
        <v>2348.1992666666665</v>
      </c>
      <c r="AB28" s="88">
        <v>2000.7170000000001</v>
      </c>
      <c r="AC28" s="88">
        <v>3016.3181533333332</v>
      </c>
      <c r="AD28" s="88">
        <v>1859.3365866666666</v>
      </c>
      <c r="AE28" s="88">
        <v>2271.10662</v>
      </c>
      <c r="AF28" s="88">
        <v>1759.9847666666667</v>
      </c>
      <c r="AG28" s="88">
        <v>1543.1552933333332</v>
      </c>
      <c r="AH28" s="88">
        <v>3.1093235294117649</v>
      </c>
      <c r="AI28" s="88">
        <v>120.06049411764705</v>
      </c>
      <c r="AJ28" s="88">
        <v>100.3535</v>
      </c>
      <c r="AK28" s="88">
        <v>115.11514117647059</v>
      </c>
      <c r="AL28" s="88">
        <v>120.45226666666667</v>
      </c>
      <c r="AM28" s="88"/>
      <c r="AN28" s="88">
        <v>1233.9476133333333</v>
      </c>
      <c r="AO28" s="88">
        <v>1983.6814133333332</v>
      </c>
    </row>
    <row r="29" spans="1:41" x14ac:dyDescent="0.2">
      <c r="A29" s="87">
        <v>39172</v>
      </c>
      <c r="B29" s="88">
        <v>364104.66</v>
      </c>
      <c r="C29" s="88">
        <v>1.5182683842672</v>
      </c>
      <c r="D29" s="88">
        <v>17.3</v>
      </c>
      <c r="E29" s="88">
        <v>360890.9</v>
      </c>
      <c r="F29" s="88">
        <v>1.6767364579034001</v>
      </c>
      <c r="G29" s="88">
        <v>17.2</v>
      </c>
      <c r="H29" s="88">
        <v>21.41</v>
      </c>
      <c r="I29" s="88">
        <v>10</v>
      </c>
      <c r="J29" s="88">
        <v>-4.1100000000000003</v>
      </c>
      <c r="K29" s="88">
        <v>10</v>
      </c>
      <c r="L29" s="88"/>
      <c r="M29" s="88"/>
      <c r="N29" s="88">
        <v>2.87</v>
      </c>
      <c r="O29" s="88"/>
      <c r="P29" s="88"/>
      <c r="Q29" s="88">
        <v>2593</v>
      </c>
      <c r="R29" s="88"/>
      <c r="S29" s="88">
        <v>113404.79</v>
      </c>
      <c r="T29" s="88">
        <v>22.57</v>
      </c>
      <c r="U29" s="88">
        <v>6311</v>
      </c>
      <c r="V29" s="88">
        <v>-15.54</v>
      </c>
      <c r="W29" s="88"/>
      <c r="X29" s="88">
        <v>2990.4836363636364</v>
      </c>
      <c r="Y29" s="88">
        <v>2161.5272272727275</v>
      </c>
      <c r="Z29" s="88">
        <v>2649.2393181818184</v>
      </c>
      <c r="AA29" s="88">
        <v>2749.2290454545455</v>
      </c>
      <c r="AB29" s="88">
        <v>2514.9752727272726</v>
      </c>
      <c r="AC29" s="88">
        <v>3241.0887863636362</v>
      </c>
      <c r="AD29" s="88">
        <v>2101.0986545454543</v>
      </c>
      <c r="AE29" s="88">
        <v>2480.9332772727271</v>
      </c>
      <c r="AF29" s="88">
        <v>1965.8195454545455</v>
      </c>
      <c r="AG29" s="88">
        <v>1725.7261681818181</v>
      </c>
      <c r="AH29" s="88">
        <v>3.3008045454545449</v>
      </c>
      <c r="AI29" s="88">
        <v>119.82780454545454</v>
      </c>
      <c r="AJ29" s="88">
        <v>100.60988636363636</v>
      </c>
      <c r="AK29" s="88">
        <v>114.61744545454546</v>
      </c>
      <c r="AL29" s="88">
        <v>120.56768181818182</v>
      </c>
      <c r="AM29" s="88"/>
      <c r="AN29" s="88">
        <v>1265.4606454545456</v>
      </c>
      <c r="AO29" s="88">
        <v>2044.639990909091</v>
      </c>
    </row>
    <row r="30" spans="1:41" x14ac:dyDescent="0.2">
      <c r="A30" s="87">
        <v>39202</v>
      </c>
      <c r="B30" s="88">
        <v>367326.45</v>
      </c>
      <c r="C30" s="88">
        <v>0.88485272338999998</v>
      </c>
      <c r="D30" s="88">
        <v>17.100000000000001</v>
      </c>
      <c r="E30" s="88">
        <v>365421</v>
      </c>
      <c r="F30" s="88">
        <v>1.2552547043996001</v>
      </c>
      <c r="G30" s="88">
        <v>16.88</v>
      </c>
      <c r="H30" s="88">
        <v>21.936666666666667</v>
      </c>
      <c r="I30" s="88">
        <v>10.5</v>
      </c>
      <c r="J30" s="88">
        <v>-4.8366666666666669</v>
      </c>
      <c r="K30" s="88">
        <v>10.5</v>
      </c>
      <c r="L30" s="88"/>
      <c r="M30" s="88"/>
      <c r="N30" s="88">
        <v>3</v>
      </c>
      <c r="O30" s="88"/>
      <c r="P30" s="88"/>
      <c r="Q30" s="88">
        <v>1918</v>
      </c>
      <c r="R30" s="88"/>
      <c r="S30" s="88">
        <v>115323.47</v>
      </c>
      <c r="T30" s="88">
        <v>22.83</v>
      </c>
      <c r="U30" s="88">
        <v>6103</v>
      </c>
      <c r="V30" s="88">
        <v>83.55</v>
      </c>
      <c r="W30" s="88"/>
      <c r="X30" s="88">
        <v>3537.115619047619</v>
      </c>
      <c r="Y30" s="88">
        <v>2532.9235714285714</v>
      </c>
      <c r="Z30" s="88">
        <v>3204.0533809523808</v>
      </c>
      <c r="AA30" s="88">
        <v>3462.676476190476</v>
      </c>
      <c r="AB30" s="88">
        <v>3237.8857142857141</v>
      </c>
      <c r="AC30" s="88">
        <v>3816.8611000000001</v>
      </c>
      <c r="AD30" s="88">
        <v>2635.810342857143</v>
      </c>
      <c r="AE30" s="88">
        <v>3042.6463761904761</v>
      </c>
      <c r="AF30" s="88">
        <v>2375.5873333333334</v>
      </c>
      <c r="AG30" s="88">
        <v>2130.8141476190476</v>
      </c>
      <c r="AH30" s="88">
        <v>3.5324347826086959</v>
      </c>
      <c r="AI30" s="88">
        <v>119.5893652173913</v>
      </c>
      <c r="AJ30" s="88">
        <v>100.56379130434783</v>
      </c>
      <c r="AK30" s="88">
        <v>113.85709130434783</v>
      </c>
      <c r="AL30" s="88">
        <v>121.26019047619047</v>
      </c>
      <c r="AM30" s="88"/>
      <c r="AN30" s="88">
        <v>1305.6730238095238</v>
      </c>
      <c r="AO30" s="88">
        <v>2213.4036714285712</v>
      </c>
    </row>
    <row r="31" spans="1:41" x14ac:dyDescent="0.2">
      <c r="A31" s="87">
        <v>39233</v>
      </c>
      <c r="B31" s="88">
        <v>369718.15</v>
      </c>
      <c r="C31" s="88">
        <v>0.65111020456049995</v>
      </c>
      <c r="D31" s="88">
        <v>16.739999999999998</v>
      </c>
      <c r="E31" s="88">
        <v>368866.1</v>
      </c>
      <c r="F31" s="88">
        <v>0.94277559308299996</v>
      </c>
      <c r="G31" s="88">
        <v>16.39</v>
      </c>
      <c r="H31" s="88">
        <v>22.463333333333335</v>
      </c>
      <c r="I31" s="88">
        <v>11</v>
      </c>
      <c r="J31" s="88">
        <v>-5.7233333333333354</v>
      </c>
      <c r="K31" s="88">
        <v>11</v>
      </c>
      <c r="L31" s="88"/>
      <c r="M31" s="88"/>
      <c r="N31" s="88">
        <v>3</v>
      </c>
      <c r="O31" s="88"/>
      <c r="P31" s="88"/>
      <c r="Q31" s="88">
        <v>1701</v>
      </c>
      <c r="R31" s="88">
        <v>25.07</v>
      </c>
      <c r="S31" s="88">
        <v>117026.9</v>
      </c>
      <c r="T31" s="88">
        <v>22.87</v>
      </c>
      <c r="U31" s="88">
        <v>3824</v>
      </c>
      <c r="V31" s="88">
        <v>1.03</v>
      </c>
      <c r="W31" s="88"/>
      <c r="X31" s="88">
        <v>4083.4243333333334</v>
      </c>
      <c r="Y31" s="88">
        <v>2890.02</v>
      </c>
      <c r="Z31" s="88">
        <v>3833.8978333333334</v>
      </c>
      <c r="AA31" s="88">
        <v>4339.0462777777775</v>
      </c>
      <c r="AB31" s="88">
        <v>4083.7170000000001</v>
      </c>
      <c r="AC31" s="88">
        <v>4513.4780277777782</v>
      </c>
      <c r="AD31" s="88">
        <v>3218.7643499999999</v>
      </c>
      <c r="AE31" s="88">
        <v>3758.8393111111113</v>
      </c>
      <c r="AF31" s="88">
        <v>2889.1572000000001</v>
      </c>
      <c r="AG31" s="88">
        <v>2555.0397611111111</v>
      </c>
      <c r="AH31" s="88">
        <v>3.8846166666666671</v>
      </c>
      <c r="AI31" s="88">
        <v>119.30160555555555</v>
      </c>
      <c r="AJ31" s="88">
        <v>100.34162777777777</v>
      </c>
      <c r="AK31" s="88">
        <v>112.70267222222222</v>
      </c>
      <c r="AL31" s="88">
        <v>120.87061111111112</v>
      </c>
      <c r="AM31" s="88"/>
      <c r="AN31" s="88">
        <v>1278.5683777777779</v>
      </c>
      <c r="AO31" s="88">
        <v>2129.892638888889</v>
      </c>
    </row>
    <row r="32" spans="1:41" x14ac:dyDescent="0.2">
      <c r="A32" s="87">
        <v>39263</v>
      </c>
      <c r="B32" s="88">
        <v>377832.15</v>
      </c>
      <c r="C32" s="88">
        <v>2.1946447584464002</v>
      </c>
      <c r="D32" s="88">
        <v>17.059999999999999</v>
      </c>
      <c r="E32" s="88">
        <v>374675.5</v>
      </c>
      <c r="F32" s="88">
        <v>1.5749346443059</v>
      </c>
      <c r="G32" s="88">
        <v>17.02</v>
      </c>
      <c r="H32" s="88">
        <v>22.990000000000002</v>
      </c>
      <c r="I32" s="88">
        <v>11.5</v>
      </c>
      <c r="J32" s="88">
        <v>-5.9300000000000024</v>
      </c>
      <c r="K32" s="88">
        <v>11.5</v>
      </c>
      <c r="L32" s="88"/>
      <c r="M32" s="88"/>
      <c r="N32" s="88">
        <v>3</v>
      </c>
      <c r="O32" s="88"/>
      <c r="P32" s="88"/>
      <c r="Q32" s="88">
        <v>3349</v>
      </c>
      <c r="R32" s="88"/>
      <c r="S32" s="88">
        <v>120375.96</v>
      </c>
      <c r="T32" s="88">
        <v>23.23</v>
      </c>
      <c r="U32" s="88">
        <v>7042</v>
      </c>
      <c r="V32" s="88">
        <v>83.24</v>
      </c>
      <c r="W32" s="88"/>
      <c r="X32" s="88">
        <v>4012.633142857143</v>
      </c>
      <c r="Y32" s="88">
        <v>2961.5068571428569</v>
      </c>
      <c r="Z32" s="88">
        <v>3946.9033809523808</v>
      </c>
      <c r="AA32" s="88">
        <v>4059.4390952380954</v>
      </c>
      <c r="AB32" s="88">
        <v>3580.7109047619047</v>
      </c>
      <c r="AC32" s="88">
        <v>4661.6965904761901</v>
      </c>
      <c r="AD32" s="88">
        <v>3180.552419047619</v>
      </c>
      <c r="AE32" s="88">
        <v>3763.0379952380954</v>
      </c>
      <c r="AF32" s="88">
        <v>2739.4467666666665</v>
      </c>
      <c r="AG32" s="88">
        <v>2454.3173238095237</v>
      </c>
      <c r="AH32" s="88">
        <v>4.2963714285714287</v>
      </c>
      <c r="AI32" s="88">
        <v>118.37024761904762</v>
      </c>
      <c r="AJ32" s="88">
        <v>99.548657142857138</v>
      </c>
      <c r="AK32" s="88">
        <v>111.34764761904762</v>
      </c>
      <c r="AL32" s="88">
        <v>118.83138095238095</v>
      </c>
      <c r="AM32" s="88"/>
      <c r="AN32" s="88">
        <v>1250.4263571428571</v>
      </c>
      <c r="AO32" s="88">
        <v>2070.6848904761905</v>
      </c>
    </row>
    <row r="33" spans="1:41" x14ac:dyDescent="0.2">
      <c r="A33" s="87">
        <v>39294</v>
      </c>
      <c r="B33" s="88">
        <v>383884.88</v>
      </c>
      <c r="C33" s="88">
        <v>1.6019626704609</v>
      </c>
      <c r="D33" s="88">
        <v>18.5</v>
      </c>
      <c r="E33" s="88">
        <v>380490.4</v>
      </c>
      <c r="F33" s="88">
        <v>1.5519829826075999</v>
      </c>
      <c r="G33" s="88">
        <v>17.04</v>
      </c>
      <c r="H33" s="88">
        <v>23.303333333333335</v>
      </c>
      <c r="I33" s="88">
        <v>11.5</v>
      </c>
      <c r="J33" s="88">
        <v>-4.8033333333333346</v>
      </c>
      <c r="K33" s="88">
        <v>11.5</v>
      </c>
      <c r="L33" s="88"/>
      <c r="M33" s="88"/>
      <c r="N33" s="88">
        <v>2.8</v>
      </c>
      <c r="O33" s="88"/>
      <c r="P33" s="88"/>
      <c r="Q33" s="88">
        <v>1869</v>
      </c>
      <c r="R33" s="88">
        <v>25.18</v>
      </c>
      <c r="S33" s="88">
        <v>122245.75999999999</v>
      </c>
      <c r="T33" s="88">
        <v>23.31</v>
      </c>
      <c r="U33" s="88">
        <v>3100</v>
      </c>
      <c r="V33" s="88">
        <v>37.53</v>
      </c>
      <c r="W33" s="88"/>
      <c r="X33" s="88">
        <v>4016.0446363636365</v>
      </c>
      <c r="Y33" s="88">
        <v>3050.4775909090908</v>
      </c>
      <c r="Z33" s="88">
        <v>3942.4465</v>
      </c>
      <c r="AA33" s="88">
        <v>3806.3441818181818</v>
      </c>
      <c r="AB33" s="88">
        <v>3356.5782727272726</v>
      </c>
      <c r="AC33" s="88">
        <v>5015.2852590909088</v>
      </c>
      <c r="AD33" s="88">
        <v>3091.2956863636364</v>
      </c>
      <c r="AE33" s="88">
        <v>3563.1798136363636</v>
      </c>
      <c r="AF33" s="88">
        <v>2510.8296363636364</v>
      </c>
      <c r="AG33" s="88">
        <v>2320.2835909090909</v>
      </c>
      <c r="AH33" s="88">
        <v>4.4291772727272729</v>
      </c>
      <c r="AI33" s="88">
        <v>117.51357272727273</v>
      </c>
      <c r="AJ33" s="88">
        <v>98.417295454545453</v>
      </c>
      <c r="AK33" s="88">
        <v>110.34736818181818</v>
      </c>
      <c r="AL33" s="88">
        <v>117.93663636363637</v>
      </c>
      <c r="AM33" s="88"/>
      <c r="AN33" s="88">
        <v>1247.8445999999999</v>
      </c>
      <c r="AO33" s="88">
        <v>2094.3039772727275</v>
      </c>
    </row>
    <row r="34" spans="1:41" x14ac:dyDescent="0.2">
      <c r="A34" s="87">
        <v>39325</v>
      </c>
      <c r="B34" s="88">
        <v>387205.04</v>
      </c>
      <c r="C34" s="88">
        <v>0.8648842851013</v>
      </c>
      <c r="D34" s="88">
        <v>18.100000000000001</v>
      </c>
      <c r="E34" s="88">
        <v>387241.7</v>
      </c>
      <c r="F34" s="88">
        <v>1.7743680261053001</v>
      </c>
      <c r="G34" s="88">
        <v>17.84</v>
      </c>
      <c r="H34" s="88">
        <v>23.616666666666667</v>
      </c>
      <c r="I34" s="88">
        <v>12</v>
      </c>
      <c r="J34" s="88">
        <v>-5.5166666666666666</v>
      </c>
      <c r="K34" s="88">
        <v>12</v>
      </c>
      <c r="L34" s="88"/>
      <c r="M34" s="88"/>
      <c r="N34" s="88">
        <v>2.8</v>
      </c>
      <c r="O34" s="88"/>
      <c r="P34" s="88"/>
      <c r="Q34" s="88">
        <v>2156</v>
      </c>
      <c r="R34" s="88">
        <v>50.03</v>
      </c>
      <c r="S34" s="88">
        <v>124403</v>
      </c>
      <c r="T34" s="88">
        <v>23.7</v>
      </c>
      <c r="U34" s="88">
        <v>6961</v>
      </c>
      <c r="V34" s="88">
        <v>107.05</v>
      </c>
      <c r="W34" s="88"/>
      <c r="X34" s="88">
        <v>4848.7400869565217</v>
      </c>
      <c r="Y34" s="88">
        <v>3801.7165217391303</v>
      </c>
      <c r="Z34" s="88">
        <v>4872.077695652174</v>
      </c>
      <c r="AA34" s="88">
        <v>4536.095782608696</v>
      </c>
      <c r="AB34" s="88">
        <v>4110.2328695652177</v>
      </c>
      <c r="AC34" s="88">
        <v>6403.2999391304347</v>
      </c>
      <c r="AD34" s="88">
        <v>3844.6978434782609</v>
      </c>
      <c r="AE34" s="88">
        <v>4159.8953304347824</v>
      </c>
      <c r="AF34" s="88">
        <v>2980.2511913043477</v>
      </c>
      <c r="AG34" s="88">
        <v>2716.1042217391305</v>
      </c>
      <c r="AH34" s="88">
        <v>4.287591304347826</v>
      </c>
      <c r="AI34" s="88">
        <v>118.37894782608696</v>
      </c>
      <c r="AJ34" s="88">
        <v>98.30537826086956</v>
      </c>
      <c r="AK34" s="88">
        <v>110.83770869565217</v>
      </c>
      <c r="AL34" s="88">
        <v>116.07956521739131</v>
      </c>
      <c r="AM34" s="88"/>
      <c r="AN34" s="88">
        <v>1270.6101304347826</v>
      </c>
      <c r="AO34" s="88">
        <v>2068.9717478260868</v>
      </c>
    </row>
    <row r="35" spans="1:41" x14ac:dyDescent="0.2">
      <c r="A35" s="87">
        <v>39355</v>
      </c>
      <c r="B35" s="88">
        <v>393098.91</v>
      </c>
      <c r="C35" s="88">
        <v>1.5221573562162001</v>
      </c>
      <c r="D35" s="88">
        <v>18.45</v>
      </c>
      <c r="E35" s="88">
        <v>394361.9</v>
      </c>
      <c r="F35" s="88">
        <v>1.8386966073127</v>
      </c>
      <c r="G35" s="88">
        <v>18.88</v>
      </c>
      <c r="H35" s="88">
        <v>23.93</v>
      </c>
      <c r="I35" s="88">
        <v>12.5</v>
      </c>
      <c r="J35" s="88">
        <v>-5.48</v>
      </c>
      <c r="K35" s="88">
        <v>12.5</v>
      </c>
      <c r="L35" s="88"/>
      <c r="M35" s="88"/>
      <c r="N35" s="88">
        <v>2.8</v>
      </c>
      <c r="O35" s="88"/>
      <c r="P35" s="88"/>
      <c r="Q35" s="88">
        <v>2746</v>
      </c>
      <c r="R35" s="88">
        <v>34.409999999999997</v>
      </c>
      <c r="S35" s="88">
        <v>127190.21</v>
      </c>
      <c r="T35" s="88">
        <v>23.91</v>
      </c>
      <c r="U35" s="88">
        <v>5290</v>
      </c>
      <c r="V35" s="88">
        <v>71.92</v>
      </c>
      <c r="W35" s="88"/>
      <c r="X35" s="88">
        <v>5360.1014500000001</v>
      </c>
      <c r="Y35" s="88">
        <v>4173.3280999999997</v>
      </c>
      <c r="Z35" s="88">
        <v>5399.8516</v>
      </c>
      <c r="AA35" s="88">
        <v>4983.9874499999996</v>
      </c>
      <c r="AB35" s="88">
        <v>4545.0280000000002</v>
      </c>
      <c r="AC35" s="88">
        <v>6685.144515</v>
      </c>
      <c r="AD35" s="88">
        <v>4538.4321950000003</v>
      </c>
      <c r="AE35" s="88">
        <v>4393.648475</v>
      </c>
      <c r="AF35" s="88">
        <v>3262.7338850000001</v>
      </c>
      <c r="AG35" s="88">
        <v>3037.2564149999998</v>
      </c>
      <c r="AH35" s="88">
        <v>4.4033409090909092</v>
      </c>
      <c r="AI35" s="88">
        <v>118.57610454545454</v>
      </c>
      <c r="AJ35" s="88">
        <v>98.022840909090903</v>
      </c>
      <c r="AK35" s="88">
        <v>110.41608636363637</v>
      </c>
      <c r="AL35" s="88">
        <v>114.65545</v>
      </c>
      <c r="AM35" s="88"/>
      <c r="AN35" s="88">
        <v>1320.6290899999999</v>
      </c>
      <c r="AO35" s="88">
        <v>2117.7351600000002</v>
      </c>
    </row>
    <row r="36" spans="1:41" x14ac:dyDescent="0.2">
      <c r="A36" s="87">
        <v>39386</v>
      </c>
      <c r="B36" s="88">
        <v>394204.17</v>
      </c>
      <c r="C36" s="88">
        <v>0.281165877565</v>
      </c>
      <c r="D36" s="88">
        <v>18.47</v>
      </c>
      <c r="E36" s="88">
        <v>400602.7</v>
      </c>
      <c r="F36" s="88">
        <v>1.5825058150900999</v>
      </c>
      <c r="G36" s="88">
        <v>19.059999999999999</v>
      </c>
      <c r="H36" s="88">
        <v>23.836666666666666</v>
      </c>
      <c r="I36" s="88">
        <v>13</v>
      </c>
      <c r="J36" s="88">
        <v>-5.3666666666666663</v>
      </c>
      <c r="K36" s="88">
        <v>13</v>
      </c>
      <c r="L36" s="88"/>
      <c r="M36" s="88"/>
      <c r="N36" s="88">
        <v>3.5</v>
      </c>
      <c r="O36" s="88"/>
      <c r="P36" s="88"/>
      <c r="Q36" s="88">
        <v>1779</v>
      </c>
      <c r="R36" s="88">
        <v>112.29</v>
      </c>
      <c r="S36" s="88">
        <v>128971.95</v>
      </c>
      <c r="T36" s="88">
        <v>24.63</v>
      </c>
      <c r="U36" s="88">
        <v>3688</v>
      </c>
      <c r="V36" s="88">
        <v>312.52999999999997</v>
      </c>
      <c r="W36" s="88"/>
      <c r="X36" s="88">
        <v>5824.1203333333333</v>
      </c>
      <c r="Y36" s="88">
        <v>4527.8097777777775</v>
      </c>
      <c r="Z36" s="88">
        <v>5632.6134444444442</v>
      </c>
      <c r="AA36" s="88">
        <v>4739.4426666666668</v>
      </c>
      <c r="AB36" s="88">
        <v>4212.9937777777777</v>
      </c>
      <c r="AC36" s="88">
        <v>7208.889488888889</v>
      </c>
      <c r="AD36" s="88">
        <v>4635.3302055555559</v>
      </c>
      <c r="AE36" s="88">
        <v>4269.5200111111108</v>
      </c>
      <c r="AF36" s="88">
        <v>3162.9466333333335</v>
      </c>
      <c r="AG36" s="88">
        <v>2998.6108388888888</v>
      </c>
      <c r="AH36" s="88">
        <v>4.4367888888888887</v>
      </c>
      <c r="AI36" s="88">
        <v>118.86163333333333</v>
      </c>
      <c r="AJ36" s="88">
        <v>98.099794444444441</v>
      </c>
      <c r="AK36" s="88">
        <v>110.27569444444444</v>
      </c>
      <c r="AL36" s="88">
        <v>113.96916666666667</v>
      </c>
      <c r="AM36" s="88"/>
      <c r="AN36" s="88">
        <v>1360.2046833333334</v>
      </c>
      <c r="AO36" s="88">
        <v>2168.4234333333334</v>
      </c>
    </row>
    <row r="37" spans="1:41" x14ac:dyDescent="0.2">
      <c r="A37" s="87">
        <v>39416</v>
      </c>
      <c r="B37" s="88">
        <v>399757.91</v>
      </c>
      <c r="C37" s="88">
        <v>1.4088486177099999</v>
      </c>
      <c r="D37" s="88">
        <v>18.45</v>
      </c>
      <c r="E37" s="88">
        <v>404791.3</v>
      </c>
      <c r="F37" s="88">
        <v>1.0455745805008001</v>
      </c>
      <c r="G37" s="88">
        <v>18.78</v>
      </c>
      <c r="H37" s="88">
        <v>23.743333333333332</v>
      </c>
      <c r="I37" s="88">
        <v>13.5</v>
      </c>
      <c r="J37" s="88">
        <v>-5.2933333333333321</v>
      </c>
      <c r="K37" s="88">
        <v>13.5</v>
      </c>
      <c r="L37" s="88"/>
      <c r="M37" s="88"/>
      <c r="N37" s="88">
        <v>3.5</v>
      </c>
      <c r="O37" s="88"/>
      <c r="P37" s="88"/>
      <c r="Q37" s="88">
        <v>1268</v>
      </c>
      <c r="R37" s="88">
        <v>10.07</v>
      </c>
      <c r="S37" s="88">
        <v>130239.79</v>
      </c>
      <c r="T37" s="88">
        <v>24.47</v>
      </c>
      <c r="U37" s="88">
        <v>3073</v>
      </c>
      <c r="V37" s="88">
        <v>10.220000000000001</v>
      </c>
      <c r="W37" s="88"/>
      <c r="X37" s="88">
        <v>5265.5931818181816</v>
      </c>
      <c r="Y37" s="88">
        <v>4130.4735000000001</v>
      </c>
      <c r="Z37" s="88">
        <v>5037.3935000000001</v>
      </c>
      <c r="AA37" s="88">
        <v>4232.5036818181816</v>
      </c>
      <c r="AB37" s="88">
        <v>3822.2273181818182</v>
      </c>
      <c r="AC37" s="88">
        <v>6837.0966227272729</v>
      </c>
      <c r="AD37" s="88">
        <v>3959.8332181818182</v>
      </c>
      <c r="AE37" s="88">
        <v>3858.0790545454547</v>
      </c>
      <c r="AF37" s="88">
        <v>2809.572740909091</v>
      </c>
      <c r="AG37" s="88">
        <v>2667.8821272727273</v>
      </c>
      <c r="AH37" s="88">
        <v>4.5469363636363642</v>
      </c>
      <c r="AI37" s="88">
        <v>117.90756818181818</v>
      </c>
      <c r="AJ37" s="88">
        <v>97.773650000000004</v>
      </c>
      <c r="AK37" s="88">
        <v>109.24747727272727</v>
      </c>
      <c r="AL37" s="88">
        <v>113.61622727272727</v>
      </c>
      <c r="AM37" s="88"/>
      <c r="AN37" s="88">
        <v>1349.0335</v>
      </c>
      <c r="AO37" s="88">
        <v>2096.1297500000001</v>
      </c>
    </row>
    <row r="38" spans="1:41" x14ac:dyDescent="0.2">
      <c r="A38" s="87">
        <v>39447</v>
      </c>
      <c r="B38" s="88">
        <v>403401.3</v>
      </c>
      <c r="C38" s="88">
        <v>0.91139910152119996</v>
      </c>
      <c r="D38" s="88">
        <v>16.72</v>
      </c>
      <c r="E38" s="88">
        <v>406156.9</v>
      </c>
      <c r="F38" s="88">
        <v>0.3373590292084</v>
      </c>
      <c r="G38" s="88">
        <v>16.989999999999998</v>
      </c>
      <c r="H38" s="88">
        <v>23.65</v>
      </c>
      <c r="I38" s="88">
        <v>14.5</v>
      </c>
      <c r="J38" s="88">
        <v>-6.93</v>
      </c>
      <c r="K38" s="88">
        <v>14.5</v>
      </c>
      <c r="L38" s="88"/>
      <c r="M38" s="88"/>
      <c r="N38" s="88">
        <v>3.5</v>
      </c>
      <c r="O38" s="88"/>
      <c r="P38" s="88"/>
      <c r="Q38" s="88">
        <v>1295</v>
      </c>
      <c r="R38" s="88">
        <v>-29.35</v>
      </c>
      <c r="S38" s="88">
        <v>131539.07999999999</v>
      </c>
      <c r="T38" s="88">
        <v>23.5</v>
      </c>
      <c r="U38" s="88">
        <v>4281</v>
      </c>
      <c r="V38" s="88">
        <v>11.57</v>
      </c>
      <c r="W38" s="88">
        <v>21.5</v>
      </c>
      <c r="X38" s="88">
        <v>5069.5877</v>
      </c>
      <c r="Y38" s="88">
        <v>4064.8813500000001</v>
      </c>
      <c r="Z38" s="88">
        <v>5048.0225</v>
      </c>
      <c r="AA38" s="88">
        <v>4551.0186000000003</v>
      </c>
      <c r="AB38" s="88">
        <v>4141.1255499999997</v>
      </c>
      <c r="AC38" s="88">
        <v>6393.4569849999998</v>
      </c>
      <c r="AD38" s="88">
        <v>4115.920505</v>
      </c>
      <c r="AE38" s="88">
        <v>4179.0288650000002</v>
      </c>
      <c r="AF38" s="88">
        <v>3015.8329450000001</v>
      </c>
      <c r="AG38" s="88">
        <v>2842.0187999999998</v>
      </c>
      <c r="AH38" s="88">
        <v>4.4654523809523807</v>
      </c>
      <c r="AI38" s="88">
        <v>118.0860380952381</v>
      </c>
      <c r="AJ38" s="88">
        <v>97.680304761904765</v>
      </c>
      <c r="AK38" s="88">
        <v>109.4164619047619</v>
      </c>
      <c r="AL38" s="88">
        <v>113.20865000000001</v>
      </c>
      <c r="AM38" s="88">
        <v>5.67</v>
      </c>
      <c r="AN38" s="88">
        <v>1343.1719700000001</v>
      </c>
      <c r="AO38" s="88">
        <v>2087.8201650000001</v>
      </c>
    </row>
    <row r="39" spans="1:41" x14ac:dyDescent="0.2">
      <c r="A39" s="87">
        <v>39478</v>
      </c>
      <c r="B39" s="88">
        <v>417846.17</v>
      </c>
      <c r="C39" s="88">
        <v>3.5807693232520998</v>
      </c>
      <c r="D39" s="88">
        <v>18.940000000000001</v>
      </c>
      <c r="E39" s="88">
        <v>413145.5</v>
      </c>
      <c r="F39" s="88">
        <v>1.7206650927264999</v>
      </c>
      <c r="G39" s="88">
        <v>17.64</v>
      </c>
      <c r="H39" s="88">
        <v>22.89</v>
      </c>
      <c r="I39" s="88">
        <v>15</v>
      </c>
      <c r="J39" s="88">
        <v>-3.95</v>
      </c>
      <c r="K39" s="88">
        <v>15</v>
      </c>
      <c r="L39" s="88"/>
      <c r="M39" s="88"/>
      <c r="N39" s="88">
        <v>2</v>
      </c>
      <c r="O39" s="88"/>
      <c r="P39" s="88"/>
      <c r="Q39" s="88">
        <v>3863</v>
      </c>
      <c r="R39" s="88">
        <v>54.52</v>
      </c>
      <c r="S39" s="88">
        <v>135997.62</v>
      </c>
      <c r="T39" s="88">
        <v>24.83</v>
      </c>
      <c r="U39" s="88">
        <v>10859</v>
      </c>
      <c r="V39" s="88">
        <v>57.19</v>
      </c>
      <c r="W39" s="88"/>
      <c r="X39" s="88">
        <v>5045.9418636363635</v>
      </c>
      <c r="Y39" s="88">
        <v>4079.4712272727274</v>
      </c>
      <c r="Z39" s="88">
        <v>5267.2219545454545</v>
      </c>
      <c r="AA39" s="88">
        <v>5142.7221363636363</v>
      </c>
      <c r="AB39" s="88">
        <v>4680.0049545454549</v>
      </c>
      <c r="AC39" s="88">
        <v>6379.1212454545457</v>
      </c>
      <c r="AD39" s="88">
        <v>4488.0159545454544</v>
      </c>
      <c r="AE39" s="88">
        <v>4628.1074045454543</v>
      </c>
      <c r="AF39" s="88">
        <v>3385.1865909090907</v>
      </c>
      <c r="AG39" s="88">
        <v>3049.1970590909091</v>
      </c>
      <c r="AH39" s="88">
        <v>4.3503954545454553</v>
      </c>
      <c r="AI39" s="88">
        <v>118.42662727272727</v>
      </c>
      <c r="AJ39" s="88">
        <v>97.942149999999998</v>
      </c>
      <c r="AK39" s="88">
        <v>109.96397727272728</v>
      </c>
      <c r="AL39" s="88">
        <v>113.14245454545454</v>
      </c>
      <c r="AM39" s="88"/>
      <c r="AN39" s="88">
        <v>1367.4479227272727</v>
      </c>
      <c r="AO39" s="88">
        <v>2136.3920727272725</v>
      </c>
    </row>
    <row r="40" spans="1:41" x14ac:dyDescent="0.2">
      <c r="A40" s="87">
        <v>39507</v>
      </c>
      <c r="B40" s="88">
        <v>421037.84</v>
      </c>
      <c r="C40" s="88">
        <v>0.76383851980740003</v>
      </c>
      <c r="D40" s="88">
        <v>17.48</v>
      </c>
      <c r="E40" s="88">
        <v>417714.4</v>
      </c>
      <c r="F40" s="88">
        <v>1.1058815840908001</v>
      </c>
      <c r="G40" s="88">
        <v>17.690000000000001</v>
      </c>
      <c r="H40" s="88">
        <v>22.13</v>
      </c>
      <c r="I40" s="88">
        <v>15</v>
      </c>
      <c r="J40" s="88">
        <v>-4.6500000000000004</v>
      </c>
      <c r="K40" s="88">
        <v>15</v>
      </c>
      <c r="L40" s="88"/>
      <c r="M40" s="88"/>
      <c r="N40" s="88">
        <v>2</v>
      </c>
      <c r="O40" s="88"/>
      <c r="P40" s="88"/>
      <c r="Q40" s="88">
        <v>1921</v>
      </c>
      <c r="R40" s="88">
        <v>2.89</v>
      </c>
      <c r="S40" s="88">
        <v>137928.16</v>
      </c>
      <c r="T40" s="88">
        <v>24.46</v>
      </c>
      <c r="U40" s="88">
        <v>4731</v>
      </c>
      <c r="V40" s="88">
        <v>53.45</v>
      </c>
      <c r="W40" s="88"/>
      <c r="X40" s="88">
        <v>4452.6591250000001</v>
      </c>
      <c r="Y40" s="88">
        <v>3587.2999374999999</v>
      </c>
      <c r="Z40" s="88">
        <v>4771.4979999999996</v>
      </c>
      <c r="AA40" s="88">
        <v>4933.6149375000005</v>
      </c>
      <c r="AB40" s="88">
        <v>4484.7969999999996</v>
      </c>
      <c r="AC40" s="88">
        <v>5624.7318437499998</v>
      </c>
      <c r="AD40" s="88">
        <v>4183.0196249999999</v>
      </c>
      <c r="AE40" s="88">
        <v>4417.16498125</v>
      </c>
      <c r="AF40" s="88">
        <v>3205.5349687500002</v>
      </c>
      <c r="AG40" s="88">
        <v>2816.0210562500001</v>
      </c>
      <c r="AH40" s="88">
        <v>4.1539999999999999</v>
      </c>
      <c r="AI40" s="88">
        <v>119.3479</v>
      </c>
      <c r="AJ40" s="88">
        <v>98.854416666666665</v>
      </c>
      <c r="AK40" s="88">
        <v>111.35015</v>
      </c>
      <c r="AL40" s="88">
        <v>116.154</v>
      </c>
      <c r="AM40" s="88"/>
      <c r="AN40" s="88">
        <v>1445.35231875</v>
      </c>
      <c r="AO40" s="88">
        <v>2233.1722749999999</v>
      </c>
    </row>
    <row r="41" spans="1:41" x14ac:dyDescent="0.2">
      <c r="A41" s="87">
        <v>39538</v>
      </c>
      <c r="B41" s="88">
        <v>423054.53</v>
      </c>
      <c r="C41" s="88">
        <v>0.47898070159200001</v>
      </c>
      <c r="D41" s="88">
        <v>16.29</v>
      </c>
      <c r="E41" s="88">
        <v>419212.79999999999</v>
      </c>
      <c r="F41" s="88">
        <v>0.35871399214389998</v>
      </c>
      <c r="G41" s="88">
        <v>16.16</v>
      </c>
      <c r="H41" s="88">
        <v>21.37</v>
      </c>
      <c r="I41" s="88">
        <v>15.5</v>
      </c>
      <c r="J41" s="88">
        <v>-5.08</v>
      </c>
      <c r="K41" s="88">
        <v>15.5</v>
      </c>
      <c r="L41" s="88"/>
      <c r="M41" s="88"/>
      <c r="N41" s="88">
        <v>2</v>
      </c>
      <c r="O41" s="88"/>
      <c r="P41" s="88"/>
      <c r="Q41" s="88">
        <v>2164</v>
      </c>
      <c r="R41" s="88">
        <v>-16.54</v>
      </c>
      <c r="S41" s="88">
        <v>140104.23000000001</v>
      </c>
      <c r="T41" s="88">
        <v>23.54</v>
      </c>
      <c r="U41" s="88">
        <v>6391</v>
      </c>
      <c r="V41" s="88">
        <v>1.27</v>
      </c>
      <c r="W41" s="88"/>
      <c r="X41" s="88">
        <v>3915.3469047619046</v>
      </c>
      <c r="Y41" s="88">
        <v>3097.4337142857144</v>
      </c>
      <c r="Z41" s="88">
        <v>4177.5797142857145</v>
      </c>
      <c r="AA41" s="88">
        <v>4610.9017619047618</v>
      </c>
      <c r="AB41" s="88">
        <v>4373.1529523809522</v>
      </c>
      <c r="AC41" s="88">
        <v>4913.9031476190476</v>
      </c>
      <c r="AD41" s="88">
        <v>3724.8547619047617</v>
      </c>
      <c r="AE41" s="88">
        <v>4079.5068952380952</v>
      </c>
      <c r="AF41" s="88">
        <v>2972.6853047619047</v>
      </c>
      <c r="AG41" s="88">
        <v>2496.9911904761907</v>
      </c>
      <c r="AH41" s="88">
        <v>4.1136285714285714</v>
      </c>
      <c r="AI41" s="88">
        <v>119.8746</v>
      </c>
      <c r="AJ41" s="88">
        <v>99.436471428571423</v>
      </c>
      <c r="AK41" s="88">
        <v>111.61190000000001</v>
      </c>
      <c r="AL41" s="88">
        <v>117.29804761904762</v>
      </c>
      <c r="AM41" s="88"/>
      <c r="AN41" s="88">
        <v>1426.8492952380952</v>
      </c>
      <c r="AO41" s="88">
        <v>2237.7175333333334</v>
      </c>
    </row>
    <row r="42" spans="1:41" x14ac:dyDescent="0.2">
      <c r="A42" s="87">
        <v>39568</v>
      </c>
      <c r="B42" s="88">
        <v>429313.72</v>
      </c>
      <c r="C42" s="88">
        <v>1.4795232189098999</v>
      </c>
      <c r="D42" s="88">
        <v>16.940000000000001</v>
      </c>
      <c r="E42" s="88">
        <v>426928.7</v>
      </c>
      <c r="F42" s="88">
        <v>1.840568799426</v>
      </c>
      <c r="G42" s="88">
        <v>16.829999999999998</v>
      </c>
      <c r="H42" s="88">
        <v>21.413333333333334</v>
      </c>
      <c r="I42" s="88">
        <v>16</v>
      </c>
      <c r="J42" s="88">
        <v>-4.4733333333333336</v>
      </c>
      <c r="K42" s="88">
        <v>16</v>
      </c>
      <c r="L42" s="88"/>
      <c r="M42" s="88"/>
      <c r="N42" s="88">
        <v>1.95</v>
      </c>
      <c r="O42" s="88"/>
      <c r="P42" s="88"/>
      <c r="Q42" s="88">
        <v>2414</v>
      </c>
      <c r="R42" s="88">
        <v>25.86</v>
      </c>
      <c r="S42" s="88">
        <v>142521.16</v>
      </c>
      <c r="T42" s="88">
        <v>23.58</v>
      </c>
      <c r="U42" s="88">
        <v>7076</v>
      </c>
      <c r="V42" s="88">
        <v>15.94</v>
      </c>
      <c r="W42" s="88"/>
      <c r="X42" s="88">
        <v>3397.2919523809524</v>
      </c>
      <c r="Y42" s="88">
        <v>2795.5327142857141</v>
      </c>
      <c r="Z42" s="88">
        <v>3622.7665714285713</v>
      </c>
      <c r="AA42" s="88">
        <v>3645.8358095238095</v>
      </c>
      <c r="AB42" s="88">
        <v>3412.4605238095237</v>
      </c>
      <c r="AC42" s="88">
        <v>4621.7224285714283</v>
      </c>
      <c r="AD42" s="88">
        <v>3080.7257285714286</v>
      </c>
      <c r="AE42" s="88">
        <v>3351.2343571428573</v>
      </c>
      <c r="AF42" s="88">
        <v>2327.0720142857144</v>
      </c>
      <c r="AG42" s="88">
        <v>2045.8480857142856</v>
      </c>
      <c r="AH42" s="88">
        <v>4.0415047619047622</v>
      </c>
      <c r="AI42" s="88">
        <v>120.62191904761904</v>
      </c>
      <c r="AJ42" s="88">
        <v>100.14719047619047</v>
      </c>
      <c r="AK42" s="88">
        <v>112.01178095238095</v>
      </c>
      <c r="AL42" s="88">
        <v>118.3434761904762</v>
      </c>
      <c r="AM42" s="88"/>
      <c r="AN42" s="88">
        <v>1365.8249857142857</v>
      </c>
      <c r="AO42" s="88">
        <v>2213.3523619047619</v>
      </c>
    </row>
    <row r="43" spans="1:41" x14ac:dyDescent="0.2">
      <c r="A43" s="87">
        <v>39599</v>
      </c>
      <c r="B43" s="88">
        <v>436221.6</v>
      </c>
      <c r="C43" s="88">
        <v>1.6090517675511999</v>
      </c>
      <c r="D43" s="88">
        <v>18.07</v>
      </c>
      <c r="E43" s="88">
        <v>434634.7</v>
      </c>
      <c r="F43" s="88">
        <v>1.8049852352394999</v>
      </c>
      <c r="G43" s="88">
        <v>17.829999999999998</v>
      </c>
      <c r="H43" s="88">
        <v>21.456666666666667</v>
      </c>
      <c r="I43" s="88">
        <v>16.5</v>
      </c>
      <c r="J43" s="88">
        <v>-3.3866666666666672</v>
      </c>
      <c r="K43" s="88">
        <v>16.5</v>
      </c>
      <c r="L43" s="88"/>
      <c r="M43" s="88"/>
      <c r="N43" s="88">
        <v>1.95</v>
      </c>
      <c r="O43" s="88"/>
      <c r="P43" s="88"/>
      <c r="Q43" s="88">
        <v>1976</v>
      </c>
      <c r="R43" s="88">
        <v>16.170000000000002</v>
      </c>
      <c r="S43" s="88">
        <v>144496.76</v>
      </c>
      <c r="T43" s="88">
        <v>23.47</v>
      </c>
      <c r="U43" s="88">
        <v>5678</v>
      </c>
      <c r="V43" s="88">
        <v>48.48</v>
      </c>
      <c r="W43" s="88"/>
      <c r="X43" s="88">
        <v>3551.7402000000002</v>
      </c>
      <c r="Y43" s="88">
        <v>2926.9951500000002</v>
      </c>
      <c r="Z43" s="88">
        <v>3805.3460500000001</v>
      </c>
      <c r="AA43" s="88">
        <v>3936.2415500000002</v>
      </c>
      <c r="AB43" s="88">
        <v>3660.2964499999998</v>
      </c>
      <c r="AC43" s="88">
        <v>4610.0435649999999</v>
      </c>
      <c r="AD43" s="88">
        <v>3330.3002000000001</v>
      </c>
      <c r="AE43" s="88">
        <v>3591.71515</v>
      </c>
      <c r="AF43" s="88">
        <v>2533.1985599999998</v>
      </c>
      <c r="AG43" s="88">
        <v>2183.7833500000002</v>
      </c>
      <c r="AH43" s="88">
        <v>4.1431428571428572</v>
      </c>
      <c r="AI43" s="88">
        <v>120.8218619047619</v>
      </c>
      <c r="AJ43" s="88">
        <v>100.28145238095239</v>
      </c>
      <c r="AK43" s="88">
        <v>111.42187142857144</v>
      </c>
      <c r="AL43" s="88">
        <v>118.1066</v>
      </c>
      <c r="AM43" s="88"/>
      <c r="AN43" s="88">
        <v>1402.20589</v>
      </c>
      <c r="AO43" s="88">
        <v>2323.0794350000001</v>
      </c>
    </row>
    <row r="44" spans="1:41" x14ac:dyDescent="0.2">
      <c r="A44" s="87">
        <v>39629</v>
      </c>
      <c r="B44" s="88">
        <v>443141.02</v>
      </c>
      <c r="C44" s="88">
        <v>1.5862167302124</v>
      </c>
      <c r="D44" s="88">
        <v>17.37</v>
      </c>
      <c r="E44" s="88">
        <v>439863.1</v>
      </c>
      <c r="F44" s="88">
        <v>1.2029412285765</v>
      </c>
      <c r="G44" s="88">
        <v>17.399999999999999</v>
      </c>
      <c r="H44" s="88">
        <v>21.5</v>
      </c>
      <c r="I44" s="88">
        <v>17.5</v>
      </c>
      <c r="J44" s="88">
        <v>-4.13</v>
      </c>
      <c r="K44" s="88">
        <v>17.5</v>
      </c>
      <c r="L44" s="88"/>
      <c r="M44" s="88"/>
      <c r="N44" s="88">
        <v>1.95</v>
      </c>
      <c r="O44" s="88"/>
      <c r="P44" s="88"/>
      <c r="Q44" s="88">
        <v>2121</v>
      </c>
      <c r="R44" s="88">
        <v>-36.67</v>
      </c>
      <c r="S44" s="88">
        <v>146615.71</v>
      </c>
      <c r="T44" s="88">
        <v>21.8</v>
      </c>
      <c r="U44" s="88">
        <v>5976</v>
      </c>
      <c r="V44" s="88">
        <v>-15.14</v>
      </c>
      <c r="W44" s="88"/>
      <c r="X44" s="88">
        <v>2995.7494499999998</v>
      </c>
      <c r="Y44" s="88">
        <v>2418.3316500000001</v>
      </c>
      <c r="Z44" s="88">
        <v>3090.40895</v>
      </c>
      <c r="AA44" s="88">
        <v>3131.1248999999998</v>
      </c>
      <c r="AB44" s="88">
        <v>2938.5772499999998</v>
      </c>
      <c r="AC44" s="88">
        <v>3778.5457900000001</v>
      </c>
      <c r="AD44" s="88">
        <v>2679.2268899999999</v>
      </c>
      <c r="AE44" s="88">
        <v>2936.4501150000001</v>
      </c>
      <c r="AF44" s="88">
        <v>2055.0787</v>
      </c>
      <c r="AG44" s="88">
        <v>1837.709235</v>
      </c>
      <c r="AH44" s="88">
        <v>4.3342049999999999</v>
      </c>
      <c r="AI44" s="88">
        <v>120.89525500000001</v>
      </c>
      <c r="AJ44" s="88">
        <v>100.36252500000001</v>
      </c>
      <c r="AK44" s="88">
        <v>110.544135</v>
      </c>
      <c r="AL44" s="88">
        <v>118.29985000000001</v>
      </c>
      <c r="AM44" s="88"/>
      <c r="AN44" s="88">
        <v>1440.1498750000001</v>
      </c>
      <c r="AO44" s="88">
        <v>2384.1909649999998</v>
      </c>
    </row>
    <row r="45" spans="1:41" x14ac:dyDescent="0.2">
      <c r="A45" s="87">
        <v>39660</v>
      </c>
      <c r="B45" s="88">
        <v>446362.17</v>
      </c>
      <c r="C45" s="88">
        <v>0.72689050541970002</v>
      </c>
      <c r="D45" s="88">
        <v>16.350000000000001</v>
      </c>
      <c r="E45" s="88">
        <v>446213.6</v>
      </c>
      <c r="F45" s="88">
        <v>1.4437446560077001</v>
      </c>
      <c r="G45" s="88">
        <v>17.27</v>
      </c>
      <c r="H45" s="88">
        <v>20.56</v>
      </c>
      <c r="I45" s="88">
        <v>17.5</v>
      </c>
      <c r="J45" s="88">
        <v>-4.21</v>
      </c>
      <c r="K45" s="88">
        <v>17.5</v>
      </c>
      <c r="L45" s="88"/>
      <c r="M45" s="88"/>
      <c r="N45" s="88">
        <v>2.0699999999999998</v>
      </c>
      <c r="O45" s="88"/>
      <c r="P45" s="88"/>
      <c r="Q45" s="88">
        <v>2034</v>
      </c>
      <c r="R45" s="88">
        <v>8.83</v>
      </c>
      <c r="S45" s="88">
        <v>148649.01999999999</v>
      </c>
      <c r="T45" s="88">
        <v>21.6</v>
      </c>
      <c r="U45" s="88">
        <v>4890</v>
      </c>
      <c r="V45" s="88">
        <v>57.74</v>
      </c>
      <c r="W45" s="88"/>
      <c r="X45" s="88">
        <v>2802.1706956521739</v>
      </c>
      <c r="Y45" s="88">
        <v>2188.9122608695652</v>
      </c>
      <c r="Z45" s="88">
        <v>2865.5259130434783</v>
      </c>
      <c r="AA45" s="88">
        <v>3073.7279565217391</v>
      </c>
      <c r="AB45" s="88">
        <v>2849.7069565217389</v>
      </c>
      <c r="AC45" s="88">
        <v>3496.4688695652176</v>
      </c>
      <c r="AD45" s="88">
        <v>2522.7980304347825</v>
      </c>
      <c r="AE45" s="88">
        <v>2928.1192260869566</v>
      </c>
      <c r="AF45" s="88">
        <v>2032.5291217391305</v>
      </c>
      <c r="AG45" s="88">
        <v>1748.3381260869564</v>
      </c>
      <c r="AH45" s="88">
        <v>4.4632130434782606</v>
      </c>
      <c r="AI45" s="88">
        <v>120.75100434782608</v>
      </c>
      <c r="AJ45" s="88">
        <v>100.30371304347825</v>
      </c>
      <c r="AK45" s="88">
        <v>109.41795652173913</v>
      </c>
      <c r="AL45" s="88">
        <v>117.9791304347826</v>
      </c>
      <c r="AM45" s="88"/>
      <c r="AN45" s="88">
        <v>1432.5995913043478</v>
      </c>
      <c r="AO45" s="88">
        <v>2410.7302869565219</v>
      </c>
    </row>
    <row r="46" spans="1:41" x14ac:dyDescent="0.2">
      <c r="A46" s="87">
        <v>39691</v>
      </c>
      <c r="B46" s="88">
        <v>448846.68</v>
      </c>
      <c r="C46" s="88">
        <v>0.55661303017679997</v>
      </c>
      <c r="D46" s="88">
        <v>16</v>
      </c>
      <c r="E46" s="88">
        <v>450328.5</v>
      </c>
      <c r="F46" s="88">
        <v>0.92218166366959997</v>
      </c>
      <c r="G46" s="88">
        <v>16.29</v>
      </c>
      <c r="H46" s="88">
        <v>19.62</v>
      </c>
      <c r="I46" s="88">
        <v>17.5</v>
      </c>
      <c r="J46" s="88">
        <v>-3.62</v>
      </c>
      <c r="K46" s="88">
        <v>17.5</v>
      </c>
      <c r="L46" s="88"/>
      <c r="M46" s="88"/>
      <c r="N46" s="88">
        <v>2.0699999999999998</v>
      </c>
      <c r="O46" s="88"/>
      <c r="P46" s="88"/>
      <c r="Q46" s="88">
        <v>1504</v>
      </c>
      <c r="R46" s="88">
        <v>-30.24</v>
      </c>
      <c r="S46" s="88">
        <v>150153.41</v>
      </c>
      <c r="T46" s="88">
        <v>20.7</v>
      </c>
      <c r="U46" s="88">
        <v>4575</v>
      </c>
      <c r="V46" s="88">
        <v>-34.28</v>
      </c>
      <c r="W46" s="88"/>
      <c r="X46" s="88">
        <v>2496.4717142857144</v>
      </c>
      <c r="Y46" s="88">
        <v>2002.1208095238096</v>
      </c>
      <c r="Z46" s="88">
        <v>2495.9989047619047</v>
      </c>
      <c r="AA46" s="88">
        <v>2535.9475238095238</v>
      </c>
      <c r="AB46" s="88">
        <v>2330.493857142857</v>
      </c>
      <c r="AC46" s="88">
        <v>3219.1317619047618</v>
      </c>
      <c r="AD46" s="88">
        <v>2059.4711857142856</v>
      </c>
      <c r="AE46" s="88">
        <v>2517.1172571428569</v>
      </c>
      <c r="AF46" s="88">
        <v>1675.8472476190477</v>
      </c>
      <c r="AG46" s="88">
        <v>1569.6917952380952</v>
      </c>
      <c r="AH46" s="88">
        <v>4.4153952380952379</v>
      </c>
      <c r="AI46" s="88">
        <v>121.32617619047619</v>
      </c>
      <c r="AJ46" s="88">
        <v>100.40359047619047</v>
      </c>
      <c r="AK46" s="88">
        <v>109.66398571428572</v>
      </c>
      <c r="AL46" s="88">
        <v>118.60452380952381</v>
      </c>
      <c r="AM46" s="88"/>
      <c r="AN46" s="88">
        <v>1323.8100952380953</v>
      </c>
      <c r="AO46" s="88">
        <v>2264.4229095238097</v>
      </c>
    </row>
    <row r="47" spans="1:41" x14ac:dyDescent="0.2">
      <c r="A47" s="87">
        <v>39721</v>
      </c>
      <c r="B47" s="88">
        <v>452898.71</v>
      </c>
      <c r="C47" s="88">
        <v>0.90276483720449996</v>
      </c>
      <c r="D47" s="88">
        <v>15.29</v>
      </c>
      <c r="E47" s="88">
        <v>455321.3</v>
      </c>
      <c r="F47" s="88">
        <v>1.1087017588271999</v>
      </c>
      <c r="G47" s="88">
        <v>15.46</v>
      </c>
      <c r="H47" s="88">
        <v>18.68</v>
      </c>
      <c r="I47" s="88">
        <v>16.5</v>
      </c>
      <c r="J47" s="88">
        <v>-3.39</v>
      </c>
      <c r="K47" s="88">
        <v>17.5</v>
      </c>
      <c r="L47" s="88"/>
      <c r="M47" s="88"/>
      <c r="N47" s="88">
        <v>2.0699999999999998</v>
      </c>
      <c r="O47" s="88"/>
      <c r="P47" s="88"/>
      <c r="Q47" s="88">
        <v>1778</v>
      </c>
      <c r="R47" s="88">
        <v>-35.25</v>
      </c>
      <c r="S47" s="88">
        <v>151968.84</v>
      </c>
      <c r="T47" s="88">
        <v>19.48</v>
      </c>
      <c r="U47" s="88">
        <v>5659</v>
      </c>
      <c r="V47" s="88">
        <v>6.98</v>
      </c>
      <c r="W47" s="88"/>
      <c r="X47" s="88">
        <v>2164.0944736842107</v>
      </c>
      <c r="Y47" s="88">
        <v>1747.6358421052632</v>
      </c>
      <c r="Z47" s="88">
        <v>2140.5241052631577</v>
      </c>
      <c r="AA47" s="88">
        <v>2099.9443684210528</v>
      </c>
      <c r="AB47" s="88">
        <v>1900.8671052631578</v>
      </c>
      <c r="AC47" s="88">
        <v>2721.1523210526316</v>
      </c>
      <c r="AD47" s="88">
        <v>1728.8028736842105</v>
      </c>
      <c r="AE47" s="88">
        <v>2102.8762368421053</v>
      </c>
      <c r="AF47" s="88">
        <v>1381.5927684210526</v>
      </c>
      <c r="AG47" s="88">
        <v>1429.9230368421054</v>
      </c>
      <c r="AH47" s="88">
        <v>3.919657142857143</v>
      </c>
      <c r="AI47" s="88">
        <v>124.03758571428571</v>
      </c>
      <c r="AJ47" s="88">
        <v>102.15343333333334</v>
      </c>
      <c r="AK47" s="88">
        <v>112.82779047619047</v>
      </c>
      <c r="AL47" s="88">
        <v>122.02268421052632</v>
      </c>
      <c r="AM47" s="88"/>
      <c r="AN47" s="88">
        <v>1260.4467421052632</v>
      </c>
      <c r="AO47" s="88">
        <v>2132.0585473684209</v>
      </c>
    </row>
    <row r="48" spans="1:41" x14ac:dyDescent="0.2">
      <c r="A48" s="87">
        <v>39752</v>
      </c>
      <c r="B48" s="88">
        <v>453133.32</v>
      </c>
      <c r="C48" s="88">
        <v>5.1801869782300003E-2</v>
      </c>
      <c r="D48" s="88">
        <v>15.02</v>
      </c>
      <c r="E48" s="88">
        <v>458957.2</v>
      </c>
      <c r="F48" s="88">
        <v>0.79853501252850001</v>
      </c>
      <c r="G48" s="88">
        <v>14.57</v>
      </c>
      <c r="H48" s="88">
        <v>16.703333333333333</v>
      </c>
      <c r="I48" s="88">
        <v>16</v>
      </c>
      <c r="J48" s="88">
        <v>-1.6833333333333329</v>
      </c>
      <c r="K48" s="88">
        <v>17</v>
      </c>
      <c r="L48" s="88"/>
      <c r="M48" s="88"/>
      <c r="N48" s="88">
        <v>5.1100000000000003</v>
      </c>
      <c r="O48" s="88"/>
      <c r="P48" s="88"/>
      <c r="Q48" s="88">
        <v>851</v>
      </c>
      <c r="R48" s="88">
        <v>-52.16</v>
      </c>
      <c r="S48" s="88">
        <v>152820.96</v>
      </c>
      <c r="T48" s="88">
        <v>18.489999999999998</v>
      </c>
      <c r="U48" s="88">
        <v>1288</v>
      </c>
      <c r="V48" s="88">
        <v>-65.08</v>
      </c>
      <c r="W48" s="88"/>
      <c r="X48" s="88">
        <v>1933.8009999999999</v>
      </c>
      <c r="Y48" s="88">
        <v>1491.7098000000001</v>
      </c>
      <c r="Z48" s="88">
        <v>1862.6388999999999</v>
      </c>
      <c r="AA48" s="88">
        <v>1781.5958000000001</v>
      </c>
      <c r="AB48" s="88">
        <v>1606.5063</v>
      </c>
      <c r="AC48" s="88">
        <v>2357.6753349999999</v>
      </c>
      <c r="AD48" s="88">
        <v>1457.589015</v>
      </c>
      <c r="AE48" s="88">
        <v>1830.5745999999999</v>
      </c>
      <c r="AF48" s="88">
        <v>1172.1242950000001</v>
      </c>
      <c r="AG48" s="88">
        <v>1367.424855</v>
      </c>
      <c r="AH48" s="88">
        <v>3.1938300000000002</v>
      </c>
      <c r="AI48" s="88">
        <v>127.950695</v>
      </c>
      <c r="AJ48" s="88">
        <v>106.12797999999999</v>
      </c>
      <c r="AK48" s="88">
        <v>117.20713000000001</v>
      </c>
      <c r="AL48" s="88">
        <v>129.00174999999999</v>
      </c>
      <c r="AM48" s="88"/>
      <c r="AN48" s="88">
        <v>1015.04912</v>
      </c>
      <c r="AO48" s="88">
        <v>1585.2036900000001</v>
      </c>
    </row>
    <row r="49" spans="1:41" x14ac:dyDescent="0.2">
      <c r="A49" s="87">
        <v>39782</v>
      </c>
      <c r="B49" s="88">
        <v>458644.66</v>
      </c>
      <c r="C49" s="88">
        <v>1.2162733916808</v>
      </c>
      <c r="D49" s="88">
        <v>14.8</v>
      </c>
      <c r="E49" s="88">
        <v>466426.7</v>
      </c>
      <c r="F49" s="88">
        <v>1.6274938055226</v>
      </c>
      <c r="G49" s="88">
        <v>15.23</v>
      </c>
      <c r="H49" s="88">
        <v>14.726666666666667</v>
      </c>
      <c r="I49" s="88">
        <v>16</v>
      </c>
      <c r="J49" s="88">
        <v>7.3333333333333001E-2</v>
      </c>
      <c r="K49" s="88">
        <v>17</v>
      </c>
      <c r="L49" s="88"/>
      <c r="M49" s="88"/>
      <c r="N49" s="88">
        <v>5.1100000000000003</v>
      </c>
      <c r="O49" s="88"/>
      <c r="P49" s="88"/>
      <c r="Q49" s="88"/>
      <c r="R49" s="88"/>
      <c r="S49" s="88">
        <v>152185.74</v>
      </c>
      <c r="T49" s="88">
        <v>16.850000000000001</v>
      </c>
      <c r="U49" s="88">
        <v>4517</v>
      </c>
      <c r="V49" s="88">
        <v>46.99</v>
      </c>
      <c r="W49" s="88"/>
      <c r="X49" s="88">
        <v>1876.0152</v>
      </c>
      <c r="Y49" s="88">
        <v>1445.0834500000001</v>
      </c>
      <c r="Z49" s="88">
        <v>1817.60535</v>
      </c>
      <c r="AA49" s="88">
        <v>1760.3471999999999</v>
      </c>
      <c r="AB49" s="88">
        <v>1631.2406000000001</v>
      </c>
      <c r="AC49" s="88">
        <v>2334.9585649999999</v>
      </c>
      <c r="AD49" s="88">
        <v>1417.0062949999999</v>
      </c>
      <c r="AE49" s="88">
        <v>1787.842535</v>
      </c>
      <c r="AF49" s="88">
        <v>1154.7283749999999</v>
      </c>
      <c r="AG49" s="88">
        <v>1354.2386750000001</v>
      </c>
      <c r="AH49" s="88">
        <v>3.0054650000000001</v>
      </c>
      <c r="AI49" s="88">
        <v>130.08218500000001</v>
      </c>
      <c r="AJ49" s="88">
        <v>107.4815</v>
      </c>
      <c r="AK49" s="88">
        <v>118.96055</v>
      </c>
      <c r="AL49" s="88">
        <v>128.3021</v>
      </c>
      <c r="AM49" s="88"/>
      <c r="AN49" s="88">
        <v>924.32945500000005</v>
      </c>
      <c r="AO49" s="88">
        <v>1347.993185</v>
      </c>
    </row>
    <row r="50" spans="1:41" x14ac:dyDescent="0.2">
      <c r="A50" s="87">
        <v>39813</v>
      </c>
      <c r="B50" s="88">
        <v>475166.6</v>
      </c>
      <c r="C50" s="88">
        <v>3.6023399901788999</v>
      </c>
      <c r="D50" s="88">
        <v>17.82</v>
      </c>
      <c r="E50" s="88">
        <v>479639.3</v>
      </c>
      <c r="F50" s="88">
        <v>2.8327280578063001</v>
      </c>
      <c r="G50" s="88">
        <v>18.09</v>
      </c>
      <c r="H50" s="88">
        <v>12.749999999999998</v>
      </c>
      <c r="I50" s="88">
        <v>13.5</v>
      </c>
      <c r="J50" s="88">
        <v>5.0700000000000021</v>
      </c>
      <c r="K50" s="88">
        <v>15.5</v>
      </c>
      <c r="L50" s="88"/>
      <c r="M50" s="88"/>
      <c r="N50" s="88">
        <v>5.1100000000000003</v>
      </c>
      <c r="O50" s="88"/>
      <c r="P50" s="88"/>
      <c r="Q50" s="88"/>
      <c r="R50" s="88"/>
      <c r="S50" s="88">
        <v>154999.79</v>
      </c>
      <c r="T50" s="88">
        <v>17.84</v>
      </c>
      <c r="U50" s="88">
        <v>8164</v>
      </c>
      <c r="V50" s="88">
        <v>90.7</v>
      </c>
      <c r="W50" s="88">
        <v>20.5</v>
      </c>
      <c r="X50" s="88">
        <v>1950.8965652173913</v>
      </c>
      <c r="Y50" s="88">
        <v>1490.3940869565217</v>
      </c>
      <c r="Z50" s="88">
        <v>1958.7423478260869</v>
      </c>
      <c r="AA50" s="88">
        <v>2068.0034347826086</v>
      </c>
      <c r="AB50" s="88">
        <v>1948.9046521739131</v>
      </c>
      <c r="AC50" s="88">
        <v>2443.3883130434783</v>
      </c>
      <c r="AD50" s="88">
        <v>1590.3062130434782</v>
      </c>
      <c r="AE50" s="88">
        <v>2086.0820173913044</v>
      </c>
      <c r="AF50" s="88">
        <v>1365.982952173913</v>
      </c>
      <c r="AG50" s="88">
        <v>1421.9774739130435</v>
      </c>
      <c r="AH50" s="88">
        <v>2.8537347826086958</v>
      </c>
      <c r="AI50" s="88">
        <v>131.9914</v>
      </c>
      <c r="AJ50" s="88">
        <v>108.89983913043478</v>
      </c>
      <c r="AK50" s="88">
        <v>120.43079130434782</v>
      </c>
      <c r="AL50" s="88">
        <v>130.54278260869566</v>
      </c>
      <c r="AM50" s="88"/>
      <c r="AN50" s="88">
        <v>852.62605652173909</v>
      </c>
      <c r="AO50" s="88">
        <v>1201.2525739130435</v>
      </c>
    </row>
    <row r="51" spans="1:41" x14ac:dyDescent="0.2">
      <c r="A51" s="87">
        <v>39844</v>
      </c>
      <c r="B51" s="88">
        <v>496135.31</v>
      </c>
      <c r="C51" s="88">
        <v>4.4129174904128003</v>
      </c>
      <c r="D51" s="88">
        <v>18.79</v>
      </c>
      <c r="E51" s="88">
        <v>493644.1</v>
      </c>
      <c r="F51" s="88">
        <v>2.9198608204123002</v>
      </c>
      <c r="G51" s="88">
        <v>19.48</v>
      </c>
      <c r="H51" s="88">
        <v>10.713333333333333</v>
      </c>
      <c r="I51" s="88">
        <v>13.5</v>
      </c>
      <c r="J51" s="88">
        <v>8.0766666666666662</v>
      </c>
      <c r="K51" s="88">
        <v>15.5</v>
      </c>
      <c r="L51" s="88"/>
      <c r="M51" s="88"/>
      <c r="N51" s="88">
        <v>2.2799999999999998</v>
      </c>
      <c r="O51" s="88"/>
      <c r="P51" s="88"/>
      <c r="Q51" s="88">
        <v>5822</v>
      </c>
      <c r="R51" s="88">
        <v>50.71</v>
      </c>
      <c r="S51" s="88">
        <v>161255.96</v>
      </c>
      <c r="T51" s="88">
        <v>18.57</v>
      </c>
      <c r="U51" s="88">
        <v>13990</v>
      </c>
      <c r="V51" s="88">
        <v>28.83</v>
      </c>
      <c r="W51" s="88"/>
      <c r="X51" s="88">
        <v>1936.903</v>
      </c>
      <c r="Y51" s="88">
        <v>1484.0101999999999</v>
      </c>
      <c r="Z51" s="88">
        <v>1959.806</v>
      </c>
      <c r="AA51" s="88">
        <v>2150.2077333333332</v>
      </c>
      <c r="AB51" s="88">
        <v>2043.5728666666666</v>
      </c>
      <c r="AC51" s="88">
        <v>2481.3890533333333</v>
      </c>
      <c r="AD51" s="88">
        <v>1612.3846266666667</v>
      </c>
      <c r="AE51" s="88">
        <v>2103.1582133333332</v>
      </c>
      <c r="AF51" s="88">
        <v>1468.0688600000001</v>
      </c>
      <c r="AG51" s="88">
        <v>1407.9362866666668</v>
      </c>
      <c r="AH51" s="88">
        <v>2.8778941176470592</v>
      </c>
      <c r="AI51" s="88">
        <v>132.80873529411764</v>
      </c>
      <c r="AJ51" s="88">
        <v>109.43184705882354</v>
      </c>
      <c r="AK51" s="88">
        <v>120.56348235294118</v>
      </c>
      <c r="AL51" s="88">
        <v>132.83853333333334</v>
      </c>
      <c r="AM51" s="88"/>
      <c r="AN51" s="88">
        <v>941.89550666666662</v>
      </c>
      <c r="AO51" s="88">
        <v>1386.6743333333334</v>
      </c>
    </row>
    <row r="52" spans="1:41" x14ac:dyDescent="0.2">
      <c r="A52" s="87">
        <v>39872</v>
      </c>
      <c r="B52" s="88">
        <v>506708.07</v>
      </c>
      <c r="C52" s="88">
        <v>2.1310234903457999</v>
      </c>
      <c r="D52" s="88">
        <v>20.48</v>
      </c>
      <c r="E52" s="88">
        <v>506052.8</v>
      </c>
      <c r="F52" s="88">
        <v>2.5136935699221001</v>
      </c>
      <c r="G52" s="88">
        <v>21.15</v>
      </c>
      <c r="H52" s="88">
        <v>8.6766666666666659</v>
      </c>
      <c r="I52" s="88">
        <v>13.5</v>
      </c>
      <c r="J52" s="88">
        <v>11.803333333333335</v>
      </c>
      <c r="K52" s="88">
        <v>15.5</v>
      </c>
      <c r="L52" s="88"/>
      <c r="M52" s="88"/>
      <c r="N52" s="88">
        <v>2.2799999999999998</v>
      </c>
      <c r="O52" s="88"/>
      <c r="P52" s="88"/>
      <c r="Q52" s="88">
        <v>3815</v>
      </c>
      <c r="R52" s="88">
        <v>98.59</v>
      </c>
      <c r="S52" s="88">
        <v>165070.72</v>
      </c>
      <c r="T52" s="88">
        <v>19.68</v>
      </c>
      <c r="U52" s="88">
        <v>11131</v>
      </c>
      <c r="V52" s="88">
        <v>135.28</v>
      </c>
      <c r="W52" s="88"/>
      <c r="X52" s="88">
        <v>2205.1738</v>
      </c>
      <c r="Y52" s="88">
        <v>1677.89275</v>
      </c>
      <c r="Z52" s="88">
        <v>2275.2989499999999</v>
      </c>
      <c r="AA52" s="88">
        <v>2622.8984</v>
      </c>
      <c r="AB52" s="88">
        <v>2490.0657000000001</v>
      </c>
      <c r="AC52" s="88">
        <v>2878.5524650000002</v>
      </c>
      <c r="AD52" s="88">
        <v>1949.0825600000001</v>
      </c>
      <c r="AE52" s="88">
        <v>2455.4580700000001</v>
      </c>
      <c r="AF52" s="88">
        <v>1758.089905</v>
      </c>
      <c r="AG52" s="88">
        <v>1585.073615</v>
      </c>
      <c r="AH52" s="88">
        <v>3.1894190476190478</v>
      </c>
      <c r="AI52" s="88">
        <v>131.61850952380954</v>
      </c>
      <c r="AJ52" s="88">
        <v>109.07324285714286</v>
      </c>
      <c r="AK52" s="88">
        <v>118.39991904761905</v>
      </c>
      <c r="AL52" s="88">
        <v>132.82740000000001</v>
      </c>
      <c r="AM52" s="88"/>
      <c r="AN52" s="88">
        <v>971.00036499999999</v>
      </c>
      <c r="AO52" s="88">
        <v>1426.16344</v>
      </c>
    </row>
    <row r="53" spans="1:41" x14ac:dyDescent="0.2">
      <c r="A53" s="87">
        <v>39903</v>
      </c>
      <c r="B53" s="88">
        <v>530626.71</v>
      </c>
      <c r="C53" s="88">
        <v>4.7203984732273998</v>
      </c>
      <c r="D53" s="88">
        <v>25.51</v>
      </c>
      <c r="E53" s="88">
        <v>524853.30000000005</v>
      </c>
      <c r="F53" s="88">
        <v>3.7151261686527999</v>
      </c>
      <c r="G53" s="88">
        <v>25.2</v>
      </c>
      <c r="H53" s="88">
        <v>6.6399999999999988</v>
      </c>
      <c r="I53" s="88">
        <v>13.5</v>
      </c>
      <c r="J53" s="88">
        <v>18.87</v>
      </c>
      <c r="K53" s="88">
        <v>15.5</v>
      </c>
      <c r="L53" s="88"/>
      <c r="M53" s="88"/>
      <c r="N53" s="88">
        <v>2.2799999999999998</v>
      </c>
      <c r="O53" s="88"/>
      <c r="P53" s="88"/>
      <c r="Q53" s="88">
        <v>9038</v>
      </c>
      <c r="R53" s="88">
        <v>317.64999999999998</v>
      </c>
      <c r="S53" s="88">
        <v>174056.55</v>
      </c>
      <c r="T53" s="88">
        <v>24.23</v>
      </c>
      <c r="U53" s="88">
        <v>22011</v>
      </c>
      <c r="V53" s="88">
        <v>244.41</v>
      </c>
      <c r="W53" s="88"/>
      <c r="X53" s="88">
        <v>2228.2352727272728</v>
      </c>
      <c r="Y53" s="88">
        <v>1702.5490454545454</v>
      </c>
      <c r="Z53" s="88">
        <v>2326.8566818181816</v>
      </c>
      <c r="AA53" s="88">
        <v>2704.032318181818</v>
      </c>
      <c r="AB53" s="88">
        <v>2597.5013181818181</v>
      </c>
      <c r="AC53" s="88">
        <v>3010.7761272727271</v>
      </c>
      <c r="AD53" s="88">
        <v>2002.7218</v>
      </c>
      <c r="AE53" s="88">
        <v>2479.3144954545455</v>
      </c>
      <c r="AF53" s="88">
        <v>1787.0921772727272</v>
      </c>
      <c r="AG53" s="88">
        <v>1588.1772136363636</v>
      </c>
      <c r="AH53" s="88">
        <v>3.1515</v>
      </c>
      <c r="AI53" s="88">
        <v>131.95100454545454</v>
      </c>
      <c r="AJ53" s="88">
        <v>109.91407727272727</v>
      </c>
      <c r="AK53" s="88">
        <v>118.41210454545454</v>
      </c>
      <c r="AL53" s="88">
        <v>133.87254545454545</v>
      </c>
      <c r="AM53" s="88"/>
      <c r="AN53" s="88">
        <v>1008.2181454545455</v>
      </c>
      <c r="AO53" s="88">
        <v>1506.3663227272727</v>
      </c>
    </row>
    <row r="54" spans="1:41" x14ac:dyDescent="0.2">
      <c r="A54" s="87">
        <v>39933</v>
      </c>
      <c r="B54" s="88">
        <v>540481.21</v>
      </c>
      <c r="C54" s="88">
        <v>1.8571436028918</v>
      </c>
      <c r="D54" s="88">
        <v>25.89</v>
      </c>
      <c r="E54" s="88">
        <v>538328.1</v>
      </c>
      <c r="F54" s="88">
        <v>2.5673459612428999</v>
      </c>
      <c r="G54" s="88">
        <v>26.09</v>
      </c>
      <c r="H54" s="88">
        <v>6.61</v>
      </c>
      <c r="I54" s="88">
        <v>13.5</v>
      </c>
      <c r="J54" s="88">
        <v>19.28</v>
      </c>
      <c r="K54" s="88">
        <v>15.5</v>
      </c>
      <c r="L54" s="88"/>
      <c r="M54" s="88"/>
      <c r="N54" s="88">
        <v>1.55</v>
      </c>
      <c r="O54" s="88"/>
      <c r="P54" s="88"/>
      <c r="Q54" s="88">
        <v>4727</v>
      </c>
      <c r="R54" s="88">
        <v>95.82</v>
      </c>
      <c r="S54" s="88">
        <v>178782.87</v>
      </c>
      <c r="T54" s="88">
        <v>25.44</v>
      </c>
      <c r="U54" s="88">
        <v>5452</v>
      </c>
      <c r="V54" s="88">
        <v>-22.95</v>
      </c>
      <c r="W54" s="88"/>
      <c r="X54" s="88">
        <v>2461.8327619047618</v>
      </c>
      <c r="Y54" s="88">
        <v>1891.4772857142857</v>
      </c>
      <c r="Z54" s="88">
        <v>2600.4171428571431</v>
      </c>
      <c r="AA54" s="88">
        <v>3035.6002857142857</v>
      </c>
      <c r="AB54" s="88">
        <v>2953.7776190476188</v>
      </c>
      <c r="AC54" s="88">
        <v>3346.8153047619048</v>
      </c>
      <c r="AD54" s="88">
        <v>2284.9093476190478</v>
      </c>
      <c r="AE54" s="88">
        <v>2756.0090714285716</v>
      </c>
      <c r="AF54" s="88">
        <v>2071.2543857142855</v>
      </c>
      <c r="AG54" s="88">
        <v>1717.0508523809524</v>
      </c>
      <c r="AH54" s="88">
        <v>3.1695000000000002</v>
      </c>
      <c r="AI54" s="88">
        <v>131.56972857142858</v>
      </c>
      <c r="AJ54" s="88">
        <v>109.60887142857143</v>
      </c>
      <c r="AK54" s="88">
        <v>117.89555238095238</v>
      </c>
      <c r="AL54" s="88">
        <v>133.90885714285713</v>
      </c>
      <c r="AM54" s="88"/>
      <c r="AN54" s="88">
        <v>1099.1480714285715</v>
      </c>
      <c r="AO54" s="88">
        <v>1715.9485142857143</v>
      </c>
    </row>
    <row r="55" spans="1:41" x14ac:dyDescent="0.2">
      <c r="A55" s="87">
        <v>39964</v>
      </c>
      <c r="B55" s="88">
        <v>548263.51</v>
      </c>
      <c r="C55" s="88">
        <v>1.4398835437776001</v>
      </c>
      <c r="D55" s="88">
        <v>25.74</v>
      </c>
      <c r="E55" s="88">
        <v>548230.80000000005</v>
      </c>
      <c r="F55" s="88">
        <v>1.8395287186383</v>
      </c>
      <c r="G55" s="88">
        <v>26.14</v>
      </c>
      <c r="H55" s="88">
        <v>6.58</v>
      </c>
      <c r="I55" s="88">
        <v>13.5</v>
      </c>
      <c r="J55" s="88">
        <v>19.16</v>
      </c>
      <c r="K55" s="88">
        <v>15.5</v>
      </c>
      <c r="L55" s="88"/>
      <c r="M55" s="88"/>
      <c r="N55" s="88">
        <v>1.55</v>
      </c>
      <c r="O55" s="88"/>
      <c r="P55" s="88"/>
      <c r="Q55" s="88">
        <v>4493</v>
      </c>
      <c r="R55" s="88">
        <v>127.38</v>
      </c>
      <c r="S55" s="88">
        <v>183289.26</v>
      </c>
      <c r="T55" s="88">
        <v>26.85</v>
      </c>
      <c r="U55" s="88">
        <v>14959</v>
      </c>
      <c r="V55" s="88">
        <v>163.46</v>
      </c>
      <c r="W55" s="88"/>
      <c r="X55" s="88">
        <v>2617.2393333333334</v>
      </c>
      <c r="Y55" s="88">
        <v>1999.67</v>
      </c>
      <c r="Z55" s="88">
        <v>2770.3103333333333</v>
      </c>
      <c r="AA55" s="88">
        <v>3251.4768333333332</v>
      </c>
      <c r="AB55" s="88">
        <v>3158.045222222222</v>
      </c>
      <c r="AC55" s="88">
        <v>3610.9036277777777</v>
      </c>
      <c r="AD55" s="88">
        <v>2448.7211222222222</v>
      </c>
      <c r="AE55" s="88">
        <v>2909.0564277777776</v>
      </c>
      <c r="AF55" s="88">
        <v>2183.2000055555554</v>
      </c>
      <c r="AG55" s="88">
        <v>1786.6951555555556</v>
      </c>
      <c r="AH55" s="88">
        <v>3.054642105263158</v>
      </c>
      <c r="AI55" s="88">
        <v>132.28457894736843</v>
      </c>
      <c r="AJ55" s="88">
        <v>109.91126842105263</v>
      </c>
      <c r="AK55" s="88">
        <v>118.28365263157895</v>
      </c>
      <c r="AL55" s="88">
        <v>134.22294444444444</v>
      </c>
      <c r="AM55" s="88"/>
      <c r="AN55" s="88">
        <v>1122.903188888889</v>
      </c>
      <c r="AO55" s="88">
        <v>1756.5246944444445</v>
      </c>
    </row>
    <row r="56" spans="1:41" x14ac:dyDescent="0.2">
      <c r="A56" s="87">
        <v>39994</v>
      </c>
      <c r="B56" s="88">
        <v>568916.19999999995</v>
      </c>
      <c r="C56" s="88">
        <v>3.7669276950420998</v>
      </c>
      <c r="D56" s="88">
        <v>28.46</v>
      </c>
      <c r="E56" s="88">
        <v>564993</v>
      </c>
      <c r="F56" s="88">
        <v>3.0575078963093998</v>
      </c>
      <c r="G56" s="88">
        <v>28.45</v>
      </c>
      <c r="H56" s="88">
        <v>6.55</v>
      </c>
      <c r="I56" s="88">
        <v>13.5</v>
      </c>
      <c r="J56" s="88">
        <v>21.91</v>
      </c>
      <c r="K56" s="88">
        <v>15.5</v>
      </c>
      <c r="L56" s="88"/>
      <c r="M56" s="88"/>
      <c r="N56" s="88">
        <v>1.55</v>
      </c>
      <c r="O56" s="88"/>
      <c r="P56" s="88"/>
      <c r="Q56" s="88">
        <v>9831</v>
      </c>
      <c r="R56" s="88">
        <v>363.51</v>
      </c>
      <c r="S56" s="88">
        <v>193128.85</v>
      </c>
      <c r="T56" s="88">
        <v>31.72</v>
      </c>
      <c r="U56" s="88">
        <v>21067</v>
      </c>
      <c r="V56" s="88">
        <v>252.53</v>
      </c>
      <c r="W56" s="88"/>
      <c r="X56" s="88">
        <v>2830.3717272727272</v>
      </c>
      <c r="Y56" s="88">
        <v>2239.9623636363635</v>
      </c>
      <c r="Z56" s="88">
        <v>3012.6288181818181</v>
      </c>
      <c r="AA56" s="88">
        <v>3391.8214545454543</v>
      </c>
      <c r="AB56" s="88">
        <v>3286.5817727272729</v>
      </c>
      <c r="AC56" s="88">
        <v>4192.4901909090913</v>
      </c>
      <c r="AD56" s="88">
        <v>2582.6659409090908</v>
      </c>
      <c r="AE56" s="88">
        <v>3060.9593681818183</v>
      </c>
      <c r="AF56" s="88">
        <v>2250.2141590909091</v>
      </c>
      <c r="AG56" s="88">
        <v>1832.0359181818183</v>
      </c>
      <c r="AH56" s="88">
        <v>3.1695409090909088</v>
      </c>
      <c r="AI56" s="88">
        <v>132.54378636363637</v>
      </c>
      <c r="AJ56" s="88">
        <v>110.18132727272727</v>
      </c>
      <c r="AK56" s="88">
        <v>117.92788636363636</v>
      </c>
      <c r="AL56" s="88">
        <v>134.21850000000001</v>
      </c>
      <c r="AM56" s="88"/>
      <c r="AN56" s="88">
        <v>1154.7595863636363</v>
      </c>
      <c r="AO56" s="88">
        <v>1824.88915</v>
      </c>
    </row>
    <row r="57" spans="1:41" x14ac:dyDescent="0.2">
      <c r="A57" s="87">
        <v>40025</v>
      </c>
      <c r="B57" s="88">
        <v>573102.85</v>
      </c>
      <c r="C57" s="88">
        <v>0.73589924139969998</v>
      </c>
      <c r="D57" s="88">
        <v>28.42</v>
      </c>
      <c r="E57" s="88">
        <v>571854.1</v>
      </c>
      <c r="F57" s="88">
        <v>1.2143690275809</v>
      </c>
      <c r="G57" s="88">
        <v>28.16</v>
      </c>
      <c r="H57" s="88">
        <v>7.3533333333333326</v>
      </c>
      <c r="I57" s="88">
        <v>13.5</v>
      </c>
      <c r="J57" s="88">
        <v>21.066666666666666</v>
      </c>
      <c r="K57" s="88">
        <v>15.5</v>
      </c>
      <c r="L57" s="88"/>
      <c r="M57" s="88"/>
      <c r="N57" s="88">
        <v>2.06</v>
      </c>
      <c r="O57" s="88"/>
      <c r="P57" s="88"/>
      <c r="Q57" s="88">
        <v>5396</v>
      </c>
      <c r="R57" s="88">
        <v>165.29</v>
      </c>
      <c r="S57" s="88">
        <v>198559.98</v>
      </c>
      <c r="T57" s="88">
        <v>33.58</v>
      </c>
      <c r="U57" s="88">
        <v>7388</v>
      </c>
      <c r="V57" s="88">
        <v>51.08</v>
      </c>
      <c r="W57" s="88"/>
      <c r="X57" s="88">
        <v>3209.9063913043478</v>
      </c>
      <c r="Y57" s="88">
        <v>2613.2417391304348</v>
      </c>
      <c r="Z57" s="88">
        <v>3501.0626086956522</v>
      </c>
      <c r="AA57" s="88">
        <v>3779.8400869565216</v>
      </c>
      <c r="AB57" s="88">
        <v>3624.625043478261</v>
      </c>
      <c r="AC57" s="88">
        <v>4976.4991043478258</v>
      </c>
      <c r="AD57" s="88">
        <v>3005.6907608695651</v>
      </c>
      <c r="AE57" s="88">
        <v>3385.4059826086955</v>
      </c>
      <c r="AF57" s="88">
        <v>2471.3890826086958</v>
      </c>
      <c r="AG57" s="88">
        <v>2031.2098913043478</v>
      </c>
      <c r="AH57" s="88">
        <v>3.3847434782608699</v>
      </c>
      <c r="AI57" s="88">
        <v>131.88246521739131</v>
      </c>
      <c r="AJ57" s="88">
        <v>109.85849565217391</v>
      </c>
      <c r="AK57" s="88">
        <v>116.59484347826087</v>
      </c>
      <c r="AL57" s="88">
        <v>133.28517391304348</v>
      </c>
      <c r="AM57" s="88"/>
      <c r="AN57" s="88">
        <v>1160.4191130434783</v>
      </c>
      <c r="AO57" s="88">
        <v>1884.6915652173914</v>
      </c>
    </row>
    <row r="58" spans="1:41" x14ac:dyDescent="0.2">
      <c r="A58" s="87">
        <v>40056</v>
      </c>
      <c r="B58" s="88">
        <v>576698.94999999995</v>
      </c>
      <c r="C58" s="88">
        <v>0.62747899438989996</v>
      </c>
      <c r="D58" s="88">
        <v>28.53</v>
      </c>
      <c r="E58" s="88">
        <v>579015</v>
      </c>
      <c r="F58" s="88">
        <v>1.2522249993486001</v>
      </c>
      <c r="G58" s="88">
        <v>28.58</v>
      </c>
      <c r="H58" s="88">
        <v>8.1566666666666663</v>
      </c>
      <c r="I58" s="88">
        <v>13.5</v>
      </c>
      <c r="J58" s="88">
        <v>20.373333333333335</v>
      </c>
      <c r="K58" s="88">
        <v>15.5</v>
      </c>
      <c r="L58" s="88"/>
      <c r="M58" s="88"/>
      <c r="N58" s="88">
        <v>2.06</v>
      </c>
      <c r="O58" s="88"/>
      <c r="P58" s="88"/>
      <c r="Q58" s="88">
        <v>5481</v>
      </c>
      <c r="R58" s="88">
        <v>264.43</v>
      </c>
      <c r="S58" s="88">
        <v>204042.26</v>
      </c>
      <c r="T58" s="88">
        <v>35.89</v>
      </c>
      <c r="U58" s="88">
        <v>7650</v>
      </c>
      <c r="V58" s="88">
        <v>67.209999999999994</v>
      </c>
      <c r="W58" s="88"/>
      <c r="X58" s="88">
        <v>3075.4950476190475</v>
      </c>
      <c r="Y58" s="88">
        <v>2452.2711904761904</v>
      </c>
      <c r="Z58" s="88">
        <v>3335.0668095238093</v>
      </c>
      <c r="AA58" s="88">
        <v>3668.8748095238097</v>
      </c>
      <c r="AB58" s="88">
        <v>3513.0670476190476</v>
      </c>
      <c r="AC58" s="88">
        <v>4504.6326857142858</v>
      </c>
      <c r="AD58" s="88">
        <v>2980.6722571428572</v>
      </c>
      <c r="AE58" s="88">
        <v>3311.586638095238</v>
      </c>
      <c r="AF58" s="88">
        <v>2428.9292904761905</v>
      </c>
      <c r="AG58" s="88">
        <v>1974.1577333333332</v>
      </c>
      <c r="AH58" s="88">
        <v>3.5092238095238102</v>
      </c>
      <c r="AI58" s="88">
        <v>131.78968571428572</v>
      </c>
      <c r="AJ58" s="88">
        <v>109.66499047619048</v>
      </c>
      <c r="AK58" s="88">
        <v>116.02917619047619</v>
      </c>
      <c r="AL58" s="88">
        <v>131.9767619047619</v>
      </c>
      <c r="AM58" s="88">
        <v>4.7</v>
      </c>
      <c r="AN58" s="88">
        <v>1248.0690666666667</v>
      </c>
      <c r="AO58" s="88">
        <v>2087.1667952380953</v>
      </c>
    </row>
    <row r="59" spans="1:41" x14ac:dyDescent="0.2">
      <c r="A59" s="87">
        <v>40086</v>
      </c>
      <c r="B59" s="88">
        <v>585405.34</v>
      </c>
      <c r="C59" s="88">
        <v>1.5096940960270999</v>
      </c>
      <c r="D59" s="88">
        <v>29.31</v>
      </c>
      <c r="E59" s="88">
        <v>586593.6</v>
      </c>
      <c r="F59" s="88">
        <v>1.3088780083417999</v>
      </c>
      <c r="G59" s="88">
        <v>28.83</v>
      </c>
      <c r="H59" s="88">
        <v>8.9599999999999991</v>
      </c>
      <c r="I59" s="88">
        <v>13.5</v>
      </c>
      <c r="J59" s="88">
        <v>20.350000000000001</v>
      </c>
      <c r="K59" s="88">
        <v>15.5</v>
      </c>
      <c r="L59" s="88"/>
      <c r="M59" s="88"/>
      <c r="N59" s="88">
        <v>2.06</v>
      </c>
      <c r="O59" s="88"/>
      <c r="P59" s="88"/>
      <c r="Q59" s="88">
        <v>6097</v>
      </c>
      <c r="R59" s="88">
        <v>242.91</v>
      </c>
      <c r="S59" s="88">
        <v>210100.53</v>
      </c>
      <c r="T59" s="88">
        <v>38.25</v>
      </c>
      <c r="U59" s="88">
        <v>11871</v>
      </c>
      <c r="V59" s="88">
        <v>109.77</v>
      </c>
      <c r="W59" s="88"/>
      <c r="X59" s="88">
        <v>2889.0060909090907</v>
      </c>
      <c r="Y59" s="88">
        <v>2257.7264545454545</v>
      </c>
      <c r="Z59" s="88">
        <v>3118.0821363636364</v>
      </c>
      <c r="AA59" s="88">
        <v>3577.5519090909092</v>
      </c>
      <c r="AB59" s="88">
        <v>3445.3162727272729</v>
      </c>
      <c r="AC59" s="88">
        <v>4163.7013227272728</v>
      </c>
      <c r="AD59" s="88">
        <v>2793.5741090909091</v>
      </c>
      <c r="AE59" s="88">
        <v>3333.1568863636362</v>
      </c>
      <c r="AF59" s="88">
        <v>2415.6523772727273</v>
      </c>
      <c r="AG59" s="88">
        <v>1846.0526954545455</v>
      </c>
      <c r="AH59" s="88">
        <v>3.479847826086957</v>
      </c>
      <c r="AI59" s="88">
        <v>132.14782608695651</v>
      </c>
      <c r="AJ59" s="88">
        <v>109.30279565217391</v>
      </c>
      <c r="AK59" s="88">
        <v>116.05163913043478</v>
      </c>
      <c r="AL59" s="88">
        <v>132.03713636363636</v>
      </c>
      <c r="AM59" s="88"/>
      <c r="AN59" s="88">
        <v>1216.5334272727273</v>
      </c>
      <c r="AO59" s="88">
        <v>2012.0229181818181</v>
      </c>
    </row>
    <row r="60" spans="1:41" x14ac:dyDescent="0.2">
      <c r="A60" s="87">
        <v>40117</v>
      </c>
      <c r="B60" s="88">
        <v>586643.29</v>
      </c>
      <c r="C60" s="88">
        <v>0.2114688601918</v>
      </c>
      <c r="D60" s="88">
        <v>29.42</v>
      </c>
      <c r="E60" s="88">
        <v>593923.30000000005</v>
      </c>
      <c r="F60" s="88">
        <v>1.2495363058854001</v>
      </c>
      <c r="G60" s="88">
        <v>29.41</v>
      </c>
      <c r="H60" s="88">
        <v>10.53</v>
      </c>
      <c r="I60" s="88">
        <v>13.5</v>
      </c>
      <c r="J60" s="88">
        <v>18.89</v>
      </c>
      <c r="K60" s="88">
        <v>15.5</v>
      </c>
      <c r="L60" s="88"/>
      <c r="M60" s="88"/>
      <c r="N60" s="88">
        <v>3.13</v>
      </c>
      <c r="O60" s="88"/>
      <c r="P60" s="88"/>
      <c r="Q60" s="88">
        <v>4111</v>
      </c>
      <c r="R60" s="88">
        <v>383.08</v>
      </c>
      <c r="S60" s="88">
        <v>214214.21</v>
      </c>
      <c r="T60" s="88">
        <v>40.17</v>
      </c>
      <c r="U60" s="88">
        <v>5985</v>
      </c>
      <c r="V60" s="88">
        <v>364.67</v>
      </c>
      <c r="W60" s="88"/>
      <c r="X60" s="88">
        <v>3008.7865624999999</v>
      </c>
      <c r="Y60" s="88">
        <v>2391.8891250000001</v>
      </c>
      <c r="Z60" s="88">
        <v>3290.3067500000002</v>
      </c>
      <c r="AA60" s="88">
        <v>3774.7957500000002</v>
      </c>
      <c r="AB60" s="88">
        <v>3623.0308749999999</v>
      </c>
      <c r="AC60" s="88">
        <v>4501.3715187500002</v>
      </c>
      <c r="AD60" s="88">
        <v>2939.2459062500002</v>
      </c>
      <c r="AE60" s="88">
        <v>3502.7963625000002</v>
      </c>
      <c r="AF60" s="88">
        <v>2516.53315625</v>
      </c>
      <c r="AG60" s="88">
        <v>1876.6837625000001</v>
      </c>
      <c r="AH60" s="88">
        <v>3.6627470588235291</v>
      </c>
      <c r="AI60" s="88">
        <v>132.09089411764705</v>
      </c>
      <c r="AJ60" s="88">
        <v>108.68911764705882</v>
      </c>
      <c r="AK60" s="88">
        <v>115.33940588235293</v>
      </c>
      <c r="AL60" s="88">
        <v>131.95406249999999</v>
      </c>
      <c r="AM60" s="88"/>
      <c r="AN60" s="88">
        <v>1253.1429250000001</v>
      </c>
      <c r="AO60" s="88">
        <v>2102.2959687500002</v>
      </c>
    </row>
    <row r="61" spans="1:41" x14ac:dyDescent="0.2">
      <c r="A61" s="87">
        <v>40147</v>
      </c>
      <c r="B61" s="88">
        <v>594604.72</v>
      </c>
      <c r="C61" s="88">
        <v>1.3571160082646001</v>
      </c>
      <c r="D61" s="88">
        <v>29.74</v>
      </c>
      <c r="E61" s="88">
        <v>603048</v>
      </c>
      <c r="F61" s="88">
        <v>1.5363431608088001</v>
      </c>
      <c r="G61" s="88">
        <v>29.29</v>
      </c>
      <c r="H61" s="88">
        <v>12.1</v>
      </c>
      <c r="I61" s="88">
        <v>13.5</v>
      </c>
      <c r="J61" s="88">
        <v>17.64</v>
      </c>
      <c r="K61" s="88">
        <v>15.5</v>
      </c>
      <c r="L61" s="88"/>
      <c r="M61" s="88"/>
      <c r="N61" s="88">
        <v>3.13</v>
      </c>
      <c r="O61" s="88"/>
      <c r="P61" s="88"/>
      <c r="Q61" s="88">
        <v>3638</v>
      </c>
      <c r="R61" s="88"/>
      <c r="S61" s="88">
        <v>217853.74</v>
      </c>
      <c r="T61" s="88">
        <v>43.15</v>
      </c>
      <c r="U61" s="88">
        <v>9501</v>
      </c>
      <c r="V61" s="88">
        <v>110.34</v>
      </c>
      <c r="W61" s="88"/>
      <c r="X61" s="88">
        <v>3206.3576666666668</v>
      </c>
      <c r="Y61" s="88">
        <v>2526.2501428571427</v>
      </c>
      <c r="Z61" s="88">
        <v>3529.7337142857141</v>
      </c>
      <c r="AA61" s="88">
        <v>4283.1447619047622</v>
      </c>
      <c r="AB61" s="88">
        <v>4124.0403809523814</v>
      </c>
      <c r="AC61" s="88">
        <v>4796.3410190476188</v>
      </c>
      <c r="AD61" s="88">
        <v>3228.9750190476188</v>
      </c>
      <c r="AE61" s="88">
        <v>3960.9579095238096</v>
      </c>
      <c r="AF61" s="88">
        <v>2779.8775238095236</v>
      </c>
      <c r="AG61" s="88">
        <v>1994.3546809523809</v>
      </c>
      <c r="AH61" s="88">
        <v>3.6793285714285711</v>
      </c>
      <c r="AI61" s="88">
        <v>132.23153333333335</v>
      </c>
      <c r="AJ61" s="88">
        <v>109.12255238095238</v>
      </c>
      <c r="AK61" s="88">
        <v>115.25436190476191</v>
      </c>
      <c r="AL61" s="88">
        <v>132.61904761904762</v>
      </c>
      <c r="AM61" s="88"/>
      <c r="AN61" s="88">
        <v>1302.9085</v>
      </c>
      <c r="AO61" s="88">
        <v>2205.6317904761904</v>
      </c>
    </row>
    <row r="62" spans="1:41" x14ac:dyDescent="0.2">
      <c r="A62" s="87">
        <v>40178</v>
      </c>
      <c r="B62" s="88">
        <v>610224.52</v>
      </c>
      <c r="C62" s="88">
        <v>2.6269216295490998</v>
      </c>
      <c r="D62" s="88">
        <v>27.68</v>
      </c>
      <c r="E62" s="88">
        <v>605617.9</v>
      </c>
      <c r="F62" s="88">
        <v>0.4261518154442</v>
      </c>
      <c r="G62" s="88">
        <v>26.27</v>
      </c>
      <c r="H62" s="88">
        <v>13.67</v>
      </c>
      <c r="I62" s="88">
        <v>13.5</v>
      </c>
      <c r="J62" s="88">
        <v>14.01</v>
      </c>
      <c r="K62" s="88">
        <v>15.5</v>
      </c>
      <c r="L62" s="88"/>
      <c r="M62" s="88"/>
      <c r="N62" s="88">
        <v>3.13</v>
      </c>
      <c r="O62" s="88"/>
      <c r="P62" s="88"/>
      <c r="Q62" s="88">
        <v>4551</v>
      </c>
      <c r="R62" s="88"/>
      <c r="S62" s="88">
        <v>222418.76</v>
      </c>
      <c r="T62" s="88">
        <v>43.5</v>
      </c>
      <c r="U62" s="88">
        <v>8100</v>
      </c>
      <c r="V62" s="88">
        <v>-0.78</v>
      </c>
      <c r="W62" s="88">
        <v>34.799999999999997</v>
      </c>
      <c r="X62" s="88">
        <v>3220.1894347826087</v>
      </c>
      <c r="Y62" s="88">
        <v>2487.849695652174</v>
      </c>
      <c r="Z62" s="88">
        <v>3523.3380000000002</v>
      </c>
      <c r="AA62" s="88">
        <v>4445.465608695652</v>
      </c>
      <c r="AB62" s="88">
        <v>4329.4321304347823</v>
      </c>
      <c r="AC62" s="88">
        <v>4663.4335304347824</v>
      </c>
      <c r="AD62" s="88">
        <v>3323.5437695652172</v>
      </c>
      <c r="AE62" s="88">
        <v>4138.0514826086956</v>
      </c>
      <c r="AF62" s="88">
        <v>2834.3267521739131</v>
      </c>
      <c r="AG62" s="88">
        <v>2007.021547826087</v>
      </c>
      <c r="AH62" s="88">
        <v>3.6298521739130432</v>
      </c>
      <c r="AI62" s="88">
        <v>132.59637391304346</v>
      </c>
      <c r="AJ62" s="88">
        <v>109.68334782608696</v>
      </c>
      <c r="AK62" s="88">
        <v>115.40371304347826</v>
      </c>
      <c r="AL62" s="88">
        <v>133.15873913043478</v>
      </c>
      <c r="AM62" s="88"/>
      <c r="AN62" s="88">
        <v>1370.6334434782609</v>
      </c>
      <c r="AO62" s="88">
        <v>2326.8613739130433</v>
      </c>
    </row>
    <row r="63" spans="1:41" x14ac:dyDescent="0.2">
      <c r="A63" s="87">
        <v>40209</v>
      </c>
      <c r="B63" s="88">
        <v>625609.29</v>
      </c>
      <c r="C63" s="88">
        <v>2.5211654884009</v>
      </c>
      <c r="D63" s="88">
        <v>25.98</v>
      </c>
      <c r="E63" s="88">
        <v>626839.80000000005</v>
      </c>
      <c r="F63" s="88">
        <v>3.5041731758589001</v>
      </c>
      <c r="G63" s="88">
        <v>26.98</v>
      </c>
      <c r="H63" s="88">
        <v>15.206666666666667</v>
      </c>
      <c r="I63" s="88">
        <v>14</v>
      </c>
      <c r="J63" s="88">
        <v>10.773333333333333</v>
      </c>
      <c r="K63" s="88">
        <v>16</v>
      </c>
      <c r="L63" s="88"/>
      <c r="M63" s="88"/>
      <c r="N63" s="88">
        <v>1.96</v>
      </c>
      <c r="O63" s="88"/>
      <c r="P63" s="88"/>
      <c r="Q63" s="88">
        <v>10954</v>
      </c>
      <c r="R63" s="88">
        <v>88.15</v>
      </c>
      <c r="S63" s="88">
        <v>238660.54</v>
      </c>
      <c r="T63" s="88">
        <v>48</v>
      </c>
      <c r="U63" s="88">
        <v>20550</v>
      </c>
      <c r="V63" s="88">
        <v>46.89</v>
      </c>
      <c r="W63" s="88"/>
      <c r="X63" s="88">
        <v>3163.7561500000002</v>
      </c>
      <c r="Y63" s="88">
        <v>2406.8481999999999</v>
      </c>
      <c r="Z63" s="88">
        <v>3416.9976999999999</v>
      </c>
      <c r="AA63" s="88">
        <v>4554.8083999999999</v>
      </c>
      <c r="AB63" s="88">
        <v>4467.5488999999998</v>
      </c>
      <c r="AC63" s="88">
        <v>4430.2600750000001</v>
      </c>
      <c r="AD63" s="88">
        <v>3270.1423949999999</v>
      </c>
      <c r="AE63" s="88">
        <v>4196.9140649999999</v>
      </c>
      <c r="AF63" s="88">
        <v>2962.1076899999998</v>
      </c>
      <c r="AG63" s="88">
        <v>2008.800745</v>
      </c>
      <c r="AH63" s="88">
        <v>3.6440350000000001</v>
      </c>
      <c r="AI63" s="88">
        <v>132.99193500000001</v>
      </c>
      <c r="AJ63" s="88">
        <v>110.37488500000001</v>
      </c>
      <c r="AK63" s="88">
        <v>115.304695</v>
      </c>
      <c r="AL63" s="88">
        <v>134.47900000000001</v>
      </c>
      <c r="AM63" s="88">
        <v>4.4800000000000004</v>
      </c>
      <c r="AN63" s="88">
        <v>1404.56816</v>
      </c>
      <c r="AO63" s="88">
        <v>2452.8140050000002</v>
      </c>
    </row>
    <row r="64" spans="1:41" x14ac:dyDescent="0.2">
      <c r="A64" s="87">
        <v>40237</v>
      </c>
      <c r="B64" s="88">
        <v>636072.26</v>
      </c>
      <c r="C64" s="88">
        <v>1.6724447937786</v>
      </c>
      <c r="D64" s="88">
        <v>25.52</v>
      </c>
      <c r="E64" s="88">
        <v>634915.4</v>
      </c>
      <c r="F64" s="88">
        <v>1.2883036463224</v>
      </c>
      <c r="G64" s="88">
        <v>25.46</v>
      </c>
      <c r="H64" s="88">
        <v>16.743333333333332</v>
      </c>
      <c r="I64" s="88">
        <v>14.5</v>
      </c>
      <c r="J64" s="88">
        <v>8.7766666666666673</v>
      </c>
      <c r="K64" s="88">
        <v>16.5</v>
      </c>
      <c r="L64" s="88"/>
      <c r="M64" s="88"/>
      <c r="N64" s="88">
        <v>1.96</v>
      </c>
      <c r="O64" s="88"/>
      <c r="P64" s="88"/>
      <c r="Q64" s="88">
        <v>6618</v>
      </c>
      <c r="R64" s="88">
        <v>73.47</v>
      </c>
      <c r="S64" s="88">
        <v>245268.4</v>
      </c>
      <c r="T64" s="88">
        <v>48.58</v>
      </c>
      <c r="U64" s="88">
        <v>10877</v>
      </c>
      <c r="V64" s="88">
        <v>-2.2799999999999998</v>
      </c>
      <c r="W64" s="88"/>
      <c r="X64" s="88">
        <v>2987.0318000000002</v>
      </c>
      <c r="Y64" s="88">
        <v>2249.1382666666668</v>
      </c>
      <c r="Z64" s="88">
        <v>3210.5160000000001</v>
      </c>
      <c r="AA64" s="88">
        <v>4411.8224666666665</v>
      </c>
      <c r="AB64" s="88">
        <v>4379.4005999999999</v>
      </c>
      <c r="AC64" s="88">
        <v>4180.2187466666664</v>
      </c>
      <c r="AD64" s="88">
        <v>3033.9983933333333</v>
      </c>
      <c r="AE64" s="88">
        <v>4146.9510333333337</v>
      </c>
      <c r="AF64" s="88">
        <v>2850.0959600000001</v>
      </c>
      <c r="AG64" s="88">
        <v>1953.5226933333333</v>
      </c>
      <c r="AH64" s="88">
        <v>3.4748529411764708</v>
      </c>
      <c r="AI64" s="88">
        <v>133.83618235294117</v>
      </c>
      <c r="AJ64" s="88">
        <v>111.25203529411765</v>
      </c>
      <c r="AK64" s="88">
        <v>115.93689999999999</v>
      </c>
      <c r="AL64" s="88">
        <v>136.34246666666667</v>
      </c>
      <c r="AM64" s="88">
        <v>4.45</v>
      </c>
      <c r="AN64" s="88">
        <v>1348.8462533333334</v>
      </c>
      <c r="AO64" s="88">
        <v>2300.1103199999998</v>
      </c>
    </row>
    <row r="65" spans="1:41" x14ac:dyDescent="0.2">
      <c r="A65" s="87">
        <v>40268</v>
      </c>
      <c r="B65" s="88">
        <v>649947.46</v>
      </c>
      <c r="C65" s="88">
        <v>2.1813873788491001</v>
      </c>
      <c r="D65" s="88">
        <v>22.5</v>
      </c>
      <c r="E65" s="88">
        <v>644350.69999999995</v>
      </c>
      <c r="F65" s="88">
        <v>1.4860720026637</v>
      </c>
      <c r="G65" s="88">
        <v>22.77</v>
      </c>
      <c r="H65" s="88">
        <v>18.28</v>
      </c>
      <c r="I65" s="88">
        <v>14.5</v>
      </c>
      <c r="J65" s="88">
        <v>4.22</v>
      </c>
      <c r="K65" s="88">
        <v>16.5</v>
      </c>
      <c r="L65" s="88"/>
      <c r="M65" s="88"/>
      <c r="N65" s="88">
        <v>1.96</v>
      </c>
      <c r="O65" s="88"/>
      <c r="P65" s="88"/>
      <c r="Q65" s="88">
        <v>6689</v>
      </c>
      <c r="R65" s="88">
        <v>-25.99</v>
      </c>
      <c r="S65" s="88">
        <v>251516.22</v>
      </c>
      <c r="T65" s="88">
        <v>44.5</v>
      </c>
      <c r="U65" s="88">
        <v>13830</v>
      </c>
      <c r="V65" s="88">
        <v>-37.17</v>
      </c>
      <c r="W65" s="88"/>
      <c r="X65" s="88">
        <v>3056.8372173913044</v>
      </c>
      <c r="Y65" s="88">
        <v>2298.2403043478262</v>
      </c>
      <c r="Z65" s="88">
        <v>3283.2606086956521</v>
      </c>
      <c r="AA65" s="88">
        <v>4639.8448695652178</v>
      </c>
      <c r="AB65" s="88">
        <v>4687.2195217391309</v>
      </c>
      <c r="AC65" s="88">
        <v>4332.3914652173917</v>
      </c>
      <c r="AD65" s="88">
        <v>3150.3410695652174</v>
      </c>
      <c r="AE65" s="88">
        <v>4255.4083739130438</v>
      </c>
      <c r="AF65" s="88">
        <v>3002.6849999999999</v>
      </c>
      <c r="AG65" s="88">
        <v>2009.7725782608695</v>
      </c>
      <c r="AH65" s="88">
        <v>3.4061869565217391</v>
      </c>
      <c r="AI65" s="88">
        <v>135.08073043478262</v>
      </c>
      <c r="AJ65" s="88">
        <v>112.49912173913043</v>
      </c>
      <c r="AK65" s="88">
        <v>116.73416521739131</v>
      </c>
      <c r="AL65" s="88">
        <v>137.94226086956522</v>
      </c>
      <c r="AM65" s="88"/>
      <c r="AN65" s="88">
        <v>1371.7777000000001</v>
      </c>
      <c r="AO65" s="88">
        <v>2361.8246217391306</v>
      </c>
    </row>
    <row r="66" spans="1:41" x14ac:dyDescent="0.2">
      <c r="A66" s="87">
        <v>40298</v>
      </c>
      <c r="B66" s="88">
        <v>656561.22</v>
      </c>
      <c r="C66" s="88">
        <v>1.0175837905420999</v>
      </c>
      <c r="D66" s="88">
        <v>21.48</v>
      </c>
      <c r="E66" s="88">
        <v>648841.4</v>
      </c>
      <c r="F66" s="88">
        <v>0.69693413850560004</v>
      </c>
      <c r="G66" s="88">
        <v>20.53</v>
      </c>
      <c r="H66" s="88">
        <v>18.34</v>
      </c>
      <c r="I66" s="88">
        <v>14.5</v>
      </c>
      <c r="J66" s="88">
        <v>3.14</v>
      </c>
      <c r="K66" s="88">
        <v>16.5</v>
      </c>
      <c r="L66" s="88"/>
      <c r="M66" s="88"/>
      <c r="N66" s="88">
        <v>1.82</v>
      </c>
      <c r="O66" s="88"/>
      <c r="P66" s="88"/>
      <c r="Q66" s="88">
        <v>5562</v>
      </c>
      <c r="R66" s="88">
        <v>17.66</v>
      </c>
      <c r="S66" s="88">
        <v>257087.78</v>
      </c>
      <c r="T66" s="88">
        <v>43.8</v>
      </c>
      <c r="U66" s="88">
        <v>14919</v>
      </c>
      <c r="V66" s="88">
        <v>173.64</v>
      </c>
      <c r="W66" s="88"/>
      <c r="X66" s="88">
        <v>3053.3919523809523</v>
      </c>
      <c r="Y66" s="88">
        <v>2269.0781904761907</v>
      </c>
      <c r="Z66" s="88">
        <v>3271.3478095238097</v>
      </c>
      <c r="AA66" s="88">
        <v>4823.7076190476191</v>
      </c>
      <c r="AB66" s="88">
        <v>4933.4294285714286</v>
      </c>
      <c r="AC66" s="88">
        <v>4206.9730904761909</v>
      </c>
      <c r="AD66" s="88">
        <v>3243.8172571428572</v>
      </c>
      <c r="AE66" s="88">
        <v>4407.8829476190476</v>
      </c>
      <c r="AF66" s="88">
        <v>3197.9712285714286</v>
      </c>
      <c r="AG66" s="88">
        <v>1994.6246428571428</v>
      </c>
      <c r="AH66" s="88">
        <v>3.4520428571428572</v>
      </c>
      <c r="AI66" s="88">
        <v>135.81129523809523</v>
      </c>
      <c r="AJ66" s="88">
        <v>113.19516666666667</v>
      </c>
      <c r="AK66" s="88">
        <v>116.70543333333333</v>
      </c>
      <c r="AL66" s="88">
        <v>138.6002380952381</v>
      </c>
      <c r="AM66" s="88"/>
      <c r="AN66" s="88">
        <v>1383.6297238095237</v>
      </c>
      <c r="AO66" s="88">
        <v>2392.3059904761903</v>
      </c>
    </row>
    <row r="67" spans="1:41" x14ac:dyDescent="0.2">
      <c r="A67" s="87">
        <v>40329</v>
      </c>
      <c r="B67" s="88">
        <v>663351.37</v>
      </c>
      <c r="C67" s="88">
        <v>1.0341990652448001</v>
      </c>
      <c r="D67" s="88">
        <v>21</v>
      </c>
      <c r="E67" s="88">
        <v>660408.9</v>
      </c>
      <c r="F67" s="88">
        <v>1.7827931448270999</v>
      </c>
      <c r="G67" s="88">
        <v>20.46</v>
      </c>
      <c r="H67" s="88">
        <v>18.399999999999999</v>
      </c>
      <c r="I67" s="88">
        <v>15</v>
      </c>
      <c r="J67" s="88">
        <v>2.6</v>
      </c>
      <c r="K67" s="88">
        <v>17</v>
      </c>
      <c r="L67" s="88"/>
      <c r="M67" s="88"/>
      <c r="N67" s="88">
        <v>1.82</v>
      </c>
      <c r="O67" s="88"/>
      <c r="P67" s="88"/>
      <c r="Q67" s="88">
        <v>5006</v>
      </c>
      <c r="R67" s="88">
        <v>11.42</v>
      </c>
      <c r="S67" s="88">
        <v>262093.69</v>
      </c>
      <c r="T67" s="88">
        <v>42.99</v>
      </c>
      <c r="U67" s="88">
        <v>10805</v>
      </c>
      <c r="V67" s="88">
        <v>-27.77</v>
      </c>
      <c r="W67" s="88"/>
      <c r="X67" s="88">
        <v>2661.8677499999999</v>
      </c>
      <c r="Y67" s="88">
        <v>1988.6219000000001</v>
      </c>
      <c r="Z67" s="88">
        <v>2837.4791500000001</v>
      </c>
      <c r="AA67" s="88">
        <v>4165.8434500000003</v>
      </c>
      <c r="AB67" s="88">
        <v>4227.0451999999996</v>
      </c>
      <c r="AC67" s="88">
        <v>3589.66545</v>
      </c>
      <c r="AD67" s="88">
        <v>2787.3634999999999</v>
      </c>
      <c r="AE67" s="88">
        <v>3938.8714199999999</v>
      </c>
      <c r="AF67" s="88">
        <v>2805.2189749999998</v>
      </c>
      <c r="AG67" s="88">
        <v>1722.856395</v>
      </c>
      <c r="AH67" s="88">
        <v>3.2603800000000001</v>
      </c>
      <c r="AI67" s="88">
        <v>136.90860000000001</v>
      </c>
      <c r="AJ67" s="88">
        <v>114.06305</v>
      </c>
      <c r="AK67" s="88">
        <v>117.55919</v>
      </c>
      <c r="AL67" s="88">
        <v>140.39494999999999</v>
      </c>
      <c r="AM67" s="88">
        <v>3.75</v>
      </c>
      <c r="AN67" s="88">
        <v>1305.4028800000001</v>
      </c>
      <c r="AO67" s="88">
        <v>2157.8038350000002</v>
      </c>
    </row>
    <row r="68" spans="1:41" x14ac:dyDescent="0.2">
      <c r="A68" s="87">
        <v>40359</v>
      </c>
      <c r="B68" s="88">
        <v>673921.72</v>
      </c>
      <c r="C68" s="88">
        <v>1.5934767723476999</v>
      </c>
      <c r="D68" s="88">
        <v>18.46</v>
      </c>
      <c r="E68" s="88">
        <v>664528.19999999995</v>
      </c>
      <c r="F68" s="88">
        <v>0.62374992220729997</v>
      </c>
      <c r="G68" s="88">
        <v>17.62</v>
      </c>
      <c r="H68" s="88">
        <v>18.46</v>
      </c>
      <c r="I68" s="88">
        <v>15</v>
      </c>
      <c r="J68" s="88">
        <v>0</v>
      </c>
      <c r="K68" s="88">
        <v>17</v>
      </c>
      <c r="L68" s="88"/>
      <c r="M68" s="88"/>
      <c r="N68" s="88">
        <v>1.82</v>
      </c>
      <c r="O68" s="88"/>
      <c r="P68" s="88"/>
      <c r="Q68" s="88">
        <v>4771</v>
      </c>
      <c r="R68" s="88">
        <v>-51.47</v>
      </c>
      <c r="S68" s="88">
        <v>266852.23</v>
      </c>
      <c r="T68" s="88">
        <v>38.17</v>
      </c>
      <c r="U68" s="88">
        <v>10196</v>
      </c>
      <c r="V68" s="88">
        <v>-51.6</v>
      </c>
      <c r="W68" s="88"/>
      <c r="X68" s="88">
        <v>2541.3964736842104</v>
      </c>
      <c r="Y68" s="88">
        <v>1889.1978421052631</v>
      </c>
      <c r="Z68" s="88">
        <v>2726.0872105263156</v>
      </c>
      <c r="AA68" s="88">
        <v>4051.2181052631577</v>
      </c>
      <c r="AB68" s="88">
        <v>4127.2103684210524</v>
      </c>
      <c r="AC68" s="88">
        <v>3447.7965315789475</v>
      </c>
      <c r="AD68" s="88">
        <v>2679.3539789473684</v>
      </c>
      <c r="AE68" s="88">
        <v>3913.7526368421054</v>
      </c>
      <c r="AF68" s="88">
        <v>2754.0469263157893</v>
      </c>
      <c r="AG68" s="88">
        <v>1652.6329315789474</v>
      </c>
      <c r="AH68" s="88">
        <v>3.3185904761904759</v>
      </c>
      <c r="AI68" s="88">
        <v>136.9667761904762</v>
      </c>
      <c r="AJ68" s="88">
        <v>114.60167619047618</v>
      </c>
      <c r="AK68" s="88">
        <v>117.30166666666666</v>
      </c>
      <c r="AL68" s="88">
        <v>141.16131578947369</v>
      </c>
      <c r="AM68" s="88"/>
      <c r="AN68" s="88">
        <v>1262.504052631579</v>
      </c>
      <c r="AO68" s="88">
        <v>2047.2767157894737</v>
      </c>
    </row>
    <row r="69" spans="1:41" x14ac:dyDescent="0.2">
      <c r="A69" s="87">
        <v>40390</v>
      </c>
      <c r="B69" s="88">
        <v>674051.48</v>
      </c>
      <c r="C69" s="88">
        <v>1.92544617793E-2</v>
      </c>
      <c r="D69" s="88">
        <v>17.600000000000001</v>
      </c>
      <c r="E69" s="88">
        <v>672960.8</v>
      </c>
      <c r="F69" s="88">
        <v>1.2689604444175999</v>
      </c>
      <c r="G69" s="88">
        <v>17.68</v>
      </c>
      <c r="H69" s="88">
        <v>18.286666666666665</v>
      </c>
      <c r="I69" s="88">
        <v>15</v>
      </c>
      <c r="J69" s="88">
        <v>-0.68666666666666498</v>
      </c>
      <c r="K69" s="88">
        <v>17</v>
      </c>
      <c r="L69" s="88"/>
      <c r="M69" s="88"/>
      <c r="N69" s="88">
        <v>1.7</v>
      </c>
      <c r="O69" s="88"/>
      <c r="P69" s="88"/>
      <c r="Q69" s="88">
        <v>4534</v>
      </c>
      <c r="R69" s="88">
        <v>-15.97</v>
      </c>
      <c r="S69" s="88">
        <v>271381.45</v>
      </c>
      <c r="T69" s="88">
        <v>36.67</v>
      </c>
      <c r="U69" s="88">
        <v>7202</v>
      </c>
      <c r="V69" s="88">
        <v>-2.52</v>
      </c>
      <c r="W69" s="88"/>
      <c r="X69" s="88">
        <v>2493.3902272727273</v>
      </c>
      <c r="Y69" s="88">
        <v>1886.3003636363637</v>
      </c>
      <c r="Z69" s="88">
        <v>2685.9679545454546</v>
      </c>
      <c r="AA69" s="88">
        <v>3867.0461363636364</v>
      </c>
      <c r="AB69" s="88">
        <v>3958.6253181818183</v>
      </c>
      <c r="AC69" s="88">
        <v>3510.6690818181819</v>
      </c>
      <c r="AD69" s="88">
        <v>2578.0847909090908</v>
      </c>
      <c r="AE69" s="88">
        <v>3800.7732636363635</v>
      </c>
      <c r="AF69" s="88">
        <v>2573.1145636363635</v>
      </c>
      <c r="AG69" s="88">
        <v>1651.3795681818183</v>
      </c>
      <c r="AH69" s="88">
        <v>3.2364999999999999</v>
      </c>
      <c r="AI69" s="88">
        <v>137.56205</v>
      </c>
      <c r="AJ69" s="88">
        <v>115.49955</v>
      </c>
      <c r="AK69" s="88">
        <v>117.68296363636364</v>
      </c>
      <c r="AL69" s="88">
        <v>141.95068181818181</v>
      </c>
      <c r="AM69" s="88"/>
      <c r="AN69" s="88">
        <v>1270.252290909091</v>
      </c>
      <c r="AO69" s="88">
        <v>2053.9650272727272</v>
      </c>
    </row>
    <row r="70" spans="1:41" x14ac:dyDescent="0.2">
      <c r="A70" s="87">
        <v>40421</v>
      </c>
      <c r="B70" s="88">
        <v>687506.92</v>
      </c>
      <c r="C70" s="88">
        <v>1.9962036134095</v>
      </c>
      <c r="D70" s="88">
        <v>19.2</v>
      </c>
      <c r="E70" s="88">
        <v>687259.6</v>
      </c>
      <c r="F70" s="88">
        <v>2.1247597185453002</v>
      </c>
      <c r="G70" s="88">
        <v>18.690000000000001</v>
      </c>
      <c r="H70" s="88">
        <v>18.113333333333333</v>
      </c>
      <c r="I70" s="88">
        <v>15</v>
      </c>
      <c r="J70" s="88">
        <v>1.0866666666666669</v>
      </c>
      <c r="K70" s="88">
        <v>17</v>
      </c>
      <c r="L70" s="88"/>
      <c r="M70" s="88"/>
      <c r="N70" s="88">
        <v>1.7</v>
      </c>
      <c r="O70" s="88"/>
      <c r="P70" s="88"/>
      <c r="Q70" s="88">
        <v>3644</v>
      </c>
      <c r="R70" s="88">
        <v>-33.520000000000003</v>
      </c>
      <c r="S70" s="88">
        <v>275025.57</v>
      </c>
      <c r="T70" s="88">
        <v>34.79</v>
      </c>
      <c r="U70" s="88">
        <v>10646</v>
      </c>
      <c r="V70" s="88">
        <v>39.159999999999997</v>
      </c>
      <c r="W70" s="88"/>
      <c r="X70" s="88">
        <v>2636.217909090909</v>
      </c>
      <c r="Y70" s="88">
        <v>1956.3732727272727</v>
      </c>
      <c r="Z70" s="88">
        <v>2887.0251818181819</v>
      </c>
      <c r="AA70" s="88">
        <v>4373.8611363636364</v>
      </c>
      <c r="AB70" s="88">
        <v>4521.7686818181819</v>
      </c>
      <c r="AC70" s="88">
        <v>3651.7938318181818</v>
      </c>
      <c r="AD70" s="88">
        <v>2882.5248000000001</v>
      </c>
      <c r="AE70" s="88">
        <v>4302.3857636363637</v>
      </c>
      <c r="AF70" s="88">
        <v>2911.3666454545455</v>
      </c>
      <c r="AG70" s="88">
        <v>1755.1566499999999</v>
      </c>
      <c r="AH70" s="88">
        <v>3.2576000000000001</v>
      </c>
      <c r="AI70" s="88">
        <v>138.0643409090909</v>
      </c>
      <c r="AJ70" s="88">
        <v>116.38053181818182</v>
      </c>
      <c r="AK70" s="88">
        <v>117.74363181818181</v>
      </c>
      <c r="AL70" s="88">
        <v>142.95681818181819</v>
      </c>
      <c r="AM70" s="88"/>
      <c r="AN70" s="88">
        <v>1341.7674227272728</v>
      </c>
      <c r="AO70" s="88">
        <v>2183.582890909091</v>
      </c>
    </row>
    <row r="71" spans="1:41" x14ac:dyDescent="0.2">
      <c r="A71" s="87">
        <v>40451</v>
      </c>
      <c r="B71" s="88">
        <v>696471.5</v>
      </c>
      <c r="C71" s="88">
        <v>1.3039257844851999</v>
      </c>
      <c r="D71" s="88">
        <v>18.96</v>
      </c>
      <c r="E71" s="88">
        <v>699222.3</v>
      </c>
      <c r="F71" s="88">
        <v>1.7406377444564001</v>
      </c>
      <c r="G71" s="88">
        <v>19.2</v>
      </c>
      <c r="H71" s="88">
        <v>17.939999999999998</v>
      </c>
      <c r="I71" s="88">
        <v>15</v>
      </c>
      <c r="J71" s="88">
        <v>1.020000000000002</v>
      </c>
      <c r="K71" s="88">
        <v>17</v>
      </c>
      <c r="L71" s="88"/>
      <c r="M71" s="88"/>
      <c r="N71" s="88">
        <v>1.7</v>
      </c>
      <c r="O71" s="88"/>
      <c r="P71" s="88"/>
      <c r="Q71" s="88">
        <v>4522</v>
      </c>
      <c r="R71" s="88">
        <v>-25.83</v>
      </c>
      <c r="S71" s="88">
        <v>279481.14</v>
      </c>
      <c r="T71" s="88">
        <v>33.020000000000003</v>
      </c>
      <c r="U71" s="88">
        <v>11224</v>
      </c>
      <c r="V71" s="88">
        <v>-5.45</v>
      </c>
      <c r="W71" s="88"/>
      <c r="X71" s="88">
        <v>2645.2597894736841</v>
      </c>
      <c r="Y71" s="88">
        <v>1906.8426315789475</v>
      </c>
      <c r="Z71" s="88">
        <v>2915.1118421052633</v>
      </c>
      <c r="AA71" s="88">
        <v>4655.397526315789</v>
      </c>
      <c r="AB71" s="88">
        <v>4816.0665263157898</v>
      </c>
      <c r="AC71" s="88">
        <v>3491.9056736842103</v>
      </c>
      <c r="AD71" s="88">
        <v>3022.6047210526317</v>
      </c>
      <c r="AE71" s="88">
        <v>4618.8251</v>
      </c>
      <c r="AF71" s="88">
        <v>3162.0034842105265</v>
      </c>
      <c r="AG71" s="88">
        <v>1749.5835368421053</v>
      </c>
      <c r="AH71" s="88">
        <v>3.3088318181818179</v>
      </c>
      <c r="AI71" s="88">
        <v>138.28266363636362</v>
      </c>
      <c r="AJ71" s="88">
        <v>116.96367727272727</v>
      </c>
      <c r="AK71" s="88">
        <v>117.42990454545455</v>
      </c>
      <c r="AL71" s="88">
        <v>143.62326315789474</v>
      </c>
      <c r="AM71" s="88"/>
      <c r="AN71" s="88">
        <v>1380.0092842105264</v>
      </c>
      <c r="AO71" s="88">
        <v>2239.2469263157896</v>
      </c>
    </row>
    <row r="72" spans="1:41" x14ac:dyDescent="0.2">
      <c r="A72" s="87">
        <v>40482</v>
      </c>
      <c r="B72" s="88">
        <v>699776.74</v>
      </c>
      <c r="C72" s="88">
        <v>0.47456931116349999</v>
      </c>
      <c r="D72" s="88">
        <v>19.3</v>
      </c>
      <c r="E72" s="88">
        <v>712260.1</v>
      </c>
      <c r="F72" s="88">
        <v>1.8646144437898999</v>
      </c>
      <c r="G72" s="88">
        <v>19.920000000000002</v>
      </c>
      <c r="H72" s="88">
        <v>18.07</v>
      </c>
      <c r="I72" s="88">
        <v>15</v>
      </c>
      <c r="J72" s="88">
        <v>1.23</v>
      </c>
      <c r="K72" s="88">
        <v>17</v>
      </c>
      <c r="L72" s="88"/>
      <c r="M72" s="88"/>
      <c r="N72" s="88">
        <v>2</v>
      </c>
      <c r="O72" s="88"/>
      <c r="P72" s="88"/>
      <c r="Q72" s="88">
        <v>3596</v>
      </c>
      <c r="R72" s="88">
        <v>-12.53</v>
      </c>
      <c r="S72" s="88">
        <v>283081.15000000002</v>
      </c>
      <c r="T72" s="88">
        <v>32.15</v>
      </c>
      <c r="U72" s="88">
        <v>8608</v>
      </c>
      <c r="V72" s="88">
        <v>43.83</v>
      </c>
      <c r="W72" s="88"/>
      <c r="X72" s="88">
        <v>2942.5175625000002</v>
      </c>
      <c r="Y72" s="88">
        <v>2198.5579375000002</v>
      </c>
      <c r="Z72" s="88">
        <v>3317.5011875</v>
      </c>
      <c r="AA72" s="88">
        <v>4849.1598125</v>
      </c>
      <c r="AB72" s="88">
        <v>4966.8500624999997</v>
      </c>
      <c r="AC72" s="88">
        <v>3943.0273124999999</v>
      </c>
      <c r="AD72" s="88">
        <v>3437.2284</v>
      </c>
      <c r="AE72" s="88">
        <v>4742.9250375000001</v>
      </c>
      <c r="AF72" s="88">
        <v>3385.3897937500001</v>
      </c>
      <c r="AG72" s="88">
        <v>1856.97405</v>
      </c>
      <c r="AH72" s="88">
        <v>3.5250823529411761</v>
      </c>
      <c r="AI72" s="88">
        <v>137.9638705882353</v>
      </c>
      <c r="AJ72" s="88">
        <v>116.47756470588236</v>
      </c>
      <c r="AK72" s="88">
        <v>116.3650705882353</v>
      </c>
      <c r="AL72" s="88">
        <v>143.44118750000001</v>
      </c>
      <c r="AM72" s="88"/>
      <c r="AN72" s="88">
        <v>1473.3895937499999</v>
      </c>
      <c r="AO72" s="88">
        <v>2365.0898687499998</v>
      </c>
    </row>
    <row r="73" spans="1:41" x14ac:dyDescent="0.2">
      <c r="A73" s="87">
        <v>40512</v>
      </c>
      <c r="B73" s="88">
        <v>710339.03</v>
      </c>
      <c r="C73" s="88">
        <v>1.5093799773911001</v>
      </c>
      <c r="D73" s="88">
        <v>19.5</v>
      </c>
      <c r="E73" s="88">
        <v>723016.3</v>
      </c>
      <c r="F73" s="88">
        <v>1.5101505756114</v>
      </c>
      <c r="G73" s="88">
        <v>19.89</v>
      </c>
      <c r="H73" s="88">
        <v>18.2</v>
      </c>
      <c r="I73" s="88">
        <v>16</v>
      </c>
      <c r="J73" s="88">
        <v>1.3</v>
      </c>
      <c r="K73" s="88">
        <v>18</v>
      </c>
      <c r="L73" s="88"/>
      <c r="M73" s="88"/>
      <c r="N73" s="88">
        <v>2</v>
      </c>
      <c r="O73" s="88"/>
      <c r="P73" s="88"/>
      <c r="Q73" s="88">
        <v>3301</v>
      </c>
      <c r="R73" s="88">
        <v>-9.26</v>
      </c>
      <c r="S73" s="88">
        <v>286394.51</v>
      </c>
      <c r="T73" s="88">
        <v>31.46</v>
      </c>
      <c r="U73" s="88">
        <v>10554</v>
      </c>
      <c r="V73" s="88">
        <v>11.08</v>
      </c>
      <c r="W73" s="88"/>
      <c r="X73" s="88">
        <v>2973.6744090909092</v>
      </c>
      <c r="Y73" s="88">
        <v>2122.8664545454544</v>
      </c>
      <c r="Z73" s="88">
        <v>3311.2675454545456</v>
      </c>
      <c r="AA73" s="88">
        <v>5200.2863636363636</v>
      </c>
      <c r="AB73" s="88">
        <v>5368.0145000000002</v>
      </c>
      <c r="AC73" s="88">
        <v>3804.577659090909</v>
      </c>
      <c r="AD73" s="88">
        <v>3556.7586000000001</v>
      </c>
      <c r="AE73" s="88">
        <v>5069.5060454545455</v>
      </c>
      <c r="AF73" s="88">
        <v>3716.7952409090908</v>
      </c>
      <c r="AG73" s="88">
        <v>1854.7550772727272</v>
      </c>
      <c r="AH73" s="88">
        <v>3.891709090909091</v>
      </c>
      <c r="AI73" s="88">
        <v>136.07533636363635</v>
      </c>
      <c r="AJ73" s="88">
        <v>114.84616363636364</v>
      </c>
      <c r="AK73" s="88">
        <v>113.93699545454545</v>
      </c>
      <c r="AL73" s="88">
        <v>142.63399999999999</v>
      </c>
      <c r="AM73" s="88"/>
      <c r="AN73" s="88">
        <v>1516.6099409090909</v>
      </c>
      <c r="AO73" s="88">
        <v>2429.1814090909093</v>
      </c>
    </row>
    <row r="74" spans="1:41" x14ac:dyDescent="0.2">
      <c r="A74" s="87">
        <v>40543</v>
      </c>
      <c r="B74" s="88">
        <v>725851.79</v>
      </c>
      <c r="C74" s="88">
        <v>2.1838529694757001</v>
      </c>
      <c r="D74" s="88">
        <v>19.72</v>
      </c>
      <c r="E74" s="88">
        <v>733972</v>
      </c>
      <c r="F74" s="88">
        <v>1.515277041472</v>
      </c>
      <c r="G74" s="88">
        <v>21.19</v>
      </c>
      <c r="H74" s="88">
        <v>18.329999999999998</v>
      </c>
      <c r="I74" s="88">
        <v>16.5</v>
      </c>
      <c r="J74" s="88">
        <v>1.39</v>
      </c>
      <c r="K74" s="88">
        <v>18.5</v>
      </c>
      <c r="L74" s="88"/>
      <c r="M74" s="88"/>
      <c r="N74" s="88">
        <v>2</v>
      </c>
      <c r="O74" s="88"/>
      <c r="P74" s="88"/>
      <c r="Q74" s="88">
        <v>2403</v>
      </c>
      <c r="R74" s="88">
        <v>-47.2</v>
      </c>
      <c r="S74" s="88">
        <v>288930.43</v>
      </c>
      <c r="T74" s="88">
        <v>29.9</v>
      </c>
      <c r="U74" s="88">
        <v>10780</v>
      </c>
      <c r="V74" s="88">
        <v>33.090000000000003</v>
      </c>
      <c r="W74" s="88">
        <v>27</v>
      </c>
      <c r="X74" s="88">
        <v>2845.8809999999999</v>
      </c>
      <c r="Y74" s="88">
        <v>2012.1592173913043</v>
      </c>
      <c r="Z74" s="88">
        <v>3169.6038260869564</v>
      </c>
      <c r="AA74" s="88">
        <v>5061.2849999999999</v>
      </c>
      <c r="AB74" s="88">
        <v>5282.5083043478262</v>
      </c>
      <c r="AC74" s="88">
        <v>3587.6141739130435</v>
      </c>
      <c r="AD74" s="88">
        <v>3456.4535260869566</v>
      </c>
      <c r="AE74" s="88">
        <v>4960.3155565217394</v>
      </c>
      <c r="AF74" s="88">
        <v>3649.8744347826087</v>
      </c>
      <c r="AG74" s="88">
        <v>1792.7006782608696</v>
      </c>
      <c r="AH74" s="88">
        <v>3.851578260869565</v>
      </c>
      <c r="AI74" s="88">
        <v>135.81160869565218</v>
      </c>
      <c r="AJ74" s="88">
        <v>114.33690434782609</v>
      </c>
      <c r="AK74" s="88">
        <v>113.62514347826087</v>
      </c>
      <c r="AL74" s="88">
        <v>142.89634782608695</v>
      </c>
      <c r="AM74" s="88">
        <v>4.8899999999999997</v>
      </c>
      <c r="AN74" s="88">
        <v>1546.8311478260869</v>
      </c>
      <c r="AO74" s="88">
        <v>2485.2756695652174</v>
      </c>
    </row>
    <row r="75" spans="1:41" x14ac:dyDescent="0.2">
      <c r="A75" s="87">
        <v>40574</v>
      </c>
      <c r="B75" s="88">
        <v>733884.83</v>
      </c>
      <c r="C75" s="88">
        <v>1.1067052683028</v>
      </c>
      <c r="D75" s="88">
        <v>17.2</v>
      </c>
      <c r="E75" s="88">
        <v>733884.8</v>
      </c>
      <c r="F75" s="88">
        <v>-1.18805622013E-2</v>
      </c>
      <c r="G75" s="88">
        <v>17.079999999999998</v>
      </c>
      <c r="H75" s="88">
        <v>18.683333333333334</v>
      </c>
      <c r="I75" s="88">
        <v>17</v>
      </c>
      <c r="J75" s="88">
        <v>-1.4833333333333341</v>
      </c>
      <c r="K75" s="88">
        <v>19</v>
      </c>
      <c r="L75" s="88"/>
      <c r="M75" s="88"/>
      <c r="N75" s="88">
        <v>1.5</v>
      </c>
      <c r="O75" s="88"/>
      <c r="P75" s="88"/>
      <c r="Q75" s="88">
        <v>6777</v>
      </c>
      <c r="R75" s="88">
        <v>-38.130000000000003</v>
      </c>
      <c r="S75" s="88">
        <v>295103.40999999997</v>
      </c>
      <c r="T75" s="88">
        <v>23.65</v>
      </c>
      <c r="U75" s="88">
        <v>17560</v>
      </c>
      <c r="V75" s="88">
        <v>-14.55</v>
      </c>
      <c r="W75" s="88"/>
      <c r="X75" s="88">
        <v>2766.5849499999999</v>
      </c>
      <c r="Y75" s="88">
        <v>1960.9228000000001</v>
      </c>
      <c r="Z75" s="88">
        <v>3061.8123500000002</v>
      </c>
      <c r="AA75" s="88">
        <v>4677.4826499999999</v>
      </c>
      <c r="AB75" s="88">
        <v>4891.3889499999996</v>
      </c>
      <c r="AC75" s="88">
        <v>3504.577945</v>
      </c>
      <c r="AD75" s="88">
        <v>3313.3848549999998</v>
      </c>
      <c r="AE75" s="88">
        <v>4579.5800799999997</v>
      </c>
      <c r="AF75" s="88">
        <v>3344.4126000000001</v>
      </c>
      <c r="AG75" s="88">
        <v>1760.2391150000001</v>
      </c>
      <c r="AH75" s="88">
        <v>3.9354666666666671</v>
      </c>
      <c r="AI75" s="88">
        <v>136.22964761904763</v>
      </c>
      <c r="AJ75" s="88">
        <v>114.86897142857143</v>
      </c>
      <c r="AK75" s="88">
        <v>113.47597142857143</v>
      </c>
      <c r="AL75" s="88">
        <v>143.58175</v>
      </c>
      <c r="AM75" s="88">
        <v>4.8899999999999997</v>
      </c>
      <c r="AN75" s="88">
        <v>1603.595245</v>
      </c>
      <c r="AO75" s="88">
        <v>2585.2974399999998</v>
      </c>
    </row>
    <row r="76" spans="1:41" x14ac:dyDescent="0.2">
      <c r="A76" s="87">
        <v>40602</v>
      </c>
      <c r="B76" s="88">
        <v>736130.86</v>
      </c>
      <c r="C76" s="88">
        <v>0.30604665857449997</v>
      </c>
      <c r="D76" s="88">
        <v>15.7</v>
      </c>
      <c r="E76" s="88">
        <v>736130.9</v>
      </c>
      <c r="F76" s="88">
        <v>0.30605620936689998</v>
      </c>
      <c r="G76" s="88">
        <v>15.94</v>
      </c>
      <c r="H76" s="88">
        <v>19.036666666666665</v>
      </c>
      <c r="I76" s="88">
        <v>17.5</v>
      </c>
      <c r="J76" s="88">
        <v>-3.3366666666666651</v>
      </c>
      <c r="K76" s="88">
        <v>19.5</v>
      </c>
      <c r="L76" s="88"/>
      <c r="M76" s="88"/>
      <c r="N76" s="88">
        <v>1.5</v>
      </c>
      <c r="O76" s="88"/>
      <c r="P76" s="88"/>
      <c r="Q76" s="88">
        <v>3686</v>
      </c>
      <c r="R76" s="88">
        <v>-44.3</v>
      </c>
      <c r="S76" s="88">
        <v>298789.94</v>
      </c>
      <c r="T76" s="88">
        <v>21.82</v>
      </c>
      <c r="U76" s="88">
        <v>6468</v>
      </c>
      <c r="V76" s="88">
        <v>-40.54</v>
      </c>
      <c r="W76" s="88"/>
      <c r="X76" s="88">
        <v>2872.0104000000001</v>
      </c>
      <c r="Y76" s="88">
        <v>2009.8252</v>
      </c>
      <c r="Z76" s="88">
        <v>3180.7209333333335</v>
      </c>
      <c r="AA76" s="88">
        <v>4898.1561333333329</v>
      </c>
      <c r="AB76" s="88">
        <v>5136.0954000000002</v>
      </c>
      <c r="AC76" s="88">
        <v>3550.8819666666668</v>
      </c>
      <c r="AD76" s="88">
        <v>3502.5034866666665</v>
      </c>
      <c r="AE76" s="88">
        <v>4736.3510933333337</v>
      </c>
      <c r="AF76" s="88">
        <v>3494.9653199999998</v>
      </c>
      <c r="AG76" s="88">
        <v>1861.2969466666666</v>
      </c>
      <c r="AH76" s="88">
        <v>4.0369624999999996</v>
      </c>
      <c r="AI76" s="88">
        <v>135.75010624999999</v>
      </c>
      <c r="AJ76" s="88">
        <v>114.36833125</v>
      </c>
      <c r="AK76" s="88">
        <v>112.8135375</v>
      </c>
      <c r="AL76" s="88">
        <v>143.804</v>
      </c>
      <c r="AM76" s="88"/>
      <c r="AN76" s="88">
        <v>1637.9706866666668</v>
      </c>
      <c r="AO76" s="88">
        <v>2650.2224000000001</v>
      </c>
    </row>
    <row r="77" spans="1:41" x14ac:dyDescent="0.2">
      <c r="A77" s="87">
        <v>40633</v>
      </c>
      <c r="B77" s="88">
        <v>758130.88</v>
      </c>
      <c r="C77" s="88">
        <v>2.9886017820255</v>
      </c>
      <c r="D77" s="88">
        <v>16.600000000000001</v>
      </c>
      <c r="E77" s="88">
        <v>758130.9</v>
      </c>
      <c r="F77" s="88">
        <v>2.9885989027223001</v>
      </c>
      <c r="G77" s="88">
        <v>17.66</v>
      </c>
      <c r="H77" s="88">
        <v>19.39</v>
      </c>
      <c r="I77" s="88">
        <v>18</v>
      </c>
      <c r="J77" s="88">
        <v>-2.79</v>
      </c>
      <c r="K77" s="88">
        <v>20</v>
      </c>
      <c r="L77" s="88"/>
      <c r="M77" s="88"/>
      <c r="N77" s="88">
        <v>1.5</v>
      </c>
      <c r="O77" s="88"/>
      <c r="P77" s="88"/>
      <c r="Q77" s="88">
        <v>4091</v>
      </c>
      <c r="R77" s="88">
        <v>-38.840000000000003</v>
      </c>
      <c r="S77" s="88">
        <v>302720.88</v>
      </c>
      <c r="T77" s="88">
        <v>20.36</v>
      </c>
      <c r="U77" s="88">
        <v>18212</v>
      </c>
      <c r="V77" s="88">
        <v>31.68</v>
      </c>
      <c r="W77" s="88"/>
      <c r="X77" s="88">
        <v>2941.8856086956521</v>
      </c>
      <c r="Y77" s="88">
        <v>2068.9811739130437</v>
      </c>
      <c r="Z77" s="88">
        <v>3257.6372173913041</v>
      </c>
      <c r="AA77" s="88">
        <v>5126.637913043478</v>
      </c>
      <c r="AB77" s="88">
        <v>5404.7942608695648</v>
      </c>
      <c r="AC77" s="88">
        <v>3672.4969913043478</v>
      </c>
      <c r="AD77" s="88">
        <v>3643.1348869565218</v>
      </c>
      <c r="AE77" s="88">
        <v>4860.0230043478259</v>
      </c>
      <c r="AF77" s="88">
        <v>3588.0076086956524</v>
      </c>
      <c r="AG77" s="88">
        <v>1876.7793304347827</v>
      </c>
      <c r="AH77" s="88">
        <v>3.8981652173913042</v>
      </c>
      <c r="AI77" s="88">
        <v>136.2943347826087</v>
      </c>
      <c r="AJ77" s="88">
        <v>114.71149565217391</v>
      </c>
      <c r="AK77" s="88">
        <v>113.36299130434783</v>
      </c>
      <c r="AL77" s="88">
        <v>144.27752173913044</v>
      </c>
      <c r="AM77" s="88">
        <v>4.6900000000000004</v>
      </c>
      <c r="AN77" s="88">
        <v>1567.710352173913</v>
      </c>
      <c r="AO77" s="88">
        <v>2508.9652956521741</v>
      </c>
    </row>
    <row r="78" spans="1:41" x14ac:dyDescent="0.2">
      <c r="A78" s="87">
        <v>40663</v>
      </c>
      <c r="B78" s="88">
        <v>757384.56</v>
      </c>
      <c r="C78" s="88">
        <v>-9.8442105405300004E-2</v>
      </c>
      <c r="D78" s="88">
        <v>15.3</v>
      </c>
      <c r="E78" s="88">
        <v>752796.3</v>
      </c>
      <c r="F78" s="88">
        <v>-0.70365157257139999</v>
      </c>
      <c r="G78" s="88">
        <v>16.02</v>
      </c>
      <c r="H78" s="88">
        <v>19.486666666666668</v>
      </c>
      <c r="I78" s="88">
        <v>18.5</v>
      </c>
      <c r="J78" s="88">
        <v>-4.1866666666666683</v>
      </c>
      <c r="K78" s="88">
        <v>20.5</v>
      </c>
      <c r="L78" s="88"/>
      <c r="M78" s="88"/>
      <c r="N78" s="88">
        <v>0.8</v>
      </c>
      <c r="O78" s="88"/>
      <c r="P78" s="88"/>
      <c r="Q78" s="88">
        <v>3762</v>
      </c>
      <c r="R78" s="88">
        <v>-32.36</v>
      </c>
      <c r="S78" s="88">
        <v>306483.51</v>
      </c>
      <c r="T78" s="88">
        <v>19.21</v>
      </c>
      <c r="U78" s="88">
        <v>13673</v>
      </c>
      <c r="V78" s="88">
        <v>-8.35</v>
      </c>
      <c r="W78" s="88"/>
      <c r="X78" s="88">
        <v>2995.940052631579</v>
      </c>
      <c r="Y78" s="88">
        <v>2157.2807894736843</v>
      </c>
      <c r="Z78" s="88">
        <v>3295.745210526316</v>
      </c>
      <c r="AA78" s="88">
        <v>5073.3336315789475</v>
      </c>
      <c r="AB78" s="88">
        <v>5333.9010526315788</v>
      </c>
      <c r="AC78" s="88">
        <v>3841.9766789473683</v>
      </c>
      <c r="AD78" s="88">
        <v>3650.9078263157894</v>
      </c>
      <c r="AE78" s="88">
        <v>4763.1825947368425</v>
      </c>
      <c r="AF78" s="88">
        <v>3437.7442789473685</v>
      </c>
      <c r="AG78" s="88">
        <v>1912.8561684210526</v>
      </c>
      <c r="AH78" s="88">
        <v>3.8910499999999999</v>
      </c>
      <c r="AI78" s="88">
        <v>136.74155500000001</v>
      </c>
      <c r="AJ78" s="88">
        <v>115.19566</v>
      </c>
      <c r="AK78" s="88">
        <v>113.478075</v>
      </c>
      <c r="AL78" s="88">
        <v>145.13336842105264</v>
      </c>
      <c r="AM78" s="88"/>
      <c r="AN78" s="88">
        <v>1559.9010210526317</v>
      </c>
      <c r="AO78" s="88">
        <v>2489.2419736842107</v>
      </c>
    </row>
    <row r="79" spans="1:41" x14ac:dyDescent="0.2">
      <c r="A79" s="87">
        <v>40694</v>
      </c>
      <c r="B79" s="88">
        <v>763409.22</v>
      </c>
      <c r="C79" s="88">
        <v>0.79545587779079996</v>
      </c>
      <c r="D79" s="88">
        <v>15.1</v>
      </c>
      <c r="E79" s="88">
        <v>761469</v>
      </c>
      <c r="F79" s="88">
        <v>1.1520646421881</v>
      </c>
      <c r="G79" s="88">
        <v>15.3</v>
      </c>
      <c r="H79" s="88">
        <v>19.583333333333336</v>
      </c>
      <c r="I79" s="88">
        <v>19</v>
      </c>
      <c r="J79" s="88">
        <v>-4.4833333333333361</v>
      </c>
      <c r="K79" s="88">
        <v>21</v>
      </c>
      <c r="L79" s="88"/>
      <c r="M79" s="88"/>
      <c r="N79" s="88">
        <v>0.8</v>
      </c>
      <c r="O79" s="88"/>
      <c r="P79" s="88"/>
      <c r="Q79" s="88">
        <v>2447</v>
      </c>
      <c r="R79" s="88">
        <v>-51.12</v>
      </c>
      <c r="S79" s="88">
        <v>308931.15000000002</v>
      </c>
      <c r="T79" s="88">
        <v>17.87</v>
      </c>
      <c r="U79" s="88">
        <v>10854</v>
      </c>
      <c r="V79" s="88">
        <v>0.45</v>
      </c>
      <c r="W79" s="88"/>
      <c r="X79" s="88">
        <v>2827.0685714285714</v>
      </c>
      <c r="Y79" s="88">
        <v>2027.3151904761905</v>
      </c>
      <c r="Z79" s="88">
        <v>3084.8017142857143</v>
      </c>
      <c r="AA79" s="88">
        <v>4766.7814285714285</v>
      </c>
      <c r="AB79" s="88">
        <v>4996.7242857142855</v>
      </c>
      <c r="AC79" s="88">
        <v>3616.7676142857144</v>
      </c>
      <c r="AD79" s="88">
        <v>3346.2479523809525</v>
      </c>
      <c r="AE79" s="88">
        <v>4625.9966619047618</v>
      </c>
      <c r="AF79" s="88">
        <v>3190.3240809523809</v>
      </c>
      <c r="AG79" s="88">
        <v>1849.2804285714285</v>
      </c>
      <c r="AH79" s="88">
        <v>3.839604761904762</v>
      </c>
      <c r="AI79" s="88">
        <v>137.20732380952381</v>
      </c>
      <c r="AJ79" s="88">
        <v>115.85728095238095</v>
      </c>
      <c r="AK79" s="88">
        <v>113.64642857142857</v>
      </c>
      <c r="AL79" s="88">
        <v>145.74585714285715</v>
      </c>
      <c r="AM79" s="88">
        <v>5.08</v>
      </c>
      <c r="AN79" s="88">
        <v>1500.9972809523811</v>
      </c>
      <c r="AO79" s="88">
        <v>2374.3027285714284</v>
      </c>
    </row>
    <row r="80" spans="1:41" x14ac:dyDescent="0.2">
      <c r="A80" s="87">
        <v>40724</v>
      </c>
      <c r="B80" s="88">
        <v>780820.85</v>
      </c>
      <c r="C80" s="88">
        <v>2.2807728206374001</v>
      </c>
      <c r="D80" s="88">
        <v>15.9</v>
      </c>
      <c r="E80" s="88">
        <v>771296.2</v>
      </c>
      <c r="F80" s="88">
        <v>1.2905581185838999</v>
      </c>
      <c r="G80" s="88">
        <v>16.07</v>
      </c>
      <c r="H80" s="88">
        <v>19.680000000000003</v>
      </c>
      <c r="I80" s="88">
        <v>19.5</v>
      </c>
      <c r="J80" s="88">
        <v>-3.7800000000000029</v>
      </c>
      <c r="K80" s="88">
        <v>21.5</v>
      </c>
      <c r="L80" s="88"/>
      <c r="M80" s="88"/>
      <c r="N80" s="88">
        <v>0.8</v>
      </c>
      <c r="O80" s="88"/>
      <c r="P80" s="88"/>
      <c r="Q80" s="88">
        <v>2125</v>
      </c>
      <c r="R80" s="88">
        <v>-55.46</v>
      </c>
      <c r="S80" s="88">
        <v>311026.94</v>
      </c>
      <c r="T80" s="88">
        <v>16.55</v>
      </c>
      <c r="U80" s="88">
        <v>10873</v>
      </c>
      <c r="V80" s="88">
        <v>6.64</v>
      </c>
      <c r="W80" s="88"/>
      <c r="X80" s="88">
        <v>2708.6813333333334</v>
      </c>
      <c r="Y80" s="88">
        <v>1959.5650952380952</v>
      </c>
      <c r="Z80" s="88">
        <v>2970.9455238095238</v>
      </c>
      <c r="AA80" s="88">
        <v>4466.4821904761902</v>
      </c>
      <c r="AB80" s="88">
        <v>4717.6235238095242</v>
      </c>
      <c r="AC80" s="88">
        <v>3460.1137571428571</v>
      </c>
      <c r="AD80" s="88">
        <v>3223.0337095238096</v>
      </c>
      <c r="AE80" s="88">
        <v>4418.5469619047617</v>
      </c>
      <c r="AF80" s="88">
        <v>3025.1244000000002</v>
      </c>
      <c r="AG80" s="88">
        <v>1740.0531095238096</v>
      </c>
      <c r="AH80" s="88">
        <v>3.9021523809523808</v>
      </c>
      <c r="AI80" s="88">
        <v>136.79135238095239</v>
      </c>
      <c r="AJ80" s="88">
        <v>115.65180952380952</v>
      </c>
      <c r="AK80" s="88">
        <v>113.01370952380952</v>
      </c>
      <c r="AL80" s="88">
        <v>146.02119047619047</v>
      </c>
      <c r="AM80" s="88"/>
      <c r="AN80" s="88">
        <v>1510.5652333333333</v>
      </c>
      <c r="AO80" s="88">
        <v>2387.2296857142856</v>
      </c>
    </row>
    <row r="81" spans="1:41" x14ac:dyDescent="0.2">
      <c r="A81" s="87">
        <v>40755</v>
      </c>
      <c r="B81" s="88">
        <v>772923.65</v>
      </c>
      <c r="C81" s="88">
        <v>-1.0113971726037001</v>
      </c>
      <c r="D81" s="88">
        <v>14.7</v>
      </c>
      <c r="E81" s="88">
        <v>774468.1</v>
      </c>
      <c r="F81" s="88">
        <v>0.41124278843849998</v>
      </c>
      <c r="G81" s="88">
        <v>15.08</v>
      </c>
      <c r="H81" s="88">
        <v>19.600000000000001</v>
      </c>
      <c r="I81" s="88">
        <v>19.5</v>
      </c>
      <c r="J81" s="88">
        <v>-4.9000000000000004</v>
      </c>
      <c r="K81" s="88">
        <v>21.5</v>
      </c>
      <c r="L81" s="88"/>
      <c r="M81" s="88"/>
      <c r="N81" s="88">
        <v>1.4</v>
      </c>
      <c r="O81" s="88"/>
      <c r="P81" s="88"/>
      <c r="Q81" s="88">
        <v>2263</v>
      </c>
      <c r="R81" s="88">
        <v>-50.09</v>
      </c>
      <c r="S81" s="88">
        <v>313292.05</v>
      </c>
      <c r="T81" s="88">
        <v>15.44</v>
      </c>
      <c r="U81" s="88">
        <v>5393</v>
      </c>
      <c r="V81" s="88">
        <v>-25.12</v>
      </c>
      <c r="W81" s="88"/>
      <c r="X81" s="88">
        <v>2773.5594285714287</v>
      </c>
      <c r="Y81" s="88">
        <v>1977.8391904761904</v>
      </c>
      <c r="Z81" s="88">
        <v>3070.2569523809525</v>
      </c>
      <c r="AA81" s="88">
        <v>4757.6550476190478</v>
      </c>
      <c r="AB81" s="88">
        <v>5076.4298571428571</v>
      </c>
      <c r="AC81" s="88">
        <v>3534.0483571428572</v>
      </c>
      <c r="AD81" s="88">
        <v>3426.7093</v>
      </c>
      <c r="AE81" s="88">
        <v>4737.6869285714283</v>
      </c>
      <c r="AF81" s="88">
        <v>3240.7363333333333</v>
      </c>
      <c r="AG81" s="88">
        <v>1780.1548904761905</v>
      </c>
      <c r="AH81" s="88">
        <v>3.9716999999999998</v>
      </c>
      <c r="AI81" s="88">
        <v>136.30030476190475</v>
      </c>
      <c r="AJ81" s="88">
        <v>115.33866190476191</v>
      </c>
      <c r="AK81" s="88">
        <v>112.31283333333333</v>
      </c>
      <c r="AL81" s="88">
        <v>145.62666666666667</v>
      </c>
      <c r="AM81" s="88">
        <v>5.2249999999999996</v>
      </c>
      <c r="AN81" s="88">
        <v>1544.4795095238096</v>
      </c>
      <c r="AO81" s="88">
        <v>2478.7964761904764</v>
      </c>
    </row>
    <row r="82" spans="1:41" x14ac:dyDescent="0.2">
      <c r="A82" s="87">
        <v>40786</v>
      </c>
      <c r="B82" s="88">
        <v>780852.3</v>
      </c>
      <c r="C82" s="88">
        <v>1.0257998962768999</v>
      </c>
      <c r="D82" s="88">
        <v>13.5</v>
      </c>
      <c r="E82" s="88">
        <v>782576.6</v>
      </c>
      <c r="F82" s="88">
        <v>1.0469766282174999</v>
      </c>
      <c r="G82" s="88">
        <v>13.87</v>
      </c>
      <c r="H82" s="88">
        <v>19.52</v>
      </c>
      <c r="I82" s="88">
        <v>19.5</v>
      </c>
      <c r="J82" s="88">
        <v>-6.02</v>
      </c>
      <c r="K82" s="88">
        <v>21.5</v>
      </c>
      <c r="L82" s="88"/>
      <c r="M82" s="88"/>
      <c r="N82" s="88">
        <v>1.4</v>
      </c>
      <c r="O82" s="88"/>
      <c r="P82" s="88"/>
      <c r="Q82" s="88">
        <v>2021</v>
      </c>
      <c r="R82" s="88">
        <v>-44.54</v>
      </c>
      <c r="S82" s="88">
        <v>315312.52</v>
      </c>
      <c r="T82" s="88">
        <v>14.65</v>
      </c>
      <c r="U82" s="88">
        <v>10741</v>
      </c>
      <c r="V82" s="88">
        <v>0.89</v>
      </c>
      <c r="W82" s="88"/>
      <c r="X82" s="88">
        <v>2592.5012608695652</v>
      </c>
      <c r="Y82" s="88">
        <v>1845.3635652173914</v>
      </c>
      <c r="Z82" s="88">
        <v>2869.7293478260872</v>
      </c>
      <c r="AA82" s="88">
        <v>4485.8798695652176</v>
      </c>
      <c r="AB82" s="88">
        <v>4837.1006086956522</v>
      </c>
      <c r="AC82" s="88">
        <v>3324.4596869565216</v>
      </c>
      <c r="AD82" s="88">
        <v>3183.6587956521739</v>
      </c>
      <c r="AE82" s="88">
        <v>4639.337060869565</v>
      </c>
      <c r="AF82" s="88">
        <v>3094.2430913043477</v>
      </c>
      <c r="AG82" s="88">
        <v>1629.5733304347825</v>
      </c>
      <c r="AH82" s="88">
        <v>3.9983565217391299</v>
      </c>
      <c r="AI82" s="88">
        <v>136.2690652173913</v>
      </c>
      <c r="AJ82" s="88">
        <v>114.88472608695652</v>
      </c>
      <c r="AK82" s="88">
        <v>111.89363913043478</v>
      </c>
      <c r="AL82" s="88">
        <v>145.08934782608696</v>
      </c>
      <c r="AM82" s="88"/>
      <c r="AN82" s="88">
        <v>1521.5253304347825</v>
      </c>
      <c r="AO82" s="88">
        <v>2417.6664826086958</v>
      </c>
    </row>
    <row r="83" spans="1:41" x14ac:dyDescent="0.2">
      <c r="A83" s="87">
        <v>40816</v>
      </c>
      <c r="B83" s="88">
        <v>787406.2</v>
      </c>
      <c r="C83" s="88">
        <v>0.83932646417250001</v>
      </c>
      <c r="D83" s="88">
        <v>13</v>
      </c>
      <c r="E83" s="88">
        <v>789433</v>
      </c>
      <c r="F83" s="88">
        <v>0.87613148668130003</v>
      </c>
      <c r="G83" s="88">
        <v>12.9</v>
      </c>
      <c r="H83" s="88">
        <v>19.440000000000001</v>
      </c>
      <c r="I83" s="88">
        <v>19.5</v>
      </c>
      <c r="J83" s="88">
        <v>-6.44</v>
      </c>
      <c r="K83" s="88">
        <v>21.5</v>
      </c>
      <c r="L83" s="88"/>
      <c r="M83" s="88"/>
      <c r="N83" s="88">
        <v>1.4</v>
      </c>
      <c r="O83" s="88"/>
      <c r="P83" s="88"/>
      <c r="Q83" s="88">
        <v>1628</v>
      </c>
      <c r="R83" s="88">
        <v>-64</v>
      </c>
      <c r="S83" s="88">
        <v>316972.38</v>
      </c>
      <c r="T83" s="88">
        <v>13.41</v>
      </c>
      <c r="U83" s="88">
        <v>4279</v>
      </c>
      <c r="V83" s="88">
        <v>-61.88</v>
      </c>
      <c r="W83" s="88"/>
      <c r="X83" s="88">
        <v>2460.1662857142856</v>
      </c>
      <c r="Y83" s="88">
        <v>1764.4745238095238</v>
      </c>
      <c r="Z83" s="88">
        <v>2706.3068571428571</v>
      </c>
      <c r="AA83" s="88">
        <v>4165.0338571428574</v>
      </c>
      <c r="AB83" s="88">
        <v>4534.6199523809528</v>
      </c>
      <c r="AC83" s="88">
        <v>3210.3420285714287</v>
      </c>
      <c r="AD83" s="88">
        <v>2959.9669333333331</v>
      </c>
      <c r="AE83" s="88">
        <v>4333.8588619047623</v>
      </c>
      <c r="AF83" s="88">
        <v>2896.6108285714286</v>
      </c>
      <c r="AG83" s="88">
        <v>1551.5819095238096</v>
      </c>
      <c r="AH83" s="88">
        <v>4.0134047619047619</v>
      </c>
      <c r="AI83" s="88">
        <v>136.43650952380952</v>
      </c>
      <c r="AJ83" s="88">
        <v>114.39700000000001</v>
      </c>
      <c r="AK83" s="88">
        <v>111.7190238095238</v>
      </c>
      <c r="AL83" s="88">
        <v>144.65428571428572</v>
      </c>
      <c r="AM83" s="88"/>
      <c r="AN83" s="88">
        <v>1459.3569142857143</v>
      </c>
      <c r="AO83" s="88">
        <v>2285.3204952380952</v>
      </c>
    </row>
    <row r="84" spans="1:41" x14ac:dyDescent="0.2">
      <c r="A84" s="87">
        <v>40847</v>
      </c>
      <c r="B84" s="88">
        <v>816829.25</v>
      </c>
      <c r="C84" s="88">
        <v>3.7367054005924998</v>
      </c>
      <c r="D84" s="88">
        <v>12.9</v>
      </c>
      <c r="E84" s="88">
        <v>830372.9</v>
      </c>
      <c r="F84" s="88">
        <v>5.1859879179107002</v>
      </c>
      <c r="G84" s="88">
        <v>16.579999999999998</v>
      </c>
      <c r="H84" s="88">
        <v>18.186666666666667</v>
      </c>
      <c r="I84" s="88">
        <v>19.5</v>
      </c>
      <c r="J84" s="88">
        <v>-5.2866666666666671</v>
      </c>
      <c r="K84" s="88">
        <v>21.5</v>
      </c>
      <c r="L84" s="88"/>
      <c r="M84" s="88"/>
      <c r="N84" s="88">
        <v>2.2999999999999998</v>
      </c>
      <c r="O84" s="88"/>
      <c r="P84" s="88"/>
      <c r="Q84" s="88">
        <v>3346</v>
      </c>
      <c r="R84" s="88">
        <v>-6.95</v>
      </c>
      <c r="S84" s="88">
        <v>320317.62</v>
      </c>
      <c r="T84" s="88">
        <v>13.15</v>
      </c>
      <c r="U84" s="88">
        <v>7908</v>
      </c>
      <c r="V84" s="88">
        <v>-8.1300000000000008</v>
      </c>
      <c r="W84" s="88"/>
      <c r="X84" s="88">
        <v>2401.1416875</v>
      </c>
      <c r="Y84" s="88">
        <v>1732.4773124999999</v>
      </c>
      <c r="Z84" s="88">
        <v>2616.0259375000001</v>
      </c>
      <c r="AA84" s="88">
        <v>3878.7481250000001</v>
      </c>
      <c r="AB84" s="88">
        <v>4224.734375</v>
      </c>
      <c r="AC84" s="88">
        <v>3154.2353125</v>
      </c>
      <c r="AD84" s="88">
        <v>2775.88443125</v>
      </c>
      <c r="AE84" s="88">
        <v>4093.55409375</v>
      </c>
      <c r="AF84" s="88">
        <v>2723.9978999999998</v>
      </c>
      <c r="AG84" s="88">
        <v>1502.1227187500001</v>
      </c>
      <c r="AH84" s="88">
        <v>3.7781777777777781</v>
      </c>
      <c r="AI84" s="88">
        <v>138.22402777777779</v>
      </c>
      <c r="AJ84" s="88">
        <v>115.69997222222223</v>
      </c>
      <c r="AK84" s="88">
        <v>113.14178333333334</v>
      </c>
      <c r="AL84" s="88">
        <v>144.951875</v>
      </c>
      <c r="AM84" s="88"/>
      <c r="AN84" s="88">
        <v>1344.5366812499999</v>
      </c>
      <c r="AO84" s="88">
        <v>2058.6096937500001</v>
      </c>
    </row>
    <row r="85" spans="1:41" x14ac:dyDescent="0.2">
      <c r="A85" s="87">
        <v>40877</v>
      </c>
      <c r="B85" s="88">
        <v>825493.94</v>
      </c>
      <c r="C85" s="88">
        <v>1.0607712689035</v>
      </c>
      <c r="D85" s="88">
        <v>12.7</v>
      </c>
      <c r="E85" s="88">
        <v>839529.4</v>
      </c>
      <c r="F85" s="88">
        <v>1.1026973544055001</v>
      </c>
      <c r="G85" s="88">
        <v>16.11</v>
      </c>
      <c r="H85" s="88">
        <v>16.933333333333334</v>
      </c>
      <c r="I85" s="88">
        <v>19.5</v>
      </c>
      <c r="J85" s="88">
        <v>-4.2333333333333343</v>
      </c>
      <c r="K85" s="88">
        <v>21.5</v>
      </c>
      <c r="L85" s="88"/>
      <c r="M85" s="88"/>
      <c r="N85" s="88">
        <v>2.2999999999999998</v>
      </c>
      <c r="O85" s="88"/>
      <c r="P85" s="88"/>
      <c r="Q85" s="88">
        <v>1949</v>
      </c>
      <c r="R85" s="88">
        <v>-40.96</v>
      </c>
      <c r="S85" s="88">
        <v>322265.34999999998</v>
      </c>
      <c r="T85" s="88">
        <v>12.52</v>
      </c>
      <c r="U85" s="88">
        <v>9581</v>
      </c>
      <c r="V85" s="88">
        <v>-9.2200000000000006</v>
      </c>
      <c r="W85" s="88"/>
      <c r="X85" s="88">
        <v>2456.5529999999999</v>
      </c>
      <c r="Y85" s="88">
        <v>1760.7112272727272</v>
      </c>
      <c r="Z85" s="88">
        <v>2666.2339545454547</v>
      </c>
      <c r="AA85" s="88">
        <v>4029.0589545454545</v>
      </c>
      <c r="AB85" s="88">
        <v>4402.0741363636362</v>
      </c>
      <c r="AC85" s="88">
        <v>3199.5057636363636</v>
      </c>
      <c r="AD85" s="88">
        <v>2828.2527727272727</v>
      </c>
      <c r="AE85" s="88">
        <v>4277.0369727272728</v>
      </c>
      <c r="AF85" s="88">
        <v>2868.6790409090909</v>
      </c>
      <c r="AG85" s="88">
        <v>1553.0309681818183</v>
      </c>
      <c r="AH85" s="88">
        <v>3.6480999999999999</v>
      </c>
      <c r="AI85" s="88">
        <v>140.54367272727274</v>
      </c>
      <c r="AJ85" s="88">
        <v>117.73320454545454</v>
      </c>
      <c r="AK85" s="88">
        <v>114.54114090909091</v>
      </c>
      <c r="AL85" s="88">
        <v>146.55390909090909</v>
      </c>
      <c r="AM85" s="88">
        <v>5.4</v>
      </c>
      <c r="AN85" s="88">
        <v>1332.4476681818182</v>
      </c>
      <c r="AO85" s="88">
        <v>2051.8990318181818</v>
      </c>
    </row>
    <row r="86" spans="1:41" x14ac:dyDescent="0.2">
      <c r="A86" s="87">
        <v>40908</v>
      </c>
      <c r="B86" s="88">
        <v>851590.9</v>
      </c>
      <c r="C86" s="88">
        <v>3.1613751156065</v>
      </c>
      <c r="D86" s="88">
        <v>13.6</v>
      </c>
      <c r="E86" s="88">
        <v>855327.4</v>
      </c>
      <c r="F86" s="88">
        <v>1.8817685241279001</v>
      </c>
      <c r="G86" s="88">
        <v>16.53</v>
      </c>
      <c r="H86" s="88">
        <v>15.680000000000001</v>
      </c>
      <c r="I86" s="88">
        <v>19</v>
      </c>
      <c r="J86" s="88">
        <v>-2.080000000000001</v>
      </c>
      <c r="K86" s="88">
        <v>21</v>
      </c>
      <c r="L86" s="88"/>
      <c r="M86" s="88"/>
      <c r="N86" s="88">
        <v>2.2999999999999998</v>
      </c>
      <c r="O86" s="88"/>
      <c r="P86" s="88"/>
      <c r="Q86" s="88">
        <v>1505</v>
      </c>
      <c r="R86" s="88">
        <v>-37.369999999999997</v>
      </c>
      <c r="S86" s="88">
        <v>323806.52</v>
      </c>
      <c r="T86" s="88">
        <v>12.07</v>
      </c>
      <c r="U86" s="88">
        <v>12744</v>
      </c>
      <c r="V86" s="88">
        <v>18.22</v>
      </c>
      <c r="W86" s="88">
        <v>18.2</v>
      </c>
      <c r="X86" s="88">
        <v>2248.8442272727275</v>
      </c>
      <c r="Y86" s="88">
        <v>1644.0168636363637</v>
      </c>
      <c r="Z86" s="88">
        <v>2416.8276363636364</v>
      </c>
      <c r="AA86" s="88">
        <v>3476.9210454545455</v>
      </c>
      <c r="AB86" s="88">
        <v>3753.7532727272728</v>
      </c>
      <c r="AC86" s="88">
        <v>3000.1390954545454</v>
      </c>
      <c r="AD86" s="88">
        <v>2415.6599409090909</v>
      </c>
      <c r="AE86" s="88">
        <v>3808.0734181818184</v>
      </c>
      <c r="AF86" s="88">
        <v>2480.3429409090909</v>
      </c>
      <c r="AG86" s="88">
        <v>1409.6350863636364</v>
      </c>
      <c r="AH86" s="88">
        <v>3.4708043478260868</v>
      </c>
      <c r="AI86" s="88">
        <v>142.25559999999999</v>
      </c>
      <c r="AJ86" s="88">
        <v>119.01972608695652</v>
      </c>
      <c r="AK86" s="88">
        <v>115.69660434782608</v>
      </c>
      <c r="AL86" s="88">
        <v>147.45768181818181</v>
      </c>
      <c r="AM86" s="88">
        <v>5.54</v>
      </c>
      <c r="AN86" s="88">
        <v>1328.9378772727273</v>
      </c>
      <c r="AO86" s="88">
        <v>2074.5972818181817</v>
      </c>
    </row>
    <row r="87" spans="1:41" x14ac:dyDescent="0.2">
      <c r="A87" s="87">
        <v>40939</v>
      </c>
      <c r="B87" s="88">
        <v>855898.89</v>
      </c>
      <c r="C87" s="88">
        <v>0.50587553248869999</v>
      </c>
      <c r="D87" s="88">
        <v>12.4</v>
      </c>
      <c r="E87" s="88">
        <v>857573.4</v>
      </c>
      <c r="F87" s="88">
        <v>0.26258950666140002</v>
      </c>
      <c r="G87" s="88">
        <v>16.850000000000001</v>
      </c>
      <c r="H87" s="88">
        <v>14.566666666666666</v>
      </c>
      <c r="I87" s="88">
        <v>19</v>
      </c>
      <c r="J87" s="88">
        <v>-2.1666666666666661</v>
      </c>
      <c r="K87" s="88">
        <v>21</v>
      </c>
      <c r="L87" s="88"/>
      <c r="M87" s="88"/>
      <c r="N87" s="88">
        <v>2.2000000000000002</v>
      </c>
      <c r="O87" s="88"/>
      <c r="P87" s="88"/>
      <c r="Q87" s="88">
        <v>3510</v>
      </c>
      <c r="R87" s="88">
        <v>-48.21</v>
      </c>
      <c r="S87" s="88">
        <v>327677.15000000002</v>
      </c>
      <c r="T87" s="88">
        <v>11.04</v>
      </c>
      <c r="U87" s="88">
        <v>9754</v>
      </c>
      <c r="V87" s="88">
        <v>-44.45</v>
      </c>
      <c r="W87" s="88"/>
      <c r="X87" s="88">
        <v>2250.1534000000001</v>
      </c>
      <c r="Y87" s="88">
        <v>1691.4623333333334</v>
      </c>
      <c r="Z87" s="88">
        <v>2404.8449333333333</v>
      </c>
      <c r="AA87" s="88">
        <v>3245.6839333333332</v>
      </c>
      <c r="AB87" s="88">
        <v>3381.3082666666664</v>
      </c>
      <c r="AC87" s="88">
        <v>3050.8406</v>
      </c>
      <c r="AD87" s="88">
        <v>2325.1473466666666</v>
      </c>
      <c r="AE87" s="88">
        <v>3501.7987266666669</v>
      </c>
      <c r="AF87" s="88">
        <v>2281.0170400000002</v>
      </c>
      <c r="AG87" s="88">
        <v>1386.98334</v>
      </c>
      <c r="AH87" s="88">
        <v>3.401964705882353</v>
      </c>
      <c r="AI87" s="88">
        <v>142.90384117647059</v>
      </c>
      <c r="AJ87" s="88">
        <v>120.65861176470588</v>
      </c>
      <c r="AK87" s="88">
        <v>115.92938823529411</v>
      </c>
      <c r="AL87" s="88">
        <v>148.518</v>
      </c>
      <c r="AM87" s="88"/>
      <c r="AN87" s="88">
        <v>1359.7111399999999</v>
      </c>
      <c r="AO87" s="88">
        <v>2125.7084133333333</v>
      </c>
    </row>
    <row r="88" spans="1:41" x14ac:dyDescent="0.2">
      <c r="A88" s="87">
        <v>40968</v>
      </c>
      <c r="B88" s="88">
        <v>867171.42</v>
      </c>
      <c r="C88" s="88">
        <v>1.3170399134412001</v>
      </c>
      <c r="D88" s="88">
        <v>13</v>
      </c>
      <c r="E88" s="88">
        <v>870392.4</v>
      </c>
      <c r="F88" s="88">
        <v>1.4947991623807</v>
      </c>
      <c r="G88" s="88">
        <v>18.239999999999998</v>
      </c>
      <c r="H88" s="88">
        <v>13.453333333333333</v>
      </c>
      <c r="I88" s="88">
        <v>18.5</v>
      </c>
      <c r="J88" s="88">
        <v>-0.45333333333333298</v>
      </c>
      <c r="K88" s="88">
        <v>20.5</v>
      </c>
      <c r="L88" s="88"/>
      <c r="M88" s="88"/>
      <c r="N88" s="88">
        <v>2.2000000000000002</v>
      </c>
      <c r="O88" s="88"/>
      <c r="P88" s="88"/>
      <c r="Q88" s="88">
        <v>2109</v>
      </c>
      <c r="R88" s="88">
        <v>-42.78</v>
      </c>
      <c r="S88" s="88">
        <v>329785.87</v>
      </c>
      <c r="T88" s="88">
        <v>10.37</v>
      </c>
      <c r="U88" s="88">
        <v>10431</v>
      </c>
      <c r="V88" s="88">
        <v>61.27</v>
      </c>
      <c r="W88" s="88"/>
      <c r="X88" s="88">
        <v>2365.9878571428571</v>
      </c>
      <c r="Y88" s="88">
        <v>1779.6455714285714</v>
      </c>
      <c r="Z88" s="88">
        <v>2550.4586190476189</v>
      </c>
      <c r="AA88" s="88">
        <v>3545.7599523809522</v>
      </c>
      <c r="AB88" s="88">
        <v>3716.0620476190475</v>
      </c>
      <c r="AC88" s="88">
        <v>3237.7338333333332</v>
      </c>
      <c r="AD88" s="88">
        <v>2525.9604523809526</v>
      </c>
      <c r="AE88" s="88">
        <v>3748.8957095238097</v>
      </c>
      <c r="AF88" s="88">
        <v>2488.2298571428573</v>
      </c>
      <c r="AG88" s="88">
        <v>1444.981380952381</v>
      </c>
      <c r="AH88" s="88">
        <v>3.5097333333333331</v>
      </c>
      <c r="AI88" s="88">
        <v>142.87410952380952</v>
      </c>
      <c r="AJ88" s="88">
        <v>121.42001904761905</v>
      </c>
      <c r="AK88" s="88">
        <v>115.42509047619048</v>
      </c>
      <c r="AL88" s="88">
        <v>149.15080952380953</v>
      </c>
      <c r="AM88" s="88"/>
      <c r="AN88" s="88">
        <v>1402.9668619047618</v>
      </c>
      <c r="AO88" s="88">
        <v>2202.1850285714286</v>
      </c>
    </row>
    <row r="89" spans="1:41" x14ac:dyDescent="0.2">
      <c r="A89" s="87">
        <v>40999</v>
      </c>
      <c r="B89" s="88">
        <v>895565.5</v>
      </c>
      <c r="C89" s="88">
        <v>3.2743330032717002</v>
      </c>
      <c r="D89" s="88">
        <v>13.4</v>
      </c>
      <c r="E89" s="88">
        <v>880238.1</v>
      </c>
      <c r="F89" s="88">
        <v>1.1311794542324001</v>
      </c>
      <c r="G89" s="88">
        <v>16.11</v>
      </c>
      <c r="H89" s="88">
        <v>12.34</v>
      </c>
      <c r="I89" s="88">
        <v>18.5</v>
      </c>
      <c r="J89" s="88">
        <v>1.06</v>
      </c>
      <c r="K89" s="88">
        <v>20.5</v>
      </c>
      <c r="L89" s="88"/>
      <c r="M89" s="88"/>
      <c r="N89" s="88">
        <v>2.2000000000000002</v>
      </c>
      <c r="O89" s="88"/>
      <c r="P89" s="88"/>
      <c r="Q89" s="88">
        <v>2701</v>
      </c>
      <c r="R89" s="88">
        <v>-33.979999999999997</v>
      </c>
      <c r="S89" s="88">
        <v>332492.44</v>
      </c>
      <c r="T89" s="88">
        <v>9.83</v>
      </c>
      <c r="U89" s="88">
        <v>18704</v>
      </c>
      <c r="V89" s="88">
        <v>2.7</v>
      </c>
      <c r="W89" s="88"/>
      <c r="X89" s="88">
        <v>2383.8780454545454</v>
      </c>
      <c r="Y89" s="88">
        <v>1772.7547727272727</v>
      </c>
      <c r="Z89" s="88">
        <v>2593.8280909090909</v>
      </c>
      <c r="AA89" s="88">
        <v>3719.6858636363636</v>
      </c>
      <c r="AB89" s="88">
        <v>3910.418909090909</v>
      </c>
      <c r="AC89" s="88">
        <v>3269.3879454545454</v>
      </c>
      <c r="AD89" s="88">
        <v>2587.8564409090909</v>
      </c>
      <c r="AE89" s="88">
        <v>3964.5137590909089</v>
      </c>
      <c r="AF89" s="88">
        <v>2622.6018409090907</v>
      </c>
      <c r="AG89" s="88">
        <v>1457.5304363636365</v>
      </c>
      <c r="AH89" s="88">
        <v>3.539139130434783</v>
      </c>
      <c r="AI89" s="88">
        <v>142.83853913043478</v>
      </c>
      <c r="AJ89" s="88">
        <v>121.65283478260869</v>
      </c>
      <c r="AK89" s="88">
        <v>115.1732347826087</v>
      </c>
      <c r="AL89" s="88">
        <v>150.10927272727272</v>
      </c>
      <c r="AM89" s="88">
        <v>5.2</v>
      </c>
      <c r="AN89" s="88">
        <v>1413.1668590909092</v>
      </c>
      <c r="AO89" s="88">
        <v>2205.8845045454545</v>
      </c>
    </row>
    <row r="90" spans="1:41" x14ac:dyDescent="0.2">
      <c r="A90" s="87">
        <v>41029</v>
      </c>
      <c r="B90" s="88">
        <v>889604.04</v>
      </c>
      <c r="C90" s="88">
        <v>-0.66566432047680002</v>
      </c>
      <c r="D90" s="88">
        <v>12.8</v>
      </c>
      <c r="E90" s="88">
        <v>889121.9</v>
      </c>
      <c r="F90" s="88">
        <v>1.0092496564282001</v>
      </c>
      <c r="G90" s="88">
        <v>18.11</v>
      </c>
      <c r="H90" s="88">
        <v>11.71</v>
      </c>
      <c r="I90" s="88">
        <v>18.5</v>
      </c>
      <c r="J90" s="88">
        <v>1.0900000000000001</v>
      </c>
      <c r="K90" s="88">
        <v>20.5</v>
      </c>
      <c r="L90" s="88"/>
      <c r="M90" s="88"/>
      <c r="N90" s="88">
        <v>2.1</v>
      </c>
      <c r="O90" s="88"/>
      <c r="P90" s="88"/>
      <c r="Q90" s="88">
        <v>1893</v>
      </c>
      <c r="R90" s="88">
        <v>-49.68</v>
      </c>
      <c r="S90" s="88">
        <v>334385.82</v>
      </c>
      <c r="T90" s="88">
        <v>9.1</v>
      </c>
      <c r="U90" s="88">
        <v>9637</v>
      </c>
      <c r="V90" s="88">
        <v>-29.52</v>
      </c>
      <c r="W90" s="88"/>
      <c r="X90" s="88">
        <v>2356.6463529411762</v>
      </c>
      <c r="Y90" s="88">
        <v>1776.6335882352942</v>
      </c>
      <c r="Z90" s="88">
        <v>2573.634705882353</v>
      </c>
      <c r="AA90" s="88">
        <v>3644.0065882352942</v>
      </c>
      <c r="AB90" s="88">
        <v>3817.6320000000001</v>
      </c>
      <c r="AC90" s="88">
        <v>3328.8229764705884</v>
      </c>
      <c r="AD90" s="88">
        <v>2504.6790058823531</v>
      </c>
      <c r="AE90" s="88">
        <v>3909.3058882352943</v>
      </c>
      <c r="AF90" s="88">
        <v>2540.8121529411765</v>
      </c>
      <c r="AG90" s="88">
        <v>1438.985411764706</v>
      </c>
      <c r="AH90" s="88">
        <v>3.5338421052631581</v>
      </c>
      <c r="AI90" s="88">
        <v>142.75355789473684</v>
      </c>
      <c r="AJ90" s="88">
        <v>122.14811578947368</v>
      </c>
      <c r="AK90" s="88">
        <v>115.0177</v>
      </c>
      <c r="AL90" s="88">
        <v>151.23511764705881</v>
      </c>
      <c r="AM90" s="88">
        <v>5.25</v>
      </c>
      <c r="AN90" s="88">
        <v>1408.7410117647059</v>
      </c>
      <c r="AO90" s="88">
        <v>2167.2723058823531</v>
      </c>
    </row>
    <row r="91" spans="1:41" x14ac:dyDescent="0.2">
      <c r="A91" s="87">
        <v>41060</v>
      </c>
      <c r="B91" s="88">
        <v>900048.77</v>
      </c>
      <c r="C91" s="88">
        <v>1.1740875187572</v>
      </c>
      <c r="D91" s="88">
        <v>13.2</v>
      </c>
      <c r="E91" s="88">
        <v>899338.7</v>
      </c>
      <c r="F91" s="88">
        <v>1.1490887807397001</v>
      </c>
      <c r="G91" s="88">
        <v>18.11</v>
      </c>
      <c r="H91" s="88">
        <v>11.08</v>
      </c>
      <c r="I91" s="88">
        <v>18</v>
      </c>
      <c r="J91" s="88">
        <v>2.12</v>
      </c>
      <c r="K91" s="88">
        <v>20</v>
      </c>
      <c r="L91" s="88"/>
      <c r="M91" s="88"/>
      <c r="N91" s="88">
        <v>2.1</v>
      </c>
      <c r="O91" s="88">
        <v>3.415</v>
      </c>
      <c r="P91" s="88"/>
      <c r="Q91" s="88">
        <v>2698</v>
      </c>
      <c r="R91" s="88">
        <v>10.26</v>
      </c>
      <c r="S91" s="88">
        <v>337077.18</v>
      </c>
      <c r="T91" s="88">
        <v>9.11</v>
      </c>
      <c r="U91" s="88">
        <v>11432</v>
      </c>
      <c r="V91" s="88">
        <v>5.33</v>
      </c>
      <c r="W91" s="88"/>
      <c r="X91" s="88">
        <v>2388.5364545454545</v>
      </c>
      <c r="Y91" s="88">
        <v>1816.8927727272728</v>
      </c>
      <c r="Z91" s="88">
        <v>2636.5785000000001</v>
      </c>
      <c r="AA91" s="88">
        <v>3714.2955909090911</v>
      </c>
      <c r="AB91" s="88">
        <v>3870.1861818181819</v>
      </c>
      <c r="AC91" s="88">
        <v>3418.348390909091</v>
      </c>
      <c r="AD91" s="88">
        <v>2546.007959090909</v>
      </c>
      <c r="AE91" s="88">
        <v>4016.1664818181816</v>
      </c>
      <c r="AF91" s="88">
        <v>2599.0244863636362</v>
      </c>
      <c r="AG91" s="88">
        <v>1470.4263136363636</v>
      </c>
      <c r="AH91" s="88">
        <v>3.4342818181818182</v>
      </c>
      <c r="AI91" s="88">
        <v>143.99521363636364</v>
      </c>
      <c r="AJ91" s="88">
        <v>123.55802272727273</v>
      </c>
      <c r="AK91" s="88">
        <v>115.82359545454545</v>
      </c>
      <c r="AL91" s="88">
        <v>152.79954545454547</v>
      </c>
      <c r="AM91" s="88"/>
      <c r="AN91" s="88">
        <v>1347.0343045454545</v>
      </c>
      <c r="AO91" s="88">
        <v>2074.9198954545454</v>
      </c>
    </row>
    <row r="92" spans="1:41" x14ac:dyDescent="0.2">
      <c r="A92" s="87">
        <v>41090</v>
      </c>
      <c r="B92" s="88">
        <v>924991.2</v>
      </c>
      <c r="C92" s="88">
        <v>2.7712309411856002</v>
      </c>
      <c r="D92" s="88">
        <v>13.6</v>
      </c>
      <c r="E92" s="88">
        <v>910026.4</v>
      </c>
      <c r="F92" s="88">
        <v>1.1883954287745</v>
      </c>
      <c r="G92" s="88">
        <v>17.989999999999998</v>
      </c>
      <c r="H92" s="88">
        <v>10.45</v>
      </c>
      <c r="I92" s="88">
        <v>18</v>
      </c>
      <c r="J92" s="88">
        <v>3.15</v>
      </c>
      <c r="K92" s="88">
        <v>20</v>
      </c>
      <c r="L92" s="88"/>
      <c r="M92" s="88"/>
      <c r="N92" s="88">
        <v>2.1</v>
      </c>
      <c r="O92" s="88"/>
      <c r="P92" s="88"/>
      <c r="Q92" s="88">
        <v>2823</v>
      </c>
      <c r="R92" s="88">
        <v>32.85</v>
      </c>
      <c r="S92" s="88">
        <v>339859.76</v>
      </c>
      <c r="T92" s="88">
        <v>9.27</v>
      </c>
      <c r="U92" s="88">
        <v>17802</v>
      </c>
      <c r="V92" s="88">
        <v>63.73</v>
      </c>
      <c r="W92" s="88"/>
      <c r="X92" s="88">
        <v>2282.51955</v>
      </c>
      <c r="Y92" s="88">
        <v>1746.36195</v>
      </c>
      <c r="Z92" s="88">
        <v>2531.6466</v>
      </c>
      <c r="AA92" s="88">
        <v>3593.6241500000001</v>
      </c>
      <c r="AB92" s="88">
        <v>3729.6610500000002</v>
      </c>
      <c r="AC92" s="88">
        <v>3348.88294</v>
      </c>
      <c r="AD92" s="88">
        <v>2414.2727399999999</v>
      </c>
      <c r="AE92" s="88">
        <v>3962.3078150000001</v>
      </c>
      <c r="AF92" s="88">
        <v>2539.6838200000002</v>
      </c>
      <c r="AG92" s="88">
        <v>1456.0539650000001</v>
      </c>
      <c r="AH92" s="88">
        <v>3.3669150000000001</v>
      </c>
      <c r="AI92" s="88">
        <v>145.07850500000001</v>
      </c>
      <c r="AJ92" s="88">
        <v>125.303945</v>
      </c>
      <c r="AK92" s="88">
        <v>116.356415</v>
      </c>
      <c r="AL92" s="88">
        <v>154.82275000000001</v>
      </c>
      <c r="AM92" s="88">
        <v>4.3049999999999997</v>
      </c>
      <c r="AN92" s="88">
        <v>1297.3950400000001</v>
      </c>
      <c r="AO92" s="88">
        <v>1976.18343</v>
      </c>
    </row>
    <row r="93" spans="1:41" x14ac:dyDescent="0.2">
      <c r="A93" s="87">
        <v>41121</v>
      </c>
      <c r="B93" s="88">
        <v>919072.4</v>
      </c>
      <c r="C93" s="88">
        <v>-0.63987635774259999</v>
      </c>
      <c r="D93" s="88">
        <v>13.9</v>
      </c>
      <c r="E93" s="88">
        <v>921533.6</v>
      </c>
      <c r="F93" s="88">
        <v>1.2644907883990999</v>
      </c>
      <c r="G93" s="88">
        <v>18.989999999999998</v>
      </c>
      <c r="H93" s="88">
        <v>10.003333333333334</v>
      </c>
      <c r="I93" s="88">
        <v>18</v>
      </c>
      <c r="J93" s="88">
        <v>3.8966666666666661</v>
      </c>
      <c r="K93" s="88">
        <v>20</v>
      </c>
      <c r="L93" s="88"/>
      <c r="M93" s="88"/>
      <c r="N93" s="88">
        <v>2.1</v>
      </c>
      <c r="O93" s="88">
        <v>3.45</v>
      </c>
      <c r="P93" s="88"/>
      <c r="Q93" s="88">
        <v>2100</v>
      </c>
      <c r="R93" s="88">
        <v>-7.2</v>
      </c>
      <c r="S93" s="88">
        <v>341958.91</v>
      </c>
      <c r="T93" s="88">
        <v>9.15</v>
      </c>
      <c r="U93" s="88">
        <v>10522</v>
      </c>
      <c r="V93" s="88">
        <v>95.1</v>
      </c>
      <c r="W93" s="88"/>
      <c r="X93" s="88">
        <v>2168.8067272727271</v>
      </c>
      <c r="Y93" s="88">
        <v>1665.1932727272726</v>
      </c>
      <c r="Z93" s="88">
        <v>2407.6295909090909</v>
      </c>
      <c r="AA93" s="88">
        <v>3374.3696363636363</v>
      </c>
      <c r="AB93" s="88">
        <v>3513.6895</v>
      </c>
      <c r="AC93" s="88">
        <v>3250.2091500000001</v>
      </c>
      <c r="AD93" s="88">
        <v>2227.6663863636363</v>
      </c>
      <c r="AE93" s="88">
        <v>3930.014231818182</v>
      </c>
      <c r="AF93" s="88">
        <v>2405.9529818181818</v>
      </c>
      <c r="AG93" s="88">
        <v>1397.4092681818181</v>
      </c>
      <c r="AH93" s="88">
        <v>3.2829999999999999</v>
      </c>
      <c r="AI93" s="88">
        <v>145.40968636363635</v>
      </c>
      <c r="AJ93" s="88">
        <v>125.93055909090909</v>
      </c>
      <c r="AK93" s="88">
        <v>116.56400454545455</v>
      </c>
      <c r="AL93" s="88">
        <v>156.01918181818181</v>
      </c>
      <c r="AM93" s="88">
        <v>4.4375</v>
      </c>
      <c r="AN93" s="88">
        <v>1321.6578954545455</v>
      </c>
      <c r="AO93" s="88">
        <v>1999.4368681818182</v>
      </c>
    </row>
    <row r="94" spans="1:41" x14ac:dyDescent="0.2">
      <c r="A94" s="87">
        <v>41152</v>
      </c>
      <c r="B94" s="88">
        <v>924894.59</v>
      </c>
      <c r="C94" s="88">
        <v>0.63348545772889997</v>
      </c>
      <c r="D94" s="88">
        <v>13.5</v>
      </c>
      <c r="E94" s="88">
        <v>925345.9</v>
      </c>
      <c r="F94" s="88">
        <v>0.4136908301553</v>
      </c>
      <c r="G94" s="88">
        <v>18.239999999999998</v>
      </c>
      <c r="H94" s="88">
        <v>9.5566666666666666</v>
      </c>
      <c r="I94" s="88">
        <v>18</v>
      </c>
      <c r="J94" s="88">
        <v>3.9433333333333329</v>
      </c>
      <c r="K94" s="88">
        <v>20</v>
      </c>
      <c r="L94" s="88"/>
      <c r="M94" s="88"/>
      <c r="N94" s="88">
        <v>2.1</v>
      </c>
      <c r="O94" s="88">
        <v>3.3722222222222218</v>
      </c>
      <c r="P94" s="88"/>
      <c r="Q94" s="88">
        <v>2860</v>
      </c>
      <c r="R94" s="88">
        <v>41.51</v>
      </c>
      <c r="S94" s="88">
        <v>344819.23</v>
      </c>
      <c r="T94" s="88">
        <v>9.36</v>
      </c>
      <c r="U94" s="88">
        <v>12475</v>
      </c>
      <c r="V94" s="88">
        <v>16.14</v>
      </c>
      <c r="W94" s="88"/>
      <c r="X94" s="88">
        <v>2114.2926956521737</v>
      </c>
      <c r="Y94" s="88">
        <v>1612.5647826086956</v>
      </c>
      <c r="Z94" s="88">
        <v>2316.6664347826086</v>
      </c>
      <c r="AA94" s="88">
        <v>3280.2541304347824</v>
      </c>
      <c r="AB94" s="88">
        <v>3462.8737826086958</v>
      </c>
      <c r="AC94" s="88">
        <v>3093.3929739130435</v>
      </c>
      <c r="AD94" s="88">
        <v>2174.2666695652174</v>
      </c>
      <c r="AE94" s="88">
        <v>3809.0455260869567</v>
      </c>
      <c r="AF94" s="88">
        <v>2371.2266</v>
      </c>
      <c r="AG94" s="88">
        <v>1368.4671217391303</v>
      </c>
      <c r="AH94" s="88">
        <v>3.3385739130434779</v>
      </c>
      <c r="AI94" s="88">
        <v>145.16975652173912</v>
      </c>
      <c r="AJ94" s="88">
        <v>125.54533043478261</v>
      </c>
      <c r="AK94" s="88">
        <v>115.89856956521739</v>
      </c>
      <c r="AL94" s="88">
        <v>156.37330434782609</v>
      </c>
      <c r="AM94" s="88">
        <v>4.7166666666666668</v>
      </c>
      <c r="AN94" s="88">
        <v>1304.2463260869565</v>
      </c>
      <c r="AO94" s="88">
        <v>1944.7404652173914</v>
      </c>
    </row>
    <row r="95" spans="1:41" x14ac:dyDescent="0.2">
      <c r="A95" s="87">
        <v>41182</v>
      </c>
      <c r="B95" s="88">
        <v>943688.75</v>
      </c>
      <c r="C95" s="88">
        <v>2.0320326449308999</v>
      </c>
      <c r="D95" s="88">
        <v>14.8</v>
      </c>
      <c r="E95" s="88">
        <v>944618</v>
      </c>
      <c r="F95" s="88">
        <v>2.0826914562435999</v>
      </c>
      <c r="G95" s="88">
        <v>19.66</v>
      </c>
      <c r="H95" s="88">
        <v>9.11</v>
      </c>
      <c r="I95" s="88">
        <v>18</v>
      </c>
      <c r="J95" s="88">
        <v>5.69</v>
      </c>
      <c r="K95" s="88">
        <v>20</v>
      </c>
      <c r="L95" s="88"/>
      <c r="M95" s="88"/>
      <c r="N95" s="88">
        <v>2.1</v>
      </c>
      <c r="O95" s="88">
        <v>3.3583333333333329</v>
      </c>
      <c r="P95" s="88"/>
      <c r="Q95" s="88">
        <v>2868</v>
      </c>
      <c r="R95" s="88">
        <v>76.17</v>
      </c>
      <c r="S95" s="88">
        <v>347726.86</v>
      </c>
      <c r="T95" s="88">
        <v>9.6999999999999993</v>
      </c>
      <c r="U95" s="88">
        <v>16462</v>
      </c>
      <c r="V95" s="88">
        <v>284.72000000000003</v>
      </c>
      <c r="W95" s="88"/>
      <c r="X95" s="88">
        <v>2070.1466999999998</v>
      </c>
      <c r="Y95" s="88">
        <v>1575.6857</v>
      </c>
      <c r="Z95" s="88">
        <v>2251.5430500000002</v>
      </c>
      <c r="AA95" s="88">
        <v>3230.2186999999999</v>
      </c>
      <c r="AB95" s="88">
        <v>3444.8204999999998</v>
      </c>
      <c r="AC95" s="88">
        <v>3022.6730200000002</v>
      </c>
      <c r="AD95" s="88">
        <v>2135.9187299999999</v>
      </c>
      <c r="AE95" s="88">
        <v>3727.103705</v>
      </c>
      <c r="AF95" s="88">
        <v>2357.1685400000001</v>
      </c>
      <c r="AG95" s="88">
        <v>1334.1550400000001</v>
      </c>
      <c r="AH95" s="88">
        <v>3.468666666666667</v>
      </c>
      <c r="AI95" s="88">
        <v>144.52277142857142</v>
      </c>
      <c r="AJ95" s="88">
        <v>125.31877619047619</v>
      </c>
      <c r="AK95" s="88">
        <v>114.92328095238095</v>
      </c>
      <c r="AL95" s="88">
        <v>156.8664</v>
      </c>
      <c r="AM95" s="88">
        <v>5.0999999999999996</v>
      </c>
      <c r="AN95" s="88">
        <v>1338.7019849999999</v>
      </c>
      <c r="AO95" s="88">
        <v>2019.357135</v>
      </c>
    </row>
    <row r="96" spans="1:41" x14ac:dyDescent="0.2">
      <c r="A96" s="87">
        <v>41213</v>
      </c>
      <c r="B96" s="88">
        <v>936404.28</v>
      </c>
      <c r="C96" s="88">
        <v>-0.77191446862110003</v>
      </c>
      <c r="D96" s="88">
        <v>14.1</v>
      </c>
      <c r="E96" s="88">
        <v>950770.1</v>
      </c>
      <c r="F96" s="88">
        <v>0.65127914140950005</v>
      </c>
      <c r="G96" s="88">
        <v>14.5</v>
      </c>
      <c r="H96" s="88">
        <v>9.4066666666666663</v>
      </c>
      <c r="I96" s="88">
        <v>18</v>
      </c>
      <c r="J96" s="88">
        <v>4.6933333333333342</v>
      </c>
      <c r="K96" s="88">
        <v>20</v>
      </c>
      <c r="L96" s="88"/>
      <c r="M96" s="88"/>
      <c r="N96" s="88">
        <v>3.3</v>
      </c>
      <c r="O96" s="88">
        <v>3.35</v>
      </c>
      <c r="P96" s="88"/>
      <c r="Q96" s="88">
        <v>2836</v>
      </c>
      <c r="R96" s="88">
        <v>-15.24</v>
      </c>
      <c r="S96" s="88">
        <v>350563.65</v>
      </c>
      <c r="T96" s="88">
        <v>9.44</v>
      </c>
      <c r="U96" s="88">
        <v>12906</v>
      </c>
      <c r="V96" s="88">
        <v>63.2</v>
      </c>
      <c r="W96" s="88"/>
      <c r="X96" s="88">
        <v>2100.0924444444445</v>
      </c>
      <c r="Y96" s="88">
        <v>1612.8366111111111</v>
      </c>
      <c r="Z96" s="88">
        <v>2295.2728333333334</v>
      </c>
      <c r="AA96" s="88">
        <v>3233.5830555555553</v>
      </c>
      <c r="AB96" s="88">
        <v>3417.2277222222224</v>
      </c>
      <c r="AC96" s="88">
        <v>3106.7688888888888</v>
      </c>
      <c r="AD96" s="88">
        <v>2161.1927777777778</v>
      </c>
      <c r="AE96" s="88">
        <v>3769.7872222222222</v>
      </c>
      <c r="AF96" s="88">
        <v>2318.0616666666665</v>
      </c>
      <c r="AG96" s="88">
        <v>1342.7944444444445</v>
      </c>
      <c r="AH96" s="88">
        <v>3.5247555555555561</v>
      </c>
      <c r="AI96" s="88">
        <v>144.72356111111111</v>
      </c>
      <c r="AJ96" s="88">
        <v>126.03275555555555</v>
      </c>
      <c r="AK96" s="88">
        <v>114.61021666666667</v>
      </c>
      <c r="AL96" s="88">
        <v>157.85905555555556</v>
      </c>
      <c r="AM96" s="88">
        <v>4.99</v>
      </c>
      <c r="AN96" s="88">
        <v>1340.4776722222223</v>
      </c>
      <c r="AO96" s="88">
        <v>2068.3376833333332</v>
      </c>
    </row>
    <row r="97" spans="1:41" x14ac:dyDescent="0.2">
      <c r="A97" s="87">
        <v>41243</v>
      </c>
      <c r="B97" s="88">
        <v>944832.35</v>
      </c>
      <c r="C97" s="88">
        <v>0.90004607838829997</v>
      </c>
      <c r="D97" s="88">
        <v>13.9</v>
      </c>
      <c r="E97" s="88">
        <v>958440</v>
      </c>
      <c r="F97" s="88">
        <v>0.80670395503600001</v>
      </c>
      <c r="G97" s="88">
        <v>14.16</v>
      </c>
      <c r="H97" s="88">
        <v>9.7033333333333331</v>
      </c>
      <c r="I97" s="88">
        <v>18</v>
      </c>
      <c r="J97" s="88">
        <v>4.1966666666666672</v>
      </c>
      <c r="K97" s="88">
        <v>20</v>
      </c>
      <c r="L97" s="88"/>
      <c r="M97" s="88"/>
      <c r="N97" s="88">
        <v>3.3</v>
      </c>
      <c r="O97" s="88">
        <v>3.35</v>
      </c>
      <c r="P97" s="88"/>
      <c r="Q97" s="88">
        <v>1484</v>
      </c>
      <c r="R97" s="88">
        <v>-23.86</v>
      </c>
      <c r="S97" s="88">
        <v>352047.41</v>
      </c>
      <c r="T97" s="88">
        <v>9.24</v>
      </c>
      <c r="U97" s="88">
        <v>11225</v>
      </c>
      <c r="V97" s="88">
        <v>17.16</v>
      </c>
      <c r="W97" s="88"/>
      <c r="X97" s="88">
        <v>2042.7445</v>
      </c>
      <c r="Y97" s="88">
        <v>1576.3708636363635</v>
      </c>
      <c r="Z97" s="88">
        <v>2211.2071818181817</v>
      </c>
      <c r="AA97" s="88">
        <v>3044.9875454545454</v>
      </c>
      <c r="AB97" s="88">
        <v>3206.1064545454547</v>
      </c>
      <c r="AC97" s="88">
        <v>3042.7386363636365</v>
      </c>
      <c r="AD97" s="88">
        <v>2047.1004545454546</v>
      </c>
      <c r="AE97" s="88">
        <v>3536.0890909090908</v>
      </c>
      <c r="AF97" s="88">
        <v>2160.0213636363637</v>
      </c>
      <c r="AG97" s="88">
        <v>1324.4790909090909</v>
      </c>
      <c r="AH97" s="88">
        <v>3.5478136363636361</v>
      </c>
      <c r="AI97" s="88">
        <v>144.92357727272727</v>
      </c>
      <c r="AJ97" s="88">
        <v>126.35273636363637</v>
      </c>
      <c r="AK97" s="88">
        <v>114.50819090909091</v>
      </c>
      <c r="AL97" s="88">
        <v>158.61477272727274</v>
      </c>
      <c r="AM97" s="88">
        <v>4.72</v>
      </c>
      <c r="AN97" s="88">
        <v>1320.0359090909092</v>
      </c>
      <c r="AO97" s="88">
        <v>2033.0754545454545</v>
      </c>
    </row>
    <row r="98" spans="1:41" x14ac:dyDescent="0.2">
      <c r="A98" s="87">
        <v>41274</v>
      </c>
      <c r="B98" s="88">
        <v>974148.8</v>
      </c>
      <c r="C98" s="88">
        <v>3.1028203045757001</v>
      </c>
      <c r="D98" s="88">
        <v>13.8</v>
      </c>
      <c r="E98" s="88">
        <v>974547.8</v>
      </c>
      <c r="F98" s="88">
        <v>1.6806268519678</v>
      </c>
      <c r="G98" s="88">
        <v>13.94</v>
      </c>
      <c r="H98" s="88">
        <v>10</v>
      </c>
      <c r="I98" s="88">
        <v>18</v>
      </c>
      <c r="J98" s="88">
        <v>3.8</v>
      </c>
      <c r="K98" s="88">
        <v>20</v>
      </c>
      <c r="L98" s="88"/>
      <c r="M98" s="88"/>
      <c r="N98" s="88">
        <v>3.3</v>
      </c>
      <c r="O98" s="88">
        <v>3.35</v>
      </c>
      <c r="P98" s="88"/>
      <c r="Q98" s="88">
        <v>818</v>
      </c>
      <c r="R98" s="88">
        <v>-45.65</v>
      </c>
      <c r="S98" s="88">
        <v>352907.42</v>
      </c>
      <c r="T98" s="88">
        <v>8.99</v>
      </c>
      <c r="U98" s="88">
        <v>16282</v>
      </c>
      <c r="V98" s="88">
        <v>27.76</v>
      </c>
      <c r="W98" s="88">
        <v>19.100000000000001</v>
      </c>
      <c r="X98" s="88">
        <v>2124.6629523809524</v>
      </c>
      <c r="Y98" s="88">
        <v>1702.864380952381</v>
      </c>
      <c r="Z98" s="88">
        <v>2328.187904761905</v>
      </c>
      <c r="AA98" s="88">
        <v>3045.8764285714287</v>
      </c>
      <c r="AB98" s="88">
        <v>3166.1217142857145</v>
      </c>
      <c r="AC98" s="88">
        <v>3338.0647619047618</v>
      </c>
      <c r="AD98" s="88">
        <v>2083.6242857142856</v>
      </c>
      <c r="AE98" s="88">
        <v>3448.3628571428571</v>
      </c>
      <c r="AF98" s="88">
        <v>2157.0380952380951</v>
      </c>
      <c r="AG98" s="88">
        <v>1387.7671428571427</v>
      </c>
      <c r="AH98" s="88">
        <v>3.5770190476190482</v>
      </c>
      <c r="AI98" s="88">
        <v>145.28571428571428</v>
      </c>
      <c r="AJ98" s="88">
        <v>126.6500619047619</v>
      </c>
      <c r="AK98" s="88">
        <v>114.32120952380953</v>
      </c>
      <c r="AL98" s="88">
        <v>159.28161904761905</v>
      </c>
      <c r="AM98" s="88">
        <v>5.2</v>
      </c>
      <c r="AN98" s="88">
        <v>1353.8642857142856</v>
      </c>
      <c r="AO98" s="88">
        <v>2110.8752380952383</v>
      </c>
    </row>
    <row r="99" spans="1:41" x14ac:dyDescent="0.2">
      <c r="A99" s="87">
        <v>41305</v>
      </c>
      <c r="B99" s="88">
        <v>992129.25</v>
      </c>
      <c r="C99" s="88">
        <v>1.8457601138552999</v>
      </c>
      <c r="D99" s="88">
        <v>15.9</v>
      </c>
      <c r="E99" s="88">
        <v>990282</v>
      </c>
      <c r="F99" s="88">
        <v>1.6145129053700999</v>
      </c>
      <c r="G99" s="88">
        <v>15.47</v>
      </c>
      <c r="H99" s="88">
        <v>10.1</v>
      </c>
      <c r="I99" s="88">
        <v>18</v>
      </c>
      <c r="J99" s="88">
        <v>5.8</v>
      </c>
      <c r="K99" s="88">
        <v>20</v>
      </c>
      <c r="L99" s="88"/>
      <c r="M99" s="88"/>
      <c r="N99" s="88">
        <v>2</v>
      </c>
      <c r="O99" s="88">
        <v>3.35</v>
      </c>
      <c r="P99" s="88"/>
      <c r="Q99" s="88">
        <v>5781</v>
      </c>
      <c r="R99" s="88">
        <v>64.7</v>
      </c>
      <c r="S99" s="88">
        <v>358843.17</v>
      </c>
      <c r="T99" s="88">
        <v>9.51</v>
      </c>
      <c r="U99" s="88">
        <v>25446</v>
      </c>
      <c r="V99" s="88">
        <v>160.88</v>
      </c>
      <c r="W99" s="88"/>
      <c r="X99" s="88">
        <v>2311.0436500000001</v>
      </c>
      <c r="Y99" s="88">
        <v>1898.3217</v>
      </c>
      <c r="Z99" s="88">
        <v>2584.8761</v>
      </c>
      <c r="AA99" s="88">
        <v>3400.4726500000002</v>
      </c>
      <c r="AB99" s="88">
        <v>3577.3278500000001</v>
      </c>
      <c r="AC99" s="88">
        <v>3817.741</v>
      </c>
      <c r="AD99" s="88">
        <v>2299.1035000000002</v>
      </c>
      <c r="AE99" s="88">
        <v>3802.2280000000001</v>
      </c>
      <c r="AF99" s="88">
        <v>2469.413</v>
      </c>
      <c r="AG99" s="88">
        <v>1479.9235000000001</v>
      </c>
      <c r="AH99" s="88">
        <v>3.5934909090909088</v>
      </c>
      <c r="AI99" s="88">
        <v>146.1352</v>
      </c>
      <c r="AJ99" s="88">
        <v>127.40725454545455</v>
      </c>
      <c r="AK99" s="88">
        <v>114.45638181818182</v>
      </c>
      <c r="AL99" s="88">
        <v>160.21074999999999</v>
      </c>
      <c r="AM99" s="88">
        <v>5.12</v>
      </c>
      <c r="AN99" s="88">
        <v>1383.521</v>
      </c>
      <c r="AO99" s="88">
        <v>2186.5435000000002</v>
      </c>
    </row>
    <row r="100" spans="1:41" x14ac:dyDescent="0.2">
      <c r="A100" s="87">
        <v>41333</v>
      </c>
      <c r="B100" s="88">
        <v>998600.83</v>
      </c>
      <c r="C100" s="88">
        <v>0.65229202747530002</v>
      </c>
      <c r="D100" s="88">
        <v>15.2</v>
      </c>
      <c r="E100" s="88">
        <v>1001603</v>
      </c>
      <c r="F100" s="88">
        <v>1.1432097119810001</v>
      </c>
      <c r="G100" s="88">
        <v>15.07</v>
      </c>
      <c r="H100" s="88">
        <v>10.199999999999999</v>
      </c>
      <c r="I100" s="88">
        <v>18</v>
      </c>
      <c r="J100" s="88">
        <v>5</v>
      </c>
      <c r="K100" s="88">
        <v>20</v>
      </c>
      <c r="L100" s="88"/>
      <c r="M100" s="88"/>
      <c r="N100" s="88">
        <v>2</v>
      </c>
      <c r="O100" s="88"/>
      <c r="P100" s="88"/>
      <c r="Q100" s="88">
        <v>4209</v>
      </c>
      <c r="R100" s="88">
        <v>99.57</v>
      </c>
      <c r="S100" s="88">
        <v>363049.2</v>
      </c>
      <c r="T100" s="88">
        <v>10.09</v>
      </c>
      <c r="U100" s="88">
        <v>10705</v>
      </c>
      <c r="V100" s="88">
        <v>2.63</v>
      </c>
      <c r="W100" s="88"/>
      <c r="X100" s="88">
        <v>2380.3634000000002</v>
      </c>
      <c r="Y100" s="88">
        <v>1981.1241333333332</v>
      </c>
      <c r="Z100" s="88">
        <v>2689.5926666666664</v>
      </c>
      <c r="AA100" s="88">
        <v>3561.4284666666667</v>
      </c>
      <c r="AB100" s="88">
        <v>3734.8779333333332</v>
      </c>
      <c r="AC100" s="88">
        <v>4023.7242066666668</v>
      </c>
      <c r="AD100" s="88">
        <v>2385.8349199999998</v>
      </c>
      <c r="AE100" s="88">
        <v>3913.6635066666668</v>
      </c>
      <c r="AF100" s="88">
        <v>2600.9141933333335</v>
      </c>
      <c r="AG100" s="88">
        <v>1535.1820333333333</v>
      </c>
      <c r="AH100" s="88">
        <v>3.5874176470588242</v>
      </c>
      <c r="AI100" s="88">
        <v>147.08951764705881</v>
      </c>
      <c r="AJ100" s="88">
        <v>128.4468411764706</v>
      </c>
      <c r="AK100" s="88">
        <v>114.66401176470588</v>
      </c>
      <c r="AL100" s="88">
        <v>161.43126666666666</v>
      </c>
      <c r="AM100" s="88">
        <v>4.9000000000000004</v>
      </c>
      <c r="AN100" s="88">
        <v>1383.1626666666666</v>
      </c>
      <c r="AO100" s="88">
        <v>2188.46</v>
      </c>
    </row>
    <row r="101" spans="1:41" x14ac:dyDescent="0.2">
      <c r="A101" s="87">
        <v>41364</v>
      </c>
      <c r="B101" s="88">
        <v>1035858.37</v>
      </c>
      <c r="C101" s="88">
        <v>3.7309742672655002</v>
      </c>
      <c r="D101" s="88">
        <v>15.7</v>
      </c>
      <c r="E101" s="88">
        <v>1020770</v>
      </c>
      <c r="F101" s="88">
        <v>1.9136324471871999</v>
      </c>
      <c r="G101" s="88">
        <v>15.97</v>
      </c>
      <c r="H101" s="88">
        <v>10.3</v>
      </c>
      <c r="I101" s="88">
        <v>18</v>
      </c>
      <c r="J101" s="88">
        <v>5.4</v>
      </c>
      <c r="K101" s="88">
        <v>20</v>
      </c>
      <c r="L101" s="88"/>
      <c r="M101" s="88"/>
      <c r="N101" s="88">
        <v>2</v>
      </c>
      <c r="O101" s="88"/>
      <c r="P101" s="88"/>
      <c r="Q101" s="88">
        <v>4248</v>
      </c>
      <c r="R101" s="88">
        <v>57.28</v>
      </c>
      <c r="S101" s="88">
        <v>367239.22</v>
      </c>
      <c r="T101" s="88">
        <v>10.45</v>
      </c>
      <c r="U101" s="88">
        <v>25503</v>
      </c>
      <c r="V101" s="88">
        <v>36.35</v>
      </c>
      <c r="W101" s="88"/>
      <c r="X101" s="88">
        <v>2296.4310952380952</v>
      </c>
      <c r="Y101" s="88">
        <v>1869.5820952380952</v>
      </c>
      <c r="Z101" s="88">
        <v>2576.2241428571429</v>
      </c>
      <c r="AA101" s="88">
        <v>3530.2605238095239</v>
      </c>
      <c r="AB101" s="88">
        <v>3782.6529523809522</v>
      </c>
      <c r="AC101" s="88">
        <v>3789.8806571428572</v>
      </c>
      <c r="AD101" s="88">
        <v>2315.9628857142857</v>
      </c>
      <c r="AE101" s="88">
        <v>3912.9028714285714</v>
      </c>
      <c r="AF101" s="88">
        <v>2672.6428523809523</v>
      </c>
      <c r="AG101" s="88">
        <v>1501.1132666666667</v>
      </c>
      <c r="AH101" s="88">
        <v>3.5788666666666669</v>
      </c>
      <c r="AI101" s="88">
        <v>147.60172857142857</v>
      </c>
      <c r="AJ101" s="88">
        <v>129.04621428571429</v>
      </c>
      <c r="AK101" s="88">
        <v>114.67015714285715</v>
      </c>
      <c r="AL101" s="88">
        <v>162.50909523809523</v>
      </c>
      <c r="AM101" s="88">
        <v>4.7871428571428574</v>
      </c>
      <c r="AN101" s="88">
        <v>1321.9723809523809</v>
      </c>
      <c r="AO101" s="88">
        <v>2040.9638095238095</v>
      </c>
    </row>
    <row r="102" spans="1:41" x14ac:dyDescent="0.2">
      <c r="A102" s="87">
        <v>41394</v>
      </c>
      <c r="B102" s="88">
        <v>1032551.9</v>
      </c>
      <c r="C102" s="88">
        <v>-0.31920097339179998</v>
      </c>
      <c r="D102" s="88">
        <v>16.100000000000001</v>
      </c>
      <c r="E102" s="88">
        <v>1026991</v>
      </c>
      <c r="F102" s="88">
        <v>0.60944189190510001</v>
      </c>
      <c r="G102" s="88">
        <v>15.51</v>
      </c>
      <c r="H102" s="88">
        <v>9.9633333333333329</v>
      </c>
      <c r="I102" s="88">
        <v>18</v>
      </c>
      <c r="J102" s="88">
        <v>6.1366666666666667</v>
      </c>
      <c r="K102" s="88">
        <v>20</v>
      </c>
      <c r="L102" s="88"/>
      <c r="M102" s="88"/>
      <c r="N102" s="88">
        <v>2.1</v>
      </c>
      <c r="O102" s="88"/>
      <c r="P102" s="88"/>
      <c r="Q102" s="88">
        <v>4061</v>
      </c>
      <c r="R102" s="88">
        <v>114.53</v>
      </c>
      <c r="S102" s="88">
        <v>371300.32</v>
      </c>
      <c r="T102" s="88">
        <v>11.04</v>
      </c>
      <c r="U102" s="88">
        <v>17629</v>
      </c>
      <c r="V102" s="88">
        <v>82.93</v>
      </c>
      <c r="W102" s="88"/>
      <c r="X102" s="88">
        <v>2211.7960555555555</v>
      </c>
      <c r="Y102" s="88">
        <v>1782.127</v>
      </c>
      <c r="Z102" s="88">
        <v>2477.4785000000002</v>
      </c>
      <c r="AA102" s="88">
        <v>3426.6446666666666</v>
      </c>
      <c r="AB102" s="88">
        <v>3686.0432777777778</v>
      </c>
      <c r="AC102" s="88">
        <v>3636.6614277777776</v>
      </c>
      <c r="AD102" s="88">
        <v>2212.7069499999998</v>
      </c>
      <c r="AE102" s="88">
        <v>3804.6149777777778</v>
      </c>
      <c r="AF102" s="88">
        <v>2621.8520722222224</v>
      </c>
      <c r="AG102" s="88">
        <v>1462.9508833333334</v>
      </c>
      <c r="AH102" s="88">
        <v>3.4601714285714289</v>
      </c>
      <c r="AI102" s="88">
        <v>148.62230476190476</v>
      </c>
      <c r="AJ102" s="88">
        <v>129.93243333333334</v>
      </c>
      <c r="AK102" s="88">
        <v>115.16141904761905</v>
      </c>
      <c r="AL102" s="88">
        <v>163.82377777777779</v>
      </c>
      <c r="AM102" s="88">
        <v>4.7</v>
      </c>
      <c r="AN102" s="88">
        <v>1253.2883333333334</v>
      </c>
      <c r="AO102" s="88">
        <v>1909.2750000000001</v>
      </c>
    </row>
    <row r="103" spans="1:41" x14ac:dyDescent="0.2">
      <c r="A103" s="87">
        <v>41425</v>
      </c>
      <c r="B103" s="88">
        <v>1042169.16</v>
      </c>
      <c r="C103" s="88">
        <v>0.93140693460540003</v>
      </c>
      <c r="D103" s="88">
        <v>15.8</v>
      </c>
      <c r="E103" s="88">
        <v>1037930</v>
      </c>
      <c r="F103" s="88">
        <v>1.0651505222538</v>
      </c>
      <c r="G103" s="88">
        <v>15.41</v>
      </c>
      <c r="H103" s="88">
        <v>9.6266666666666652</v>
      </c>
      <c r="I103" s="88">
        <v>18</v>
      </c>
      <c r="J103" s="88">
        <v>6.1733333333333347</v>
      </c>
      <c r="K103" s="88">
        <v>20</v>
      </c>
      <c r="L103" s="88"/>
      <c r="M103" s="88"/>
      <c r="N103" s="88">
        <v>2.1</v>
      </c>
      <c r="O103" s="88"/>
      <c r="P103" s="88"/>
      <c r="Q103" s="88">
        <v>3747</v>
      </c>
      <c r="R103" s="88">
        <v>38.880000000000003</v>
      </c>
      <c r="S103" s="88">
        <v>375047.1</v>
      </c>
      <c r="T103" s="88">
        <v>11.26</v>
      </c>
      <c r="U103" s="88">
        <v>11871</v>
      </c>
      <c r="V103" s="88">
        <v>3.84</v>
      </c>
      <c r="W103" s="88"/>
      <c r="X103" s="88">
        <v>2264.5147727272729</v>
      </c>
      <c r="Y103" s="88">
        <v>1826.1228636363637</v>
      </c>
      <c r="Z103" s="88">
        <v>2565.2506818181819</v>
      </c>
      <c r="AA103" s="88">
        <v>3664.4135454545453</v>
      </c>
      <c r="AB103" s="88">
        <v>4009.7935454545454</v>
      </c>
      <c r="AC103" s="88">
        <v>3791.605790909091</v>
      </c>
      <c r="AD103" s="88">
        <v>2288.2791954545455</v>
      </c>
      <c r="AE103" s="88">
        <v>3990.9756954545455</v>
      </c>
      <c r="AF103" s="88">
        <v>2899.2098681818184</v>
      </c>
      <c r="AG103" s="88">
        <v>1513.2882772727273</v>
      </c>
      <c r="AH103" s="88">
        <v>3.4244409090909089</v>
      </c>
      <c r="AI103" s="88">
        <v>149.37109545454547</v>
      </c>
      <c r="AJ103" s="88">
        <v>130.68678181818183</v>
      </c>
      <c r="AK103" s="88">
        <v>115.41287272727273</v>
      </c>
      <c r="AL103" s="88">
        <v>165.04745454545454</v>
      </c>
      <c r="AM103" s="88"/>
      <c r="AN103" s="88">
        <v>1237.7813636363637</v>
      </c>
      <c r="AO103" s="88">
        <v>1885.0672727272727</v>
      </c>
    </row>
    <row r="104" spans="1:41" x14ac:dyDescent="0.2">
      <c r="A104" s="87">
        <v>41455</v>
      </c>
      <c r="B104" s="88">
        <v>1054403.69</v>
      </c>
      <c r="C104" s="88">
        <v>1.1739485747208001</v>
      </c>
      <c r="D104" s="88">
        <v>14</v>
      </c>
      <c r="E104" s="88">
        <v>1038130</v>
      </c>
      <c r="F104" s="88">
        <v>1.9269122195099998E-2</v>
      </c>
      <c r="G104" s="88">
        <v>14.08</v>
      </c>
      <c r="H104" s="88">
        <v>9.2899999999999991</v>
      </c>
      <c r="I104" s="88">
        <v>18</v>
      </c>
      <c r="J104" s="88">
        <v>4.71</v>
      </c>
      <c r="K104" s="88">
        <v>20</v>
      </c>
      <c r="L104" s="88"/>
      <c r="M104" s="88"/>
      <c r="N104" s="88">
        <v>2.1</v>
      </c>
      <c r="O104" s="88"/>
      <c r="P104" s="88"/>
      <c r="Q104" s="88">
        <v>3854</v>
      </c>
      <c r="R104" s="88">
        <v>36.520000000000003</v>
      </c>
      <c r="S104" s="88">
        <v>378832.85</v>
      </c>
      <c r="T104" s="88">
        <v>11.47</v>
      </c>
      <c r="U104" s="88">
        <v>10375</v>
      </c>
      <c r="V104" s="88">
        <v>-41.72</v>
      </c>
      <c r="W104" s="88"/>
      <c r="X104" s="88">
        <v>2119.1491764705884</v>
      </c>
      <c r="Y104" s="88">
        <v>1670.0062352941177</v>
      </c>
      <c r="Z104" s="88">
        <v>2369.7677647058822</v>
      </c>
      <c r="AA104" s="88">
        <v>3506.787294117647</v>
      </c>
      <c r="AB104" s="88">
        <v>3885.8722352941177</v>
      </c>
      <c r="AC104" s="88">
        <v>3493.2043647058822</v>
      </c>
      <c r="AD104" s="88">
        <v>2140.7574588235293</v>
      </c>
      <c r="AE104" s="88">
        <v>3863.5067764705882</v>
      </c>
      <c r="AF104" s="88">
        <v>2823.7344470588237</v>
      </c>
      <c r="AG104" s="88">
        <v>1409.9767882352942</v>
      </c>
      <c r="AH104" s="88">
        <v>3.514552631578947</v>
      </c>
      <c r="AI104" s="88">
        <v>149.17074736842105</v>
      </c>
      <c r="AJ104" s="88">
        <v>130.68690000000001</v>
      </c>
      <c r="AK104" s="88">
        <v>114.78394736842105</v>
      </c>
      <c r="AL104" s="88">
        <v>165.84264705882353</v>
      </c>
      <c r="AM104" s="88"/>
      <c r="AN104" s="88">
        <v>1210.9382352941177</v>
      </c>
      <c r="AO104" s="88">
        <v>1819.4982352941176</v>
      </c>
    </row>
    <row r="105" spans="1:41" x14ac:dyDescent="0.2">
      <c r="A105" s="87">
        <v>41486</v>
      </c>
      <c r="B105" s="88">
        <v>1052212.3400000001</v>
      </c>
      <c r="C105" s="88">
        <v>-0.20782836979639999</v>
      </c>
      <c r="D105" s="88">
        <v>14.5</v>
      </c>
      <c r="E105" s="88">
        <v>1058055</v>
      </c>
      <c r="F105" s="88">
        <v>1.919316463256</v>
      </c>
      <c r="G105" s="88">
        <v>14.81</v>
      </c>
      <c r="H105" s="88">
        <v>9.6033333333333335</v>
      </c>
      <c r="I105" s="88">
        <v>18</v>
      </c>
      <c r="J105" s="88">
        <v>4.8966666666666674</v>
      </c>
      <c r="K105" s="88">
        <v>20</v>
      </c>
      <c r="L105" s="88"/>
      <c r="M105" s="88"/>
      <c r="N105" s="88">
        <v>2.1</v>
      </c>
      <c r="O105" s="88">
        <v>4.4000000000000004</v>
      </c>
      <c r="P105" s="88"/>
      <c r="Q105" s="88">
        <v>4382</v>
      </c>
      <c r="R105" s="88">
        <v>108.67</v>
      </c>
      <c r="S105" s="88">
        <v>383214.69</v>
      </c>
      <c r="T105" s="88">
        <v>12.06</v>
      </c>
      <c r="U105" s="88">
        <v>8191</v>
      </c>
      <c r="V105" s="88">
        <v>-22.15</v>
      </c>
      <c r="W105" s="88"/>
      <c r="X105" s="88">
        <v>2013.6492608695653</v>
      </c>
      <c r="Y105" s="88">
        <v>1542.146695652174</v>
      </c>
      <c r="Z105" s="88">
        <v>2231.3657826086956</v>
      </c>
      <c r="AA105" s="88">
        <v>3424.1942173913044</v>
      </c>
      <c r="AB105" s="88">
        <v>3853.4971739130433</v>
      </c>
      <c r="AC105" s="88">
        <v>3300.1677565217392</v>
      </c>
      <c r="AD105" s="88">
        <v>1993.1708956521738</v>
      </c>
      <c r="AE105" s="88">
        <v>3876.8263739130434</v>
      </c>
      <c r="AF105" s="88">
        <v>2887.8370869565219</v>
      </c>
      <c r="AG105" s="88">
        <v>1332.6606869565217</v>
      </c>
      <c r="AH105" s="88">
        <v>3.6344217391304352</v>
      </c>
      <c r="AI105" s="88">
        <v>149.15802608695651</v>
      </c>
      <c r="AJ105" s="88">
        <v>130.80304782608695</v>
      </c>
      <c r="AK105" s="88">
        <v>114.22052173913043</v>
      </c>
      <c r="AL105" s="88">
        <v>166.18382608695651</v>
      </c>
      <c r="AM105" s="88"/>
      <c r="AN105" s="88">
        <v>1198.26</v>
      </c>
      <c r="AO105" s="88">
        <v>1805.8356521739131</v>
      </c>
    </row>
    <row r="106" spans="1:41" x14ac:dyDescent="0.2">
      <c r="A106" s="87">
        <v>41517</v>
      </c>
      <c r="B106" s="88">
        <v>1061256.43</v>
      </c>
      <c r="C106" s="88">
        <v>0.85953088138080003</v>
      </c>
      <c r="D106" s="88">
        <v>14.7</v>
      </c>
      <c r="E106" s="88">
        <v>1065821</v>
      </c>
      <c r="F106" s="88">
        <v>0.73398830873630005</v>
      </c>
      <c r="G106" s="88">
        <v>15.18</v>
      </c>
      <c r="H106" s="88">
        <v>9.9166666666666661</v>
      </c>
      <c r="I106" s="88">
        <v>18</v>
      </c>
      <c r="J106" s="88">
        <v>4.7833333333333341</v>
      </c>
      <c r="K106" s="88">
        <v>20</v>
      </c>
      <c r="L106" s="88"/>
      <c r="M106" s="88"/>
      <c r="N106" s="88">
        <v>2.1</v>
      </c>
      <c r="O106" s="88">
        <v>3.9249999999999998</v>
      </c>
      <c r="P106" s="88"/>
      <c r="Q106" s="88">
        <v>4220</v>
      </c>
      <c r="R106" s="88">
        <v>47.55</v>
      </c>
      <c r="S106" s="88">
        <v>387447.28</v>
      </c>
      <c r="T106" s="88">
        <v>12.36</v>
      </c>
      <c r="U106" s="88">
        <v>15841</v>
      </c>
      <c r="V106" s="88">
        <v>26.98</v>
      </c>
      <c r="W106" s="88"/>
      <c r="X106" s="88">
        <v>2073.8169545454543</v>
      </c>
      <c r="Y106" s="88">
        <v>1580.7441818181819</v>
      </c>
      <c r="Z106" s="88">
        <v>2307.9451363636363</v>
      </c>
      <c r="AA106" s="88">
        <v>3633.7854545454547</v>
      </c>
      <c r="AB106" s="88">
        <v>4153.3971818181817</v>
      </c>
      <c r="AC106" s="88">
        <v>3409.1982772727274</v>
      </c>
      <c r="AD106" s="88">
        <v>2112.2518045454544</v>
      </c>
      <c r="AE106" s="88">
        <v>4079.0164909090909</v>
      </c>
      <c r="AF106" s="88">
        <v>3127.7029090909091</v>
      </c>
      <c r="AG106" s="88">
        <v>1382.8181954545455</v>
      </c>
      <c r="AH106" s="88">
        <v>3.9130090909090911</v>
      </c>
      <c r="AI106" s="88">
        <v>148.14905454545453</v>
      </c>
      <c r="AJ106" s="88">
        <v>130.27624090909092</v>
      </c>
      <c r="AK106" s="88">
        <v>112.68622272727272</v>
      </c>
      <c r="AL106" s="88">
        <v>166.19368181818183</v>
      </c>
      <c r="AM106" s="88">
        <v>5.15</v>
      </c>
      <c r="AN106" s="88">
        <v>1238.3631818181818</v>
      </c>
      <c r="AO106" s="88">
        <v>1894.0586363636364</v>
      </c>
    </row>
    <row r="107" spans="1:41" x14ac:dyDescent="0.2">
      <c r="A107" s="87">
        <v>41547</v>
      </c>
      <c r="B107" s="88">
        <v>1077379.1599999999</v>
      </c>
      <c r="C107" s="88">
        <v>1.5192115255311001</v>
      </c>
      <c r="D107" s="88">
        <v>14.2</v>
      </c>
      <c r="E107" s="88">
        <v>1080236</v>
      </c>
      <c r="F107" s="88">
        <v>1.3524785118702001</v>
      </c>
      <c r="G107" s="88">
        <v>14.36</v>
      </c>
      <c r="H107" s="88">
        <v>10.229999999999999</v>
      </c>
      <c r="I107" s="88">
        <v>18</v>
      </c>
      <c r="J107" s="88">
        <v>3.9700000000000011</v>
      </c>
      <c r="K107" s="88">
        <v>20</v>
      </c>
      <c r="L107" s="88"/>
      <c r="M107" s="88"/>
      <c r="N107" s="88">
        <v>2.1</v>
      </c>
      <c r="O107" s="88">
        <v>3.9</v>
      </c>
      <c r="P107" s="88"/>
      <c r="Q107" s="88">
        <v>4298</v>
      </c>
      <c r="R107" s="88">
        <v>49.86</v>
      </c>
      <c r="S107" s="88">
        <v>391819.68</v>
      </c>
      <c r="T107" s="88">
        <v>12.68</v>
      </c>
      <c r="U107" s="88">
        <v>14120</v>
      </c>
      <c r="V107" s="88">
        <v>-14.23</v>
      </c>
      <c r="W107" s="88"/>
      <c r="X107" s="88">
        <v>2185.3470526315791</v>
      </c>
      <c r="Y107" s="88">
        <v>1677.3827894736842</v>
      </c>
      <c r="Z107" s="88">
        <v>2420.6151052631581</v>
      </c>
      <c r="AA107" s="88">
        <v>3822.9641578947367</v>
      </c>
      <c r="AB107" s="88">
        <v>4364.4021578947368</v>
      </c>
      <c r="AC107" s="88">
        <v>3673.2085000000002</v>
      </c>
      <c r="AD107" s="88">
        <v>2205.0592842105261</v>
      </c>
      <c r="AE107" s="88">
        <v>4241.0822578947373</v>
      </c>
      <c r="AF107" s="88">
        <v>3268.5371</v>
      </c>
      <c r="AG107" s="88">
        <v>1474.9331315789473</v>
      </c>
      <c r="AH107" s="88">
        <v>4.0484999999999998</v>
      </c>
      <c r="AI107" s="88">
        <v>147.21942380952382</v>
      </c>
      <c r="AJ107" s="88">
        <v>130.28238571428571</v>
      </c>
      <c r="AK107" s="88">
        <v>111.51855238095239</v>
      </c>
      <c r="AL107" s="88">
        <v>166.70868421052631</v>
      </c>
      <c r="AM107" s="88">
        <v>5.16</v>
      </c>
      <c r="AN107" s="88">
        <v>1254.5189473684211</v>
      </c>
      <c r="AO107" s="88">
        <v>1908.0205263157895</v>
      </c>
    </row>
    <row r="108" spans="1:41" x14ac:dyDescent="0.2">
      <c r="A108" s="87">
        <v>41578</v>
      </c>
      <c r="B108" s="88">
        <v>1070242.17</v>
      </c>
      <c r="C108" s="88">
        <v>-0.6624399528946</v>
      </c>
      <c r="D108" s="88">
        <v>14.3</v>
      </c>
      <c r="E108" s="88">
        <v>1086224</v>
      </c>
      <c r="F108" s="88">
        <v>0.55432331453499994</v>
      </c>
      <c r="G108" s="88">
        <v>14.25</v>
      </c>
      <c r="H108" s="88">
        <v>10.323333333333332</v>
      </c>
      <c r="I108" s="88">
        <v>18</v>
      </c>
      <c r="J108" s="88">
        <v>3.9766666666666679</v>
      </c>
      <c r="K108" s="88">
        <v>20</v>
      </c>
      <c r="L108" s="88"/>
      <c r="M108" s="88"/>
      <c r="N108" s="88">
        <v>2.2999999999999998</v>
      </c>
      <c r="O108" s="88">
        <v>3.9666666666666668</v>
      </c>
      <c r="P108" s="88"/>
      <c r="Q108" s="88">
        <v>2975</v>
      </c>
      <c r="R108" s="88">
        <v>4.9000000000000004</v>
      </c>
      <c r="S108" s="88">
        <v>394793.93</v>
      </c>
      <c r="T108" s="88">
        <v>12.62</v>
      </c>
      <c r="U108" s="88">
        <v>8645</v>
      </c>
      <c r="V108" s="88">
        <v>-33.020000000000003</v>
      </c>
      <c r="W108" s="88"/>
      <c r="X108" s="88">
        <v>2186.7059444444444</v>
      </c>
      <c r="Y108" s="88">
        <v>1641.6755555555555</v>
      </c>
      <c r="Z108" s="88">
        <v>2423.2223888888889</v>
      </c>
      <c r="AA108" s="88">
        <v>3926.0800555555556</v>
      </c>
      <c r="AB108" s="88">
        <v>4509.3748333333333</v>
      </c>
      <c r="AC108" s="88">
        <v>3575.2078444444446</v>
      </c>
      <c r="AD108" s="88">
        <v>2227.7251055555557</v>
      </c>
      <c r="AE108" s="88">
        <v>4474.8019944444441</v>
      </c>
      <c r="AF108" s="88">
        <v>3383.0716777777779</v>
      </c>
      <c r="AG108" s="88">
        <v>1477.4345000000001</v>
      </c>
      <c r="AH108" s="88">
        <v>4.1132999999999997</v>
      </c>
      <c r="AI108" s="88">
        <v>146.73413684210527</v>
      </c>
      <c r="AJ108" s="88">
        <v>130.55626315789473</v>
      </c>
      <c r="AK108" s="88">
        <v>110.83557368421053</v>
      </c>
      <c r="AL108" s="88">
        <v>167.2786111111111</v>
      </c>
      <c r="AM108" s="88"/>
      <c r="AN108" s="88">
        <v>1248.9444444444443</v>
      </c>
      <c r="AO108" s="88">
        <v>1889.15</v>
      </c>
    </row>
    <row r="109" spans="1:41" x14ac:dyDescent="0.2">
      <c r="A109" s="87">
        <v>41608</v>
      </c>
      <c r="B109" s="88">
        <v>1079257.06</v>
      </c>
      <c r="C109" s="88">
        <v>0.84232244371380005</v>
      </c>
      <c r="D109" s="88">
        <v>14.2</v>
      </c>
      <c r="E109" s="88">
        <v>1097393</v>
      </c>
      <c r="F109" s="88">
        <v>1.0282409521425</v>
      </c>
      <c r="G109" s="88">
        <v>14.5</v>
      </c>
      <c r="H109" s="88">
        <v>10.416666666666664</v>
      </c>
      <c r="I109" s="88">
        <v>18</v>
      </c>
      <c r="J109" s="88">
        <v>3.7833333333333359</v>
      </c>
      <c r="K109" s="88">
        <v>20</v>
      </c>
      <c r="L109" s="88"/>
      <c r="M109" s="88"/>
      <c r="N109" s="88">
        <v>2.2999999999999998</v>
      </c>
      <c r="O109" s="88">
        <v>4.0999999999999996</v>
      </c>
      <c r="P109" s="88"/>
      <c r="Q109" s="88">
        <v>2676</v>
      </c>
      <c r="R109" s="88">
        <v>80.319999999999993</v>
      </c>
      <c r="S109" s="88">
        <v>397468.98</v>
      </c>
      <c r="T109" s="88">
        <v>12.9</v>
      </c>
      <c r="U109" s="88">
        <v>12310</v>
      </c>
      <c r="V109" s="88">
        <v>9.67</v>
      </c>
      <c r="W109" s="88"/>
      <c r="X109" s="88">
        <v>2161.9677142857145</v>
      </c>
      <c r="Y109" s="88">
        <v>1628.8786666666667</v>
      </c>
      <c r="Z109" s="88">
        <v>2375.8740476190478</v>
      </c>
      <c r="AA109" s="88">
        <v>3775.8866666666668</v>
      </c>
      <c r="AB109" s="88">
        <v>4373.4049523809526</v>
      </c>
      <c r="AC109" s="88">
        <v>3535.2793238095237</v>
      </c>
      <c r="AD109" s="88">
        <v>2178.4292999999998</v>
      </c>
      <c r="AE109" s="88">
        <v>4283.9867619047618</v>
      </c>
      <c r="AF109" s="88">
        <v>3264.7588999999998</v>
      </c>
      <c r="AG109" s="88">
        <v>1472.0048285714286</v>
      </c>
      <c r="AH109" s="88">
        <v>4.4632619047619047</v>
      </c>
      <c r="AI109" s="88">
        <v>144.47497619047618</v>
      </c>
      <c r="AJ109" s="88">
        <v>129.33760000000001</v>
      </c>
      <c r="AK109" s="88">
        <v>108.68153333333333</v>
      </c>
      <c r="AL109" s="88">
        <v>167.01080952380951</v>
      </c>
      <c r="AM109" s="88">
        <v>5.72</v>
      </c>
      <c r="AN109" s="88">
        <v>1230.2638095238094</v>
      </c>
      <c r="AO109" s="88">
        <v>1848.1114285714286</v>
      </c>
    </row>
    <row r="110" spans="1:41" x14ac:dyDescent="0.2">
      <c r="A110" s="87">
        <v>41639</v>
      </c>
      <c r="B110" s="88">
        <v>1106524.98</v>
      </c>
      <c r="C110" s="88">
        <v>2.5265454367285001</v>
      </c>
      <c r="D110" s="88">
        <v>13.6</v>
      </c>
      <c r="E110" s="88">
        <v>1108443</v>
      </c>
      <c r="F110" s="88">
        <v>1.0069318831084</v>
      </c>
      <c r="G110" s="88">
        <v>13.74</v>
      </c>
      <c r="H110" s="88">
        <v>10.509999999999998</v>
      </c>
      <c r="I110" s="88">
        <v>18</v>
      </c>
      <c r="J110" s="88">
        <v>3.0900000000000021</v>
      </c>
      <c r="K110" s="88">
        <v>20</v>
      </c>
      <c r="L110" s="88"/>
      <c r="M110" s="88"/>
      <c r="N110" s="88">
        <v>2.2999999999999998</v>
      </c>
      <c r="O110" s="88">
        <v>4.0999999999999996</v>
      </c>
      <c r="P110" s="88"/>
      <c r="Q110" s="88">
        <v>1449</v>
      </c>
      <c r="R110" s="88">
        <v>77.14</v>
      </c>
      <c r="S110" s="88">
        <v>398862.41</v>
      </c>
      <c r="T110" s="88">
        <v>13.02</v>
      </c>
      <c r="U110" s="88">
        <v>12532</v>
      </c>
      <c r="V110" s="88">
        <v>-23.03</v>
      </c>
      <c r="W110" s="88">
        <v>17.5</v>
      </c>
      <c r="X110" s="88">
        <v>2163.3789545454547</v>
      </c>
      <c r="Y110" s="88">
        <v>1609.4122272727273</v>
      </c>
      <c r="Z110" s="88">
        <v>2370.8694999999998</v>
      </c>
      <c r="AA110" s="88">
        <v>3846.9273636363637</v>
      </c>
      <c r="AB110" s="88">
        <v>4437.6706818181819</v>
      </c>
      <c r="AC110" s="88">
        <v>3517.1861272727274</v>
      </c>
      <c r="AD110" s="88">
        <v>2202.8234818181818</v>
      </c>
      <c r="AE110" s="88">
        <v>4348.456431818182</v>
      </c>
      <c r="AF110" s="88">
        <v>3284.8309727272726</v>
      </c>
      <c r="AG110" s="88">
        <v>1478.7467590909091</v>
      </c>
      <c r="AH110" s="88">
        <v>4.5491636363636356</v>
      </c>
      <c r="AI110" s="88">
        <v>144.16573181818183</v>
      </c>
      <c r="AJ110" s="88">
        <v>128.97090909090909</v>
      </c>
      <c r="AK110" s="88">
        <v>107.97477272727272</v>
      </c>
      <c r="AL110" s="88">
        <v>166.56181818181818</v>
      </c>
      <c r="AM110" s="88"/>
      <c r="AN110" s="88">
        <v>1227.7177272727272</v>
      </c>
      <c r="AO110" s="88">
        <v>1852.8068181818182</v>
      </c>
    </row>
    <row r="111" spans="1:41" x14ac:dyDescent="0.2">
      <c r="A111" s="87">
        <v>41670</v>
      </c>
      <c r="B111" s="88">
        <v>1123521.21</v>
      </c>
      <c r="C111" s="88">
        <v>1.5360005700007</v>
      </c>
      <c r="D111" s="88">
        <v>13.2</v>
      </c>
      <c r="E111" s="88">
        <v>1119930</v>
      </c>
      <c r="F111" s="88">
        <v>1.036318511642</v>
      </c>
      <c r="G111" s="88">
        <v>13.09</v>
      </c>
      <c r="H111" s="88">
        <v>9.92</v>
      </c>
      <c r="I111" s="88">
        <v>18</v>
      </c>
      <c r="J111" s="88">
        <v>3.28</v>
      </c>
      <c r="K111" s="88">
        <v>20</v>
      </c>
      <c r="L111" s="88"/>
      <c r="M111" s="88">
        <v>7</v>
      </c>
      <c r="N111" s="88">
        <v>1.8</v>
      </c>
      <c r="O111" s="88">
        <v>4.0999999999999996</v>
      </c>
      <c r="P111" s="88"/>
      <c r="Q111" s="88">
        <v>8163</v>
      </c>
      <c r="R111" s="88">
        <v>41.2</v>
      </c>
      <c r="S111" s="88">
        <v>407001.23</v>
      </c>
      <c r="T111" s="88">
        <v>13.42</v>
      </c>
      <c r="U111" s="88">
        <v>26004</v>
      </c>
      <c r="V111" s="88">
        <v>2.19</v>
      </c>
      <c r="W111" s="88"/>
      <c r="X111" s="88">
        <v>2036.2814285714285</v>
      </c>
      <c r="Y111" s="88">
        <v>1499.3738095238095</v>
      </c>
      <c r="Z111" s="88">
        <v>2224.0450952380952</v>
      </c>
      <c r="AA111" s="88">
        <v>3760.1235238095237</v>
      </c>
      <c r="AB111" s="88">
        <v>4526.4459523809528</v>
      </c>
      <c r="AC111" s="88">
        <v>3290.8221857142858</v>
      </c>
      <c r="AD111" s="88">
        <v>2102.7856523809523</v>
      </c>
      <c r="AE111" s="88">
        <v>4298.2592000000004</v>
      </c>
      <c r="AF111" s="88">
        <v>3341.5683190476188</v>
      </c>
      <c r="AG111" s="88">
        <v>1367.4309333333333</v>
      </c>
      <c r="AH111" s="88">
        <v>4.5623772727272733</v>
      </c>
      <c r="AI111" s="88">
        <v>144.24468181818182</v>
      </c>
      <c r="AJ111" s="88">
        <v>129.45608636363636</v>
      </c>
      <c r="AK111" s="88">
        <v>107.88524545454545</v>
      </c>
      <c r="AL111" s="88">
        <v>166.41114285714286</v>
      </c>
      <c r="AM111" s="88"/>
      <c r="AN111" s="88">
        <v>1178.2576190476191</v>
      </c>
      <c r="AO111" s="88">
        <v>1751.3128571428572</v>
      </c>
    </row>
    <row r="112" spans="1:41" x14ac:dyDescent="0.2">
      <c r="A112" s="87">
        <v>41698</v>
      </c>
      <c r="B112" s="88">
        <v>1131760.83</v>
      </c>
      <c r="C112" s="88">
        <v>0.73337467300680004</v>
      </c>
      <c r="D112" s="88">
        <v>13.3</v>
      </c>
      <c r="E112" s="88">
        <v>1136123</v>
      </c>
      <c r="F112" s="88">
        <v>1.4458939397998001</v>
      </c>
      <c r="G112" s="88">
        <v>13.43</v>
      </c>
      <c r="H112" s="88">
        <v>9.33</v>
      </c>
      <c r="I112" s="88">
        <v>18</v>
      </c>
      <c r="J112" s="88">
        <v>3.97</v>
      </c>
      <c r="K112" s="88">
        <v>20</v>
      </c>
      <c r="L112" s="88"/>
      <c r="M112" s="88"/>
      <c r="N112" s="88">
        <v>1.8</v>
      </c>
      <c r="O112" s="88"/>
      <c r="P112" s="88"/>
      <c r="Q112" s="88">
        <v>4143</v>
      </c>
      <c r="R112" s="88">
        <v>-1.57</v>
      </c>
      <c r="S112" s="88">
        <v>411142.82</v>
      </c>
      <c r="T112" s="88">
        <v>13.25</v>
      </c>
      <c r="U112" s="88">
        <v>9370</v>
      </c>
      <c r="V112" s="88">
        <v>-12.47</v>
      </c>
      <c r="W112" s="88"/>
      <c r="X112" s="88">
        <v>2091.4852500000002</v>
      </c>
      <c r="Y112" s="88">
        <v>1498.3873125</v>
      </c>
      <c r="Z112" s="88">
        <v>2247.2081874999999</v>
      </c>
      <c r="AA112" s="88">
        <v>4081.3416874999998</v>
      </c>
      <c r="AB112" s="88">
        <v>4966.756875</v>
      </c>
      <c r="AC112" s="88">
        <v>3301.24065625</v>
      </c>
      <c r="AD112" s="88">
        <v>2227.4435874999999</v>
      </c>
      <c r="AE112" s="88">
        <v>4545.7297250000001</v>
      </c>
      <c r="AF112" s="88">
        <v>3629.9788812500001</v>
      </c>
      <c r="AG112" s="88">
        <v>1402.7452687499999</v>
      </c>
      <c r="AH112" s="88">
        <v>4.4822647058823533</v>
      </c>
      <c r="AI112" s="88">
        <v>146.06344117647058</v>
      </c>
      <c r="AJ112" s="88">
        <v>131.20667058823528</v>
      </c>
      <c r="AK112" s="88">
        <v>108.91801764705882</v>
      </c>
      <c r="AL112" s="88">
        <v>167.71256249999999</v>
      </c>
      <c r="AM112" s="88"/>
      <c r="AN112" s="88">
        <v>1161.49875</v>
      </c>
      <c r="AO112" s="88">
        <v>1690.7793750000001</v>
      </c>
    </row>
    <row r="113" spans="1:41" x14ac:dyDescent="0.2">
      <c r="A113" s="87">
        <v>41729</v>
      </c>
      <c r="B113" s="88">
        <v>1160687.3799999999</v>
      </c>
      <c r="C113" s="88">
        <v>2.555888950495</v>
      </c>
      <c r="D113" s="88">
        <v>12.1</v>
      </c>
      <c r="E113" s="88">
        <v>1141098</v>
      </c>
      <c r="F113" s="88">
        <v>0.43789272816410002</v>
      </c>
      <c r="G113" s="88">
        <v>11.79</v>
      </c>
      <c r="H113" s="88">
        <v>8.74</v>
      </c>
      <c r="I113" s="88">
        <v>18</v>
      </c>
      <c r="J113" s="88">
        <v>3.36</v>
      </c>
      <c r="K113" s="88">
        <v>20</v>
      </c>
      <c r="L113" s="88"/>
      <c r="M113" s="88"/>
      <c r="N113" s="88">
        <v>1.8</v>
      </c>
      <c r="O113" s="88"/>
      <c r="P113" s="88"/>
      <c r="Q113" s="88">
        <v>5181</v>
      </c>
      <c r="R113" s="88">
        <v>21.96</v>
      </c>
      <c r="S113" s="88">
        <v>416371.37</v>
      </c>
      <c r="T113" s="88">
        <v>13.38</v>
      </c>
      <c r="U113" s="88">
        <v>20934</v>
      </c>
      <c r="V113" s="88">
        <v>-17.920000000000002</v>
      </c>
      <c r="W113" s="88"/>
      <c r="X113" s="88">
        <v>2036.6289999999999</v>
      </c>
      <c r="Y113" s="88">
        <v>1445.8603333333333</v>
      </c>
      <c r="Z113" s="88">
        <v>2147.0564761904761</v>
      </c>
      <c r="AA113" s="88">
        <v>3951.5245714285716</v>
      </c>
      <c r="AB113" s="88">
        <v>4848.3313333333335</v>
      </c>
      <c r="AC113" s="88">
        <v>3194.2409380952381</v>
      </c>
      <c r="AD113" s="88">
        <v>2173.1559428571427</v>
      </c>
      <c r="AE113" s="88">
        <v>4380.1719095238095</v>
      </c>
      <c r="AF113" s="88">
        <v>3423.7351904761904</v>
      </c>
      <c r="AG113" s="88">
        <v>1374.9623857142858</v>
      </c>
      <c r="AH113" s="88">
        <v>4.50477619047619</v>
      </c>
      <c r="AI113" s="88">
        <v>147.19787142857143</v>
      </c>
      <c r="AJ113" s="88">
        <v>132.42262857142856</v>
      </c>
      <c r="AK113" s="88">
        <v>109.27971904761905</v>
      </c>
      <c r="AL113" s="88">
        <v>168.506</v>
      </c>
      <c r="AM113" s="88">
        <v>5.9050000000000002</v>
      </c>
      <c r="AN113" s="88">
        <v>1119.9019047619047</v>
      </c>
      <c r="AO113" s="88">
        <v>1592.7233333333334</v>
      </c>
    </row>
    <row r="114" spans="1:41" x14ac:dyDescent="0.2">
      <c r="A114" s="87">
        <v>41759</v>
      </c>
      <c r="B114" s="88">
        <v>1168812.67</v>
      </c>
      <c r="C114" s="88">
        <v>0.70004121178610001</v>
      </c>
      <c r="D114" s="88">
        <v>13.2</v>
      </c>
      <c r="E114" s="88">
        <v>1165959</v>
      </c>
      <c r="F114" s="88">
        <v>2.1786910501989998</v>
      </c>
      <c r="G114" s="88">
        <v>13.53</v>
      </c>
      <c r="H114" s="88">
        <v>8.84</v>
      </c>
      <c r="I114" s="88">
        <v>18</v>
      </c>
      <c r="J114" s="88">
        <v>4.3600000000000003</v>
      </c>
      <c r="K114" s="88">
        <v>20</v>
      </c>
      <c r="L114" s="88"/>
      <c r="M114" s="88"/>
      <c r="N114" s="88">
        <v>1.7</v>
      </c>
      <c r="O114" s="88"/>
      <c r="P114" s="88"/>
      <c r="Q114" s="88">
        <v>5135</v>
      </c>
      <c r="R114" s="88">
        <v>26.45</v>
      </c>
      <c r="S114" s="88">
        <v>421500.02</v>
      </c>
      <c r="T114" s="88">
        <v>13.52</v>
      </c>
      <c r="U114" s="88">
        <v>15259</v>
      </c>
      <c r="V114" s="88">
        <v>-13.44</v>
      </c>
      <c r="W114" s="88"/>
      <c r="X114" s="88">
        <v>2074.3817142857142</v>
      </c>
      <c r="Y114" s="88">
        <v>1513.3179047619049</v>
      </c>
      <c r="Z114" s="88">
        <v>2203.9846666666667</v>
      </c>
      <c r="AA114" s="88">
        <v>3931.0200952380951</v>
      </c>
      <c r="AB114" s="88">
        <v>4730.3518095238096</v>
      </c>
      <c r="AC114" s="88">
        <v>3357.5340238095237</v>
      </c>
      <c r="AD114" s="88">
        <v>2169.1907809523809</v>
      </c>
      <c r="AE114" s="88">
        <v>4356.2864285714286</v>
      </c>
      <c r="AF114" s="88">
        <v>3319.4808285714284</v>
      </c>
      <c r="AG114" s="88">
        <v>1410.6045904761904</v>
      </c>
      <c r="AH114" s="88">
        <v>4.3862285714285711</v>
      </c>
      <c r="AI114" s="88">
        <v>147.87903809523809</v>
      </c>
      <c r="AJ114" s="88">
        <v>133.10524285714285</v>
      </c>
      <c r="AK114" s="88">
        <v>109.47027142857142</v>
      </c>
      <c r="AL114" s="88">
        <v>169.35785714285714</v>
      </c>
      <c r="AM114" s="88"/>
      <c r="AN114" s="88">
        <v>1125.452380952381</v>
      </c>
      <c r="AO114" s="88">
        <v>1597.9861904761906</v>
      </c>
    </row>
    <row r="115" spans="1:41" x14ac:dyDescent="0.2">
      <c r="A115" s="87">
        <v>41790</v>
      </c>
      <c r="B115" s="88">
        <v>1182293.96</v>
      </c>
      <c r="C115" s="88">
        <v>1.1534175104382001</v>
      </c>
      <c r="D115" s="88">
        <v>13.4</v>
      </c>
      <c r="E115" s="88">
        <v>1178919</v>
      </c>
      <c r="F115" s="88">
        <v>1.1115313660257</v>
      </c>
      <c r="G115" s="88">
        <v>13.58</v>
      </c>
      <c r="H115" s="88">
        <v>8.94</v>
      </c>
      <c r="I115" s="88">
        <v>18</v>
      </c>
      <c r="J115" s="88">
        <v>4.46</v>
      </c>
      <c r="K115" s="88">
        <v>20</v>
      </c>
      <c r="L115" s="88"/>
      <c r="M115" s="88"/>
      <c r="N115" s="88">
        <v>1.7</v>
      </c>
      <c r="O115" s="88"/>
      <c r="P115" s="88"/>
      <c r="Q115" s="88">
        <v>5500</v>
      </c>
      <c r="R115" s="88">
        <v>46.78</v>
      </c>
      <c r="S115" s="88">
        <v>427000.27</v>
      </c>
      <c r="T115" s="88">
        <v>13.85</v>
      </c>
      <c r="U115" s="88">
        <v>14013</v>
      </c>
      <c r="V115" s="88">
        <v>18.04</v>
      </c>
      <c r="W115" s="88"/>
      <c r="X115" s="88">
        <v>2029.7526499999999</v>
      </c>
      <c r="Y115" s="88">
        <v>1483.5843</v>
      </c>
      <c r="Z115" s="88">
        <v>2148.4086000000002</v>
      </c>
      <c r="AA115" s="88">
        <v>3778.91615</v>
      </c>
      <c r="AB115" s="88">
        <v>4561.991</v>
      </c>
      <c r="AC115" s="88">
        <v>3301.4808349999998</v>
      </c>
      <c r="AD115" s="88">
        <v>2088.1145200000001</v>
      </c>
      <c r="AE115" s="88">
        <v>4181.0114549999998</v>
      </c>
      <c r="AF115" s="88">
        <v>3225.7518500000001</v>
      </c>
      <c r="AG115" s="88">
        <v>1398.7554700000001</v>
      </c>
      <c r="AH115" s="88">
        <v>4.1830285714285713</v>
      </c>
      <c r="AI115" s="88">
        <v>150.40479523809523</v>
      </c>
      <c r="AJ115" s="88">
        <v>134.99051904761905</v>
      </c>
      <c r="AK115" s="88">
        <v>110.8985</v>
      </c>
      <c r="AL115" s="88">
        <v>170.76009999999999</v>
      </c>
      <c r="AM115" s="88"/>
      <c r="AN115" s="88">
        <v>1116.905</v>
      </c>
      <c r="AO115" s="88">
        <v>1578.9185</v>
      </c>
    </row>
    <row r="116" spans="1:41" x14ac:dyDescent="0.2">
      <c r="A116" s="87">
        <v>41820</v>
      </c>
      <c r="B116" s="88">
        <v>1209587.2</v>
      </c>
      <c r="C116" s="88">
        <v>2.3084986410655</v>
      </c>
      <c r="D116" s="88">
        <v>14.7</v>
      </c>
      <c r="E116" s="88">
        <v>1190819</v>
      </c>
      <c r="F116" s="88">
        <v>1.0093992886704</v>
      </c>
      <c r="G116" s="88">
        <v>14.71</v>
      </c>
      <c r="H116" s="88">
        <v>9.0399999999999991</v>
      </c>
      <c r="I116" s="88">
        <v>18</v>
      </c>
      <c r="J116" s="88">
        <v>5.66</v>
      </c>
      <c r="K116" s="88">
        <v>20</v>
      </c>
      <c r="L116" s="88"/>
      <c r="M116" s="88"/>
      <c r="N116" s="88">
        <v>1.7</v>
      </c>
      <c r="O116" s="88"/>
      <c r="P116" s="88"/>
      <c r="Q116" s="88">
        <v>4678</v>
      </c>
      <c r="R116" s="88">
        <v>21.38</v>
      </c>
      <c r="S116" s="88">
        <v>431645.98</v>
      </c>
      <c r="T116" s="88">
        <v>13.94</v>
      </c>
      <c r="U116" s="88">
        <v>19673</v>
      </c>
      <c r="V116" s="88">
        <v>89.62</v>
      </c>
      <c r="W116" s="88"/>
      <c r="X116" s="88">
        <v>2043.0152</v>
      </c>
      <c r="Y116" s="88">
        <v>1484.17425</v>
      </c>
      <c r="Z116" s="88">
        <v>2150.5817499999998</v>
      </c>
      <c r="AA116" s="88">
        <v>3842.1157499999999</v>
      </c>
      <c r="AB116" s="88">
        <v>4712.2821000000004</v>
      </c>
      <c r="AC116" s="88">
        <v>3333.2469550000001</v>
      </c>
      <c r="AD116" s="88">
        <v>2123.8412250000001</v>
      </c>
      <c r="AE116" s="88">
        <v>4220.4443600000004</v>
      </c>
      <c r="AF116" s="88">
        <v>3380.7220849999999</v>
      </c>
      <c r="AG116" s="88">
        <v>1397.1414850000001</v>
      </c>
      <c r="AH116" s="88">
        <v>4.0523850000000001</v>
      </c>
      <c r="AI116" s="88">
        <v>152.19038</v>
      </c>
      <c r="AJ116" s="88">
        <v>136.36427499999999</v>
      </c>
      <c r="AK116" s="88">
        <v>111.960905</v>
      </c>
      <c r="AL116" s="88">
        <v>172.35714999999999</v>
      </c>
      <c r="AM116" s="88"/>
      <c r="AN116" s="88">
        <v>1118.086</v>
      </c>
      <c r="AO116" s="88">
        <v>1585.9585</v>
      </c>
    </row>
    <row r="117" spans="1:41" x14ac:dyDescent="0.2">
      <c r="A117" s="87">
        <v>41851</v>
      </c>
      <c r="B117" s="88">
        <v>1194249.24</v>
      </c>
      <c r="C117" s="88">
        <v>-1.2680325982286</v>
      </c>
      <c r="D117" s="88">
        <v>13.5</v>
      </c>
      <c r="E117" s="88">
        <v>1196510</v>
      </c>
      <c r="F117" s="88">
        <v>0.47790638207820002</v>
      </c>
      <c r="G117" s="88">
        <v>13.09</v>
      </c>
      <c r="H117" s="88">
        <v>8.93</v>
      </c>
      <c r="I117" s="88">
        <v>18</v>
      </c>
      <c r="J117" s="88">
        <v>4.57</v>
      </c>
      <c r="K117" s="88">
        <v>20</v>
      </c>
      <c r="L117" s="88"/>
      <c r="M117" s="88"/>
      <c r="N117" s="88">
        <v>2.2999999999999998</v>
      </c>
      <c r="O117" s="88"/>
      <c r="P117" s="88"/>
      <c r="Q117" s="88">
        <v>3885</v>
      </c>
      <c r="R117" s="88">
        <v>-11.34</v>
      </c>
      <c r="S117" s="88">
        <v>435530.98</v>
      </c>
      <c r="T117" s="88">
        <v>13.65</v>
      </c>
      <c r="U117" s="88">
        <v>2737</v>
      </c>
      <c r="V117" s="88">
        <v>-66.59</v>
      </c>
      <c r="W117" s="88"/>
      <c r="X117" s="88">
        <v>2086.2292608695652</v>
      </c>
      <c r="Y117" s="88">
        <v>1512.0513913043478</v>
      </c>
      <c r="Z117" s="88">
        <v>2204.8381739130436</v>
      </c>
      <c r="AA117" s="88">
        <v>4064.6334782608697</v>
      </c>
      <c r="AB117" s="88">
        <v>4963.6317391304347</v>
      </c>
      <c r="AC117" s="88">
        <v>3476.0691565217389</v>
      </c>
      <c r="AD117" s="88">
        <v>2270.0199956521737</v>
      </c>
      <c r="AE117" s="88">
        <v>4387.2605391304351</v>
      </c>
      <c r="AF117" s="88">
        <v>3525.7563565217392</v>
      </c>
      <c r="AG117" s="88">
        <v>1472.7185999999999</v>
      </c>
      <c r="AH117" s="88">
        <v>4.2069826086956521</v>
      </c>
      <c r="AI117" s="88">
        <v>151.84571739130436</v>
      </c>
      <c r="AJ117" s="88">
        <v>136.74948260869564</v>
      </c>
      <c r="AK117" s="88">
        <v>111.14447826086956</v>
      </c>
      <c r="AL117" s="88">
        <v>173.26278260869566</v>
      </c>
      <c r="AM117" s="88">
        <v>5.84</v>
      </c>
      <c r="AN117" s="88">
        <v>1101.8282608695652</v>
      </c>
      <c r="AO117" s="88">
        <v>1585.5295652173913</v>
      </c>
    </row>
    <row r="118" spans="1:41" x14ac:dyDescent="0.2">
      <c r="A118" s="87">
        <v>41882</v>
      </c>
      <c r="B118" s="88">
        <v>1197499.08</v>
      </c>
      <c r="C118" s="88">
        <v>0.27212410032599998</v>
      </c>
      <c r="D118" s="88">
        <v>12.8</v>
      </c>
      <c r="E118" s="88">
        <v>1202090</v>
      </c>
      <c r="F118" s="88">
        <v>0.4663563196296</v>
      </c>
      <c r="G118" s="88">
        <v>12.79</v>
      </c>
      <c r="H118" s="88">
        <v>8.82</v>
      </c>
      <c r="I118" s="88">
        <v>18</v>
      </c>
      <c r="J118" s="88">
        <v>3.98</v>
      </c>
      <c r="K118" s="88">
        <v>20</v>
      </c>
      <c r="L118" s="88"/>
      <c r="M118" s="88"/>
      <c r="N118" s="88">
        <v>2.2999999999999998</v>
      </c>
      <c r="O118" s="88"/>
      <c r="P118" s="88"/>
      <c r="Q118" s="88">
        <v>4298</v>
      </c>
      <c r="R118" s="88">
        <v>1.85</v>
      </c>
      <c r="S118" s="88">
        <v>439829.08</v>
      </c>
      <c r="T118" s="88">
        <v>13.52</v>
      </c>
      <c r="U118" s="88">
        <v>9577</v>
      </c>
      <c r="V118" s="88">
        <v>-39.54</v>
      </c>
      <c r="W118" s="88"/>
      <c r="X118" s="88">
        <v>2218.3620952380952</v>
      </c>
      <c r="Y118" s="88">
        <v>1600.5619047619048</v>
      </c>
      <c r="Z118" s="88">
        <v>2350.1553333333331</v>
      </c>
      <c r="AA118" s="88">
        <v>4395.7969047619044</v>
      </c>
      <c r="AB118" s="88">
        <v>5330.0850952380952</v>
      </c>
      <c r="AC118" s="88">
        <v>3740.2665428571427</v>
      </c>
      <c r="AD118" s="88">
        <v>2495.0601523809523</v>
      </c>
      <c r="AE118" s="88">
        <v>4719.3359714285716</v>
      </c>
      <c r="AF118" s="88">
        <v>3784.0207380952379</v>
      </c>
      <c r="AG118" s="88">
        <v>1582.1094857142857</v>
      </c>
      <c r="AH118" s="88">
        <v>4.2465523809523811</v>
      </c>
      <c r="AI118" s="88">
        <v>152.95520476190475</v>
      </c>
      <c r="AJ118" s="88">
        <v>137.68379047619047</v>
      </c>
      <c r="AK118" s="88">
        <v>111.23240952380952</v>
      </c>
      <c r="AL118" s="88">
        <v>174.5217142857143</v>
      </c>
      <c r="AM118" s="88"/>
      <c r="AN118" s="88">
        <v>1078.9852380952382</v>
      </c>
      <c r="AO118" s="88">
        <v>1554.6109523809523</v>
      </c>
    </row>
    <row r="119" spans="1:41" x14ac:dyDescent="0.2">
      <c r="A119" s="87">
        <v>41912</v>
      </c>
      <c r="B119" s="88">
        <v>1202051.4099999999</v>
      </c>
      <c r="C119" s="88">
        <v>0.38015311043080002</v>
      </c>
      <c r="D119" s="88">
        <v>12.9</v>
      </c>
      <c r="E119" s="88">
        <v>1201451</v>
      </c>
      <c r="F119" s="88">
        <v>-5.3157417497899997E-2</v>
      </c>
      <c r="G119" s="88">
        <v>11.22</v>
      </c>
      <c r="H119" s="88">
        <v>8.7100000000000009</v>
      </c>
      <c r="I119" s="88">
        <v>18</v>
      </c>
      <c r="J119" s="88">
        <v>4.1900000000000004</v>
      </c>
      <c r="K119" s="88">
        <v>20</v>
      </c>
      <c r="L119" s="88"/>
      <c r="M119" s="88"/>
      <c r="N119" s="88">
        <v>2.2999999999999998</v>
      </c>
      <c r="O119" s="88"/>
      <c r="P119" s="88"/>
      <c r="Q119" s="88">
        <v>4517</v>
      </c>
      <c r="R119" s="88">
        <v>5.0999999999999996</v>
      </c>
      <c r="S119" s="88">
        <v>444288.76</v>
      </c>
      <c r="T119" s="88">
        <v>13.39</v>
      </c>
      <c r="U119" s="88">
        <v>11355</v>
      </c>
      <c r="V119" s="88">
        <v>-19.579999999999998</v>
      </c>
      <c r="W119" s="88"/>
      <c r="X119" s="88">
        <v>2317.069857142857</v>
      </c>
      <c r="Y119" s="88">
        <v>1618.0917619047618</v>
      </c>
      <c r="Z119" s="88">
        <v>2419.9962380952379</v>
      </c>
      <c r="AA119" s="88">
        <v>4723.7855714285715</v>
      </c>
      <c r="AB119" s="88">
        <v>5828.8250952380949</v>
      </c>
      <c r="AC119" s="88">
        <v>3804.5230000000001</v>
      </c>
      <c r="AD119" s="88">
        <v>2682.6009714285715</v>
      </c>
      <c r="AE119" s="88">
        <v>5002.9599714285714</v>
      </c>
      <c r="AF119" s="88">
        <v>4155.4179047619045</v>
      </c>
      <c r="AG119" s="88">
        <v>1729.064819047619</v>
      </c>
      <c r="AH119" s="88">
        <v>4.1560681818181822</v>
      </c>
      <c r="AI119" s="88">
        <v>154.51505454545455</v>
      </c>
      <c r="AJ119" s="88">
        <v>138.77848636363638</v>
      </c>
      <c r="AK119" s="88">
        <v>111.82534090909091</v>
      </c>
      <c r="AL119" s="88">
        <v>176.01733333333334</v>
      </c>
      <c r="AM119" s="88"/>
      <c r="AN119" s="88">
        <v>1029.6219047619047</v>
      </c>
      <c r="AO119" s="88">
        <v>1475.2214285714285</v>
      </c>
    </row>
    <row r="120" spans="1:41" x14ac:dyDescent="0.2">
      <c r="A120" s="87">
        <v>41943</v>
      </c>
      <c r="B120" s="88">
        <v>1199236.31</v>
      </c>
      <c r="C120" s="88">
        <v>-0.23419131466269999</v>
      </c>
      <c r="D120" s="88">
        <v>12.6</v>
      </c>
      <c r="E120" s="88">
        <v>1216748</v>
      </c>
      <c r="F120" s="88">
        <v>1.2732104763323999</v>
      </c>
      <c r="G120" s="88">
        <v>12.02</v>
      </c>
      <c r="H120" s="88">
        <v>8.4</v>
      </c>
      <c r="I120" s="88">
        <v>18</v>
      </c>
      <c r="J120" s="88">
        <v>4.2</v>
      </c>
      <c r="K120" s="88">
        <v>20</v>
      </c>
      <c r="L120" s="88"/>
      <c r="M120" s="88"/>
      <c r="N120" s="88">
        <v>2.7</v>
      </c>
      <c r="O120" s="88"/>
      <c r="P120" s="88"/>
      <c r="Q120" s="88">
        <v>3427</v>
      </c>
      <c r="R120" s="88">
        <v>15.19</v>
      </c>
      <c r="S120" s="88">
        <v>447715.57</v>
      </c>
      <c r="T120" s="88">
        <v>13.4</v>
      </c>
      <c r="U120" s="88">
        <v>6807</v>
      </c>
      <c r="V120" s="88">
        <v>-21.26</v>
      </c>
      <c r="W120" s="88"/>
      <c r="X120" s="88">
        <v>2354.653888888889</v>
      </c>
      <c r="Y120" s="88">
        <v>1607.5786111111111</v>
      </c>
      <c r="Z120" s="88">
        <v>2443.6744444444444</v>
      </c>
      <c r="AA120" s="88">
        <v>4919.8220000000001</v>
      </c>
      <c r="AB120" s="88">
        <v>6140.6629444444443</v>
      </c>
      <c r="AC120" s="88">
        <v>3863.5111833333335</v>
      </c>
      <c r="AD120" s="88">
        <v>2797.4522444444447</v>
      </c>
      <c r="AE120" s="88">
        <v>5129.3826611111108</v>
      </c>
      <c r="AF120" s="88">
        <v>4319.577888888889</v>
      </c>
      <c r="AG120" s="88">
        <v>1820.1062666666667</v>
      </c>
      <c r="AH120" s="88">
        <v>3.8414000000000001</v>
      </c>
      <c r="AI120" s="88">
        <v>157.1720947368421</v>
      </c>
      <c r="AJ120" s="88">
        <v>140.60992105263159</v>
      </c>
      <c r="AK120" s="88">
        <v>113.57582631578947</v>
      </c>
      <c r="AL120" s="88">
        <v>178.01750000000001</v>
      </c>
      <c r="AM120" s="88"/>
      <c r="AN120" s="88">
        <v>1016.3288888888889</v>
      </c>
      <c r="AO120" s="88">
        <v>1445.6655555555556</v>
      </c>
    </row>
    <row r="121" spans="1:41" x14ac:dyDescent="0.2">
      <c r="A121" s="87">
        <v>41973</v>
      </c>
      <c r="B121" s="88">
        <v>1208605.95</v>
      </c>
      <c r="C121" s="88">
        <v>0.78130055952029998</v>
      </c>
      <c r="D121" s="88">
        <v>12.3</v>
      </c>
      <c r="E121" s="88">
        <v>1227938</v>
      </c>
      <c r="F121" s="88">
        <v>0.91966454845209999</v>
      </c>
      <c r="G121" s="88">
        <v>11.9</v>
      </c>
      <c r="H121" s="88">
        <v>8.09</v>
      </c>
      <c r="I121" s="88">
        <v>18</v>
      </c>
      <c r="J121" s="88">
        <v>4.21</v>
      </c>
      <c r="K121" s="88">
        <v>20</v>
      </c>
      <c r="L121" s="88"/>
      <c r="M121" s="88"/>
      <c r="N121" s="88">
        <v>2.7</v>
      </c>
      <c r="O121" s="88"/>
      <c r="P121" s="88"/>
      <c r="Q121" s="88">
        <v>4709</v>
      </c>
      <c r="R121" s="88">
        <v>75.97</v>
      </c>
      <c r="S121" s="88">
        <v>452424.49</v>
      </c>
      <c r="T121" s="88">
        <v>13.83</v>
      </c>
      <c r="U121" s="88">
        <v>11459</v>
      </c>
      <c r="V121" s="88">
        <v>-6.91</v>
      </c>
      <c r="W121" s="88"/>
      <c r="X121" s="88">
        <v>2493.2602000000002</v>
      </c>
      <c r="Y121" s="88">
        <v>1718.54205</v>
      </c>
      <c r="Z121" s="88">
        <v>2590.2165500000001</v>
      </c>
      <c r="AA121" s="88">
        <v>5033.3230999999996</v>
      </c>
      <c r="AB121" s="88">
        <v>6230.3612499999999</v>
      </c>
      <c r="AC121" s="88">
        <v>4250.2868850000004</v>
      </c>
      <c r="AD121" s="88">
        <v>2893.1145649999999</v>
      </c>
      <c r="AE121" s="88">
        <v>5180.1610199999996</v>
      </c>
      <c r="AF121" s="88">
        <v>4361.3494499999997</v>
      </c>
      <c r="AG121" s="88">
        <v>2027.6006299999999</v>
      </c>
      <c r="AH121" s="88">
        <v>3.5851199999999999</v>
      </c>
      <c r="AI121" s="88">
        <v>160.39645999999999</v>
      </c>
      <c r="AJ121" s="88">
        <v>143.10303999999999</v>
      </c>
      <c r="AK121" s="88">
        <v>115.6084</v>
      </c>
      <c r="AL121" s="88">
        <v>180.61075</v>
      </c>
      <c r="AM121" s="88"/>
      <c r="AN121" s="88">
        <v>1002.724</v>
      </c>
      <c r="AO121" s="88">
        <v>1426.941</v>
      </c>
    </row>
    <row r="122" spans="1:41" x14ac:dyDescent="0.2">
      <c r="A122" s="87">
        <v>42004</v>
      </c>
      <c r="B122" s="88">
        <v>1228374.81</v>
      </c>
      <c r="C122" s="88">
        <v>1.6356745554662</v>
      </c>
      <c r="D122" s="88">
        <v>12.2</v>
      </c>
      <c r="E122" s="88">
        <v>1231646</v>
      </c>
      <c r="F122" s="88">
        <v>0.30196964341850002</v>
      </c>
      <c r="G122" s="88">
        <v>11.11</v>
      </c>
      <c r="H122" s="88">
        <v>7.78</v>
      </c>
      <c r="I122" s="88">
        <v>18</v>
      </c>
      <c r="J122" s="88">
        <v>4.42</v>
      </c>
      <c r="K122" s="88">
        <v>20</v>
      </c>
      <c r="L122" s="88">
        <v>4.8157307692307691</v>
      </c>
      <c r="M122" s="88"/>
      <c r="N122" s="88">
        <v>2.7</v>
      </c>
      <c r="O122" s="88"/>
      <c r="P122" s="88"/>
      <c r="Q122" s="88">
        <v>6964</v>
      </c>
      <c r="R122" s="88">
        <v>380.61</v>
      </c>
      <c r="S122" s="88">
        <v>459482.07</v>
      </c>
      <c r="T122" s="88">
        <v>15.2</v>
      </c>
      <c r="U122" s="88">
        <v>16945</v>
      </c>
      <c r="V122" s="88">
        <v>35.21</v>
      </c>
      <c r="W122" s="88">
        <v>14.3</v>
      </c>
      <c r="X122" s="88">
        <v>2994.525608695652</v>
      </c>
      <c r="Y122" s="88">
        <v>2286.371608695652</v>
      </c>
      <c r="Z122" s="88">
        <v>3247.2260869565216</v>
      </c>
      <c r="AA122" s="88">
        <v>5386.2723478260868</v>
      </c>
      <c r="AB122" s="88">
        <v>6352.7576956521743</v>
      </c>
      <c r="AC122" s="88">
        <v>5886.8156956521743</v>
      </c>
      <c r="AD122" s="88">
        <v>3127.0826086956522</v>
      </c>
      <c r="AE122" s="88">
        <v>5501.6872434782608</v>
      </c>
      <c r="AF122" s="88">
        <v>4609.8917304347824</v>
      </c>
      <c r="AG122" s="88">
        <v>2485.1362913043477</v>
      </c>
      <c r="AH122" s="88">
        <v>3.6826782608695652</v>
      </c>
      <c r="AI122" s="88">
        <v>159.68901739130436</v>
      </c>
      <c r="AJ122" s="88">
        <v>141.66507391304347</v>
      </c>
      <c r="AK122" s="88">
        <v>114.75291739130435</v>
      </c>
      <c r="AL122" s="88">
        <v>180.89382608695652</v>
      </c>
      <c r="AM122" s="88"/>
      <c r="AN122" s="88">
        <v>992.14478260869566</v>
      </c>
      <c r="AO122" s="88">
        <v>1404.7057391304347</v>
      </c>
    </row>
    <row r="123" spans="1:41" x14ac:dyDescent="0.2">
      <c r="A123" s="87">
        <v>42035</v>
      </c>
      <c r="B123" s="88">
        <v>1242709.56</v>
      </c>
      <c r="C123" s="88">
        <v>1.1669687365210999</v>
      </c>
      <c r="D123" s="88">
        <v>10.8</v>
      </c>
      <c r="E123" s="88">
        <v>1247039</v>
      </c>
      <c r="F123" s="88">
        <v>1.2497909301861001</v>
      </c>
      <c r="G123" s="88">
        <v>11.35</v>
      </c>
      <c r="H123" s="88">
        <v>7.6433333333333326</v>
      </c>
      <c r="I123" s="88">
        <v>18</v>
      </c>
      <c r="J123" s="88">
        <v>3.1566666666666672</v>
      </c>
      <c r="K123" s="88">
        <v>20</v>
      </c>
      <c r="L123" s="88">
        <v>3.9511333333333329</v>
      </c>
      <c r="M123" s="88"/>
      <c r="N123" s="88">
        <v>2.2999999999999998</v>
      </c>
      <c r="O123" s="88">
        <v>3.85</v>
      </c>
      <c r="P123" s="88"/>
      <c r="Q123" s="88">
        <v>9415</v>
      </c>
      <c r="R123" s="88">
        <v>15.34</v>
      </c>
      <c r="S123" s="88">
        <v>468875.62</v>
      </c>
      <c r="T123" s="88">
        <v>15.2</v>
      </c>
      <c r="U123" s="88">
        <v>20516</v>
      </c>
      <c r="V123" s="88">
        <v>-21.1</v>
      </c>
      <c r="W123" s="88"/>
      <c r="X123" s="88">
        <v>3293.8730500000001</v>
      </c>
      <c r="Y123" s="88">
        <v>2540.8233</v>
      </c>
      <c r="Z123" s="88">
        <v>3543.2856000000002</v>
      </c>
      <c r="AA123" s="88">
        <v>5531.0312000000004</v>
      </c>
      <c r="AB123" s="88">
        <v>6331.3564999999999</v>
      </c>
      <c r="AC123" s="88">
        <v>6455.5066850000003</v>
      </c>
      <c r="AD123" s="88">
        <v>3265.7327500000001</v>
      </c>
      <c r="AE123" s="88">
        <v>5715.9263650000003</v>
      </c>
      <c r="AF123" s="88">
        <v>4744.4847049999998</v>
      </c>
      <c r="AG123" s="88">
        <v>2654.1268</v>
      </c>
      <c r="AH123" s="88">
        <v>3.5368333333333331</v>
      </c>
      <c r="AI123" s="88">
        <v>161.3417</v>
      </c>
      <c r="AJ123" s="88">
        <v>143.09657619047618</v>
      </c>
      <c r="AK123" s="88">
        <v>115.66356666666667</v>
      </c>
      <c r="AL123" s="88">
        <v>181.77705</v>
      </c>
      <c r="AM123" s="88">
        <v>4.7</v>
      </c>
      <c r="AN123" s="88">
        <v>985.36699999999996</v>
      </c>
      <c r="AO123" s="88">
        <v>1383.404</v>
      </c>
    </row>
    <row r="124" spans="1:41" x14ac:dyDescent="0.2">
      <c r="A124" s="87">
        <v>42063</v>
      </c>
      <c r="B124" s="88">
        <v>1257384.48</v>
      </c>
      <c r="C124" s="88">
        <v>1.1808809131556</v>
      </c>
      <c r="D124" s="88">
        <v>12.5</v>
      </c>
      <c r="E124" s="88">
        <v>1252751</v>
      </c>
      <c r="F124" s="88">
        <v>0.45804501703639999</v>
      </c>
      <c r="G124" s="88">
        <v>10.27</v>
      </c>
      <c r="H124" s="88">
        <v>7.5066666666666659</v>
      </c>
      <c r="I124" s="88">
        <v>17.5</v>
      </c>
      <c r="J124" s="88">
        <v>4.9933333333333341</v>
      </c>
      <c r="K124" s="88">
        <v>19.5</v>
      </c>
      <c r="L124" s="88">
        <v>4.5955588235294123</v>
      </c>
      <c r="M124" s="88"/>
      <c r="N124" s="88">
        <v>2.2999999999999998</v>
      </c>
      <c r="O124" s="88">
        <v>3.85</v>
      </c>
      <c r="P124" s="88"/>
      <c r="Q124" s="88">
        <v>6900</v>
      </c>
      <c r="R124" s="88">
        <v>66.55</v>
      </c>
      <c r="S124" s="88">
        <v>475776.78</v>
      </c>
      <c r="T124" s="88">
        <v>15.72</v>
      </c>
      <c r="U124" s="88">
        <v>13609</v>
      </c>
      <c r="V124" s="88">
        <v>45.24</v>
      </c>
      <c r="W124" s="88"/>
      <c r="X124" s="88">
        <v>3186.5472666666665</v>
      </c>
      <c r="Y124" s="88">
        <v>2403.3905333333332</v>
      </c>
      <c r="Z124" s="88">
        <v>3440.7934</v>
      </c>
      <c r="AA124" s="88">
        <v>5736.1887999999999</v>
      </c>
      <c r="AB124" s="88">
        <v>6759.8536000000004</v>
      </c>
      <c r="AC124" s="88">
        <v>6146.8058733333337</v>
      </c>
      <c r="AD124" s="88">
        <v>3283.8555266666667</v>
      </c>
      <c r="AE124" s="88">
        <v>5898.6558000000005</v>
      </c>
      <c r="AF124" s="88">
        <v>5114.1103666666668</v>
      </c>
      <c r="AG124" s="88">
        <v>2569.5813600000001</v>
      </c>
      <c r="AH124" s="88">
        <v>3.3935529411764711</v>
      </c>
      <c r="AI124" s="88">
        <v>162.96411764705883</v>
      </c>
      <c r="AJ124" s="88">
        <v>144.24568823529412</v>
      </c>
      <c r="AK124" s="88">
        <v>116.5723</v>
      </c>
      <c r="AL124" s="88">
        <v>182.88746666666665</v>
      </c>
      <c r="AM124" s="88"/>
      <c r="AN124" s="88">
        <v>994.25266666666664</v>
      </c>
      <c r="AO124" s="88">
        <v>1398.146</v>
      </c>
    </row>
    <row r="125" spans="1:41" x14ac:dyDescent="0.2">
      <c r="A125" s="87">
        <v>42094</v>
      </c>
      <c r="B125" s="88">
        <v>1275332.78</v>
      </c>
      <c r="C125" s="88">
        <v>1.4274313295165999</v>
      </c>
      <c r="D125" s="88">
        <v>11.6</v>
      </c>
      <c r="E125" s="88">
        <v>1259597</v>
      </c>
      <c r="F125" s="88">
        <v>0.54647731273010003</v>
      </c>
      <c r="G125" s="88">
        <v>10.38</v>
      </c>
      <c r="H125" s="88">
        <v>7.3699999999999992</v>
      </c>
      <c r="I125" s="88">
        <v>17.5</v>
      </c>
      <c r="J125" s="88">
        <v>4.2300000000000013</v>
      </c>
      <c r="K125" s="88">
        <v>19.5</v>
      </c>
      <c r="L125" s="88">
        <v>4.4114000000000004</v>
      </c>
      <c r="M125" s="88">
        <v>5.5</v>
      </c>
      <c r="N125" s="88">
        <v>2.2999999999999998</v>
      </c>
      <c r="O125" s="88">
        <v>3.661111111111111</v>
      </c>
      <c r="P125" s="88"/>
      <c r="Q125" s="88">
        <v>5313</v>
      </c>
      <c r="R125" s="88">
        <v>2.5499999999999998</v>
      </c>
      <c r="S125" s="88">
        <v>481100.58</v>
      </c>
      <c r="T125" s="88">
        <v>15.55</v>
      </c>
      <c r="U125" s="88">
        <v>12433</v>
      </c>
      <c r="V125" s="88">
        <v>-40.61</v>
      </c>
      <c r="W125" s="88">
        <v>13</v>
      </c>
      <c r="X125" s="88">
        <v>3483.9412727272729</v>
      </c>
      <c r="Y125" s="88">
        <v>2558.6801818181816</v>
      </c>
      <c r="Z125" s="88">
        <v>3745.2783636363638</v>
      </c>
      <c r="AA125" s="88">
        <v>6616.6176363636359</v>
      </c>
      <c r="AB125" s="88">
        <v>7997.8810000000003</v>
      </c>
      <c r="AC125" s="88">
        <v>6553.0578545454546</v>
      </c>
      <c r="AD125" s="88">
        <v>3800.1345954545454</v>
      </c>
      <c r="AE125" s="88">
        <v>6751.9514454545451</v>
      </c>
      <c r="AF125" s="88">
        <v>6053.4137090909089</v>
      </c>
      <c r="AG125" s="88">
        <v>2937.5972227272728</v>
      </c>
      <c r="AH125" s="88">
        <v>3.4982636363636361</v>
      </c>
      <c r="AI125" s="88">
        <v>162.15433636363636</v>
      </c>
      <c r="AJ125" s="88">
        <v>144.6384909090909</v>
      </c>
      <c r="AK125" s="88">
        <v>115.70695454545455</v>
      </c>
      <c r="AL125" s="88">
        <v>184.18204545454546</v>
      </c>
      <c r="AM125" s="88">
        <v>4.8</v>
      </c>
      <c r="AN125" s="88">
        <v>985.6685318181818</v>
      </c>
      <c r="AO125" s="88">
        <v>1383.6540909090909</v>
      </c>
    </row>
    <row r="126" spans="1:41" x14ac:dyDescent="0.2">
      <c r="A126" s="87">
        <v>42124</v>
      </c>
      <c r="B126" s="88">
        <v>1280779.1399999999</v>
      </c>
      <c r="C126" s="88">
        <v>0.42705402742019999</v>
      </c>
      <c r="D126" s="88">
        <v>10.1</v>
      </c>
      <c r="E126" s="88">
        <v>1274383</v>
      </c>
      <c r="F126" s="88">
        <v>1.1738675147686</v>
      </c>
      <c r="G126" s="88">
        <v>9.3000000000000007</v>
      </c>
      <c r="H126" s="88">
        <v>7.4833333333333334</v>
      </c>
      <c r="I126" s="88">
        <v>16.5</v>
      </c>
      <c r="J126" s="88">
        <v>2.6166666666666671</v>
      </c>
      <c r="K126" s="88">
        <v>18.5</v>
      </c>
      <c r="L126" s="88">
        <v>2.8464714285714292</v>
      </c>
      <c r="M126" s="88"/>
      <c r="N126" s="88">
        <v>2.5</v>
      </c>
      <c r="O126" s="88">
        <v>3.43</v>
      </c>
      <c r="P126" s="88"/>
      <c r="Q126" s="88">
        <v>4344</v>
      </c>
      <c r="R126" s="88">
        <v>-15.4</v>
      </c>
      <c r="S126" s="88">
        <v>485444.84</v>
      </c>
      <c r="T126" s="88">
        <v>15.17</v>
      </c>
      <c r="U126" s="88">
        <v>10582</v>
      </c>
      <c r="V126" s="88">
        <v>-30.65</v>
      </c>
      <c r="W126" s="88"/>
      <c r="X126" s="88">
        <v>4186.2321904761902</v>
      </c>
      <c r="Y126" s="88">
        <v>3096.3623333333335</v>
      </c>
      <c r="Z126" s="88">
        <v>4491.8646190476193</v>
      </c>
      <c r="AA126" s="88">
        <v>8036.0332380952377</v>
      </c>
      <c r="AB126" s="88">
        <v>9690.0581904761912</v>
      </c>
      <c r="AC126" s="88">
        <v>7814.551161904762</v>
      </c>
      <c r="AD126" s="88">
        <v>4760.1877761904761</v>
      </c>
      <c r="AE126" s="88">
        <v>8179.5335190476189</v>
      </c>
      <c r="AF126" s="88">
        <v>7397.0612619047615</v>
      </c>
      <c r="AG126" s="88">
        <v>3785.2969666666668</v>
      </c>
      <c r="AH126" s="88">
        <v>3.5269952380952381</v>
      </c>
      <c r="AI126" s="88">
        <v>161.92519523809523</v>
      </c>
      <c r="AJ126" s="88">
        <v>145.10723333333334</v>
      </c>
      <c r="AK126" s="88">
        <v>115.15256666666667</v>
      </c>
      <c r="AL126" s="88">
        <v>184.84061904761904</v>
      </c>
      <c r="AM126" s="88"/>
      <c r="AN126" s="88">
        <v>979.12809523809528</v>
      </c>
      <c r="AO126" s="88">
        <v>1364.7014285714286</v>
      </c>
    </row>
    <row r="127" spans="1:41" x14ac:dyDescent="0.2">
      <c r="A127" s="87">
        <v>42155</v>
      </c>
      <c r="B127" s="88">
        <v>1307357.6299999999</v>
      </c>
      <c r="C127" s="88">
        <v>2.0751813618700998</v>
      </c>
      <c r="D127" s="88">
        <v>10.8</v>
      </c>
      <c r="E127" s="88">
        <v>1294145</v>
      </c>
      <c r="F127" s="88">
        <v>1.5507112069135001</v>
      </c>
      <c r="G127" s="88">
        <v>9.77</v>
      </c>
      <c r="H127" s="88">
        <v>7.5966666666666658</v>
      </c>
      <c r="I127" s="88">
        <v>16.5</v>
      </c>
      <c r="J127" s="88">
        <v>3.203333333333334</v>
      </c>
      <c r="K127" s="88">
        <v>18.5</v>
      </c>
      <c r="L127" s="88">
        <v>2.0636700000000001</v>
      </c>
      <c r="M127" s="88"/>
      <c r="N127" s="88">
        <v>2.5</v>
      </c>
      <c r="O127" s="88"/>
      <c r="P127" s="88"/>
      <c r="Q127" s="88">
        <v>4611</v>
      </c>
      <c r="R127" s="88">
        <v>-16.16</v>
      </c>
      <c r="S127" s="88">
        <v>490055.62</v>
      </c>
      <c r="T127" s="88">
        <v>14.77</v>
      </c>
      <c r="U127" s="88">
        <v>12397</v>
      </c>
      <c r="V127" s="88">
        <v>-11.53</v>
      </c>
      <c r="W127" s="88"/>
      <c r="X127" s="88">
        <v>4467.8450000000003</v>
      </c>
      <c r="Y127" s="88">
        <v>3170.3607000000002</v>
      </c>
      <c r="Z127" s="88">
        <v>4772.4655000000002</v>
      </c>
      <c r="AA127" s="88">
        <v>9101.6064999999999</v>
      </c>
      <c r="AB127" s="88">
        <v>11610.44695</v>
      </c>
      <c r="AC127" s="88">
        <v>7958.6497749999999</v>
      </c>
      <c r="AD127" s="88">
        <v>5436.6723249999995</v>
      </c>
      <c r="AE127" s="88">
        <v>9406.6313699999992</v>
      </c>
      <c r="AF127" s="88">
        <v>9109.9647949999999</v>
      </c>
      <c r="AG127" s="88">
        <v>4256.7036950000002</v>
      </c>
      <c r="AH127" s="88">
        <v>3.4362200000000001</v>
      </c>
      <c r="AI127" s="88">
        <v>163.52965</v>
      </c>
      <c r="AJ127" s="88">
        <v>147.131135</v>
      </c>
      <c r="AK127" s="88">
        <v>116.096045</v>
      </c>
      <c r="AL127" s="88">
        <v>186.5702</v>
      </c>
      <c r="AM127" s="88"/>
      <c r="AN127" s="88">
        <v>1010.587</v>
      </c>
      <c r="AO127" s="88">
        <v>1424.7184999999999</v>
      </c>
    </row>
    <row r="128" spans="1:41" x14ac:dyDescent="0.2">
      <c r="A128" s="87">
        <v>42185</v>
      </c>
      <c r="B128" s="88">
        <v>1333375.3600000001</v>
      </c>
      <c r="C128" s="88">
        <v>1.9901004440537</v>
      </c>
      <c r="D128" s="88">
        <v>11.8</v>
      </c>
      <c r="E128" s="88">
        <v>1306496</v>
      </c>
      <c r="F128" s="88">
        <v>0.9543752825224</v>
      </c>
      <c r="G128" s="88">
        <v>9.7100000000000009</v>
      </c>
      <c r="H128" s="88">
        <v>7.7099999999999991</v>
      </c>
      <c r="I128" s="88">
        <v>16.5</v>
      </c>
      <c r="J128" s="88">
        <v>4.0900000000000007</v>
      </c>
      <c r="K128" s="88">
        <v>18.5</v>
      </c>
      <c r="L128" s="88">
        <v>2.339895238095238</v>
      </c>
      <c r="M128" s="88"/>
      <c r="N128" s="88">
        <v>2.5</v>
      </c>
      <c r="O128" s="88">
        <v>2.6</v>
      </c>
      <c r="P128" s="88"/>
      <c r="Q128" s="88">
        <v>6117</v>
      </c>
      <c r="R128" s="88">
        <v>30.76</v>
      </c>
      <c r="S128" s="88">
        <v>496097.59</v>
      </c>
      <c r="T128" s="88">
        <v>14.93</v>
      </c>
      <c r="U128" s="88">
        <v>18384</v>
      </c>
      <c r="V128" s="88">
        <v>-6.55</v>
      </c>
      <c r="W128" s="88">
        <v>11.9</v>
      </c>
      <c r="X128" s="88">
        <v>4798.0202095238092</v>
      </c>
      <c r="Y128" s="88">
        <v>3151.7806952380952</v>
      </c>
      <c r="Z128" s="88">
        <v>4989.5966095238091</v>
      </c>
      <c r="AA128" s="88">
        <v>10540.520690476191</v>
      </c>
      <c r="AB128" s="88">
        <v>13659.870585714285</v>
      </c>
      <c r="AC128" s="88">
        <v>8277.7217714285707</v>
      </c>
      <c r="AD128" s="88">
        <v>6385.0157571428572</v>
      </c>
      <c r="AE128" s="88">
        <v>10873.070290476191</v>
      </c>
      <c r="AF128" s="88">
        <v>10369.765128571429</v>
      </c>
      <c r="AG128" s="88">
        <v>4677.9936428571427</v>
      </c>
      <c r="AH128" s="88">
        <v>3.6012761904761899</v>
      </c>
      <c r="AI128" s="88">
        <v>163.535</v>
      </c>
      <c r="AJ128" s="88">
        <v>147.57066666666665</v>
      </c>
      <c r="AK128" s="88">
        <v>115.88527142857143</v>
      </c>
      <c r="AL128" s="88">
        <v>187.78204761904763</v>
      </c>
      <c r="AM128" s="88">
        <v>5.38</v>
      </c>
      <c r="AN128" s="88">
        <v>979.4680952380952</v>
      </c>
      <c r="AO128" s="88">
        <v>1377.8285714285714</v>
      </c>
    </row>
    <row r="129" spans="1:41" x14ac:dyDescent="0.2">
      <c r="A129" s="87">
        <v>42216</v>
      </c>
      <c r="B129" s="88">
        <v>1353210.92</v>
      </c>
      <c r="C129" s="88">
        <v>1.4876201102141</v>
      </c>
      <c r="D129" s="88">
        <v>13.3</v>
      </c>
      <c r="E129" s="88">
        <v>1345768</v>
      </c>
      <c r="F129" s="88">
        <v>3.0059028117958002</v>
      </c>
      <c r="G129" s="88">
        <v>12.47</v>
      </c>
      <c r="H129" s="88">
        <v>7.38</v>
      </c>
      <c r="I129" s="88">
        <v>16.5</v>
      </c>
      <c r="J129" s="88">
        <v>5.92</v>
      </c>
      <c r="K129" s="88">
        <v>18.5</v>
      </c>
      <c r="L129" s="88">
        <v>2.5162739130434781</v>
      </c>
      <c r="M129" s="88"/>
      <c r="N129" s="88">
        <v>1.9</v>
      </c>
      <c r="O129" s="88">
        <v>2.5</v>
      </c>
      <c r="P129" s="88"/>
      <c r="Q129" s="88">
        <v>3817</v>
      </c>
      <c r="R129" s="88">
        <v>-1.75</v>
      </c>
      <c r="S129" s="88">
        <v>499913.84</v>
      </c>
      <c r="T129" s="88">
        <v>14.78</v>
      </c>
      <c r="U129" s="88">
        <v>7511</v>
      </c>
      <c r="V129" s="88">
        <v>174.42</v>
      </c>
      <c r="W129" s="88"/>
      <c r="X129" s="88">
        <v>3848.2491652173912</v>
      </c>
      <c r="Y129" s="88">
        <v>2699.6260130434785</v>
      </c>
      <c r="Z129" s="88">
        <v>4016.6712782608697</v>
      </c>
      <c r="AA129" s="88">
        <v>7717.7251304347828</v>
      </c>
      <c r="AB129" s="88">
        <v>9427.8409347826091</v>
      </c>
      <c r="AC129" s="88">
        <v>6967.6212478260868</v>
      </c>
      <c r="AD129" s="88">
        <v>4493.8439391304346</v>
      </c>
      <c r="AE129" s="88">
        <v>8130.4602173913045</v>
      </c>
      <c r="AF129" s="88">
        <v>7239.7448869565214</v>
      </c>
      <c r="AG129" s="88">
        <v>3454.288960869565</v>
      </c>
      <c r="AH129" s="88">
        <v>3.4967739130434778</v>
      </c>
      <c r="AI129" s="88">
        <v>164.45984347826086</v>
      </c>
      <c r="AJ129" s="88">
        <v>148.73714782608695</v>
      </c>
      <c r="AK129" s="88">
        <v>116.26517391304348</v>
      </c>
      <c r="AL129" s="88">
        <v>189.2146956521739</v>
      </c>
      <c r="AM129" s="88">
        <v>4.1749999999999998</v>
      </c>
      <c r="AN129" s="88">
        <v>915.80869565217392</v>
      </c>
      <c r="AO129" s="88">
        <v>1260.8517391304347</v>
      </c>
    </row>
    <row r="130" spans="1:41" x14ac:dyDescent="0.2">
      <c r="A130" s="87">
        <v>42247</v>
      </c>
      <c r="B130" s="88">
        <v>1356907.98</v>
      </c>
      <c r="C130" s="88">
        <v>0.2732064858005</v>
      </c>
      <c r="D130" s="88">
        <v>13.3</v>
      </c>
      <c r="E130" s="88">
        <v>1356534</v>
      </c>
      <c r="F130" s="88">
        <v>0.79998929979019995</v>
      </c>
      <c r="G130" s="88">
        <v>12.85</v>
      </c>
      <c r="H130" s="88">
        <v>7.05</v>
      </c>
      <c r="I130" s="88">
        <v>16.5</v>
      </c>
      <c r="J130" s="88">
        <v>6.25</v>
      </c>
      <c r="K130" s="88">
        <v>18.5</v>
      </c>
      <c r="L130" s="88">
        <v>2.4456000000000002</v>
      </c>
      <c r="M130" s="88"/>
      <c r="N130" s="88">
        <v>1.9</v>
      </c>
      <c r="O130" s="88">
        <v>2.4812500000000002</v>
      </c>
      <c r="P130" s="88"/>
      <c r="Q130" s="88">
        <v>4072</v>
      </c>
      <c r="R130" s="88">
        <v>-5.26</v>
      </c>
      <c r="S130" s="88">
        <v>503985.65</v>
      </c>
      <c r="T130" s="88">
        <v>14.59</v>
      </c>
      <c r="U130" s="88">
        <v>11097</v>
      </c>
      <c r="V130" s="88">
        <v>15.87</v>
      </c>
      <c r="W130" s="88"/>
      <c r="X130" s="88">
        <v>3594.017323809524</v>
      </c>
      <c r="Y130" s="88">
        <v>2371.2856857142856</v>
      </c>
      <c r="Z130" s="88">
        <v>3718.9653523809525</v>
      </c>
      <c r="AA130" s="88">
        <v>7716.3768904761901</v>
      </c>
      <c r="AB130" s="88">
        <v>9251.9932761904765</v>
      </c>
      <c r="AC130" s="88">
        <v>6180.1193714285719</v>
      </c>
      <c r="AD130" s="88">
        <v>4432.5316666666668</v>
      </c>
      <c r="AE130" s="88">
        <v>8062.9289476190479</v>
      </c>
      <c r="AF130" s="88">
        <v>7135.1979238095237</v>
      </c>
      <c r="AG130" s="88">
        <v>3465.022519047619</v>
      </c>
      <c r="AH130" s="88">
        <v>3.4709619047619049</v>
      </c>
      <c r="AI130" s="88">
        <v>165.78931428571428</v>
      </c>
      <c r="AJ130" s="88">
        <v>149.88670952380951</v>
      </c>
      <c r="AK130" s="88">
        <v>116.56103809523809</v>
      </c>
      <c r="AL130" s="88">
        <v>191.03390476190475</v>
      </c>
      <c r="AM130" s="88">
        <v>3.8233333333333328</v>
      </c>
      <c r="AN130" s="88">
        <v>898.18952380952385</v>
      </c>
      <c r="AO130" s="88">
        <v>1227.3180952380953</v>
      </c>
    </row>
    <row r="131" spans="1:41" x14ac:dyDescent="0.2">
      <c r="A131" s="87">
        <v>42277</v>
      </c>
      <c r="B131" s="88">
        <v>1359824.06</v>
      </c>
      <c r="C131" s="88">
        <v>0.21490624589000001</v>
      </c>
      <c r="D131" s="88">
        <v>13.1</v>
      </c>
      <c r="E131" s="88">
        <v>1363750</v>
      </c>
      <c r="F131" s="88">
        <v>0.53194390999410002</v>
      </c>
      <c r="G131" s="88">
        <v>13.51</v>
      </c>
      <c r="H131" s="88">
        <v>6.72</v>
      </c>
      <c r="I131" s="88">
        <v>16</v>
      </c>
      <c r="J131" s="88">
        <v>6.38</v>
      </c>
      <c r="K131" s="88">
        <v>18</v>
      </c>
      <c r="L131" s="88">
        <v>2.3783857142857139</v>
      </c>
      <c r="M131" s="88"/>
      <c r="N131" s="88">
        <v>1.9</v>
      </c>
      <c r="O131" s="88">
        <v>2.35</v>
      </c>
      <c r="P131" s="88"/>
      <c r="Q131" s="88">
        <v>6811</v>
      </c>
      <c r="R131" s="88">
        <v>50.79</v>
      </c>
      <c r="S131" s="88">
        <v>510810.99</v>
      </c>
      <c r="T131" s="88">
        <v>14.97</v>
      </c>
      <c r="U131" s="88">
        <v>13571</v>
      </c>
      <c r="V131" s="88">
        <v>19.52</v>
      </c>
      <c r="W131" s="88">
        <v>12.5</v>
      </c>
      <c r="X131" s="88">
        <v>3127.9922700000002</v>
      </c>
      <c r="Y131" s="88">
        <v>2194.3640599999999</v>
      </c>
      <c r="Z131" s="88">
        <v>3284.95849</v>
      </c>
      <c r="AA131" s="88">
        <v>6189.0616149999996</v>
      </c>
      <c r="AB131" s="88">
        <v>7630.4189649999998</v>
      </c>
      <c r="AC131" s="88">
        <v>5564.5311499999998</v>
      </c>
      <c r="AD131" s="88">
        <v>3506.6873799999998</v>
      </c>
      <c r="AE131" s="88">
        <v>6501.8029800000004</v>
      </c>
      <c r="AF131" s="88">
        <v>5473.3591150000002</v>
      </c>
      <c r="AG131" s="88">
        <v>2914.1044299999999</v>
      </c>
      <c r="AH131" s="88">
        <v>3.3149333333333328</v>
      </c>
      <c r="AI131" s="88">
        <v>166.6145619047619</v>
      </c>
      <c r="AJ131" s="88">
        <v>150.64838571428572</v>
      </c>
      <c r="AK131" s="88">
        <v>116.98742857142857</v>
      </c>
      <c r="AL131" s="88">
        <v>192.67054999999999</v>
      </c>
      <c r="AM131" s="88">
        <v>4.1920000000000002</v>
      </c>
      <c r="AN131" s="88">
        <v>889.07150000000001</v>
      </c>
      <c r="AO131" s="88">
        <v>1209.0050000000001</v>
      </c>
    </row>
    <row r="132" spans="1:41" x14ac:dyDescent="0.2">
      <c r="A132" s="87">
        <v>42308</v>
      </c>
      <c r="B132" s="88">
        <v>1361020.7</v>
      </c>
      <c r="C132" s="88">
        <v>8.7999619597800005E-2</v>
      </c>
      <c r="D132" s="88">
        <v>13.5</v>
      </c>
      <c r="E132" s="88">
        <v>1378613</v>
      </c>
      <c r="F132" s="88">
        <v>1.0898625114574001</v>
      </c>
      <c r="G132" s="88">
        <v>13.3</v>
      </c>
      <c r="H132" s="88">
        <v>6.6433333333333326</v>
      </c>
      <c r="I132" s="88">
        <v>15.5</v>
      </c>
      <c r="J132" s="88">
        <v>6.8566666666666674</v>
      </c>
      <c r="K132" s="88">
        <v>17.5</v>
      </c>
      <c r="L132" s="88">
        <v>2.3558277777777779</v>
      </c>
      <c r="M132" s="88"/>
      <c r="N132" s="88">
        <v>2.1</v>
      </c>
      <c r="O132" s="88">
        <v>2.3214285714285712</v>
      </c>
      <c r="P132" s="88"/>
      <c r="Q132" s="88">
        <v>3517</v>
      </c>
      <c r="R132" s="88">
        <v>2.63</v>
      </c>
      <c r="S132" s="88">
        <v>514327.41</v>
      </c>
      <c r="T132" s="88">
        <v>14.88</v>
      </c>
      <c r="U132" s="88">
        <v>5593</v>
      </c>
      <c r="V132" s="88">
        <v>-17.829999999999998</v>
      </c>
      <c r="W132" s="88"/>
      <c r="X132" s="88">
        <v>3342.4786058823529</v>
      </c>
      <c r="Y132" s="88">
        <v>2302.5418764705882</v>
      </c>
      <c r="Z132" s="88">
        <v>3494.8050705882351</v>
      </c>
      <c r="AA132" s="88">
        <v>6926.4932470588237</v>
      </c>
      <c r="AB132" s="88">
        <v>8853.587688235295</v>
      </c>
      <c r="AC132" s="88">
        <v>5955.1721176470592</v>
      </c>
      <c r="AD132" s="88">
        <v>3952.8473411764708</v>
      </c>
      <c r="AE132" s="88">
        <v>7304.9761352941177</v>
      </c>
      <c r="AF132" s="88">
        <v>6562.2027647058821</v>
      </c>
      <c r="AG132" s="88">
        <v>3112.8072647058825</v>
      </c>
      <c r="AH132" s="88">
        <v>3.082411111111111</v>
      </c>
      <c r="AI132" s="88">
        <v>168.24293888888889</v>
      </c>
      <c r="AJ132" s="88">
        <v>151.99378333333334</v>
      </c>
      <c r="AK132" s="88">
        <v>117.85530555555556</v>
      </c>
      <c r="AL132" s="88">
        <v>193.97558823529411</v>
      </c>
      <c r="AM132" s="88">
        <v>4.9024999999999999</v>
      </c>
      <c r="AN132" s="88">
        <v>877.38235294117646</v>
      </c>
      <c r="AO132" s="88">
        <v>1177.9594117647059</v>
      </c>
    </row>
    <row r="133" spans="1:41" x14ac:dyDescent="0.2">
      <c r="A133" s="87">
        <v>42338</v>
      </c>
      <c r="B133" s="88">
        <v>1373956.01</v>
      </c>
      <c r="C133" s="88">
        <v>0.95041243678370002</v>
      </c>
      <c r="D133" s="88">
        <v>13.7</v>
      </c>
      <c r="E133" s="88">
        <v>1394277</v>
      </c>
      <c r="F133" s="88">
        <v>1.1362144416163</v>
      </c>
      <c r="G133" s="88">
        <v>13.55</v>
      </c>
      <c r="H133" s="88">
        <v>6.5666666666666664</v>
      </c>
      <c r="I133" s="88">
        <v>15.5</v>
      </c>
      <c r="J133" s="88">
        <v>7.1333333333333337</v>
      </c>
      <c r="K133" s="88">
        <v>17.5</v>
      </c>
      <c r="L133" s="88">
        <v>2.2962476190476191</v>
      </c>
      <c r="M133" s="88">
        <v>3.25</v>
      </c>
      <c r="N133" s="88">
        <v>2.1</v>
      </c>
      <c r="O133" s="88">
        <v>2.25</v>
      </c>
      <c r="P133" s="88"/>
      <c r="Q133" s="88">
        <v>4595</v>
      </c>
      <c r="R133" s="88">
        <v>-2.42</v>
      </c>
      <c r="S133" s="88">
        <v>518921.95</v>
      </c>
      <c r="T133" s="88">
        <v>14.7</v>
      </c>
      <c r="U133" s="88">
        <v>10255</v>
      </c>
      <c r="V133" s="88">
        <v>-10.51</v>
      </c>
      <c r="W133" s="88"/>
      <c r="X133" s="88">
        <v>3561.1919142857141</v>
      </c>
      <c r="Y133" s="88">
        <v>2433.5440857142858</v>
      </c>
      <c r="Z133" s="88">
        <v>3717.9642761904761</v>
      </c>
      <c r="AA133" s="88">
        <v>7545.0279666666665</v>
      </c>
      <c r="AB133" s="88">
        <v>9959.3197095238102</v>
      </c>
      <c r="AC133" s="88">
        <v>6586.7510857142861</v>
      </c>
      <c r="AD133" s="88">
        <v>4351.4851571428571</v>
      </c>
      <c r="AE133" s="88">
        <v>7995.4334428571428</v>
      </c>
      <c r="AF133" s="88">
        <v>7488.9224523809526</v>
      </c>
      <c r="AG133" s="88">
        <v>3283.8313190476192</v>
      </c>
      <c r="AH133" s="88">
        <v>3.1162142857142858</v>
      </c>
      <c r="AI133" s="88">
        <v>168.52910476190476</v>
      </c>
      <c r="AJ133" s="88">
        <v>152.60520952380952</v>
      </c>
      <c r="AK133" s="88">
        <v>117.65471904761905</v>
      </c>
      <c r="AL133" s="88">
        <v>194.90485714285714</v>
      </c>
      <c r="AM133" s="88">
        <v>4.2808333333333328</v>
      </c>
      <c r="AN133" s="88">
        <v>834.38476190476194</v>
      </c>
      <c r="AO133" s="88">
        <v>1114.1990476190476</v>
      </c>
    </row>
    <row r="134" spans="1:41" x14ac:dyDescent="0.2">
      <c r="A134" s="87">
        <v>42369</v>
      </c>
      <c r="B134" s="88">
        <v>1392278.11</v>
      </c>
      <c r="C134" s="88">
        <v>1.3335288660369999</v>
      </c>
      <c r="D134" s="88">
        <v>13.3</v>
      </c>
      <c r="E134" s="88">
        <v>1400459</v>
      </c>
      <c r="F134" s="88">
        <v>0.44338391869049998</v>
      </c>
      <c r="G134" s="88">
        <v>13.71</v>
      </c>
      <c r="H134" s="88">
        <v>6.4899999999999993</v>
      </c>
      <c r="I134" s="88">
        <v>15.5</v>
      </c>
      <c r="J134" s="88">
        <v>6.8100000000000014</v>
      </c>
      <c r="K134" s="88">
        <v>17.5</v>
      </c>
      <c r="L134" s="88">
        <v>2.339695652173913</v>
      </c>
      <c r="M134" s="88"/>
      <c r="N134" s="88">
        <v>2.1</v>
      </c>
      <c r="O134" s="88">
        <v>2.25</v>
      </c>
      <c r="P134" s="88"/>
      <c r="Q134" s="88">
        <v>6388</v>
      </c>
      <c r="R134" s="88">
        <v>-8.27</v>
      </c>
      <c r="S134" s="88">
        <v>525389.61</v>
      </c>
      <c r="T134" s="88">
        <v>14.34</v>
      </c>
      <c r="U134" s="88">
        <v>18114</v>
      </c>
      <c r="V134" s="88">
        <v>6.9</v>
      </c>
      <c r="W134" s="88">
        <v>12.4</v>
      </c>
      <c r="X134" s="88">
        <v>3546.0440869565218</v>
      </c>
      <c r="Y134" s="88">
        <v>2420.3977782608695</v>
      </c>
      <c r="Z134" s="88">
        <v>3730.2421347826089</v>
      </c>
      <c r="AA134" s="88">
        <v>7584.255382608696</v>
      </c>
      <c r="AB134" s="88">
        <v>10367.483613043478</v>
      </c>
      <c r="AC134" s="88">
        <v>6839.4096521739129</v>
      </c>
      <c r="AD134" s="88">
        <v>4459.0410652173914</v>
      </c>
      <c r="AE134" s="88">
        <v>8307.2761739130437</v>
      </c>
      <c r="AF134" s="88">
        <v>7652.1192173913041</v>
      </c>
      <c r="AG134" s="88">
        <v>3137.0126217391303</v>
      </c>
      <c r="AH134" s="88">
        <v>2.9386956521739132</v>
      </c>
      <c r="AI134" s="88">
        <v>170.63782608695652</v>
      </c>
      <c r="AJ134" s="88">
        <v>154.02301739130434</v>
      </c>
      <c r="AK134" s="88">
        <v>118.77668695652174</v>
      </c>
      <c r="AL134" s="88">
        <v>196.21521739130435</v>
      </c>
      <c r="AM134" s="88">
        <v>3.987857142857143</v>
      </c>
      <c r="AN134" s="88">
        <v>837.9395652173913</v>
      </c>
      <c r="AO134" s="88">
        <v>1120.2839130434782</v>
      </c>
    </row>
    <row r="135" spans="1:41" x14ac:dyDescent="0.2">
      <c r="A135" s="87">
        <v>42400</v>
      </c>
      <c r="B135" s="88">
        <v>1416319.55</v>
      </c>
      <c r="C135" s="88">
        <v>1.7267699482828001</v>
      </c>
      <c r="D135" s="88">
        <v>14</v>
      </c>
      <c r="E135" s="88">
        <v>1413389</v>
      </c>
      <c r="F135" s="88">
        <v>0.92326872832410001</v>
      </c>
      <c r="G135" s="88">
        <v>13.34</v>
      </c>
      <c r="H135" s="88">
        <v>6.8133333333333326</v>
      </c>
      <c r="I135" s="88">
        <v>15.5</v>
      </c>
      <c r="J135" s="88">
        <v>7.1866666666666674</v>
      </c>
      <c r="K135" s="88">
        <v>17.5</v>
      </c>
      <c r="L135" s="88">
        <v>2.324325</v>
      </c>
      <c r="M135" s="88"/>
      <c r="N135" s="88">
        <v>2</v>
      </c>
      <c r="O135" s="88">
        <v>2.25</v>
      </c>
      <c r="P135" s="88">
        <v>3.25</v>
      </c>
      <c r="Q135" s="88">
        <v>15383</v>
      </c>
      <c r="R135" s="88">
        <v>63.39</v>
      </c>
      <c r="S135" s="88">
        <v>540523.68000000005</v>
      </c>
      <c r="T135" s="88">
        <v>15.28</v>
      </c>
      <c r="U135" s="88">
        <v>34758</v>
      </c>
      <c r="V135" s="88">
        <v>69.42</v>
      </c>
      <c r="W135" s="88">
        <v>13.1</v>
      </c>
      <c r="X135" s="88">
        <v>2983.3718399999998</v>
      </c>
      <c r="Y135" s="88">
        <v>2104.1146349999999</v>
      </c>
      <c r="Z135" s="88">
        <v>3178.5287050000002</v>
      </c>
      <c r="AA135" s="88">
        <v>6112.3235599999998</v>
      </c>
      <c r="AB135" s="88">
        <v>8265.6630249999998</v>
      </c>
      <c r="AC135" s="88">
        <v>5867.117045</v>
      </c>
      <c r="AD135" s="88">
        <v>3610.9571299999998</v>
      </c>
      <c r="AE135" s="88">
        <v>6784.0103900000004</v>
      </c>
      <c r="AF135" s="88">
        <v>5954.5411450000001</v>
      </c>
      <c r="AG135" s="88">
        <v>2551.4443449999999</v>
      </c>
      <c r="AH135" s="88">
        <v>2.8232349999999999</v>
      </c>
      <c r="AI135" s="88">
        <v>172.29466500000001</v>
      </c>
      <c r="AJ135" s="88">
        <v>155.40039999999999</v>
      </c>
      <c r="AK135" s="88">
        <v>119.65855000000001</v>
      </c>
      <c r="AL135" s="88">
        <v>198.03444999999999</v>
      </c>
      <c r="AM135" s="88">
        <v>3.4833307692307689</v>
      </c>
      <c r="AN135" s="88">
        <v>849.41499999999996</v>
      </c>
      <c r="AO135" s="88">
        <v>1140.347</v>
      </c>
    </row>
    <row r="136" spans="1:41" x14ac:dyDescent="0.2">
      <c r="A136" s="87">
        <v>42429</v>
      </c>
      <c r="B136" s="88">
        <v>1424618.68</v>
      </c>
      <c r="C136" s="88">
        <v>0.58596451627040003</v>
      </c>
      <c r="D136" s="88">
        <v>13.3</v>
      </c>
      <c r="E136" s="88">
        <v>1430433</v>
      </c>
      <c r="F136" s="88">
        <v>1.2058958998549001</v>
      </c>
      <c r="G136" s="88">
        <v>14.18</v>
      </c>
      <c r="H136" s="88">
        <v>7.1366666666666658</v>
      </c>
      <c r="I136" s="88">
        <v>15.5</v>
      </c>
      <c r="J136" s="88">
        <v>6.163333333333334</v>
      </c>
      <c r="K136" s="88">
        <v>17.5</v>
      </c>
      <c r="L136" s="88">
        <v>2.3283</v>
      </c>
      <c r="M136" s="88"/>
      <c r="N136" s="88">
        <v>2</v>
      </c>
      <c r="O136" s="88">
        <v>2.25</v>
      </c>
      <c r="P136" s="88">
        <v>3</v>
      </c>
      <c r="Q136" s="88">
        <v>6842</v>
      </c>
      <c r="R136" s="88">
        <v>-0.84</v>
      </c>
      <c r="S136" s="88">
        <v>547365.31999999995</v>
      </c>
      <c r="T136" s="88">
        <v>15.05</v>
      </c>
      <c r="U136" s="88">
        <v>8312</v>
      </c>
      <c r="V136" s="88">
        <v>-38.92</v>
      </c>
      <c r="W136" s="88">
        <v>12.7</v>
      </c>
      <c r="X136" s="88">
        <v>2803.1900624999998</v>
      </c>
      <c r="Y136" s="88">
        <v>1983.4332937500001</v>
      </c>
      <c r="Z136" s="88">
        <v>2998.3711187499998</v>
      </c>
      <c r="AA136" s="88">
        <v>5773.2050687499996</v>
      </c>
      <c r="AB136" s="88">
        <v>7882.6070687499996</v>
      </c>
      <c r="AC136" s="88">
        <v>5524.0946875</v>
      </c>
      <c r="AD136" s="88">
        <v>3404.5014687500002</v>
      </c>
      <c r="AE136" s="88">
        <v>6448.7020375000002</v>
      </c>
      <c r="AF136" s="88">
        <v>5653.5835374999997</v>
      </c>
      <c r="AG136" s="88">
        <v>2344.4213062499998</v>
      </c>
      <c r="AH136" s="88">
        <v>2.8494555555555561</v>
      </c>
      <c r="AI136" s="88">
        <v>172.24707222222222</v>
      </c>
      <c r="AJ136" s="88">
        <v>155.78395555555556</v>
      </c>
      <c r="AK136" s="88">
        <v>119.37492777777778</v>
      </c>
      <c r="AL136" s="88">
        <v>199.25024999999999</v>
      </c>
      <c r="AM136" s="88">
        <v>3.8962500000000002</v>
      </c>
      <c r="AN136" s="88">
        <v>880.051875</v>
      </c>
      <c r="AO136" s="88">
        <v>1192.4368750000001</v>
      </c>
    </row>
    <row r="137" spans="1:41" x14ac:dyDescent="0.2">
      <c r="A137" s="87">
        <v>42460</v>
      </c>
      <c r="B137" s="88">
        <v>1446198.03</v>
      </c>
      <c r="C137" s="88">
        <v>1.514745686193</v>
      </c>
      <c r="D137" s="88">
        <v>13.4</v>
      </c>
      <c r="E137" s="88">
        <v>1438584</v>
      </c>
      <c r="F137" s="88">
        <v>0.56982745783970001</v>
      </c>
      <c r="G137" s="88">
        <v>14.21</v>
      </c>
      <c r="H137" s="88">
        <v>7.4599999999999991</v>
      </c>
      <c r="I137" s="88">
        <v>15</v>
      </c>
      <c r="J137" s="88">
        <v>5.9400000000000013</v>
      </c>
      <c r="K137" s="88">
        <v>17</v>
      </c>
      <c r="L137" s="88">
        <v>2.3028</v>
      </c>
      <c r="M137" s="88"/>
      <c r="N137" s="88">
        <v>2</v>
      </c>
      <c r="O137" s="88">
        <v>2.25</v>
      </c>
      <c r="P137" s="88"/>
      <c r="Q137" s="88">
        <v>9475</v>
      </c>
      <c r="R137" s="88">
        <v>78.34</v>
      </c>
      <c r="S137" s="88">
        <v>556787.57999999996</v>
      </c>
      <c r="T137" s="88">
        <v>15.73</v>
      </c>
      <c r="U137" s="88">
        <v>23931</v>
      </c>
      <c r="V137" s="88">
        <v>92.48</v>
      </c>
      <c r="W137" s="88">
        <v>13.4</v>
      </c>
      <c r="X137" s="88">
        <v>2908.6126956521739</v>
      </c>
      <c r="Y137" s="88">
        <v>2113.9158608695652</v>
      </c>
      <c r="Z137" s="88">
        <v>3122.0585130434783</v>
      </c>
      <c r="AA137" s="88">
        <v>5827.0153391304348</v>
      </c>
      <c r="AB137" s="88">
        <v>7880.2654173913043</v>
      </c>
      <c r="AC137" s="88">
        <v>5829.5255999999999</v>
      </c>
      <c r="AD137" s="88">
        <v>3492.5252</v>
      </c>
      <c r="AE137" s="88">
        <v>6559.8873347826084</v>
      </c>
      <c r="AF137" s="88">
        <v>5598.6463999999996</v>
      </c>
      <c r="AG137" s="88">
        <v>2407.1200826086956</v>
      </c>
      <c r="AH137" s="88">
        <v>2.8554739130434781</v>
      </c>
      <c r="AI137" s="88">
        <v>172.56775217391305</v>
      </c>
      <c r="AJ137" s="88">
        <v>156.64139565217391</v>
      </c>
      <c r="AK137" s="88">
        <v>119.61086956521739</v>
      </c>
      <c r="AL137" s="88">
        <v>200.72206086956521</v>
      </c>
      <c r="AM137" s="88">
        <v>3.3729071428571431</v>
      </c>
      <c r="AN137" s="88">
        <v>934.19826086956516</v>
      </c>
      <c r="AO137" s="88">
        <v>1292.5178260869566</v>
      </c>
    </row>
    <row r="138" spans="1:41" x14ac:dyDescent="0.2">
      <c r="A138" s="87">
        <v>42490</v>
      </c>
      <c r="B138" s="88">
        <v>1445209.59</v>
      </c>
      <c r="C138" s="88">
        <v>-6.83474862706E-2</v>
      </c>
      <c r="D138" s="88">
        <v>12.8</v>
      </c>
      <c r="E138" s="88">
        <v>1442105</v>
      </c>
      <c r="F138" s="88">
        <v>0.24475456421040001</v>
      </c>
      <c r="G138" s="88">
        <v>13.16</v>
      </c>
      <c r="H138" s="88">
        <v>7.5166666666666666</v>
      </c>
      <c r="I138" s="88">
        <v>15</v>
      </c>
      <c r="J138" s="88">
        <v>5.2833333333333332</v>
      </c>
      <c r="K138" s="88">
        <v>17</v>
      </c>
      <c r="L138" s="88">
        <v>2.3420399999999999</v>
      </c>
      <c r="M138" s="88"/>
      <c r="N138" s="88">
        <v>2.1</v>
      </c>
      <c r="O138" s="88">
        <v>2.25</v>
      </c>
      <c r="P138" s="88"/>
      <c r="Q138" s="88">
        <v>3850</v>
      </c>
      <c r="R138" s="88">
        <v>-11.37</v>
      </c>
      <c r="S138" s="88">
        <v>560638.17000000004</v>
      </c>
      <c r="T138" s="88">
        <v>15.49</v>
      </c>
      <c r="U138" s="88">
        <v>7809</v>
      </c>
      <c r="V138" s="88">
        <v>-26.2</v>
      </c>
      <c r="W138" s="88">
        <v>13.1</v>
      </c>
      <c r="X138" s="88">
        <v>3005.0718499999998</v>
      </c>
      <c r="Y138" s="88">
        <v>2155.652885</v>
      </c>
      <c r="Z138" s="88">
        <v>3210.2306100000001</v>
      </c>
      <c r="AA138" s="88">
        <v>6171.544065</v>
      </c>
      <c r="AB138" s="88">
        <v>8510.0854849999996</v>
      </c>
      <c r="AC138" s="88">
        <v>5998.7558449999997</v>
      </c>
      <c r="AD138" s="88">
        <v>3770.9145100000001</v>
      </c>
      <c r="AE138" s="88">
        <v>6969.8073350000004</v>
      </c>
      <c r="AF138" s="88">
        <v>6043.1209950000002</v>
      </c>
      <c r="AG138" s="88">
        <v>2490.1647149999999</v>
      </c>
      <c r="AH138" s="88">
        <v>2.9062999999999999</v>
      </c>
      <c r="AI138" s="88">
        <v>172.293575</v>
      </c>
      <c r="AJ138" s="88">
        <v>156.28296499999999</v>
      </c>
      <c r="AK138" s="88">
        <v>119.185935</v>
      </c>
      <c r="AL138" s="88">
        <v>201.72345000000001</v>
      </c>
      <c r="AM138" s="88">
        <v>3.4175</v>
      </c>
      <c r="AN138" s="88">
        <v>1004.1275000000001</v>
      </c>
      <c r="AO138" s="88">
        <v>1391.28</v>
      </c>
    </row>
    <row r="139" spans="1:41" x14ac:dyDescent="0.2">
      <c r="A139" s="87">
        <v>42521</v>
      </c>
      <c r="B139" s="88">
        <v>1461695.11</v>
      </c>
      <c r="C139" s="88">
        <v>1.1407009830318</v>
      </c>
      <c r="D139" s="88">
        <v>11.8</v>
      </c>
      <c r="E139" s="88">
        <v>1456162</v>
      </c>
      <c r="F139" s="88">
        <v>0.97475565232770001</v>
      </c>
      <c r="G139" s="88">
        <v>12.52</v>
      </c>
      <c r="H139" s="88">
        <v>7.5733333333333341</v>
      </c>
      <c r="I139" s="88">
        <v>15</v>
      </c>
      <c r="J139" s="88">
        <v>4.2266666666666657</v>
      </c>
      <c r="K139" s="88">
        <v>17</v>
      </c>
      <c r="L139" s="88">
        <v>2.3112380952380951</v>
      </c>
      <c r="M139" s="88"/>
      <c r="N139" s="88">
        <v>2.1</v>
      </c>
      <c r="O139" s="88">
        <v>2.25</v>
      </c>
      <c r="P139" s="88"/>
      <c r="Q139" s="88">
        <v>7106</v>
      </c>
      <c r="R139" s="88">
        <v>54.11</v>
      </c>
      <c r="S139" s="88">
        <v>567743.99</v>
      </c>
      <c r="T139" s="88">
        <v>15.85</v>
      </c>
      <c r="U139" s="88">
        <v>6770</v>
      </c>
      <c r="V139" s="88">
        <v>-45.39</v>
      </c>
      <c r="W139" s="88">
        <v>12.6</v>
      </c>
      <c r="X139" s="88">
        <v>2859.8628238095239</v>
      </c>
      <c r="Y139" s="88">
        <v>2093.760957142857</v>
      </c>
      <c r="Z139" s="88">
        <v>3100.6169285714286</v>
      </c>
      <c r="AA139" s="88">
        <v>5818.7345714285711</v>
      </c>
      <c r="AB139" s="88">
        <v>8012.6972999999998</v>
      </c>
      <c r="AC139" s="88">
        <v>5793.1701190476188</v>
      </c>
      <c r="AD139" s="88">
        <v>3527.0445333333332</v>
      </c>
      <c r="AE139" s="88">
        <v>6741.1908047619045</v>
      </c>
      <c r="AF139" s="88">
        <v>5683.8195428571426</v>
      </c>
      <c r="AG139" s="88">
        <v>2332.4968523809525</v>
      </c>
      <c r="AH139" s="88">
        <v>2.9276714285714291</v>
      </c>
      <c r="AI139" s="88">
        <v>172.5403380952381</v>
      </c>
      <c r="AJ139" s="88">
        <v>156.37157619047619</v>
      </c>
      <c r="AK139" s="88">
        <v>118.69490476190477</v>
      </c>
      <c r="AL139" s="88">
        <v>202.27110952380951</v>
      </c>
      <c r="AM139" s="88">
        <v>3.8141699999999998</v>
      </c>
      <c r="AN139" s="88">
        <v>976.04142857142858</v>
      </c>
      <c r="AO139" s="88">
        <v>1315.5895238095238</v>
      </c>
    </row>
    <row r="140" spans="1:41" x14ac:dyDescent="0.2">
      <c r="A140" s="87">
        <v>42551</v>
      </c>
      <c r="B140" s="88">
        <v>1490491.83</v>
      </c>
      <c r="C140" s="88">
        <v>1.9700907393745</v>
      </c>
      <c r="D140" s="88">
        <v>11.8</v>
      </c>
      <c r="E140" s="88">
        <v>1467367</v>
      </c>
      <c r="F140" s="88">
        <v>0.76948855965200003</v>
      </c>
      <c r="G140" s="88">
        <v>12.31</v>
      </c>
      <c r="H140" s="88">
        <v>7.6300000000000008</v>
      </c>
      <c r="I140" s="88">
        <v>15</v>
      </c>
      <c r="J140" s="88">
        <v>4.169999999999999</v>
      </c>
      <c r="K140" s="88">
        <v>17</v>
      </c>
      <c r="L140" s="88">
        <v>2.3196142857142861</v>
      </c>
      <c r="M140" s="88"/>
      <c r="N140" s="88">
        <v>2.1</v>
      </c>
      <c r="O140" s="88">
        <v>2.25</v>
      </c>
      <c r="P140" s="88">
        <v>3</v>
      </c>
      <c r="Q140" s="88">
        <v>9744</v>
      </c>
      <c r="R140" s="88">
        <v>59.29</v>
      </c>
      <c r="S140" s="88">
        <v>577476.71</v>
      </c>
      <c r="T140" s="88">
        <v>16.399999999999999</v>
      </c>
      <c r="U140" s="88">
        <v>16479</v>
      </c>
      <c r="V140" s="88">
        <v>-10.36</v>
      </c>
      <c r="W140" s="88">
        <v>12.4</v>
      </c>
      <c r="X140" s="88">
        <v>2899.1867000000002</v>
      </c>
      <c r="Y140" s="88">
        <v>2113.5251950000002</v>
      </c>
      <c r="Z140" s="88">
        <v>3130.51035</v>
      </c>
      <c r="AA140" s="88">
        <v>5984.3358799999996</v>
      </c>
      <c r="AB140" s="88">
        <v>8429.167195</v>
      </c>
      <c r="AC140" s="88">
        <v>5888.0287200000002</v>
      </c>
      <c r="AD140" s="88">
        <v>3673.5521050000002</v>
      </c>
      <c r="AE140" s="88">
        <v>6937.5605850000002</v>
      </c>
      <c r="AF140" s="88">
        <v>6020.9993050000003</v>
      </c>
      <c r="AG140" s="88">
        <v>2330.0239099999999</v>
      </c>
      <c r="AH140" s="88">
        <v>2.9465190476190481</v>
      </c>
      <c r="AI140" s="88">
        <v>173.34386190476189</v>
      </c>
      <c r="AJ140" s="88">
        <v>157.08850952380953</v>
      </c>
      <c r="AK140" s="88">
        <v>118.72711428571428</v>
      </c>
      <c r="AL140" s="88">
        <v>203.15790000000001</v>
      </c>
      <c r="AM140" s="88">
        <v>3.5620333333333329</v>
      </c>
      <c r="AN140" s="88">
        <v>1001.383515</v>
      </c>
      <c r="AO140" s="88">
        <v>1336.8307199999999</v>
      </c>
    </row>
    <row r="141" spans="1:41" x14ac:dyDescent="0.2">
      <c r="A141" s="87">
        <v>42582</v>
      </c>
      <c r="B141" s="88">
        <v>1491558.72</v>
      </c>
      <c r="C141" s="88">
        <v>7.1579728149199995E-2</v>
      </c>
      <c r="D141" s="88">
        <v>10.199999999999999</v>
      </c>
      <c r="E141" s="88">
        <v>1484881</v>
      </c>
      <c r="F141" s="88">
        <v>1.1935664356633</v>
      </c>
      <c r="G141" s="88">
        <v>10.34</v>
      </c>
      <c r="H141" s="88">
        <v>7.8066666666666666</v>
      </c>
      <c r="I141" s="88">
        <v>15</v>
      </c>
      <c r="J141" s="88">
        <v>2.3933333333333331</v>
      </c>
      <c r="K141" s="88">
        <v>17</v>
      </c>
      <c r="L141" s="88">
        <v>2.316785714285714</v>
      </c>
      <c r="M141" s="88"/>
      <c r="N141" s="88">
        <v>1.7</v>
      </c>
      <c r="O141" s="88">
        <v>2.25</v>
      </c>
      <c r="P141" s="88">
        <v>3</v>
      </c>
      <c r="Q141" s="88">
        <v>6287</v>
      </c>
      <c r="R141" s="88">
        <v>64.709999999999994</v>
      </c>
      <c r="S141" s="88">
        <v>583763.13</v>
      </c>
      <c r="T141" s="88">
        <v>16.77</v>
      </c>
      <c r="U141" s="88">
        <v>4791</v>
      </c>
      <c r="V141" s="88">
        <v>-36.21</v>
      </c>
      <c r="W141" s="88">
        <v>12.2</v>
      </c>
      <c r="X141" s="88">
        <v>3016.8832380952381</v>
      </c>
      <c r="Y141" s="88">
        <v>2170.6689714285712</v>
      </c>
      <c r="Z141" s="88">
        <v>3231.765142857143</v>
      </c>
      <c r="AA141" s="88">
        <v>6345.4794047619043</v>
      </c>
      <c r="AB141" s="88">
        <v>8891.2198428571428</v>
      </c>
      <c r="AC141" s="88">
        <v>6044.4561047619045</v>
      </c>
      <c r="AD141" s="88">
        <v>3915.4605285714288</v>
      </c>
      <c r="AE141" s="88">
        <v>7441.0291190476191</v>
      </c>
      <c r="AF141" s="88">
        <v>6388.5205047619047</v>
      </c>
      <c r="AG141" s="88">
        <v>2446.6469000000002</v>
      </c>
      <c r="AH141" s="88">
        <v>2.8136619047619051</v>
      </c>
      <c r="AI141" s="88">
        <v>174.94563809523808</v>
      </c>
      <c r="AJ141" s="88">
        <v>158.49533809523808</v>
      </c>
      <c r="AK141" s="88">
        <v>119.47803809523809</v>
      </c>
      <c r="AL141" s="88">
        <v>204.4537619047619</v>
      </c>
      <c r="AM141" s="88">
        <v>3.4965000000000002</v>
      </c>
      <c r="AN141" s="88">
        <v>1083.9558380952381</v>
      </c>
      <c r="AO141" s="88">
        <v>1444.2405523809523</v>
      </c>
    </row>
    <row r="142" spans="1:41" x14ac:dyDescent="0.2">
      <c r="A142" s="87">
        <v>42613</v>
      </c>
      <c r="B142" s="88">
        <v>1510982.91</v>
      </c>
      <c r="C142" s="88">
        <v>1.3022745762232</v>
      </c>
      <c r="D142" s="88">
        <v>11.4</v>
      </c>
      <c r="E142" s="88">
        <v>1511745</v>
      </c>
      <c r="F142" s="88">
        <v>1.8091685461663001</v>
      </c>
      <c r="G142" s="88">
        <v>11.44</v>
      </c>
      <c r="H142" s="88">
        <v>7.9833333333333343</v>
      </c>
      <c r="I142" s="88">
        <v>15</v>
      </c>
      <c r="J142" s="88">
        <v>3.4166666666666661</v>
      </c>
      <c r="K142" s="88">
        <v>17</v>
      </c>
      <c r="L142" s="88">
        <v>2.3337869565217391</v>
      </c>
      <c r="M142" s="88"/>
      <c r="N142" s="88">
        <v>1.7</v>
      </c>
      <c r="O142" s="88">
        <v>2.25</v>
      </c>
      <c r="P142" s="88">
        <v>3</v>
      </c>
      <c r="Q142" s="88">
        <v>5206</v>
      </c>
      <c r="R142" s="88">
        <v>27.85</v>
      </c>
      <c r="S142" s="88">
        <v>588969.55000000005</v>
      </c>
      <c r="T142" s="88">
        <v>16.86</v>
      </c>
      <c r="U142" s="88">
        <v>14605</v>
      </c>
      <c r="V142" s="88">
        <v>31.61</v>
      </c>
      <c r="W142" s="88">
        <v>12.3</v>
      </c>
      <c r="X142" s="88">
        <v>3050.0210000000002</v>
      </c>
      <c r="Y142" s="88">
        <v>2206.7798826086955</v>
      </c>
      <c r="Z142" s="88">
        <v>3290.1826739130433</v>
      </c>
      <c r="AA142" s="88">
        <v>6354.2752086956525</v>
      </c>
      <c r="AB142" s="88">
        <v>8717.3065260869571</v>
      </c>
      <c r="AC142" s="88">
        <v>6308.2102260869569</v>
      </c>
      <c r="AD142" s="88">
        <v>3865.8275956521738</v>
      </c>
      <c r="AE142" s="88">
        <v>7503.1426173913042</v>
      </c>
      <c r="AF142" s="88">
        <v>6228.5828000000001</v>
      </c>
      <c r="AG142" s="88">
        <v>2532.4478434782609</v>
      </c>
      <c r="AH142" s="88">
        <v>2.7169260869565219</v>
      </c>
      <c r="AI142" s="88">
        <v>176.22194347826087</v>
      </c>
      <c r="AJ142" s="88">
        <v>159.7427695652174</v>
      </c>
      <c r="AK142" s="88">
        <v>120.2503695652174</v>
      </c>
      <c r="AL142" s="88">
        <v>206.01995652173912</v>
      </c>
      <c r="AM142" s="88">
        <v>3.12</v>
      </c>
      <c r="AN142" s="88">
        <v>1108.4460869565216</v>
      </c>
      <c r="AO142" s="88">
        <v>1484.5947826086956</v>
      </c>
    </row>
    <row r="143" spans="1:41" x14ac:dyDescent="0.2">
      <c r="A143" s="87">
        <v>42643</v>
      </c>
      <c r="B143" s="88">
        <v>1516360.5</v>
      </c>
      <c r="C143" s="88">
        <v>0.35590012067049998</v>
      </c>
      <c r="D143" s="88">
        <v>11.5</v>
      </c>
      <c r="E143" s="88">
        <v>1517730</v>
      </c>
      <c r="F143" s="88">
        <v>0.39590010219979999</v>
      </c>
      <c r="G143" s="88">
        <v>11.29</v>
      </c>
      <c r="H143" s="88">
        <v>8.16</v>
      </c>
      <c r="I143" s="88">
        <v>15</v>
      </c>
      <c r="J143" s="88">
        <v>3.34</v>
      </c>
      <c r="K143" s="88">
        <v>17</v>
      </c>
      <c r="L143" s="88">
        <v>2.4115380952380949</v>
      </c>
      <c r="M143" s="88"/>
      <c r="N143" s="88">
        <v>1.7</v>
      </c>
      <c r="O143" s="88">
        <v>2.25</v>
      </c>
      <c r="P143" s="88">
        <v>3</v>
      </c>
      <c r="Q143" s="88">
        <v>10207</v>
      </c>
      <c r="R143" s="88">
        <v>49.86</v>
      </c>
      <c r="S143" s="88">
        <v>599234.94999999995</v>
      </c>
      <c r="T143" s="88">
        <v>17.309999999999999</v>
      </c>
      <c r="U143" s="88">
        <v>17115</v>
      </c>
      <c r="V143" s="88">
        <v>26.11</v>
      </c>
      <c r="W143" s="88">
        <v>12.5</v>
      </c>
      <c r="X143" s="88">
        <v>3036.4659000000001</v>
      </c>
      <c r="Y143" s="88">
        <v>2200.2302749999999</v>
      </c>
      <c r="Z143" s="88">
        <v>3279.0821000000001</v>
      </c>
      <c r="AA143" s="88">
        <v>6360.9572099999996</v>
      </c>
      <c r="AB143" s="88">
        <v>8720.7895750000007</v>
      </c>
      <c r="AC143" s="88">
        <v>6347.3662850000001</v>
      </c>
      <c r="AD143" s="88">
        <v>3875.262205</v>
      </c>
      <c r="AE143" s="88">
        <v>7509.9100699999999</v>
      </c>
      <c r="AF143" s="88">
        <v>6221.8840499999997</v>
      </c>
      <c r="AG143" s="88">
        <v>2551.8244199999999</v>
      </c>
      <c r="AH143" s="88">
        <v>2.7501714285714289</v>
      </c>
      <c r="AI143" s="88">
        <v>176.51853809523809</v>
      </c>
      <c r="AJ143" s="88">
        <v>160.28678571428571</v>
      </c>
      <c r="AK143" s="88">
        <v>120.07508095238096</v>
      </c>
      <c r="AL143" s="88">
        <v>207.1206</v>
      </c>
      <c r="AM143" s="88">
        <v>3.9555555555555562</v>
      </c>
      <c r="AN143" s="88">
        <v>1092.4105</v>
      </c>
      <c r="AO143" s="88">
        <v>1469.566</v>
      </c>
    </row>
    <row r="144" spans="1:41" x14ac:dyDescent="0.2">
      <c r="A144" s="87">
        <v>42674</v>
      </c>
      <c r="B144" s="88">
        <v>1519485.4</v>
      </c>
      <c r="C144" s="88">
        <v>0.20607896341269999</v>
      </c>
      <c r="D144" s="88">
        <v>11.6</v>
      </c>
      <c r="E144" s="88">
        <v>1537493</v>
      </c>
      <c r="F144" s="88">
        <v>1.3021420147194001</v>
      </c>
      <c r="G144" s="88">
        <v>11.52</v>
      </c>
      <c r="H144" s="88">
        <v>8.7266666666666666</v>
      </c>
      <c r="I144" s="88">
        <v>15</v>
      </c>
      <c r="J144" s="88">
        <v>2.8733333333333331</v>
      </c>
      <c r="K144" s="88">
        <v>17</v>
      </c>
      <c r="L144" s="88">
        <v>2.4425277777777779</v>
      </c>
      <c r="M144" s="88"/>
      <c r="N144" s="88">
        <v>2.4</v>
      </c>
      <c r="O144" s="88">
        <v>2.25</v>
      </c>
      <c r="P144" s="88">
        <v>3</v>
      </c>
      <c r="Q144" s="88">
        <v>5619</v>
      </c>
      <c r="R144" s="88">
        <v>59.77</v>
      </c>
      <c r="S144" s="88">
        <v>604854.21</v>
      </c>
      <c r="T144" s="88">
        <v>17.600000000000001</v>
      </c>
      <c r="U144" s="88">
        <v>8865</v>
      </c>
      <c r="V144" s="88">
        <v>58.5</v>
      </c>
      <c r="W144" s="88">
        <v>12.7</v>
      </c>
      <c r="X144" s="88">
        <v>3085.9884375000001</v>
      </c>
      <c r="Y144" s="88">
        <v>2229.6982687499999</v>
      </c>
      <c r="Z144" s="88">
        <v>3323.9161062500002</v>
      </c>
      <c r="AA144" s="88">
        <v>6488.8122187500003</v>
      </c>
      <c r="AB144" s="88">
        <v>8941.2134750000005</v>
      </c>
      <c r="AC144" s="88">
        <v>6397.7757250000004</v>
      </c>
      <c r="AD144" s="88">
        <v>4005.330575</v>
      </c>
      <c r="AE144" s="88">
        <v>7719.8660687499996</v>
      </c>
      <c r="AF144" s="88">
        <v>6335.7476562499996</v>
      </c>
      <c r="AG144" s="88">
        <v>2648.6580437500002</v>
      </c>
      <c r="AH144" s="88">
        <v>2.689516666666667</v>
      </c>
      <c r="AI144" s="88">
        <v>177.48088333333334</v>
      </c>
      <c r="AJ144" s="88">
        <v>161.12834444444445</v>
      </c>
      <c r="AK144" s="88">
        <v>120.58213888888889</v>
      </c>
      <c r="AL144" s="88">
        <v>208.27893750000001</v>
      </c>
      <c r="AM144" s="88">
        <v>3.1291699999999998</v>
      </c>
      <c r="AN144" s="88">
        <v>1155.7993750000001</v>
      </c>
      <c r="AO144" s="88">
        <v>1587.85625</v>
      </c>
    </row>
    <row r="145" spans="1:41" x14ac:dyDescent="0.2">
      <c r="A145" s="87">
        <v>42704</v>
      </c>
      <c r="B145" s="88">
        <v>1530432.06</v>
      </c>
      <c r="C145" s="88">
        <v>0.72041889971429995</v>
      </c>
      <c r="D145" s="88">
        <v>11.4</v>
      </c>
      <c r="E145" s="88">
        <v>1552866</v>
      </c>
      <c r="F145" s="88">
        <v>0.99987447097320004</v>
      </c>
      <c r="G145" s="88">
        <v>11.37</v>
      </c>
      <c r="H145" s="88">
        <v>9.2933333333333348</v>
      </c>
      <c r="I145" s="88">
        <v>15</v>
      </c>
      <c r="J145" s="88">
        <v>2.1066666666666651</v>
      </c>
      <c r="K145" s="88">
        <v>17</v>
      </c>
      <c r="L145" s="88">
        <v>2.460054545454545</v>
      </c>
      <c r="M145" s="88"/>
      <c r="N145" s="88">
        <v>2.4</v>
      </c>
      <c r="O145" s="88">
        <v>2.25</v>
      </c>
      <c r="P145" s="88">
        <v>3</v>
      </c>
      <c r="Q145" s="88">
        <v>7710</v>
      </c>
      <c r="R145" s="88">
        <v>67.790000000000006</v>
      </c>
      <c r="S145" s="88">
        <v>612563.93000000005</v>
      </c>
      <c r="T145" s="88">
        <v>18.05</v>
      </c>
      <c r="U145" s="88">
        <v>18328</v>
      </c>
      <c r="V145" s="88">
        <v>78.72</v>
      </c>
      <c r="W145" s="88">
        <v>13.3</v>
      </c>
      <c r="X145" s="88">
        <v>3195.5150454545455</v>
      </c>
      <c r="Y145" s="88">
        <v>2323.2904727272726</v>
      </c>
      <c r="Z145" s="88">
        <v>3430.6965954545453</v>
      </c>
      <c r="AA145" s="88">
        <v>6575.0580363636363</v>
      </c>
      <c r="AB145" s="88">
        <v>9091.9725636363637</v>
      </c>
      <c r="AC145" s="88">
        <v>6622.4761727272726</v>
      </c>
      <c r="AD145" s="88">
        <v>4143.0277681818179</v>
      </c>
      <c r="AE145" s="88">
        <v>7896.8118409090912</v>
      </c>
      <c r="AF145" s="88">
        <v>6369.4680227272729</v>
      </c>
      <c r="AG145" s="88">
        <v>2782.3383318181818</v>
      </c>
      <c r="AH145" s="88">
        <v>2.8271000000000002</v>
      </c>
      <c r="AI145" s="88">
        <v>176.98168181818181</v>
      </c>
      <c r="AJ145" s="88">
        <v>160.89513181818182</v>
      </c>
      <c r="AK145" s="88">
        <v>119.70899545454546</v>
      </c>
      <c r="AL145" s="88">
        <v>209.0065909090909</v>
      </c>
      <c r="AM145" s="88">
        <v>3.4824999999999999</v>
      </c>
      <c r="AN145" s="88">
        <v>1293.9427272727273</v>
      </c>
      <c r="AO145" s="88">
        <v>1836.7272727272727</v>
      </c>
    </row>
    <row r="146" spans="1:41" x14ac:dyDescent="0.2">
      <c r="A146" s="87">
        <v>42735</v>
      </c>
      <c r="B146" s="88">
        <v>1550066.67</v>
      </c>
      <c r="C146" s="88">
        <v>1.2829455493763999</v>
      </c>
      <c r="D146" s="88">
        <v>11.3</v>
      </c>
      <c r="E146" s="88">
        <v>1558730</v>
      </c>
      <c r="F146" s="88">
        <v>0.37762434105710002</v>
      </c>
      <c r="G146" s="88">
        <v>11.3</v>
      </c>
      <c r="H146" s="88">
        <v>9.8600000000000012</v>
      </c>
      <c r="I146" s="88">
        <v>15</v>
      </c>
      <c r="J146" s="88">
        <v>1.4399999999999991</v>
      </c>
      <c r="K146" s="88">
        <v>17</v>
      </c>
      <c r="L146" s="88">
        <v>2.5065181818181821</v>
      </c>
      <c r="M146" s="88"/>
      <c r="N146" s="88">
        <v>2.4</v>
      </c>
      <c r="O146" s="88">
        <v>2.25</v>
      </c>
      <c r="P146" s="88">
        <v>3</v>
      </c>
      <c r="Q146" s="88">
        <v>11171</v>
      </c>
      <c r="R146" s="88">
        <v>74.87</v>
      </c>
      <c r="S146" s="88">
        <v>623756.19999999995</v>
      </c>
      <c r="T146" s="88">
        <v>18.72</v>
      </c>
      <c r="U146" s="88">
        <v>16260</v>
      </c>
      <c r="V146" s="88">
        <v>-10.24</v>
      </c>
      <c r="W146" s="88">
        <v>12.8</v>
      </c>
      <c r="X146" s="88">
        <v>3155.8409727272729</v>
      </c>
      <c r="Y146" s="88">
        <v>2334.1543999999999</v>
      </c>
      <c r="Z146" s="88">
        <v>3386.8245499999998</v>
      </c>
      <c r="AA146" s="88">
        <v>6365.9203409090906</v>
      </c>
      <c r="AB146" s="88">
        <v>8641.3323</v>
      </c>
      <c r="AC146" s="88">
        <v>6497.9163090909087</v>
      </c>
      <c r="AD146" s="88">
        <v>4041.3360818181818</v>
      </c>
      <c r="AE146" s="88">
        <v>7726.4329090909087</v>
      </c>
      <c r="AF146" s="88">
        <v>6025.6679090909092</v>
      </c>
      <c r="AG146" s="88">
        <v>2783.0079136363638</v>
      </c>
      <c r="AH146" s="88">
        <v>3.1478217391304351</v>
      </c>
      <c r="AI146" s="88">
        <v>173.59111304347826</v>
      </c>
      <c r="AJ146" s="88">
        <v>158.22045217391303</v>
      </c>
      <c r="AK146" s="88">
        <v>116.71696521739131</v>
      </c>
      <c r="AL146" s="88">
        <v>209.14997727272728</v>
      </c>
      <c r="AM146" s="88">
        <v>4.7450000000000001</v>
      </c>
      <c r="AN146" s="88">
        <v>1356.0377272727274</v>
      </c>
      <c r="AO146" s="88">
        <v>1943.0345454545454</v>
      </c>
    </row>
    <row r="147" spans="1:41" x14ac:dyDescent="0.2">
      <c r="A147" s="87">
        <v>42766</v>
      </c>
      <c r="B147" s="88">
        <v>1584194.564</v>
      </c>
      <c r="C147" s="88">
        <v>2.2017049111829001</v>
      </c>
      <c r="D147" s="88">
        <v>10.7</v>
      </c>
      <c r="E147" s="88">
        <v>1580134</v>
      </c>
      <c r="F147" s="88">
        <v>1.3731691826037999</v>
      </c>
      <c r="G147" s="88">
        <v>11.8</v>
      </c>
      <c r="H147" s="88">
        <v>10.566666666666666</v>
      </c>
      <c r="I147" s="88">
        <v>15</v>
      </c>
      <c r="J147" s="88">
        <v>0.133333333333334</v>
      </c>
      <c r="K147" s="88">
        <v>17</v>
      </c>
      <c r="L147" s="88">
        <v>2.469536842105263</v>
      </c>
      <c r="M147" s="88"/>
      <c r="N147" s="88">
        <v>1.3</v>
      </c>
      <c r="O147" s="88">
        <v>2.25</v>
      </c>
      <c r="P147" s="88">
        <v>3.1</v>
      </c>
      <c r="Q147" s="88">
        <v>21493</v>
      </c>
      <c r="R147" s="88">
        <v>39.72</v>
      </c>
      <c r="S147" s="88">
        <v>645853.6</v>
      </c>
      <c r="T147" s="88">
        <v>19.489999999999998</v>
      </c>
      <c r="U147" s="88">
        <v>37720.076978999998</v>
      </c>
      <c r="V147" s="88">
        <v>8.52</v>
      </c>
      <c r="W147" s="88">
        <v>16.411026</v>
      </c>
      <c r="X147" s="88">
        <v>3136.3256944444443</v>
      </c>
      <c r="Y147" s="88">
        <v>2328.37455</v>
      </c>
      <c r="Z147" s="88">
        <v>3348.9967277777778</v>
      </c>
      <c r="AA147" s="88">
        <v>6232.4127777777776</v>
      </c>
      <c r="AB147" s="88">
        <v>8315.0313999999998</v>
      </c>
      <c r="AC147" s="88">
        <v>6376.4652111111109</v>
      </c>
      <c r="AD147" s="88">
        <v>3991.150738888889</v>
      </c>
      <c r="AE147" s="88">
        <v>7598.4627388888885</v>
      </c>
      <c r="AF147" s="88">
        <v>5797.3992611111107</v>
      </c>
      <c r="AG147" s="88">
        <v>2768.1730833333331</v>
      </c>
      <c r="AH147" s="88">
        <v>3.231594736842105</v>
      </c>
      <c r="AI147" s="88">
        <v>173.48255263157895</v>
      </c>
      <c r="AJ147" s="88">
        <v>158.93016842105263</v>
      </c>
      <c r="AK147" s="88">
        <v>116.33682631578948</v>
      </c>
      <c r="AL147" s="88">
        <v>209.27505555555555</v>
      </c>
      <c r="AM147" s="88">
        <v>4.7450000000000001</v>
      </c>
      <c r="AN147" s="88">
        <v>1356.2483333333332</v>
      </c>
      <c r="AO147" s="88">
        <v>1950.8855555555556</v>
      </c>
    </row>
    <row r="148" spans="1:41" x14ac:dyDescent="0.2">
      <c r="A148" s="87">
        <v>42794</v>
      </c>
      <c r="B148" s="88">
        <v>1589856.9950000001</v>
      </c>
      <c r="C148" s="88">
        <v>0.3574328007857</v>
      </c>
      <c r="D148" s="88">
        <v>10.4</v>
      </c>
      <c r="E148" s="88">
        <v>1584332</v>
      </c>
      <c r="F148" s="88">
        <v>0.265673670714</v>
      </c>
      <c r="G148" s="88">
        <v>10.76</v>
      </c>
      <c r="H148" s="88">
        <v>11.273333333333333</v>
      </c>
      <c r="I148" s="88">
        <v>15</v>
      </c>
      <c r="J148" s="88">
        <v>-0.87333333333333296</v>
      </c>
      <c r="K148" s="88">
        <v>17</v>
      </c>
      <c r="L148" s="88">
        <v>2.624347368421053</v>
      </c>
      <c r="M148" s="88">
        <v>3.35</v>
      </c>
      <c r="N148" s="88">
        <v>1.3</v>
      </c>
      <c r="O148" s="88">
        <v>2.35</v>
      </c>
      <c r="P148" s="88">
        <v>3.1</v>
      </c>
      <c r="Q148" s="88">
        <v>9822</v>
      </c>
      <c r="R148" s="88">
        <v>43.55</v>
      </c>
      <c r="S148" s="88">
        <v>655674.76</v>
      </c>
      <c r="T148" s="88">
        <v>19.79</v>
      </c>
      <c r="U148" s="88">
        <v>11055.322109000001</v>
      </c>
      <c r="V148" s="88">
        <v>33</v>
      </c>
      <c r="W148" s="88">
        <v>16.383288</v>
      </c>
      <c r="X148" s="88">
        <v>3211.4586277777776</v>
      </c>
      <c r="Y148" s="88">
        <v>2370.1801222222221</v>
      </c>
      <c r="Z148" s="88">
        <v>3430.1554055555557</v>
      </c>
      <c r="AA148" s="88">
        <v>6362.4439388888886</v>
      </c>
      <c r="AB148" s="88">
        <v>8401.6272777777776</v>
      </c>
      <c r="AC148" s="88">
        <v>6492.9602611111113</v>
      </c>
      <c r="AD148" s="88">
        <v>4081.4062666666669</v>
      </c>
      <c r="AE148" s="88">
        <v>7736.3825555555559</v>
      </c>
      <c r="AF148" s="88">
        <v>5864.6385499999997</v>
      </c>
      <c r="AG148" s="88">
        <v>2857.0188833333332</v>
      </c>
      <c r="AH148" s="88">
        <v>3.371073684210526</v>
      </c>
      <c r="AI148" s="88">
        <v>172.21276842105263</v>
      </c>
      <c r="AJ148" s="88">
        <v>158.51319473684211</v>
      </c>
      <c r="AK148" s="88">
        <v>115.12078947368421</v>
      </c>
      <c r="AL148" s="88">
        <v>209.56503333333333</v>
      </c>
      <c r="AM148" s="88">
        <v>4.9666666666666668</v>
      </c>
      <c r="AN148" s="88">
        <v>1405.4977777777779</v>
      </c>
      <c r="AO148" s="88">
        <v>2035.2122222222222</v>
      </c>
    </row>
    <row r="149" spans="1:41" x14ac:dyDescent="0.2">
      <c r="A149" s="87">
        <v>42825</v>
      </c>
      <c r="B149" s="88">
        <v>1607938.98</v>
      </c>
      <c r="C149" s="88">
        <v>1.1373340531170999</v>
      </c>
      <c r="D149" s="88">
        <v>10.1</v>
      </c>
      <c r="E149" s="88">
        <v>1589410</v>
      </c>
      <c r="F149" s="88">
        <v>0.32051362971899999</v>
      </c>
      <c r="G149" s="88">
        <v>10.48</v>
      </c>
      <c r="H149" s="88">
        <v>11.98</v>
      </c>
      <c r="I149" s="88">
        <v>15</v>
      </c>
      <c r="J149" s="88">
        <v>-1.88</v>
      </c>
      <c r="K149" s="88">
        <v>17</v>
      </c>
      <c r="L149" s="88">
        <v>2.759134782608696</v>
      </c>
      <c r="M149" s="88">
        <v>3.45</v>
      </c>
      <c r="N149" s="88">
        <v>1.3</v>
      </c>
      <c r="O149" s="88">
        <v>2.39</v>
      </c>
      <c r="P149" s="88">
        <v>3.2</v>
      </c>
      <c r="Q149" s="88">
        <v>9985</v>
      </c>
      <c r="R149" s="88">
        <v>5.38</v>
      </c>
      <c r="S149" s="88">
        <v>665656.4</v>
      </c>
      <c r="T149" s="88">
        <v>19.55</v>
      </c>
      <c r="U149" s="88">
        <v>25471.639557999999</v>
      </c>
      <c r="V149" s="88">
        <v>6.44</v>
      </c>
      <c r="W149" s="88">
        <v>15.710338</v>
      </c>
      <c r="X149" s="88">
        <v>3240.6874869565218</v>
      </c>
      <c r="Y149" s="88">
        <v>2354.1704739130437</v>
      </c>
      <c r="Z149" s="88">
        <v>3454.5470739130433</v>
      </c>
      <c r="AA149" s="88">
        <v>6484.3291347826089</v>
      </c>
      <c r="AB149" s="88">
        <v>8555.2110478260875</v>
      </c>
      <c r="AC149" s="88">
        <v>6448.3193000000001</v>
      </c>
      <c r="AD149" s="88">
        <v>4142.9243130434779</v>
      </c>
      <c r="AE149" s="88">
        <v>7939.1963999999998</v>
      </c>
      <c r="AF149" s="88">
        <v>6033.997213043478</v>
      </c>
      <c r="AG149" s="88">
        <v>2892.7188000000001</v>
      </c>
      <c r="AH149" s="88">
        <v>3.3287521739130428</v>
      </c>
      <c r="AI149" s="88">
        <v>172.51876521739129</v>
      </c>
      <c r="AJ149" s="88">
        <v>158.70707391304347</v>
      </c>
      <c r="AK149" s="88">
        <v>115.0610347826087</v>
      </c>
      <c r="AL149" s="88">
        <v>209.65857391304348</v>
      </c>
      <c r="AM149" s="88">
        <v>4.9020833333333327</v>
      </c>
      <c r="AN149" s="88">
        <v>1366.3008695652175</v>
      </c>
      <c r="AO149" s="88">
        <v>1987.3278260869565</v>
      </c>
    </row>
    <row r="150" spans="1:41" x14ac:dyDescent="0.2">
      <c r="A150" s="87">
        <v>42855</v>
      </c>
      <c r="B150" s="88">
        <v>1603918.84</v>
      </c>
      <c r="C150" s="88">
        <v>-0.25001819409839998</v>
      </c>
      <c r="D150" s="88">
        <v>9.8000000000000007</v>
      </c>
      <c r="E150" s="88">
        <v>1596623</v>
      </c>
      <c r="F150" s="88">
        <v>0.45381619594689998</v>
      </c>
      <c r="G150" s="88">
        <v>10.71</v>
      </c>
      <c r="H150" s="88">
        <v>11.76</v>
      </c>
      <c r="I150" s="88">
        <v>15</v>
      </c>
      <c r="J150" s="88">
        <v>-1.96</v>
      </c>
      <c r="K150" s="88">
        <v>17</v>
      </c>
      <c r="L150" s="88">
        <v>2.7881263157894738</v>
      </c>
      <c r="M150" s="88"/>
      <c r="N150" s="88">
        <v>1.4</v>
      </c>
      <c r="O150" s="88">
        <v>2.4500000000000002</v>
      </c>
      <c r="P150" s="88">
        <v>3.2</v>
      </c>
      <c r="Q150" s="88">
        <v>9667</v>
      </c>
      <c r="R150" s="88">
        <v>151.09</v>
      </c>
      <c r="S150" s="88">
        <v>675322.73</v>
      </c>
      <c r="T150" s="88">
        <v>20.46</v>
      </c>
      <c r="U150" s="88">
        <v>19558.923770000001</v>
      </c>
      <c r="V150" s="88">
        <v>150.47</v>
      </c>
      <c r="W150" s="88">
        <v>15.501042999999999</v>
      </c>
      <c r="X150" s="88">
        <v>3213.2639666666669</v>
      </c>
      <c r="Y150" s="88">
        <v>2358.8762944444443</v>
      </c>
      <c r="Z150" s="88">
        <v>3477.175822222222</v>
      </c>
      <c r="AA150" s="88">
        <v>6408.2150499999998</v>
      </c>
      <c r="AB150" s="88">
        <v>8165.1895833333338</v>
      </c>
      <c r="AC150" s="88">
        <v>6329.8422611111109</v>
      </c>
      <c r="AD150" s="88">
        <v>4028.9014000000002</v>
      </c>
      <c r="AE150" s="88">
        <v>7821.6382166666663</v>
      </c>
      <c r="AF150" s="88">
        <v>5845.5803888888886</v>
      </c>
      <c r="AG150" s="88">
        <v>2995.3948</v>
      </c>
      <c r="AH150" s="88">
        <v>3.3829842105263159</v>
      </c>
      <c r="AI150" s="88">
        <v>172.80752631578949</v>
      </c>
      <c r="AJ150" s="88">
        <v>159.03829999999999</v>
      </c>
      <c r="AK150" s="88">
        <v>114.72429473684211</v>
      </c>
      <c r="AL150" s="88">
        <v>209.94280555555557</v>
      </c>
      <c r="AM150" s="88">
        <v>4.7611538461538458</v>
      </c>
      <c r="AN150" s="88">
        <v>1294.901111111111</v>
      </c>
      <c r="AO150" s="88">
        <v>1867.2561111111111</v>
      </c>
    </row>
    <row r="151" spans="1:41" x14ac:dyDescent="0.2">
      <c r="A151" s="87">
        <v>42886</v>
      </c>
      <c r="B151" s="88">
        <v>1609740.774</v>
      </c>
      <c r="C151" s="88">
        <v>0.36298183267180001</v>
      </c>
      <c r="D151" s="88">
        <v>9.1</v>
      </c>
      <c r="E151" s="88">
        <v>1595916</v>
      </c>
      <c r="F151" s="88">
        <v>-4.4280960502300001E-2</v>
      </c>
      <c r="G151" s="88">
        <v>9.6</v>
      </c>
      <c r="H151" s="88">
        <v>11.54</v>
      </c>
      <c r="I151" s="88">
        <v>15</v>
      </c>
      <c r="J151" s="88">
        <v>-2.44</v>
      </c>
      <c r="K151" s="88">
        <v>17</v>
      </c>
      <c r="L151" s="88">
        <v>2.9274904761904761</v>
      </c>
      <c r="M151" s="88"/>
      <c r="N151" s="88">
        <v>1.4</v>
      </c>
      <c r="O151" s="88">
        <v>2.4500000000000002</v>
      </c>
      <c r="P151" s="88">
        <v>3.2</v>
      </c>
      <c r="Q151" s="88">
        <v>8722</v>
      </c>
      <c r="R151" s="88">
        <v>22.74</v>
      </c>
      <c r="S151" s="88">
        <v>684044.24</v>
      </c>
      <c r="T151" s="88">
        <v>20.48</v>
      </c>
      <c r="U151" s="88">
        <v>17811.732937000001</v>
      </c>
      <c r="V151" s="88">
        <v>163.1</v>
      </c>
      <c r="W151" s="88">
        <v>15.503387</v>
      </c>
      <c r="X151" s="88">
        <v>3094.5786750000002</v>
      </c>
      <c r="Y151" s="88">
        <v>2373.1199299999998</v>
      </c>
      <c r="Z151" s="88">
        <v>3408.8029299999998</v>
      </c>
      <c r="AA151" s="88">
        <v>5957.0665900000004</v>
      </c>
      <c r="AB151" s="88">
        <v>7472.6184249999997</v>
      </c>
      <c r="AC151" s="88">
        <v>6209.731675</v>
      </c>
      <c r="AD151" s="88">
        <v>3740.3323650000002</v>
      </c>
      <c r="AE151" s="88">
        <v>7523.6632250000002</v>
      </c>
      <c r="AF151" s="88">
        <v>5508.5573599999998</v>
      </c>
      <c r="AG151" s="88">
        <v>2827.5895099999998</v>
      </c>
      <c r="AH151" s="88">
        <v>3.6181904761904762</v>
      </c>
      <c r="AI151" s="88">
        <v>171.68417619047619</v>
      </c>
      <c r="AJ151" s="88">
        <v>158.23714285714286</v>
      </c>
      <c r="AK151" s="88">
        <v>113.18120952380953</v>
      </c>
      <c r="AL151" s="88">
        <v>209.63745499999999</v>
      </c>
      <c r="AM151" s="88">
        <v>4.9749999999999996</v>
      </c>
      <c r="AN151" s="88">
        <v>1263.883</v>
      </c>
      <c r="AO151" s="88">
        <v>1804.953</v>
      </c>
    </row>
    <row r="152" spans="1:41" x14ac:dyDescent="0.2">
      <c r="A152" s="87">
        <v>42916</v>
      </c>
      <c r="B152" s="88">
        <v>1639497.0449999999</v>
      </c>
      <c r="C152" s="88">
        <v>1.8485132190607001</v>
      </c>
      <c r="D152" s="88">
        <v>9.1</v>
      </c>
      <c r="E152" s="88">
        <v>1610591</v>
      </c>
      <c r="F152" s="88">
        <v>0.91953461209739995</v>
      </c>
      <c r="G152" s="88">
        <v>9.76</v>
      </c>
      <c r="H152" s="88">
        <v>11.32</v>
      </c>
      <c r="I152" s="88">
        <v>15</v>
      </c>
      <c r="J152" s="88">
        <v>-2.2200000000000002</v>
      </c>
      <c r="K152" s="88">
        <v>17</v>
      </c>
      <c r="L152" s="88">
        <v>2.9279636363636361</v>
      </c>
      <c r="M152" s="88"/>
      <c r="N152" s="88">
        <v>1.4</v>
      </c>
      <c r="O152" s="88">
        <v>2.4500000000000002</v>
      </c>
      <c r="P152" s="88">
        <v>3.2</v>
      </c>
      <c r="Q152" s="88">
        <v>10611</v>
      </c>
      <c r="R152" s="88">
        <v>8.9</v>
      </c>
      <c r="S152" s="88">
        <v>694665.24</v>
      </c>
      <c r="T152" s="88">
        <v>20.29</v>
      </c>
      <c r="U152" s="88">
        <v>25885.910952999999</v>
      </c>
      <c r="V152" s="88">
        <v>57.08</v>
      </c>
      <c r="W152" s="88">
        <v>14.917823</v>
      </c>
      <c r="X152" s="88">
        <v>3145.78215</v>
      </c>
      <c r="Y152" s="88">
        <v>2503.0528590909089</v>
      </c>
      <c r="Z152" s="88">
        <v>3571.9250045454546</v>
      </c>
      <c r="AA152" s="88">
        <v>5985.3609227272727</v>
      </c>
      <c r="AB152" s="88">
        <v>7358.9442499999996</v>
      </c>
      <c r="AC152" s="88">
        <v>6549.9728954545453</v>
      </c>
      <c r="AD152" s="88">
        <v>3765.6119681818182</v>
      </c>
      <c r="AE152" s="88">
        <v>7771.620586363636</v>
      </c>
      <c r="AF152" s="88">
        <v>5533.3010136363637</v>
      </c>
      <c r="AG152" s="88">
        <v>2847.1638636363637</v>
      </c>
      <c r="AH152" s="88">
        <v>3.5698818181818179</v>
      </c>
      <c r="AI152" s="88">
        <v>172.97653181818183</v>
      </c>
      <c r="AJ152" s="88">
        <v>159.36059090909092</v>
      </c>
      <c r="AK152" s="88">
        <v>113.6113</v>
      </c>
      <c r="AL152" s="88">
        <v>209.61364090909092</v>
      </c>
      <c r="AM152" s="88">
        <v>4.8259999999999996</v>
      </c>
      <c r="AN152" s="88">
        <v>1242.0031818181819</v>
      </c>
      <c r="AO152" s="88">
        <v>1776.804090909091</v>
      </c>
    </row>
    <row r="153" spans="1:41" x14ac:dyDescent="0.2">
      <c r="A153" s="87">
        <v>42947</v>
      </c>
      <c r="B153" s="88">
        <v>1636341.105</v>
      </c>
      <c r="C153" s="88">
        <v>-0.19249440001279999</v>
      </c>
      <c r="D153" s="88">
        <v>8.9</v>
      </c>
      <c r="E153" s="88">
        <v>1623660</v>
      </c>
      <c r="F153" s="88">
        <v>0.81144126597010002</v>
      </c>
      <c r="G153" s="88">
        <v>9.35</v>
      </c>
      <c r="H153" s="88">
        <v>11.346666666666668</v>
      </c>
      <c r="I153" s="88">
        <v>15</v>
      </c>
      <c r="J153" s="88">
        <v>-2.4466666666666681</v>
      </c>
      <c r="K153" s="88">
        <v>17</v>
      </c>
      <c r="L153" s="88">
        <v>2.807952380952381</v>
      </c>
      <c r="M153" s="88"/>
      <c r="N153" s="88">
        <v>1.3</v>
      </c>
      <c r="O153" s="88">
        <v>2.4500000000000002</v>
      </c>
      <c r="P153" s="88">
        <v>3.2</v>
      </c>
      <c r="Q153" s="88">
        <v>8876</v>
      </c>
      <c r="R153" s="88">
        <v>41.18</v>
      </c>
      <c r="S153" s="88">
        <v>703541.97</v>
      </c>
      <c r="T153" s="88">
        <v>20.52</v>
      </c>
      <c r="U153" s="88">
        <v>21188.106567999999</v>
      </c>
      <c r="V153" s="88">
        <v>342.25</v>
      </c>
      <c r="W153" s="88">
        <v>15.542253000000001</v>
      </c>
      <c r="X153" s="88">
        <v>3222.186261904762</v>
      </c>
      <c r="Y153" s="88">
        <v>2603.048057142857</v>
      </c>
      <c r="Z153" s="88">
        <v>3690.3434000000002</v>
      </c>
      <c r="AA153" s="88">
        <v>6140.8404857142859</v>
      </c>
      <c r="AB153" s="88">
        <v>7392.9494476190475</v>
      </c>
      <c r="AC153" s="88">
        <v>6914.8413285714287</v>
      </c>
      <c r="AD153" s="88">
        <v>3891.8102380952382</v>
      </c>
      <c r="AE153" s="88">
        <v>7798.3635666666669</v>
      </c>
      <c r="AF153" s="88">
        <v>5567.2181285714287</v>
      </c>
      <c r="AG153" s="88">
        <v>2909.9606904761904</v>
      </c>
      <c r="AH153" s="88">
        <v>3.5869333333333331</v>
      </c>
      <c r="AI153" s="88">
        <v>174.38220476190477</v>
      </c>
      <c r="AJ153" s="88">
        <v>160.96242857142857</v>
      </c>
      <c r="AK153" s="88">
        <v>113.97209047619047</v>
      </c>
      <c r="AL153" s="88">
        <v>210.46863333333334</v>
      </c>
      <c r="AM153" s="88">
        <v>4.8261111111111106</v>
      </c>
      <c r="AN153" s="88">
        <v>1334.8523809523811</v>
      </c>
      <c r="AO153" s="88">
        <v>1937.7933333333333</v>
      </c>
    </row>
    <row r="154" spans="1:41" x14ac:dyDescent="0.2">
      <c r="A154" s="87">
        <v>42978</v>
      </c>
      <c r="B154" s="88">
        <v>1652947.3</v>
      </c>
      <c r="C154" s="88">
        <v>1.0148370012376</v>
      </c>
      <c r="D154" s="88">
        <v>8.6</v>
      </c>
      <c r="E154" s="88">
        <v>1639242</v>
      </c>
      <c r="F154" s="88">
        <v>0.95968367761719997</v>
      </c>
      <c r="G154" s="88">
        <v>8.43</v>
      </c>
      <c r="H154" s="88">
        <v>11.373333333333335</v>
      </c>
      <c r="I154" s="88">
        <v>15</v>
      </c>
      <c r="J154" s="88">
        <v>-2.7733333333333352</v>
      </c>
      <c r="K154" s="88">
        <v>17</v>
      </c>
      <c r="L154" s="88">
        <v>2.8868260869565221</v>
      </c>
      <c r="M154" s="88"/>
      <c r="N154" s="88">
        <v>1.3</v>
      </c>
      <c r="O154" s="88">
        <v>2.4500000000000002</v>
      </c>
      <c r="P154" s="88">
        <v>3.2</v>
      </c>
      <c r="Q154" s="88">
        <v>8109</v>
      </c>
      <c r="R154" s="88">
        <v>55.76</v>
      </c>
      <c r="S154" s="88">
        <v>711651.27</v>
      </c>
      <c r="T154" s="88">
        <v>20.83</v>
      </c>
      <c r="U154" s="88">
        <v>20485.507710000002</v>
      </c>
      <c r="V154" s="88">
        <v>40.26</v>
      </c>
      <c r="W154" s="88">
        <v>15.112273</v>
      </c>
      <c r="X154" s="88">
        <v>3287.4917043478263</v>
      </c>
      <c r="Y154" s="88">
        <v>2648.1758391304347</v>
      </c>
      <c r="Z154" s="88">
        <v>3747.0217304347825</v>
      </c>
      <c r="AA154" s="88">
        <v>6328.1449347826083</v>
      </c>
      <c r="AB154" s="88">
        <v>7519.5658478260866</v>
      </c>
      <c r="AC154" s="88">
        <v>7037.3674695652171</v>
      </c>
      <c r="AD154" s="88">
        <v>3986.6556</v>
      </c>
      <c r="AE154" s="88">
        <v>7879.3660478260872</v>
      </c>
      <c r="AF154" s="88">
        <v>5706.9886260869562</v>
      </c>
      <c r="AG154" s="88">
        <v>2938.0383782608696</v>
      </c>
      <c r="AH154" s="88">
        <v>3.624291304347826</v>
      </c>
      <c r="AI154" s="88">
        <v>174.3589043478261</v>
      </c>
      <c r="AJ154" s="88">
        <v>161.31062173913043</v>
      </c>
      <c r="AK154" s="88">
        <v>113.4461304347826</v>
      </c>
      <c r="AL154" s="88">
        <v>211.09265652173914</v>
      </c>
      <c r="AM154" s="88">
        <v>4.9641666666666673</v>
      </c>
      <c r="AN154" s="88">
        <v>1424.9039130434783</v>
      </c>
      <c r="AO154" s="88">
        <v>2099.816956521739</v>
      </c>
    </row>
    <row r="155" spans="1:41" x14ac:dyDescent="0.2">
      <c r="A155" s="87">
        <v>43008</v>
      </c>
      <c r="B155" s="88">
        <v>1663666.054</v>
      </c>
      <c r="C155" s="88">
        <v>0.64846314217040002</v>
      </c>
      <c r="D155" s="88">
        <v>9</v>
      </c>
      <c r="E155" s="88">
        <v>1656244</v>
      </c>
      <c r="F155" s="88">
        <v>1.0371866997063</v>
      </c>
      <c r="G155" s="88">
        <v>9.1300000000000008</v>
      </c>
      <c r="H155" s="88">
        <v>11.400000000000002</v>
      </c>
      <c r="I155" s="88">
        <v>15</v>
      </c>
      <c r="J155" s="88">
        <v>-2.4000000000000021</v>
      </c>
      <c r="K155" s="88">
        <v>17</v>
      </c>
      <c r="L155" s="88">
        <v>2.936618181818182</v>
      </c>
      <c r="M155" s="88"/>
      <c r="N155" s="88">
        <v>1.3</v>
      </c>
      <c r="O155" s="88">
        <v>2.4500000000000002</v>
      </c>
      <c r="P155" s="88">
        <v>3.2</v>
      </c>
      <c r="Q155" s="88">
        <v>9815</v>
      </c>
      <c r="R155" s="88">
        <v>-3.84</v>
      </c>
      <c r="S155" s="88">
        <v>721440.83</v>
      </c>
      <c r="T155" s="88">
        <v>20.39</v>
      </c>
      <c r="U155" s="88">
        <v>25438.606938000001</v>
      </c>
      <c r="V155" s="88">
        <v>48.63</v>
      </c>
      <c r="W155" s="88">
        <v>14.888994</v>
      </c>
      <c r="X155" s="88">
        <v>3363.2036142857141</v>
      </c>
      <c r="Y155" s="88">
        <v>2683.6781333333333</v>
      </c>
      <c r="Z155" s="88">
        <v>3834.1906809523812</v>
      </c>
      <c r="AA155" s="88">
        <v>6601.0448999999999</v>
      </c>
      <c r="AB155" s="88">
        <v>7850.6404238095238</v>
      </c>
      <c r="AC155" s="88">
        <v>7213.8045857142861</v>
      </c>
      <c r="AD155" s="88">
        <v>4151.0004190476193</v>
      </c>
      <c r="AE155" s="88">
        <v>8083.4684333333335</v>
      </c>
      <c r="AF155" s="88">
        <v>6007.2053523809527</v>
      </c>
      <c r="AG155" s="88">
        <v>2947.4237047619049</v>
      </c>
      <c r="AH155" s="88">
        <v>3.6215863636363639</v>
      </c>
      <c r="AI155" s="88">
        <v>174.67738636363637</v>
      </c>
      <c r="AJ155" s="88">
        <v>161.78260909090909</v>
      </c>
      <c r="AK155" s="88">
        <v>113.18415909090909</v>
      </c>
      <c r="AL155" s="88">
        <v>211.66378571428572</v>
      </c>
      <c r="AM155" s="88">
        <v>5.1779999999999999</v>
      </c>
      <c r="AN155" s="88">
        <v>1413.6880952380952</v>
      </c>
      <c r="AO155" s="88">
        <v>2078.7723809523809</v>
      </c>
    </row>
    <row r="156" spans="1:41" x14ac:dyDescent="0.2">
      <c r="A156" s="87">
        <v>43039</v>
      </c>
      <c r="B156" s="88">
        <v>1662449.96</v>
      </c>
      <c r="C156" s="88">
        <v>-7.3097241906000004E-2</v>
      </c>
      <c r="D156" s="88">
        <v>8.9</v>
      </c>
      <c r="E156" s="88">
        <v>1671263</v>
      </c>
      <c r="F156" s="88">
        <v>0.90681083222040004</v>
      </c>
      <c r="G156" s="88">
        <v>8.6999999999999993</v>
      </c>
      <c r="H156" s="88">
        <v>11.36</v>
      </c>
      <c r="I156" s="88">
        <v>15</v>
      </c>
      <c r="J156" s="88">
        <v>-2.46</v>
      </c>
      <c r="K156" s="88">
        <v>17</v>
      </c>
      <c r="L156" s="88">
        <v>2.8802058823529411</v>
      </c>
      <c r="M156" s="88"/>
      <c r="N156" s="88">
        <v>2.1</v>
      </c>
      <c r="O156" s="88">
        <v>2.4500000000000002</v>
      </c>
      <c r="P156" s="88">
        <v>3.2</v>
      </c>
      <c r="Q156" s="88">
        <v>6076</v>
      </c>
      <c r="R156" s="88">
        <v>8.1300000000000008</v>
      </c>
      <c r="S156" s="88">
        <v>727516.16000000003</v>
      </c>
      <c r="T156" s="88">
        <v>20.28</v>
      </c>
      <c r="U156" s="88">
        <v>15861.15144</v>
      </c>
      <c r="V156" s="88">
        <v>78.92</v>
      </c>
      <c r="W156" s="88">
        <v>14.955353000000001</v>
      </c>
      <c r="X156" s="88">
        <v>3386.9000352941175</v>
      </c>
      <c r="Y156" s="88">
        <v>2744.2364058823528</v>
      </c>
      <c r="Z156" s="88">
        <v>3943.3304352941177</v>
      </c>
      <c r="AA156" s="88">
        <v>6619.1767941176468</v>
      </c>
      <c r="AB156" s="88">
        <v>7807.3489647058823</v>
      </c>
      <c r="AC156" s="88">
        <v>7224.3745176470584</v>
      </c>
      <c r="AD156" s="88">
        <v>4137.5746235294118</v>
      </c>
      <c r="AE156" s="88">
        <v>8565.4875294117646</v>
      </c>
      <c r="AF156" s="88">
        <v>6067.4341058823529</v>
      </c>
      <c r="AG156" s="88">
        <v>2929.1778764705882</v>
      </c>
      <c r="AH156" s="88">
        <v>3.738182352941176</v>
      </c>
      <c r="AI156" s="88">
        <v>174.82726470588236</v>
      </c>
      <c r="AJ156" s="88">
        <v>162.38605882352942</v>
      </c>
      <c r="AK156" s="88">
        <v>112.78430588235294</v>
      </c>
      <c r="AL156" s="88">
        <v>212.45891176470587</v>
      </c>
      <c r="AM156" s="88">
        <v>5.1040909090909086</v>
      </c>
      <c r="AN156" s="88">
        <v>1353.0670588235294</v>
      </c>
      <c r="AO156" s="88">
        <v>1969.0258823529412</v>
      </c>
    </row>
    <row r="157" spans="1:41" x14ac:dyDescent="0.2">
      <c r="A157" s="87">
        <v>43069</v>
      </c>
      <c r="B157" s="88">
        <v>1679156.6359999999</v>
      </c>
      <c r="C157" s="88">
        <v>1.0049430901367</v>
      </c>
      <c r="D157" s="88">
        <v>9.1</v>
      </c>
      <c r="E157" s="88">
        <v>1687374</v>
      </c>
      <c r="F157" s="88">
        <v>0.96400147672750003</v>
      </c>
      <c r="G157" s="88">
        <v>8.66</v>
      </c>
      <c r="H157" s="88">
        <v>11.32</v>
      </c>
      <c r="I157" s="88">
        <v>15</v>
      </c>
      <c r="J157" s="88">
        <v>-2.2200000000000002</v>
      </c>
      <c r="K157" s="88">
        <v>17</v>
      </c>
      <c r="L157" s="88">
        <v>2.888045454545455</v>
      </c>
      <c r="M157" s="88"/>
      <c r="N157" s="88">
        <v>2.1</v>
      </c>
      <c r="O157" s="88">
        <v>2.4500000000000002</v>
      </c>
      <c r="P157" s="88">
        <v>3.2</v>
      </c>
      <c r="Q157" s="88">
        <v>8453</v>
      </c>
      <c r="R157" s="88">
        <v>9.64</v>
      </c>
      <c r="S157" s="88">
        <v>735968.57</v>
      </c>
      <c r="T157" s="88">
        <v>20.149999999999999</v>
      </c>
      <c r="U157" s="88">
        <v>22955.981253999998</v>
      </c>
      <c r="V157" s="88">
        <v>25.25</v>
      </c>
      <c r="W157" s="88">
        <v>14.492229</v>
      </c>
      <c r="X157" s="88">
        <v>3388.2157363636366</v>
      </c>
      <c r="Y157" s="88">
        <v>2877.544609090909</v>
      </c>
      <c r="Z157" s="88">
        <v>4081.167668181818</v>
      </c>
      <c r="AA157" s="88">
        <v>6456.4969818181817</v>
      </c>
      <c r="AB157" s="88">
        <v>7416.248363636364</v>
      </c>
      <c r="AC157" s="88">
        <v>7366.3653772727275</v>
      </c>
      <c r="AD157" s="88">
        <v>4046.1870818181819</v>
      </c>
      <c r="AE157" s="88">
        <v>8682.6468636363643</v>
      </c>
      <c r="AF157" s="88">
        <v>5965.4170909090908</v>
      </c>
      <c r="AG157" s="88">
        <v>2861.9052636363635</v>
      </c>
      <c r="AH157" s="88">
        <v>3.919895454545455</v>
      </c>
      <c r="AI157" s="88">
        <v>173.44783181818181</v>
      </c>
      <c r="AJ157" s="88">
        <v>161.92207727272728</v>
      </c>
      <c r="AK157" s="88">
        <v>111.69705909090909</v>
      </c>
      <c r="AL157" s="88">
        <v>212.86601363636365</v>
      </c>
      <c r="AM157" s="88">
        <v>5.5052124999999998</v>
      </c>
      <c r="AN157" s="88">
        <v>1385.6513636363636</v>
      </c>
      <c r="AO157" s="88">
        <v>2020.8259090909091</v>
      </c>
    </row>
    <row r="158" spans="1:41" x14ac:dyDescent="0.2">
      <c r="A158" s="87">
        <v>43100</v>
      </c>
      <c r="B158" s="88">
        <v>1690235.3149999999</v>
      </c>
      <c r="C158" s="88">
        <v>0.65977638788899995</v>
      </c>
      <c r="D158" s="88">
        <v>8.1</v>
      </c>
      <c r="E158" s="88">
        <v>1688864</v>
      </c>
      <c r="F158" s="88">
        <v>8.83028895787E-2</v>
      </c>
      <c r="G158" s="88">
        <v>8.35</v>
      </c>
      <c r="H158" s="88">
        <v>11.28</v>
      </c>
      <c r="I158" s="88">
        <v>15</v>
      </c>
      <c r="J158" s="88">
        <v>-3.18</v>
      </c>
      <c r="K158" s="88">
        <v>17</v>
      </c>
      <c r="L158" s="88">
        <v>2.873419047619048</v>
      </c>
      <c r="M158" s="88">
        <v>3.5</v>
      </c>
      <c r="N158" s="88">
        <v>2.1</v>
      </c>
      <c r="O158" s="88">
        <v>2.48</v>
      </c>
      <c r="P158" s="88">
        <v>3.25</v>
      </c>
      <c r="Q158" s="88">
        <v>5171</v>
      </c>
      <c r="R158" s="88">
        <v>-53.71</v>
      </c>
      <c r="S158" s="88">
        <v>741175.15</v>
      </c>
      <c r="T158" s="88">
        <v>18.82</v>
      </c>
      <c r="U158" s="88">
        <v>18102.882549999998</v>
      </c>
      <c r="V158" s="88">
        <v>11.33</v>
      </c>
      <c r="W158" s="88">
        <v>14.081822000000001</v>
      </c>
      <c r="X158" s="88">
        <v>3293.6503952380954</v>
      </c>
      <c r="Y158" s="88">
        <v>2866.0886333333333</v>
      </c>
      <c r="Z158" s="88">
        <v>4023.7960523809525</v>
      </c>
      <c r="AA158" s="88">
        <v>6224.9035428571433</v>
      </c>
      <c r="AB158" s="88">
        <v>7058.2891238095235</v>
      </c>
      <c r="AC158" s="88">
        <v>7267.8031190476195</v>
      </c>
      <c r="AD158" s="88">
        <v>3912.8372571428572</v>
      </c>
      <c r="AE158" s="88">
        <v>8479.193523809523</v>
      </c>
      <c r="AF158" s="88">
        <v>5685.5497714285711</v>
      </c>
      <c r="AG158" s="88">
        <v>2745.0615952380954</v>
      </c>
      <c r="AH158" s="88">
        <v>3.8948869565217392</v>
      </c>
      <c r="AI158" s="88">
        <v>172.98229565217392</v>
      </c>
      <c r="AJ158" s="88">
        <v>161.95081739130435</v>
      </c>
      <c r="AK158" s="88">
        <v>111.32480869565218</v>
      </c>
      <c r="AL158" s="88">
        <v>213.2462238095238</v>
      </c>
      <c r="AM158" s="88">
        <v>6.0975000000000001</v>
      </c>
      <c r="AN158" s="88">
        <v>1404.4085714285713</v>
      </c>
      <c r="AO158" s="88">
        <v>2065.5542857142859</v>
      </c>
    </row>
    <row r="159" spans="1:41" x14ac:dyDescent="0.2">
      <c r="A159" s="87">
        <v>43131</v>
      </c>
      <c r="B159" s="88">
        <v>1720814.46</v>
      </c>
      <c r="C159" s="88">
        <v>1.8091649564190999</v>
      </c>
      <c r="D159" s="88">
        <v>8.6</v>
      </c>
      <c r="E159" s="88">
        <v>1699713</v>
      </c>
      <c r="F159" s="88">
        <v>0.64238446671850002</v>
      </c>
      <c r="G159" s="88">
        <v>7.57</v>
      </c>
      <c r="H159" s="88">
        <v>11.216666666666667</v>
      </c>
      <c r="I159" s="88">
        <v>15</v>
      </c>
      <c r="J159" s="88">
        <v>-2.6166666666666671</v>
      </c>
      <c r="K159" s="88">
        <v>17</v>
      </c>
      <c r="L159" s="88">
        <v>2.8368136363636358</v>
      </c>
      <c r="M159" s="88"/>
      <c r="N159" s="88">
        <v>1.3</v>
      </c>
      <c r="O159" s="88">
        <v>2.5</v>
      </c>
      <c r="P159" s="88">
        <v>3.25</v>
      </c>
      <c r="Q159" s="88">
        <v>19210</v>
      </c>
      <c r="R159" s="88">
        <v>-10.62</v>
      </c>
      <c r="S159" s="88">
        <v>760174.24</v>
      </c>
      <c r="T159" s="88">
        <v>17.7</v>
      </c>
      <c r="U159" s="88">
        <v>31417.220554</v>
      </c>
      <c r="V159" s="88">
        <v>-16.71</v>
      </c>
      <c r="W159" s="88">
        <v>13.433579</v>
      </c>
      <c r="X159" s="88">
        <v>3457.0171045454545</v>
      </c>
      <c r="Y159" s="88">
        <v>3052.2445954545456</v>
      </c>
      <c r="Z159" s="88">
        <v>4246.9248954545455</v>
      </c>
      <c r="AA159" s="88">
        <v>6351.6159090909086</v>
      </c>
      <c r="AB159" s="88">
        <v>7049.1564590909093</v>
      </c>
      <c r="AC159" s="88">
        <v>7758.6335499999996</v>
      </c>
      <c r="AD159" s="88">
        <v>4002.8823590909092</v>
      </c>
      <c r="AE159" s="88">
        <v>8958.2414409090907</v>
      </c>
      <c r="AF159" s="88">
        <v>5647.9287772727275</v>
      </c>
      <c r="AG159" s="88">
        <v>2780.9092090909089</v>
      </c>
      <c r="AH159" s="88">
        <v>3.937459090909091</v>
      </c>
      <c r="AI159" s="88">
        <v>172.84647727272727</v>
      </c>
      <c r="AJ159" s="88">
        <v>162.55931363636364</v>
      </c>
      <c r="AK159" s="88">
        <v>111.05742272727272</v>
      </c>
      <c r="AL159" s="88">
        <v>213.81557727272727</v>
      </c>
      <c r="AM159" s="88">
        <v>5.8691666666666666</v>
      </c>
      <c r="AN159" s="88">
        <v>1416.225909090909</v>
      </c>
      <c r="AO159" s="88">
        <v>2094.650909090909</v>
      </c>
    </row>
    <row r="160" spans="1:41" x14ac:dyDescent="0.2">
      <c r="A160" s="87">
        <v>43159</v>
      </c>
      <c r="B160" s="88">
        <v>1729070.12</v>
      </c>
      <c r="C160" s="88">
        <v>0.47975305832800003</v>
      </c>
      <c r="D160" s="88">
        <v>8.8000000000000007</v>
      </c>
      <c r="E160" s="88">
        <v>1714853</v>
      </c>
      <c r="F160" s="88">
        <v>0.89073861293050005</v>
      </c>
      <c r="G160" s="88">
        <v>8.24</v>
      </c>
      <c r="H160" s="88">
        <v>11.153333333333334</v>
      </c>
      <c r="I160" s="88">
        <v>15</v>
      </c>
      <c r="J160" s="88">
        <v>-2.3533333333333339</v>
      </c>
      <c r="K160" s="88">
        <v>17</v>
      </c>
      <c r="L160" s="88">
        <v>2.8280882352941181</v>
      </c>
      <c r="M160" s="88"/>
      <c r="N160" s="88">
        <v>1.3</v>
      </c>
      <c r="O160" s="88">
        <v>2.5</v>
      </c>
      <c r="P160" s="88">
        <v>3.25</v>
      </c>
      <c r="Q160" s="88">
        <v>9805</v>
      </c>
      <c r="R160" s="88">
        <v>-0.17</v>
      </c>
      <c r="S160" s="88">
        <v>769979.17</v>
      </c>
      <c r="T160" s="88">
        <v>17.43</v>
      </c>
      <c r="U160" s="88">
        <v>12064.387925000001</v>
      </c>
      <c r="V160" s="88">
        <v>9.1300000000000008</v>
      </c>
      <c r="W160" s="88">
        <v>13.388316</v>
      </c>
      <c r="X160" s="88">
        <v>3296.3497533333334</v>
      </c>
      <c r="Y160" s="88">
        <v>2971.5659999999998</v>
      </c>
      <c r="Z160" s="88">
        <v>4064.0613800000001</v>
      </c>
      <c r="AA160" s="88">
        <v>5850.1993000000002</v>
      </c>
      <c r="AB160" s="88">
        <v>6334.1692466666664</v>
      </c>
      <c r="AC160" s="88">
        <v>7466.0863799999997</v>
      </c>
      <c r="AD160" s="88">
        <v>3714.2510533333334</v>
      </c>
      <c r="AE160" s="88">
        <v>8316.9735799999999</v>
      </c>
      <c r="AF160" s="88">
        <v>5091.8316333333332</v>
      </c>
      <c r="AG160" s="88">
        <v>2614.70694</v>
      </c>
      <c r="AH160" s="88">
        <v>3.8725823529411758</v>
      </c>
      <c r="AI160" s="88">
        <v>173.8424588235294</v>
      </c>
      <c r="AJ160" s="88">
        <v>163.3664294117647</v>
      </c>
      <c r="AK160" s="88">
        <v>111.41771764705882</v>
      </c>
      <c r="AL160" s="88">
        <v>214.45644666666666</v>
      </c>
      <c r="AM160" s="88">
        <v>5.8250000000000002</v>
      </c>
      <c r="AN160" s="88">
        <v>1409.6413333333333</v>
      </c>
      <c r="AO160" s="88">
        <v>2077.2313333333332</v>
      </c>
    </row>
    <row r="161" spans="1:41" x14ac:dyDescent="0.2">
      <c r="A161" s="87">
        <v>43190</v>
      </c>
      <c r="B161" s="88">
        <v>1739859.48</v>
      </c>
      <c r="C161" s="88">
        <v>0.62399782838189999</v>
      </c>
      <c r="D161" s="88">
        <v>8.1999999999999993</v>
      </c>
      <c r="E161" s="88">
        <v>1718695</v>
      </c>
      <c r="F161" s="88">
        <v>0.2240425272604</v>
      </c>
      <c r="G161" s="88">
        <v>8.1300000000000008</v>
      </c>
      <c r="H161" s="88">
        <v>11.090000000000002</v>
      </c>
      <c r="I161" s="88">
        <v>15</v>
      </c>
      <c r="J161" s="88">
        <v>-2.8900000000000019</v>
      </c>
      <c r="K161" s="88">
        <v>17</v>
      </c>
      <c r="L161" s="88">
        <v>2.8529590909090912</v>
      </c>
      <c r="M161" s="88">
        <v>3.55</v>
      </c>
      <c r="N161" s="88">
        <v>1.3</v>
      </c>
      <c r="O161" s="88">
        <v>2.5062500000000001</v>
      </c>
      <c r="P161" s="88">
        <v>3.25</v>
      </c>
      <c r="Q161" s="88">
        <v>8385</v>
      </c>
      <c r="R161" s="88">
        <v>-16.02</v>
      </c>
      <c r="S161" s="88">
        <v>778299.69</v>
      </c>
      <c r="T161" s="88">
        <v>16.920000000000002</v>
      </c>
      <c r="U161" s="88">
        <v>17091.476698999999</v>
      </c>
      <c r="V161" s="88">
        <v>-32.9</v>
      </c>
      <c r="W161" s="88">
        <v>12.690308</v>
      </c>
      <c r="X161" s="88">
        <v>3247.7534999999998</v>
      </c>
      <c r="Y161" s="88">
        <v>2846.4888045454545</v>
      </c>
      <c r="Z161" s="88">
        <v>4017.4949545454547</v>
      </c>
      <c r="AA161" s="88">
        <v>6102.3934590909093</v>
      </c>
      <c r="AB161" s="88">
        <v>6735.099290909091</v>
      </c>
      <c r="AC161" s="88">
        <v>7151.4210090909091</v>
      </c>
      <c r="AD161" s="88">
        <v>3770.5923090909091</v>
      </c>
      <c r="AE161" s="88">
        <v>8558.644486363637</v>
      </c>
      <c r="AF161" s="88">
        <v>5503.9314727272731</v>
      </c>
      <c r="AG161" s="88">
        <v>2626.8425045454546</v>
      </c>
      <c r="AH161" s="88">
        <v>3.7932045454545449</v>
      </c>
      <c r="AI161" s="88">
        <v>175.36912272727272</v>
      </c>
      <c r="AJ161" s="88">
        <v>164.4846590909091</v>
      </c>
      <c r="AK161" s="88">
        <v>112.07447272727272</v>
      </c>
      <c r="AL161" s="88">
        <v>215.1215590909091</v>
      </c>
      <c r="AM161" s="88">
        <v>5.7583916666666672</v>
      </c>
      <c r="AN161" s="88">
        <v>1366.1613636363636</v>
      </c>
      <c r="AO161" s="88">
        <v>1988.1713636363636</v>
      </c>
    </row>
    <row r="162" spans="1:41" x14ac:dyDescent="0.2">
      <c r="A162" s="87">
        <v>43220</v>
      </c>
      <c r="B162" s="88">
        <v>1737683.73</v>
      </c>
      <c r="C162" s="88">
        <v>-0.12505320257239999</v>
      </c>
      <c r="D162" s="88">
        <v>8.3000000000000007</v>
      </c>
      <c r="E162" s="88">
        <v>1726605</v>
      </c>
      <c r="F162" s="88">
        <v>0.46023290927130001</v>
      </c>
      <c r="G162" s="88">
        <v>8.14</v>
      </c>
      <c r="H162" s="88">
        <v>11.026666666666667</v>
      </c>
      <c r="I162" s="88">
        <v>14</v>
      </c>
      <c r="J162" s="88">
        <v>-2.726666666666667</v>
      </c>
      <c r="K162" s="88">
        <v>16</v>
      </c>
      <c r="L162" s="88">
        <v>2.855245</v>
      </c>
      <c r="M162" s="88"/>
      <c r="N162" s="88">
        <v>1.7</v>
      </c>
      <c r="O162" s="88">
        <v>2.5499999999999998</v>
      </c>
      <c r="P162" s="88">
        <v>3.3</v>
      </c>
      <c r="Q162" s="88">
        <v>8211</v>
      </c>
      <c r="R162" s="88">
        <v>-15.06</v>
      </c>
      <c r="S162" s="88">
        <v>786510.81</v>
      </c>
      <c r="T162" s="88">
        <v>16.46</v>
      </c>
      <c r="U162" s="88">
        <v>22242.940548999999</v>
      </c>
      <c r="V162" s="88">
        <v>13.72</v>
      </c>
      <c r="W162" s="88">
        <v>12.652969000000001</v>
      </c>
      <c r="X162" s="88">
        <v>3124.2649166666665</v>
      </c>
      <c r="Y162" s="88">
        <v>2697.9666888888887</v>
      </c>
      <c r="Z162" s="88">
        <v>3829.9920055555554</v>
      </c>
      <c r="AA162" s="88">
        <v>5981.270538888889</v>
      </c>
      <c r="AB162" s="88">
        <v>6658.4763333333331</v>
      </c>
      <c r="AC162" s="88">
        <v>6809.4861055555557</v>
      </c>
      <c r="AD162" s="88">
        <v>3633.6386833333331</v>
      </c>
      <c r="AE162" s="88">
        <v>8375.2460777777778</v>
      </c>
      <c r="AF162" s="88">
        <v>5465.0110277777776</v>
      </c>
      <c r="AG162" s="88">
        <v>2516.7314555555554</v>
      </c>
      <c r="AH162" s="88">
        <v>3.64893</v>
      </c>
      <c r="AI162" s="88">
        <v>178.21990500000001</v>
      </c>
      <c r="AJ162" s="88">
        <v>166.372095</v>
      </c>
      <c r="AK162" s="88">
        <v>113.49889</v>
      </c>
      <c r="AL162" s="88">
        <v>216.37311111111111</v>
      </c>
      <c r="AM162" s="88">
        <v>5.0712642857142862</v>
      </c>
      <c r="AN162" s="88">
        <v>1345.5966666666666</v>
      </c>
      <c r="AO162" s="88">
        <v>1976.4261111111111</v>
      </c>
    </row>
    <row r="163" spans="1:41" x14ac:dyDescent="0.2">
      <c r="A163" s="87">
        <v>43251</v>
      </c>
      <c r="B163" s="88">
        <v>1743063.7919999999</v>
      </c>
      <c r="C163" s="88">
        <v>0.3096111166328</v>
      </c>
      <c r="D163" s="88">
        <v>8.3000000000000007</v>
      </c>
      <c r="E163" s="88">
        <v>1729086</v>
      </c>
      <c r="F163" s="88">
        <v>0.1436923905584</v>
      </c>
      <c r="G163" s="88">
        <v>8.34</v>
      </c>
      <c r="H163" s="88">
        <v>10.963333333333335</v>
      </c>
      <c r="I163" s="88">
        <v>14</v>
      </c>
      <c r="J163" s="88">
        <v>-2.6633333333333349</v>
      </c>
      <c r="K163" s="88">
        <v>16</v>
      </c>
      <c r="L163" s="88">
        <v>2.7663545454545448</v>
      </c>
      <c r="M163" s="88"/>
      <c r="N163" s="88">
        <v>1.7</v>
      </c>
      <c r="O163" s="88">
        <v>2.5499999999999998</v>
      </c>
      <c r="P163" s="88">
        <v>3.3</v>
      </c>
      <c r="Q163" s="88">
        <v>7954</v>
      </c>
      <c r="R163" s="88">
        <v>-8.81</v>
      </c>
      <c r="S163" s="88">
        <v>794464.64</v>
      </c>
      <c r="T163" s="88">
        <v>16.14</v>
      </c>
      <c r="U163" s="88">
        <v>11233.624451</v>
      </c>
      <c r="V163" s="88">
        <v>-36.93</v>
      </c>
      <c r="W163" s="88">
        <v>12.199076</v>
      </c>
      <c r="X163" s="88">
        <v>3147.1321363636362</v>
      </c>
      <c r="Y163" s="88">
        <v>2694.9529000000002</v>
      </c>
      <c r="Z163" s="88">
        <v>3848.3515136363635</v>
      </c>
      <c r="AA163" s="88">
        <v>5955.0722772727277</v>
      </c>
      <c r="AB163" s="88">
        <v>6577.6854136363636</v>
      </c>
      <c r="AC163" s="88">
        <v>6704.071922727273</v>
      </c>
      <c r="AD163" s="88">
        <v>3623.7567681818182</v>
      </c>
      <c r="AE163" s="88">
        <v>8726.918795454545</v>
      </c>
      <c r="AF163" s="88">
        <v>5407.9719863636365</v>
      </c>
      <c r="AG163" s="88">
        <v>2511.931281818182</v>
      </c>
      <c r="AH163" s="88">
        <v>3.6637590909090911</v>
      </c>
      <c r="AI163" s="88">
        <v>178.88789090909091</v>
      </c>
      <c r="AJ163" s="88">
        <v>166.72527727272728</v>
      </c>
      <c r="AK163" s="88">
        <v>113.60569545454545</v>
      </c>
      <c r="AL163" s="88">
        <v>217.38198181818183</v>
      </c>
      <c r="AM163" s="88">
        <v>5.5060714285714294</v>
      </c>
      <c r="AN163" s="88">
        <v>1375.9309090909092</v>
      </c>
      <c r="AO163" s="88">
        <v>2060.3336363636363</v>
      </c>
    </row>
    <row r="164" spans="1:41" x14ac:dyDescent="0.2">
      <c r="A164" s="87">
        <v>43281</v>
      </c>
      <c r="B164" s="88">
        <v>1770178.3727810001</v>
      </c>
      <c r="C164" s="88">
        <v>1.5555701922928</v>
      </c>
      <c r="D164" s="88">
        <v>8</v>
      </c>
      <c r="E164" s="88">
        <v>1738695</v>
      </c>
      <c r="F164" s="88">
        <v>0.55572712982469996</v>
      </c>
      <c r="G164" s="88">
        <v>7.95</v>
      </c>
      <c r="H164" s="88">
        <v>10.9</v>
      </c>
      <c r="I164" s="88">
        <v>14</v>
      </c>
      <c r="J164" s="88">
        <v>-2.9</v>
      </c>
      <c r="K164" s="88">
        <v>16</v>
      </c>
      <c r="L164" s="88">
        <v>2.7963450000000001</v>
      </c>
      <c r="M164" s="88"/>
      <c r="N164" s="88">
        <v>1.7</v>
      </c>
      <c r="O164" s="88">
        <v>2.5499999999999998</v>
      </c>
      <c r="P164" s="88">
        <v>3.3</v>
      </c>
      <c r="Q164" s="88">
        <v>8635</v>
      </c>
      <c r="R164" s="88">
        <v>-18.62</v>
      </c>
      <c r="S164" s="88">
        <v>803120.86</v>
      </c>
      <c r="T164" s="88">
        <v>15.61</v>
      </c>
      <c r="U164" s="88">
        <v>20372.964614</v>
      </c>
      <c r="V164" s="88">
        <v>-21.3</v>
      </c>
      <c r="W164" s="88">
        <v>11.76127</v>
      </c>
      <c r="X164" s="88">
        <v>2978.0631400000002</v>
      </c>
      <c r="Y164" s="88">
        <v>2610.4530199999999</v>
      </c>
      <c r="Z164" s="88">
        <v>3686.81639</v>
      </c>
      <c r="AA164" s="88">
        <v>5429.4840700000004</v>
      </c>
      <c r="AB164" s="88">
        <v>5887.5120649999999</v>
      </c>
      <c r="AC164" s="88">
        <v>6340.9900699999998</v>
      </c>
      <c r="AD164" s="88">
        <v>3360.9620799999998</v>
      </c>
      <c r="AE164" s="88">
        <v>8602.7006600000004</v>
      </c>
      <c r="AF164" s="88">
        <v>4838.7996450000001</v>
      </c>
      <c r="AG164" s="88">
        <v>2360.2984999999999</v>
      </c>
      <c r="AH164" s="88">
        <v>3.6076999999999999</v>
      </c>
      <c r="AI164" s="88">
        <v>179.90813499999999</v>
      </c>
      <c r="AJ164" s="88">
        <v>166.95896999999999</v>
      </c>
      <c r="AK164" s="88">
        <v>113.786655</v>
      </c>
      <c r="AL164" s="88">
        <v>218.03289000000001</v>
      </c>
      <c r="AM164" s="88">
        <v>5.5924272727272726</v>
      </c>
      <c r="AN164" s="88">
        <v>1379.5812149999999</v>
      </c>
      <c r="AO164" s="88">
        <v>2078.0356750000001</v>
      </c>
    </row>
    <row r="165" spans="1:41" x14ac:dyDescent="0.2">
      <c r="A165" s="87">
        <v>43312</v>
      </c>
      <c r="B165" s="88">
        <v>1776196.105</v>
      </c>
      <c r="C165" s="88">
        <v>0.33995061240899999</v>
      </c>
      <c r="D165" s="88">
        <v>8.5</v>
      </c>
      <c r="E165" s="88">
        <v>1754858</v>
      </c>
      <c r="F165" s="88">
        <v>0.92960524991439997</v>
      </c>
      <c r="G165" s="88">
        <v>8.08</v>
      </c>
      <c r="H165" s="88">
        <v>10.663333333333332</v>
      </c>
      <c r="I165" s="88">
        <v>13.5</v>
      </c>
      <c r="J165" s="88">
        <v>-2.1633333333333322</v>
      </c>
      <c r="K165" s="88">
        <v>15.5</v>
      </c>
      <c r="L165" s="88">
        <v>2.6229499999999999</v>
      </c>
      <c r="M165" s="88"/>
      <c r="N165" s="88">
        <v>1.5</v>
      </c>
      <c r="O165" s="88">
        <v>2.5499999999999998</v>
      </c>
      <c r="P165" s="88">
        <v>3.3</v>
      </c>
      <c r="Q165" s="88">
        <v>9451</v>
      </c>
      <c r="R165" s="88">
        <v>6.48</v>
      </c>
      <c r="S165" s="88">
        <v>812571.42</v>
      </c>
      <c r="T165" s="88">
        <v>15.5</v>
      </c>
      <c r="U165" s="88">
        <v>18381.941956999999</v>
      </c>
      <c r="V165" s="88">
        <v>-13.24</v>
      </c>
      <c r="W165" s="88">
        <v>11.485086000000001</v>
      </c>
      <c r="X165" s="88">
        <v>2821.0586863636363</v>
      </c>
      <c r="Y165" s="88">
        <v>2466.5239772727273</v>
      </c>
      <c r="Z165" s="88">
        <v>3465.7257227272726</v>
      </c>
      <c r="AA165" s="88">
        <v>5166.005877272727</v>
      </c>
      <c r="AB165" s="88">
        <v>5541.5149454545453</v>
      </c>
      <c r="AC165" s="88">
        <v>6016.9534181818181</v>
      </c>
      <c r="AD165" s="88">
        <v>3199.3837636363637</v>
      </c>
      <c r="AE165" s="88">
        <v>8040.7927454545452</v>
      </c>
      <c r="AF165" s="88">
        <v>4619.093218181818</v>
      </c>
      <c r="AG165" s="88">
        <v>2297.1728590909092</v>
      </c>
      <c r="AH165" s="88">
        <v>3.5084590909090911</v>
      </c>
      <c r="AI165" s="88">
        <v>182.42355909090909</v>
      </c>
      <c r="AJ165" s="88">
        <v>168.47625909090908</v>
      </c>
      <c r="AK165" s="88">
        <v>114.94705909090909</v>
      </c>
      <c r="AL165" s="88">
        <v>218.94592272727272</v>
      </c>
      <c r="AM165" s="88">
        <v>5.1046823529411762</v>
      </c>
      <c r="AN165" s="88">
        <v>1370.0945454545454</v>
      </c>
      <c r="AO165" s="88">
        <v>2065.8936363636362</v>
      </c>
    </row>
    <row r="166" spans="1:41" x14ac:dyDescent="0.2">
      <c r="A166" s="87">
        <v>43343</v>
      </c>
      <c r="B166" s="88">
        <v>1788670.43</v>
      </c>
      <c r="C166" s="88">
        <v>0.70230561619209997</v>
      </c>
      <c r="D166" s="88">
        <v>8.1999999999999993</v>
      </c>
      <c r="E166" s="88">
        <v>1762573</v>
      </c>
      <c r="F166" s="88">
        <v>0.43963671134639998</v>
      </c>
      <c r="G166" s="88">
        <v>7.52</v>
      </c>
      <c r="H166" s="88">
        <v>10.426666666666666</v>
      </c>
      <c r="I166" s="88">
        <v>13.5</v>
      </c>
      <c r="J166" s="88">
        <v>-2.2266666666666661</v>
      </c>
      <c r="K166" s="88">
        <v>15.5</v>
      </c>
      <c r="L166" s="88">
        <v>2.5198913043478259</v>
      </c>
      <c r="M166" s="88"/>
      <c r="N166" s="88">
        <v>1.5</v>
      </c>
      <c r="O166" s="88">
        <v>2.5499999999999998</v>
      </c>
      <c r="P166" s="88">
        <v>3.3</v>
      </c>
      <c r="Q166" s="88">
        <v>7840</v>
      </c>
      <c r="R166" s="88">
        <v>-3.32</v>
      </c>
      <c r="S166" s="88">
        <v>820410.81</v>
      </c>
      <c r="T166" s="88">
        <v>15.28</v>
      </c>
      <c r="U166" s="88">
        <v>24078.248887999998</v>
      </c>
      <c r="V166" s="88">
        <v>17.54</v>
      </c>
      <c r="W166" s="88">
        <v>11.516139000000001</v>
      </c>
      <c r="X166" s="88">
        <v>2748.1591695652173</v>
      </c>
      <c r="Y166" s="88">
        <v>2458.9716739130436</v>
      </c>
      <c r="Z166" s="88">
        <v>3342.6321260869563</v>
      </c>
      <c r="AA166" s="88">
        <v>4925.3157608695656</v>
      </c>
      <c r="AB166" s="88">
        <v>5216.7287434782611</v>
      </c>
      <c r="AC166" s="88">
        <v>6026.244443478261</v>
      </c>
      <c r="AD166" s="88">
        <v>3083.2852826086955</v>
      </c>
      <c r="AE166" s="88">
        <v>7346.5193043478257</v>
      </c>
      <c r="AF166" s="88">
        <v>4341.4770782608693</v>
      </c>
      <c r="AG166" s="88">
        <v>2331.469891304348</v>
      </c>
      <c r="AH166" s="88">
        <v>3.5676565217391301</v>
      </c>
      <c r="AI166" s="88">
        <v>183.60803913043478</v>
      </c>
      <c r="AJ166" s="88">
        <v>170.07466086956521</v>
      </c>
      <c r="AK166" s="88">
        <v>114.97270434782608</v>
      </c>
      <c r="AL166" s="88">
        <v>220.54808260869567</v>
      </c>
      <c r="AM166" s="88">
        <v>4.9677058823529414</v>
      </c>
      <c r="AN166" s="88">
        <v>1434.4130434782608</v>
      </c>
      <c r="AO166" s="88">
        <v>2190.6634782608694</v>
      </c>
    </row>
    <row r="167" spans="1:41" x14ac:dyDescent="0.2">
      <c r="A167" s="87">
        <v>43373</v>
      </c>
      <c r="B167" s="88">
        <v>1801665.58</v>
      </c>
      <c r="C167" s="88">
        <v>0.72652567974750004</v>
      </c>
      <c r="D167" s="88">
        <v>8.3000000000000007</v>
      </c>
      <c r="E167" s="88">
        <v>1779392</v>
      </c>
      <c r="F167" s="88">
        <v>0.95422998082919996</v>
      </c>
      <c r="G167" s="88">
        <v>7.44</v>
      </c>
      <c r="H167" s="88">
        <v>10.189999999999998</v>
      </c>
      <c r="I167" s="88">
        <v>13.5</v>
      </c>
      <c r="J167" s="88">
        <v>-1.8899999999999979</v>
      </c>
      <c r="K167" s="88">
        <v>15.5</v>
      </c>
      <c r="L167" s="88">
        <v>2.6493952380952379</v>
      </c>
      <c r="M167" s="88"/>
      <c r="N167" s="88">
        <v>1.5</v>
      </c>
      <c r="O167" s="88">
        <v>2.5499999999999998</v>
      </c>
      <c r="P167" s="88">
        <v>3.3</v>
      </c>
      <c r="Q167" s="88">
        <v>8109</v>
      </c>
      <c r="R167" s="88">
        <v>-17.38</v>
      </c>
      <c r="S167" s="88">
        <v>828610.34</v>
      </c>
      <c r="T167" s="88">
        <v>14.85</v>
      </c>
      <c r="U167" s="88">
        <v>23061.250118</v>
      </c>
      <c r="V167" s="88">
        <v>-9.35</v>
      </c>
      <c r="W167" s="88">
        <v>11.208432999999999</v>
      </c>
      <c r="X167" s="88">
        <v>2723.0818578947369</v>
      </c>
      <c r="Y167" s="88">
        <v>2474.4734684210525</v>
      </c>
      <c r="Z167" s="88">
        <v>3305.594663157895</v>
      </c>
      <c r="AA167" s="88">
        <v>4755.1649473684211</v>
      </c>
      <c r="AB167" s="88">
        <v>4973.5429578947369</v>
      </c>
      <c r="AC167" s="88">
        <v>6148.1772421052628</v>
      </c>
      <c r="AD167" s="88">
        <v>2979.9494631578946</v>
      </c>
      <c r="AE167" s="88">
        <v>7062.772642105263</v>
      </c>
      <c r="AF167" s="88">
        <v>4189.4944263157895</v>
      </c>
      <c r="AG167" s="88">
        <v>2258.2571157894736</v>
      </c>
      <c r="AH167" s="88">
        <v>3.64007619047619</v>
      </c>
      <c r="AI167" s="88">
        <v>183.68286190476189</v>
      </c>
      <c r="AJ167" s="88">
        <v>170.5186619047619</v>
      </c>
      <c r="AK167" s="88">
        <v>114.4144</v>
      </c>
      <c r="AL167" s="88">
        <v>221.63835789473683</v>
      </c>
      <c r="AM167" s="88">
        <v>5.0008375000000003</v>
      </c>
      <c r="AN167" s="88">
        <v>1424.6278947368421</v>
      </c>
      <c r="AO167" s="88">
        <v>2177.5231578947369</v>
      </c>
    </row>
    <row r="168" spans="1:41" x14ac:dyDescent="0.2">
      <c r="A168" s="87">
        <v>43404</v>
      </c>
      <c r="B168" s="88">
        <v>1795561.6</v>
      </c>
      <c r="C168" s="88">
        <v>-0.33879650406599998</v>
      </c>
      <c r="D168" s="88">
        <v>8</v>
      </c>
      <c r="E168" s="88">
        <v>1806646</v>
      </c>
      <c r="F168" s="88">
        <v>1.5316467647376</v>
      </c>
      <c r="G168" s="88">
        <v>8.1</v>
      </c>
      <c r="H168" s="88">
        <v>10.103333333333333</v>
      </c>
      <c r="I168" s="88">
        <v>12.5</v>
      </c>
      <c r="J168" s="88">
        <v>-2.1033333333333331</v>
      </c>
      <c r="K168" s="88">
        <v>14.5</v>
      </c>
      <c r="L168" s="88">
        <v>2.600972222222222</v>
      </c>
      <c r="M168" s="88"/>
      <c r="N168" s="88">
        <v>2.4</v>
      </c>
      <c r="O168" s="88">
        <v>2.5499999999999998</v>
      </c>
      <c r="P168" s="88"/>
      <c r="Q168" s="88">
        <v>5159</v>
      </c>
      <c r="R168" s="88">
        <v>-15.09</v>
      </c>
      <c r="S168" s="88">
        <v>833768.39</v>
      </c>
      <c r="T168" s="88">
        <v>14.6</v>
      </c>
      <c r="U168" s="88">
        <v>9537.8029869999991</v>
      </c>
      <c r="V168" s="88">
        <v>-39.869999999999997</v>
      </c>
      <c r="W168" s="88">
        <v>10.789977</v>
      </c>
      <c r="X168" s="88">
        <v>2601.9574222222222</v>
      </c>
      <c r="Y168" s="88">
        <v>2448.4751722222222</v>
      </c>
      <c r="Z168" s="88">
        <v>3168.4362888888891</v>
      </c>
      <c r="AA168" s="88">
        <v>4278.643605555556</v>
      </c>
      <c r="AB168" s="88">
        <v>4421.3280666666669</v>
      </c>
      <c r="AC168" s="88">
        <v>6064.9929388888886</v>
      </c>
      <c r="AD168" s="88">
        <v>2760.0772666666667</v>
      </c>
      <c r="AE168" s="88">
        <v>6558.7985555555551</v>
      </c>
      <c r="AF168" s="88">
        <v>3700.2598722222224</v>
      </c>
      <c r="AG168" s="88">
        <v>2138.9880333333335</v>
      </c>
      <c r="AH168" s="88">
        <v>3.5660888888888889</v>
      </c>
      <c r="AI168" s="88">
        <v>185.22077222222222</v>
      </c>
      <c r="AJ168" s="88">
        <v>171.64548333333335</v>
      </c>
      <c r="AK168" s="88">
        <v>115.07955555555556</v>
      </c>
      <c r="AL168" s="88">
        <v>222.76178333333334</v>
      </c>
      <c r="AM168" s="88">
        <v>4.7842166666666666</v>
      </c>
      <c r="AN168" s="88">
        <v>1460.6744444444444</v>
      </c>
      <c r="AO168" s="88">
        <v>2226.5483333333332</v>
      </c>
    </row>
    <row r="169" spans="1:41" x14ac:dyDescent="0.2">
      <c r="A169" s="87">
        <v>43434</v>
      </c>
      <c r="B169" s="88">
        <v>1813175.0649999999</v>
      </c>
      <c r="C169" s="88">
        <v>0.98094462479040001</v>
      </c>
      <c r="D169" s="88">
        <v>8</v>
      </c>
      <c r="E169" s="88">
        <v>1825597</v>
      </c>
      <c r="F169" s="88">
        <v>1.0489603386607</v>
      </c>
      <c r="G169" s="88">
        <v>8.19</v>
      </c>
      <c r="H169" s="88">
        <v>10.016666666666666</v>
      </c>
      <c r="I169" s="88">
        <v>12.5</v>
      </c>
      <c r="J169" s="88">
        <v>-2.0166666666666662</v>
      </c>
      <c r="K169" s="88">
        <v>14.5</v>
      </c>
      <c r="L169" s="88">
        <v>2.614590909090909</v>
      </c>
      <c r="M169" s="88"/>
      <c r="N169" s="88">
        <v>2.4</v>
      </c>
      <c r="O169" s="88"/>
      <c r="P169" s="88">
        <v>3.3</v>
      </c>
      <c r="Q169" s="88">
        <v>7686</v>
      </c>
      <c r="R169" s="88">
        <v>-9.07</v>
      </c>
      <c r="S169" s="88">
        <v>841454.25</v>
      </c>
      <c r="T169" s="88">
        <v>14.33</v>
      </c>
      <c r="U169" s="88">
        <v>16127.165255</v>
      </c>
      <c r="V169" s="88">
        <v>-29.75</v>
      </c>
      <c r="W169" s="88">
        <v>10.307183</v>
      </c>
      <c r="X169" s="88">
        <v>2630.9960363636364</v>
      </c>
      <c r="Y169" s="88">
        <v>2452.2484409090907</v>
      </c>
      <c r="Z169" s="88">
        <v>3208.5486363636364</v>
      </c>
      <c r="AA169" s="88">
        <v>4466.3568636363634</v>
      </c>
      <c r="AB169" s="88">
        <v>4699.4493454545454</v>
      </c>
      <c r="AC169" s="88">
        <v>6304.7258454545454</v>
      </c>
      <c r="AD169" s="88">
        <v>2820.8881363636365</v>
      </c>
      <c r="AE169" s="88">
        <v>6636.3937181818183</v>
      </c>
      <c r="AF169" s="88">
        <v>3913.2806</v>
      </c>
      <c r="AG169" s="88">
        <v>2188.0608499999998</v>
      </c>
      <c r="AH169" s="88">
        <v>3.429809090909091</v>
      </c>
      <c r="AI169" s="88">
        <v>187.15747272727273</v>
      </c>
      <c r="AJ169" s="88">
        <v>172.76142272727273</v>
      </c>
      <c r="AK169" s="88">
        <v>116.13054090909091</v>
      </c>
      <c r="AL169" s="88">
        <v>223.94985</v>
      </c>
      <c r="AM169" s="88">
        <v>4.6137222222222221</v>
      </c>
      <c r="AN169" s="88">
        <v>1368.2109090909091</v>
      </c>
      <c r="AO169" s="88">
        <v>2078.5068181818183</v>
      </c>
    </row>
    <row r="170" spans="1:41" x14ac:dyDescent="0.2">
      <c r="A170" s="87">
        <v>43465</v>
      </c>
      <c r="B170" s="88">
        <v>1826744.216</v>
      </c>
      <c r="C170" s="88">
        <v>0.7483640858474</v>
      </c>
      <c r="D170" s="88">
        <v>8.1</v>
      </c>
      <c r="E170" s="88">
        <v>1836845</v>
      </c>
      <c r="F170" s="88">
        <v>0.61612721756230004</v>
      </c>
      <c r="G170" s="88">
        <v>8.76</v>
      </c>
      <c r="H170" s="88">
        <v>9.93</v>
      </c>
      <c r="I170" s="88">
        <v>12.5</v>
      </c>
      <c r="J170" s="88">
        <v>-1.83</v>
      </c>
      <c r="K170" s="88">
        <v>14.5</v>
      </c>
      <c r="L170" s="88">
        <v>2.6527476190476191</v>
      </c>
      <c r="M170" s="88"/>
      <c r="N170" s="88">
        <v>2.4</v>
      </c>
      <c r="O170" s="88">
        <v>2.5499999999999998</v>
      </c>
      <c r="P170" s="88">
        <v>3.3</v>
      </c>
      <c r="Q170" s="88">
        <v>5055</v>
      </c>
      <c r="R170" s="88">
        <v>-2.2400000000000002</v>
      </c>
      <c r="S170" s="88">
        <v>846490.3</v>
      </c>
      <c r="T170" s="88">
        <v>14.21</v>
      </c>
      <c r="U170" s="88">
        <v>19311.174083000002</v>
      </c>
      <c r="V170" s="88">
        <v>6.67</v>
      </c>
      <c r="W170" s="88">
        <v>10.259731</v>
      </c>
      <c r="X170" s="88">
        <v>2573.7024849999998</v>
      </c>
      <c r="Y170" s="88">
        <v>2387.584895</v>
      </c>
      <c r="Z170" s="88">
        <v>3127.0462499999999</v>
      </c>
      <c r="AA170" s="88">
        <v>4335.9632149999998</v>
      </c>
      <c r="AB170" s="88">
        <v>4634.8750449999998</v>
      </c>
      <c r="AC170" s="88">
        <v>6086.4796550000001</v>
      </c>
      <c r="AD170" s="88">
        <v>2759.708345</v>
      </c>
      <c r="AE170" s="88">
        <v>6527.0833249999996</v>
      </c>
      <c r="AF170" s="88">
        <v>3813.7645200000002</v>
      </c>
      <c r="AG170" s="88">
        <v>2189.6724650000001</v>
      </c>
      <c r="AH170" s="88">
        <v>3.296313043478261</v>
      </c>
      <c r="AI170" s="88">
        <v>188.91363043478262</v>
      </c>
      <c r="AJ170" s="88">
        <v>173.76071739130435</v>
      </c>
      <c r="AK170" s="88">
        <v>117.0934347826087</v>
      </c>
      <c r="AL170" s="88">
        <v>225.27849000000001</v>
      </c>
      <c r="AM170" s="88">
        <v>4.927572727272727</v>
      </c>
      <c r="AN170" s="88">
        <v>1340.6669999999999</v>
      </c>
      <c r="AO170" s="88">
        <v>2038.1579999999999</v>
      </c>
    </row>
    <row r="171" spans="1:41" x14ac:dyDescent="0.2">
      <c r="A171" s="87">
        <v>43496</v>
      </c>
      <c r="B171" s="88">
        <v>1865935.33</v>
      </c>
      <c r="C171" s="88">
        <v>2.1454078604292</v>
      </c>
      <c r="D171" s="88">
        <v>8.4</v>
      </c>
      <c r="E171" s="88">
        <v>1853092</v>
      </c>
      <c r="F171" s="88">
        <v>0.88450576940350001</v>
      </c>
      <c r="G171" s="88">
        <v>9.02</v>
      </c>
      <c r="H171" s="88">
        <v>9.1166666666666671</v>
      </c>
      <c r="I171" s="88">
        <v>11.5</v>
      </c>
      <c r="J171" s="88">
        <v>-0.71666666666666701</v>
      </c>
      <c r="K171" s="88">
        <v>13.5</v>
      </c>
      <c r="L171" s="88">
        <v>2.5063545454545451</v>
      </c>
      <c r="M171" s="88"/>
      <c r="N171" s="88">
        <v>1.3</v>
      </c>
      <c r="O171" s="88">
        <v>2.5499999999999998</v>
      </c>
      <c r="P171" s="88"/>
      <c r="Q171" s="88">
        <v>20969</v>
      </c>
      <c r="R171" s="88">
        <v>9.16</v>
      </c>
      <c r="S171" s="88">
        <v>871812.84</v>
      </c>
      <c r="T171" s="88">
        <v>14.69</v>
      </c>
      <c r="U171" s="88">
        <v>46791.139268999999</v>
      </c>
      <c r="V171" s="88">
        <v>48.93</v>
      </c>
      <c r="W171" s="88">
        <v>10.851788000000001</v>
      </c>
      <c r="X171" s="88">
        <v>2558.4334227272725</v>
      </c>
      <c r="Y171" s="88">
        <v>2375.6842363636365</v>
      </c>
      <c r="Z171" s="88">
        <v>3112.878968181818</v>
      </c>
      <c r="AA171" s="88">
        <v>4278.7672318181822</v>
      </c>
      <c r="AB171" s="88">
        <v>4559.5338727272729</v>
      </c>
      <c r="AC171" s="88">
        <v>6054.5309090909095</v>
      </c>
      <c r="AD171" s="88">
        <v>2711.5774863636366</v>
      </c>
      <c r="AE171" s="88">
        <v>6518.8256590909095</v>
      </c>
      <c r="AF171" s="88">
        <v>3778.4602500000001</v>
      </c>
      <c r="AG171" s="88">
        <v>2182.2910818181817</v>
      </c>
      <c r="AH171" s="88">
        <v>3.1204772727272729</v>
      </c>
      <c r="AI171" s="88">
        <v>190.6852909090909</v>
      </c>
      <c r="AJ171" s="88">
        <v>175.22015909090908</v>
      </c>
      <c r="AK171" s="88">
        <v>117.96864545454545</v>
      </c>
      <c r="AL171" s="88">
        <v>226.67261818181819</v>
      </c>
      <c r="AM171" s="88">
        <v>4.4527749999999999</v>
      </c>
      <c r="AN171" s="88">
        <v>1372.7386363636363</v>
      </c>
      <c r="AO171" s="88">
        <v>2090.7313636363638</v>
      </c>
    </row>
    <row r="172" spans="1:41" x14ac:dyDescent="0.2">
      <c r="A172" s="87">
        <v>43524</v>
      </c>
      <c r="B172" s="88">
        <v>1867427.45</v>
      </c>
      <c r="C172" s="88">
        <v>7.9966329808400002E-2</v>
      </c>
      <c r="D172" s="88">
        <v>8</v>
      </c>
      <c r="E172" s="88">
        <v>1862957</v>
      </c>
      <c r="F172" s="88">
        <v>0.53235349351250005</v>
      </c>
      <c r="G172" s="88">
        <v>8.64</v>
      </c>
      <c r="H172" s="88">
        <v>8.3033333333333346</v>
      </c>
      <c r="I172" s="88">
        <v>11.5</v>
      </c>
      <c r="J172" s="88">
        <v>-0.30333333333333501</v>
      </c>
      <c r="K172" s="88">
        <v>13.5</v>
      </c>
      <c r="L172" s="88">
        <v>2.4354470588235291</v>
      </c>
      <c r="M172" s="88"/>
      <c r="N172" s="88">
        <v>1.3</v>
      </c>
      <c r="O172" s="88">
        <v>2.5499999999999998</v>
      </c>
      <c r="P172" s="88"/>
      <c r="Q172" s="88">
        <v>7353</v>
      </c>
      <c r="R172" s="88">
        <v>-25.01</v>
      </c>
      <c r="S172" s="88">
        <v>879165.91</v>
      </c>
      <c r="T172" s="88">
        <v>14.18</v>
      </c>
      <c r="U172" s="88">
        <v>9665.1266849999993</v>
      </c>
      <c r="V172" s="88">
        <v>-19.89</v>
      </c>
      <c r="W172" s="88">
        <v>10.645690999999999</v>
      </c>
      <c r="X172" s="88">
        <v>2779.4667800000002</v>
      </c>
      <c r="Y172" s="88">
        <v>2613.3968</v>
      </c>
      <c r="Z172" s="88">
        <v>3472.27468</v>
      </c>
      <c r="AA172" s="88">
        <v>4682.8232133333331</v>
      </c>
      <c r="AB172" s="88">
        <v>4950.2295199999999</v>
      </c>
      <c r="AC172" s="88">
        <v>6698.8078066666667</v>
      </c>
      <c r="AD172" s="88">
        <v>2932.3049466666666</v>
      </c>
      <c r="AE172" s="88">
        <v>7256.5424066666665</v>
      </c>
      <c r="AF172" s="88">
        <v>4219.5689400000001</v>
      </c>
      <c r="AG172" s="88">
        <v>2306.4152066666666</v>
      </c>
      <c r="AH172" s="88">
        <v>3.118235294117647</v>
      </c>
      <c r="AI172" s="88">
        <v>191.21284705882354</v>
      </c>
      <c r="AJ172" s="88">
        <v>176.11442352941177</v>
      </c>
      <c r="AK172" s="88">
        <v>117.95105882352941</v>
      </c>
      <c r="AL172" s="88">
        <v>227.98294666666666</v>
      </c>
      <c r="AM172" s="88">
        <v>4.559166666666667</v>
      </c>
      <c r="AN172" s="88">
        <v>1434.6713333333332</v>
      </c>
      <c r="AO172" s="88">
        <v>2204.6586666666667</v>
      </c>
    </row>
    <row r="173" spans="1:41" x14ac:dyDescent="0.2">
      <c r="A173" s="87">
        <v>43555</v>
      </c>
      <c r="B173" s="88">
        <v>1889412.1370000001</v>
      </c>
      <c r="C173" s="88">
        <v>1.1772712776606</v>
      </c>
      <c r="D173" s="88">
        <v>8.6</v>
      </c>
      <c r="E173" s="88">
        <v>1877569</v>
      </c>
      <c r="F173" s="88">
        <v>0.78434445883610004</v>
      </c>
      <c r="G173" s="88">
        <v>9.24</v>
      </c>
      <c r="H173" s="88">
        <v>7.4900000000000011</v>
      </c>
      <c r="I173" s="88">
        <v>11.5</v>
      </c>
      <c r="J173" s="88">
        <v>1.109999999999999</v>
      </c>
      <c r="K173" s="88">
        <v>13.5</v>
      </c>
      <c r="L173" s="88">
        <v>2.5886333333333331</v>
      </c>
      <c r="M173" s="88"/>
      <c r="N173" s="88">
        <v>1.3</v>
      </c>
      <c r="O173" s="88">
        <v>2.5499999999999998</v>
      </c>
      <c r="P173" s="88"/>
      <c r="Q173" s="88">
        <v>11178</v>
      </c>
      <c r="R173" s="88">
        <v>33.31</v>
      </c>
      <c r="S173" s="88">
        <v>890281.19</v>
      </c>
      <c r="T173" s="88">
        <v>14.39</v>
      </c>
      <c r="U173" s="88">
        <v>29602.336533999998</v>
      </c>
      <c r="V173" s="88">
        <v>73.2</v>
      </c>
      <c r="W173" s="88">
        <v>11.162117</v>
      </c>
      <c r="X173" s="88">
        <v>3048.2417666666665</v>
      </c>
      <c r="Y173" s="88">
        <v>2772.167476190476</v>
      </c>
      <c r="Z173" s="88">
        <v>3776.5034761904762</v>
      </c>
      <c r="AA173" s="88">
        <v>5417.4209047619051</v>
      </c>
      <c r="AB173" s="88">
        <v>5810.8940571428575</v>
      </c>
      <c r="AC173" s="88">
        <v>7358.5320142857145</v>
      </c>
      <c r="AD173" s="88">
        <v>3285.3668333333335</v>
      </c>
      <c r="AE173" s="88">
        <v>8149.2424523809523</v>
      </c>
      <c r="AF173" s="88">
        <v>4918.0549190476195</v>
      </c>
      <c r="AG173" s="88">
        <v>2520.5364857142858</v>
      </c>
      <c r="AH173" s="88">
        <v>3.134871428571429</v>
      </c>
      <c r="AI173" s="88">
        <v>191.13271428571429</v>
      </c>
      <c r="AJ173" s="88">
        <v>176.30918571428572</v>
      </c>
      <c r="AK173" s="88">
        <v>117.55887619047618</v>
      </c>
      <c r="AL173" s="88">
        <v>228.93864285714287</v>
      </c>
      <c r="AM173" s="88">
        <v>4.6217750000000004</v>
      </c>
      <c r="AN173" s="88">
        <v>1427.3361904761905</v>
      </c>
      <c r="AO173" s="88">
        <v>2202.2338095238097</v>
      </c>
    </row>
    <row r="174" spans="1:41" x14ac:dyDescent="0.2">
      <c r="A174" s="87">
        <v>43585</v>
      </c>
      <c r="B174" s="88">
        <v>1884670.327</v>
      </c>
      <c r="C174" s="88">
        <v>-0.2509674785687</v>
      </c>
      <c r="D174" s="88">
        <v>8.5</v>
      </c>
      <c r="E174" s="88">
        <v>1888386</v>
      </c>
      <c r="F174" s="88">
        <v>0.57611730913750003</v>
      </c>
      <c r="G174" s="88">
        <v>9.3699999999999992</v>
      </c>
      <c r="H174" s="88">
        <v>7.6033333333333326</v>
      </c>
      <c r="I174" s="88">
        <v>11.5</v>
      </c>
      <c r="J174" s="88">
        <v>0.89666666666666694</v>
      </c>
      <c r="K174" s="88">
        <v>13.5</v>
      </c>
      <c r="L174" s="88">
        <v>2.6248090909090909</v>
      </c>
      <c r="M174" s="88"/>
      <c r="N174" s="88">
        <v>2</v>
      </c>
      <c r="O174" s="88">
        <v>2.5499999999999998</v>
      </c>
      <c r="P174" s="88">
        <v>3.3</v>
      </c>
      <c r="Q174" s="88">
        <v>6988</v>
      </c>
      <c r="R174" s="88">
        <v>-14.89</v>
      </c>
      <c r="S174" s="88">
        <v>897269.02450000006</v>
      </c>
      <c r="T174" s="88">
        <v>14.08</v>
      </c>
      <c r="U174" s="88">
        <v>16709.538168999999</v>
      </c>
      <c r="V174" s="88">
        <v>-24.88</v>
      </c>
      <c r="W174" s="88">
        <v>10.805548</v>
      </c>
      <c r="X174" s="88">
        <v>3195.0883428571428</v>
      </c>
      <c r="Y174" s="88">
        <v>2954.9223428571427</v>
      </c>
      <c r="Z174" s="88">
        <v>4014.0418095238097</v>
      </c>
      <c r="AA174" s="88">
        <v>5692.165495238095</v>
      </c>
      <c r="AB174" s="88">
        <v>6100.7683333333334</v>
      </c>
      <c r="AC174" s="88">
        <v>7757.4187904761902</v>
      </c>
      <c r="AD174" s="88">
        <v>3479.0009952380951</v>
      </c>
      <c r="AE174" s="88">
        <v>8944.1702571428577</v>
      </c>
      <c r="AF174" s="88">
        <v>5063.8508476190473</v>
      </c>
      <c r="AG174" s="88">
        <v>2613.2074714285714</v>
      </c>
      <c r="AH174" s="88">
        <v>3.337368181818182</v>
      </c>
      <c r="AI174" s="88">
        <v>190.49322727272727</v>
      </c>
      <c r="AJ174" s="88">
        <v>176.53491363636363</v>
      </c>
      <c r="AK174" s="88">
        <v>116.52555</v>
      </c>
      <c r="AL174" s="88">
        <v>229.91119047619048</v>
      </c>
      <c r="AM174" s="88">
        <v>4.6531277777777778</v>
      </c>
      <c r="AN174" s="88">
        <v>1455.2490476190476</v>
      </c>
      <c r="AO174" s="88">
        <v>2264.1166666666668</v>
      </c>
    </row>
    <row r="175" spans="1:41" x14ac:dyDescent="0.2">
      <c r="A175" s="87">
        <v>43616</v>
      </c>
      <c r="B175" s="88">
        <v>1891153.7</v>
      </c>
      <c r="C175" s="88">
        <v>0.3440056813713</v>
      </c>
      <c r="D175" s="88">
        <v>8.5</v>
      </c>
      <c r="E175" s="88">
        <v>1898785</v>
      </c>
      <c r="F175" s="88">
        <v>0.55068190507659998</v>
      </c>
      <c r="G175" s="88">
        <v>9.81</v>
      </c>
      <c r="H175" s="88">
        <v>7.7166666666666659</v>
      </c>
      <c r="I175" s="88">
        <v>11.5</v>
      </c>
      <c r="J175" s="88">
        <v>0.78333333333333399</v>
      </c>
      <c r="K175" s="88">
        <v>13.5</v>
      </c>
      <c r="L175" s="88">
        <v>2.5754619047619052</v>
      </c>
      <c r="M175" s="88"/>
      <c r="N175" s="88">
        <v>2</v>
      </c>
      <c r="O175" s="88">
        <v>2.5499999999999998</v>
      </c>
      <c r="P175" s="88">
        <v>3.3</v>
      </c>
      <c r="Q175" s="88">
        <v>7201</v>
      </c>
      <c r="R175" s="88">
        <v>-9.4700000000000006</v>
      </c>
      <c r="S175" s="88">
        <v>904470.69689999998</v>
      </c>
      <c r="T175" s="88">
        <v>13.85</v>
      </c>
      <c r="U175" s="88">
        <v>17123.729277999999</v>
      </c>
      <c r="V175" s="88">
        <v>52.43</v>
      </c>
      <c r="W175" s="88">
        <v>11.025001</v>
      </c>
      <c r="X175" s="88">
        <v>2898.8029849999998</v>
      </c>
      <c r="Y175" s="88">
        <v>2745.2926400000001</v>
      </c>
      <c r="Z175" s="88">
        <v>3659.63762</v>
      </c>
      <c r="AA175" s="88">
        <v>4960.9945900000002</v>
      </c>
      <c r="AB175" s="88">
        <v>5350.5519450000002</v>
      </c>
      <c r="AC175" s="88">
        <v>7073.3001599999998</v>
      </c>
      <c r="AD175" s="88">
        <v>3032.016975</v>
      </c>
      <c r="AE175" s="88">
        <v>8318.4254299999993</v>
      </c>
      <c r="AF175" s="88">
        <v>4406.9717250000003</v>
      </c>
      <c r="AG175" s="88">
        <v>2359.2773000000002</v>
      </c>
      <c r="AH175" s="88">
        <v>3.306371428571429</v>
      </c>
      <c r="AI175" s="88">
        <v>191.46563809523809</v>
      </c>
      <c r="AJ175" s="88">
        <v>177.3811380952381</v>
      </c>
      <c r="AK175" s="88">
        <v>116.64018095238096</v>
      </c>
      <c r="AL175" s="88">
        <v>230.97336000000001</v>
      </c>
      <c r="AM175" s="88">
        <v>4.5716000000000001</v>
      </c>
      <c r="AN175" s="88">
        <v>1464.1445000000001</v>
      </c>
      <c r="AO175" s="88">
        <v>2287.9920000000002</v>
      </c>
    </row>
    <row r="176" spans="1:41" x14ac:dyDescent="0.2">
      <c r="A176" s="87">
        <v>43646</v>
      </c>
      <c r="B176" s="88">
        <v>1921360.19</v>
      </c>
      <c r="C176" s="88">
        <v>1.597251984331</v>
      </c>
      <c r="D176" s="88">
        <v>8.5</v>
      </c>
      <c r="E176" s="88">
        <v>1911095</v>
      </c>
      <c r="F176" s="88">
        <v>0.64830931358739996</v>
      </c>
      <c r="G176" s="88">
        <v>9.92</v>
      </c>
      <c r="H176" s="88">
        <v>7.8299999999999992</v>
      </c>
      <c r="I176" s="88">
        <v>11.5</v>
      </c>
      <c r="J176" s="88">
        <v>0.67000000000000104</v>
      </c>
      <c r="K176" s="88">
        <v>13.5</v>
      </c>
      <c r="L176" s="88">
        <v>2.4112789473684209</v>
      </c>
      <c r="M176" s="88"/>
      <c r="N176" s="88">
        <v>2</v>
      </c>
      <c r="O176" s="88">
        <v>2.5499999999999998</v>
      </c>
      <c r="P176" s="88">
        <v>3.3</v>
      </c>
      <c r="Q176" s="88">
        <v>8611</v>
      </c>
      <c r="R176" s="88">
        <v>-0.28000000000000003</v>
      </c>
      <c r="S176" s="88">
        <v>913188.00490000006</v>
      </c>
      <c r="T176" s="88">
        <v>13.7</v>
      </c>
      <c r="U176" s="88">
        <v>26243.302006000002</v>
      </c>
      <c r="V176" s="88">
        <v>28.81</v>
      </c>
      <c r="W176" s="88">
        <v>11.193424</v>
      </c>
      <c r="X176" s="88">
        <v>2923.5987473684208</v>
      </c>
      <c r="Y176" s="88">
        <v>2830.4752157894736</v>
      </c>
      <c r="Z176" s="88">
        <v>3713.2526105263159</v>
      </c>
      <c r="AA176" s="88">
        <v>4875.258589473684</v>
      </c>
      <c r="AB176" s="88">
        <v>5254.2634421052635</v>
      </c>
      <c r="AC176" s="88">
        <v>7298.0114210526317</v>
      </c>
      <c r="AD176" s="88">
        <v>2996.1260789473686</v>
      </c>
      <c r="AE176" s="88">
        <v>8290.6485736842096</v>
      </c>
      <c r="AF176" s="88">
        <v>4416.2897894736843</v>
      </c>
      <c r="AG176" s="88">
        <v>2391.6300473684209</v>
      </c>
      <c r="AH176" s="88">
        <v>3.2352421052631581</v>
      </c>
      <c r="AI176" s="88">
        <v>192.47795789473685</v>
      </c>
      <c r="AJ176" s="88">
        <v>178.04332631578947</v>
      </c>
      <c r="AK176" s="88">
        <v>117.05216842105263</v>
      </c>
      <c r="AL176" s="88">
        <v>231.95033157894736</v>
      </c>
      <c r="AM176" s="88">
        <v>4.7243909090909089</v>
      </c>
      <c r="AN176" s="88">
        <v>1456.0555578947369</v>
      </c>
      <c r="AO176" s="88">
        <v>2268.5163157894735</v>
      </c>
    </row>
    <row r="177" spans="1:41" x14ac:dyDescent="0.2">
      <c r="A177" s="87">
        <v>43677</v>
      </c>
      <c r="B177" s="88">
        <v>1919410.8160000001</v>
      </c>
      <c r="C177" s="88">
        <v>-0.1014580196959</v>
      </c>
      <c r="D177" s="88">
        <v>8.1</v>
      </c>
      <c r="E177" s="88">
        <v>1923244</v>
      </c>
      <c r="F177" s="88">
        <v>0.63570884754550006</v>
      </c>
      <c r="G177" s="88">
        <v>9.6</v>
      </c>
      <c r="H177" s="88">
        <v>7.5766666666666671</v>
      </c>
      <c r="I177" s="88">
        <v>11.5</v>
      </c>
      <c r="J177" s="88">
        <v>0.52333333333333298</v>
      </c>
      <c r="K177" s="88">
        <v>13.5</v>
      </c>
      <c r="L177" s="88">
        <v>2.5017086956521739</v>
      </c>
      <c r="M177" s="88"/>
      <c r="N177" s="88">
        <v>1.8</v>
      </c>
      <c r="O177" s="88">
        <v>2.5499999999999998</v>
      </c>
      <c r="P177" s="88">
        <v>3.3</v>
      </c>
      <c r="Q177" s="88">
        <v>8095</v>
      </c>
      <c r="R177" s="88">
        <v>-14.35</v>
      </c>
      <c r="S177" s="88">
        <v>921283.52489999996</v>
      </c>
      <c r="T177" s="88">
        <v>13.38</v>
      </c>
      <c r="U177" s="88">
        <v>12872.110273</v>
      </c>
      <c r="V177" s="88">
        <v>-29.97</v>
      </c>
      <c r="W177" s="88">
        <v>10.848680999999999</v>
      </c>
      <c r="X177" s="88">
        <v>2947.8451695652175</v>
      </c>
      <c r="Y177" s="88">
        <v>2916.2606304347828</v>
      </c>
      <c r="Z177" s="88">
        <v>3834.0203999999999</v>
      </c>
      <c r="AA177" s="88">
        <v>4917.005469565217</v>
      </c>
      <c r="AB177" s="88">
        <v>5265.9022913043482</v>
      </c>
      <c r="AC177" s="88">
        <v>7533.8107565217388</v>
      </c>
      <c r="AD177" s="88">
        <v>3041.083556521739</v>
      </c>
      <c r="AE177" s="88">
        <v>8647.5686869565216</v>
      </c>
      <c r="AF177" s="88">
        <v>4500.6334173913046</v>
      </c>
      <c r="AG177" s="88">
        <v>2419.4784608695654</v>
      </c>
      <c r="AH177" s="88">
        <v>3.1680826086956522</v>
      </c>
      <c r="AI177" s="88">
        <v>193.91341739130434</v>
      </c>
      <c r="AJ177" s="88">
        <v>178.97416521739132</v>
      </c>
      <c r="AK177" s="88">
        <v>117.54308260869566</v>
      </c>
      <c r="AL177" s="88">
        <v>232.97066521739131</v>
      </c>
      <c r="AM177" s="88">
        <v>4.2109588235294124</v>
      </c>
      <c r="AN177" s="88">
        <v>1494.1073913043479</v>
      </c>
      <c r="AO177" s="88">
        <v>2339.7391304347825</v>
      </c>
    </row>
    <row r="178" spans="1:41" x14ac:dyDescent="0.2">
      <c r="A178" s="87">
        <v>43708</v>
      </c>
      <c r="B178" s="88">
        <v>1935492.4280000001</v>
      </c>
      <c r="C178" s="88">
        <v>0.83784106382779999</v>
      </c>
      <c r="D178" s="88">
        <v>8.1999999999999993</v>
      </c>
      <c r="E178" s="88">
        <v>1937860</v>
      </c>
      <c r="F178" s="88">
        <v>0.75996597415620004</v>
      </c>
      <c r="G178" s="88">
        <v>9.94</v>
      </c>
      <c r="H178" s="88">
        <v>7.3233333333333341</v>
      </c>
      <c r="I178" s="88">
        <v>11.5</v>
      </c>
      <c r="J178" s="88">
        <v>0.87666666666666604</v>
      </c>
      <c r="K178" s="88">
        <v>13.5</v>
      </c>
      <c r="L178" s="88">
        <v>2.6354909090909091</v>
      </c>
      <c r="M178" s="88"/>
      <c r="N178" s="88">
        <v>1.8</v>
      </c>
      <c r="O178" s="88">
        <v>2.5499999999999998</v>
      </c>
      <c r="P178" s="88">
        <v>3.3</v>
      </c>
      <c r="Q178" s="88">
        <v>8825</v>
      </c>
      <c r="R178" s="88">
        <v>12.56</v>
      </c>
      <c r="S178" s="88">
        <v>930108.95460000006</v>
      </c>
      <c r="T178" s="88">
        <v>13.37</v>
      </c>
      <c r="U178" s="88">
        <v>21955.765013</v>
      </c>
      <c r="V178" s="88">
        <v>-8.81</v>
      </c>
      <c r="W178" s="88">
        <v>10.676171999999999</v>
      </c>
      <c r="X178" s="88">
        <v>2847.0632636363634</v>
      </c>
      <c r="Y178" s="88">
        <v>2836.7761409090908</v>
      </c>
      <c r="Z178" s="88">
        <v>3735.8701954545454</v>
      </c>
      <c r="AA178" s="88">
        <v>4789.4942772727272</v>
      </c>
      <c r="AB178" s="88">
        <v>5081.9695227272723</v>
      </c>
      <c r="AC178" s="88">
        <v>7242.5010454545454</v>
      </c>
      <c r="AD178" s="88">
        <v>2934.1818499999999</v>
      </c>
      <c r="AE178" s="88">
        <v>8542.0366454545456</v>
      </c>
      <c r="AF178" s="88">
        <v>4480.519886363636</v>
      </c>
      <c r="AG178" s="88">
        <v>2355.0585681818184</v>
      </c>
      <c r="AH178" s="88">
        <v>3.0469590909090911</v>
      </c>
      <c r="AI178" s="88">
        <v>195.36590454545455</v>
      </c>
      <c r="AJ178" s="88">
        <v>179.98091363636362</v>
      </c>
      <c r="AK178" s="88">
        <v>118.26811363636364</v>
      </c>
      <c r="AL178" s="88">
        <v>234.22770454545454</v>
      </c>
      <c r="AM178" s="88">
        <v>4.2421454545454553</v>
      </c>
      <c r="AN178" s="88">
        <v>1455.2990909090909</v>
      </c>
      <c r="AO178" s="88">
        <v>2232.1686363636363</v>
      </c>
    </row>
    <row r="179" spans="1:41" x14ac:dyDescent="0.2">
      <c r="A179" s="87">
        <v>43738</v>
      </c>
      <c r="B179" s="88">
        <v>1952250.486</v>
      </c>
      <c r="C179" s="88">
        <v>0.86582916872049998</v>
      </c>
      <c r="D179" s="88">
        <v>8.4</v>
      </c>
      <c r="E179" s="88">
        <v>1952932</v>
      </c>
      <c r="F179" s="88">
        <v>0.77776516363409998</v>
      </c>
      <c r="G179" s="88">
        <v>9.75</v>
      </c>
      <c r="H179" s="88">
        <v>7.0700000000000012</v>
      </c>
      <c r="I179" s="88">
        <v>11</v>
      </c>
      <c r="J179" s="88">
        <v>1.329999999999999</v>
      </c>
      <c r="K179" s="88">
        <v>13</v>
      </c>
      <c r="L179" s="88">
        <v>2.630009523809524</v>
      </c>
      <c r="M179" s="88"/>
      <c r="N179" s="88">
        <v>1.8</v>
      </c>
      <c r="O179" s="88">
        <v>2.5499999999999998</v>
      </c>
      <c r="P179" s="88">
        <v>3.3</v>
      </c>
      <c r="Q179" s="88">
        <v>10580</v>
      </c>
      <c r="R179" s="88">
        <v>30.47</v>
      </c>
      <c r="S179" s="88">
        <v>940588.7206</v>
      </c>
      <c r="T179" s="88">
        <v>13.51</v>
      </c>
      <c r="U179" s="88">
        <v>25142.210456000001</v>
      </c>
      <c r="V179" s="88">
        <v>9.02</v>
      </c>
      <c r="W179" s="88">
        <v>10.666387</v>
      </c>
      <c r="X179" s="88">
        <v>2978.3837899999999</v>
      </c>
      <c r="Y179" s="88">
        <v>2945.0389500000001</v>
      </c>
      <c r="Z179" s="88">
        <v>3904.3275050000002</v>
      </c>
      <c r="AA179" s="88">
        <v>5134.5721149999999</v>
      </c>
      <c r="AB179" s="88">
        <v>5464.5666499999998</v>
      </c>
      <c r="AC179" s="88">
        <v>7462.4067450000002</v>
      </c>
      <c r="AD179" s="88">
        <v>3092.3973150000002</v>
      </c>
      <c r="AE179" s="88">
        <v>9001.2501900000007</v>
      </c>
      <c r="AF179" s="88">
        <v>4919.018075</v>
      </c>
      <c r="AG179" s="88">
        <v>2405.8732599999998</v>
      </c>
      <c r="AH179" s="88">
        <v>3.088714285714286</v>
      </c>
      <c r="AI179" s="88">
        <v>195.48646190476191</v>
      </c>
      <c r="AJ179" s="88">
        <v>180.62899999999999</v>
      </c>
      <c r="AK179" s="88">
        <v>118.01032857142857</v>
      </c>
      <c r="AL179" s="88">
        <v>235.42927</v>
      </c>
      <c r="AM179" s="88">
        <v>4.0847529411764709</v>
      </c>
      <c r="AN179" s="88">
        <v>1485.8945000000001</v>
      </c>
      <c r="AO179" s="88">
        <v>2292.5740000000001</v>
      </c>
    </row>
    <row r="180" spans="1:41" x14ac:dyDescent="0.2">
      <c r="A180" s="87">
        <v>43769</v>
      </c>
      <c r="B180" s="88">
        <v>1945600.548</v>
      </c>
      <c r="C180" s="88">
        <v>-0.34062934278610002</v>
      </c>
      <c r="D180" s="88">
        <v>8.4</v>
      </c>
      <c r="E180" s="88">
        <v>1959169</v>
      </c>
      <c r="F180" s="88">
        <v>0.31936595846659999</v>
      </c>
      <c r="G180" s="88">
        <v>8.44</v>
      </c>
      <c r="H180" s="88">
        <v>7.03</v>
      </c>
      <c r="I180" s="88">
        <v>11</v>
      </c>
      <c r="J180" s="88">
        <v>1.37</v>
      </c>
      <c r="K180" s="88">
        <v>13</v>
      </c>
      <c r="L180" s="88">
        <v>2.6478210526315791</v>
      </c>
      <c r="M180" s="88"/>
      <c r="N180" s="88">
        <v>2.4</v>
      </c>
      <c r="O180" s="88">
        <v>2.5499999999999998</v>
      </c>
      <c r="P180" s="88">
        <v>3.3</v>
      </c>
      <c r="Q180" s="88">
        <v>5803</v>
      </c>
      <c r="R180" s="88">
        <v>12.48</v>
      </c>
      <c r="S180" s="88">
        <v>946391.56469999999</v>
      </c>
      <c r="T180" s="88">
        <v>13.51</v>
      </c>
      <c r="U180" s="88">
        <v>8680.0021219999999</v>
      </c>
      <c r="V180" s="88">
        <v>-8.99</v>
      </c>
      <c r="W180" s="88">
        <v>10.581898000000001</v>
      </c>
      <c r="X180" s="88">
        <v>2954.8324555555555</v>
      </c>
      <c r="Y180" s="88">
        <v>2969.8256166666665</v>
      </c>
      <c r="Z180" s="88">
        <v>3894.6729055555556</v>
      </c>
      <c r="AA180" s="88">
        <v>5004.6017888888891</v>
      </c>
      <c r="AB180" s="88">
        <v>5323.3719388888885</v>
      </c>
      <c r="AC180" s="88">
        <v>7557.1723555555554</v>
      </c>
      <c r="AD180" s="88">
        <v>3003.6002277777779</v>
      </c>
      <c r="AE180" s="88">
        <v>9023.0155055555551</v>
      </c>
      <c r="AF180" s="88">
        <v>4756.3284555555556</v>
      </c>
      <c r="AG180" s="88">
        <v>2341.42175</v>
      </c>
      <c r="AH180" s="88">
        <v>3.2010631578947368</v>
      </c>
      <c r="AI180" s="88">
        <v>195.3809</v>
      </c>
      <c r="AJ180" s="88">
        <v>181.18960000000001</v>
      </c>
      <c r="AK180" s="88">
        <v>117.38908947368421</v>
      </c>
      <c r="AL180" s="88">
        <v>236.60947777777778</v>
      </c>
      <c r="AM180" s="88">
        <v>4.0772250000000003</v>
      </c>
      <c r="AN180" s="88">
        <v>1461.8833333333334</v>
      </c>
      <c r="AO180" s="88">
        <v>2233.2077777777777</v>
      </c>
    </row>
    <row r="181" spans="1:41" x14ac:dyDescent="0.2">
      <c r="A181" s="87">
        <v>43799</v>
      </c>
      <c r="B181" s="88">
        <v>1961429.5619999999</v>
      </c>
      <c r="C181" s="88">
        <v>0.81357984897110003</v>
      </c>
      <c r="D181" s="88">
        <v>8.1999999999999993</v>
      </c>
      <c r="E181" s="88">
        <v>1976101</v>
      </c>
      <c r="F181" s="88">
        <v>0.86424397282730003</v>
      </c>
      <c r="G181" s="88">
        <v>8.24</v>
      </c>
      <c r="H181" s="88">
        <v>6.99</v>
      </c>
      <c r="I181" s="88">
        <v>11</v>
      </c>
      <c r="J181" s="88">
        <v>1.21</v>
      </c>
      <c r="K181" s="88">
        <v>13</v>
      </c>
      <c r="L181" s="88">
        <v>2.5257952380952382</v>
      </c>
      <c r="M181" s="88"/>
      <c r="N181" s="88">
        <v>2.4</v>
      </c>
      <c r="O181" s="88">
        <v>2.5</v>
      </c>
      <c r="P181" s="88">
        <v>3.25</v>
      </c>
      <c r="Q181" s="88">
        <v>8895</v>
      </c>
      <c r="R181" s="88">
        <v>15.73</v>
      </c>
      <c r="S181" s="88">
        <v>955287.16949999996</v>
      </c>
      <c r="T181" s="88">
        <v>13.53</v>
      </c>
      <c r="U181" s="88">
        <v>19936.916232</v>
      </c>
      <c r="V181" s="88">
        <v>23.62</v>
      </c>
      <c r="W181" s="88">
        <v>10.669226999999999</v>
      </c>
      <c r="X181" s="88">
        <v>2923.7746999999999</v>
      </c>
      <c r="Y181" s="88">
        <v>2974.2957476190477</v>
      </c>
      <c r="Z181" s="88">
        <v>3914.8362047619048</v>
      </c>
      <c r="AA181" s="88">
        <v>4928.3437095238096</v>
      </c>
      <c r="AB181" s="88">
        <v>5226.6885380952381</v>
      </c>
      <c r="AC181" s="88">
        <v>7464.3813666666665</v>
      </c>
      <c r="AD181" s="88">
        <v>2964.686376190476</v>
      </c>
      <c r="AE181" s="88">
        <v>9155.100028571429</v>
      </c>
      <c r="AF181" s="88">
        <v>4703.038561904762</v>
      </c>
      <c r="AG181" s="88">
        <v>2271.970504761905</v>
      </c>
      <c r="AH181" s="88">
        <v>3.2192523809523812</v>
      </c>
      <c r="AI181" s="88">
        <v>195.9128761904762</v>
      </c>
      <c r="AJ181" s="88">
        <v>181.60591904761904</v>
      </c>
      <c r="AK181" s="88">
        <v>117.37900476190477</v>
      </c>
      <c r="AL181" s="88">
        <v>237.42779047619047</v>
      </c>
      <c r="AM181" s="88">
        <v>4.1861421052631584</v>
      </c>
      <c r="AN181" s="88">
        <v>1465.5109523809524</v>
      </c>
      <c r="AO181" s="88">
        <v>2233.8266666666668</v>
      </c>
    </row>
    <row r="182" spans="1:41" x14ac:dyDescent="0.2">
      <c r="A182" s="87">
        <v>43830</v>
      </c>
      <c r="B182" s="88">
        <v>1986488.82</v>
      </c>
      <c r="C182" s="88">
        <v>1.2776017291413</v>
      </c>
      <c r="D182" s="88">
        <v>8.6999999999999993</v>
      </c>
      <c r="E182" s="88">
        <v>1995729</v>
      </c>
      <c r="F182" s="88">
        <v>0.99326906873690002</v>
      </c>
      <c r="G182" s="88">
        <v>8.65</v>
      </c>
      <c r="H182" s="88">
        <v>6.95</v>
      </c>
      <c r="I182" s="88">
        <v>11</v>
      </c>
      <c r="J182" s="88">
        <v>1.75</v>
      </c>
      <c r="K182" s="88">
        <v>13</v>
      </c>
      <c r="L182" s="88">
        <v>2.3352190476190482</v>
      </c>
      <c r="M182" s="88">
        <v>3.5</v>
      </c>
      <c r="N182" s="88">
        <v>2.4</v>
      </c>
      <c r="O182" s="88">
        <v>2.5</v>
      </c>
      <c r="P182" s="88">
        <v>3.25</v>
      </c>
      <c r="Q182" s="88">
        <v>8802</v>
      </c>
      <c r="R182" s="88">
        <v>74.12</v>
      </c>
      <c r="S182" s="88">
        <v>964109.29</v>
      </c>
      <c r="T182" s="88">
        <v>13.89</v>
      </c>
      <c r="U182" s="88">
        <v>22013</v>
      </c>
      <c r="V182" s="88">
        <v>13.99</v>
      </c>
      <c r="W182" s="88">
        <v>10.692755999999999</v>
      </c>
      <c r="X182" s="88">
        <v>2962.063709090909</v>
      </c>
      <c r="Y182" s="88">
        <v>2979.399781818182</v>
      </c>
      <c r="Z182" s="88">
        <v>3961.8283318181816</v>
      </c>
      <c r="AA182" s="88">
        <v>5105.3804227272731</v>
      </c>
      <c r="AB182" s="88">
        <v>5397.1327136363634</v>
      </c>
      <c r="AC182" s="88">
        <v>7574.96515</v>
      </c>
      <c r="AD182" s="88">
        <v>3084.0705409090911</v>
      </c>
      <c r="AE182" s="88">
        <v>9028.668013636363</v>
      </c>
      <c r="AF182" s="88">
        <v>4925.7443954545452</v>
      </c>
      <c r="AG182" s="88">
        <v>2304.9920727272729</v>
      </c>
      <c r="AH182" s="88">
        <v>3.171795454545455</v>
      </c>
      <c r="AI182" s="88">
        <v>197.27353636363637</v>
      </c>
      <c r="AJ182" s="88">
        <v>182.47099545454546</v>
      </c>
      <c r="AK182" s="88">
        <v>117.89984545454546</v>
      </c>
      <c r="AL182" s="88">
        <v>238.28114090909091</v>
      </c>
      <c r="AM182" s="88">
        <v>4.2760454545454554</v>
      </c>
      <c r="AN182" s="88">
        <v>1509.4727272727273</v>
      </c>
      <c r="AO182" s="88">
        <v>2310.7886363636362</v>
      </c>
    </row>
    <row r="183" spans="1:41" x14ac:dyDescent="0.2">
      <c r="A183" s="87">
        <v>43861</v>
      </c>
      <c r="B183" s="88">
        <v>2023066.49</v>
      </c>
      <c r="C183" s="88">
        <v>1.8413227213632</v>
      </c>
      <c r="D183" s="88">
        <v>8.4</v>
      </c>
      <c r="E183" s="88">
        <v>2008215</v>
      </c>
      <c r="F183" s="88">
        <v>0.62563604577580001</v>
      </c>
      <c r="G183" s="88">
        <v>8.3699999999999992</v>
      </c>
      <c r="H183" s="88">
        <v>2.8033333333333328</v>
      </c>
      <c r="I183" s="88">
        <v>10.5</v>
      </c>
      <c r="J183" s="88">
        <v>5.5966666666666667</v>
      </c>
      <c r="K183" s="88">
        <v>12.5</v>
      </c>
      <c r="L183" s="88">
        <v>2.3984647058823532</v>
      </c>
      <c r="M183" s="88"/>
      <c r="N183" s="88">
        <v>2.1</v>
      </c>
      <c r="O183" s="88"/>
      <c r="P183" s="88">
        <v>3.25</v>
      </c>
      <c r="Q183" s="88">
        <v>24091</v>
      </c>
      <c r="R183" s="88">
        <v>14.89</v>
      </c>
      <c r="S183" s="88">
        <v>1006840.85</v>
      </c>
      <c r="T183" s="88">
        <v>15.49</v>
      </c>
      <c r="U183" s="88">
        <v>50535</v>
      </c>
      <c r="V183" s="88">
        <v>8</v>
      </c>
      <c r="W183" s="88">
        <v>10.7</v>
      </c>
      <c r="X183" s="88">
        <v>3078.6546812500001</v>
      </c>
      <c r="Y183" s="88">
        <v>3051.6700624999999</v>
      </c>
      <c r="Z183" s="88">
        <v>4145.44230625</v>
      </c>
      <c r="AA183" s="88">
        <v>5488.59135625</v>
      </c>
      <c r="AB183" s="88">
        <v>5843.7164437499996</v>
      </c>
      <c r="AC183" s="88">
        <v>7817.2924062499997</v>
      </c>
      <c r="AD183" s="88">
        <v>3301.4232625</v>
      </c>
      <c r="AE183" s="88">
        <v>9437.3580375000001</v>
      </c>
      <c r="AF183" s="88">
        <v>5392.77914375</v>
      </c>
      <c r="AG183" s="88">
        <v>2350.5784250000002</v>
      </c>
      <c r="AH183" s="88">
        <v>3.0916000000000001</v>
      </c>
      <c r="AI183" s="88">
        <v>198.41493529411764</v>
      </c>
      <c r="AJ183" s="88">
        <v>183.40231764705882</v>
      </c>
      <c r="AK183" s="88">
        <v>118.45725294117648</v>
      </c>
      <c r="AL183" s="88">
        <v>239.22132500000001</v>
      </c>
      <c r="AM183" s="88">
        <v>4.0105000000000004</v>
      </c>
      <c r="AN183" s="88">
        <v>1524.3787500000001</v>
      </c>
      <c r="AO183" s="88">
        <v>2352.4881249999999</v>
      </c>
    </row>
    <row r="184" spans="1:41" x14ac:dyDescent="0.2">
      <c r="A184" s="87">
        <v>43890</v>
      </c>
      <c r="B184" s="88">
        <v>2030830.42</v>
      </c>
      <c r="C184" s="88">
        <v>0.38377038215879999</v>
      </c>
      <c r="D184" s="88">
        <v>8.8000000000000007</v>
      </c>
      <c r="E184" s="88">
        <v>2019176</v>
      </c>
      <c r="F184" s="88">
        <v>0.54580809325690005</v>
      </c>
      <c r="G184" s="88">
        <v>8.39</v>
      </c>
      <c r="H184" s="88">
        <v>-1.3433333333333339</v>
      </c>
      <c r="I184" s="88">
        <v>10.5</v>
      </c>
      <c r="J184" s="88">
        <v>10.143333333333334</v>
      </c>
      <c r="K184" s="88">
        <v>12.5</v>
      </c>
      <c r="L184" s="88">
        <v>2.17279</v>
      </c>
      <c r="M184" s="88"/>
      <c r="N184" s="88">
        <v>2.1</v>
      </c>
      <c r="O184" s="88">
        <v>2.4</v>
      </c>
      <c r="P184" s="88">
        <v>3.15</v>
      </c>
      <c r="Q184" s="88">
        <v>4528</v>
      </c>
      <c r="R184" s="88">
        <v>-38.42</v>
      </c>
      <c r="S184" s="88">
        <v>1011368.85</v>
      </c>
      <c r="T184" s="88">
        <v>15.04</v>
      </c>
      <c r="U184" s="88">
        <v>8737</v>
      </c>
      <c r="V184" s="88">
        <v>-9.6</v>
      </c>
      <c r="W184" s="88">
        <v>10.7</v>
      </c>
      <c r="X184" s="88">
        <v>2927.5130349999999</v>
      </c>
      <c r="Y184" s="88">
        <v>2882.7981949999999</v>
      </c>
      <c r="Z184" s="88">
        <v>3986.88735</v>
      </c>
      <c r="AA184" s="88">
        <v>5487.2712700000002</v>
      </c>
      <c r="AB184" s="88">
        <v>5842.5660500000004</v>
      </c>
      <c r="AC184" s="88">
        <v>7244.9942350000001</v>
      </c>
      <c r="AD184" s="88">
        <v>3145.6627100000001</v>
      </c>
      <c r="AE184" s="88">
        <v>9284.6971099999992</v>
      </c>
      <c r="AF184" s="88">
        <v>5612.4141099999997</v>
      </c>
      <c r="AG184" s="88">
        <v>2167.5867600000001</v>
      </c>
      <c r="AH184" s="88">
        <v>2.830505</v>
      </c>
      <c r="AI184" s="88">
        <v>201.13507999999999</v>
      </c>
      <c r="AJ184" s="88">
        <v>184.88229999999999</v>
      </c>
      <c r="AK184" s="88">
        <v>120.04286</v>
      </c>
      <c r="AL184" s="88">
        <v>240.598265</v>
      </c>
      <c r="AM184" s="88">
        <v>3.99776</v>
      </c>
      <c r="AN184" s="88">
        <v>1428.0215000000001</v>
      </c>
      <c r="AO184" s="88">
        <v>2188.8434999999999</v>
      </c>
    </row>
    <row r="185" spans="1:41" x14ac:dyDescent="0.2">
      <c r="A185" s="87">
        <v>43921</v>
      </c>
      <c r="B185" s="88">
        <v>2080923.41</v>
      </c>
      <c r="C185" s="88">
        <v>2.4666259430956998</v>
      </c>
      <c r="D185" s="88">
        <v>10.1</v>
      </c>
      <c r="E185" s="88">
        <v>2060460</v>
      </c>
      <c r="F185" s="88">
        <v>2.0445964096245</v>
      </c>
      <c r="G185" s="88">
        <v>9.74</v>
      </c>
      <c r="H185" s="88">
        <v>-5.490000000000002</v>
      </c>
      <c r="I185" s="88">
        <v>10.5</v>
      </c>
      <c r="J185" s="88">
        <v>15.590000000000002</v>
      </c>
      <c r="K185" s="88">
        <v>12.5</v>
      </c>
      <c r="L185" s="88">
        <v>1.8403818181818179</v>
      </c>
      <c r="M185" s="88"/>
      <c r="N185" s="88">
        <v>2.1</v>
      </c>
      <c r="O185" s="88">
        <v>2.2000000000000002</v>
      </c>
      <c r="P185" s="88">
        <v>3.15</v>
      </c>
      <c r="Q185" s="88">
        <v>14381</v>
      </c>
      <c r="R185" s="88">
        <v>28.65</v>
      </c>
      <c r="S185" s="88">
        <v>1025760.45</v>
      </c>
      <c r="T185" s="88">
        <v>15.22</v>
      </c>
      <c r="U185" s="88">
        <v>51838</v>
      </c>
      <c r="V185" s="88">
        <v>75.11</v>
      </c>
      <c r="W185" s="88">
        <v>11.5</v>
      </c>
      <c r="X185" s="88">
        <v>2852.062890909091</v>
      </c>
      <c r="Y185" s="88">
        <v>2770.6755227272729</v>
      </c>
      <c r="Z185" s="88">
        <v>3842.6471045454546</v>
      </c>
      <c r="AA185" s="88">
        <v>5362.8631318181815</v>
      </c>
      <c r="AB185" s="88">
        <v>5826.7708499999999</v>
      </c>
      <c r="AC185" s="88">
        <v>7011.0448545454547</v>
      </c>
      <c r="AD185" s="88">
        <v>3114.0032818181817</v>
      </c>
      <c r="AE185" s="88">
        <v>9166.7902363636367</v>
      </c>
      <c r="AF185" s="88">
        <v>5553.4276181818186</v>
      </c>
      <c r="AG185" s="88">
        <v>2134.5096318181818</v>
      </c>
      <c r="AH185" s="88">
        <v>2.651836363636364</v>
      </c>
      <c r="AI185" s="88">
        <v>202.78771363636363</v>
      </c>
      <c r="AJ185" s="88">
        <v>185.84299545454544</v>
      </c>
      <c r="AK185" s="88">
        <v>120.91511363636364</v>
      </c>
      <c r="AL185" s="88">
        <v>242.03361363636364</v>
      </c>
      <c r="AM185" s="88">
        <v>3.6225904761904761</v>
      </c>
      <c r="AN185" s="88">
        <v>1330.6004545454546</v>
      </c>
      <c r="AO185" s="88">
        <v>2019.0068181818183</v>
      </c>
    </row>
    <row r="186" spans="1:41" x14ac:dyDescent="0.2">
      <c r="A186" s="87">
        <v>43951</v>
      </c>
      <c r="B186" s="88">
        <v>2093533.83</v>
      </c>
      <c r="C186" s="88">
        <v>0.60600115984089997</v>
      </c>
      <c r="D186" s="88">
        <v>11.1</v>
      </c>
      <c r="E186" s="88">
        <v>2092515</v>
      </c>
      <c r="F186" s="88">
        <v>1.555720567252</v>
      </c>
      <c r="G186" s="88">
        <v>10.81</v>
      </c>
      <c r="H186" s="88">
        <v>-2.7166666666666668</v>
      </c>
      <c r="I186" s="88">
        <v>10</v>
      </c>
      <c r="J186" s="88">
        <v>13.816666666666666</v>
      </c>
      <c r="K186" s="88">
        <v>12.5</v>
      </c>
      <c r="L186" s="88">
        <v>1.4639</v>
      </c>
      <c r="M186" s="88">
        <v>3.2</v>
      </c>
      <c r="N186" s="88">
        <v>1.6</v>
      </c>
      <c r="O186" s="88"/>
      <c r="P186" s="88">
        <v>2.95</v>
      </c>
      <c r="Q186" s="88">
        <v>9936</v>
      </c>
      <c r="R186" s="88">
        <v>42.19</v>
      </c>
      <c r="S186" s="88">
        <v>1035697.12</v>
      </c>
      <c r="T186" s="88">
        <v>15.43</v>
      </c>
      <c r="U186" s="88">
        <v>31027</v>
      </c>
      <c r="V186" s="88">
        <v>85.68</v>
      </c>
      <c r="W186" s="88">
        <v>12</v>
      </c>
      <c r="X186" s="88">
        <v>2814.1126952380951</v>
      </c>
      <c r="Y186" s="88">
        <v>2776.2172047619047</v>
      </c>
      <c r="Z186" s="88">
        <v>3802.880961904762</v>
      </c>
      <c r="AA186" s="88">
        <v>5263.0530333333336</v>
      </c>
      <c r="AB186" s="88">
        <v>5663.3117380952381</v>
      </c>
      <c r="AC186" s="88">
        <v>6773.9753380952379</v>
      </c>
      <c r="AD186" s="88">
        <v>3058.3653142857142</v>
      </c>
      <c r="AE186" s="88">
        <v>9552.4540238095233</v>
      </c>
      <c r="AF186" s="88">
        <v>5359.7006000000001</v>
      </c>
      <c r="AG186" s="88">
        <v>2104.2063714285714</v>
      </c>
      <c r="AH186" s="88">
        <v>2.5422818181818179</v>
      </c>
      <c r="AI186" s="88">
        <v>206.28513181818181</v>
      </c>
      <c r="AJ186" s="88">
        <v>187.37076818181819</v>
      </c>
      <c r="AK186" s="88">
        <v>122.60124545454545</v>
      </c>
      <c r="AL186" s="88">
        <v>243.47894761904763</v>
      </c>
      <c r="AM186" s="88">
        <v>3.3740450000000002</v>
      </c>
      <c r="AN186" s="88">
        <v>1309.3509523809523</v>
      </c>
      <c r="AO186" s="88">
        <v>1962.52</v>
      </c>
    </row>
    <row r="187" spans="1:41" x14ac:dyDescent="0.2">
      <c r="A187" s="87">
        <v>43982</v>
      </c>
      <c r="B187" s="88">
        <v>2100183.7400000002</v>
      </c>
      <c r="C187" s="88">
        <v>0.31764043669649999</v>
      </c>
      <c r="D187" s="88">
        <v>11.1</v>
      </c>
      <c r="E187" s="88">
        <v>2110173</v>
      </c>
      <c r="F187" s="88">
        <v>0.84386491853099999</v>
      </c>
      <c r="G187" s="88">
        <v>11.13</v>
      </c>
      <c r="H187" s="88">
        <v>5.6666666666665998E-2</v>
      </c>
      <c r="I187" s="88">
        <v>9.5</v>
      </c>
      <c r="J187" s="88">
        <v>11.043333333333335</v>
      </c>
      <c r="K187" s="88">
        <v>12.5</v>
      </c>
      <c r="L187" s="88">
        <v>1.541721052631579</v>
      </c>
      <c r="M187" s="88"/>
      <c r="N187" s="88">
        <v>1.6</v>
      </c>
      <c r="O187" s="88">
        <v>2.2000000000000002</v>
      </c>
      <c r="P187" s="88">
        <v>2.95</v>
      </c>
      <c r="Q187" s="88">
        <v>9967</v>
      </c>
      <c r="R187" s="88">
        <v>38.409999999999997</v>
      </c>
      <c r="S187" s="88">
        <v>1045663.34</v>
      </c>
      <c r="T187" s="88">
        <v>15.61</v>
      </c>
      <c r="U187" s="88">
        <v>31866</v>
      </c>
      <c r="V187" s="88">
        <v>86.09</v>
      </c>
      <c r="W187" s="88">
        <v>12.5</v>
      </c>
      <c r="X187" s="88">
        <v>2867.0850333333333</v>
      </c>
      <c r="Y187" s="88">
        <v>2835.6464777777778</v>
      </c>
      <c r="Z187" s="88">
        <v>3909.7267000000002</v>
      </c>
      <c r="AA187" s="88">
        <v>5449.4091777777776</v>
      </c>
      <c r="AB187" s="88">
        <v>5823.2588111111108</v>
      </c>
      <c r="AC187" s="88">
        <v>6818.7623388888887</v>
      </c>
      <c r="AD187" s="88">
        <v>3074.6175055555555</v>
      </c>
      <c r="AE187" s="88">
        <v>10010.132966666666</v>
      </c>
      <c r="AF187" s="88">
        <v>5579.7187111111107</v>
      </c>
      <c r="AG187" s="88">
        <v>2105.6790833333334</v>
      </c>
      <c r="AH187" s="88">
        <v>2.6809789473684211</v>
      </c>
      <c r="AI187" s="88">
        <v>205.32665263157895</v>
      </c>
      <c r="AJ187" s="88">
        <v>187.7611894736842</v>
      </c>
      <c r="AK187" s="88">
        <v>121.58323684210526</v>
      </c>
      <c r="AL187" s="88">
        <v>245.00915555555557</v>
      </c>
      <c r="AM187" s="88">
        <v>3.5162909090909089</v>
      </c>
      <c r="AN187" s="88">
        <v>1366.9527777777778</v>
      </c>
      <c r="AO187" s="88">
        <v>2058.4011111111113</v>
      </c>
    </row>
    <row r="188" spans="1:41" x14ac:dyDescent="0.2">
      <c r="A188" s="87">
        <v>44012</v>
      </c>
      <c r="B188" s="88">
        <v>2134948.66</v>
      </c>
      <c r="C188" s="88">
        <v>1.6553275476745</v>
      </c>
      <c r="D188" s="88">
        <v>11.1</v>
      </c>
      <c r="E188" s="88">
        <v>2124229</v>
      </c>
      <c r="F188" s="88">
        <v>0.66610652301969997</v>
      </c>
      <c r="G188" s="88">
        <v>11.15</v>
      </c>
      <c r="H188" s="88">
        <v>2.8299999999999992</v>
      </c>
      <c r="I188" s="88">
        <v>9.5</v>
      </c>
      <c r="J188" s="88">
        <v>8.2700000000000014</v>
      </c>
      <c r="K188" s="88">
        <v>12.5</v>
      </c>
      <c r="L188" s="88">
        <v>1.9806952380952381</v>
      </c>
      <c r="M188" s="88"/>
      <c r="N188" s="88">
        <v>1.6</v>
      </c>
      <c r="O188" s="88">
        <v>2.2000000000000002</v>
      </c>
      <c r="P188" s="88">
        <v>2.95</v>
      </c>
      <c r="Q188" s="88">
        <v>13697</v>
      </c>
      <c r="R188" s="88">
        <v>59.06</v>
      </c>
      <c r="S188" s="88">
        <v>1059304.25</v>
      </c>
      <c r="T188" s="88">
        <v>16</v>
      </c>
      <c r="U188" s="88">
        <v>34681</v>
      </c>
      <c r="V188" s="88">
        <v>32.15</v>
      </c>
      <c r="W188" s="88">
        <v>12.8</v>
      </c>
      <c r="X188" s="88">
        <v>2940.737905</v>
      </c>
      <c r="Y188" s="88">
        <v>2900.2028150000001</v>
      </c>
      <c r="Z188" s="88">
        <v>4039.8202299999998</v>
      </c>
      <c r="AA188" s="88">
        <v>5669.9575850000001</v>
      </c>
      <c r="AB188" s="88">
        <v>6104.2809649999999</v>
      </c>
      <c r="AC188" s="88">
        <v>6919.63249</v>
      </c>
      <c r="AD188" s="88">
        <v>3167.4226549999998</v>
      </c>
      <c r="AE188" s="88">
        <v>10711.10277</v>
      </c>
      <c r="AF188" s="88">
        <v>5787.7140149999996</v>
      </c>
      <c r="AG188" s="88">
        <v>2150.0272100000002</v>
      </c>
      <c r="AH188" s="88">
        <v>2.8269523809523811</v>
      </c>
      <c r="AI188" s="88">
        <v>202.77770000000001</v>
      </c>
      <c r="AJ188" s="88">
        <v>186.76170476190475</v>
      </c>
      <c r="AK188" s="88">
        <v>119.50721904761905</v>
      </c>
      <c r="AL188" s="88">
        <v>245.76139499999999</v>
      </c>
      <c r="AM188" s="88">
        <v>3.8092857142857142</v>
      </c>
      <c r="AN188" s="88">
        <v>1426.287</v>
      </c>
      <c r="AO188" s="88">
        <v>2169.2550000000001</v>
      </c>
    </row>
    <row r="189" spans="1:41" x14ac:dyDescent="0.2">
      <c r="A189" s="87">
        <v>44043</v>
      </c>
      <c r="B189" s="88">
        <v>2125458.46</v>
      </c>
      <c r="C189" s="88">
        <v>-0.44451654401840002</v>
      </c>
      <c r="D189" s="88">
        <v>10.7</v>
      </c>
      <c r="E189" s="88">
        <v>2130210</v>
      </c>
      <c r="F189" s="88">
        <v>0.28156098047810002</v>
      </c>
      <c r="G189" s="88">
        <v>10.76</v>
      </c>
      <c r="H189" s="88">
        <v>3.6533333333333329</v>
      </c>
      <c r="I189" s="88">
        <v>9.5</v>
      </c>
      <c r="J189" s="88">
        <v>7.0466666666666669</v>
      </c>
      <c r="K189" s="88">
        <v>12.5</v>
      </c>
      <c r="L189" s="88">
        <v>2.102217391304348</v>
      </c>
      <c r="M189" s="88"/>
      <c r="N189" s="88">
        <v>1.6</v>
      </c>
      <c r="O189" s="88">
        <v>2.2000000000000002</v>
      </c>
      <c r="P189" s="88">
        <v>2.95</v>
      </c>
      <c r="Q189" s="88">
        <v>12035</v>
      </c>
      <c r="R189" s="88">
        <v>48.67</v>
      </c>
      <c r="S189" s="88">
        <v>1071339.29</v>
      </c>
      <c r="T189" s="88">
        <v>16.29</v>
      </c>
      <c r="U189" s="88">
        <v>16928</v>
      </c>
      <c r="V189" s="88">
        <v>31.51</v>
      </c>
      <c r="W189" s="88">
        <v>12.9</v>
      </c>
      <c r="X189" s="88">
        <v>3288.8272391304349</v>
      </c>
      <c r="Y189" s="88">
        <v>3261.5032695652176</v>
      </c>
      <c r="Z189" s="88">
        <v>4636.3112478260873</v>
      </c>
      <c r="AA189" s="88">
        <v>6452.1530260869567</v>
      </c>
      <c r="AB189" s="88">
        <v>6933.9241304347825</v>
      </c>
      <c r="AC189" s="88">
        <v>7884.0556956521741</v>
      </c>
      <c r="AD189" s="88">
        <v>3562.0955521739129</v>
      </c>
      <c r="AE189" s="88">
        <v>12361.709647826086</v>
      </c>
      <c r="AF189" s="88">
        <v>6770.4612782608692</v>
      </c>
      <c r="AG189" s="88">
        <v>2308.9005347826087</v>
      </c>
      <c r="AH189" s="88">
        <v>2.949230434782609</v>
      </c>
      <c r="AI189" s="88">
        <v>201.39712173913043</v>
      </c>
      <c r="AJ189" s="88">
        <v>186.45242608695654</v>
      </c>
      <c r="AK189" s="88">
        <v>118.34294347826086</v>
      </c>
      <c r="AL189" s="88">
        <v>246.25932608695652</v>
      </c>
      <c r="AM189" s="88">
        <v>4.3015625000000002</v>
      </c>
      <c r="AN189" s="88">
        <v>1461.4186956521739</v>
      </c>
      <c r="AO189" s="88">
        <v>2230.0426086956522</v>
      </c>
    </row>
    <row r="190" spans="1:41" x14ac:dyDescent="0.2">
      <c r="A190" s="87">
        <v>44074</v>
      </c>
      <c r="B190" s="88">
        <v>2136836.91</v>
      </c>
      <c r="C190" s="88">
        <v>0.5353409729777</v>
      </c>
      <c r="D190" s="88">
        <v>10.4</v>
      </c>
      <c r="E190" s="88">
        <v>2144114</v>
      </c>
      <c r="F190" s="88">
        <v>0.65270560179509995</v>
      </c>
      <c r="G190" s="88">
        <v>10.64</v>
      </c>
      <c r="H190" s="88">
        <v>4.4766666666666657</v>
      </c>
      <c r="I190" s="88">
        <v>9.5</v>
      </c>
      <c r="J190" s="88">
        <v>5.9233333333333338</v>
      </c>
      <c r="K190" s="88">
        <v>12.5</v>
      </c>
      <c r="L190" s="88">
        <v>2.189942857142857</v>
      </c>
      <c r="M190" s="88"/>
      <c r="N190" s="88">
        <v>1.6</v>
      </c>
      <c r="O190" s="88">
        <v>2.2000000000000002</v>
      </c>
      <c r="P190" s="88">
        <v>2.95</v>
      </c>
      <c r="Q190" s="88">
        <v>12823</v>
      </c>
      <c r="R190" s="88">
        <v>45.3</v>
      </c>
      <c r="S190" s="88">
        <v>1084162.3</v>
      </c>
      <c r="T190" s="88">
        <v>16.559999999999999</v>
      </c>
      <c r="U190" s="88">
        <v>35853</v>
      </c>
      <c r="V190" s="88">
        <v>63.3</v>
      </c>
      <c r="W190" s="88">
        <v>13.3</v>
      </c>
      <c r="X190" s="88">
        <v>3374.2143761904763</v>
      </c>
      <c r="Y190" s="88">
        <v>3297.801519047619</v>
      </c>
      <c r="Z190" s="88">
        <v>4741.522185714286</v>
      </c>
      <c r="AA190" s="88">
        <v>6664.0036857142859</v>
      </c>
      <c r="AB190" s="88">
        <v>7250.5418285714286</v>
      </c>
      <c r="AC190" s="88">
        <v>7871.3477809523811</v>
      </c>
      <c r="AD190" s="88">
        <v>3783.997795238095</v>
      </c>
      <c r="AE190" s="88">
        <v>12820.753423809523</v>
      </c>
      <c r="AF190" s="88">
        <v>7132.0877857142859</v>
      </c>
      <c r="AG190" s="88">
        <v>2354.6386619047621</v>
      </c>
      <c r="AH190" s="88">
        <v>2.9860857142857138</v>
      </c>
      <c r="AI190" s="88">
        <v>201.40876666666668</v>
      </c>
      <c r="AJ190" s="88">
        <v>187.02650476190476</v>
      </c>
      <c r="AK190" s="88">
        <v>117.88473333333333</v>
      </c>
      <c r="AL190" s="88">
        <v>246.81620952380953</v>
      </c>
      <c r="AM190" s="88">
        <v>3.8891692307692312</v>
      </c>
      <c r="AN190" s="88">
        <v>1497.3928571428571</v>
      </c>
      <c r="AO190" s="88">
        <v>2277.4514285714286</v>
      </c>
    </row>
    <row r="191" spans="1:41" x14ac:dyDescent="0.2">
      <c r="A191" s="87">
        <v>44104</v>
      </c>
      <c r="B191" s="88">
        <v>2164084.7999999998</v>
      </c>
      <c r="C191" s="88">
        <v>1.2751506618257</v>
      </c>
      <c r="D191" s="88">
        <v>10.9</v>
      </c>
      <c r="E191" s="88">
        <v>2163429</v>
      </c>
      <c r="F191" s="88">
        <v>0.90083829497870005</v>
      </c>
      <c r="G191" s="88">
        <v>10.78</v>
      </c>
      <c r="H191" s="88">
        <v>5.2999999999999989</v>
      </c>
      <c r="I191" s="88">
        <v>9.5</v>
      </c>
      <c r="J191" s="88">
        <v>5.6000000000000014</v>
      </c>
      <c r="K191" s="88">
        <v>12.5</v>
      </c>
      <c r="L191" s="88">
        <v>2.170721739130435</v>
      </c>
      <c r="M191" s="88"/>
      <c r="N191" s="88">
        <v>1.6</v>
      </c>
      <c r="O191" s="88">
        <v>2.2000000000000002</v>
      </c>
      <c r="P191" s="88">
        <v>2.95</v>
      </c>
      <c r="Q191" s="88">
        <v>17042</v>
      </c>
      <c r="R191" s="88">
        <v>61.08</v>
      </c>
      <c r="S191" s="88">
        <v>1101194.8999999999</v>
      </c>
      <c r="T191" s="88">
        <v>17.079999999999998</v>
      </c>
      <c r="U191" s="88">
        <v>34693</v>
      </c>
      <c r="V191" s="88">
        <v>37.99</v>
      </c>
      <c r="W191" s="88">
        <v>13.5</v>
      </c>
      <c r="X191" s="88">
        <v>3288.8632090909091</v>
      </c>
      <c r="Y191" s="88">
        <v>3281.2040863636362</v>
      </c>
      <c r="Z191" s="88">
        <v>4666.8786636363639</v>
      </c>
      <c r="AA191" s="88">
        <v>6400.7676000000001</v>
      </c>
      <c r="AB191" s="88">
        <v>6878.1416772727271</v>
      </c>
      <c r="AC191" s="88">
        <v>7731.5987227272726</v>
      </c>
      <c r="AD191" s="88">
        <v>3735.6210727272728</v>
      </c>
      <c r="AE191" s="88">
        <v>12507.699618181818</v>
      </c>
      <c r="AF191" s="88">
        <v>6811.2502318181814</v>
      </c>
      <c r="AG191" s="88">
        <v>2307.4843636363635</v>
      </c>
      <c r="AH191" s="88">
        <v>3.1126086956521739</v>
      </c>
      <c r="AI191" s="88">
        <v>200.89781304347827</v>
      </c>
      <c r="AJ191" s="88">
        <v>187.14335652173912</v>
      </c>
      <c r="AK191" s="88">
        <v>117.08885217391304</v>
      </c>
      <c r="AL191" s="88">
        <v>247.41169090909091</v>
      </c>
      <c r="AM191" s="88">
        <v>4.3327470588235286</v>
      </c>
      <c r="AN191" s="88">
        <v>1467.4345454545455</v>
      </c>
      <c r="AO191" s="88">
        <v>2226.4236363636364</v>
      </c>
    </row>
    <row r="192" spans="1:41" x14ac:dyDescent="0.2">
      <c r="A192" s="87">
        <v>44135</v>
      </c>
      <c r="B192" s="88">
        <v>2149720.42</v>
      </c>
      <c r="C192" s="88">
        <v>-0.66376234424820002</v>
      </c>
      <c r="D192" s="88">
        <v>10.5</v>
      </c>
      <c r="E192" s="88">
        <v>2169922</v>
      </c>
      <c r="F192" s="88">
        <v>0.30012540277490002</v>
      </c>
      <c r="G192" s="88">
        <v>10.76</v>
      </c>
      <c r="H192" s="88">
        <v>5.8</v>
      </c>
      <c r="I192" s="88">
        <v>9.5</v>
      </c>
      <c r="J192" s="88">
        <v>4.7</v>
      </c>
      <c r="K192" s="88">
        <v>12.5</v>
      </c>
      <c r="L192" s="88">
        <v>2.2436764705882348</v>
      </c>
      <c r="M192" s="88"/>
      <c r="N192" s="88">
        <v>2.2000000000000002</v>
      </c>
      <c r="O192" s="88">
        <v>2.2000000000000002</v>
      </c>
      <c r="P192" s="88">
        <v>2.95</v>
      </c>
      <c r="Q192" s="88">
        <v>8172</v>
      </c>
      <c r="R192" s="88">
        <v>40.82</v>
      </c>
      <c r="S192" s="88">
        <v>1109366.67</v>
      </c>
      <c r="T192" s="88">
        <v>17.22</v>
      </c>
      <c r="U192" s="88">
        <v>13929</v>
      </c>
      <c r="V192" s="88">
        <v>60.47</v>
      </c>
      <c r="W192" s="88">
        <v>13.7</v>
      </c>
      <c r="X192" s="88">
        <v>3301.7397312500002</v>
      </c>
      <c r="Y192" s="88">
        <v>3344.43265625</v>
      </c>
      <c r="Z192" s="88">
        <v>4760.9569250000004</v>
      </c>
      <c r="AA192" s="88">
        <v>6347.3679874999998</v>
      </c>
      <c r="AB192" s="88">
        <v>6809.1694500000003</v>
      </c>
      <c r="AC192" s="88">
        <v>7823.5892062499997</v>
      </c>
      <c r="AD192" s="88">
        <v>3772.99928125</v>
      </c>
      <c r="AE192" s="88">
        <v>12697.254193749999</v>
      </c>
      <c r="AF192" s="88">
        <v>6886.36475625</v>
      </c>
      <c r="AG192" s="88">
        <v>2257.0678312499999</v>
      </c>
      <c r="AH192" s="88">
        <v>3.192564705882353</v>
      </c>
      <c r="AI192" s="88">
        <v>201.44835882352942</v>
      </c>
      <c r="AJ192" s="88">
        <v>187.86831176470588</v>
      </c>
      <c r="AK192" s="88">
        <v>116.81918235294117</v>
      </c>
      <c r="AL192" s="88">
        <v>248.22763749999999</v>
      </c>
      <c r="AM192" s="88">
        <v>4.3251714285714291</v>
      </c>
      <c r="AN192" s="88">
        <v>1469.326875</v>
      </c>
      <c r="AO192" s="88">
        <v>2224.0006250000001</v>
      </c>
    </row>
    <row r="193" spans="1:41" x14ac:dyDescent="0.2">
      <c r="A193" s="87">
        <v>44165</v>
      </c>
      <c r="B193" s="88">
        <v>2172002.5499999998</v>
      </c>
      <c r="C193" s="88">
        <v>1.0365129247830001</v>
      </c>
      <c r="D193" s="88">
        <v>10.7</v>
      </c>
      <c r="E193" s="88">
        <v>2187196</v>
      </c>
      <c r="F193" s="88">
        <v>0.79606548069469996</v>
      </c>
      <c r="G193" s="88">
        <v>10.68</v>
      </c>
      <c r="H193" s="88">
        <v>6.3</v>
      </c>
      <c r="I193" s="88">
        <v>9.5</v>
      </c>
      <c r="J193" s="88">
        <v>4.4000000000000004</v>
      </c>
      <c r="K193" s="88">
        <v>12.5</v>
      </c>
      <c r="L193" s="88">
        <v>2.289914285714286</v>
      </c>
      <c r="M193" s="88"/>
      <c r="N193" s="88">
        <v>2.2000000000000002</v>
      </c>
      <c r="O193" s="88">
        <v>2.2000000000000002</v>
      </c>
      <c r="P193" s="88">
        <v>2.95</v>
      </c>
      <c r="Q193" s="88">
        <v>10936</v>
      </c>
      <c r="R193" s="88">
        <v>22.95</v>
      </c>
      <c r="S193" s="88">
        <v>1120302.4099999999</v>
      </c>
      <c r="T193" s="88">
        <v>17.27</v>
      </c>
      <c r="U193" s="88">
        <v>21355</v>
      </c>
      <c r="V193" s="88">
        <v>7.11</v>
      </c>
      <c r="W193" s="88">
        <v>13.6</v>
      </c>
      <c r="X193" s="88">
        <v>3345.4862809523811</v>
      </c>
      <c r="Y193" s="88">
        <v>3396.552038095238</v>
      </c>
      <c r="Z193" s="88">
        <v>4904.8020571428569</v>
      </c>
      <c r="AA193" s="88">
        <v>6339.9204095238092</v>
      </c>
      <c r="AB193" s="88">
        <v>6700.3218238095242</v>
      </c>
      <c r="AC193" s="88">
        <v>7894.4966999999997</v>
      </c>
      <c r="AD193" s="88">
        <v>3973.0156047619048</v>
      </c>
      <c r="AE193" s="88">
        <v>12857.144214285714</v>
      </c>
      <c r="AF193" s="88">
        <v>6837.9222238095235</v>
      </c>
      <c r="AG193" s="88">
        <v>2289.285795238095</v>
      </c>
      <c r="AH193" s="88">
        <v>3.2549619047619052</v>
      </c>
      <c r="AI193" s="88">
        <v>202.22456666666668</v>
      </c>
      <c r="AJ193" s="88">
        <v>187.90599523809524</v>
      </c>
      <c r="AK193" s="88">
        <v>116.84984285714286</v>
      </c>
      <c r="AL193" s="88">
        <v>248.54159999999999</v>
      </c>
      <c r="AM193" s="88">
        <v>4.1345214285714293</v>
      </c>
      <c r="AN193" s="88">
        <v>1491.5123809523809</v>
      </c>
      <c r="AO193" s="88">
        <v>2282.2628571428572</v>
      </c>
    </row>
    <row r="194" spans="1:41" x14ac:dyDescent="0.2">
      <c r="A194" s="87">
        <v>44196</v>
      </c>
      <c r="B194" s="88">
        <v>2186795.89</v>
      </c>
      <c r="C194" s="88">
        <v>0.6810922022168</v>
      </c>
      <c r="D194" s="88">
        <v>10.1</v>
      </c>
      <c r="E194" s="88">
        <v>2197843</v>
      </c>
      <c r="F194" s="88">
        <v>0.48678764957510001</v>
      </c>
      <c r="G194" s="88">
        <v>10.130000000000001</v>
      </c>
      <c r="H194" s="88">
        <v>6.8</v>
      </c>
      <c r="I194" s="88">
        <v>9.5</v>
      </c>
      <c r="J194" s="88">
        <v>3.3</v>
      </c>
      <c r="K194" s="88">
        <v>12.5</v>
      </c>
      <c r="L194" s="88">
        <v>1.9864478260869569</v>
      </c>
      <c r="M194" s="88"/>
      <c r="N194" s="88">
        <v>2.2000000000000002</v>
      </c>
      <c r="O194" s="88">
        <v>2.2000000000000002</v>
      </c>
      <c r="P194" s="88">
        <v>2.95</v>
      </c>
      <c r="Q194" s="88">
        <v>9892</v>
      </c>
      <c r="R194" s="88">
        <v>12.38</v>
      </c>
      <c r="S194" s="88">
        <v>1130151.74</v>
      </c>
      <c r="T194" s="88">
        <v>17.22</v>
      </c>
      <c r="U194" s="88">
        <v>17192</v>
      </c>
      <c r="V194" s="88">
        <v>-21.9</v>
      </c>
      <c r="W194" s="88">
        <v>13.3</v>
      </c>
      <c r="X194" s="88">
        <v>3399.7192782608695</v>
      </c>
      <c r="Y194" s="88">
        <v>3511.1777956521737</v>
      </c>
      <c r="Z194" s="88">
        <v>5017.6760478260867</v>
      </c>
      <c r="AA194" s="88">
        <v>6318.8619217391306</v>
      </c>
      <c r="AB194" s="88">
        <v>6610.398573913043</v>
      </c>
      <c r="AC194" s="88">
        <v>7923.4768652173916</v>
      </c>
      <c r="AD194" s="88">
        <v>3971.2417652173913</v>
      </c>
      <c r="AE194" s="88">
        <v>13218.245173913043</v>
      </c>
      <c r="AF194" s="88">
        <v>6895.9235521739129</v>
      </c>
      <c r="AG194" s="88">
        <v>2242.3723391304347</v>
      </c>
      <c r="AH194" s="88">
        <v>3.2428086956521738</v>
      </c>
      <c r="AI194" s="88">
        <v>203.42299565217391</v>
      </c>
      <c r="AJ194" s="88">
        <v>188.36105652173913</v>
      </c>
      <c r="AK194" s="88">
        <v>117.20452173913044</v>
      </c>
      <c r="AL194" s="88">
        <v>249.05739130434782</v>
      </c>
      <c r="AM194" s="88">
        <v>5.39</v>
      </c>
      <c r="AN194" s="88">
        <v>1611.4443478260869</v>
      </c>
      <c r="AO194" s="88">
        <v>2520.012608695652</v>
      </c>
    </row>
    <row r="195" spans="1:41" x14ac:dyDescent="0.2">
      <c r="A195" s="87">
        <v>44227</v>
      </c>
      <c r="B195" s="88">
        <v>2213047.33</v>
      </c>
      <c r="C195" s="88">
        <v>1.2004522287629</v>
      </c>
      <c r="D195" s="88">
        <v>9.4</v>
      </c>
      <c r="E195" s="88">
        <v>2200210</v>
      </c>
      <c r="F195" s="88">
        <v>0.10769650061449999</v>
      </c>
      <c r="G195" s="88">
        <v>9.56</v>
      </c>
      <c r="H195" s="88">
        <v>11.473333333333333</v>
      </c>
      <c r="I195" s="88">
        <v>9.5</v>
      </c>
      <c r="J195" s="88">
        <v>-2.0733333333333328</v>
      </c>
      <c r="K195" s="88">
        <v>12.5</v>
      </c>
      <c r="L195" s="88">
        <v>2.2461799999999998</v>
      </c>
      <c r="M195" s="88"/>
      <c r="N195" s="88">
        <v>1.5</v>
      </c>
      <c r="O195" s="88">
        <v>2.2000000000000002</v>
      </c>
      <c r="P195" s="88">
        <v>2.95</v>
      </c>
      <c r="Q195" s="88">
        <v>29848</v>
      </c>
      <c r="R195" s="88">
        <v>23.9</v>
      </c>
      <c r="S195" s="88">
        <v>1160467.99</v>
      </c>
      <c r="T195" s="88">
        <v>15.26</v>
      </c>
      <c r="U195" s="88">
        <v>51884</v>
      </c>
      <c r="V195" s="88">
        <v>2.67</v>
      </c>
      <c r="W195" s="88">
        <v>13</v>
      </c>
      <c r="X195" s="88">
        <v>3566.4279849999998</v>
      </c>
      <c r="Y195" s="88">
        <v>3799.5990499999998</v>
      </c>
      <c r="Z195" s="88">
        <v>5478.5110999999997</v>
      </c>
      <c r="AA195" s="88">
        <v>6514.09058</v>
      </c>
      <c r="AB195" s="88">
        <v>6597.9849599999998</v>
      </c>
      <c r="AC195" s="88">
        <v>7944.2515000000003</v>
      </c>
      <c r="AD195" s="88">
        <v>4183.499425</v>
      </c>
      <c r="AE195" s="88">
        <v>14162.44658</v>
      </c>
      <c r="AF195" s="88">
        <v>7436.3761800000002</v>
      </c>
      <c r="AG195" s="88">
        <v>2183.8051650000002</v>
      </c>
      <c r="AH195" s="88">
        <v>3.14777</v>
      </c>
      <c r="AI195" s="88">
        <v>204.67490000000001</v>
      </c>
      <c r="AJ195" s="88">
        <v>189.468175</v>
      </c>
      <c r="AK195" s="88">
        <v>117.77379000000001</v>
      </c>
      <c r="AL195" s="88">
        <v>249.97654499999999</v>
      </c>
      <c r="AM195" s="88">
        <v>4.0512235294117653</v>
      </c>
      <c r="AN195" s="88">
        <v>1682.261</v>
      </c>
      <c r="AO195" s="88">
        <v>2627.7170000000001</v>
      </c>
    </row>
    <row r="196" spans="1:41" x14ac:dyDescent="0.2">
      <c r="A196" s="87">
        <v>44255</v>
      </c>
      <c r="B196" s="88">
        <v>2236030.2599999998</v>
      </c>
      <c r="C196" s="88">
        <v>1.0385195873782</v>
      </c>
      <c r="D196" s="88">
        <v>10.1</v>
      </c>
      <c r="E196" s="88">
        <v>2227110</v>
      </c>
      <c r="F196" s="88">
        <v>1.2226105689911</v>
      </c>
      <c r="G196" s="88">
        <v>10.3</v>
      </c>
      <c r="H196" s="88">
        <v>16.146666666666665</v>
      </c>
      <c r="I196" s="88">
        <v>9.5</v>
      </c>
      <c r="J196" s="88">
        <v>-6.0466666666666651</v>
      </c>
      <c r="K196" s="88">
        <v>12.5</v>
      </c>
      <c r="L196" s="88">
        <v>2.2775411764705882</v>
      </c>
      <c r="M196" s="88"/>
      <c r="N196" s="88">
        <v>1.5</v>
      </c>
      <c r="O196" s="88">
        <v>2.2000000000000002</v>
      </c>
      <c r="P196" s="88">
        <v>2.95</v>
      </c>
      <c r="Q196" s="88">
        <v>15113</v>
      </c>
      <c r="R196" s="88">
        <v>233.77</v>
      </c>
      <c r="S196" s="88">
        <v>1175622.99</v>
      </c>
      <c r="T196" s="88">
        <v>16.239999999999998</v>
      </c>
      <c r="U196" s="88">
        <v>17243</v>
      </c>
      <c r="V196" s="88">
        <v>97.36</v>
      </c>
      <c r="W196" s="88">
        <v>13.3</v>
      </c>
      <c r="X196" s="88">
        <v>3576.9350466666665</v>
      </c>
      <c r="Y196" s="88">
        <v>3868.6330466666668</v>
      </c>
      <c r="Z196" s="88">
        <v>5559.1963400000004</v>
      </c>
      <c r="AA196" s="88">
        <v>6475.2177333333329</v>
      </c>
      <c r="AB196" s="88">
        <v>6336.6140133333338</v>
      </c>
      <c r="AC196" s="88">
        <v>7971.9001200000002</v>
      </c>
      <c r="AD196" s="88">
        <v>4305.6732866666671</v>
      </c>
      <c r="AE196" s="88">
        <v>14382.001246666667</v>
      </c>
      <c r="AF196" s="88">
        <v>7217.4894800000002</v>
      </c>
      <c r="AG196" s="88">
        <v>2119.3968</v>
      </c>
      <c r="AH196" s="88">
        <v>3.2412941176470591</v>
      </c>
      <c r="AI196" s="88">
        <v>204.2927705882353</v>
      </c>
      <c r="AJ196" s="88">
        <v>189.56031764705884</v>
      </c>
      <c r="AK196" s="88">
        <v>117.23288235294117</v>
      </c>
      <c r="AL196" s="88">
        <v>250.73855333333333</v>
      </c>
      <c r="AM196" s="88">
        <v>4.2921428571428573</v>
      </c>
      <c r="AN196" s="88">
        <v>1747.992</v>
      </c>
      <c r="AO196" s="88">
        <v>2752.66</v>
      </c>
    </row>
    <row r="197" spans="1:41" x14ac:dyDescent="0.2">
      <c r="A197" s="87">
        <v>44286</v>
      </c>
      <c r="B197" s="88">
        <v>2276488.4500000002</v>
      </c>
      <c r="C197" s="88">
        <v>1.8093757818823</v>
      </c>
      <c r="D197" s="88">
        <v>9.4</v>
      </c>
      <c r="E197" s="88">
        <v>2252951</v>
      </c>
      <c r="F197" s="88">
        <v>1.1602929356880001</v>
      </c>
      <c r="G197" s="88">
        <v>9.34</v>
      </c>
      <c r="H197" s="88">
        <v>20.82</v>
      </c>
      <c r="I197" s="88">
        <v>9.5</v>
      </c>
      <c r="J197" s="88">
        <v>-11.42</v>
      </c>
      <c r="K197" s="88">
        <v>12.5</v>
      </c>
      <c r="L197" s="88">
        <v>2.1219130434782612</v>
      </c>
      <c r="M197" s="88"/>
      <c r="N197" s="88">
        <v>1.5</v>
      </c>
      <c r="O197" s="88">
        <v>2.2000000000000002</v>
      </c>
      <c r="P197" s="88">
        <v>2.95</v>
      </c>
      <c r="Q197" s="88">
        <v>19539</v>
      </c>
      <c r="R197" s="88">
        <v>35.869999999999997</v>
      </c>
      <c r="S197" s="88">
        <v>1195084.67</v>
      </c>
      <c r="T197" s="88">
        <v>16.510000000000002</v>
      </c>
      <c r="U197" s="88">
        <v>33762</v>
      </c>
      <c r="V197" s="88">
        <v>-34.869999999999997</v>
      </c>
      <c r="W197" s="88">
        <v>12.3</v>
      </c>
      <c r="X197" s="88">
        <v>3442.9781826086955</v>
      </c>
      <c r="Y197" s="88">
        <v>3592.9407304347828</v>
      </c>
      <c r="Z197" s="88">
        <v>5113.3638565217389</v>
      </c>
      <c r="AA197" s="88">
        <v>6263.295347826087</v>
      </c>
      <c r="AB197" s="88">
        <v>6298.9507173913044</v>
      </c>
      <c r="AC197" s="88">
        <v>7919.8575086956525</v>
      </c>
      <c r="AD197" s="88">
        <v>4183.1525608695656</v>
      </c>
      <c r="AE197" s="88">
        <v>13015.725334782608</v>
      </c>
      <c r="AF197" s="88">
        <v>6708.1246565217389</v>
      </c>
      <c r="AG197" s="88">
        <v>2264.4188956521739</v>
      </c>
      <c r="AH197" s="88">
        <v>3.2346173913043481</v>
      </c>
      <c r="AI197" s="88">
        <v>205.1422</v>
      </c>
      <c r="AJ197" s="88">
        <v>190.31120434782608</v>
      </c>
      <c r="AK197" s="88">
        <v>117.38595217391304</v>
      </c>
      <c r="AL197" s="88">
        <v>251.56810434782608</v>
      </c>
      <c r="AM197" s="88">
        <v>4.124085</v>
      </c>
      <c r="AN197" s="88">
        <v>1769.6660869565217</v>
      </c>
      <c r="AO197" s="88">
        <v>2829.7434782608698</v>
      </c>
    </row>
    <row r="198" spans="1:41" x14ac:dyDescent="0.2">
      <c r="A198" s="87">
        <v>44316</v>
      </c>
      <c r="B198" s="88">
        <v>2262107.12</v>
      </c>
      <c r="C198" s="88">
        <v>-0.63173305359840004</v>
      </c>
      <c r="D198" s="88">
        <v>8.1</v>
      </c>
      <c r="E198" s="88">
        <v>2261644</v>
      </c>
      <c r="F198" s="88">
        <v>0.38584949251</v>
      </c>
      <c r="G198" s="88">
        <v>8.08</v>
      </c>
      <c r="H198" s="88">
        <v>18.333333333333332</v>
      </c>
      <c r="I198" s="88">
        <v>9.5</v>
      </c>
      <c r="J198" s="88">
        <v>-10.233333333333333</v>
      </c>
      <c r="K198" s="88">
        <v>12.5</v>
      </c>
      <c r="L198" s="88">
        <v>2.1100045454545451</v>
      </c>
      <c r="M198" s="88"/>
      <c r="N198" s="88">
        <v>1.2</v>
      </c>
      <c r="O198" s="88">
        <v>2.2000000000000002</v>
      </c>
      <c r="P198" s="88">
        <v>2.95</v>
      </c>
      <c r="Q198" s="88">
        <v>11523</v>
      </c>
      <c r="R198" s="88">
        <v>15.97</v>
      </c>
      <c r="S198" s="88">
        <v>1206607.68</v>
      </c>
      <c r="T198" s="88">
        <v>16.5</v>
      </c>
      <c r="U198" s="88">
        <v>18570</v>
      </c>
      <c r="V198" s="88">
        <v>-40.15</v>
      </c>
      <c r="W198" s="88">
        <v>11.7</v>
      </c>
      <c r="X198" s="88">
        <v>3453.5046000000002</v>
      </c>
      <c r="Y198" s="88">
        <v>3509.6904095238096</v>
      </c>
      <c r="Z198" s="88">
        <v>5072.1722761904766</v>
      </c>
      <c r="AA198" s="88">
        <v>6375.6897285714285</v>
      </c>
      <c r="AB198" s="88">
        <v>6391.0822238095234</v>
      </c>
      <c r="AC198" s="88">
        <v>7655.6465904761908</v>
      </c>
      <c r="AD198" s="88">
        <v>4196.2494333333334</v>
      </c>
      <c r="AE198" s="88">
        <v>13473.036580952381</v>
      </c>
      <c r="AF198" s="88">
        <v>6769.5433999999996</v>
      </c>
      <c r="AG198" s="88">
        <v>2281.7271142857144</v>
      </c>
      <c r="AH198" s="88">
        <v>3.1845954545454549</v>
      </c>
      <c r="AI198" s="88">
        <v>206.44275909090908</v>
      </c>
      <c r="AJ198" s="88">
        <v>191.25261363636363</v>
      </c>
      <c r="AK198" s="88">
        <v>117.85600454545454</v>
      </c>
      <c r="AL198" s="88">
        <v>252.63259047619047</v>
      </c>
      <c r="AM198" s="88">
        <v>3.9842187500000001</v>
      </c>
      <c r="AN198" s="88">
        <v>1808.9761904761904</v>
      </c>
      <c r="AO198" s="88">
        <v>2898.8838095238093</v>
      </c>
    </row>
    <row r="199" spans="1:41" x14ac:dyDescent="0.2">
      <c r="A199" s="87">
        <v>44347</v>
      </c>
      <c r="B199" s="88">
        <v>2275538.0699999998</v>
      </c>
      <c r="C199" s="88">
        <v>0.59373625065110003</v>
      </c>
      <c r="D199" s="88">
        <v>8.3000000000000007</v>
      </c>
      <c r="E199" s="88">
        <v>2278636</v>
      </c>
      <c r="F199" s="88">
        <v>0.75131187755460005</v>
      </c>
      <c r="G199" s="88">
        <v>7.98</v>
      </c>
      <c r="H199" s="88">
        <v>15.846666666666666</v>
      </c>
      <c r="I199" s="88">
        <v>9.5</v>
      </c>
      <c r="J199" s="88">
        <v>-7.546666666666666</v>
      </c>
      <c r="K199" s="88">
        <v>12.5</v>
      </c>
      <c r="L199" s="88">
        <v>2.120184210526316</v>
      </c>
      <c r="M199" s="88"/>
      <c r="N199" s="88">
        <v>1.2</v>
      </c>
      <c r="O199" s="88">
        <v>2.2000000000000002</v>
      </c>
      <c r="P199" s="88">
        <v>2.95</v>
      </c>
      <c r="Q199" s="88">
        <v>10954</v>
      </c>
      <c r="R199" s="88">
        <v>9.9</v>
      </c>
      <c r="S199" s="88">
        <v>1217561.58</v>
      </c>
      <c r="T199" s="88">
        <v>16.440000000000001</v>
      </c>
      <c r="U199" s="88">
        <v>19522</v>
      </c>
      <c r="V199" s="88">
        <v>-38.74</v>
      </c>
      <c r="W199" s="88">
        <v>11</v>
      </c>
      <c r="X199" s="88">
        <v>3508.9358944444443</v>
      </c>
      <c r="Y199" s="88">
        <v>3523.4896777777776</v>
      </c>
      <c r="Z199" s="88">
        <v>5159.5410444444442</v>
      </c>
      <c r="AA199" s="88">
        <v>6558.6649500000003</v>
      </c>
      <c r="AB199" s="88">
        <v>6503.7382277777779</v>
      </c>
      <c r="AC199" s="88">
        <v>7695.616088888889</v>
      </c>
      <c r="AD199" s="88">
        <v>4307.476894444444</v>
      </c>
      <c r="AE199" s="88">
        <v>13960.057794444445</v>
      </c>
      <c r="AF199" s="88">
        <v>6935.1430222222225</v>
      </c>
      <c r="AG199" s="88">
        <v>2227.8093777777776</v>
      </c>
      <c r="AH199" s="88">
        <v>3.1161684210526319</v>
      </c>
      <c r="AI199" s="88">
        <v>207.60174210526316</v>
      </c>
      <c r="AJ199" s="88">
        <v>192.24599473684211</v>
      </c>
      <c r="AK199" s="88">
        <v>118.3129052631579</v>
      </c>
      <c r="AL199" s="88">
        <v>253.75163333333333</v>
      </c>
      <c r="AM199" s="88">
        <v>3.7119636363636359</v>
      </c>
      <c r="AN199" s="88">
        <v>1901.1944444444443</v>
      </c>
      <c r="AO199" s="88">
        <v>3051.028888888889</v>
      </c>
    </row>
    <row r="200" spans="1:41" x14ac:dyDescent="0.2">
      <c r="A200" s="87">
        <v>44377</v>
      </c>
      <c r="B200" s="88">
        <v>2317788.36</v>
      </c>
      <c r="C200" s="88">
        <v>1.8567164644272001</v>
      </c>
      <c r="D200" s="88">
        <v>8.6</v>
      </c>
      <c r="E200" s="88">
        <v>2297226</v>
      </c>
      <c r="F200" s="88">
        <v>0.81583894926610001</v>
      </c>
      <c r="G200" s="88">
        <v>8.14</v>
      </c>
      <c r="H200" s="88">
        <v>13.359999999999998</v>
      </c>
      <c r="I200" s="88">
        <v>9.5</v>
      </c>
      <c r="J200" s="88">
        <v>-4.759999999999998</v>
      </c>
      <c r="K200" s="88">
        <v>12.5</v>
      </c>
      <c r="L200" s="88">
        <v>2.2461857142857138</v>
      </c>
      <c r="M200" s="88"/>
      <c r="N200" s="88">
        <v>1.2</v>
      </c>
      <c r="O200" s="88">
        <v>2.2000000000000002</v>
      </c>
      <c r="P200" s="88">
        <v>2.95</v>
      </c>
      <c r="Q200" s="88">
        <v>13523</v>
      </c>
      <c r="R200" s="88">
        <v>-1.27</v>
      </c>
      <c r="S200" s="88">
        <v>1231101.79</v>
      </c>
      <c r="T200" s="88">
        <v>16.22</v>
      </c>
      <c r="U200" s="88">
        <v>37017</v>
      </c>
      <c r="V200" s="88">
        <v>6.74</v>
      </c>
      <c r="W200" s="88">
        <v>11</v>
      </c>
      <c r="X200" s="88">
        <v>3575.8536142857142</v>
      </c>
      <c r="Y200" s="88">
        <v>3536.6684095238097</v>
      </c>
      <c r="Z200" s="88">
        <v>5204.0577333333331</v>
      </c>
      <c r="AA200" s="88">
        <v>6718.2716238095236</v>
      </c>
      <c r="AB200" s="88">
        <v>6889.5896142857146</v>
      </c>
      <c r="AC200" s="88">
        <v>7626.9156190476187</v>
      </c>
      <c r="AD200" s="88">
        <v>4430.7567428571429</v>
      </c>
      <c r="AE200" s="88">
        <v>14229.838857142857</v>
      </c>
      <c r="AF200" s="88">
        <v>7425.3594952380954</v>
      </c>
      <c r="AG200" s="88">
        <v>2235.5563000000002</v>
      </c>
      <c r="AH200" s="88">
        <v>3.0952571428571432</v>
      </c>
      <c r="AI200" s="88">
        <v>208.09706666666668</v>
      </c>
      <c r="AJ200" s="88">
        <v>192.74949047619049</v>
      </c>
      <c r="AK200" s="88">
        <v>118.20760476190476</v>
      </c>
      <c r="AL200" s="88">
        <v>254.56033333333335</v>
      </c>
      <c r="AM200" s="88">
        <v>3.8260999999999998</v>
      </c>
      <c r="AN200" s="88">
        <v>1902.8609523809523</v>
      </c>
      <c r="AO200" s="88">
        <v>3067.0071428571428</v>
      </c>
    </row>
    <row r="201" spans="1:41" x14ac:dyDescent="0.2">
      <c r="A201" s="87">
        <v>44408</v>
      </c>
      <c r="B201" s="88">
        <v>2302153.8199999998</v>
      </c>
      <c r="C201" s="88">
        <v>-0.6745456259</v>
      </c>
      <c r="D201" s="88">
        <v>8.3000000000000007</v>
      </c>
      <c r="E201" s="88">
        <v>2302154</v>
      </c>
      <c r="F201" s="88">
        <v>0.2145195988553</v>
      </c>
      <c r="G201" s="88">
        <v>8.07</v>
      </c>
      <c r="H201" s="88">
        <v>12.13</v>
      </c>
      <c r="I201" s="88">
        <v>9</v>
      </c>
      <c r="J201" s="88">
        <v>-3.83</v>
      </c>
      <c r="K201" s="88">
        <v>12</v>
      </c>
      <c r="L201" s="88">
        <v>2.1597636363636359</v>
      </c>
      <c r="M201" s="88"/>
      <c r="N201" s="88">
        <v>1.4</v>
      </c>
      <c r="O201" s="88">
        <v>2.2000000000000002</v>
      </c>
      <c r="P201" s="88">
        <v>2.95</v>
      </c>
      <c r="Q201" s="88">
        <v>8911</v>
      </c>
      <c r="R201" s="88">
        <v>-25.96</v>
      </c>
      <c r="S201" s="88">
        <v>1240012.7</v>
      </c>
      <c r="T201" s="88">
        <v>15.74</v>
      </c>
      <c r="U201" s="88">
        <v>10752</v>
      </c>
      <c r="V201" s="88">
        <v>-36.479999999999997</v>
      </c>
      <c r="W201" s="88">
        <v>10.7</v>
      </c>
      <c r="X201" s="88">
        <v>3513.8719772727272</v>
      </c>
      <c r="Y201" s="88">
        <v>3342.6041045454544</v>
      </c>
      <c r="Z201" s="88">
        <v>5049.4563090909087</v>
      </c>
      <c r="AA201" s="88">
        <v>6829.9098181818181</v>
      </c>
      <c r="AB201" s="88">
        <v>7182.0444954545455</v>
      </c>
      <c r="AC201" s="88">
        <v>7174.5732727272725</v>
      </c>
      <c r="AD201" s="88">
        <v>4568.954122727273</v>
      </c>
      <c r="AE201" s="88">
        <v>13442.968954545455</v>
      </c>
      <c r="AF201" s="88">
        <v>7980.1889545454542</v>
      </c>
      <c r="AG201" s="88">
        <v>2208.0757409090911</v>
      </c>
      <c r="AH201" s="88">
        <v>2.9613136363636361</v>
      </c>
      <c r="AI201" s="88">
        <v>209.92451363636363</v>
      </c>
      <c r="AJ201" s="88">
        <v>193.92822727272727</v>
      </c>
      <c r="AK201" s="88">
        <v>119.07644090909091</v>
      </c>
      <c r="AL201" s="88">
        <v>255.4973590909091</v>
      </c>
      <c r="AM201" s="88">
        <v>3.6488749999999999</v>
      </c>
      <c r="AN201" s="88">
        <v>1944.3872727272728</v>
      </c>
      <c r="AO201" s="88">
        <v>3169.1277272727275</v>
      </c>
    </row>
    <row r="202" spans="1:41" x14ac:dyDescent="0.2">
      <c r="A202" s="87">
        <v>44439</v>
      </c>
      <c r="B202" s="88">
        <v>2312267.6800000002</v>
      </c>
      <c r="C202" s="88">
        <v>0.43932164359030001</v>
      </c>
      <c r="D202" s="88">
        <v>8.1999999999999993</v>
      </c>
      <c r="E202" s="88">
        <v>2312268</v>
      </c>
      <c r="F202" s="88">
        <v>0.43932769050199999</v>
      </c>
      <c r="G202" s="88">
        <v>7.84</v>
      </c>
      <c r="H202" s="88">
        <v>10.9</v>
      </c>
      <c r="I202" s="88">
        <v>9</v>
      </c>
      <c r="J202" s="88">
        <v>-2.7</v>
      </c>
      <c r="K202" s="88">
        <v>12</v>
      </c>
      <c r="L202" s="88">
        <v>2.150963636363636</v>
      </c>
      <c r="M202" s="88"/>
      <c r="N202" s="88">
        <v>1.4</v>
      </c>
      <c r="O202" s="88">
        <v>2.2000000000000002</v>
      </c>
      <c r="P202" s="88">
        <v>2.95</v>
      </c>
      <c r="Q202" s="88">
        <v>9474</v>
      </c>
      <c r="R202" s="88">
        <v>-26.12</v>
      </c>
      <c r="S202" s="88">
        <v>1249486.3400000001</v>
      </c>
      <c r="T202" s="88">
        <v>15.25</v>
      </c>
      <c r="U202" s="88">
        <v>29893</v>
      </c>
      <c r="V202" s="88">
        <v>-16.62</v>
      </c>
      <c r="W202" s="88">
        <v>10.3</v>
      </c>
      <c r="X202" s="88">
        <v>3494.6768045454546</v>
      </c>
      <c r="Y202" s="88">
        <v>3178.6723590909091</v>
      </c>
      <c r="Z202" s="88">
        <v>4902.4880636363632</v>
      </c>
      <c r="AA202" s="88">
        <v>7024.1327000000001</v>
      </c>
      <c r="AB202" s="88">
        <v>7558.8385090909087</v>
      </c>
      <c r="AC202" s="88">
        <v>7033.076790909091</v>
      </c>
      <c r="AD202" s="88">
        <v>4932.1007045454544</v>
      </c>
      <c r="AE202" s="88">
        <v>12359.622877272728</v>
      </c>
      <c r="AF202" s="88">
        <v>8219.5651318181826</v>
      </c>
      <c r="AG202" s="88">
        <v>2244.5238136363637</v>
      </c>
      <c r="AH202" s="88">
        <v>2.8545772727272731</v>
      </c>
      <c r="AI202" s="88">
        <v>211.5193909090909</v>
      </c>
      <c r="AJ202" s="88">
        <v>194.8481909090909</v>
      </c>
      <c r="AK202" s="88">
        <v>119.7946909090909</v>
      </c>
      <c r="AL202" s="88">
        <v>256.49954090909091</v>
      </c>
      <c r="AM202" s="88">
        <v>3.5287449999999998</v>
      </c>
      <c r="AN202" s="88">
        <v>1918.2022727272727</v>
      </c>
      <c r="AO202" s="88">
        <v>3150.7204545454547</v>
      </c>
    </row>
    <row r="203" spans="1:41" x14ac:dyDescent="0.2">
      <c r="A203" s="87">
        <v>44469</v>
      </c>
      <c r="B203" s="88">
        <v>2342829.7000000002</v>
      </c>
      <c r="C203" s="88">
        <v>1.3217336497996</v>
      </c>
      <c r="D203" s="88">
        <v>8.3000000000000007</v>
      </c>
      <c r="E203" s="88">
        <v>2342830</v>
      </c>
      <c r="F203" s="88">
        <v>1.3217326019302</v>
      </c>
      <c r="G203" s="88">
        <v>8.2899999999999991</v>
      </c>
      <c r="H203" s="88">
        <v>9.67</v>
      </c>
      <c r="I203" s="88">
        <v>9</v>
      </c>
      <c r="J203" s="88">
        <v>-1.37</v>
      </c>
      <c r="K203" s="88">
        <v>12</v>
      </c>
      <c r="L203" s="88">
        <v>2.182845454545455</v>
      </c>
      <c r="M203" s="88"/>
      <c r="N203" s="88">
        <v>1.4</v>
      </c>
      <c r="O203" s="88">
        <v>2.2000000000000002</v>
      </c>
      <c r="P203" s="88">
        <v>2.95</v>
      </c>
      <c r="Q203" s="88">
        <v>11615</v>
      </c>
      <c r="R203" s="88">
        <v>-31.84</v>
      </c>
      <c r="S203" s="88">
        <v>1261127.25</v>
      </c>
      <c r="T203" s="88">
        <v>14.52</v>
      </c>
      <c r="U203" s="88">
        <v>29026</v>
      </c>
      <c r="V203" s="88">
        <v>-16.329999999999998</v>
      </c>
      <c r="W203" s="88">
        <v>10</v>
      </c>
      <c r="X203" s="88">
        <v>3627.214665</v>
      </c>
      <c r="Y203" s="88">
        <v>3185.3589750000001</v>
      </c>
      <c r="Z203" s="88">
        <v>4894.4916599999997</v>
      </c>
      <c r="AA203" s="88">
        <v>7393.1306750000003</v>
      </c>
      <c r="AB203" s="88">
        <v>7720.1807699999999</v>
      </c>
      <c r="AC203" s="88">
        <v>7298.3016299999999</v>
      </c>
      <c r="AD203" s="88">
        <v>5284.22919</v>
      </c>
      <c r="AE203" s="88">
        <v>12160.169449999999</v>
      </c>
      <c r="AF203" s="88">
        <v>8092.1102899999996</v>
      </c>
      <c r="AG203" s="88">
        <v>2532.415755</v>
      </c>
      <c r="AH203" s="88">
        <v>2.8672772727272728</v>
      </c>
      <c r="AI203" s="88">
        <v>211.90818181818182</v>
      </c>
      <c r="AJ203" s="88">
        <v>195.20898181818183</v>
      </c>
      <c r="AK203" s="88">
        <v>119.70528636363636</v>
      </c>
      <c r="AL203" s="88">
        <v>257.27359999999999</v>
      </c>
      <c r="AM203" s="88">
        <v>3.877966666666667</v>
      </c>
      <c r="AN203" s="88">
        <v>1961.8119999999999</v>
      </c>
      <c r="AO203" s="88">
        <v>3340.0425</v>
      </c>
    </row>
    <row r="204" spans="1:41" x14ac:dyDescent="0.2">
      <c r="A204" s="87">
        <v>44500</v>
      </c>
      <c r="B204" s="88">
        <v>2336160.48</v>
      </c>
      <c r="C204" s="88">
        <v>-0.28466516366939998</v>
      </c>
      <c r="D204" s="88">
        <v>8.6999999999999993</v>
      </c>
      <c r="E204" s="88">
        <v>2362376</v>
      </c>
      <c r="F204" s="88">
        <v>0.83429015336150003</v>
      </c>
      <c r="G204" s="88">
        <v>8.8699999999999992</v>
      </c>
      <c r="H204" s="88">
        <v>9.6733333333333338</v>
      </c>
      <c r="I204" s="88">
        <v>9</v>
      </c>
      <c r="J204" s="88">
        <v>-0.97333333333333405</v>
      </c>
      <c r="K204" s="88">
        <v>12</v>
      </c>
      <c r="L204" s="88">
        <v>2.1670176470588238</v>
      </c>
      <c r="M204" s="88"/>
      <c r="N204" s="88">
        <v>2</v>
      </c>
      <c r="O204" s="88">
        <v>2.2000000000000002</v>
      </c>
      <c r="P204" s="88">
        <v>2.95</v>
      </c>
      <c r="Q204" s="88">
        <v>6411</v>
      </c>
      <c r="R204" s="88">
        <v>-21.55</v>
      </c>
      <c r="S204" s="88">
        <v>1267537.81</v>
      </c>
      <c r="T204" s="88">
        <v>14.26</v>
      </c>
      <c r="U204" s="88">
        <v>16176</v>
      </c>
      <c r="V204" s="88">
        <v>16.13</v>
      </c>
      <c r="W204" s="88">
        <v>10</v>
      </c>
      <c r="X204" s="88">
        <v>3574.02853125</v>
      </c>
      <c r="Y204" s="88">
        <v>3271.5373749999999</v>
      </c>
      <c r="Z204" s="88">
        <v>4921.5573562500003</v>
      </c>
      <c r="AA204" s="88">
        <v>7050.4675687500003</v>
      </c>
      <c r="AB204" s="88">
        <v>7408.0021500000003</v>
      </c>
      <c r="AC204" s="88">
        <v>7249.3817625000001</v>
      </c>
      <c r="AD204" s="88">
        <v>4947.0743187500002</v>
      </c>
      <c r="AE204" s="88">
        <v>12566.570018750001</v>
      </c>
      <c r="AF204" s="88">
        <v>7970.9200687499997</v>
      </c>
      <c r="AG204" s="88">
        <v>2423.3626749999999</v>
      </c>
      <c r="AH204" s="88">
        <v>2.9730058823529411</v>
      </c>
      <c r="AI204" s="88">
        <v>211.67423529411764</v>
      </c>
      <c r="AJ204" s="88">
        <v>195.39595294117646</v>
      </c>
      <c r="AK204" s="88">
        <v>119.0680705882353</v>
      </c>
      <c r="AL204" s="88">
        <v>258.05446875000001</v>
      </c>
      <c r="AM204" s="88">
        <v>3.743038461538462</v>
      </c>
      <c r="AN204" s="88">
        <v>2083.9031249999998</v>
      </c>
      <c r="AO204" s="88">
        <v>3602.3418750000001</v>
      </c>
    </row>
    <row r="205" spans="1:41" x14ac:dyDescent="0.2">
      <c r="A205" s="87">
        <v>44530</v>
      </c>
      <c r="B205" s="88">
        <v>2356012.7599999998</v>
      </c>
      <c r="C205" s="88">
        <v>0.84978237453960004</v>
      </c>
      <c r="D205" s="88">
        <v>8.5</v>
      </c>
      <c r="E205" s="88">
        <v>2380040</v>
      </c>
      <c r="F205" s="88">
        <v>0.74772178518580001</v>
      </c>
      <c r="G205" s="88">
        <v>8.82</v>
      </c>
      <c r="H205" s="88">
        <v>9.6766666666666676</v>
      </c>
      <c r="I205" s="88">
        <v>9</v>
      </c>
      <c r="J205" s="88">
        <v>-1.1766666666666681</v>
      </c>
      <c r="K205" s="88">
        <v>12</v>
      </c>
      <c r="L205" s="88">
        <v>2.1566727272727269</v>
      </c>
      <c r="M205" s="88"/>
      <c r="N205" s="88">
        <v>2</v>
      </c>
      <c r="O205" s="88">
        <v>2.2000000000000002</v>
      </c>
      <c r="P205" s="88">
        <v>2.95</v>
      </c>
      <c r="Q205" s="88">
        <v>9238</v>
      </c>
      <c r="R205" s="88">
        <v>-15.53</v>
      </c>
      <c r="S205" s="88">
        <v>1276775.6200000001</v>
      </c>
      <c r="T205" s="88">
        <v>13.97</v>
      </c>
      <c r="U205" s="88">
        <v>25983</v>
      </c>
      <c r="V205" s="88">
        <v>21.67</v>
      </c>
      <c r="W205" s="88">
        <v>10.1</v>
      </c>
      <c r="X205" s="88">
        <v>3538.6055227272727</v>
      </c>
      <c r="Y205" s="88">
        <v>3205.71</v>
      </c>
      <c r="Z205" s="88">
        <v>4869.4283181818182</v>
      </c>
      <c r="AA205" s="88">
        <v>7126.4029363636364</v>
      </c>
      <c r="AB205" s="88">
        <v>7687.3643454545454</v>
      </c>
      <c r="AC205" s="88">
        <v>7033.9142681818184</v>
      </c>
      <c r="AD205" s="88">
        <v>4873.1588272727276</v>
      </c>
      <c r="AE205" s="88">
        <v>12503.562363636363</v>
      </c>
      <c r="AF205" s="88">
        <v>8407.628545454545</v>
      </c>
      <c r="AG205" s="88">
        <v>2348.1646272727271</v>
      </c>
      <c r="AH205" s="88">
        <v>2.9000181818181821</v>
      </c>
      <c r="AI205" s="88">
        <v>213.00050909090908</v>
      </c>
      <c r="AJ205" s="88">
        <v>196.12988636363636</v>
      </c>
      <c r="AK205" s="88">
        <v>119.62845</v>
      </c>
      <c r="AL205" s="88">
        <v>258.44955454545453</v>
      </c>
      <c r="AM205" s="88">
        <v>3.5520388888888892</v>
      </c>
      <c r="AN205" s="88">
        <v>1929.7249999999999</v>
      </c>
      <c r="AO205" s="88">
        <v>3104.6831818181818</v>
      </c>
    </row>
    <row r="206" spans="1:41" x14ac:dyDescent="0.2">
      <c r="A206" s="87">
        <v>44561</v>
      </c>
      <c r="B206" s="88">
        <v>2382899.56</v>
      </c>
      <c r="C206" s="88">
        <v>1.1411992522484999</v>
      </c>
      <c r="D206" s="88">
        <v>9</v>
      </c>
      <c r="E206" s="88">
        <v>2398285</v>
      </c>
      <c r="F206" s="88">
        <v>0.76658375489490005</v>
      </c>
      <c r="G206" s="88">
        <v>9.1199999999999992</v>
      </c>
      <c r="H206" s="88">
        <v>9.68</v>
      </c>
      <c r="I206" s="88">
        <v>8.5</v>
      </c>
      <c r="J206" s="88">
        <v>-0.68</v>
      </c>
      <c r="K206" s="88">
        <v>11.5</v>
      </c>
      <c r="L206" s="88">
        <v>2.1570652173913039</v>
      </c>
      <c r="M206" s="88"/>
      <c r="N206" s="88">
        <v>2</v>
      </c>
      <c r="O206" s="88">
        <v>2.2000000000000002</v>
      </c>
      <c r="P206" s="88">
        <v>2.95</v>
      </c>
      <c r="Q206" s="88">
        <v>6951</v>
      </c>
      <c r="R206" s="88">
        <v>-29.73</v>
      </c>
      <c r="S206" s="88">
        <v>1283670.3500000001</v>
      </c>
      <c r="T206" s="88">
        <v>13.58</v>
      </c>
      <c r="U206" s="88">
        <v>23682</v>
      </c>
      <c r="V206" s="88">
        <v>37.75</v>
      </c>
      <c r="W206" s="88">
        <v>10.3</v>
      </c>
      <c r="X206" s="88">
        <v>3627.0395130434781</v>
      </c>
      <c r="Y206" s="88">
        <v>3281.0586565217391</v>
      </c>
      <c r="Z206" s="88">
        <v>4951.0205304347828</v>
      </c>
      <c r="AA206" s="88">
        <v>7292.8576739130431</v>
      </c>
      <c r="AB206" s="88">
        <v>7914.4930913043481</v>
      </c>
      <c r="AC206" s="88">
        <v>7164.798791304348</v>
      </c>
      <c r="AD206" s="88">
        <v>5018.3135956521737</v>
      </c>
      <c r="AE206" s="88">
        <v>12953.364717391305</v>
      </c>
      <c r="AF206" s="88">
        <v>8483.2772217391303</v>
      </c>
      <c r="AG206" s="88">
        <v>2503.4898260869563</v>
      </c>
      <c r="AH206" s="88">
        <v>2.832769565217391</v>
      </c>
      <c r="AI206" s="88">
        <v>214.27726956521738</v>
      </c>
      <c r="AJ206" s="88">
        <v>196.8016695652174</v>
      </c>
      <c r="AK206" s="88">
        <v>120.00715652173913</v>
      </c>
      <c r="AL206" s="88">
        <v>259.13198260869564</v>
      </c>
      <c r="AM206" s="88">
        <v>3.4567199999999998</v>
      </c>
      <c r="AN206" s="88">
        <v>1944.4073913043478</v>
      </c>
      <c r="AO206" s="88">
        <v>3140.5565217391304</v>
      </c>
    </row>
    <row r="207" spans="1:41" x14ac:dyDescent="0.2">
      <c r="A207" s="87">
        <v>44592</v>
      </c>
      <c r="B207" s="88">
        <v>2431022.7200000002</v>
      </c>
      <c r="C207" s="88">
        <v>2.0195211249273002</v>
      </c>
      <c r="D207" s="88">
        <v>9.8000000000000007</v>
      </c>
      <c r="E207" s="88">
        <v>2417921</v>
      </c>
      <c r="F207" s="88">
        <v>0.81875173300920001</v>
      </c>
      <c r="G207" s="88">
        <v>9.9</v>
      </c>
      <c r="H207" s="88">
        <v>9.4366666666666674</v>
      </c>
      <c r="I207" s="88">
        <v>8.5</v>
      </c>
      <c r="J207" s="88">
        <v>0.36333333333333301</v>
      </c>
      <c r="K207" s="88">
        <v>11.5</v>
      </c>
      <c r="L207" s="88">
        <v>2.1002857142857141</v>
      </c>
      <c r="M207" s="88">
        <v>3.1</v>
      </c>
      <c r="N207" s="88">
        <v>1.7</v>
      </c>
      <c r="O207" s="88">
        <v>2.1642857142857141</v>
      </c>
      <c r="P207" s="88">
        <v>2.85</v>
      </c>
      <c r="Q207" s="88">
        <v>28424</v>
      </c>
      <c r="R207" s="88">
        <v>-4.7699999999999996</v>
      </c>
      <c r="S207" s="88">
        <v>1311339.03</v>
      </c>
      <c r="T207" s="88">
        <v>13</v>
      </c>
      <c r="U207" s="88">
        <v>61693</v>
      </c>
      <c r="V207" s="88">
        <v>18.91</v>
      </c>
      <c r="W207" s="88">
        <v>10.5</v>
      </c>
      <c r="X207" s="88">
        <v>3533.8918421052631</v>
      </c>
      <c r="Y207" s="88">
        <v>3190.9779684210525</v>
      </c>
      <c r="Z207" s="88">
        <v>4775.3425052631583</v>
      </c>
      <c r="AA207" s="88">
        <v>7044.7726000000002</v>
      </c>
      <c r="AB207" s="88">
        <v>7555.1772368421052</v>
      </c>
      <c r="AC207" s="88">
        <v>7224.3020105263158</v>
      </c>
      <c r="AD207" s="88">
        <v>4894.4202789473684</v>
      </c>
      <c r="AE207" s="88">
        <v>12487.471815789473</v>
      </c>
      <c r="AF207" s="88">
        <v>7759.5836263157898</v>
      </c>
      <c r="AG207" s="88">
        <v>2575.432042105263</v>
      </c>
      <c r="AH207" s="88">
        <v>2.7536380952380952</v>
      </c>
      <c r="AI207" s="88">
        <v>216.08422857142858</v>
      </c>
      <c r="AJ207" s="88">
        <v>197.77242857142858</v>
      </c>
      <c r="AK207" s="88">
        <v>120.78409047619047</v>
      </c>
      <c r="AL207" s="88">
        <v>260.03943157894736</v>
      </c>
      <c r="AM207" s="88">
        <v>3.6900571428571429</v>
      </c>
      <c r="AN207" s="88">
        <v>2072.8620894736841</v>
      </c>
      <c r="AO207" s="88">
        <v>3377.2084263157894</v>
      </c>
    </row>
    <row r="208" spans="1:41" x14ac:dyDescent="0.2">
      <c r="A208" s="87">
        <v>44620</v>
      </c>
      <c r="B208" s="88">
        <v>2441488.9</v>
      </c>
      <c r="C208" s="88">
        <v>0.43052579944629998</v>
      </c>
      <c r="D208" s="88">
        <v>9.1999999999999993</v>
      </c>
      <c r="E208" s="88">
        <v>2437713</v>
      </c>
      <c r="F208" s="88">
        <v>0.81855445235799995</v>
      </c>
      <c r="G208" s="88">
        <v>9.4600000000000009</v>
      </c>
      <c r="H208" s="88">
        <v>9.1933333333333334</v>
      </c>
      <c r="I208" s="88">
        <v>8.5</v>
      </c>
      <c r="J208" s="88">
        <v>6.6666666666670002E-3</v>
      </c>
      <c r="K208" s="88">
        <v>11.5</v>
      </c>
      <c r="L208" s="88">
        <v>2.08995</v>
      </c>
      <c r="M208" s="88"/>
      <c r="N208" s="88">
        <v>1.7</v>
      </c>
      <c r="O208" s="88">
        <v>2.1</v>
      </c>
      <c r="P208" s="88">
        <v>2.85</v>
      </c>
      <c r="Q208" s="88">
        <v>4593</v>
      </c>
      <c r="R208" s="88">
        <v>-69.61</v>
      </c>
      <c r="S208" s="88">
        <v>1315932.58</v>
      </c>
      <c r="T208" s="88">
        <v>11.93</v>
      </c>
      <c r="U208" s="88">
        <v>12274</v>
      </c>
      <c r="V208" s="88">
        <v>-28.82</v>
      </c>
      <c r="W208" s="88">
        <v>10.199999999999999</v>
      </c>
      <c r="X208" s="88">
        <v>3461.948625</v>
      </c>
      <c r="Y208" s="88">
        <v>3118.8494500000002</v>
      </c>
      <c r="Z208" s="88">
        <v>4606.3915374999997</v>
      </c>
      <c r="AA208" s="88">
        <v>6791.0044312500004</v>
      </c>
      <c r="AB208" s="88">
        <v>7217.54358125</v>
      </c>
      <c r="AC208" s="88">
        <v>7223.7322437499997</v>
      </c>
      <c r="AD208" s="88">
        <v>4793.6593312499999</v>
      </c>
      <c r="AE208" s="88">
        <v>11780.76094375</v>
      </c>
      <c r="AF208" s="88">
        <v>7321.6895500000001</v>
      </c>
      <c r="AG208" s="88">
        <v>2624.7886374999998</v>
      </c>
      <c r="AH208" s="88">
        <v>2.7778562500000001</v>
      </c>
      <c r="AI208" s="88">
        <v>216.4940125</v>
      </c>
      <c r="AJ208" s="88">
        <v>198.45862500000001</v>
      </c>
      <c r="AK208" s="88">
        <v>120.67609375000001</v>
      </c>
      <c r="AL208" s="88">
        <v>261.12526874999998</v>
      </c>
      <c r="AM208" s="88">
        <v>3.7716666666666669</v>
      </c>
      <c r="AN208" s="88">
        <v>2179.4868750000001</v>
      </c>
      <c r="AO208" s="88">
        <v>3549.0518750000001</v>
      </c>
    </row>
    <row r="209" spans="1:41" x14ac:dyDescent="0.2">
      <c r="A209" s="87">
        <v>44651</v>
      </c>
      <c r="B209" s="88">
        <v>2497688.34</v>
      </c>
      <c r="C209" s="88">
        <v>2.3018511368207002</v>
      </c>
      <c r="D209" s="88">
        <v>9.6999999999999993</v>
      </c>
      <c r="E209" s="88">
        <v>2463042</v>
      </c>
      <c r="F209" s="88">
        <v>1.0390476647578999</v>
      </c>
      <c r="G209" s="88">
        <v>9.33</v>
      </c>
      <c r="H209" s="88">
        <v>8.9500000000000011</v>
      </c>
      <c r="I209" s="88">
        <v>8.5</v>
      </c>
      <c r="J209" s="88">
        <v>0.749999999999999</v>
      </c>
      <c r="K209" s="88">
        <v>11.5</v>
      </c>
      <c r="L209" s="88">
        <v>2.094852173913043</v>
      </c>
      <c r="M209" s="88"/>
      <c r="N209" s="88">
        <v>1.7</v>
      </c>
      <c r="O209" s="88">
        <v>2.1</v>
      </c>
      <c r="P209" s="88">
        <v>2.85</v>
      </c>
      <c r="Q209" s="88">
        <v>17183</v>
      </c>
      <c r="R209" s="88">
        <v>-12.06</v>
      </c>
      <c r="S209" s="88">
        <v>1333069.1000000001</v>
      </c>
      <c r="T209" s="88">
        <v>11.55</v>
      </c>
      <c r="U209" s="88">
        <v>46542</v>
      </c>
      <c r="V209" s="88">
        <v>37.85</v>
      </c>
      <c r="W209" s="88">
        <v>10.5</v>
      </c>
      <c r="X209" s="88">
        <v>3284.3065565217389</v>
      </c>
      <c r="Y209" s="88">
        <v>2922.9795043478262</v>
      </c>
      <c r="Z209" s="88">
        <v>4281.9222565217387</v>
      </c>
      <c r="AA209" s="88">
        <v>6422.0821608695651</v>
      </c>
      <c r="AB209" s="88">
        <v>6934.1014043478262</v>
      </c>
      <c r="AC209" s="88">
        <v>6720.9550521739129</v>
      </c>
      <c r="AD209" s="88">
        <v>4556.0517956521735</v>
      </c>
      <c r="AE209" s="88">
        <v>11108.290008695652</v>
      </c>
      <c r="AF209" s="88">
        <v>6933.3067304347824</v>
      </c>
      <c r="AG209" s="88">
        <v>2499.2563</v>
      </c>
      <c r="AH209" s="88">
        <v>2.8067739130434779</v>
      </c>
      <c r="AI209" s="88">
        <v>216.03089565217391</v>
      </c>
      <c r="AJ209" s="88">
        <v>198.21806956521741</v>
      </c>
      <c r="AK209" s="88">
        <v>120.14297826086957</v>
      </c>
      <c r="AL209" s="88">
        <v>261.56841304347824</v>
      </c>
      <c r="AM209" s="88">
        <v>3.7051238095238102</v>
      </c>
      <c r="AN209" s="88">
        <v>2401.0256521739129</v>
      </c>
      <c r="AO209" s="88">
        <v>3916.3943478260871</v>
      </c>
    </row>
    <row r="210" spans="1:41" x14ac:dyDescent="0.2">
      <c r="A210" s="87">
        <v>44681</v>
      </c>
      <c r="B210" s="88">
        <v>2499710.9</v>
      </c>
      <c r="C210" s="88">
        <v>8.0977276772599999E-2</v>
      </c>
      <c r="D210" s="88">
        <v>10.5</v>
      </c>
      <c r="E210" s="88"/>
      <c r="F210" s="88"/>
      <c r="G210" s="88"/>
      <c r="H210" s="88">
        <v>7.26</v>
      </c>
      <c r="I210" s="88">
        <v>8.25</v>
      </c>
      <c r="J210" s="88">
        <v>3.24</v>
      </c>
      <c r="K210" s="88">
        <v>11.25</v>
      </c>
      <c r="L210" s="88">
        <v>1.8189523809523811</v>
      </c>
      <c r="M210" s="88"/>
      <c r="N210" s="88">
        <v>1.5</v>
      </c>
      <c r="O210" s="88">
        <v>2.1</v>
      </c>
      <c r="P210" s="88">
        <v>2.85</v>
      </c>
      <c r="Q210" s="88">
        <v>2338.2800000000002</v>
      </c>
      <c r="R210" s="88">
        <v>-79.709999999999994</v>
      </c>
      <c r="S210" s="88">
        <v>1335406.98</v>
      </c>
      <c r="T210" s="88">
        <v>10.67</v>
      </c>
      <c r="U210" s="88">
        <v>9453</v>
      </c>
      <c r="V210" s="88">
        <v>-49.1</v>
      </c>
      <c r="W210" s="88">
        <v>10.199999999999999</v>
      </c>
      <c r="X210" s="88">
        <v>3134.8394736842106</v>
      </c>
      <c r="Y210" s="88">
        <v>2844.9911631578948</v>
      </c>
      <c r="Z210" s="88">
        <v>4083.8438473684209</v>
      </c>
      <c r="AA210" s="88">
        <v>5909.3187842105262</v>
      </c>
      <c r="AB210" s="88">
        <v>6139.2530999999999</v>
      </c>
      <c r="AC210" s="88">
        <v>6735.871952631579</v>
      </c>
      <c r="AD210" s="88">
        <v>4254.1571263157894</v>
      </c>
      <c r="AE210" s="88">
        <v>10791.14797368421</v>
      </c>
      <c r="AF210" s="88">
        <v>6016.8847368421057</v>
      </c>
      <c r="AG210" s="88">
        <v>2449.3599315789475</v>
      </c>
      <c r="AH210" s="88">
        <v>2.7980238095238099</v>
      </c>
      <c r="AI210" s="88">
        <v>217.05535238095237</v>
      </c>
      <c r="AJ210" s="88">
        <v>199.10224285714287</v>
      </c>
      <c r="AK210" s="88">
        <v>120.41883333333334</v>
      </c>
      <c r="AL210" s="88">
        <v>262.33607368421053</v>
      </c>
      <c r="AM210" s="88">
        <v>3.5016133333333328</v>
      </c>
      <c r="AN210" s="88">
        <v>2467.2078947368423</v>
      </c>
      <c r="AO210" s="88">
        <v>3988.3842105263157</v>
      </c>
    </row>
    <row r="211" spans="1:41" x14ac:dyDescent="0.2">
      <c r="A211" s="87">
        <v>44712</v>
      </c>
      <c r="B211" s="88">
        <v>2527026.15</v>
      </c>
      <c r="C211" s="88">
        <v>1.0927363640331</v>
      </c>
      <c r="D211" s="88">
        <v>11.1</v>
      </c>
      <c r="E211" s="88"/>
      <c r="F211" s="88"/>
      <c r="G211" s="88"/>
      <c r="H211" s="88">
        <v>5.57</v>
      </c>
      <c r="I211" s="88">
        <v>8.25</v>
      </c>
      <c r="J211" s="88">
        <v>5.53</v>
      </c>
      <c r="K211" s="88">
        <v>11.25</v>
      </c>
      <c r="L211" s="88">
        <v>1.629</v>
      </c>
      <c r="M211" s="88"/>
      <c r="N211" s="88">
        <v>1.5</v>
      </c>
      <c r="O211" s="88">
        <v>2.1</v>
      </c>
      <c r="P211" s="88">
        <v>2.85</v>
      </c>
      <c r="Q211" s="88">
        <v>6598</v>
      </c>
      <c r="R211" s="88">
        <v>-39.770000000000003</v>
      </c>
      <c r="S211" s="88">
        <v>1342005.4099999999</v>
      </c>
      <c r="T211" s="88">
        <v>10.220000000000001</v>
      </c>
      <c r="U211" s="88">
        <v>28363</v>
      </c>
      <c r="V211" s="88">
        <v>45.29</v>
      </c>
      <c r="W211" s="88">
        <v>10.5</v>
      </c>
      <c r="X211" s="88">
        <v>3090.4380736842104</v>
      </c>
      <c r="Y211" s="88">
        <v>2751.5994315789476</v>
      </c>
      <c r="Z211" s="88">
        <v>3988.5696473684211</v>
      </c>
      <c r="AA211" s="88">
        <v>5807.1473736842108</v>
      </c>
      <c r="AB211" s="88">
        <v>6103.2364263157897</v>
      </c>
      <c r="AC211" s="88">
        <v>6274.564736842105</v>
      </c>
      <c r="AD211" s="88">
        <v>4234.916863157895</v>
      </c>
      <c r="AE211" s="88">
        <v>10550.061315789473</v>
      </c>
      <c r="AF211" s="88">
        <v>6001.0810263157891</v>
      </c>
      <c r="AG211" s="88">
        <v>2459.0166947368421</v>
      </c>
      <c r="AH211" s="88">
        <v>2.7849499999999998</v>
      </c>
      <c r="AI211" s="88">
        <v>217.94064</v>
      </c>
      <c r="AJ211" s="88">
        <v>200.14717999999999</v>
      </c>
      <c r="AK211" s="88">
        <v>120.616665</v>
      </c>
      <c r="AL211" s="88">
        <v>263.26848421052631</v>
      </c>
      <c r="AM211" s="88">
        <v>3.29676875</v>
      </c>
      <c r="AN211" s="88">
        <v>2433.6552631578948</v>
      </c>
      <c r="AO211" s="88">
        <v>3904.3336842105264</v>
      </c>
    </row>
    <row r="212" spans="1:41" x14ac:dyDescent="0.2">
      <c r="A212" s="87">
        <v>44742</v>
      </c>
      <c r="B212" s="88">
        <v>2581451.2000000002</v>
      </c>
      <c r="C212" s="88">
        <v>2.1537193036170001</v>
      </c>
      <c r="D212" s="88">
        <v>11.4</v>
      </c>
      <c r="E212" s="88"/>
      <c r="F212" s="88"/>
      <c r="G212" s="88"/>
      <c r="H212" s="88">
        <v>3.88</v>
      </c>
      <c r="I212" s="88">
        <v>8.25</v>
      </c>
      <c r="J212" s="88">
        <v>7.52</v>
      </c>
      <c r="K212" s="88">
        <v>11.25</v>
      </c>
      <c r="L212" s="88">
        <v>1.721904761904762</v>
      </c>
      <c r="M212" s="88"/>
      <c r="N212" s="88">
        <v>1.5</v>
      </c>
      <c r="O212" s="88">
        <v>2.1</v>
      </c>
      <c r="P212" s="88">
        <v>2.85</v>
      </c>
      <c r="Q212" s="88">
        <v>18663.72</v>
      </c>
      <c r="R212" s="88">
        <v>38.01</v>
      </c>
      <c r="S212" s="88">
        <v>1360719.87</v>
      </c>
      <c r="T212" s="88">
        <v>10.53</v>
      </c>
      <c r="U212" s="88">
        <v>51802</v>
      </c>
      <c r="V212" s="88">
        <v>39.94</v>
      </c>
      <c r="W212" s="88">
        <v>10.8</v>
      </c>
      <c r="X212" s="88">
        <v>3295.3877000000002</v>
      </c>
      <c r="Y212" s="88">
        <v>2912.4960333333333</v>
      </c>
      <c r="Z212" s="88">
        <v>4281.326047619048</v>
      </c>
      <c r="AA212" s="88">
        <v>6267.1085285714289</v>
      </c>
      <c r="AB212" s="88">
        <v>6727.971333333333</v>
      </c>
      <c r="AC212" s="88">
        <v>6492.8577952380956</v>
      </c>
      <c r="AD212" s="88">
        <v>4684.0345285714284</v>
      </c>
      <c r="AE212" s="88">
        <v>11240.934990476191</v>
      </c>
      <c r="AF212" s="88">
        <v>6708.489380952381</v>
      </c>
      <c r="AG212" s="88">
        <v>2522.5743428571427</v>
      </c>
      <c r="AH212" s="88">
        <v>2.7829999999999999</v>
      </c>
      <c r="AI212" s="88">
        <v>218.23999047619048</v>
      </c>
      <c r="AJ212" s="88">
        <v>200.59135714285713</v>
      </c>
      <c r="AK212" s="88">
        <v>120.50139523809524</v>
      </c>
      <c r="AL212" s="88">
        <v>264.07833809523811</v>
      </c>
      <c r="AM212" s="88">
        <v>3.3815235294117651</v>
      </c>
      <c r="AN212" s="88">
        <v>2417.0871428571427</v>
      </c>
      <c r="AO212" s="88">
        <v>3906.6647619047617</v>
      </c>
    </row>
    <row r="213" spans="1:41" x14ac:dyDescent="0.2">
      <c r="A213" s="87">
        <v>44773</v>
      </c>
      <c r="B213" s="88">
        <v>2578078.5699999998</v>
      </c>
      <c r="C213" s="88">
        <v>-0.13064860571449999</v>
      </c>
      <c r="D213" s="88">
        <v>12</v>
      </c>
      <c r="E213" s="88"/>
      <c r="F213" s="88"/>
      <c r="G213" s="88"/>
      <c r="H213" s="88">
        <v>4.6233333333333331</v>
      </c>
      <c r="I213" s="88">
        <v>8.25</v>
      </c>
      <c r="J213" s="88">
        <v>7.3766666666666669</v>
      </c>
      <c r="K213" s="88">
        <v>11.25</v>
      </c>
      <c r="L213" s="88">
        <v>1.5595428571428569</v>
      </c>
      <c r="M213" s="88"/>
      <c r="N213" s="88"/>
      <c r="O213" s="88">
        <v>2.1</v>
      </c>
      <c r="P213" s="88">
        <v>2.85</v>
      </c>
      <c r="Q213" s="88">
        <v>4945</v>
      </c>
      <c r="R213" s="88">
        <v>-44.51</v>
      </c>
      <c r="S213" s="88">
        <v>1365664.05</v>
      </c>
      <c r="T213" s="88">
        <v>10.130000000000001</v>
      </c>
      <c r="U213" s="88">
        <v>7722</v>
      </c>
      <c r="V213" s="88">
        <v>-28.18</v>
      </c>
      <c r="W213" s="88">
        <v>10.7</v>
      </c>
      <c r="X213" s="88">
        <v>3305.0328</v>
      </c>
      <c r="Y213" s="88">
        <v>2908.7968761904763</v>
      </c>
      <c r="Z213" s="88">
        <v>4319.4409761904762</v>
      </c>
      <c r="AA213" s="88">
        <v>6347.0058857142858</v>
      </c>
      <c r="AB213" s="88">
        <v>6995.8039904761908</v>
      </c>
      <c r="AC213" s="88">
        <v>6410.5637761904763</v>
      </c>
      <c r="AD213" s="88">
        <v>4790.5252761904758</v>
      </c>
      <c r="AE213" s="88">
        <v>11651.089471428571</v>
      </c>
      <c r="AF213" s="88">
        <v>6943.1120285714287</v>
      </c>
      <c r="AG213" s="88">
        <v>2585.0107476190478</v>
      </c>
      <c r="AH213" s="88">
        <v>2.7993095238095238</v>
      </c>
      <c r="AI213" s="88">
        <v>218.96315714285714</v>
      </c>
      <c r="AJ213" s="88">
        <v>201.32596666666666</v>
      </c>
      <c r="AK213" s="88">
        <v>120.54227142857142</v>
      </c>
      <c r="AL213" s="88">
        <v>264.71041904761904</v>
      </c>
      <c r="AM213" s="88">
        <v>3.2182352941176471</v>
      </c>
      <c r="AN213" s="88">
        <v>2122.1504761904762</v>
      </c>
      <c r="AO213" s="88">
        <v>3488.7238095238095</v>
      </c>
    </row>
    <row r="214" spans="1:41" x14ac:dyDescent="0.2">
      <c r="A214" s="87">
        <v>44804</v>
      </c>
      <c r="B214" s="88">
        <v>2595068.27</v>
      </c>
      <c r="C214" s="88">
        <v>0.6590062924265</v>
      </c>
      <c r="D214" s="88">
        <v>12.2</v>
      </c>
      <c r="E214" s="88"/>
      <c r="F214" s="88"/>
      <c r="G214" s="88"/>
      <c r="H214" s="88">
        <v>5.3666666666666663</v>
      </c>
      <c r="I214" s="88">
        <v>8.25</v>
      </c>
      <c r="J214" s="88">
        <v>6.8333333333333339</v>
      </c>
      <c r="K214" s="88">
        <v>11.25</v>
      </c>
      <c r="L214" s="88">
        <v>1.4170217391304349</v>
      </c>
      <c r="M214" s="88"/>
      <c r="N214" s="88"/>
      <c r="O214" s="88">
        <v>2.043478260869565</v>
      </c>
      <c r="P214" s="88">
        <v>2.75</v>
      </c>
      <c r="Q214" s="88">
        <v>10011</v>
      </c>
      <c r="R214" s="88">
        <v>5.67</v>
      </c>
      <c r="S214" s="88">
        <v>1375674.17</v>
      </c>
      <c r="T214" s="88">
        <v>10.1</v>
      </c>
      <c r="U214" s="88">
        <v>24608</v>
      </c>
      <c r="V214" s="88">
        <v>-17.68</v>
      </c>
      <c r="W214" s="88">
        <v>10.5</v>
      </c>
      <c r="X214" s="88">
        <v>3243.6000260869564</v>
      </c>
      <c r="Y214" s="88">
        <v>2754.4063130434783</v>
      </c>
      <c r="Z214" s="88">
        <v>4140.1917043478261</v>
      </c>
      <c r="AA214" s="88">
        <v>6338.1055869565216</v>
      </c>
      <c r="AB214" s="88">
        <v>7135.9229304347828</v>
      </c>
      <c r="AC214" s="88">
        <v>6210.543339130435</v>
      </c>
      <c r="AD214" s="88">
        <v>4818.2429956521737</v>
      </c>
      <c r="AE214" s="88">
        <v>11131.123126086957</v>
      </c>
      <c r="AF214" s="88">
        <v>7004.0698521739132</v>
      </c>
      <c r="AG214" s="88">
        <v>2527.8329130434781</v>
      </c>
      <c r="AH214" s="88">
        <v>2.6670478260869568</v>
      </c>
      <c r="AI214" s="88">
        <v>221.00023043478262</v>
      </c>
      <c r="AJ214" s="88">
        <v>202.37280434782608</v>
      </c>
      <c r="AK214" s="88">
        <v>121.54724782608696</v>
      </c>
      <c r="AL214" s="88">
        <v>265.62950000000001</v>
      </c>
      <c r="AM214" s="88">
        <v>3.1049761904761901</v>
      </c>
      <c r="AN214" s="88">
        <v>2206.7408695652175</v>
      </c>
      <c r="AO214" s="88">
        <v>3626.7547826086957</v>
      </c>
    </row>
    <row r="215" spans="1:41" x14ac:dyDescent="0.2">
      <c r="A215" s="87">
        <v>44834</v>
      </c>
      <c r="B215" s="88">
        <v>2626600.92</v>
      </c>
      <c r="C215" s="88">
        <v>1.2150990540222</v>
      </c>
      <c r="D215" s="88">
        <v>12.1</v>
      </c>
      <c r="E215" s="88"/>
      <c r="F215" s="88"/>
      <c r="G215" s="88"/>
      <c r="H215" s="88">
        <v>6.1099999999999994</v>
      </c>
      <c r="I215" s="88">
        <v>8.25</v>
      </c>
      <c r="J215" s="88">
        <v>5.9900000000000011</v>
      </c>
      <c r="K215" s="88">
        <v>11.25</v>
      </c>
      <c r="L215" s="88">
        <v>1.6006666666666669</v>
      </c>
      <c r="M215" s="88"/>
      <c r="N215" s="88"/>
      <c r="O215" s="88">
        <v>2</v>
      </c>
      <c r="P215" s="88">
        <v>2.75</v>
      </c>
      <c r="Q215" s="88">
        <v>16944</v>
      </c>
      <c r="R215" s="88">
        <v>45.88</v>
      </c>
      <c r="S215" s="88">
        <v>1392679.72</v>
      </c>
      <c r="T215" s="88">
        <v>10.43</v>
      </c>
      <c r="U215" s="88">
        <v>35271</v>
      </c>
      <c r="V215" s="88">
        <v>21.52</v>
      </c>
      <c r="W215" s="88">
        <v>10.6</v>
      </c>
      <c r="X215" s="88">
        <v>3152.124776190476</v>
      </c>
      <c r="Y215" s="88">
        <v>2682.5094571428572</v>
      </c>
      <c r="Z215" s="88">
        <v>3958.9254857142855</v>
      </c>
      <c r="AA215" s="88">
        <v>6044.8359523809522</v>
      </c>
      <c r="AB215" s="88">
        <v>6584.9783619047621</v>
      </c>
      <c r="AC215" s="88">
        <v>6284.9949809523805</v>
      </c>
      <c r="AD215" s="88">
        <v>4556.5931142857144</v>
      </c>
      <c r="AE215" s="88">
        <v>10726.484380952381</v>
      </c>
      <c r="AF215" s="88">
        <v>6404.4977523809521</v>
      </c>
      <c r="AG215" s="88">
        <v>2530.3443380952381</v>
      </c>
      <c r="AH215" s="88">
        <v>2.665480952380952</v>
      </c>
      <c r="AI215" s="88">
        <v>221.86379047619047</v>
      </c>
      <c r="AJ215" s="88">
        <v>202.87193333333335</v>
      </c>
      <c r="AK215" s="88">
        <v>121.81803809523809</v>
      </c>
      <c r="AL215" s="88">
        <v>266.67277619047621</v>
      </c>
      <c r="AM215" s="88">
        <v>3.1000944444444438</v>
      </c>
      <c r="AN215" s="88">
        <v>2209.3357142857144</v>
      </c>
      <c r="AO215" s="88">
        <v>3674.5609523809526</v>
      </c>
    </row>
    <row r="216" spans="1:41" x14ac:dyDescent="0.2">
      <c r="A216" s="87">
        <v>44865</v>
      </c>
      <c r="B216" s="88">
        <v>2612900</v>
      </c>
      <c r="C216" s="88">
        <v>-0.52162168587070001</v>
      </c>
      <c r="D216" s="88">
        <v>11.8</v>
      </c>
      <c r="E216" s="88"/>
      <c r="F216" s="88"/>
      <c r="G216" s="88"/>
      <c r="H216" s="88"/>
      <c r="I216" s="88">
        <v>8.25</v>
      </c>
      <c r="J216" s="88"/>
      <c r="K216" s="88">
        <v>11.25</v>
      </c>
      <c r="L216" s="88">
        <v>1.647283333333333</v>
      </c>
      <c r="M216" s="88"/>
      <c r="N216" s="88"/>
      <c r="O216" s="88">
        <v>2</v>
      </c>
      <c r="P216" s="88">
        <v>2.75</v>
      </c>
      <c r="Q216" s="88">
        <v>4955</v>
      </c>
      <c r="R216" s="88">
        <v>-22.71</v>
      </c>
      <c r="S216" s="88">
        <v>1397634.72</v>
      </c>
      <c r="T216" s="88">
        <v>10.26</v>
      </c>
      <c r="U216" s="88">
        <v>9079</v>
      </c>
      <c r="V216" s="88">
        <v>-43.87</v>
      </c>
      <c r="W216" s="88">
        <v>10.3</v>
      </c>
      <c r="X216" s="88">
        <v>3006.1060499999999</v>
      </c>
      <c r="Y216" s="88">
        <v>2475.2863874999998</v>
      </c>
      <c r="Z216" s="88">
        <v>3711.62575625</v>
      </c>
      <c r="AA216" s="88">
        <v>5885.2733312500004</v>
      </c>
      <c r="AB216" s="88">
        <v>6336.1091875000002</v>
      </c>
      <c r="AC216" s="88">
        <v>5913.3420812499999</v>
      </c>
      <c r="AD216" s="88">
        <v>4302.5150187500003</v>
      </c>
      <c r="AE216" s="88">
        <v>10215.385312500001</v>
      </c>
      <c r="AF216" s="88">
        <v>6147.40025625</v>
      </c>
      <c r="AG216" s="88">
        <v>2437.2358374999999</v>
      </c>
      <c r="AH216" s="88">
        <v>2.7138388888888891</v>
      </c>
      <c r="AI216" s="88">
        <v>222.19717222222224</v>
      </c>
      <c r="AJ216" s="88">
        <v>203.26231666666666</v>
      </c>
      <c r="AK216" s="88">
        <v>121.59784444444445</v>
      </c>
      <c r="AL216" s="88">
        <v>267.37056250000001</v>
      </c>
      <c r="AM216" s="88">
        <v>3.1987800000000002</v>
      </c>
      <c r="AN216" s="88">
        <v>2218.1075000000001</v>
      </c>
      <c r="AO216" s="88">
        <v>3660.0912499999999</v>
      </c>
    </row>
    <row r="218" spans="1:41" ht="15" x14ac:dyDescent="0.25">
      <c r="A218" s="90"/>
    </row>
  </sheetData>
  <phoneticPr fontId="4" type="noConversion"/>
  <pageMargins left="0.7" right="0.7" top="0.75" bottom="0.75" header="0.3" footer="0.3"/>
  <pageSetup paperSize="9" orientation="portrait"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26"/>
  <sheetViews>
    <sheetView workbookViewId="0">
      <pane xSplit="1" ySplit="1" topLeftCell="B183" activePane="bottomRight" state="frozen"/>
      <selection pane="topRight" activeCell="B1" sqref="B1"/>
      <selection pane="bottomLeft" activeCell="A2" sqref="A2"/>
      <selection pane="bottomRight" activeCell="A151" sqref="A151:XFD162"/>
    </sheetView>
  </sheetViews>
  <sheetFormatPr defaultRowHeight="14.25" x14ac:dyDescent="0.2"/>
  <cols>
    <col min="1" max="1" width="15" customWidth="1"/>
    <col min="2" max="3" width="18" customWidth="1"/>
    <col min="4" max="4" width="22" customWidth="1"/>
    <col min="5" max="5" width="24" customWidth="1"/>
    <col min="6" max="6" width="22" customWidth="1"/>
    <col min="7" max="7" width="13.375" customWidth="1"/>
    <col min="8" max="8" width="31.25" customWidth="1"/>
  </cols>
  <sheetData>
    <row r="1" spans="1:8" x14ac:dyDescent="0.2">
      <c r="A1" t="s">
        <v>0</v>
      </c>
      <c r="B1" t="s">
        <v>34</v>
      </c>
      <c r="C1" t="s">
        <v>35</v>
      </c>
      <c r="D1" t="s">
        <v>36</v>
      </c>
      <c r="E1" t="s">
        <v>247</v>
      </c>
      <c r="F1" t="s">
        <v>38</v>
      </c>
      <c r="H1" t="s">
        <v>37</v>
      </c>
    </row>
    <row r="2" spans="1:8" x14ac:dyDescent="0.2">
      <c r="A2" s="27">
        <v>38168</v>
      </c>
      <c r="B2" s="2">
        <v>1000.1583636363637</v>
      </c>
      <c r="C2" s="2">
        <v>1136.6065409090909</v>
      </c>
      <c r="D2" s="1">
        <v>126.19577272727273</v>
      </c>
      <c r="E2" s="2"/>
      <c r="F2" s="1">
        <v>994.45384545454544</v>
      </c>
      <c r="H2" s="2">
        <v>104.16471363636363</v>
      </c>
    </row>
    <row r="3" spans="1:8" x14ac:dyDescent="0.2">
      <c r="A3" s="27">
        <v>38199</v>
      </c>
      <c r="B3" s="2">
        <v>962.63058636363633</v>
      </c>
      <c r="C3" s="2">
        <v>1109.6267363636364</v>
      </c>
      <c r="D3" s="1">
        <v>124.40427272727273</v>
      </c>
      <c r="E3" s="2"/>
      <c r="F3" s="1">
        <v>979.83871818181819</v>
      </c>
      <c r="H3" s="2">
        <v>103.91898181818182</v>
      </c>
    </row>
    <row r="4" spans="1:8" x14ac:dyDescent="0.2">
      <c r="A4" s="27">
        <v>38230</v>
      </c>
      <c r="B4" s="2">
        <v>926.51778636363633</v>
      </c>
      <c r="C4" s="2">
        <v>1072.6223727272727</v>
      </c>
      <c r="D4" s="1">
        <v>123.46154545454546</v>
      </c>
      <c r="E4" s="2"/>
      <c r="F4" s="1">
        <v>964.98974545454541</v>
      </c>
      <c r="H4" s="2">
        <v>104.2008</v>
      </c>
    </row>
    <row r="5" spans="1:8" x14ac:dyDescent="0.2">
      <c r="A5" s="27">
        <v>38260</v>
      </c>
      <c r="B5" s="2">
        <v>941.24837727272723</v>
      </c>
      <c r="C5" s="2">
        <v>1092.856590909091</v>
      </c>
      <c r="D5" s="1">
        <v>123.50431818181818</v>
      </c>
      <c r="E5" s="2"/>
      <c r="F5" s="1">
        <v>989.07316363636369</v>
      </c>
      <c r="H5" s="2">
        <v>104.16551363636364</v>
      </c>
    </row>
    <row r="6" spans="1:8" x14ac:dyDescent="0.2">
      <c r="A6" s="27">
        <v>38291</v>
      </c>
      <c r="B6" s="2">
        <v>944.56374374999996</v>
      </c>
      <c r="C6" s="2">
        <v>1092.7689312499999</v>
      </c>
      <c r="D6" s="1">
        <v>122.99012500000001</v>
      </c>
      <c r="E6" s="2"/>
      <c r="F6" s="1">
        <v>973.15308749999997</v>
      </c>
      <c r="H6" s="2">
        <v>104.70887222222223</v>
      </c>
    </row>
    <row r="7" spans="1:8" x14ac:dyDescent="0.2">
      <c r="A7" s="27">
        <v>38321</v>
      </c>
      <c r="B7" s="2">
        <v>940.22087272727276</v>
      </c>
      <c r="C7" s="2">
        <v>1081.69775</v>
      </c>
      <c r="D7" s="1">
        <v>121.62568181818182</v>
      </c>
      <c r="E7" s="2"/>
      <c r="F7" s="1">
        <v>973.22978636363632</v>
      </c>
      <c r="H7" s="2">
        <v>104.4474909090909</v>
      </c>
    </row>
    <row r="8" spans="1:8" x14ac:dyDescent="0.2">
      <c r="A8" s="27">
        <v>38352</v>
      </c>
      <c r="B8" s="2">
        <v>907.74166956521742</v>
      </c>
      <c r="C8" s="2">
        <v>1055.3213434782608</v>
      </c>
      <c r="D8" s="1">
        <v>119.84434782608696</v>
      </c>
      <c r="E8" s="2"/>
      <c r="F8" s="1">
        <v>971.13407826086961</v>
      </c>
      <c r="H8" s="2">
        <v>105.20876956521739</v>
      </c>
    </row>
    <row r="9" spans="1:8" x14ac:dyDescent="0.2">
      <c r="A9" s="27">
        <v>38383</v>
      </c>
      <c r="B9" s="2">
        <v>859.99964</v>
      </c>
      <c r="C9" s="2">
        <v>1005.8252</v>
      </c>
      <c r="D9" s="1">
        <v>118.18214999999999</v>
      </c>
      <c r="E9" s="2"/>
      <c r="F9" s="1">
        <v>970.86026000000004</v>
      </c>
      <c r="H9" s="2">
        <v>105.9538</v>
      </c>
    </row>
    <row r="10" spans="1:8" x14ac:dyDescent="0.2">
      <c r="A10" s="27">
        <v>38411</v>
      </c>
      <c r="B10" s="2">
        <v>894.28396153846154</v>
      </c>
      <c r="C10" s="2">
        <v>1038.2181230769231</v>
      </c>
      <c r="D10" s="1">
        <v>120.38553846153846</v>
      </c>
      <c r="E10" s="2"/>
      <c r="F10" s="1">
        <v>994.39356153846154</v>
      </c>
      <c r="H10" s="2">
        <v>107.12895882352942</v>
      </c>
    </row>
    <row r="11" spans="1:8" x14ac:dyDescent="0.2">
      <c r="A11" s="27">
        <v>38442</v>
      </c>
      <c r="B11" s="2">
        <v>882.12260434782604</v>
      </c>
      <c r="C11" s="2">
        <v>1015.7973478260869</v>
      </c>
      <c r="D11" s="1">
        <v>119.33173913043478</v>
      </c>
      <c r="E11" s="2"/>
      <c r="F11" s="1">
        <v>1057.7156782608695</v>
      </c>
      <c r="H11" s="2">
        <v>108.1898652173913</v>
      </c>
    </row>
    <row r="12" spans="1:8" x14ac:dyDescent="0.2">
      <c r="A12" s="27">
        <v>38472</v>
      </c>
      <c r="B12" s="2">
        <v>853.10850476190478</v>
      </c>
      <c r="C12" s="2">
        <v>978.73425714285713</v>
      </c>
      <c r="D12" s="1">
        <v>120.75804761904762</v>
      </c>
      <c r="E12" s="2"/>
      <c r="F12" s="1">
        <v>1058.0392904761904</v>
      </c>
      <c r="H12" s="2">
        <v>109.53528636363636</v>
      </c>
    </row>
    <row r="13" spans="1:8" x14ac:dyDescent="0.2">
      <c r="A13" s="27">
        <v>38503</v>
      </c>
      <c r="B13" s="2">
        <v>772.33081764705878</v>
      </c>
      <c r="C13" s="2">
        <v>900.68488823529412</v>
      </c>
      <c r="D13" s="1">
        <v>121.19311764705883</v>
      </c>
      <c r="E13" s="2"/>
      <c r="F13" s="1">
        <v>1054.2738117647059</v>
      </c>
      <c r="H13" s="2">
        <v>110.72669999999999</v>
      </c>
    </row>
    <row r="14" spans="1:8" x14ac:dyDescent="0.2">
      <c r="A14" s="27">
        <v>38533</v>
      </c>
      <c r="B14" s="2">
        <v>773.29296363636365</v>
      </c>
      <c r="C14" s="2">
        <v>907.0498818181818</v>
      </c>
      <c r="D14" s="1">
        <v>122.21118181818181</v>
      </c>
      <c r="E14" s="2"/>
      <c r="F14" s="1">
        <v>1098.2491863636365</v>
      </c>
      <c r="H14" s="2">
        <v>112.16964090909092</v>
      </c>
    </row>
    <row r="15" spans="1:8" x14ac:dyDescent="0.2">
      <c r="A15" s="27">
        <v>38564</v>
      </c>
      <c r="B15" s="2">
        <v>753.5688761904762</v>
      </c>
      <c r="C15" s="2">
        <v>878.00941904761908</v>
      </c>
      <c r="D15" s="1">
        <v>123.33138095238095</v>
      </c>
      <c r="E15" s="2"/>
      <c r="F15" s="1">
        <v>1105.5289333333333</v>
      </c>
      <c r="H15" s="2">
        <v>113.55926190476191</v>
      </c>
    </row>
    <row r="16" spans="1:8" x14ac:dyDescent="0.2">
      <c r="A16" s="27">
        <v>38595</v>
      </c>
      <c r="B16" s="2">
        <v>820.48323913043475</v>
      </c>
      <c r="C16" s="2">
        <v>954.37026521739131</v>
      </c>
      <c r="D16" s="1">
        <v>127.24273913043479</v>
      </c>
      <c r="E16" s="2"/>
      <c r="F16" s="1">
        <v>1082.1667608695652</v>
      </c>
      <c r="H16" s="2">
        <v>114.16797826086956</v>
      </c>
    </row>
    <row r="17" spans="1:8" x14ac:dyDescent="0.2">
      <c r="A17" s="27">
        <v>38625</v>
      </c>
      <c r="B17" s="2">
        <v>836.88355000000001</v>
      </c>
      <c r="C17" s="2">
        <v>981.17568636363637</v>
      </c>
      <c r="D17" s="1">
        <v>127.27954545454546</v>
      </c>
      <c r="E17" s="2"/>
      <c r="F17" s="1">
        <v>1092.2712545454544</v>
      </c>
      <c r="H17" s="2">
        <v>114.35134090909091</v>
      </c>
    </row>
    <row r="18" spans="1:8" x14ac:dyDescent="0.2">
      <c r="A18" s="27">
        <v>38656</v>
      </c>
      <c r="B18" s="2">
        <v>808.11035000000004</v>
      </c>
      <c r="C18" s="2">
        <v>940.64122499999996</v>
      </c>
      <c r="D18" s="1">
        <v>123.31218749999999</v>
      </c>
      <c r="E18" s="2"/>
      <c r="F18" s="1">
        <v>1124.46955</v>
      </c>
      <c r="H18" s="2">
        <v>115.44914444444444</v>
      </c>
    </row>
    <row r="19" spans="1:8" x14ac:dyDescent="0.2">
      <c r="A19" s="27">
        <v>38686</v>
      </c>
      <c r="B19" s="2">
        <v>779.48906363636365</v>
      </c>
      <c r="C19" s="2">
        <v>912.03922727272732</v>
      </c>
      <c r="D19" s="1">
        <v>122.31936363636363</v>
      </c>
      <c r="E19" s="2"/>
      <c r="F19" s="1">
        <v>1104.3078545454546</v>
      </c>
      <c r="H19" s="2">
        <v>114.88417727272727</v>
      </c>
    </row>
    <row r="20" spans="1:8" x14ac:dyDescent="0.2">
      <c r="A20" s="27">
        <v>38717</v>
      </c>
      <c r="B20" s="2">
        <v>794.20209999999997</v>
      </c>
      <c r="C20" s="2">
        <v>933.35585000000003</v>
      </c>
      <c r="D20" s="1">
        <v>123.98013636363636</v>
      </c>
      <c r="E20" s="2"/>
      <c r="F20" s="1">
        <v>1141.6941318181819</v>
      </c>
      <c r="H20" s="2">
        <v>115.27575652173913</v>
      </c>
    </row>
    <row r="21" spans="1:8" x14ac:dyDescent="0.2">
      <c r="A21" s="27">
        <v>38748</v>
      </c>
      <c r="B21" s="2">
        <v>871.84959375000005</v>
      </c>
      <c r="C21" s="2">
        <v>1018.7089999999999</v>
      </c>
      <c r="D21" s="1">
        <v>136.3973125</v>
      </c>
      <c r="E21" s="2"/>
      <c r="F21" s="1">
        <v>1202.3096666666668</v>
      </c>
      <c r="H21" s="2">
        <v>116.14706842105264</v>
      </c>
    </row>
    <row r="22" spans="1:8" x14ac:dyDescent="0.2">
      <c r="A22" s="27">
        <v>38776</v>
      </c>
      <c r="B22" s="2">
        <v>924.27781764705878</v>
      </c>
      <c r="C22" s="2">
        <v>1075.0378764705883</v>
      </c>
      <c r="D22" s="1">
        <v>138.02188235294116</v>
      </c>
      <c r="E22" s="2"/>
      <c r="F22" s="1">
        <v>1237.530694117647</v>
      </c>
      <c r="H22" s="2">
        <v>116.45741111111111</v>
      </c>
    </row>
    <row r="23" spans="1:8" x14ac:dyDescent="0.2">
      <c r="A23" s="27">
        <v>38807</v>
      </c>
      <c r="B23" s="2">
        <v>925.98553478260874</v>
      </c>
      <c r="C23" s="2">
        <v>1077.1494260869565</v>
      </c>
      <c r="D23" s="1">
        <v>134.10265217391304</v>
      </c>
      <c r="E23" s="2"/>
      <c r="F23" s="1">
        <v>1214.432052173913</v>
      </c>
      <c r="H23" s="2">
        <v>116.89218695652174</v>
      </c>
    </row>
    <row r="24" spans="1:8" x14ac:dyDescent="0.2">
      <c r="A24" s="27">
        <v>38837</v>
      </c>
      <c r="B24" s="2">
        <v>1012.9767000000001</v>
      </c>
      <c r="C24" s="2">
        <v>1146.720855</v>
      </c>
      <c r="D24" s="1">
        <v>138.54275000000001</v>
      </c>
      <c r="E24" s="2"/>
      <c r="F24" s="1">
        <v>1268.8017299999999</v>
      </c>
      <c r="H24" s="2">
        <v>116.91640909090908</v>
      </c>
    </row>
    <row r="25" spans="1:8" x14ac:dyDescent="0.2">
      <c r="A25" s="27">
        <v>38868</v>
      </c>
      <c r="B25" s="2">
        <v>1165.301588888889</v>
      </c>
      <c r="C25" s="2">
        <v>1317.4402166666666</v>
      </c>
      <c r="D25" s="1">
        <v>149.27366666666666</v>
      </c>
      <c r="E25" s="2"/>
      <c r="F25" s="1">
        <v>1400.986411111111</v>
      </c>
      <c r="H25" s="2">
        <v>117.02957222222223</v>
      </c>
    </row>
    <row r="26" spans="1:8" x14ac:dyDescent="0.2">
      <c r="A26" s="27">
        <v>38898</v>
      </c>
      <c r="B26" s="2">
        <v>1198.6712545454545</v>
      </c>
      <c r="C26" s="2">
        <v>1360.6844136363636</v>
      </c>
      <c r="D26" s="1">
        <v>152.64363636363638</v>
      </c>
      <c r="E26" s="2"/>
      <c r="F26" s="1">
        <v>1313.1707409090909</v>
      </c>
      <c r="H26" s="2">
        <v>116.66965454545455</v>
      </c>
    </row>
    <row r="27" spans="1:8" x14ac:dyDescent="0.2">
      <c r="A27" s="27">
        <v>38929</v>
      </c>
      <c r="B27" s="2">
        <v>1239.6800714285714</v>
      </c>
      <c r="C27" s="2">
        <v>1407.3336952380953</v>
      </c>
      <c r="D27" s="1">
        <v>152.30328571428572</v>
      </c>
      <c r="E27" s="2"/>
      <c r="F27" s="1">
        <v>1293.8013952380952</v>
      </c>
      <c r="H27" s="2">
        <v>116.39043333333333</v>
      </c>
    </row>
    <row r="28" spans="1:8" x14ac:dyDescent="0.2">
      <c r="A28" s="27">
        <v>38960</v>
      </c>
      <c r="B28" s="2">
        <v>1160.1855695652173</v>
      </c>
      <c r="C28" s="2">
        <v>1321.9911913043479</v>
      </c>
      <c r="D28" s="1">
        <v>142.98521739130436</v>
      </c>
      <c r="E28" s="2"/>
      <c r="F28" s="1">
        <v>1255.8313217391305</v>
      </c>
      <c r="H28" s="2">
        <v>116.53589130434783</v>
      </c>
    </row>
    <row r="29" spans="1:8" x14ac:dyDescent="0.2">
      <c r="A29" s="27">
        <v>38990</v>
      </c>
      <c r="B29" s="2">
        <v>1232.6658190476192</v>
      </c>
      <c r="C29" s="2">
        <v>1385.1900666666668</v>
      </c>
      <c r="D29" s="1">
        <v>143.76638095238096</v>
      </c>
      <c r="E29" s="2"/>
      <c r="F29" s="1">
        <v>1233.7366999999999</v>
      </c>
      <c r="H29" s="2">
        <v>117.29477272727273</v>
      </c>
    </row>
    <row r="30" spans="1:8" x14ac:dyDescent="0.2">
      <c r="A30" s="27">
        <v>39021</v>
      </c>
      <c r="B30" s="2">
        <v>1310.7159882352942</v>
      </c>
      <c r="C30" s="2">
        <v>1453.8726705882352</v>
      </c>
      <c r="D30" s="1">
        <v>145.61594117647059</v>
      </c>
      <c r="E30" s="2"/>
      <c r="F30" s="1">
        <v>1254.1910823529411</v>
      </c>
      <c r="H30" s="2">
        <v>118.23779444444445</v>
      </c>
    </row>
    <row r="31" spans="1:8" x14ac:dyDescent="0.2">
      <c r="A31" s="27">
        <v>39051</v>
      </c>
      <c r="B31" s="2">
        <v>1418.9757999999999</v>
      </c>
      <c r="C31" s="2">
        <v>1535.3314181818182</v>
      </c>
      <c r="D31" s="1">
        <v>150.03981818181819</v>
      </c>
      <c r="E31" s="2">
        <v>99.68353333333333</v>
      </c>
      <c r="F31" s="1">
        <v>1242.7547500000001</v>
      </c>
      <c r="H31" s="2">
        <v>118.62908636363636</v>
      </c>
    </row>
    <row r="32" spans="1:8" x14ac:dyDescent="0.2">
      <c r="A32" s="27">
        <v>39082</v>
      </c>
      <c r="B32" s="2">
        <v>1664.8667571428571</v>
      </c>
      <c r="C32" s="2">
        <v>1778.6046142857142</v>
      </c>
      <c r="D32" s="1">
        <v>157.4874761904762</v>
      </c>
      <c r="E32" s="2">
        <v>99.54928695652174</v>
      </c>
      <c r="F32" s="1">
        <v>1236.5936952380953</v>
      </c>
      <c r="H32" s="2">
        <v>118.91759999999999</v>
      </c>
    </row>
    <row r="33" spans="1:8" x14ac:dyDescent="0.2">
      <c r="A33" s="27">
        <v>39113</v>
      </c>
      <c r="B33" s="2">
        <v>2068.2293599999998</v>
      </c>
      <c r="C33" s="2">
        <v>2254.5605150000001</v>
      </c>
      <c r="D33" s="1">
        <v>171.6902</v>
      </c>
      <c r="E33" s="2">
        <v>99.245750000000001</v>
      </c>
      <c r="F33" s="1">
        <v>1202.267975</v>
      </c>
      <c r="H33" s="2">
        <v>118.62908636363636</v>
      </c>
    </row>
    <row r="34" spans="1:8" x14ac:dyDescent="0.2">
      <c r="A34" s="27">
        <v>39141</v>
      </c>
      <c r="B34" s="2">
        <v>2200.7245133333331</v>
      </c>
      <c r="C34" s="2">
        <v>2448.8893600000001</v>
      </c>
      <c r="D34" s="1">
        <v>188.91433333333333</v>
      </c>
      <c r="E34" s="2">
        <v>99.309117647058827</v>
      </c>
      <c r="F34" s="1">
        <v>1233.9476133333333</v>
      </c>
      <c r="H34" s="2">
        <v>118.91759999999999</v>
      </c>
    </row>
    <row r="35" spans="1:8" x14ac:dyDescent="0.2">
      <c r="A35" s="27">
        <v>39172</v>
      </c>
      <c r="B35" s="2">
        <v>2360.5778454545452</v>
      </c>
      <c r="C35" s="2">
        <v>2779.8109409090907</v>
      </c>
      <c r="D35" s="1">
        <v>209.72818181818181</v>
      </c>
      <c r="E35" s="2">
        <v>99.429581818181816</v>
      </c>
      <c r="F35" s="1">
        <v>1265.4606454545456</v>
      </c>
      <c r="H35" s="2">
        <v>119.21576</v>
      </c>
    </row>
    <row r="36" spans="1:8" x14ac:dyDescent="0.2">
      <c r="A36" s="27">
        <v>39202</v>
      </c>
      <c r="B36" s="2">
        <v>2839.8529571428571</v>
      </c>
      <c r="C36" s="2">
        <v>3522.3213666666666</v>
      </c>
      <c r="D36" s="1">
        <v>262.27476190476193</v>
      </c>
      <c r="E36" s="2">
        <v>99.253921739130433</v>
      </c>
      <c r="F36" s="1">
        <v>1305.6730238095238</v>
      </c>
      <c r="H36" s="2">
        <v>119.19982352941176</v>
      </c>
    </row>
    <row r="37" spans="1:8" x14ac:dyDescent="0.2">
      <c r="A37" s="27">
        <v>39233</v>
      </c>
      <c r="B37" s="2">
        <v>3366.8880777777777</v>
      </c>
      <c r="C37" s="2">
        <v>4408.7243666666664</v>
      </c>
      <c r="D37" s="1">
        <v>320.26988888888889</v>
      </c>
      <c r="E37" s="2">
        <v>98.566827777777775</v>
      </c>
      <c r="F37" s="1">
        <v>1278.5683777777779</v>
      </c>
      <c r="H37" s="2">
        <v>119.14156363636364</v>
      </c>
    </row>
    <row r="38" spans="1:8" x14ac:dyDescent="0.2">
      <c r="A38" s="27">
        <v>39263</v>
      </c>
      <c r="B38" s="2">
        <v>3533.7098952380952</v>
      </c>
      <c r="C38" s="2">
        <v>4272.2206809523814</v>
      </c>
      <c r="D38" s="1">
        <v>307.01795238095241</v>
      </c>
      <c r="E38" s="2">
        <v>96.639728571428577</v>
      </c>
      <c r="F38" s="1">
        <v>1250.4263571428571</v>
      </c>
      <c r="H38" s="2">
        <v>118.91280869565217</v>
      </c>
    </row>
    <row r="39" spans="1:8" x14ac:dyDescent="0.2">
      <c r="A39" s="27">
        <v>39294</v>
      </c>
      <c r="B39" s="2">
        <v>3597.1509681818184</v>
      </c>
      <c r="C39" s="2">
        <v>4107.1592454545453</v>
      </c>
      <c r="D39" s="1">
        <v>272.85386363636366</v>
      </c>
      <c r="E39" s="2">
        <v>94.132999999999996</v>
      </c>
      <c r="F39" s="1">
        <v>1247.8445999999999</v>
      </c>
      <c r="H39" s="2">
        <v>118.27538888888888</v>
      </c>
    </row>
    <row r="40" spans="1:8" x14ac:dyDescent="0.2">
      <c r="A40" s="27">
        <v>39325</v>
      </c>
      <c r="B40" s="2">
        <v>4522.2969043478261</v>
      </c>
      <c r="C40" s="2">
        <v>5054.573386956522</v>
      </c>
      <c r="D40" s="1">
        <v>311.77469565217393</v>
      </c>
      <c r="E40" s="2">
        <v>93.648360869565224</v>
      </c>
      <c r="F40" s="1">
        <v>1270.6101304347826</v>
      </c>
      <c r="H40" s="2">
        <v>117.4821761904762</v>
      </c>
    </row>
    <row r="41" spans="1:8" x14ac:dyDescent="0.2">
      <c r="A41" s="27">
        <v>39355</v>
      </c>
      <c r="B41" s="2">
        <v>4963.0891300000003</v>
      </c>
      <c r="C41" s="2">
        <v>5855.4106449999999</v>
      </c>
      <c r="D41" s="1">
        <v>350.99934999999999</v>
      </c>
      <c r="E41" s="2">
        <v>92.912590909090909</v>
      </c>
      <c r="F41" s="1">
        <v>1320.6290899999999</v>
      </c>
      <c r="H41" s="2">
        <v>116.99225</v>
      </c>
    </row>
    <row r="42" spans="1:8" x14ac:dyDescent="0.2">
      <c r="A42" s="27">
        <v>39386</v>
      </c>
      <c r="B42" s="2">
        <v>5209.3685222222221</v>
      </c>
      <c r="C42" s="2">
        <v>5900.6000388888888</v>
      </c>
      <c r="D42" s="1">
        <v>376.53327777777776</v>
      </c>
      <c r="E42" s="2">
        <v>92.67690555555555</v>
      </c>
      <c r="F42" s="1">
        <v>1360.2046833333334</v>
      </c>
      <c r="H42" s="2">
        <v>117.61940869565217</v>
      </c>
    </row>
    <row r="43" spans="1:8" x14ac:dyDescent="0.2">
      <c r="A43" s="27">
        <v>39416</v>
      </c>
      <c r="B43" s="2">
        <v>4674.6091681818179</v>
      </c>
      <c r="C43" s="2">
        <v>5184.675518181818</v>
      </c>
      <c r="D43" s="1">
        <v>324.36413636363636</v>
      </c>
      <c r="E43" s="2">
        <v>91.910300000000007</v>
      </c>
      <c r="F43" s="1">
        <v>1349.0335</v>
      </c>
      <c r="H43" s="2">
        <v>117.52975454545455</v>
      </c>
    </row>
    <row r="44" spans="1:8" x14ac:dyDescent="0.2">
      <c r="A44" s="27">
        <v>39447</v>
      </c>
      <c r="B44" s="2">
        <v>4673.33907</v>
      </c>
      <c r="C44" s="2">
        <v>5411.3877499999999</v>
      </c>
      <c r="D44" s="1">
        <v>321.54410000000001</v>
      </c>
      <c r="E44" s="2">
        <v>91.449257142857149</v>
      </c>
      <c r="F44" s="1">
        <v>1343.1719700000001</v>
      </c>
      <c r="H44" s="2">
        <v>117.72535555555555</v>
      </c>
    </row>
    <row r="45" spans="1:8" x14ac:dyDescent="0.2">
      <c r="A45" s="27">
        <v>39478</v>
      </c>
      <c r="B45" s="2">
        <v>4927.6178909090913</v>
      </c>
      <c r="C45" s="2">
        <v>5829.1980227272725</v>
      </c>
      <c r="D45" s="1">
        <v>340.12254545454545</v>
      </c>
      <c r="E45" s="2">
        <v>91.704809090909094</v>
      </c>
      <c r="F45" s="1">
        <v>1367.4479227272727</v>
      </c>
    </row>
    <row r="46" spans="1:8" x14ac:dyDescent="0.2">
      <c r="A46" s="27">
        <v>39507</v>
      </c>
      <c r="B46" s="2">
        <v>4566.9981250000001</v>
      </c>
      <c r="C46" s="2">
        <v>5415.6113375000004</v>
      </c>
      <c r="D46" s="1">
        <v>328.8574375</v>
      </c>
      <c r="E46" s="2">
        <v>93.042116666666672</v>
      </c>
      <c r="F46" s="1">
        <v>1445.35231875</v>
      </c>
    </row>
    <row r="47" spans="1:8" x14ac:dyDescent="0.2">
      <c r="A47" s="27">
        <v>39538</v>
      </c>
      <c r="B47" s="2">
        <v>4043.4646333333335</v>
      </c>
      <c r="C47" s="2">
        <v>4832.7397000000001</v>
      </c>
      <c r="D47" s="1">
        <v>290.04842857142859</v>
      </c>
      <c r="E47" s="2">
        <v>93.821899999999999</v>
      </c>
      <c r="F47" s="1">
        <v>1426.8492952380952</v>
      </c>
    </row>
    <row r="48" spans="1:8" x14ac:dyDescent="0.2">
      <c r="A48" s="27">
        <v>39568</v>
      </c>
      <c r="B48" s="2">
        <v>3424.7456380952381</v>
      </c>
      <c r="C48" s="2">
        <v>4159.2024714285717</v>
      </c>
      <c r="D48" s="1">
        <v>255.24438095238096</v>
      </c>
      <c r="E48" s="2">
        <v>94.882147619047615</v>
      </c>
      <c r="F48" s="1">
        <v>1365.8249857142857</v>
      </c>
    </row>
    <row r="49" spans="1:6" x14ac:dyDescent="0.2">
      <c r="A49" s="27">
        <v>39599</v>
      </c>
      <c r="B49" s="2">
        <v>3666.024895</v>
      </c>
      <c r="C49" s="2">
        <v>4411.6412200000004</v>
      </c>
      <c r="D49" s="1">
        <v>261.22955000000002</v>
      </c>
      <c r="E49" s="2">
        <v>94.675985714285716</v>
      </c>
      <c r="F49" s="1">
        <v>1402.20589</v>
      </c>
    </row>
    <row r="50" spans="1:6" x14ac:dyDescent="0.2">
      <c r="A50" s="27">
        <v>39629</v>
      </c>
      <c r="B50" s="2">
        <v>2989.8829850000002</v>
      </c>
      <c r="C50" s="2">
        <v>3621.78548</v>
      </c>
      <c r="D50" s="1">
        <v>244.08275</v>
      </c>
      <c r="E50" s="2">
        <v>94.427120000000002</v>
      </c>
      <c r="F50" s="1">
        <v>1440.1498750000001</v>
      </c>
    </row>
    <row r="51" spans="1:6" x14ac:dyDescent="0.2">
      <c r="A51" s="27">
        <v>39660</v>
      </c>
      <c r="B51" s="2">
        <v>2849.8225782608697</v>
      </c>
      <c r="C51" s="2">
        <v>3368.6765565217393</v>
      </c>
      <c r="D51" s="1">
        <v>244.8125652173913</v>
      </c>
      <c r="E51" s="2">
        <v>93.831717391304352</v>
      </c>
      <c r="F51" s="1">
        <v>1432.5995913043478</v>
      </c>
    </row>
    <row r="52" spans="1:6" x14ac:dyDescent="0.2">
      <c r="A52" s="27">
        <v>39691</v>
      </c>
      <c r="B52" s="2">
        <v>2384.2791238095238</v>
      </c>
      <c r="C52" s="2">
        <v>2962.0823571428573</v>
      </c>
      <c r="D52" s="1">
        <v>232.12895238095237</v>
      </c>
      <c r="E52" s="2">
        <v>93.50096666666667</v>
      </c>
      <c r="F52" s="1">
        <v>1323.8100952380953</v>
      </c>
    </row>
    <row r="53" spans="1:6" x14ac:dyDescent="0.2">
      <c r="A53" s="27">
        <v>39721</v>
      </c>
      <c r="B53" s="2">
        <v>2017.8513210526316</v>
      </c>
      <c r="C53" s="2">
        <v>2576.567347368421</v>
      </c>
      <c r="D53" s="1">
        <v>228.57615789473684</v>
      </c>
      <c r="E53" s="2">
        <v>96.322338095238095</v>
      </c>
      <c r="F53" s="1">
        <v>1260.4467421052632</v>
      </c>
    </row>
    <row r="54" spans="1:6" x14ac:dyDescent="0.2">
      <c r="A54" s="27">
        <v>39752</v>
      </c>
      <c r="B54" s="2">
        <v>1772.90869</v>
      </c>
      <c r="C54" s="2">
        <v>2268.2263600000001</v>
      </c>
      <c r="D54" s="1">
        <v>227.71029999999999</v>
      </c>
      <c r="E54" s="2">
        <v>103.26774</v>
      </c>
      <c r="F54" s="1">
        <v>1015.04912</v>
      </c>
    </row>
    <row r="55" spans="1:6" x14ac:dyDescent="0.2">
      <c r="A55" s="27">
        <v>39782</v>
      </c>
      <c r="B55" s="2">
        <v>1725.561385</v>
      </c>
      <c r="C55" s="2">
        <v>2209.4631599999998</v>
      </c>
      <c r="D55" s="1">
        <v>222.19800000000001</v>
      </c>
      <c r="E55" s="2">
        <v>105.05027</v>
      </c>
      <c r="F55" s="1">
        <v>924.32945500000005</v>
      </c>
    </row>
    <row r="56" spans="1:6" x14ac:dyDescent="0.2">
      <c r="A56" s="27">
        <v>39813</v>
      </c>
      <c r="B56" s="2">
        <v>1940.6882826086955</v>
      </c>
      <c r="C56" s="2">
        <v>2348.2616608695653</v>
      </c>
      <c r="D56" s="1">
        <v>234.12573913043479</v>
      </c>
      <c r="E56" s="2">
        <v>106.59012173913044</v>
      </c>
      <c r="F56" s="1">
        <v>852.62605652173909</v>
      </c>
    </row>
    <row r="57" spans="1:6" x14ac:dyDescent="0.2">
      <c r="A57" s="27">
        <v>39844</v>
      </c>
      <c r="B57" s="2">
        <v>1965.0216266666666</v>
      </c>
      <c r="C57" s="2">
        <v>2372.3201533333331</v>
      </c>
      <c r="D57" s="1">
        <v>240.21353333333334</v>
      </c>
      <c r="E57" s="2">
        <v>106.95434705882353</v>
      </c>
      <c r="F57" s="1">
        <v>941.89550666666662</v>
      </c>
    </row>
    <row r="58" spans="1:6" x14ac:dyDescent="0.2">
      <c r="A58" s="27">
        <v>39872</v>
      </c>
      <c r="B58" s="2">
        <v>2366.4207649999998</v>
      </c>
      <c r="C58" s="2">
        <v>2771.7764400000001</v>
      </c>
      <c r="D58" s="1">
        <v>260.59930000000003</v>
      </c>
      <c r="E58" s="2">
        <v>105.87335714285715</v>
      </c>
      <c r="F58" s="1">
        <v>971.00036499999999</v>
      </c>
    </row>
    <row r="59" spans="1:6" x14ac:dyDescent="0.2">
      <c r="A59" s="27">
        <v>39903</v>
      </c>
      <c r="B59" s="2">
        <v>2444.1894090909091</v>
      </c>
      <c r="C59" s="2">
        <v>2827.4585000000002</v>
      </c>
      <c r="D59" s="1">
        <v>280.79309090909089</v>
      </c>
      <c r="E59" s="2">
        <v>107.04816363636364</v>
      </c>
      <c r="F59" s="1">
        <v>1008.2181454545455</v>
      </c>
    </row>
    <row r="60" spans="1:6" x14ac:dyDescent="0.2">
      <c r="A60" s="27">
        <v>39933</v>
      </c>
      <c r="B60" s="2">
        <v>2743.8367095238095</v>
      </c>
      <c r="C60" s="2">
        <v>3121.203719047619</v>
      </c>
      <c r="D60" s="1">
        <v>295.99328571428572</v>
      </c>
      <c r="E60" s="2">
        <v>106.46898095238095</v>
      </c>
      <c r="F60" s="1">
        <v>1099.1480714285715</v>
      </c>
    </row>
    <row r="61" spans="1:6" x14ac:dyDescent="0.2">
      <c r="A61" s="27">
        <v>39964</v>
      </c>
      <c r="B61" s="2">
        <v>2899.5170499999999</v>
      </c>
      <c r="C61" s="2">
        <v>3329.2484055555556</v>
      </c>
      <c r="D61" s="1">
        <v>309.15738888888887</v>
      </c>
      <c r="E61" s="2">
        <v>106.78405789473685</v>
      </c>
      <c r="F61" s="1">
        <v>1122.903188888889</v>
      </c>
    </row>
    <row r="62" spans="1:6" x14ac:dyDescent="0.2">
      <c r="A62" s="27">
        <v>39994</v>
      </c>
      <c r="B62" s="2">
        <v>3113.9667181818181</v>
      </c>
      <c r="C62" s="2">
        <v>3624.8276999999998</v>
      </c>
      <c r="D62" s="1">
        <v>318.53531818181818</v>
      </c>
      <c r="E62" s="2">
        <v>107.08557727272728</v>
      </c>
      <c r="F62" s="1">
        <v>1154.7595863636363</v>
      </c>
    </row>
    <row r="63" spans="1:6" x14ac:dyDescent="0.2">
      <c r="A63" s="27">
        <v>40025</v>
      </c>
      <c r="B63" s="2">
        <v>3609.5617999999999</v>
      </c>
      <c r="C63" s="2">
        <v>4125.1837304347828</v>
      </c>
      <c r="D63" s="1">
        <v>376.22478260869565</v>
      </c>
      <c r="E63" s="2">
        <v>106.65779130434782</v>
      </c>
      <c r="F63" s="1">
        <v>1160.4191130434783</v>
      </c>
    </row>
    <row r="64" spans="1:6" x14ac:dyDescent="0.2">
      <c r="A64" s="27">
        <v>40056</v>
      </c>
      <c r="B64" s="2">
        <v>3449.698638095238</v>
      </c>
      <c r="C64" s="2">
        <v>3947.8282904761904</v>
      </c>
      <c r="D64" s="1">
        <v>360.42161904761906</v>
      </c>
      <c r="E64" s="2">
        <v>106.39718095238095</v>
      </c>
      <c r="F64" s="1">
        <v>1248.0690666666667</v>
      </c>
    </row>
    <row r="65" spans="1:6" x14ac:dyDescent="0.2">
      <c r="A65" s="27">
        <v>40086</v>
      </c>
      <c r="B65" s="2">
        <v>3240.7850818181819</v>
      </c>
      <c r="C65" s="2">
        <v>3685.2839727272726</v>
      </c>
      <c r="D65" s="1">
        <v>314.30159090909092</v>
      </c>
      <c r="E65" s="2">
        <v>105.80692173913043</v>
      </c>
      <c r="F65" s="1">
        <v>1216.5334272727273</v>
      </c>
    </row>
    <row r="66" spans="1:6" x14ac:dyDescent="0.2">
      <c r="A66" s="27">
        <v>40117</v>
      </c>
      <c r="B66" s="2">
        <v>3444.4833437500001</v>
      </c>
      <c r="C66" s="2">
        <v>3870.7440187500001</v>
      </c>
      <c r="D66" s="1">
        <v>327.87768749999998</v>
      </c>
      <c r="E66" s="2">
        <v>104.63454117647059</v>
      </c>
      <c r="F66" s="1">
        <v>1253.1429250000001</v>
      </c>
    </row>
    <row r="67" spans="1:6" x14ac:dyDescent="0.2">
      <c r="A67" s="27">
        <v>40147</v>
      </c>
      <c r="B67" s="2">
        <v>3749.7709714285716</v>
      </c>
      <c r="C67" s="2">
        <v>4141.7138714285711</v>
      </c>
      <c r="D67" s="1">
        <v>347.4882380952381</v>
      </c>
      <c r="E67" s="2">
        <v>105.23072380952381</v>
      </c>
      <c r="F67" s="1">
        <v>1302.9085</v>
      </c>
    </row>
    <row r="68" spans="1:6" x14ac:dyDescent="0.2">
      <c r="A68" s="27">
        <v>40178</v>
      </c>
      <c r="B68" s="2">
        <v>3782.3389217391305</v>
      </c>
      <c r="C68" s="2">
        <v>4196.1276391304345</v>
      </c>
      <c r="D68" s="1">
        <v>351.07447826086957</v>
      </c>
      <c r="E68" s="2">
        <v>106.08495217391304</v>
      </c>
      <c r="F68" s="1">
        <v>1370.6334434782609</v>
      </c>
    </row>
    <row r="69" spans="1:6" x14ac:dyDescent="0.2">
      <c r="A69" s="27">
        <v>40209</v>
      </c>
      <c r="B69" s="2">
        <v>3663.2945</v>
      </c>
      <c r="C69" s="2">
        <v>4146.8892500000002</v>
      </c>
      <c r="D69" s="1">
        <v>340.76190000000003</v>
      </c>
      <c r="E69" s="2">
        <v>107.35613499999999</v>
      </c>
      <c r="F69" s="1">
        <v>1404.56816</v>
      </c>
    </row>
    <row r="70" spans="1:6" x14ac:dyDescent="0.2">
      <c r="A70" s="27">
        <v>40237</v>
      </c>
      <c r="B70" s="2">
        <v>3452.1204666666667</v>
      </c>
      <c r="C70" s="2">
        <v>3903.0743333333335</v>
      </c>
      <c r="D70" s="1">
        <v>315.19346666666667</v>
      </c>
      <c r="E70" s="2">
        <v>108.58408235294118</v>
      </c>
      <c r="F70" s="1">
        <v>1348.8462533333334</v>
      </c>
    </row>
    <row r="71" spans="1:6" x14ac:dyDescent="0.2">
      <c r="A71" s="27">
        <v>40268</v>
      </c>
      <c r="B71" s="2">
        <v>3564.7448695652174</v>
      </c>
      <c r="C71" s="2">
        <v>4041.8785217391305</v>
      </c>
      <c r="D71" s="1">
        <v>318.18695652173915</v>
      </c>
      <c r="E71" s="2">
        <v>110.21812608695652</v>
      </c>
      <c r="F71" s="1">
        <v>1371.7777000000001</v>
      </c>
    </row>
    <row r="72" spans="1:6" x14ac:dyDescent="0.2">
      <c r="A72" s="27">
        <v>40298</v>
      </c>
      <c r="B72" s="2">
        <v>3565.3453333333332</v>
      </c>
      <c r="C72" s="2">
        <v>4008.4639523809524</v>
      </c>
      <c r="D72" s="1">
        <v>318.9587619047619</v>
      </c>
      <c r="E72" s="2">
        <v>111.14230000000001</v>
      </c>
      <c r="F72" s="1">
        <v>1383.6297238095237</v>
      </c>
    </row>
    <row r="73" spans="1:6" x14ac:dyDescent="0.2">
      <c r="A73" s="27">
        <v>40329</v>
      </c>
      <c r="B73" s="2">
        <v>3055.0861</v>
      </c>
      <c r="C73" s="2">
        <v>3477.0387000000001</v>
      </c>
      <c r="D73" s="1">
        <v>299.85874999999999</v>
      </c>
      <c r="E73" s="2">
        <v>112.28251</v>
      </c>
      <c r="F73" s="1">
        <v>1305.4028800000001</v>
      </c>
    </row>
    <row r="74" spans="1:6" x14ac:dyDescent="0.2">
      <c r="A74" s="27">
        <v>40359</v>
      </c>
      <c r="B74" s="2">
        <v>2948.5683684210526</v>
      </c>
      <c r="C74" s="2">
        <v>3315.7818947368423</v>
      </c>
      <c r="D74" s="1">
        <v>286.57605263157893</v>
      </c>
      <c r="E74" s="2">
        <v>113.05959047619048</v>
      </c>
      <c r="F74" s="1">
        <v>1262.504052631579</v>
      </c>
    </row>
    <row r="75" spans="1:6" x14ac:dyDescent="0.2">
      <c r="A75" s="27">
        <v>40390</v>
      </c>
      <c r="B75" s="2">
        <v>2915.4602272727275</v>
      </c>
      <c r="C75" s="2">
        <v>3311.728090909091</v>
      </c>
      <c r="D75" s="1">
        <v>286.55745454545456</v>
      </c>
      <c r="E75" s="2">
        <v>114.30584545454545</v>
      </c>
      <c r="F75" s="1">
        <v>1270.252290909091</v>
      </c>
    </row>
    <row r="76" spans="1:6" x14ac:dyDescent="0.2">
      <c r="A76" s="27">
        <v>40421</v>
      </c>
      <c r="B76" s="2">
        <v>3213.4869090909092</v>
      </c>
      <c r="C76" s="2">
        <v>3540.0107727272725</v>
      </c>
      <c r="D76" s="1">
        <v>292.62854545454547</v>
      </c>
      <c r="E76" s="2">
        <v>115.51636363636364</v>
      </c>
      <c r="F76" s="1">
        <v>1341.7674227272728</v>
      </c>
    </row>
    <row r="77" spans="1:6" x14ac:dyDescent="0.2">
      <c r="A77" s="27">
        <v>40451</v>
      </c>
      <c r="B77" s="2">
        <v>3295.6882105263157</v>
      </c>
      <c r="C77" s="2">
        <v>3525.4428947368419</v>
      </c>
      <c r="D77" s="1">
        <v>294.05757894736843</v>
      </c>
      <c r="E77" s="2">
        <v>115.66302727272728</v>
      </c>
      <c r="F77" s="1">
        <v>1380.0092842105264</v>
      </c>
    </row>
    <row r="78" spans="1:6" x14ac:dyDescent="0.2">
      <c r="A78" s="27">
        <v>40482</v>
      </c>
      <c r="B78" s="2">
        <v>3658.5443749999999</v>
      </c>
      <c r="C78" s="2">
        <v>3897.5102499999998</v>
      </c>
      <c r="D78" s="1">
        <v>316.70249999999999</v>
      </c>
      <c r="E78" s="2">
        <v>114.8176294117647</v>
      </c>
      <c r="F78" s="1">
        <v>1473.3895937499999</v>
      </c>
    </row>
    <row r="79" spans="1:6" x14ac:dyDescent="0.2">
      <c r="A79" s="27">
        <v>40512</v>
      </c>
      <c r="B79" s="2">
        <v>3707.6011818181819</v>
      </c>
      <c r="C79" s="2">
        <v>3896.0175909090908</v>
      </c>
      <c r="D79" s="1">
        <v>317.75286363636366</v>
      </c>
      <c r="E79" s="2">
        <v>112.41910454545454</v>
      </c>
      <c r="F79" s="1">
        <v>1516.6099409090909</v>
      </c>
    </row>
    <row r="80" spans="1:6" x14ac:dyDescent="0.2">
      <c r="A80" s="27">
        <v>40543</v>
      </c>
      <c r="B80" s="2">
        <v>3575.8323913043478</v>
      </c>
      <c r="C80" s="2">
        <v>3705.545260869565</v>
      </c>
      <c r="D80" s="1">
        <v>312.58917391304345</v>
      </c>
      <c r="E80" s="2">
        <v>111.58513913043478</v>
      </c>
      <c r="F80" s="1">
        <v>1546.8311478260869</v>
      </c>
    </row>
    <row r="81" spans="1:6" x14ac:dyDescent="0.2">
      <c r="A81" s="27">
        <v>40574</v>
      </c>
      <c r="B81" s="2">
        <v>3410.3002999999999</v>
      </c>
      <c r="C81" s="2">
        <v>3606.3672999999999</v>
      </c>
      <c r="D81" s="1">
        <v>305.79264999999998</v>
      </c>
      <c r="E81" s="2">
        <v>112.21310476190476</v>
      </c>
      <c r="F81" s="1">
        <v>1603.595245</v>
      </c>
    </row>
    <row r="82" spans="1:6" x14ac:dyDescent="0.2">
      <c r="A82" s="27">
        <v>40602</v>
      </c>
      <c r="B82" s="2">
        <v>3529.0508666666665</v>
      </c>
      <c r="C82" s="2">
        <v>3753.9058666666665</v>
      </c>
      <c r="D82" s="1">
        <v>300.51393333333334</v>
      </c>
      <c r="E82" s="2">
        <v>111.40888124999999</v>
      </c>
      <c r="F82" s="1">
        <v>1637.9706866666668</v>
      </c>
    </row>
    <row r="83" spans="1:6" x14ac:dyDescent="0.2">
      <c r="A83" s="27">
        <v>40633</v>
      </c>
      <c r="B83" s="2">
        <v>3627.0523043478261</v>
      </c>
      <c r="C83" s="2">
        <v>3902.42</v>
      </c>
      <c r="D83" s="1">
        <v>303.11747826086958</v>
      </c>
      <c r="E83" s="2">
        <v>111.7295</v>
      </c>
      <c r="F83" s="1">
        <v>1567.710352173913</v>
      </c>
    </row>
    <row r="84" spans="1:6" x14ac:dyDescent="0.2">
      <c r="A84" s="27">
        <v>40663</v>
      </c>
      <c r="B84" s="2">
        <v>3606.8197368421052</v>
      </c>
      <c r="C84" s="2">
        <v>4012.5744736842107</v>
      </c>
      <c r="D84" s="1">
        <v>310.69963157894739</v>
      </c>
      <c r="E84" s="2">
        <v>112.36824</v>
      </c>
      <c r="F84" s="1">
        <v>1559.9010210526317</v>
      </c>
    </row>
    <row r="85" spans="1:6" x14ac:dyDescent="0.2">
      <c r="A85" s="27">
        <v>40694</v>
      </c>
      <c r="B85" s="2">
        <v>3374.317</v>
      </c>
      <c r="C85" s="2">
        <v>3772.4670476190477</v>
      </c>
      <c r="D85" s="1">
        <v>309.60295238095239</v>
      </c>
      <c r="E85" s="2">
        <v>113.28317619047618</v>
      </c>
      <c r="F85" s="1">
        <v>1500.9972809523811</v>
      </c>
    </row>
    <row r="86" spans="1:6" x14ac:dyDescent="0.2">
      <c r="A86" s="27">
        <v>40724</v>
      </c>
      <c r="B86" s="2">
        <v>3247.5879047619046</v>
      </c>
      <c r="C86" s="2">
        <v>3598.806</v>
      </c>
      <c r="D86" s="1">
        <v>303.1717142857143</v>
      </c>
      <c r="E86" s="2">
        <v>113.19261904761905</v>
      </c>
      <c r="F86" s="1">
        <v>1510.5652333333333</v>
      </c>
    </row>
    <row r="87" spans="1:6" x14ac:dyDescent="0.2">
      <c r="A87" s="27">
        <v>40755</v>
      </c>
      <c r="B87" s="2">
        <v>3430.5218095238097</v>
      </c>
      <c r="C87" s="2">
        <v>3702.9581428571428</v>
      </c>
      <c r="D87" s="1">
        <v>297.65780952380953</v>
      </c>
      <c r="E87" s="2">
        <v>112.73709047619047</v>
      </c>
      <c r="F87" s="1">
        <v>1544.4795095238096</v>
      </c>
    </row>
    <row r="88" spans="1:6" x14ac:dyDescent="0.2">
      <c r="A88" s="27">
        <v>40786</v>
      </c>
      <c r="B88" s="2">
        <v>3262.628695652174</v>
      </c>
      <c r="C88" s="2">
        <v>3447.5013043478261</v>
      </c>
      <c r="D88" s="1">
        <v>286.09178260869567</v>
      </c>
      <c r="E88" s="2">
        <v>112.11025217391304</v>
      </c>
      <c r="F88" s="1">
        <v>1521.5253304347825</v>
      </c>
    </row>
    <row r="89" spans="1:6" x14ac:dyDescent="0.2">
      <c r="A89" s="27">
        <v>40816</v>
      </c>
      <c r="B89" s="2">
        <v>3038.1928095238095</v>
      </c>
      <c r="C89" s="2">
        <v>3306.6730476190478</v>
      </c>
      <c r="D89" s="1">
        <v>260.84533333333331</v>
      </c>
      <c r="E89" s="2">
        <v>111.34263333333334</v>
      </c>
      <c r="F89" s="1">
        <v>1459.3569142857143</v>
      </c>
    </row>
    <row r="90" spans="1:6" x14ac:dyDescent="0.2">
      <c r="A90" s="27">
        <v>40847</v>
      </c>
      <c r="B90" s="2">
        <v>2862.1719374999998</v>
      </c>
      <c r="C90" s="2">
        <v>3235.9814375000001</v>
      </c>
      <c r="D90" s="1">
        <v>264.82837499999999</v>
      </c>
      <c r="E90" s="2">
        <v>112.61244444444445</v>
      </c>
      <c r="F90" s="1">
        <v>1344.5366812499999</v>
      </c>
    </row>
    <row r="91" spans="1:6" x14ac:dyDescent="0.2">
      <c r="A91" s="27">
        <v>40877</v>
      </c>
      <c r="B91" s="2">
        <v>2918.956318181818</v>
      </c>
      <c r="C91" s="2">
        <v>3290.3607272727272</v>
      </c>
      <c r="D91" s="1">
        <v>275.71095454545457</v>
      </c>
      <c r="E91" s="2">
        <v>114.65162272727272</v>
      </c>
      <c r="F91" s="1">
        <v>1332.4476681818182</v>
      </c>
    </row>
    <row r="92" spans="1:6" x14ac:dyDescent="0.2">
      <c r="A92" s="27">
        <v>40908</v>
      </c>
      <c r="B92" s="2">
        <v>2610.4740454545454</v>
      </c>
      <c r="C92" s="2">
        <v>3032.3436363636365</v>
      </c>
      <c r="D92" s="1">
        <v>269.46304545454547</v>
      </c>
      <c r="E92" s="2">
        <v>116.13960869565217</v>
      </c>
      <c r="F92" s="1">
        <v>1328.9378772727273</v>
      </c>
    </row>
    <row r="93" spans="1:6" x14ac:dyDescent="0.2">
      <c r="A93" s="27">
        <v>40939</v>
      </c>
      <c r="B93" s="2">
        <v>2558.1304666666665</v>
      </c>
      <c r="C93" s="2">
        <v>3065.5174666666667</v>
      </c>
      <c r="D93" s="1">
        <v>276.82533333333333</v>
      </c>
      <c r="E93" s="2">
        <v>117.93944117647059</v>
      </c>
      <c r="F93" s="1">
        <v>1359.7111399999999</v>
      </c>
    </row>
    <row r="94" spans="1:6" x14ac:dyDescent="0.2">
      <c r="A94" s="27">
        <v>40968</v>
      </c>
      <c r="B94" s="2">
        <v>2744.531476190476</v>
      </c>
      <c r="C94" s="2">
        <v>3224.9540952380953</v>
      </c>
      <c r="D94" s="1">
        <v>278.55633333333333</v>
      </c>
      <c r="E94" s="2">
        <v>118.54609047619047</v>
      </c>
      <c r="F94" s="1">
        <v>1402.9668619047618</v>
      </c>
    </row>
    <row r="95" spans="1:6" x14ac:dyDescent="0.2">
      <c r="A95" s="27">
        <v>40999</v>
      </c>
      <c r="B95" s="2">
        <v>2835.9835454545455</v>
      </c>
      <c r="C95" s="2">
        <v>3256.7230454545456</v>
      </c>
      <c r="D95" s="1">
        <v>275.762</v>
      </c>
      <c r="E95" s="2">
        <v>118.70373478260869</v>
      </c>
      <c r="F95" s="1">
        <v>1413.1668590909092</v>
      </c>
    </row>
    <row r="96" spans="1:6" x14ac:dyDescent="0.2">
      <c r="A96" s="27">
        <v>41029</v>
      </c>
      <c r="B96" s="2">
        <v>2807.1831176470587</v>
      </c>
      <c r="C96" s="2">
        <v>3244.7722352941178</v>
      </c>
      <c r="D96" s="1">
        <v>276.84476470588237</v>
      </c>
      <c r="E96" s="2">
        <v>119.32586842105263</v>
      </c>
      <c r="F96" s="1">
        <v>1408.7410117647059</v>
      </c>
    </row>
    <row r="97" spans="1:6" x14ac:dyDescent="0.2">
      <c r="A97" s="27">
        <v>41060</v>
      </c>
      <c r="B97" s="2">
        <v>2905.5915909090909</v>
      </c>
      <c r="C97" s="2">
        <v>3293.5819545454547</v>
      </c>
      <c r="D97" s="1">
        <v>280.25854545454547</v>
      </c>
      <c r="E97" s="2">
        <v>121.10315</v>
      </c>
      <c r="F97" s="1">
        <v>1347.0343045454545</v>
      </c>
    </row>
    <row r="98" spans="1:6" x14ac:dyDescent="0.2">
      <c r="A98" s="27">
        <v>41090</v>
      </c>
      <c r="B98" s="2">
        <v>2838.7273500000001</v>
      </c>
      <c r="C98" s="2">
        <v>3178.3634499999998</v>
      </c>
      <c r="D98" s="1">
        <v>279.9708</v>
      </c>
      <c r="E98" s="2">
        <v>123.27507</v>
      </c>
      <c r="F98" s="1">
        <v>1297.3950400000001</v>
      </c>
    </row>
    <row r="99" spans="1:6" x14ac:dyDescent="0.2">
      <c r="A99" s="27">
        <v>41121</v>
      </c>
      <c r="B99" s="2">
        <v>2725.5657272727271</v>
      </c>
      <c r="C99" s="2">
        <v>3044.9930454545456</v>
      </c>
      <c r="D99" s="1">
        <v>277.21859090909089</v>
      </c>
      <c r="E99" s="2">
        <v>124.08547727272727</v>
      </c>
      <c r="F99" s="1">
        <v>1321.6578954545455</v>
      </c>
    </row>
    <row r="100" spans="1:6" x14ac:dyDescent="0.2">
      <c r="A100" s="27">
        <v>41152</v>
      </c>
      <c r="B100" s="2">
        <v>2625.2774347826089</v>
      </c>
      <c r="C100" s="2">
        <v>2953.6976956521739</v>
      </c>
      <c r="D100" s="1">
        <v>275.75947826086957</v>
      </c>
      <c r="E100" s="2">
        <v>123.52244347826087</v>
      </c>
      <c r="F100" s="1">
        <v>1304.2463260869565</v>
      </c>
    </row>
    <row r="101" spans="1:6" x14ac:dyDescent="0.2">
      <c r="A101" s="27">
        <v>41182</v>
      </c>
      <c r="B101" s="2">
        <v>2553.7773499999998</v>
      </c>
      <c r="C101" s="2">
        <v>2875.1949500000001</v>
      </c>
      <c r="D101" s="1">
        <v>269.46940000000001</v>
      </c>
      <c r="E101" s="2">
        <v>123.26540952380952</v>
      </c>
      <c r="F101" s="1">
        <v>1338.7019849999999</v>
      </c>
    </row>
    <row r="102" spans="1:6" x14ac:dyDescent="0.2">
      <c r="A102" s="27">
        <v>41213</v>
      </c>
      <c r="B102" s="2">
        <v>2598.981888888889</v>
      </c>
      <c r="C102" s="2">
        <v>2930.6492777777776</v>
      </c>
      <c r="D102" s="1">
        <v>270.39983333333333</v>
      </c>
      <c r="E102" s="2">
        <v>124.10948888888889</v>
      </c>
      <c r="F102" s="1">
        <v>1340.4776722222223</v>
      </c>
    </row>
    <row r="103" spans="1:6" x14ac:dyDescent="0.2">
      <c r="A103" s="27">
        <v>41243</v>
      </c>
      <c r="B103" s="2">
        <v>2489.9271818181819</v>
      </c>
      <c r="C103" s="2">
        <v>2889.2844545454545</v>
      </c>
      <c r="D103" s="1">
        <v>268.89236363636365</v>
      </c>
      <c r="E103" s="2">
        <v>124.62941818181818</v>
      </c>
      <c r="F103" s="1">
        <v>1320.0359090909092</v>
      </c>
    </row>
    <row r="104" spans="1:6" x14ac:dyDescent="0.2">
      <c r="A104" s="27">
        <v>41274</v>
      </c>
      <c r="B104" s="2">
        <v>2603.1411428571428</v>
      </c>
      <c r="C104" s="2">
        <v>3119.0438571428572</v>
      </c>
      <c r="D104" s="1">
        <v>275.7567619047619</v>
      </c>
      <c r="E104" s="2">
        <v>124.99801428571429</v>
      </c>
      <c r="F104" s="1">
        <v>1353.8642857142856</v>
      </c>
    </row>
    <row r="105" spans="1:6" x14ac:dyDescent="0.2">
      <c r="A105" s="27">
        <v>41305</v>
      </c>
      <c r="B105" s="2">
        <v>2910.6226999999999</v>
      </c>
      <c r="C105" s="2">
        <v>3483.4111499999999</v>
      </c>
      <c r="D105" s="1">
        <v>291.05705</v>
      </c>
      <c r="E105" s="2">
        <v>125.75578181818182</v>
      </c>
      <c r="F105" s="1">
        <v>1383.521</v>
      </c>
    </row>
    <row r="106" spans="1:6" x14ac:dyDescent="0.2">
      <c r="A106" s="27">
        <v>41333</v>
      </c>
      <c r="B106" s="2">
        <v>3044.4773333333333</v>
      </c>
      <c r="C106" s="2">
        <v>3649.2290666666668</v>
      </c>
      <c r="D106" s="1">
        <v>301.90186666666665</v>
      </c>
      <c r="E106" s="2">
        <v>126.9805705882353</v>
      </c>
      <c r="F106" s="1">
        <v>1383.1626666666666</v>
      </c>
    </row>
    <row r="107" spans="1:6" x14ac:dyDescent="0.2">
      <c r="A107" s="27">
        <v>41364</v>
      </c>
      <c r="B107" s="2">
        <v>2933.1914285714288</v>
      </c>
      <c r="C107" s="2">
        <v>3484.8799523809525</v>
      </c>
      <c r="D107" s="1">
        <v>298.43576190476193</v>
      </c>
      <c r="E107" s="2">
        <v>127.80460952380952</v>
      </c>
      <c r="F107" s="1">
        <v>1321.9723809523809</v>
      </c>
    </row>
    <row r="108" spans="1:6" x14ac:dyDescent="0.2">
      <c r="A108" s="27">
        <v>41394</v>
      </c>
      <c r="B108" s="2">
        <v>2837.7376666666669</v>
      </c>
      <c r="C108" s="2">
        <v>3359.212111111111</v>
      </c>
      <c r="D108" s="1">
        <v>295.18088888888889</v>
      </c>
      <c r="E108" s="2">
        <v>128.85362380952381</v>
      </c>
      <c r="F108" s="1">
        <v>1253.2883333333334</v>
      </c>
    </row>
    <row r="109" spans="1:6" x14ac:dyDescent="0.2">
      <c r="A109" s="27">
        <v>41425</v>
      </c>
      <c r="B109" s="2">
        <v>2972.7089545454546</v>
      </c>
      <c r="C109" s="2">
        <v>3469.0398181818182</v>
      </c>
      <c r="D109" s="1">
        <v>299.13972727272727</v>
      </c>
      <c r="E109" s="2">
        <v>129.77025454545455</v>
      </c>
      <c r="F109" s="1">
        <v>1237.7813636363637</v>
      </c>
    </row>
    <row r="110" spans="1:6" x14ac:dyDescent="0.2">
      <c r="A110" s="27">
        <v>41455</v>
      </c>
      <c r="B110" s="2">
        <v>2788.4081764705884</v>
      </c>
      <c r="C110" s="2">
        <v>3209.1615882352939</v>
      </c>
      <c r="D110" s="1">
        <v>291.73147058823531</v>
      </c>
      <c r="E110" s="2">
        <v>129.98669473684211</v>
      </c>
      <c r="F110" s="1">
        <v>1210.9382352941177</v>
      </c>
    </row>
    <row r="111" spans="1:6" x14ac:dyDescent="0.2">
      <c r="A111" s="27">
        <v>41486</v>
      </c>
      <c r="B111" s="2">
        <v>2683.9816521739131</v>
      </c>
      <c r="C111" s="2">
        <v>3023.3343478260867</v>
      </c>
      <c r="D111" s="1">
        <v>286.29839130434783</v>
      </c>
      <c r="E111" s="2">
        <v>130.09735652173913</v>
      </c>
      <c r="F111" s="1">
        <v>1198.26</v>
      </c>
    </row>
    <row r="112" spans="1:6" x14ac:dyDescent="0.2">
      <c r="A112" s="27">
        <v>41517</v>
      </c>
      <c r="B112" s="2">
        <v>2799.9063181818183</v>
      </c>
      <c r="C112" s="2">
        <v>3145.1179090909091</v>
      </c>
      <c r="D112" s="1">
        <v>286.61200000000002</v>
      </c>
      <c r="E112" s="2">
        <v>129.2964409090909</v>
      </c>
      <c r="F112" s="1">
        <v>1238.3631818181818</v>
      </c>
    </row>
    <row r="113" spans="1:6" x14ac:dyDescent="0.2">
      <c r="A113" s="27">
        <v>41547</v>
      </c>
      <c r="B113" s="2">
        <v>2918.4185263157897</v>
      </c>
      <c r="C113" s="2">
        <v>3377.6983157894738</v>
      </c>
      <c r="D113" s="1">
        <v>293.50215789473685</v>
      </c>
      <c r="E113" s="2">
        <v>129.24783333333335</v>
      </c>
      <c r="F113" s="1">
        <v>1254.5189473684211</v>
      </c>
    </row>
    <row r="114" spans="1:6" x14ac:dyDescent="0.2">
      <c r="A114" s="27">
        <v>41578</v>
      </c>
      <c r="B114" s="2">
        <v>2923.8992222222223</v>
      </c>
      <c r="C114" s="2">
        <v>3363.9477777777779</v>
      </c>
      <c r="D114" s="1">
        <v>291.57805555555558</v>
      </c>
      <c r="E114" s="2">
        <v>129.56461578947369</v>
      </c>
      <c r="F114" s="1">
        <v>1248.9444444444443</v>
      </c>
    </row>
    <row r="115" spans="1:6" x14ac:dyDescent="0.2">
      <c r="A115" s="27">
        <v>41608</v>
      </c>
      <c r="B115" s="2">
        <v>2836.1055238095237</v>
      </c>
      <c r="C115" s="2">
        <v>3341.7856190476191</v>
      </c>
      <c r="D115" s="1">
        <v>286.67476190476191</v>
      </c>
      <c r="E115" s="2">
        <v>128.06697142857143</v>
      </c>
      <c r="F115" s="1">
        <v>1230.2638095238094</v>
      </c>
    </row>
    <row r="116" spans="1:6" x14ac:dyDescent="0.2">
      <c r="A116" s="27">
        <v>41639</v>
      </c>
      <c r="B116" s="2">
        <v>2825.6436818181819</v>
      </c>
      <c r="C116" s="2">
        <v>3348.6376363636364</v>
      </c>
      <c r="D116" s="1">
        <v>280.55213636363635</v>
      </c>
      <c r="E116" s="2">
        <v>127.45436363636364</v>
      </c>
      <c r="F116" s="1">
        <v>1227.7177272727272</v>
      </c>
    </row>
    <row r="117" spans="1:6" x14ac:dyDescent="0.2">
      <c r="A117" s="27">
        <v>41670</v>
      </c>
      <c r="B117" s="2">
        <v>2719.1318095238094</v>
      </c>
      <c r="C117" s="2">
        <v>3135.160142857143</v>
      </c>
      <c r="D117" s="1">
        <v>270.93561904761907</v>
      </c>
      <c r="E117" s="2">
        <v>127.64439090909092</v>
      </c>
      <c r="F117" s="1">
        <v>1178.2576190476191</v>
      </c>
    </row>
    <row r="118" spans="1:6" x14ac:dyDescent="0.2">
      <c r="A118" s="27">
        <v>41698</v>
      </c>
      <c r="B118" s="2">
        <v>2792.4390625000001</v>
      </c>
      <c r="C118" s="2">
        <v>3197.5703749999998</v>
      </c>
      <c r="D118" s="1">
        <v>274.90812499999998</v>
      </c>
      <c r="E118" s="2">
        <v>129.60157647058824</v>
      </c>
      <c r="F118" s="1">
        <v>1161.49875</v>
      </c>
    </row>
    <row r="119" spans="1:6" x14ac:dyDescent="0.2">
      <c r="A119" s="27">
        <v>41729</v>
      </c>
      <c r="B119" s="2">
        <v>2671.8719523809523</v>
      </c>
      <c r="C119" s="2">
        <v>3102.6920952380951</v>
      </c>
      <c r="D119" s="1">
        <v>272.26319047619046</v>
      </c>
      <c r="E119" s="2">
        <v>131.09005238095239</v>
      </c>
      <c r="F119" s="1">
        <v>1119.9019047619047</v>
      </c>
    </row>
    <row r="120" spans="1:6" x14ac:dyDescent="0.2">
      <c r="A120" s="27">
        <v>41759</v>
      </c>
      <c r="B120" s="2">
        <v>2716.8775952380952</v>
      </c>
      <c r="C120" s="2">
        <v>3220.7530000000002</v>
      </c>
      <c r="D120" s="1">
        <v>276.94366666666667</v>
      </c>
      <c r="E120" s="2">
        <v>132.01809047619048</v>
      </c>
      <c r="F120" s="1">
        <v>1125.452380952381</v>
      </c>
    </row>
    <row r="121" spans="1:6" x14ac:dyDescent="0.2">
      <c r="A121" s="27">
        <v>41790</v>
      </c>
      <c r="B121" s="2">
        <v>2628.6947500000001</v>
      </c>
      <c r="C121" s="2">
        <v>3155.7200499999999</v>
      </c>
      <c r="D121" s="1">
        <v>276.92205000000001</v>
      </c>
      <c r="E121" s="2">
        <v>134.17721904761905</v>
      </c>
      <c r="F121" s="1">
        <v>1116.905</v>
      </c>
    </row>
    <row r="122" spans="1:6" x14ac:dyDescent="0.2">
      <c r="A122" s="27">
        <v>41820</v>
      </c>
      <c r="B122" s="2">
        <v>2645.0967500000002</v>
      </c>
      <c r="C122" s="2">
        <v>3168.8418999999999</v>
      </c>
      <c r="D122" s="1">
        <v>283.40460000000002</v>
      </c>
      <c r="E122" s="2">
        <v>135.79852500000001</v>
      </c>
      <c r="F122" s="1">
        <v>1118.086</v>
      </c>
    </row>
    <row r="123" spans="1:6" x14ac:dyDescent="0.2">
      <c r="A123" s="27">
        <v>41851</v>
      </c>
      <c r="B123" s="2">
        <v>2713.719347826087</v>
      </c>
      <c r="C123" s="2">
        <v>3263.7768260869566</v>
      </c>
      <c r="D123" s="1">
        <v>285.73865217391307</v>
      </c>
      <c r="E123" s="2">
        <v>136.28049999999999</v>
      </c>
      <c r="F123" s="1">
        <v>1101.8282608695652</v>
      </c>
    </row>
    <row r="124" spans="1:6" x14ac:dyDescent="0.2">
      <c r="A124" s="27">
        <v>41882</v>
      </c>
      <c r="B124" s="2">
        <v>2886.1214285714286</v>
      </c>
      <c r="C124" s="2">
        <v>3472.3652380952381</v>
      </c>
      <c r="D124" s="1">
        <v>293.43933333333331</v>
      </c>
      <c r="E124" s="2">
        <v>137.43149523809524</v>
      </c>
      <c r="F124" s="1">
        <v>1078.9852380952382</v>
      </c>
    </row>
    <row r="125" spans="1:6" x14ac:dyDescent="0.2">
      <c r="A125" s="27">
        <v>41912</v>
      </c>
      <c r="B125" s="2">
        <v>2967.9050952380953</v>
      </c>
      <c r="C125" s="2">
        <v>3571.8839523809525</v>
      </c>
      <c r="D125" s="1">
        <v>300.03909523809523</v>
      </c>
      <c r="E125" s="2">
        <v>138.86058181818183</v>
      </c>
      <c r="F125" s="1">
        <v>1029.6219047619047</v>
      </c>
    </row>
    <row r="126" spans="1:6" x14ac:dyDescent="0.2">
      <c r="A126" s="27">
        <v>41943</v>
      </c>
      <c r="B126" s="2">
        <v>2982.9968888888889</v>
      </c>
      <c r="C126" s="2">
        <v>3622.9442222222224</v>
      </c>
      <c r="D126" s="1">
        <v>301.642</v>
      </c>
      <c r="E126" s="2">
        <v>141.08010526315789</v>
      </c>
      <c r="F126" s="1">
        <v>1016.3288888888889</v>
      </c>
    </row>
    <row r="127" spans="1:6" x14ac:dyDescent="0.2">
      <c r="A127" s="27">
        <v>41973</v>
      </c>
      <c r="B127" s="2">
        <v>3059.62185</v>
      </c>
      <c r="C127" s="2">
        <v>3884.0287499999999</v>
      </c>
      <c r="D127" s="1">
        <v>325.37745000000001</v>
      </c>
      <c r="E127" s="2">
        <v>144.36747</v>
      </c>
      <c r="F127" s="1">
        <v>1002.724</v>
      </c>
    </row>
    <row r="128" spans="1:6" x14ac:dyDescent="0.2">
      <c r="A128" s="27">
        <v>42004</v>
      </c>
      <c r="B128" s="2">
        <v>3519.2224347826086</v>
      </c>
      <c r="C128" s="2">
        <v>4868.297304347826</v>
      </c>
      <c r="D128" s="1">
        <v>380.35500000000002</v>
      </c>
      <c r="E128" s="2">
        <v>142.06623478260869</v>
      </c>
      <c r="F128" s="1">
        <v>992.14478260869566</v>
      </c>
    </row>
    <row r="129" spans="1:6" x14ac:dyDescent="0.2">
      <c r="A129" s="27">
        <v>42035</v>
      </c>
      <c r="B129" s="2">
        <v>3792.51035</v>
      </c>
      <c r="C129" s="2">
        <v>5340.3495499999999</v>
      </c>
      <c r="D129" s="1">
        <v>445.83769999999998</v>
      </c>
      <c r="E129" s="2">
        <v>143.42877619047619</v>
      </c>
      <c r="F129" s="1">
        <v>985.36699999999996</v>
      </c>
    </row>
    <row r="130" spans="1:6" x14ac:dyDescent="0.2">
      <c r="A130" s="27">
        <v>42063</v>
      </c>
      <c r="B130" s="2">
        <v>3790.6727999999998</v>
      </c>
      <c r="C130" s="2">
        <v>5081.1074666666664</v>
      </c>
      <c r="D130" s="1">
        <v>409.12380000000002</v>
      </c>
      <c r="E130" s="2">
        <v>144.74984705882352</v>
      </c>
      <c r="F130" s="1">
        <v>994.25266666666664</v>
      </c>
    </row>
    <row r="131" spans="1:6" x14ac:dyDescent="0.2">
      <c r="A131" s="27">
        <v>42094</v>
      </c>
      <c r="B131" s="2">
        <v>4215.7939999999999</v>
      </c>
      <c r="C131" s="2">
        <v>5560.0910000000003</v>
      </c>
      <c r="D131" s="1">
        <v>424.44727272727272</v>
      </c>
      <c r="E131" s="2">
        <v>145.25260454545455</v>
      </c>
      <c r="F131" s="1">
        <v>985.6685318181818</v>
      </c>
    </row>
    <row r="132" spans="1:6" x14ac:dyDescent="0.2">
      <c r="A132" s="27">
        <v>42124</v>
      </c>
      <c r="B132" s="2">
        <v>5022.9413809523812</v>
      </c>
      <c r="C132" s="2">
        <v>6747.0936190476186</v>
      </c>
      <c r="D132" s="1">
        <v>445.32833333333332</v>
      </c>
      <c r="E132" s="2">
        <v>145.7117761904762</v>
      </c>
      <c r="F132" s="1">
        <v>979.12809523809528</v>
      </c>
    </row>
    <row r="133" spans="1:6" x14ac:dyDescent="0.2">
      <c r="A133" s="27">
        <v>42155</v>
      </c>
      <c r="B133" s="2">
        <v>5460.0270499999997</v>
      </c>
      <c r="C133" s="2">
        <v>7080.6692499999999</v>
      </c>
      <c r="D133" s="1">
        <v>464.40429999999998</v>
      </c>
      <c r="E133" s="2">
        <v>148.08495500000001</v>
      </c>
      <c r="F133" s="1">
        <v>1010.587</v>
      </c>
    </row>
    <row r="134" spans="1:6" x14ac:dyDescent="0.2">
      <c r="A134" s="27">
        <v>42185</v>
      </c>
      <c r="B134" s="2">
        <v>5918.991047619048</v>
      </c>
      <c r="C134" s="2">
        <v>7594.3702380952382</v>
      </c>
      <c r="D134" s="1">
        <v>468.30496666666664</v>
      </c>
      <c r="E134" s="2">
        <v>148.64496190476191</v>
      </c>
      <c r="F134" s="1">
        <v>979.4680952380952</v>
      </c>
    </row>
    <row r="135" spans="1:6" x14ac:dyDescent="0.2">
      <c r="A135" s="27">
        <v>42216</v>
      </c>
      <c r="B135" s="2">
        <v>4738.2562173913047</v>
      </c>
      <c r="C135" s="2">
        <v>6207.7468260869564</v>
      </c>
      <c r="D135" s="1">
        <v>317.03531739130437</v>
      </c>
      <c r="E135" s="2">
        <v>150.01735652173912</v>
      </c>
      <c r="F135" s="1">
        <v>915.80869565217392</v>
      </c>
    </row>
    <row r="136" spans="1:6" x14ac:dyDescent="0.2">
      <c r="A136" s="27">
        <v>42247</v>
      </c>
      <c r="B136" s="2">
        <v>4466.5264285714284</v>
      </c>
      <c r="C136" s="2">
        <v>5822.7275714285715</v>
      </c>
      <c r="D136" s="1">
        <v>304.16874761904762</v>
      </c>
      <c r="E136" s="2">
        <v>151.5508761904762</v>
      </c>
      <c r="F136" s="1">
        <v>898.18952380952385</v>
      </c>
    </row>
    <row r="137" spans="1:6" x14ac:dyDescent="0.2">
      <c r="A137" s="27">
        <v>42277</v>
      </c>
      <c r="B137" s="2">
        <v>3900.7316000000001</v>
      </c>
      <c r="C137" s="2">
        <v>5191.2592999999997</v>
      </c>
      <c r="D137" s="1">
        <v>283.94623999999999</v>
      </c>
      <c r="E137" s="2">
        <v>152.50281428571429</v>
      </c>
      <c r="F137" s="1">
        <v>889.07150000000001</v>
      </c>
    </row>
    <row r="138" spans="1:6" x14ac:dyDescent="0.2">
      <c r="A138" s="27">
        <v>42308</v>
      </c>
      <c r="B138" s="2">
        <v>4210.8344705882355</v>
      </c>
      <c r="C138" s="2">
        <v>5433.8014705882351</v>
      </c>
      <c r="D138" s="1">
        <v>292.12209999999999</v>
      </c>
      <c r="E138" s="2">
        <v>154.27263888888888</v>
      </c>
      <c r="F138" s="1">
        <v>877.38235294117646</v>
      </c>
    </row>
    <row r="139" spans="1:6" x14ac:dyDescent="0.2">
      <c r="A139" s="27">
        <v>42338</v>
      </c>
      <c r="B139" s="2">
        <v>4524.3584285714287</v>
      </c>
      <c r="C139" s="2">
        <v>5722.2214761904761</v>
      </c>
      <c r="D139" s="1">
        <v>292.3594523809524</v>
      </c>
      <c r="E139" s="2">
        <v>155.09687142857143</v>
      </c>
      <c r="F139" s="1">
        <v>834.38476190476194</v>
      </c>
    </row>
    <row r="140" spans="1:6" x14ac:dyDescent="0.2">
      <c r="A140" s="27">
        <v>42369</v>
      </c>
      <c r="B140" s="2">
        <v>4648.7986086956525</v>
      </c>
      <c r="C140" s="2">
        <v>5819.2936086956524</v>
      </c>
      <c r="D140" s="1">
        <v>303.74295652173913</v>
      </c>
      <c r="E140" s="2">
        <v>156.74102173913045</v>
      </c>
      <c r="F140" s="1">
        <v>837.9395652173913</v>
      </c>
    </row>
    <row r="141" spans="1:6" x14ac:dyDescent="0.2">
      <c r="A141" s="27">
        <v>42400</v>
      </c>
      <c r="B141" s="2">
        <v>3898.4605000000001</v>
      </c>
      <c r="C141" s="2">
        <v>5061.5178999999998</v>
      </c>
      <c r="D141" s="1">
        <v>274.30059999999997</v>
      </c>
      <c r="E141" s="2">
        <v>158.54524499999999</v>
      </c>
      <c r="F141" s="1">
        <v>849.41499999999996</v>
      </c>
    </row>
    <row r="142" spans="1:6" x14ac:dyDescent="0.2">
      <c r="A142" s="27">
        <v>42429</v>
      </c>
      <c r="B142" s="2">
        <v>3733.1001875000002</v>
      </c>
      <c r="C142" s="2">
        <v>4767.9395000000004</v>
      </c>
      <c r="D142" s="1">
        <v>272.90097500000002</v>
      </c>
      <c r="E142" s="2">
        <v>159.0113111111111</v>
      </c>
      <c r="F142" s="1">
        <v>880.051875</v>
      </c>
    </row>
    <row r="143" spans="1:6" x14ac:dyDescent="0.2">
      <c r="A143" s="27">
        <v>42460</v>
      </c>
      <c r="B143" s="2">
        <v>3820.7703478260869</v>
      </c>
      <c r="C143" s="2">
        <v>4976.9280869565218</v>
      </c>
      <c r="D143" s="1">
        <v>274.55995652173914</v>
      </c>
      <c r="E143" s="2">
        <v>160.1942</v>
      </c>
      <c r="F143" s="1">
        <v>934.19826086956516</v>
      </c>
    </row>
    <row r="144" spans="1:6" x14ac:dyDescent="0.2">
      <c r="A144" s="27">
        <v>42490</v>
      </c>
      <c r="B144" s="2">
        <v>3980.6701499999999</v>
      </c>
      <c r="C144" s="2">
        <v>5101.2583000000004</v>
      </c>
      <c r="D144" s="1">
        <v>272.66268500000001</v>
      </c>
      <c r="E144" s="2">
        <v>159.689255</v>
      </c>
      <c r="F144" s="1">
        <v>1004.1275000000001</v>
      </c>
    </row>
    <row r="145" spans="1:6" x14ac:dyDescent="0.2">
      <c r="A145" s="27">
        <v>42521</v>
      </c>
      <c r="B145" s="2">
        <v>3812.4989047619047</v>
      </c>
      <c r="C145" s="2">
        <v>4947.5948095238091</v>
      </c>
      <c r="D145" s="1">
        <v>262.72187142857143</v>
      </c>
      <c r="E145" s="2">
        <v>159.67060476190477</v>
      </c>
      <c r="F145" s="1">
        <v>976.04142857142858</v>
      </c>
    </row>
    <row r="146" spans="1:6" x14ac:dyDescent="0.2">
      <c r="A146" s="27">
        <v>42551</v>
      </c>
      <c r="B146" s="2">
        <v>3893.3256000000001</v>
      </c>
      <c r="C146" s="2">
        <v>4976.1442500000003</v>
      </c>
      <c r="D146" s="1">
        <v>258.78463499999998</v>
      </c>
      <c r="E146" s="2">
        <v>160.5296238095238</v>
      </c>
      <c r="F146" s="1">
        <v>1001.383515</v>
      </c>
    </row>
    <row r="147" spans="1:6" x14ac:dyDescent="0.2">
      <c r="A147" s="27">
        <v>42582</v>
      </c>
      <c r="B147" s="2">
        <v>4050.759</v>
      </c>
      <c r="C147" s="2">
        <v>5107.6579047619043</v>
      </c>
      <c r="D147" s="1">
        <v>264.55381428571428</v>
      </c>
      <c r="E147" s="2">
        <v>162.41647142857144</v>
      </c>
      <c r="F147" s="1">
        <v>1083.9558380952381</v>
      </c>
    </row>
    <row r="148" spans="1:6" x14ac:dyDescent="0.2">
      <c r="A148" s="27">
        <v>42613</v>
      </c>
      <c r="B148" s="2">
        <v>4091.1928260869563</v>
      </c>
      <c r="C148" s="2">
        <v>5255.1801739130433</v>
      </c>
      <c r="D148" s="1">
        <v>269.7546043478261</v>
      </c>
      <c r="E148" s="2">
        <v>164.11851739130435</v>
      </c>
      <c r="F148" s="1">
        <v>1108.4460869565216</v>
      </c>
    </row>
    <row r="149" spans="1:6" x14ac:dyDescent="0.2">
      <c r="A149" s="27">
        <v>42643</v>
      </c>
      <c r="B149" s="2">
        <v>4080.5824499999999</v>
      </c>
      <c r="C149" s="2">
        <v>5264.3450000000003</v>
      </c>
      <c r="D149" s="1">
        <v>271.68187499999999</v>
      </c>
      <c r="E149" s="2">
        <v>164.72840476190476</v>
      </c>
      <c r="F149" s="1">
        <v>1092.4105</v>
      </c>
    </row>
    <row r="150" spans="1:6" x14ac:dyDescent="0.2">
      <c r="A150" s="27">
        <v>42674</v>
      </c>
      <c r="B150" s="2">
        <v>4134.5069999999996</v>
      </c>
      <c r="C150" s="2">
        <v>5340.9356875000003</v>
      </c>
      <c r="D150" s="1">
        <v>274.05446875000001</v>
      </c>
      <c r="E150" s="2">
        <v>165.63093888888889</v>
      </c>
      <c r="F150" s="1">
        <v>1155.7993750000001</v>
      </c>
    </row>
    <row r="151" spans="1:6" x14ac:dyDescent="0.2">
      <c r="A151" s="27">
        <v>42704</v>
      </c>
      <c r="B151" s="2">
        <v>4214.1873181818182</v>
      </c>
      <c r="C151" s="2">
        <v>5519.3905454545456</v>
      </c>
      <c r="D151" s="1">
        <v>278.65194545454546</v>
      </c>
      <c r="E151" s="2">
        <v>165.35534999999999</v>
      </c>
      <c r="F151" s="1">
        <v>1293.9427272727273</v>
      </c>
    </row>
    <row r="152" spans="1:6" x14ac:dyDescent="0.2">
      <c r="A152" s="27">
        <v>42735</v>
      </c>
      <c r="B152" s="2">
        <v>4067.5085590909089</v>
      </c>
      <c r="C152" s="2">
        <v>5492.6897136363632</v>
      </c>
      <c r="D152" s="1">
        <v>266.02903181818181</v>
      </c>
      <c r="E152" s="2">
        <v>161.81165217391305</v>
      </c>
      <c r="F152" s="1">
        <v>1356.0377272727274</v>
      </c>
    </row>
    <row r="153" spans="1:6" x14ac:dyDescent="0.2">
      <c r="A153" s="27">
        <v>42766</v>
      </c>
      <c r="B153" s="2">
        <v>3949.4065500000002</v>
      </c>
      <c r="C153" s="2">
        <v>5463.386877777778</v>
      </c>
      <c r="D153" s="1">
        <v>265.58148888888888</v>
      </c>
      <c r="E153" s="2">
        <v>162.33562631578948</v>
      </c>
      <c r="F153" s="1">
        <v>1356.2483333333332</v>
      </c>
    </row>
    <row r="154" spans="1:6" x14ac:dyDescent="0.2">
      <c r="A154" s="27">
        <v>42794</v>
      </c>
      <c r="B154" s="2">
        <v>4008.1768833333335</v>
      </c>
      <c r="C154" s="2">
        <v>5621.1482777777774</v>
      </c>
      <c r="D154" s="1">
        <v>266.50912777777779</v>
      </c>
      <c r="E154" s="2">
        <v>161.70215263157894</v>
      </c>
      <c r="F154" s="1">
        <v>1405.4977777777779</v>
      </c>
    </row>
    <row r="155" spans="1:6" x14ac:dyDescent="0.2">
      <c r="A155" s="27">
        <v>42825</v>
      </c>
      <c r="B155" s="2">
        <v>4065.4345565217391</v>
      </c>
      <c r="C155" s="2">
        <v>5635.9827739130433</v>
      </c>
      <c r="D155" s="1">
        <v>266.72606956521741</v>
      </c>
      <c r="E155" s="2">
        <v>161.82643478260869</v>
      </c>
      <c r="F155" s="1">
        <v>1366.3008695652175</v>
      </c>
    </row>
    <row r="156" spans="1:6" x14ac:dyDescent="0.2">
      <c r="A156" s="27">
        <v>42855</v>
      </c>
      <c r="B156" s="2">
        <v>4046.6181055555558</v>
      </c>
      <c r="C156" s="2">
        <v>5675.2751388888892</v>
      </c>
      <c r="D156" s="1">
        <v>263.70768333333331</v>
      </c>
      <c r="E156" s="2">
        <v>162.21236315789474</v>
      </c>
      <c r="F156" s="1">
        <v>1294.901111111111</v>
      </c>
    </row>
    <row r="157" spans="1:6" x14ac:dyDescent="0.2">
      <c r="A157" s="27">
        <v>42886</v>
      </c>
      <c r="B157" s="2">
        <v>3885.925115</v>
      </c>
      <c r="C157" s="2">
        <v>5547.4294849999997</v>
      </c>
      <c r="D157" s="1">
        <v>258.51172000000003</v>
      </c>
      <c r="E157" s="2">
        <v>160.92651904761905</v>
      </c>
      <c r="F157" s="1">
        <v>1263.883</v>
      </c>
    </row>
    <row r="158" spans="1:6" x14ac:dyDescent="0.2">
      <c r="A158" s="27">
        <v>42916</v>
      </c>
      <c r="B158" s="2">
        <v>4001.0497863636365</v>
      </c>
      <c r="C158" s="2">
        <v>5812.8754090909088</v>
      </c>
      <c r="D158" s="1">
        <v>266.24099999999999</v>
      </c>
      <c r="E158" s="2">
        <v>161.93927272727274</v>
      </c>
      <c r="F158" s="1">
        <v>1242.0031818181819</v>
      </c>
    </row>
    <row r="159" spans="1:6" x14ac:dyDescent="0.2">
      <c r="A159" s="27">
        <v>42947</v>
      </c>
      <c r="B159" s="2">
        <v>4059.528642857143</v>
      </c>
      <c r="C159" s="2">
        <v>6058.300757142857</v>
      </c>
      <c r="D159" s="1">
        <v>278.78990952380951</v>
      </c>
      <c r="E159" s="2">
        <v>164.11117142857142</v>
      </c>
      <c r="F159" s="1">
        <v>1334.8523809523811</v>
      </c>
    </row>
    <row r="160" spans="1:6" x14ac:dyDescent="0.2">
      <c r="A160" s="27">
        <v>42978</v>
      </c>
      <c r="B160" s="2">
        <v>4125.9494043478262</v>
      </c>
      <c r="C160" s="2">
        <v>6123.4726739130438</v>
      </c>
      <c r="D160" s="1">
        <v>288.75633043478263</v>
      </c>
      <c r="E160" s="2">
        <v>164.54862173913043</v>
      </c>
      <c r="F160" s="1">
        <v>1424.9039130434783</v>
      </c>
    </row>
    <row r="161" spans="1:6" x14ac:dyDescent="0.2">
      <c r="A161" s="27">
        <v>43008</v>
      </c>
      <c r="B161" s="2">
        <v>4298.2524476190474</v>
      </c>
      <c r="C161" s="2">
        <v>6225.942538095238</v>
      </c>
      <c r="D161" s="1">
        <v>288.6918</v>
      </c>
      <c r="E161" s="2">
        <v>165.05198636363636</v>
      </c>
      <c r="F161" s="1">
        <v>1413.6880952380952</v>
      </c>
    </row>
    <row r="162" spans="1:6" x14ac:dyDescent="0.2">
      <c r="A162" s="27">
        <v>43039</v>
      </c>
      <c r="B162" s="2">
        <v>4385.6820529411762</v>
      </c>
      <c r="C162" s="2">
        <v>6332.3155588235295</v>
      </c>
      <c r="D162" s="1">
        <v>285.34807647058824</v>
      </c>
      <c r="E162" s="2">
        <v>165.7515117647059</v>
      </c>
      <c r="F162" s="1">
        <v>1353.0670588235294</v>
      </c>
    </row>
    <row r="163" spans="1:6" x14ac:dyDescent="0.2">
      <c r="A163" s="27">
        <v>43069</v>
      </c>
      <c r="B163" s="2">
        <v>4404.8133681818181</v>
      </c>
      <c r="C163" s="2">
        <v>6510.5039227272728</v>
      </c>
      <c r="D163" s="1">
        <v>277.27261363636364</v>
      </c>
      <c r="E163" s="2">
        <v>165.0698909090909</v>
      </c>
      <c r="F163" s="1">
        <v>1385.6513636363636</v>
      </c>
    </row>
    <row r="164" spans="1:6" x14ac:dyDescent="0.2">
      <c r="A164" s="27">
        <v>43100</v>
      </c>
      <c r="B164" s="2">
        <v>4273.1516095238094</v>
      </c>
      <c r="C164" s="2">
        <v>6455.9724904761906</v>
      </c>
      <c r="D164" s="1">
        <v>267.21334761904762</v>
      </c>
      <c r="E164" s="2">
        <v>164.82114347826086</v>
      </c>
      <c r="F164" s="1">
        <v>1404.4085714285713</v>
      </c>
    </row>
    <row r="165" spans="1:6" x14ac:dyDescent="0.2">
      <c r="A165" s="27">
        <v>43131</v>
      </c>
      <c r="B165" s="2">
        <v>4405.9863772727276</v>
      </c>
      <c r="C165" s="2">
        <v>6919.3270499999999</v>
      </c>
      <c r="D165" s="1">
        <v>280.10671363636362</v>
      </c>
      <c r="E165" s="2">
        <v>165.36742272727273</v>
      </c>
      <c r="F165" s="1">
        <v>1416.225909090909</v>
      </c>
    </row>
    <row r="166" spans="1:6" x14ac:dyDescent="0.2">
      <c r="A166" s="27">
        <v>43159</v>
      </c>
      <c r="B166" s="2">
        <v>4134.4108866666666</v>
      </c>
      <c r="C166" s="2">
        <v>6696.9138333333331</v>
      </c>
      <c r="D166" s="1">
        <v>280.84219999999999</v>
      </c>
      <c r="E166" s="2">
        <v>166.16122352941176</v>
      </c>
      <c r="F166" s="1">
        <v>1409.6413333333333</v>
      </c>
    </row>
    <row r="167" spans="1:6" x14ac:dyDescent="0.2">
      <c r="A167" s="27">
        <v>43190</v>
      </c>
      <c r="B167" s="2">
        <v>4218.0730590909088</v>
      </c>
      <c r="C167" s="2">
        <v>6518.4890772727276</v>
      </c>
      <c r="D167" s="1">
        <v>276.02217727272728</v>
      </c>
      <c r="E167" s="2">
        <v>167.40866363636363</v>
      </c>
      <c r="F167" s="1">
        <v>1366.1613636363636</v>
      </c>
    </row>
    <row r="168" spans="1:6" x14ac:dyDescent="0.2">
      <c r="A168" s="27">
        <v>43220</v>
      </c>
      <c r="B168" s="2">
        <v>4074.565988888889</v>
      </c>
      <c r="C168" s="2">
        <v>6183.4366555555553</v>
      </c>
      <c r="D168" s="1">
        <v>275.39774444444447</v>
      </c>
      <c r="E168" s="2">
        <v>169.40685999999999</v>
      </c>
      <c r="F168" s="1">
        <v>1345.5966666666666</v>
      </c>
    </row>
    <row r="169" spans="1:6" x14ac:dyDescent="0.2">
      <c r="A169" s="27">
        <v>43251</v>
      </c>
      <c r="B169" s="2">
        <v>4063.204518181818</v>
      </c>
      <c r="C169" s="2">
        <v>6193.3606409090908</v>
      </c>
      <c r="D169" s="1">
        <v>274.00592272727272</v>
      </c>
      <c r="E169" s="2">
        <v>169.76960454545454</v>
      </c>
      <c r="F169" s="1">
        <v>1375.9309090909092</v>
      </c>
    </row>
    <row r="170" spans="1:6" x14ac:dyDescent="0.2">
      <c r="A170" s="27">
        <v>43281</v>
      </c>
      <c r="B170" s="2">
        <v>3758.357825</v>
      </c>
      <c r="C170" s="2">
        <v>5937.1733000000004</v>
      </c>
      <c r="D170" s="1">
        <v>261.60998999999998</v>
      </c>
      <c r="E170" s="2">
        <v>169.69929999999999</v>
      </c>
      <c r="F170" s="1">
        <v>1379.5812149999999</v>
      </c>
    </row>
    <row r="171" spans="1:6" x14ac:dyDescent="0.2">
      <c r="A171" s="27">
        <v>43312</v>
      </c>
      <c r="B171" s="2">
        <v>3542.165140909091</v>
      </c>
      <c r="C171" s="2">
        <v>5592.9593727272731</v>
      </c>
      <c r="D171" s="1">
        <v>263.22979090909092</v>
      </c>
      <c r="E171" s="2">
        <v>171.02185454545454</v>
      </c>
      <c r="F171" s="1">
        <v>1370.0945454545454</v>
      </c>
    </row>
    <row r="172" spans="1:6" x14ac:dyDescent="0.2">
      <c r="A172" s="27">
        <v>43343</v>
      </c>
      <c r="B172" s="2">
        <v>3311.8454434782607</v>
      </c>
      <c r="C172" s="2">
        <v>5514.5285695652174</v>
      </c>
      <c r="D172" s="1">
        <v>265.94800869565216</v>
      </c>
      <c r="E172" s="2">
        <v>172.93493043478261</v>
      </c>
      <c r="F172" s="1">
        <v>1434.4130434782608</v>
      </c>
    </row>
    <row r="173" spans="1:6" x14ac:dyDescent="0.2">
      <c r="A173" s="27">
        <v>43373</v>
      </c>
      <c r="B173" s="2">
        <v>3149.2648421052631</v>
      </c>
      <c r="C173" s="2">
        <v>5481.5228157894735</v>
      </c>
      <c r="D173" s="1">
        <v>266.73540000000003</v>
      </c>
      <c r="E173" s="2">
        <v>173.52655714285714</v>
      </c>
      <c r="F173" s="1">
        <v>1424.6278947368421</v>
      </c>
    </row>
    <row r="174" spans="1:6" x14ac:dyDescent="0.2">
      <c r="A174" s="27">
        <v>43404</v>
      </c>
      <c r="B174" s="2">
        <v>2900.6351500000001</v>
      </c>
      <c r="C174" s="2">
        <v>5314.7844055555552</v>
      </c>
      <c r="D174" s="1">
        <v>265.72513888888886</v>
      </c>
      <c r="E174" s="2">
        <v>174.94175000000001</v>
      </c>
      <c r="F174" s="1">
        <v>1460.6744444444444</v>
      </c>
    </row>
    <row r="175" spans="1:6" x14ac:dyDescent="0.2">
      <c r="A175" s="27">
        <v>43434</v>
      </c>
      <c r="B175" s="2">
        <v>3015.8802227272727</v>
      </c>
      <c r="C175" s="2">
        <v>5377.9092499999997</v>
      </c>
      <c r="D175" s="1">
        <v>269.79415454545455</v>
      </c>
      <c r="E175" s="2">
        <v>176.57089090909091</v>
      </c>
      <c r="F175" s="1">
        <v>1368.2109090909091</v>
      </c>
    </row>
    <row r="176" spans="1:6" x14ac:dyDescent="0.2">
      <c r="A176" s="27">
        <v>43465</v>
      </c>
      <c r="B176" s="2">
        <v>2928.4549750000001</v>
      </c>
      <c r="C176" s="2">
        <v>5249.1003250000003</v>
      </c>
      <c r="D176" s="1">
        <v>268.87364000000002</v>
      </c>
      <c r="E176" s="2">
        <v>178.03109565217392</v>
      </c>
      <c r="F176" s="1">
        <v>1340.6669999999999</v>
      </c>
    </row>
    <row r="177" spans="1:6" x14ac:dyDescent="0.2">
      <c r="A177" s="27">
        <v>43496</v>
      </c>
      <c r="B177" s="2">
        <v>2917.5904136363638</v>
      </c>
      <c r="C177" s="2">
        <v>5226.2528909090906</v>
      </c>
      <c r="D177" s="1">
        <v>274.44653181818182</v>
      </c>
      <c r="E177" s="2">
        <v>179.89019999999999</v>
      </c>
      <c r="F177" s="1">
        <v>1372.7386363636363</v>
      </c>
    </row>
    <row r="178" spans="1:6" x14ac:dyDescent="0.2">
      <c r="A178" s="27">
        <v>43524</v>
      </c>
      <c r="B178" s="2">
        <v>3321.43604</v>
      </c>
      <c r="C178" s="2">
        <v>5690.207346666667</v>
      </c>
      <c r="D178" s="1">
        <v>291.76992666666666</v>
      </c>
      <c r="E178" s="2">
        <v>181.10108235294118</v>
      </c>
      <c r="F178" s="1">
        <v>1434.6713333333332</v>
      </c>
    </row>
    <row r="179" spans="1:6" x14ac:dyDescent="0.2">
      <c r="A179" s="27">
        <v>43555</v>
      </c>
      <c r="B179" s="2">
        <v>3731.6603714285716</v>
      </c>
      <c r="C179" s="2">
        <v>6130.5890428571429</v>
      </c>
      <c r="D179" s="1">
        <v>305.09223333333335</v>
      </c>
      <c r="E179" s="2">
        <v>181.28239523809523</v>
      </c>
      <c r="F179" s="1">
        <v>1427.3361904761905</v>
      </c>
    </row>
    <row r="180" spans="1:6" x14ac:dyDescent="0.2">
      <c r="A180" s="27">
        <v>43585</v>
      </c>
      <c r="B180" s="2">
        <v>3940.5906761904762</v>
      </c>
      <c r="C180" s="2">
        <v>6510.8853904761909</v>
      </c>
      <c r="D180" s="1">
        <v>307.47925714285714</v>
      </c>
      <c r="E180" s="2">
        <v>181.47436363636365</v>
      </c>
      <c r="F180" s="1">
        <v>1455.2490476190476</v>
      </c>
    </row>
    <row r="181" spans="1:6" x14ac:dyDescent="0.2">
      <c r="A181" s="27">
        <v>43616</v>
      </c>
      <c r="B181" s="2">
        <v>3496.881895</v>
      </c>
      <c r="C181" s="2">
        <v>5931.5581050000001</v>
      </c>
      <c r="D181" s="1">
        <v>294.151455</v>
      </c>
      <c r="E181" s="2">
        <v>182.76788095238095</v>
      </c>
      <c r="F181" s="1">
        <v>1464.1445000000001</v>
      </c>
    </row>
    <row r="182" spans="1:6" x14ac:dyDescent="0.2">
      <c r="A182" s="27">
        <v>43646</v>
      </c>
      <c r="B182" s="2">
        <v>3502.3462684210526</v>
      </c>
      <c r="C182" s="2">
        <v>5997.5498526315787</v>
      </c>
      <c r="D182" s="1">
        <v>290.29036315789472</v>
      </c>
      <c r="E182" s="2">
        <v>183.73064736842105</v>
      </c>
      <c r="F182" s="1">
        <v>1456.0555578947369</v>
      </c>
    </row>
    <row r="183" spans="1:6" x14ac:dyDescent="0.2">
      <c r="A183" s="27">
        <v>43677</v>
      </c>
      <c r="B183" s="2">
        <v>3622.5868391304348</v>
      </c>
      <c r="C183" s="2">
        <v>6099.4477434782611</v>
      </c>
      <c r="D183" s="1">
        <v>296.00232173913042</v>
      </c>
      <c r="E183" s="2">
        <v>184.76448260869566</v>
      </c>
      <c r="F183" s="1">
        <v>1494.1073913043479</v>
      </c>
    </row>
    <row r="184" spans="1:6" x14ac:dyDescent="0.2">
      <c r="A184" s="27">
        <v>43708</v>
      </c>
      <c r="B184" s="2">
        <v>3570.7217000000001</v>
      </c>
      <c r="C184" s="2">
        <v>5846.9021000000002</v>
      </c>
      <c r="D184" s="1">
        <v>301.04191818181818</v>
      </c>
      <c r="E184" s="2">
        <v>185.97906363636363</v>
      </c>
      <c r="F184" s="1">
        <v>1455.2990909090909</v>
      </c>
    </row>
    <row r="185" spans="1:6" x14ac:dyDescent="0.2">
      <c r="A185" s="27">
        <v>43738</v>
      </c>
      <c r="B185" s="2">
        <v>3812.1196949999999</v>
      </c>
      <c r="C185" s="2">
        <v>5994.8181949999998</v>
      </c>
      <c r="D185" s="1">
        <v>306.94992999999999</v>
      </c>
      <c r="E185" s="2">
        <v>186.93956666666668</v>
      </c>
      <c r="F185" s="1">
        <v>1485.8945000000001</v>
      </c>
    </row>
    <row r="186" spans="1:6" x14ac:dyDescent="0.2">
      <c r="A186" s="27">
        <v>43769</v>
      </c>
      <c r="B186" s="2">
        <v>3772.9816444444446</v>
      </c>
      <c r="C186" s="2">
        <v>5995.6089777777779</v>
      </c>
      <c r="D186" s="1">
        <v>308.01315555555556</v>
      </c>
      <c r="E186" s="2">
        <v>187.64683157894737</v>
      </c>
      <c r="F186" s="1">
        <v>1461.8833333333334</v>
      </c>
    </row>
    <row r="187" spans="1:6" x14ac:dyDescent="0.2">
      <c r="A187" s="27">
        <v>43799</v>
      </c>
      <c r="B187" s="2">
        <v>3819.8770761904761</v>
      </c>
      <c r="C187" s="2">
        <v>5981.5338095238094</v>
      </c>
      <c r="D187" s="1">
        <v>308.46208095238097</v>
      </c>
      <c r="E187" s="2">
        <v>188.31921904761904</v>
      </c>
      <c r="F187" s="1">
        <v>1465.5109523809524</v>
      </c>
    </row>
    <row r="188" spans="1:6" x14ac:dyDescent="0.2">
      <c r="A188" s="27">
        <v>43830</v>
      </c>
      <c r="B188" s="2">
        <v>3920.97235</v>
      </c>
      <c r="C188" s="2">
        <v>6091.9553318181815</v>
      </c>
      <c r="D188" s="1">
        <v>314.02859999999998</v>
      </c>
      <c r="E188" s="2">
        <v>189.4882818181818</v>
      </c>
      <c r="F188" s="1">
        <v>1509.4727272727273</v>
      </c>
    </row>
    <row r="189" spans="1:6" x14ac:dyDescent="0.2">
      <c r="A189" s="27">
        <v>43861</v>
      </c>
      <c r="B189" s="2">
        <v>4192.6151625000002</v>
      </c>
      <c r="C189" s="2">
        <v>6304.5357375000003</v>
      </c>
      <c r="D189" s="1">
        <v>325.14568750000001</v>
      </c>
      <c r="E189" s="2">
        <v>190.64369411764707</v>
      </c>
      <c r="F189" s="1">
        <v>1524.3787500000001</v>
      </c>
    </row>
    <row r="190" spans="1:6" x14ac:dyDescent="0.2">
      <c r="A190" s="27">
        <v>43890</v>
      </c>
      <c r="B190" s="2">
        <v>4191.6857749999999</v>
      </c>
      <c r="C190" s="2">
        <v>5872.5332399999998</v>
      </c>
      <c r="D190" s="1">
        <v>323.38198999999997</v>
      </c>
      <c r="E190" s="2">
        <v>192.82612</v>
      </c>
      <c r="F190" s="1">
        <v>1428.0215000000001</v>
      </c>
    </row>
    <row r="191" spans="1:6" x14ac:dyDescent="0.2">
      <c r="A191" s="27">
        <v>43921</v>
      </c>
      <c r="B191" s="2">
        <v>4017.7787818181819</v>
      </c>
      <c r="C191" s="2">
        <v>5681.2676136363634</v>
      </c>
      <c r="D191" s="1">
        <v>321.75601818181821</v>
      </c>
      <c r="E191" s="2">
        <v>194.00735909090909</v>
      </c>
      <c r="F191" s="1">
        <v>1330.6004545454546</v>
      </c>
    </row>
    <row r="192" spans="1:6" x14ac:dyDescent="0.2">
      <c r="A192" s="27">
        <v>43951</v>
      </c>
      <c r="B192" s="2">
        <v>4029.6880809523809</v>
      </c>
      <c r="C192" s="2">
        <v>5531.0062809523806</v>
      </c>
      <c r="D192" s="1">
        <v>317.16345238095238</v>
      </c>
      <c r="E192" s="2">
        <v>195.46496818181819</v>
      </c>
      <c r="F192" s="1">
        <v>1309.3509523809523</v>
      </c>
    </row>
    <row r="193" spans="1:6" x14ac:dyDescent="0.2">
      <c r="A193" s="27">
        <v>43982</v>
      </c>
      <c r="B193" s="2">
        <v>4233.1520388888885</v>
      </c>
      <c r="C193" s="2">
        <v>5602.3350277777781</v>
      </c>
      <c r="D193" s="1">
        <v>312.73756111111112</v>
      </c>
      <c r="E193" s="2">
        <v>195.80799999999999</v>
      </c>
      <c r="F193" s="1">
        <v>1366.9527777777778</v>
      </c>
    </row>
    <row r="194" spans="1:6" x14ac:dyDescent="0.2">
      <c r="A194" s="27">
        <v>44012</v>
      </c>
      <c r="B194" s="2">
        <v>4473.8987749999997</v>
      </c>
      <c r="C194" s="2">
        <v>5674.9030050000001</v>
      </c>
      <c r="D194" s="1">
        <v>309.48489999999998</v>
      </c>
      <c r="E194" s="2">
        <v>194.68862380952382</v>
      </c>
      <c r="F194" s="1">
        <v>1426.287</v>
      </c>
    </row>
    <row r="195" spans="1:6" x14ac:dyDescent="0.2">
      <c r="A195" s="27">
        <v>44043</v>
      </c>
      <c r="B195" s="2">
        <v>5213.2960869565213</v>
      </c>
      <c r="C195" s="2">
        <v>6210.8124782608693</v>
      </c>
      <c r="D195" s="1">
        <v>324.38221739130432</v>
      </c>
      <c r="E195" s="2">
        <v>194.3198304347826</v>
      </c>
      <c r="F195" s="1">
        <v>1461.4186956521739</v>
      </c>
    </row>
    <row r="196" spans="1:6" x14ac:dyDescent="0.2">
      <c r="A196" s="27">
        <v>44074</v>
      </c>
      <c r="B196" s="2">
        <v>5342.8272619047621</v>
      </c>
      <c r="C196" s="2">
        <v>6315.6581047619047</v>
      </c>
      <c r="D196" s="1">
        <v>328.96097619047617</v>
      </c>
      <c r="E196" s="2">
        <v>195.2299857142857</v>
      </c>
      <c r="F196" s="1">
        <v>1497.3928571428571</v>
      </c>
    </row>
    <row r="197" spans="1:6" x14ac:dyDescent="0.2">
      <c r="A197" s="27">
        <v>44104</v>
      </c>
      <c r="B197" s="2">
        <v>5253.1921772727273</v>
      </c>
      <c r="C197" s="2">
        <v>6245.2601409090912</v>
      </c>
      <c r="D197" s="1">
        <v>322.7870272727273</v>
      </c>
      <c r="E197" s="2">
        <v>195.4436652173913</v>
      </c>
      <c r="F197" s="1">
        <v>1467.4345454545455</v>
      </c>
    </row>
    <row r="198" spans="1:6" x14ac:dyDescent="0.2">
      <c r="A198" s="27">
        <v>44135</v>
      </c>
      <c r="B198" s="2">
        <v>5377.46639375</v>
      </c>
      <c r="C198" s="2">
        <v>6302.2287687500002</v>
      </c>
      <c r="D198" s="1">
        <v>326.70521250000002</v>
      </c>
      <c r="E198" s="2">
        <v>196.40117647058824</v>
      </c>
      <c r="F198" s="1">
        <v>1469.326875</v>
      </c>
    </row>
    <row r="199" spans="1:6" x14ac:dyDescent="0.2">
      <c r="A199" s="27">
        <v>44165</v>
      </c>
      <c r="B199" s="2">
        <v>5521.1291190476195</v>
      </c>
      <c r="C199" s="2">
        <v>6583.7866571428567</v>
      </c>
      <c r="D199" s="1">
        <v>327.21949047619046</v>
      </c>
      <c r="E199" s="2">
        <v>196.54362380952381</v>
      </c>
      <c r="F199" s="1">
        <v>1491.5123809523809</v>
      </c>
    </row>
    <row r="200" spans="1:6" x14ac:dyDescent="0.2">
      <c r="A200" s="27">
        <v>44196</v>
      </c>
      <c r="B200" s="2">
        <v>5720.0981652173914</v>
      </c>
      <c r="C200" s="2">
        <v>6581.0638304347822</v>
      </c>
      <c r="D200" s="1">
        <v>326.01259130434784</v>
      </c>
      <c r="E200" s="2">
        <v>196.92755652173912</v>
      </c>
      <c r="F200" s="1">
        <v>1611.4443478260869</v>
      </c>
    </row>
    <row r="201" spans="1:6" x14ac:dyDescent="0.2">
      <c r="A201" s="27">
        <v>44227</v>
      </c>
      <c r="B201" s="2">
        <v>6444.3624250000003</v>
      </c>
      <c r="C201" s="2">
        <v>6746.5965399999995</v>
      </c>
      <c r="D201" s="1">
        <v>331.73854</v>
      </c>
      <c r="E201" s="2">
        <v>198.119045</v>
      </c>
      <c r="F201" s="1">
        <v>1682.261</v>
      </c>
    </row>
    <row r="202" spans="1:6" x14ac:dyDescent="0.2">
      <c r="A202" s="27">
        <v>44255</v>
      </c>
      <c r="B202" s="2">
        <v>6628.2469199999996</v>
      </c>
      <c r="C202" s="2">
        <v>6835.904966666667</v>
      </c>
      <c r="D202" s="1">
        <v>326.07259333333332</v>
      </c>
      <c r="E202" s="2">
        <v>198.06822941176472</v>
      </c>
      <c r="F202" s="1">
        <v>1747.992</v>
      </c>
    </row>
    <row r="203" spans="1:6" x14ac:dyDescent="0.2">
      <c r="A203" s="27">
        <v>44286</v>
      </c>
      <c r="B203" s="2">
        <v>5909.7171521739128</v>
      </c>
      <c r="C203" s="2">
        <v>6844.5178782608691</v>
      </c>
      <c r="D203" s="1">
        <v>327.96574782608695</v>
      </c>
      <c r="E203" s="2">
        <v>198.93933478260868</v>
      </c>
      <c r="F203" s="1">
        <v>1769.6660869565217</v>
      </c>
    </row>
    <row r="204" spans="1:6" x14ac:dyDescent="0.2">
      <c r="A204" s="27">
        <v>44316</v>
      </c>
      <c r="B204" s="2">
        <v>6045.2355380952376</v>
      </c>
      <c r="C204" s="2">
        <v>6718.9719380952383</v>
      </c>
      <c r="D204" s="1">
        <v>329.72163333333333</v>
      </c>
      <c r="E204" s="2">
        <v>200.00350909090909</v>
      </c>
      <c r="F204" s="1">
        <v>1808.9761904761904</v>
      </c>
    </row>
    <row r="205" spans="1:6" x14ac:dyDescent="0.2">
      <c r="A205" s="27">
        <v>44347</v>
      </c>
      <c r="B205" s="2">
        <v>6241.4398444444441</v>
      </c>
      <c r="C205" s="2">
        <v>6729.4738388888891</v>
      </c>
      <c r="D205" s="1">
        <v>334.72391666666664</v>
      </c>
      <c r="E205" s="2">
        <v>201.32731578947369</v>
      </c>
      <c r="F205" s="1">
        <v>1901.1944444444443</v>
      </c>
    </row>
    <row r="206" spans="1:6" x14ac:dyDescent="0.2">
      <c r="A206" s="27">
        <v>44377</v>
      </c>
      <c r="B206" s="2">
        <v>6448.0581761904759</v>
      </c>
      <c r="C206" s="2">
        <v>6641.1977428571427</v>
      </c>
      <c r="D206" s="1">
        <v>336.87842380952384</v>
      </c>
      <c r="E206" s="2">
        <v>202.20195238095238</v>
      </c>
      <c r="F206" s="1">
        <v>1902.8609523809523</v>
      </c>
    </row>
    <row r="207" spans="1:6" x14ac:dyDescent="0.2">
      <c r="A207" s="27">
        <v>44408</v>
      </c>
      <c r="B207" s="2">
        <v>6490.1195500000003</v>
      </c>
      <c r="C207" s="2">
        <v>6311.2371454545455</v>
      </c>
      <c r="D207" s="1">
        <v>340.16471363636362</v>
      </c>
      <c r="E207" s="2">
        <v>203.95917272727272</v>
      </c>
      <c r="F207" s="1">
        <v>1944.3872727272728</v>
      </c>
    </row>
    <row r="208" spans="1:6" x14ac:dyDescent="0.2">
      <c r="A208" s="27">
        <v>44439</v>
      </c>
      <c r="B208" s="2">
        <v>6253.8797136363637</v>
      </c>
      <c r="C208" s="2">
        <v>6283.2792681818182</v>
      </c>
      <c r="D208" s="1">
        <v>347.32346363636361</v>
      </c>
      <c r="E208" s="2">
        <v>205.56644545454546</v>
      </c>
      <c r="F208" s="1">
        <v>1918.2022727272727</v>
      </c>
    </row>
    <row r="209" spans="1:6" x14ac:dyDescent="0.2">
      <c r="A209" s="27">
        <v>44469</v>
      </c>
      <c r="B209" s="2">
        <v>6131.1258500000004</v>
      </c>
      <c r="C209" s="2">
        <v>6720.3048600000002</v>
      </c>
      <c r="D209" s="1">
        <v>358.56432000000001</v>
      </c>
      <c r="E209" s="2">
        <v>206.1189409090909</v>
      </c>
      <c r="F209" s="1">
        <v>1961.8119999999999</v>
      </c>
    </row>
    <row r="210" spans="1:6" x14ac:dyDescent="0.2">
      <c r="A210" s="27">
        <v>44500</v>
      </c>
      <c r="B210" s="2">
        <v>6223.5153437500003</v>
      </c>
      <c r="C210" s="2">
        <v>6500.1062750000001</v>
      </c>
      <c r="D210" s="1">
        <v>354.80099374999998</v>
      </c>
      <c r="E210" s="2">
        <v>206.4895705882353</v>
      </c>
      <c r="F210" s="1">
        <v>2083.9031249999998</v>
      </c>
    </row>
    <row r="211" spans="1:6" x14ac:dyDescent="0.2">
      <c r="A211" s="27">
        <v>44530</v>
      </c>
      <c r="B211" s="2">
        <v>6287.8635000000004</v>
      </c>
      <c r="C211" s="2">
        <v>6254.1884227272731</v>
      </c>
      <c r="D211" s="1">
        <v>363.42844090909091</v>
      </c>
      <c r="E211" s="2">
        <v>207.84779090909092</v>
      </c>
      <c r="F211" s="1">
        <v>1929.7249999999999</v>
      </c>
    </row>
    <row r="212" spans="1:6" x14ac:dyDescent="0.2">
      <c r="A212" s="27">
        <v>44561</v>
      </c>
      <c r="B212" s="2">
        <v>6419.8900434782608</v>
      </c>
      <c r="C212" s="2">
        <v>6445.4722173913042</v>
      </c>
      <c r="D212" s="1">
        <v>371.5697086956522</v>
      </c>
      <c r="E212" s="2">
        <v>209.03875217391305</v>
      </c>
      <c r="F212" s="1">
        <v>1944.4073913043478</v>
      </c>
    </row>
    <row r="213" spans="1:6" x14ac:dyDescent="0.2">
      <c r="A213" s="27">
        <v>44592</v>
      </c>
      <c r="B213" s="2">
        <v>6005.299347368421</v>
      </c>
      <c r="C213" s="2">
        <v>6551.7213421052629</v>
      </c>
      <c r="D213" s="1">
        <v>372.4915947368421</v>
      </c>
      <c r="E213" s="2">
        <v>210.48679999999999</v>
      </c>
      <c r="F213" s="1">
        <v>2072.8620894736841</v>
      </c>
    </row>
    <row r="214" spans="1:6" x14ac:dyDescent="0.2">
      <c r="A214" s="27">
        <v>44620</v>
      </c>
      <c r="B214" s="2">
        <v>5632.1559187499997</v>
      </c>
      <c r="C214" s="2">
        <v>6564.8567312499999</v>
      </c>
      <c r="D214" s="1">
        <v>368.24941250000001</v>
      </c>
      <c r="E214" s="2">
        <v>211.4105625</v>
      </c>
      <c r="F214" s="1">
        <v>2179.4868750000001</v>
      </c>
    </row>
    <row r="215" spans="1:6" x14ac:dyDescent="0.2">
      <c r="A215" s="27">
        <v>44651</v>
      </c>
      <c r="B215" s="2">
        <v>5289.1952826086954</v>
      </c>
      <c r="C215" s="2">
        <v>6136.3150478260868</v>
      </c>
      <c r="D215" s="1">
        <v>352.60508260869562</v>
      </c>
      <c r="E215" s="2">
        <v>211.17076086956521</v>
      </c>
      <c r="F215" s="1">
        <v>2401.0256521739129</v>
      </c>
    </row>
    <row r="216" spans="1:6" x14ac:dyDescent="0.2">
      <c r="A216" s="27">
        <v>44681</v>
      </c>
      <c r="B216" s="2">
        <v>4887.6624947368418</v>
      </c>
      <c r="C216" s="2">
        <v>6087.5614631578947</v>
      </c>
      <c r="D216" s="1">
        <v>347.64907894736842</v>
      </c>
      <c r="E216" s="2">
        <v>212.3079619047619</v>
      </c>
      <c r="F216" s="1">
        <v>2467.2078947368423</v>
      </c>
    </row>
    <row r="217" spans="1:6" x14ac:dyDescent="0.2">
      <c r="A217" s="27">
        <v>44712</v>
      </c>
      <c r="B217" s="2">
        <v>4790.8560052631583</v>
      </c>
      <c r="C217" s="2">
        <v>5837.5646421052634</v>
      </c>
      <c r="D217" s="1">
        <v>348.74711052631579</v>
      </c>
      <c r="E217" s="2">
        <v>213.83636000000001</v>
      </c>
      <c r="F217" s="1">
        <v>2433.6552631578948</v>
      </c>
    </row>
    <row r="218" spans="1:6" x14ac:dyDescent="0.2">
      <c r="A218" s="27">
        <v>44742</v>
      </c>
      <c r="B218" s="2">
        <v>5277.9373047619047</v>
      </c>
      <c r="C218" s="2">
        <v>5991.070057142857</v>
      </c>
      <c r="D218" s="1">
        <v>356.33150476190474</v>
      </c>
      <c r="E218" s="2">
        <v>214.68180000000001</v>
      </c>
      <c r="F218" s="1">
        <v>2417.0871428571427</v>
      </c>
    </row>
    <row r="219" spans="1:6" x14ac:dyDescent="0.2">
      <c r="A219" s="27">
        <v>44773</v>
      </c>
      <c r="B219" s="2">
        <v>5420.1840476190473</v>
      </c>
      <c r="C219" s="2">
        <v>5867.9303761904766</v>
      </c>
      <c r="D219" s="1">
        <v>361.45851904761906</v>
      </c>
      <c r="E219" s="2">
        <v>215.88295714285715</v>
      </c>
      <c r="F219" s="1">
        <v>2122.1504761904762</v>
      </c>
    </row>
    <row r="220" spans="1:6" x14ac:dyDescent="0.2">
      <c r="A220" s="27">
        <v>44804</v>
      </c>
      <c r="B220" s="2">
        <v>5255.9606869565214</v>
      </c>
      <c r="C220" s="2">
        <v>5658.4661434782611</v>
      </c>
      <c r="D220" s="1">
        <v>363.81592608695649</v>
      </c>
      <c r="E220" s="2">
        <v>217.78570869565218</v>
      </c>
      <c r="F220" s="1">
        <v>2206.7408695652175</v>
      </c>
    </row>
    <row r="221" spans="1:6" x14ac:dyDescent="0.2">
      <c r="A221" s="27">
        <v>44834</v>
      </c>
      <c r="B221" s="2">
        <v>4859.8372428571429</v>
      </c>
      <c r="C221" s="2">
        <v>5666.7361285714287</v>
      </c>
      <c r="D221" s="1">
        <v>357.09027619047617</v>
      </c>
      <c r="E221" s="2">
        <v>218.62648095238094</v>
      </c>
      <c r="F221" s="1">
        <v>2201.6828571428573</v>
      </c>
    </row>
    <row r="222" spans="1:6" x14ac:dyDescent="0.2">
      <c r="A222" s="27">
        <v>44865</v>
      </c>
      <c r="B222" s="2">
        <v>4582.5487874999999</v>
      </c>
      <c r="C222" s="2">
        <v>5358.5123125</v>
      </c>
      <c r="D222" s="1">
        <v>351.32833125000002</v>
      </c>
      <c r="E222" s="2">
        <v>219.24915555555555</v>
      </c>
      <c r="F222" s="1">
        <v>2222.756875</v>
      </c>
    </row>
    <row r="223" spans="1:6" x14ac:dyDescent="0.2">
      <c r="A223" s="27">
        <v>44895</v>
      </c>
      <c r="B223" s="2">
        <v>4691.5308409090912</v>
      </c>
      <c r="C223" s="2">
        <v>5442.1909500000002</v>
      </c>
      <c r="D223" s="1">
        <v>349.97431363636366</v>
      </c>
      <c r="E223" s="2">
        <v>218.54788636363637</v>
      </c>
      <c r="F223" s="1">
        <v>2263.4381818181819</v>
      </c>
    </row>
    <row r="224" spans="1:6" x14ac:dyDescent="0.2">
      <c r="A224" s="27">
        <v>44926</v>
      </c>
      <c r="B224" s="2">
        <v>4693.8809681818184</v>
      </c>
      <c r="C224" s="2">
        <v>5682.7155590909088</v>
      </c>
      <c r="D224" s="1">
        <v>346.3676681818182</v>
      </c>
      <c r="E224" s="2">
        <v>215.97181739130434</v>
      </c>
      <c r="F224" s="1">
        <v>2317.6690909090908</v>
      </c>
    </row>
    <row r="226" spans="1:1" ht="15" x14ac:dyDescent="0.25">
      <c r="A226" s="4" t="s">
        <v>6</v>
      </c>
    </row>
  </sheetData>
  <phoneticPr fontId="4"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4556"/>
  <sheetViews>
    <sheetView showGridLines="0" workbookViewId="0">
      <pane xSplit="1" ySplit="2" topLeftCell="B198" activePane="bottomRight" state="frozen"/>
      <selection pane="topRight" activeCell="B1" sqref="B1"/>
      <selection pane="bottomLeft" activeCell="A2" sqref="A2"/>
      <selection pane="bottomRight" activeCell="A226" sqref="A226"/>
    </sheetView>
  </sheetViews>
  <sheetFormatPr defaultRowHeight="14.25" x14ac:dyDescent="0.2"/>
  <cols>
    <col min="1" max="1" width="16.375" style="21" customWidth="1"/>
    <col min="2" max="11" width="9.375" customWidth="1"/>
    <col min="12" max="16" width="9.375" hidden="1" customWidth="1"/>
  </cols>
  <sheetData>
    <row r="1" spans="1:16" x14ac:dyDescent="0.2">
      <c r="B1" s="104" t="s">
        <v>250</v>
      </c>
      <c r="C1" s="104"/>
      <c r="D1" s="104"/>
      <c r="E1" s="104"/>
      <c r="F1" s="104"/>
      <c r="G1" s="104" t="s">
        <v>230</v>
      </c>
      <c r="H1" s="104"/>
      <c r="I1" s="104"/>
      <c r="J1" s="104"/>
      <c r="K1" s="104"/>
      <c r="L1" s="104" t="s">
        <v>7</v>
      </c>
      <c r="M1" s="104"/>
      <c r="N1" s="104"/>
      <c r="O1" s="104"/>
      <c r="P1" s="104"/>
    </row>
    <row r="2" spans="1:16" s="7" customFormat="1" ht="28.5" x14ac:dyDescent="0.2">
      <c r="A2" s="28" t="s">
        <v>0</v>
      </c>
      <c r="B2" s="7" t="s">
        <v>1</v>
      </c>
      <c r="C2" s="7" t="s">
        <v>2</v>
      </c>
      <c r="D2" s="7" t="s">
        <v>3</v>
      </c>
      <c r="E2" s="7" t="s">
        <v>249</v>
      </c>
      <c r="F2" s="7" t="s">
        <v>5</v>
      </c>
      <c r="G2" s="7" t="s">
        <v>1</v>
      </c>
      <c r="H2" s="7" t="s">
        <v>2</v>
      </c>
      <c r="I2" s="7" t="s">
        <v>3</v>
      </c>
      <c r="J2" s="7" t="s">
        <v>252</v>
      </c>
      <c r="K2" s="7" t="s">
        <v>5</v>
      </c>
      <c r="L2" s="7" t="s">
        <v>1</v>
      </c>
      <c r="M2" s="7" t="s">
        <v>2</v>
      </c>
      <c r="N2" s="7" t="s">
        <v>3</v>
      </c>
      <c r="O2" s="7" t="s">
        <v>4</v>
      </c>
      <c r="P2" s="7" t="s">
        <v>5</v>
      </c>
    </row>
    <row r="3" spans="1:16" x14ac:dyDescent="0.2">
      <c r="A3" s="29">
        <v>38533</v>
      </c>
      <c r="B3" s="6">
        <f>('数据整理（资产价格）'!B14-'数据整理（资产价格）'!B12)/'数据整理（资产价格）'!B12</f>
        <v>-9.3558487203004692E-2</v>
      </c>
      <c r="C3" s="6">
        <f>('数据整理（资产价格）'!C14-'数据整理（资产价格）'!C12)/'数据整理（资产价格）'!C12</f>
        <v>-7.3241919143545622E-2</v>
      </c>
      <c r="D3" s="6">
        <f>('数据整理（资产价格）'!D14-'数据整理（资产价格）'!D12)/'数据整理（资产价格）'!D12</f>
        <v>1.2033435682219405E-2</v>
      </c>
      <c r="E3" s="6">
        <f>('数据整理（资产价格）'!H14-'数据整理（资产价格）'!H12)/'数据整理（资产价格）'!H12</f>
        <v>2.4050282177644555E-2</v>
      </c>
      <c r="F3" s="6">
        <f>('数据整理（资产价格）'!F14-'数据整理（资产价格）'!F12)/'数据整理（资产价格）'!F12</f>
        <v>3.8004161328780893E-2</v>
      </c>
      <c r="G3" s="30">
        <f>B3*6</f>
        <v>-0.56135092321802815</v>
      </c>
      <c r="H3" s="30">
        <f t="shared" ref="H3:K3" si="0">C3*6</f>
        <v>-0.43945151486127376</v>
      </c>
      <c r="I3" s="30">
        <f t="shared" si="0"/>
        <v>7.2200614093316434E-2</v>
      </c>
      <c r="J3" s="30">
        <f t="shared" si="0"/>
        <v>0.14430169306586732</v>
      </c>
      <c r="K3" s="30">
        <f t="shared" si="0"/>
        <v>0.22802496797268534</v>
      </c>
      <c r="L3" s="6">
        <f>('数据整理（资产价格）'!B14-'数据整理（资产价格）'!B3)/'数据整理（资产价格）'!B3</f>
        <v>-0.19668772778403062</v>
      </c>
      <c r="M3" s="6">
        <f>('数据整理（资产价格）'!C14-'数据整理（资产价格）'!C3)/'数据整理（资产价格）'!C3</f>
        <v>-0.18256306188991106</v>
      </c>
      <c r="N3" s="6">
        <f>('数据整理（资产价格）'!D14-'数据整理（资产价格）'!D3)/'数据整理（资产价格）'!D3</f>
        <v>-1.7628742654995068E-2</v>
      </c>
      <c r="O3" s="6" t="e">
        <f>('数据整理（资产价格）'!E14-'数据整理（资产价格）'!E3)/'数据整理（资产价格）'!E3</f>
        <v>#DIV/0!</v>
      </c>
      <c r="P3" s="6">
        <f>('数据整理（资产价格）'!F14-'数据整理（资产价格）'!F3)/'数据整理（资产价格）'!F3</f>
        <v>0.12084689651939851</v>
      </c>
    </row>
    <row r="4" spans="1:16" x14ac:dyDescent="0.2">
      <c r="A4" s="29">
        <v>38564</v>
      </c>
      <c r="B4" s="6">
        <f>('数据整理（资产价格）'!B15-'数据整理（资产价格）'!B13)/'数据整理（资产价格）'!B13</f>
        <v>-2.4292623093484331E-2</v>
      </c>
      <c r="C4" s="6">
        <f>('数据整理（资产价格）'!C15-'数据整理（资产价格）'!C13)/'数据整理（资产价格）'!C13</f>
        <v>-2.5175807303820699E-2</v>
      </c>
      <c r="D4" s="6">
        <f>('数据整理（资产价格）'!D15-'数据整理（资产价格）'!D13)/'数据整理（资产价格）'!D13</f>
        <v>1.7643438396800906E-2</v>
      </c>
      <c r="E4" s="6">
        <f>('数据整理（资产价格）'!H15-'数据整理（资产价格）'!H13)/'数据整理（资产价格）'!H13</f>
        <v>2.5581561671773088E-2</v>
      </c>
      <c r="F4" s="6">
        <f>('数据整理（资产价格）'!F15-'数据整理（资产价格）'!F13)/'数据整理（资产价格）'!F13</f>
        <v>4.8616517831201286E-2</v>
      </c>
      <c r="G4" s="30">
        <f t="shared" ref="G4:G67" si="1">B4*6</f>
        <v>-0.14575573856090598</v>
      </c>
      <c r="H4" s="30">
        <f t="shared" ref="H4:H67" si="2">C4*6</f>
        <v>-0.1510548438229242</v>
      </c>
      <c r="I4" s="30">
        <f t="shared" ref="I4:I67" si="3">D4*6</f>
        <v>0.10586063038080543</v>
      </c>
      <c r="J4" s="30">
        <f t="shared" ref="J4:J67" si="4">E4*6</f>
        <v>0.15348937003063853</v>
      </c>
      <c r="K4" s="30">
        <f t="shared" ref="K4:K67" si="5">F4*6</f>
        <v>0.29169910698720769</v>
      </c>
      <c r="L4" s="6">
        <f>('数据整理（资产价格）'!B15-'数据整理（资产价格）'!B4)/'数据整理（资产价格）'!B4</f>
        <v>-0.18666550466553242</v>
      </c>
      <c r="M4" s="6">
        <f>('数据整理（资产价格）'!C15-'数据整理（资产价格）'!C4)/'数据整理（资产价格）'!C4</f>
        <v>-0.18143659747169597</v>
      </c>
      <c r="N4" s="6">
        <f>('数据整理（资产价格）'!D15-'数据整理（资产价格）'!D4)/'数据整理（资产价格）'!D4</f>
        <v>-1.0542918581270045E-3</v>
      </c>
      <c r="O4" s="6" t="e">
        <f>('数据整理（资产价格）'!E15-'数据整理（资产价格）'!E4)/'数据整理（资产价格）'!E4</f>
        <v>#DIV/0!</v>
      </c>
      <c r="P4" s="6">
        <f>('数据整理（资产价格）'!F15-'数据整理（资产价格）'!F4)/'数据整理（资产价格）'!F4</f>
        <v>0.1456380117413463</v>
      </c>
    </row>
    <row r="5" spans="1:16" x14ac:dyDescent="0.2">
      <c r="A5" s="29">
        <v>38595</v>
      </c>
      <c r="B5" s="6">
        <f>('数据整理（资产价格）'!B16-'数据整理（资产价格）'!B14)/'数据整理（资产价格）'!B14</f>
        <v>6.1025093610268574E-2</v>
      </c>
      <c r="C5" s="6">
        <f>('数据整理（资产价格）'!C16-'数据整理（资产价格）'!C14)/'数据整理（资产价格）'!C14</f>
        <v>5.2169549159033879E-2</v>
      </c>
      <c r="D5" s="6">
        <f>('数据整理（资产价格）'!D16-'数据整理（资产价格）'!D14)/'数据整理（资产价格）'!D14</f>
        <v>4.1171006101050629E-2</v>
      </c>
      <c r="E5" s="6">
        <f>('数据整理（资产价格）'!H16-'数据整理（资产价格）'!H14)/'数据整理（资产价格）'!H14</f>
        <v>1.7815313801336125E-2</v>
      </c>
      <c r="F5" s="6">
        <f>('数据整理（资产价格）'!F16-'数据整理（资产价格）'!F14)/'数据整理（资产价格）'!F14</f>
        <v>-1.4643694430879596E-2</v>
      </c>
      <c r="G5" s="30">
        <f t="shared" si="1"/>
        <v>0.36615056166161142</v>
      </c>
      <c r="H5" s="30">
        <f t="shared" si="2"/>
        <v>0.31301729495420327</v>
      </c>
      <c r="I5" s="30">
        <f t="shared" si="3"/>
        <v>0.24702603660630379</v>
      </c>
      <c r="J5" s="30">
        <f t="shared" si="4"/>
        <v>0.10689188280801676</v>
      </c>
      <c r="K5" s="30">
        <f t="shared" si="5"/>
        <v>-8.7862166585277582E-2</v>
      </c>
      <c r="L5" s="6">
        <f>('数据整理（资产价格）'!B16-'数据整理（资产价格）'!B5)/'数据整理（资产价格）'!B5</f>
        <v>-0.12830315680565652</v>
      </c>
      <c r="M5" s="6">
        <f>('数据整理（资产价格）'!C16-'数据整理（资产价格）'!C5)/'数据整理（资产价格）'!C5</f>
        <v>-0.12671957770460995</v>
      </c>
      <c r="N5" s="6">
        <f>('数据整理（资产价格）'!D16-'数据整理（资产价格）'!D5)/'数据整理（资产价格）'!D5</f>
        <v>3.0269556592450893E-2</v>
      </c>
      <c r="O5" s="6" t="e">
        <f>('数据整理（资产价格）'!E16-'数据整理（资产价格）'!E5)/'数据整理（资产价格）'!E5</f>
        <v>#DIV/0!</v>
      </c>
      <c r="P5" s="6">
        <f>('数据整理（资产价格）'!F16-'数据整理（资产价格）'!F5)/'数据整理（资产价格）'!F5</f>
        <v>9.4122053510115988E-2</v>
      </c>
    </row>
    <row r="6" spans="1:16" x14ac:dyDescent="0.2">
      <c r="A6" s="29">
        <v>38625</v>
      </c>
      <c r="B6" s="6">
        <f>('数据整理（资产价格）'!B17-'数据整理（资产价格）'!B15)/'数据整理（资产价格）'!B15</f>
        <v>0.11056013118628952</v>
      </c>
      <c r="C6" s="6">
        <f>('数据整理（资产价格）'!C17-'数据整理（资产价格）'!C15)/'数据整理（资产价格）'!C15</f>
        <v>0.11750018288860982</v>
      </c>
      <c r="D6" s="6">
        <f>('数据整理（资产价格）'!D17-'数据整理（资产价格）'!D15)/'数据整理（资产价格）'!D15</f>
        <v>3.2012651376123927E-2</v>
      </c>
      <c r="E6" s="6">
        <f>('数据整理（资产价格）'!H17-'数据整理（资产价格）'!H15)/'数据整理（资产价格）'!H15</f>
        <v>6.9750277612167398E-3</v>
      </c>
      <c r="F6" s="6">
        <f>('数据整理（资产价格）'!F17-'数据整理（资产价格）'!F15)/'数据整理（资产价格）'!F15</f>
        <v>-1.1992159036403478E-2</v>
      </c>
      <c r="G6" s="30">
        <f t="shared" si="1"/>
        <v>0.66336078711773716</v>
      </c>
      <c r="H6" s="30">
        <f t="shared" si="2"/>
        <v>0.70500109733165894</v>
      </c>
      <c r="I6" s="30">
        <f t="shared" si="3"/>
        <v>0.19207590825674356</v>
      </c>
      <c r="J6" s="30">
        <f t="shared" si="4"/>
        <v>4.1850166567300437E-2</v>
      </c>
      <c r="K6" s="30">
        <f t="shared" si="5"/>
        <v>-7.1952954218420864E-2</v>
      </c>
      <c r="L6" s="6">
        <f>('数据整理（资产价格）'!B17-'数据整理（资产价格）'!B6)/'数据整理（资产价格）'!B6</f>
        <v>-0.11399992267594375</v>
      </c>
      <c r="M6" s="6">
        <f>('数据整理（资产价格）'!C17-'数据整理（资产价格）'!C6)/'数据整理（资产价格）'!C6</f>
        <v>-0.1021197086548882</v>
      </c>
      <c r="N6" s="6">
        <f>('数据整理（资产价格）'!D17-'数据整理（资产价格）'!D6)/'数据整理（资产价格）'!D6</f>
        <v>3.4876137043892343E-2</v>
      </c>
      <c r="O6" s="6" t="e">
        <f>('数据整理（资产价格）'!E17-'数据整理（资产价格）'!E6)/'数据整理（资产价格）'!E6</f>
        <v>#DIV/0!</v>
      </c>
      <c r="P6" s="6">
        <f>('数据整理（资产价格）'!F17-'数据整理（资产价格）'!F6)/'数据整理（资产价格）'!F6</f>
        <v>0.1224043458069535</v>
      </c>
    </row>
    <row r="7" spans="1:16" x14ac:dyDescent="0.2">
      <c r="A7" s="29">
        <v>38656</v>
      </c>
      <c r="B7" s="6">
        <f>('数据整理（资产价格）'!B18-'数据整理（资产价格）'!B16)/'数据整理（资产价格）'!B16</f>
        <v>-1.5080002296631629E-2</v>
      </c>
      <c r="C7" s="6">
        <f>('数据整理（资产价格）'!C18-'数据整理（资产价格）'!C16)/'数据整理（资产价格）'!C16</f>
        <v>-1.4385444221969837E-2</v>
      </c>
      <c r="D7" s="6">
        <f>('数据整理（资产价格）'!D18-'数据整理（资产价格）'!D16)/'数据整理（资产价格）'!D16</f>
        <v>-3.0890184047402795E-2</v>
      </c>
      <c r="E7" s="6">
        <f>('数据整理（资产价格）'!H18-'数据整理（资产价格）'!H16)/'数据整理（资产价格）'!H16</f>
        <v>1.1221764658453226E-2</v>
      </c>
      <c r="F7" s="6">
        <f>('数据整理（资产价格）'!F18-'数据整理（资产价格）'!F16)/'数据整理（资产价格）'!F16</f>
        <v>3.9090822838101939E-2</v>
      </c>
      <c r="G7" s="30">
        <f t="shared" si="1"/>
        <v>-9.0480013779789772E-2</v>
      </c>
      <c r="H7" s="30">
        <f t="shared" si="2"/>
        <v>-8.6312665331819027E-2</v>
      </c>
      <c r="I7" s="30">
        <f t="shared" si="3"/>
        <v>-0.18534110428441677</v>
      </c>
      <c r="J7" s="30">
        <f t="shared" si="4"/>
        <v>6.7330587950719362E-2</v>
      </c>
      <c r="K7" s="30">
        <f t="shared" si="5"/>
        <v>0.23454493702861162</v>
      </c>
      <c r="L7" s="6">
        <f>('数据整理（资产价格）'!B18-'数据整理（资产价格）'!B7)/'数据整理（资产价格）'!B7</f>
        <v>-0.14051009348905791</v>
      </c>
      <c r="M7" s="6">
        <f>('数据整理（资产价格）'!C18-'数据整理（资产价格）'!C7)/'数据整理（资产价格）'!C7</f>
        <v>-0.13040290136500707</v>
      </c>
      <c r="N7" s="6">
        <f>('数据整理（资产价格）'!D18-'数据整理（资产价格）'!D7)/'数据整理（资产价格）'!D7</f>
        <v>1.38663615825754E-2</v>
      </c>
      <c r="O7" s="6" t="e">
        <f>('数据整理（资产价格）'!E18-'数据整理（资产价格）'!E7)/'数据整理（资产价格）'!E7</f>
        <v>#DIV/0!</v>
      </c>
      <c r="P7" s="6">
        <f>('数据整理（资产价格）'!F18-'数据整理（资产价格）'!F7)/'数据整理（资产价格）'!F7</f>
        <v>0.15539985084247585</v>
      </c>
    </row>
    <row r="8" spans="1:16" x14ac:dyDescent="0.2">
      <c r="A8" s="29">
        <v>38686</v>
      </c>
      <c r="B8" s="6">
        <f>('数据整理（资产价格）'!B19-'数据整理（资产价格）'!B17)/'数据整理（资产价格）'!B17</f>
        <v>-6.8581209851282604E-2</v>
      </c>
      <c r="C8" s="6">
        <f>('数据整理（资产价格）'!C19-'数据整理（资产价格）'!C17)/'数据整理（资产价格）'!C17</f>
        <v>-7.0462874337151274E-2</v>
      </c>
      <c r="D8" s="6">
        <f>('数据整理（资产价格）'!D19-'数据整理（资产价格）'!D17)/'数据整理（资产价格）'!D17</f>
        <v>-3.897076942306666E-2</v>
      </c>
      <c r="E8" s="6">
        <f>('数据整理（资产价格）'!H19-'数据整理（资产价格）'!H17)/'数据整理（资产价格）'!H17</f>
        <v>4.6596424615603519E-3</v>
      </c>
      <c r="F8" s="6">
        <f>('数据整理（资产价格）'!F19-'数据整理（资产价格）'!F17)/'数据整理（资产价格）'!F17</f>
        <v>1.101979013904301E-2</v>
      </c>
      <c r="G8" s="30">
        <f t="shared" si="1"/>
        <v>-0.41148725910769562</v>
      </c>
      <c r="H8" s="30">
        <f t="shared" si="2"/>
        <v>-0.42277724602290767</v>
      </c>
      <c r="I8" s="30">
        <f t="shared" si="3"/>
        <v>-0.23382461653839998</v>
      </c>
      <c r="J8" s="30">
        <f t="shared" si="4"/>
        <v>2.7957854769362113E-2</v>
      </c>
      <c r="K8" s="30">
        <f t="shared" si="5"/>
        <v>6.6118740834258061E-2</v>
      </c>
      <c r="L8" s="6">
        <f>('数据整理（资产价格）'!B19-'数据整理（资产价格）'!B8)/'数据整理（资产价格）'!B8</f>
        <v>-0.1412875603587562</v>
      </c>
      <c r="M8" s="6">
        <f>('数据整理（资产价格）'!C19-'数据整理（资产价格）'!C8)/'数据整理（资产价格）'!C8</f>
        <v>-0.13577107777739647</v>
      </c>
      <c r="N8" s="6">
        <f>('数据整理（资产价格）'!D19-'数据整理（资产价格）'!D8)/'数据整理（资产价格）'!D8</f>
        <v>2.0651919386872639E-2</v>
      </c>
      <c r="O8" s="6" t="e">
        <f>('数据整理（资产价格）'!E19-'数据整理（资产价格）'!E8)/'数据整理（资产价格）'!E8</f>
        <v>#DIV/0!</v>
      </c>
      <c r="P8" s="6">
        <f>('数据整理（资产价格）'!F19-'数据整理（资产价格）'!F8)/'数据整理（资产价格）'!F8</f>
        <v>0.13713222434030509</v>
      </c>
    </row>
    <row r="9" spans="1:16" x14ac:dyDescent="0.2">
      <c r="A9" s="29">
        <v>38717</v>
      </c>
      <c r="B9" s="6">
        <f>('数据整理（资产价格）'!B20-'数据整理（资产价格）'!B18)/'数据整理（资产价格）'!B18</f>
        <v>-1.7210830179319032E-2</v>
      </c>
      <c r="C9" s="6">
        <f>('数据整理（资产价格）'!C20-'数据整理（资产价格）'!C18)/'数据整理（资产价格）'!C18</f>
        <v>-7.7451155726243354E-3</v>
      </c>
      <c r="D9" s="6">
        <f>('数据整理（资产价格）'!D20-'数据整理（资产价格）'!D18)/'数据整理（资产价格）'!D18</f>
        <v>5.4167303101031166E-3</v>
      </c>
      <c r="E9" s="6">
        <f>('数据整理（资产价格）'!H20-'数据整理（资产价格）'!H18)/'数据整理（资产价格）'!H18</f>
        <v>-1.501855414690864E-3</v>
      </c>
      <c r="F9" s="6">
        <f>('数据整理（资产价格）'!F20-'数据整理（资产价格）'!F18)/'数据整理（资产价格）'!F18</f>
        <v>1.5317961983214069E-2</v>
      </c>
      <c r="G9" s="30">
        <f t="shared" si="1"/>
        <v>-0.1032649810759142</v>
      </c>
      <c r="H9" s="30">
        <f t="shared" si="2"/>
        <v>-4.6470693435746016E-2</v>
      </c>
      <c r="I9" s="30">
        <f t="shared" si="3"/>
        <v>3.2500381860618696E-2</v>
      </c>
      <c r="J9" s="30">
        <f t="shared" si="4"/>
        <v>-9.0111324881451838E-3</v>
      </c>
      <c r="K9" s="30">
        <f t="shared" si="5"/>
        <v>9.190777189928441E-2</v>
      </c>
      <c r="L9" s="6">
        <f>('数据整理（资产价格）'!B20-'数据整理（资产价格）'!B9)/'数据整理（资产价格）'!B9</f>
        <v>-7.6508799468799807E-2</v>
      </c>
      <c r="M9" s="6">
        <f>('数据整理（资产价格）'!C20-'数据整理（资产价格）'!C9)/'数据整理（资产价格）'!C9</f>
        <v>-7.2049646399791889E-2</v>
      </c>
      <c r="N9" s="6">
        <f>('数据整理（资产价格）'!D20-'数据整理（资产价格）'!D9)/'数据整理（资产价格）'!D9</f>
        <v>4.9059746870710755E-2</v>
      </c>
      <c r="O9" s="6" t="e">
        <f>('数据整理（资产价格）'!E20-'数据整理（资产价格）'!E9)/'数据整理（资产价格）'!E9</f>
        <v>#DIV/0!</v>
      </c>
      <c r="P9" s="6">
        <f>('数据整理（资产价格）'!F20-'数据整理（资产价格）'!F9)/'数据整理（资产价格）'!F9</f>
        <v>0.17596133950130147</v>
      </c>
    </row>
    <row r="10" spans="1:16" x14ac:dyDescent="0.2">
      <c r="A10" s="29">
        <v>38748</v>
      </c>
      <c r="B10" s="6">
        <f>('数据整理（资产价格）'!B21-'数据整理（资产价格）'!B19)/'数据整理（资产价格）'!B19</f>
        <v>0.11848855156834265</v>
      </c>
      <c r="C10" s="6">
        <f>('数据整理（资产价格）'!C21-'数据整理（资产价格）'!C19)/'数据整理（资产价格）'!C19</f>
        <v>0.11695743948014983</v>
      </c>
      <c r="D10" s="6">
        <f>('数据整理（资产价格）'!D21-'数据整理（资产价格）'!D19)/'数据整理（资产价格）'!D19</f>
        <v>0.11509174381815711</v>
      </c>
      <c r="E10" s="6">
        <f>('数据整理（资产价格）'!H21-'数据整理（资产价格）'!H19)/'数据整理（资产价格）'!H19</f>
        <v>1.0992733536554366E-2</v>
      </c>
      <c r="F10" s="6">
        <f>('数据整理（资产价格）'!F21-'数据整理（资产价格）'!F19)/'数据整理（资产价格）'!F19</f>
        <v>8.8745010476766764E-2</v>
      </c>
      <c r="G10" s="30">
        <f t="shared" si="1"/>
        <v>0.71093130941005589</v>
      </c>
      <c r="H10" s="30">
        <f t="shared" si="2"/>
        <v>0.70174463688089905</v>
      </c>
      <c r="I10" s="30">
        <f t="shared" si="3"/>
        <v>0.69055046290894262</v>
      </c>
      <c r="J10" s="30">
        <f t="shared" si="4"/>
        <v>6.5956401219326194E-2</v>
      </c>
      <c r="K10" s="30">
        <f t="shared" si="5"/>
        <v>0.53247006286060061</v>
      </c>
      <c r="L10" s="6">
        <f>('数据整理（资产价格）'!B21-'数据整理（资产价格）'!B10)/'数据整理（资产价格）'!B10</f>
        <v>-2.5086402924935632E-2</v>
      </c>
      <c r="M10" s="6">
        <f>('数据整理（资产价格）'!C21-'数据整理（资产价格）'!C10)/'数据整理（资产价格）'!C10</f>
        <v>-1.8790967565760472E-2</v>
      </c>
      <c r="N10" s="6">
        <f>('数据整理（资产价格）'!D21-'数据整理（资产价格）'!D10)/'数据整理（资产价格）'!D10</f>
        <v>0.13300413191719937</v>
      </c>
      <c r="O10" s="6" t="e">
        <f>('数据整理（资产价格）'!E21-'数据整理（资产价格）'!E10)/'数据整理（资产价格）'!E10</f>
        <v>#DIV/0!</v>
      </c>
      <c r="P10" s="6">
        <f>('数据整理（资产价格）'!F21-'数据整理（资产价格）'!F10)/'数据整理（资产价格）'!F10</f>
        <v>0.20908834607349111</v>
      </c>
    </row>
    <row r="11" spans="1:16" x14ac:dyDescent="0.2">
      <c r="A11" s="29">
        <v>38776</v>
      </c>
      <c r="B11" s="6">
        <f>('数据整理（资产价格）'!B22-'数据整理（资产价格）'!B20)/'数据整理（资产价格）'!B20</f>
        <v>0.16378163397837756</v>
      </c>
      <c r="C11" s="6">
        <f>('数据整理（资产价格）'!C22-'数据整理（资产价格）'!C20)/'数据整理（资产价格）'!C20</f>
        <v>0.15179850907945594</v>
      </c>
      <c r="D11" s="6">
        <f>('数据整理（资产价格）'!D22-'数据整理（资产价格）'!D20)/'数据整理（资产价格）'!D20</f>
        <v>0.11325802988407806</v>
      </c>
      <c r="E11" s="6">
        <f>('数据整理（资产价格）'!H22-'数据整理（资产价格）'!H20)/'数据整理（资产价格）'!H20</f>
        <v>1.0250677375941982E-2</v>
      </c>
      <c r="F11" s="6">
        <f>('数据整理（资产价格）'!F22-'数据整理（资产价格）'!F20)/'数据整理（资产价格）'!F20</f>
        <v>8.3942414722621553E-2</v>
      </c>
      <c r="G11" s="30">
        <f t="shared" si="1"/>
        <v>0.98268980387026539</v>
      </c>
      <c r="H11" s="30">
        <f t="shared" si="2"/>
        <v>0.9107910544767357</v>
      </c>
      <c r="I11" s="30">
        <f t="shared" si="3"/>
        <v>0.67954817930446831</v>
      </c>
      <c r="J11" s="30">
        <f t="shared" si="4"/>
        <v>6.1504064255651893E-2</v>
      </c>
      <c r="K11" s="30">
        <f t="shared" si="5"/>
        <v>0.50365448833572934</v>
      </c>
      <c r="L11" s="6">
        <f>('数据整理（资产价格）'!B22-'数据整理（资产价格）'!B11)/'数据整理（资产价格）'!B11</f>
        <v>4.7788383487122041E-2</v>
      </c>
      <c r="M11" s="6">
        <f>('数据整理（资产价格）'!C22-'数据整理（资产价格）'!C11)/'数据整理（资产价格）'!C11</f>
        <v>5.8319239335761573E-2</v>
      </c>
      <c r="N11" s="6">
        <f>('数据整理（资产价格）'!D22-'数据整理（资产价格）'!D11)/'数据整理（资产价格）'!D11</f>
        <v>0.1566234042904314</v>
      </c>
      <c r="O11" s="6" t="e">
        <f>('数据整理（资产价格）'!E22-'数据整理（资产价格）'!E11)/'数据整理（资产价格）'!E11</f>
        <v>#DIV/0!</v>
      </c>
      <c r="P11" s="6">
        <f>('数据整理（资产价格）'!F22-'数据整理（资产价格）'!F11)/'数据整理（资产价格）'!F11</f>
        <v>0.17000316772503105</v>
      </c>
    </row>
    <row r="12" spans="1:16" x14ac:dyDescent="0.2">
      <c r="A12" s="29">
        <v>38807</v>
      </c>
      <c r="B12" s="6">
        <f>('数据整理（资产价格）'!B23-'数据整理（资产价格）'!B21)/'数据整理（资产价格）'!B21</f>
        <v>6.2093211284023356E-2</v>
      </c>
      <c r="C12" s="6">
        <f>('数据整理（资产价格）'!C23-'数据整理（资产价格）'!C21)/'数据整理（资产价格）'!C21</f>
        <v>5.7367144186373703E-2</v>
      </c>
      <c r="D12" s="6">
        <f>('数据整理（资产价格）'!D23-'数据整理（资产价格）'!D21)/'数据整理（资产价格）'!D21</f>
        <v>-1.6823354390409672E-2</v>
      </c>
      <c r="E12" s="6">
        <f>('数据整理（资产价格）'!H23-'数据整理（资产价格）'!H21)/'数据整理（资产价格）'!H21</f>
        <v>6.4153021302950459E-3</v>
      </c>
      <c r="F12" s="6">
        <f>('数据整理（资产价格）'!F23-'数据整理（资产价格）'!F21)/'数据整理（资产价格）'!F21</f>
        <v>1.0082581753546772E-2</v>
      </c>
      <c r="G12" s="30">
        <f t="shared" si="1"/>
        <v>0.37255926770414016</v>
      </c>
      <c r="H12" s="30">
        <f t="shared" si="2"/>
        <v>0.34420286511824222</v>
      </c>
      <c r="I12" s="30">
        <f t="shared" si="3"/>
        <v>-0.10094012634245803</v>
      </c>
      <c r="J12" s="30">
        <f t="shared" si="4"/>
        <v>3.8491812781770274E-2</v>
      </c>
      <c r="K12" s="30">
        <f t="shared" si="5"/>
        <v>6.0495490521280629E-2</v>
      </c>
      <c r="L12" s="6">
        <f>('数据整理（资产价格）'!B23-'数据整理（资产价格）'!B12)/'数据整理（资产价格）'!B12</f>
        <v>8.5425276637047839E-2</v>
      </c>
      <c r="M12" s="6">
        <f>('数据整理（资产价格）'!C23-'数据整理（资产价格）'!C12)/'数据整理（资产价格）'!C12</f>
        <v>0.10055351411873038</v>
      </c>
      <c r="N12" s="6">
        <f>('数据整理（资产价格）'!D23-'数据整理（资产价格）'!D12)/'数据整理（资产价格）'!D12</f>
        <v>0.11050695848415268</v>
      </c>
      <c r="O12" s="6" t="e">
        <f>('数据整理（资产价格）'!E23-'数据整理（资产价格）'!E12)/'数据整理（资产价格）'!E12</f>
        <v>#DIV/0!</v>
      </c>
      <c r="P12" s="6">
        <f>('数据整理（资产价格）'!F23-'数据整理（资产价格）'!F12)/'数据整理（资产价格）'!F12</f>
        <v>0.14781375616715997</v>
      </c>
    </row>
    <row r="13" spans="1:16" x14ac:dyDescent="0.2">
      <c r="A13" s="29">
        <v>38837</v>
      </c>
      <c r="B13" s="6">
        <f>('数据整理（资产价格）'!B24-'数据整理（资产价格）'!B22)/'数据整理（资产价格）'!B22</f>
        <v>9.5965607590521543E-2</v>
      </c>
      <c r="C13" s="6">
        <f>('数据整理（资产价格）'!C24-'数据整理（资产价格）'!C22)/'数据整理（资产价格）'!C22</f>
        <v>6.6679491112211844E-2</v>
      </c>
      <c r="D13" s="6">
        <f>('数据整理（资产价格）'!D24-'数据整理（资产价格）'!D22)/'数据整理（资产价格）'!D22</f>
        <v>3.7738048357210414E-3</v>
      </c>
      <c r="E13" s="6">
        <f>('数据整理（资产价格）'!H24-'数据整理（资产价格）'!H22)/'数据整理（资产价格）'!H22</f>
        <v>3.9413376565622295E-3</v>
      </c>
      <c r="F13" s="6">
        <f>('数据整理（资产价格）'!F24-'数据整理（资产价格）'!F22)/'数据整理（资产价格）'!F22</f>
        <v>2.5268897192605756E-2</v>
      </c>
      <c r="G13" s="30">
        <f t="shared" si="1"/>
        <v>0.57579364554312928</v>
      </c>
      <c r="H13" s="30">
        <f t="shared" si="2"/>
        <v>0.40007694667327109</v>
      </c>
      <c r="I13" s="30">
        <f t="shared" si="3"/>
        <v>2.2642829014326248E-2</v>
      </c>
      <c r="J13" s="30">
        <f t="shared" si="4"/>
        <v>2.3648025939373377E-2</v>
      </c>
      <c r="K13" s="30">
        <f t="shared" si="5"/>
        <v>0.15161338315563455</v>
      </c>
      <c r="L13" s="6">
        <f>('数据整理（资产价格）'!B24-'数据整理（资产价格）'!B13)/'数据整理（资产价格）'!B13</f>
        <v>0.31158394415242935</v>
      </c>
      <c r="M13" s="6">
        <f>('数据整理（资产价格）'!C24-'数据整理（资产价格）'!C13)/'数据整理（资产价格）'!C13</f>
        <v>0.27316542109056868</v>
      </c>
      <c r="N13" s="6">
        <f>('数据整理（资产价格）'!D24-'数据整理（资产价格）'!D13)/'数据整理（资产价格）'!D13</f>
        <v>0.14315691096805641</v>
      </c>
      <c r="O13" s="6" t="e">
        <f>('数据整理（资产价格）'!E24-'数据整理（资产价格）'!E13)/'数据整理（资产价格）'!E13</f>
        <v>#DIV/0!</v>
      </c>
      <c r="P13" s="6">
        <f>('数据整理（资产价格）'!F24-'数据整理（资产价格）'!F13)/'数据整理（资产价格）'!F13</f>
        <v>0.20348406252850432</v>
      </c>
    </row>
    <row r="14" spans="1:16" x14ac:dyDescent="0.2">
      <c r="A14" s="29">
        <v>38868</v>
      </c>
      <c r="B14" s="6">
        <f>('数据整理（资产价格）'!B25-'数据整理（资产价格）'!B23)/'数据整理（资产价格）'!B23</f>
        <v>0.25844470039422796</v>
      </c>
      <c r="C14" s="6">
        <f>('数据整理（资产价格）'!C25-'数据整理（资产价格）'!C23)/'数据整理（资产价格）'!C23</f>
        <v>0.2230802753640532</v>
      </c>
      <c r="D14" s="6">
        <f>('数据整理（资产价格）'!D25-'数据整理（资产价格）'!D23)/'数据整理（资产价格）'!D23</f>
        <v>0.11312986169042247</v>
      </c>
      <c r="E14" s="6">
        <f>('数据整理（资产价格）'!H25-'数据整理（资产价格）'!H23)/'数据整理（资产价格）'!H23</f>
        <v>1.1753160692560931E-3</v>
      </c>
      <c r="F14" s="6">
        <f>('数据整理（资产价格）'!F25-'数据整理（资产价格）'!F23)/'数据整理（资产价格）'!F23</f>
        <v>0.15361448884954368</v>
      </c>
      <c r="G14" s="30">
        <f t="shared" si="1"/>
        <v>1.5506682023653677</v>
      </c>
      <c r="H14" s="30">
        <f t="shared" si="2"/>
        <v>1.3384816521843192</v>
      </c>
      <c r="I14" s="30">
        <f t="shared" si="3"/>
        <v>0.67877917014253475</v>
      </c>
      <c r="J14" s="30">
        <f t="shared" si="4"/>
        <v>7.0518964155365585E-3</v>
      </c>
      <c r="K14" s="30">
        <f t="shared" si="5"/>
        <v>0.92168693309726213</v>
      </c>
      <c r="L14" s="6">
        <f>('数据整理（资产价格）'!B25-'数据整理（资产价格）'!B14)/'数据整理（资产价格）'!B14</f>
        <v>0.50693416814389258</v>
      </c>
      <c r="M14" s="6">
        <f>('数据整理（资产价格）'!C25-'数据整理（资产价格）'!C14)/'数据整理（资产价格）'!C14</f>
        <v>0.45244516655010997</v>
      </c>
      <c r="N14" s="6">
        <f>('数据整理（资产价格）'!D25-'数据整理（资产价格）'!D14)/'数据整理（资产价格）'!D14</f>
        <v>0.22144033341193545</v>
      </c>
      <c r="O14" s="6" t="e">
        <f>('数据整理（资产价格）'!E25-'数据整理（资产价格）'!E14)/'数据整理（资产价格）'!E14</f>
        <v>#DIV/0!</v>
      </c>
      <c r="P14" s="6">
        <f>('数据整理（资产价格）'!F25-'数据整理（资产价格）'!F14)/'数据整理（资产价格）'!F14</f>
        <v>0.27565440385151041</v>
      </c>
    </row>
    <row r="15" spans="1:16" x14ac:dyDescent="0.2">
      <c r="A15" s="29">
        <v>38898</v>
      </c>
      <c r="B15" s="6">
        <f>('数据整理（资产价格）'!B26-'数据整理（资产价格）'!B24)/'数据整理（资产价格）'!B24</f>
        <v>0.18331572142326125</v>
      </c>
      <c r="C15" s="6">
        <f>('数据整理（资产价格）'!C26-'数据整理（资产价格）'!C24)/'数据整理（资产价格）'!C24</f>
        <v>0.18658730911139101</v>
      </c>
      <c r="D15" s="6">
        <f>('数据整理（资产价格）'!D26-'数据整理（资产价格）'!D24)/'数据整理（资产价格）'!D24</f>
        <v>0.10178003802895758</v>
      </c>
      <c r="E15" s="6">
        <f>('数据整理（资产价格）'!H26-'数据整理（资产价格）'!H24)/'数据整理（资产价格）'!H24</f>
        <v>-2.1105210754691446E-3</v>
      </c>
      <c r="F15" s="6">
        <f>('数据整理（资产价格）'!F26-'数据整理（资产价格）'!F24)/'数据整理（资产价格）'!F24</f>
        <v>3.4969223212748146E-2</v>
      </c>
      <c r="G15" s="30">
        <f t="shared" si="1"/>
        <v>1.0998943285395675</v>
      </c>
      <c r="H15" s="30">
        <f t="shared" si="2"/>
        <v>1.1195238546683461</v>
      </c>
      <c r="I15" s="30">
        <f t="shared" si="3"/>
        <v>0.61068022817374545</v>
      </c>
      <c r="J15" s="30">
        <f t="shared" si="4"/>
        <v>-1.2663126452814867E-2</v>
      </c>
      <c r="K15" s="30">
        <f t="shared" si="5"/>
        <v>0.20981533927648888</v>
      </c>
      <c r="L15" s="6">
        <f>('数据整理（资产价格）'!B26-'数据整理（资产价格）'!B15)/'数据整理（资产价格）'!B15</f>
        <v>0.59065918513661098</v>
      </c>
      <c r="M15" s="6">
        <f>('数据整理（资产价格）'!C26-'数据整理（资产价格）'!C15)/'数据整理（资产价格）'!C15</f>
        <v>0.54973783209786564</v>
      </c>
      <c r="N15" s="6">
        <f>('数据整理（资产价格）'!D26-'数据整理（资产价格）'!D15)/'数据整理（资产价格）'!D15</f>
        <v>0.23767069812161654</v>
      </c>
      <c r="O15" s="6" t="e">
        <f>('数据整理（资产价格）'!E26-'数据整理（资产价格）'!E15)/'数据整理（资产价格）'!E15</f>
        <v>#DIV/0!</v>
      </c>
      <c r="P15" s="6">
        <f>('数据整理（资产价格）'!F26-'数据整理（资产价格）'!F15)/'数据整理（资产价格）'!F15</f>
        <v>0.18782123318083307</v>
      </c>
    </row>
    <row r="16" spans="1:16" x14ac:dyDescent="0.2">
      <c r="A16" s="29">
        <v>38929</v>
      </c>
      <c r="B16" s="6">
        <f>('数据整理（资产价格）'!B27-'数据整理（资产价格）'!B25)/'数据整理（资产价格）'!B25</f>
        <v>6.3827667660353943E-2</v>
      </c>
      <c r="C16" s="6">
        <f>('数据整理（资产价格）'!C27-'数据整理（资产价格）'!C25)/'数据整理（资产价格）'!C25</f>
        <v>6.8233440450811089E-2</v>
      </c>
      <c r="D16" s="6">
        <f>('数据整理（资产价格）'!D27-'数据整理（资产价格）'!D25)/'数据整理（资产价格）'!D25</f>
        <v>2.02957367851378E-2</v>
      </c>
      <c r="E16" s="6">
        <f>('数据整理（资产价格）'!H27-'数据整理（资产价格）'!H25)/'数据整理（资产价格）'!H25</f>
        <v>-5.4613451690249861E-3</v>
      </c>
      <c r="F16" s="6">
        <f>('数据整理（资产价格）'!F27-'数据整理（资产价格）'!F25)/'数据整理（资产价格）'!F25</f>
        <v>-7.6506820496573008E-2</v>
      </c>
      <c r="G16" s="30">
        <f t="shared" si="1"/>
        <v>0.38296600596212366</v>
      </c>
      <c r="H16" s="30">
        <f t="shared" si="2"/>
        <v>0.40940064270486654</v>
      </c>
      <c r="I16" s="30">
        <f t="shared" si="3"/>
        <v>0.12177442071082681</v>
      </c>
      <c r="J16" s="30">
        <f t="shared" si="4"/>
        <v>-3.2768071014149913E-2</v>
      </c>
      <c r="K16" s="30">
        <f t="shared" si="5"/>
        <v>-0.45904092297943805</v>
      </c>
      <c r="L16" s="6">
        <f>('数据整理（资产价格）'!B27-'数据整理（资产价格）'!B16)/'数据整理（资产价格）'!B16</f>
        <v>0.51091455901330807</v>
      </c>
      <c r="M16" s="6">
        <f>('数据整理（资产价格）'!C27-'数据整理（资产价格）'!C16)/'数据整理（资产价格）'!C16</f>
        <v>0.47462022501039014</v>
      </c>
      <c r="N16" s="6">
        <f>('数据整理（资产价格）'!D27-'数据整理（资产价格）'!D16)/'数据整理（资产价格）'!D16</f>
        <v>0.19695070033160567</v>
      </c>
      <c r="O16" s="6" t="e">
        <f>('数据整理（资产价格）'!E27-'数据整理（资产价格）'!E16)/'数据整理（资产价格）'!E16</f>
        <v>#DIV/0!</v>
      </c>
      <c r="P16" s="6">
        <f>('数据整理（资产价格）'!F27-'数据整理（资产价格）'!F16)/'数据整理（资产价格）'!F16</f>
        <v>0.19556563925367001</v>
      </c>
    </row>
    <row r="17" spans="1:16" x14ac:dyDescent="0.2">
      <c r="A17" s="29">
        <v>38960</v>
      </c>
      <c r="B17" s="6">
        <f>('数据整理（资产价格）'!B28-'数据整理（资产价格）'!B26)/'数据整理（资产价格）'!B26</f>
        <v>-3.2106955793172257E-2</v>
      </c>
      <c r="C17" s="6">
        <f>('数据整理（资产价格）'!C28-'数据整理（资产价格）'!C26)/'数据整理（资产价格）'!C26</f>
        <v>-2.843658819359143E-2</v>
      </c>
      <c r="D17" s="6">
        <f>('数据整理（资产价格）'!D28-'数据整理（资产价格）'!D26)/'数据整理（资产价格）'!D26</f>
        <v>-6.3274298244069466E-2</v>
      </c>
      <c r="E17" s="6">
        <f>('数据整理（资产价格）'!H28-'数据整理（资产价格）'!H26)/'数据整理（资产价格）'!H26</f>
        <v>-1.1465127039919898E-3</v>
      </c>
      <c r="F17" s="6">
        <f>('数据整理（资产价格）'!F28-'数据整理（资产价格）'!F26)/'数据整理（资产价格）'!F26</f>
        <v>-4.3664861989131006E-2</v>
      </c>
      <c r="G17" s="30">
        <f t="shared" si="1"/>
        <v>-0.19264173475903354</v>
      </c>
      <c r="H17" s="30">
        <f t="shared" si="2"/>
        <v>-0.17061952916154857</v>
      </c>
      <c r="I17" s="30">
        <f t="shared" si="3"/>
        <v>-0.37964578946441679</v>
      </c>
      <c r="J17" s="30">
        <f t="shared" si="4"/>
        <v>-6.8790762239519391E-3</v>
      </c>
      <c r="K17" s="30">
        <f t="shared" si="5"/>
        <v>-0.26198917193478605</v>
      </c>
      <c r="L17" s="6">
        <f>('数据整理（资产价格）'!B28-'数据整理（资产价格）'!B17)/'数据整理（资产价格）'!B17</f>
        <v>0.38631661425919683</v>
      </c>
      <c r="M17" s="6">
        <f>('数据整理（资产价格）'!C28-'数据整理（资产价格）'!C17)/'数据整理（资产价格）'!C17</f>
        <v>0.34735420952369678</v>
      </c>
      <c r="N17" s="6">
        <f>('数据整理（资产价格）'!D28-'数据整理（资产价格）'!D17)/'数据整理（资产价格）'!D17</f>
        <v>0.12339509762287587</v>
      </c>
      <c r="O17" s="6" t="e">
        <f>('数据整理（资产价格）'!E28-'数据整理（资产价格）'!E17)/'数据整理（资产价格）'!E17</f>
        <v>#DIV/0!</v>
      </c>
      <c r="P17" s="6">
        <f>('数据整理（资产价格）'!F28-'数据整理（资产价格）'!F17)/'数据整理（资产价格）'!F17</f>
        <v>0.14974308489125365</v>
      </c>
    </row>
    <row r="18" spans="1:16" x14ac:dyDescent="0.2">
      <c r="A18" s="29">
        <v>38990</v>
      </c>
      <c r="B18" s="6">
        <f>('数据整理（资产价格）'!B29-'数据整理（资产价格）'!B27)/'数据整理（资产价格）'!B27</f>
        <v>-5.6581149787051392E-3</v>
      </c>
      <c r="C18" s="6">
        <f>('数据整理（资产价格）'!C29-'数据整理（资产价格）'!C27)/'数据整理（资产价格）'!C27</f>
        <v>-1.5734454910270736E-2</v>
      </c>
      <c r="D18" s="6">
        <f>('数据整理（资产价格）'!D29-'数据整理（资产价格）'!D27)/'数据整理（资产价格）'!D27</f>
        <v>-5.6052006507066585E-2</v>
      </c>
      <c r="E18" s="6">
        <f>('数据整理（资产价格）'!H29-'数据整理（资产价格）'!H27)/'数据整理（资产价格）'!H27</f>
        <v>7.7698773691256568E-3</v>
      </c>
      <c r="F18" s="6">
        <f>('数据整理（资产价格）'!F29-'数据整理（资产价格）'!F27)/'数据整理（资产价格）'!F27</f>
        <v>-4.6424973306696517E-2</v>
      </c>
      <c r="G18" s="30">
        <f t="shared" si="1"/>
        <v>-3.3948689872230833E-2</v>
      </c>
      <c r="H18" s="30">
        <f t="shared" si="2"/>
        <v>-9.4406729461624414E-2</v>
      </c>
      <c r="I18" s="30">
        <f t="shared" si="3"/>
        <v>-0.33631203904239948</v>
      </c>
      <c r="J18" s="30">
        <f t="shared" si="4"/>
        <v>4.6619264214753944E-2</v>
      </c>
      <c r="K18" s="30">
        <f t="shared" si="5"/>
        <v>-0.27854983984017911</v>
      </c>
      <c r="L18" s="6">
        <f>('数据整理（资产价格）'!B29-'数据整理（资产价格）'!B18)/'数据整理（资产价格）'!B18</f>
        <v>0.52536818647059658</v>
      </c>
      <c r="M18" s="6">
        <f>('数据整理（资产价格）'!C29-'数据整理（资产价格）'!C18)/'数据整理（资产价格）'!C18</f>
        <v>0.47260191223988385</v>
      </c>
      <c r="N18" s="6">
        <f>('数据整理（资产价格）'!D29-'数据整理（资产价格）'!D18)/'数据整理（资产价格）'!D18</f>
        <v>0.16587325119328505</v>
      </c>
      <c r="O18" s="6" t="e">
        <f>('数据整理（资产价格）'!E29-'数据整理（资产价格）'!E18)/'数据整理（资产价格）'!E18</f>
        <v>#DIV/0!</v>
      </c>
      <c r="P18" s="6">
        <f>('数据整理（资产价格）'!F29-'数据整理（资产价格）'!F18)/'数据整理（资产价格）'!F18</f>
        <v>9.7172173314964291E-2</v>
      </c>
    </row>
    <row r="19" spans="1:16" x14ac:dyDescent="0.2">
      <c r="A19" s="29">
        <v>39021</v>
      </c>
      <c r="B19" s="6">
        <f>('数据整理（资产价格）'!B30-'数据整理（资产价格）'!B28)/'数据整理（资产价格）'!B28</f>
        <v>0.12974684621054935</v>
      </c>
      <c r="C19" s="6">
        <f>('数据整理（资产价格）'!C30-'数据整理（资产价格）'!C28)/'数据整理（资产价格）'!C28</f>
        <v>9.9759726200418869E-2</v>
      </c>
      <c r="D19" s="6">
        <f>('数据整理（资产价格）'!D30-'数据整理（资产价格）'!D28)/'数据整理（资产价格）'!D28</f>
        <v>1.8398571776596904E-2</v>
      </c>
      <c r="E19" s="6">
        <f>('数据整理（资产价格）'!H30-'数据整理（资产价格）'!H28)/'数据整理（资产价格）'!H28</f>
        <v>1.4604111411924494E-2</v>
      </c>
      <c r="F19" s="6">
        <f>('数据整理（资产价格）'!F30-'数据整理（资产价格）'!F28)/'数据整理（资产价格）'!F28</f>
        <v>-1.3060984845624029E-3</v>
      </c>
      <c r="G19" s="30">
        <f t="shared" si="1"/>
        <v>0.77848107726329618</v>
      </c>
      <c r="H19" s="30">
        <f t="shared" si="2"/>
        <v>0.59855835720251327</v>
      </c>
      <c r="I19" s="30">
        <f t="shared" si="3"/>
        <v>0.11039143065958143</v>
      </c>
      <c r="J19" s="30">
        <f t="shared" si="4"/>
        <v>8.7624668471546957E-2</v>
      </c>
      <c r="K19" s="30">
        <f t="shared" si="5"/>
        <v>-7.8365909073744178E-3</v>
      </c>
      <c r="L19" s="6">
        <f>('数据整理（资产价格）'!B30-'数据整理（资产价格）'!B19)/'数据整理（资产价格）'!B19</f>
        <v>0.68150657832288852</v>
      </c>
      <c r="M19" s="6">
        <f>('数据整理（资产价格）'!C30-'数据整理（资产价格）'!C19)/'数据整理（资产价格）'!C19</f>
        <v>0.59409006445452295</v>
      </c>
      <c r="N19" s="6">
        <f>('数据整理（资产价格）'!D30-'数据整理（资产价格）'!D19)/'数据整理（资产价格）'!D19</f>
        <v>0.19045698773715042</v>
      </c>
      <c r="O19" s="6" t="e">
        <f>('数据整理（资产价格）'!E30-'数据整理（资产价格）'!E19)/'数据整理（资产价格）'!E19</f>
        <v>#DIV/0!</v>
      </c>
      <c r="P19" s="6">
        <f>('数据整理（资产价格）'!F30-'数据整理（资产价格）'!F19)/'数据整理（资产价格）'!F19</f>
        <v>0.13572594561430526</v>
      </c>
    </row>
    <row r="20" spans="1:16" x14ac:dyDescent="0.2">
      <c r="A20" s="29">
        <v>39051</v>
      </c>
      <c r="B20" s="6">
        <f>('数据整理（资产价格）'!B31-'数据整理（资产价格）'!B29)/'数据整理（资产价格）'!B29</f>
        <v>0.15114395002558551</v>
      </c>
      <c r="C20" s="6">
        <f>('数据整理（资产价格）'!C31-'数据整理（资产价格）'!C29)/'数据整理（资产价格）'!C29</f>
        <v>0.10839043329010643</v>
      </c>
      <c r="D20" s="6">
        <f>('数据整理（资产价格）'!D31-'数据整理（资产价格）'!D29)/'数据整理（资产价格）'!D29</f>
        <v>4.3636329911616506E-2</v>
      </c>
      <c r="E20" s="6">
        <f>('数据整理（资产价格）'!H31-'数据整理（资产价格）'!H29)/'数据整理（资产价格）'!H29</f>
        <v>1.1375729756227958E-2</v>
      </c>
      <c r="F20" s="6">
        <f>('数据整理（资产价格）'!F31-'数据整理（资产价格）'!F29)/'数据整理（资产价格）'!F29</f>
        <v>7.3095418171479623E-3</v>
      </c>
      <c r="G20" s="30">
        <f t="shared" si="1"/>
        <v>0.90686370015351303</v>
      </c>
      <c r="H20" s="30">
        <f t="shared" si="2"/>
        <v>0.65034259974063857</v>
      </c>
      <c r="I20" s="30">
        <f>D20*6</f>
        <v>0.26181797946969904</v>
      </c>
      <c r="J20" s="30">
        <f t="shared" si="4"/>
        <v>6.8254378537367752E-2</v>
      </c>
      <c r="K20" s="30">
        <f t="shared" si="5"/>
        <v>4.3857250902887772E-2</v>
      </c>
      <c r="L20" s="6">
        <f>('数据整理（资产价格）'!B31-'数据整理（资产价格）'!B20)/'数据整理（资产价格）'!B20</f>
        <v>0.78666840593848841</v>
      </c>
      <c r="M20" s="6">
        <f>('数据整理（资产价格）'!C31-'数据整理（资产价格）'!C20)/'数据整理（资产价格）'!C20</f>
        <v>0.64495826343384266</v>
      </c>
      <c r="N20" s="6">
        <f>('数据整理（资产价格）'!D31-'数据整理（资产价格）'!D20)/'数据整理（资产价格）'!D20</f>
        <v>0.21019239518940544</v>
      </c>
      <c r="O20" s="6" t="e">
        <f>('数据整理（资产价格）'!E31-'数据整理（资产价格）'!E20)/'数据整理（资产价格）'!E20</f>
        <v>#DIV/0!</v>
      </c>
      <c r="P20" s="6">
        <f>('数据整理（资产价格）'!F31-'数据整理（资产价格）'!F20)/'数据整理（资产价格）'!F20</f>
        <v>8.8518120015976753E-2</v>
      </c>
    </row>
    <row r="21" spans="1:16" x14ac:dyDescent="0.2">
      <c r="A21" s="29">
        <v>39082</v>
      </c>
      <c r="B21" s="6">
        <f>('数据整理（资产价格）'!B32-'数据整理（资产价格）'!B30)/'数据整理（资产价格）'!B30</f>
        <v>0.27019642095339058</v>
      </c>
      <c r="C21" s="6">
        <f>('数据整理（资产价格）'!C32-'数据整理（资产价格）'!C30)/'数据整理（资产价格）'!C30</f>
        <v>0.22335652238795631</v>
      </c>
      <c r="D21" s="6">
        <f>('数据整理（资产价格）'!D32-'数据整理（资产价格）'!D30)/'数据整理（资产价格）'!D30</f>
        <v>8.1526341951933784E-2</v>
      </c>
      <c r="E21" s="6">
        <f>('数据整理（资产价格）'!H32-'数据整理（资产价格）'!H30)/'数据整理（资产价格）'!H30</f>
        <v>5.7494776416432726E-3</v>
      </c>
      <c r="F21" s="6">
        <f>('数据整理（资产价格）'!F32-'数据整理（资产价格）'!F30)/'数据整理（资产价格）'!F30</f>
        <v>-1.4030866079698149E-2</v>
      </c>
      <c r="G21" s="30">
        <f t="shared" si="1"/>
        <v>1.6211785257203435</v>
      </c>
      <c r="H21" s="30">
        <f t="shared" si="2"/>
        <v>1.3401391343277378</v>
      </c>
      <c r="I21" s="30">
        <f t="shared" si="3"/>
        <v>0.4891580517116027</v>
      </c>
      <c r="J21" s="30">
        <f t="shared" si="4"/>
        <v>3.4496865849859636E-2</v>
      </c>
      <c r="K21" s="30">
        <f t="shared" si="5"/>
        <v>-8.4185196478188895E-2</v>
      </c>
      <c r="L21" s="6">
        <f>('数据整理（资产价格）'!B32-'数据整理（资产价格）'!B21)/'数据整理（资产价格）'!B21</f>
        <v>0.90958024076369759</v>
      </c>
      <c r="M21" s="6">
        <f>('数据整理（资产价格）'!C32-'数据整理（资产价格）'!C21)/'数据整理（资产价格）'!C21</f>
        <v>0.7459398260795912</v>
      </c>
      <c r="N21" s="6">
        <f>('数据整理（资产价格）'!D32-'数据整理（资产价格）'!D21)/'数据整理（资产价格）'!D21</f>
        <v>0.15462301495475728</v>
      </c>
      <c r="O21" s="6" t="e">
        <f>('数据整理（资产价格）'!E32-'数据整理（资产价格）'!E21)/'数据整理（资产价格）'!E21</f>
        <v>#DIV/0!</v>
      </c>
      <c r="P21" s="6">
        <f>('数据整理（资产价格）'!F32-'数据整理（资产价格）'!F21)/'数据整理（资产价格）'!F21</f>
        <v>2.8515140085730969E-2</v>
      </c>
    </row>
    <row r="22" spans="1:16" x14ac:dyDescent="0.2">
      <c r="A22" s="29">
        <v>39113</v>
      </c>
      <c r="B22" s="6">
        <f>('数据整理（资产价格）'!B33-'数据整理（资产价格）'!B31)/'数据整理（资产价格）'!B31</f>
        <v>0.45755083349553949</v>
      </c>
      <c r="C22" s="6">
        <f>('数据整理（资产价格）'!C33-'数据整理（资产价格）'!C31)/'数据整理（资产价格）'!C31</f>
        <v>0.46845201518113455</v>
      </c>
      <c r="D22" s="6">
        <f>('数据整理（资产价格）'!D33-'数据整理（资产价格）'!D31)/'数据整理（资产价格）'!D31</f>
        <v>0.1442975743408719</v>
      </c>
      <c r="E22" s="6">
        <f>('数据整理（资产价格）'!E33-'数据整理（资产价格）'!E31)/'数据整理（资产价格）'!E31</f>
        <v>-4.3917317002540226E-3</v>
      </c>
      <c r="F22" s="6">
        <f>('数据整理（资产价格）'!F33-'数据整理（资产价格）'!F31)/'数据整理（资产价格）'!F31</f>
        <v>-3.257825005295701E-2</v>
      </c>
      <c r="G22" s="30">
        <f t="shared" si="1"/>
        <v>2.7453050009732367</v>
      </c>
      <c r="H22" s="30">
        <f t="shared" si="2"/>
        <v>2.8107120910868071</v>
      </c>
      <c r="I22" s="30">
        <f t="shared" si="3"/>
        <v>0.86578544604523144</v>
      </c>
      <c r="J22" s="30">
        <f t="shared" si="4"/>
        <v>-2.6350390201524135E-2</v>
      </c>
      <c r="K22" s="30">
        <f t="shared" si="5"/>
        <v>-0.19546950031774207</v>
      </c>
      <c r="L22" s="6">
        <f>('数据整理（资产价格）'!B33-'数据整理（资产价格）'!B22)/'数据整理（资产价格）'!B22</f>
        <v>1.2376706662344308</v>
      </c>
      <c r="M22" s="6">
        <f>('数据整理（资产价格）'!C33-'数据整理（资产价格）'!C22)/'数据整理（资产价格）'!C22</f>
        <v>1.0971917030512943</v>
      </c>
      <c r="N22" s="6">
        <f>('数据整理（资产价格）'!D33-'数据整理（资产价格）'!D22)/'数据整理（资产价格）'!D22</f>
        <v>0.24393463611055721</v>
      </c>
      <c r="O22" s="6" t="e">
        <f>('数据整理（资产价格）'!E33-'数据整理（资产价格）'!E22)/'数据整理（资产价格）'!E22</f>
        <v>#DIV/0!</v>
      </c>
      <c r="P22" s="6">
        <f>('数据整理（资产价格）'!F33-'数据整理（资产价格）'!F22)/'数据整理（资产价格）'!F22</f>
        <v>-2.8494419803291586E-2</v>
      </c>
    </row>
    <row r="23" spans="1:16" x14ac:dyDescent="0.2">
      <c r="A23" s="29">
        <v>39141</v>
      </c>
      <c r="B23" s="6">
        <f>('数据整理（资产价格）'!B34-'数据整理（资产价格）'!B32)/'数据整理（资产价格）'!B32</f>
        <v>0.32186224746903019</v>
      </c>
      <c r="C23" s="6">
        <f>('数据整理（资产价格）'!C34-'数据整理（资产价格）'!C32)/'数据整理（资产价格）'!C32</f>
        <v>0.37685989361017797</v>
      </c>
      <c r="D23" s="6">
        <f>('数据整理（资产价格）'!D34-'数据整理（资产价格）'!D32)/'数据整理（资产价格）'!D32</f>
        <v>0.19955146849167438</v>
      </c>
      <c r="E23" s="6">
        <f>('数据整理（资产价格）'!E34-'数据整理（资产价格）'!E32)/'数据整理（资产价格）'!E32</f>
        <v>-2.4125668480961399E-3</v>
      </c>
      <c r="F23" s="6">
        <f>('数据整理（资产价格）'!F34-'数据整理（资产价格）'!F32)/'数据整理（资产价格）'!F32</f>
        <v>-2.1398151348754318E-3</v>
      </c>
      <c r="G23" s="30">
        <f t="shared" si="1"/>
        <v>1.9311734848141811</v>
      </c>
      <c r="H23" s="30">
        <f t="shared" si="2"/>
        <v>2.2611593616610679</v>
      </c>
      <c r="I23" s="30">
        <f t="shared" si="3"/>
        <v>1.1973088109500463</v>
      </c>
      <c r="J23" s="30">
        <f t="shared" si="4"/>
        <v>-1.4475401088576839E-2</v>
      </c>
      <c r="K23" s="30">
        <f t="shared" si="5"/>
        <v>-1.2838890809252591E-2</v>
      </c>
      <c r="L23" s="6">
        <f>('数据整理（资产价格）'!B34-'数据整理（资产价格）'!B23)/'数据整理（资产价格）'!B23</f>
        <v>1.3766294727811181</v>
      </c>
      <c r="M23" s="6">
        <f>('数据整理（资产价格）'!C34-'数据整理（资产价格）'!C23)/'数据整理（资产价格）'!C23</f>
        <v>1.2734908460159224</v>
      </c>
      <c r="N23" s="6">
        <f>('数据整理（资产价格）'!D34-'数据整理（资产价格）'!D23)/'数据整理（资产价格）'!D23</f>
        <v>0.40872928514744761</v>
      </c>
      <c r="O23" s="6" t="e">
        <f>('数据整理（资产价格）'!E34-'数据整理（资产价格）'!E23)/'数据整理（资产价格）'!E23</f>
        <v>#DIV/0!</v>
      </c>
      <c r="P23" s="6">
        <f>('数据整理（资产价格）'!F34-'数据整理（资产价格）'!F23)/'数据整理（资产价格）'!F23</f>
        <v>1.6069701984961715E-2</v>
      </c>
    </row>
    <row r="24" spans="1:16" x14ac:dyDescent="0.2">
      <c r="A24" s="29">
        <v>39172</v>
      </c>
      <c r="B24" s="6">
        <f>('数据整理（资产价格）'!B35-'数据整理（资产价格）'!B33)/'数据整理（资产价格）'!B33</f>
        <v>0.14135206235276801</v>
      </c>
      <c r="C24" s="6">
        <f>('数据整理（资产价格）'!C35-'数据整理（资产价格）'!C33)/'数据整理（资产价格）'!C33</f>
        <v>0.23297242296869133</v>
      </c>
      <c r="D24" s="6">
        <f>('数据整理（资产价格）'!D35-'数据整理（资产价格）'!D33)/'数据整理（资产价格）'!D33</f>
        <v>0.22155010488765114</v>
      </c>
      <c r="E24" s="6">
        <f>('数据整理（资产价格）'!E35-'数据整理（资产价格）'!E33)/'数据整理（资产价格）'!E33</f>
        <v>1.8522890721448049E-3</v>
      </c>
      <c r="F24" s="6">
        <f>('数据整理（资产价格）'!F35-'数据整理（资产价格）'!F33)/'数据整理（资产价格）'!F33</f>
        <v>5.2561219103041963E-2</v>
      </c>
      <c r="G24" s="30">
        <f t="shared" si="1"/>
        <v>0.84811237411660811</v>
      </c>
      <c r="H24" s="30">
        <f t="shared" si="2"/>
        <v>1.3978345378121479</v>
      </c>
      <c r="I24" s="30">
        <f t="shared" si="3"/>
        <v>1.3293006293259069</v>
      </c>
      <c r="J24" s="30">
        <f t="shared" si="4"/>
        <v>1.1113734432868829E-2</v>
      </c>
      <c r="K24" s="30">
        <f t="shared" si="5"/>
        <v>0.31536731461825179</v>
      </c>
      <c r="L24" s="6">
        <f>('数据整理（资产价格）'!B35-'数据整理（资产价格）'!B24)/'数据整理（资产价格）'!B24</f>
        <v>1.3303377515539547</v>
      </c>
      <c r="M24" s="6">
        <f>('数据整理（资产价格）'!C35-'数据整理（资产价格）'!C24)/'数据整理（资产价格）'!C24</f>
        <v>1.4241391693439558</v>
      </c>
      <c r="N24" s="6">
        <f>('数据整理（资产价格）'!D35-'数据整理（资产价格）'!D24)/'数据整理（资产价格）'!D24</f>
        <v>0.51381564042998851</v>
      </c>
      <c r="O24" s="6" t="e">
        <f>('数据整理（资产价格）'!E35-'数据整理（资产价格）'!E24)/'数据整理（资产价格）'!E24</f>
        <v>#DIV/0!</v>
      </c>
      <c r="P24" s="6">
        <f>('数据整理（资产价格）'!F35-'数据整理（资产价格）'!F24)/'数据整理（资产价格）'!F24</f>
        <v>-2.6332597650653823E-3</v>
      </c>
    </row>
    <row r="25" spans="1:16" x14ac:dyDescent="0.2">
      <c r="A25" s="29">
        <v>39202</v>
      </c>
      <c r="B25" s="6">
        <f>('数据整理（资产价格）'!B36-'数据整理（资产价格）'!B34)/'数据整理（资产价格）'!B34</f>
        <v>0.29041728755111945</v>
      </c>
      <c r="C25" s="6">
        <f>('数据整理（资产价格）'!C36-'数据整理（资产价格）'!C34)/'数据整理（资产价格）'!C34</f>
        <v>0.43833421966710101</v>
      </c>
      <c r="D25" s="6">
        <f>('数据整理（资产价格）'!D36-'数据整理（资产价格）'!D34)/'数据整理（资产价格）'!D34</f>
        <v>0.38832642964145264</v>
      </c>
      <c r="E25" s="6">
        <f>('数据整理（资产价格）'!E36-'数据整理（资产价格）'!E34)/'数据整理（资产价格）'!E34</f>
        <v>-5.5579899646835643E-4</v>
      </c>
      <c r="F25" s="6">
        <f>('数据整理（资产价格）'!F36-'数据整理（资产价格）'!F34)/'数据整理（资产价格）'!F34</f>
        <v>5.8126787313469951E-2</v>
      </c>
      <c r="G25" s="30">
        <f t="shared" si="1"/>
        <v>1.7425037253067166</v>
      </c>
      <c r="H25" s="30">
        <f t="shared" si="2"/>
        <v>2.6300053180026062</v>
      </c>
      <c r="I25" s="30">
        <f t="shared" si="3"/>
        <v>2.329958577848716</v>
      </c>
      <c r="J25" s="30">
        <f t="shared" si="4"/>
        <v>-3.3347939788101388E-3</v>
      </c>
      <c r="K25" s="30">
        <f t="shared" si="5"/>
        <v>0.34876072388081969</v>
      </c>
      <c r="L25" s="6">
        <f>('数据整理（资产价格）'!B36-'数据整理（资产价格）'!B25)/'数据整理（资产价格）'!B25</f>
        <v>1.437011143055805</v>
      </c>
      <c r="M25" s="6">
        <f>('数据整理（资产价格）'!C36-'数据整理（资产价格）'!C25)/'数据整理（资产价格）'!C25</f>
        <v>1.6736100220006189</v>
      </c>
      <c r="N25" s="6">
        <f>('数据整理（资产价格）'!D36-'数据整理（资产价格）'!D25)/'数据整理（资产价格）'!D25</f>
        <v>0.75700622729681244</v>
      </c>
      <c r="O25" s="6" t="e">
        <f>('数据整理（资产价格）'!E36-'数据整理（资产价格）'!E25)/'数据整理（资产价格）'!E25</f>
        <v>#DIV/0!</v>
      </c>
      <c r="P25" s="6">
        <f>('数据整理（资产价格）'!F36-'数据整理（资产价格）'!F25)/'数据整理（资产价格）'!F25</f>
        <v>-6.8033056242133669E-2</v>
      </c>
    </row>
    <row r="26" spans="1:16" x14ac:dyDescent="0.2">
      <c r="A26" s="29">
        <v>39233</v>
      </c>
      <c r="B26" s="6">
        <f>('数据整理（资产价格）'!B37-'数据整理（资产价格）'!B35)/'数据整理（资产价格）'!B35</f>
        <v>0.42629826178405933</v>
      </c>
      <c r="C26" s="6">
        <f>('数据整理（资产价格）'!C37-'数据整理（资产价格）'!C35)/'数据整理（资产价格）'!C35</f>
        <v>0.585979931867189</v>
      </c>
      <c r="D26" s="6">
        <f>('数据整理（资产价格）'!D37-'数据整理（资产价格）'!D35)/'数据整理（资产价格）'!D35</f>
        <v>0.52707130778703948</v>
      </c>
      <c r="E26" s="6">
        <f>('数据整理（资产价格）'!E37-'数据整理（资产价格）'!E35)/'数据整理（资产价格）'!E35</f>
        <v>-8.6770357938514165E-3</v>
      </c>
      <c r="F26" s="6">
        <f>('数据整理（资产价格）'!F37-'数据整理（资产价格）'!F35)/'数据整理（资产价格）'!F35</f>
        <v>1.0358071877078483E-2</v>
      </c>
      <c r="G26" s="30">
        <f t="shared" si="1"/>
        <v>2.5577895707043559</v>
      </c>
      <c r="H26" s="30">
        <f t="shared" si="2"/>
        <v>3.515879591203134</v>
      </c>
      <c r="I26" s="30">
        <f t="shared" si="3"/>
        <v>3.1624278467222369</v>
      </c>
      <c r="J26" s="30">
        <f t="shared" si="4"/>
        <v>-5.2062214763108502E-2</v>
      </c>
      <c r="K26" s="30">
        <f t="shared" si="5"/>
        <v>6.2148431262470896E-2</v>
      </c>
      <c r="L26" s="6">
        <f>('数据整理（资产价格）'!B37-'数据整理（资产价格）'!B26)/'数据整理（资产价格）'!B26</f>
        <v>1.8088502706728606</v>
      </c>
      <c r="M26" s="6">
        <f>('数据整理（资产价格）'!C37-'数据整理（资产价格）'!C26)/'数据整理（资产价格）'!C26</f>
        <v>2.2400785387734126</v>
      </c>
      <c r="N26" s="6">
        <f>('数据整理（资产价格）'!D37-'数据整理（资产价格）'!D26)/'数据整理（资产价格）'!D26</f>
        <v>1.0981542140801972</v>
      </c>
      <c r="O26" s="6" t="e">
        <f>('数据整理（资产价格）'!E37-'数据整理（资产价格）'!E26)/'数据整理（资产价格）'!E26</f>
        <v>#DIV/0!</v>
      </c>
      <c r="P26" s="6">
        <f>('数据整理（资产价格）'!F37-'数据整理（资产价格）'!F26)/'数据整理（资产价格）'!F26</f>
        <v>-2.635023919841397E-2</v>
      </c>
    </row>
    <row r="27" spans="1:16" x14ac:dyDescent="0.2">
      <c r="A27" s="29">
        <v>39263</v>
      </c>
      <c r="B27" s="6">
        <f>('数据整理（资产价格）'!B38-'数据整理（资产价格）'!B36)/'数据整理（资产价格）'!B36</f>
        <v>0.2443284735394608</v>
      </c>
      <c r="C27" s="6">
        <f>('数据整理（资产价格）'!C38-'数据整理（资产价格）'!C36)/'数据整理（资产价格）'!C36</f>
        <v>0.21289917535133335</v>
      </c>
      <c r="D27" s="6">
        <f>('数据整理（资产价格）'!D38-'数据整理（资产价格）'!D36)/'数据整理（资产价格）'!D36</f>
        <v>0.17059662985200905</v>
      </c>
      <c r="E27" s="6">
        <f>('数据整理（资产价格）'!E38-'数据整理（资产价格）'!E36)/'数据整理（资产价格）'!E36</f>
        <v>-2.6338437029951853E-2</v>
      </c>
      <c r="F27" s="6">
        <f>('数据整理（资产价格）'!F38-'数据整理（资产价格）'!F36)/'数据整理（资产价格）'!F36</f>
        <v>-4.2312788622587222E-2</v>
      </c>
      <c r="G27" s="30">
        <f t="shared" si="1"/>
        <v>1.4659708412367647</v>
      </c>
      <c r="H27" s="30">
        <f t="shared" si="2"/>
        <v>1.277395052108</v>
      </c>
      <c r="I27" s="30">
        <f t="shared" si="3"/>
        <v>1.0235797791120542</v>
      </c>
      <c r="J27" s="30">
        <f t="shared" si="4"/>
        <v>-0.15803062217971112</v>
      </c>
      <c r="K27" s="30">
        <f t="shared" si="5"/>
        <v>-0.25387673173552333</v>
      </c>
      <c r="L27" s="6">
        <f>('数据整理（资产价格）'!B38-'数据整理（资产价格）'!B27)/'数据整理（资产价格）'!B27</f>
        <v>1.8505014936361366</v>
      </c>
      <c r="M27" s="6">
        <f>('数据整理（资产价格）'!C38-'数据整理（资产价格）'!C27)/'数据整理（资产价格）'!C27</f>
        <v>2.0356842129254922</v>
      </c>
      <c r="N27" s="6">
        <f>('数据整理（资产价格）'!D38-'数据整理（资产价格）'!D27)/'数据整理（资产价格）'!D27</f>
        <v>1.0158327572584653</v>
      </c>
      <c r="O27" s="6" t="e">
        <f>('数据整理（资产价格）'!E38-'数据整理（资产价格）'!E27)/'数据整理（资产价格）'!E27</f>
        <v>#DIV/0!</v>
      </c>
      <c r="P27" s="6">
        <f>('数据整理（资产价格）'!F38-'数据整理（资产价格）'!F27)/'数据整理（资产价格）'!F27</f>
        <v>-3.3525267676230854E-2</v>
      </c>
    </row>
    <row r="28" spans="1:16" x14ac:dyDescent="0.2">
      <c r="A28" s="29">
        <v>39294</v>
      </c>
      <c r="B28" s="6">
        <f>('数据整理（资产价格）'!B39-'数据整理（资产价格）'!B37)/'数据整理（资产价格）'!B37</f>
        <v>6.8390420199539101E-2</v>
      </c>
      <c r="C28" s="6">
        <f>('数据整理（资产价格）'!C39-'数据整理（资产价格）'!C37)/'数据整理（资产价格）'!C37</f>
        <v>-6.8401899536334007E-2</v>
      </c>
      <c r="D28" s="6">
        <f>('数据整理（资产价格）'!D39-'数据整理（资产价格）'!D37)/'数据整理（资产价格）'!D37</f>
        <v>-0.14805021295328596</v>
      </c>
      <c r="E28" s="6">
        <f>('数据整理（资产价格）'!E39-'数据整理（资产价格）'!E37)/'数据整理（资产价格）'!E37</f>
        <v>-4.4982961080719697E-2</v>
      </c>
      <c r="F28" s="6">
        <f>('数据整理（资产价格）'!F39-'数据整理（资产价格）'!F37)/'数据整理（资产价格）'!F37</f>
        <v>-2.4029827666454243E-2</v>
      </c>
      <c r="G28" s="30">
        <f t="shared" si="1"/>
        <v>0.41034252119723458</v>
      </c>
      <c r="H28" s="30">
        <f t="shared" si="2"/>
        <v>-0.41041139721800401</v>
      </c>
      <c r="I28" s="30">
        <f t="shared" si="3"/>
        <v>-0.88830127771971579</v>
      </c>
      <c r="J28" s="30">
        <f t="shared" si="4"/>
        <v>-0.26989776648431818</v>
      </c>
      <c r="K28" s="30">
        <f t="shared" si="5"/>
        <v>-0.14417896599872546</v>
      </c>
      <c r="L28" s="6">
        <f>('数据整理（资产价格）'!B39-'数据整理（资产价格）'!B28)/'数据整理（资产价格）'!B28</f>
        <v>2.1004962159026515</v>
      </c>
      <c r="M28" s="6">
        <f>('数据整理（资产价格）'!C39-'数据整理（资产价格）'!C28)/'数据整理（资产价格）'!C28</f>
        <v>2.1067977400077833</v>
      </c>
      <c r="N28" s="6">
        <f>('数据整理（资产价格）'!D39-'数据整理（资产价格）'!D28)/'数据整理（资产价格）'!D28</f>
        <v>0.90826624328339312</v>
      </c>
      <c r="O28" s="6" t="e">
        <f>('数据整理（资产价格）'!E39-'数据整理（资产价格）'!E28)/'数据整理（资产价格）'!E28</f>
        <v>#DIV/0!</v>
      </c>
      <c r="P28" s="6">
        <f>('数据整理（资产价格）'!F39-'数据整理（资产价格）'!F28)/'数据整理（资产价格）'!F28</f>
        <v>-6.3597089839026151E-3</v>
      </c>
    </row>
    <row r="29" spans="1:16" x14ac:dyDescent="0.2">
      <c r="A29" s="29">
        <v>39325</v>
      </c>
      <c r="B29" s="6">
        <f>('数据整理（资产价格）'!B40-'数据整理（资产价格）'!B38)/'数据整理（资产价格）'!B38</f>
        <v>0.27975896109692433</v>
      </c>
      <c r="C29" s="6">
        <f>('数据整理（资产价格）'!C40-'数据整理（资产价格）'!C38)/'数据整理（资产价格）'!C38</f>
        <v>0.18312553691157529</v>
      </c>
      <c r="D29" s="6">
        <f>('数据整理（资产价格）'!D40-'数据整理（资产价格）'!D38)/'数据整理（资产价格）'!D38</f>
        <v>1.5493371753451363E-2</v>
      </c>
      <c r="E29" s="6">
        <f>('数据整理（资产价格）'!E40-'数据整理（资产价格）'!E38)/'数据整理（资产价格）'!E38</f>
        <v>-3.0953809019158895E-2</v>
      </c>
      <c r="F29" s="6">
        <f>('数据整理（资产价格）'!F40-'数据整理（资产价格）'!F38)/'数据整理（资产价格）'!F38</f>
        <v>1.6141512994051165E-2</v>
      </c>
      <c r="G29" s="30">
        <f t="shared" si="1"/>
        <v>1.678553766581546</v>
      </c>
      <c r="H29" s="30">
        <f t="shared" si="2"/>
        <v>1.0987532214694518</v>
      </c>
      <c r="I29" s="30">
        <f t="shared" si="3"/>
        <v>9.2960230520708176E-2</v>
      </c>
      <c r="J29" s="30">
        <f t="shared" si="4"/>
        <v>-0.18572285411495337</v>
      </c>
      <c r="K29" s="30">
        <f t="shared" si="5"/>
        <v>9.6849077964306987E-2</v>
      </c>
      <c r="L29" s="6">
        <f>('数据整理（资产价格）'!B40-'数据整理（资产价格）'!B29)/'数据整理（资产价格）'!B29</f>
        <v>2.6687128291119793</v>
      </c>
      <c r="M29" s="6">
        <f>('数据整理（资产价格）'!C40-'数据整理（资产价格）'!C29)/'数据整理（资产价格）'!C29</f>
        <v>2.6490107087757928</v>
      </c>
      <c r="N29" s="6">
        <f>('数据整理（资产价格）'!D40-'数据整理（资产价格）'!D29)/'数据整理（资产价格）'!D29</f>
        <v>1.1686203240759157</v>
      </c>
      <c r="O29" s="6" t="e">
        <f>('数据整理（资产价格）'!E40-'数据整理（资产价格）'!E29)/'数据整理（资产价格）'!E29</f>
        <v>#DIV/0!</v>
      </c>
      <c r="P29" s="6">
        <f>('数据整理（资产价格）'!F40-'数据整理（资产价格）'!F29)/'数据整理（资产价格）'!F29</f>
        <v>2.9887601167074531E-2</v>
      </c>
    </row>
    <row r="30" spans="1:16" x14ac:dyDescent="0.2">
      <c r="A30" s="29">
        <v>39355</v>
      </c>
      <c r="B30" s="6">
        <f>('数据整理（资产价格）'!B41-'数据整理（资产价格）'!B39)/'数据整理（资产价格）'!B39</f>
        <v>0.37972778287606762</v>
      </c>
      <c r="C30" s="6">
        <f>('数据整理（资产价格）'!C41-'数据整理（资产价格）'!C39)/'数据整理（资产价格）'!C39</f>
        <v>0.42565951185853595</v>
      </c>
      <c r="D30" s="6">
        <f>('数据整理（资产价格）'!D41-'数据整理（资产价格）'!D39)/'数据整理（资产价格）'!D39</f>
        <v>0.28640051242881415</v>
      </c>
      <c r="E30" s="6">
        <f>('数据整理（资产价格）'!E41-'数据整理（资产价格）'!E39)/'数据整理（资产价格）'!E39</f>
        <v>-1.2964731719047376E-2</v>
      </c>
      <c r="F30" s="6">
        <f>('数据整理（资产价格）'!F41-'数据整理（资产价格）'!F39)/'数据整理（资产价格）'!F39</f>
        <v>5.8328168427382712E-2</v>
      </c>
      <c r="G30" s="30">
        <f t="shared" si="1"/>
        <v>2.2783666972564056</v>
      </c>
      <c r="H30" s="30">
        <f t="shared" si="2"/>
        <v>2.5539570711512156</v>
      </c>
      <c r="I30" s="30">
        <f t="shared" si="3"/>
        <v>1.7184030745728849</v>
      </c>
      <c r="J30" s="30">
        <f t="shared" si="4"/>
        <v>-7.778839031428425E-2</v>
      </c>
      <c r="K30" s="30">
        <f t="shared" si="5"/>
        <v>0.3499690105642963</v>
      </c>
      <c r="L30" s="6">
        <f>('数据整理（资产价格）'!B41-'数据整理（资产价格）'!B30)/'数据整理（资产价格）'!B30</f>
        <v>2.7865480962677074</v>
      </c>
      <c r="M30" s="6">
        <f>('数据整理（资产价格）'!C41-'数据整理（资产价格）'!C30)/'数据整理（资产价格）'!C30</f>
        <v>3.0274576745643809</v>
      </c>
      <c r="N30" s="6">
        <f>('数据整理（资产价格）'!D41-'数据整理（资产价格）'!D30)/'数据整理（资产价格）'!D30</f>
        <v>1.4104459111013621</v>
      </c>
      <c r="O30" s="6" t="e">
        <f>('数据整理（资产价格）'!E41-'数据整理（资产价格）'!E30)/'数据整理（资产价格）'!E30</f>
        <v>#DIV/0!</v>
      </c>
      <c r="P30" s="6">
        <f>('数据整理（资产价格）'!F41-'数据整理（资产价格）'!F30)/'数据整理（资产价格）'!F30</f>
        <v>5.297279543912637E-2</v>
      </c>
    </row>
    <row r="31" spans="1:16" x14ac:dyDescent="0.2">
      <c r="A31" s="29">
        <v>39386</v>
      </c>
      <c r="B31" s="6">
        <f>('数据整理（资产价格）'!B42-'数据整理（资产价格）'!B40)/'数据整理（资产价格）'!B40</f>
        <v>0.15192978975215707</v>
      </c>
      <c r="C31" s="6">
        <f>('数据整理（资产价格）'!C42-'数据整理（资产价格）'!C40)/'数据整理（资产价格）'!C40</f>
        <v>0.16737844861755571</v>
      </c>
      <c r="D31" s="6">
        <f>('数据整理（资产价格）'!D42-'数据整理（资产价格）'!D40)/'数据整理（资产价格）'!D40</f>
        <v>0.20770955125187779</v>
      </c>
      <c r="E31" s="6">
        <f>('数据整理（资产价格）'!E42-'数据整理（资产价格）'!E40)/'数据整理（资产价格）'!E40</f>
        <v>-1.0373436384676618E-2</v>
      </c>
      <c r="F31" s="6">
        <f>('数据整理（资产价格）'!F42-'数据整理（资产价格）'!F40)/'数据整理（资产价格）'!F40</f>
        <v>7.0513016347424323E-2</v>
      </c>
      <c r="G31" s="30">
        <f t="shared" si="1"/>
        <v>0.91157873851294235</v>
      </c>
      <c r="H31" s="30">
        <f t="shared" si="2"/>
        <v>1.0042706917053343</v>
      </c>
      <c r="I31" s="30">
        <f t="shared" si="3"/>
        <v>1.2462573075112666</v>
      </c>
      <c r="J31" s="30">
        <f t="shared" si="4"/>
        <v>-6.2240618308059714E-2</v>
      </c>
      <c r="K31" s="30">
        <f t="shared" si="5"/>
        <v>0.42307809808454594</v>
      </c>
      <c r="L31" s="6">
        <f>('数据整理（资产价格）'!B42-'数据整理（资产价格）'!B31)/'数据整理（资产价格）'!B31</f>
        <v>2.6712173119669989</v>
      </c>
      <c r="M31" s="6">
        <f>('数据整理（资产价格）'!C42-'数据整理（资产价格）'!C31)/'数据整理（资产价格）'!C31</f>
        <v>2.8432093351392123</v>
      </c>
      <c r="N31" s="6">
        <f>('数据整理（资产价格）'!D42-'数据整理（资产价格）'!D31)/'数据整理（资产价格）'!D31</f>
        <v>1.509555678889819</v>
      </c>
      <c r="O31" s="6">
        <f>('数据整理（资产价格）'!E42-'数据整理（资产价格）'!E31)/'数据整理（资产价格）'!E31</f>
        <v>-7.0288718141121739E-2</v>
      </c>
      <c r="P31" s="6">
        <f>('数据整理（资产价格）'!F42-'数据整理（资产价格）'!F31)/'数据整理（资产价格）'!F31</f>
        <v>9.4507732385117268E-2</v>
      </c>
    </row>
    <row r="32" spans="1:16" x14ac:dyDescent="0.2">
      <c r="A32" s="29">
        <v>39416</v>
      </c>
      <c r="B32" s="6">
        <f>('数据整理（资产价格）'!B43-'数据整理（资产价格）'!B41)/'数据整理（资产价格）'!B41</f>
        <v>-5.8125081831480692E-2</v>
      </c>
      <c r="C32" s="6">
        <f>('数据整理（资产价格）'!C43-'数据整理（资产价格）'!C41)/'数据整理（资产价格）'!C41</f>
        <v>-0.1145496306720913</v>
      </c>
      <c r="D32" s="6">
        <f>('数据整理（资产价格）'!D43-'数据整理（资产价格）'!D41)/'数据整理（资产价格）'!D41</f>
        <v>-7.5883940059614449E-2</v>
      </c>
      <c r="E32" s="6">
        <f>('数据整理（资产价格）'!E43-'数据整理（资产价格）'!E41)/'数据整理（资产价格）'!E41</f>
        <v>-1.0787460550654332E-2</v>
      </c>
      <c r="F32" s="6">
        <f>('数据整理（资产价格）'!F43-'数据整理（资产价格）'!F41)/'数据整理（资产价格）'!F41</f>
        <v>2.1508241954597638E-2</v>
      </c>
      <c r="G32" s="30">
        <f t="shared" si="1"/>
        <v>-0.34875049098888417</v>
      </c>
      <c r="H32" s="30">
        <f t="shared" si="2"/>
        <v>-0.68729778403254782</v>
      </c>
      <c r="I32" s="30">
        <f t="shared" si="3"/>
        <v>-0.45530364035768667</v>
      </c>
      <c r="J32" s="30">
        <f t="shared" si="4"/>
        <v>-6.4724763303925986E-2</v>
      </c>
      <c r="K32" s="30">
        <f t="shared" si="5"/>
        <v>0.12904945172758583</v>
      </c>
      <c r="L32" s="6">
        <f>('数据整理（资产价格）'!B43-'数据整理（资产价格）'!B32)/'数据整理（资产价格）'!B32</f>
        <v>1.8077977700774672</v>
      </c>
      <c r="M32" s="6">
        <f>('数据整理（资产价格）'!C43-'数据整理（资产价格）'!C32)/'数据整理（资产价格）'!C32</f>
        <v>1.9150242142287361</v>
      </c>
      <c r="N32" s="6">
        <f>('数据整理（资产价格）'!D43-'数据整理（资产价格）'!D32)/'数据整理（资产价格）'!D32</f>
        <v>1.059618607204855</v>
      </c>
      <c r="O32" s="6">
        <f>('数据整理（资产价格）'!E43-'数据整理（资产价格）'!E32)/'数据整理（资产价格）'!E32</f>
        <v>-7.6735727498059028E-2</v>
      </c>
      <c r="P32" s="6">
        <f>('数据整理（资产价格）'!F43-'数据整理（资产价格）'!F32)/'数据整理（资产价格）'!F32</f>
        <v>9.092704030021391E-2</v>
      </c>
    </row>
    <row r="33" spans="1:16" x14ac:dyDescent="0.2">
      <c r="A33" s="29">
        <v>39447</v>
      </c>
      <c r="B33" s="6">
        <f>('数据整理（资产价格）'!B44-'数据整理（资产价格）'!B42)/'数据整理（资产价格）'!B42</f>
        <v>-0.10289720336267583</v>
      </c>
      <c r="C33" s="6">
        <f>('数据整理（资产价格）'!C44-'数据整理（资产价格）'!C42)/'数据整理（资产价格）'!C42</f>
        <v>-8.2908905139249187E-2</v>
      </c>
      <c r="D33" s="6">
        <f>('数据整理（资产价格）'!D44-'数据整理（资产价格）'!D42)/'数据整理（资产价格）'!D42</f>
        <v>-0.14604068490921335</v>
      </c>
      <c r="E33" s="6">
        <f>('数据整理（资产价格）'!E44-'数据整理（资产价格）'!E42)/'数据整理（资产价格）'!E42</f>
        <v>-1.3246540822001026E-2</v>
      </c>
      <c r="F33" s="6">
        <f>('数据整理（资产价格）'!F44-'数据整理（资产价格）'!F42)/'数据整理（资产价格）'!F42</f>
        <v>-1.2522169304396683E-2</v>
      </c>
      <c r="G33" s="30">
        <f t="shared" si="1"/>
        <v>-0.61738322017605496</v>
      </c>
      <c r="H33" s="30">
        <f t="shared" si="2"/>
        <v>-0.49745343083549509</v>
      </c>
      <c r="I33" s="30">
        <f t="shared" si="3"/>
        <v>-0.87624410945528008</v>
      </c>
      <c r="J33" s="30">
        <f t="shared" si="4"/>
        <v>-7.9479244932006157E-2</v>
      </c>
      <c r="K33" s="30">
        <f t="shared" si="5"/>
        <v>-7.5133015826380101E-2</v>
      </c>
      <c r="L33" s="6">
        <f>('数据整理（资产价格）'!B44-'数据整理（资产价格）'!B33)/'数据整理（资产价格）'!B33</f>
        <v>1.2595845317658581</v>
      </c>
      <c r="M33" s="6">
        <f>('数据整理（资产价格）'!C44-'数据整理（资产价格）'!C33)/'数据整理（资产价格）'!C33</f>
        <v>1.4001962750598422</v>
      </c>
      <c r="N33" s="6">
        <f>('数据整理（资产价格）'!D44-'数据整理（资产价格）'!D33)/'数据整理（资产价格）'!D33</f>
        <v>0.87281568779114949</v>
      </c>
      <c r="O33" s="6">
        <f>('数据整理（资产价格）'!E44-'数据整理（资产价格）'!E33)/'数据整理（资产价格）'!E33</f>
        <v>-7.8557448123903056E-2</v>
      </c>
      <c r="P33" s="6">
        <f>('数据整理（资产价格）'!F44-'数据整理（资产价格）'!F33)/'数据整理（资产价格）'!F33</f>
        <v>0.1171984931229663</v>
      </c>
    </row>
    <row r="34" spans="1:16" x14ac:dyDescent="0.2">
      <c r="A34" s="29">
        <v>39478</v>
      </c>
      <c r="B34" s="6">
        <f>('数据整理（资产价格）'!B45-'数据整理（资产价格）'!B43)/'数据整理（资产价格）'!B43</f>
        <v>5.412403767343843E-2</v>
      </c>
      <c r="C34" s="6">
        <f>('数据整理（资产价格）'!C45-'数据整理（资产价格）'!C43)/'数据整理（资产价格）'!C43</f>
        <v>0.12431298782059134</v>
      </c>
      <c r="D34" s="6">
        <f>('数据整理（资产价格）'!D45-'数据整理（资产价格）'!D43)/'数据整理（资产价格）'!D43</f>
        <v>4.8582464348779705E-2</v>
      </c>
      <c r="E34" s="6">
        <f>('数据整理（资产价格）'!E45-'数据整理（资产价格）'!E43)/'数据整理（资产价格）'!E43</f>
        <v>-2.2357767202469368E-3</v>
      </c>
      <c r="F34" s="6">
        <f>('数据整理（资产价格）'!F45-'数据整理（资产价格）'!F43)/'数据整理（资产价格）'!F43</f>
        <v>1.365008558147201E-2</v>
      </c>
      <c r="G34" s="30">
        <f t="shared" si="1"/>
        <v>0.32474422604063058</v>
      </c>
      <c r="H34" s="30">
        <f t="shared" si="2"/>
        <v>0.74587792692354804</v>
      </c>
      <c r="I34" s="30">
        <f t="shared" si="3"/>
        <v>0.2914947860926782</v>
      </c>
      <c r="J34" s="30">
        <f t="shared" si="4"/>
        <v>-1.3414660321481621E-2</v>
      </c>
      <c r="K34" s="30">
        <f t="shared" si="5"/>
        <v>8.1900513488832066E-2</v>
      </c>
      <c r="L34" s="6">
        <f>('数据整理（资产价格）'!B45-'数据整理（资产价格）'!B34)/'数据整理（资产价格）'!B34</f>
        <v>1.2390889277847239</v>
      </c>
      <c r="M34" s="6">
        <f>('数据整理（资产价格）'!C45-'数据整理（资产价格）'!C34)/'数据整理（资产价格）'!C34</f>
        <v>1.3803435622454059</v>
      </c>
      <c r="N34" s="6">
        <f>('数据整理（资产价格）'!D45-'数据整理（资产价格）'!D34)/'数据整理（资产价格）'!D34</f>
        <v>0.8004062447416842</v>
      </c>
      <c r="O34" s="6">
        <f>('数据整理（资产价格）'!E45-'数据整理（资产价格）'!E34)/'数据整理（资产价格）'!E34</f>
        <v>-7.657210874811296E-2</v>
      </c>
      <c r="P34" s="6">
        <f>('数据整理（资产价格）'!F45-'数据整理（资产价格）'!F34)/'数据整理（资产价格）'!F34</f>
        <v>0.10818960866037695</v>
      </c>
    </row>
    <row r="35" spans="1:16" x14ac:dyDescent="0.2">
      <c r="A35" s="29">
        <v>39507</v>
      </c>
      <c r="B35" s="6">
        <f>('数据整理（资产价格）'!B46-'数据整理（资产价格）'!B44)/'数据整理（资产价格）'!B44</f>
        <v>-2.2754810512818177E-2</v>
      </c>
      <c r="C35" s="6">
        <f>('数据整理（资产价格）'!C46-'数据整理（资产价格）'!C44)/'数据整理（资产价格）'!C44</f>
        <v>7.8049988193889381E-4</v>
      </c>
      <c r="D35" s="6">
        <f>('数据整理（资产价格）'!D46-'数据整理（资产价格）'!D44)/'数据整理（资产价格）'!D44</f>
        <v>2.2744430701729525E-2</v>
      </c>
      <c r="E35" s="6">
        <f>('数据整理（资产价格）'!E46-'数据整理（资产价格）'!E44)/'数据整理（资产价格）'!E44</f>
        <v>1.7417960228165032E-2</v>
      </c>
      <c r="F35" s="6">
        <f>('数据整理（资产价格）'!F46-'数据整理（资产价格）'!F44)/'数据整理（资产价格）'!F44</f>
        <v>7.6073913863762277E-2</v>
      </c>
      <c r="G35" s="30">
        <f t="shared" si="1"/>
        <v>-0.13652886307690906</v>
      </c>
      <c r="H35" s="30">
        <f t="shared" si="2"/>
        <v>4.6829992916333626E-3</v>
      </c>
      <c r="I35" s="30">
        <f t="shared" si="3"/>
        <v>0.13646658421037716</v>
      </c>
      <c r="J35" s="30">
        <f t="shared" si="4"/>
        <v>0.10450776136899019</v>
      </c>
      <c r="K35" s="30">
        <f t="shared" si="5"/>
        <v>0.45644348318257366</v>
      </c>
      <c r="L35" s="6">
        <f>('数据整理（资产价格）'!B46-'数据整理（资产价格）'!B35)/'数据整理（资产价格）'!B35</f>
        <v>0.9346949874133863</v>
      </c>
      <c r="M35" s="6">
        <f>('数据整理（资产价格）'!C46-'数据整理（资产价格）'!C35)/'数据整理（资产价格）'!C35</f>
        <v>0.9481941227732974</v>
      </c>
      <c r="N35" s="6">
        <f>('数据整理（资产价格）'!D46-'数据整理（资产价格）'!D35)/'数据整理（资产价格）'!D35</f>
        <v>0.56801739589338585</v>
      </c>
      <c r="O35" s="6">
        <f>('数据整理（资产价格）'!E46-'数据整理（资产价格）'!E35)/'数据整理（资产价格）'!E35</f>
        <v>-6.4241094397795448E-2</v>
      </c>
      <c r="P35" s="6">
        <f>('数据整理（资产价格）'!F46-'数据整理（资产价格）'!F35)/'数据整理（资产价格）'!F35</f>
        <v>0.14215509106633537</v>
      </c>
    </row>
    <row r="36" spans="1:16" x14ac:dyDescent="0.2">
      <c r="A36" s="29">
        <v>39538</v>
      </c>
      <c r="B36" s="6">
        <f>('数据整理（资产价格）'!B47-'数据整理（资产价格）'!B45)/'数据整理（资产价格）'!B45</f>
        <v>-0.17942812879361497</v>
      </c>
      <c r="C36" s="6">
        <f>('数据整理（资产价格）'!C47-'数据整理（资产价格）'!C45)/'数据整理（资产价格）'!C45</f>
        <v>-0.17094260974532227</v>
      </c>
      <c r="D36" s="6">
        <f>('数据整理（资产价格）'!D47-'数据整理（资产价格）'!D45)/'数据整理（资产价格）'!D45</f>
        <v>-0.14722375082838737</v>
      </c>
      <c r="E36" s="6">
        <f>('数据整理（资产价格）'!E47-'数据整理（资产价格）'!E45)/'数据整理（资产价格）'!E45</f>
        <v>2.3085931153209029E-2</v>
      </c>
      <c r="F36" s="6">
        <f>('数据整理（资产价格）'!F47-'数据整理（资产价格）'!F45)/'数据整理（资产价格）'!F45</f>
        <v>4.3439586636945492E-2</v>
      </c>
      <c r="G36" s="30">
        <f t="shared" si="1"/>
        <v>-1.0765687727616897</v>
      </c>
      <c r="H36" s="30">
        <f t="shared" si="2"/>
        <v>-1.0256556584719336</v>
      </c>
      <c r="I36" s="30">
        <f t="shared" si="3"/>
        <v>-0.88334250497032429</v>
      </c>
      <c r="J36" s="30">
        <f t="shared" si="4"/>
        <v>0.13851558691925417</v>
      </c>
      <c r="K36" s="30">
        <f t="shared" si="5"/>
        <v>0.26063751982167294</v>
      </c>
      <c r="L36" s="6">
        <f>('数据整理（资产价格）'!B47-'数据整理（资产价格）'!B36)/'数据整理（资产价格）'!B36</f>
        <v>0.42382887225309579</v>
      </c>
      <c r="M36" s="6">
        <f>('数据整理（资产价格）'!C47-'数据整理（资产价格）'!C36)/'数据整理（资产价格）'!C36</f>
        <v>0.37203258786504256</v>
      </c>
      <c r="N36" s="6">
        <f>('数据整理（资产价格）'!D47-'数据整理（资产价格）'!D36)/'数据整理（资产价格）'!D36</f>
        <v>0.10589530790138291</v>
      </c>
      <c r="O36" s="6">
        <f>('数据整理（资产价格）'!E47-'数据整理（资产价格）'!E36)/'数据整理（资产价格）'!E36</f>
        <v>-5.4728535094134043E-2</v>
      </c>
      <c r="P36" s="6">
        <f>('数据整理（资产价格）'!F47-'数据整理（资产价格）'!F36)/'数据整理（资产价格）'!F36</f>
        <v>9.2807517057386241E-2</v>
      </c>
    </row>
    <row r="37" spans="1:16" x14ac:dyDescent="0.2">
      <c r="A37" s="29">
        <v>39568</v>
      </c>
      <c r="B37" s="6">
        <f>('数据整理（资产价格）'!B48-'数据整理（资产价格）'!B46)/'数据整理（资产价格）'!B46</f>
        <v>-0.2501101282814216</v>
      </c>
      <c r="C37" s="6">
        <f>('数据整理（资产价格）'!C48-'数据整理（资产价格）'!C46)/'数据整理（资产价格）'!C46</f>
        <v>-0.23199760613755985</v>
      </c>
      <c r="D37" s="6">
        <f>('数据整理（资产价格）'!D48-'数据整理（资产价格）'!D46)/'数据整理（资产价格）'!D46</f>
        <v>-0.223844888858927</v>
      </c>
      <c r="E37" s="6">
        <f>('数据整理（资产价格）'!E48-'数据整理（资产价格）'!E46)/'数据整理（资产价格）'!E46</f>
        <v>1.9776323006204279E-2</v>
      </c>
      <c r="F37" s="6">
        <f>('数据整理（资产价格）'!F48-'数据整理（资产价格）'!F46)/'数据整理（资产价格）'!F46</f>
        <v>-5.5022801018157819E-2</v>
      </c>
      <c r="G37" s="30">
        <f t="shared" si="1"/>
        <v>-1.5006607696885297</v>
      </c>
      <c r="H37" s="30">
        <f t="shared" si="2"/>
        <v>-1.3919856368253591</v>
      </c>
      <c r="I37" s="30">
        <f t="shared" si="3"/>
        <v>-1.3430693331535619</v>
      </c>
      <c r="J37" s="30">
        <f t="shared" si="4"/>
        <v>0.11865793803722567</v>
      </c>
      <c r="K37" s="30">
        <f t="shared" si="5"/>
        <v>-0.33013680610894691</v>
      </c>
      <c r="L37" s="6">
        <f>('数据整理（资产价格）'!B48-'数据整理（资产价格）'!B37)/'数据整理（资产价格）'!B37</f>
        <v>1.7184283819629581E-2</v>
      </c>
      <c r="M37" s="6">
        <f>('数据整理（资产价格）'!C48-'数据整理（资产价格）'!C37)/'数据整理（资产价格）'!C37</f>
        <v>-5.6597299918468784E-2</v>
      </c>
      <c r="N37" s="6">
        <f>('数据整理（资产价格）'!D48-'数据整理（资产价格）'!D37)/'数据整理（资产价格）'!D37</f>
        <v>-0.20303347330621893</v>
      </c>
      <c r="O37" s="6">
        <f>('数据整理（资产价格）'!E48-'数据整理（资产价格）'!E37)/'数据整理（资产价格）'!E37</f>
        <v>-3.7382558024870144E-2</v>
      </c>
      <c r="P37" s="6">
        <f>('数据整理（资产价格）'!F48-'数据整理（资产价格）'!F37)/'数据整理（资产价格）'!F37</f>
        <v>6.8245554522601795E-2</v>
      </c>
    </row>
    <row r="38" spans="1:16" x14ac:dyDescent="0.2">
      <c r="A38" s="29">
        <v>39599</v>
      </c>
      <c r="B38" s="6">
        <f>('数据整理（资产价格）'!B49-'数据整理（资产价格）'!B47)/'数据整理（资产价格）'!B47</f>
        <v>-9.3345626229004844E-2</v>
      </c>
      <c r="C38" s="6">
        <f>('数据整理（资产价格）'!C49-'数据整理（资产价格）'!C47)/'数据整理（资产价格）'!C47</f>
        <v>-8.713452537077461E-2</v>
      </c>
      <c r="D38" s="6">
        <f>('数据整理（资产价格）'!D49-'数据整理（资产价格）'!D47)/'数据整理（资产价格）'!D47</f>
        <v>-9.9358850911103996E-2</v>
      </c>
      <c r="E38" s="6">
        <f>('数据整理（资产价格）'!E49-'数据整理（资产价格）'!E47)/'数据整理（资产价格）'!E47</f>
        <v>9.1032660208940162E-3</v>
      </c>
      <c r="F38" s="6">
        <f>('数据整理（资产价格）'!F49-'数据整理（资产价格）'!F47)/'数据整理（资产价格）'!F47</f>
        <v>-1.727120398793279E-2</v>
      </c>
      <c r="G38" s="30">
        <f t="shared" si="1"/>
        <v>-0.56007375737402909</v>
      </c>
      <c r="H38" s="30">
        <f t="shared" si="2"/>
        <v>-0.52280715222464769</v>
      </c>
      <c r="I38" s="30">
        <f t="shared" si="3"/>
        <v>-0.59615310546662403</v>
      </c>
      <c r="J38" s="30">
        <f t="shared" si="4"/>
        <v>5.46195961253641E-2</v>
      </c>
      <c r="K38" s="30">
        <f t="shared" si="5"/>
        <v>-0.10362722392759674</v>
      </c>
      <c r="L38" s="6">
        <f>('数据整理（资产价格）'!B49-'数据整理（资产价格）'!B38)/'数据整理（资产价格）'!B38</f>
        <v>3.7443650917753014E-2</v>
      </c>
      <c r="M38" s="6">
        <f>('数据整理（资产价格）'!C49-'数据整理（资产价格）'!C38)/'数据整理（资产价格）'!C38</f>
        <v>3.2634208169353938E-2</v>
      </c>
      <c r="N38" s="6">
        <f>('数据整理（资产价格）'!D49-'数据整理（资产价格）'!D38)/'数据整理（资产价格）'!D38</f>
        <v>-0.14913916930869719</v>
      </c>
      <c r="O38" s="6">
        <f>('数据整理（资产价格）'!E49-'数据整理（资产价格）'!E38)/'数据整理（资产价格）'!E38</f>
        <v>-2.0320243922161012E-2</v>
      </c>
      <c r="P38" s="6">
        <f>('数据整理（资产价格）'!F49-'数据整理（资产价格）'!F38)/'数据整理（资产价格）'!F38</f>
        <v>0.12138222454295446</v>
      </c>
    </row>
    <row r="39" spans="1:16" x14ac:dyDescent="0.2">
      <c r="A39" s="29">
        <v>39629</v>
      </c>
      <c r="B39" s="6">
        <f>('数据整理（资产价格）'!B50-'数据整理（资产价格）'!B48)/'数据整理（资产价格）'!B48</f>
        <v>-0.1269766280619597</v>
      </c>
      <c r="C39" s="6">
        <f>('数据整理（资产价格）'!C50-'数据整理（资产价格）'!C48)/'数据整理（资产价格）'!C48</f>
        <v>-0.12921154839667706</v>
      </c>
      <c r="D39" s="6">
        <f>('数据整理（资产价格）'!D50-'数据整理（资产价格）'!D48)/'数据整理（资产价格）'!D48</f>
        <v>-4.3729193609411139E-2</v>
      </c>
      <c r="E39" s="6">
        <f>('数据整理（资产价格）'!E50-'数据整理（资产价格）'!E48)/'数据整理（资产价格）'!E48</f>
        <v>-4.7957137403186866E-3</v>
      </c>
      <c r="F39" s="6">
        <f>('数据整理（资产价格）'!F50-'数据整理（资产价格）'!F48)/'数据整理（资产价格）'!F48</f>
        <v>5.4417579165052861E-2</v>
      </c>
      <c r="G39" s="30">
        <f t="shared" si="1"/>
        <v>-0.76185976837175817</v>
      </c>
      <c r="H39" s="30">
        <f t="shared" si="2"/>
        <v>-0.77526929038006243</v>
      </c>
      <c r="I39" s="30">
        <f t="shared" si="3"/>
        <v>-0.26237516165646685</v>
      </c>
      <c r="J39" s="30">
        <f t="shared" si="4"/>
        <v>-2.877428244191212E-2</v>
      </c>
      <c r="K39" s="30">
        <f t="shared" si="5"/>
        <v>0.32650547499031718</v>
      </c>
      <c r="L39" s="6">
        <f>('数据整理（资产价格）'!B50-'数据整理（资产价格）'!B39)/'数据整理（资产价格）'!B39</f>
        <v>-0.16881915397861716</v>
      </c>
      <c r="M39" s="6">
        <f>('数据整理（资产价格）'!C50-'数据整理（资产价格）'!C39)/'数据整理（资产价格）'!C39</f>
        <v>-0.11817748873304966</v>
      </c>
      <c r="N39" s="6">
        <f>('数据整理（资产价格）'!D50-'数据整理（资产价格）'!D39)/'数据整理（资产价格）'!D39</f>
        <v>-0.10544513921454796</v>
      </c>
      <c r="O39" s="6">
        <f>('数据整理（资产价格）'!E50-'数据整理（资产价格）'!E39)/'数据整理（资产价格）'!E39</f>
        <v>3.1245153134395656E-3</v>
      </c>
      <c r="P39" s="6">
        <f>('数据整理（资产价格）'!F50-'数据整理（资产价格）'!F39)/'数据整理（资产价格）'!F39</f>
        <v>0.15410995487739435</v>
      </c>
    </row>
    <row r="40" spans="1:16" x14ac:dyDescent="0.2">
      <c r="A40" s="29">
        <v>39660</v>
      </c>
      <c r="B40" s="6">
        <f>('数据整理（资产价格）'!B51-'数据整理（资产价格）'!B49)/'数据整理（资产价格）'!B49</f>
        <v>-0.2226396001435583</v>
      </c>
      <c r="C40" s="6">
        <f>('数据整理（资产价格）'!C51-'数据整理（资产价格）'!C49)/'数据整理（资产价格）'!C49</f>
        <v>-0.23641194092348722</v>
      </c>
      <c r="D40" s="6">
        <f>('数据整理（资产价格）'!D51-'数据整理（资产价格）'!D49)/'数据整理（资产价格）'!D49</f>
        <v>-6.2845052493520431E-2</v>
      </c>
      <c r="E40" s="6">
        <f>('数据整理（资产价格）'!E51-'数据整理（资产价格）'!E49)/'数据整理（资产价格）'!E49</f>
        <v>-8.917449515964973E-3</v>
      </c>
      <c r="F40" s="6">
        <f>('数据整理（资产价格）'!F51-'数据整理（资产价格）'!F49)/'数据整理（资产价格）'!F49</f>
        <v>2.1675633743306996E-2</v>
      </c>
      <c r="G40" s="30">
        <f t="shared" si="1"/>
        <v>-1.3358376008613497</v>
      </c>
      <c r="H40" s="30">
        <f t="shared" si="2"/>
        <v>-1.4184716455409232</v>
      </c>
      <c r="I40" s="30">
        <f t="shared" si="3"/>
        <v>-0.37707031496112259</v>
      </c>
      <c r="J40" s="30">
        <f t="shared" si="4"/>
        <v>-5.3504697095789838E-2</v>
      </c>
      <c r="K40" s="30">
        <f t="shared" si="5"/>
        <v>0.13005380245984197</v>
      </c>
      <c r="L40" s="6">
        <f>('数据整理（资产价格）'!B51-'数据整理（资产价格）'!B40)/'数据整理（资产价格）'!B40</f>
        <v>-0.36982851003856165</v>
      </c>
      <c r="M40" s="6">
        <f>('数据整理（资产价格）'!C51-'数据整理（资产价格）'!C40)/'数据整理（资产价格）'!C40</f>
        <v>-0.33353889663275837</v>
      </c>
      <c r="N40" s="6">
        <f>('数据整理（资产价格）'!D51-'数据整理（资产价格）'!D40)/'数据整理（资产价格）'!D40</f>
        <v>-0.21477730992475344</v>
      </c>
      <c r="O40" s="6">
        <f>('数据整理（资产价格）'!E51-'数据整理（资产价格）'!E40)/'数据整理（资产价格）'!E40</f>
        <v>1.9579255849924569E-3</v>
      </c>
      <c r="P40" s="6">
        <f>('数据整理（资产价格）'!F51-'数据整理（资产价格）'!F40)/'数据整理（资产价格）'!F40</f>
        <v>0.12748950837825837</v>
      </c>
    </row>
    <row r="41" spans="1:16" x14ac:dyDescent="0.2">
      <c r="A41" s="29">
        <v>39691</v>
      </c>
      <c r="B41" s="6">
        <f>('数据整理（资产价格）'!B52-'数据整理（资产价格）'!B50)/'数据整理（资产价格）'!B50</f>
        <v>-0.20255102431390853</v>
      </c>
      <c r="C41" s="6">
        <f>('数据整理（资产价格）'!C52-'数据整理（资产价格）'!C50)/'数据整理（资产价格）'!C50</f>
        <v>-0.18214859121284641</v>
      </c>
      <c r="D41" s="6">
        <f>('数据整理（资产价格）'!D52-'数据整理（资产价格）'!D50)/'数据整理（资产价格）'!D50</f>
        <v>-4.8974364714620897E-2</v>
      </c>
      <c r="E41" s="6">
        <f>('数据整理（资产价格）'!E52-'数据整理（资产价格）'!E50)/'数据整理（资产价格）'!E50</f>
        <v>-9.808128568713435E-3</v>
      </c>
      <c r="F41" s="6">
        <f>('数据整理（资产价格）'!F52-'数据整理（资产价格）'!F50)/'数据整理（资产价格）'!F50</f>
        <v>-8.0783105829110149E-2</v>
      </c>
      <c r="G41" s="30">
        <f t="shared" si="1"/>
        <v>-1.2153061458834511</v>
      </c>
      <c r="H41" s="30">
        <f t="shared" si="2"/>
        <v>-1.0928915472770784</v>
      </c>
      <c r="I41" s="30">
        <f t="shared" si="3"/>
        <v>-0.29384618828772535</v>
      </c>
      <c r="J41" s="30">
        <f t="shared" si="4"/>
        <v>-5.8848771412280607E-2</v>
      </c>
      <c r="K41" s="30">
        <f t="shared" si="5"/>
        <v>-0.48469863497466092</v>
      </c>
      <c r="L41" s="6">
        <f>('数据整理（资产价格）'!B52-'数据整理（资产价格）'!B41)/'数据整理（资产价格）'!B41</f>
        <v>-0.51959776232962318</v>
      </c>
      <c r="M41" s="6">
        <f>('数据整理（资产价格）'!C52-'数据整理（资产价格）'!C41)/'数据整理（资产价格）'!C41</f>
        <v>-0.49412901387672747</v>
      </c>
      <c r="N41" s="6">
        <f>('数据整理（资产价格）'!D52-'数据整理（资产价格）'!D41)/'数据整理（资产价格）'!D41</f>
        <v>-0.33866272863196933</v>
      </c>
      <c r="O41" s="6">
        <f>('数据整理（资产价格）'!E52-'数据整理（资产价格）'!E41)/'数据整理（资产价格）'!E41</f>
        <v>6.3325729249273629E-3</v>
      </c>
      <c r="P41" s="6">
        <f>('数据整理（资产价格）'!F52-'数据整理（资产价格）'!F41)/'数据整理（资产价格）'!F41</f>
        <v>2.4087045046807163E-3</v>
      </c>
    </row>
    <row r="42" spans="1:16" x14ac:dyDescent="0.2">
      <c r="A42" s="29">
        <v>39721</v>
      </c>
      <c r="B42" s="6">
        <f>('数据整理（资产价格）'!B53-'数据整理（资产价格）'!B51)/'数据整理（资产价格）'!B51</f>
        <v>-0.29193791345282838</v>
      </c>
      <c r="C42" s="6">
        <f>('数据整理（资产价格）'!C53-'数据整理（资产价格）'!C51)/'数据整理（资产价格）'!C51</f>
        <v>-0.23513958549086561</v>
      </c>
      <c r="D42" s="6">
        <f>('数据整理（资产价格）'!D53-'数据整理（资产价格）'!D51)/'数据整理（资产价格）'!D51</f>
        <v>-6.6321789113384266E-2</v>
      </c>
      <c r="E42" s="6">
        <f>('数据整理（资产价格）'!E53-'数据整理（资产价格）'!E51)/'数据整理（资产价格）'!E51</f>
        <v>2.6543484156291867E-2</v>
      </c>
      <c r="F42" s="6">
        <f>('数据整理（资产价格）'!F53-'数据整理（资产价格）'!F51)/'数据整理（资产价格）'!F51</f>
        <v>-0.12016815462186718</v>
      </c>
      <c r="G42" s="30">
        <f t="shared" si="1"/>
        <v>-1.7516274807169703</v>
      </c>
      <c r="H42" s="30">
        <f t="shared" si="2"/>
        <v>-1.4108375129451938</v>
      </c>
      <c r="I42" s="30">
        <f t="shared" si="3"/>
        <v>-0.3979307346803056</v>
      </c>
      <c r="J42" s="30">
        <f t="shared" si="4"/>
        <v>0.15926090493775119</v>
      </c>
      <c r="K42" s="30">
        <f t="shared" si="5"/>
        <v>-0.72100892773120306</v>
      </c>
      <c r="L42" s="6">
        <f>('数据整理（资产价格）'!B53-'数据整理（资产价格）'!B42)/'数据整理（资产价格）'!B42</f>
        <v>-0.61264953469027128</v>
      </c>
      <c r="M42" s="6">
        <f>('数据整理（资产价格）'!C53-'数据整理（资产价格）'!C42)/'数据整理（资产价格）'!C42</f>
        <v>-0.563338079112781</v>
      </c>
      <c r="N42" s="6">
        <f>('数据整理（资产价格）'!D53-'数据整理（资产价格）'!D42)/'数据整理（资产价格）'!D42</f>
        <v>-0.39294566673164594</v>
      </c>
      <c r="O42" s="6">
        <f>('数据整理（资产价格）'!E53-'数据整理（资产价格）'!E42)/'数据整理（资产价格）'!E42</f>
        <v>3.9334853897309681E-2</v>
      </c>
      <c r="P42" s="6">
        <f>('数据整理（资产价格）'!F53-'数据整理（资产价格）'!F42)/'数据整理（资产价格）'!F42</f>
        <v>-7.3340389465210654E-2</v>
      </c>
    </row>
    <row r="43" spans="1:16" x14ac:dyDescent="0.2">
      <c r="A43" s="29">
        <v>39752</v>
      </c>
      <c r="B43" s="6">
        <f>('数据整理（资产价格）'!B54-'数据整理（资产价格）'!B52)/'数据整理（资产价格）'!B52</f>
        <v>-0.25641730773228261</v>
      </c>
      <c r="C43" s="6">
        <f>('数据整理（资产价格）'!C54-'数据整理（资产价格）'!C52)/'数据整理（资产价格）'!C52</f>
        <v>-0.23424601799800446</v>
      </c>
      <c r="D43" s="6">
        <f>('数据整理（资产价格）'!D54-'数据整理（资产价格）'!D52)/'数据整理（资产价格）'!D52</f>
        <v>-1.9035335039555189E-2</v>
      </c>
      <c r="E43" s="6">
        <f>('数据整理（资产价格）'!E54-'数据整理（资产价格）'!E52)/'数据整理（资产价格）'!E52</f>
        <v>0.10445638886442885</v>
      </c>
      <c r="F43" s="6">
        <f>('数据整理（资产价格）'!F54-'数据整理（资产价格）'!F52)/'数据整理（资产价格）'!F52</f>
        <v>-0.2332366072359969</v>
      </c>
      <c r="G43" s="30">
        <f t="shared" si="1"/>
        <v>-1.5385038463936955</v>
      </c>
      <c r="H43" s="30">
        <f t="shared" si="2"/>
        <v>-1.4054761079880267</v>
      </c>
      <c r="I43" s="30">
        <f t="shared" si="3"/>
        <v>-0.11421201023733113</v>
      </c>
      <c r="J43" s="30">
        <f t="shared" si="4"/>
        <v>0.62673833318657302</v>
      </c>
      <c r="K43" s="30">
        <f t="shared" si="5"/>
        <v>-1.3994196434159814</v>
      </c>
      <c r="L43" s="6">
        <f>('数据整理（资产价格）'!B54-'数据整理（资产价格）'!B43)/'数据整理（资产价格）'!B43</f>
        <v>-0.62073648807530779</v>
      </c>
      <c r="M43" s="6">
        <f>('数据整理（资产价格）'!C54-'数据整理（资产价格）'!C43)/'数据整理（资产价格）'!C43</f>
        <v>-0.56251334301525768</v>
      </c>
      <c r="N43" s="6">
        <f>('数据整理（资产价格）'!D54-'数据整理（资产价格）'!D43)/'数据整理（资产价格）'!D43</f>
        <v>-0.29797941735235556</v>
      </c>
      <c r="O43" s="6">
        <f>('数据整理（资产价格）'!E54-'数据整理（资产价格）'!E43)/'数据整理（资产价格）'!E43</f>
        <v>0.12357091642612412</v>
      </c>
      <c r="P43" s="6">
        <f>('数据整理（资产价格）'!F54-'数据整理（资产价格）'!F43)/'数据整理（资产价格）'!F43</f>
        <v>-0.2475730810243037</v>
      </c>
    </row>
    <row r="44" spans="1:16" x14ac:dyDescent="0.2">
      <c r="A44" s="29">
        <v>39782</v>
      </c>
      <c r="B44" s="6">
        <f>('数据整理（资产价格）'!B55-'数据整理（资产价格）'!B53)/'数据整理（资产价格）'!B53</f>
        <v>-0.14485206764399064</v>
      </c>
      <c r="C44" s="6">
        <f>('数据整理（资产价格）'!C55-'数据整理（资产价格）'!C53)/'数据整理（资产价格）'!C53</f>
        <v>-0.14247800964463955</v>
      </c>
      <c r="D44" s="6">
        <f>('数据整理（资产价格）'!D55-'数据整理（资产价格）'!D53)/'数据整理（资产价格）'!D53</f>
        <v>-2.7903863436509767E-2</v>
      </c>
      <c r="E44" s="6">
        <f>('数据整理（资产价格）'!E55-'数据整理（资产价格）'!E53)/'数据整理（资产价格）'!E53</f>
        <v>9.0611711440519813E-2</v>
      </c>
      <c r="F44" s="6">
        <f>('数据整理（资产价格）'!F55-'数据整理（资产价格）'!F53)/'数据整理（资产价格）'!F53</f>
        <v>-0.26666520359587959</v>
      </c>
      <c r="G44" s="30">
        <f t="shared" si="1"/>
        <v>-0.86911240586394389</v>
      </c>
      <c r="H44" s="30">
        <f t="shared" si="2"/>
        <v>-0.85486805786783737</v>
      </c>
      <c r="I44" s="30">
        <f t="shared" si="3"/>
        <v>-0.16742318061905859</v>
      </c>
      <c r="J44" s="30">
        <f t="shared" si="4"/>
        <v>0.54367026864311885</v>
      </c>
      <c r="K44" s="30">
        <f t="shared" si="5"/>
        <v>-1.5999912215752774</v>
      </c>
      <c r="L44" s="6">
        <f>('数据整理（资产价格）'!B55-'数据整理（资产价格）'!B44)/'数据整理（资产价格）'!B44</f>
        <v>-0.63076477885436211</v>
      </c>
      <c r="M44" s="6">
        <f>('数据整理（资产价格）'!C55-'数据整理（资产价格）'!C44)/'数据整理（资产价格）'!C44</f>
        <v>-0.5917011934692723</v>
      </c>
      <c r="N44" s="6">
        <f>('数据整理（资产价格）'!D55-'数据整理（资产价格）'!D44)/'数据整理（资产价格）'!D44</f>
        <v>-0.30896570641476551</v>
      </c>
      <c r="O44" s="6">
        <f>('数据整理（资产价格）'!E55-'数据整理（资产价格）'!E44)/'数据整理（资产价格）'!E44</f>
        <v>0.14872742854429175</v>
      </c>
      <c r="P44" s="6">
        <f>('数据整理（资产价格）'!F55-'数据整理（资产价格）'!F44)/'数据整理（资产价格）'!F44</f>
        <v>-0.31183089310596618</v>
      </c>
    </row>
    <row r="45" spans="1:16" x14ac:dyDescent="0.2">
      <c r="A45" s="29">
        <v>39813</v>
      </c>
      <c r="B45" s="6">
        <f>('数据整理（资产价格）'!B56-'数据整理（资产价格）'!B54)/'数据整理（资产价格）'!B54</f>
        <v>9.4635213621010322E-2</v>
      </c>
      <c r="C45" s="6">
        <f>('数据整理（资产价格）'!C56-'数据整理（资产价格）'!C54)/'数据整理（资产价格）'!C54</f>
        <v>3.5285411668333294E-2</v>
      </c>
      <c r="D45" s="6">
        <f>('数据整理（资产价格）'!D56-'数据整理（资产价格）'!D54)/'数据整理（资产价格）'!D54</f>
        <v>2.8173688807378524E-2</v>
      </c>
      <c r="E45" s="6">
        <f>('数据整理（资产价格）'!E56-'数据整理（资产价格）'!E54)/'数据整理（资产价格）'!E54</f>
        <v>3.2172503621464309E-2</v>
      </c>
      <c r="F45" s="6">
        <f>('数据整理（资产价格）'!F56-'数据整理（资产价格）'!F54)/'数据整理（资产价格）'!F54</f>
        <v>-0.16001497885960525</v>
      </c>
      <c r="G45" s="30">
        <f t="shared" si="1"/>
        <v>0.56781128172606188</v>
      </c>
      <c r="H45" s="30">
        <f t="shared" si="2"/>
        <v>0.21171247000999976</v>
      </c>
      <c r="I45" s="30">
        <f t="shared" si="3"/>
        <v>0.16904213284427114</v>
      </c>
      <c r="J45" s="30">
        <f t="shared" si="4"/>
        <v>0.19303502172878584</v>
      </c>
      <c r="K45" s="30">
        <f t="shared" si="5"/>
        <v>-0.9600898731576315</v>
      </c>
      <c r="L45" s="6">
        <f>('数据整理（资产价格）'!B56-'数据整理（资产价格）'!B45)/'数据整理（资产价格）'!B45</f>
        <v>-0.60616096345679515</v>
      </c>
      <c r="M45" s="6">
        <f>('数据整理（资产价格）'!C56-'数据整理（资产价格）'!C45)/'数据整理（资产价格）'!C45</f>
        <v>-0.59715527732734353</v>
      </c>
      <c r="N45" s="6">
        <f>('数据整理（资产价格）'!D56-'数据整理（资产价格）'!D45)/'数据整理（资产价格）'!D45</f>
        <v>-0.31164298791911826</v>
      </c>
      <c r="O45" s="6">
        <f>('数据整理（资产价格）'!E56-'数据整理（资产价格）'!E45)/'数据整理（资产价格）'!E45</f>
        <v>0.1623176886335938</v>
      </c>
      <c r="P45" s="6">
        <f>('数据整理（资产价格）'!F56-'数据整理（资产价格）'!F45)/'数据整理（资产价格）'!F45</f>
        <v>-0.37648370928726843</v>
      </c>
    </row>
    <row r="46" spans="1:16" x14ac:dyDescent="0.2">
      <c r="A46" s="29">
        <v>39844</v>
      </c>
      <c r="B46" s="6">
        <f>('数据整理（资产价格）'!B57-'数据整理（资产价格）'!B55)/'数据整理（资产价格）'!B55</f>
        <v>0.13877236924067274</v>
      </c>
      <c r="C46" s="6">
        <f>('数据整理（资产价格）'!C57-'数据整理（资产价格）'!C55)/'数据整理（资产价格）'!C55</f>
        <v>7.3708852123759036E-2</v>
      </c>
      <c r="D46" s="6">
        <f>('数据整理（资产价格）'!D57-'数据整理（资产价格）'!D55)/'数据整理（资产价格）'!D55</f>
        <v>8.107873758239649E-2</v>
      </c>
      <c r="E46" s="6">
        <f>('数据整理（资产价格）'!E57-'数据整理（资产价格）'!E55)/'数据整理（资产价格）'!E55</f>
        <v>1.8125389480898355E-2</v>
      </c>
      <c r="F46" s="6">
        <f>('数据整理（资产价格）'!F57-'数据整理（资产价格）'!F55)/'数据整理（资产价格）'!F55</f>
        <v>1.9004102456809155E-2</v>
      </c>
      <c r="G46" s="30">
        <f t="shared" si="1"/>
        <v>0.83263421544403649</v>
      </c>
      <c r="H46" s="30">
        <f t="shared" si="2"/>
        <v>0.44225311274255419</v>
      </c>
      <c r="I46" s="30">
        <f t="shared" si="3"/>
        <v>0.48647242549437897</v>
      </c>
      <c r="J46" s="30">
        <f t="shared" si="4"/>
        <v>0.10875233688539013</v>
      </c>
      <c r="K46" s="30">
        <f t="shared" si="5"/>
        <v>0.11402461474085493</v>
      </c>
      <c r="L46" s="6">
        <f>('数据整理（资产价格）'!B57-'数据整理（资产价格）'!B46)/'数据整理（资产价格）'!B46</f>
        <v>-0.5697345230097578</v>
      </c>
      <c r="M46" s="6">
        <f>('数据整理（资产价格）'!C57-'数据整理（资产价格）'!C46)/'数据整理（资产价格）'!C46</f>
        <v>-0.56194785676247161</v>
      </c>
      <c r="N46" s="6">
        <f>('数据整理（资产价格）'!D57-'数据整理（资产价格）'!D46)/'数据整理（资产价格）'!D46</f>
        <v>-0.26955116125864315</v>
      </c>
      <c r="O46" s="6">
        <f>('数据整理（资产价格）'!E57-'数据整理（资产价格）'!E46)/'数据整理（资产价格）'!E46</f>
        <v>0.14952615966378871</v>
      </c>
      <c r="P46" s="6">
        <f>('数据整理（资产价格）'!F57-'数据整理（资产价格）'!F46)/'数据整理（资产价格）'!F46</f>
        <v>-0.34832808966518525</v>
      </c>
    </row>
    <row r="47" spans="1:16" x14ac:dyDescent="0.2">
      <c r="A47" s="29">
        <v>39872</v>
      </c>
      <c r="B47" s="6">
        <f>('数据整理（资产价格）'!B58-'数据整理（资产价格）'!B56)/'数据整理（资产价格）'!B56</f>
        <v>0.21937190336359932</v>
      </c>
      <c r="C47" s="6">
        <f>('数据整理（资产价格）'!C58-'数据整理（资产价格）'!C56)/'数据整理（资产价格）'!C56</f>
        <v>0.18035246505434432</v>
      </c>
      <c r="D47" s="6">
        <f>('数据整理（资产价格）'!D58-'数据整理（资产价格）'!D56)/'数据整理（资产价格）'!D56</f>
        <v>0.1130741155068663</v>
      </c>
      <c r="E47" s="6">
        <f>('数据整理（资产价格）'!E58-'数据整理（资产价格）'!E56)/'数据整理（资产价格）'!E56</f>
        <v>-6.7244936451757607E-3</v>
      </c>
      <c r="F47" s="6">
        <f>('数据整理（资产价格）'!F58-'数据整理（资产价格）'!F56)/'数据整理（资产价格）'!F56</f>
        <v>0.13883496472200854</v>
      </c>
      <c r="G47" s="30">
        <f t="shared" si="1"/>
        <v>1.3162314201815959</v>
      </c>
      <c r="H47" s="30">
        <f t="shared" si="2"/>
        <v>1.0821147903260659</v>
      </c>
      <c r="I47" s="30">
        <f t="shared" si="3"/>
        <v>0.67844469304119781</v>
      </c>
      <c r="J47" s="30">
        <f t="shared" si="4"/>
        <v>-4.0346961871054562E-2</v>
      </c>
      <c r="K47" s="30">
        <f t="shared" si="5"/>
        <v>0.8330097883320513</v>
      </c>
      <c r="L47" s="6">
        <f>('数据整理（资产价格）'!B58-'数据整理（资产价格）'!B47)/'数据整理（资产价格）'!B47</f>
        <v>-0.41475418246723222</v>
      </c>
      <c r="M47" s="6">
        <f>('数据整理（资产价格）'!C58-'数据整理（资产价格）'!C47)/'数据整理（资产价格）'!C47</f>
        <v>-0.42645856965977291</v>
      </c>
      <c r="N47" s="6">
        <f>('数据整理（资产价格）'!D58-'数据整理（资产价格）'!D47)/'数据整理（资产价格）'!D47</f>
        <v>-0.10153176390740655</v>
      </c>
      <c r="O47" s="6">
        <f>('数据整理（资产价格）'!E58-'数据整理（资产价格）'!E47)/'数据整理（资产价格）'!E47</f>
        <v>0.12845036332516338</v>
      </c>
      <c r="P47" s="6">
        <f>('数据整理（资产价格）'!F58-'数据整理（资产价格）'!F47)/'数据整理（资产价格）'!F47</f>
        <v>-0.31947938143111937</v>
      </c>
    </row>
    <row r="48" spans="1:16" x14ac:dyDescent="0.2">
      <c r="A48" s="29">
        <v>39903</v>
      </c>
      <c r="B48" s="6">
        <f>('数据整理（资产价格）'!B59-'数据整理（资产价格）'!B57)/'数据整理（资产价格）'!B57</f>
        <v>0.24384860498307651</v>
      </c>
      <c r="C48" s="6">
        <f>('数据整理（资产价格）'!C59-'数据整理（资产价格）'!C57)/'数据整理（资产价格）'!C57</f>
        <v>0.19185367793936028</v>
      </c>
      <c r="D48" s="6">
        <f>('数据整理（资产价格）'!D59-'数据整理（资产价格）'!D57)/'数据整理（资产价格）'!D57</f>
        <v>0.16893118806694021</v>
      </c>
      <c r="E48" s="6">
        <f>('数据整理（资产价格）'!E59-'数据整理（资产价格）'!E57)/'数据整理（资产价格）'!E57</f>
        <v>8.7716469802309553E-4</v>
      </c>
      <c r="F48" s="6">
        <f>('数据整理（资产价格）'!F59-'数据整理（资产价格）'!F57)/'数据整理（资产价格）'!F57</f>
        <v>7.0414009110832523E-2</v>
      </c>
      <c r="G48" s="30">
        <f t="shared" si="1"/>
        <v>1.4630916298984591</v>
      </c>
      <c r="H48" s="30">
        <f t="shared" si="2"/>
        <v>1.1511220676361618</v>
      </c>
      <c r="I48" s="30">
        <f t="shared" si="3"/>
        <v>1.0135871284016413</v>
      </c>
      <c r="J48" s="30">
        <f t="shared" si="4"/>
        <v>5.262988188138573E-3</v>
      </c>
      <c r="K48" s="30">
        <f t="shared" si="5"/>
        <v>0.42248405466499517</v>
      </c>
      <c r="L48" s="6">
        <f>('数据整理（资产价格）'!B59-'数据整理（资产价格）'!B48)/'数据整理（资产价格）'!B48</f>
        <v>-0.28631505303549815</v>
      </c>
      <c r="M48" s="6">
        <f>('数据整理（资产价格）'!C59-'数据整理（资产价格）'!C48)/'数据整理（资产价格）'!C48</f>
        <v>-0.32019214755158437</v>
      </c>
      <c r="N48" s="6">
        <f>('数据整理（资产价格）'!D59-'数据整理（资产价格）'!D48)/'数据整理（资产价格）'!D48</f>
        <v>0.10009509263781348</v>
      </c>
      <c r="O48" s="6">
        <f>('数据整理（资产价格）'!E59-'数据整理（资产价格）'!E48)/'数据整理（资产价格）'!E48</f>
        <v>0.12822239296440308</v>
      </c>
      <c r="P48" s="6">
        <f>('数据整理（资产价格）'!F59-'数据整理（资产价格）'!F48)/'数据整理（资产价格）'!F48</f>
        <v>-0.26182479014521948</v>
      </c>
    </row>
    <row r="49" spans="1:16" x14ac:dyDescent="0.2">
      <c r="A49" s="29">
        <v>39933</v>
      </c>
      <c r="B49" s="6">
        <f>('数据整理（资产价格）'!B60-'数据整理（资产价格）'!B58)/'数据整理（资产价格）'!B58</f>
        <v>0.15948809700535641</v>
      </c>
      <c r="C49" s="6">
        <f>('数据整理（资产价格）'!C60-'数据整理（资产价格）'!C58)/'数据整理（资产价格）'!C58</f>
        <v>0.12606618412833426</v>
      </c>
      <c r="D49" s="6">
        <f>('数据整理（资产价格）'!D60-'数据整理（资产价格）'!D58)/'数据整理（资产价格）'!D58</f>
        <v>0.13581765459187989</v>
      </c>
      <c r="E49" s="6">
        <f>('数据整理（资产价格）'!E60-'数据整理（资产价格）'!E58)/'数据整理（资产价格）'!E58</f>
        <v>5.6258139497750411E-3</v>
      </c>
      <c r="F49" s="6">
        <f>('数据整理（资产价格）'!F60-'数据整理（资产价格）'!F58)/'数据整理（资产价格）'!F58</f>
        <v>0.13197493126438886</v>
      </c>
      <c r="G49" s="30">
        <f t="shared" si="1"/>
        <v>0.95692858203213849</v>
      </c>
      <c r="H49" s="30">
        <f t="shared" si="2"/>
        <v>0.75639710477000555</v>
      </c>
      <c r="I49" s="30">
        <f t="shared" si="3"/>
        <v>0.81490592755127933</v>
      </c>
      <c r="J49" s="30">
        <f t="shared" si="4"/>
        <v>3.3754883698650248E-2</v>
      </c>
      <c r="K49" s="30">
        <f t="shared" si="5"/>
        <v>0.79184958758633317</v>
      </c>
      <c r="L49" s="6">
        <f>('数据整理（资产价格）'!B60-'数据整理（资产价格）'!B49)/'数据整理（资产价格）'!B49</f>
        <v>-0.25154989720171839</v>
      </c>
      <c r="M49" s="6">
        <f>('数据整理（资产价格）'!C60-'数据整理（资产价格）'!C49)/'数据整理（资产价格）'!C49</f>
        <v>-0.29250735420238488</v>
      </c>
      <c r="N49" s="6">
        <f>('数据整理（资产价格）'!D60-'数据整理（资产价格）'!D49)/'数据整理（资产价格）'!D49</f>
        <v>0.13307734792746723</v>
      </c>
      <c r="O49" s="6">
        <f>('数据整理（资产价格）'!E60-'数据整理（资产价格）'!E49)/'数据整理（资产价格）'!E49</f>
        <v>0.12456163143296196</v>
      </c>
      <c r="P49" s="6">
        <f>('数据整理（资产价格）'!F60-'数据整理（资产价格）'!F49)/'数据整理（资产价格）'!F49</f>
        <v>-0.21612932931798517</v>
      </c>
    </row>
    <row r="50" spans="1:16" x14ac:dyDescent="0.2">
      <c r="A50" s="29">
        <v>39964</v>
      </c>
      <c r="B50" s="6">
        <f>('数据整理（资产价格）'!B61-'数据整理（资产价格）'!B59)/'数据整理（资产价格）'!B59</f>
        <v>0.1862898346648369</v>
      </c>
      <c r="C50" s="6">
        <f>('数据整理（资产价格）'!C61-'数据整理（资产价格）'!C59)/'数据整理（资产价格）'!C59</f>
        <v>0.17747029905321524</v>
      </c>
      <c r="D50" s="6">
        <f>('数据整理（资产价格）'!D61-'数据整理（资产价格）'!D59)/'数据整理（资产价格）'!D59</f>
        <v>0.10101494266816259</v>
      </c>
      <c r="E50" s="6">
        <f>('数据整理（资产价格）'!E61-'数据整理（资产价格）'!E59)/'数据整理（资产价格）'!E59</f>
        <v>-2.4671674193678318E-3</v>
      </c>
      <c r="F50" s="6">
        <f>('数据整理（资产价格）'!F61-'数据整理（资产价格）'!F59)/'数据整理（资产价格）'!F59</f>
        <v>0.11375022751910382</v>
      </c>
      <c r="G50" s="30">
        <f t="shared" si="1"/>
        <v>1.1177390079890213</v>
      </c>
      <c r="H50" s="30">
        <f t="shared" si="2"/>
        <v>1.0648217943192915</v>
      </c>
      <c r="I50" s="30">
        <f t="shared" si="3"/>
        <v>0.60608965600897557</v>
      </c>
      <c r="J50" s="30">
        <f t="shared" si="4"/>
        <v>-1.4803004516206992E-2</v>
      </c>
      <c r="K50" s="30">
        <f t="shared" si="5"/>
        <v>0.682501365114623</v>
      </c>
      <c r="L50" s="6">
        <f>('数据整理（资产价格）'!B61-'数据整理（资产价格）'!B50)/'数据整理（资产价格）'!B50</f>
        <v>-3.0223903561898177E-2</v>
      </c>
      <c r="M50" s="6">
        <f>('数据整理（资产价格）'!C61-'数据整理（资产价格）'!C50)/'数据整理（资产价格）'!C50</f>
        <v>-8.0771507881920279E-2</v>
      </c>
      <c r="N50" s="6">
        <f>('数据整理（资产价格）'!D61-'数据整理（资产价格）'!D50)/'数据整理（资产价格）'!D50</f>
        <v>0.2666089221335341</v>
      </c>
      <c r="O50" s="6">
        <f>('数据整理（资产价格）'!E61-'数据整理（资产价格）'!E50)/'数据整理（资产价格）'!E50</f>
        <v>0.13086217068504097</v>
      </c>
      <c r="P50" s="6">
        <f>('数据整理（资产价格）'!F61-'数据整理（资产价格）'!F50)/'数据整理（资产价格）'!F50</f>
        <v>-0.2202872712196785</v>
      </c>
    </row>
    <row r="51" spans="1:16" x14ac:dyDescent="0.2">
      <c r="A51" s="29">
        <v>39994</v>
      </c>
      <c r="B51" s="6">
        <f>('数据整理（资产价格）'!B62-'数据整理（资产价格）'!B60)/'数据整理（资产价格）'!B60</f>
        <v>0.13489505675512459</v>
      </c>
      <c r="C51" s="6">
        <f>('数据整理（资产价格）'!C62-'数据整理（资产价格）'!C60)/'数据整理（资产价格）'!C60</f>
        <v>0.16135569039564421</v>
      </c>
      <c r="D51" s="6">
        <f>('数据整理（资产价格）'!D62-'数据整理（资产价格）'!D60)/'数据整理（资产价格）'!D60</f>
        <v>7.6157242598035399E-2</v>
      </c>
      <c r="E51" s="6">
        <f>('数据整理（资产价格）'!E62-'数据整理（资产价格）'!E60)/'数据整理（资产价格）'!E60</f>
        <v>5.7913235839282557E-3</v>
      </c>
      <c r="F51" s="6">
        <f>('数据整理（资产价格）'!F62-'数据整理（资产价格）'!F60)/'数据整理（资产价格）'!F60</f>
        <v>5.0595107593452933E-2</v>
      </c>
      <c r="G51" s="30">
        <f t="shared" si="1"/>
        <v>0.80937034053074752</v>
      </c>
      <c r="H51" s="30">
        <f t="shared" si="2"/>
        <v>0.96813414237386519</v>
      </c>
      <c r="I51" s="30">
        <f t="shared" si="3"/>
        <v>0.45694345558821237</v>
      </c>
      <c r="J51" s="30">
        <f t="shared" si="4"/>
        <v>3.4747941503569538E-2</v>
      </c>
      <c r="K51" s="30">
        <f t="shared" si="5"/>
        <v>0.30357064556071761</v>
      </c>
      <c r="L51" s="6">
        <f>('数据整理（资产价格）'!B62-'数据整理（资产价格）'!B51)/'数据整理（资产价格）'!B51</f>
        <v>9.2687924482002249E-2</v>
      </c>
      <c r="M51" s="6">
        <f>('数据整理（资产价格）'!C62-'数据整理（资产价格）'!C51)/'数据整理（资产价格）'!C51</f>
        <v>7.603910294752203E-2</v>
      </c>
      <c r="N51" s="6">
        <f>('数据整理（资产价格）'!D62-'数据整理（资产价格）'!D51)/'数据整理（资产价格）'!D51</f>
        <v>0.30113957957575327</v>
      </c>
      <c r="O51" s="6">
        <f>('数据整理（资产价格）'!E62-'数据整理（资产价格）'!E51)/'数据整理（资产价格）'!E51</f>
        <v>0.14125138332649978</v>
      </c>
      <c r="P51" s="6">
        <f>('数据整理（资产价格）'!F62-'数据整理（资产价格）'!F51)/'数据整理（资产价格）'!F51</f>
        <v>-0.19394114491387276</v>
      </c>
    </row>
    <row r="52" spans="1:16" x14ac:dyDescent="0.2">
      <c r="A52" s="29">
        <v>40025</v>
      </c>
      <c r="B52" s="6">
        <f>('数据整理（资产价格）'!B63-'数据整理（资产价格）'!B61)/'数据整理（资产价格）'!B61</f>
        <v>0.24488379883815481</v>
      </c>
      <c r="C52" s="6">
        <f>('数据整理（资产价格）'!C63-'数据整理（资产价格）'!C61)/'数据整理（资产价格）'!C61</f>
        <v>0.23907357695239581</v>
      </c>
      <c r="D52" s="6">
        <f>('数据整理（资产价格）'!D63-'数据整理（资产价格）'!D61)/'数据整理（资产价格）'!D61</f>
        <v>0.21693608540571155</v>
      </c>
      <c r="E52" s="6">
        <f>('数据整理（资产价格）'!E63-'数据整理（资产价格）'!E61)/'数据整理（资产价格）'!E61</f>
        <v>-1.1824479503625019E-3</v>
      </c>
      <c r="F52" s="6">
        <f>('数据整理（资产价格）'!F63-'数据整理（资产价格）'!F61)/'数据整理（资产价格）'!F61</f>
        <v>3.3409758317376678E-2</v>
      </c>
      <c r="G52" s="30">
        <f t="shared" si="1"/>
        <v>1.4693027930289289</v>
      </c>
      <c r="H52" s="30">
        <f t="shared" si="2"/>
        <v>1.4344414617143748</v>
      </c>
      <c r="I52" s="30">
        <f t="shared" si="3"/>
        <v>1.3016165124342693</v>
      </c>
      <c r="J52" s="30">
        <f t="shared" si="4"/>
        <v>-7.0946877021750114E-3</v>
      </c>
      <c r="K52" s="30">
        <f t="shared" si="5"/>
        <v>0.20045854990426007</v>
      </c>
      <c r="L52" s="6">
        <f>('数据整理（资产价格）'!B63-'数据整理（资产价格）'!B52)/'数据整理（资产价格）'!B52</f>
        <v>0.51390068551737322</v>
      </c>
      <c r="M52" s="6">
        <f>('数据整理（资产价格）'!C63-'数据整理（资产价格）'!C52)/'数据整理（资产价格）'!C52</f>
        <v>0.39266341480586681</v>
      </c>
      <c r="N52" s="6">
        <f>('数据整理（资产价格）'!D63-'数据整理（资产价格）'!D52)/'数据整理（资产价格）'!D52</f>
        <v>0.62075768123600616</v>
      </c>
      <c r="O52" s="6">
        <f>('数据整理（资产价格）'!E63-'数据整理（资产价格）'!E52)/'数据整理（资产价格）'!E52</f>
        <v>0.14071324721791989</v>
      </c>
      <c r="P52" s="6">
        <f>('数据整理（资产价格）'!F63-'数据整理（资产价格）'!F52)/'数据整理（资产价格）'!F52</f>
        <v>-0.12342478938811093</v>
      </c>
    </row>
    <row r="53" spans="1:16" x14ac:dyDescent="0.2">
      <c r="A53" s="29">
        <v>40056</v>
      </c>
      <c r="B53" s="6">
        <f>('数据整理（资产价格）'!B64-'数据整理（资产价格）'!B62)/'数据整理（资产价格）'!B62</f>
        <v>0.10781487096607345</v>
      </c>
      <c r="C53" s="6">
        <f>('数据整理（资产价格）'!C64-'数据整理（资产价格）'!C62)/'数据整理（资产价格）'!C62</f>
        <v>8.9107846553972928E-2</v>
      </c>
      <c r="D53" s="6">
        <f>('数据整理（资产价格）'!D64-'数据整理（资产价格）'!D62)/'数据整理（资产价格）'!D62</f>
        <v>0.13149656717781105</v>
      </c>
      <c r="E53" s="6">
        <f>('数据整理（资产价格）'!E64-'数据整理（资产价格）'!E62)/'数据整理（资产价格）'!E62</f>
        <v>-6.42846906071309E-3</v>
      </c>
      <c r="F53" s="6">
        <f>('数据整理（资产价格）'!F64-'数据整理（资产价格）'!F62)/'数据整理（资产价格）'!F62</f>
        <v>8.0804248265099035E-2</v>
      </c>
      <c r="G53" s="30">
        <f t="shared" si="1"/>
        <v>0.6468892257964407</v>
      </c>
      <c r="H53" s="30">
        <f t="shared" si="2"/>
        <v>0.53464707932383759</v>
      </c>
      <c r="I53" s="30">
        <f t="shared" si="3"/>
        <v>0.78897940306686631</v>
      </c>
      <c r="J53" s="30">
        <f t="shared" si="4"/>
        <v>-3.857081436427854E-2</v>
      </c>
      <c r="K53" s="30">
        <f t="shared" si="5"/>
        <v>0.48482548959059424</v>
      </c>
      <c r="L53" s="6">
        <f>('数据整理（资产价格）'!B64-'数据整理（资产价格）'!B53)/'数据整理（资产价格）'!B53</f>
        <v>0.70959009819200625</v>
      </c>
      <c r="M53" s="6">
        <f>('数据整理（资产价格）'!C64-'数据整理（资产价格）'!C53)/'数据整理（资产价格）'!C53</f>
        <v>0.53220458006203786</v>
      </c>
      <c r="N53" s="6">
        <f>('数据整理（资产价格）'!D64-'数据整理（资产价格）'!D53)/'数据整理（资产价格）'!D53</f>
        <v>0.57681195784907402</v>
      </c>
      <c r="O53" s="6">
        <f>('数据整理（资产价格）'!E64-'数据整理（资产价格）'!E53)/'数据整理（资产价格）'!E53</f>
        <v>0.10459508205855031</v>
      </c>
      <c r="P53" s="6">
        <f>('数据整理（资产价格）'!F64-'数据整理（资产价格）'!F53)/'数据整理（资产价格）'!F53</f>
        <v>-9.820070158555582E-3</v>
      </c>
    </row>
    <row r="54" spans="1:16" x14ac:dyDescent="0.2">
      <c r="A54" s="29">
        <v>40086</v>
      </c>
      <c r="B54" s="6">
        <f>('数据整理（资产价格）'!B65-'数据整理（资产价格）'!B63)/'数据整理（资产价格）'!B63</f>
        <v>-0.1021666170618877</v>
      </c>
      <c r="C54" s="6">
        <f>('数据整理（资产价格）'!C65-'数据整理（资产价格）'!C63)/'数据整理（资产价格）'!C63</f>
        <v>-0.10663761578957502</v>
      </c>
      <c r="D54" s="6">
        <f>('数据整理（资产价格）'!D65-'数据整理（资产价格）'!D63)/'数据整理（资产价格）'!D63</f>
        <v>-0.16459094286728548</v>
      </c>
      <c r="E54" s="6">
        <f>('数据整理（资产价格）'!E65-'数据整理（资产价格）'!E63)/'数据整理（资产价格）'!E63</f>
        <v>-7.9775659594284992E-3</v>
      </c>
      <c r="F54" s="6">
        <f>('数据整理（资产价格）'!F65-'数据整理（资产价格）'!F63)/'数据整理（资产价格）'!F63</f>
        <v>4.8356937246643313E-2</v>
      </c>
      <c r="G54" s="30">
        <f t="shared" si="1"/>
        <v>-0.61299970237132628</v>
      </c>
      <c r="H54" s="30">
        <f t="shared" si="2"/>
        <v>-0.6398256947374501</v>
      </c>
      <c r="I54" s="30">
        <f t="shared" si="3"/>
        <v>-0.9875456572037129</v>
      </c>
      <c r="J54" s="30">
        <f t="shared" si="4"/>
        <v>-4.7865395756570991E-2</v>
      </c>
      <c r="K54" s="30">
        <f t="shared" si="5"/>
        <v>0.29014162347985989</v>
      </c>
      <c r="L54" s="6">
        <f>('数据整理（资产价格）'!B65-'数据整理（资产价格）'!B54)/'数据整理（资产价格）'!B54</f>
        <v>0.82794810589945378</v>
      </c>
      <c r="M54" s="6">
        <f>('数据整理（资产价格）'!C65-'数据整理（资产价格）'!C54)/'数据整理（资产价格）'!C54</f>
        <v>0.62474259082646078</v>
      </c>
      <c r="N54" s="6">
        <f>('数据整理（资产价格）'!D65-'数据整理（资产价格）'!D54)/'数据整理（资产价格）'!D54</f>
        <v>0.38026953945030567</v>
      </c>
      <c r="O54" s="6">
        <f>('数据整理（资产价格）'!E65-'数据整理（资产价格）'!E54)/'数据整理（资产价格）'!E54</f>
        <v>2.4588334547947181E-2</v>
      </c>
      <c r="P54" s="6">
        <f>('数据整理（资产价格）'!F65-'数据整理（资产价格）'!F54)/'数据整理（资产价格）'!F54</f>
        <v>0.1984971005863512</v>
      </c>
    </row>
    <row r="55" spans="1:16" x14ac:dyDescent="0.2">
      <c r="A55" s="29">
        <v>40117</v>
      </c>
      <c r="B55" s="6">
        <f>('数据整理（资产价格）'!B66-'数据整理（资产价格）'!B64)/'数据整理（资产价格）'!B64</f>
        <v>-1.5118115790304363E-3</v>
      </c>
      <c r="C55" s="6">
        <f>('数据整理（资产价格）'!C66-'数据整理（资产价格）'!C64)/'数据整理（资产价格）'!C64</f>
        <v>-1.9525740750211892E-2</v>
      </c>
      <c r="D55" s="6">
        <f>('数据整理（资产价格）'!D66-'数据整理（资产价格）'!D64)/'数据整理（资产价格）'!D64</f>
        <v>-9.0294060699281642E-2</v>
      </c>
      <c r="E55" s="6">
        <f>('数据整理（资产价格）'!E66-'数据整理（资产价格）'!E64)/'数据整理（资产价格）'!E64</f>
        <v>-1.6566602236381095E-2</v>
      </c>
      <c r="F55" s="6">
        <f>('数据整理（资产价格）'!F66-'数据整理（资产价格）'!F64)/'数据整理（资产价格）'!F64</f>
        <v>4.0653666282144474E-3</v>
      </c>
      <c r="G55" s="30">
        <f t="shared" si="1"/>
        <v>-9.0708694741826173E-3</v>
      </c>
      <c r="H55" s="30">
        <f t="shared" si="2"/>
        <v>-0.11715444450127135</v>
      </c>
      <c r="I55" s="30">
        <f t="shared" si="3"/>
        <v>-0.54176436419568985</v>
      </c>
      <c r="J55" s="30">
        <f t="shared" si="4"/>
        <v>-9.939961341828657E-2</v>
      </c>
      <c r="K55" s="30">
        <f t="shared" si="5"/>
        <v>2.4392199769286686E-2</v>
      </c>
      <c r="L55" s="6">
        <f>('数据整理（资产价格）'!B66-'数据整理（资产价格）'!B55)/'数据整理（资产价格）'!B55</f>
        <v>0.99615230944102295</v>
      </c>
      <c r="M55" s="6">
        <f>('数据整理（资产价格）'!C66-'数据整理（资产价格）'!C55)/'数据整理（资产价格）'!C55</f>
        <v>0.75189344127828794</v>
      </c>
      <c r="N55" s="6">
        <f>('数据整理（资产价格）'!D66-'数据整理（资产价格）'!D55)/'数据整理（资产价格）'!D55</f>
        <v>0.47561043528744618</v>
      </c>
      <c r="O55" s="6">
        <f>('数据整理（资产价格）'!E66-'数据整理（资产价格）'!E55)/'数据整理（资产价格）'!E55</f>
        <v>-3.9574274633411809E-3</v>
      </c>
      <c r="P55" s="6">
        <f>('数据整理（资产价格）'!F66-'数据整理（资产价格）'!F55)/'数据整理（资产价格）'!F55</f>
        <v>0.35573189648056819</v>
      </c>
    </row>
    <row r="56" spans="1:16" x14ac:dyDescent="0.2">
      <c r="A56" s="29">
        <v>40147</v>
      </c>
      <c r="B56" s="6">
        <f>('数据整理（资产价格）'!B67-'数据整理（资产价格）'!B65)/'数据整理（资产价格）'!B65</f>
        <v>0.1570563541735488</v>
      </c>
      <c r="C56" s="6">
        <f>('数据整理（资产价格）'!C67-'数据整理（资产价格）'!C65)/'数据整理（资产价格）'!C65</f>
        <v>0.12385202933588867</v>
      </c>
      <c r="D56" s="6">
        <f>('数据整理（资产价格）'!D67-'数据整理（资产价格）'!D65)/'数据整理（资产价格）'!D65</f>
        <v>0.10558854344375922</v>
      </c>
      <c r="E56" s="6">
        <f>('数据整理（资产价格）'!E67-'数据整理（资产价格）'!E65)/'数据整理（资产价格）'!E65</f>
        <v>-5.4457489182725841E-3</v>
      </c>
      <c r="F56" s="6">
        <f>('数据整理（资产价格）'!F67-'数据整理（资产价格）'!F65)/'数据整理（资产价格）'!F65</f>
        <v>7.1000985908715855E-2</v>
      </c>
      <c r="G56" s="30">
        <f t="shared" si="1"/>
        <v>0.94233812504129277</v>
      </c>
      <c r="H56" s="30">
        <f t="shared" si="2"/>
        <v>0.74311217601533197</v>
      </c>
      <c r="I56" s="30">
        <f t="shared" si="3"/>
        <v>0.63353126066255527</v>
      </c>
      <c r="J56" s="30">
        <f t="shared" si="4"/>
        <v>-3.2674493509635506E-2</v>
      </c>
      <c r="K56" s="30">
        <f t="shared" si="5"/>
        <v>0.42600591545229516</v>
      </c>
      <c r="L56" s="6">
        <f>('数据整理（资产价格）'!B67-'数据整理（资产价格）'!B56)/'数据整理（资产价格）'!B56</f>
        <v>0.93218612439298398</v>
      </c>
      <c r="M56" s="6">
        <f>('数据整理（资产价格）'!C67-'数据整理（资产价格）'!C56)/'数据整理（资产价格）'!C56</f>
        <v>0.76373610336715514</v>
      </c>
      <c r="N56" s="6">
        <f>('数据整理（资产价格）'!D67-'数据整理（资产价格）'!D56)/'数据整理（资产价格）'!D56</f>
        <v>0.48419494322086237</v>
      </c>
      <c r="O56" s="6">
        <f>('数据整理（资产价格）'!E67-'数据整理（资产价格）'!E56)/'数据整理（资产价格）'!E56</f>
        <v>-1.2753507618028914E-2</v>
      </c>
      <c r="P56" s="6">
        <f>('数据整理（资产价格）'!F67-'数据整理（资产价格）'!F56)/'数据整理（资产价格）'!F56</f>
        <v>0.52811245918893668</v>
      </c>
    </row>
    <row r="57" spans="1:16" x14ac:dyDescent="0.2">
      <c r="A57" s="29">
        <v>40178</v>
      </c>
      <c r="B57" s="6">
        <f>('数据整理（资产价格）'!B68-'数据整理（资产价格）'!B66)/'数据整理（资产价格）'!B66</f>
        <v>9.8085995568005221E-2</v>
      </c>
      <c r="C57" s="6">
        <f>('数据整理（资产价格）'!C68-'数据整理（资产价格）'!C66)/'数据整理（资产价格）'!C66</f>
        <v>8.406229365834228E-2</v>
      </c>
      <c r="D57" s="6">
        <f>('数据整理（资产价格）'!D68-'数据整理（资产价格）'!D66)/'数据整理（资产价格）'!D66</f>
        <v>7.074830537491085E-2</v>
      </c>
      <c r="E57" s="6">
        <f>('数据整理（资产价格）'!E68-'数据整理（资产价格）'!E66)/'数据整理（资产价格）'!E66</f>
        <v>1.3861684498585099E-2</v>
      </c>
      <c r="F57" s="6">
        <f>('数据整理（资产价格）'!F68-'数据整理（资产价格）'!F66)/'数据整理（资产价格）'!F66</f>
        <v>9.3756678615299044E-2</v>
      </c>
      <c r="G57" s="30">
        <f t="shared" si="1"/>
        <v>0.5885159734080313</v>
      </c>
      <c r="H57" s="30">
        <f t="shared" si="2"/>
        <v>0.50437376195005368</v>
      </c>
      <c r="I57" s="30">
        <f t="shared" si="3"/>
        <v>0.42448983224946513</v>
      </c>
      <c r="J57" s="30">
        <f t="shared" si="4"/>
        <v>8.317010699151059E-2</v>
      </c>
      <c r="K57" s="30">
        <f t="shared" si="5"/>
        <v>0.56254007169179432</v>
      </c>
      <c r="L57" s="6">
        <f>('数据整理（资产价格）'!B68-'数据整理（资产价格）'!B57)/'数据整理（资产价格）'!B57</f>
        <v>0.92483322850509353</v>
      </c>
      <c r="M57" s="6">
        <f>('数据整理（资产价格）'!C68-'数据整理（资产价格）'!C57)/'数据整理（资产价格）'!C57</f>
        <v>0.76878640652041852</v>
      </c>
      <c r="N57" s="6">
        <f>('数据整理（资产价格）'!D68-'数据整理（资产价格）'!D57)/'数据整理（资产价格）'!D57</f>
        <v>0.46150998817247968</v>
      </c>
      <c r="O57" s="6">
        <f>('数据整理（资产价格）'!E68-'数据整理（资产价格）'!E57)/'数据整理（资产价格）'!E57</f>
        <v>-8.1286540362154255E-3</v>
      </c>
      <c r="P57" s="6">
        <f>('数据整理（资产价格）'!F68-'数据整理（资产价格）'!F57)/'数据整理（资产价格）'!F57</f>
        <v>0.45518630652447001</v>
      </c>
    </row>
    <row r="58" spans="1:16" x14ac:dyDescent="0.2">
      <c r="A58" s="29">
        <v>40209</v>
      </c>
      <c r="B58" s="6">
        <f>('数据整理（资产价格）'!B69-'数据整理（资产价格）'!B67)/'数据整理（资产价格）'!B67</f>
        <v>-2.3061800863967474E-2</v>
      </c>
      <c r="C58" s="6">
        <f>('数据整理（资产价格）'!C69-'数据整理（资产价格）'!C67)/'数据整理（资产价格）'!C67</f>
        <v>1.2495741454114403E-3</v>
      </c>
      <c r="D58" s="6">
        <f>('数据整理（资产价格）'!D69-'数据整理（资产价格）'!D67)/'数据整理（资产价格）'!D67</f>
        <v>-1.9357023800599983E-2</v>
      </c>
      <c r="E58" s="6">
        <f>('数据整理（资产价格）'!E69-'数据整理（资产价格）'!E67)/'数据整理（资产价格）'!E67</f>
        <v>2.0197629680124153E-2</v>
      </c>
      <c r="F58" s="6">
        <f>('数据整理（资产价格）'!F69-'数据整理（资产价格）'!F67)/'数据整理（资产价格）'!F67</f>
        <v>7.802517214370773E-2</v>
      </c>
      <c r="G58" s="30">
        <f t="shared" si="1"/>
        <v>-0.13837080518380485</v>
      </c>
      <c r="H58" s="30">
        <f t="shared" si="2"/>
        <v>7.4974448724686414E-3</v>
      </c>
      <c r="I58" s="30">
        <f t="shared" si="3"/>
        <v>-0.1161421428035999</v>
      </c>
      <c r="J58" s="30">
        <f t="shared" si="4"/>
        <v>0.12118577808074492</v>
      </c>
      <c r="K58" s="30">
        <f t="shared" si="5"/>
        <v>0.46815103286224635</v>
      </c>
      <c r="L58" s="6">
        <f>('数据整理（资产价格）'!B69-'数据整理（资产价格）'!B58)/'数据整理（资产价格）'!B58</f>
        <v>0.54803175926323489</v>
      </c>
      <c r="M58" s="6">
        <f>('数据整理（资产价格）'!C69-'数据整理（资产价格）'!C58)/'数据整理（资产价格）'!C58</f>
        <v>0.49611245342716026</v>
      </c>
      <c r="N58" s="6">
        <f>('数据整理（资产价格）'!D69-'数据整理（资产价格）'!D58)/'数据整理（资产价格）'!D58</f>
        <v>0.30760865435939388</v>
      </c>
      <c r="O58" s="6">
        <f>('数据整理（资产价格）'!E69-'数据整理（资产价格）'!E58)/'数据整理（资产价格）'!E58</f>
        <v>1.4005202981729447E-2</v>
      </c>
      <c r="P58" s="6">
        <f>('数据整理（资产价格）'!F69-'数据整理（资产价格）'!F58)/'数据整理（资产价格）'!F58</f>
        <v>0.44651661382228219</v>
      </c>
    </row>
    <row r="59" spans="1:16" x14ac:dyDescent="0.2">
      <c r="A59" s="29">
        <v>40237</v>
      </c>
      <c r="B59" s="6">
        <f>('数据整理（资产价格）'!B70-'数据整理（资产价格）'!B68)/'数据整理（资产价格）'!B68</f>
        <v>-8.7305358378785447E-2</v>
      </c>
      <c r="C59" s="6">
        <f>('数据整理（资产价格）'!C70-'数据整理（资产价格）'!C68)/'数据整理（资产价格）'!C68</f>
        <v>-6.9838987514171669E-2</v>
      </c>
      <c r="D59" s="6">
        <f>('数据整理（资产价格）'!D70-'数据整理（资产价格）'!D68)/'数据整理（资产价格）'!D68</f>
        <v>-0.1022034178387104</v>
      </c>
      <c r="E59" s="6">
        <f>('数据整理（资产价格）'!E70-'数据整理（资产价格）'!E68)/'数据整理（资产价格）'!E68</f>
        <v>2.3557819726695361E-2</v>
      </c>
      <c r="F59" s="6">
        <f>('数据整理（资产价格）'!F70-'数据整理（资产价格）'!F68)/'数据整理（资产价格）'!F68</f>
        <v>-1.5895708840751845E-2</v>
      </c>
      <c r="G59" s="30">
        <f t="shared" si="1"/>
        <v>-0.52383215027271268</v>
      </c>
      <c r="H59" s="30">
        <f t="shared" si="2"/>
        <v>-0.41903392508503001</v>
      </c>
      <c r="I59" s="30">
        <f t="shared" si="3"/>
        <v>-0.61322050703226239</v>
      </c>
      <c r="J59" s="30">
        <f t="shared" si="4"/>
        <v>0.14134691836017216</v>
      </c>
      <c r="K59" s="30">
        <f t="shared" si="5"/>
        <v>-9.5374253044511068E-2</v>
      </c>
      <c r="L59" s="6">
        <f>('数据整理（资产价格）'!B70-'数据整理（资产价格）'!B59)/'数据整理（资产价格）'!B59</f>
        <v>0.41237845717965338</v>
      </c>
      <c r="M59" s="6">
        <f>('数据整理（资产价格）'!C70-'数据整理（资产价格）'!C59)/'数据整理（资产价格）'!C59</f>
        <v>0.38041790298012623</v>
      </c>
      <c r="N59" s="6">
        <f>('数据整理（资产价格）'!D70-'数据整理（资产价格）'!D59)/'数据整理（资产价格）'!D59</f>
        <v>0.12251147507298597</v>
      </c>
      <c r="O59" s="6">
        <f>('数据整理（资产价格）'!E70-'数据整理（资产价格）'!E59)/'数据整理（资产价格）'!E59</f>
        <v>1.4347922135263966E-2</v>
      </c>
      <c r="P59" s="6">
        <f>('数据整理（资产价格）'!F70-'数据整理（资产价格）'!F59)/'数据整理（资产价格）'!F59</f>
        <v>0.33785159433449691</v>
      </c>
    </row>
    <row r="60" spans="1:16" x14ac:dyDescent="0.2">
      <c r="A60" s="29">
        <v>40268</v>
      </c>
      <c r="B60" s="6">
        <f>('数据整理（资产价格）'!B71-'数据整理（资产价格）'!B69)/'数据整理（资产价格）'!B69</f>
        <v>-2.690191313714542E-2</v>
      </c>
      <c r="C60" s="6">
        <f>('数据整理（资产价格）'!C71-'数据整理（资产价格）'!C69)/'数据整理（资产价格）'!C69</f>
        <v>-2.5322771342608113E-2</v>
      </c>
      <c r="D60" s="6">
        <f>('数据整理（资产价格）'!D71-'数据整理（资产价格）'!D69)/'数据整理（资产价格）'!D69</f>
        <v>-6.6248437628328979E-2</v>
      </c>
      <c r="E60" s="6">
        <f>('数据整理（资产价格）'!E71-'数据整理（资产价格）'!E69)/'数据整理（资产价格）'!E69</f>
        <v>2.665884988274328E-2</v>
      </c>
      <c r="F60" s="6">
        <f>('数据整理（资产价格）'!F71-'数据整理（资产价格）'!F69)/'数据整理（资产价格）'!F69</f>
        <v>-2.3345581178488298E-2</v>
      </c>
      <c r="G60" s="30">
        <f t="shared" si="1"/>
        <v>-0.16141147882287252</v>
      </c>
      <c r="H60" s="30">
        <f t="shared" si="2"/>
        <v>-0.15193662805564867</v>
      </c>
      <c r="I60" s="30">
        <f t="shared" si="3"/>
        <v>-0.39749062576997385</v>
      </c>
      <c r="J60" s="30">
        <f t="shared" si="4"/>
        <v>0.15995309929645968</v>
      </c>
      <c r="K60" s="30">
        <f t="shared" si="5"/>
        <v>-0.14007348707092979</v>
      </c>
      <c r="L60" s="6">
        <f>('数据整理（资产价格）'!B71-'数据整理（资产价格）'!B60)/'数据整理（资产价格）'!B60</f>
        <v>0.29918258517062984</v>
      </c>
      <c r="M60" s="6">
        <f>('数据整理（资产价格）'!C71-'数据整理（资产价格）'!C60)/'数据整理（资产价格）'!C60</f>
        <v>0.29497427453163472</v>
      </c>
      <c r="N60" s="6">
        <f>('数据整理（资产价格）'!D71-'数据整理（资产价格）'!D60)/'数据整理（资产价格）'!D60</f>
        <v>7.4980318401128787E-2</v>
      </c>
      <c r="O60" s="6">
        <f>('数据整理（资产价格）'!E71-'数据整理（资产价格）'!E60)/'数据整理（资产价格）'!E60</f>
        <v>3.5213496936280474E-2</v>
      </c>
      <c r="P60" s="6">
        <f>('数据整理（资产价格）'!F71-'数据整理（资产价格）'!F60)/'数据整理（资产价格）'!F60</f>
        <v>0.2480372168756933</v>
      </c>
    </row>
    <row r="61" spans="1:16" x14ac:dyDescent="0.2">
      <c r="A61" s="29">
        <v>40298</v>
      </c>
      <c r="B61" s="6">
        <f>('数据整理（资产价格）'!B72-'数据整理（资产价格）'!B70)/'数据整理（资产价格）'!B70</f>
        <v>3.2798642967403528E-2</v>
      </c>
      <c r="C61" s="6">
        <f>('数据整理（资产价格）'!C72-'数据整理（资产价格）'!C70)/'数据整理（资产价格）'!C70</f>
        <v>2.7001694061412677E-2</v>
      </c>
      <c r="D61" s="6">
        <f>('数据整理（资产价格）'!D72-'数据整理（资产价格）'!D70)/'数据整理（资产价格）'!D70</f>
        <v>1.1945981234684754E-2</v>
      </c>
      <c r="E61" s="6">
        <f>('数据整理（资产价格）'!E72-'数据整理（资产价格）'!E70)/'数据整理（资产价格）'!E70</f>
        <v>2.3559785114208608E-2</v>
      </c>
      <c r="F61" s="6">
        <f>('数据整理（资产价格）'!F72-'数据整理（资产价格）'!F70)/'数据整理（资产价格）'!F70</f>
        <v>2.5787572445882385E-2</v>
      </c>
      <c r="G61" s="30">
        <f t="shared" si="1"/>
        <v>0.19679185780442116</v>
      </c>
      <c r="H61" s="30">
        <f t="shared" si="2"/>
        <v>0.16201016436847607</v>
      </c>
      <c r="I61" s="30">
        <f t="shared" si="3"/>
        <v>7.1675887408108527E-2</v>
      </c>
      <c r="J61" s="30">
        <f t="shared" si="4"/>
        <v>0.14135871068525163</v>
      </c>
      <c r="K61" s="30">
        <f t="shared" si="5"/>
        <v>0.15472543467529432</v>
      </c>
      <c r="L61" s="6">
        <f>('数据整理（资产价格）'!B72-'数据整理（资产价格）'!B61)/'数据整理（资产价格）'!B61</f>
        <v>0.22963420178313257</v>
      </c>
      <c r="M61" s="6">
        <f>('数据整理（资产价格）'!C72-'数据整理（资产价格）'!C61)/'数据整理（资产价格）'!C61</f>
        <v>0.20401467961717182</v>
      </c>
      <c r="N61" s="6">
        <f>('数据整理（资产价格）'!D72-'数据整理（资产价格）'!D61)/'数据整理（资产价格）'!D61</f>
        <v>3.1703505619254786E-2</v>
      </c>
      <c r="O61" s="6">
        <f>('数据整理（资产价格）'!E72-'数据整理（资产价格）'!E61)/'数据整理（资产价格）'!E61</f>
        <v>4.0813602621838245E-2</v>
      </c>
      <c r="P61" s="6">
        <f>('数据整理（资产价格）'!F72-'数据整理（资产价格）'!F61)/'数据整理（资产价格）'!F61</f>
        <v>0.23218968251272248</v>
      </c>
    </row>
    <row r="62" spans="1:16" x14ac:dyDescent="0.2">
      <c r="A62" s="29">
        <v>40329</v>
      </c>
      <c r="B62" s="6">
        <f>('数据整理（资产价格）'!B73-'数据整理（资产价格）'!B71)/'数据整理（资产价格）'!B71</f>
        <v>-0.14297201853533467</v>
      </c>
      <c r="C62" s="6">
        <f>('数据整理（资产价格）'!C73-'数据整理（资产价格）'!C71)/'数据整理（资产价格）'!C71</f>
        <v>-0.13974685748251842</v>
      </c>
      <c r="D62" s="6">
        <f>('数据整理（资产价格）'!D73-'数据整理（资产价格）'!D71)/'数据整理（资产价格）'!D71</f>
        <v>-5.7602004563901549E-2</v>
      </c>
      <c r="E62" s="6">
        <f>('数据整理（资产价格）'!E73-'数据整理（资产价格）'!E71)/'数据整理（资产价格）'!E71</f>
        <v>1.8729985587078401E-2</v>
      </c>
      <c r="F62" s="6">
        <f>('数据整理（资产价格）'!F73-'数据整理（资产价格）'!F71)/'数据整理（资产价格）'!F71</f>
        <v>-4.8385988487784859E-2</v>
      </c>
      <c r="G62" s="30">
        <f t="shared" si="1"/>
        <v>-0.85783211121200797</v>
      </c>
      <c r="H62" s="30">
        <f t="shared" si="2"/>
        <v>-0.8384811448951105</v>
      </c>
      <c r="I62" s="30">
        <f t="shared" si="3"/>
        <v>-0.34561202738340929</v>
      </c>
      <c r="J62" s="30">
        <f t="shared" si="4"/>
        <v>0.1123799135224704</v>
      </c>
      <c r="K62" s="30">
        <f t="shared" si="5"/>
        <v>-0.29031593092670915</v>
      </c>
      <c r="L62" s="6">
        <f>('数据整理（资产价格）'!B73-'数据整理（资产价格）'!B62)/'数据整理（资产价格）'!B62</f>
        <v>-1.8908557319519886E-2</v>
      </c>
      <c r="M62" s="6">
        <f>('数据整理（资产价格）'!C73-'数据整理（资产价格）'!C62)/'数据整理（资产价格）'!C62</f>
        <v>-4.077131721322913E-2</v>
      </c>
      <c r="N62" s="6">
        <f>('数据整理（资产价格）'!D73-'数据整理（资产价格）'!D62)/'数据整理（资产价格）'!D62</f>
        <v>-5.863264484586201E-2</v>
      </c>
      <c r="O62" s="6">
        <f>('数据整理（资产价格）'!E73-'数据整理（资产价格）'!E62)/'数据整理（资产价格）'!E62</f>
        <v>4.8530650528568302E-2</v>
      </c>
      <c r="P62" s="6">
        <f>('数据整理（资产价格）'!F73-'数据整理（资产价格）'!F62)/'数据整理（资产价格）'!F62</f>
        <v>0.13045424815284959</v>
      </c>
    </row>
    <row r="63" spans="1:16" x14ac:dyDescent="0.2">
      <c r="A63" s="29">
        <v>40359</v>
      </c>
      <c r="B63" s="6">
        <f>('数据整理（资产价格）'!B74-'数据整理（资产价格）'!B72)/'数据整理（资产价格）'!B72</f>
        <v>-0.17299220895823855</v>
      </c>
      <c r="C63" s="6">
        <f>('数据整理（资产价格）'!C74-'数据整理（资产价格）'!C72)/'数据整理（资产价格）'!C72</f>
        <v>-0.17280486138154488</v>
      </c>
      <c r="D63" s="6">
        <f>('数据整理（资产价格）'!D74-'数据整理（资产价格）'!D72)/'数据整理（资产价格）'!D72</f>
        <v>-0.10152631982830478</v>
      </c>
      <c r="E63" s="6">
        <f>('数据整理（资产价格）'!E74-'数据整理（资产价格）'!E72)/'数据整理（资产价格）'!E72</f>
        <v>1.7250771994015538E-2</v>
      </c>
      <c r="F63" s="6">
        <f>('数据整理（资产价格）'!F74-'数据整理（资产价格）'!F72)/'数据整理（资产价格）'!F72</f>
        <v>-8.754196957004616E-2</v>
      </c>
      <c r="G63" s="30">
        <f t="shared" si="1"/>
        <v>-1.0379532537494314</v>
      </c>
      <c r="H63" s="30">
        <f t="shared" si="2"/>
        <v>-1.0368291682892692</v>
      </c>
      <c r="I63" s="30">
        <f t="shared" si="3"/>
        <v>-0.60915791896982863</v>
      </c>
      <c r="J63" s="30">
        <f t="shared" si="4"/>
        <v>0.10350463196409324</v>
      </c>
      <c r="K63" s="30">
        <f t="shared" si="5"/>
        <v>-0.52525181742027693</v>
      </c>
      <c r="L63" s="6">
        <f>('数据整理（资产价格）'!B74-'数据整理（资产价格）'!B63)/'数据整理（资产价格）'!B63</f>
        <v>-0.18312290194863748</v>
      </c>
      <c r="M63" s="6">
        <f>('数据整理（资产价格）'!C74-'数据整理（资产价格）'!C63)/'数据整理（资产价格）'!C63</f>
        <v>-0.19620988750787877</v>
      </c>
      <c r="N63" s="6">
        <f>('数据整理（资产价格）'!D74-'数据整理（资产价格）'!D63)/'数据整理（资产价格）'!D63</f>
        <v>-0.23828502034210405</v>
      </c>
      <c r="O63" s="6">
        <f>('数据整理（资产价格）'!E74-'数据整理（资产价格）'!E63)/'数据整理（资产价格）'!E63</f>
        <v>6.0021861446344145E-2</v>
      </c>
      <c r="P63" s="6">
        <f>('数据整理（资产价格）'!F74-'数据整理（资产价格）'!F63)/'数据整理（资产价格）'!F63</f>
        <v>8.7972473428465342E-2</v>
      </c>
    </row>
    <row r="64" spans="1:16" x14ac:dyDescent="0.2">
      <c r="A64" s="29">
        <v>40390</v>
      </c>
      <c r="B64" s="6">
        <f>('数据整理（资产价格）'!B75-'数据整理（资产价格）'!B73)/'数据整理（资产价格）'!B73</f>
        <v>-4.5702761937633285E-2</v>
      </c>
      <c r="C64" s="6">
        <f>('数据整理（资产价格）'!C75-'数据整理（资产价格）'!C73)/'数据整理（资产价格）'!C73</f>
        <v>-4.7543505653505985E-2</v>
      </c>
      <c r="D64" s="6">
        <f>('数据整理（资产价格）'!D75-'数据整理（资产价格）'!D73)/'数据整理（资产价格）'!D73</f>
        <v>-4.4358536992985614E-2</v>
      </c>
      <c r="E64" s="6">
        <f>('数据整理（资产价格）'!E75-'数据整理（资产价格）'!E73)/'数据整理（资产价格）'!E73</f>
        <v>1.8020041184913359E-2</v>
      </c>
      <c r="F64" s="6">
        <f>('数据整理（资产价格）'!F75-'数据整理（资产价格）'!F73)/'数据整理（资产价格）'!F73</f>
        <v>-2.6927004397990204E-2</v>
      </c>
      <c r="G64" s="30">
        <f t="shared" si="1"/>
        <v>-0.27421657162579971</v>
      </c>
      <c r="H64" s="30">
        <f t="shared" si="2"/>
        <v>-0.28526103392103591</v>
      </c>
      <c r="I64" s="30">
        <f t="shared" si="3"/>
        <v>-0.26615122195791369</v>
      </c>
      <c r="J64" s="30">
        <f t="shared" si="4"/>
        <v>0.10812024710948015</v>
      </c>
      <c r="K64" s="30">
        <f t="shared" si="5"/>
        <v>-0.16156202638794123</v>
      </c>
      <c r="L64" s="6">
        <f>('数据整理（资产价格）'!B75-'数据整理（资产价格）'!B64)/'数据整理（资产价格）'!B64</f>
        <v>-0.1548652409584079</v>
      </c>
      <c r="M64" s="6">
        <f>('数据整理（资产价格）'!C75-'数据整理（资产价格）'!C64)/'数据整理（资产价格）'!C64</f>
        <v>-0.16112661259904304</v>
      </c>
      <c r="N64" s="6">
        <f>('数据整理（资产价格）'!D75-'数据整理（资产价格）'!D64)/'数据整理（资产价格）'!D64</f>
        <v>-0.20493821846021265</v>
      </c>
      <c r="O64" s="6">
        <f>('数据整理（资产价格）'!E75-'数据整理（资产价格）'!E64)/'数据整理（资产价格）'!E64</f>
        <v>7.4331522991235036E-2</v>
      </c>
      <c r="P64" s="6">
        <f>('数据整理（资产价格）'!F75-'数据整理（资产价格）'!F64)/'数据整理（资产价格）'!F64</f>
        <v>1.7774035776458363E-2</v>
      </c>
    </row>
    <row r="65" spans="1:16" x14ac:dyDescent="0.2">
      <c r="A65" s="29">
        <v>40421</v>
      </c>
      <c r="B65" s="6">
        <f>('数据整理（资产价格）'!B76-'数据整理（资产价格）'!B74)/'数据整理（资产价格）'!B74</f>
        <v>8.9846497543388998E-2</v>
      </c>
      <c r="C65" s="6">
        <f>('数据整理（资产价格）'!C76-'数据整理（资产价格）'!C74)/'数据整理（资产价格）'!C74</f>
        <v>6.7624736821909143E-2</v>
      </c>
      <c r="D65" s="6">
        <f>('数据整理（资产价格）'!D76-'数据整理（资产价格）'!D74)/'数据整理（资产价格）'!D74</f>
        <v>2.112002300048289E-2</v>
      </c>
      <c r="E65" s="6">
        <f>('数据整理（资产价格）'!E76-'数据整理（资产价格）'!E74)/'数据整理（资产价格）'!E74</f>
        <v>2.1729896153219616E-2</v>
      </c>
      <c r="F65" s="6">
        <f>('数据整理（资产价格）'!F76-'数据整理（资产价格）'!F74)/'数据整理（资产价格）'!F74</f>
        <v>6.2782665869845086E-2</v>
      </c>
      <c r="G65" s="30">
        <f t="shared" si="1"/>
        <v>0.53907898526033393</v>
      </c>
      <c r="H65" s="30">
        <f t="shared" si="2"/>
        <v>0.40574842093145486</v>
      </c>
      <c r="I65" s="30">
        <f t="shared" si="3"/>
        <v>0.12672013800289733</v>
      </c>
      <c r="J65" s="30">
        <f t="shared" si="4"/>
        <v>0.1303793769193177</v>
      </c>
      <c r="K65" s="30">
        <f t="shared" si="5"/>
        <v>0.37669599521907049</v>
      </c>
      <c r="L65" s="6">
        <f>('数据整理（资产价格）'!B76-'数据整理（资产价格）'!B65)/'数据整理（资产价格）'!B65</f>
        <v>-8.4233209046857115E-3</v>
      </c>
      <c r="M65" s="6">
        <f>('数据整理（资产价格）'!C76-'数据整理（资产价格）'!C65)/'数据整理（资产价格）'!C65</f>
        <v>-3.9419811627838142E-2</v>
      </c>
      <c r="N65" s="6">
        <f>('数据整理（资产价格）'!D76-'数据整理（资产价格）'!D65)/'数据整理（资产价格）'!D65</f>
        <v>-6.8956206654436539E-2</v>
      </c>
      <c r="O65" s="6">
        <f>('数据整理（资产价格）'!E76-'数据整理（资产价格）'!E65)/'数据整理（资产价格）'!E65</f>
        <v>9.1765658972407058E-2</v>
      </c>
      <c r="P65" s="6">
        <f>('数据整理（资产价格）'!F76-'数据整理（资产价格）'!F65)/'数据整理（资产价格）'!F65</f>
        <v>0.10294332457045592</v>
      </c>
    </row>
    <row r="66" spans="1:16" x14ac:dyDescent="0.2">
      <c r="A66" s="29">
        <v>40451</v>
      </c>
      <c r="B66" s="6">
        <f>('数据整理（资产价格）'!B77-'数据整理（资产价格）'!B75)/'数据整理（资产价格）'!B75</f>
        <v>0.13041782552776349</v>
      </c>
      <c r="C66" s="6">
        <f>('数据整理（资产价格）'!C77-'数据整理（资产价格）'!C75)/'数据整理（资产价格）'!C75</f>
        <v>6.4532714631497679E-2</v>
      </c>
      <c r="D66" s="6">
        <f>('数据整理（资产价格）'!D77-'数据整理（资产价格）'!D75)/'数据整理（资产价格）'!D75</f>
        <v>2.6173195926139044E-2</v>
      </c>
      <c r="E66" s="6">
        <f>('数据整理（资产价格）'!E77-'数据整理（资产价格）'!E75)/'数据整理（资产价格）'!E75</f>
        <v>1.187324946318272E-2</v>
      </c>
      <c r="F66" s="6">
        <f>('数据整理（资产价格）'!F77-'数据整理（资产价格）'!F75)/'数据整理（资产价格）'!F75</f>
        <v>8.6405664517939795E-2</v>
      </c>
      <c r="G66" s="30">
        <f t="shared" si="1"/>
        <v>0.78250695316658092</v>
      </c>
      <c r="H66" s="30">
        <f t="shared" si="2"/>
        <v>0.38719628778898607</v>
      </c>
      <c r="I66" s="30">
        <f t="shared" si="3"/>
        <v>0.15703917555683428</v>
      </c>
      <c r="J66" s="30">
        <f t="shared" si="4"/>
        <v>7.1239496779096328E-2</v>
      </c>
      <c r="K66" s="30">
        <f t="shared" si="5"/>
        <v>0.51843398710763877</v>
      </c>
      <c r="L66" s="6">
        <f>('数据整理（资产价格）'!B77-'数据整理（资产价格）'!B66)/'数据整理（资产价格）'!B66</f>
        <v>-4.3198099213826217E-2</v>
      </c>
      <c r="M66" s="6">
        <f>('数据整理（资产价格）'!C77-'数据整理（资产价格）'!C66)/'数据整理（资产价格）'!C66</f>
        <v>-8.9207946157252763E-2</v>
      </c>
      <c r="N66" s="6">
        <f>('数据整理（资产价格）'!D77-'数据整理（资产价格）'!D66)/'数据整理（资产价格）'!D66</f>
        <v>-0.10314855155440107</v>
      </c>
      <c r="O66" s="6">
        <f>('数据整理（资产价格）'!E77-'数据整理（资产价格）'!E66)/'数据整理（资产价格）'!E66</f>
        <v>0.10540005214584613</v>
      </c>
      <c r="P66" s="6">
        <f>('数据整理（资产价格）'!F77-'数据整理（资产价格）'!F66)/'数据整理（资产价格）'!F66</f>
        <v>0.101238539259619</v>
      </c>
    </row>
    <row r="67" spans="1:16" x14ac:dyDescent="0.2">
      <c r="A67" s="29">
        <v>40482</v>
      </c>
      <c r="B67" s="6">
        <f>('数据整理（资产价格）'!B78-'数据整理（资产价格）'!B76)/'数据整理（资产价格）'!B76</f>
        <v>0.13849674154577368</v>
      </c>
      <c r="C67" s="6">
        <f>('数据整理（资产价格）'!C78-'数据整理（资产价格）'!C76)/'数据整理（资产价格）'!C76</f>
        <v>0.10098824558019771</v>
      </c>
      <c r="D67" s="6">
        <f>('数据整理（资产价格）'!D78-'数据整理（资产价格）'!D76)/'数据整理（资产价格）'!D76</f>
        <v>8.2267963667249144E-2</v>
      </c>
      <c r="E67" s="6">
        <f>('数据整理（资产价格）'!E78-'数据整理（资产价格）'!E76)/'数据整理（资产价格）'!E76</f>
        <v>-6.0487899947967265E-3</v>
      </c>
      <c r="F67" s="6">
        <f>('数据整理（资产价格）'!F78-'数据整理（资产价格）'!F76)/'数据整理（资产价格）'!F76</f>
        <v>9.8096114716507463E-2</v>
      </c>
      <c r="G67" s="30">
        <f t="shared" si="1"/>
        <v>0.8309804492746421</v>
      </c>
      <c r="H67" s="30">
        <f t="shared" si="2"/>
        <v>0.60592947348118631</v>
      </c>
      <c r="I67" s="30">
        <f t="shared" si="3"/>
        <v>0.49360778200349487</v>
      </c>
      <c r="J67" s="30">
        <f t="shared" si="4"/>
        <v>-3.6292739968780359E-2</v>
      </c>
      <c r="K67" s="30">
        <f t="shared" si="5"/>
        <v>0.58857668829904475</v>
      </c>
      <c r="L67" s="6">
        <f>('数据整理（资产价格）'!B78-'数据整理（资产价格）'!B67)/'数据整理（资产价格）'!B67</f>
        <v>-2.4328578231490362E-2</v>
      </c>
      <c r="M67" s="6">
        <f>('数据整理（资产价格）'!C78-'数据整理（资产价格）'!C67)/'数据整理（资产价格）'!C67</f>
        <v>-5.8961972992195119E-2</v>
      </c>
      <c r="N67" s="6">
        <f>('数据整理（资产价格）'!D78-'数据整理（资产价格）'!D67)/'数据整理（资产价格）'!D67</f>
        <v>-8.8595050767734163E-2</v>
      </c>
      <c r="O67" s="6">
        <f>('数据整理（资产价格）'!E78-'数据整理（资产价格）'!E67)/'数据整理（资产价格）'!E67</f>
        <v>9.1103674432516213E-2</v>
      </c>
      <c r="P67" s="6">
        <f>('数据整理（资产价格）'!F78-'数据整理（资产价格）'!F67)/'数据整理（资产价格）'!F67</f>
        <v>0.13084655887193913</v>
      </c>
    </row>
    <row r="68" spans="1:16" x14ac:dyDescent="0.2">
      <c r="A68" s="29">
        <v>40512</v>
      </c>
      <c r="B68" s="6">
        <f>('数据整理（资产价格）'!B79-'数据整理（资产价格）'!B77)/'数据整理（资产价格）'!B77</f>
        <v>0.12498541881972638</v>
      </c>
      <c r="C68" s="6">
        <f>('数据整理（资产价格）'!C79-'数据整理（资产价格）'!C77)/'数据整理（资产价格）'!C77</f>
        <v>0.1051143664035751</v>
      </c>
      <c r="D68" s="6">
        <f>('数据整理（资产价格）'!D79-'数据整理（资产价格）'!D77)/'数据整理（资产价格）'!D77</f>
        <v>8.0580425010015819E-2</v>
      </c>
      <c r="E68" s="6">
        <f>('数据整理（资产价格）'!E79-'数据整理（资产价格）'!E77)/'数据整理（资产价格）'!E77</f>
        <v>-2.8046323909746325E-2</v>
      </c>
      <c r="F68" s="6">
        <f>('数据整理（资产价格）'!F79-'数据整理（资产价格）'!F77)/'数据整理（资产价格）'!F77</f>
        <v>9.8985317172493398E-2</v>
      </c>
      <c r="G68" s="30">
        <f t="shared" ref="G68:G131" si="6">B68*6</f>
        <v>0.74991251291835836</v>
      </c>
      <c r="H68" s="30">
        <f t="shared" ref="H68:H131" si="7">C68*6</f>
        <v>0.63068619842145068</v>
      </c>
      <c r="I68" s="30">
        <f t="shared" ref="I68:I131" si="8">D68*6</f>
        <v>0.48348255006009488</v>
      </c>
      <c r="J68" s="30">
        <f t="shared" ref="J68:J131" si="9">E68*6</f>
        <v>-0.16827794345847796</v>
      </c>
      <c r="K68" s="30">
        <f t="shared" ref="K68:K131" si="10">F68*6</f>
        <v>0.59391190303496044</v>
      </c>
      <c r="L68" s="6">
        <f>('数据整理（资产价格）'!B79-'数据整理（资产价格）'!B68)/'数据整理（资产价格）'!B68</f>
        <v>-1.9759662332582278E-2</v>
      </c>
      <c r="M68" s="6">
        <f>('数据整理（资产价格）'!C79-'数据整理（资产价格）'!C68)/'数据整理（资产价格）'!C68</f>
        <v>-7.1520714818755049E-2</v>
      </c>
      <c r="N68" s="6">
        <f>('数据整理（资产价格）'!D79-'数据整理（资产价格）'!D68)/'数据整理（资产价格）'!D68</f>
        <v>-9.49132354751972E-2</v>
      </c>
      <c r="O68" s="6">
        <f>('数据整理（资产价格）'!E79-'数据整理（资产价格）'!E68)/'数据整理（资产价格）'!E68</f>
        <v>5.9708302089418436E-2</v>
      </c>
      <c r="P68" s="6">
        <f>('数据整理（资产价格）'!F79-'数据整理（资产价格）'!F68)/'数据整理（资产价格）'!F68</f>
        <v>0.10650294440531452</v>
      </c>
    </row>
    <row r="69" spans="1:16" x14ac:dyDescent="0.2">
      <c r="A69" s="29">
        <v>40543</v>
      </c>
      <c r="B69" s="6">
        <f>('数据整理（资产价格）'!B80-'数据整理（资产价格）'!B78)/'数据整理（资产价格）'!B78</f>
        <v>-2.2607894074170465E-2</v>
      </c>
      <c r="C69" s="6">
        <f>('数据整理（资产价格）'!C80-'数据整理（资产价格）'!C78)/'数据整理（资产价格）'!C78</f>
        <v>-4.9253235223803399E-2</v>
      </c>
      <c r="D69" s="6">
        <f>('数据整理（资产价格）'!D80-'数据整理（资产价格）'!D78)/'数据整理（资产价格）'!D78</f>
        <v>-1.298798110831627E-2</v>
      </c>
      <c r="E69" s="6">
        <f>('数据整理（资产价格）'!E80-'数据整理（资产价格）'!E78)/'数据整理（资产价格）'!E78</f>
        <v>-2.8153257456112409E-2</v>
      </c>
      <c r="F69" s="6">
        <f>('数据整理（资产价格）'!F80-'数据整理（资产价格）'!F78)/'数据整理（资产价格）'!F78</f>
        <v>4.9845305265912097E-2</v>
      </c>
      <c r="G69" s="30">
        <f t="shared" si="6"/>
        <v>-0.13564736444502279</v>
      </c>
      <c r="H69" s="30">
        <f t="shared" si="7"/>
        <v>-0.29551941134282039</v>
      </c>
      <c r="I69" s="30">
        <f t="shared" si="8"/>
        <v>-7.7927886649897624E-2</v>
      </c>
      <c r="J69" s="30">
        <f t="shared" si="9"/>
        <v>-0.16891954473667445</v>
      </c>
      <c r="K69" s="30">
        <f t="shared" si="10"/>
        <v>0.29907183159547257</v>
      </c>
      <c r="L69" s="6">
        <f>('数据整理（资产价格）'!B80-'数据整理（资产价格）'!B69)/'数据整理（资产价格）'!B69</f>
        <v>-2.3875260014080826E-2</v>
      </c>
      <c r="M69" s="6">
        <f>('数据整理（资产价格）'!C80-'数据整理（资产价格）'!C69)/'数据整理（资产价格）'!C69</f>
        <v>-0.10642772510272251</v>
      </c>
      <c r="N69" s="6">
        <f>('数据整理（资产价格）'!D80-'数据整理（资产价格）'!D69)/'数据整理（资产价格）'!D69</f>
        <v>-8.2675692578767085E-2</v>
      </c>
      <c r="O69" s="6">
        <f>('数据整理（资产价格）'!E80-'数据整理（资产价格）'!E69)/'数据整理（资产价格）'!E69</f>
        <v>3.9392291185173428E-2</v>
      </c>
      <c r="P69" s="6">
        <f>('数据整理（资产价格）'!F80-'数据整理（资产价格）'!F69)/'数据整理（资产价格）'!F69</f>
        <v>0.10128592679054238</v>
      </c>
    </row>
    <row r="70" spans="1:16" x14ac:dyDescent="0.2">
      <c r="A70" s="29">
        <v>40574</v>
      </c>
      <c r="B70" s="6">
        <f>('数据整理（资产价格）'!B81-'数据整理（资产价格）'!B79)/'数据整理（资产价格）'!B79</f>
        <v>-8.0186855931572376E-2</v>
      </c>
      <c r="C70" s="6">
        <f>('数据整理（资产价格）'!C81-'数据整理（资产价格）'!C79)/'数据整理（资产价格）'!C79</f>
        <v>-7.4345221537232428E-2</v>
      </c>
      <c r="D70" s="6">
        <f>('数据整理（资产价格）'!D81-'数据整理（资产价格）'!D79)/'数据整理（资产价格）'!D79</f>
        <v>-3.7639986936674606E-2</v>
      </c>
      <c r="E70" s="6">
        <f>('数据整理（资产价格）'!E81-'数据整理（资产价格）'!E79)/'数据整理（资产价格）'!E79</f>
        <v>-1.8324268315666329E-3</v>
      </c>
      <c r="F70" s="6">
        <f>('数据整理（资产价格）'!F81-'数据整理（资产价格）'!F79)/'数据整理（资产价格）'!F79</f>
        <v>5.735509292439956E-2</v>
      </c>
      <c r="G70" s="30">
        <f t="shared" si="6"/>
        <v>-0.48112113558943426</v>
      </c>
      <c r="H70" s="30">
        <f t="shared" si="7"/>
        <v>-0.44607132922339454</v>
      </c>
      <c r="I70" s="30">
        <f t="shared" si="8"/>
        <v>-0.22583992162004762</v>
      </c>
      <c r="J70" s="30">
        <f t="shared" si="9"/>
        <v>-1.0994560989399797E-2</v>
      </c>
      <c r="K70" s="30">
        <f t="shared" si="10"/>
        <v>0.34413055754639738</v>
      </c>
      <c r="L70" s="6">
        <f>('数据整理（资产价格）'!B81-'数据整理（资产价格）'!B70)/'数据整理（资产价格）'!B70</f>
        <v>-1.2114341625814699E-2</v>
      </c>
      <c r="M70" s="6">
        <f>('数据整理（资产价格）'!C81-'数据整理（资产价格）'!C70)/'数据整理（资产价格）'!C70</f>
        <v>-7.6018801589140525E-2</v>
      </c>
      <c r="N70" s="6">
        <f>('数据整理（资产价格）'!D81-'数据整理（资产价格）'!D70)/'数据整理（资产价格）'!D70</f>
        <v>-2.9825544184291525E-2</v>
      </c>
      <c r="O70" s="6">
        <f>('数据整理（资产价格）'!E81-'数据整理（资产价格）'!E70)/'数据整理（资产价格）'!E70</f>
        <v>3.3421311211783523E-2</v>
      </c>
      <c r="P70" s="6">
        <f>('数据整理（资产价格）'!F81-'数据整理（资产价格）'!F70)/'数据整理（资产价格）'!F70</f>
        <v>0.18886436540644919</v>
      </c>
    </row>
    <row r="71" spans="1:16" x14ac:dyDescent="0.2">
      <c r="A71" s="29">
        <v>40602</v>
      </c>
      <c r="B71" s="6">
        <f>('数据整理（资产价格）'!B82-'数据整理（资产价格）'!B80)/'数据整理（资产价格）'!B80</f>
        <v>-1.3082695025483815E-2</v>
      </c>
      <c r="C71" s="6">
        <f>('数据整理（资产价格）'!C82-'数据整理（资产价格）'!C80)/'数据整理（资产价格）'!C80</f>
        <v>1.3050874403772061E-2</v>
      </c>
      <c r="D71" s="6">
        <f>('数据整理（资产价格）'!D82-'数据整理（资产价格）'!D80)/'数据整理（资产价格）'!D80</f>
        <v>-3.862974660494551E-2</v>
      </c>
      <c r="E71" s="6">
        <f>('数据整理（资产价格）'!E82-'数据整理（资产价格）'!E80)/'数据整理（资产价格）'!E80</f>
        <v>-1.5795820286495068E-3</v>
      </c>
      <c r="F71" s="6">
        <f>('数据整理（资产价格）'!F82-'数据整理（资产价格）'!F80)/'数据整理（资产价格）'!F80</f>
        <v>5.8920160076080204E-2</v>
      </c>
      <c r="G71" s="30">
        <f t="shared" si="6"/>
        <v>-7.8496170152902889E-2</v>
      </c>
      <c r="H71" s="30">
        <f t="shared" si="7"/>
        <v>7.8305246422632369E-2</v>
      </c>
      <c r="I71" s="30">
        <f t="shared" si="8"/>
        <v>-0.23177847962967307</v>
      </c>
      <c r="J71" s="30">
        <f t="shared" si="9"/>
        <v>-9.4774921718970406E-3</v>
      </c>
      <c r="K71" s="30">
        <f t="shared" si="10"/>
        <v>0.35352096045648124</v>
      </c>
      <c r="L71" s="6">
        <f>('数据整理（资产价格）'!B82-'数据整理（资产价格）'!B71)/'数据整理（资产价格）'!B71</f>
        <v>-1.0013059617055972E-2</v>
      </c>
      <c r="M71" s="6">
        <f>('数据整理（资产价格）'!C82-'数据整理（资产价格）'!C71)/'数据整理（资产价格）'!C71</f>
        <v>-7.124723158393087E-2</v>
      </c>
      <c r="N71" s="6">
        <f>('数据整理（资产价格）'!D82-'数据整理（资产价格）'!D71)/'数据整理（资产价格）'!D71</f>
        <v>-5.554289019763245E-2</v>
      </c>
      <c r="O71" s="6">
        <f>('数据整理（资产价格）'!E82-'数据整理（资产价格）'!E71)/'数据整理（资产价格）'!E71</f>
        <v>1.0803623735210589E-2</v>
      </c>
      <c r="P71" s="6">
        <f>('数据整理（资产价格）'!F82-'数据整理（资产价格）'!F71)/'数据整理（资产价格）'!F71</f>
        <v>0.19404965299163754</v>
      </c>
    </row>
    <row r="72" spans="1:16" x14ac:dyDescent="0.2">
      <c r="A72" s="29">
        <v>40633</v>
      </c>
      <c r="B72" s="6">
        <f>('数据整理（资产价格）'!B83-'数据整理（资产价格）'!B81)/'数据整理（资产价格）'!B81</f>
        <v>6.355804043058208E-2</v>
      </c>
      <c r="C72" s="6">
        <f>('数据整理（资产价格）'!C83-'数据整理（资产价格）'!C81)/'数据整理（资产价格）'!C81</f>
        <v>8.2091666037455532E-2</v>
      </c>
      <c r="D72" s="6">
        <f>('数据整理（资产价格）'!D83-'数据整理（资产价格）'!D81)/'数据整理（资产价格）'!D81</f>
        <v>-8.7483192912923367E-3</v>
      </c>
      <c r="E72" s="6">
        <f>('数据整理（资产价格）'!E83-'数据整理（资产价格）'!E81)/'数据整理（资产价格）'!E81</f>
        <v>-4.3096995037333347E-3</v>
      </c>
      <c r="F72" s="6">
        <f>('数据整理（资产价格）'!F83-'数据整理（资产价格）'!F81)/'数据整理（资产价格）'!F81</f>
        <v>-2.2377774527566043E-2</v>
      </c>
      <c r="G72" s="30">
        <f t="shared" si="6"/>
        <v>0.38134824258349248</v>
      </c>
      <c r="H72" s="30">
        <f t="shared" si="7"/>
        <v>0.49254999622473317</v>
      </c>
      <c r="I72" s="30">
        <f t="shared" si="8"/>
        <v>-5.2489915747754023E-2</v>
      </c>
      <c r="J72" s="30">
        <f t="shared" si="9"/>
        <v>-2.5858197022400008E-2</v>
      </c>
      <c r="K72" s="30">
        <f t="shared" si="10"/>
        <v>-0.13426664716539627</v>
      </c>
      <c r="L72" s="6">
        <f>('数据整理（资产价格）'!B83-'数据整理（资产价格）'!B72)/'数据整理（资产价格）'!B72</f>
        <v>1.7307431747937141E-2</v>
      </c>
      <c r="M72" s="6">
        <f>('数据整理（资产价格）'!C83-'数据整理（资产价格）'!C72)/'数据整理（资产价格）'!C72</f>
        <v>-2.6455009609844236E-2</v>
      </c>
      <c r="N72" s="6">
        <f>('数据整理（资产价格）'!D83-'数据整理（资产价格）'!D72)/'数据整理（资产价格）'!D72</f>
        <v>-4.9665616800401248E-2</v>
      </c>
      <c r="O72" s="6">
        <f>('数据整理（资产价格）'!E83-'数据整理（资产价格）'!E72)/'数据整理（资产价格）'!E72</f>
        <v>5.2833169729256607E-3</v>
      </c>
      <c r="P72" s="6">
        <f>('数据整理（资产价格）'!F83-'数据整理（资产价格）'!F72)/'数据整理（资产价格）'!F72</f>
        <v>0.13304182845795132</v>
      </c>
    </row>
    <row r="73" spans="1:16" x14ac:dyDescent="0.2">
      <c r="A73" s="29">
        <v>40663</v>
      </c>
      <c r="B73" s="6">
        <f>('数据整理（资产价格）'!B84-'数据整理（资产价格）'!B82)/'数据整理（资产价格）'!B82</f>
        <v>2.2036766573697637E-2</v>
      </c>
      <c r="C73" s="6">
        <f>('数据整理（资产价格）'!C84-'数据整理（资产价格）'!C82)/'数据整理（资产价格）'!C82</f>
        <v>6.8906524618645451E-2</v>
      </c>
      <c r="D73" s="6">
        <f>('数据整理（资产价格）'!D84-'数据整理（资产价格）'!D82)/'数据整理（资产价格）'!D82</f>
        <v>3.3894262847093883E-2</v>
      </c>
      <c r="E73" s="6">
        <f>('数据整理（资产价格）'!E84-'数据整理（资产价格）'!E82)/'数据整理（资产价格）'!E82</f>
        <v>8.6111514561143382E-3</v>
      </c>
      <c r="F73" s="6">
        <f>('数据整理（资产价格）'!F84-'数据整理（资产价格）'!F82)/'数据整理（资产价格）'!F82</f>
        <v>-4.7662431476664498E-2</v>
      </c>
      <c r="G73" s="30">
        <f t="shared" si="6"/>
        <v>0.13222059944218584</v>
      </c>
      <c r="H73" s="30">
        <f t="shared" si="7"/>
        <v>0.41343914771187273</v>
      </c>
      <c r="I73" s="30">
        <f t="shared" si="8"/>
        <v>0.20336557708256331</v>
      </c>
      <c r="J73" s="30">
        <f t="shared" si="9"/>
        <v>5.1666908736686029E-2</v>
      </c>
      <c r="K73" s="30">
        <f t="shared" si="10"/>
        <v>-0.285974588859987</v>
      </c>
      <c r="L73" s="6">
        <f>('数据整理（资产价格）'!B84-'数据整理（资产价格）'!B73)/'数据整理（资产价格）'!B73</f>
        <v>0.18059511869145201</v>
      </c>
      <c r="M73" s="6">
        <f>('数据整理（资产价格）'!C84-'数据整理（资产价格）'!C73)/'数据整理（资产价格）'!C73</f>
        <v>0.15402065374889576</v>
      </c>
      <c r="N73" s="6">
        <f>('数据整理（资产价格）'!D84-'数据整理（资产价格）'!D73)/'数据整理（资产价格）'!D73</f>
        <v>3.6153294105799497E-2</v>
      </c>
      <c r="O73" s="6">
        <f>('数据整理（资产价格）'!E84-'数据整理（资产价格）'!E73)/'数据整理（资产价格）'!E73</f>
        <v>7.6352051624066909E-4</v>
      </c>
      <c r="P73" s="6">
        <f>('数据整理（资产价格）'!F84-'数据整理（资产价格）'!F73)/'数据整理（资产价格）'!F73</f>
        <v>0.19495754525425252</v>
      </c>
    </row>
    <row r="74" spans="1:16" x14ac:dyDescent="0.2">
      <c r="A74" s="29">
        <v>40694</v>
      </c>
      <c r="B74" s="6">
        <f>('数据整理（资产价格）'!B85-'数据整理（资产价格）'!B83)/'数据整理（资产价格）'!B83</f>
        <v>-6.9680634063332025E-2</v>
      </c>
      <c r="C74" s="6">
        <f>('数据整理（资产价格）'!C85-'数据整理（资产价格）'!C83)/'数据整理（资产价格）'!C83</f>
        <v>-3.3300606388075193E-2</v>
      </c>
      <c r="D74" s="6">
        <f>('数据整理（资产价格）'!D85-'数据整理（资产价格）'!D83)/'数据整理（资产价格）'!D83</f>
        <v>2.1395909458250609E-2</v>
      </c>
      <c r="E74" s="6">
        <f>('数据整理（资产价格）'!E85-'数据整理（资产价格）'!E83)/'数据整理（资产价格）'!E83</f>
        <v>1.3905693576684598E-2</v>
      </c>
      <c r="F74" s="6">
        <f>('数据整理（资产价格）'!F85-'数据整理（资产价格）'!F83)/'数据整理（资产价格）'!F83</f>
        <v>-4.2554462390978154E-2</v>
      </c>
      <c r="G74" s="30">
        <f t="shared" si="6"/>
        <v>-0.41808380437999215</v>
      </c>
      <c r="H74" s="30">
        <f t="shared" si="7"/>
        <v>-0.19980363832845116</v>
      </c>
      <c r="I74" s="30">
        <f t="shared" si="8"/>
        <v>0.12837545674950365</v>
      </c>
      <c r="J74" s="30">
        <f t="shared" si="9"/>
        <v>8.3434161460107584E-2</v>
      </c>
      <c r="K74" s="30">
        <f t="shared" si="10"/>
        <v>-0.25532677434586892</v>
      </c>
      <c r="L74" s="6">
        <f>('数据整理（资产价格）'!B85-'数据整理（资产价格）'!B74)/'数据整理（资产价格）'!B74</f>
        <v>0.14439164312372185</v>
      </c>
      <c r="M74" s="6">
        <f>('数据整理（资产价格）'!C85-'数据整理（资产价格）'!C74)/'数据整理（资产价格）'!C74</f>
        <v>0.13773075774588914</v>
      </c>
      <c r="N74" s="6">
        <f>('数据整理（资产价格）'!D85-'数据整理（资产价格）'!D74)/'数据整理（资产价格）'!D74</f>
        <v>8.0351793312530367E-2</v>
      </c>
      <c r="O74" s="6">
        <f>('数据整理（资产价格）'!E85-'数据整理（资产价格）'!E74)/'数据整理（资产价格）'!E74</f>
        <v>1.9775917579746569E-3</v>
      </c>
      <c r="P74" s="6">
        <f>('数据整理（资产价格）'!F85-'数据整理（资产价格）'!F74)/'数据整理（资产价格）'!F74</f>
        <v>0.18890492099703268</v>
      </c>
    </row>
    <row r="75" spans="1:16" x14ac:dyDescent="0.2">
      <c r="A75" s="29">
        <v>40724</v>
      </c>
      <c r="B75" s="6">
        <f>('数据整理（资产价格）'!B86-'数据整理（资产价格）'!B84)/'数据整理（资产价格）'!B84</f>
        <v>-9.9597944530136234E-2</v>
      </c>
      <c r="C75" s="6">
        <f>('数据整理（资产价格）'!C86-'数据整理（资产价格）'!C84)/'数据整理（资产价格）'!C84</f>
        <v>-0.10311795491842982</v>
      </c>
      <c r="D75" s="6">
        <f>('数据整理（资产价格）'!D86-'数据整理（资产价格）'!D84)/'数据整理（资产价格）'!D84</f>
        <v>-2.4228922496550426E-2</v>
      </c>
      <c r="E75" s="6">
        <f>('数据整理（资产价格）'!E86-'数据整理（资产价格）'!E84)/'数据整理（资产价格）'!E84</f>
        <v>7.336406155503075E-3</v>
      </c>
      <c r="F75" s="6">
        <f>('数据整理（资产价格）'!F86-'数据整理（资产价格）'!F84)/'数据整理（资产价格）'!F84</f>
        <v>-3.1627511651993345E-2</v>
      </c>
      <c r="G75" s="30">
        <f t="shared" si="6"/>
        <v>-0.59758766718081735</v>
      </c>
      <c r="H75" s="30">
        <f t="shared" si="7"/>
        <v>-0.61870772951057895</v>
      </c>
      <c r="I75" s="30">
        <f t="shared" si="8"/>
        <v>-0.14537353497930255</v>
      </c>
      <c r="J75" s="30">
        <f t="shared" si="9"/>
        <v>4.4018436933018448E-2</v>
      </c>
      <c r="K75" s="30">
        <f t="shared" si="10"/>
        <v>-0.18976506991196007</v>
      </c>
      <c r="L75" s="6">
        <f>('数据整理（资产价格）'!B86-'数据整理（资产价格）'!B75)/'数据整理（资产价格）'!B75</f>
        <v>0.11391946780212693</v>
      </c>
      <c r="M75" s="6">
        <f>('数据整理（资产价格）'!C86-'数据整理（资产价格）'!C75)/'数据整理（资产价格）'!C75</f>
        <v>8.6685229345656922E-2</v>
      </c>
      <c r="N75" s="6">
        <f>('数据整理（资产价格）'!D86-'数据整理（资产价格）'!D75)/'数据整理（资产价格）'!D75</f>
        <v>5.7978808356647857E-2</v>
      </c>
      <c r="O75" s="6">
        <f>('数据整理（资产价格）'!E86-'数据整理（资产价格）'!E75)/'数据整理（资产价格）'!E75</f>
        <v>-9.7390155551500962E-3</v>
      </c>
      <c r="P75" s="6">
        <f>('数据整理（资产价格）'!F86-'数据整理（资产价格）'!F75)/'数据整理（资产价格）'!F75</f>
        <v>0.18918520686331977</v>
      </c>
    </row>
    <row r="76" spans="1:16" x14ac:dyDescent="0.2">
      <c r="A76" s="29">
        <v>40755</v>
      </c>
      <c r="B76" s="6">
        <f>('数据整理（资产价格）'!B87-'数据整理（资产价格）'!B85)/'数据整理（资产价格）'!B85</f>
        <v>1.6656647707909384E-2</v>
      </c>
      <c r="C76" s="6">
        <f>('数据整理（资产价格）'!C87-'数据整理（资产价格）'!C85)/'数据整理（资产价格）'!C85</f>
        <v>-1.8425317937707287E-2</v>
      </c>
      <c r="D76" s="6">
        <f>('数据整理（资产价格）'!D87-'数据整理（资产价格）'!D85)/'数据整理（资产价格）'!D85</f>
        <v>-3.8582134844905802E-2</v>
      </c>
      <c r="E76" s="6">
        <f>('数据整理（资产价格）'!E87-'数据整理（资产价格）'!E85)/'数据整理（资产价格）'!E85</f>
        <v>-4.8205367526728939E-3</v>
      </c>
      <c r="F76" s="6">
        <f>('数据整理（资产价格）'!F87-'数据整理（资产价格）'!F85)/'数据整理（资产价格）'!F85</f>
        <v>2.8968892297952149E-2</v>
      </c>
      <c r="G76" s="30">
        <f t="shared" si="6"/>
        <v>9.9939886247456311E-2</v>
      </c>
      <c r="H76" s="30">
        <f t="shared" si="7"/>
        <v>-0.11055190762624373</v>
      </c>
      <c r="I76" s="30">
        <f t="shared" si="8"/>
        <v>-0.23149280906943481</v>
      </c>
      <c r="J76" s="30">
        <f t="shared" si="9"/>
        <v>-2.8923220516037365E-2</v>
      </c>
      <c r="K76" s="30">
        <f t="shared" si="10"/>
        <v>0.1738133537877129</v>
      </c>
      <c r="L76" s="6">
        <f>('数据整理（资产价格）'!B87-'数据整理（资产价格）'!B76)/'数据整理（资产价格）'!B76</f>
        <v>6.7538753563585963E-2</v>
      </c>
      <c r="M76" s="6">
        <f>('数据整理（资产价格）'!C87-'数据整理（资产价格）'!C76)/'数据整理（资产价格）'!C76</f>
        <v>4.6030190468695491E-2</v>
      </c>
      <c r="N76" s="6">
        <f>('数据整理（资产价格）'!D87-'数据整理（资产价格）'!D76)/'数据整理（资产价格）'!D76</f>
        <v>1.7186512209367708E-2</v>
      </c>
      <c r="O76" s="6">
        <f>('数据整理（资产价格）'!E87-'数据整理（资产价格）'!E76)/'数据整理（资产价格）'!E76</f>
        <v>-2.4059562409028849E-2</v>
      </c>
      <c r="P76" s="6">
        <f>('数据整理（资产价格）'!F87-'数据整理（资产价格）'!F76)/'数据整理（资产价格）'!F76</f>
        <v>0.15107840849534473</v>
      </c>
    </row>
    <row r="77" spans="1:16" x14ac:dyDescent="0.2">
      <c r="A77" s="29">
        <v>40786</v>
      </c>
      <c r="B77" s="6">
        <f>('数据整理（资产价格）'!B88-'数据整理（资产价格）'!B86)/'数据整理（资产价格）'!B86</f>
        <v>4.6313729855364987E-3</v>
      </c>
      <c r="C77" s="6">
        <f>('数据整理（资产价格）'!C88-'数据整理（资产价格）'!C86)/'数据整理（资产价格）'!C86</f>
        <v>-4.204302639602521E-2</v>
      </c>
      <c r="D77" s="6">
        <f>('数据整理（资产价格）'!D88-'数据整理（资产价格）'!D86)/'数据整理（资产价格）'!D86</f>
        <v>-5.6337484244728092E-2</v>
      </c>
      <c r="E77" s="6">
        <f>('数据整理（资产价格）'!E88-'数据整理（资产价格）'!E86)/'数据整理（资产价格）'!E86</f>
        <v>-9.5621683004849124E-3</v>
      </c>
      <c r="F77" s="6">
        <f>('数据整理（资产价格）'!F88-'数据整理（资产价格）'!F86)/'数据整理（资产价格）'!F86</f>
        <v>7.2556264764970417E-3</v>
      </c>
      <c r="G77" s="30">
        <f t="shared" si="6"/>
        <v>2.7788237913218994E-2</v>
      </c>
      <c r="H77" s="30">
        <f t="shared" si="7"/>
        <v>-0.25225815837615129</v>
      </c>
      <c r="I77" s="30">
        <f t="shared" si="8"/>
        <v>-0.33802490546836855</v>
      </c>
      <c r="J77" s="30">
        <f t="shared" si="9"/>
        <v>-5.7373009802909478E-2</v>
      </c>
      <c r="K77" s="30">
        <f t="shared" si="10"/>
        <v>4.3533758858982252E-2</v>
      </c>
      <c r="L77" s="6">
        <f>('数据整理（资产价格）'!B88-'数据整理（资产价格）'!B77)/'数据整理（资产价格）'!B77</f>
        <v>-1.003114152866488E-2</v>
      </c>
      <c r="M77" s="6">
        <f>('数据整理（资产价格）'!C88-'数据整理（资产价格）'!C77)/'数据整理（资产价格）'!C77</f>
        <v>-2.2108311697623961E-2</v>
      </c>
      <c r="N77" s="6">
        <f>('数据整理（资产价格）'!D88-'数据整理（资产价格）'!D77)/'数据整理（资产价格）'!D77</f>
        <v>-2.7089240029751143E-2</v>
      </c>
      <c r="O77" s="6">
        <f>('数据整理（资产价格）'!E88-'数据整理（资产价格）'!E77)/'数据整理（资产价格）'!E77</f>
        <v>-3.0716601342596562E-2</v>
      </c>
      <c r="P77" s="6">
        <f>('数据整理（资产价格）'!F88-'数据整理（资产价格）'!F77)/'数据整理（资产价格）'!F77</f>
        <v>0.10254716967735068</v>
      </c>
    </row>
    <row r="78" spans="1:16" x14ac:dyDescent="0.2">
      <c r="A78" s="29">
        <v>40816</v>
      </c>
      <c r="B78" s="6">
        <f>('数据整理（资产价格）'!B89-'数据整理（资产价格）'!B87)/'数据整理（资产价格）'!B87</f>
        <v>-0.11436423430127073</v>
      </c>
      <c r="C78" s="6">
        <f>('数据整理（资产价格）'!C89-'数据整理（资产价格）'!C87)/'数据整理（资产价格）'!C87</f>
        <v>-0.10701851869498255</v>
      </c>
      <c r="D78" s="6">
        <f>('数据整理（资产价格）'!D89-'数据整理（资产价格）'!D87)/'数据整理（资产价格）'!D87</f>
        <v>-0.12367381272263109</v>
      </c>
      <c r="E78" s="6">
        <f>('数据整理（资产价格）'!E89-'数据整理（资产价格）'!E87)/'数据整理（资产价格）'!E87</f>
        <v>-1.2369107069972128E-2</v>
      </c>
      <c r="F78" s="6">
        <f>('数据整理（资产价格）'!F89-'数据整理（资产价格）'!F87)/'数据整理（资产价格）'!F87</f>
        <v>-5.5114098123801011E-2</v>
      </c>
      <c r="G78" s="30">
        <f t="shared" si="6"/>
        <v>-0.68618540580762433</v>
      </c>
      <c r="H78" s="30">
        <f t="shared" si="7"/>
        <v>-0.64211111216989525</v>
      </c>
      <c r="I78" s="30">
        <f t="shared" si="8"/>
        <v>-0.74204287633578647</v>
      </c>
      <c r="J78" s="30">
        <f t="shared" si="9"/>
        <v>-7.4214642419832763E-2</v>
      </c>
      <c r="K78" s="30">
        <f t="shared" si="10"/>
        <v>-0.33068458874280604</v>
      </c>
      <c r="L78" s="6">
        <f>('数据整理（资产价格）'!B89-'数据整理（资产价格）'!B78)/'数据整理（资产价格）'!B78</f>
        <v>-0.16956240020354829</v>
      </c>
      <c r="M78" s="6">
        <f>('数据整理（资产价格）'!C89-'数据整理（资产价格）'!C78)/'数据整理（资产价格）'!C78</f>
        <v>-0.15159349545801759</v>
      </c>
      <c r="N78" s="6">
        <f>('数据整理（资产价格）'!D89-'数据整理（资产价格）'!D78)/'数据整理（资产价格）'!D78</f>
        <v>-0.17637109484979333</v>
      </c>
      <c r="O78" s="6">
        <f>('数据整理（资产价格）'!E89-'数据整理（资产价格）'!E78)/'数据整理（资产价格）'!E78</f>
        <v>-3.0265352944791744E-2</v>
      </c>
      <c r="P78" s="6">
        <f>('数据整理（资产价格）'!F89-'数据整理（资产价格）'!F78)/'数据整理（资产价格）'!F78</f>
        <v>-9.5240793906860004E-3</v>
      </c>
    </row>
    <row r="79" spans="1:16" x14ac:dyDescent="0.2">
      <c r="A79" s="29">
        <v>40847</v>
      </c>
      <c r="B79" s="6">
        <f>('数据整理（资产价格）'!B90-'数据整理（资产价格）'!B88)/'数据整理（资产价格）'!B88</f>
        <v>-0.12274052474491769</v>
      </c>
      <c r="C79" s="6">
        <f>('数据整理（资产价格）'!C90-'数据整理（资产价格）'!C88)/'数据整理（资产价格）'!C88</f>
        <v>-6.135454295001054E-2</v>
      </c>
      <c r="D79" s="6">
        <f>('数据整理（资产价格）'!D90-'数据整理（资产价格）'!D88)/'数据整理（资产价格）'!D88</f>
        <v>-7.4323727213720325E-2</v>
      </c>
      <c r="E79" s="6">
        <f>('数据整理（资产价格）'!E90-'数据整理（资产价格）'!E88)/'数据整理（资产价格）'!E88</f>
        <v>4.4794500127639967E-3</v>
      </c>
      <c r="F79" s="6">
        <f>('数据整理（资产价格）'!F90-'数据整理（资产价格）'!F88)/'数据整理（资产价格）'!F88</f>
        <v>-0.11632316968013101</v>
      </c>
      <c r="G79" s="30">
        <f t="shared" si="6"/>
        <v>-0.73644314846950609</v>
      </c>
      <c r="H79" s="30">
        <f t="shared" si="7"/>
        <v>-0.36812725770006327</v>
      </c>
      <c r="I79" s="30">
        <f t="shared" si="8"/>
        <v>-0.44594236328232195</v>
      </c>
      <c r="J79" s="30">
        <f t="shared" si="9"/>
        <v>2.6876700076583979E-2</v>
      </c>
      <c r="K79" s="30">
        <f t="shared" si="10"/>
        <v>-0.69793901808078607</v>
      </c>
      <c r="L79" s="6">
        <f>('数据整理（资产价格）'!B90-'数据整理（资产价格）'!B79)/'数据整理（资产价格）'!B79</f>
        <v>-0.22802593991611295</v>
      </c>
      <c r="M79" s="6">
        <f>('数据整理（资产价格）'!C90-'数据整理（资产价格）'!C79)/'数据整理（资产价格）'!C79</f>
        <v>-0.16941303215601727</v>
      </c>
      <c r="N79" s="6">
        <f>('数据整理（资产价格）'!D90-'数据整理（资产价格）'!D79)/'数据整理（资产价格）'!D79</f>
        <v>-0.16655865199984615</v>
      </c>
      <c r="O79" s="6">
        <f>('数据整理（资产价格）'!E90-'数据整理（资产价格）'!E79)/'数据整理（资产价格）'!E79</f>
        <v>1.7198135474538613E-3</v>
      </c>
      <c r="P79" s="6">
        <f>('数据整理（资产价格）'!F90-'数据整理（资产价格）'!F79)/'数据整理（资产价格）'!F79</f>
        <v>-0.11345914003171202</v>
      </c>
    </row>
    <row r="80" spans="1:16" x14ac:dyDescent="0.2">
      <c r="A80" s="29">
        <v>40877</v>
      </c>
      <c r="B80" s="6">
        <f>('数据整理（资产价格）'!B91-'数据整理（资产价格）'!B89)/'数据整理（资产价格）'!B89</f>
        <v>-3.9245860555071226E-2</v>
      </c>
      <c r="C80" s="6">
        <f>('数据整理（资产价格）'!C91-'数据整理（资产价格）'!C89)/'数据整理（资产价格）'!C89</f>
        <v>-4.9331518754375109E-3</v>
      </c>
      <c r="D80" s="6">
        <f>('数据整理（资产价格）'!D91-'数据整理（资产价格）'!D89)/'数据整理（资产价格）'!D89</f>
        <v>5.6990175067171051E-2</v>
      </c>
      <c r="E80" s="6">
        <f>('数据整理（资产价格）'!E91-'数据整理（资产价格）'!E89)/'数据整理（资产价格）'!E89</f>
        <v>2.9718979108685692E-2</v>
      </c>
      <c r="F80" s="6">
        <f>('数据整理（资产价格）'!F91-'数据整理（资产价格）'!F89)/'数据整理（资产价格）'!F89</f>
        <v>-8.6962445486484782E-2</v>
      </c>
      <c r="G80" s="30">
        <f t="shared" si="6"/>
        <v>-0.23547516333042734</v>
      </c>
      <c r="H80" s="30">
        <f t="shared" si="7"/>
        <v>-2.9598911252625065E-2</v>
      </c>
      <c r="I80" s="30">
        <f t="shared" si="8"/>
        <v>0.3419410504030263</v>
      </c>
      <c r="J80" s="30">
        <f t="shared" si="9"/>
        <v>0.17831387465211415</v>
      </c>
      <c r="K80" s="30">
        <f t="shared" si="10"/>
        <v>-0.52177467291890867</v>
      </c>
      <c r="L80" s="6">
        <f>('数据整理（资产价格）'!B91-'数据整理（资产价格）'!B80)/'数据整理（资产价格）'!B80</f>
        <v>-0.18369878709077936</v>
      </c>
      <c r="M80" s="6">
        <f>('数据整理（资产价格）'!C91-'数据整理（资产价格）'!C80)/'数据整理（资产价格）'!C80</f>
        <v>-0.1120441134483426</v>
      </c>
      <c r="N80" s="6">
        <f>('数据整理（资产价格）'!D91-'数据整理（资产价格）'!D80)/'数据整理（资产价格）'!D80</f>
        <v>-0.11797663657362531</v>
      </c>
      <c r="O80" s="6">
        <f>('数据整理（资产价格）'!E91-'数据整理（资产价格）'!E80)/'数据整理（资产价格）'!E80</f>
        <v>2.7481111021902729E-2</v>
      </c>
      <c r="P80" s="6">
        <f>('数据整理（资产价格）'!F91-'数据整理（资产价格）'!F80)/'数据整理（资产价格）'!F80</f>
        <v>-0.13859526939676817</v>
      </c>
    </row>
    <row r="81" spans="1:16" x14ac:dyDescent="0.2">
      <c r="A81" s="29">
        <v>40908</v>
      </c>
      <c r="B81" s="6">
        <f>('数据整理（资产价格）'!B92-'数据整理（资产价格）'!B90)/'数据整理（资产价格）'!B90</f>
        <v>-8.793947307907124E-2</v>
      </c>
      <c r="C81" s="6">
        <f>('数据整理（资产价格）'!C92-'数据整理（资产价格）'!C90)/'数据整理（资产价格）'!C90</f>
        <v>-6.2929224122399985E-2</v>
      </c>
      <c r="D81" s="6">
        <f>('数据整理（资产价格）'!D92-'数据整理（资产价格）'!D90)/'数据整理（资产价格）'!D90</f>
        <v>1.7500656621653444E-2</v>
      </c>
      <c r="E81" s="6">
        <f>('数据整理（资产价格）'!E92-'数据整理（资产价格）'!E90)/'数据整理（资产价格）'!E90</f>
        <v>3.1321265323814122E-2</v>
      </c>
      <c r="F81" s="6">
        <f>('数据整理（资产价格）'!F92-'数据整理（资产价格）'!F90)/'数据整理（资产价格）'!F90</f>
        <v>-1.1601620241978512E-2</v>
      </c>
      <c r="G81" s="30">
        <f t="shared" si="6"/>
        <v>-0.52763683847442744</v>
      </c>
      <c r="H81" s="30">
        <f t="shared" si="7"/>
        <v>-0.37757534473439991</v>
      </c>
      <c r="I81" s="30">
        <f t="shared" si="8"/>
        <v>0.10500393972992067</v>
      </c>
      <c r="J81" s="30">
        <f t="shared" si="9"/>
        <v>0.18792759194288472</v>
      </c>
      <c r="K81" s="30">
        <f t="shared" si="10"/>
        <v>-6.9609721451871068E-2</v>
      </c>
      <c r="L81" s="6">
        <f>('数据整理（资产价格）'!B92-'数据整理（资产价格）'!B81)/'数据整理（资产价格）'!B81</f>
        <v>-0.23453249983453203</v>
      </c>
      <c r="M81" s="6">
        <f>('数据整理（资产价格）'!C92-'数据整理（资产价格）'!C81)/'数据整理（资产价格）'!C81</f>
        <v>-0.15916949547439702</v>
      </c>
      <c r="N81" s="6">
        <f>('数据整理（资产价格）'!D92-'数据整理（资产价格）'!D81)/'数据整理（资产价格）'!D81</f>
        <v>-0.11880470163509331</v>
      </c>
      <c r="O81" s="6">
        <f>('数据整理（资产价格）'!E92-'数据整理（资产价格）'!E81)/'数据整理（资产价格）'!E81</f>
        <v>3.4991491787690218E-2</v>
      </c>
      <c r="P81" s="6">
        <f>('数据整理（资产价格）'!F92-'数据整理（资产价格）'!F81)/'数据整理（资产价格）'!F81</f>
        <v>-0.17127599285645967</v>
      </c>
    </row>
    <row r="82" spans="1:16" x14ac:dyDescent="0.2">
      <c r="A82" s="29">
        <v>40939</v>
      </c>
      <c r="B82" s="6">
        <f>('数据整理（资产价格）'!B93-'数据整理（资产价格）'!B91)/'数据整理（资产价格）'!B91</f>
        <v>-0.12361468010590357</v>
      </c>
      <c r="C82" s="6">
        <f>('数据整理（资产价格）'!C93-'数据整理（资产价格）'!C91)/'数据整理（资产价格）'!C91</f>
        <v>-6.833392422369014E-2</v>
      </c>
      <c r="D82" s="6">
        <f>('数据整理（资产价格）'!D93-'数据整理（资产价格）'!D91)/'数据整理（资产价格）'!D91</f>
        <v>4.0418371831324662E-3</v>
      </c>
      <c r="E82" s="6">
        <f>('数据整理（资产价格）'!E93-'数据整理（资产价格）'!E91)/'数据整理（资产价格）'!E91</f>
        <v>2.86765976005308E-2</v>
      </c>
      <c r="F82" s="6">
        <f>('数据整理（资产价格）'!F93-'数据整理（资产价格）'!F91)/'数据整理（资产价格）'!F91</f>
        <v>2.0461195189289356E-2</v>
      </c>
      <c r="G82" s="30">
        <f t="shared" si="6"/>
        <v>-0.74168808063542135</v>
      </c>
      <c r="H82" s="30">
        <f t="shared" si="7"/>
        <v>-0.41000354534214084</v>
      </c>
      <c r="I82" s="30">
        <f t="shared" si="8"/>
        <v>2.4251023098794795E-2</v>
      </c>
      <c r="J82" s="30">
        <f t="shared" si="9"/>
        <v>0.17205958560318479</v>
      </c>
      <c r="K82" s="30">
        <f t="shared" si="10"/>
        <v>0.12276717113573614</v>
      </c>
      <c r="L82" s="6">
        <f>('数据整理（资产价格）'!B93-'数据整理（资产价格）'!B82)/'数据整理（资产价格）'!B82</f>
        <v>-0.27512224580573252</v>
      </c>
      <c r="M82" s="6">
        <f>('数据整理（资产价格）'!C93-'数据整理（资产价格）'!C82)/'数据整理（资产价格）'!C82</f>
        <v>-0.18337923870511541</v>
      </c>
      <c r="N82" s="6">
        <f>('数据整理（资产价格）'!D93-'数据整理（资产价格）'!D82)/'数据整理（资产价格）'!D82</f>
        <v>-7.8826960657841963E-2</v>
      </c>
      <c r="O82" s="6">
        <f>('数据整理（资产价格）'!E93-'数据整理（资产价格）'!E82)/'数据整理（资产价格）'!E82</f>
        <v>5.8617947269536938E-2</v>
      </c>
      <c r="P82" s="6">
        <f>('数据整理（资产价格）'!F93-'数据整理（资产价格）'!F82)/'数据整理（资产价格）'!F82</f>
        <v>-0.16988066326933832</v>
      </c>
    </row>
    <row r="83" spans="1:16" x14ac:dyDescent="0.2">
      <c r="A83" s="29">
        <v>40968</v>
      </c>
      <c r="B83" s="6">
        <f>('数据整理（资产价格）'!B94-'数据整理（资产价格）'!B92)/'数据整理（资产价格）'!B92</f>
        <v>5.1353673088363569E-2</v>
      </c>
      <c r="C83" s="6">
        <f>('数据整理（资产价格）'!C94-'数据整理（资产价格）'!C92)/'数据整理（资产价格）'!C92</f>
        <v>6.3518677950839306E-2</v>
      </c>
      <c r="D83" s="6">
        <f>('数据整理（资产价格）'!D94-'数据整理（资产价格）'!D92)/'数据整理（资产价格）'!D92</f>
        <v>3.3745955269854501E-2</v>
      </c>
      <c r="E83" s="6">
        <f>('数据整理（资产价格）'!E94-'数据整理（资产价格）'!E92)/'数据整理（资产价格）'!E92</f>
        <v>2.0720594873404198E-2</v>
      </c>
      <c r="F83" s="6">
        <f>('数据整理（资产价格）'!F94-'数据整理（资产价格）'!F92)/'数据整理（资产价格）'!F92</f>
        <v>5.5705376374671677E-2</v>
      </c>
      <c r="G83" s="30">
        <f t="shared" si="6"/>
        <v>0.30812203853018139</v>
      </c>
      <c r="H83" s="30">
        <f t="shared" si="7"/>
        <v>0.38111206770503581</v>
      </c>
      <c r="I83" s="30">
        <f t="shared" si="8"/>
        <v>0.20247573161912702</v>
      </c>
      <c r="J83" s="30">
        <f t="shared" si="9"/>
        <v>0.12432356924042519</v>
      </c>
      <c r="K83" s="30">
        <f t="shared" si="10"/>
        <v>0.33423225824803005</v>
      </c>
      <c r="L83" s="6">
        <f>('数据整理（资产价格）'!B94-'数据整理（资产价格）'!B83)/'数据整理（资产价格）'!B83</f>
        <v>-0.24331626734454675</v>
      </c>
      <c r="M83" s="6">
        <f>('数据整理（资产价格）'!C94-'数据整理（资产价格）'!C83)/'数据整理（资产价格）'!C83</f>
        <v>-0.17360148440247455</v>
      </c>
      <c r="N83" s="6">
        <f>('数据整理（资产价格）'!D94-'数据整理（资产价格）'!D83)/'数据整理（资产价格）'!D83</f>
        <v>-8.1028468132076453E-2</v>
      </c>
      <c r="O83" s="6">
        <f>('数据整理（资产价格）'!E94-'数据整理（资产价格）'!E83)/'数据整理（资产价格）'!E83</f>
        <v>6.1009764441713868E-2</v>
      </c>
      <c r="P83" s="6">
        <f>('数据整理（资产价格）'!F94-'数据整理（资产价格）'!F83)/'数据整理（资产价格）'!F83</f>
        <v>-0.10508541328486133</v>
      </c>
    </row>
    <row r="84" spans="1:16" x14ac:dyDescent="0.2">
      <c r="A84" s="29">
        <v>40999</v>
      </c>
      <c r="B84" s="6">
        <f>('数据整理（资产价格）'!B95-'数据整理（资产价格）'!B93)/'数据整理（资产价格）'!B93</f>
        <v>0.10861567946138856</v>
      </c>
      <c r="C84" s="6">
        <f>('数据整理（资产价格）'!C95-'数据整理（资产价格）'!C93)/'数据整理（资产价格）'!C93</f>
        <v>6.237301886777015E-2</v>
      </c>
      <c r="D84" s="6">
        <f>('数据整理（资产价格）'!D95-'数据整理（资产价格）'!D93)/'数据整理（资产价格）'!D93</f>
        <v>-3.841170605773072E-3</v>
      </c>
      <c r="E84" s="6">
        <f>('数据整理（资产价格）'!E95-'数据整理（资产价格）'!E93)/'数据整理（资产价格）'!E93</f>
        <v>6.4803902622745024E-3</v>
      </c>
      <c r="F84" s="6">
        <f>('数据整理（资产价格）'!F95-'数据整理（资产价格）'!F93)/'数据整理（资产价格）'!F93</f>
        <v>3.9314025985629032E-2</v>
      </c>
      <c r="G84" s="30">
        <f t="shared" si="6"/>
        <v>0.65169407676833135</v>
      </c>
      <c r="H84" s="30">
        <f t="shared" si="7"/>
        <v>0.37423811320662093</v>
      </c>
      <c r="I84" s="30">
        <f t="shared" si="8"/>
        <v>-2.3047023634638432E-2</v>
      </c>
      <c r="J84" s="30">
        <f t="shared" si="9"/>
        <v>3.8882341573647013E-2</v>
      </c>
      <c r="K84" s="30">
        <f t="shared" si="10"/>
        <v>0.23588415591377421</v>
      </c>
      <c r="L84" s="6">
        <f>('数据整理（资产价格）'!B95-'数据整理（资产价格）'!B84)/'数据整理（资产价格）'!B84</f>
        <v>-0.21371630622783863</v>
      </c>
      <c r="M84" s="6">
        <f>('数据整理（资产价格）'!C95-'数据整理（资产价格）'!C84)/'数据整理（资产价格）'!C84</f>
        <v>-0.188370691481688</v>
      </c>
      <c r="N84" s="6">
        <f>('数据整理（资产价格）'!D95-'数据整理（资产价格）'!D84)/'数据整理（资产价格）'!D84</f>
        <v>-0.11244825557532048</v>
      </c>
      <c r="O84" s="6">
        <f>('数据整理（资产价格）'!E95-'数据整理（资产价格）'!E84)/'数据整理（资产价格）'!E84</f>
        <v>5.6381543242189178E-2</v>
      </c>
      <c r="P84" s="6">
        <f>('数据整理（资产价格）'!F95-'数据整理（资产价格）'!F84)/'数据整理（资产价格）'!F84</f>
        <v>-9.4066328556349887E-2</v>
      </c>
    </row>
    <row r="85" spans="1:16" x14ac:dyDescent="0.2">
      <c r="A85" s="29">
        <v>41029</v>
      </c>
      <c r="B85" s="6">
        <f>('数据整理（资产价格）'!B96-'数据整理（资产价格）'!B94)/'数据整理（资产价格）'!B94</f>
        <v>2.2827809409402631E-2</v>
      </c>
      <c r="C85" s="6">
        <f>('数据整理（资产价格）'!C96-'数据整理（资产价格）'!C94)/'数据整理（资产价格）'!C94</f>
        <v>6.1452471789553648E-3</v>
      </c>
      <c r="D85" s="6">
        <f>('数据整理（资产价格）'!D96-'数据整理（资产价格）'!D94)/'数据整理（资产价格）'!D94</f>
        <v>-6.1444254631353749E-3</v>
      </c>
      <c r="E85" s="6">
        <f>('数据整理（资产价格）'!E96-'数据整理（资产价格）'!E94)/'数据整理（资产价格）'!E94</f>
        <v>6.5778461502176361E-3</v>
      </c>
      <c r="F85" s="6">
        <f>('数据整理（资产价格）'!F96-'数据整理（资产价格）'!F94)/'数据整理（资产价格）'!F94</f>
        <v>4.1156708805686068E-3</v>
      </c>
      <c r="G85" s="30">
        <f t="shared" si="6"/>
        <v>0.13696685645641579</v>
      </c>
      <c r="H85" s="30">
        <f t="shared" si="7"/>
        <v>3.6871483073732191E-2</v>
      </c>
      <c r="I85" s="30">
        <f t="shared" si="8"/>
        <v>-3.6866552778812248E-2</v>
      </c>
      <c r="J85" s="30">
        <f t="shared" si="9"/>
        <v>3.9467076901305818E-2</v>
      </c>
      <c r="K85" s="30">
        <f t="shared" si="10"/>
        <v>2.4694025283411643E-2</v>
      </c>
      <c r="L85" s="6">
        <f>('数据整理（资产价格）'!B96-'数据整理（资产价格）'!B85)/'数据整理（资产价格）'!B85</f>
        <v>-0.16807368197858746</v>
      </c>
      <c r="M85" s="6">
        <f>('数据整理（资产价格）'!C96-'数据整理（资产价格）'!C85)/'数据整理（资产价格）'!C85</f>
        <v>-0.13988056241816052</v>
      </c>
      <c r="N85" s="6">
        <f>('数据整理（资产价格）'!D96-'数据整理（资产价格）'!D85)/'数据整理（资产价格）'!D85</f>
        <v>-0.10580709073717925</v>
      </c>
      <c r="O85" s="6">
        <f>('数据整理（资产价格）'!E96-'数据整理（资产价格）'!E85)/'数据整理（资产价格）'!E85</f>
        <v>5.3341479589309605E-2</v>
      </c>
      <c r="P85" s="6">
        <f>('数据整理（资产价格）'!F96-'数据整理（资产价格）'!F85)/'数据整理（资产价格）'!F85</f>
        <v>-6.1463315329351308E-2</v>
      </c>
    </row>
    <row r="86" spans="1:16" x14ac:dyDescent="0.2">
      <c r="A86" s="29">
        <v>41060</v>
      </c>
      <c r="B86" s="6">
        <f>('数据整理（资产价格）'!B97-'数据整理（资产价格）'!B95)/'数据整理（资产价格）'!B95</f>
        <v>2.4544587208946152E-2</v>
      </c>
      <c r="C86" s="6">
        <f>('数据整理（资产价格）'!C97-'数据整理（资产价格）'!C95)/'数据整理（资产价格）'!C95</f>
        <v>1.1317790483398192E-2</v>
      </c>
      <c r="D86" s="6">
        <f>('数据整理（资产价格）'!D97-'数据整理（资产价格）'!D95)/'数据整理（资产价格）'!D95</f>
        <v>1.6305892235135622E-2</v>
      </c>
      <c r="E86" s="6">
        <f>('数据整理（资产价格）'!E97-'数据整理（资产价格）'!E95)/'数据整理（资产价格）'!E95</f>
        <v>2.0213477038321853E-2</v>
      </c>
      <c r="F86" s="6">
        <f>('数据整理（资产价格）'!F97-'数据整理（资产价格）'!F95)/'数据整理（资产价格）'!F95</f>
        <v>-4.6797413992568294E-2</v>
      </c>
      <c r="G86" s="30">
        <f t="shared" si="6"/>
        <v>0.14726752325367692</v>
      </c>
      <c r="H86" s="30">
        <f t="shared" si="7"/>
        <v>6.7906742900389158E-2</v>
      </c>
      <c r="I86" s="30">
        <f t="shared" si="8"/>
        <v>9.783535341081373E-2</v>
      </c>
      <c r="J86" s="30">
        <f t="shared" si="9"/>
        <v>0.12128086222993112</v>
      </c>
      <c r="K86" s="30">
        <f t="shared" si="10"/>
        <v>-0.28078448395540978</v>
      </c>
      <c r="L86" s="6">
        <f>('数据整理（资产价格）'!B97-'数据整理（资产价格）'!B86)/'数据整理（资产价格）'!B86</f>
        <v>-0.10530779270096063</v>
      </c>
      <c r="M86" s="6">
        <f>('数据整理（资产价格）'!C97-'数据整理（资产价格）'!C86)/'数据整理（资产价格）'!C86</f>
        <v>-8.481258657858895E-2</v>
      </c>
      <c r="N86" s="6">
        <f>('数据整理（资产价格）'!D97-'数据整理（资产价格）'!D86)/'数据整理（资产价格）'!D86</f>
        <v>-7.5578188041563341E-2</v>
      </c>
      <c r="O86" s="6">
        <f>('数据整理（资产价格）'!E97-'数据整理（资产价格）'!E86)/'数据整理（资产价格）'!E86</f>
        <v>6.9885572212558034E-2</v>
      </c>
      <c r="P86" s="6">
        <f>('数据整理（资产价格）'!F97-'数据整理（资产价格）'!F86)/'数据整理（资产价格）'!F86</f>
        <v>-0.10825810443619072</v>
      </c>
    </row>
    <row r="87" spans="1:16" x14ac:dyDescent="0.2">
      <c r="A87" s="29">
        <v>41090</v>
      </c>
      <c r="B87" s="6">
        <f>('数据整理（资产价格）'!B98-'数据整理（资产价格）'!B96)/'数据整理（资产价格）'!B96</f>
        <v>1.1236969955626324E-2</v>
      </c>
      <c r="C87" s="6">
        <f>('数据整理（资产价格）'!C98-'数据整理（资产价格）'!C96)/'数据整理（资产价格）'!C96</f>
        <v>-2.0466393471866726E-2</v>
      </c>
      <c r="D87" s="6">
        <f>('数据整理（资产价格）'!D98-'数据整理（资产价格）'!D96)/'数据整理（资产价格）'!D96</f>
        <v>1.1291653997642695E-2</v>
      </c>
      <c r="E87" s="6">
        <f>('数据整理（资产价格）'!E98-'数据整理（资产价格）'!E96)/'数据整理（资产价格）'!E96</f>
        <v>3.3095938300756675E-2</v>
      </c>
      <c r="F87" s="6">
        <f>('数据整理（资产价格）'!F98-'数据整理（资产价格）'!F96)/'数据整理（资产价格）'!F96</f>
        <v>-7.9039348492612294E-2</v>
      </c>
      <c r="G87" s="30">
        <f t="shared" si="6"/>
        <v>6.7421819733757937E-2</v>
      </c>
      <c r="H87" s="30">
        <f t="shared" si="7"/>
        <v>-0.12279836083120035</v>
      </c>
      <c r="I87" s="30">
        <f t="shared" si="8"/>
        <v>6.7749923985856164E-2</v>
      </c>
      <c r="J87" s="30">
        <f t="shared" si="9"/>
        <v>0.19857562980454005</v>
      </c>
      <c r="K87" s="30">
        <f t="shared" si="10"/>
        <v>-0.47423609095567376</v>
      </c>
      <c r="L87" s="6">
        <f>('数据整理（资产价格）'!B98-'数据整理（资产价格）'!B87)/'数据整理（资产价格）'!B87</f>
        <v>-0.17250858393637686</v>
      </c>
      <c r="M87" s="6">
        <f>('数据整理（资产价格）'!C98-'数据整理（资产价格）'!C87)/'数据整理（资产价格）'!C87</f>
        <v>-0.14166908526067598</v>
      </c>
      <c r="N87" s="6">
        <f>('数据整理（资产价格）'!D98-'数据整理（资产价格）'!D87)/'数据整理（资产价格）'!D87</f>
        <v>-5.9420613059355191E-2</v>
      </c>
      <c r="O87" s="6">
        <f>('数据整理（资产价格）'!E98-'数据整理（资产价格）'!E87)/'数据整理（资产价格）'!E87</f>
        <v>9.3473935501600477E-2</v>
      </c>
      <c r="P87" s="6">
        <f>('数据整理（资产价格）'!F98-'数据整理（资产价格）'!F87)/'数据整理（资产价格）'!F87</f>
        <v>-0.15997911788417965</v>
      </c>
    </row>
    <row r="88" spans="1:16" x14ac:dyDescent="0.2">
      <c r="A88" s="29">
        <v>41121</v>
      </c>
      <c r="B88" s="6">
        <f>('数据整理（资产价格）'!B99-'数据整理（资产价格）'!B97)/'数据整理（资产价格）'!B97</f>
        <v>-6.1958419827350168E-2</v>
      </c>
      <c r="C88" s="6">
        <f>('数据整理（资产价格）'!C99-'数据整理（资产价格）'!C97)/'数据整理（资产价格）'!C97</f>
        <v>-7.5476764362226612E-2</v>
      </c>
      <c r="D88" s="6">
        <f>('数据整理（资产价格）'!D99-'数据整理（资产价格）'!D97)/'数据整理（资产价格）'!D97</f>
        <v>-1.0846964685855122E-2</v>
      </c>
      <c r="E88" s="6">
        <f>('数据整理（资产价格）'!E99-'数据整理（资产价格）'!E97)/'数据整理（资产价格）'!E97</f>
        <v>2.4626339386938121E-2</v>
      </c>
      <c r="F88" s="6">
        <f>('数据整理（资产价格）'!F99-'数据整理（资产价格）'!F97)/'数据整理（资产价格）'!F97</f>
        <v>-1.8838725194509447E-2</v>
      </c>
      <c r="G88" s="30">
        <f t="shared" si="6"/>
        <v>-0.371750518964101</v>
      </c>
      <c r="H88" s="30">
        <f t="shared" si="7"/>
        <v>-0.45286058617335967</v>
      </c>
      <c r="I88" s="30">
        <f t="shared" si="8"/>
        <v>-6.5081788115130726E-2</v>
      </c>
      <c r="J88" s="30">
        <f t="shared" si="9"/>
        <v>0.14775803632162873</v>
      </c>
      <c r="K88" s="30">
        <f t="shared" si="10"/>
        <v>-0.11303235116705668</v>
      </c>
      <c r="L88" s="6">
        <f>('数据整理（资产价格）'!B99-'数据整理（资产价格）'!B88)/'数据整理（资产价格）'!B88</f>
        <v>-0.16461050842075431</v>
      </c>
      <c r="M88" s="6">
        <f>('数据整理（资产价格）'!C99-'数据整理（资产价格）'!C88)/'数据整理（资产价格）'!C88</f>
        <v>-0.11675362048033341</v>
      </c>
      <c r="N88" s="6">
        <f>('数据整理（资产价格）'!D99-'数据整理（资产价格）'!D88)/'数据整理（资产价格）'!D88</f>
        <v>-3.1015192462697027E-2</v>
      </c>
      <c r="O88" s="6">
        <f>('数据整理（资产价格）'!E99-'数据整理（资产价格）'!E88)/'数据整理（资产价格）'!E88</f>
        <v>0.10681650309944404</v>
      </c>
      <c r="P88" s="6">
        <f>('数据整理（资产价格）'!F99-'数据整理（资产价格）'!F88)/'数据整理（资产价格）'!F88</f>
        <v>-0.13135991296518476</v>
      </c>
    </row>
    <row r="89" spans="1:16" x14ac:dyDescent="0.2">
      <c r="A89" s="29">
        <v>41152</v>
      </c>
      <c r="B89" s="6">
        <f>('数据整理（资产价格）'!B100-'数据整理（资产价格）'!B98)/'数据整理（资产价格）'!B98</f>
        <v>-7.5192115656120051E-2</v>
      </c>
      <c r="C89" s="6">
        <f>('数据整理（资产价格）'!C100-'数据整理（资产价格）'!C98)/'数据整理（资产价格）'!C98</f>
        <v>-7.0685986005730686E-2</v>
      </c>
      <c r="D89" s="6">
        <f>('数据整理（资产价格）'!D100-'数据整理（资产价格）'!D98)/'数据整理（资产价格）'!D98</f>
        <v>-1.5042003448682598E-2</v>
      </c>
      <c r="E89" s="6">
        <f>('数据整理（资产价格）'!E100-'数据整理（资产价格）'!E98)/'数据整理（资产价格）'!E98</f>
        <v>2.0066788707633161E-3</v>
      </c>
      <c r="F89" s="6">
        <f>('数据整理（资产价格）'!F100-'数据整理（资产价格）'!F98)/'数据整理（资产价格）'!F98</f>
        <v>5.2808018188171936E-3</v>
      </c>
      <c r="G89" s="30">
        <f t="shared" si="6"/>
        <v>-0.45115269393672031</v>
      </c>
      <c r="H89" s="30">
        <f t="shared" si="7"/>
        <v>-0.42411591603438414</v>
      </c>
      <c r="I89" s="30">
        <f t="shared" si="8"/>
        <v>-9.0252020692095591E-2</v>
      </c>
      <c r="J89" s="30">
        <f t="shared" si="9"/>
        <v>1.2040073224579896E-2</v>
      </c>
      <c r="K89" s="30">
        <f t="shared" si="10"/>
        <v>3.1684810912903164E-2</v>
      </c>
      <c r="L89" s="6">
        <f>('数据整理（资产价格）'!B100-'数据整理（资产价格）'!B89)/'数据整理（资产价格）'!B89</f>
        <v>-0.13590821933579614</v>
      </c>
      <c r="M89" s="6">
        <f>('数据整理（资产价格）'!C100-'数据整理（资产价格）'!C89)/'数据整理（资产价格）'!C89</f>
        <v>-0.10674637222480519</v>
      </c>
      <c r="N89" s="6">
        <f>('数据整理（资产价格）'!D100-'数据整理（资产价格）'!D89)/'数据整理（资产价格）'!D89</f>
        <v>5.7176199922570684E-2</v>
      </c>
      <c r="O89" s="6">
        <f>('数据整理（资产价格）'!E100-'数据整理（资产价格）'!E89)/'数据整理（资产价格）'!E89</f>
        <v>0.10939035462242103</v>
      </c>
      <c r="P89" s="6">
        <f>('数据整理（资产价格）'!F100-'数据整理（资产价格）'!F89)/'数据整理（资产价格）'!F89</f>
        <v>-0.10628694507859789</v>
      </c>
    </row>
    <row r="90" spans="1:16" x14ac:dyDescent="0.2">
      <c r="A90" s="29">
        <v>41182</v>
      </c>
      <c r="B90" s="6">
        <f>('数据整理（资产价格）'!B101-'数据整理（资产价格）'!B99)/'数据整理（资产价格）'!B99</f>
        <v>-6.3028521218097086E-2</v>
      </c>
      <c r="C90" s="6">
        <f>('数据整理（资产价格）'!C101-'数据整理（资产价格）'!C99)/'数据整理（资产价格）'!C99</f>
        <v>-5.5763048690050027E-2</v>
      </c>
      <c r="D90" s="6">
        <f>('数据整理（资产价格）'!D101-'数据整理（资产价格）'!D99)/'数据整理（资产价格）'!D99</f>
        <v>-2.7953359418207632E-2</v>
      </c>
      <c r="E90" s="6">
        <f>('数据整理（资产价格）'!E101-'数据整理（资产价格）'!E99)/'数据整理（资产价格）'!E99</f>
        <v>-6.6088938604420659E-3</v>
      </c>
      <c r="F90" s="6">
        <f>('数据整理（资产价格）'!F101-'数据整理（资产价格）'!F99)/'数据整理（资产价格）'!F99</f>
        <v>1.2895991923532232E-2</v>
      </c>
      <c r="G90" s="30">
        <f t="shared" si="6"/>
        <v>-0.37817112730858249</v>
      </c>
      <c r="H90" s="30">
        <f t="shared" si="7"/>
        <v>-0.33457829214030016</v>
      </c>
      <c r="I90" s="30">
        <f t="shared" si="8"/>
        <v>-0.16772015650924579</v>
      </c>
      <c r="J90" s="30">
        <f t="shared" si="9"/>
        <v>-3.9653363162652396E-2</v>
      </c>
      <c r="K90" s="30">
        <f t="shared" si="10"/>
        <v>7.7375951541193394E-2</v>
      </c>
      <c r="L90" s="6">
        <f>('数据整理（资产价格）'!B101-'数据整理（资产价格）'!B90)/'数据整理（资产价格）'!B90</f>
        <v>-0.10774844916178275</v>
      </c>
      <c r="M90" s="6">
        <f>('数据整理（资产价格）'!C101-'数据整理（资产价格）'!C90)/'数据整理（资产价格）'!C90</f>
        <v>-0.11149213753794902</v>
      </c>
      <c r="N90" s="6">
        <f>('数据整理（资产价格）'!D101-'数据整理（资产价格）'!D90)/'数据整理（资产价格）'!D90</f>
        <v>1.7524651578593169E-2</v>
      </c>
      <c r="O90" s="6">
        <f>('数据整理（资产价格）'!E101-'数据整理（资产价格）'!E90)/'数据整理（资产价格）'!E90</f>
        <v>9.4598471171812137E-2</v>
      </c>
      <c r="P90" s="6">
        <f>('数据整理（资产价格）'!F101-'数据整理（资产价格）'!F90)/'数据整理（资产价格）'!F90</f>
        <v>-4.3395589955757333E-3</v>
      </c>
    </row>
    <row r="91" spans="1:16" x14ac:dyDescent="0.2">
      <c r="A91" s="29">
        <v>41213</v>
      </c>
      <c r="B91" s="6">
        <f>('数据整理（资产价格）'!B102-'数据整理（资产价格）'!B100)/'数据整理（资产价格）'!B100</f>
        <v>-1.0016292200331723E-2</v>
      </c>
      <c r="C91" s="6">
        <f>('数据整理（资产价格）'!C102-'数据整理（资产价格）'!C100)/'数据整理（资产价格）'!C100</f>
        <v>-7.8032419865863402E-3</v>
      </c>
      <c r="D91" s="6">
        <f>('数据整理（资产价格）'!D102-'数据整理（资产价格）'!D100)/'数据整理（资产价格）'!D100</f>
        <v>-1.9435940919738728E-2</v>
      </c>
      <c r="E91" s="6">
        <f>('数据整理（资产价格）'!E102-'数据整理（资产价格）'!E100)/'数据整理（资产价格）'!E100</f>
        <v>4.7525404622629419E-3</v>
      </c>
      <c r="F91" s="6">
        <f>('数据整理（资产价格）'!F102-'数据整理（资产价格）'!F100)/'数据整理（资产价格）'!F100</f>
        <v>2.7779527080569407E-2</v>
      </c>
      <c r="G91" s="30">
        <f t="shared" si="6"/>
        <v>-6.0097753201990338E-2</v>
      </c>
      <c r="H91" s="30">
        <f t="shared" si="7"/>
        <v>-4.6819451919518043E-2</v>
      </c>
      <c r="I91" s="30">
        <f t="shared" si="8"/>
        <v>-0.11661564551843237</v>
      </c>
      <c r="J91" s="30">
        <f t="shared" si="9"/>
        <v>2.851524277357765E-2</v>
      </c>
      <c r="K91" s="30">
        <f t="shared" si="10"/>
        <v>0.16667716248341644</v>
      </c>
      <c r="L91" s="6">
        <f>('数据整理（资产价格）'!B102-'数据整理（资产价格）'!B91)/'数据整理（资产价格）'!B91</f>
        <v>-0.1096194647723393</v>
      </c>
      <c r="M91" s="6">
        <f>('数据整理（资产价格）'!C102-'数据整理（资产价格）'!C91)/'数据整理（资产价格）'!C91</f>
        <v>-0.10932280054080962</v>
      </c>
      <c r="N91" s="6">
        <f>('数据整理（资产价格）'!D102-'数据整理（资产价格）'!D91)/'数据整理（资产价格）'!D91</f>
        <v>-1.9263366669189156E-2</v>
      </c>
      <c r="O91" s="6">
        <f>('数据整理（资产价格）'!E102-'数据整理（资产价格）'!E91)/'数据整理（资产价格）'!E91</f>
        <v>8.2492213687319918E-2</v>
      </c>
      <c r="P91" s="6">
        <f>('数据整理（资产价格）'!F102-'数据整理（资产价格）'!F91)/'数据整理（资产价格）'!F91</f>
        <v>6.0265061301516785E-3</v>
      </c>
    </row>
    <row r="92" spans="1:16" x14ac:dyDescent="0.2">
      <c r="A92" s="29">
        <v>41243</v>
      </c>
      <c r="B92" s="6">
        <f>('数据整理（资产价格）'!B103-'数据整理（资产价格）'!B101)/'数据整理（资产价格）'!B101</f>
        <v>-2.5002245470545009E-2</v>
      </c>
      <c r="C92" s="6">
        <f>('数据整理（资产价格）'!C103-'数据整理（资产价格）'!C101)/'数据整理（资产价格）'!C101</f>
        <v>4.9003649458463586E-3</v>
      </c>
      <c r="D92" s="6">
        <f>('数据整理（资产价格）'!D103-'数据整理（资产价格）'!D101)/'数据整理（资产价格）'!D101</f>
        <v>-2.1413799252766831E-3</v>
      </c>
      <c r="E92" s="6">
        <f>('数据整理（资产价格）'!E103-'数据整理（资产价格）'!E101)/'数据整理（资产价格）'!E101</f>
        <v>1.1065623870297451E-2</v>
      </c>
      <c r="F92" s="6">
        <f>('数据整理（资产价格）'!F103-'数据整理（资产价格）'!F101)/'数据整理（资产价格）'!F101</f>
        <v>-1.3943413932482331E-2</v>
      </c>
      <c r="G92" s="30">
        <f t="shared" si="6"/>
        <v>-0.15001347282327004</v>
      </c>
      <c r="H92" s="30">
        <f t="shared" si="7"/>
        <v>2.9402189675078152E-2</v>
      </c>
      <c r="I92" s="30">
        <f t="shared" si="8"/>
        <v>-1.2848279551660098E-2</v>
      </c>
      <c r="J92" s="30">
        <f t="shared" si="9"/>
        <v>6.6393743221784707E-2</v>
      </c>
      <c r="K92" s="30">
        <f t="shared" si="10"/>
        <v>-8.3660483594893989E-2</v>
      </c>
      <c r="L92" s="6">
        <f>('数据整理（资产价格）'!B103-'数据整理（资产价格）'!B92)/'数据整理（资产价格）'!B92</f>
        <v>-4.6178150610715382E-2</v>
      </c>
      <c r="M92" s="6">
        <f>('数据整理（资产价格）'!C103-'数据整理（资产价格）'!C92)/'数据整理（资产价格）'!C92</f>
        <v>-4.7177760496081987E-2</v>
      </c>
      <c r="N92" s="6">
        <f>('数据整理（资产价格）'!D103-'数据整理（资产价格）'!D92)/'数据整理（资产价格）'!D92</f>
        <v>-2.1178481717934734E-3</v>
      </c>
      <c r="O92" s="6">
        <f>('数据整理（资产价格）'!E103-'数据整理（资产价格）'!E92)/'数据整理（资产价格）'!E92</f>
        <v>7.3100035220661427E-2</v>
      </c>
      <c r="P92" s="6">
        <f>('数据整理（资产价格）'!F103-'数据整理（资产价格）'!F92)/'数据整理（资产价格）'!F92</f>
        <v>-6.6985585511994857E-3</v>
      </c>
    </row>
    <row r="93" spans="1:16" x14ac:dyDescent="0.2">
      <c r="A93" s="29">
        <v>41274</v>
      </c>
      <c r="B93" s="6">
        <f>('数据整理（资产价格）'!B104-'数据整理（资产价格）'!B102)/'数据整理（资产价格）'!B102</f>
        <v>1.6003397276584848E-3</v>
      </c>
      <c r="C93" s="6">
        <f>('数据整理（资产价格）'!C104-'数据整理（资产价格）'!C102)/'数据整理（资产价格）'!C102</f>
        <v>6.4284246086223421E-2</v>
      </c>
      <c r="D93" s="6">
        <f>('数据整理（资产价格）'!D104-'数据整理（资产价格）'!D102)/'数据整理（资产价格）'!D102</f>
        <v>1.9811138584633872E-2</v>
      </c>
      <c r="E93" s="6">
        <f>('数据整理（资产价格）'!E104-'数据整理（资产价格）'!E102)/'数据整理（资产价格）'!E102</f>
        <v>7.1592059944817583E-3</v>
      </c>
      <c r="F93" s="6">
        <f>('数据整理（资产价格）'!F104-'数据整理（资产价格）'!F102)/'数据整理（资产价格）'!F102</f>
        <v>9.9864501807562737E-3</v>
      </c>
      <c r="G93" s="30">
        <f t="shared" si="6"/>
        <v>9.6020383659509087E-3</v>
      </c>
      <c r="H93" s="30">
        <f t="shared" si="7"/>
        <v>0.38570547651734055</v>
      </c>
      <c r="I93" s="30">
        <f t="shared" si="8"/>
        <v>0.11886683150780322</v>
      </c>
      <c r="J93" s="30">
        <f t="shared" si="9"/>
        <v>4.2955235966890548E-2</v>
      </c>
      <c r="K93" s="30">
        <f t="shared" si="10"/>
        <v>5.9918701084537646E-2</v>
      </c>
      <c r="L93" s="6">
        <f>('数据整理（资产价格）'!B104-'数据整理（资产价格）'!B93)/'数据整理（资产价格）'!B93</f>
        <v>1.7595144882945217E-2</v>
      </c>
      <c r="M93" s="6">
        <f>('数据整理（资产价格）'!C104-'数据整理（资产价格）'!C93)/'数据整理（资产价格）'!C93</f>
        <v>1.7460801009362106E-2</v>
      </c>
      <c r="N93" s="6">
        <f>('数据整理（资产价格）'!D104-'数据整理（资产价格）'!D93)/'数据整理（资产价格）'!D93</f>
        <v>-3.8600926284616216E-3</v>
      </c>
      <c r="O93" s="6">
        <f>('数据整理（资产价格）'!E104-'数据整理（资产价格）'!E93)/'数据整理（资产价格）'!E93</f>
        <v>5.9849131374822132E-2</v>
      </c>
      <c r="P93" s="6">
        <f>('数据整理（资产价格）'!F104-'数据整理（资产价格）'!F93)/'数据整理（资产价格）'!F93</f>
        <v>-4.3000708854339783E-3</v>
      </c>
    </row>
    <row r="94" spans="1:16" x14ac:dyDescent="0.2">
      <c r="A94" s="29">
        <v>41305</v>
      </c>
      <c r="B94" s="6">
        <f>('数据整理（资产价格）'!B105-'数据整理（资产价格）'!B103)/'数据整理（资产价格）'!B103</f>
        <v>0.16895896444434164</v>
      </c>
      <c r="C94" s="6">
        <f>('数据整理（资产价格）'!C105-'数据整理（资产价格）'!C103)/'数据整理（资产价格）'!C103</f>
        <v>0.20563108437449232</v>
      </c>
      <c r="D94" s="6">
        <f>('数据整理（资产价格）'!D105-'数据整理（资产价格）'!D103)/'数据整理（资产价格）'!D103</f>
        <v>8.2429586559812987E-2</v>
      </c>
      <c r="E94" s="6">
        <f>('数据整理（资产价格）'!E105-'数据整理（资产价格）'!E103)/'数据整理（资产价格）'!E103</f>
        <v>9.0377027574694794E-3</v>
      </c>
      <c r="F94" s="6">
        <f>('数据整理（资产价格）'!F105-'数据整理（资产价格）'!F103)/'数据整理（资产价格）'!F103</f>
        <v>4.8093457512691534E-2</v>
      </c>
      <c r="G94" s="30">
        <f t="shared" si="6"/>
        <v>1.0137537866660498</v>
      </c>
      <c r="H94" s="30">
        <f t="shared" si="7"/>
        <v>1.233786506246954</v>
      </c>
      <c r="I94" s="30">
        <f t="shared" si="8"/>
        <v>0.49457751935887795</v>
      </c>
      <c r="J94" s="30">
        <f t="shared" si="9"/>
        <v>5.422621654481688E-2</v>
      </c>
      <c r="K94" s="30">
        <f t="shared" si="10"/>
        <v>0.28856074507614921</v>
      </c>
      <c r="L94" s="6">
        <f>('数据整理（资产价格）'!B105-'数据整理（资产价格）'!B94)/'数据整理（资产价格）'!B94</f>
        <v>6.0517150286090136E-2</v>
      </c>
      <c r="M94" s="6">
        <f>('数据整理（资产价格）'!C105-'数据整理（资产价格）'!C94)/'数据整理（资产价格）'!C94</f>
        <v>8.0142863163087275E-2</v>
      </c>
      <c r="N94" s="6">
        <f>('数据整理（资产价格）'!D105-'数据整理（资产价格）'!D94)/'数据整理（资产价格）'!D94</f>
        <v>4.4876799306902651E-2</v>
      </c>
      <c r="O94" s="6">
        <f>('数据整理（资产价格）'!E105-'数据整理（资产价格）'!E94)/'数据整理（资产价格）'!E94</f>
        <v>6.0817622184169653E-2</v>
      </c>
      <c r="P94" s="6">
        <f>('数据整理（资产价格）'!F105-'数据整理（资产价格）'!F94)/'数据整理（资产价格）'!F94</f>
        <v>-1.3860528308103326E-2</v>
      </c>
    </row>
    <row r="95" spans="1:16" x14ac:dyDescent="0.2">
      <c r="A95" s="29">
        <v>41333</v>
      </c>
      <c r="B95" s="6">
        <f>('数据整理（资产价格）'!B106-'数据整理（资产价格）'!B104)/'数据整理（资产价格）'!B104</f>
        <v>0.16953986213432551</v>
      </c>
      <c r="C95" s="6">
        <f>('数据整理（资产价格）'!C106-'数据整理（资产价格）'!C104)/'数据整理（资产价格）'!C104</f>
        <v>0.16998324929277397</v>
      </c>
      <c r="D95" s="6">
        <f>('数据整理（资产价格）'!D106-'数据整理（资产价格）'!D104)/'数据整理（资产价格）'!D104</f>
        <v>9.4812198189847041E-2</v>
      </c>
      <c r="E95" s="6">
        <f>('数据整理（资产价格）'!E106-'数据整理（资产价格）'!E104)/'数据整理（资产价格）'!E104</f>
        <v>1.5860702378754393E-2</v>
      </c>
      <c r="F95" s="6">
        <f>('数据整理（资产价格）'!F106-'数据整理（资产价格）'!F104)/'数据整理（资产价格）'!F104</f>
        <v>2.1640559738174515E-2</v>
      </c>
      <c r="G95" s="30">
        <f t="shared" si="6"/>
        <v>1.0172391728059531</v>
      </c>
      <c r="H95" s="30">
        <f t="shared" si="7"/>
        <v>1.0198994957566438</v>
      </c>
      <c r="I95" s="30">
        <f t="shared" si="8"/>
        <v>0.56887318913908225</v>
      </c>
      <c r="J95" s="30">
        <f t="shared" si="9"/>
        <v>9.516421427252636E-2</v>
      </c>
      <c r="K95" s="30">
        <f t="shared" si="10"/>
        <v>0.1298433584290471</v>
      </c>
      <c r="L95" s="6">
        <f>('数据整理（资产价格）'!B106-'数据整理（资产价格）'!B95)/'数据整理（资产价格）'!B95</f>
        <v>7.3517277000057779E-2</v>
      </c>
      <c r="M95" s="6">
        <f>('数据整理（资产价格）'!C106-'数据整理（资产价格）'!C95)/'数据整理（资产价格）'!C95</f>
        <v>0.12052176857959947</v>
      </c>
      <c r="N95" s="6">
        <f>('数据整理（资产价格）'!D106-'数据整理（资产价格）'!D95)/'数据整理（资产价格）'!D95</f>
        <v>9.4791402247832002E-2</v>
      </c>
      <c r="O95" s="6">
        <f>('数据整理（资产价格）'!E106-'数据整理（资产价格）'!E95)/'数据整理（资产价格）'!E95</f>
        <v>6.9726835644932414E-2</v>
      </c>
      <c r="P95" s="6">
        <f>('数据整理（资产价格）'!F106-'数据整理（资产价格）'!F95)/'数据整理（资产价格）'!F95</f>
        <v>-2.1231882301248034E-2</v>
      </c>
    </row>
    <row r="96" spans="1:16" x14ac:dyDescent="0.2">
      <c r="A96" s="29">
        <v>41364</v>
      </c>
      <c r="B96" s="6">
        <f>('数据整理（资产价格）'!B107-'数据整理（资产价格）'!B105)/'数据整理（资产价格）'!B105</f>
        <v>7.7539175968870484E-3</v>
      </c>
      <c r="C96" s="6">
        <f>('数据整理（资产价格）'!C107-'数据整理（资产价格）'!C105)/'数据整理（资产价格）'!C105</f>
        <v>4.2165633561592022E-4</v>
      </c>
      <c r="D96" s="6">
        <f>('数据整理（资产价格）'!D107-'数据整理（资产价格）'!D105)/'数据整理（资产价格）'!D105</f>
        <v>2.5351428198567699E-2</v>
      </c>
      <c r="E96" s="6">
        <f>('数据整理（资产价格）'!E107-'数据整理（资产价格）'!E105)/'数据整理（资产价格）'!E105</f>
        <v>1.6292115368420231E-2</v>
      </c>
      <c r="F96" s="6">
        <f>('数据整理（资产价格）'!F107-'数据整理（资产价格）'!F105)/'数据整理（资产价格）'!F105</f>
        <v>-4.4486942408260531E-2</v>
      </c>
      <c r="G96" s="30">
        <f t="shared" si="6"/>
        <v>4.6523505581322289E-2</v>
      </c>
      <c r="H96" s="30">
        <f t="shared" si="7"/>
        <v>2.5299380136955211E-3</v>
      </c>
      <c r="I96" s="30">
        <f t="shared" si="8"/>
        <v>0.1521085691914062</v>
      </c>
      <c r="J96" s="30">
        <f t="shared" si="9"/>
        <v>9.775269221052138E-2</v>
      </c>
      <c r="K96" s="30">
        <f t="shared" si="10"/>
        <v>-0.26692165444956317</v>
      </c>
      <c r="L96" s="6">
        <f>('数据整理（资产价格）'!B107-'数据整理（资产价格）'!B96)/'数据整理（资产价格）'!B96</f>
        <v>4.4887813029450142E-2</v>
      </c>
      <c r="M96" s="6">
        <f>('数据整理（资产价格）'!C107-'数据整理（资产价格）'!C96)/'数据整理（资产价格）'!C96</f>
        <v>7.3998327055171731E-2</v>
      </c>
      <c r="N96" s="6">
        <f>('数据整理（资产价格）'!D107-'数据整理（资产价格）'!D96)/'数据整理（资产价格）'!D96</f>
        <v>7.798954486936989E-2</v>
      </c>
      <c r="O96" s="6">
        <f>('数据整理（资产价格）'!E107-'数据整理（资产价格）'!E96)/'数据整理（资产价格）'!E96</f>
        <v>7.1055347972317648E-2</v>
      </c>
      <c r="P96" s="6">
        <f>('数据整理（资产价格）'!F107-'数据整理（资产价格）'!F96)/'数据整理（资产价格）'!F96</f>
        <v>-6.1593032422355198E-2</v>
      </c>
    </row>
    <row r="97" spans="1:16" x14ac:dyDescent="0.2">
      <c r="A97" s="29">
        <v>41394</v>
      </c>
      <c r="B97" s="6">
        <f>('数据整理（资产价格）'!B108-'数据整理（资产价格）'!B106)/'数据整理（资产价格）'!B106</f>
        <v>-6.7906456193027889E-2</v>
      </c>
      <c r="C97" s="6">
        <f>('数据整理（资产价格）'!C108-'数据整理（资产价格）'!C106)/'数据整理（资产价格）'!C106</f>
        <v>-7.9473486113730701E-2</v>
      </c>
      <c r="D97" s="6">
        <f>('数据整理（资产价格）'!D108-'数据整理（资产价格）'!D106)/'数据整理（资产价格）'!D106</f>
        <v>-2.226212726666732E-2</v>
      </c>
      <c r="E97" s="6">
        <f>('数据整理（资产价格）'!E108-'数据整理（资产价格）'!E106)/'数据整理（资产价格）'!E106</f>
        <v>1.4750707235064614E-2</v>
      </c>
      <c r="F97" s="6">
        <f>('数据整理（资产价格）'!F108-'数据整理（资产价格）'!F106)/'数据整理（资产价格）'!F106</f>
        <v>-9.3896644598080434E-2</v>
      </c>
      <c r="G97" s="30">
        <f t="shared" si="6"/>
        <v>-0.40743873715816736</v>
      </c>
      <c r="H97" s="30">
        <f t="shared" si="7"/>
        <v>-0.47684091668238421</v>
      </c>
      <c r="I97" s="30">
        <f t="shared" si="8"/>
        <v>-0.13357276360000392</v>
      </c>
      <c r="J97" s="30">
        <f t="shared" si="9"/>
        <v>8.8504243410387679E-2</v>
      </c>
      <c r="K97" s="30">
        <f t="shared" si="10"/>
        <v>-0.56337986758848257</v>
      </c>
      <c r="L97" s="6">
        <f>('数据整理（资产价格）'!B108-'数据整理（资产价格）'!B97)/'数据整理（资产价格）'!B97</f>
        <v>-2.3352877415643302E-2</v>
      </c>
      <c r="M97" s="6">
        <f>('数据整理（资产价格）'!C108-'数据整理（资产价格）'!C97)/'数据整理（资产价格）'!C97</f>
        <v>1.9926680881609909E-2</v>
      </c>
      <c r="N97" s="6">
        <f>('数据整理（资产价格）'!D108-'数据整理（资产价格）'!D97)/'数据整理（资产价格）'!D97</f>
        <v>5.3244918580952393E-2</v>
      </c>
      <c r="O97" s="6">
        <f>('数据整理（资产价格）'!E108-'数据整理（资产价格）'!E97)/'数据整理（资产价格）'!E97</f>
        <v>6.3998944779915398E-2</v>
      </c>
      <c r="P97" s="6">
        <f>('数据整理（资产价格）'!F108-'数据整理（资产价格）'!F97)/'数据整理（资产价格）'!F97</f>
        <v>-6.9594345812711025E-2</v>
      </c>
    </row>
    <row r="98" spans="1:16" x14ac:dyDescent="0.2">
      <c r="A98" s="29">
        <v>41425</v>
      </c>
      <c r="B98" s="6">
        <f>('数据整理（资产价格）'!B109-'数据整理（资产价格）'!B107)/'数据整理（资产价格）'!B107</f>
        <v>1.3472535610562691E-2</v>
      </c>
      <c r="C98" s="6">
        <f>('数据整理（资产价格）'!C109-'数据整理（资产价格）'!C107)/'数据整理（资产价格）'!C107</f>
        <v>-4.5453887696510174E-3</v>
      </c>
      <c r="D98" s="6">
        <f>('数据整理（资产价格）'!D109-'数据整理（资产价格）'!D107)/'数据整理（资产价格）'!D107</f>
        <v>2.3588505729752011E-3</v>
      </c>
      <c r="E98" s="6">
        <f>('数据整理（资产价格）'!E109-'数据整理（资产价格）'!E107)/'数据整理（资产价格）'!E107</f>
        <v>1.5380079239464666E-2</v>
      </c>
      <c r="F98" s="6">
        <f>('数据整理（资产价格）'!F109-'数据整理（资产价格）'!F107)/'数据整理（资产价格）'!F107</f>
        <v>-6.368591245103318E-2</v>
      </c>
      <c r="G98" s="30">
        <f t="shared" si="6"/>
        <v>8.0835213663376149E-2</v>
      </c>
      <c r="H98" s="30">
        <f t="shared" si="7"/>
        <v>-2.7272332617906105E-2</v>
      </c>
      <c r="I98" s="30">
        <f t="shared" si="8"/>
        <v>1.4153103437851207E-2</v>
      </c>
      <c r="J98" s="30">
        <f t="shared" si="9"/>
        <v>9.2280475436787995E-2</v>
      </c>
      <c r="K98" s="30">
        <f t="shared" si="10"/>
        <v>-0.38211547470619911</v>
      </c>
      <c r="L98" s="6">
        <f>('数据整理（资产价格）'!B109-'数据整理（资产价格）'!B98)/'数据整理（资产价格）'!B98</f>
        <v>4.7197771404659382E-2</v>
      </c>
      <c r="M98" s="6">
        <f>('数据整理（资产价格）'!C109-'数据整理（资产价格）'!C98)/'数据整理（资产价格）'!C98</f>
        <v>9.1454729062473455E-2</v>
      </c>
      <c r="N98" s="6">
        <f>('数据整理（资产价格）'!D109-'数据整理（资产价格）'!D98)/'数据整理（资产价格）'!D98</f>
        <v>6.8467594737477169E-2</v>
      </c>
      <c r="O98" s="6">
        <f>('数据整理（资产价格）'!E109-'数据整理（资产价格）'!E98)/'数据整理（资产价格）'!E98</f>
        <v>5.268854883192968E-2</v>
      </c>
      <c r="P98" s="6">
        <f>('数据整理（资产价格）'!F109-'数据整理（资产价格）'!F98)/'数据整理（资产价格）'!F98</f>
        <v>-4.5948746931880037E-2</v>
      </c>
    </row>
    <row r="99" spans="1:16" x14ac:dyDescent="0.2">
      <c r="A99" s="29">
        <v>41455</v>
      </c>
      <c r="B99" s="6">
        <f>('数据整理（资产价格）'!B110-'数据整理（资产价格）'!B108)/'数据整理（资产价格）'!B108</f>
        <v>-1.7383386341706178E-2</v>
      </c>
      <c r="C99" s="6">
        <f>('数据整理（资产价格）'!C110-'数据整理（资产价格）'!C108)/'数据整理（资产价格）'!C108</f>
        <v>-4.4668368031748229E-2</v>
      </c>
      <c r="D99" s="6">
        <f>('数据整理（资产价格）'!D110-'数据整理（资产价格）'!D108)/'数据整理（资产价格）'!D108</f>
        <v>-1.1685777875518208E-2</v>
      </c>
      <c r="E99" s="6">
        <f>('数据整理（资产价格）'!E110-'数据整理（资产价格）'!E108)/'数据整理（资产价格）'!E108</f>
        <v>8.7934735075301234E-3</v>
      </c>
      <c r="F99" s="6">
        <f>('数据整理（资产价格）'!F110-'数据整理（资产价格）'!F108)/'数据整理（资产价格）'!F108</f>
        <v>-3.3791185087136674E-2</v>
      </c>
      <c r="G99" s="30">
        <f t="shared" si="6"/>
        <v>-0.10430031805023707</v>
      </c>
      <c r="H99" s="30">
        <f t="shared" si="7"/>
        <v>-0.26801020819048937</v>
      </c>
      <c r="I99" s="30">
        <f t="shared" si="8"/>
        <v>-7.0114667253109247E-2</v>
      </c>
      <c r="J99" s="30">
        <f t="shared" si="9"/>
        <v>5.2760841045180737E-2</v>
      </c>
      <c r="K99" s="30">
        <f t="shared" si="10"/>
        <v>-0.20274711052282005</v>
      </c>
      <c r="L99" s="6">
        <f>('数据整理（资产价格）'!B110-'数据整理（资产价格）'!B99)/'数据整理（资产价格）'!B99</f>
        <v>2.3056662537631428E-2</v>
      </c>
      <c r="M99" s="6">
        <f>('数据整理（资产价格）'!C110-'数据整理（资产价格）'!C99)/'数据整理（资产价格）'!C99</f>
        <v>5.3914258696194116E-2</v>
      </c>
      <c r="N99" s="6">
        <f>('数据整理（资产价格）'!D110-'数据整理（资产价格）'!D99)/'数据整理（资产价格）'!D99</f>
        <v>5.2351754734601005E-2</v>
      </c>
      <c r="O99" s="6">
        <f>('数据整理（资产价格）'!E110-'数据整理（资产价格）'!E99)/'数据整理（资产价格）'!E99</f>
        <v>4.7557680349204441E-2</v>
      </c>
      <c r="P99" s="6">
        <f>('数据整理（资产价格）'!F110-'数据整理（资产价格）'!F99)/'数据整理（资产价格）'!F99</f>
        <v>-8.3773312701581532E-2</v>
      </c>
    </row>
    <row r="100" spans="1:16" x14ac:dyDescent="0.2">
      <c r="A100" s="29">
        <v>41486</v>
      </c>
      <c r="B100" s="6">
        <f>('数据整理（资产价格）'!B111-'数据整理（资产价格）'!B109)/'数据整理（资产价格）'!B109</f>
        <v>-9.712599073315259E-2</v>
      </c>
      <c r="C100" s="6">
        <f>('数据整理（资产价格）'!C111-'数据整理（资产价格）'!C109)/'数据整理（资产价格）'!C109</f>
        <v>-0.12848093239510094</v>
      </c>
      <c r="D100" s="6">
        <f>('数据整理（资产价格）'!D111-'数据整理（资产价格）'!D109)/'数据整理（资产价格）'!D109</f>
        <v>-4.2927551233179824E-2</v>
      </c>
      <c r="E100" s="6">
        <f>('数据整理（资产价格）'!E111-'数据整理（资产价格）'!E109)/'数据整理（资产价格）'!E109</f>
        <v>2.520623677824468E-3</v>
      </c>
      <c r="F100" s="6">
        <f>('数据整理（资产价格）'!F111-'数据整理（资产价格）'!F109)/'数据整理（资产价格）'!F109</f>
        <v>-3.192919589632337E-2</v>
      </c>
      <c r="G100" s="30">
        <f t="shared" si="6"/>
        <v>-0.58275594439891554</v>
      </c>
      <c r="H100" s="30">
        <f t="shared" si="7"/>
        <v>-0.77088559437060566</v>
      </c>
      <c r="I100" s="30">
        <f t="shared" si="8"/>
        <v>-0.25756530739907896</v>
      </c>
      <c r="J100" s="30">
        <f t="shared" si="9"/>
        <v>1.5123742066946808E-2</v>
      </c>
      <c r="K100" s="30">
        <f t="shared" si="10"/>
        <v>-0.19157517537794022</v>
      </c>
      <c r="L100" s="6">
        <f>('数据整理（资产价格）'!B111-'数据整理（资产价格）'!B100)/'数据整理（资产价格）'!B100</f>
        <v>2.2361148049926109E-2</v>
      </c>
      <c r="M100" s="6">
        <f>('数据整理（资产价格）'!C111-'数据整理（资产价格）'!C100)/'数据整理（资产价格）'!C100</f>
        <v>2.3576093205617338E-2</v>
      </c>
      <c r="N100" s="6">
        <f>('数据整理（资产价格）'!D111-'数据整理（资产价格）'!D100)/'数据整理（资产价格）'!D100</f>
        <v>3.821777263992502E-2</v>
      </c>
      <c r="O100" s="6">
        <f>('数据整理（资产价格）'!E111-'数据整理（资产价格）'!E100)/'数据整理（资产价格）'!E100</f>
        <v>5.3228489158210365E-2</v>
      </c>
      <c r="P100" s="6">
        <f>('数据整理（资产价格）'!F111-'数据整理（资产价格）'!F100)/'数据整理（资产价格）'!F100</f>
        <v>-8.1262506910746102E-2</v>
      </c>
    </row>
    <row r="101" spans="1:16" x14ac:dyDescent="0.2">
      <c r="A101" s="29">
        <v>41517</v>
      </c>
      <c r="B101" s="6">
        <f>('数据整理（资产价格）'!B112-'数据整理（资产价格）'!B110)/'数据整理（资产价格）'!B110</f>
        <v>4.1235504214392309E-3</v>
      </c>
      <c r="C101" s="6">
        <f>('数据整理（资产价格）'!C112-'数据整理（资产价格）'!C110)/'数据整理（资产价格）'!C110</f>
        <v>-1.9956514305533076E-2</v>
      </c>
      <c r="D101" s="6">
        <f>('数据整理（资产价格）'!D112-'数据整理（资产价格）'!D110)/'数据整理（资产价格）'!D110</f>
        <v>-1.7548571561074977E-2</v>
      </c>
      <c r="E101" s="6">
        <f>('数据整理（资产价格）'!E112-'数据整理（资产价格）'!E110)/'数据整理（资产价格）'!E110</f>
        <v>-5.310188316955242E-3</v>
      </c>
      <c r="F101" s="6">
        <f>('数据整理（资产价格）'!F112-'数据整理（资产价格）'!F110)/'数据整理（资产价格）'!F110</f>
        <v>2.264768402279662E-2</v>
      </c>
      <c r="G101" s="30">
        <f t="shared" si="6"/>
        <v>2.4741302528635385E-2</v>
      </c>
      <c r="H101" s="30">
        <f t="shared" si="7"/>
        <v>-0.11973908583319845</v>
      </c>
      <c r="I101" s="30">
        <f t="shared" si="8"/>
        <v>-0.10529142936644986</v>
      </c>
      <c r="J101" s="30">
        <f t="shared" si="9"/>
        <v>-3.1861129901731455E-2</v>
      </c>
      <c r="K101" s="30">
        <f t="shared" si="10"/>
        <v>0.13588610413677971</v>
      </c>
      <c r="L101" s="6">
        <f>('数据整理（资产价格）'!B112-'数据整理（资产价格）'!B101)/'数据整理（资产价格）'!B101</f>
        <v>9.6378397350034631E-2</v>
      </c>
      <c r="M101" s="6">
        <f>('数据整理（资产价格）'!C112-'数据整理（资产价格）'!C101)/'数据整理（资产价格）'!C101</f>
        <v>9.38798807680533E-2</v>
      </c>
      <c r="N101" s="6">
        <f>('数据整理（资产价格）'!D112-'数据整理（资产价格）'!D101)/'数据整理（资产价格）'!D101</f>
        <v>6.3616128584544351E-2</v>
      </c>
      <c r="O101" s="6">
        <f>('数据整理（资产价格）'!E112-'数据整理（资产价格）'!E101)/'数据整理（资产价格）'!E101</f>
        <v>4.8927200327975602E-2</v>
      </c>
      <c r="P101" s="6">
        <f>('数据整理（资产价格）'!F112-'数据整理（资产价格）'!F101)/'数据整理（资产价格）'!F101</f>
        <v>-7.4952307762371842E-2</v>
      </c>
    </row>
    <row r="102" spans="1:16" x14ac:dyDescent="0.2">
      <c r="A102" s="29">
        <v>41547</v>
      </c>
      <c r="B102" s="6">
        <f>('数据整理（资产价格）'!B113-'数据整理（资产价格）'!B111)/'数据整理（资产价格）'!B111</f>
        <v>8.7346675396231768E-2</v>
      </c>
      <c r="C102" s="6">
        <f>('数据整理（资产价格）'!C113-'数据整理（资产价格）'!C111)/'数据整理（资产价格）'!C111</f>
        <v>0.11720965238865845</v>
      </c>
      <c r="D102" s="6">
        <f>('数据整理（资产价格）'!D113-'数据整理（资产价格）'!D111)/'数据整理（资产价格）'!D111</f>
        <v>2.5161743164428405E-2</v>
      </c>
      <c r="E102" s="6">
        <f>('数据整理（资产价格）'!E113-'数据整理（资产价格）'!E111)/'数据整理（资产价格）'!E111</f>
        <v>-6.5299035362323338E-3</v>
      </c>
      <c r="F102" s="6">
        <f>('数据整理（资产价格）'!F113-'数据整理（资产价格）'!F111)/'数据整理（资产价格）'!F111</f>
        <v>4.6950534415253035E-2</v>
      </c>
      <c r="G102" s="30">
        <f t="shared" si="6"/>
        <v>0.52408005237739064</v>
      </c>
      <c r="H102" s="30">
        <f t="shared" si="7"/>
        <v>0.70325791433195073</v>
      </c>
      <c r="I102" s="30">
        <f t="shared" si="8"/>
        <v>0.15097045898657044</v>
      </c>
      <c r="J102" s="30">
        <f t="shared" si="9"/>
        <v>-3.9179421217394005E-2</v>
      </c>
      <c r="K102" s="30">
        <f t="shared" si="10"/>
        <v>0.2817032064915182</v>
      </c>
      <c r="L102" s="6">
        <f>('数据整理（资产价格）'!B113-'数据整理（资产价格）'!B102)/'数据整理（资产价格）'!B102</f>
        <v>0.12290837377226416</v>
      </c>
      <c r="M102" s="6">
        <f>('数据整理（资产价格）'!C113-'数据整理（资产价格）'!C102)/'数据整理（资产价格）'!C102</f>
        <v>0.15254266056383245</v>
      </c>
      <c r="N102" s="6">
        <f>('数据整理（资产价格）'!D113-'数据整理（资产价格）'!D102)/'数据整理（资产价格）'!D102</f>
        <v>8.5437643494862311E-2</v>
      </c>
      <c r="O102" s="6">
        <f>('数据整理（资产价格）'!E113-'数据整理（资产价格）'!E102)/'数据整理（资产价格）'!E102</f>
        <v>4.1401704981998966E-2</v>
      </c>
      <c r="P102" s="6">
        <f>('数据整理（资产价格）'!F113-'数据整理（资产价格）'!F102)/'数据整理（资产价格）'!F102</f>
        <v>-6.4125443217043818E-2</v>
      </c>
    </row>
    <row r="103" spans="1:16" x14ac:dyDescent="0.2">
      <c r="A103" s="29">
        <v>41578</v>
      </c>
      <c r="B103" s="6">
        <f>('数据整理（资产价格）'!B114-'数据整理（资产价格）'!B112)/'数据整理（资产价格）'!B112</f>
        <v>4.428466168143854E-2</v>
      </c>
      <c r="C103" s="6">
        <f>('数据整理（资产价格）'!C114-'数据整理（资产价格）'!C112)/'数据整理（资产价格）'!C112</f>
        <v>6.9577635882694541E-2</v>
      </c>
      <c r="D103" s="6">
        <f>('数据整理（资产价格）'!D114-'数据整理（资产价格）'!D112)/'数据整理（资产价格）'!D112</f>
        <v>1.7326753784054943E-2</v>
      </c>
      <c r="E103" s="6">
        <f>('数据整理（资产价格）'!E114-'数据整理（资产价格）'!E112)/'数据整理（资产价格）'!E112</f>
        <v>2.0741087573426915E-3</v>
      </c>
      <c r="F103" s="6">
        <f>('数据整理（资产价格）'!F114-'数据整理（资产价格）'!F112)/'数据整理（资产价格）'!F112</f>
        <v>8.5445552497183906E-3</v>
      </c>
      <c r="G103" s="30">
        <f t="shared" si="6"/>
        <v>0.26570797008863123</v>
      </c>
      <c r="H103" s="30">
        <f t="shared" si="7"/>
        <v>0.41746581529616722</v>
      </c>
      <c r="I103" s="30">
        <f t="shared" si="8"/>
        <v>0.10396052270432965</v>
      </c>
      <c r="J103" s="30">
        <f t="shared" si="9"/>
        <v>1.2444652544056148E-2</v>
      </c>
      <c r="K103" s="30">
        <f t="shared" si="10"/>
        <v>5.1267331498310344E-2</v>
      </c>
      <c r="L103" s="6">
        <f>('数据整理（资产价格）'!B114-'数据整理（资产价格）'!B103)/'数据整理（资产价格）'!B103</f>
        <v>0.17429105701281897</v>
      </c>
      <c r="M103" s="6">
        <f>('数据整理（资产价格）'!C114-'数据整理（资产价格）'!C103)/'数据整理（资产价格）'!C103</f>
        <v>0.16428404011435349</v>
      </c>
      <c r="N103" s="6">
        <f>('数据整理（资产价格）'!D114-'数据整理（资产价格）'!D103)/'数据整理（资产价格）'!D103</f>
        <v>8.436718548791107E-2</v>
      </c>
      <c r="O103" s="6">
        <f>('数据整理（资产价格）'!E114-'数据整理（资产价格）'!E103)/'数据整理（资产价格）'!E103</f>
        <v>3.9598978151817225E-2</v>
      </c>
      <c r="P103" s="6">
        <f>('数据整理（资产价格）'!F114-'数据整理（资产价格）'!F103)/'数据整理（资产价格）'!F103</f>
        <v>-5.3855705103828998E-2</v>
      </c>
    </row>
    <row r="104" spans="1:16" x14ac:dyDescent="0.2">
      <c r="A104" s="29">
        <v>41608</v>
      </c>
      <c r="B104" s="6">
        <f>('数据整理（资产价格）'!B115-'数据整理（资产价格）'!B113)/'数据整理（资产价格）'!B113</f>
        <v>-2.820466008012151E-2</v>
      </c>
      <c r="C104" s="6">
        <f>('数据整理（资产价格）'!C115-'数据整理（资产价格）'!C113)/'数据整理（资产价格）'!C113</f>
        <v>-1.0632298501608711E-2</v>
      </c>
      <c r="D104" s="6">
        <f>('数据整理（资产价格）'!D115-'数据整理（资产价格）'!D113)/'数据整理（资产价格）'!D113</f>
        <v>-2.3261825531189308E-2</v>
      </c>
      <c r="E104" s="6">
        <f>('数据整理（资产价格）'!E115-'数据整理（资产价格）'!E113)/'数据整理（资产价格）'!E113</f>
        <v>-9.1364154764315454E-3</v>
      </c>
      <c r="F104" s="6">
        <f>('数据整理（资产价格）'!F115-'数据整理（资产价格）'!F113)/'数据整理（资产价格）'!F113</f>
        <v>-1.9334214039167116E-2</v>
      </c>
      <c r="G104" s="30">
        <f t="shared" si="6"/>
        <v>-0.16922796048072905</v>
      </c>
      <c r="H104" s="30">
        <f t="shared" si="7"/>
        <v>-6.3793791009652268E-2</v>
      </c>
      <c r="I104" s="30">
        <f t="shared" si="8"/>
        <v>-0.13957095318713586</v>
      </c>
      <c r="J104" s="30">
        <f t="shared" si="9"/>
        <v>-5.4818492858589273E-2</v>
      </c>
      <c r="K104" s="30">
        <f t="shared" si="10"/>
        <v>-0.1160052842350027</v>
      </c>
      <c r="L104" s="6">
        <f>('数据整理（资产价格）'!B115-'数据整理（资产价格）'!B104)/'数据整理（资产价格）'!B104</f>
        <v>8.9493564953871466E-2</v>
      </c>
      <c r="M104" s="6">
        <f>('数据整理（资产价格）'!C115-'数据整理（资产价格）'!C104)/'数据整理（资产价格）'!C104</f>
        <v>7.1413475445260458E-2</v>
      </c>
      <c r="N104" s="6">
        <f>('数据整理（资产价格）'!D115-'数据整理（资产价格）'!D104)/'数据整理（资产价格）'!D104</f>
        <v>3.9592864104528308E-2</v>
      </c>
      <c r="O104" s="6">
        <f>('数据整理（资产价格）'!E115-'数据整理（资产价格）'!E104)/'数据整理（资产价格）'!E104</f>
        <v>2.4552047169663617E-2</v>
      </c>
      <c r="P104" s="6">
        <f>('数据整理（资产价格）'!F115-'数据整理（资产价格）'!F104)/'数据整理（资产价格）'!F104</f>
        <v>-9.1294583581740488E-2</v>
      </c>
    </row>
    <row r="105" spans="1:16" x14ac:dyDescent="0.2">
      <c r="A105" s="29">
        <v>41639</v>
      </c>
      <c r="B105" s="6">
        <f>('数据整理（资产价格）'!B116-'数据整理（资产价格）'!B114)/'数据整理（资产价格）'!B114</f>
        <v>-3.3604284189167166E-2</v>
      </c>
      <c r="C105" s="6">
        <f>('数据整理（资产价格）'!C116-'数据整理（资产价格）'!C114)/'数据整理（资产价格）'!C114</f>
        <v>-4.5512422978977981E-3</v>
      </c>
      <c r="D105" s="6">
        <f>('数据整理（资产价格）'!D116-'数据整理（资产价格）'!D114)/'数据整理（资产价格）'!D114</f>
        <v>-3.7814639962911803E-2</v>
      </c>
      <c r="E105" s="6">
        <f>('数据整理（资产价格）'!E116-'数据整理（资产价格）'!E114)/'数据整理（资产价格）'!E114</f>
        <v>-1.6287256673063806E-2</v>
      </c>
      <c r="F105" s="6">
        <f>('数据整理（资产价格）'!F116-'数据整理（资产价格）'!F114)/'数据整理（资产价格）'!F114</f>
        <v>-1.6995725683506463E-2</v>
      </c>
      <c r="G105" s="30">
        <f t="shared" si="6"/>
        <v>-0.201625705135003</v>
      </c>
      <c r="H105" s="30">
        <f t="shared" si="7"/>
        <v>-2.730745378738679E-2</v>
      </c>
      <c r="I105" s="30">
        <f t="shared" si="8"/>
        <v>-0.22688783977747082</v>
      </c>
      <c r="J105" s="30">
        <f t="shared" si="9"/>
        <v>-9.7723540038382836E-2</v>
      </c>
      <c r="K105" s="30">
        <f t="shared" si="10"/>
        <v>-0.10197435410103878</v>
      </c>
      <c r="L105" s="6">
        <f>('数据整理（资产价格）'!B116-'数据整理（资产价格）'!B105)/'数据整理（资产价格）'!B105</f>
        <v>-2.9196164168518991E-2</v>
      </c>
      <c r="M105" s="6">
        <f>('数据整理（资产价格）'!C116-'数据整理（资产价格）'!C105)/'数据整理（资产价格）'!C105</f>
        <v>-3.8690096526895347E-2</v>
      </c>
      <c r="N105" s="6">
        <f>('数据整理（资产价格）'!D116-'数据整理（资产价格）'!D105)/'数据整理（资产价格）'!D105</f>
        <v>-3.6092283751119079E-2</v>
      </c>
      <c r="O105" s="6">
        <f>('数据整理（资产价格）'!E116-'数据整理（资产价格）'!E105)/'数据整理（资产价格）'!E105</f>
        <v>1.3506987858718398E-2</v>
      </c>
      <c r="P105" s="6">
        <f>('数据整理（资产价格）'!F116-'数据整理（资产价格）'!F105)/'数据整理（资产价格）'!F105</f>
        <v>-0.11261359439233143</v>
      </c>
    </row>
    <row r="106" spans="1:16" x14ac:dyDescent="0.2">
      <c r="A106" s="29">
        <v>41670</v>
      </c>
      <c r="B106" s="6">
        <f>('数据整理（资产价格）'!B117-'数据整理（资产价格）'!B115)/'数据整理（资产价格）'!B115</f>
        <v>-4.124448589930902E-2</v>
      </c>
      <c r="C106" s="6">
        <f>('数据整理（资产价格）'!C117-'数据整理（资产价格）'!C115)/'数据整理（资产价格）'!C115</f>
        <v>-6.183085923068956E-2</v>
      </c>
      <c r="D106" s="6">
        <f>('数据整理（资产价格）'!D117-'数据整理（资产价格）'!D115)/'数据整理（资产价格）'!D115</f>
        <v>-5.4902436309938026E-2</v>
      </c>
      <c r="E106" s="6">
        <f>('数据整理（资产价格）'!E117-'数据整理（资产价格）'!E115)/'数据整理（资产价格）'!E115</f>
        <v>-3.2996838667041541E-3</v>
      </c>
      <c r="F106" s="6">
        <f>('数据整理（资产价格）'!F117-'数据整理（资产价格）'!F115)/'数据整理（资产价格）'!F115</f>
        <v>-4.2272389119793786E-2</v>
      </c>
      <c r="G106" s="30">
        <f t="shared" si="6"/>
        <v>-0.24746691539585414</v>
      </c>
      <c r="H106" s="30">
        <f t="shared" si="7"/>
        <v>-0.37098515538413734</v>
      </c>
      <c r="I106" s="30">
        <f t="shared" si="8"/>
        <v>-0.32941461785962817</v>
      </c>
      <c r="J106" s="30">
        <f t="shared" si="9"/>
        <v>-1.9798103200224924E-2</v>
      </c>
      <c r="K106" s="30">
        <f t="shared" si="10"/>
        <v>-0.25363433471876273</v>
      </c>
      <c r="L106" s="6">
        <f>('数据整理（资产价格）'!B117-'数据整理（资产价格）'!B106)/'数据整理（资产价格）'!B106</f>
        <v>-0.10686416359464566</v>
      </c>
      <c r="M106" s="6">
        <f>('数据整理（资产价格）'!C117-'数据整理（资产价格）'!C106)/'数据整理（资产价格）'!C106</f>
        <v>-0.14087055496329592</v>
      </c>
      <c r="N106" s="6">
        <f>('数据整理（资产价格）'!D117-'数据整理（资产价格）'!D106)/'数据整理（资产价格）'!D106</f>
        <v>-0.10257057354745597</v>
      </c>
      <c r="O106" s="6">
        <f>('数据整理（资产价格）'!E117-'数据整理（资产价格）'!E106)/'数据整理（资产价格）'!E106</f>
        <v>5.2277314378135521E-3</v>
      </c>
      <c r="P106" s="6">
        <f>('数据整理（资产价格）'!F117-'数据整理（资产价格）'!F106)/'数据整理（资产价格）'!F106</f>
        <v>-0.14814240765538847</v>
      </c>
    </row>
    <row r="107" spans="1:16" x14ac:dyDescent="0.2">
      <c r="A107" s="29">
        <v>41698</v>
      </c>
      <c r="B107" s="6">
        <f>('数据整理（资产价格）'!B118-'数据整理（资产价格）'!B116)/'数据整理（资产价格）'!B116</f>
        <v>-1.1751170019008217E-2</v>
      </c>
      <c r="C107" s="6">
        <f>('数据整理（资产价格）'!C118-'数据整理（资产价格）'!C116)/'数据整理（资产价格）'!C116</f>
        <v>-4.511305126692778E-2</v>
      </c>
      <c r="D107" s="6">
        <f>('数据整理（资产价格）'!D118-'数据整理（资产价格）'!D116)/'数据整理（资产价格）'!D116</f>
        <v>-2.011751340335868E-2</v>
      </c>
      <c r="E107" s="6">
        <f>('数据整理（资产价格）'!E118-'数据整理（资产价格）'!E116)/'数据整理（资产价格）'!E116</f>
        <v>1.6846915028745149E-2</v>
      </c>
      <c r="F107" s="6">
        <f>('数据整理（资产价格）'!F118-'数据整理（资产价格）'!F116)/'数据整理（资产价格）'!F116</f>
        <v>-5.3936646675149968E-2</v>
      </c>
      <c r="G107" s="30">
        <f t="shared" si="6"/>
        <v>-7.0507020114049301E-2</v>
      </c>
      <c r="H107" s="30">
        <f t="shared" si="7"/>
        <v>-0.27067830760156669</v>
      </c>
      <c r="I107" s="30">
        <f t="shared" si="8"/>
        <v>-0.12070508042015207</v>
      </c>
      <c r="J107" s="30">
        <f t="shared" si="9"/>
        <v>0.10108149017247089</v>
      </c>
      <c r="K107" s="30">
        <f t="shared" si="10"/>
        <v>-0.32361988005089981</v>
      </c>
      <c r="L107" s="6">
        <f>('数据整理（资产价格）'!B118-'数据整理（资产价格）'!B107)/'数据整理（资产价格）'!B107</f>
        <v>-4.7986082565357906E-2</v>
      </c>
      <c r="M107" s="6">
        <f>('数据整理（资产价格）'!C118-'数据整理（资产价格）'!C107)/'数据整理（资产价格）'!C107</f>
        <v>-8.2444612528088962E-2</v>
      </c>
      <c r="N107" s="6">
        <f>('数据整理（资产价格）'!D118-'数据整理（资产价格）'!D107)/'数据整理（资产价格）'!D107</f>
        <v>-7.8836519975344591E-2</v>
      </c>
      <c r="O107" s="6">
        <f>('数据整理（资产价格）'!E118-'数据整理（资产价格）'!E107)/'数据整理（资产价格）'!E107</f>
        <v>1.406026710205594E-2</v>
      </c>
      <c r="P107" s="6">
        <f>('数据整理（资产价格）'!F118-'数据整理（资产价格）'!F107)/'数据整理（资产价格）'!F107</f>
        <v>-0.12138954887754302</v>
      </c>
    </row>
    <row r="108" spans="1:16" x14ac:dyDescent="0.2">
      <c r="A108" s="29">
        <v>41729</v>
      </c>
      <c r="B108" s="6">
        <f>('数据整理（资产价格）'!B119-'数据整理（资产价格）'!B117)/'数据整理（资产价格）'!B117</f>
        <v>-1.7380495118820113E-2</v>
      </c>
      <c r="C108" s="6">
        <f>('数据整理（资产价格）'!C119-'数据整理（资产价格）'!C117)/'数据整理（资产价格）'!C117</f>
        <v>-1.0356104996110021E-2</v>
      </c>
      <c r="D108" s="6">
        <f>('数据整理（资产价格）'!D119-'数据整理（资产价格）'!D117)/'数据整理（资产价格）'!D117</f>
        <v>4.899951631454031E-3</v>
      </c>
      <c r="E108" s="6">
        <f>('数据整理（资产价格）'!E119-'数据整理（资产价格）'!E117)/'数据整理（资产价格）'!E117</f>
        <v>2.6994225498835202E-2</v>
      </c>
      <c r="F108" s="6">
        <f>('数据整理（资产价格）'!F119-'数据整理（资产价格）'!F117)/'数据整理（资产价格）'!F117</f>
        <v>-4.9527126616743695E-2</v>
      </c>
      <c r="G108" s="30">
        <f t="shared" si="6"/>
        <v>-0.10428297071292067</v>
      </c>
      <c r="H108" s="30">
        <f t="shared" si="7"/>
        <v>-6.2136629976660127E-2</v>
      </c>
      <c r="I108" s="30">
        <f t="shared" si="8"/>
        <v>2.9399709788724186E-2</v>
      </c>
      <c r="J108" s="30">
        <f t="shared" si="9"/>
        <v>0.16196535299301121</v>
      </c>
      <c r="K108" s="30">
        <f t="shared" si="10"/>
        <v>-0.29716275970046219</v>
      </c>
      <c r="L108" s="6">
        <f>('数据整理（资产价格）'!B119-'数据整理（资产价格）'!B108)/'数据整理（资产价格）'!B108</f>
        <v>-5.8449981558918326E-2</v>
      </c>
      <c r="M108" s="6">
        <f>('数据整理（资产价格）'!C119-'数据整理（资产价格）'!C108)/'数据整理（资产价格）'!C108</f>
        <v>-7.6363149270787758E-2</v>
      </c>
      <c r="N108" s="6">
        <f>('数据整理（资产价格）'!D119-'数据整理（资产价格）'!D108)/'数据整理（资产价格）'!D108</f>
        <v>-7.7639506063432992E-2</v>
      </c>
      <c r="O108" s="6">
        <f>('数据整理（资产价格）'!E119-'数据整理（资产价格）'!E108)/'数据整理（资产价格）'!E108</f>
        <v>1.7356349827883359E-2</v>
      </c>
      <c r="P108" s="6">
        <f>('数据整理（资产价格）'!F119-'数据整理（资产价格）'!F108)/'数据整理（资产价格）'!F108</f>
        <v>-0.10642916320513798</v>
      </c>
    </row>
    <row r="109" spans="1:16" x14ac:dyDescent="0.2">
      <c r="A109" s="29">
        <v>41759</v>
      </c>
      <c r="B109" s="6">
        <f>('数据整理（资产价格）'!B120-'数据整理（资产价格）'!B118)/'数据整理（资产价格）'!B118</f>
        <v>-2.7059307498104056E-2</v>
      </c>
      <c r="C109" s="6">
        <f>('数据整理（资产价格）'!C120-'数据整理（资产价格）'!C118)/'数据整理（资产价格）'!C118</f>
        <v>7.2500749885764043E-3</v>
      </c>
      <c r="D109" s="6">
        <f>('数据整理（资产价格）'!D120-'数据整理（资产价格）'!D118)/'数据整理（资产价格）'!D118</f>
        <v>7.4044434542147068E-3</v>
      </c>
      <c r="E109" s="6">
        <f>('数据整理（资产价格）'!E120-'数据整理（资产价格）'!E118)/'数据整理（资产价格）'!E118</f>
        <v>1.8645714592450513E-2</v>
      </c>
      <c r="F109" s="6">
        <f>('数据整理（资产价格）'!F120-'数据整理（资产价格）'!F118)/'数据整理（资产价格）'!F118</f>
        <v>-3.1034358881246331E-2</v>
      </c>
      <c r="G109" s="30">
        <f t="shared" si="6"/>
        <v>-0.16235584498862432</v>
      </c>
      <c r="H109" s="30">
        <f t="shared" si="7"/>
        <v>4.3500449931458428E-2</v>
      </c>
      <c r="I109" s="30">
        <f t="shared" si="8"/>
        <v>4.4426660725288239E-2</v>
      </c>
      <c r="J109" s="30">
        <f t="shared" si="9"/>
        <v>0.11187428755470308</v>
      </c>
      <c r="K109" s="30">
        <f t="shared" si="10"/>
        <v>-0.18620615328747797</v>
      </c>
      <c r="L109" s="6">
        <f>('数据整理（资产价格）'!B120-'数据整理（资产价格）'!B109)/'数据整理（资产价格）'!B109</f>
        <v>-8.6060008974702201E-2</v>
      </c>
      <c r="M109" s="6">
        <f>('数据整理（资产价格）'!C120-'数据整理（资产价格）'!C109)/'数据整理（资产价格）'!C109</f>
        <v>-7.1572201875719402E-2</v>
      </c>
      <c r="N109" s="6">
        <f>('数据整理（资产价格）'!D120-'数据整理（资产价格）'!D109)/'数据整理（资产价格）'!D109</f>
        <v>-7.4199641780860262E-2</v>
      </c>
      <c r="O109" s="6">
        <f>('数据整理（资产价格）'!E120-'数据整理（资产价格）'!E109)/'数据整理（资产价格）'!E109</f>
        <v>1.7321657714315288E-2</v>
      </c>
      <c r="P109" s="6">
        <f>('数据整理（资产价格）'!F120-'数据整理（资产价格）'!F109)/'数据整理（资产价格）'!F109</f>
        <v>-9.0750261705332028E-2</v>
      </c>
    </row>
    <row r="110" spans="1:16" x14ac:dyDescent="0.2">
      <c r="A110" s="29">
        <v>41790</v>
      </c>
      <c r="B110" s="6">
        <f>('数据整理（资产价格）'!B121-'数据整理（资产价格）'!B119)/'数据整理（资产价格）'!B119</f>
        <v>-1.6159907042879132E-2</v>
      </c>
      <c r="C110" s="6">
        <f>('数据整理（资产价格）'!C121-'数据整理（资产价格）'!C119)/'数据整理（资产价格）'!C119</f>
        <v>1.7090949773356578E-2</v>
      </c>
      <c r="D110" s="6">
        <f>('数据整理（资产价格）'!D121-'数据整理（资产价格）'!D119)/'数据整理（资产价格）'!D119</f>
        <v>1.7111602621203297E-2</v>
      </c>
      <c r="E110" s="6">
        <f>('数据整理（资产价格）'!E121-'数据整理（资产价格）'!E119)/'数据整理（资产价格）'!E119</f>
        <v>2.3549968976251869E-2</v>
      </c>
      <c r="F110" s="6">
        <f>('数据整理（资产价格）'!F121-'数据整理（资产价格）'!F119)/'数据整理（资产价格）'!F119</f>
        <v>-2.6760422043767031E-3</v>
      </c>
      <c r="G110" s="30">
        <f t="shared" si="6"/>
        <v>-9.6959442257274792E-2</v>
      </c>
      <c r="H110" s="30">
        <f t="shared" si="7"/>
        <v>0.10254569864013946</v>
      </c>
      <c r="I110" s="30">
        <f t="shared" si="8"/>
        <v>0.10266961572721978</v>
      </c>
      <c r="J110" s="30">
        <f t="shared" si="9"/>
        <v>0.14129981385751123</v>
      </c>
      <c r="K110" s="30">
        <f t="shared" si="10"/>
        <v>-1.6056253226260218E-2</v>
      </c>
      <c r="L110" s="6">
        <f>('数据整理（资产价格）'!B121-'数据整理（资产价格）'!B110)/'数据整理（资产价格）'!B110</f>
        <v>-5.7277635253797247E-2</v>
      </c>
      <c r="M110" s="6">
        <f>('数据整理（资产价格）'!C121-'数据整理（资产价格）'!C110)/'数据整理（资产价格）'!C110</f>
        <v>-1.6652803782523568E-2</v>
      </c>
      <c r="N110" s="6">
        <f>('数据整理（资产价格）'!D121-'数据整理（资产价格）'!D110)/'数据整理（资产价格）'!D110</f>
        <v>-5.076387733683374E-2</v>
      </c>
      <c r="O110" s="6">
        <f>('数据整理（资产价格）'!E121-'数据整理（资产价格）'!E110)/'数据整理（资产价格）'!E110</f>
        <v>3.2238101901588059E-2</v>
      </c>
      <c r="P110" s="6">
        <f>('数据整理（资产价格）'!F121-'数据整理（资产价格）'!F110)/'数据整理（资产价格）'!F110</f>
        <v>-7.7653205220065205E-2</v>
      </c>
    </row>
    <row r="111" spans="1:16" x14ac:dyDescent="0.2">
      <c r="A111" s="29">
        <v>41820</v>
      </c>
      <c r="B111" s="6">
        <f>('数据整理（资产价格）'!B122-'数据整理（资产价格）'!B120)/'数据整理（资产价格）'!B120</f>
        <v>-2.6420345680610049E-2</v>
      </c>
      <c r="C111" s="6">
        <f>('数据整理（资产价格）'!C122-'数据整理（资产价格）'!C120)/'数据整理（资产价格）'!C120</f>
        <v>-1.6117690490391613E-2</v>
      </c>
      <c r="D111" s="6">
        <f>('数据整理（资产价格）'!D122-'数据整理（资产价格）'!D120)/'数据整理（资产价格）'!D120</f>
        <v>2.3329413563047154E-2</v>
      </c>
      <c r="E111" s="6">
        <f>('数据整理（资产价格）'!E122-'数据整理（资产价格）'!E120)/'数据整理（资产价格）'!E120</f>
        <v>2.8635730983333191E-2</v>
      </c>
      <c r="F111" s="6">
        <f>('数据整理（资产价格）'!F122-'数据整理（资产价格）'!F120)/'数据整理（资产价格）'!F120</f>
        <v>-6.5452622225983187E-3</v>
      </c>
      <c r="G111" s="30">
        <f t="shared" si="6"/>
        <v>-0.15852207408366029</v>
      </c>
      <c r="H111" s="30">
        <f t="shared" si="7"/>
        <v>-9.6706142942349679E-2</v>
      </c>
      <c r="I111" s="30">
        <f t="shared" si="8"/>
        <v>0.13997648137828292</v>
      </c>
      <c r="J111" s="30">
        <f t="shared" si="9"/>
        <v>0.17181438589999914</v>
      </c>
      <c r="K111" s="30">
        <f t="shared" si="10"/>
        <v>-3.9271573335589914E-2</v>
      </c>
      <c r="L111" s="6">
        <f>('数据整理（资产价格）'!B122-'数据整理（资产价格）'!B111)/'数据整理（资产价格）'!B111</f>
        <v>-1.4487767508551245E-2</v>
      </c>
      <c r="M111" s="6">
        <f>('数据整理（资产价格）'!C122-'数据整理（资产价格）'!C111)/'数据整理（资产价格）'!C111</f>
        <v>4.8128170897982096E-2</v>
      </c>
      <c r="N111" s="6">
        <f>('数据整理（资产价格）'!D122-'数据整理（资产价格）'!D111)/'数据整理（资产价格）'!D111</f>
        <v>-1.0107605883372173E-2</v>
      </c>
      <c r="O111" s="6">
        <f>('数据整理（资产价格）'!E122-'数据整理（资产价格）'!E111)/'数据整理（资产价格）'!E111</f>
        <v>4.3822323763421149E-2</v>
      </c>
      <c r="P111" s="6">
        <f>('数据整理（资产价格）'!F122-'数据整理（资产价格）'!F111)/'数据整理（资产价格）'!F111</f>
        <v>-6.6908684258841972E-2</v>
      </c>
    </row>
    <row r="112" spans="1:16" x14ac:dyDescent="0.2">
      <c r="A112" s="29">
        <v>41851</v>
      </c>
      <c r="B112" s="6">
        <f>('数据整理（资产价格）'!B123-'数据整理（资产价格）'!B121)/'数据整理（资产价格）'!B121</f>
        <v>3.2344796909601937E-2</v>
      </c>
      <c r="C112" s="6">
        <f>('数据整理（资产价格）'!C123-'数据整理（资产价格）'!C121)/'数据整理（资产价格）'!C121</f>
        <v>3.4241559572737348E-2</v>
      </c>
      <c r="D112" s="6">
        <f>('数据整理（资产价格）'!D123-'数据整理（资产价格）'!D121)/'数据整理（资产价格）'!D121</f>
        <v>3.1837848137817315E-2</v>
      </c>
      <c r="E112" s="6">
        <f>('数据整理（资产价格）'!E123-'数据整理（资产价格）'!E121)/'数据整理（资产价格）'!E121</f>
        <v>1.5675395326493497E-2</v>
      </c>
      <c r="F112" s="6">
        <f>('数据整理（资产价格）'!F123-'数据整理（资产价格）'!F121)/'数据整理（资产价格）'!F121</f>
        <v>-1.3498676369462772E-2</v>
      </c>
      <c r="G112" s="30">
        <f t="shared" si="6"/>
        <v>0.19406878145761164</v>
      </c>
      <c r="H112" s="30">
        <f t="shared" si="7"/>
        <v>0.20544935743642409</v>
      </c>
      <c r="I112" s="30">
        <f t="shared" si="8"/>
        <v>0.19102708882690389</v>
      </c>
      <c r="J112" s="30">
        <f t="shared" si="9"/>
        <v>9.405237195896099E-2</v>
      </c>
      <c r="K112" s="30">
        <f t="shared" si="10"/>
        <v>-8.099205821677663E-2</v>
      </c>
      <c r="L112" s="6">
        <f>('数据整理（资产价格）'!B123-'数据整理（资产价格）'!B112)/'数据整理（资产价格）'!B112</f>
        <v>-3.0782090742128385E-2</v>
      </c>
      <c r="M112" s="6">
        <f>('数据整理（资产价格）'!C123-'数据整理（资产价格）'!C112)/'数据整理（资产价格）'!C112</f>
        <v>3.7727970914243306E-2</v>
      </c>
      <c r="N112" s="6">
        <f>('数据整理（资产价格）'!D123-'数据整理（资产价格）'!D112)/'数据整理（资产价格）'!D112</f>
        <v>-3.0471432671589326E-3</v>
      </c>
      <c r="O112" s="6">
        <f>('数据整理（资产价格）'!E123-'数据整理（资产价格）'!E112)/'数据整理（资产价格）'!E112</f>
        <v>5.4015864951917882E-2</v>
      </c>
      <c r="P112" s="6">
        <f>('数据整理（资产价格）'!F123-'数据整理（资产价格）'!F112)/'数据整理（资产价格）'!F112</f>
        <v>-0.11025434456808884</v>
      </c>
    </row>
    <row r="113" spans="1:16" x14ac:dyDescent="0.2">
      <c r="A113" s="29">
        <v>41882</v>
      </c>
      <c r="B113" s="6">
        <f>('数据整理（资产价格）'!B124-'数据整理（资产价格）'!B122)/'数据整理（资产价格）'!B122</f>
        <v>9.1121309105774095E-2</v>
      </c>
      <c r="C113" s="6">
        <f>('数据整理（资产价格）'!C124-'数据整理（资产价格）'!C122)/'数据整理（资产价格）'!C122</f>
        <v>9.5783679865896171E-2</v>
      </c>
      <c r="D113" s="6">
        <f>('数据整理（资产价格）'!D124-'数据整理（资产价格）'!D122)/'数据整理（资产价格）'!D122</f>
        <v>3.5407799779302425E-2</v>
      </c>
      <c r="E113" s="6">
        <f>('数据整理（资产价格）'!E124-'数据整理（资产价格）'!E122)/'数据整理（资产价格）'!E122</f>
        <v>1.2024948268732856E-2</v>
      </c>
      <c r="F113" s="6">
        <f>('数据整理（资产价格）'!F124-'数据整理（资产价格）'!F122)/'数据整理（资产价格）'!F122</f>
        <v>-3.4971157768509613E-2</v>
      </c>
      <c r="G113" s="30">
        <f t="shared" si="6"/>
        <v>0.54672785463464457</v>
      </c>
      <c r="H113" s="30">
        <f t="shared" si="7"/>
        <v>0.57470207919537697</v>
      </c>
      <c r="I113" s="30">
        <f t="shared" si="8"/>
        <v>0.21244679867581456</v>
      </c>
      <c r="J113" s="30">
        <f t="shared" si="9"/>
        <v>7.2149689612397136E-2</v>
      </c>
      <c r="K113" s="30">
        <f t="shared" si="10"/>
        <v>-0.20982694661105766</v>
      </c>
      <c r="L113" s="6">
        <f>('数据整理（资产价格）'!B124-'数据整理（资产价格）'!B113)/'数据整理（资产价格）'!B113</f>
        <v>-1.1066643613016292E-2</v>
      </c>
      <c r="M113" s="6">
        <f>('数据整理（资产价格）'!C124-'数据整理（资产价格）'!C113)/'数据整理（资产价格）'!C113</f>
        <v>2.8027050806530555E-2</v>
      </c>
      <c r="N113" s="6">
        <f>('数据整理（资产价格）'!D124-'数据整理（资产价格）'!D113)/'数据整理（资产价格）'!D113</f>
        <v>-2.1405144634771886E-4</v>
      </c>
      <c r="O113" s="6">
        <f>('数据整理（资产价格）'!E124-'数据整理（资产价格）'!E113)/'数据整理（资产价格）'!E113</f>
        <v>6.33175945290783E-2</v>
      </c>
      <c r="P113" s="6">
        <f>('数据整理（资产价格）'!F124-'数据整理（资产价格）'!F113)/'数据整理（资产价格）'!F113</f>
        <v>-0.13992113043919857</v>
      </c>
    </row>
    <row r="114" spans="1:16" x14ac:dyDescent="0.2">
      <c r="A114" s="29">
        <v>41912</v>
      </c>
      <c r="B114" s="6">
        <f>('数据整理（资产价格）'!B125-'数据整理（资产价格）'!B123)/'数据整理（资产价格）'!B123</f>
        <v>9.3666925290425529E-2</v>
      </c>
      <c r="C114" s="6">
        <f>('数据整理（资产价格）'!C125-'数据整理（资产价格）'!C123)/'数据整理（资产价格）'!C123</f>
        <v>9.4402020331578573E-2</v>
      </c>
      <c r="D114" s="6">
        <f>('数据整理（资产价格）'!D125-'数据整理（资产价格）'!D123)/'数据整理（资产价格）'!D123</f>
        <v>5.0047282561822559E-2</v>
      </c>
      <c r="E114" s="6">
        <f>('数据整理（资产价格）'!E125-'数据整理（资产价格）'!E123)/'数据整理（资产价格）'!E123</f>
        <v>1.8932142296086665E-2</v>
      </c>
      <c r="F114" s="6">
        <f>('数据整理（资产价格）'!F125-'数据整理（资产价格）'!F123)/'数据整理（资产价格）'!F123</f>
        <v>-6.5533222074622616E-2</v>
      </c>
      <c r="G114" s="30">
        <f t="shared" si="6"/>
        <v>0.56200155174255317</v>
      </c>
      <c r="H114" s="30">
        <f t="shared" si="7"/>
        <v>0.56641212198947144</v>
      </c>
      <c r="I114" s="30">
        <f t="shared" si="8"/>
        <v>0.30028369537093536</v>
      </c>
      <c r="J114" s="30">
        <f t="shared" si="9"/>
        <v>0.11359285377651998</v>
      </c>
      <c r="K114" s="30">
        <f t="shared" si="10"/>
        <v>-0.39319933244773569</v>
      </c>
      <c r="L114" s="6">
        <f>('数据整理（资产价格）'!B125-'数据整理（资产价格）'!B114)/'数据整理（资产价格）'!B114</f>
        <v>1.5050406895497468E-2</v>
      </c>
      <c r="M114" s="6">
        <f>('数据整理（资产价格）'!C125-'数据整理（资产价格）'!C114)/'数据整理（资产价格）'!C114</f>
        <v>6.1813139899733249E-2</v>
      </c>
      <c r="N114" s="6">
        <f>('数据整理（资产价格）'!D125-'数据整理（资产价格）'!D114)/'数据整理（资产价格）'!D114</f>
        <v>2.9018094885153427E-2</v>
      </c>
      <c r="O114" s="6">
        <f>('数据整理（资产价格）'!E125-'数据整理（资产价格）'!E114)/'数据整理（资产价格）'!E114</f>
        <v>7.174772195375409E-2</v>
      </c>
      <c r="P114" s="6">
        <f>('数据整理（资产价格）'!F125-'数据整理（资产价格）'!F114)/'数据整理（资产价格）'!F114</f>
        <v>-0.17560632152865591</v>
      </c>
    </row>
    <row r="115" spans="1:16" x14ac:dyDescent="0.2">
      <c r="A115" s="29">
        <v>41943</v>
      </c>
      <c r="B115" s="6">
        <f>('数据整理（资产价格）'!B126-'数据整理（资产价格）'!B124)/'数据整理（资产价格）'!B124</f>
        <v>3.3565968277852958E-2</v>
      </c>
      <c r="C115" s="6">
        <f>('数据整理（资产价格）'!C126-'数据整理（资产价格）'!C124)/'数据整理（资产价格）'!C124</f>
        <v>4.3364961287765985E-2</v>
      </c>
      <c r="D115" s="6">
        <f>('数据整理（资产价格）'!D126-'数据整理（资产价格）'!D124)/'数据整理（资产价格）'!D124</f>
        <v>2.7953534972589521E-2</v>
      </c>
      <c r="E115" s="6">
        <f>('数据整理（资产价格）'!E126-'数据整理（资产价格）'!E124)/'数据整理（资产价格）'!E124</f>
        <v>2.6548572572404627E-2</v>
      </c>
      <c r="F115" s="6">
        <f>('数据整理（资产价格）'!F126-'数据整理（资产价格）'!F124)/'数据整理（资产价格）'!F124</f>
        <v>-5.8069700116526402E-2</v>
      </c>
      <c r="G115" s="30">
        <f t="shared" si="6"/>
        <v>0.20139580966711773</v>
      </c>
      <c r="H115" s="30">
        <f t="shared" si="7"/>
        <v>0.26018976772659591</v>
      </c>
      <c r="I115" s="30">
        <f t="shared" si="8"/>
        <v>0.16772120983553712</v>
      </c>
      <c r="J115" s="30">
        <f t="shared" si="9"/>
        <v>0.15929143543442775</v>
      </c>
      <c r="K115" s="30">
        <f t="shared" si="10"/>
        <v>-0.34841820069915841</v>
      </c>
      <c r="L115" s="6">
        <f>('数据整理（资产价格）'!B126-'数据整理（资产价格）'!B115)/'数据整理（资产价格）'!B115</f>
        <v>5.1793335560398064E-2</v>
      </c>
      <c r="M115" s="6">
        <f>('数据整理（资产价格）'!C126-'数据整理（资产价格）'!C115)/'数据整理（资产价格）'!C115</f>
        <v>8.4134242954439165E-2</v>
      </c>
      <c r="N115" s="6">
        <f>('数据整理（资产价格）'!D126-'数据整理（资产价格）'!D115)/'数据整理（资产价格）'!D115</f>
        <v>5.2209821317338187E-2</v>
      </c>
      <c r="O115" s="6">
        <f>('数据整理（资产价格）'!E126-'数据整理（资产价格）'!E115)/'数据整理（资产价格）'!E115</f>
        <v>0.1016119432623926</v>
      </c>
      <c r="P115" s="6">
        <f>('数据整理（资产价格）'!F126-'数据整理（资产价格）'!F115)/'数据整理（资产价格）'!F115</f>
        <v>-0.17389353322335557</v>
      </c>
    </row>
    <row r="116" spans="1:16" x14ac:dyDescent="0.2">
      <c r="A116" s="29">
        <v>41973</v>
      </c>
      <c r="B116" s="6">
        <f>('数据整理（资产价格）'!B127-'数据整理（资产价格）'!B125)/'数据整理（资产价格）'!B125</f>
        <v>3.0902859700285275E-2</v>
      </c>
      <c r="C116" s="6">
        <f>('数据整理（资产价格）'!C127-'数据整理（资产价格）'!C125)/'数据整理（资产价格）'!C125</f>
        <v>8.7389400602160522E-2</v>
      </c>
      <c r="D116" s="6">
        <f>('数据整理（资产价格）'!D127-'数据整理（资产价格）'!D125)/'数据整理（资产价格）'!D125</f>
        <v>8.445017720706563E-2</v>
      </c>
      <c r="E116" s="6">
        <f>('数据整理（资产价格）'!E127-'数据整理（资产价格）'!E125)/'数据整理（资产价格）'!E125</f>
        <v>3.9657677576410102E-2</v>
      </c>
      <c r="F116" s="6">
        <f>('数据整理（资产价格）'!F127-'数据整理（资产价格）'!F125)/'数据整理（资产价格）'!F125</f>
        <v>-2.6124060334676624E-2</v>
      </c>
      <c r="G116" s="30">
        <f t="shared" si="6"/>
        <v>0.18541715820171165</v>
      </c>
      <c r="H116" s="30">
        <f t="shared" si="7"/>
        <v>0.52433640361296319</v>
      </c>
      <c r="I116" s="30">
        <f t="shared" si="8"/>
        <v>0.50670106324239383</v>
      </c>
      <c r="J116" s="30">
        <f t="shared" si="9"/>
        <v>0.23794606545846061</v>
      </c>
      <c r="K116" s="30">
        <f t="shared" si="10"/>
        <v>-0.15674436200805975</v>
      </c>
      <c r="L116" s="6">
        <f>('数据整理（资产价格）'!B127-'数据整理（资产价格）'!B116)/'数据整理（资产价格）'!B116</f>
        <v>8.2805262987463116E-2</v>
      </c>
      <c r="M116" s="6">
        <f>('数据整理（资产价格）'!C127-'数据整理（资产价格）'!C116)/'数据整理（资产价格）'!C116</f>
        <v>0.15988326351660948</v>
      </c>
      <c r="N116" s="6">
        <f>('数据整理（资产价格）'!D127-'数据整理（资产价格）'!D116)/'数据整理（资产价格）'!D116</f>
        <v>0.15977534235655771</v>
      </c>
      <c r="O116" s="6">
        <f>('数据整理（资产价格）'!E127-'数据整理（资产价格）'!E116)/'数据整理（资产价格）'!E116</f>
        <v>0.13269931198190008</v>
      </c>
      <c r="P116" s="6">
        <f>('数据整理（资产价格）'!F127-'数据整理（资产价格）'!F116)/'数据整理（资产价格）'!F116</f>
        <v>-0.18326177286087739</v>
      </c>
    </row>
    <row r="117" spans="1:16" x14ac:dyDescent="0.2">
      <c r="A117" s="29">
        <v>42004</v>
      </c>
      <c r="B117" s="6">
        <f>('数据整理（资产价格）'!B128-'数据整理（资产价格）'!B126)/'数据整理（资产价格）'!B126</f>
        <v>0.17976067889680364</v>
      </c>
      <c r="C117" s="6">
        <f>('数据整理（资产价格）'!C128-'数据整理（资产价格）'!C126)/'数据整理（资产价格）'!C126</f>
        <v>0.3437406169509658</v>
      </c>
      <c r="D117" s="6">
        <f>('数据整理（资产价格）'!D128-'数据整理（资产价格）'!D126)/'数据整理（资产价格）'!D126</f>
        <v>0.26094840904118133</v>
      </c>
      <c r="E117" s="6">
        <f>('数据整理（资产价格）'!E128-'数据整理（资产价格）'!E126)/'数据整理（资产价格）'!E126</f>
        <v>6.9898552854873713E-3</v>
      </c>
      <c r="F117" s="6">
        <f>('数据整理（资产价格）'!F128-'数据整理（资产价格）'!F126)/'数据整理（资产价格）'!F126</f>
        <v>-2.379555136588973E-2</v>
      </c>
      <c r="G117" s="30">
        <f t="shared" si="6"/>
        <v>1.0785640733808219</v>
      </c>
      <c r="H117" s="30">
        <f t="shared" si="7"/>
        <v>2.0624437017057948</v>
      </c>
      <c r="I117" s="30">
        <f t="shared" si="8"/>
        <v>1.565690454247088</v>
      </c>
      <c r="J117" s="30">
        <f t="shared" si="9"/>
        <v>4.1939131712924224E-2</v>
      </c>
      <c r="K117" s="30">
        <f t="shared" si="10"/>
        <v>-0.14277330819533837</v>
      </c>
      <c r="L117" s="6">
        <f>('数据整理（资产价格）'!B128-'数据整理（资产价格）'!B117)/'数据整理（资产价格）'!B117</f>
        <v>0.294244884509264</v>
      </c>
      <c r="M117" s="6">
        <f>('数据整理（资产价格）'!C128-'数据整理（资产价格）'!C117)/'数据整理（资产价格）'!C117</f>
        <v>0.55280658164760776</v>
      </c>
      <c r="N117" s="6">
        <f>('数据整理（资产价格）'!D128-'数据整理（资产价格）'!D117)/'数据整理（资产价格）'!D117</f>
        <v>0.40385749698399614</v>
      </c>
      <c r="O117" s="6">
        <f>('数据整理（资产价格）'!E128-'数据整理（资产价格）'!E117)/'数据整理（资产价格）'!E117</f>
        <v>0.1129845484850885</v>
      </c>
      <c r="P117" s="6">
        <f>('数据整理（资产价格）'!F128-'数据整理（资产价格）'!F117)/'数据整理（资产价格）'!F117</f>
        <v>-0.15795597960092775</v>
      </c>
    </row>
    <row r="118" spans="1:16" x14ac:dyDescent="0.2">
      <c r="A118" s="29">
        <v>42035</v>
      </c>
      <c r="B118" s="6">
        <f>('数据整理（资产价格）'!B129-'数据整理（资产价格）'!B127)/'数据整理（资产价格）'!B127</f>
        <v>0.23953564719117168</v>
      </c>
      <c r="C118" s="6">
        <f>('数据整理（资产价格）'!C129-'数据整理（资产价格）'!C127)/'数据整理（资产价格）'!C127</f>
        <v>0.37495108654898601</v>
      </c>
      <c r="D118" s="6">
        <f>('数据整理（资产价格）'!D129-'数据整理（资产价格）'!D127)/'数据整理（资产价格）'!D127</f>
        <v>0.37021695879662209</v>
      </c>
      <c r="E118" s="6">
        <f>('数据整理（资产价格）'!E129-'数据整理（资产价格）'!E127)/'数据整理（资产价格）'!E127</f>
        <v>-6.5021144273277919E-3</v>
      </c>
      <c r="F118" s="6">
        <f>('数据整理（资产价格）'!F129-'数据整理（资产价格）'!F127)/'数据整理（资产价格）'!F127</f>
        <v>-1.7309847974118584E-2</v>
      </c>
      <c r="G118" s="30">
        <f t="shared" si="6"/>
        <v>1.43721388314703</v>
      </c>
      <c r="H118" s="30">
        <f t="shared" si="7"/>
        <v>2.2497065192939161</v>
      </c>
      <c r="I118" s="30">
        <f t="shared" si="8"/>
        <v>2.2213017527797323</v>
      </c>
      <c r="J118" s="30">
        <f t="shared" si="9"/>
        <v>-3.9012686563966753E-2</v>
      </c>
      <c r="K118" s="30">
        <f t="shared" si="10"/>
        <v>-0.10385908784471151</v>
      </c>
      <c r="L118" s="6">
        <f>('数据整理（资产价格）'!B129-'数据整理（资产价格）'!B118)/'数据整理（资产价格）'!B118</f>
        <v>0.35813540246234105</v>
      </c>
      <c r="M118" s="6">
        <f>('数据整理（资产价格）'!C129-'数据整理（资产价格）'!C118)/'数据整理（资产价格）'!C118</f>
        <v>0.67012729156899331</v>
      </c>
      <c r="N118" s="6">
        <f>('数据整理（资产价格）'!D129-'数据整理（资产价格）'!D118)/'数据整理（资产价格）'!D118</f>
        <v>0.62176981855301661</v>
      </c>
      <c r="O118" s="6">
        <f>('数据整理（资产价格）'!E129-'数据整理（资产价格）'!E118)/'数据整理（资产价格）'!E118</f>
        <v>0.10669005807213992</v>
      </c>
      <c r="P118" s="6">
        <f>('数据整理（资产价格）'!F129-'数据整理（资产价格）'!F118)/'数据整理（资产价格）'!F118</f>
        <v>-0.15164179040227121</v>
      </c>
    </row>
    <row r="119" spans="1:16" x14ac:dyDescent="0.2">
      <c r="A119" s="29">
        <v>42063</v>
      </c>
      <c r="B119" s="6">
        <f>('数据整理（资产价格）'!B130-'数据整理（资产价格）'!B128)/'数据整理（资产价格）'!B128</f>
        <v>7.7133619783302895E-2</v>
      </c>
      <c r="C119" s="6">
        <f>('数据整理（资产价格）'!C130-'数据整理（资产价格）'!C128)/'数据整理（资产价格）'!C128</f>
        <v>4.3713468799200461E-2</v>
      </c>
      <c r="D119" s="6">
        <f>('数据整理（资产价格）'!D130-'数据整理（资产价格）'!D128)/'数据整理（资产价格）'!D128</f>
        <v>7.5636707812438378E-2</v>
      </c>
      <c r="E119" s="6">
        <f>('数据整理（资产价格）'!E130-'数据整理（资产价格）'!E128)/'数据整理（资产价格）'!E128</f>
        <v>1.8889866971707414E-2</v>
      </c>
      <c r="F119" s="6">
        <f>('数据整理（资产价格）'!F130-'数据整理（资产价格）'!F128)/'数据整理（资产价格）'!F128</f>
        <v>2.1245730410723051E-3</v>
      </c>
      <c r="G119" s="30">
        <f t="shared" si="6"/>
        <v>0.46280171869981734</v>
      </c>
      <c r="H119" s="30">
        <f t="shared" si="7"/>
        <v>0.26228081279520277</v>
      </c>
      <c r="I119" s="30">
        <f t="shared" si="8"/>
        <v>0.4538202468746303</v>
      </c>
      <c r="J119" s="30">
        <f t="shared" si="9"/>
        <v>0.11333920183024448</v>
      </c>
      <c r="K119" s="30">
        <f t="shared" si="10"/>
        <v>1.2747438246433831E-2</v>
      </c>
      <c r="L119" s="6">
        <f>('数据整理（资产价格）'!B130-'数据整理（资产价格）'!B119)/'数据整理（资产价格）'!B119</f>
        <v>0.41873295859933118</v>
      </c>
      <c r="M119" s="6">
        <f>('数据整理（资产价格）'!C130-'数据整理（资产价格）'!C119)/'数据整理（资产价格）'!C119</f>
        <v>0.63764476483663168</v>
      </c>
      <c r="N119" s="6">
        <f>('数据整理（资产价格）'!D130-'数据整理（资产价格）'!D119)/'数据整理（资产价格）'!D119</f>
        <v>0.50267760869340905</v>
      </c>
      <c r="O119" s="6">
        <f>('数据整理（资产价格）'!E130-'数据整理（资产价格）'!E119)/'数据整理（资产价格）'!E119</f>
        <v>0.1042016112570867</v>
      </c>
      <c r="P119" s="6">
        <f>('数据整理（资产价格）'!F130-'数据整理（资产价格）'!F119)/'数据整理（资产价格）'!F119</f>
        <v>-0.11219664647498885</v>
      </c>
    </row>
    <row r="120" spans="1:16" x14ac:dyDescent="0.2">
      <c r="A120" s="29">
        <v>42094</v>
      </c>
      <c r="B120" s="6">
        <f>('数据整理（资产价格）'!B131-'数据整理（资产价格）'!B129)/'数据整理（资产价格）'!B129</f>
        <v>0.11161041393070947</v>
      </c>
      <c r="C120" s="6">
        <f>('数据整理（资产价格）'!C131-'数据整理（资产价格）'!C129)/'数据整理（资产价格）'!C129</f>
        <v>4.1147390810775758E-2</v>
      </c>
      <c r="D120" s="6">
        <f>('数据整理（资产价格）'!D131-'数据整理（资产价格）'!D129)/'数据整理（资产价格）'!D129</f>
        <v>-4.7978058546254088E-2</v>
      </c>
      <c r="E120" s="6">
        <f>('数据整理（资产价格）'!E131-'数据整理（资产价格）'!E129)/'数据整理（资产价格）'!E129</f>
        <v>1.2715916592332078E-2</v>
      </c>
      <c r="F120" s="6">
        <f>('数据整理（资产价格）'!F131-'数据整理（资产价格）'!F129)/'数据整理（资产价格）'!F129</f>
        <v>3.0600965750004106E-4</v>
      </c>
      <c r="G120" s="30">
        <f t="shared" si="6"/>
        <v>0.66966248358425684</v>
      </c>
      <c r="H120" s="30">
        <f t="shared" si="7"/>
        <v>0.24688434486465455</v>
      </c>
      <c r="I120" s="30">
        <f t="shared" si="8"/>
        <v>-0.28786835127752453</v>
      </c>
      <c r="J120" s="30">
        <f t="shared" si="9"/>
        <v>7.6295499553992466E-2</v>
      </c>
      <c r="K120" s="30">
        <f t="shared" si="10"/>
        <v>1.8360579450002463E-3</v>
      </c>
      <c r="L120" s="6">
        <f>('数据整理（资产价格）'!B131-'数据整理（资产价格）'!B120)/'数据整理（资产价格）'!B120</f>
        <v>0.55170553409880296</v>
      </c>
      <c r="M120" s="6">
        <f>('数据整理（资产价格）'!C131-'数据整理（资产价格）'!C120)/'数据整理（资产价格）'!C120</f>
        <v>0.72633263090960409</v>
      </c>
      <c r="N120" s="6">
        <f>('数据整理（资产价格）'!D131-'数据整理（资产价格）'!D120)/'数据整理（资产价格）'!D120</f>
        <v>0.53261231006283849</v>
      </c>
      <c r="O120" s="6">
        <f>('数据整理（资产价格）'!E131-'数据整理（资产价格）'!E120)/'数据整理（资产价格）'!E120</f>
        <v>0.10024773136414146</v>
      </c>
      <c r="P120" s="6">
        <f>('数据整理（资产价格）'!F131-'数据整理（资产价格）'!F120)/'数据整理（资产价格）'!F120</f>
        <v>-0.12420236653274587</v>
      </c>
    </row>
    <row r="121" spans="1:16" x14ac:dyDescent="0.2">
      <c r="A121" s="29">
        <v>42124</v>
      </c>
      <c r="B121" s="6">
        <f>('数据整理（资产价格）'!B132-'数据整理（资产价格）'!B130)/'数据整理（资产价格）'!B130</f>
        <v>0.32507912077042933</v>
      </c>
      <c r="C121" s="6">
        <f>('数据整理（资产价格）'!C132-'数据整理（资产价格）'!C130)/'数据整理（资产价格）'!C130</f>
        <v>0.3278785507510395</v>
      </c>
      <c r="D121" s="6">
        <f>('数据整理（资产价格）'!D132-'数据整理（资产价格）'!D130)/'数据整理（资产价格）'!D130</f>
        <v>8.8492855544784491E-2</v>
      </c>
      <c r="E121" s="6">
        <f>('数据整理（资产价格）'!E132-'数据整理（资产价格）'!E130)/'数据整理（资产价格）'!E130</f>
        <v>6.6454587082345725E-3</v>
      </c>
      <c r="F121" s="6">
        <f>('数据整理（资产价格）'!F132-'数据整理（资产价格）'!F130)/'数据整理（资产价格）'!F130</f>
        <v>-1.5211999862447464E-2</v>
      </c>
      <c r="G121" s="30">
        <f t="shared" si="6"/>
        <v>1.950474724622576</v>
      </c>
      <c r="H121" s="30">
        <f t="shared" si="7"/>
        <v>1.9672713045062369</v>
      </c>
      <c r="I121" s="30">
        <f t="shared" si="8"/>
        <v>0.53095713326870697</v>
      </c>
      <c r="J121" s="30">
        <f t="shared" si="9"/>
        <v>3.9872752249407437E-2</v>
      </c>
      <c r="K121" s="30">
        <f t="shared" si="10"/>
        <v>-9.1271999174684787E-2</v>
      </c>
      <c r="L121" s="6">
        <f>('数据整理（资产价格）'!B132-'数据整理（资产价格）'!B121)/'数据整理（资产价格）'!B121</f>
        <v>0.91081196512161822</v>
      </c>
      <c r="M121" s="6">
        <f>('数据整理（资产价格）'!C132-'数据整理（资产价格）'!C121)/'数据整理（资产价格）'!C121</f>
        <v>1.1380520173351938</v>
      </c>
      <c r="N121" s="6">
        <f>('数据整理（资产价格）'!D132-'数据整理（资产价格）'!D121)/'数据整理（资产价格）'!D121</f>
        <v>0.60813605609713384</v>
      </c>
      <c r="O121" s="6">
        <f>('数据整理（资产价格）'!E132-'数据整理（资产价格）'!E121)/'数据整理（资产价格）'!E121</f>
        <v>8.5965093215738642E-2</v>
      </c>
      <c r="P121" s="6">
        <f>('数据整理（资产价格）'!F132-'数据整理（资产价格）'!F121)/'数据整理（资产价格）'!F121</f>
        <v>-0.12335597455638993</v>
      </c>
    </row>
    <row r="122" spans="1:16" x14ac:dyDescent="0.2">
      <c r="A122" s="29">
        <v>42155</v>
      </c>
      <c r="B122" s="6">
        <f>('数据整理（资产价格）'!B133-'数据整理（资产价格）'!B131)/'数据整理（资产价格）'!B131</f>
        <v>0.29513611196372497</v>
      </c>
      <c r="C122" s="6">
        <f>('数据整理（资产价格）'!C133-'数据整理（资产价格）'!C131)/'数据整理（资产价格）'!C131</f>
        <v>0.27348082072757435</v>
      </c>
      <c r="D122" s="6">
        <f>('数据整理（资产价格）'!D133-'数据整理（资产价格）'!D131)/'数据整理（资产价格）'!D131</f>
        <v>9.4138965756534673E-2</v>
      </c>
      <c r="E122" s="6">
        <f>('数据整理（资产价格）'!E133-'数据整理（资产价格）'!E131)/'数据整理（资产价格）'!E131</f>
        <v>1.9499481358071776E-2</v>
      </c>
      <c r="F122" s="6">
        <f>('数据整理（资产价格）'!F133-'数据整理（资产价格）'!F131)/'数据整理（资产价格）'!F131</f>
        <v>2.528077885965694E-2</v>
      </c>
      <c r="G122" s="30">
        <f t="shared" si="6"/>
        <v>1.7708166717823497</v>
      </c>
      <c r="H122" s="30">
        <f t="shared" si="7"/>
        <v>1.6408849243654462</v>
      </c>
      <c r="I122" s="30">
        <f t="shared" si="8"/>
        <v>0.56483379453920801</v>
      </c>
      <c r="J122" s="30">
        <f t="shared" si="9"/>
        <v>0.11699688814843065</v>
      </c>
      <c r="K122" s="30">
        <f t="shared" si="10"/>
        <v>0.15168467315794165</v>
      </c>
      <c r="L122" s="6">
        <f>('数据整理（资产价格）'!B133-'数据整理（资产价格）'!B122)/'数据整理（资产价格）'!B122</f>
        <v>1.0642069330734307</v>
      </c>
      <c r="M122" s="6">
        <f>('数据整理（资产价格）'!C133-'数据整理（资产价格）'!C122)/'数据整理（资产价格）'!C122</f>
        <v>1.2344659258639568</v>
      </c>
      <c r="N122" s="6">
        <f>('数据整理（资产价格）'!D133-'数据整理（资产价格）'!D122)/'数据整理（资产价格）'!D122</f>
        <v>0.63866182835423257</v>
      </c>
      <c r="O122" s="6">
        <f>('数据整理（资产价格）'!E133-'数据整理（资产价格）'!E122)/'数据整理（资产价格）'!E122</f>
        <v>9.0475430421648503E-2</v>
      </c>
      <c r="P122" s="6">
        <f>('数据整理（资产价格）'!F133-'数据整理（资产价格）'!F122)/'数据整理（资产价格）'!F122</f>
        <v>-9.6145555887472006E-2</v>
      </c>
    </row>
    <row r="123" spans="1:16" x14ac:dyDescent="0.2">
      <c r="A123" s="29">
        <v>42185</v>
      </c>
      <c r="B123" s="6">
        <f>('数据整理（资产价格）'!B134-'数据整理（资产价格）'!B132)/'数据整理（资产价格）'!B132</f>
        <v>0.17839142420904983</v>
      </c>
      <c r="C123" s="6">
        <f>('数据整理（资产价格）'!C134-'数据整理（资产价格）'!C132)/'数据整理（资产价格）'!C132</f>
        <v>0.12557653219094006</v>
      </c>
      <c r="D123" s="6">
        <f>('数据整理（资产价格）'!D134-'数据整理（资产价格）'!D132)/'数据整理（资产价格）'!D132</f>
        <v>5.1594815810057731E-2</v>
      </c>
      <c r="E123" s="6">
        <f>('数据整理（资产价格）'!E134-'数据整理（资产价格）'!E132)/'数据整理（资产价格）'!E132</f>
        <v>2.0130052566591578E-2</v>
      </c>
      <c r="F123" s="6">
        <f>('数据整理（资产价格）'!F134-'数据整理（资产价格）'!F132)/'数据整理（资产价格）'!F132</f>
        <v>3.4724772136912293E-4</v>
      </c>
      <c r="G123" s="30">
        <f t="shared" si="6"/>
        <v>1.0703485452542989</v>
      </c>
      <c r="H123" s="30">
        <f t="shared" si="7"/>
        <v>0.75345919314564036</v>
      </c>
      <c r="I123" s="30">
        <f t="shared" si="8"/>
        <v>0.30956889486034639</v>
      </c>
      <c r="J123" s="30">
        <f t="shared" si="9"/>
        <v>0.12078031539954948</v>
      </c>
      <c r="K123" s="30">
        <f t="shared" si="10"/>
        <v>2.0834863282147374E-3</v>
      </c>
      <c r="L123" s="6">
        <f>('数据整理（资产价格）'!B134-'数据整理（资产价格）'!B123)/'数据整理（资产价格）'!B123</f>
        <v>1.181136031019806</v>
      </c>
      <c r="M123" s="6">
        <f>('数据整理（资产价格）'!C134-'数据整理（资产价格）'!C123)/'数据整理（资产价格）'!C123</f>
        <v>1.326865665996031</v>
      </c>
      <c r="N123" s="6">
        <f>('数据整理（资产价格）'!D134-'数据整理（资产价格）'!D123)/'数据整理（资产价格）'!D123</f>
        <v>0.63892761131117715</v>
      </c>
      <c r="O123" s="6">
        <f>('数据整理（资产价格）'!E134-'数据整理（资产价格）'!E123)/'数据整理（资产价格）'!E123</f>
        <v>9.0728034493283524E-2</v>
      </c>
      <c r="P123" s="6">
        <f>('数据整理（资产价格）'!F134-'数据整理（资产价格）'!F123)/'数据整理（资产价格）'!F123</f>
        <v>-0.11105193974141039</v>
      </c>
    </row>
    <row r="124" spans="1:16" x14ac:dyDescent="0.2">
      <c r="A124" s="29">
        <v>42216</v>
      </c>
      <c r="B124" s="6">
        <f>('数据整理（资产价格）'!B135-'数据整理（资产价格）'!B133)/'数据整理（资产价格）'!B133</f>
        <v>-0.13219180527845462</v>
      </c>
      <c r="C124" s="6">
        <f>('数据整理（资产价格）'!C135-'数据整理（资产价格）'!C133)/'数据整理（资产价格）'!C133</f>
        <v>-0.12328247416909688</v>
      </c>
      <c r="D124" s="6">
        <f>('数据整理（资产价格）'!D135-'数据整理（资产价格）'!D133)/'数据整理（资产价格）'!D133</f>
        <v>-0.31732906566260394</v>
      </c>
      <c r="E124" s="6">
        <f>('数据整理（资产价格）'!E135-'数据整理（资产价格）'!E133)/'数据整理（资产价格）'!E133</f>
        <v>1.3049276489560396E-2</v>
      </c>
      <c r="F124" s="6">
        <f>('数据整理（资产价格）'!F135-'数据整理（资产价格）'!F133)/'数据整理（资产价格）'!F133</f>
        <v>-9.3785398335646572E-2</v>
      </c>
      <c r="G124" s="30">
        <f t="shared" si="6"/>
        <v>-0.79315083167072764</v>
      </c>
      <c r="H124" s="30">
        <f t="shared" si="7"/>
        <v>-0.73969484501458127</v>
      </c>
      <c r="I124" s="30">
        <f t="shared" si="8"/>
        <v>-1.9039743939756235</v>
      </c>
      <c r="J124" s="30">
        <f t="shared" si="9"/>
        <v>7.8295658937362372E-2</v>
      </c>
      <c r="K124" s="30">
        <f t="shared" si="10"/>
        <v>-0.5627123900138794</v>
      </c>
      <c r="L124" s="6">
        <f>('数据整理（资产价格）'!B135-'数据整理（资产价格）'!B124)/'数据整理（资产价格）'!B124</f>
        <v>0.64173834492356929</v>
      </c>
      <c r="M124" s="6">
        <f>('数据整理（资产价格）'!C135-'数据整理（资产价格）'!C124)/'数据整理（资产价格）'!C124</f>
        <v>0.78775745073758674</v>
      </c>
      <c r="N124" s="6">
        <f>('数据整理（资产价格）'!D135-'数据整理（资产价格）'!D124)/'数据整理（资产价格）'!D124</f>
        <v>8.0411796843769187E-2</v>
      </c>
      <c r="O124" s="6">
        <f>('数据整理（资产价格）'!E135-'数据整理（资产价格）'!E124)/'数据整理（资产价格）'!E124</f>
        <v>9.157916285374991E-2</v>
      </c>
      <c r="P124" s="6">
        <f>('数据整理（资产价格）'!F135-'数据整理（资产价格）'!F124)/'数据整理（资产价格）'!F124</f>
        <v>-0.15123148740303827</v>
      </c>
    </row>
    <row r="125" spans="1:16" x14ac:dyDescent="0.2">
      <c r="A125" s="29">
        <v>42247</v>
      </c>
      <c r="B125" s="6">
        <f>('数据整理（资产价格）'!B136-'数据整理（资产价格）'!B134)/'数据整理（资产价格）'!B134</f>
        <v>-0.24539057541434917</v>
      </c>
      <c r="C125" s="6">
        <f>('数据整理（资产价格）'!C136-'数据整理（资产价格）'!C134)/'数据整理（资产价格）'!C134</f>
        <v>-0.23328368398207255</v>
      </c>
      <c r="D125" s="6">
        <f>('数据整理（资产价格）'!D136-'数据整理（资产价格）'!D134)/'数据整理（资产价格）'!D134</f>
        <v>-0.35049002408819002</v>
      </c>
      <c r="E125" s="6">
        <f>('数据整理（资产价格）'!E136-'数据整理（资产价格）'!E134)/'数据整理（资产价格）'!E134</f>
        <v>1.9549362780126599E-2</v>
      </c>
      <c r="F125" s="6">
        <f>('数据整理（资产价格）'!F136-'数据整理（资产价格）'!F134)/'数据整理（资产价格）'!F134</f>
        <v>-8.2982357285270897E-2</v>
      </c>
      <c r="G125" s="30">
        <f t="shared" si="6"/>
        <v>-1.472343452486095</v>
      </c>
      <c r="H125" s="30">
        <f t="shared" si="7"/>
        <v>-1.3997021038924353</v>
      </c>
      <c r="I125" s="30">
        <f t="shared" si="8"/>
        <v>-2.10294014452914</v>
      </c>
      <c r="J125" s="30">
        <f t="shared" si="9"/>
        <v>0.11729617668075959</v>
      </c>
      <c r="K125" s="30">
        <f t="shared" si="10"/>
        <v>-0.49789414371162538</v>
      </c>
      <c r="L125" s="6">
        <f>('数据整理（资产价格）'!B136-'数据整理（资产价格）'!B125)/'数据整理（资产价格）'!B125</f>
        <v>0.50494247128650471</v>
      </c>
      <c r="M125" s="6">
        <f>('数据整理（资产价格）'!C136-'数据整理（资产价格）'!C125)/'数据整理（资产价格）'!C125</f>
        <v>0.63015586425960113</v>
      </c>
      <c r="N125" s="6">
        <f>('数据整理（资产价格）'!D136-'数据整理（资产价格）'!D125)/'数据整理（资产价格）'!D125</f>
        <v>1.3763714284217923E-2</v>
      </c>
      <c r="O125" s="6">
        <f>('数据整理（资产价格）'!E136-'数据整理（资产价格）'!E125)/'数据整理（资产价格）'!E125</f>
        <v>9.1388745503821298E-2</v>
      </c>
      <c r="P125" s="6">
        <f>('数据整理（资产价格）'!F136-'数据整理（资产价格）'!F125)/'数据整理（资产价格）'!F125</f>
        <v>-0.12765111187370667</v>
      </c>
    </row>
    <row r="126" spans="1:16" x14ac:dyDescent="0.2">
      <c r="A126" s="29">
        <v>42277</v>
      </c>
      <c r="B126" s="6">
        <f>('数据整理（资产价格）'!B137-'数据整理（资产价格）'!B135)/'数据整理（资产价格）'!B135</f>
        <v>-0.17675798415401275</v>
      </c>
      <c r="C126" s="6">
        <f>('数据整理（资产价格）'!C137-'数据整理（资产价格）'!C135)/'数据整理（资产价格）'!C135</f>
        <v>-0.16374500355190838</v>
      </c>
      <c r="D126" s="6">
        <f>('数据整理（资产价格）'!D137-'数据整理（资产价格）'!D135)/'数据整理（资产价格）'!D135</f>
        <v>-0.10437031957062318</v>
      </c>
      <c r="E126" s="6">
        <f>('数据整理（资产价格）'!E137-'数据整理（资产价格）'!E135)/'数据整理（资产价格）'!E135</f>
        <v>1.6567801363804244E-2</v>
      </c>
      <c r="F126" s="6">
        <f>('数据整理（资产价格）'!F137-'数据整理（资产价格）'!F135)/'数据整理（资产价格）'!F135</f>
        <v>-2.9195175563531395E-2</v>
      </c>
      <c r="G126" s="30">
        <f t="shared" si="6"/>
        <v>-1.0605479049240765</v>
      </c>
      <c r="H126" s="30">
        <f t="shared" si="7"/>
        <v>-0.98247002131145034</v>
      </c>
      <c r="I126" s="30">
        <f t="shared" si="8"/>
        <v>-0.62622191742373912</v>
      </c>
      <c r="J126" s="30">
        <f t="shared" si="9"/>
        <v>9.9406808182825462E-2</v>
      </c>
      <c r="K126" s="30">
        <f t="shared" si="10"/>
        <v>-0.17517105338118838</v>
      </c>
      <c r="L126" s="6">
        <f>('数据整理（资产价格）'!B137-'数据整理（资产价格）'!B126)/'数据整理（资产价格）'!B126</f>
        <v>0.30765526927952996</v>
      </c>
      <c r="M126" s="6">
        <f>('数据整理（资产价格）'!C137-'数据整理（资产价格）'!C126)/'数据整理（资产价格）'!C126</f>
        <v>0.4328841355486871</v>
      </c>
      <c r="N126" s="6">
        <f>('数据整理（资产价格）'!D137-'数据整理（资产价格）'!D126)/'数据整理（资产价格）'!D126</f>
        <v>-5.8664774799265379E-2</v>
      </c>
      <c r="O126" s="6">
        <f>('数据整理（资产价格）'!E137-'数据整理（资产价格）'!E126)/'数据整理（资产价格）'!E126</f>
        <v>8.096612205703653E-2</v>
      </c>
      <c r="P126" s="6">
        <f>('数据整理（资产价格）'!F137-'数据整理（资产价格）'!F126)/'数据整理（资产价格）'!F126</f>
        <v>-0.12521280294217965</v>
      </c>
    </row>
    <row r="127" spans="1:16" x14ac:dyDescent="0.2">
      <c r="A127" s="29">
        <v>42308</v>
      </c>
      <c r="B127" s="6">
        <f>('数据整理（资产价格）'!B138-'数据整理（资产价格）'!B136)/'数据整理（资产价格）'!B136</f>
        <v>-5.7246265542634046E-2</v>
      </c>
      <c r="C127" s="6">
        <f>('数据整理（资产价格）'!C138-'数据整理（资产价格）'!C136)/'数据整理（资产价格）'!C136</f>
        <v>-6.6794486959814214E-2</v>
      </c>
      <c r="D127" s="6">
        <f>('数据整理（资产价格）'!D138-'数据整理（资产价格）'!D136)/'数据整理（资产价格）'!D136</f>
        <v>-3.9605145871643946E-2</v>
      </c>
      <c r="E127" s="6">
        <f>('数据整理（资产价格）'!E138-'数据整理（资产价格）'!E136)/'数据整理（资产价格）'!E136</f>
        <v>1.7959399291046244E-2</v>
      </c>
      <c r="F127" s="6">
        <f>('数据整理（资产价格）'!F138-'数据整理（资产价格）'!F136)/'数据整理（资产价格）'!F136</f>
        <v>-2.3165679755534418E-2</v>
      </c>
      <c r="G127" s="30">
        <f t="shared" si="6"/>
        <v>-0.34347759325580429</v>
      </c>
      <c r="H127" s="30">
        <f t="shared" si="7"/>
        <v>-0.40076692175888529</v>
      </c>
      <c r="I127" s="30">
        <f t="shared" si="8"/>
        <v>-0.23763087522986368</v>
      </c>
      <c r="J127" s="30">
        <f t="shared" si="9"/>
        <v>0.10775639574627746</v>
      </c>
      <c r="K127" s="30">
        <f t="shared" si="10"/>
        <v>-0.1389940785332065</v>
      </c>
      <c r="L127" s="6">
        <f>('数据整理（资产价格）'!B138-'数据整理（资产价格）'!B127)/'数据整理（资产价格）'!B127</f>
        <v>0.37625977229448648</v>
      </c>
      <c r="M127" s="6">
        <f>('数据整理（资产价格）'!C138-'数据整理（资产价格）'!C127)/'数据整理（资产价格）'!C127</f>
        <v>0.39901165010383488</v>
      </c>
      <c r="N127" s="6">
        <f>('数据整理（资产价格）'!D138-'数据整理（资产价格）'!D127)/'数据整理（资产价格）'!D127</f>
        <v>-0.10220545400426495</v>
      </c>
      <c r="O127" s="6">
        <f>('数据整理（资产价格）'!E138-'数据整理（资产价格）'!E127)/'数据整理（资产价格）'!E127</f>
        <v>6.8610808853884334E-2</v>
      </c>
      <c r="P127" s="6">
        <f>('数据整理（资产价格）'!F138-'数据整理（资产价格）'!F127)/'数据整理（资产价格）'!F127</f>
        <v>-0.1250011439427236</v>
      </c>
    </row>
    <row r="128" spans="1:16" x14ac:dyDescent="0.2">
      <c r="A128" s="29">
        <v>42338</v>
      </c>
      <c r="B128" s="6">
        <f>('数据整理（资产价格）'!B139-'数据整理（资产价格）'!B137)/'数据整理（资产价格）'!B137</f>
        <v>0.15987432423482523</v>
      </c>
      <c r="C128" s="6">
        <f>('数据整理（资产价格）'!C139-'数据整理（资产价格）'!C137)/'数据整理（资产价格）'!C137</f>
        <v>0.10228003370790521</v>
      </c>
      <c r="D128" s="6">
        <f>('数据整理（资产价格）'!D139-'数据整理（资产价格）'!D137)/'数据整理（资产价格）'!D137</f>
        <v>2.9629596014204718E-2</v>
      </c>
      <c r="E128" s="6">
        <f>('数据整理（资产价格）'!E139-'数据整理（资产价格）'!E137)/'数据整理（资产价格）'!E137</f>
        <v>1.7009896866540235E-2</v>
      </c>
      <c r="F128" s="6">
        <f>('数据整理（资产价格）'!F139-'数据整理（资产价格）'!F137)/'数据整理（资产价格）'!F137</f>
        <v>-6.1509943908041216E-2</v>
      </c>
      <c r="G128" s="30">
        <f t="shared" si="6"/>
        <v>0.95924594540895136</v>
      </c>
      <c r="H128" s="30">
        <f t="shared" si="7"/>
        <v>0.61368020224743125</v>
      </c>
      <c r="I128" s="30">
        <f t="shared" si="8"/>
        <v>0.17777757608522832</v>
      </c>
      <c r="J128" s="30">
        <f t="shared" si="9"/>
        <v>0.10205938119924141</v>
      </c>
      <c r="K128" s="30">
        <f t="shared" si="10"/>
        <v>-0.36905966344824731</v>
      </c>
      <c r="L128" s="6">
        <f>('数据整理（资产价格）'!B139-'数据整理（资产价格）'!B128)/'数据整理（资产价格）'!B128</f>
        <v>0.28561308994124718</v>
      </c>
      <c r="M128" s="6">
        <f>('数据整理（资产价格）'!C139-'数据整理（资产价格）'!C128)/'数据整理（资产价格）'!C128</f>
        <v>0.17540509924897546</v>
      </c>
      <c r="N128" s="6">
        <f>('数据整理（资产价格）'!D139-'数据整理（资产价格）'!D128)/'数据整理（资产价格）'!D128</f>
        <v>-0.23135109994359904</v>
      </c>
      <c r="O128" s="6">
        <f>('数据整理（资产价格）'!E139-'数据整理（资产价格）'!E128)/'数据整理（资产价格）'!E128</f>
        <v>9.1722263674421781E-2</v>
      </c>
      <c r="P128" s="6">
        <f>('数据整理（资产价格）'!F139-'数据整理（资产价格）'!F128)/'数据整理（资产价格）'!F128</f>
        <v>-0.15900907152797542</v>
      </c>
    </row>
    <row r="129" spans="1:16" x14ac:dyDescent="0.2">
      <c r="A129" s="29">
        <v>42369</v>
      </c>
      <c r="B129" s="6">
        <f>('数据整理（资产价格）'!B140-'数据整理（资产价格）'!B138)/'数据整理（资产价格）'!B138</f>
        <v>0.10400887072776227</v>
      </c>
      <c r="C129" s="6">
        <f>('数据整理（资产价格）'!C140-'数据整理（资产价格）'!C138)/'数据整理（资产价格）'!C138</f>
        <v>7.0943360774954098E-2</v>
      </c>
      <c r="D129" s="6">
        <f>('数据整理（资产价格）'!D140-'数据整理（资产价格）'!D138)/'数据整理（资产价格）'!D138</f>
        <v>3.978081946466612E-2</v>
      </c>
      <c r="E129" s="6">
        <f>('数据整理（资产价格）'!E140-'数据整理（资产价格）'!E138)/'数据整理（资产价格）'!E138</f>
        <v>1.600013371145716E-2</v>
      </c>
      <c r="F129" s="6">
        <f>('数据整理（资产价格）'!F140-'数据整理（资产价格）'!F138)/'数据整理（资产价格）'!F138</f>
        <v>-4.4955072998179593E-2</v>
      </c>
      <c r="G129" s="30">
        <f t="shared" si="6"/>
        <v>0.62405322436657362</v>
      </c>
      <c r="H129" s="30">
        <f t="shared" si="7"/>
        <v>0.42566016464972456</v>
      </c>
      <c r="I129" s="30">
        <f t="shared" si="8"/>
        <v>0.23868491678799672</v>
      </c>
      <c r="J129" s="30">
        <f t="shared" si="9"/>
        <v>9.6000802268742969E-2</v>
      </c>
      <c r="K129" s="30">
        <f t="shared" si="10"/>
        <v>-0.26973043798907759</v>
      </c>
      <c r="L129" s="6">
        <f>('数据整理（资产价格）'!B140-'数据整理（资产价格）'!B129)/'数据整理（资产价格）'!B129</f>
        <v>0.22578402685061955</v>
      </c>
      <c r="M129" s="6">
        <f>('数据整理（资产价格）'!C140-'数据整理（资产价格）'!C129)/'数据整理（资产价格）'!C129</f>
        <v>8.9684028023156753E-2</v>
      </c>
      <c r="N129" s="6">
        <f>('数据整理（资产价格）'!D140-'数据整理（资产价格）'!D129)/'数据整理（资产价格）'!D129</f>
        <v>-0.31871406002287572</v>
      </c>
      <c r="O129" s="6">
        <f>('数据整理（资产价格）'!E140-'数据整理（资产价格）'!E129)/'数据整理（资产价格）'!E129</f>
        <v>9.2814328492738032E-2</v>
      </c>
      <c r="P129" s="6">
        <f>('数据整理（资产价格）'!F140-'数据整理（资产价格）'!F129)/'数据整理（资产价格）'!F129</f>
        <v>-0.14961677708164436</v>
      </c>
    </row>
    <row r="130" spans="1:16" x14ac:dyDescent="0.2">
      <c r="A130" s="29">
        <v>42400</v>
      </c>
      <c r="B130" s="6">
        <f>('数据整理（资产价格）'!B141-'数据整理（资产价格）'!B139)/'数据整理（资产价格）'!B139</f>
        <v>-0.13833959852050373</v>
      </c>
      <c r="C130" s="6">
        <f>('数据整理（资产价格）'!C141-'数据整理（资产价格）'!C139)/'数据整理（资产价格）'!C139</f>
        <v>-0.1154627759410554</v>
      </c>
      <c r="D130" s="6">
        <f>('数据整理（资产价格）'!D141-'数据整理（资产价格）'!D139)/'数据整理（资产价格）'!D139</f>
        <v>-6.1769346719877043E-2</v>
      </c>
      <c r="E130" s="6">
        <f>('数据整理（资产价格）'!E141-'数据整理（资产价格）'!E139)/'数据整理（资产价格）'!E139</f>
        <v>2.2233675893434647E-2</v>
      </c>
      <c r="F130" s="6">
        <f>('数据整理（资产价格）'!F141-'数据整理（资产价格）'!F139)/'数据整理（资产价格）'!F139</f>
        <v>1.8013557751134477E-2</v>
      </c>
      <c r="G130" s="30">
        <f t="shared" si="6"/>
        <v>-0.83003759112302244</v>
      </c>
      <c r="H130" s="30">
        <f t="shared" si="7"/>
        <v>-0.6927766556463324</v>
      </c>
      <c r="I130" s="30">
        <f t="shared" si="8"/>
        <v>-0.37061608031926224</v>
      </c>
      <c r="J130" s="30">
        <f t="shared" si="9"/>
        <v>0.1334020553606079</v>
      </c>
      <c r="K130" s="30">
        <f t="shared" si="10"/>
        <v>0.10808134650680687</v>
      </c>
      <c r="L130" s="6">
        <f>('数据整理（资产价格）'!B141-'数据整理（资产价格）'!B130)/'数据整理（资产价格）'!B130</f>
        <v>2.843497861382294E-2</v>
      </c>
      <c r="M130" s="6">
        <f>('数据整理（资产价格）'!C141-'数据整理（资产价格）'!C130)/'数据整理（资产价格）'!C130</f>
        <v>-3.8553734191175823E-3</v>
      </c>
      <c r="N130" s="6">
        <f>('数据整理（资产价格）'!D141-'数据整理（资产价格）'!D130)/'数据整理（资产价格）'!D130</f>
        <v>-0.3295413270995235</v>
      </c>
      <c r="O130" s="6">
        <f>('数据整理（资产价格）'!E141-'数据整理（资产价格）'!E130)/'数据整理（资产价格）'!E130</f>
        <v>9.5305095110534338E-2</v>
      </c>
      <c r="P130" s="6">
        <f>('数据整理（资产价格）'!F141-'数据整理（资产价格）'!F130)/'数据整理（资产价格）'!F130</f>
        <v>-0.14567490892657065</v>
      </c>
    </row>
    <row r="131" spans="1:16" x14ac:dyDescent="0.2">
      <c r="A131" s="29">
        <v>42429</v>
      </c>
      <c r="B131" s="6">
        <f>('数据整理（资产价格）'!B142-'数据整理（资产价格）'!B140)/'数据整理（资产价格）'!B140</f>
        <v>-0.19697528292209168</v>
      </c>
      <c r="C131" s="6">
        <f>('数据整理（资产价格）'!C142-'数据整理（资产价格）'!C140)/'数据整理（资产价格）'!C140</f>
        <v>-0.18066696396357024</v>
      </c>
      <c r="D131" s="6">
        <f>('数据整理（资产价格）'!D142-'数据整理（资产价格）'!D140)/'数据整理（资产价格）'!D140</f>
        <v>-0.10153974227063839</v>
      </c>
      <c r="E131" s="6">
        <f>('数据整理（资产价格）'!E142-'数据整理（资产价格）'!E140)/'数据整理（资产价格）'!E140</f>
        <v>1.4484334393067658E-2</v>
      </c>
      <c r="F131" s="6">
        <f>('数据整理（资产价格）'!F142-'数据整理（资产价格）'!F140)/'数据整理（资产价格）'!F140</f>
        <v>5.0256977389154862E-2</v>
      </c>
      <c r="G131" s="30">
        <f t="shared" si="6"/>
        <v>-1.1818516975325501</v>
      </c>
      <c r="H131" s="30">
        <f t="shared" si="7"/>
        <v>-1.0840017837814213</v>
      </c>
      <c r="I131" s="30">
        <f t="shared" si="8"/>
        <v>-0.60923845362383033</v>
      </c>
      <c r="J131" s="30">
        <f t="shared" si="9"/>
        <v>8.6906006358405952E-2</v>
      </c>
      <c r="K131" s="30">
        <f t="shared" si="10"/>
        <v>0.30154186433492919</v>
      </c>
      <c r="L131" s="6">
        <f>('数据整理（资产价格）'!B142-'数据整理（资产价格）'!B131)/'数据整理（资产价格）'!B131</f>
        <v>-0.11449653671408036</v>
      </c>
      <c r="M131" s="6">
        <f>('数据整理（资产价格）'!C142-'数据整理（资产价格）'!C131)/'数据整理（资产价格）'!C131</f>
        <v>-0.14247095955803599</v>
      </c>
      <c r="N131" s="6">
        <f>('数据整理（资产价格）'!D142-'数据整理（资产价格）'!D131)/'数据整理（资产价格）'!D131</f>
        <v>-0.35704387203036242</v>
      </c>
      <c r="O131" s="6">
        <f>('数据整理（资产价格）'!E142-'数据整理（资产价格）'!E131)/'数据整理（资产价格）'!E131</f>
        <v>9.4722615189671039E-2</v>
      </c>
      <c r="P131" s="6">
        <f>('数据整理（资产价格）'!F142-'数据整理（资产价格）'!F131)/'数据整理（资产价格）'!F131</f>
        <v>-0.10715230669214876</v>
      </c>
    </row>
    <row r="132" spans="1:16" x14ac:dyDescent="0.2">
      <c r="A132" s="29">
        <v>42460</v>
      </c>
      <c r="B132" s="6">
        <f>('数据整理（资产价格）'!B143-'数据整理（资产价格）'!B141)/'数据整理（资产价格）'!B141</f>
        <v>-1.9928418454903736E-2</v>
      </c>
      <c r="C132" s="6">
        <f>('数据整理（资产价格）'!C143-'数据整理（资产价格）'!C141)/'数据整理（资产价格）'!C141</f>
        <v>-1.6712340984406673E-2</v>
      </c>
      <c r="D132" s="6">
        <f>('数据整理（资产价格）'!D143-'数据整理（资产价格）'!D141)/'数据整理（资产价格）'!D141</f>
        <v>9.4551933805162751E-4</v>
      </c>
      <c r="E132" s="6">
        <f>('数据整理（资产价格）'!E143-'数据整理（资产价格）'!E141)/'数据整理（资产价格）'!E141</f>
        <v>1.0400532668135213E-2</v>
      </c>
      <c r="F132" s="6">
        <f>('数据整理（资产价格）'!F143-'数据整理（资产价格）'!F141)/'数据整理（资产价格）'!F141</f>
        <v>9.9813708104478024E-2</v>
      </c>
      <c r="G132" s="30">
        <f t="shared" ref="G132:G195" si="11">B132*6</f>
        <v>-0.11957051072942242</v>
      </c>
      <c r="H132" s="30">
        <f t="shared" ref="H132:H195" si="12">C132*6</f>
        <v>-0.10027404590644004</v>
      </c>
      <c r="I132" s="30">
        <f t="shared" ref="I132:I195" si="13">D132*6</f>
        <v>5.6731160283097649E-3</v>
      </c>
      <c r="J132" s="30">
        <f t="shared" ref="J132:J195" si="14">E132*6</f>
        <v>6.2403196008811279E-2</v>
      </c>
      <c r="K132" s="30">
        <f t="shared" ref="K132:K195" si="15">F132*6</f>
        <v>0.59888224862686812</v>
      </c>
      <c r="L132" s="6">
        <f>('数据整理（资产价格）'!B143-'数据整理（资产价格）'!B132)/'数据整理（资产价格）'!B132</f>
        <v>-0.23933606664913043</v>
      </c>
      <c r="M132" s="6">
        <f>('数据整理（资产价格）'!C143-'数据整理（资产价格）'!C132)/'数据整理（资产价格）'!C132</f>
        <v>-0.26235971101598016</v>
      </c>
      <c r="N132" s="6">
        <f>('数据整理（资产价格）'!D143-'数据整理（资产价格）'!D132)/'数据整理（资产价格）'!D132</f>
        <v>-0.38346622936244235</v>
      </c>
      <c r="O132" s="6">
        <f>('数据整理（资产价格）'!E143-'数据整理（资产价格）'!E132)/'数据整理（资产价格）'!E132</f>
        <v>9.9390894738611887E-2</v>
      </c>
      <c r="P132" s="6">
        <f>('数据整理（资产价格）'!F143-'数据整理（资产价格）'!F132)/'数据整理（资产价格）'!F132</f>
        <v>-4.5887595899905723E-2</v>
      </c>
    </row>
    <row r="133" spans="1:16" x14ac:dyDescent="0.2">
      <c r="A133" s="29">
        <v>42490</v>
      </c>
      <c r="B133" s="6">
        <f>('数据整理（资产价格）'!B144-'数据整理（资产价格）'!B142)/'数据整理（资产价格）'!B142</f>
        <v>6.6317524327091135E-2</v>
      </c>
      <c r="C133" s="6">
        <f>('数据整理（资产价格）'!C144-'数据整理（资产价格）'!C142)/'数据整理（资产价格）'!C142</f>
        <v>6.990835349315988E-2</v>
      </c>
      <c r="D133" s="6">
        <f>('数据整理（资产价格）'!D144-'数据整理（资产价格）'!D142)/'数据整理（资产价格）'!D142</f>
        <v>-8.7317386828686231E-4</v>
      </c>
      <c r="E133" s="6">
        <f>('数据整理（资产价格）'!E144-'数据整理（资产价格）'!E142)/'数据整理（资产价格）'!E142</f>
        <v>4.2634947423028481E-3</v>
      </c>
      <c r="F133" s="6">
        <f>('数据整理（资产价格）'!F144-'数据整理（资产价格）'!F142)/'数据整理（资产价格）'!F142</f>
        <v>0.14098671740231228</v>
      </c>
      <c r="G133" s="30">
        <f t="shared" si="11"/>
        <v>0.39790514596254678</v>
      </c>
      <c r="H133" s="30">
        <f t="shared" si="12"/>
        <v>0.41945012095895928</v>
      </c>
      <c r="I133" s="30">
        <f t="shared" si="13"/>
        <v>-5.2390432097211741E-3</v>
      </c>
      <c r="J133" s="30">
        <f t="shared" si="14"/>
        <v>2.5580968453817091E-2</v>
      </c>
      <c r="K133" s="30">
        <f t="shared" si="15"/>
        <v>0.84592030441387367</v>
      </c>
      <c r="L133" s="6">
        <f>('数据整理（资产价格）'!B144-'数据整理（资产价格）'!B133)/'数据整理（资产价格）'!B133</f>
        <v>-0.27094314486958443</v>
      </c>
      <c r="M133" s="6">
        <f>('数据整理（资产价格）'!C144-'数据整理（资产价格）'!C133)/'数据整理（资产价格）'!C133</f>
        <v>-0.27955139268791568</v>
      </c>
      <c r="N133" s="6">
        <f>('数据整理（资产价格）'!D144-'数据整理（资产价格）'!D133)/'数据整理（资产价格）'!D133</f>
        <v>-0.4128764849937866</v>
      </c>
      <c r="O133" s="6">
        <f>('数据整理（资产价格）'!E144-'数据整理（资产价格）'!E133)/'数据整理（资产价格）'!E133</f>
        <v>7.8362450797246713E-2</v>
      </c>
      <c r="P133" s="6">
        <f>('数据整理（资产价格）'!F144-'数据整理（资产价格）'!F133)/'数据整理（资产价格）'!F133</f>
        <v>-6.3918296989768668E-3</v>
      </c>
    </row>
    <row r="134" spans="1:16" x14ac:dyDescent="0.2">
      <c r="A134" s="29">
        <v>42521</v>
      </c>
      <c r="B134" s="6">
        <f>('数据整理（资产价格）'!B145-'数据整理（资产价格）'!B143)/'数据整理（资产价格）'!B143</f>
        <v>-2.1648626615018737E-3</v>
      </c>
      <c r="C134" s="6">
        <f>('数据整理（资产价格）'!C145-'数据整理（资产价格）'!C143)/'数据整理（资产价格）'!C143</f>
        <v>-5.8938519745923351E-3</v>
      </c>
      <c r="D134" s="6">
        <f>('数据整理（资产价格）'!D145-'数据整理（资产价格）'!D143)/'数据整理（资产价格）'!D143</f>
        <v>-4.3116575494614742E-2</v>
      </c>
      <c r="E134" s="6">
        <f>('数据整理（资产价格）'!E145-'数据整理（资产价格）'!E143)/'数据整理（资产价格）'!E143</f>
        <v>-3.2685030924666783E-3</v>
      </c>
      <c r="F134" s="6">
        <f>('数据整理（资产价格）'!F145-'数据整理（资产价格）'!F143)/'数据整理（资产价格）'!F143</f>
        <v>4.4790457716026147E-2</v>
      </c>
      <c r="G134" s="30">
        <f t="shared" si="11"/>
        <v>-1.2989175969011241E-2</v>
      </c>
      <c r="H134" s="30">
        <f t="shared" si="12"/>
        <v>-3.5363111847554009E-2</v>
      </c>
      <c r="I134" s="30">
        <f t="shared" si="13"/>
        <v>-0.25869945296768848</v>
      </c>
      <c r="J134" s="30">
        <f t="shared" si="14"/>
        <v>-1.9611018554800068E-2</v>
      </c>
      <c r="K134" s="30">
        <f t="shared" si="15"/>
        <v>0.26874274629615691</v>
      </c>
      <c r="L134" s="6">
        <f>('数据整理（资产价格）'!B145-'数据整理（资产价格）'!B134)/'数据整理（资产价格）'!B134</f>
        <v>-0.35588702971674424</v>
      </c>
      <c r="M134" s="6">
        <f>('数据整理（资产价格）'!C145-'数据整理（资产价格）'!C134)/'数据整理（资产价格）'!C134</f>
        <v>-0.34851809242780257</v>
      </c>
      <c r="N134" s="6">
        <f>('数据整理（资产价格）'!D145-'数据整理（资产价格）'!D134)/'数据整理（资产价格）'!D134</f>
        <v>-0.43899405274603159</v>
      </c>
      <c r="O134" s="6">
        <f>('数据整理（资产价格）'!E145-'数据整理（资产价格）'!E134)/'数据整理（资产价格）'!E134</f>
        <v>7.4174346145731318E-2</v>
      </c>
      <c r="P134" s="6">
        <f>('数据整理（资产价格）'!F145-'数据整理（资产价格）'!F134)/'数据整理（资产价格）'!F134</f>
        <v>-3.4984974838140532E-3</v>
      </c>
    </row>
    <row r="135" spans="1:16" x14ac:dyDescent="0.2">
      <c r="A135" s="29">
        <v>42551</v>
      </c>
      <c r="B135" s="6">
        <f>('数据整理（资产价格）'!B146-'数据整理（资产价格）'!B144)/'数据整理（资产价格）'!B144</f>
        <v>-2.1942172224443113E-2</v>
      </c>
      <c r="C135" s="6">
        <f>('数据整理（资产价格）'!C146-'数据整理（资产价格）'!C144)/'数据整理（资产价格）'!C144</f>
        <v>-2.4526115448809976E-2</v>
      </c>
      <c r="D135" s="6">
        <f>('数据整理（资产价格）'!D146-'数据整理（资产价格）'!D144)/'数据整理（资产价格）'!D144</f>
        <v>-5.0898237138683022E-2</v>
      </c>
      <c r="E135" s="6">
        <f>('数据整理（资产价格）'!E146-'数据整理（资产价格）'!E144)/'数据整理（资产价格）'!E144</f>
        <v>5.2625257067158045E-3</v>
      </c>
      <c r="F135" s="6">
        <f>('数据整理（资产价格）'!F146-'数据整理（资产价格）'!F144)/'数据整理（资产价格）'!F144</f>
        <v>-2.7327057569880974E-3</v>
      </c>
      <c r="G135" s="30">
        <f t="shared" si="11"/>
        <v>-0.13165303334665868</v>
      </c>
      <c r="H135" s="30">
        <f t="shared" si="12"/>
        <v>-0.14715669269285986</v>
      </c>
      <c r="I135" s="30">
        <f t="shared" si="13"/>
        <v>-0.30538942283209813</v>
      </c>
      <c r="J135" s="30">
        <f t="shared" si="14"/>
        <v>3.1575154240294827E-2</v>
      </c>
      <c r="K135" s="30">
        <f t="shared" si="15"/>
        <v>-1.6396234541928584E-2</v>
      </c>
      <c r="L135" s="6">
        <f>('数据整理（资产价格）'!B146-'数据整理（资产价格）'!B135)/'数据整理（资产价格）'!B135</f>
        <v>-0.17832100642638735</v>
      </c>
      <c r="M135" s="6">
        <f>('数据整理（资产价格）'!C146-'数据整理（资产价格）'!C135)/'数据整理（资产价格）'!C135</f>
        <v>-0.19839768125068574</v>
      </c>
      <c r="N135" s="6">
        <f>('数据整理（资产价格）'!D146-'数据整理（资产价格）'!D135)/'数据整理（资产价格）'!D135</f>
        <v>-0.18373562564137874</v>
      </c>
      <c r="O135" s="6">
        <f>('数据整理（资产价格）'!E146-'数据整理（资产价格）'!E135)/'数据整理（资产价格）'!E135</f>
        <v>7.0073673683627005E-2</v>
      </c>
      <c r="P135" s="6">
        <f>('数据整理（资产价格）'!F146-'数据整理（资产价格）'!F135)/'数据整理（资产价格）'!F135</f>
        <v>9.344180695607586E-2</v>
      </c>
    </row>
    <row r="136" spans="1:16" x14ac:dyDescent="0.2">
      <c r="A136" s="29">
        <v>42582</v>
      </c>
      <c r="B136" s="6">
        <f>('数据整理（资产价格）'!B147-'数据整理（资产价格）'!B145)/'数据整理（资产价格）'!B145</f>
        <v>6.2494469163126225E-2</v>
      </c>
      <c r="C136" s="6">
        <f>('数据整理（资产价格）'!C147-'数据整理（资产价格）'!C145)/'数据整理（资产价格）'!C145</f>
        <v>3.2351698431323406E-2</v>
      </c>
      <c r="D136" s="6">
        <f>('数据整理（资产价格）'!D147-'数据整理（资产价格）'!D145)/'数据整理（资产价格）'!D145</f>
        <v>6.9729362355007273E-3</v>
      </c>
      <c r="E136" s="6">
        <f>('数据整理（资产价格）'!E147-'数据整理（资产价格）'!E145)/'数据整理（资产价格）'!E145</f>
        <v>1.719707062399627E-2</v>
      </c>
      <c r="F136" s="6">
        <f>('数据整理（资产价格）'!F147-'数据整理（资产价格）'!F145)/'数据整理（资产价格）'!F145</f>
        <v>0.11056334942847365</v>
      </c>
      <c r="G136" s="30">
        <f t="shared" si="11"/>
        <v>0.37496681497875733</v>
      </c>
      <c r="H136" s="30">
        <f t="shared" si="12"/>
        <v>0.19411019058794043</v>
      </c>
      <c r="I136" s="30">
        <f t="shared" si="13"/>
        <v>4.183761741300436E-2</v>
      </c>
      <c r="J136" s="30">
        <f t="shared" si="14"/>
        <v>0.10318242374397762</v>
      </c>
      <c r="K136" s="30">
        <f t="shared" si="15"/>
        <v>0.66338009657084185</v>
      </c>
      <c r="L136" s="6">
        <f>('数据整理（资产价格）'!B147-'数据整理（资产价格）'!B136)/'数据整理（资产价格）'!B136</f>
        <v>-9.3085182685106641E-2</v>
      </c>
      <c r="M136" s="6">
        <f>('数据整理（资产价格）'!C147-'数据整理（资产价格）'!C136)/'数据整理（资产价格）'!C136</f>
        <v>-0.12280664995824786</v>
      </c>
      <c r="N136" s="6">
        <f>('数据整理（资产价格）'!D147-'数据整理（资产价格）'!D136)/'数据整理（资产价格）'!D136</f>
        <v>-0.13023998567712344</v>
      </c>
      <c r="O136" s="6">
        <f>('数据整理（资产价格）'!E147-'数据整理（资产价格）'!E136)/'数据整理（资产价格）'!E136</f>
        <v>7.169602387807282E-2</v>
      </c>
      <c r="P136" s="6">
        <f>('数据整理（资产价格）'!F147-'数据整理（资产价格）'!F136)/'数据整理（资产价格）'!F136</f>
        <v>0.20682306947626908</v>
      </c>
    </row>
    <row r="137" spans="1:16" x14ac:dyDescent="0.2">
      <c r="A137" s="29">
        <v>42613</v>
      </c>
      <c r="B137" s="6">
        <f>('数据整理（资产价格）'!B148-'数据整理（资产价格）'!B146)/'数据整理（资产价格）'!B146</f>
        <v>5.0822162443068253E-2</v>
      </c>
      <c r="C137" s="6">
        <f>('数据整理（资产价格）'!C148-'数据整理（资产价格）'!C146)/'数据整理（资产价格）'!C146</f>
        <v>5.6074725710180726E-2</v>
      </c>
      <c r="D137" s="6">
        <f>('数据整理（资产价格）'!D148-'数据整理（资产价格）'!D146)/'数据整理（资产价格）'!D146</f>
        <v>4.2390342640806801E-2</v>
      </c>
      <c r="E137" s="6">
        <f>('数据整理（资产价格）'!E148-'数据整理（资产价格）'!E146)/'数据整理（资产价格）'!E146</f>
        <v>2.2356581275235217E-2</v>
      </c>
      <c r="F137" s="6">
        <f>('数据整理（资产价格）'!F148-'数据整理（资产价格）'!F146)/'数据整理（资产价格）'!F146</f>
        <v>0.10691465392909094</v>
      </c>
      <c r="G137" s="30">
        <f t="shared" si="11"/>
        <v>0.30493297465840952</v>
      </c>
      <c r="H137" s="30">
        <f t="shared" si="12"/>
        <v>0.33644835426108433</v>
      </c>
      <c r="I137" s="30">
        <f t="shared" si="13"/>
        <v>0.25434205584484082</v>
      </c>
      <c r="J137" s="30">
        <f t="shared" si="14"/>
        <v>0.13413948765141132</v>
      </c>
      <c r="K137" s="30">
        <f t="shared" si="15"/>
        <v>0.64148792357454565</v>
      </c>
      <c r="L137" s="6">
        <f>('数据整理（资产价格）'!B148-'数据整理（资产价格）'!B137)/'数据整理（资产价格）'!B137</f>
        <v>4.8827052362935254E-2</v>
      </c>
      <c r="M137" s="6">
        <f>('数据整理（资产价格）'!C148-'数据整理（资产价格）'!C137)/'数据整理（资产价格）'!C137</f>
        <v>1.2313173012383254E-2</v>
      </c>
      <c r="N137" s="6">
        <f>('数据整理（资产价格）'!D148-'数据整理（资产价格）'!D137)/'数据整理（资产价格）'!D137</f>
        <v>-4.9980009075569681E-2</v>
      </c>
      <c r="O137" s="6">
        <f>('数据整理（资产价格）'!E148-'数据整理（资产价格）'!E137)/'数据整理（资产价格）'!E137</f>
        <v>7.6167139340969914E-2</v>
      </c>
      <c r="P137" s="6">
        <f>('数据整理（资产价格）'!F148-'数据整理（资产价格）'!F137)/'数据整理（资产价格）'!F137</f>
        <v>0.24674571950233656</v>
      </c>
    </row>
    <row r="138" spans="1:16" x14ac:dyDescent="0.2">
      <c r="A138" s="29">
        <v>42643</v>
      </c>
      <c r="B138" s="6">
        <f>('数据整理（资产价格）'!B149-'数据整理（资产价格）'!B147)/'数据整理（资产价格）'!B147</f>
        <v>7.3624350399517386E-3</v>
      </c>
      <c r="C138" s="6">
        <f>('数据整理（资产价格）'!C149-'数据整理（资产价格）'!C147)/'数据整理（资产价格）'!C147</f>
        <v>3.0676896957412807E-2</v>
      </c>
      <c r="D138" s="6">
        <f>('数据整理（资产价格）'!D149-'数据整理（资产价格）'!D147)/'数据整理（资产价格）'!D147</f>
        <v>2.694370796932645E-2</v>
      </c>
      <c r="E138" s="6">
        <f>('数据整理（资产价格）'!E149-'数据整理（资产价格）'!E147)/'数据整理（资产价格）'!E147</f>
        <v>1.423459894798953E-2</v>
      </c>
      <c r="F138" s="6">
        <f>('数据整理（资产价格）'!F149-'数据整理（资产价格）'!F147)/'数据整理（资产价格）'!F147</f>
        <v>7.7998213650647512E-3</v>
      </c>
      <c r="G138" s="30">
        <f t="shared" si="11"/>
        <v>4.4174610239710435E-2</v>
      </c>
      <c r="H138" s="30">
        <f t="shared" si="12"/>
        <v>0.18406138174447684</v>
      </c>
      <c r="I138" s="30">
        <f t="shared" si="13"/>
        <v>0.1616622478159587</v>
      </c>
      <c r="J138" s="30">
        <f t="shared" si="14"/>
        <v>8.5407593687937183E-2</v>
      </c>
      <c r="K138" s="30">
        <f t="shared" si="15"/>
        <v>4.6798928190388507E-2</v>
      </c>
      <c r="L138" s="6">
        <f>('数据整理（资产价格）'!B149-'数据整理（资产价格）'!B138)/'数据整理（资产价格）'!B138</f>
        <v>-3.0932591033444246E-2</v>
      </c>
      <c r="M138" s="6">
        <f>('数据整理（资产价格）'!C149-'数据整理（资产价格）'!C138)/'数据整理（资产价格）'!C138</f>
        <v>-3.11856205099614E-2</v>
      </c>
      <c r="N138" s="6">
        <f>('数据整理（资产价格）'!D149-'数据整理（资产价格）'!D138)/'数据整理（资产价格）'!D138</f>
        <v>-6.9971511912313378E-2</v>
      </c>
      <c r="O138" s="6">
        <f>('数据整理（资产价格）'!E149-'数据整理（资产价格）'!E138)/'数据整理（资产价格）'!E138</f>
        <v>6.7774596638269666E-2</v>
      </c>
      <c r="P138" s="6">
        <f>('数据整理（资产价格）'!F149-'数据整理（资产价格）'!F138)/'数据整理（资产价格）'!F138</f>
        <v>0.24507917937715795</v>
      </c>
    </row>
    <row r="139" spans="1:16" x14ac:dyDescent="0.2">
      <c r="A139" s="29">
        <v>42674</v>
      </c>
      <c r="B139" s="6">
        <f>('数据整理（资产价格）'!B150-'数据整理（资产价格）'!B148)/'数据整理（资产价格）'!B148</f>
        <v>1.0587174878890122E-2</v>
      </c>
      <c r="C139" s="6">
        <f>('数据整理（资产价格）'!C150-'数据整理（资产价格）'!C148)/'数据整理（资产价格）'!C148</f>
        <v>1.63182822946112E-2</v>
      </c>
      <c r="D139" s="6">
        <f>('数据整理（资产价格）'!D150-'数据整理（资产价格）'!D148)/'数据整理（资产价格）'!D148</f>
        <v>1.5939911063129038E-2</v>
      </c>
      <c r="E139" s="6">
        <f>('数据整理（资产价格）'!E150-'数据整理（资产价格）'!E148)/'数据整理（资产价格）'!E148</f>
        <v>9.2154226203403095E-3</v>
      </c>
      <c r="F139" s="6">
        <f>('数据整理（资产价格）'!F150-'数据整理（资产价格）'!F148)/'数据整理（资产价格）'!F148</f>
        <v>4.2720425107455703E-2</v>
      </c>
      <c r="G139" s="30">
        <f t="shared" si="11"/>
        <v>6.3523049273340737E-2</v>
      </c>
      <c r="H139" s="30">
        <f t="shared" si="12"/>
        <v>9.79096937676672E-2</v>
      </c>
      <c r="I139" s="30">
        <f t="shared" si="13"/>
        <v>9.5639466378774227E-2</v>
      </c>
      <c r="J139" s="30">
        <f t="shared" si="14"/>
        <v>5.5292535722041861E-2</v>
      </c>
      <c r="K139" s="30">
        <f t="shared" si="15"/>
        <v>0.25632255064473419</v>
      </c>
      <c r="L139" s="6">
        <f>('数据整理（资产价格）'!B150-'数据整理（资产价格）'!B139)/'数据整理（资产价格）'!B139</f>
        <v>-8.6167228951072539E-2</v>
      </c>
      <c r="M139" s="6">
        <f>('数据整理（资产价格）'!C150-'数据整理（资产价格）'!C139)/'数据整理（资产价格）'!C139</f>
        <v>-6.6632476613665392E-2</v>
      </c>
      <c r="N139" s="6">
        <f>('数据整理（资产价格）'!D150-'数据整理（资产价格）'!D139)/'数据整理（资产价格）'!D139</f>
        <v>-6.2611225605596274E-2</v>
      </c>
      <c r="O139" s="6">
        <f>('数据整理（资产价格）'!E150-'数据整理（资产价格）'!E139)/'数据整理（资产价格）'!E139</f>
        <v>6.7919277566916209E-2</v>
      </c>
      <c r="P139" s="6">
        <f>('数据整理（资产价格）'!F150-'数据整理（资产价格）'!F139)/'数据整理（资产价格）'!F139</f>
        <v>0.38521150885054745</v>
      </c>
    </row>
    <row r="140" spans="1:16" x14ac:dyDescent="0.2">
      <c r="A140" s="29">
        <v>42704</v>
      </c>
      <c r="B140" s="6">
        <f>('数据整理（资产价格）'!B151-'数据整理（资产价格）'!B149)/'数据整理（资产价格）'!B149</f>
        <v>3.2741617114443636E-2</v>
      </c>
      <c r="C140" s="6">
        <f>('数据整理（资产价格）'!C151-'数据整理（资产价格）'!C149)/'数据整理（资产价格）'!C149</f>
        <v>4.8447726251707547E-2</v>
      </c>
      <c r="D140" s="6">
        <f>('数据整理（资产价格）'!D151-'数据整理（资产价格）'!D149)/'数据整理（资产价格）'!D149</f>
        <v>2.5655264837028471E-2</v>
      </c>
      <c r="E140" s="6">
        <f>('数据整理（资产价格）'!E151-'数据整理（资产价格）'!E149)/'数据整理（资产价格）'!E149</f>
        <v>3.8059327958733413E-3</v>
      </c>
      <c r="F140" s="6">
        <f>('数据整理（资产价格）'!F151-'数据整理（资产价格）'!F149)/'数据整理（资产价格）'!F149</f>
        <v>0.18448397124773827</v>
      </c>
      <c r="G140" s="30">
        <f t="shared" si="11"/>
        <v>0.19644970268666181</v>
      </c>
      <c r="H140" s="30">
        <f t="shared" si="12"/>
        <v>0.2906863575102453</v>
      </c>
      <c r="I140" s="30">
        <f t="shared" si="13"/>
        <v>0.15393158902217083</v>
      </c>
      <c r="J140" s="30">
        <f t="shared" si="14"/>
        <v>2.2835596775240049E-2</v>
      </c>
      <c r="K140" s="30">
        <f t="shared" si="15"/>
        <v>1.1069038274864296</v>
      </c>
      <c r="L140" s="6">
        <f>('数据整理（资产价格）'!B151-'数据整理（资产价格）'!B140)/'数据整理（资产价格）'!B140</f>
        <v>-9.3488947811352141E-2</v>
      </c>
      <c r="M140" s="6">
        <f>('数据整理（资产价格）'!C151-'数据整理（资产价格）'!C140)/'数据整理（资产价格）'!C140</f>
        <v>-5.1535991033854645E-2</v>
      </c>
      <c r="N140" s="6">
        <f>('数据整理（资产价格）'!D151-'数据整理（资产价格）'!D140)/'数据整理（资产价格）'!D140</f>
        <v>-8.2606067164549685E-2</v>
      </c>
      <c r="O140" s="6">
        <f>('数据整理（资产价格）'!E151-'数据整理（资产价格）'!E140)/'数据整理（资产价格）'!E140</f>
        <v>5.4958990092629792E-2</v>
      </c>
      <c r="P140" s="6">
        <f>('数据整理（资产价格）'!F151-'数据整理（资产价格）'!F140)/'数据整理（资产价格）'!F140</f>
        <v>0.54419576421007476</v>
      </c>
    </row>
    <row r="141" spans="1:16" x14ac:dyDescent="0.2">
      <c r="A141" s="29">
        <v>42735</v>
      </c>
      <c r="B141" s="6">
        <f>('数据整理（资产价格）'!B152-'数据整理（资产价格）'!B150)/'数据整理（资产价格）'!B150</f>
        <v>-1.6204698869560684E-2</v>
      </c>
      <c r="C141" s="6">
        <f>('数据整理（资产价格）'!C152-'数据整理（资产价格）'!C150)/'数据整理（资产价格）'!C150</f>
        <v>2.8413378294655393E-2</v>
      </c>
      <c r="D141" s="6">
        <f>('数据整理（资产价格）'!D152-'数据整理（资产价格）'!D150)/'数据整理（资产价格）'!D150</f>
        <v>-2.9284094393436908E-2</v>
      </c>
      <c r="E141" s="6">
        <f>('数据整理（资产价格）'!E152-'数据整理（资产价格）'!E150)/'数据整理（资产价格）'!E150</f>
        <v>-2.3059017479445422E-2</v>
      </c>
      <c r="F141" s="6">
        <f>('数据整理（资产价格）'!F152-'数据整理（资产价格）'!F150)/'数据整理（资产价格）'!F150</f>
        <v>0.17324663484328956</v>
      </c>
      <c r="G141" s="30">
        <f t="shared" si="11"/>
        <v>-9.7228193217364103E-2</v>
      </c>
      <c r="H141" s="30">
        <f t="shared" si="12"/>
        <v>0.17048026976793235</v>
      </c>
      <c r="I141" s="30">
        <f t="shared" si="13"/>
        <v>-0.17570456636062146</v>
      </c>
      <c r="J141" s="30">
        <f t="shared" si="14"/>
        <v>-0.13835410487667255</v>
      </c>
      <c r="K141" s="30">
        <f t="shared" si="15"/>
        <v>1.0394798090597375</v>
      </c>
      <c r="L141" s="6">
        <f>('数据整理（资产价格）'!B152-'数据整理（资产价格）'!B141)/'数据整理（资产价格）'!B141</f>
        <v>4.3362773353971068E-2</v>
      </c>
      <c r="M141" s="6">
        <f>('数据整理（资产价格）'!C152-'数据整理（资产价格）'!C141)/'数据整理（资产价格）'!C141</f>
        <v>8.5186266680270628E-2</v>
      </c>
      <c r="N141" s="6">
        <f>('数据整理（资产价格）'!D152-'数据整理（资产价格）'!D141)/'数据整理（资产价格）'!D141</f>
        <v>-3.0155122452587304E-2</v>
      </c>
      <c r="O141" s="6">
        <f>('数据整理（资产价格）'!E152-'数据整理（资产价格）'!E141)/'数据整理（资产价格）'!E141</f>
        <v>2.0602366055904434E-2</v>
      </c>
      <c r="P141" s="6">
        <f>('数据整理（资产价格）'!F152-'数据整理（资产价格）'!F141)/'数据整理（资产价格）'!F141</f>
        <v>0.59643722711834313</v>
      </c>
    </row>
    <row r="142" spans="1:16" x14ac:dyDescent="0.2">
      <c r="A142" s="29">
        <v>42766</v>
      </c>
      <c r="B142" s="6">
        <f>('数据整理（资产价格）'!B153-'数据整理（资产价格）'!B151)/'数据整理（资产价格）'!B151</f>
        <v>-6.2830801810693102E-2</v>
      </c>
      <c r="C142" s="6">
        <f>('数据整理（资产价格）'!C153-'数据整理（资产价格）'!C151)/'数据整理（资产价格）'!C151</f>
        <v>-1.0146712253020237E-2</v>
      </c>
      <c r="D142" s="6">
        <f>('数据整理（资产价格）'!D153-'数据整理（资产价格）'!D151)/'数据整理（资产价格）'!D151</f>
        <v>-4.6906030188792143E-2</v>
      </c>
      <c r="E142" s="6">
        <f>('数据整理（资产价格）'!E153-'数据整理（资产价格）'!E151)/'数据整理（资产价格）'!E151</f>
        <v>-1.8262025898832451E-2</v>
      </c>
      <c r="F142" s="6">
        <f>('数据整理（资产价格）'!F153-'数据整理（资产价格）'!F151)/'数据整理（资产价格）'!F151</f>
        <v>4.8151749491980103E-2</v>
      </c>
      <c r="G142" s="30">
        <f t="shared" si="11"/>
        <v>-0.37698481086415858</v>
      </c>
      <c r="H142" s="30">
        <f t="shared" si="12"/>
        <v>-6.0880273518121419E-2</v>
      </c>
      <c r="I142" s="30">
        <f t="shared" si="13"/>
        <v>-0.28143618113275287</v>
      </c>
      <c r="J142" s="30">
        <f t="shared" si="14"/>
        <v>-0.1095721553929947</v>
      </c>
      <c r="K142" s="30">
        <f t="shared" si="15"/>
        <v>0.28891049695188065</v>
      </c>
      <c r="L142" s="6">
        <f>('数据整理（资产价格）'!B153-'数据整理（资产价格）'!B142)/'数据整理（资产价格）'!B142</f>
        <v>5.7942822757418952E-2</v>
      </c>
      <c r="M142" s="6">
        <f>('数据整理（资产价格）'!C153-'数据整理（资产价格）'!C142)/'数据整理（资产价格）'!C142</f>
        <v>0.14585910282162295</v>
      </c>
      <c r="N142" s="6">
        <f>('数据整理（资产价格）'!D153-'数据整理（资产价格）'!D142)/'数据整理（资产价格）'!D142</f>
        <v>-2.6821033201186371E-2</v>
      </c>
      <c r="O142" s="6">
        <f>('数据整理（资产价格）'!E153-'数据整理（资产价格）'!E142)/'数据整理（资产价格）'!E142</f>
        <v>2.0906155552390098E-2</v>
      </c>
      <c r="P142" s="6">
        <f>('数据整理（资产价格）'!F153-'数据整理（资产价格）'!F142)/'数据整理（资产价格）'!F142</f>
        <v>0.54110044175899652</v>
      </c>
    </row>
    <row r="143" spans="1:16" x14ac:dyDescent="0.2">
      <c r="A143" s="29">
        <v>42794</v>
      </c>
      <c r="B143" s="6">
        <f>('数据整理（资产价格）'!B154-'数据整理（资产价格）'!B152)/'数据整理（资产价格）'!B152</f>
        <v>-1.4586736547847859E-2</v>
      </c>
      <c r="C143" s="6">
        <f>('数据整理（资产价格）'!C154-'数据整理（资产价格）'!C152)/'数据整理（资产价格）'!C152</f>
        <v>2.3387187487124567E-2</v>
      </c>
      <c r="D143" s="6">
        <f>('数据整理（资产价格）'!D154-'数据整理（资产价格）'!D152)/'数据整理（资产价格）'!D152</f>
        <v>1.8046750623973552E-3</v>
      </c>
      <c r="E143" s="6">
        <f>('数据整理（资产价格）'!E154-'数据整理（资产价格）'!E152)/'数据整理（资产价格）'!E152</f>
        <v>-6.7670987140294075E-4</v>
      </c>
      <c r="F143" s="6">
        <f>('数据整理（资产价格）'!F154-'数据整理（资产价格）'!F152)/'数据整理（资产价格）'!F152</f>
        <v>3.6473948703864535E-2</v>
      </c>
      <c r="G143" s="30">
        <f t="shared" si="11"/>
        <v>-8.7520419287087148E-2</v>
      </c>
      <c r="H143" s="30">
        <f t="shared" si="12"/>
        <v>0.1403231249227474</v>
      </c>
      <c r="I143" s="30">
        <f t="shared" si="13"/>
        <v>1.0828050374384132E-2</v>
      </c>
      <c r="J143" s="30">
        <f t="shared" si="14"/>
        <v>-4.0602592284176443E-3</v>
      </c>
      <c r="K143" s="30">
        <f t="shared" si="15"/>
        <v>0.21884369222318723</v>
      </c>
      <c r="L143" s="6">
        <f>('数据整理（资产价格）'!B154-'数据整理（资产价格）'!B143)/'数据整理（资产价格）'!B143</f>
        <v>4.9049411099485685E-2</v>
      </c>
      <c r="M143" s="6">
        <f>('数据整理（资产价格）'!C154-'数据整理（资产价格）'!C143)/'数据整理（资产价格）'!C143</f>
        <v>0.12944132998618579</v>
      </c>
      <c r="N143" s="6">
        <f>('数据整理（资产价格）'!D154-'数据整理（资产价格）'!D143)/'数据整理（资产价格）'!D143</f>
        <v>-2.9322661781977292E-2</v>
      </c>
      <c r="O143" s="6">
        <f>('数据整理（资产价格）'!E154-'数据整理（资产价格）'!E143)/'数据整理（资产价格）'!E143</f>
        <v>9.4132785804913362E-3</v>
      </c>
      <c r="P143" s="6">
        <f>('数据整理（资产价格）'!F154-'数据整理（资产价格）'!F143)/'数据整理（资产价格）'!F143</f>
        <v>0.50449624736993226</v>
      </c>
    </row>
    <row r="144" spans="1:16" x14ac:dyDescent="0.2">
      <c r="A144" s="29">
        <v>42825</v>
      </c>
      <c r="B144" s="6">
        <f>('数据整理（资产价格）'!B155-'数据整理（资产价格）'!B153)/'数据整理（资产价格）'!B153</f>
        <v>2.937859272090864E-2</v>
      </c>
      <c r="C144" s="6">
        <f>('数据整理（资产价格）'!C155-'数据整理（资产价格）'!C153)/'数据整理（资产价格）'!C153</f>
        <v>3.1591373628928943E-2</v>
      </c>
      <c r="D144" s="6">
        <f>('数据整理（资产价格）'!D155-'数据整理（资产价格）'!D153)/'数据整理（资产价格）'!D153</f>
        <v>4.3097155645790801E-3</v>
      </c>
      <c r="E144" s="6">
        <f>('数据整理（资产价格）'!E155-'数据整理（资产价格）'!E153)/'数据整理（资产价格）'!E153</f>
        <v>-3.1366591840430195E-3</v>
      </c>
      <c r="F144" s="6">
        <f>('数据整理（资产价格）'!F155-'数据整理（资产价格）'!F153)/'数据整理（资产价格）'!F153</f>
        <v>7.412017390043539E-3</v>
      </c>
      <c r="G144" s="30">
        <f t="shared" si="11"/>
        <v>0.17627155632545183</v>
      </c>
      <c r="H144" s="30">
        <f t="shared" si="12"/>
        <v>0.18954824177357366</v>
      </c>
      <c r="I144" s="30">
        <f t="shared" si="13"/>
        <v>2.5858293387474481E-2</v>
      </c>
      <c r="J144" s="30">
        <f t="shared" si="14"/>
        <v>-1.8819955104258115E-2</v>
      </c>
      <c r="K144" s="30">
        <f t="shared" si="15"/>
        <v>4.4472104340261234E-2</v>
      </c>
      <c r="L144" s="6">
        <f>('数据整理（资产价格）'!B155-'数据整理（资产价格）'!B144)/'数据整理（资产价格）'!B144</f>
        <v>2.129400410675553E-2</v>
      </c>
      <c r="M144" s="6">
        <f>('数据整理（资产价格）'!C155-'数据整理（资产价格）'!C144)/'数据整理（资产价格）'!C144</f>
        <v>0.10482207378384326</v>
      </c>
      <c r="N144" s="6">
        <f>('数据整理（资产价格）'!D155-'数据整理（资产价格）'!D144)/'数据整理（资产价格）'!D144</f>
        <v>-2.1772746185575762E-2</v>
      </c>
      <c r="O144" s="6">
        <f>('数据整理（资产价格）'!E155-'数据整理（资产价格）'!E144)/'数据整理（资产价格）'!E144</f>
        <v>1.3383366229673269E-2</v>
      </c>
      <c r="P144" s="6">
        <f>('数据整理（资产价格）'!F155-'数据整理（资产价格）'!F144)/'数据整理（资产价格）'!F144</f>
        <v>0.3606846436983524</v>
      </c>
    </row>
    <row r="145" spans="1:16" x14ac:dyDescent="0.2">
      <c r="A145" s="29">
        <v>42855</v>
      </c>
      <c r="B145" s="6">
        <f>('数据整理（资产价格）'!B156-'数据整理（资产价格）'!B154)/'数据整理（资产价格）'!B154</f>
        <v>9.5907000467138123E-3</v>
      </c>
      <c r="C145" s="6">
        <f>('数据整理（资产价格）'!C156-'数据整理（资产价格）'!C154)/'数据整理（资产价格）'!C154</f>
        <v>9.6291466505327456E-3</v>
      </c>
      <c r="D145" s="6">
        <f>('数据整理（资产价格）'!D156-'数据整理（资产价格）'!D154)/'数据整理（资产价格）'!D154</f>
        <v>-1.0511626629090174E-2</v>
      </c>
      <c r="E145" s="6">
        <f>('数据整理（资产价格）'!E156-'数据整理（资产价格）'!E154)/'数据整理（资产价格）'!E154</f>
        <v>3.1552488202074985E-3</v>
      </c>
      <c r="F145" s="6">
        <f>('数据整理（资产价格）'!F156-'数据整理（资产价格）'!F154)/'数据整理（资产价格）'!F154</f>
        <v>-7.868861012468506E-2</v>
      </c>
      <c r="G145" s="30">
        <f t="shared" si="11"/>
        <v>5.754420028028287E-2</v>
      </c>
      <c r="H145" s="30">
        <f t="shared" si="12"/>
        <v>5.7774879903196477E-2</v>
      </c>
      <c r="I145" s="30">
        <f t="shared" si="13"/>
        <v>-6.3069759774541045E-2</v>
      </c>
      <c r="J145" s="30">
        <f t="shared" si="14"/>
        <v>1.8931492921244991E-2</v>
      </c>
      <c r="K145" s="30">
        <f t="shared" si="15"/>
        <v>-0.47213166074811036</v>
      </c>
      <c r="L145" s="6">
        <f>('数据整理（资产价格）'!B156-'数据整理（资产价格）'!B145)/'数据整理（资产价格）'!B145</f>
        <v>6.1408332603382645E-2</v>
      </c>
      <c r="M145" s="6">
        <f>('数据整理（资产价格）'!C156-'数据整理（资产价格）'!C145)/'数据整理（资产价格）'!C145</f>
        <v>0.14707759171473403</v>
      </c>
      <c r="N145" s="6">
        <f>('数据整理（资产价格）'!D156-'数据整理（资产价格）'!D145)/'数据整理（资产价格）'!D145</f>
        <v>3.7523023850334282E-3</v>
      </c>
      <c r="O145" s="6">
        <f>('数据整理（资产价格）'!E156-'数据整理（资产价格）'!E145)/'数据整理（资产价格）'!E145</f>
        <v>1.5918762252952912E-2</v>
      </c>
      <c r="P145" s="6">
        <f>('数据整理（资产价格）'!F156-'数据整理（资产价格）'!F145)/'数据整理（资产价格）'!F145</f>
        <v>0.32668662743791282</v>
      </c>
    </row>
    <row r="146" spans="1:16" x14ac:dyDescent="0.2">
      <c r="A146" s="29">
        <v>42886</v>
      </c>
      <c r="B146" s="6">
        <f>('数据整理（资产价格）'!B157-'数据整理（资产价格）'!B155)/'数据整理（资产价格）'!B155</f>
        <v>-4.4155043950657474E-2</v>
      </c>
      <c r="C146" s="6">
        <f>('数据整理（资产价格）'!C157-'数据整理（资产价格）'!C155)/'数据整理（资产价格）'!C155</f>
        <v>-1.5712129093602849E-2</v>
      </c>
      <c r="D146" s="6">
        <f>('数据整理（资产价格）'!D157-'数据整理（资产价格）'!D155)/'数据整理（资产价格）'!D155</f>
        <v>-3.0796950514088733E-2</v>
      </c>
      <c r="E146" s="6">
        <f>('数据整理（资产价格）'!E157-'数据整理（资产价格）'!E155)/'数据整理（资产价格）'!E155</f>
        <v>-5.5609933951677624E-3</v>
      </c>
      <c r="F146" s="6">
        <f>('数据整理（资产价格）'!F157-'数据整理（资产价格）'!F155)/'数据整理（资产价格）'!F155</f>
        <v>-7.4959968076291059E-2</v>
      </c>
      <c r="G146" s="30">
        <f t="shared" si="11"/>
        <v>-0.26493026370394485</v>
      </c>
      <c r="H146" s="30">
        <f t="shared" si="12"/>
        <v>-9.427277456161709E-2</v>
      </c>
      <c r="I146" s="30">
        <f t="shared" si="13"/>
        <v>-0.1847817030845324</v>
      </c>
      <c r="J146" s="30">
        <f t="shared" si="14"/>
        <v>-3.3365960371006573E-2</v>
      </c>
      <c r="K146" s="30">
        <f t="shared" si="15"/>
        <v>-0.44975980845774632</v>
      </c>
      <c r="L146" s="6">
        <f>('数据整理（资产价格）'!B157-'数据整理（资产价格）'!B146)/'数据整理（资产价格）'!B146</f>
        <v>-1.9008132790127076E-3</v>
      </c>
      <c r="M146" s="6">
        <f>('数据整理（资产价格）'!C157-'数据整理（资产价格）'!C146)/'数据整理（资产价格）'!C146</f>
        <v>0.11480479791155558</v>
      </c>
      <c r="N146" s="6">
        <f>('数据整理（资产价格）'!D157-'数据整理（资产价格）'!D146)/'数据整理（资产价格）'!D146</f>
        <v>-1.054602797418614E-3</v>
      </c>
      <c r="O146" s="6">
        <f>('数据整理（资产价格）'!E157-'数据整理（资产价格）'!E146)/'数据整理（资产价格）'!E146</f>
        <v>2.4724111891409519E-3</v>
      </c>
      <c r="P146" s="6">
        <f>('数据整理（资产价格）'!F157-'数据整理（资产价格）'!F146)/'数据整理（资产价格）'!F146</f>
        <v>0.2621368147846932</v>
      </c>
    </row>
    <row r="147" spans="1:16" x14ac:dyDescent="0.2">
      <c r="A147" s="29">
        <v>42916</v>
      </c>
      <c r="B147" s="6">
        <f>('数据整理（资产价格）'!B158-'数据整理（资产价格）'!B156)/'数据整理（资产价格）'!B156</f>
        <v>-1.1260840040565984E-2</v>
      </c>
      <c r="C147" s="6">
        <f>('数据整理（资产价格）'!C158-'数据整理（资产价格）'!C156)/'数据整理（资产价格）'!C156</f>
        <v>2.4245568159178114E-2</v>
      </c>
      <c r="D147" s="6">
        <f>('数据整理（资产价格）'!D158-'数据整理（资产价格）'!D156)/'数据整理（资产价格）'!D156</f>
        <v>9.6065333957846832E-3</v>
      </c>
      <c r="E147" s="6">
        <f>('数据整理（资产价格）'!E158-'数据整理（资产价格）'!E156)/'数据整理（资产价格）'!E156</f>
        <v>-1.6835364783890354E-3</v>
      </c>
      <c r="F147" s="6">
        <f>('数据整理（资产价格）'!F158-'数据整理（资产价格）'!F156)/'数据整理（资产价格）'!F156</f>
        <v>-4.0850941310521534E-2</v>
      </c>
      <c r="G147" s="30">
        <f t="shared" si="11"/>
        <v>-6.7565040243395907E-2</v>
      </c>
      <c r="H147" s="30">
        <f t="shared" si="12"/>
        <v>0.14547340895506869</v>
      </c>
      <c r="I147" s="30">
        <f t="shared" si="13"/>
        <v>5.7639200374708099E-2</v>
      </c>
      <c r="J147" s="30">
        <f t="shared" si="14"/>
        <v>-1.0101218870334213E-2</v>
      </c>
      <c r="K147" s="30">
        <f t="shared" si="15"/>
        <v>-0.24510564786312922</v>
      </c>
      <c r="L147" s="6">
        <f>('数据整理（资产价格）'!B158-'数据整理（资产价格）'!B147)/'数据整理（资产价格）'!B147</f>
        <v>-1.2271580125197162E-2</v>
      </c>
      <c r="M147" s="6">
        <f>('数据整理（资产价格）'!C158-'数据整理（资产价格）'!C147)/'数据整理（资产价格）'!C147</f>
        <v>0.13807062208914292</v>
      </c>
      <c r="N147" s="6">
        <f>('数据整理（资产价格）'!D158-'数据整理（资产价格）'!D147)/'数据整理（资产价格）'!D147</f>
        <v>6.3774764270212629E-3</v>
      </c>
      <c r="O147" s="6">
        <f>('数据整理（资产价格）'!E158-'数据整理（资产价格）'!E147)/'数据整理（资产价格）'!E147</f>
        <v>-2.9381176496533451E-3</v>
      </c>
      <c r="P147" s="6">
        <f>('数据整理（资产价格）'!F158-'数据整理（资产价格）'!F147)/'数据整理（资产价格）'!F147</f>
        <v>0.14580607269081158</v>
      </c>
    </row>
    <row r="148" spans="1:16" x14ac:dyDescent="0.2">
      <c r="A148" s="29">
        <v>42947</v>
      </c>
      <c r="B148" s="6">
        <f>('数据整理（资产价格）'!B159-'数据整理（资产价格）'!B157)/'数据整理（资产价格）'!B157</f>
        <v>4.4674954539658709E-2</v>
      </c>
      <c r="C148" s="6">
        <f>('数据整理（资产价格）'!C159-'数据整理（资产价格）'!C157)/'数据整理（资产价格）'!C157</f>
        <v>9.2091530595247828E-2</v>
      </c>
      <c r="D148" s="6">
        <f>('数据整理（资产价格）'!D159-'数据整理（资产价格）'!D157)/'数据整理（资产价格）'!D157</f>
        <v>7.8442050997956633E-2</v>
      </c>
      <c r="E148" s="6">
        <f>('数据整理（资产价格）'!E159-'数据整理（资产价格）'!E157)/'数据整理（资产价格）'!E157</f>
        <v>1.9789481558412477E-2</v>
      </c>
      <c r="F148" s="6">
        <f>('数据整理（资产价格）'!F159-'数据整理（资产价格）'!F157)/'数据整理（资产价格）'!F157</f>
        <v>5.6151859746812811E-2</v>
      </c>
      <c r="G148" s="30">
        <f t="shared" si="11"/>
        <v>0.26804972723795228</v>
      </c>
      <c r="H148" s="30">
        <f t="shared" si="12"/>
        <v>0.55254918357148697</v>
      </c>
      <c r="I148" s="30">
        <f t="shared" si="13"/>
        <v>0.47065230598773977</v>
      </c>
      <c r="J148" s="30">
        <f t="shared" si="14"/>
        <v>0.11873688935047486</v>
      </c>
      <c r="K148" s="30">
        <f t="shared" si="15"/>
        <v>0.33691115848087688</v>
      </c>
      <c r="L148" s="6">
        <f>('数据整理（资产价格）'!B159-'数据整理（资产价格）'!B148)/'数据整理（资产价格）'!B148</f>
        <v>-7.7395968794017082E-3</v>
      </c>
      <c r="M148" s="6">
        <f>('数据整理（资产价格）'!C159-'数据整理（资产价格）'!C148)/'数据整理（资产价格）'!C148</f>
        <v>0.15282455722765537</v>
      </c>
      <c r="N148" s="6">
        <f>('数据整理（资产价格）'!D159-'数据整理（资产价格）'!D148)/'数据整理（资产价格）'!D148</f>
        <v>3.3494535516187654E-2</v>
      </c>
      <c r="O148" s="6">
        <f>('数据整理（资产价格）'!E159-'数据整理（资产价格）'!E148)/'数据整理（资产价格）'!E148</f>
        <v>-4.4760109033962731E-5</v>
      </c>
      <c r="P148" s="6">
        <f>('数据整理（资产价格）'!F159-'数据整理（资产价格）'!F148)/'数据整理（资产价格）'!F148</f>
        <v>0.2042555760357338</v>
      </c>
    </row>
    <row r="149" spans="1:16" x14ac:dyDescent="0.2">
      <c r="A149" s="29">
        <v>42978</v>
      </c>
      <c r="B149" s="6">
        <f>('数据整理（资产价格）'!B160-'数据整理（资产价格）'!B158)/'数据整理（资产价格）'!B158</f>
        <v>3.1216711776462305E-2</v>
      </c>
      <c r="C149" s="6">
        <f>('数据整理（资产价格）'!C160-'数据整理（资产价格）'!C158)/'数据整理（资产价格）'!C158</f>
        <v>5.3432637543956947E-2</v>
      </c>
      <c r="D149" s="6">
        <f>('数据整理（资产价格）'!D160-'数据整理（资产价格）'!D158)/'数据整理（资产价格）'!D158</f>
        <v>8.4567479970337561E-2</v>
      </c>
      <c r="E149" s="6">
        <f>('数据整理（资产价格）'!E160-'数据整理（资产价格）'!E158)/'数据整理（资产价格）'!E158</f>
        <v>1.6113132830058947E-2</v>
      </c>
      <c r="F149" s="6">
        <f>('数据整理（资产价格）'!F160-'数据整理（资产价格）'!F158)/'数据整理（资产价格）'!F158</f>
        <v>0.14726269135441825</v>
      </c>
      <c r="G149" s="30">
        <f t="shared" si="11"/>
        <v>0.18730027065877383</v>
      </c>
      <c r="H149" s="30">
        <f t="shared" si="12"/>
        <v>0.3205958252637417</v>
      </c>
      <c r="I149" s="30">
        <f t="shared" si="13"/>
        <v>0.50740487982202542</v>
      </c>
      <c r="J149" s="30">
        <f t="shared" si="14"/>
        <v>9.6678796980353685E-2</v>
      </c>
      <c r="K149" s="30">
        <f t="shared" si="15"/>
        <v>0.88357614812650942</v>
      </c>
      <c r="L149" s="6">
        <f>('数据整理（资产价格）'!B160-'数据整理（资产价格）'!B149)/'数据整理（资产价格）'!B149</f>
        <v>1.111776441322153E-2</v>
      </c>
      <c r="M149" s="6">
        <f>('数据整理（资产价格）'!C160-'数据整理（资产价格）'!C149)/'数据整理（资产价格）'!C149</f>
        <v>0.16319744885888815</v>
      </c>
      <c r="N149" s="6">
        <f>('数据整理（资产价格）'!D160-'数据整理（资产价格）'!D149)/'数据整理（资产价格）'!D149</f>
        <v>6.2847237913028375E-2</v>
      </c>
      <c r="O149" s="6">
        <f>('数据整理（资产价格）'!E160-'数据整理（资产价格）'!E149)/'数据整理（资产价格）'!E149</f>
        <v>-1.0913905408978211E-3</v>
      </c>
      <c r="P149" s="6">
        <f>('数据整理（资产价格）'!F160-'数据整理（资产价格）'!F149)/'数据整理（资产价格）'!F149</f>
        <v>0.30436673122738961</v>
      </c>
    </row>
    <row r="150" spans="1:16" x14ac:dyDescent="0.2">
      <c r="A150" s="29">
        <v>43008</v>
      </c>
      <c r="B150" s="6">
        <f>('数据整理（资产价格）'!B161-'数据整理（资产价格）'!B159)/'数据整理（资产价格）'!B159</f>
        <v>5.88057939145092E-2</v>
      </c>
      <c r="C150" s="6">
        <f>('数据整理（资产价格）'!C161-'数据整理（资产价格）'!C159)/'数据整理（资产价格）'!C159</f>
        <v>2.7671419375264253E-2</v>
      </c>
      <c r="D150" s="6">
        <f>('数据整理（资产价格）'!D161-'数据整理（资产价格）'!D159)/'数据整理（资产价格）'!D159</f>
        <v>3.5517391906699676E-2</v>
      </c>
      <c r="E150" s="6">
        <f>('数据整理（资产价格）'!E161-'数据整理（资产价格）'!E159)/'数据整理（资产价格）'!E159</f>
        <v>5.7327903205810727E-3</v>
      </c>
      <c r="F150" s="6">
        <f>('数据整理（资产价格）'!F161-'数据整理（资产价格）'!F159)/'数据整理（资产价格）'!F159</f>
        <v>5.9059500069563516E-2</v>
      </c>
      <c r="G150" s="30">
        <f t="shared" si="11"/>
        <v>0.35283476348705523</v>
      </c>
      <c r="H150" s="30">
        <f t="shared" si="12"/>
        <v>0.16602851625158552</v>
      </c>
      <c r="I150" s="30">
        <f t="shared" si="13"/>
        <v>0.21310435144019807</v>
      </c>
      <c r="J150" s="30">
        <f t="shared" si="14"/>
        <v>3.4396741923486435E-2</v>
      </c>
      <c r="K150" s="30">
        <f t="shared" si="15"/>
        <v>0.35435700041738111</v>
      </c>
      <c r="L150" s="6">
        <f>('数据整理（资产价格）'!B161-'数据整理（资产价格）'!B150)/'数据整理（资产价格）'!B150</f>
        <v>3.9604588314652224E-2</v>
      </c>
      <c r="M150" s="6">
        <f>('数据整理（资产价格）'!C161-'数据整理（资产价格）'!C150)/'数据整理（资产价格）'!C150</f>
        <v>0.16570258516059647</v>
      </c>
      <c r="N150" s="6">
        <f>('数据整理（资产价格）'!D161-'数据整理（资产价格）'!D150)/'数据整理（资产价格）'!D150</f>
        <v>5.3410299480839932E-2</v>
      </c>
      <c r="O150" s="6">
        <f>('数据整理（资产价格）'!E161-'数据整理（资产价格）'!E150)/'数据整理（资产价格）'!E150</f>
        <v>-3.4954370791855146E-3</v>
      </c>
      <c r="P150" s="6">
        <f>('数据整理（资产价格）'!F161-'数据整理（资产价格）'!F150)/'数据整理（资产价格）'!F150</f>
        <v>0.22312585195687198</v>
      </c>
    </row>
    <row r="151" spans="1:16" x14ac:dyDescent="0.2">
      <c r="A151" s="29">
        <v>43039</v>
      </c>
      <c r="B151" s="6">
        <f>('数据整理（资产价格）'!B162-'数据整理（资产价格）'!B160)/'数据整理（资产价格）'!B160</f>
        <v>6.2951001851755603E-2</v>
      </c>
      <c r="C151" s="6">
        <f>('数据整理（资产价格）'!C162-'数据整理（资产价格）'!C160)/'数据整理（资产价格）'!C160</f>
        <v>3.4105302012727066E-2</v>
      </c>
      <c r="D151" s="6">
        <f>('数据整理（资产价格）'!D162-'数据整理（资产价格）'!D160)/'数据整理（资产价格）'!D160</f>
        <v>-1.1803218163434036E-2</v>
      </c>
      <c r="E151" s="6">
        <f>('数据整理（资产价格）'!E162-'数据整理（资产价格）'!E160)/'数据整理（资产价格）'!E160</f>
        <v>7.3102406623769232E-3</v>
      </c>
      <c r="F151" s="6">
        <f>('数据整理（资产价格）'!F162-'数据整理（资产价格）'!F160)/'数据整理（资产价格）'!F160</f>
        <v>-5.0415226993454784E-2</v>
      </c>
      <c r="G151" s="30">
        <f t="shared" si="11"/>
        <v>0.37770601111053359</v>
      </c>
      <c r="H151" s="30">
        <f t="shared" si="12"/>
        <v>0.20463181207636238</v>
      </c>
      <c r="I151" s="30">
        <f t="shared" si="13"/>
        <v>-7.081930898060422E-2</v>
      </c>
      <c r="J151" s="30">
        <f t="shared" si="14"/>
        <v>4.3861443974261539E-2</v>
      </c>
      <c r="K151" s="30">
        <f t="shared" si="15"/>
        <v>-0.30249136196072868</v>
      </c>
      <c r="L151" s="6">
        <f>('数据整理（资产价格）'!B162-'数据整理（资产价格）'!B151)/'数据整理（资产价格）'!B151</f>
        <v>4.0694616022276899E-2</v>
      </c>
      <c r="M151" s="6">
        <f>('数据整理（资产价格）'!C162-'数据整理（资产价格）'!C151)/'数据整理（资产价格）'!C151</f>
        <v>0.14728528569852017</v>
      </c>
      <c r="N151" s="6">
        <f>('数据整理（资产价格）'!D162-'数据整理（资产价格）'!D151)/'数据整理（资产价格）'!D151</f>
        <v>2.4030447751297243E-2</v>
      </c>
      <c r="O151" s="6">
        <f>('数据整理（资产价格）'!E162-'数据整理（资产价格）'!E151)/'数据整理（资产价格）'!E151</f>
        <v>2.395820665650725E-3</v>
      </c>
      <c r="P151" s="6">
        <f>('数据整理（资产价格）'!F162-'数据整理（资产价格）'!F151)/'数据整理（资产价格）'!F151</f>
        <v>4.5693159600208685E-2</v>
      </c>
    </row>
    <row r="152" spans="1:16" x14ac:dyDescent="0.2">
      <c r="A152" s="29">
        <v>43069</v>
      </c>
      <c r="B152" s="6">
        <f>('数据整理（资产价格）'!B163-'数据整理（资产价格）'!B161)/'数据整理（资产价格）'!B161</f>
        <v>2.4791684960663137E-2</v>
      </c>
      <c r="C152" s="6">
        <f>('数据整理（资产价格）'!C163-'数据整理（资产价格）'!C161)/'数据整理（资产价格）'!C161</f>
        <v>4.5705751842530395E-2</v>
      </c>
      <c r="D152" s="6">
        <f>('数据整理（资产价格）'!D163-'数据整理（资产价格）'!D161)/'数据整理（资产价格）'!D161</f>
        <v>-3.9554938393249674E-2</v>
      </c>
      <c r="E152" s="6">
        <f>('数据整理（资产价格）'!E163-'数据整理（资产价格）'!E161)/'数据整理（资产价格）'!E161</f>
        <v>1.084782185843862E-4</v>
      </c>
      <c r="F152" s="6">
        <f>('数据整理（资产价格）'!F163-'数据整理（资产价格）'!F161)/'数据整理（资产价格）'!F161</f>
        <v>-1.9832331966415571E-2</v>
      </c>
      <c r="G152" s="30">
        <f t="shared" si="11"/>
        <v>0.14875010976397882</v>
      </c>
      <c r="H152" s="30">
        <f t="shared" si="12"/>
        <v>0.27423451105518237</v>
      </c>
      <c r="I152" s="30">
        <f t="shared" si="13"/>
        <v>-0.23732963035949806</v>
      </c>
      <c r="J152" s="30">
        <f t="shared" si="14"/>
        <v>6.5086931150631715E-4</v>
      </c>
      <c r="K152" s="30">
        <f t="shared" si="15"/>
        <v>-0.11899399179849343</v>
      </c>
      <c r="L152" s="6">
        <f>('数据整理（资产价格）'!B163-'数据整理（资产价格）'!B152)/'数据整理（资产价格）'!B152</f>
        <v>8.2926637815433898E-2</v>
      </c>
      <c r="M152" s="6">
        <f>('数据整理（资产价格）'!C163-'数据整理（资产价格）'!C152)/'数据整理（资产价格）'!C152</f>
        <v>0.18530342366947194</v>
      </c>
      <c r="N152" s="6">
        <f>('数据整理（资产价格）'!D163-'数据整理（资产价格）'!D152)/'数据整理（资产价格）'!D152</f>
        <v>4.2264491741135571E-2</v>
      </c>
      <c r="O152" s="6">
        <f>('数据整理（资产价格）'!E163-'数据整理（资产价格）'!E152)/'数据整理（资产价格）'!E152</f>
        <v>2.0135995717267274E-2</v>
      </c>
      <c r="P152" s="6">
        <f>('数据整理（资产价格）'!F163-'数据整理（资产价格）'!F152)/'数据整理（资产价格）'!F152</f>
        <v>2.1838357272843296E-2</v>
      </c>
    </row>
    <row r="153" spans="1:16" x14ac:dyDescent="0.2">
      <c r="A153" s="29">
        <v>43100</v>
      </c>
      <c r="B153" s="6">
        <f>('数据整理（资产价格）'!B164-'数据整理（资产价格）'!B162)/'数据整理（资产价格）'!B162</f>
        <v>-2.5658595871513375E-2</v>
      </c>
      <c r="C153" s="6">
        <f>('数据整理（资产价格）'!C164-'数据整理（资产价格）'!C162)/'数据整理（资产价格）'!C162</f>
        <v>1.9527916842418877E-2</v>
      </c>
      <c r="D153" s="6">
        <f>('数据整理（资产价格）'!D164-'数据整理（资产价格）'!D162)/'数据整理（资产价格）'!D162</f>
        <v>-6.355300892806201E-2</v>
      </c>
      <c r="E153" s="6">
        <f>('数据整理（资产价格）'!E164-'数据整理（资产价格）'!E162)/'数据整理（资产价格）'!E162</f>
        <v>-5.6130304727823165E-3</v>
      </c>
      <c r="F153" s="6">
        <f>('数据整理（资产价格）'!F164-'数据整理（资产价格）'!F162)/'数据整理（资产价格）'!F162</f>
        <v>3.7944544041802808E-2</v>
      </c>
      <c r="G153" s="30">
        <f t="shared" si="11"/>
        <v>-0.15395157522908026</v>
      </c>
      <c r="H153" s="30">
        <f t="shared" si="12"/>
        <v>0.11716750105451326</v>
      </c>
      <c r="I153" s="30">
        <f t="shared" si="13"/>
        <v>-0.38131805356837206</v>
      </c>
      <c r="J153" s="30">
        <f t="shared" si="14"/>
        <v>-3.3678182836693896E-2</v>
      </c>
      <c r="K153" s="30">
        <f t="shared" si="15"/>
        <v>0.22766726425081685</v>
      </c>
      <c r="L153" s="6">
        <f>('数据整理（资产价格）'!B164-'数据整理（资产价格）'!B153)/'数据整理（资产价格）'!B153</f>
        <v>8.1973090241572927E-2</v>
      </c>
      <c r="M153" s="6">
        <f>('数据整理（资产价格）'!C164-'数据整理（资产价格）'!C153)/'数据整理（资产价格）'!C153</f>
        <v>0.181679539615936</v>
      </c>
      <c r="N153" s="6">
        <f>('数据整理（资产价格）'!D164-'数据整理（资产价格）'!D153)/'数据整理（资产价格）'!D153</f>
        <v>6.1444746657078175E-3</v>
      </c>
      <c r="O153" s="6">
        <f>('数据整理（资产价格）'!E164-'数据整理（资产价格）'!E153)/'数据整理（资产价格）'!E153</f>
        <v>1.5310977749494964E-2</v>
      </c>
      <c r="P153" s="6">
        <f>('数据整理（资产价格）'!F164-'数据整理（资产价格）'!F153)/'数据整理（资产价格）'!F153</f>
        <v>3.5509896610801214E-2</v>
      </c>
    </row>
    <row r="154" spans="1:16" x14ac:dyDescent="0.2">
      <c r="A154" s="29">
        <v>43131</v>
      </c>
      <c r="B154" s="6">
        <f>('数据整理（资产价格）'!B165-'数据整理（资产价格）'!B163)/'数据整理（资产价格）'!B163</f>
        <v>2.6630165522625312E-4</v>
      </c>
      <c r="C154" s="6">
        <f>('数据整理（资产价格）'!C165-'数据整理（资产价格）'!C163)/'数据整理（资产价格）'!C163</f>
        <v>6.2794390745327999E-2</v>
      </c>
      <c r="D154" s="6">
        <f>('数据整理（资产价格）'!D165-'数据整理（资产价格）'!D163)/'数据整理（资产价格）'!D163</f>
        <v>1.0221348451372236E-2</v>
      </c>
      <c r="E154" s="6">
        <f>('数据整理（资产价格）'!E165-'数据整理（资产价格）'!E163)/'数据整理（资产价格）'!E163</f>
        <v>1.8024596523522501E-3</v>
      </c>
      <c r="F154" s="6">
        <f>('数据整理（资产价格）'!F165-'数据整理（资产价格）'!F163)/'数据整理（资产价格）'!F163</f>
        <v>2.2065106892623147E-2</v>
      </c>
      <c r="G154" s="30">
        <f t="shared" si="11"/>
        <v>1.5978099313575188E-3</v>
      </c>
      <c r="H154" s="30">
        <f t="shared" si="12"/>
        <v>0.376766344471968</v>
      </c>
      <c r="I154" s="30">
        <f t="shared" si="13"/>
        <v>6.1328090708233418E-2</v>
      </c>
      <c r="J154" s="30">
        <f t="shared" si="14"/>
        <v>1.0814757914113501E-2</v>
      </c>
      <c r="K154" s="30">
        <f t="shared" si="15"/>
        <v>0.13239064135573889</v>
      </c>
      <c r="L154" s="6">
        <f>('数据整理（资产价格）'!B165-'数据整理（资产价格）'!B154)/'数据整理（资产价格）'!B154</f>
        <v>9.9249485618649255E-2</v>
      </c>
      <c r="M154" s="6">
        <f>('数据整理（资产价格）'!C165-'数据整理（资产价格）'!C154)/'数据整理（资产价格）'!C154</f>
        <v>0.23094547734211965</v>
      </c>
      <c r="N154" s="6">
        <f>('数据整理（资产价格）'!D165-'数据整理（资产价格）'!D154)/'数据整理（资产价格）'!D154</f>
        <v>5.1021088740809843E-2</v>
      </c>
      <c r="O154" s="6">
        <f>('数据整理（资产价格）'!E165-'数据整理（资产价格）'!E154)/'数据整理（资产价格）'!E154</f>
        <v>2.2666798407097961E-2</v>
      </c>
      <c r="P154" s="6">
        <f>('数据整理（资产价格）'!F165-'数据整理（资产价格）'!F154)/'数据整理（资产价格）'!F154</f>
        <v>7.6329763609397612E-3</v>
      </c>
    </row>
    <row r="155" spans="1:16" x14ac:dyDescent="0.2">
      <c r="A155" s="29">
        <v>43159</v>
      </c>
      <c r="B155" s="6">
        <f>('数据整理（资产价格）'!B166-'数据整理（资产价格）'!B164)/'数据整理（资产价格）'!B164</f>
        <v>-3.2468008518097904E-2</v>
      </c>
      <c r="C155" s="6">
        <f>('数据整理（资产价格）'!C166-'数据整理（资产价格）'!C164)/'数据整理（资产价格）'!C164</f>
        <v>3.732068920872534E-2</v>
      </c>
      <c r="D155" s="6">
        <f>('数据整理（资产价格）'!D166-'数据整理（资产价格）'!D164)/'数据整理（资产价格）'!D164</f>
        <v>5.1003636241937746E-2</v>
      </c>
      <c r="E155" s="6">
        <f>('数据整理（资产价格）'!E166-'数据整理（资产价格）'!E164)/'数据整理（资产价格）'!E164</f>
        <v>8.1305105817788617E-3</v>
      </c>
      <c r="F155" s="6">
        <f>('数据整理（资产价格）'!F166-'数据整理（资产价格）'!F164)/'数据整理（资产价格）'!F164</f>
        <v>3.7259541213417046E-3</v>
      </c>
      <c r="G155" s="30">
        <f t="shared" si="11"/>
        <v>-0.19480805110858743</v>
      </c>
      <c r="H155" s="30">
        <f t="shared" si="12"/>
        <v>0.22392413525235205</v>
      </c>
      <c r="I155" s="30">
        <f t="shared" si="13"/>
        <v>0.30602181745162649</v>
      </c>
      <c r="J155" s="30">
        <f t="shared" si="14"/>
        <v>4.878306349067317E-2</v>
      </c>
      <c r="K155" s="30">
        <f t="shared" si="15"/>
        <v>2.2355724728050228E-2</v>
      </c>
      <c r="L155" s="6">
        <f>('数据整理（资产价格）'!B166-'数据整理（资产价格）'!B155)/'数据整理（资产价格）'!B155</f>
        <v>1.6966533143246934E-2</v>
      </c>
      <c r="M155" s="6">
        <f>('数据整理（资产价格）'!C166-'数据整理（资产价格）'!C155)/'数据整理（资产价格）'!C155</f>
        <v>0.18824242407747621</v>
      </c>
      <c r="N155" s="6">
        <f>('数据整理（资产价格）'!D166-'数据整理（资产价格）'!D155)/'数据整理（资产价格）'!D155</f>
        <v>5.2923699801046366E-2</v>
      </c>
      <c r="O155" s="6">
        <f>('数据整理（资产价格）'!E166-'数据整理（资产价格）'!E155)/'数据整理（资产价格）'!E155</f>
        <v>2.6786654186791277E-2</v>
      </c>
      <c r="P155" s="6">
        <f>('数据整理（资产价格）'!F166-'数据整理（资产价格）'!F155)/'数据整理（资产价格）'!F155</f>
        <v>3.1721024800275173E-2</v>
      </c>
    </row>
    <row r="156" spans="1:16" x14ac:dyDescent="0.2">
      <c r="A156" s="29">
        <v>43190</v>
      </c>
      <c r="B156" s="6">
        <f>('数据整理（资产价格）'!B167-'数据整理（资产价格）'!B165)/'数据整理（资产价格）'!B165</f>
        <v>-4.264954588854987E-2</v>
      </c>
      <c r="C156" s="6">
        <f>('数据整理（资产价格）'!C167-'数据整理（资产价格）'!C165)/'数据整理（资产价格）'!C165</f>
        <v>-5.7930196076982986E-2</v>
      </c>
      <c r="D156" s="6">
        <f>('数据整理（资产价格）'!D167-'数据整理（资产价格）'!D165)/'数据整理（资产价格）'!D165</f>
        <v>-1.4582072348822448E-2</v>
      </c>
      <c r="E156" s="6">
        <f>('数据整理（资产价格）'!E167-'数据整理（资产价格）'!E165)/'数据整理（资产价格）'!E165</f>
        <v>1.2343670085838841E-2</v>
      </c>
      <c r="F156" s="6">
        <f>('数据整理（资产价格）'!F167-'数据整理（资产价格）'!F165)/'数据整理（资产价格）'!F165</f>
        <v>-3.5350677553048285E-2</v>
      </c>
      <c r="G156" s="30">
        <f t="shared" si="11"/>
        <v>-0.25589727533129925</v>
      </c>
      <c r="H156" s="30">
        <f t="shared" si="12"/>
        <v>-0.3475811764618979</v>
      </c>
      <c r="I156" s="30">
        <f t="shared" si="13"/>
        <v>-8.7492434092934696E-2</v>
      </c>
      <c r="J156" s="30">
        <f t="shared" si="14"/>
        <v>7.406202051503305E-2</v>
      </c>
      <c r="K156" s="30">
        <f t="shared" si="15"/>
        <v>-0.21210406531828971</v>
      </c>
      <c r="L156" s="6">
        <f>('数据整理（资产价格）'!B167-'数据整理（资产价格）'!B156)/'数据整理（资产价格）'!B156</f>
        <v>4.2369936836877321E-2</v>
      </c>
      <c r="M156" s="6">
        <f>('数据整理（资产价格）'!C167-'数据整理（资产价格）'!C156)/'数据整理（资产价格）'!C156</f>
        <v>0.14857675050956626</v>
      </c>
      <c r="N156" s="6">
        <f>('数据整理（资产价格）'!D167-'数据整理（资产价格）'!D156)/'数据整理（资产价格）'!D156</f>
        <v>4.6697516673521157E-2</v>
      </c>
      <c r="O156" s="6">
        <f>('数据整理（资产价格）'!E167-'数据整理（资产价格）'!E156)/'数据整理（资产价格）'!E156</f>
        <v>3.2033936115035168E-2</v>
      </c>
      <c r="P156" s="6">
        <f>('数据整理（资产价格）'!F167-'数据整理（资产价格）'!F156)/'数据整理（资产价格）'!F156</f>
        <v>5.5031424341049899E-2</v>
      </c>
    </row>
    <row r="157" spans="1:16" x14ac:dyDescent="0.2">
      <c r="A157" s="29">
        <v>43220</v>
      </c>
      <c r="B157" s="6">
        <f>('数据整理（资产价格）'!B168-'数据整理（资产价格）'!B166)/'数据整理（资产价格）'!B166</f>
        <v>-1.4474830736048824E-2</v>
      </c>
      <c r="C157" s="6">
        <f>('数据整理（资产价格）'!C168-'数据整理（资产价格）'!C166)/'数据整理（资产价格）'!C166</f>
        <v>-7.6673702328673807E-2</v>
      </c>
      <c r="D157" s="6">
        <f>('数据整理（资产价格）'!D168-'数据整理（资产价格）'!D166)/'数据整理（资产价格）'!D166</f>
        <v>-1.9386173287189466E-2</v>
      </c>
      <c r="E157" s="6">
        <f>('数据整理（资产价格）'!E168-'数据整理（资产价格）'!E166)/'数据整理（资产价格）'!E166</f>
        <v>1.9533055917909371E-2</v>
      </c>
      <c r="F157" s="6">
        <f>('数据整理（资产价格）'!F168-'数据整理（资产价格）'!F166)/'数据整理（资产价格）'!F166</f>
        <v>-4.5433306439179331E-2</v>
      </c>
      <c r="G157" s="30">
        <f t="shared" si="11"/>
        <v>-8.6848984416292935E-2</v>
      </c>
      <c r="H157" s="30">
        <f t="shared" si="12"/>
        <v>-0.46004221397204281</v>
      </c>
      <c r="I157" s="30">
        <f t="shared" si="13"/>
        <v>-0.1163170397231368</v>
      </c>
      <c r="J157" s="30">
        <f t="shared" si="14"/>
        <v>0.11719833550745623</v>
      </c>
      <c r="K157" s="30">
        <f t="shared" si="15"/>
        <v>-0.27259983863507598</v>
      </c>
      <c r="L157" s="6">
        <f>('数据整理（资产价格）'!B168-'数据整理（资产价格）'!B157)/'数据整理（资产价格）'!B157</f>
        <v>4.854464980828356E-2</v>
      </c>
      <c r="M157" s="6">
        <f>('数据整理（资产价格）'!C168-'数据整理（资产价格）'!C157)/'数据整理（资产价格）'!C157</f>
        <v>0.11464898693625407</v>
      </c>
      <c r="N157" s="6">
        <f>('数据整理（资产价格）'!D168-'数据整理（资产价格）'!D157)/'数据整理（资产价格）'!D157</f>
        <v>6.5320150453698739E-2</v>
      </c>
      <c r="O157" s="6">
        <f>('数据整理（资产价格）'!E168-'数据整理（资产价格）'!E157)/'数据整理（资产价格）'!E157</f>
        <v>5.2696976250828878E-2</v>
      </c>
      <c r="P157" s="6">
        <f>('数据整理（资产价格）'!F168-'数据整理（资产价格）'!F157)/'数据整理（资产价格）'!F157</f>
        <v>6.4652872668329697E-2</v>
      </c>
    </row>
    <row r="158" spans="1:16" x14ac:dyDescent="0.2">
      <c r="A158" s="29">
        <v>43251</v>
      </c>
      <c r="B158" s="6">
        <f>('数据整理（资产价格）'!B169-'数据整理（资产价格）'!B167)/'数据整理（资产价格）'!B167</f>
        <v>-3.6715471434358826E-2</v>
      </c>
      <c r="C158" s="6">
        <f>('数据整理（资产价格）'!C169-'数据整理（资产价格）'!C167)/'数据整理（资产价格）'!C167</f>
        <v>-4.9877883127429808E-2</v>
      </c>
      <c r="D158" s="6">
        <f>('数据整理（资产价格）'!D169-'数据整理（资产价格）'!D167)/'数据整理（资产价格）'!D167</f>
        <v>-7.304683143131545E-3</v>
      </c>
      <c r="E158" s="6">
        <f>('数据整理（资产价格）'!E169-'数据整理（资产价格）'!E167)/'数据整理（资产价格）'!E167</f>
        <v>1.4102859779224011E-2</v>
      </c>
      <c r="F158" s="6">
        <f>('数据整理（资产价格）'!F169-'数据整理（资产价格）'!F167)/'数据整理（资产价格）'!F167</f>
        <v>7.1510918948414553E-3</v>
      </c>
      <c r="G158" s="30">
        <f t="shared" si="11"/>
        <v>-0.22029282860615296</v>
      </c>
      <c r="H158" s="30">
        <f t="shared" si="12"/>
        <v>-0.29926729876457886</v>
      </c>
      <c r="I158" s="30">
        <f t="shared" si="13"/>
        <v>-4.3828098858789272E-2</v>
      </c>
      <c r="J158" s="30">
        <f t="shared" si="14"/>
        <v>8.4617158675344056E-2</v>
      </c>
      <c r="K158" s="30">
        <f t="shared" si="15"/>
        <v>4.290655136904873E-2</v>
      </c>
      <c r="L158" s="6">
        <f>('数据整理（资产价格）'!B169-'数据整理（资产价格）'!B158)/'数据整理（资产价格）'!B158</f>
        <v>1.553460595017264E-2</v>
      </c>
      <c r="M158" s="6">
        <f>('数据整理（资产价格）'!C169-'数据整理（资产价格）'!C158)/'数据整理（资产价格）'!C158</f>
        <v>6.5455597280328959E-2</v>
      </c>
      <c r="N158" s="6">
        <f>('数据整理（资产价格）'!D169-'数据整理（资产价格）'!D158)/'数据整理（资产价格）'!D158</f>
        <v>2.9165014882278587E-2</v>
      </c>
      <c r="O158" s="6">
        <f>('数据整理（资产价格）'!E169-'数据整理（资产价格）'!E158)/'数据整理（资产价格）'!E158</f>
        <v>4.8353507375379683E-2</v>
      </c>
      <c r="P158" s="6">
        <f>('数据整理（资产价格）'!F169-'数据整理（资产价格）'!F158)/'数据整理（资产价格）'!F158</f>
        <v>0.10783203234364422</v>
      </c>
    </row>
    <row r="159" spans="1:16" x14ac:dyDescent="0.2">
      <c r="A159" s="29">
        <v>43281</v>
      </c>
      <c r="B159" s="6">
        <f>('数据整理（资产价格）'!B170-'数据整理（资产价格）'!B168)/'数据整理（资产价格）'!B168</f>
        <v>-7.7605360853443231E-2</v>
      </c>
      <c r="C159" s="6">
        <f>('数据整理（资产价格）'!C170-'数据整理（资产价格）'!C168)/'数据整理（资产价格）'!C168</f>
        <v>-3.9826292282673863E-2</v>
      </c>
      <c r="D159" s="6">
        <f>('数据整理（资产价格）'!D170-'数据整理（资产价格）'!D168)/'数据整理（资产价格）'!D168</f>
        <v>-5.0064877881473964E-2</v>
      </c>
      <c r="E159" s="6">
        <f>('数据整理（资产价格）'!E170-'数据整理（资产价格）'!E168)/'数据整理（资产价格）'!E168</f>
        <v>1.7262583109090102E-3</v>
      </c>
      <c r="F159" s="6">
        <f>('数据整理（资产价格）'!F170-'数据整理（资产价格）'!F168)/'数据整理（资产价格）'!F168</f>
        <v>2.5256118103740857E-2</v>
      </c>
      <c r="G159" s="30">
        <f t="shared" si="11"/>
        <v>-0.46563216512065941</v>
      </c>
      <c r="H159" s="30">
        <f t="shared" si="12"/>
        <v>-0.23895775369604316</v>
      </c>
      <c r="I159" s="30">
        <f t="shared" si="13"/>
        <v>-0.3003892672888438</v>
      </c>
      <c r="J159" s="30">
        <f t="shared" si="14"/>
        <v>1.0357549865454061E-2</v>
      </c>
      <c r="K159" s="30">
        <f t="shared" si="15"/>
        <v>0.15153670862244514</v>
      </c>
      <c r="L159" s="6">
        <f>('数据整理（资产价格）'!B170-'数据整理（资产价格）'!B159)/'数据整理（资产价格）'!B159</f>
        <v>-7.4188617534959797E-2</v>
      </c>
      <c r="M159" s="6">
        <f>('数据整理（资产价格）'!C170-'数据整理（资产价格）'!C159)/'数据整理（资产价格）'!C159</f>
        <v>-1.9993635509106242E-2</v>
      </c>
      <c r="N159" s="6">
        <f>('数据整理（资产价格）'!D170-'数据整理（资产价格）'!D159)/'数据整理（资产价格）'!D159</f>
        <v>-6.1623175505720065E-2</v>
      </c>
      <c r="O159" s="6">
        <f>('数据整理（资产价格）'!E170-'数据整理（资产价格）'!E159)/'数据整理（资产价格）'!E159</f>
        <v>3.4050872483478524E-2</v>
      </c>
      <c r="P159" s="6">
        <f>('数据整理（资产价格）'!F170-'数据整理（资产价格）'!F159)/'数据整理（资产价格）'!F159</f>
        <v>3.3508449837506421E-2</v>
      </c>
    </row>
    <row r="160" spans="1:16" x14ac:dyDescent="0.2">
      <c r="A160" s="29">
        <v>43312</v>
      </c>
      <c r="B160" s="6">
        <f>('数据整理（资产价格）'!B171-'数据整理（资产价格）'!B169)/'数据整理（资产价格）'!B169</f>
        <v>-0.12823360845884249</v>
      </c>
      <c r="C160" s="6">
        <f>('数据整理（资产价格）'!C171-'数据整理（资产价格）'!C169)/'数据整理（资产价格）'!C169</f>
        <v>-9.6942726734816437E-2</v>
      </c>
      <c r="D160" s="6">
        <f>('数据整理（资产价格）'!D171-'数据整理（资产价格）'!D169)/'数据整理（资产价格）'!D169</f>
        <v>-3.9328098133512394E-2</v>
      </c>
      <c r="E160" s="6">
        <f>('数据整理（资产价格）'!E171-'数据整理（资产价格）'!E169)/'数据整理（资产价格）'!E169</f>
        <v>7.3761731574554209E-3</v>
      </c>
      <c r="F160" s="6">
        <f>('数据整理（资产价格）'!F171-'数据整理（资产价格）'!F169)/'数据整理（资产价格）'!F169</f>
        <v>-4.2417563249741424E-3</v>
      </c>
      <c r="G160" s="30">
        <f t="shared" si="11"/>
        <v>-0.769401650753055</v>
      </c>
      <c r="H160" s="30">
        <f t="shared" si="12"/>
        <v>-0.58165636040889868</v>
      </c>
      <c r="I160" s="30">
        <f t="shared" si="13"/>
        <v>-0.23596858880107435</v>
      </c>
      <c r="J160" s="30">
        <f t="shared" si="14"/>
        <v>4.4257038944732527E-2</v>
      </c>
      <c r="K160" s="30">
        <f t="shared" si="15"/>
        <v>-2.5450537949844854E-2</v>
      </c>
      <c r="L160" s="6">
        <f>('数据整理（资产价格）'!B171-'数据整理（资产价格）'!B160)/'数据整理（资产价格）'!B160</f>
        <v>-0.14149089245339688</v>
      </c>
      <c r="M160" s="6">
        <f>('数据整理（资产价格）'!C171-'数据整理（资产价格）'!C160)/'数据整理（资产价格）'!C160</f>
        <v>-8.663602002273002E-2</v>
      </c>
      <c r="N160" s="6">
        <f>('数据整理（资产价格）'!D171-'数据整理（资产价格）'!D160)/'数据整理（资产价格）'!D160</f>
        <v>-8.8401662007742646E-2</v>
      </c>
      <c r="O160" s="6">
        <f>('数据整理（资产价格）'!E171-'数据整理（资产价格）'!E160)/'数据整理（资产价格）'!E160</f>
        <v>3.9339331669313853E-2</v>
      </c>
      <c r="P160" s="6">
        <f>('数据整理（资产价格）'!F171-'数据整理（资产价格）'!F160)/'数据整理（资产价格）'!F160</f>
        <v>-3.8465307791782657E-2</v>
      </c>
    </row>
    <row r="161" spans="1:16" x14ac:dyDescent="0.2">
      <c r="A161" s="29">
        <v>43343</v>
      </c>
      <c r="B161" s="6">
        <f>('数据整理（资产价格）'!B172-'数据整理（资产价格）'!B170)/'数据整理（资产价格）'!B170</f>
        <v>-0.11880518096270926</v>
      </c>
      <c r="C161" s="6">
        <f>('数据整理（资产价格）'!C172-'数据整理（资产价格）'!C170)/'数据整理（资产价格）'!C170</f>
        <v>-7.1186187277838597E-2</v>
      </c>
      <c r="D161" s="6">
        <f>('数据整理（资产价格）'!D172-'数据整理（资产价格）'!D170)/'数据整理（资产价格）'!D170</f>
        <v>1.6582007038997943E-2</v>
      </c>
      <c r="E161" s="6">
        <f>('数据整理（资产价格）'!E172-'数据整理（资产价格）'!E170)/'数据整理（资产价格）'!E170</f>
        <v>1.906684609060038E-2</v>
      </c>
      <c r="F161" s="6">
        <f>('数据整理（资产价格）'!F172-'数据整理（资产价格）'!F170)/'数据整理（资产价格）'!F170</f>
        <v>3.9745270435753821E-2</v>
      </c>
      <c r="G161" s="30">
        <f t="shared" si="11"/>
        <v>-0.71283108577625554</v>
      </c>
      <c r="H161" s="30">
        <f t="shared" si="12"/>
        <v>-0.42711712366703158</v>
      </c>
      <c r="I161" s="30">
        <f t="shared" si="13"/>
        <v>9.9492042233987665E-2</v>
      </c>
      <c r="J161" s="30">
        <f t="shared" si="14"/>
        <v>0.11440107654360228</v>
      </c>
      <c r="K161" s="30">
        <f t="shared" si="15"/>
        <v>0.23847162261452293</v>
      </c>
      <c r="L161" s="6">
        <f>('数据整理（资产价格）'!B172-'数据整理（资产价格）'!B161)/'数据整理（资产价格）'!B161</f>
        <v>-0.22949024427059703</v>
      </c>
      <c r="M161" s="6">
        <f>('数据整理（资产价格）'!C172-'数据整理（资产价格）'!C161)/'数据整理（资产价格）'!C161</f>
        <v>-0.11426606721424548</v>
      </c>
      <c r="N161" s="6">
        <f>('数据整理（资产价格）'!D172-'数据整理（资产价格）'!D161)/'数据整理（资产价格）'!D161</f>
        <v>-7.8782256040344195E-2</v>
      </c>
      <c r="O161" s="6">
        <f>('数据整理（资产价格）'!E172-'数据整理（资产价格）'!E161)/'数据整理（资产价格）'!E161</f>
        <v>4.7760370806921693E-2</v>
      </c>
      <c r="P161" s="6">
        <f>('数据整理（资产价格）'!F172-'数据整理（资产价格）'!F161)/'数据整理（资产价格）'!F161</f>
        <v>1.4660198603904214E-2</v>
      </c>
    </row>
    <row r="162" spans="1:16" x14ac:dyDescent="0.2">
      <c r="A162" s="29">
        <v>43373</v>
      </c>
      <c r="B162" s="6">
        <f>('数据整理（资产价格）'!B173-'数据整理（资产价格）'!B171)/'数据整理（资产价格）'!B171</f>
        <v>-0.11092094331406316</v>
      </c>
      <c r="C162" s="6">
        <f>('数据整理（资产价格）'!C173-'数据整理（资产价格）'!C171)/'数据整理（资产价格）'!C171</f>
        <v>-1.9924435260730362E-2</v>
      </c>
      <c r="D162" s="6">
        <f>('数据整理（资产价格）'!D173-'数据整理（资产价格）'!D171)/'数据整理（资产价格）'!D171</f>
        <v>1.3317676083706657E-2</v>
      </c>
      <c r="E162" s="6">
        <f>('数据整理（资产价格）'!E173-'数据整理（资产价格）'!E171)/'数据整理（资产价格）'!E171</f>
        <v>1.4645511850281645E-2</v>
      </c>
      <c r="F162" s="6">
        <f>('数据整理（资产价格）'!F173-'数据整理（资产价格）'!F171)/'数据整理（资产价格）'!F171</f>
        <v>3.980261761001657E-2</v>
      </c>
      <c r="G162" s="30">
        <f t="shared" si="11"/>
        <v>-0.66552565988437895</v>
      </c>
      <c r="H162" s="30">
        <f t="shared" si="12"/>
        <v>-0.11954661156438218</v>
      </c>
      <c r="I162" s="30">
        <f t="shared" si="13"/>
        <v>7.9906056502239947E-2</v>
      </c>
      <c r="J162" s="30">
        <f t="shared" si="14"/>
        <v>8.7873071101689876E-2</v>
      </c>
      <c r="K162" s="30">
        <f t="shared" si="15"/>
        <v>0.23881570566009941</v>
      </c>
      <c r="L162" s="6">
        <f>('数据整理（资产价格）'!B173-'数据整理（资产价格）'!B162)/'数据整理（资产价格）'!B162</f>
        <v>-0.28192130571953633</v>
      </c>
      <c r="M162" s="6">
        <f>('数据整理（资产价格）'!C173-'数据整理（资产价格）'!C162)/'数据整理（资产价格）'!C162</f>
        <v>-0.1343572876510474</v>
      </c>
      <c r="N162" s="6">
        <f>('数据整理（资产价格）'!D173-'数据整理（资产价格）'!D162)/'数据整理（资产价格）'!D162</f>
        <v>-6.5227972449664232E-2</v>
      </c>
      <c r="O162" s="6">
        <f>('数据整理（资产价格）'!E173-'数据整理（资产价格）'!E162)/'数据整理（资产价格）'!E162</f>
        <v>4.6907839906693498E-2</v>
      </c>
      <c r="P162" s="6">
        <f>('数据整理（资产价格）'!F173-'数据整理（资产价格）'!F162)/'数据整理（资产价格）'!F162</f>
        <v>5.2887870890548312E-2</v>
      </c>
    </row>
    <row r="163" spans="1:16" x14ac:dyDescent="0.2">
      <c r="A163" s="29">
        <v>43404</v>
      </c>
      <c r="B163" s="6">
        <f>('数据整理（资产价格）'!B174-'数据整理（资产价格）'!B172)/'数据整理（资产价格）'!B172</f>
        <v>-0.12416349147211037</v>
      </c>
      <c r="C163" s="6">
        <f>('数据整理（资产价格）'!C174-'数据整理（资产价格）'!C172)/'数据整理（资产价格）'!C172</f>
        <v>-3.6221439691518482E-2</v>
      </c>
      <c r="D163" s="6">
        <f>('数据整理（资产价格）'!D174-'数据整理（资产价格）'!D172)/'数据整理（资产价格）'!D172</f>
        <v>-8.3802021250833534E-4</v>
      </c>
      <c r="E163" s="6">
        <f>('数据整理（资产价格）'!E174-'数据整理（资产价格）'!E172)/'数据整理（资产价格）'!E172</f>
        <v>1.1604477823953629E-2</v>
      </c>
      <c r="F163" s="6">
        <f>('数据整理（资产价格）'!F174-'数据整理（资产价格）'!F172)/'数据整理（资产价格）'!F172</f>
        <v>1.8308116400352299E-2</v>
      </c>
      <c r="G163" s="30">
        <f t="shared" si="11"/>
        <v>-0.74498094883266219</v>
      </c>
      <c r="H163" s="30">
        <f t="shared" si="12"/>
        <v>-0.21732863814911091</v>
      </c>
      <c r="I163" s="30">
        <f t="shared" si="13"/>
        <v>-5.0281212750500123E-3</v>
      </c>
      <c r="J163" s="30">
        <f t="shared" si="14"/>
        <v>6.9626866943721777E-2</v>
      </c>
      <c r="K163" s="30">
        <f t="shared" si="15"/>
        <v>0.1098486984021138</v>
      </c>
      <c r="L163" s="6">
        <f>('数据整理（资产价格）'!B174-'数据整理（资产价格）'!B163)/'数据整理（资产价格）'!B163</f>
        <v>-0.34148511922145297</v>
      </c>
      <c r="M163" s="6">
        <f>('数据整理（资产价格）'!C174-'数据整理（资产价格）'!C163)/'数据整理（资产价格）'!C163</f>
        <v>-0.18366005632799412</v>
      </c>
      <c r="N163" s="6">
        <f>('数据整理（资产价格）'!D174-'数据整理（资产价格）'!D163)/'数据整理（资产价格）'!D163</f>
        <v>-4.1646647305092363E-2</v>
      </c>
      <c r="O163" s="6">
        <f>('数据整理（资产价格）'!E174-'数据整理（资产价格）'!E163)/'数据整理（资产价格）'!E163</f>
        <v>5.980411713209316E-2</v>
      </c>
      <c r="P163" s="6">
        <f>('数据整理（资产价格）'!F174-'数据整理（资产价格）'!F163)/'数据整理（资产价格）'!F163</f>
        <v>5.414282609385794E-2</v>
      </c>
    </row>
    <row r="164" spans="1:16" x14ac:dyDescent="0.2">
      <c r="A164" s="29">
        <v>43434</v>
      </c>
      <c r="B164" s="6">
        <f>('数据整理（资产价格）'!B175-'数据整理（资产价格）'!B173)/'数据整理（资产价格）'!B173</f>
        <v>-4.2354208383701297E-2</v>
      </c>
      <c r="C164" s="6">
        <f>('数据整理（资产价格）'!C175-'数据整理（资产价格）'!C173)/'数据整理（资产价格）'!C173</f>
        <v>-1.8902332302807519E-2</v>
      </c>
      <c r="D164" s="6">
        <f>('数据整理（资产价格）'!D175-'数据整理（资产价格）'!D173)/'数据整理（资产价格）'!D173</f>
        <v>1.1467373829849803E-2</v>
      </c>
      <c r="E164" s="6">
        <f>('数据整理（资产价格）'!E175-'数据整理（资产价格）'!E173)/'数据整理（资产价格）'!E173</f>
        <v>1.7543906917530151E-2</v>
      </c>
      <c r="F164" s="6">
        <f>('数据整理（资产价格）'!F175-'数据整理（资产价格）'!F173)/'数据整理（资产价格）'!F173</f>
        <v>-3.9601208044823769E-2</v>
      </c>
      <c r="G164" s="30">
        <f t="shared" si="11"/>
        <v>-0.25412525030220778</v>
      </c>
      <c r="H164" s="30">
        <f t="shared" si="12"/>
        <v>-0.11341399381684511</v>
      </c>
      <c r="I164" s="30">
        <f t="shared" si="13"/>
        <v>6.8804242979098817E-2</v>
      </c>
      <c r="J164" s="30">
        <f t="shared" si="14"/>
        <v>0.10526344150518091</v>
      </c>
      <c r="K164" s="30">
        <f t="shared" si="15"/>
        <v>-0.23760724826894261</v>
      </c>
      <c r="L164" s="6">
        <f>('数据整理（资产价格）'!B175-'数据整理（资产价格）'!B164)/'数据整理（资产价格）'!B164</f>
        <v>-0.29422578501413016</v>
      </c>
      <c r="M164" s="6">
        <f>('数据整理（资产价格）'!C175-'数据整理（资产价格）'!C164)/'数据整理（资产价格）'!C164</f>
        <v>-0.16698696316729089</v>
      </c>
      <c r="N164" s="6">
        <f>('数据整理（资产价格）'!D175-'数据整理（资产价格）'!D164)/'数据整理（资产价格）'!D164</f>
        <v>9.6582260931300703E-3</v>
      </c>
      <c r="O164" s="6">
        <f>('数据整理（资产价格）'!E175-'数据整理（资产价格）'!E164)/'数据整理（资产价格）'!E164</f>
        <v>7.1287865032800102E-2</v>
      </c>
      <c r="P164" s="6">
        <f>('数据整理（资产价格）'!F175-'数据整理（资产价格）'!F164)/'数据整理（资产价格）'!F164</f>
        <v>-2.5774310321135238E-2</v>
      </c>
    </row>
    <row r="165" spans="1:16" x14ac:dyDescent="0.2">
      <c r="A165" s="29">
        <v>43465</v>
      </c>
      <c r="B165" s="6">
        <f>('数据整理（资产价格）'!B176-'数据整理（资产价格）'!B174)/'数据整理（资产价格）'!B174</f>
        <v>9.5909425216749635E-3</v>
      </c>
      <c r="C165" s="6">
        <f>('数据整理（资产价格）'!C176-'数据整理（资产价格）'!C174)/'数据整理（资产价格）'!C174</f>
        <v>-1.2358747889546587E-2</v>
      </c>
      <c r="D165" s="6">
        <f>('数据整理（资产价格）'!D176-'数据整理（资产价格）'!D174)/'数据整理（资产价格）'!D174</f>
        <v>1.1848713765947764E-2</v>
      </c>
      <c r="E165" s="6">
        <f>('数据整理（资产价格）'!E176-'数据整理（资产价格）'!E174)/'数据整理（资产价格）'!E174</f>
        <v>1.7659281744774498E-2</v>
      </c>
      <c r="F165" s="6">
        <f>('数据整理（资产价格）'!F176-'数据整理（资产价格）'!F174)/'数据整理（资产价格）'!F174</f>
        <v>-8.2158926584142644E-2</v>
      </c>
      <c r="G165" s="30">
        <f t="shared" si="11"/>
        <v>5.7545655130049778E-2</v>
      </c>
      <c r="H165" s="30">
        <f t="shared" si="12"/>
        <v>-7.4152487337279527E-2</v>
      </c>
      <c r="I165" s="30">
        <f t="shared" si="13"/>
        <v>7.109228259568659E-2</v>
      </c>
      <c r="J165" s="30">
        <f t="shared" si="14"/>
        <v>0.10595569046864699</v>
      </c>
      <c r="K165" s="30">
        <f t="shared" si="15"/>
        <v>-0.49295355950485586</v>
      </c>
      <c r="L165" s="6">
        <f>('数据整理（资产价格）'!B176-'数据整理（资产价格）'!B165)/'数据整理（资产价格）'!B165</f>
        <v>-0.33534633922025614</v>
      </c>
      <c r="M165" s="6">
        <f>('数据整理（资产价格）'!C176-'数据整理（资产价格）'!C165)/'数据整理（资产价格）'!C165</f>
        <v>-0.24138571756049593</v>
      </c>
      <c r="N165" s="6">
        <f>('数据整理（资产价格）'!D176-'数据整理（资产价格）'!D165)/'数据整理（资产价格）'!D165</f>
        <v>-4.0102836131755304E-2</v>
      </c>
      <c r="O165" s="6">
        <f>('数据整理（资产价格）'!E176-'数据整理（资产价格）'!E165)/'数据整理（资产价格）'!E165</f>
        <v>7.6579006409178765E-2</v>
      </c>
      <c r="P165" s="6">
        <f>('数据整理（资产价格）'!F176-'数据整理（资产价格）'!F165)/'数据整理（资产价格）'!F165</f>
        <v>-5.3352299662001793E-2</v>
      </c>
    </row>
    <row r="166" spans="1:16" x14ac:dyDescent="0.2">
      <c r="A166" s="29">
        <v>43496</v>
      </c>
      <c r="B166" s="6">
        <f>('数据整理（资产价格）'!B177-'数据整理（资产价格）'!B175)/'数据整理（资产价格）'!B175</f>
        <v>-3.2590753555200878E-2</v>
      </c>
      <c r="C166" s="6">
        <f>('数据整理（资产价格）'!C177-'数据整理（资产价格）'!C175)/'数据整理（资产价格）'!C175</f>
        <v>-2.8199873229714515E-2</v>
      </c>
      <c r="D166" s="6">
        <f>('数据整理（资产价格）'!D177-'数据整理（资产价格）'!D175)/'数据整理（资产价格）'!D175</f>
        <v>1.7244173731508525E-2</v>
      </c>
      <c r="E166" s="6">
        <f>('数据整理（资产价格）'!E177-'数据整理（资产价格）'!E175)/'数据整理（资产价格）'!E175</f>
        <v>1.8798733323592182E-2</v>
      </c>
      <c r="F166" s="6">
        <f>('数据整理（资产价格）'!F177-'数据整理（资产价格）'!F175)/'数据整理（资产价格）'!F175</f>
        <v>3.3092319631741031E-3</v>
      </c>
      <c r="G166" s="30">
        <f t="shared" si="11"/>
        <v>-0.19554452133120526</v>
      </c>
      <c r="H166" s="30">
        <f t="shared" si="12"/>
        <v>-0.1691992393782871</v>
      </c>
      <c r="I166" s="30">
        <f t="shared" si="13"/>
        <v>0.10346504238905116</v>
      </c>
      <c r="J166" s="30">
        <f t="shared" si="14"/>
        <v>0.1127923999415531</v>
      </c>
      <c r="K166" s="30">
        <f t="shared" si="15"/>
        <v>1.985539177904462E-2</v>
      </c>
      <c r="L166" s="6">
        <f>('数据整理（资产价格）'!B177-'数据整理（资产价格）'!B166)/'数据整理（资产价格）'!B166</f>
        <v>-0.29431532239683944</v>
      </c>
      <c r="M166" s="6">
        <f>('数据整理（资产价格）'!C177-'数据整理（资产价格）'!C166)/'数据整理（资产价格）'!C166</f>
        <v>-0.21960278704858791</v>
      </c>
      <c r="N166" s="6">
        <f>('数据整理（资产价格）'!D177-'数据整理（资产价格）'!D166)/'数据整理（资产价格）'!D166</f>
        <v>-2.2773173624968637E-2</v>
      </c>
      <c r="O166" s="6">
        <f>('数据整理（资产价格）'!E177-'数据整理（资产价格）'!E166)/'数据整理（资产价格）'!E166</f>
        <v>8.2624430531820836E-2</v>
      </c>
      <c r="P166" s="6">
        <f>('数据整理（资产价格）'!F177-'数据整理（资产价格）'!F166)/'数据整理（资产价格）'!F166</f>
        <v>-2.6178784700101248E-2</v>
      </c>
    </row>
    <row r="167" spans="1:16" x14ac:dyDescent="0.2">
      <c r="A167" s="29">
        <v>43524</v>
      </c>
      <c r="B167" s="6">
        <f>('数据整理（资产价格）'!B178-'数据整理（资产价格）'!B176)/'数据整理（资产价格）'!B176</f>
        <v>0.13419399251648045</v>
      </c>
      <c r="C167" s="6">
        <f>('数据整理（资产价格）'!C178-'数据整理（资产价格）'!C176)/'数据整理（资产价格）'!C176</f>
        <v>8.4034785840498616E-2</v>
      </c>
      <c r="D167" s="6">
        <f>('数据整理（资产价格）'!D178-'数据整理（资产价格）'!D176)/'数据整理（资产价格）'!D176</f>
        <v>8.515630861644391E-2</v>
      </c>
      <c r="E167" s="6">
        <f>('数据整理（资产价格）'!E178-'数据整理（资产价格）'!E176)/'数据整理（资产价格）'!E176</f>
        <v>1.7244103843326385E-2</v>
      </c>
      <c r="F167" s="6">
        <f>('数据整理（资产价格）'!F178-'数据整理（资产价格）'!F176)/'数据整理（资产价格）'!F176</f>
        <v>7.0117585748984135E-2</v>
      </c>
      <c r="G167" s="30">
        <f t="shared" si="11"/>
        <v>0.80516395509888272</v>
      </c>
      <c r="H167" s="30">
        <f t="shared" si="12"/>
        <v>0.5042087150429917</v>
      </c>
      <c r="I167" s="30">
        <f t="shared" si="13"/>
        <v>0.51093785169866346</v>
      </c>
      <c r="J167" s="30">
        <f t="shared" si="14"/>
        <v>0.10346462305995831</v>
      </c>
      <c r="K167" s="30">
        <f t="shared" si="15"/>
        <v>0.42070551449390481</v>
      </c>
      <c r="L167" s="6">
        <f>('数据整理（资产价格）'!B178-'数据整理（资产价格）'!B167)/'数据整理（资产价格）'!B167</f>
        <v>-0.21257029134629415</v>
      </c>
      <c r="M167" s="6">
        <f>('数据整理（资产价格）'!C178-'数据整理（资产价格）'!C167)/'数据整理（资产价格）'!C167</f>
        <v>-0.12706652121178449</v>
      </c>
      <c r="N167" s="6">
        <f>('数据整理（资产价格）'!D178-'数据整理（资产价格）'!D167)/'数据整理（资产价格）'!D167</f>
        <v>5.7052478715793983E-2</v>
      </c>
      <c r="O167" s="6">
        <f>('数据整理（资产价格）'!E178-'数据整理（资产价格）'!E167)/'数据整理（资产价格）'!E167</f>
        <v>8.1790383001440758E-2</v>
      </c>
      <c r="P167" s="6">
        <f>('数据整理（资产价格）'!F178-'数据整理（资产价格）'!F167)/'数据整理（资产价格）'!F167</f>
        <v>5.0147787458001324E-2</v>
      </c>
    </row>
    <row r="168" spans="1:16" x14ac:dyDescent="0.2">
      <c r="A168" s="29">
        <v>43555</v>
      </c>
      <c r="B168" s="6">
        <f>('数据整理（资产价格）'!B179-'数据整理（资产价格）'!B177)/'数据整理（资产价格）'!B177</f>
        <v>0.27902133006311353</v>
      </c>
      <c r="C168" s="6">
        <f>('数据整理（资产价格）'!C179-'数据整理（资产价格）'!C177)/'数据整理（资产价格）'!C177</f>
        <v>0.17303719717067609</v>
      </c>
      <c r="D168" s="6">
        <f>('数据整理（资产价格）'!D179-'数据整理（资产价格）'!D177)/'数据整理（资产价格）'!D177</f>
        <v>0.11166365015482874</v>
      </c>
      <c r="E168" s="6">
        <f>('数据整理（资产价格）'!E179-'数据整理（资产价格）'!E177)/'数据整理（资产价格）'!E177</f>
        <v>7.7391388641251191E-3</v>
      </c>
      <c r="F168" s="6">
        <f>('数据整理（资产价格）'!F179-'数据整理（资产价格）'!F177)/'数据整理（资产价格）'!F177</f>
        <v>3.9772723420375439E-2</v>
      </c>
      <c r="G168" s="30">
        <f t="shared" si="11"/>
        <v>1.6741279803786813</v>
      </c>
      <c r="H168" s="30">
        <f t="shared" si="12"/>
        <v>1.0382231830240565</v>
      </c>
      <c r="I168" s="30">
        <f t="shared" si="13"/>
        <v>0.66998190092897247</v>
      </c>
      <c r="J168" s="30">
        <f t="shared" si="14"/>
        <v>4.6434833184750716E-2</v>
      </c>
      <c r="K168" s="30">
        <f t="shared" si="15"/>
        <v>0.23863634052225263</v>
      </c>
      <c r="L168" s="6">
        <f>('数据整理（资产价格）'!B179-'数据整理（资产价格）'!B168)/'数据整理（资产价格）'!B168</f>
        <v>-8.4157581051675603E-2</v>
      </c>
      <c r="M168" s="6">
        <f>('数据整理（资产价格）'!C179-'数据整理（资产价格）'!C168)/'数据整理（资产价格）'!C168</f>
        <v>-8.5466409122071374E-3</v>
      </c>
      <c r="N168" s="6">
        <f>('数据整理（资产价格）'!D179-'数据整理（资产价格）'!D168)/'数据整理（资产价格）'!D168</f>
        <v>0.10782400904840782</v>
      </c>
      <c r="O168" s="6">
        <f>('数据整理（资产价格）'!E179-'数据整理（资产价格）'!E168)/'数据整理（资产价格）'!E168</f>
        <v>7.0100675014549224E-2</v>
      </c>
      <c r="P168" s="6">
        <f>('数据整理（资产价格）'!F179-'数据整理（资产价格）'!F168)/'数据整理（资产价格）'!F168</f>
        <v>6.0745932146228011E-2</v>
      </c>
    </row>
    <row r="169" spans="1:16" x14ac:dyDescent="0.2">
      <c r="A169" s="29">
        <v>43585</v>
      </c>
      <c r="B169" s="6">
        <f>('数据整理（资产价格）'!B180-'数据整理（资产价格）'!B178)/'数据整理（资产价格）'!B178</f>
        <v>0.18641172936465039</v>
      </c>
      <c r="C169" s="6">
        <f>('数据整理（资产价格）'!C180-'数据整理（资产价格）'!C178)/'数据整理（资产价格）'!C178</f>
        <v>0.14422638645853186</v>
      </c>
      <c r="D169" s="6">
        <f>('数据整理（资产价格）'!D180-'数据整理（资产价格）'!D178)/'数据整理（资产价格）'!D178</f>
        <v>5.3841499895695692E-2</v>
      </c>
      <c r="E169" s="6">
        <f>('数据整理（资产价格）'!E180-'数据整理（资产价格）'!E178)/'数据整理（资产价格）'!E178</f>
        <v>2.0611764356824641E-3</v>
      </c>
      <c r="F169" s="6">
        <f>('数据整理（资产价格）'!F180-'数据整理（资产价格）'!F178)/'数据整理（资产价格）'!F178</f>
        <v>1.4343155681450641E-2</v>
      </c>
      <c r="G169" s="30">
        <f t="shared" si="11"/>
        <v>1.1184703761879025</v>
      </c>
      <c r="H169" s="30">
        <f t="shared" si="12"/>
        <v>0.86535831875119118</v>
      </c>
      <c r="I169" s="30">
        <f t="shared" si="13"/>
        <v>0.32304899937417414</v>
      </c>
      <c r="J169" s="30">
        <f t="shared" si="14"/>
        <v>1.2367058614094786E-2</v>
      </c>
      <c r="K169" s="30">
        <f t="shared" si="15"/>
        <v>8.605893408870384E-2</v>
      </c>
      <c r="L169" s="6">
        <f>('数据整理（资产价格）'!B180-'数据整理（资产价格）'!B169)/'数据整理（资产价格）'!B169</f>
        <v>-3.0176635569948724E-2</v>
      </c>
      <c r="M169" s="6">
        <f>('数据整理（资产价格）'!C180-'数据整理（资产价格）'!C169)/'数据整理（资产价格）'!C169</f>
        <v>5.1268570970944193E-2</v>
      </c>
      <c r="N169" s="6">
        <f>('数据整理（资产价格）'!D180-'数据整理（资产价格）'!D169)/'数据整理（资产价格）'!D169</f>
        <v>0.12216281342539281</v>
      </c>
      <c r="O169" s="6">
        <f>('数据整理（资产价格）'!E180-'数据整理（资产价格）'!E169)/'数据整理（资产价格）'!E169</f>
        <v>6.894496292341451E-2</v>
      </c>
      <c r="P169" s="6">
        <f>('数据整理（资产价格）'!F180-'数据整理（资产价格）'!F169)/'数据整理（资产价格）'!F169</f>
        <v>5.7646890555387478E-2</v>
      </c>
    </row>
    <row r="170" spans="1:16" x14ac:dyDescent="0.2">
      <c r="A170" s="29">
        <v>43616</v>
      </c>
      <c r="B170" s="6">
        <f>('数据整理（资产价格）'!B181-'数据整理（资产价格）'!B179)/'数据整理（资产价格）'!B179</f>
        <v>-6.2915285170684648E-2</v>
      </c>
      <c r="C170" s="6">
        <f>('数据整理（资产价格）'!C181-'数据整理（资产价格）'!C179)/'数据整理（资产价格）'!C179</f>
        <v>-3.2465222585591064E-2</v>
      </c>
      <c r="D170" s="6">
        <f>('数据整理（资产价格）'!D181-'数据整理（资产价格）'!D179)/'数据整理（资产价格）'!D179</f>
        <v>-3.5860559981478898E-2</v>
      </c>
      <c r="E170" s="6">
        <f>('数据整理（资产价格）'!E181-'数据整理（资产价格）'!E179)/'数据整理（资产价格）'!E179</f>
        <v>8.1943186614160043E-3</v>
      </c>
      <c r="F170" s="6">
        <f>('数据整理（资产价格）'!F181-'数据整理（资产价格）'!F179)/'数据整理（资产价格）'!F179</f>
        <v>2.5788114789921747E-2</v>
      </c>
      <c r="G170" s="30">
        <f t="shared" si="11"/>
        <v>-0.37749171102410789</v>
      </c>
      <c r="H170" s="30">
        <f t="shared" si="12"/>
        <v>-0.19479133551354638</v>
      </c>
      <c r="I170" s="30">
        <f t="shared" si="13"/>
        <v>-0.21516335988887339</v>
      </c>
      <c r="J170" s="30">
        <f t="shared" si="14"/>
        <v>4.9165911968496026E-2</v>
      </c>
      <c r="K170" s="30">
        <f t="shared" si="15"/>
        <v>0.1547286887395305</v>
      </c>
      <c r="L170" s="6">
        <f>('数据整理（资产价格）'!B181-'数据整理（资产价格）'!B170)/'数据整理（资产价格）'!B170</f>
        <v>-6.9571856160343129E-2</v>
      </c>
      <c r="M170" s="6">
        <f>('数据整理（资产价格）'!C181-'数据整理（资产价格）'!C170)/'数据整理（资产价格）'!C170</f>
        <v>-9.4576909183370346E-4</v>
      </c>
      <c r="N170" s="6">
        <f>('数据整理（资产价格）'!D181-'数据整理（资产价格）'!D170)/'数据整理（资产价格）'!D170</f>
        <v>0.1243892291727851</v>
      </c>
      <c r="O170" s="6">
        <f>('数据整理（资产价格）'!E181-'数据整理（资产价格）'!E170)/'数据整理（资产价格）'!E170</f>
        <v>7.7010223096859898E-2</v>
      </c>
      <c r="P170" s="6">
        <f>('数据整理（资产价格）'!F181-'数据整理（资产价格）'!F170)/'数据整理（资产价格）'!F170</f>
        <v>6.1296344195292757E-2</v>
      </c>
    </row>
    <row r="171" spans="1:16" x14ac:dyDescent="0.2">
      <c r="A171" s="29">
        <v>43646</v>
      </c>
      <c r="B171" s="6">
        <f>('数据整理（资产价格）'!B182-'数据整理（资产价格）'!B180)/'数据整理（资产价格）'!B180</f>
        <v>-0.1112128723283413</v>
      </c>
      <c r="C171" s="6">
        <f>('数据整理（资产价格）'!C182-'数据整理（资产价格）'!C180)/'数据整理（资产价格）'!C180</f>
        <v>-7.8842662258422583E-2</v>
      </c>
      <c r="D171" s="6">
        <f>('数据整理（资产价格）'!D182-'数据整理（资产价格）'!D180)/'数据整理（资产价格）'!D180</f>
        <v>-5.5902613219129552E-2</v>
      </c>
      <c r="E171" s="6">
        <f>('数据整理（资产价格）'!E182-'数据整理（资产价格）'!E180)/'数据整理（资产价格）'!E180</f>
        <v>1.243307146445497E-2</v>
      </c>
      <c r="F171" s="6">
        <f>('数据整理（资产价格）'!F182-'数据整理（资产价格）'!F180)/'数据整理（资产价格）'!F180</f>
        <v>5.5420773303983676E-4</v>
      </c>
      <c r="G171" s="30">
        <f t="shared" si="11"/>
        <v>-0.66727723397004779</v>
      </c>
      <c r="H171" s="30">
        <f t="shared" si="12"/>
        <v>-0.47305597355053552</v>
      </c>
      <c r="I171" s="30">
        <f t="shared" si="13"/>
        <v>-0.33541567931477734</v>
      </c>
      <c r="J171" s="30">
        <f t="shared" si="14"/>
        <v>7.4598428786729815E-2</v>
      </c>
      <c r="K171" s="30">
        <f t="shared" si="15"/>
        <v>3.3252463982390203E-3</v>
      </c>
      <c r="L171" s="6">
        <f>('数据整理（资产价格）'!B182-'数据整理（资产价格）'!B171)/'数据整理（资产价格）'!B171</f>
        <v>-1.1241393583874205E-2</v>
      </c>
      <c r="M171" s="6">
        <f>('数据整理（资产价格）'!C182-'数据整理（资产价格）'!C171)/'数据整理（资产价格）'!C171</f>
        <v>7.2339248855837229E-2</v>
      </c>
      <c r="N171" s="6">
        <f>('数据整理（资产价格）'!D182-'数据整理（资产价格）'!D171)/'数据整理（资产价格）'!D171</f>
        <v>0.10280208845415008</v>
      </c>
      <c r="O171" s="6">
        <f>('数据整理（资产价格）'!E182-'数据整理（资产价格）'!E171)/'数据整理（资产价格）'!E171</f>
        <v>7.4310928604675683E-2</v>
      </c>
      <c r="P171" s="6">
        <f>('数据整理（资产价格）'!F182-'数据整理（资产价格）'!F171)/'数据整理（资产价格）'!F171</f>
        <v>6.2740934722627442E-2</v>
      </c>
    </row>
    <row r="172" spans="1:16" x14ac:dyDescent="0.2">
      <c r="A172" s="29">
        <v>43677</v>
      </c>
      <c r="B172" s="6">
        <f>('数据整理（资产价格）'!B183-'数据整理（资产价格）'!B181)/'数据整理（资产价格）'!B181</f>
        <v>3.5947723687829843E-2</v>
      </c>
      <c r="C172" s="6">
        <f>('数据整理（资产价格）'!C183-'数据整理（资产价格）'!C181)/'数据整理（资产价格）'!C181</f>
        <v>2.8304475064779136E-2</v>
      </c>
      <c r="D172" s="6">
        <f>('数据整理（资产价格）'!D183-'数据整理（资产价格）'!D181)/'数据整理（资产价格）'!D181</f>
        <v>6.2922236408126022E-3</v>
      </c>
      <c r="E172" s="6">
        <f>('数据整理（资产价格）'!E183-'数据整理（资产价格）'!E181)/'数据整理（资产价格）'!E181</f>
        <v>1.0924247991007302E-2</v>
      </c>
      <c r="F172" s="6">
        <f>('数据整理（资产价格）'!F183-'数据整理（资产价格）'!F181)/'数据整理（资产价格）'!F181</f>
        <v>2.0464435924423954E-2</v>
      </c>
      <c r="G172" s="30">
        <f t="shared" si="11"/>
        <v>0.21568634212697907</v>
      </c>
      <c r="H172" s="30">
        <f t="shared" si="12"/>
        <v>0.16982685038867482</v>
      </c>
      <c r="I172" s="30">
        <f t="shared" si="13"/>
        <v>3.775334184487561E-2</v>
      </c>
      <c r="J172" s="30">
        <f t="shared" si="14"/>
        <v>6.5545487946043812E-2</v>
      </c>
      <c r="K172" s="30">
        <f t="shared" si="15"/>
        <v>0.12278661554654371</v>
      </c>
      <c r="L172" s="6">
        <f>('数据整理（资产价格）'!B183-'数据整理（资产价格）'!B172)/'数据整理（资产价格）'!B172</f>
        <v>9.3827263667781075E-2</v>
      </c>
      <c r="M172" s="6">
        <f>('数据整理（资产价格）'!C183-'数据整理（资产价格）'!C172)/'数据整理（资产价格）'!C172</f>
        <v>0.10606875393505498</v>
      </c>
      <c r="N172" s="6">
        <f>('数据整理（资产价格）'!D183-'数据整理（资产价格）'!D172)/'数据整理（资产价格）'!D172</f>
        <v>0.11300822740083784</v>
      </c>
      <c r="O172" s="6">
        <f>('数据整理（资产价格）'!E183-'数据整理（资产价格）'!E172)/'数据整理（资产价格）'!E172</f>
        <v>6.8404642972775334E-2</v>
      </c>
      <c r="P172" s="6">
        <f>('数据整理（资产价格）'!F183-'数据整理（资产价格）'!F172)/'数据整理（资产价格）'!F172</f>
        <v>4.1615870754588405E-2</v>
      </c>
    </row>
    <row r="173" spans="1:16" x14ac:dyDescent="0.2">
      <c r="A173" s="29">
        <v>43708</v>
      </c>
      <c r="B173" s="6">
        <f>('数据整理（资产价格）'!B184-'数据整理（资产价格）'!B182)/'数据整理（资产价格）'!B182</f>
        <v>1.9522750276137837E-2</v>
      </c>
      <c r="C173" s="6">
        <f>('数据整理（资产价格）'!C184-'数据整理（资产价格）'!C182)/'数据整理（资产价格）'!C182</f>
        <v>-2.5118215993732488E-2</v>
      </c>
      <c r="D173" s="6">
        <f>('数据整理（资产价格）'!D184-'数据整理（资产价格）'!D182)/'数据整理（资产价格）'!D182</f>
        <v>3.703724404407966E-2</v>
      </c>
      <c r="E173" s="6">
        <f>('数据整理（资产价格）'!E184-'数据整理（资产价格）'!E182)/'数据整理（资产价格）'!E182</f>
        <v>1.2237567875293067E-2</v>
      </c>
      <c r="F173" s="6">
        <f>('数据整理（资产价格）'!F184-'数据整理（资产价格）'!F182)/'数据整理（资产价格）'!F182</f>
        <v>-5.1953167689549413E-4</v>
      </c>
      <c r="G173" s="30">
        <f t="shared" si="11"/>
        <v>0.11713650165682701</v>
      </c>
      <c r="H173" s="30">
        <f t="shared" si="12"/>
        <v>-0.15070929596239493</v>
      </c>
      <c r="I173" s="30">
        <f t="shared" si="13"/>
        <v>0.22222346426447798</v>
      </c>
      <c r="J173" s="30">
        <f t="shared" si="14"/>
        <v>7.3425407251758404E-2</v>
      </c>
      <c r="K173" s="30">
        <f t="shared" si="15"/>
        <v>-3.1171900613729646E-3</v>
      </c>
      <c r="L173" s="6">
        <f>('数据整理（资产价格）'!B184-'数据整理（资产价格）'!B173)/'数据整理（资产价格）'!B173</f>
        <v>0.13382706092543037</v>
      </c>
      <c r="M173" s="6">
        <f>('数据整理（资产价格）'!C184-'数据整理（资产价格）'!C173)/'数据整理（资产价格）'!C173</f>
        <v>6.6656528940836526E-2</v>
      </c>
      <c r="N173" s="6">
        <f>('数据整理（资产价格）'!D184-'数据整理（资产价格）'!D173)/'数据整理（资产价格）'!D173</f>
        <v>0.12861629233246935</v>
      </c>
      <c r="O173" s="6">
        <f>('数据整理（资产价格）'!E184-'数据整理（资产价格）'!E173)/'数据整理（资产价格）'!E173</f>
        <v>7.1761387412618713E-2</v>
      </c>
      <c r="P173" s="6">
        <f>('数据整理（资产价格）'!F184-'数据整理（资产价格）'!F173)/'数据整理（资产价格）'!F173</f>
        <v>2.1529268299154251E-2</v>
      </c>
    </row>
    <row r="174" spans="1:16" x14ac:dyDescent="0.2">
      <c r="A174" s="29">
        <v>43738</v>
      </c>
      <c r="B174" s="6">
        <f>('数据整理（资产价格）'!B185-'数据整理（资产价格）'!B183)/'数据整理（资产价格）'!B183</f>
        <v>5.2319754994489112E-2</v>
      </c>
      <c r="C174" s="6">
        <f>('数据整理（资产价格）'!C185-'数据整理（资产价格）'!C183)/'数据整理（资产价格）'!C183</f>
        <v>-1.7153938008590174E-2</v>
      </c>
      <c r="D174" s="6">
        <f>('数据整理（资产价格）'!D185-'数据整理（资产价格）'!D183)/'数据整理（资产价格）'!D183</f>
        <v>3.6984872944739268E-2</v>
      </c>
      <c r="E174" s="6">
        <f>('数据整理（资产价格）'!E185-'数据整理（资产价格）'!E183)/'数据整理（资产价格）'!E183</f>
        <v>1.1772197920622722E-2</v>
      </c>
      <c r="F174" s="6">
        <f>('数据整理（资产价格）'!F185-'数据整理（资产价格）'!F183)/'数据整理（资产价格）'!F183</f>
        <v>-5.49685474561366E-3</v>
      </c>
      <c r="G174" s="30">
        <f t="shared" si="11"/>
        <v>0.3139185299669347</v>
      </c>
      <c r="H174" s="30">
        <f t="shared" si="12"/>
        <v>-0.10292362805154104</v>
      </c>
      <c r="I174" s="30">
        <f t="shared" si="13"/>
        <v>0.22190923766843562</v>
      </c>
      <c r="J174" s="30">
        <f t="shared" si="14"/>
        <v>7.0633187523736332E-2</v>
      </c>
      <c r="K174" s="30">
        <f t="shared" si="15"/>
        <v>-3.298112847368196E-2</v>
      </c>
      <c r="L174" s="6">
        <f>('数据整理（资产价格）'!B185-'数据整理（资产价格）'!B174)/'数据整理（资产价格）'!B174</f>
        <v>0.31423619237324618</v>
      </c>
      <c r="M174" s="6">
        <f>('数据整理（资产价格）'!C185-'数据整理（资产价格）'!C174)/'数据整理（资产价格）'!C174</f>
        <v>0.12795134055364576</v>
      </c>
      <c r="N174" s="6">
        <f>('数据整理（资产价格）'!D185-'数据整理（资产价格）'!D174)/'数据整理（资产价格）'!D174</f>
        <v>0.15514072655485184</v>
      </c>
      <c r="O174" s="6">
        <f>('数据整理（资产价格）'!E185-'数据整理（资产价格）'!E174)/'数据整理（资产价格）'!E174</f>
        <v>6.858178031640054E-2</v>
      </c>
      <c r="P174" s="6">
        <f>('数据整理（资产价格）'!F185-'数据整理（资产价格）'!F174)/'数据整理（资产价格）'!F174</f>
        <v>1.7266034640010416E-2</v>
      </c>
    </row>
    <row r="175" spans="1:16" x14ac:dyDescent="0.2">
      <c r="A175" s="29">
        <v>43769</v>
      </c>
      <c r="B175" s="6">
        <f>('数据整理（资产价格）'!B186-'数据整理（资产价格）'!B184)/'数据整理（资产价格）'!B184</f>
        <v>5.6643995650639614E-2</v>
      </c>
      <c r="C175" s="6">
        <f>('数据整理（资产价格）'!C186-'数据整理（资产价格）'!C184)/'数据整理（资产价格）'!C184</f>
        <v>2.5433447530749258E-2</v>
      </c>
      <c r="D175" s="6">
        <f>('数据整理（资产价格）'!D186-'数据整理（资产价格）'!D184)/'数据整理（资产价格）'!D184</f>
        <v>2.3157032136391757E-2</v>
      </c>
      <c r="E175" s="6">
        <f>('数据整理（资产价格）'!E186-'数据整理（资产价格）'!E184)/'数据整理（资产价格）'!E184</f>
        <v>8.9675037070013827E-3</v>
      </c>
      <c r="F175" s="6">
        <f>('数据整理（资产价格）'!F186-'数据整理（资产价格）'!F184)/'数据整理（资产价格）'!F184</f>
        <v>4.5243225020703852E-3</v>
      </c>
      <c r="G175" s="30">
        <f t="shared" si="11"/>
        <v>0.33986397390383771</v>
      </c>
      <c r="H175" s="30">
        <f t="shared" si="12"/>
        <v>0.15260068518449554</v>
      </c>
      <c r="I175" s="30">
        <f t="shared" si="13"/>
        <v>0.13894219281835055</v>
      </c>
      <c r="J175" s="30">
        <f t="shared" si="14"/>
        <v>5.3805022242008296E-2</v>
      </c>
      <c r="K175" s="30">
        <f t="shared" si="15"/>
        <v>2.7145935012422309E-2</v>
      </c>
      <c r="L175" s="6">
        <f>('数据整理（资产价格）'!B186-'数据整理（资产价格）'!B175)/'数据整理（资产价格）'!B175</f>
        <v>0.25103829257268118</v>
      </c>
      <c r="M175" s="6">
        <f>('数据整理（资产价格）'!C186-'数据整理（资产价格）'!C175)/'数据整理（资产价格）'!C175</f>
        <v>0.11485871164110444</v>
      </c>
      <c r="N175" s="6">
        <f>('数据整理（资产价格）'!D186-'数据整理（资产价格）'!D175)/'数据整理（资产价格）'!D175</f>
        <v>0.14165985573146259</v>
      </c>
      <c r="O175" s="6">
        <f>('数据整理（资产价格）'!E186-'数据整理（资产价格）'!E175)/'数据整理（资产价格）'!E175</f>
        <v>6.2728010335288006E-2</v>
      </c>
      <c r="P175" s="6">
        <f>('数据整理（资产价格）'!F186-'数据整理（资产价格）'!F175)/'数据整理（资产价格）'!F175</f>
        <v>6.8463439094096828E-2</v>
      </c>
    </row>
    <row r="176" spans="1:16" x14ac:dyDescent="0.2">
      <c r="A176" s="29">
        <v>43799</v>
      </c>
      <c r="B176" s="6">
        <f>('数据整理（资产价格）'!B187-'数据整理（资产价格）'!B185)/'数据整理（资产价格）'!B185</f>
        <v>2.0349259234044804E-3</v>
      </c>
      <c r="C176" s="6">
        <f>('数据整理（资产价格）'!C187-'数据整理（资产价格）'!C185)/'数据整理（资产价格）'!C185</f>
        <v>-2.2159780403799949E-3</v>
      </c>
      <c r="D176" s="6">
        <f>('数据整理（资产价格）'!D187-'数据整理（资产价格）'!D185)/'数据整理（资产价格）'!D185</f>
        <v>4.9263765995352328E-3</v>
      </c>
      <c r="E176" s="6">
        <f>('数据整理（资产价格）'!E187-'数据整理（资产价格）'!E185)/'数据整理（资产价格）'!E185</f>
        <v>7.3802053013872293E-3</v>
      </c>
      <c r="F176" s="6">
        <f>('数据整理（资产价格）'!F187-'数据整理（资产价格）'!F185)/'数据整理（资产价格）'!F185</f>
        <v>-1.3718031541975357E-2</v>
      </c>
      <c r="G176" s="30">
        <f t="shared" si="11"/>
        <v>1.2209555540426882E-2</v>
      </c>
      <c r="H176" s="30">
        <f t="shared" si="12"/>
        <v>-1.3295868242279969E-2</v>
      </c>
      <c r="I176" s="30">
        <f t="shared" si="13"/>
        <v>2.9558259597211395E-2</v>
      </c>
      <c r="J176" s="30">
        <f t="shared" si="14"/>
        <v>4.4281231808323378E-2</v>
      </c>
      <c r="K176" s="30">
        <f t="shared" si="15"/>
        <v>-8.230818925185214E-2</v>
      </c>
      <c r="L176" s="6">
        <f>('数据整理（资产价格）'!B187-'数据整理（资产价格）'!B176)/'数据整理（资产价格）'!B176</f>
        <v>0.30440013891300344</v>
      </c>
      <c r="M176" s="6">
        <f>('数据整理（资产价格）'!C187-'数据整理（资产价格）'!C176)/'数据整理（资产价格）'!C176</f>
        <v>0.13953505156596699</v>
      </c>
      <c r="N176" s="6">
        <f>('数据整理（资产价格）'!D187-'数据整理（资产价格）'!D176)/'数据整理（资产价格）'!D176</f>
        <v>0.14723808906064925</v>
      </c>
      <c r="O176" s="6">
        <f>('数据整理（资产价格）'!E187-'数据整理（资产价格）'!E176)/'数据整理（资产价格）'!E176</f>
        <v>5.7788350724670152E-2</v>
      </c>
      <c r="P176" s="6">
        <f>('数据整理（资产价格）'!F187-'数据整理（资产价格）'!F176)/'数据整理（资产价格）'!F176</f>
        <v>9.312077673348601E-2</v>
      </c>
    </row>
    <row r="177" spans="1:16" x14ac:dyDescent="0.2">
      <c r="A177" s="29">
        <v>43830</v>
      </c>
      <c r="B177" s="6">
        <f>('数据整理（资产价格）'!B188-'数据整理（资产价格）'!B186)/'数据整理（资产价格）'!B186</f>
        <v>3.9223807455693691E-2</v>
      </c>
      <c r="C177" s="6">
        <f>('数据整理（资产价格）'!C188-'数据整理（资产价格）'!C186)/'数据整理（资产价格）'!C186</f>
        <v>1.6069485918361808E-2</v>
      </c>
      <c r="D177" s="6">
        <f>('数据整理（资产价格）'!D188-'数据整理（资产价格）'!D186)/'数据整理（资产价格）'!D186</f>
        <v>1.9529829606123549E-2</v>
      </c>
      <c r="E177" s="6">
        <f>('数据整理（资产价格）'!E188-'数据整理（资产价格）'!E186)/'数据整理（资产价格）'!E186</f>
        <v>9.8133830650889101E-3</v>
      </c>
      <c r="F177" s="6">
        <f>('数据整理（资产价格）'!F188-'数据整理（资产价格）'!F186)/'数据整理（资产价格）'!F186</f>
        <v>3.2553482794610053E-2</v>
      </c>
      <c r="G177" s="30">
        <f t="shared" si="11"/>
        <v>0.23534284473416214</v>
      </c>
      <c r="H177" s="30">
        <f t="shared" si="12"/>
        <v>9.6416915510170842E-2</v>
      </c>
      <c r="I177" s="30">
        <f t="shared" si="13"/>
        <v>0.11717897763674129</v>
      </c>
      <c r="J177" s="30">
        <f t="shared" si="14"/>
        <v>5.8880298390533464E-2</v>
      </c>
      <c r="K177" s="30">
        <f t="shared" si="15"/>
        <v>0.19532089676766032</v>
      </c>
      <c r="L177" s="6">
        <f>('数据整理（资产价格）'!B188-'数据整理（资产价格）'!B177)/'数据整理（资产价格）'!B177</f>
        <v>0.34390774375799466</v>
      </c>
      <c r="M177" s="6">
        <f>('数据整理（资产价格）'!C188-'数据整理（资产价格）'!C177)/'数据整理（资产价格）'!C177</f>
        <v>0.16564495805684301</v>
      </c>
      <c r="N177" s="6">
        <f>('数据整理（资产价格）'!D188-'数据整理（资产价格）'!D177)/'数据整理（资产价格）'!D177</f>
        <v>0.14422506241777139</v>
      </c>
      <c r="O177" s="6">
        <f>('数据整理（资产价格）'!E188-'数据整理（资产价格）'!E177)/'数据整理（资产价格）'!E177</f>
        <v>5.3355223453983656E-2</v>
      </c>
      <c r="P177" s="6">
        <f>('数据整理（资产价格）'!F188-'数据整理（资产价格）'!F177)/'数据整理（资产价格）'!F177</f>
        <v>9.9606791334508921E-2</v>
      </c>
    </row>
    <row r="178" spans="1:16" x14ac:dyDescent="0.2">
      <c r="A178" s="29">
        <v>43861</v>
      </c>
      <c r="B178" s="6">
        <f>('数据整理（资产价格）'!B189-'数据整理（资产价格）'!B187)/'数据整理（资产价格）'!B187</f>
        <v>9.7578555245356718E-2</v>
      </c>
      <c r="C178" s="6">
        <f>('数据整理（资产价格）'!C189-'数据整理（资产价格）'!C187)/'数据整理（资产价格）'!C187</f>
        <v>5.3999849915068045E-2</v>
      </c>
      <c r="D178" s="6">
        <f>('数据整理（资产价格）'!D189-'数据整理（资产价格）'!D187)/'数据整理（资产价格）'!D187</f>
        <v>5.4086409895531304E-2</v>
      </c>
      <c r="E178" s="6">
        <f>('数据整理（资产价格）'!E189-'数据整理（资产价格）'!E187)/'数据整理（资产价格）'!E187</f>
        <v>1.2343270547655863E-2</v>
      </c>
      <c r="F178" s="6">
        <f>('数据整理（资产价格）'!F189-'数据整理（资产价格）'!F187)/'数据整理（资产价格）'!F187</f>
        <v>4.0168787222918882E-2</v>
      </c>
      <c r="G178" s="30">
        <f t="shared" si="11"/>
        <v>0.58547133147214026</v>
      </c>
      <c r="H178" s="30">
        <f t="shared" si="12"/>
        <v>0.32399909949040828</v>
      </c>
      <c r="I178" s="30">
        <f t="shared" si="13"/>
        <v>0.3245184593731878</v>
      </c>
      <c r="J178" s="30">
        <f t="shared" si="14"/>
        <v>7.4059623285935183E-2</v>
      </c>
      <c r="K178" s="30">
        <f t="shared" si="15"/>
        <v>0.24101272333751328</v>
      </c>
      <c r="L178" s="6">
        <f>('数据整理（资产价格）'!B189-'数据整理（资产价格）'!B178)/'数据整理（资产价格）'!B178</f>
        <v>0.26228989870899339</v>
      </c>
      <c r="M178" s="6">
        <f>('数据整理（资产价格）'!C189-'数据整理（资产价格）'!C178)/'数据整理（资产价格）'!C178</f>
        <v>0.10796239107054822</v>
      </c>
      <c r="N178" s="6">
        <f>('数据整理（资产价格）'!D189-'数据整理（资产价格）'!D178)/'数据整理（资产价格）'!D178</f>
        <v>0.11439068177668486</v>
      </c>
      <c r="O178" s="6">
        <f>('数据整理（资产价格）'!E189-'数据整理（资产价格）'!E178)/'数据整理（资产价格）'!E178</f>
        <v>5.2692185163800698E-2</v>
      </c>
      <c r="P178" s="6">
        <f>('数据整理（资产价格）'!F189-'数据整理（资产价格）'!F178)/'数据整理（资产价格）'!F178</f>
        <v>6.2528200419422572E-2</v>
      </c>
    </row>
    <row r="179" spans="1:16" x14ac:dyDescent="0.2">
      <c r="A179" s="29">
        <v>43890</v>
      </c>
      <c r="B179" s="6">
        <f>('数据整理（资产价格）'!B190-'数据整理（资产价格）'!B188)/'数据整理（资产价格）'!B188</f>
        <v>6.9042421326944561E-2</v>
      </c>
      <c r="C179" s="6">
        <f>('数据整理（资产价格）'!C190-'数据整理（资产价格）'!C188)/'数据整理（资产价格）'!C188</f>
        <v>-3.6018335635546087E-2</v>
      </c>
      <c r="D179" s="6">
        <f>('数据整理（资产价格）'!D190-'数据整理（资产价格）'!D188)/'数据整理（资产价格）'!D188</f>
        <v>2.9785153326798867E-2</v>
      </c>
      <c r="E179" s="6">
        <f>('数据整理（资产价格）'!E190-'数据整理（资产价格）'!E188)/'数据整理（资产价格）'!E188</f>
        <v>1.7615011069765932E-2</v>
      </c>
      <c r="F179" s="6">
        <f>('数据整理（资产价格）'!F190-'数据整理（资产价格）'!F188)/'数据整理（资产价格）'!F188</f>
        <v>-5.3960052275930162E-2</v>
      </c>
      <c r="G179" s="30">
        <f t="shared" si="11"/>
        <v>0.4142545279616674</v>
      </c>
      <c r="H179" s="30">
        <f t="shared" si="12"/>
        <v>-0.21611001381327652</v>
      </c>
      <c r="I179" s="30">
        <f t="shared" si="13"/>
        <v>0.17871091996079319</v>
      </c>
      <c r="J179" s="30">
        <f t="shared" si="14"/>
        <v>0.1056900664185956</v>
      </c>
      <c r="K179" s="30">
        <f t="shared" si="15"/>
        <v>-0.323760313655581</v>
      </c>
      <c r="L179" s="6">
        <f>('数据整理（资产价格）'!B190-'数据整理（资产价格）'!B179)/'数据整理（资产价格）'!B179</f>
        <v>0.12327633219078811</v>
      </c>
      <c r="M179" s="6">
        <f>('数据整理（资产价格）'!C190-'数据整理（资产价格）'!C179)/'数据整理（资产价格）'!C179</f>
        <v>-4.2093149785958739E-2</v>
      </c>
      <c r="N179" s="6">
        <f>('数据整理（资产价格）'!D190-'数据整理（资产价格）'!D179)/'数据整理（资产价格）'!D179</f>
        <v>5.9948286676586277E-2</v>
      </c>
      <c r="O179" s="6">
        <f>('数据整理（资产价格）'!E190-'数据整理（资产价格）'!E179)/'数据整理（资产价格）'!E179</f>
        <v>6.3678134585232665E-2</v>
      </c>
      <c r="P179" s="6">
        <f>('数据整理（资产价格）'!F190-'数据整理（资产价格）'!F179)/'数据整理（资产价格）'!F179</f>
        <v>4.8013182064761531E-4</v>
      </c>
    </row>
    <row r="180" spans="1:16" x14ac:dyDescent="0.2">
      <c r="A180" s="29">
        <v>43921</v>
      </c>
      <c r="B180" s="6">
        <f>('数据整理（资产价格）'!B191-'数据整理（资产价格）'!B189)/'数据整理（资产价格）'!B189</f>
        <v>-4.1701032387996655E-2</v>
      </c>
      <c r="C180" s="6">
        <f>('数据整理（资产价格）'!C191-'数据整理（资产价格）'!C189)/'数据整理（资产价格）'!C189</f>
        <v>-9.8860272954973766E-2</v>
      </c>
      <c r="D180" s="6">
        <f>('数据整理（资产价格）'!D191-'数据整理（资产价格）'!D189)/'数据整理（资产价格）'!D189</f>
        <v>-1.0425078506328959E-2</v>
      </c>
      <c r="E180" s="6">
        <f>('数据整理（资产价格）'!E191-'数据整理（资产价格）'!E189)/'数据整理（资产价格）'!E189</f>
        <v>1.7643725321364608E-2</v>
      </c>
      <c r="F180" s="6">
        <f>('数据整理（资产价格）'!F191-'数据整理（资产价格）'!F189)/'数据整理（资产价格）'!F189</f>
        <v>-0.12711952029936491</v>
      </c>
      <c r="G180" s="30">
        <f t="shared" si="11"/>
        <v>-0.25020619432797991</v>
      </c>
      <c r="H180" s="30">
        <f t="shared" si="12"/>
        <v>-0.59316163772984254</v>
      </c>
      <c r="I180" s="30">
        <f t="shared" si="13"/>
        <v>-6.2550471037973759E-2</v>
      </c>
      <c r="J180" s="30">
        <f t="shared" si="14"/>
        <v>0.10586235192818765</v>
      </c>
      <c r="K180" s="30">
        <f t="shared" si="15"/>
        <v>-0.76271712179618945</v>
      </c>
      <c r="L180" s="6">
        <f>('数据整理（资产价格）'!B191-'数据整理（资产价格）'!B180)/'数据整理（资产价格）'!B180</f>
        <v>1.9587953170088313E-2</v>
      </c>
      <c r="M180" s="6">
        <f>('数据整理（资产价格）'!C191-'数据整理（资产价格）'!C180)/'数据整理（资产价格）'!C180</f>
        <v>-0.12742011678678178</v>
      </c>
      <c r="N180" s="6">
        <f>('数据整理（资产价格）'!D191-'数据整理（资产价格）'!D180)/'数据整理（资产价格）'!D180</f>
        <v>4.6431623295902467E-2</v>
      </c>
      <c r="O180" s="6">
        <f>('数据整理（资产价格）'!E191-'数据整理（资产价格）'!E180)/'数据整理（资产价格）'!E180</f>
        <v>6.9062071376973788E-2</v>
      </c>
      <c r="P180" s="6">
        <f>('数据整理（资产价格）'!F191-'数据整理（资产价格）'!F180)/'数据整理（资产价格）'!F180</f>
        <v>-8.5654474935085684E-2</v>
      </c>
    </row>
    <row r="181" spans="1:16" x14ac:dyDescent="0.2">
      <c r="A181" s="29">
        <v>43951</v>
      </c>
      <c r="B181" s="6">
        <f>('数据整理（资产价格）'!B192-'数据整理（资产价格）'!B190)/'数据整理（资产价格）'!B190</f>
        <v>-3.8647385024374592E-2</v>
      </c>
      <c r="C181" s="6">
        <f>('数据整理（资产价格）'!C192-'数据整理（资产价格）'!C190)/'数据整理（资产价格）'!C190</f>
        <v>-5.8156666823331447E-2</v>
      </c>
      <c r="D181" s="6">
        <f>('数据整理（资产价格）'!D192-'数据整理（资产价格）'!D190)/'数据整理（资产价格）'!D190</f>
        <v>-1.9229696802371694E-2</v>
      </c>
      <c r="E181" s="6">
        <f>('数据整理（资产价格）'!E192-'数据整理（资产价格）'!E190)/'数据整理（资产价格）'!E190</f>
        <v>1.368511787624099E-2</v>
      </c>
      <c r="F181" s="6">
        <f>('数据整理（资产价格）'!F192-'数据整理（资产价格）'!F190)/'数据整理（资产价格）'!F190</f>
        <v>-8.3101373206949422E-2</v>
      </c>
      <c r="G181" s="30">
        <f t="shared" si="11"/>
        <v>-0.23188431014624755</v>
      </c>
      <c r="H181" s="30">
        <f t="shared" si="12"/>
        <v>-0.34894000093998867</v>
      </c>
      <c r="I181" s="30">
        <f t="shared" si="13"/>
        <v>-0.11537818081423017</v>
      </c>
      <c r="J181" s="30">
        <f t="shared" si="14"/>
        <v>8.2110707257445931E-2</v>
      </c>
      <c r="K181" s="30">
        <f t="shared" si="15"/>
        <v>-0.4986082392416965</v>
      </c>
      <c r="L181" s="6">
        <f>('数据整理（资产价格）'!B192-'数据整理（资产价格）'!B181)/'数据整理（资产价格）'!B181</f>
        <v>0.15236607982506109</v>
      </c>
      <c r="M181" s="6">
        <f>('数据整理（资产价格）'!C192-'数据整理（资产价格）'!C181)/'数据整理（资产价格）'!C181</f>
        <v>-6.7528938763994364E-2</v>
      </c>
      <c r="N181" s="6">
        <f>('数据整理（资产价格）'!D192-'数据整理（资产价格）'!D181)/'数据整理（资产价格）'!D181</f>
        <v>7.823179858468618E-2</v>
      </c>
      <c r="O181" s="6">
        <f>('数据整理（资产价格）'!E192-'数据整理（资产价格）'!E181)/'数据整理（资产价格）'!E181</f>
        <v>6.9471108179808644E-2</v>
      </c>
      <c r="P181" s="6">
        <f>('数据整理（资产价格）'!F192-'数据整理（资产价格）'!F181)/'数据整理（资产价格）'!F181</f>
        <v>-0.10572286247637974</v>
      </c>
    </row>
    <row r="182" spans="1:16" x14ac:dyDescent="0.2">
      <c r="A182" s="29">
        <v>43982</v>
      </c>
      <c r="B182" s="6">
        <f>('数据整理（资产价格）'!B193-'数据整理（资产价格）'!B191)/'数据整理（资产价格）'!B191</f>
        <v>5.3605056118406512E-2</v>
      </c>
      <c r="C182" s="6">
        <f>('数据整理（资产价格）'!C193-'数据整理（资产价格）'!C191)/'数据整理（资产价格）'!C191</f>
        <v>-1.3893481389457651E-2</v>
      </c>
      <c r="D182" s="6">
        <f>('数据整理（资产价格）'!D193-'数据整理（资产价格）'!D191)/'数据整理（资产价格）'!D191</f>
        <v>-2.8028868338403318E-2</v>
      </c>
      <c r="E182" s="6">
        <f>('数据整理（资产价格）'!E193-'数据整理（资产价格）'!E191)/'数据整理（资产价格）'!E191</f>
        <v>9.2813020986855805E-3</v>
      </c>
      <c r="F182" s="6">
        <f>('数据整理（资产价格）'!F193-'数据整理（资产价格）'!F191)/'数据整理（资产价格）'!F191</f>
        <v>2.7320239601707867E-2</v>
      </c>
      <c r="G182" s="30">
        <f t="shared" si="11"/>
        <v>0.32163033671043906</v>
      </c>
      <c r="H182" s="30">
        <f t="shared" si="12"/>
        <v>-8.3360888336745903E-2</v>
      </c>
      <c r="I182" s="30">
        <f t="shared" si="13"/>
        <v>-0.16817321003041991</v>
      </c>
      <c r="J182" s="30">
        <f t="shared" si="14"/>
        <v>5.5687812592113486E-2</v>
      </c>
      <c r="K182" s="30">
        <f t="shared" si="15"/>
        <v>0.16392143761024719</v>
      </c>
      <c r="L182" s="6">
        <f>('数据整理（资产价格）'!B193-'数据整理（资产价格）'!B182)/'数据整理（资产价格）'!B182</f>
        <v>0.20866176969911709</v>
      </c>
      <c r="M182" s="6">
        <f>('数据整理（资产价格）'!C193-'数据整理（资产价格）'!C182)/'数据整理（资产价格）'!C182</f>
        <v>-6.5896046646513481E-2</v>
      </c>
      <c r="N182" s="6">
        <f>('数据整理（资产价格）'!D193-'数据整理（资产价格）'!D182)/'数据整理（资产价格）'!D182</f>
        <v>7.7326707332020267E-2</v>
      </c>
      <c r="O182" s="6">
        <f>('数据整理（资产价格）'!E193-'数据整理（资产价格）'!E182)/'数据整理（资产价格）'!E182</f>
        <v>6.5734012286807836E-2</v>
      </c>
      <c r="P182" s="6">
        <f>('数据整理（资产价格）'!F193-'数据整理（资产价格）'!F182)/'数据整理（资产价格）'!F182</f>
        <v>-6.119462930781977E-2</v>
      </c>
    </row>
    <row r="183" spans="1:16" x14ac:dyDescent="0.2">
      <c r="A183" s="29">
        <v>44012</v>
      </c>
      <c r="B183" s="6">
        <f>('数据整理（资产价格）'!B194-'数据整理（资产价格）'!B192)/'数据整理（资产价格）'!B192</f>
        <v>0.11023451074223926</v>
      </c>
      <c r="C183" s="6">
        <f>('数据整理（资产价格）'!C194-'数据整理（资产价格）'!C192)/'数据整理（资产价格）'!C192</f>
        <v>2.6016373285123445E-2</v>
      </c>
      <c r="D183" s="6">
        <f>('数据整理（资产价格）'!D194-'数据整理（资产价格）'!D192)/'数据整理（资产价格）'!D192</f>
        <v>-2.4210079450546242E-2</v>
      </c>
      <c r="E183" s="6">
        <f>('数据整理（资产价格）'!E194-'数据整理（资产价格）'!E192)/'数据整理（资产价格）'!E192</f>
        <v>-3.9717826652816502E-3</v>
      </c>
      <c r="F183" s="6">
        <f>('数据整理（资产价格）'!F194-'数据整理（资产价格）'!F192)/'数据整理（资产价格）'!F192</f>
        <v>8.9308406891527942E-2</v>
      </c>
      <c r="G183" s="30">
        <f t="shared" si="11"/>
        <v>0.66140706445343556</v>
      </c>
      <c r="H183" s="30">
        <f t="shared" si="12"/>
        <v>0.15609823971074066</v>
      </c>
      <c r="I183" s="30">
        <f t="shared" si="13"/>
        <v>-0.14526047670327746</v>
      </c>
      <c r="J183" s="30">
        <f t="shared" si="14"/>
        <v>-2.3830695991689903E-2</v>
      </c>
      <c r="K183" s="30">
        <f t="shared" si="15"/>
        <v>0.53585044134916759</v>
      </c>
      <c r="L183" s="6">
        <f>('数据整理（资产价格）'!B194-'数据整理（资产价格）'!B183)/'数据整理（资产价格）'!B183</f>
        <v>0.2350011120986443</v>
      </c>
      <c r="M183" s="6">
        <f>('数据整理（资产价格）'!C194-'数据整理（资产价格）'!C183)/'数据整理（资产价格）'!C183</f>
        <v>-6.9603799611563003E-2</v>
      </c>
      <c r="N183" s="6">
        <f>('数据整理（资产价格）'!D194-'数据整理（资产价格）'!D183)/'数据整理（资产价格）'!D183</f>
        <v>4.554889360885446E-2</v>
      </c>
      <c r="O183" s="6">
        <f>('数据整理（资产价格）'!E194-'数据整理（资产价格）'!E183)/'数据整理（资产价格）'!E183</f>
        <v>5.3712385955941813E-2</v>
      </c>
      <c r="P183" s="6">
        <f>('数据整理（资产价格）'!F194-'数据整理（资产价格）'!F183)/'数据整理（资产价格）'!F183</f>
        <v>-4.5391912053350449E-2</v>
      </c>
    </row>
    <row r="184" spans="1:16" x14ac:dyDescent="0.2">
      <c r="A184" s="29">
        <v>44043</v>
      </c>
      <c r="B184" s="6">
        <f>('数据整理（资产价格）'!B195-'数据整理（资产价格）'!B193)/'数据整理（资产价格）'!B193</f>
        <v>0.23154000590181958</v>
      </c>
      <c r="C184" s="6">
        <f>('数据整理（资产价格）'!C195-'数据整理（资产价格）'!C193)/'数据整理（资产价格）'!C193</f>
        <v>0.1086113999727092</v>
      </c>
      <c r="D184" s="6">
        <f>('数据整理（资产价格）'!D195-'数据整理（资产价格）'!D193)/'数据整理（资产价格）'!D193</f>
        <v>3.7234594523348687E-2</v>
      </c>
      <c r="E184" s="6">
        <f>('数据整理（资产价格）'!E195-'数据整理（资产价格）'!E193)/'数据整理（资产价格）'!E193</f>
        <v>-7.6001469052203703E-3</v>
      </c>
      <c r="F184" s="6">
        <f>('数据整理（资产价格）'!F195-'数据整理（资产价格）'!F193)/'数据整理（资产价格）'!F193</f>
        <v>6.9106935813808529E-2</v>
      </c>
      <c r="G184" s="30">
        <f t="shared" si="11"/>
        <v>1.3892400354109176</v>
      </c>
      <c r="H184" s="30">
        <f t="shared" si="12"/>
        <v>0.65166839983625524</v>
      </c>
      <c r="I184" s="30">
        <f t="shared" si="13"/>
        <v>0.22340756714009213</v>
      </c>
      <c r="J184" s="30">
        <f t="shared" si="14"/>
        <v>-4.5600881431322224E-2</v>
      </c>
      <c r="K184" s="30">
        <f t="shared" si="15"/>
        <v>0.41464161488285117</v>
      </c>
      <c r="L184" s="6">
        <f>('数据整理（资产价格）'!B195-'数据整理（资产价格）'!B184)/'数据整理（资产价格）'!B184</f>
        <v>0.46001187573831959</v>
      </c>
      <c r="M184" s="6">
        <f>('数据整理（资产价格）'!C195-'数据整理（资产价格）'!C184)/'数据整理（资产价格）'!C184</f>
        <v>6.2239861731372075E-2</v>
      </c>
      <c r="N184" s="6">
        <f>('数据整理（资产价格）'!D195-'数据整理（资产价格）'!D184)/'数据整理（资产价格）'!D184</f>
        <v>7.7531724985187844E-2</v>
      </c>
      <c r="O184" s="6">
        <f>('数据整理（资产价格）'!E195-'数据整理（资产价格）'!E184)/'数据整理（资产价格）'!E184</f>
        <v>4.4847880376079799E-2</v>
      </c>
      <c r="P184" s="6">
        <f>('数据整理（资产价格）'!F195-'数据整理（资产价格）'!F184)/'数据整理（资产价格）'!F184</f>
        <v>4.2050495195872766E-3</v>
      </c>
    </row>
    <row r="185" spans="1:16" x14ac:dyDescent="0.2">
      <c r="A185" s="29">
        <v>44074</v>
      </c>
      <c r="B185" s="6">
        <f>('数据整理（资产价格）'!B196-'数据整理（资产价格）'!B194)/'数据整理（资产价格）'!B194</f>
        <v>0.19422175838226524</v>
      </c>
      <c r="C185" s="6">
        <f>('数据整理（资产价格）'!C196-'数据整理（资产价格）'!C194)/'数据整理（资产价格）'!C194</f>
        <v>0.11291031744460707</v>
      </c>
      <c r="D185" s="6">
        <f>('数据整理（资产价格）'!D196-'数据整理（资产价格）'!D194)/'数据整理（资产价格）'!D194</f>
        <v>6.293061855514176E-2</v>
      </c>
      <c r="E185" s="6">
        <f>('数据整理（资产价格）'!E196-'数据整理（资产价格）'!E194)/'数据整理（资产价格）'!E194</f>
        <v>2.7806550489130467E-3</v>
      </c>
      <c r="F185" s="6">
        <f>('数据整理（资产价格）'!F196-'数据整理（资产价格）'!F194)/'数据整理（资产价格）'!F194</f>
        <v>4.9853821245553716E-2</v>
      </c>
      <c r="G185" s="30">
        <f t="shared" si="11"/>
        <v>1.1653305502935916</v>
      </c>
      <c r="H185" s="30">
        <f t="shared" si="12"/>
        <v>0.67746190466764244</v>
      </c>
      <c r="I185" s="30">
        <f t="shared" si="13"/>
        <v>0.37758371133085056</v>
      </c>
      <c r="J185" s="30">
        <f t="shared" si="14"/>
        <v>1.6683930293478279E-2</v>
      </c>
      <c r="K185" s="30">
        <f t="shared" si="15"/>
        <v>0.29912292747332231</v>
      </c>
      <c r="L185" s="6">
        <f>('数据整理（资产价格）'!B196-'数据整理（资产价格）'!B185)/'数据整理（资产价格）'!B185</f>
        <v>0.40153712091266386</v>
      </c>
      <c r="M185" s="6">
        <f>('数据整理（资产价格）'!C196-'数据整理（资产价格）'!C185)/'数据整理（资产价格）'!C185</f>
        <v>5.3519539596630736E-2</v>
      </c>
      <c r="N185" s="6">
        <f>('数据整理（资产价格）'!D196-'数据整理（资产价格）'!D185)/'数据整理（资产价格）'!D185</f>
        <v>7.1708914188304843E-2</v>
      </c>
      <c r="O185" s="6">
        <f>('数据整理（资产价格）'!E196-'数据整理（资产价格）'!E185)/'数据整理（资产价格）'!E185</f>
        <v>4.4348123810523922E-2</v>
      </c>
      <c r="P185" s="6">
        <f>('数据整理（资产价格）'!F196-'数据整理（资产价格）'!F185)/'数据整理（资产价格）'!F185</f>
        <v>7.7383402003688706E-3</v>
      </c>
    </row>
    <row r="186" spans="1:16" x14ac:dyDescent="0.2">
      <c r="A186" s="29">
        <v>44104</v>
      </c>
      <c r="B186" s="6">
        <f>('数据整理（资产价格）'!B197-'数据整理（资产价格）'!B195)/'数据整理（资产价格）'!B195</f>
        <v>7.6527574207850202E-3</v>
      </c>
      <c r="C186" s="6">
        <f>('数据整理（资产价格）'!C197-'数据整理（资产价格）'!C195)/'数据整理（资产价格）'!C195</f>
        <v>5.5464019834435318E-3</v>
      </c>
      <c r="D186" s="6">
        <f>('数据整理（资产价格）'!D197-'数据整理（资产价格）'!D195)/'数据整理（资产价格）'!D195</f>
        <v>-4.9176250517232716E-3</v>
      </c>
      <c r="E186" s="6">
        <f>('数据整理（资产价格）'!E197-'数据整理（资产价格）'!E195)/'数据整理（资产价格）'!E195</f>
        <v>5.7834281766002086E-3</v>
      </c>
      <c r="F186" s="6">
        <f>('数据整理（资产价格）'!F197-'数据整理（资产价格）'!F195)/'数据整理（资产价格）'!F195</f>
        <v>4.1164450819393267E-3</v>
      </c>
      <c r="G186" s="30">
        <f t="shared" si="11"/>
        <v>4.5916544524710119E-2</v>
      </c>
      <c r="H186" s="30">
        <f t="shared" si="12"/>
        <v>3.3278411900661192E-2</v>
      </c>
      <c r="I186" s="30">
        <f t="shared" si="13"/>
        <v>-2.950575031033963E-2</v>
      </c>
      <c r="J186" s="30">
        <f t="shared" si="14"/>
        <v>3.4700569059601255E-2</v>
      </c>
      <c r="K186" s="30">
        <f t="shared" si="15"/>
        <v>2.469867049163596E-2</v>
      </c>
      <c r="L186" s="6">
        <f>('数据整理（资产价格）'!B197-'数据整理（资产价格）'!B186)/'数据整理（资产价格）'!B186</f>
        <v>0.39231850889278247</v>
      </c>
      <c r="M186" s="6">
        <f>('数据整理（资产价格）'!C197-'数据整理（资产价格）'!C186)/'数据整理（资产价格）'!C186</f>
        <v>4.163900015104794E-2</v>
      </c>
      <c r="N186" s="6">
        <f>('数据整理（资产价格）'!D197-'数据整理（资产价格）'!D186)/'数据整理（资产价格）'!D186</f>
        <v>4.7965067240470574E-2</v>
      </c>
      <c r="O186" s="6">
        <f>('数据整理（资产价格）'!E197-'数据整理（资产价格）'!E186)/'数据整理（资产价格）'!E186</f>
        <v>4.1550574410650895E-2</v>
      </c>
      <c r="P186" s="6">
        <f>('数据整理（资产价格）'!F197-'数据整理（资产价格）'!F186)/'数据整理（资产价格）'!F186</f>
        <v>3.797301737173788E-3</v>
      </c>
    </row>
    <row r="187" spans="1:16" x14ac:dyDescent="0.2">
      <c r="A187" s="29">
        <v>44135</v>
      </c>
      <c r="B187" s="6">
        <f>('数据整理（资产价格）'!B198-'数据整理（资产价格）'!B196)/'数据整理（资产价格）'!B196</f>
        <v>6.4832962301103409E-3</v>
      </c>
      <c r="C187" s="6">
        <f>('数据整理（资产价格）'!C198-'数据整理（资产价格）'!C196)/'数据整理（资产价格）'!C196</f>
        <v>-2.1263557635868573E-3</v>
      </c>
      <c r="D187" s="6">
        <f>('数据整理（资产价格）'!D198-'数据整理（资产价格）'!D196)/'数据整理（资产价格）'!D196</f>
        <v>-6.8572379514402265E-3</v>
      </c>
      <c r="E187" s="6">
        <f>('数据整理（资产价格）'!E198-'数据整理（资产价格）'!E196)/'数据整理（资产价格）'!E196</f>
        <v>5.9990311017926587E-3</v>
      </c>
      <c r="F187" s="6">
        <f>('数据整理（资产价格）'!F198-'数据整理（资产价格）'!F196)/'数据整理（资产价格）'!F196</f>
        <v>-1.8743232284685284E-2</v>
      </c>
      <c r="G187" s="30">
        <f t="shared" si="11"/>
        <v>3.8899777380662047E-2</v>
      </c>
      <c r="H187" s="30">
        <f t="shared" si="12"/>
        <v>-1.2758134581521145E-2</v>
      </c>
      <c r="I187" s="30">
        <f t="shared" si="13"/>
        <v>-4.1143427708641357E-2</v>
      </c>
      <c r="J187" s="30">
        <f t="shared" si="14"/>
        <v>3.599418661075595E-2</v>
      </c>
      <c r="K187" s="30">
        <f t="shared" si="15"/>
        <v>-0.1124593937081117</v>
      </c>
      <c r="L187" s="6">
        <f>('数据整理（资产价格）'!B198-'数据整理（资产价格）'!B187)/'数据整理（资产价格）'!B187</f>
        <v>0.40775901592961505</v>
      </c>
      <c r="M187" s="6">
        <f>('数据整理（资产价格）'!C198-'数据整理（资产价格）'!C187)/'数据整理（资产价格）'!C187</f>
        <v>5.3614168111125557E-2</v>
      </c>
      <c r="N187" s="6">
        <f>('数据整理（资产价格）'!D198-'数据整理（资产价格）'!D187)/'数据整理（资产价格）'!D187</f>
        <v>5.9142217712119173E-2</v>
      </c>
      <c r="O187" s="6">
        <f>('数据整理（资产价格）'!E198-'数据整理（资产价格）'!E187)/'数据整理（资产价格）'!E187</f>
        <v>4.2916264541887066E-2</v>
      </c>
      <c r="P187" s="6">
        <f>('数据整理（资产价格）'!F198-'数据整理（资产价格）'!F187)/'数据整理（资产价格）'!F187</f>
        <v>2.6038171962126959E-3</v>
      </c>
    </row>
    <row r="188" spans="1:16" x14ac:dyDescent="0.2">
      <c r="A188" s="29">
        <v>44165</v>
      </c>
      <c r="B188" s="6">
        <f>('数据整理（资产价格）'!B199-'数据整理（资产价格）'!B197)/'数据整理（资产价格）'!B197</f>
        <v>5.1004595440861174E-2</v>
      </c>
      <c r="C188" s="6">
        <f>('数据整理（资产价格）'!C199-'数据整理（资产价格）'!C197)/'数据整理（资产价格）'!C197</f>
        <v>5.4205350713299176E-2</v>
      </c>
      <c r="D188" s="6">
        <f>('数据整理（资产价格）'!D199-'数据整理（资产价格）'!D197)/'数据整理（资产价格）'!D197</f>
        <v>1.3731850505002195E-2</v>
      </c>
      <c r="E188" s="6">
        <f>('数据整理（资产价格）'!E199-'数据整理（资产价格）'!E197)/'数据整理（资产价格）'!E197</f>
        <v>5.6280084131098808E-3</v>
      </c>
      <c r="F188" s="6">
        <f>('数据整理（资产价格）'!F199-'数据整理（资产价格）'!F197)/'数据整理（资产价格）'!F197</f>
        <v>1.6408115491363985E-2</v>
      </c>
      <c r="G188" s="30">
        <f t="shared" si="11"/>
        <v>0.30602757264516706</v>
      </c>
      <c r="H188" s="30">
        <f t="shared" si="12"/>
        <v>0.32523210427979504</v>
      </c>
      <c r="I188" s="30">
        <f t="shared" si="13"/>
        <v>8.2391103030013166E-2</v>
      </c>
      <c r="J188" s="30">
        <f t="shared" si="14"/>
        <v>3.3768050478659287E-2</v>
      </c>
      <c r="K188" s="30">
        <f t="shared" si="15"/>
        <v>9.8448692948183911E-2</v>
      </c>
      <c r="L188" s="6">
        <f>('数据整理（资产价格）'!B199-'数据整理（资产价格）'!B188)/'数据整理（资产价格）'!B188</f>
        <v>0.40810202832662656</v>
      </c>
      <c r="M188" s="6">
        <f>('数据整理（资产价格）'!C199-'数据整理（资产价格）'!C188)/'数据整理（资产价格）'!C188</f>
        <v>8.0734558698394965E-2</v>
      </c>
      <c r="N188" s="6">
        <f>('数据整理（资产价格）'!D199-'数据整理（资产价格）'!D188)/'数据整理（资产价格）'!D188</f>
        <v>4.2005379370511083E-2</v>
      </c>
      <c r="O188" s="6">
        <f>('数据整理（资产价格）'!E199-'数据整理（资产价格）'!E188)/'数据整理（资产价格）'!E188</f>
        <v>3.7233658586401458E-2</v>
      </c>
      <c r="P188" s="6">
        <f>('数据整理（资产价格）'!F199-'数据整理（资产价格）'!F188)/'数据整理（资产价格）'!F188</f>
        <v>-1.1898423864071155E-2</v>
      </c>
    </row>
    <row r="189" spans="1:16" x14ac:dyDescent="0.2">
      <c r="A189" s="29">
        <v>44196</v>
      </c>
      <c r="B189" s="6">
        <f>('数据整理（资产价格）'!B200-'数据整理（资产价格）'!B198)/'数据整理（资产价格）'!B198</f>
        <v>6.3716208782934977E-2</v>
      </c>
      <c r="C189" s="6">
        <f>('数据整理（资产价格）'!C200-'数据整理（资产价格）'!C198)/'数据整理（资产价格）'!C198</f>
        <v>4.4243881318209721E-2</v>
      </c>
      <c r="D189" s="6">
        <f>('数据整理（资产价格）'!D200-'数据整理（资产价格）'!D198)/'数据整理（资产价格）'!D198</f>
        <v>-2.1200188094708766E-3</v>
      </c>
      <c r="E189" s="6">
        <f>('数据整理（资产价格）'!E200-'数据整理（资产价格）'!E198)/'数据整理（资产价格）'!E198</f>
        <v>2.6801267722024453E-3</v>
      </c>
      <c r="F189" s="6">
        <f>('数据整理（资产价格）'!F200-'数据整理（资产价格）'!F198)/'数据整理（资产价格）'!F198</f>
        <v>9.6722843122356211E-2</v>
      </c>
      <c r="G189" s="30">
        <f t="shared" si="11"/>
        <v>0.38229725269760984</v>
      </c>
      <c r="H189" s="30">
        <f t="shared" si="12"/>
        <v>0.26546328790925833</v>
      </c>
      <c r="I189" s="30">
        <f t="shared" si="13"/>
        <v>-1.2720112856825259E-2</v>
      </c>
      <c r="J189" s="30">
        <f t="shared" si="14"/>
        <v>1.6080760633214671E-2</v>
      </c>
      <c r="K189" s="30">
        <f t="shared" si="15"/>
        <v>0.58033705873413721</v>
      </c>
      <c r="L189" s="6">
        <f>('数据整理（资产价格）'!B200-'数据整理（资产价格）'!B189)/'数据整理（资产价格）'!B189</f>
        <v>0.36432702347204543</v>
      </c>
      <c r="M189" s="6">
        <f>('数据整理（资产价格）'!C200-'数据整理（资产价格）'!C189)/'数据整理（资产价格）'!C189</f>
        <v>4.3861769438464038E-2</v>
      </c>
      <c r="N189" s="6">
        <f>('数据整理（资产价格）'!D200-'数据整理（资产价格）'!D189)/'数据整理（资产价格）'!D189</f>
        <v>2.6662011451338351E-3</v>
      </c>
      <c r="O189" s="6">
        <f>('数据整理（资产价格）'!E200-'数据整理（资产价格）'!E189)/'数据整理（资产价格）'!E189</f>
        <v>3.2961291655491359E-2</v>
      </c>
      <c r="P189" s="6">
        <f>('数据整理（资产价格）'!F200-'数据整理（资产价格）'!F189)/'数据整理（资产价格）'!F189</f>
        <v>5.7115462824502625E-2</v>
      </c>
    </row>
    <row r="190" spans="1:16" x14ac:dyDescent="0.2">
      <c r="A190" s="29">
        <v>44227</v>
      </c>
      <c r="B190" s="6">
        <f>('数据整理（资产价格）'!B201-'数据整理（资产价格）'!B199)/'数据整理（资产价格）'!B199</f>
        <v>0.16721820592227629</v>
      </c>
      <c r="C190" s="6">
        <f>('数据整理（资产价格）'!C201-'数据整理（资产价格）'!C199)/'数据整理（资产价格）'!C199</f>
        <v>2.4728912301632339E-2</v>
      </c>
      <c r="D190" s="6">
        <f>('数据整理（资产价格）'!D201-'数据整理（资产价格）'!D199)/'数据整理（资产价格）'!D199</f>
        <v>1.3810453396993976E-2</v>
      </c>
      <c r="E190" s="6">
        <f>('数据整理（资产价格）'!E201-'数据整理（资产价格）'!E199)/'数据整理（资产价格）'!E199</f>
        <v>8.0156311354215113E-3</v>
      </c>
      <c r="F190" s="6">
        <f>('数据整理（资产价格）'!F201-'数据整理（资产价格）'!F199)/'数据整理（资产价格）'!F199</f>
        <v>0.12788939701983543</v>
      </c>
      <c r="G190" s="30">
        <f t="shared" si="11"/>
        <v>1.0033092355336577</v>
      </c>
      <c r="H190" s="30">
        <f t="shared" si="12"/>
        <v>0.14837347380979404</v>
      </c>
      <c r="I190" s="30">
        <f t="shared" si="13"/>
        <v>8.286272038196385E-2</v>
      </c>
      <c r="J190" s="30">
        <f t="shared" si="14"/>
        <v>4.8093786812529071E-2</v>
      </c>
      <c r="K190" s="30">
        <f t="shared" si="15"/>
        <v>0.76733638211901256</v>
      </c>
      <c r="L190" s="6">
        <f>('数据整理（资产价格）'!B201-'数据整理（资产价格）'!B190)/'数据整理（资产价格）'!B190</f>
        <v>0.53741543878011711</v>
      </c>
      <c r="M190" s="6">
        <f>('数据整理（资产价格）'!C201-'数据整理（资产价格）'!C190)/'数据整理（资产价格）'!C190</f>
        <v>0.14883922564225449</v>
      </c>
      <c r="N190" s="6">
        <f>('数据整理（资产价格）'!D201-'数据整理（资产价格）'!D190)/'数据整理（资产价格）'!D190</f>
        <v>2.584111131235239E-2</v>
      </c>
      <c r="O190" s="6">
        <f>('数据整理（资产价格）'!E201-'数据整理（资产价格）'!E190)/'数据整理（资产价格）'!E190</f>
        <v>2.7449211756166627E-2</v>
      </c>
      <c r="P190" s="6">
        <f>('数据整理（资产价格）'!F201-'数据整理（资产价格）'!F190)/'数据整理（资产价格）'!F190</f>
        <v>0.178036185029427</v>
      </c>
    </row>
    <row r="191" spans="1:16" x14ac:dyDescent="0.2">
      <c r="A191" s="29">
        <v>44255</v>
      </c>
      <c r="B191" s="6">
        <f>('数据整理（资产价格）'!B202-'数据整理（资产价格）'!B200)/'数据整理（资产价格）'!B200</f>
        <v>0.15876454014458233</v>
      </c>
      <c r="C191" s="6">
        <f>('数据整理（资产价格）'!C202-'数据整理（资产价格）'!C200)/'数据整理（资产价格）'!C200</f>
        <v>3.8723395304775296E-2</v>
      </c>
      <c r="D191" s="6">
        <f>('数据整理（资产价格）'!D202-'数据整理（资产价格）'!D200)/'数据整理（资产价格）'!D200</f>
        <v>1.8404819502650747E-4</v>
      </c>
      <c r="E191" s="6">
        <f>('数据整理（资产价格）'!E202-'数据整理（资产价格）'!E200)/'数据整理（资产价格）'!E200</f>
        <v>5.7923477555548598E-3</v>
      </c>
      <c r="F191" s="6">
        <f>('数据整理（资产价格）'!F202-'数据整理（资产价格）'!F200)/'数据整理（资产价格）'!F200</f>
        <v>8.4736188598831974E-2</v>
      </c>
      <c r="G191" s="30">
        <f t="shared" si="11"/>
        <v>0.95258724086749402</v>
      </c>
      <c r="H191" s="30">
        <f t="shared" si="12"/>
        <v>0.23234037182865178</v>
      </c>
      <c r="I191" s="30">
        <f t="shared" si="13"/>
        <v>1.1042891701590449E-3</v>
      </c>
      <c r="J191" s="30">
        <f t="shared" si="14"/>
        <v>3.4754086533329162E-2</v>
      </c>
      <c r="K191" s="30">
        <f t="shared" si="15"/>
        <v>0.50841713159299184</v>
      </c>
      <c r="L191" s="6">
        <f>('数据整理（资产价格）'!B202-'数据整理（资产价格）'!B191)/'数据整理（资产价格）'!B191</f>
        <v>0.64972918618493269</v>
      </c>
      <c r="M191" s="6">
        <f>('数据整理（资产价格）'!C202-'数据整理（资产价格）'!C191)/'数据整理（资产价格）'!C191</f>
        <v>0.2032358676889125</v>
      </c>
      <c r="N191" s="6">
        <f>('数据整理（资产价格）'!D202-'数据整理（资产价格）'!D191)/'数据整理（资产价格）'!D191</f>
        <v>1.3415678052914912E-2</v>
      </c>
      <c r="O191" s="6">
        <f>('数据整理（资产价格）'!E202-'数据整理（资产价格）'!E191)/'数据整理（资产价格）'!E191</f>
        <v>2.0931527236308402E-2</v>
      </c>
      <c r="P191" s="6">
        <f>('数据整理（资产价格）'!F202-'数据整理（资产价格）'!F191)/'数据整理（资产价格）'!F191</f>
        <v>0.3136866097021816</v>
      </c>
    </row>
    <row r="192" spans="1:16" x14ac:dyDescent="0.2">
      <c r="A192" s="29">
        <v>44286</v>
      </c>
      <c r="B192" s="6">
        <f>('数据整理（资产价格）'!B203-'数据整理（资产价格）'!B201)/'数据整理（资产价格）'!B201</f>
        <v>-8.2963253393695868E-2</v>
      </c>
      <c r="C192" s="6">
        <f>('数据整理（资产价格）'!C203-'数据整理（资产价格）'!C201)/'数据整理（资产价格）'!C201</f>
        <v>1.4514183215240787E-2</v>
      </c>
      <c r="D192" s="6">
        <f>('数据整理（资产价格）'!D203-'数据整理（资产价格）'!D201)/'数据整理（资产价格）'!D201</f>
        <v>-1.1372788262446223E-2</v>
      </c>
      <c r="E192" s="6">
        <f>('数据整理（资产价格）'!E203-'数据整理（资产价格）'!E201)/'数据整理（资产价格）'!E201</f>
        <v>4.1403883337348133E-3</v>
      </c>
      <c r="F192" s="6">
        <f>('数据整理（资产价格）'!F203-'数据整理（资产价格）'!F201)/'数据整理（资产价格）'!F201</f>
        <v>5.1956912129878602E-2</v>
      </c>
      <c r="G192" s="30">
        <f t="shared" si="11"/>
        <v>-0.49777952036217521</v>
      </c>
      <c r="H192" s="30">
        <f t="shared" si="12"/>
        <v>8.7085099291444729E-2</v>
      </c>
      <c r="I192" s="30">
        <f t="shared" si="13"/>
        <v>-6.8236729574677329E-2</v>
      </c>
      <c r="J192" s="30">
        <f t="shared" si="14"/>
        <v>2.4842330002408881E-2</v>
      </c>
      <c r="K192" s="30">
        <f t="shared" si="15"/>
        <v>0.31174147277927161</v>
      </c>
      <c r="L192" s="6">
        <f>('数据整理（资产价格）'!B203-'数据整理（资产价格）'!B192)/'数据整理（资产价格）'!B192</f>
        <v>0.466544564604912</v>
      </c>
      <c r="M192" s="6">
        <f>('数据整理（资产价格）'!C203-'数据整理（资产价格）'!C192)/'数据整理（资产价格）'!C192</f>
        <v>0.23748148719916401</v>
      </c>
      <c r="N192" s="6">
        <f>('数据整理（资产价格）'!D203-'数据整理（资产价格）'!D192)/'数据整理（资产价格）'!D192</f>
        <v>3.4059080149498711E-2</v>
      </c>
      <c r="O192" s="6">
        <f>('数据整理（资产价格）'!E203-'数据整理（资产价格）'!E192)/'数据整理（资产价格）'!E192</f>
        <v>1.7774881264445774E-2</v>
      </c>
      <c r="P192" s="6">
        <f>('数据整理（资产价格）'!F203-'数据整理（资产价格）'!F192)/'数据整理（资产价格）'!F192</f>
        <v>0.35155978138521399</v>
      </c>
    </row>
    <row r="193" spans="1:16" x14ac:dyDescent="0.2">
      <c r="A193" s="29">
        <v>44316</v>
      </c>
      <c r="B193" s="6">
        <f>('数据整理（资产价格）'!B204-'数据整理（资产价格）'!B202)/'数据整理（资产价格）'!B202</f>
        <v>-8.7958609409313007E-2</v>
      </c>
      <c r="C193" s="6">
        <f>('数据整理（资产价格）'!C204-'数据整理（资产价格）'!C202)/'数据整理（资产价格）'!C202</f>
        <v>-1.7105713017021018E-2</v>
      </c>
      <c r="D193" s="6">
        <f>('数据整理（资产价格）'!D204-'数据整理（资产价格）'!D202)/'数据整理（资产价格）'!D202</f>
        <v>1.1190882259367685E-2</v>
      </c>
      <c r="E193" s="6">
        <f>('数据整理（资产价格）'!E204-'数据整理（资产价格）'!E202)/'数据整理（资产价格）'!E202</f>
        <v>9.7707728538387276E-3</v>
      </c>
      <c r="F193" s="6">
        <f>('数据整理（资产价格）'!F204-'数据整理（资产价格）'!F202)/'数据整理（资产价格）'!F202</f>
        <v>3.4888140492742761E-2</v>
      </c>
      <c r="G193" s="30">
        <f t="shared" si="11"/>
        <v>-0.52775165645587807</v>
      </c>
      <c r="H193" s="30">
        <f t="shared" si="12"/>
        <v>-0.10263427810212611</v>
      </c>
      <c r="I193" s="30">
        <f t="shared" si="13"/>
        <v>6.7145293556206104E-2</v>
      </c>
      <c r="J193" s="30">
        <f t="shared" si="14"/>
        <v>5.8624637123032369E-2</v>
      </c>
      <c r="K193" s="30">
        <f t="shared" si="15"/>
        <v>0.20932884295645657</v>
      </c>
      <c r="L193" s="6">
        <f>('数据整理（资产价格）'!B204-'数据整理（资产价格）'!B193)/'数据整理（资产价格）'!B193</f>
        <v>0.42806955256017271</v>
      </c>
      <c r="M193" s="6">
        <f>('数据整理（资产价格）'!C204-'数据整理（资产价格）'!C193)/'数据整理（资产价格）'!C193</f>
        <v>0.19931633948717725</v>
      </c>
      <c r="N193" s="6">
        <f>('数据整理（资产价格）'!D204-'数据整理（资产价格）'!D193)/'数据整理（资产价格）'!D193</f>
        <v>5.4307746603510842E-2</v>
      </c>
      <c r="O193" s="6">
        <f>('数据整理（资产价格）'!E204-'数据整理（资产价格）'!E193)/'数据整理（资产价格）'!E193</f>
        <v>2.142664799655325E-2</v>
      </c>
      <c r="P193" s="6">
        <f>('数据整理（资产价格）'!F204-'数据整理（资产价格）'!F193)/'数据整理（资产价格）'!F193</f>
        <v>0.32336406925263317</v>
      </c>
    </row>
    <row r="194" spans="1:16" x14ac:dyDescent="0.2">
      <c r="A194" s="29">
        <v>44347</v>
      </c>
      <c r="B194" s="6">
        <f>('数据整理（资产价格）'!B205-'数据整理（资产价格）'!B203)/'数据整理（资产价格）'!B203</f>
        <v>5.6131737565224382E-2</v>
      </c>
      <c r="C194" s="6">
        <f>('数据整理（资产价格）'!C205-'数据整理（资产价格）'!C203)/'数据整理（资产价格）'!C203</f>
        <v>-1.6808202041136564E-2</v>
      </c>
      <c r="D194" s="6">
        <f>('数据整理（资产价格）'!D205-'数据整理（资产价格）'!D203)/'数据整理（资产价格）'!D203</f>
        <v>2.0606325158575384E-2</v>
      </c>
      <c r="E194" s="6">
        <f>('数据整理（资产价格）'!E205-'数据整理（资产价格）'!E203)/'数据整理（资产价格）'!E203</f>
        <v>1.2003563847614526E-2</v>
      </c>
      <c r="F194" s="6">
        <f>('数据整理（资产价格）'!F205-'数据整理（资产价格）'!F203)/'数据整理（资产价格）'!F203</f>
        <v>7.4323827787266719E-2</v>
      </c>
      <c r="G194" s="30">
        <f t="shared" si="11"/>
        <v>0.33679042539134629</v>
      </c>
      <c r="H194" s="30">
        <f t="shared" si="12"/>
        <v>-0.10084921224681939</v>
      </c>
      <c r="I194" s="30">
        <f t="shared" si="13"/>
        <v>0.1236379509514523</v>
      </c>
      <c r="J194" s="30">
        <f t="shared" si="14"/>
        <v>7.2021383085687146E-2</v>
      </c>
      <c r="K194" s="30">
        <f t="shared" si="15"/>
        <v>0.44594296672360034</v>
      </c>
      <c r="L194" s="6">
        <f>('数据整理（资产价格）'!B205-'数据整理（资产价格）'!B194)/'数据整理（资产价格）'!B194</f>
        <v>0.39507846697860183</v>
      </c>
      <c r="M194" s="6">
        <f>('数据整理（资产价格）'!C205-'数据整理（资产价格）'!C194)/'数据整理（资产价格）'!C194</f>
        <v>0.18583063586456644</v>
      </c>
      <c r="N194" s="6">
        <f>('数据整理（资产价格）'!D205-'数据整理（资产价格）'!D194)/'数据整理（资产价格）'!D194</f>
        <v>8.1551690136309266E-2</v>
      </c>
      <c r="O194" s="6">
        <f>('数据整理（资产价格）'!E205-'数据整理（资产价格）'!E194)/'数据整理（资产价格）'!E194</f>
        <v>3.4099023610362156E-2</v>
      </c>
      <c r="P194" s="6">
        <f>('数据整理（资产价格）'!F205-'数据整理（资产价格）'!F194)/'数据整理（资产价格）'!F194</f>
        <v>0.33296765969573044</v>
      </c>
    </row>
    <row r="195" spans="1:16" x14ac:dyDescent="0.2">
      <c r="A195" s="29">
        <v>44377</v>
      </c>
      <c r="B195" s="6">
        <f>('数据整理（资产价格）'!B206-'数据整理（资产价格）'!B204)/'数据整理（资产价格）'!B204</f>
        <v>6.6634730037692061E-2</v>
      </c>
      <c r="C195" s="6">
        <f>('数据整理（资产价格）'!C206-'数据整理（资产价格）'!C204)/'数据整理（资产价格）'!C204</f>
        <v>-1.1575311811786474E-2</v>
      </c>
      <c r="D195" s="6">
        <f>('数据整理（资产价格）'!D206-'数据整理（资产价格）'!D204)/'数据整理（资产价格）'!D204</f>
        <v>2.1705553268794239E-2</v>
      </c>
      <c r="E195" s="6">
        <f>('数据整理（资产价格）'!E206-'数据整理（资产价格）'!E204)/'数据整理（资产价格）'!E204</f>
        <v>1.0992023590166168E-2</v>
      </c>
      <c r="F195" s="6">
        <f>('数据整理（资产价格）'!F206-'数据整理（资产价格）'!F204)/'数据整理（资产价格）'!F204</f>
        <v>5.1899390605051554E-2</v>
      </c>
      <c r="G195" s="30">
        <f t="shared" si="11"/>
        <v>0.39980838022615239</v>
      </c>
      <c r="H195" s="30">
        <f t="shared" si="12"/>
        <v>-6.9451870870718843E-2</v>
      </c>
      <c r="I195" s="30">
        <f t="shared" si="13"/>
        <v>0.13023331961276544</v>
      </c>
      <c r="J195" s="30">
        <f t="shared" si="14"/>
        <v>6.5952141540997003E-2</v>
      </c>
      <c r="K195" s="30">
        <f t="shared" si="15"/>
        <v>0.31139634363030932</v>
      </c>
      <c r="L195" s="6">
        <f>('数据整理（资产价格）'!B206-'数据整理（资产价格）'!B195)/'数据整理（资产价格）'!B195</f>
        <v>0.23684864021502341</v>
      </c>
      <c r="M195" s="6">
        <f>('数据整理（资产价格）'!C206-'数据整理（资产价格）'!C195)/'数据整理（资产价格）'!C195</f>
        <v>6.9296129307189841E-2</v>
      </c>
      <c r="N195" s="6">
        <f>('数据整理（资产价格）'!D206-'数据整理（资产价格）'!D195)/'数据整理（资产价格）'!D195</f>
        <v>3.8523093277783665E-2</v>
      </c>
      <c r="O195" s="6">
        <f>('数据整理（资产价格）'!E206-'数据整理（资产价格）'!E195)/'数据整理（资产价格）'!E195</f>
        <v>4.0562622602818524E-2</v>
      </c>
      <c r="P195" s="6">
        <f>('数据整理（资产价格）'!F206-'数据整理（资产价格）'!F195)/'数据整理（资产价格）'!F195</f>
        <v>0.30206419148879166</v>
      </c>
    </row>
    <row r="196" spans="1:16" x14ac:dyDescent="0.2">
      <c r="A196" s="29">
        <v>44408</v>
      </c>
      <c r="B196" s="6">
        <f>('数据整理（资产价格）'!B207-'数据整理（资产价格）'!B205)/'数据整理（资产价格）'!B205</f>
        <v>3.9843323296131425E-2</v>
      </c>
      <c r="C196" s="6">
        <f>('数据整理（资产价格）'!C207-'数据整理（资产价格）'!C205)/'数据整理（资产价格）'!C205</f>
        <v>-6.2149984300020562E-2</v>
      </c>
      <c r="D196" s="6">
        <f>('数据整理（资产价格）'!D207-'数据整理（资产价格）'!D205)/'数据整理（资产价格）'!D205</f>
        <v>1.6254580861382456E-2</v>
      </c>
      <c r="E196" s="6">
        <f>('数据整理（资产价格）'!E207-'数据整理（资产价格）'!E205)/'数据整理（资产价格）'!E205</f>
        <v>1.3072527826035985E-2</v>
      </c>
      <c r="F196" s="6">
        <f>('数据整理（资产价格）'!F207-'数据整理（资产价格）'!F205)/'数据整理（资产价格）'!F205</f>
        <v>2.2718785240007387E-2</v>
      </c>
      <c r="G196" s="30">
        <f t="shared" ref="G196:G213" si="16">B196*6</f>
        <v>0.23905993977678855</v>
      </c>
      <c r="H196" s="30">
        <f t="shared" ref="H196:H213" si="17">C196*6</f>
        <v>-0.37289990580012339</v>
      </c>
      <c r="I196" s="30">
        <f t="shared" ref="I196:I213" si="18">D196*6</f>
        <v>9.7527485168294736E-2</v>
      </c>
      <c r="J196" s="30">
        <f t="shared" ref="J196:J213" si="19">E196*6</f>
        <v>7.8435166956215913E-2</v>
      </c>
      <c r="K196" s="30">
        <f t="shared" ref="K196:K213" si="20">F196*6</f>
        <v>0.13631271144004431</v>
      </c>
      <c r="L196" s="6">
        <f>('数据整理（资产价格）'!B207-'数据整理（资产价格）'!B196)/'数据整理（资产价格）'!B196</f>
        <v>0.21473505165993689</v>
      </c>
      <c r="M196" s="6">
        <f>('数据整理（资产价格）'!C207-'数据整理（资产价格）'!C196)/'数据整理（资产价格）'!C196</f>
        <v>-6.9999978371626764E-4</v>
      </c>
      <c r="N196" s="6">
        <f>('数据整理（资产价格）'!D207-'数据整理（资产价格）'!D196)/'数据整理（资产价格）'!D196</f>
        <v>3.4057952939075098E-2</v>
      </c>
      <c r="O196" s="6">
        <f>('数据整理（资产价格）'!E207-'数据整理（资产价格）'!E196)/'数据整理（资产价格）'!E196</f>
        <v>4.4712327263917148E-2</v>
      </c>
      <c r="P196" s="6">
        <f>('数据整理（资产价格）'!F207-'数据整理（资产价格）'!F196)/'数据整理（资产价格）'!F196</f>
        <v>0.29851512477314474</v>
      </c>
    </row>
    <row r="197" spans="1:16" x14ac:dyDescent="0.2">
      <c r="A197" s="29">
        <v>44439</v>
      </c>
      <c r="B197" s="6">
        <f>('数据整理（资产价格）'!B208-'数据整理（资产价格）'!B206)/'数据整理（资产价格）'!B206</f>
        <v>-3.0114254128648883E-2</v>
      </c>
      <c r="C197" s="6">
        <f>('数据整理（资产价格）'!C208-'数据整理（资产价格）'!C206)/'数据整理（资产价格）'!C206</f>
        <v>-5.3893663241736653E-2</v>
      </c>
      <c r="D197" s="6">
        <f>('数据整理（资产价格）'!D208-'数据整理（资产价格）'!D206)/'数据整理（资产价格）'!D206</f>
        <v>3.1005368965824769E-2</v>
      </c>
      <c r="E197" s="6">
        <f>('数据整理（资产价格）'!E208-'数据整理（资产价格）'!E206)/'数据整理（资产价格）'!E206</f>
        <v>1.6639270956465897E-2</v>
      </c>
      <c r="F197" s="6">
        <f>('数据整理（资产价格）'!F208-'数据整理（资产价格）'!F206)/'数据整理（资产价格）'!F206</f>
        <v>8.0622392966362248E-3</v>
      </c>
      <c r="G197" s="30">
        <f t="shared" si="16"/>
        <v>-0.18068552477189331</v>
      </c>
      <c r="H197" s="30">
        <f t="shared" si="17"/>
        <v>-0.32336197945041989</v>
      </c>
      <c r="I197" s="30">
        <f t="shared" si="18"/>
        <v>0.18603221379494861</v>
      </c>
      <c r="J197" s="30">
        <f t="shared" si="19"/>
        <v>9.9835625738795383E-2</v>
      </c>
      <c r="K197" s="30">
        <f t="shared" si="20"/>
        <v>4.8373435779817349E-2</v>
      </c>
      <c r="L197" s="6">
        <f>('数据整理（资产价格）'!B208-'数据整理（资产价格）'!B197)/'数据整理（资产价格）'!B197</f>
        <v>0.19049132462600257</v>
      </c>
      <c r="M197" s="6">
        <f>('数据整理（资产价格）'!C208-'数据整理（资产价格）'!C197)/'数据整理（资产价格）'!C197</f>
        <v>6.0876771207152257E-3</v>
      </c>
      <c r="N197" s="6">
        <f>('数据整理（资产价格）'!D208-'数据整理（资产价格）'!D197)/'数据整理（资产价格）'!D197</f>
        <v>7.6014319940141628E-2</v>
      </c>
      <c r="O197" s="6">
        <f>('数据整理（资产价格）'!E208-'数据整理（资产价格）'!E197)/'数据整理（资产价格）'!E197</f>
        <v>5.1793851828835828E-2</v>
      </c>
      <c r="P197" s="6">
        <f>('数据整理（资产价格）'!F208-'数据整理（资产价格）'!F197)/'数据整理（资产价格）'!F197</f>
        <v>0.30718080657771313</v>
      </c>
    </row>
    <row r="198" spans="1:16" x14ac:dyDescent="0.2">
      <c r="A198" s="29">
        <v>44469</v>
      </c>
      <c r="B198" s="6">
        <f>('数据整理（资产价格）'!B209-'数据整理（资产价格）'!B207)/'数据整理（资产价格）'!B207</f>
        <v>-5.5313880928433742E-2</v>
      </c>
      <c r="C198" s="6">
        <f>('数据整理（资产价格）'!C209-'数据整理（资产价格）'!C207)/'数据整理（资产价格）'!C207</f>
        <v>6.4815773059656273E-2</v>
      </c>
      <c r="D198" s="6">
        <f>('数据整理（资产价格）'!D209-'数据整理（资产价格）'!D207)/'数据整理（资产价格）'!D207</f>
        <v>5.4090285164926276E-2</v>
      </c>
      <c r="E198" s="6">
        <f>('数据整理（资产价格）'!E209-'数据整理（资产价格）'!E207)/'数据整理（资产价格）'!E207</f>
        <v>1.0589218189790113E-2</v>
      </c>
      <c r="F198" s="6">
        <f>('数据整理（资产价格）'!F209-'数据整理（资产价格）'!F207)/'数据整理（资产价格）'!F207</f>
        <v>8.9615518045880194E-3</v>
      </c>
      <c r="G198" s="30">
        <f t="shared" si="16"/>
        <v>-0.33188328557060243</v>
      </c>
      <c r="H198" s="30">
        <f t="shared" si="17"/>
        <v>0.38889463835793764</v>
      </c>
      <c r="I198" s="30">
        <f t="shared" si="18"/>
        <v>0.32454171098955764</v>
      </c>
      <c r="J198" s="30">
        <f t="shared" si="19"/>
        <v>6.3535309138740684E-2</v>
      </c>
      <c r="K198" s="30">
        <f t="shared" si="20"/>
        <v>5.3769310827528116E-2</v>
      </c>
      <c r="L198" s="6">
        <f>('数据整理（资产价格）'!B209-'数据整理（资产价格）'!B198)/'数据整理（资产价格）'!B198</f>
        <v>0.14015140236412202</v>
      </c>
      <c r="M198" s="6">
        <f>('数据整理（资产价格）'!C209-'数据整理（资产价格）'!C198)/'数据整理（资产价格）'!C198</f>
        <v>6.6337815809393769E-2</v>
      </c>
      <c r="N198" s="6">
        <f>('数据整理（资产价格）'!D209-'数据整理（资产价格）'!D198)/'数据整理（资产价格）'!D198</f>
        <v>9.751637341874364E-2</v>
      </c>
      <c r="O198" s="6">
        <f>('数据整理（资产价格）'!E209-'数据整理（资产价格）'!E198)/'数据整理（资产价格）'!E198</f>
        <v>4.9479155945676957E-2</v>
      </c>
      <c r="P198" s="6">
        <f>('数据整理（资产价格）'!F209-'数据整理（资产价格）'!F198)/'数据整理（资产价格）'!F198</f>
        <v>0.33517737501398381</v>
      </c>
    </row>
    <row r="199" spans="1:16" x14ac:dyDescent="0.2">
      <c r="A199" s="29">
        <v>44500</v>
      </c>
      <c r="B199" s="6">
        <f>('数据整理（资产价格）'!B210-'数据整理（资产价格）'!B208)/'数据整理（资产价格）'!B208</f>
        <v>-4.8552852431995109E-3</v>
      </c>
      <c r="C199" s="6">
        <f>('数据整理（资产价格）'!C210-'数据整理（资产价格）'!C208)/'数据整理（资产价格）'!C208</f>
        <v>3.450857387736718E-2</v>
      </c>
      <c r="D199" s="6">
        <f>('数据整理（资产价格）'!D210-'数据整理（资产价格）'!D208)/'数据整理（资产价格）'!D208</f>
        <v>2.152900940048523E-2</v>
      </c>
      <c r="E199" s="6">
        <f>('数据整理（资产价格）'!E210-'数据整理（资产价格）'!E208)/'数据整理（资产价格）'!E208</f>
        <v>4.490641124083438E-3</v>
      </c>
      <c r="F199" s="6">
        <f>('数据整理（资产价格）'!F210-'数据整理（资产价格）'!F208)/'数据整理（资产价格）'!F208</f>
        <v>8.6383409418619883E-2</v>
      </c>
      <c r="G199" s="30">
        <f t="shared" si="16"/>
        <v>-2.9131711459197067E-2</v>
      </c>
      <c r="H199" s="30">
        <f t="shared" si="17"/>
        <v>0.20705144326420308</v>
      </c>
      <c r="I199" s="30">
        <f t="shared" si="18"/>
        <v>0.12917405640291138</v>
      </c>
      <c r="J199" s="30">
        <f t="shared" si="19"/>
        <v>2.6943846744500628E-2</v>
      </c>
      <c r="K199" s="30">
        <f t="shared" si="20"/>
        <v>0.5183004565117193</v>
      </c>
      <c r="L199" s="6">
        <f>('数据整理（资产价格）'!B210-'数据整理（资产价格）'!B199)/'数据整理（资产价格）'!B199</f>
        <v>0.12721785880340733</v>
      </c>
      <c r="M199" s="6">
        <f>('数据整理（资产价格）'!C210-'数据整理（资产价格）'!C199)/'数据整理（资产价格）'!C199</f>
        <v>-1.2710068916353845E-2</v>
      </c>
      <c r="N199" s="6">
        <f>('数据整理（资产价格）'!D210-'数据整理（资产价格）'!D199)/'数据整理（资产价格）'!D199</f>
        <v>8.4290526929405002E-2</v>
      </c>
      <c r="O199" s="6">
        <f>('数据整理（资产价格）'!E210-'数据整理（资产价格）'!E199)/'数据整理（资产价格）'!E199</f>
        <v>5.0604270878562799E-2</v>
      </c>
      <c r="P199" s="6">
        <f>('数据整理（资产价格）'!F210-'数据整理（资产价格）'!F199)/'数据整理（资产价格）'!F199</f>
        <v>0.39717454015993986</v>
      </c>
    </row>
    <row r="200" spans="1:16" x14ac:dyDescent="0.2">
      <c r="A200" s="29">
        <v>44530</v>
      </c>
      <c r="B200" s="6">
        <f>('数据整理（资产价格）'!B211-'数据整理（资产价格）'!B209)/'数据整理（资产价格）'!B209</f>
        <v>2.5564252607863207E-2</v>
      </c>
      <c r="C200" s="6">
        <f>('数据整理（资产价格）'!C211-'数据整理（资产价格）'!C209)/'数据整理（资产价格）'!C209</f>
        <v>-6.9359418506012113E-2</v>
      </c>
      <c r="D200" s="6">
        <f>('数据整理（资产价格）'!D211-'数据整理（资产价格）'!D209)/'数据整理（资产价格）'!D209</f>
        <v>1.3565546368614982E-2</v>
      </c>
      <c r="E200" s="6">
        <f>('数据整理（资产价格）'!E211-'数据整理（资产价格）'!E209)/'数据整理（资产价格）'!E209</f>
        <v>8.3876328510854078E-3</v>
      </c>
      <c r="F200" s="6">
        <f>('数据整理（资产价格）'!F211-'数据整理（资产价格）'!F209)/'数据整理（资产价格）'!F209</f>
        <v>-1.6355797599362218E-2</v>
      </c>
      <c r="G200" s="30">
        <f t="shared" si="16"/>
        <v>0.15338551564717923</v>
      </c>
      <c r="H200" s="30">
        <f t="shared" si="17"/>
        <v>-0.41615651103607265</v>
      </c>
      <c r="I200" s="30">
        <f t="shared" si="18"/>
        <v>8.1393278211689887E-2</v>
      </c>
      <c r="J200" s="30">
        <f t="shared" si="19"/>
        <v>5.0325797106512443E-2</v>
      </c>
      <c r="K200" s="30">
        <f t="shared" si="20"/>
        <v>-9.8134785596173307E-2</v>
      </c>
      <c r="L200" s="6">
        <f>('数据整理（资产价格）'!B211-'数据整理（资产价格）'!B200)/'数据整理（资产价格）'!B200</f>
        <v>9.9257970472440518E-2</v>
      </c>
      <c r="M200" s="6">
        <f>('数据整理（资产价格）'!C211-'数据整理（资产价格）'!C200)/'数据整理（资产价格）'!C200</f>
        <v>-4.9669083316870651E-2</v>
      </c>
      <c r="N200" s="6">
        <f>('数据整理（资产价格）'!D211-'数据整理（资产价格）'!D200)/'数据整理（资产价格）'!D200</f>
        <v>0.11476811203838948</v>
      </c>
      <c r="O200" s="6">
        <f>('数据整理（资产价格）'!E211-'数据整理（资产价格）'!E200)/'数据整理（资产价格）'!E200</f>
        <v>5.5453053804312535E-2</v>
      </c>
      <c r="P200" s="6">
        <f>('数据整理（资产价格）'!F211-'数据整理（资产价格）'!F200)/'数据整理（资产价格）'!F200</f>
        <v>0.19751265540338914</v>
      </c>
    </row>
    <row r="201" spans="1:16" x14ac:dyDescent="0.2">
      <c r="A201" s="29">
        <v>44561</v>
      </c>
      <c r="B201" s="6">
        <f>('数据整理（资产价格）'!B212-'数据整理（资产价格）'!B210)/'数据整理（资产价格）'!B210</f>
        <v>3.155366201924302E-2</v>
      </c>
      <c r="C201" s="6">
        <f>('数据整理（资产价格）'!C212-'数据整理（资产价格）'!C210)/'数据整理（资产价格）'!C210</f>
        <v>-8.4051022086859516E-3</v>
      </c>
      <c r="D201" s="6">
        <f>('数据整理（资产价格）'!D212-'数据整理（资产价格）'!D210)/'数据整理（资产价格）'!D210</f>
        <v>4.726231110126991E-2</v>
      </c>
      <c r="E201" s="6">
        <f>('数据整理（资产价格）'!E212-'数据整理（资产价格）'!E210)/'数据整理（资产价格）'!E210</f>
        <v>1.2345328523933677E-2</v>
      </c>
      <c r="F201" s="6">
        <f>('数据整理（资产价格）'!F212-'数据整理（资产价格）'!F210)/'数据整理（资产价格）'!F210</f>
        <v>-6.6939644181229399E-2</v>
      </c>
      <c r="G201" s="30">
        <f t="shared" si="16"/>
        <v>0.18932197211545812</v>
      </c>
      <c r="H201" s="30">
        <f t="shared" si="17"/>
        <v>-5.0430613252115709E-2</v>
      </c>
      <c r="I201" s="30">
        <f t="shared" si="18"/>
        <v>0.28357386660761946</v>
      </c>
      <c r="J201" s="30">
        <f t="shared" si="19"/>
        <v>7.4071971143602061E-2</v>
      </c>
      <c r="K201" s="30">
        <f t="shared" si="20"/>
        <v>-0.40163786508737642</v>
      </c>
      <c r="L201" s="6">
        <f>('数据整理（资产价格）'!B212-'数据整理（资产价格）'!B201)/'数据整理（资产价格）'!B201</f>
        <v>-3.7974868431983645E-3</v>
      </c>
      <c r="M201" s="6">
        <f>('数据整理（资产价格）'!C212-'数据整理（资产价格）'!C201)/'数据整理（资产价格）'!C201</f>
        <v>-4.4633515702822119E-2</v>
      </c>
      <c r="N201" s="6">
        <f>('数据整理（资产价格）'!D212-'数据整理（资产价格）'!D201)/'数据整理（资产价格）'!D201</f>
        <v>0.12006795681819844</v>
      </c>
      <c r="O201" s="6">
        <f>('数据整理（资产价格）'!E212-'数据整理（资产价格）'!E201)/'数据整理（资产价格）'!E201</f>
        <v>5.5116897892946402E-2</v>
      </c>
      <c r="P201" s="6">
        <f>('数据整理（资产价格）'!F212-'数据整理（资产价格）'!F201)/'数据整理（资产价格）'!F201</f>
        <v>0.15582979769747254</v>
      </c>
    </row>
    <row r="202" spans="1:16" x14ac:dyDescent="0.2">
      <c r="A202" s="29">
        <v>44592</v>
      </c>
      <c r="B202" s="6">
        <f>('数据整理（资产价格）'!B213-'数据整理（资产价格）'!B211)/'数据整理（资产价格）'!B211</f>
        <v>-4.4938022689515987E-2</v>
      </c>
      <c r="C202" s="6">
        <f>('数据整理（资产价格）'!C213-'数据整理（资产价格）'!C211)/'数据整理（资产价格）'!C211</f>
        <v>4.7573385908358072E-2</v>
      </c>
      <c r="D202" s="6">
        <f>('数据整理（资产价格）'!D213-'数据整理（资产价格）'!D211)/'数据整理（资产价格）'!D211</f>
        <v>2.4937932224237448E-2</v>
      </c>
      <c r="E202" s="6">
        <f>('数据整理（资产价格）'!E213-'数据整理（资产价格）'!E211)/'数据整理（资产价格）'!E211</f>
        <v>1.269683492601241E-2</v>
      </c>
      <c r="F202" s="6">
        <f>('数据整理（资产价格）'!F213-'数据整理（资产价格）'!F211)/'数据整理（资产价格）'!F211</f>
        <v>7.4174864021393838E-2</v>
      </c>
      <c r="G202" s="30">
        <f t="shared" si="16"/>
        <v>-0.26962813613709591</v>
      </c>
      <c r="H202" s="30">
        <f t="shared" si="17"/>
        <v>0.28544031545014842</v>
      </c>
      <c r="I202" s="30">
        <f t="shared" si="18"/>
        <v>0.14962759334542469</v>
      </c>
      <c r="J202" s="30">
        <f t="shared" si="19"/>
        <v>7.6181009556074458E-2</v>
      </c>
      <c r="K202" s="30">
        <f t="shared" si="20"/>
        <v>0.44504918412836303</v>
      </c>
      <c r="L202" s="6">
        <f>('数据整理（资产价格）'!B213-'数据整理（资产价格）'!B202)/'数据整理（资产价格）'!B202</f>
        <v>-9.3983760736478211E-2</v>
      </c>
      <c r="M202" s="6">
        <f>('数据整理（资产价格）'!C213-'数据整理（资产价格）'!C202)/'数据整理（资产价格）'!C202</f>
        <v>-4.1572202356109998E-2</v>
      </c>
      <c r="N202" s="6">
        <f>('数据整理（资产价格）'!D213-'数据整理（资产价格）'!D202)/'数据整理（资产价格）'!D202</f>
        <v>0.14235787475722059</v>
      </c>
      <c r="O202" s="6">
        <f>('数据整理（资产价格）'!E213-'数据整理（资产价格）'!E202)/'数据整理（资产价格）'!E202</f>
        <v>6.26984480303414E-2</v>
      </c>
      <c r="P202" s="6">
        <f>('数据整理（资产价格）'!F213-'数据整理（资产价格）'!F202)/'数据整理（资产价格）'!F202</f>
        <v>0.18585330451951965</v>
      </c>
    </row>
    <row r="203" spans="1:16" x14ac:dyDescent="0.2">
      <c r="A203" s="29">
        <v>44620</v>
      </c>
      <c r="B203" s="6">
        <f>('数据整理（资产价格）'!B214-'数据整理（资产价格）'!B212)/'数据整理（资产价格）'!B212</f>
        <v>-0.12270212096988987</v>
      </c>
      <c r="C203" s="6">
        <f>('数据整理（资产价格）'!C214-'数据整理（资产价格）'!C212)/'数据整理（资产价格）'!C212</f>
        <v>1.8522229222642531E-2</v>
      </c>
      <c r="D203" s="6">
        <f>('数据整理（资产价格）'!D214-'数据整理（资产价格）'!D212)/'数据整理（资产价格）'!D212</f>
        <v>-8.9358634946526301E-3</v>
      </c>
      <c r="E203" s="6">
        <f>('数据整理（资产价格）'!E214-'数据整理（资产价格）'!E212)/'数据整理（资产价格）'!E212</f>
        <v>1.1346270973305846E-2</v>
      </c>
      <c r="F203" s="6">
        <f>('数据整理（资产价格）'!F214-'数据整理（资产价格）'!F212)/'数据整理（资产价格）'!F212</f>
        <v>0.12090032405089561</v>
      </c>
      <c r="G203" s="30">
        <f t="shared" si="16"/>
        <v>-0.73621272581933928</v>
      </c>
      <c r="H203" s="30">
        <f t="shared" si="17"/>
        <v>0.11113337533585518</v>
      </c>
      <c r="I203" s="30">
        <f t="shared" si="18"/>
        <v>-5.3615180967915781E-2</v>
      </c>
      <c r="J203" s="30">
        <f t="shared" si="19"/>
        <v>6.8077625839835079E-2</v>
      </c>
      <c r="K203" s="30">
        <f t="shared" si="20"/>
        <v>0.72540194430537364</v>
      </c>
      <c r="L203" s="6">
        <f>('数据整理（资产价格）'!B214-'数据整理（资产价格）'!B203)/'数据整理（资产价格）'!B203</f>
        <v>-4.6966923505266427E-2</v>
      </c>
      <c r="M203" s="6">
        <f>('数据整理（资产价格）'!C214-'数据整理（资产价格）'!C203)/'数据整理（资产价格）'!C203</f>
        <v>-4.0859144790769186E-2</v>
      </c>
      <c r="N203" s="6">
        <f>('数据整理（资产价格）'!D214-'数据整理（资产价格）'!D203)/'数据整理（资产价格）'!D203</f>
        <v>0.12282887753045052</v>
      </c>
      <c r="O203" s="6">
        <f>('数据整理（资产价格）'!E214-'数据整理（资产价格）'!E203)/'数据整理（资产价格）'!E203</f>
        <v>6.2688596656962137E-2</v>
      </c>
      <c r="P203" s="6">
        <f>('数据整理（资产价格）'!F214-'数据整理（资产价格）'!F203)/'数据整理（资产价格）'!F203</f>
        <v>0.23158085644749496</v>
      </c>
    </row>
    <row r="204" spans="1:16" x14ac:dyDescent="0.2">
      <c r="A204" s="29">
        <v>44651</v>
      </c>
      <c r="B204" s="6">
        <f>('数据整理（资产价格）'!B215-'数据整理（资产价格）'!B213)/'数据整理（资产价格）'!B213</f>
        <v>-0.11924535703179046</v>
      </c>
      <c r="C204" s="6">
        <f>('数据整理（资产价格）'!C215-'数据整理（资产价格）'!C213)/'数据整理（资产价格）'!C213</f>
        <v>-6.340414565703946E-2</v>
      </c>
      <c r="D204" s="6">
        <f>('数据整理（资产价格）'!D215-'数据整理（资产价格）'!D213)/'数据整理（资产价格）'!D213</f>
        <v>-5.3387814407452341E-2</v>
      </c>
      <c r="E204" s="6">
        <f>('数据整理（资产价格）'!E215-'数据整理（资产价格）'!E213)/'数据整理（资产价格）'!E213</f>
        <v>3.2494240473285069E-3</v>
      </c>
      <c r="F204" s="6">
        <f>('数据整理（资产价格）'!F215-'数据整理（资产价格）'!F213)/'数据整理（资产价格）'!F213</f>
        <v>0.15831422860531549</v>
      </c>
      <c r="G204" s="30">
        <f t="shared" si="16"/>
        <v>-0.71547214219074273</v>
      </c>
      <c r="H204" s="30">
        <f t="shared" si="17"/>
        <v>-0.38042487394223679</v>
      </c>
      <c r="I204" s="30">
        <f t="shared" si="18"/>
        <v>-0.32032688644471408</v>
      </c>
      <c r="J204" s="30">
        <f t="shared" si="19"/>
        <v>1.9496544283971042E-2</v>
      </c>
      <c r="K204" s="30">
        <f t="shared" si="20"/>
        <v>0.94988537163189291</v>
      </c>
      <c r="L204" s="6">
        <f>('数据整理（资产价格）'!B215-'数据整理（资产价格）'!B204)/'数据整理（资产价格）'!B204</f>
        <v>-0.12506382104091832</v>
      </c>
      <c r="M204" s="6">
        <f>('数据整理（资产价格）'!C215-'数据整理（资产价格）'!C204)/'数据整理（资产价格）'!C204</f>
        <v>-8.6718160998054253E-2</v>
      </c>
      <c r="N204" s="6">
        <f>('数据整理（资产价格）'!D215-'数据整理（资产价格）'!D204)/'数据整理（资产价格）'!D204</f>
        <v>6.940232900104612E-2</v>
      </c>
      <c r="O204" s="6">
        <f>('数据整理（资产价格）'!E215-'数据整理（资产价格）'!E204)/'数据整理（资产价格）'!E204</f>
        <v>5.5835279237926715E-2</v>
      </c>
      <c r="P204" s="6">
        <f>('数据整理（资产价格）'!F215-'数据整理（资产价格）'!F204)/'数据整理（资产价格）'!F204</f>
        <v>0.3272842753899779</v>
      </c>
    </row>
    <row r="205" spans="1:16" x14ac:dyDescent="0.2">
      <c r="A205" s="29">
        <v>44681</v>
      </c>
      <c r="B205" s="6">
        <f>('数据整理（资产价格）'!B216-'数据整理（资产价格）'!B214)/'数据整理（资产价格）'!B214</f>
        <v>-0.13218622402385313</v>
      </c>
      <c r="C205" s="6">
        <f>('数据整理（资产价格）'!C216-'数据整理（资产价格）'!C214)/'数据整理（资产价格）'!C214</f>
        <v>-7.2704597774401775E-2</v>
      </c>
      <c r="D205" s="6">
        <f>('数据整理（资产价格）'!D216-'数据整理（资产价格）'!D214)/'数据整理（资产价格）'!D214</f>
        <v>-5.5941253002356334E-2</v>
      </c>
      <c r="E205" s="6">
        <f>('数据整理（资产价格）'!E216-'数据整理（资产价格）'!E214)/'数据整理（资产价格）'!E214</f>
        <v>4.2448182065732819E-3</v>
      </c>
      <c r="F205" s="6">
        <f>('数据整理（资产价格）'!F216-'数据整理（资产价格）'!F214)/'数据整理（资产价格）'!F214</f>
        <v>0.13201319220462945</v>
      </c>
      <c r="G205" s="30">
        <f t="shared" si="16"/>
        <v>-0.79311734414311874</v>
      </c>
      <c r="H205" s="30">
        <f t="shared" si="17"/>
        <v>-0.43622758664641065</v>
      </c>
      <c r="I205" s="30">
        <f t="shared" si="18"/>
        <v>-0.335647518014138</v>
      </c>
      <c r="J205" s="30">
        <f t="shared" si="19"/>
        <v>2.5468909239439692E-2</v>
      </c>
      <c r="K205" s="30">
        <f t="shared" si="20"/>
        <v>0.79207915322777667</v>
      </c>
      <c r="L205" s="6">
        <f>('数据整理（资产价格）'!B216-'数据整理（资产价格）'!B205)/'数据整理（资产价格）'!B205</f>
        <v>-0.21690144957699312</v>
      </c>
      <c r="M205" s="6">
        <f>('数据整理（资产价格）'!C216-'数据整理（资产价格）'!C205)/'数据整理（资产价格）'!C205</f>
        <v>-9.5388196922834206E-2</v>
      </c>
      <c r="N205" s="6">
        <f>('数据整理（资产价格）'!D216-'数据整理（资产价格）'!D205)/'数据整理（资产价格）'!D205</f>
        <v>3.8614397230459188E-2</v>
      </c>
      <c r="O205" s="6">
        <f>('数据整理（资产价格）'!E216-'数据整理（资产价格）'!E205)/'数据整理（资产价格）'!E205</f>
        <v>5.4541263177474535E-2</v>
      </c>
      <c r="P205" s="6">
        <f>('数据整理（资产价格）'!F216-'数据整理（资产价格）'!F205)/'数据整理（资产价格）'!F205</f>
        <v>0.29771465614491366</v>
      </c>
    </row>
    <row r="206" spans="1:16" x14ac:dyDescent="0.2">
      <c r="A206" s="29">
        <v>44712</v>
      </c>
      <c r="B206" s="6">
        <f>('数据整理（资产价格）'!B217-'数据整理（资产价格）'!B215)/'数据整理（资产价格）'!B215</f>
        <v>-9.4218354724794756E-2</v>
      </c>
      <c r="C206" s="6">
        <f>('数据整理（资产价格）'!C217-'数据整理（资产价格）'!C215)/'数据整理（资产价格）'!C215</f>
        <v>-4.8685636801953605E-2</v>
      </c>
      <c r="D206" s="6">
        <f>('数据整理（资产价格）'!D217-'数据整理（资产价格）'!D215)/'数据整理（资产价格）'!D215</f>
        <v>-1.0941339965485481E-2</v>
      </c>
      <c r="E206" s="6">
        <f>('数据整理（资产价格）'!E217-'数据整理（资产价格）'!E215)/'数据整理（资产价格）'!E215</f>
        <v>1.2622955561926831E-2</v>
      </c>
      <c r="F206" s="6">
        <f>('数据整理（资产价格）'!F217-'数据整理（资产价格）'!F215)/'数据整理（资产价格）'!F215</f>
        <v>1.3589863546205198E-2</v>
      </c>
      <c r="G206" s="30">
        <f t="shared" si="16"/>
        <v>-0.56531012834876848</v>
      </c>
      <c r="H206" s="30">
        <f t="shared" si="17"/>
        <v>-0.29211382081172166</v>
      </c>
      <c r="I206" s="30">
        <f t="shared" si="18"/>
        <v>-6.5648039792912893E-2</v>
      </c>
      <c r="J206" s="30">
        <f t="shared" si="19"/>
        <v>7.5737733371560992E-2</v>
      </c>
      <c r="K206" s="30">
        <f t="shared" si="20"/>
        <v>8.1539181277231185E-2</v>
      </c>
      <c r="L206" s="6">
        <f>('数据整理（资产价格）'!B217-'数据整理（资产价格）'!B206)/'数据整理（资产价格）'!B206</f>
        <v>-0.25700794342187461</v>
      </c>
      <c r="M206" s="6">
        <f>('数据整理（资产价格）'!C217-'数据整理（资产价格）'!C206)/'数据整理（资产价格）'!C206</f>
        <v>-0.12100725379186561</v>
      </c>
      <c r="N206" s="6">
        <f>('数据整理（资产价格）'!D217-'数据整理（资产价格）'!D206)/'数据整理（资产价格）'!D206</f>
        <v>3.523136502058289E-2</v>
      </c>
      <c r="O206" s="6">
        <f>('数据整理（资产价格）'!E217-'数据整理（资产价格）'!E206)/'数据整理（资产价格）'!E206</f>
        <v>5.7538552333699464E-2</v>
      </c>
      <c r="P206" s="6">
        <f>('数据整理（资产价格）'!F217-'数据整理（资产价格）'!F206)/'数据整理（资产价格）'!F206</f>
        <v>0.27894540066776119</v>
      </c>
    </row>
    <row r="207" spans="1:16" x14ac:dyDescent="0.2">
      <c r="A207" s="29">
        <v>44742</v>
      </c>
      <c r="B207" s="6">
        <f>('数据整理（资产价格）'!B218-'数据整理（资产价格）'!B216)/'数据整理（资产价格）'!B216</f>
        <v>7.9848968795476483E-2</v>
      </c>
      <c r="C207" s="6">
        <f>('数据整理（资产价格）'!C218-'数据整理（资产价格）'!C216)/'数据整理（资产价格）'!C216</f>
        <v>-1.5850584277301606E-2</v>
      </c>
      <c r="D207" s="6">
        <f>('数据整理（资产价格）'!D218-'数据整理（资产价格）'!D216)/'数据整理（资产价格）'!D216</f>
        <v>2.4974683784077488E-2</v>
      </c>
      <c r="E207" s="6">
        <f>('数据整理（资产价格）'!E218-'数据整理（资产价格）'!E216)/'数据整理（资产价格）'!E216</f>
        <v>1.1181107264846625E-2</v>
      </c>
      <c r="F207" s="6">
        <f>('数据整理（资产价格）'!F218-'数据整理（资产价格）'!F216)/'数据整理（资产价格）'!F216</f>
        <v>-2.0314766334292057E-2</v>
      </c>
      <c r="G207" s="30">
        <f t="shared" si="16"/>
        <v>0.4790938127728589</v>
      </c>
      <c r="H207" s="30">
        <f t="shared" si="17"/>
        <v>-9.5103505663809637E-2</v>
      </c>
      <c r="I207" s="30">
        <f t="shared" si="18"/>
        <v>0.14984810270446491</v>
      </c>
      <c r="J207" s="30">
        <f t="shared" si="19"/>
        <v>6.7086643589079745E-2</v>
      </c>
      <c r="K207" s="30">
        <f t="shared" si="20"/>
        <v>-0.12188859800575234</v>
      </c>
      <c r="L207" s="6">
        <f>('数据整理（资产价格）'!B218-'数据整理（资产价格）'!B207)/'数据整理（资产价格）'!B207</f>
        <v>-0.18677348481787143</v>
      </c>
      <c r="M207" s="6">
        <f>('数据整理（资产价格）'!C218-'数据整理（资产价格）'!C207)/'数据整理（资产价格）'!C207</f>
        <v>-5.0729687529215729E-2</v>
      </c>
      <c r="N207" s="6">
        <f>('数据整理（资产价格）'!D218-'数据整理（资产价格）'!D207)/'数据整理（资产价格）'!D207</f>
        <v>4.7526361428609075E-2</v>
      </c>
      <c r="O207" s="6">
        <f>('数据整理（资产价格）'!E218-'数据整理（资产价格）'!E207)/'数据整理（资产价格）'!E207</f>
        <v>5.257241990810204E-2</v>
      </c>
      <c r="P207" s="6">
        <f>('数据整理（资产价格）'!F218-'数据整理（资产价格）'!F207)/'数据整理（资产价格）'!F207</f>
        <v>0.24310993841614831</v>
      </c>
    </row>
    <row r="208" spans="1:16" x14ac:dyDescent="0.2">
      <c r="A208" s="29">
        <v>44773</v>
      </c>
      <c r="B208" s="6">
        <f>('数据整理（资产价格）'!B219-'数据整理（资产价格）'!B217)/'数据整理（资产价格）'!B217</f>
        <v>0.13136024995627488</v>
      </c>
      <c r="C208" s="6">
        <f>('数据整理（资产价格）'!C219-'数据整理（资产价格）'!C217)/'数据整理（资产价格）'!C217</f>
        <v>5.2017812130406051E-3</v>
      </c>
      <c r="D208" s="6">
        <f>('数据整理（资产价格）'!D219-'数据整理（资产价格）'!D217)/'数据整理（资产价格）'!D217</f>
        <v>3.6448785201746041E-2</v>
      </c>
      <c r="E208" s="6">
        <f>('数据整理（资产价格）'!E219-'数据整理（资产价格）'!E217)/'数据整理（资产价格）'!E217</f>
        <v>9.5708566253986816E-3</v>
      </c>
      <c r="F208" s="6">
        <f>('数据整理（资产价格）'!F219-'数据整理（资产价格）'!F217)/'数据整理（资产价格）'!F217</f>
        <v>-0.12799873165405196</v>
      </c>
      <c r="G208" s="30">
        <f t="shared" si="16"/>
        <v>0.78816149973764926</v>
      </c>
      <c r="H208" s="30">
        <f t="shared" si="17"/>
        <v>3.121068727824363E-2</v>
      </c>
      <c r="I208" s="30">
        <f t="shared" si="18"/>
        <v>0.21869271121047623</v>
      </c>
      <c r="J208" s="30">
        <f t="shared" si="19"/>
        <v>5.7425139752392093E-2</v>
      </c>
      <c r="K208" s="30">
        <f t="shared" si="20"/>
        <v>-0.76799238992431174</v>
      </c>
      <c r="L208" s="6">
        <f>('数据整理（资产价格）'!B219-'数据整理（资产价格）'!B208)/'数据整理（资产价格）'!B208</f>
        <v>-0.13330855471995606</v>
      </c>
      <c r="M208" s="6">
        <f>('数据整理（资产价格）'!C219-'数据整理（资产价格）'!C208)/'数据整理（资产价格）'!C208</f>
        <v>-6.6103840727666785E-2</v>
      </c>
      <c r="N208" s="6">
        <f>('数据整理（资产价格）'!D219-'数据整理（资产价格）'!D208)/'数据整理（资产价格）'!D208</f>
        <v>4.0697093318332198E-2</v>
      </c>
      <c r="O208" s="6">
        <f>('数据整理（资产价格）'!E219-'数据整理（资产价格）'!E208)/'数据整理（资产价格）'!E208</f>
        <v>5.0185776504039728E-2</v>
      </c>
      <c r="P208" s="6">
        <f>('数据整理（资产价格）'!F219-'数据整理（资产价格）'!F208)/'数据整理（资产价格）'!F208</f>
        <v>0.10632257419507322</v>
      </c>
    </row>
    <row r="209" spans="1:16" x14ac:dyDescent="0.2">
      <c r="A209" s="29">
        <v>44804</v>
      </c>
      <c r="B209" s="6">
        <f>('数据整理（资产价格）'!B220-'数据整理（资产价格）'!B218)/'数据整理（资产价格）'!B218</f>
        <v>-4.1638648844038667E-3</v>
      </c>
      <c r="C209" s="6">
        <f>('数据整理（资产价格）'!C220-'数据整理（资产价格）'!C218)/'数据整理（资产价格）'!C218</f>
        <v>-5.5516612306686128E-2</v>
      </c>
      <c r="D209" s="6">
        <f>('数据整理（资产价格）'!D220-'数据整理（资产价格）'!D218)/'数据整理（资产价格）'!D218</f>
        <v>2.1004096536602148E-2</v>
      </c>
      <c r="E209" s="6">
        <f>('数据整理（资产价格）'!E220-'数据整理（资产价格）'!E218)/'数据整理（资产价格）'!E218</f>
        <v>1.4458182741397574E-2</v>
      </c>
      <c r="F209" s="6">
        <f>('数据整理（资产价格）'!F220-'数据整理（资产价格）'!F218)/'数据整理（资产价格）'!F218</f>
        <v>-8.7024695784564551E-2</v>
      </c>
      <c r="G209" s="30">
        <f t="shared" si="16"/>
        <v>-2.4983189306423202E-2</v>
      </c>
      <c r="H209" s="30">
        <f t="shared" si="17"/>
        <v>-0.33309967384011674</v>
      </c>
      <c r="I209" s="30">
        <f t="shared" si="18"/>
        <v>0.12602457921961288</v>
      </c>
      <c r="J209" s="30">
        <f t="shared" si="19"/>
        <v>8.6749096448385438E-2</v>
      </c>
      <c r="K209" s="30">
        <f t="shared" si="20"/>
        <v>-0.52214817470738728</v>
      </c>
      <c r="L209" s="6">
        <f>('数据整理（资产价格）'!B220-'数据整理（资产价格）'!B209)/'数据整理（资产价格）'!B209</f>
        <v>-0.14274134709589739</v>
      </c>
      <c r="M209" s="6">
        <f>('数据整理（资产价格）'!C220-'数据整理（资产价格）'!C209)/'数据整理（资产价格）'!C209</f>
        <v>-0.15800454572260864</v>
      </c>
      <c r="N209" s="6">
        <f>('数据整理（资产价格）'!D220-'数据整理（资产价格）'!D209)/'数据整理（资产价格）'!D209</f>
        <v>1.4646203746531404E-2</v>
      </c>
      <c r="O209" s="6">
        <f>('数据整理（资产价格）'!E220-'数据整理（资产价格）'!E209)/'数据整理（资产价格）'!E209</f>
        <v>5.6602113978971628E-2</v>
      </c>
      <c r="P209" s="6">
        <f>('数据整理（资产价格）'!F220-'数据整理（资产价格）'!F209)/'数据整理（资产价格）'!F209</f>
        <v>0.12484828799355781</v>
      </c>
    </row>
    <row r="210" spans="1:16" x14ac:dyDescent="0.2">
      <c r="A210" s="29">
        <v>44834</v>
      </c>
      <c r="B210" s="6">
        <f>('数据整理（资产价格）'!B221-'数据整理（资产价格）'!B219)/'数据整理（资产价格）'!B219</f>
        <v>-0.10338150878991847</v>
      </c>
      <c r="C210" s="6">
        <f>('数据整理（资产价格）'!C221-'数据整理（资产价格）'!C219)/'数据整理（资产价格）'!C219</f>
        <v>-3.4287088414580918E-2</v>
      </c>
      <c r="D210" s="6">
        <f>('数据整理（资产价格）'!D221-'数据整理（资产价格）'!D219)/'数据整理（资产价格）'!D219</f>
        <v>-1.2085046075694815E-2</v>
      </c>
      <c r="E210" s="6">
        <f>('数据整理（资产价格）'!E221-'数据整理（资产价格）'!E219)/'数据整理（资产价格）'!E219</f>
        <v>1.2708385348401123E-2</v>
      </c>
      <c r="F210" s="6">
        <f>('数据整理（资产价格）'!F221-'数据整理（资产价格）'!F219)/'数据整理（资产价格）'!F219</f>
        <v>3.747725801949333E-2</v>
      </c>
      <c r="G210" s="30">
        <f t="shared" si="16"/>
        <v>-0.62028905273951085</v>
      </c>
      <c r="H210" s="30">
        <f t="shared" si="17"/>
        <v>-0.20572253048748551</v>
      </c>
      <c r="I210" s="30">
        <f t="shared" si="18"/>
        <v>-7.2510276454168895E-2</v>
      </c>
      <c r="J210" s="30">
        <f t="shared" si="19"/>
        <v>7.6250312090406738E-2</v>
      </c>
      <c r="K210" s="30">
        <f t="shared" si="20"/>
        <v>0.22486354811695997</v>
      </c>
      <c r="L210" s="6">
        <f>('数据整理（资产价格）'!B221-'数据整理（资产价格）'!B210)/'数据整理（资产价格）'!B210</f>
        <v>-0.21911701435143704</v>
      </c>
      <c r="M210" s="6">
        <f>('数据整理（资产价格）'!C221-'数据整理（资产价格）'!C210)/'数据整理（资产价格）'!C210</f>
        <v>-0.12820869554606956</v>
      </c>
      <c r="N210" s="6">
        <f>('数据整理（资产价格）'!D221-'数据整理（资产价格）'!D210)/'数据整理（资产价格）'!D210</f>
        <v>6.4522999675961298E-3</v>
      </c>
      <c r="O210" s="6">
        <f>('数据整理（资产价格）'!E221-'数据整理（资产价格）'!E210)/'数据整理（资产价格）'!E210</f>
        <v>5.8777352917005615E-2</v>
      </c>
      <c r="P210" s="6">
        <f>('数据整理（资产价格）'!F221-'数据整理（资产价格）'!F210)/'数据整理（资产价格）'!F210</f>
        <v>5.6518813533070304E-2</v>
      </c>
    </row>
    <row r="211" spans="1:16" x14ac:dyDescent="0.2">
      <c r="A211" s="29">
        <v>44865</v>
      </c>
      <c r="B211" s="6">
        <f>('数据整理（资产价格）'!B222-'数据整理（资产价格）'!B220)/'数据整理（资产价格）'!B220</f>
        <v>-0.12812346582570475</v>
      </c>
      <c r="C211" s="6">
        <f>('数据整理（资产价格）'!C222-'数据整理（资产价格）'!C220)/'数据整理（资产价格）'!C220</f>
        <v>-5.3009742105460285E-2</v>
      </c>
      <c r="D211" s="6">
        <f>('数据整理（资产价格）'!D222-'数据整理（资产价格）'!D220)/'数据整理（资产价格）'!D220</f>
        <v>-3.4323936753587268E-2</v>
      </c>
      <c r="E211" s="6">
        <f>('数据整理（资产价格）'!E222-'数据整理（资产价格）'!E220)/'数据整理（资产价格）'!E220</f>
        <v>6.719664337334853E-3</v>
      </c>
      <c r="F211" s="6">
        <f>('数据整理（资产价格）'!F222-'数据整理（资产价格）'!F220)/'数据整理（资产价格）'!F220</f>
        <v>7.2577644505845747E-3</v>
      </c>
      <c r="G211" s="30">
        <f t="shared" si="16"/>
        <v>-0.76874079495422842</v>
      </c>
      <c r="H211" s="30">
        <f t="shared" si="17"/>
        <v>-0.31805845263276172</v>
      </c>
      <c r="I211" s="30">
        <f t="shared" si="18"/>
        <v>-0.2059436205215236</v>
      </c>
      <c r="J211" s="30">
        <f t="shared" si="19"/>
        <v>4.0317986024009114E-2</v>
      </c>
      <c r="K211" s="30">
        <f t="shared" si="20"/>
        <v>4.3546586703507445E-2</v>
      </c>
      <c r="L211" s="6">
        <f>('数据整理（资产价格）'!B222-'数据整理（资产价格）'!B211)/'数据整理（资产价格）'!B211</f>
        <v>-0.27120733656193402</v>
      </c>
      <c r="M211" s="6">
        <f>('数据整理（资产价格）'!C222-'数据整理（资产价格）'!C211)/'数据整理（资产价格）'!C211</f>
        <v>-0.14321220431614279</v>
      </c>
      <c r="N211" s="6">
        <f>('数据整理（资产价格）'!D222-'数据整理（资产价格）'!D211)/'数据整理（资产价格）'!D211</f>
        <v>-3.3294338849274727E-2</v>
      </c>
      <c r="O211" s="6">
        <f>('数据整理（资产价格）'!E222-'数据整理（资产价格）'!E211)/'数据整理（资产价格）'!E211</f>
        <v>5.4854394153514924E-2</v>
      </c>
      <c r="P211" s="6">
        <f>('数据整理（资产价格）'!F222-'数据整理（资产价格）'!F211)/'数据整理（资产价格）'!F211</f>
        <v>0.15185162393605314</v>
      </c>
    </row>
    <row r="212" spans="1:16" x14ac:dyDescent="0.2">
      <c r="A212" s="29">
        <v>44895</v>
      </c>
      <c r="B212" s="6">
        <f>('数据整理（资产价格）'!B223-'数据整理（资产价格）'!B221)/'数据整理（资产价格）'!B221</f>
        <v>-3.4632106701808552E-2</v>
      </c>
      <c r="C212" s="6">
        <f>('数据整理（资产价格）'!C223-'数据整理（资产价格）'!C221)/'数据整理（资产价格）'!C221</f>
        <v>-3.9625134023672265E-2</v>
      </c>
      <c r="D212" s="6">
        <f>('数据整理（资产价格）'!D223-'数据整理（资产价格）'!D221)/'数据整理（资产价格）'!D221</f>
        <v>-1.9927629029911683E-2</v>
      </c>
      <c r="E212" s="6">
        <f>('数据整理（资产价格）'!E223-'数据整理（资产价格）'!E221)/'数据整理（资产价格）'!E221</f>
        <v>-3.5949253906574034E-4</v>
      </c>
      <c r="F212" s="6">
        <f>('数据整理（资产价格）'!F223-'数据整理（资产价格）'!F221)/'数据整理（资产价格）'!F221</f>
        <v>2.8049146349563254E-2</v>
      </c>
      <c r="G212" s="30">
        <f t="shared" si="16"/>
        <v>-0.20779264021085131</v>
      </c>
      <c r="H212" s="30">
        <f t="shared" si="17"/>
        <v>-0.23775080414203359</v>
      </c>
      <c r="I212" s="30">
        <f t="shared" si="18"/>
        <v>-0.11956577417947009</v>
      </c>
      <c r="J212" s="30">
        <f t="shared" si="19"/>
        <v>-2.1569552343944421E-3</v>
      </c>
      <c r="K212" s="30">
        <f t="shared" si="20"/>
        <v>0.16829487809737953</v>
      </c>
      <c r="L212" s="6">
        <f>('数据整理（资产价格）'!B223-'数据整理（资产价格）'!B212)/'数据整理（资产价格）'!B212</f>
        <v>-0.26921944003152337</v>
      </c>
      <c r="M212" s="6">
        <f>('数据整理（资产价格）'!C223-'数据整理（资产价格）'!C212)/'数据整理（资产价格）'!C212</f>
        <v>-0.15565675152306607</v>
      </c>
      <c r="N212" s="6">
        <f>('数据整理（资产价格）'!D223-'数据整理（资产价格）'!D212)/'数据整理（资产价格）'!D212</f>
        <v>-5.8119363753026045E-2</v>
      </c>
      <c r="O212" s="6">
        <f>('数据整理（资产价格）'!E223-'数据整理（资产价格）'!E212)/'数据整理（资产价格）'!E212</f>
        <v>4.5489815121992495E-2</v>
      </c>
      <c r="P212" s="6">
        <f>('数据整理（资产价格）'!F223-'数据整理（资产价格）'!F212)/'数据整理（资产价格）'!F212</f>
        <v>0.16407610459648672</v>
      </c>
    </row>
    <row r="213" spans="1:16" x14ac:dyDescent="0.2">
      <c r="A213" s="29">
        <v>44926</v>
      </c>
      <c r="B213" s="6">
        <f>('数据整理（资产价格）'!B224-'数据整理（资产价格）'!B222)/'数据整理（资产价格）'!B222</f>
        <v>2.4294816235345646E-2</v>
      </c>
      <c r="C213" s="6">
        <f>('数据整理（资产价格）'!C224-'数据整理（资产价格）'!C222)/'数据整理（资产价格）'!C222</f>
        <v>6.0502473015621859E-2</v>
      </c>
      <c r="D213" s="6">
        <f>('数据整理（资产价格）'!D224-'数据整理（资产价格）'!D222)/'数据整理（资产价格）'!D222</f>
        <v>-1.4119735378391337E-2</v>
      </c>
      <c r="E213" s="6">
        <f>('数据整理（资产价格）'!E224-'数据整理（资产价格）'!E222)/'数据整理（资产价格）'!E222</f>
        <v>-1.4948008150575341E-2</v>
      </c>
      <c r="F213" s="6">
        <f>('数据整理（资产价格）'!F224-'数据整理（资产价格）'!F222)/'数据整理（资产价格）'!F222</f>
        <v>4.2700223752132456E-2</v>
      </c>
      <c r="G213" s="30">
        <f t="shared" si="16"/>
        <v>0.14576889741207388</v>
      </c>
      <c r="H213" s="30">
        <f t="shared" si="17"/>
        <v>0.36301483809373114</v>
      </c>
      <c r="I213" s="30">
        <f t="shared" si="18"/>
        <v>-8.4718412270348015E-2</v>
      </c>
      <c r="J213" s="30">
        <f t="shared" si="19"/>
        <v>-8.9688048903452042E-2</v>
      </c>
      <c r="K213" s="30">
        <f t="shared" si="20"/>
        <v>0.25620134251279475</v>
      </c>
      <c r="L213" s="6">
        <f>('数据整理（资产价格）'!B224-'数据整理（资产价格）'!B213)/'数据整理（资产价格）'!B213</f>
        <v>-0.21837685406328305</v>
      </c>
      <c r="M213" s="6">
        <f>('数据整理（资产价格）'!C224-'数据整理（资产价格）'!C213)/'数据整理（资产价格）'!C213</f>
        <v>-0.13263778137656826</v>
      </c>
      <c r="N213" s="6">
        <f>('数据整理（资产价格）'!D224-'数据整理（资产价格）'!D213)/'数据整理（资产价格）'!D213</f>
        <v>-7.0132928968450775E-2</v>
      </c>
      <c r="O213" s="6">
        <f>('数据整理（资产价格）'!E224-'数据整理（资产价格）'!E213)/'数据整理（资产价格）'!E213</f>
        <v>2.605872383115879E-2</v>
      </c>
      <c r="P213" s="6">
        <f>('数据整理（资产价格）'!F224-'数据整理（资产价格）'!F213)/'数据整理（资产价格）'!F213</f>
        <v>0.11810095938295877</v>
      </c>
    </row>
    <row r="214" spans="1:16" x14ac:dyDescent="0.2">
      <c r="A214" s="24"/>
      <c r="B214" s="5"/>
      <c r="C214" s="5"/>
      <c r="D214" s="5"/>
      <c r="E214" s="5"/>
      <c r="F214" s="5"/>
      <c r="G214" s="6"/>
      <c r="H214" s="6"/>
      <c r="I214" s="6"/>
      <c r="J214" s="6"/>
      <c r="K214" s="6"/>
      <c r="L214" s="6"/>
      <c r="M214" s="6"/>
      <c r="N214" s="6"/>
      <c r="O214" s="6"/>
      <c r="P214" s="6"/>
    </row>
    <row r="215" spans="1:16" x14ac:dyDescent="0.2">
      <c r="A215" s="24"/>
      <c r="B215" s="5"/>
      <c r="C215" s="5"/>
      <c r="D215" s="5"/>
      <c r="E215" s="5"/>
      <c r="F215" s="5"/>
      <c r="G215" s="6"/>
      <c r="H215" s="6"/>
      <c r="I215" s="6"/>
      <c r="J215" s="6"/>
      <c r="K215" s="6"/>
      <c r="L215" s="6"/>
      <c r="M215" s="6"/>
      <c r="N215" s="6"/>
      <c r="O215" s="6"/>
      <c r="P215" s="6"/>
    </row>
    <row r="216" spans="1:16" ht="15" x14ac:dyDescent="0.25">
      <c r="A216" s="26" t="s">
        <v>6</v>
      </c>
      <c r="D216" s="8" t="s">
        <v>9</v>
      </c>
      <c r="F216" s="10" t="s">
        <v>8</v>
      </c>
      <c r="G216" s="17">
        <f>AVERAGE(G3:G213)</f>
        <v>0.14514801013818798</v>
      </c>
      <c r="H216" s="17">
        <f t="shared" ref="H216:P216" si="21">AVERAGE(H3:H213)</f>
        <v>0.14288396096390196</v>
      </c>
      <c r="I216" s="17">
        <f>AVERAGE(I3:I213)</f>
        <v>8.4587251612179337E-2</v>
      </c>
      <c r="J216" s="17">
        <f>AVERAGE(J3:J213)</f>
        <v>4.9526561124726587E-2</v>
      </c>
      <c r="K216" s="17">
        <f>AVERAGE(K3:K213)</f>
        <v>5.7026859683843578E-2</v>
      </c>
      <c r="L216" s="17">
        <f t="shared" si="21"/>
        <v>0.1840913013848976</v>
      </c>
      <c r="M216" s="17">
        <f t="shared" si="21"/>
        <v>0.1810958301506353</v>
      </c>
      <c r="N216" s="17">
        <f t="shared" si="21"/>
        <v>8.9050451253487206E-2</v>
      </c>
      <c r="O216" s="17" t="e">
        <f t="shared" si="21"/>
        <v>#DIV/0!</v>
      </c>
      <c r="P216" s="17">
        <f t="shared" si="21"/>
        <v>5.8574064783342775E-2</v>
      </c>
    </row>
    <row r="217" spans="1:16" x14ac:dyDescent="0.2">
      <c r="F217" s="12"/>
      <c r="G217" s="12"/>
      <c r="H217" s="12"/>
      <c r="I217" s="12"/>
      <c r="J217" s="12"/>
      <c r="K217" s="12"/>
      <c r="L217" s="12"/>
      <c r="M217" s="12"/>
      <c r="N217" s="12"/>
      <c r="O217" s="12"/>
      <c r="P217" s="12"/>
    </row>
    <row r="218" spans="1:16" ht="28.5" x14ac:dyDescent="0.2">
      <c r="F218" s="13"/>
      <c r="G218" s="14" t="s">
        <v>1</v>
      </c>
      <c r="H218" s="14" t="s">
        <v>2</v>
      </c>
      <c r="I218" s="14" t="s">
        <v>3</v>
      </c>
      <c r="J218" s="14" t="s">
        <v>251</v>
      </c>
      <c r="K218" s="14" t="s">
        <v>5</v>
      </c>
      <c r="L218" s="14" t="s">
        <v>1</v>
      </c>
      <c r="M218" s="14" t="s">
        <v>2</v>
      </c>
      <c r="N218" s="14" t="s">
        <v>3</v>
      </c>
      <c r="O218" s="14" t="s">
        <v>4</v>
      </c>
      <c r="P218" s="14" t="s">
        <v>5</v>
      </c>
    </row>
    <row r="219" spans="1:16" x14ac:dyDescent="0.2">
      <c r="F219" s="14" t="s">
        <v>1</v>
      </c>
      <c r="G219" s="16"/>
      <c r="H219" s="16">
        <f>CORREL(G3:G213,H3:H213)</f>
        <v>0.91625759016323582</v>
      </c>
      <c r="I219" s="16">
        <f>CORREL(G3:G213,I3:I213)</f>
        <v>0.75193336805819944</v>
      </c>
      <c r="J219" s="16">
        <f>CORREL(G3:G213,J3:J213)</f>
        <v>-0.29438017773564901</v>
      </c>
      <c r="K219" s="16">
        <f>CORREL(G3:G213,K3:K213)</f>
        <v>0.27898760435092723</v>
      </c>
      <c r="L219" s="15"/>
      <c r="M219" s="15" t="e">
        <f>CORREL(#REF!,#REF!)</f>
        <v>#REF!</v>
      </c>
      <c r="N219" s="15" t="e">
        <f>CORREL(#REF!,#REF!)</f>
        <v>#REF!</v>
      </c>
      <c r="O219" s="15" t="e">
        <f>CORREL(#REF!,#REF!)</f>
        <v>#REF!</v>
      </c>
      <c r="P219" s="15" t="e">
        <f>CORREL(#REF!,#REF!)</f>
        <v>#REF!</v>
      </c>
    </row>
    <row r="220" spans="1:16" x14ac:dyDescent="0.2">
      <c r="F220" s="14" t="s">
        <v>2</v>
      </c>
      <c r="G220" s="16"/>
      <c r="H220" s="16"/>
      <c r="I220" s="16">
        <f>CORREL(H3:H213,I3:I213)</f>
        <v>0.8469627480651658</v>
      </c>
      <c r="J220" s="16">
        <f>CORREL(H3:H213,J3:J213)</f>
        <v>-0.28298841886871418</v>
      </c>
      <c r="K220" s="16">
        <f>CORREL(H3:H213,K3:K213)</f>
        <v>0.30036188045046536</v>
      </c>
      <c r="L220" s="15"/>
      <c r="M220" s="15"/>
      <c r="N220" s="15" t="e">
        <f>CORREL(#REF!,#REF!)</f>
        <v>#REF!</v>
      </c>
      <c r="O220" s="15" t="e">
        <f>CORREL(#REF!,#REF!)</f>
        <v>#REF!</v>
      </c>
      <c r="P220" s="15" t="e">
        <f>CORREL(#REF!,#REF!)</f>
        <v>#REF!</v>
      </c>
    </row>
    <row r="221" spans="1:16" ht="28.5" x14ac:dyDescent="0.2">
      <c r="F221" s="14" t="s">
        <v>3</v>
      </c>
      <c r="G221" s="16"/>
      <c r="H221" s="16"/>
      <c r="I221" s="16"/>
      <c r="J221" s="16">
        <f>CORREL(I3:I213,J3:J213)</f>
        <v>-9.1106518938123174E-2</v>
      </c>
      <c r="K221" s="16">
        <f>CORREL(I3:I213,K3:K213)</f>
        <v>0.23134219857980368</v>
      </c>
      <c r="L221" s="15"/>
      <c r="M221" s="15"/>
      <c r="N221" s="15"/>
      <c r="O221" s="15" t="e">
        <f>CORREL(#REF!,#REF!)</f>
        <v>#REF!</v>
      </c>
      <c r="P221" s="15" t="e">
        <f>CORREL(#REF!,#REF!)</f>
        <v>#REF!</v>
      </c>
    </row>
    <row r="222" spans="1:16" ht="28.5" x14ac:dyDescent="0.2">
      <c r="F222" s="14" t="s">
        <v>251</v>
      </c>
      <c r="G222" s="16"/>
      <c r="H222" s="16"/>
      <c r="I222" s="16"/>
      <c r="J222" s="16"/>
      <c r="K222" s="16">
        <f>CORREL(J3:J213,K3:K213)</f>
        <v>-0.40867882214450546</v>
      </c>
      <c r="L222" s="15"/>
      <c r="M222" s="15"/>
      <c r="N222" s="15"/>
      <c r="O222" s="15"/>
      <c r="P222" s="15" t="e">
        <f>CORREL(#REF!,#REF!)</f>
        <v>#REF!</v>
      </c>
    </row>
    <row r="223" spans="1:16" ht="28.5" x14ac:dyDescent="0.2">
      <c r="F223" s="14" t="s">
        <v>5</v>
      </c>
      <c r="G223" s="16"/>
      <c r="H223" s="16"/>
      <c r="I223" s="16"/>
      <c r="J223" s="16"/>
      <c r="K223" s="16"/>
      <c r="L223" s="15"/>
      <c r="M223" s="15"/>
      <c r="N223" s="15"/>
      <c r="O223" s="15"/>
      <c r="P223" s="15"/>
    </row>
    <row r="224" spans="1:16" x14ac:dyDescent="0.2">
      <c r="A224" s="24"/>
      <c r="B224" s="5"/>
      <c r="C224" s="5"/>
      <c r="D224" s="5"/>
      <c r="E224" s="5"/>
      <c r="F224" s="5"/>
      <c r="G224" s="6"/>
      <c r="H224" s="6"/>
      <c r="I224" s="6"/>
      <c r="J224" s="6"/>
      <c r="K224" s="6"/>
      <c r="L224" s="6"/>
      <c r="M224" s="6"/>
      <c r="N224" s="6"/>
      <c r="O224" s="6"/>
      <c r="P224" s="6"/>
    </row>
    <row r="225" spans="1:16" x14ac:dyDescent="0.2">
      <c r="A225" s="24"/>
      <c r="B225" s="5"/>
      <c r="C225" s="5"/>
      <c r="D225" s="5"/>
      <c r="E225" s="5"/>
      <c r="F225" s="5"/>
      <c r="G225" s="6"/>
      <c r="H225" s="6"/>
      <c r="I225" s="6"/>
      <c r="J225" s="6"/>
      <c r="K225" s="6"/>
      <c r="L225" s="6"/>
      <c r="M225" s="6"/>
      <c r="N225" s="6"/>
      <c r="O225" s="6"/>
      <c r="P225" s="6"/>
    </row>
    <row r="226" spans="1:16" x14ac:dyDescent="0.2">
      <c r="A226" s="24"/>
      <c r="B226" s="5"/>
      <c r="C226" s="5"/>
      <c r="D226" s="5"/>
      <c r="E226" s="5"/>
      <c r="F226" s="5"/>
      <c r="G226" s="6"/>
      <c r="H226" s="6"/>
      <c r="I226" s="6"/>
      <c r="J226" s="6"/>
      <c r="K226" s="6"/>
      <c r="L226" s="6"/>
      <c r="M226" s="6"/>
      <c r="N226" s="6"/>
      <c r="O226" s="6"/>
      <c r="P226" s="6"/>
    </row>
    <row r="227" spans="1:16" x14ac:dyDescent="0.2">
      <c r="A227" s="24"/>
      <c r="B227" s="5"/>
      <c r="C227" s="5"/>
      <c r="D227" s="5"/>
      <c r="E227" s="5"/>
      <c r="F227" s="5"/>
      <c r="G227" s="6"/>
      <c r="H227" s="6"/>
      <c r="I227" s="6"/>
      <c r="J227" s="6"/>
      <c r="K227" s="6"/>
      <c r="L227" s="6"/>
      <c r="M227" s="6"/>
      <c r="N227" s="6"/>
      <c r="O227" s="6"/>
      <c r="P227" s="6"/>
    </row>
    <row r="228" spans="1:16" x14ac:dyDescent="0.2">
      <c r="A228" s="24"/>
      <c r="B228" s="5"/>
      <c r="C228" s="5"/>
      <c r="D228" s="5"/>
      <c r="E228" s="5"/>
      <c r="F228" s="5"/>
      <c r="G228" s="6"/>
      <c r="H228" s="6"/>
      <c r="I228" s="6"/>
      <c r="J228" s="6"/>
      <c r="K228" s="6"/>
      <c r="L228" s="6"/>
      <c r="M228" s="6"/>
      <c r="N228" s="6"/>
      <c r="O228" s="6"/>
      <c r="P228" s="6"/>
    </row>
    <row r="229" spans="1:16" x14ac:dyDescent="0.2">
      <c r="A229" s="24"/>
      <c r="B229" s="5"/>
      <c r="C229" s="5"/>
      <c r="D229" s="5"/>
      <c r="E229" s="5"/>
      <c r="F229" s="5"/>
      <c r="G229" s="6"/>
      <c r="H229" s="6"/>
      <c r="I229" s="6"/>
      <c r="J229" s="6"/>
      <c r="K229" s="6"/>
      <c r="L229" s="6"/>
      <c r="M229" s="6"/>
      <c r="N229" s="6"/>
      <c r="O229" s="6"/>
      <c r="P229" s="6"/>
    </row>
    <row r="230" spans="1:16" x14ac:dyDescent="0.2">
      <c r="A230" s="24"/>
      <c r="B230" s="5"/>
      <c r="C230" s="5"/>
      <c r="D230" s="5"/>
      <c r="E230" s="5"/>
      <c r="F230" s="5"/>
      <c r="G230" s="6"/>
      <c r="H230" s="6"/>
      <c r="I230" s="6"/>
      <c r="J230" s="6"/>
      <c r="K230" s="6"/>
      <c r="L230" s="6"/>
      <c r="M230" s="6"/>
      <c r="N230" s="6"/>
      <c r="O230" s="6"/>
      <c r="P230" s="6"/>
    </row>
    <row r="231" spans="1:16" x14ac:dyDescent="0.2">
      <c r="A231" s="24"/>
      <c r="B231" s="5"/>
      <c r="C231" s="5"/>
      <c r="D231" s="5"/>
      <c r="E231" s="5"/>
      <c r="F231" s="5"/>
      <c r="G231" s="6"/>
      <c r="H231" s="6"/>
      <c r="I231" s="6"/>
      <c r="J231" s="6"/>
      <c r="K231" s="6"/>
      <c r="L231" s="6"/>
      <c r="M231" s="6"/>
      <c r="N231" s="6"/>
      <c r="O231" s="6"/>
      <c r="P231" s="6"/>
    </row>
    <row r="232" spans="1:16" x14ac:dyDescent="0.2">
      <c r="A232" s="24"/>
      <c r="B232" s="5"/>
      <c r="C232" s="5"/>
      <c r="D232" s="5"/>
      <c r="E232" s="5"/>
      <c r="F232" s="5"/>
      <c r="G232" s="6"/>
      <c r="H232" s="6"/>
      <c r="I232" s="6"/>
      <c r="J232" s="6"/>
      <c r="K232" s="6"/>
      <c r="L232" s="6"/>
      <c r="M232" s="6"/>
      <c r="N232" s="6"/>
      <c r="O232" s="6"/>
      <c r="P232" s="6"/>
    </row>
    <row r="233" spans="1:16" x14ac:dyDescent="0.2">
      <c r="A233" s="24"/>
      <c r="B233" s="5"/>
      <c r="C233" s="5"/>
      <c r="D233" s="5"/>
      <c r="E233" s="5"/>
      <c r="F233" s="5"/>
      <c r="G233" s="6"/>
      <c r="H233" s="6"/>
      <c r="I233" s="6"/>
      <c r="J233" s="6"/>
      <c r="K233" s="6"/>
      <c r="L233" s="6"/>
      <c r="M233" s="6"/>
      <c r="N233" s="6"/>
      <c r="O233" s="6"/>
      <c r="P233" s="6"/>
    </row>
    <row r="234" spans="1:16" x14ac:dyDescent="0.2">
      <c r="A234" s="24"/>
      <c r="B234" s="5"/>
      <c r="C234" s="5"/>
      <c r="D234" s="5"/>
      <c r="E234" s="5"/>
      <c r="F234" s="5"/>
      <c r="G234" s="6"/>
      <c r="H234" s="6"/>
      <c r="I234" s="6"/>
      <c r="J234" s="6"/>
      <c r="K234" s="6"/>
      <c r="L234" s="6"/>
      <c r="M234" s="6"/>
      <c r="N234" s="6"/>
      <c r="O234" s="6"/>
      <c r="P234" s="6"/>
    </row>
    <row r="235" spans="1:16" x14ac:dyDescent="0.2">
      <c r="A235" s="24"/>
      <c r="B235" s="5"/>
      <c r="C235" s="5"/>
      <c r="D235" s="5"/>
      <c r="E235" s="5"/>
      <c r="F235" s="5"/>
      <c r="G235" s="6"/>
      <c r="H235" s="6"/>
      <c r="I235" s="6"/>
      <c r="J235" s="6"/>
      <c r="K235" s="6"/>
      <c r="L235" s="6"/>
      <c r="M235" s="6"/>
      <c r="N235" s="6"/>
      <c r="O235" s="6"/>
      <c r="P235" s="6"/>
    </row>
    <row r="236" spans="1:16" x14ac:dyDescent="0.2">
      <c r="A236" s="24"/>
      <c r="B236" s="5"/>
      <c r="C236" s="5"/>
      <c r="D236" s="5"/>
      <c r="E236" s="5"/>
      <c r="F236" s="5"/>
      <c r="G236" s="6"/>
      <c r="H236" s="6"/>
      <c r="I236" s="6"/>
      <c r="J236" s="6"/>
      <c r="K236" s="6"/>
      <c r="L236" s="6"/>
      <c r="M236" s="6"/>
      <c r="N236" s="6"/>
      <c r="O236" s="6"/>
      <c r="P236" s="6"/>
    </row>
    <row r="237" spans="1:16" x14ac:dyDescent="0.2">
      <c r="A237" s="24"/>
      <c r="B237" s="5"/>
      <c r="C237" s="5"/>
      <c r="D237" s="5"/>
      <c r="E237" s="5"/>
      <c r="F237" s="5"/>
      <c r="G237" s="6"/>
      <c r="H237" s="6"/>
      <c r="I237" s="6"/>
      <c r="J237" s="6"/>
      <c r="K237" s="6"/>
      <c r="L237" s="6"/>
      <c r="M237" s="6"/>
      <c r="N237" s="6"/>
      <c r="O237" s="6"/>
      <c r="P237" s="6"/>
    </row>
    <row r="238" spans="1:16" x14ac:dyDescent="0.2">
      <c r="A238" s="24"/>
      <c r="B238" s="5"/>
      <c r="C238" s="5"/>
      <c r="D238" s="5"/>
      <c r="E238" s="5"/>
      <c r="F238" s="5"/>
      <c r="G238" s="6"/>
      <c r="H238" s="6"/>
      <c r="I238" s="6"/>
      <c r="J238" s="6"/>
      <c r="K238" s="6"/>
      <c r="L238" s="6"/>
      <c r="M238" s="6"/>
      <c r="N238" s="6"/>
      <c r="O238" s="6"/>
      <c r="P238" s="6"/>
    </row>
    <row r="239" spans="1:16" x14ac:dyDescent="0.2">
      <c r="A239" s="24"/>
      <c r="B239" s="5"/>
      <c r="C239" s="5"/>
      <c r="D239" s="5"/>
      <c r="E239" s="5"/>
      <c r="F239" s="5"/>
      <c r="G239" s="6"/>
      <c r="H239" s="6"/>
      <c r="I239" s="6"/>
      <c r="J239" s="6"/>
      <c r="K239" s="6"/>
      <c r="L239" s="6"/>
      <c r="M239" s="6"/>
      <c r="N239" s="6"/>
      <c r="O239" s="6"/>
      <c r="P239" s="6"/>
    </row>
    <row r="240" spans="1:16" x14ac:dyDescent="0.2">
      <c r="A240" s="24"/>
      <c r="B240" s="5"/>
      <c r="C240" s="5"/>
      <c r="D240" s="5"/>
      <c r="E240" s="5"/>
      <c r="F240" s="5"/>
      <c r="G240" s="6"/>
      <c r="H240" s="6"/>
      <c r="I240" s="6"/>
      <c r="J240" s="6"/>
      <c r="K240" s="6"/>
      <c r="L240" s="6"/>
      <c r="M240" s="6"/>
      <c r="N240" s="6"/>
      <c r="O240" s="6"/>
      <c r="P240" s="6"/>
    </row>
    <row r="241" spans="1:16" x14ac:dyDescent="0.2">
      <c r="A241" s="24"/>
      <c r="B241" s="5"/>
      <c r="C241" s="5"/>
      <c r="D241" s="5"/>
      <c r="E241" s="5"/>
      <c r="F241" s="5"/>
      <c r="G241" s="6"/>
      <c r="H241" s="6"/>
      <c r="I241" s="6"/>
      <c r="J241" s="6"/>
      <c r="K241" s="6"/>
      <c r="L241" s="6"/>
      <c r="M241" s="6"/>
      <c r="N241" s="6"/>
      <c r="O241" s="6"/>
      <c r="P241" s="6"/>
    </row>
    <row r="242" spans="1:16" x14ac:dyDescent="0.2">
      <c r="A242" s="24"/>
      <c r="B242" s="5"/>
      <c r="C242" s="5"/>
      <c r="D242" s="5"/>
      <c r="E242" s="5"/>
      <c r="F242" s="5"/>
      <c r="G242" s="6"/>
      <c r="H242" s="6"/>
      <c r="I242" s="6"/>
      <c r="J242" s="6"/>
      <c r="K242" s="6"/>
      <c r="L242" s="6"/>
      <c r="M242" s="6"/>
      <c r="N242" s="6"/>
      <c r="O242" s="6"/>
      <c r="P242" s="6"/>
    </row>
    <row r="243" spans="1:16" x14ac:dyDescent="0.2">
      <c r="A243" s="24"/>
      <c r="B243" s="5"/>
      <c r="C243" s="5"/>
      <c r="D243" s="5"/>
      <c r="E243" s="5"/>
      <c r="F243" s="5"/>
      <c r="G243" s="6"/>
      <c r="H243" s="6"/>
      <c r="I243" s="6"/>
      <c r="J243" s="6"/>
      <c r="K243" s="6"/>
      <c r="L243" s="6"/>
      <c r="M243" s="6"/>
      <c r="N243" s="6"/>
      <c r="O243" s="6"/>
      <c r="P243" s="6"/>
    </row>
    <row r="244" spans="1:16" x14ac:dyDescent="0.2">
      <c r="A244" s="24"/>
      <c r="B244" s="5"/>
      <c r="C244" s="5"/>
      <c r="D244" s="5"/>
      <c r="E244" s="5"/>
      <c r="F244" s="5"/>
      <c r="G244" s="6"/>
      <c r="H244" s="6"/>
      <c r="I244" s="6"/>
      <c r="J244" s="6"/>
      <c r="K244" s="6"/>
      <c r="L244" s="6"/>
      <c r="M244" s="6"/>
      <c r="N244" s="6"/>
      <c r="O244" s="6"/>
      <c r="P244" s="6"/>
    </row>
    <row r="245" spans="1:16" x14ac:dyDescent="0.2">
      <c r="A245" s="24"/>
      <c r="B245" s="5"/>
      <c r="C245" s="5"/>
      <c r="D245" s="5"/>
      <c r="E245" s="5"/>
      <c r="F245" s="5"/>
      <c r="G245" s="6"/>
      <c r="H245" s="6"/>
      <c r="I245" s="6"/>
      <c r="J245" s="6"/>
      <c r="K245" s="6"/>
      <c r="L245" s="6"/>
      <c r="M245" s="6"/>
      <c r="N245" s="6"/>
      <c r="O245" s="6"/>
      <c r="P245" s="6"/>
    </row>
    <row r="246" spans="1:16" x14ac:dyDescent="0.2">
      <c r="A246" s="24"/>
      <c r="B246" s="5"/>
      <c r="C246" s="5"/>
      <c r="D246" s="5"/>
      <c r="E246" s="5"/>
      <c r="F246" s="5"/>
      <c r="G246" s="6"/>
      <c r="H246" s="6"/>
      <c r="I246" s="6"/>
      <c r="J246" s="6"/>
      <c r="K246" s="6"/>
      <c r="L246" s="6"/>
      <c r="M246" s="6"/>
      <c r="N246" s="6"/>
      <c r="O246" s="6"/>
      <c r="P246" s="6"/>
    </row>
    <row r="247" spans="1:16" x14ac:dyDescent="0.2">
      <c r="A247" s="24"/>
      <c r="B247" s="5"/>
      <c r="C247" s="5"/>
      <c r="D247" s="5"/>
      <c r="E247" s="5"/>
      <c r="F247" s="5"/>
      <c r="G247" s="6"/>
      <c r="H247" s="6"/>
      <c r="I247" s="6"/>
      <c r="J247" s="6"/>
      <c r="K247" s="6"/>
      <c r="L247" s="6"/>
      <c r="M247" s="6"/>
      <c r="N247" s="6"/>
      <c r="O247" s="6"/>
      <c r="P247" s="6"/>
    </row>
    <row r="248" spans="1:16" x14ac:dyDescent="0.2">
      <c r="A248" s="24"/>
      <c r="B248" s="5"/>
      <c r="C248" s="5"/>
      <c r="D248" s="5"/>
      <c r="E248" s="5"/>
      <c r="F248" s="5"/>
      <c r="G248" s="6"/>
      <c r="H248" s="6"/>
      <c r="I248" s="6"/>
      <c r="J248" s="6"/>
      <c r="K248" s="6"/>
      <c r="L248" s="6"/>
      <c r="M248" s="6"/>
      <c r="N248" s="6"/>
      <c r="O248" s="6"/>
      <c r="P248" s="6"/>
    </row>
    <row r="249" spans="1:16" x14ac:dyDescent="0.2">
      <c r="A249" s="24"/>
      <c r="B249" s="5"/>
      <c r="C249" s="5"/>
      <c r="D249" s="5"/>
      <c r="E249" s="5"/>
      <c r="F249" s="5"/>
      <c r="G249" s="6"/>
      <c r="H249" s="6"/>
      <c r="I249" s="6"/>
      <c r="J249" s="6"/>
      <c r="K249" s="6"/>
      <c r="L249" s="6"/>
      <c r="M249" s="6"/>
      <c r="N249" s="6"/>
      <c r="O249" s="6"/>
      <c r="P249" s="6"/>
    </row>
    <row r="250" spans="1:16" x14ac:dyDescent="0.2">
      <c r="A250" s="24"/>
      <c r="B250" s="5"/>
      <c r="C250" s="5"/>
      <c r="D250" s="5"/>
      <c r="E250" s="5"/>
      <c r="F250" s="5"/>
      <c r="G250" s="6"/>
      <c r="H250" s="6"/>
      <c r="I250" s="6"/>
      <c r="J250" s="6"/>
      <c r="K250" s="6"/>
      <c r="L250" s="6"/>
      <c r="M250" s="6"/>
      <c r="N250" s="6"/>
      <c r="O250" s="6"/>
      <c r="P250" s="6"/>
    </row>
    <row r="251" spans="1:16" x14ac:dyDescent="0.2">
      <c r="A251" s="24"/>
      <c r="B251" s="5"/>
      <c r="C251" s="5"/>
      <c r="D251" s="5"/>
      <c r="E251" s="5"/>
      <c r="F251" s="5"/>
      <c r="G251" s="6"/>
      <c r="H251" s="6"/>
      <c r="I251" s="6"/>
      <c r="J251" s="6"/>
      <c r="K251" s="6"/>
      <c r="L251" s="6"/>
      <c r="M251" s="6"/>
      <c r="N251" s="6"/>
      <c r="O251" s="6"/>
      <c r="P251" s="6"/>
    </row>
    <row r="252" spans="1:16" x14ac:dyDescent="0.2">
      <c r="A252" s="24"/>
      <c r="B252" s="5"/>
      <c r="C252" s="5"/>
      <c r="D252" s="5"/>
      <c r="E252" s="5"/>
      <c r="F252" s="5"/>
      <c r="G252" s="6"/>
      <c r="H252" s="6"/>
      <c r="I252" s="6"/>
      <c r="J252" s="6"/>
      <c r="K252" s="6"/>
      <c r="L252" s="6"/>
      <c r="M252" s="6"/>
      <c r="N252" s="6"/>
      <c r="O252" s="6"/>
      <c r="P252" s="6"/>
    </row>
    <row r="253" spans="1:16" x14ac:dyDescent="0.2">
      <c r="A253" s="24"/>
      <c r="B253" s="5"/>
      <c r="C253" s="5"/>
      <c r="D253" s="5"/>
      <c r="E253" s="5"/>
      <c r="F253" s="5"/>
      <c r="G253" s="6"/>
      <c r="H253" s="6"/>
      <c r="I253" s="6"/>
      <c r="J253" s="6"/>
      <c r="K253" s="6"/>
      <c r="L253" s="6"/>
      <c r="M253" s="6"/>
      <c r="N253" s="6"/>
      <c r="O253" s="6"/>
      <c r="P253" s="6"/>
    </row>
    <row r="254" spans="1:16" x14ac:dyDescent="0.2">
      <c r="A254" s="24"/>
      <c r="B254" s="5"/>
      <c r="C254" s="5"/>
      <c r="D254" s="5"/>
      <c r="E254" s="5"/>
      <c r="F254" s="5"/>
      <c r="G254" s="6"/>
      <c r="H254" s="6"/>
      <c r="I254" s="6"/>
      <c r="J254" s="6"/>
      <c r="K254" s="6"/>
      <c r="L254" s="6"/>
      <c r="M254" s="6"/>
      <c r="N254" s="6"/>
      <c r="O254" s="6"/>
      <c r="P254" s="6"/>
    </row>
    <row r="255" spans="1:16" x14ac:dyDescent="0.2">
      <c r="A255" s="24"/>
      <c r="B255" s="5"/>
      <c r="C255" s="5"/>
      <c r="D255" s="5"/>
      <c r="E255" s="5"/>
      <c r="F255" s="5"/>
      <c r="G255" s="6"/>
      <c r="H255" s="6"/>
      <c r="I255" s="6"/>
      <c r="J255" s="6"/>
      <c r="K255" s="6"/>
      <c r="L255" s="6"/>
      <c r="M255" s="6"/>
      <c r="N255" s="6"/>
      <c r="O255" s="6"/>
      <c r="P255" s="6"/>
    </row>
    <row r="256" spans="1:16" x14ac:dyDescent="0.2">
      <c r="A256" s="24"/>
      <c r="B256" s="5"/>
      <c r="C256" s="5"/>
      <c r="D256" s="5"/>
      <c r="E256" s="5"/>
      <c r="F256" s="5"/>
      <c r="G256" s="6"/>
      <c r="H256" s="6"/>
      <c r="I256" s="6"/>
      <c r="J256" s="6"/>
      <c r="K256" s="6"/>
      <c r="L256" s="6"/>
      <c r="M256" s="6"/>
      <c r="N256" s="6"/>
      <c r="O256" s="6"/>
      <c r="P256" s="6"/>
    </row>
    <row r="257" spans="1:16" x14ac:dyDescent="0.2">
      <c r="A257" s="24"/>
      <c r="B257" s="5"/>
      <c r="C257" s="5"/>
      <c r="D257" s="5"/>
      <c r="E257" s="5"/>
      <c r="F257" s="5"/>
      <c r="G257" s="6"/>
      <c r="H257" s="6"/>
      <c r="I257" s="6"/>
      <c r="J257" s="6"/>
      <c r="K257" s="6"/>
      <c r="L257" s="6"/>
      <c r="M257" s="6"/>
      <c r="N257" s="6"/>
      <c r="O257" s="6"/>
      <c r="P257" s="6"/>
    </row>
    <row r="258" spans="1:16" x14ac:dyDescent="0.2">
      <c r="A258" s="24"/>
      <c r="B258" s="5"/>
      <c r="C258" s="5"/>
      <c r="D258" s="5"/>
      <c r="E258" s="5"/>
      <c r="F258" s="5"/>
      <c r="G258" s="6"/>
      <c r="H258" s="6"/>
      <c r="I258" s="6"/>
      <c r="J258" s="6"/>
      <c r="K258" s="6"/>
      <c r="L258" s="6"/>
      <c r="M258" s="6"/>
      <c r="N258" s="6"/>
      <c r="O258" s="6"/>
      <c r="P258" s="6"/>
    </row>
    <row r="259" spans="1:16" x14ac:dyDescent="0.2">
      <c r="A259" s="24"/>
      <c r="B259" s="5"/>
      <c r="C259" s="5"/>
      <c r="D259" s="5"/>
      <c r="E259" s="5"/>
      <c r="F259" s="5"/>
      <c r="G259" s="6"/>
      <c r="H259" s="6"/>
      <c r="I259" s="6"/>
      <c r="J259" s="6"/>
      <c r="K259" s="6"/>
      <c r="L259" s="6"/>
      <c r="M259" s="6"/>
      <c r="N259" s="6"/>
      <c r="O259" s="6"/>
      <c r="P259" s="6"/>
    </row>
    <row r="260" spans="1:16" x14ac:dyDescent="0.2">
      <c r="A260" s="24"/>
      <c r="B260" s="5"/>
      <c r="C260" s="5"/>
      <c r="D260" s="5"/>
      <c r="E260" s="5"/>
      <c r="F260" s="5"/>
      <c r="G260" s="6"/>
      <c r="H260" s="6"/>
      <c r="I260" s="6"/>
      <c r="J260" s="6"/>
      <c r="K260" s="6"/>
      <c r="L260" s="6"/>
      <c r="M260" s="6"/>
      <c r="N260" s="6"/>
      <c r="O260" s="6"/>
      <c r="P260" s="6"/>
    </row>
    <row r="261" spans="1:16" x14ac:dyDescent="0.2">
      <c r="A261" s="24"/>
      <c r="B261" s="5"/>
      <c r="C261" s="5"/>
      <c r="D261" s="5"/>
      <c r="E261" s="5"/>
      <c r="F261" s="5"/>
      <c r="G261" s="6"/>
      <c r="H261" s="6"/>
      <c r="I261" s="6"/>
      <c r="J261" s="6"/>
      <c r="K261" s="6"/>
      <c r="L261" s="6"/>
      <c r="M261" s="6"/>
      <c r="N261" s="6"/>
      <c r="O261" s="6"/>
      <c r="P261" s="6"/>
    </row>
    <row r="262" spans="1:16" x14ac:dyDescent="0.2">
      <c r="A262" s="24"/>
      <c r="B262" s="5"/>
      <c r="C262" s="5"/>
      <c r="D262" s="5"/>
      <c r="E262" s="5"/>
      <c r="F262" s="5"/>
      <c r="G262" s="6"/>
      <c r="H262" s="6"/>
      <c r="I262" s="6"/>
      <c r="J262" s="6"/>
      <c r="K262" s="6"/>
      <c r="L262" s="6"/>
      <c r="M262" s="6"/>
      <c r="N262" s="6"/>
      <c r="O262" s="6"/>
      <c r="P262" s="6"/>
    </row>
    <row r="263" spans="1:16" x14ac:dyDescent="0.2">
      <c r="A263" s="24"/>
      <c r="B263" s="5"/>
      <c r="C263" s="5"/>
      <c r="D263" s="5"/>
      <c r="E263" s="5"/>
      <c r="F263" s="5"/>
      <c r="G263" s="6"/>
      <c r="H263" s="6"/>
      <c r="I263" s="6"/>
      <c r="J263" s="6"/>
      <c r="K263" s="6"/>
      <c r="L263" s="6"/>
      <c r="M263" s="6"/>
      <c r="N263" s="6"/>
      <c r="O263" s="6"/>
      <c r="P263" s="6"/>
    </row>
    <row r="264" spans="1:16" x14ac:dyDescent="0.2">
      <c r="A264" s="24"/>
      <c r="B264" s="5"/>
      <c r="C264" s="5"/>
      <c r="D264" s="5"/>
      <c r="E264" s="5"/>
      <c r="F264" s="5"/>
      <c r="G264" s="6"/>
      <c r="H264" s="6"/>
      <c r="I264" s="6"/>
      <c r="J264" s="6"/>
      <c r="K264" s="6"/>
      <c r="L264" s="6"/>
      <c r="M264" s="6"/>
      <c r="N264" s="6"/>
      <c r="O264" s="6"/>
      <c r="P264" s="6"/>
    </row>
    <row r="265" spans="1:16" x14ac:dyDescent="0.2">
      <c r="A265" s="24"/>
      <c r="B265" s="5"/>
      <c r="C265" s="5"/>
      <c r="D265" s="5"/>
      <c r="E265" s="5"/>
      <c r="F265" s="5"/>
      <c r="G265" s="6"/>
      <c r="H265" s="6"/>
      <c r="I265" s="6"/>
      <c r="J265" s="6"/>
      <c r="K265" s="6"/>
      <c r="L265" s="6"/>
      <c r="M265" s="6"/>
      <c r="N265" s="6"/>
      <c r="O265" s="6"/>
      <c r="P265" s="6"/>
    </row>
    <row r="266" spans="1:16" x14ac:dyDescent="0.2">
      <c r="A266" s="24"/>
      <c r="B266" s="5"/>
      <c r="C266" s="5"/>
      <c r="D266" s="5"/>
      <c r="E266" s="5"/>
      <c r="F266" s="5"/>
      <c r="G266" s="6"/>
      <c r="H266" s="6"/>
      <c r="I266" s="6"/>
      <c r="J266" s="6"/>
      <c r="K266" s="6"/>
      <c r="L266" s="6"/>
      <c r="M266" s="6"/>
      <c r="N266" s="6"/>
      <c r="O266" s="6"/>
      <c r="P266" s="6"/>
    </row>
    <row r="267" spans="1:16" x14ac:dyDescent="0.2">
      <c r="A267" s="24"/>
      <c r="B267" s="5"/>
      <c r="C267" s="5"/>
      <c r="D267" s="5"/>
      <c r="E267" s="5"/>
      <c r="F267" s="5"/>
      <c r="G267" s="6"/>
      <c r="H267" s="6"/>
      <c r="I267" s="6"/>
      <c r="J267" s="6"/>
      <c r="K267" s="6"/>
      <c r="L267" s="6"/>
      <c r="M267" s="6"/>
      <c r="N267" s="6"/>
      <c r="O267" s="6"/>
      <c r="P267" s="6"/>
    </row>
    <row r="268" spans="1:16" x14ac:dyDescent="0.2">
      <c r="A268" s="24"/>
      <c r="B268" s="5"/>
      <c r="C268" s="5"/>
      <c r="D268" s="5"/>
      <c r="E268" s="5"/>
      <c r="F268" s="5"/>
      <c r="G268" s="6"/>
      <c r="H268" s="6"/>
      <c r="I268" s="6"/>
      <c r="J268" s="6"/>
      <c r="K268" s="6"/>
      <c r="L268" s="6"/>
      <c r="M268" s="6"/>
      <c r="N268" s="6"/>
      <c r="O268" s="6"/>
      <c r="P268" s="6"/>
    </row>
    <row r="269" spans="1:16" x14ac:dyDescent="0.2">
      <c r="A269" s="24"/>
      <c r="B269" s="5"/>
      <c r="C269" s="5"/>
      <c r="D269" s="5"/>
      <c r="E269" s="5"/>
      <c r="F269" s="5"/>
      <c r="G269" s="6"/>
      <c r="H269" s="6"/>
      <c r="I269" s="6"/>
      <c r="J269" s="6"/>
      <c r="K269" s="6"/>
      <c r="L269" s="6"/>
      <c r="M269" s="6"/>
      <c r="N269" s="6"/>
      <c r="O269" s="6"/>
      <c r="P269" s="6"/>
    </row>
    <row r="270" spans="1:16" x14ac:dyDescent="0.2">
      <c r="A270" s="24"/>
      <c r="B270" s="5"/>
      <c r="C270" s="5"/>
      <c r="D270" s="5"/>
      <c r="E270" s="5"/>
      <c r="F270" s="5"/>
      <c r="G270" s="6"/>
      <c r="H270" s="6"/>
      <c r="I270" s="6"/>
      <c r="J270" s="6"/>
      <c r="K270" s="6"/>
      <c r="L270" s="6"/>
      <c r="M270" s="6"/>
      <c r="N270" s="6"/>
      <c r="O270" s="6"/>
      <c r="P270" s="6"/>
    </row>
    <row r="271" spans="1:16" x14ac:dyDescent="0.2">
      <c r="A271" s="24"/>
      <c r="B271" s="5"/>
      <c r="C271" s="5"/>
      <c r="D271" s="5"/>
      <c r="E271" s="5"/>
      <c r="F271" s="5"/>
      <c r="G271" s="6"/>
      <c r="H271" s="6"/>
      <c r="I271" s="6"/>
      <c r="J271" s="6"/>
      <c r="K271" s="6"/>
      <c r="L271" s="6"/>
      <c r="M271" s="6"/>
      <c r="N271" s="6"/>
      <c r="O271" s="6"/>
      <c r="P271" s="6"/>
    </row>
    <row r="272" spans="1:16" x14ac:dyDescent="0.2">
      <c r="A272" s="24"/>
      <c r="B272" s="5"/>
      <c r="C272" s="5"/>
      <c r="D272" s="5"/>
      <c r="E272" s="5"/>
      <c r="F272" s="5"/>
      <c r="G272" s="6"/>
      <c r="H272" s="6"/>
      <c r="I272" s="6"/>
      <c r="J272" s="6"/>
      <c r="K272" s="6"/>
      <c r="L272" s="6"/>
      <c r="M272" s="6"/>
      <c r="N272" s="6"/>
      <c r="O272" s="6"/>
      <c r="P272" s="6"/>
    </row>
    <row r="273" spans="1:16" x14ac:dyDescent="0.2">
      <c r="A273" s="24"/>
      <c r="B273" s="5"/>
      <c r="C273" s="5"/>
      <c r="D273" s="5"/>
      <c r="E273" s="5"/>
      <c r="F273" s="5"/>
      <c r="G273" s="6"/>
      <c r="H273" s="6"/>
      <c r="I273" s="6"/>
      <c r="J273" s="6"/>
      <c r="K273" s="6"/>
      <c r="L273" s="6"/>
      <c r="M273" s="6"/>
      <c r="N273" s="6"/>
      <c r="O273" s="6"/>
      <c r="P273" s="6"/>
    </row>
    <row r="274" spans="1:16" x14ac:dyDescent="0.2">
      <c r="A274" s="24"/>
      <c r="B274" s="5"/>
      <c r="C274" s="5"/>
      <c r="D274" s="5"/>
      <c r="E274" s="5"/>
      <c r="F274" s="5"/>
      <c r="G274" s="6"/>
      <c r="H274" s="6"/>
      <c r="I274" s="6"/>
      <c r="J274" s="6"/>
      <c r="K274" s="6"/>
      <c r="L274" s="6"/>
      <c r="M274" s="6"/>
      <c r="N274" s="6"/>
      <c r="O274" s="6"/>
      <c r="P274" s="6"/>
    </row>
    <row r="275" spans="1:16" x14ac:dyDescent="0.2">
      <c r="A275" s="24"/>
      <c r="B275" s="5"/>
      <c r="C275" s="5"/>
      <c r="D275" s="5"/>
      <c r="E275" s="5"/>
      <c r="F275" s="5"/>
      <c r="G275" s="6"/>
      <c r="H275" s="6"/>
      <c r="I275" s="6"/>
      <c r="J275" s="6"/>
      <c r="K275" s="6"/>
      <c r="L275" s="6"/>
      <c r="M275" s="6"/>
      <c r="N275" s="6"/>
      <c r="O275" s="6"/>
      <c r="P275" s="6"/>
    </row>
    <row r="276" spans="1:16" x14ac:dyDescent="0.2">
      <c r="A276" s="24"/>
      <c r="B276" s="5"/>
      <c r="C276" s="5"/>
      <c r="D276" s="5"/>
      <c r="E276" s="5"/>
      <c r="F276" s="5"/>
      <c r="G276" s="6"/>
      <c r="H276" s="6"/>
      <c r="I276" s="6"/>
      <c r="J276" s="6"/>
      <c r="K276" s="6"/>
      <c r="L276" s="6"/>
      <c r="M276" s="6"/>
      <c r="N276" s="6"/>
      <c r="O276" s="6"/>
      <c r="P276" s="6"/>
    </row>
    <row r="277" spans="1:16" x14ac:dyDescent="0.2">
      <c r="A277" s="24"/>
      <c r="B277" s="5"/>
      <c r="C277" s="5"/>
      <c r="D277" s="5"/>
      <c r="E277" s="5"/>
      <c r="F277" s="5"/>
      <c r="G277" s="6"/>
      <c r="H277" s="6"/>
      <c r="I277" s="6"/>
      <c r="J277" s="6"/>
      <c r="K277" s="6"/>
      <c r="L277" s="6"/>
      <c r="M277" s="6"/>
      <c r="N277" s="6"/>
      <c r="O277" s="6"/>
      <c r="P277" s="6"/>
    </row>
    <row r="278" spans="1:16" x14ac:dyDescent="0.2">
      <c r="A278" s="24"/>
      <c r="B278" s="5"/>
      <c r="C278" s="5"/>
      <c r="D278" s="5"/>
      <c r="E278" s="5"/>
      <c r="F278" s="5"/>
      <c r="G278" s="6"/>
      <c r="H278" s="6"/>
      <c r="I278" s="6"/>
      <c r="J278" s="6"/>
      <c r="K278" s="6"/>
      <c r="L278" s="6"/>
      <c r="M278" s="6"/>
      <c r="N278" s="6"/>
      <c r="O278" s="6"/>
      <c r="P278" s="6"/>
    </row>
    <row r="279" spans="1:16" x14ac:dyDescent="0.2">
      <c r="A279" s="24"/>
      <c r="B279" s="5"/>
      <c r="C279" s="5"/>
      <c r="D279" s="5"/>
      <c r="E279" s="5"/>
      <c r="F279" s="5"/>
      <c r="G279" s="6"/>
      <c r="H279" s="6"/>
      <c r="I279" s="6"/>
      <c r="J279" s="6"/>
      <c r="K279" s="6"/>
      <c r="L279" s="6"/>
      <c r="M279" s="6"/>
      <c r="N279" s="6"/>
      <c r="O279" s="6"/>
      <c r="P279" s="6"/>
    </row>
    <row r="280" spans="1:16" x14ac:dyDescent="0.2">
      <c r="A280" s="24"/>
      <c r="B280" s="5"/>
      <c r="C280" s="5"/>
      <c r="D280" s="5"/>
      <c r="E280" s="5"/>
      <c r="F280" s="5"/>
      <c r="G280" s="6"/>
      <c r="H280" s="6"/>
      <c r="I280" s="6"/>
      <c r="J280" s="6"/>
      <c r="K280" s="6"/>
      <c r="L280" s="6"/>
      <c r="M280" s="6"/>
      <c r="N280" s="6"/>
      <c r="O280" s="6"/>
      <c r="P280" s="6"/>
    </row>
    <row r="281" spans="1:16" x14ac:dyDescent="0.2">
      <c r="A281" s="24"/>
      <c r="B281" s="5"/>
      <c r="C281" s="5"/>
      <c r="D281" s="5"/>
      <c r="E281" s="5"/>
      <c r="F281" s="5"/>
      <c r="G281" s="6"/>
      <c r="H281" s="6"/>
      <c r="I281" s="6"/>
      <c r="J281" s="6"/>
      <c r="K281" s="6"/>
      <c r="L281" s="6"/>
      <c r="M281" s="6"/>
      <c r="N281" s="6"/>
      <c r="O281" s="6"/>
      <c r="P281" s="6"/>
    </row>
    <row r="282" spans="1:16" x14ac:dyDescent="0.2">
      <c r="A282" s="24"/>
      <c r="B282" s="5"/>
      <c r="C282" s="5"/>
      <c r="D282" s="5"/>
      <c r="E282" s="5"/>
      <c r="F282" s="5"/>
      <c r="G282" s="6"/>
      <c r="H282" s="6"/>
      <c r="I282" s="6"/>
      <c r="J282" s="6"/>
      <c r="K282" s="6"/>
      <c r="L282" s="6"/>
      <c r="M282" s="6"/>
      <c r="N282" s="6"/>
      <c r="O282" s="6"/>
      <c r="P282" s="6"/>
    </row>
    <row r="283" spans="1:16" x14ac:dyDescent="0.2">
      <c r="A283" s="24"/>
      <c r="B283" s="5"/>
      <c r="C283" s="5"/>
      <c r="D283" s="5"/>
      <c r="E283" s="5"/>
      <c r="F283" s="5"/>
      <c r="G283" s="6"/>
      <c r="H283" s="6"/>
      <c r="I283" s="6"/>
      <c r="J283" s="6"/>
      <c r="K283" s="6"/>
      <c r="L283" s="6"/>
      <c r="M283" s="6"/>
      <c r="N283" s="6"/>
      <c r="O283" s="6"/>
      <c r="P283" s="6"/>
    </row>
    <row r="284" spans="1:16" x14ac:dyDescent="0.2">
      <c r="A284" s="24"/>
      <c r="B284" s="5"/>
      <c r="C284" s="5"/>
      <c r="D284" s="5"/>
      <c r="E284" s="5"/>
      <c r="F284" s="5"/>
      <c r="G284" s="6"/>
      <c r="H284" s="6"/>
      <c r="I284" s="6"/>
      <c r="J284" s="6"/>
      <c r="K284" s="6"/>
      <c r="L284" s="6"/>
      <c r="M284" s="6"/>
      <c r="N284" s="6"/>
      <c r="O284" s="6"/>
      <c r="P284" s="6"/>
    </row>
    <row r="285" spans="1:16" x14ac:dyDescent="0.2">
      <c r="A285" s="24"/>
      <c r="B285" s="5"/>
      <c r="C285" s="5"/>
      <c r="D285" s="5"/>
      <c r="E285" s="5"/>
      <c r="F285" s="5"/>
      <c r="G285" s="6"/>
      <c r="H285" s="6"/>
      <c r="I285" s="6"/>
      <c r="J285" s="6"/>
      <c r="K285" s="6"/>
      <c r="L285" s="6"/>
      <c r="M285" s="6"/>
      <c r="N285" s="6"/>
      <c r="O285" s="6"/>
      <c r="P285" s="6"/>
    </row>
    <row r="286" spans="1:16" x14ac:dyDescent="0.2">
      <c r="A286" s="24"/>
      <c r="B286" s="5"/>
      <c r="C286" s="5"/>
      <c r="D286" s="5"/>
      <c r="E286" s="5"/>
      <c r="F286" s="5"/>
      <c r="G286" s="6"/>
      <c r="H286" s="6"/>
      <c r="I286" s="6"/>
      <c r="J286" s="6"/>
      <c r="K286" s="6"/>
      <c r="L286" s="6"/>
      <c r="M286" s="6"/>
      <c r="N286" s="6"/>
      <c r="O286" s="6"/>
      <c r="P286" s="6"/>
    </row>
    <row r="287" spans="1:16" x14ac:dyDescent="0.2">
      <c r="A287" s="24"/>
      <c r="B287" s="5"/>
      <c r="C287" s="5"/>
      <c r="D287" s="5"/>
      <c r="E287" s="5"/>
      <c r="F287" s="5"/>
      <c r="G287" s="6"/>
      <c r="H287" s="6"/>
      <c r="I287" s="6"/>
      <c r="J287" s="6"/>
      <c r="K287" s="6"/>
      <c r="L287" s="6"/>
      <c r="M287" s="6"/>
      <c r="N287" s="6"/>
      <c r="O287" s="6"/>
      <c r="P287" s="6"/>
    </row>
    <row r="288" spans="1:16" x14ac:dyDescent="0.2">
      <c r="A288" s="24"/>
      <c r="B288" s="5"/>
      <c r="C288" s="5"/>
      <c r="D288" s="5"/>
      <c r="E288" s="5"/>
      <c r="F288" s="5"/>
      <c r="G288" s="6"/>
      <c r="H288" s="6"/>
      <c r="I288" s="6"/>
      <c r="J288" s="6"/>
      <c r="K288" s="6"/>
      <c r="L288" s="6"/>
      <c r="M288" s="6"/>
      <c r="N288" s="6"/>
      <c r="O288" s="6"/>
      <c r="P288" s="6"/>
    </row>
    <row r="289" spans="1:16" x14ac:dyDescent="0.2">
      <c r="A289" s="24"/>
      <c r="B289" s="5"/>
      <c r="C289" s="5"/>
      <c r="D289" s="5"/>
      <c r="E289" s="5"/>
      <c r="F289" s="5"/>
      <c r="G289" s="6"/>
      <c r="H289" s="6"/>
      <c r="I289" s="6"/>
      <c r="J289" s="6"/>
      <c r="K289" s="6"/>
      <c r="L289" s="6"/>
      <c r="M289" s="6"/>
      <c r="N289" s="6"/>
      <c r="O289" s="6"/>
      <c r="P289" s="6"/>
    </row>
    <row r="290" spans="1:16" x14ac:dyDescent="0.2">
      <c r="A290" s="24"/>
      <c r="B290" s="5"/>
      <c r="C290" s="5"/>
      <c r="D290" s="5"/>
      <c r="E290" s="5"/>
      <c r="F290" s="5"/>
      <c r="G290" s="6"/>
      <c r="H290" s="6"/>
      <c r="I290" s="6"/>
      <c r="J290" s="6"/>
      <c r="K290" s="6"/>
      <c r="L290" s="6"/>
      <c r="M290" s="6"/>
      <c r="N290" s="6"/>
      <c r="O290" s="6"/>
      <c r="P290" s="6"/>
    </row>
    <row r="291" spans="1:16" x14ac:dyDescent="0.2">
      <c r="A291" s="24"/>
      <c r="B291" s="5"/>
      <c r="C291" s="5"/>
      <c r="D291" s="5"/>
      <c r="E291" s="5"/>
      <c r="F291" s="5"/>
      <c r="G291" s="6"/>
      <c r="H291" s="6"/>
      <c r="I291" s="6"/>
      <c r="J291" s="6"/>
      <c r="K291" s="6"/>
      <c r="L291" s="6"/>
      <c r="M291" s="6"/>
      <c r="N291" s="6"/>
      <c r="O291" s="6"/>
      <c r="P291" s="6"/>
    </row>
    <row r="292" spans="1:16" x14ac:dyDescent="0.2">
      <c r="A292" s="24"/>
      <c r="B292" s="5"/>
      <c r="C292" s="5"/>
      <c r="D292" s="5"/>
      <c r="E292" s="5"/>
      <c r="F292" s="5"/>
      <c r="G292" s="6"/>
      <c r="H292" s="6"/>
      <c r="I292" s="6"/>
      <c r="J292" s="6"/>
      <c r="K292" s="6"/>
      <c r="L292" s="6"/>
      <c r="M292" s="6"/>
      <c r="N292" s="6"/>
      <c r="O292" s="6"/>
      <c r="P292" s="6"/>
    </row>
    <row r="293" spans="1:16" x14ac:dyDescent="0.2">
      <c r="A293" s="24"/>
      <c r="B293" s="5"/>
      <c r="C293" s="5"/>
      <c r="D293" s="5"/>
      <c r="E293" s="5"/>
      <c r="F293" s="5"/>
      <c r="G293" s="6"/>
      <c r="H293" s="6"/>
      <c r="I293" s="6"/>
      <c r="J293" s="6"/>
      <c r="K293" s="6"/>
      <c r="L293" s="6"/>
      <c r="M293" s="6"/>
      <c r="N293" s="6"/>
      <c r="O293" s="6"/>
      <c r="P293" s="6"/>
    </row>
    <row r="294" spans="1:16" x14ac:dyDescent="0.2">
      <c r="A294" s="24"/>
      <c r="B294" s="5"/>
      <c r="C294" s="5"/>
      <c r="D294" s="5"/>
      <c r="E294" s="5"/>
      <c r="F294" s="5"/>
      <c r="G294" s="6"/>
      <c r="H294" s="6"/>
      <c r="I294" s="6"/>
      <c r="J294" s="6"/>
      <c r="K294" s="6"/>
      <c r="L294" s="6"/>
      <c r="M294" s="6"/>
      <c r="N294" s="6"/>
      <c r="O294" s="6"/>
      <c r="P294" s="6"/>
    </row>
    <row r="295" spans="1:16" x14ac:dyDescent="0.2">
      <c r="A295" s="24"/>
      <c r="B295" s="5"/>
      <c r="C295" s="5"/>
      <c r="D295" s="5"/>
      <c r="E295" s="5"/>
      <c r="F295" s="5"/>
      <c r="G295" s="6"/>
      <c r="H295" s="6"/>
      <c r="I295" s="6"/>
      <c r="J295" s="6"/>
      <c r="K295" s="6"/>
      <c r="L295" s="6"/>
      <c r="M295" s="6"/>
      <c r="N295" s="6"/>
      <c r="O295" s="6"/>
      <c r="P295" s="6"/>
    </row>
    <row r="296" spans="1:16" x14ac:dyDescent="0.2">
      <c r="A296" s="24"/>
      <c r="B296" s="5"/>
      <c r="C296" s="5"/>
      <c r="D296" s="5"/>
      <c r="E296" s="5"/>
      <c r="F296" s="5"/>
      <c r="G296" s="6"/>
      <c r="H296" s="6"/>
      <c r="I296" s="6"/>
      <c r="J296" s="6"/>
      <c r="K296" s="6"/>
      <c r="L296" s="6"/>
      <c r="M296" s="6"/>
      <c r="N296" s="6"/>
      <c r="O296" s="6"/>
      <c r="P296" s="6"/>
    </row>
    <row r="297" spans="1:16" x14ac:dyDescent="0.2">
      <c r="A297" s="24"/>
      <c r="B297" s="5"/>
      <c r="C297" s="5"/>
      <c r="D297" s="5"/>
      <c r="E297" s="5"/>
      <c r="F297" s="5"/>
      <c r="G297" s="6"/>
      <c r="H297" s="6"/>
      <c r="I297" s="6"/>
      <c r="J297" s="6"/>
      <c r="K297" s="6"/>
      <c r="L297" s="6"/>
      <c r="M297" s="6"/>
      <c r="N297" s="6"/>
      <c r="O297" s="6"/>
      <c r="P297" s="6"/>
    </row>
    <row r="298" spans="1:16" x14ac:dyDescent="0.2">
      <c r="A298" s="24"/>
      <c r="B298" s="5"/>
      <c r="C298" s="5"/>
      <c r="D298" s="5"/>
      <c r="E298" s="5"/>
      <c r="F298" s="5"/>
      <c r="G298" s="6"/>
      <c r="H298" s="6"/>
      <c r="I298" s="6"/>
      <c r="J298" s="6"/>
      <c r="K298" s="6"/>
      <c r="L298" s="6"/>
      <c r="M298" s="6"/>
      <c r="N298" s="6"/>
      <c r="O298" s="6"/>
      <c r="P298" s="6"/>
    </row>
    <row r="299" spans="1:16" x14ac:dyDescent="0.2">
      <c r="A299" s="24"/>
      <c r="B299" s="5"/>
      <c r="C299" s="5"/>
      <c r="D299" s="5"/>
      <c r="E299" s="5"/>
      <c r="F299" s="5"/>
      <c r="G299" s="6"/>
      <c r="H299" s="6"/>
      <c r="I299" s="6"/>
      <c r="J299" s="6"/>
      <c r="K299" s="6"/>
      <c r="L299" s="6"/>
      <c r="M299" s="6"/>
      <c r="N299" s="6"/>
      <c r="O299" s="6"/>
      <c r="P299" s="6"/>
    </row>
    <row r="300" spans="1:16" x14ac:dyDescent="0.2">
      <c r="A300" s="24"/>
      <c r="B300" s="5"/>
      <c r="C300" s="5"/>
      <c r="D300" s="5"/>
      <c r="E300" s="5"/>
      <c r="F300" s="5"/>
      <c r="G300" s="6"/>
      <c r="H300" s="6"/>
      <c r="I300" s="6"/>
      <c r="J300" s="6"/>
      <c r="K300" s="6"/>
      <c r="L300" s="6"/>
      <c r="M300" s="6"/>
      <c r="N300" s="6"/>
      <c r="O300" s="6"/>
      <c r="P300" s="6"/>
    </row>
    <row r="301" spans="1:16" x14ac:dyDescent="0.2">
      <c r="A301" s="24"/>
      <c r="B301" s="5"/>
      <c r="C301" s="5"/>
      <c r="D301" s="5"/>
      <c r="E301" s="5"/>
      <c r="F301" s="5"/>
      <c r="G301" s="6"/>
      <c r="H301" s="6"/>
      <c r="I301" s="6"/>
      <c r="J301" s="6"/>
      <c r="K301" s="6"/>
      <c r="L301" s="6"/>
      <c r="M301" s="6"/>
      <c r="N301" s="6"/>
      <c r="O301" s="6"/>
      <c r="P301" s="6"/>
    </row>
    <row r="302" spans="1:16" x14ac:dyDescent="0.2">
      <c r="A302" s="24"/>
      <c r="B302" s="5"/>
      <c r="C302" s="5"/>
      <c r="D302" s="5"/>
      <c r="E302" s="5"/>
      <c r="F302" s="5"/>
      <c r="G302" s="6"/>
      <c r="H302" s="6"/>
      <c r="I302" s="6"/>
      <c r="J302" s="6"/>
      <c r="K302" s="6"/>
      <c r="L302" s="6"/>
      <c r="M302" s="6"/>
      <c r="N302" s="6"/>
      <c r="O302" s="6"/>
      <c r="P302" s="6"/>
    </row>
    <row r="303" spans="1:16" x14ac:dyDescent="0.2">
      <c r="A303" s="24"/>
      <c r="B303" s="5"/>
      <c r="C303" s="5"/>
      <c r="D303" s="5"/>
      <c r="E303" s="5"/>
      <c r="F303" s="5"/>
      <c r="G303" s="6"/>
      <c r="H303" s="6"/>
      <c r="I303" s="6"/>
      <c r="J303" s="6"/>
      <c r="K303" s="6"/>
      <c r="L303" s="6"/>
      <c r="M303" s="6"/>
      <c r="N303" s="6"/>
      <c r="O303" s="6"/>
      <c r="P303" s="6"/>
    </row>
    <row r="304" spans="1:16" x14ac:dyDescent="0.2">
      <c r="A304" s="24"/>
      <c r="B304" s="5"/>
      <c r="C304" s="5"/>
      <c r="D304" s="5"/>
      <c r="E304" s="5"/>
      <c r="F304" s="5"/>
      <c r="G304" s="6"/>
      <c r="H304" s="6"/>
      <c r="I304" s="6"/>
      <c r="J304" s="6"/>
      <c r="K304" s="6"/>
      <c r="L304" s="6"/>
      <c r="M304" s="6"/>
      <c r="N304" s="6"/>
      <c r="O304" s="6"/>
      <c r="P304" s="6"/>
    </row>
    <row r="305" spans="1:16" x14ac:dyDescent="0.2">
      <c r="A305" s="24"/>
      <c r="B305" s="5"/>
      <c r="C305" s="5"/>
      <c r="D305" s="5"/>
      <c r="E305" s="5"/>
      <c r="F305" s="5"/>
      <c r="G305" s="6"/>
      <c r="H305" s="6"/>
      <c r="I305" s="6"/>
      <c r="J305" s="6"/>
      <c r="K305" s="6"/>
      <c r="L305" s="6"/>
      <c r="M305" s="6"/>
      <c r="N305" s="6"/>
      <c r="O305" s="6"/>
      <c r="P305" s="6"/>
    </row>
    <row r="306" spans="1:16" x14ac:dyDescent="0.2">
      <c r="A306" s="24"/>
      <c r="B306" s="5"/>
      <c r="C306" s="5"/>
      <c r="D306" s="5"/>
      <c r="E306" s="5"/>
      <c r="F306" s="5"/>
      <c r="G306" s="6"/>
      <c r="H306" s="6"/>
      <c r="I306" s="6"/>
      <c r="J306" s="6"/>
      <c r="K306" s="6"/>
      <c r="L306" s="6"/>
      <c r="M306" s="6"/>
      <c r="N306" s="6"/>
      <c r="O306" s="6"/>
      <c r="P306" s="6"/>
    </row>
    <row r="307" spans="1:16" x14ac:dyDescent="0.2">
      <c r="A307" s="24"/>
      <c r="B307" s="5"/>
      <c r="C307" s="5"/>
      <c r="D307" s="5"/>
      <c r="E307" s="5"/>
      <c r="F307" s="5"/>
      <c r="G307" s="6"/>
      <c r="H307" s="6"/>
      <c r="I307" s="6"/>
      <c r="J307" s="6"/>
      <c r="K307" s="6"/>
      <c r="L307" s="6"/>
      <c r="M307" s="6"/>
      <c r="N307" s="6"/>
      <c r="O307" s="6"/>
      <c r="P307" s="6"/>
    </row>
    <row r="308" spans="1:16" x14ac:dyDescent="0.2">
      <c r="A308" s="24"/>
      <c r="B308" s="5"/>
      <c r="C308" s="5"/>
      <c r="D308" s="5"/>
      <c r="E308" s="5"/>
      <c r="F308" s="5"/>
      <c r="G308" s="6"/>
      <c r="H308" s="6"/>
      <c r="I308" s="6"/>
      <c r="J308" s="6"/>
      <c r="K308" s="6"/>
      <c r="L308" s="6"/>
      <c r="M308" s="6"/>
      <c r="N308" s="6"/>
      <c r="O308" s="6"/>
      <c r="P308" s="6"/>
    </row>
    <row r="309" spans="1:16" x14ac:dyDescent="0.2">
      <c r="A309" s="24"/>
      <c r="B309" s="5"/>
      <c r="C309" s="5"/>
      <c r="D309" s="5"/>
      <c r="E309" s="5"/>
      <c r="F309" s="5"/>
      <c r="G309" s="6"/>
      <c r="H309" s="6"/>
      <c r="I309" s="6"/>
      <c r="J309" s="6"/>
      <c r="K309" s="6"/>
      <c r="L309" s="6"/>
      <c r="M309" s="6"/>
      <c r="N309" s="6"/>
      <c r="O309" s="6"/>
      <c r="P309" s="6"/>
    </row>
    <row r="310" spans="1:16" x14ac:dyDescent="0.2">
      <c r="A310" s="24"/>
      <c r="B310" s="5"/>
      <c r="C310" s="5"/>
      <c r="D310" s="5"/>
      <c r="E310" s="5"/>
      <c r="F310" s="5"/>
      <c r="G310" s="6"/>
      <c r="H310" s="6"/>
      <c r="I310" s="6"/>
      <c r="J310" s="6"/>
      <c r="K310" s="6"/>
      <c r="L310" s="6"/>
      <c r="M310" s="6"/>
      <c r="N310" s="6"/>
      <c r="O310" s="6"/>
      <c r="P310" s="6"/>
    </row>
    <row r="311" spans="1:16" x14ac:dyDescent="0.2">
      <c r="A311" s="24"/>
      <c r="B311" s="5"/>
      <c r="C311" s="5"/>
      <c r="D311" s="5"/>
      <c r="E311" s="5"/>
      <c r="F311" s="5"/>
      <c r="G311" s="6"/>
      <c r="H311" s="6"/>
      <c r="I311" s="6"/>
      <c r="J311" s="6"/>
      <c r="K311" s="6"/>
      <c r="L311" s="6"/>
      <c r="M311" s="6"/>
      <c r="N311" s="6"/>
      <c r="O311" s="6"/>
      <c r="P311" s="6"/>
    </row>
    <row r="312" spans="1:16" x14ac:dyDescent="0.2">
      <c r="A312" s="24"/>
      <c r="B312" s="5"/>
      <c r="C312" s="5"/>
      <c r="D312" s="5"/>
      <c r="E312" s="5"/>
      <c r="F312" s="5"/>
      <c r="G312" s="6"/>
      <c r="H312" s="6"/>
      <c r="I312" s="6"/>
      <c r="J312" s="6"/>
      <c r="K312" s="6"/>
      <c r="L312" s="6"/>
      <c r="M312" s="6"/>
      <c r="N312" s="6"/>
      <c r="O312" s="6"/>
      <c r="P312" s="6"/>
    </row>
    <row r="313" spans="1:16" x14ac:dyDescent="0.2">
      <c r="A313" s="24"/>
      <c r="B313" s="5"/>
      <c r="C313" s="5"/>
      <c r="D313" s="5"/>
      <c r="E313" s="5"/>
      <c r="F313" s="5"/>
      <c r="G313" s="6"/>
      <c r="H313" s="6"/>
      <c r="I313" s="6"/>
      <c r="J313" s="6"/>
      <c r="K313" s="6"/>
      <c r="L313" s="6"/>
      <c r="M313" s="6"/>
      <c r="N313" s="6"/>
      <c r="O313" s="6"/>
      <c r="P313" s="6"/>
    </row>
    <row r="314" spans="1:16" x14ac:dyDescent="0.2">
      <c r="A314" s="24"/>
      <c r="B314" s="5"/>
      <c r="C314" s="5"/>
      <c r="D314" s="5"/>
      <c r="E314" s="5"/>
      <c r="F314" s="5"/>
      <c r="G314" s="6"/>
      <c r="H314" s="6"/>
      <c r="I314" s="6"/>
      <c r="J314" s="6"/>
      <c r="K314" s="6"/>
      <c r="L314" s="6"/>
      <c r="M314" s="6"/>
      <c r="N314" s="6"/>
      <c r="O314" s="6"/>
      <c r="P314" s="6"/>
    </row>
    <row r="315" spans="1:16" x14ac:dyDescent="0.2">
      <c r="A315" s="24"/>
      <c r="B315" s="5"/>
      <c r="C315" s="5"/>
      <c r="D315" s="5"/>
      <c r="E315" s="5"/>
      <c r="F315" s="5"/>
      <c r="G315" s="6"/>
      <c r="H315" s="6"/>
      <c r="I315" s="6"/>
      <c r="J315" s="6"/>
      <c r="K315" s="6"/>
      <c r="L315" s="6"/>
      <c r="M315" s="6"/>
      <c r="N315" s="6"/>
      <c r="O315" s="6"/>
      <c r="P315" s="6"/>
    </row>
    <row r="316" spans="1:16" x14ac:dyDescent="0.2">
      <c r="A316" s="24"/>
      <c r="B316" s="5"/>
      <c r="C316" s="5"/>
      <c r="D316" s="5"/>
      <c r="E316" s="5"/>
      <c r="F316" s="5"/>
      <c r="G316" s="6"/>
      <c r="H316" s="6"/>
      <c r="I316" s="6"/>
      <c r="J316" s="6"/>
      <c r="K316" s="6"/>
      <c r="L316" s="6"/>
      <c r="M316" s="6"/>
      <c r="N316" s="6"/>
      <c r="O316" s="6"/>
      <c r="P316" s="6"/>
    </row>
    <row r="317" spans="1:16" x14ac:dyDescent="0.2">
      <c r="A317" s="24"/>
      <c r="B317" s="5"/>
      <c r="C317" s="5"/>
      <c r="D317" s="5"/>
      <c r="E317" s="5"/>
      <c r="F317" s="5"/>
      <c r="G317" s="6"/>
      <c r="H317" s="6"/>
      <c r="I317" s="6"/>
      <c r="J317" s="6"/>
      <c r="K317" s="6"/>
      <c r="L317" s="6"/>
      <c r="M317" s="6"/>
      <c r="N317" s="6"/>
      <c r="O317" s="6"/>
      <c r="P317" s="6"/>
    </row>
    <row r="318" spans="1:16" x14ac:dyDescent="0.2">
      <c r="A318" s="24"/>
      <c r="B318" s="5"/>
      <c r="C318" s="5"/>
      <c r="D318" s="5"/>
      <c r="E318" s="5"/>
      <c r="F318" s="5"/>
      <c r="G318" s="6"/>
      <c r="H318" s="6"/>
      <c r="I318" s="6"/>
      <c r="J318" s="6"/>
      <c r="K318" s="6"/>
      <c r="L318" s="6"/>
      <c r="M318" s="6"/>
      <c r="N318" s="6"/>
      <c r="O318" s="6"/>
      <c r="P318" s="6"/>
    </row>
    <row r="319" spans="1:16" x14ac:dyDescent="0.2">
      <c r="A319" s="24"/>
      <c r="B319" s="5"/>
      <c r="C319" s="5"/>
      <c r="D319" s="5"/>
      <c r="E319" s="5"/>
      <c r="F319" s="5"/>
      <c r="G319" s="6"/>
      <c r="H319" s="6"/>
      <c r="I319" s="6"/>
      <c r="J319" s="6"/>
      <c r="K319" s="6"/>
      <c r="L319" s="6"/>
      <c r="M319" s="6"/>
      <c r="N319" s="6"/>
      <c r="O319" s="6"/>
      <c r="P319" s="6"/>
    </row>
    <row r="320" spans="1:16" x14ac:dyDescent="0.2">
      <c r="A320" s="24"/>
      <c r="B320" s="5"/>
      <c r="C320" s="5"/>
      <c r="D320" s="5"/>
      <c r="E320" s="5"/>
      <c r="F320" s="5"/>
      <c r="G320" s="6"/>
      <c r="H320" s="6"/>
      <c r="I320" s="6"/>
      <c r="J320" s="6"/>
      <c r="K320" s="6"/>
      <c r="L320" s="6"/>
      <c r="M320" s="6"/>
      <c r="N320" s="6"/>
      <c r="O320" s="6"/>
      <c r="P320" s="6"/>
    </row>
    <row r="321" spans="1:16" x14ac:dyDescent="0.2">
      <c r="A321" s="24"/>
      <c r="B321" s="5"/>
      <c r="C321" s="5"/>
      <c r="D321" s="5"/>
      <c r="E321" s="5"/>
      <c r="F321" s="5"/>
      <c r="G321" s="6"/>
      <c r="H321" s="6"/>
      <c r="I321" s="6"/>
      <c r="J321" s="6"/>
      <c r="K321" s="6"/>
      <c r="L321" s="6"/>
      <c r="M321" s="6"/>
      <c r="N321" s="6"/>
      <c r="O321" s="6"/>
      <c r="P321" s="6"/>
    </row>
    <row r="322" spans="1:16" x14ac:dyDescent="0.2">
      <c r="A322" s="24"/>
      <c r="B322" s="5"/>
      <c r="C322" s="5"/>
      <c r="D322" s="5"/>
      <c r="E322" s="5"/>
      <c r="F322" s="5"/>
      <c r="G322" s="6"/>
      <c r="H322" s="6"/>
      <c r="I322" s="6"/>
      <c r="J322" s="6"/>
      <c r="K322" s="6"/>
      <c r="L322" s="6"/>
      <c r="M322" s="6"/>
      <c r="N322" s="6"/>
      <c r="O322" s="6"/>
      <c r="P322" s="6"/>
    </row>
    <row r="323" spans="1:16" x14ac:dyDescent="0.2">
      <c r="A323" s="24"/>
      <c r="B323" s="5"/>
      <c r="C323" s="5"/>
      <c r="D323" s="5"/>
      <c r="E323" s="5"/>
      <c r="F323" s="5"/>
      <c r="G323" s="6"/>
      <c r="H323" s="6"/>
      <c r="I323" s="6"/>
      <c r="J323" s="6"/>
      <c r="K323" s="6"/>
      <c r="L323" s="6"/>
      <c r="M323" s="6"/>
      <c r="N323" s="6"/>
      <c r="O323" s="6"/>
      <c r="P323" s="6"/>
    </row>
    <row r="324" spans="1:16" x14ac:dyDescent="0.2">
      <c r="A324" s="24"/>
      <c r="B324" s="5"/>
      <c r="C324" s="5"/>
      <c r="D324" s="5"/>
      <c r="E324" s="5"/>
      <c r="F324" s="5"/>
      <c r="G324" s="6"/>
      <c r="H324" s="6"/>
      <c r="I324" s="6"/>
      <c r="J324" s="6"/>
      <c r="K324" s="6"/>
      <c r="L324" s="6"/>
      <c r="M324" s="6"/>
      <c r="N324" s="6"/>
      <c r="O324" s="6"/>
      <c r="P324" s="6"/>
    </row>
    <row r="325" spans="1:16" x14ac:dyDescent="0.2">
      <c r="A325" s="24"/>
      <c r="B325" s="5"/>
      <c r="C325" s="5"/>
      <c r="D325" s="5"/>
      <c r="E325" s="5"/>
      <c r="F325" s="5"/>
      <c r="G325" s="6"/>
      <c r="H325" s="6"/>
      <c r="I325" s="6"/>
      <c r="J325" s="6"/>
      <c r="K325" s="6"/>
      <c r="L325" s="6"/>
      <c r="M325" s="6"/>
      <c r="N325" s="6"/>
      <c r="O325" s="6"/>
      <c r="P325" s="6"/>
    </row>
    <row r="326" spans="1:16" x14ac:dyDescent="0.2">
      <c r="A326" s="24"/>
      <c r="B326" s="5"/>
      <c r="C326" s="5"/>
      <c r="D326" s="5"/>
      <c r="E326" s="5"/>
      <c r="F326" s="5"/>
      <c r="G326" s="6"/>
      <c r="H326" s="6"/>
      <c r="I326" s="6"/>
      <c r="J326" s="6"/>
      <c r="K326" s="6"/>
      <c r="L326" s="6"/>
      <c r="M326" s="6"/>
      <c r="N326" s="6"/>
      <c r="O326" s="6"/>
      <c r="P326" s="6"/>
    </row>
    <row r="327" spans="1:16" x14ac:dyDescent="0.2">
      <c r="A327" s="24"/>
      <c r="B327" s="5"/>
      <c r="C327" s="5"/>
      <c r="D327" s="5"/>
      <c r="E327" s="5"/>
      <c r="F327" s="5"/>
      <c r="G327" s="6"/>
      <c r="H327" s="6"/>
      <c r="I327" s="6"/>
      <c r="J327" s="6"/>
      <c r="K327" s="6"/>
      <c r="L327" s="6"/>
      <c r="M327" s="6"/>
      <c r="N327" s="6"/>
      <c r="O327" s="6"/>
      <c r="P327" s="6"/>
    </row>
    <row r="328" spans="1:16" x14ac:dyDescent="0.2">
      <c r="A328" s="24"/>
      <c r="B328" s="5"/>
      <c r="C328" s="5"/>
      <c r="D328" s="5"/>
      <c r="E328" s="5"/>
      <c r="F328" s="5"/>
      <c r="G328" s="6"/>
      <c r="H328" s="6"/>
      <c r="I328" s="6"/>
      <c r="J328" s="6"/>
      <c r="K328" s="6"/>
      <c r="L328" s="6"/>
      <c r="M328" s="6"/>
      <c r="N328" s="6"/>
      <c r="O328" s="6"/>
      <c r="P328" s="6"/>
    </row>
    <row r="329" spans="1:16" x14ac:dyDescent="0.2">
      <c r="A329" s="24"/>
      <c r="B329" s="5"/>
      <c r="C329" s="5"/>
      <c r="D329" s="5"/>
      <c r="E329" s="5"/>
      <c r="F329" s="5"/>
      <c r="G329" s="6"/>
      <c r="H329" s="6"/>
      <c r="I329" s="6"/>
      <c r="J329" s="6"/>
      <c r="K329" s="6"/>
      <c r="L329" s="6"/>
      <c r="M329" s="6"/>
      <c r="N329" s="6"/>
      <c r="O329" s="6"/>
      <c r="P329" s="6"/>
    </row>
    <row r="330" spans="1:16" x14ac:dyDescent="0.2">
      <c r="A330" s="24"/>
      <c r="B330" s="5"/>
      <c r="C330" s="5"/>
      <c r="D330" s="5"/>
      <c r="E330" s="5"/>
      <c r="F330" s="5"/>
      <c r="G330" s="6"/>
      <c r="H330" s="6"/>
      <c r="I330" s="6"/>
      <c r="J330" s="6"/>
      <c r="K330" s="6"/>
      <c r="L330" s="6"/>
      <c r="M330" s="6"/>
      <c r="N330" s="6"/>
      <c r="O330" s="6"/>
      <c r="P330" s="6"/>
    </row>
    <row r="331" spans="1:16" x14ac:dyDescent="0.2">
      <c r="A331" s="24"/>
      <c r="B331" s="5"/>
      <c r="C331" s="5"/>
      <c r="D331" s="5"/>
      <c r="E331" s="5"/>
      <c r="F331" s="5"/>
      <c r="G331" s="6"/>
      <c r="H331" s="6"/>
      <c r="I331" s="6"/>
      <c r="J331" s="6"/>
      <c r="K331" s="6"/>
      <c r="L331" s="6"/>
      <c r="M331" s="6"/>
      <c r="N331" s="6"/>
      <c r="O331" s="6"/>
      <c r="P331" s="6"/>
    </row>
    <row r="332" spans="1:16" x14ac:dyDescent="0.2">
      <c r="A332" s="24"/>
      <c r="B332" s="5"/>
      <c r="C332" s="5"/>
      <c r="D332" s="5"/>
      <c r="E332" s="5"/>
      <c r="F332" s="5"/>
      <c r="G332" s="6"/>
      <c r="H332" s="6"/>
      <c r="I332" s="6"/>
      <c r="J332" s="6"/>
      <c r="K332" s="6"/>
      <c r="L332" s="6"/>
      <c r="M332" s="6"/>
      <c r="N332" s="6"/>
      <c r="O332" s="6"/>
      <c r="P332" s="6"/>
    </row>
    <row r="333" spans="1:16" x14ac:dyDescent="0.2">
      <c r="A333" s="24"/>
      <c r="B333" s="5"/>
      <c r="C333" s="5"/>
      <c r="D333" s="5"/>
      <c r="E333" s="5"/>
      <c r="F333" s="5"/>
      <c r="G333" s="6"/>
      <c r="H333" s="6"/>
      <c r="I333" s="6"/>
      <c r="J333" s="6"/>
      <c r="K333" s="6"/>
      <c r="L333" s="6"/>
      <c r="M333" s="6"/>
      <c r="N333" s="6"/>
      <c r="O333" s="6"/>
      <c r="P333" s="6"/>
    </row>
    <row r="334" spans="1:16" x14ac:dyDescent="0.2">
      <c r="A334" s="24"/>
      <c r="B334" s="5"/>
      <c r="C334" s="5"/>
      <c r="D334" s="5"/>
      <c r="E334" s="5"/>
      <c r="F334" s="5"/>
      <c r="G334" s="6"/>
      <c r="H334" s="6"/>
      <c r="I334" s="6"/>
      <c r="J334" s="6"/>
      <c r="K334" s="6"/>
      <c r="L334" s="6"/>
      <c r="M334" s="6"/>
      <c r="N334" s="6"/>
      <c r="O334" s="6"/>
      <c r="P334" s="6"/>
    </row>
    <row r="335" spans="1:16" x14ac:dyDescent="0.2">
      <c r="A335" s="24"/>
      <c r="B335" s="5"/>
      <c r="C335" s="5"/>
      <c r="D335" s="5"/>
      <c r="E335" s="5"/>
      <c r="F335" s="5"/>
      <c r="G335" s="6"/>
      <c r="H335" s="6"/>
      <c r="I335" s="6"/>
      <c r="J335" s="6"/>
      <c r="K335" s="6"/>
      <c r="L335" s="6"/>
      <c r="M335" s="6"/>
      <c r="N335" s="6"/>
      <c r="O335" s="6"/>
      <c r="P335" s="6"/>
    </row>
    <row r="336" spans="1:16" x14ac:dyDescent="0.2">
      <c r="A336" s="24"/>
      <c r="B336" s="5"/>
      <c r="C336" s="5"/>
      <c r="D336" s="5"/>
      <c r="E336" s="5"/>
      <c r="F336" s="5"/>
      <c r="G336" s="6"/>
      <c r="H336" s="6"/>
      <c r="I336" s="6"/>
      <c r="J336" s="6"/>
      <c r="K336" s="6"/>
      <c r="L336" s="6"/>
      <c r="M336" s="6"/>
      <c r="N336" s="6"/>
      <c r="O336" s="6"/>
      <c r="P336" s="6"/>
    </row>
    <row r="337" spans="1:16" x14ac:dyDescent="0.2">
      <c r="A337" s="24"/>
      <c r="B337" s="5"/>
      <c r="C337" s="5"/>
      <c r="D337" s="5"/>
      <c r="E337" s="5"/>
      <c r="F337" s="5"/>
      <c r="G337" s="6"/>
      <c r="H337" s="6"/>
      <c r="I337" s="6"/>
      <c r="J337" s="6"/>
      <c r="K337" s="6"/>
      <c r="L337" s="6"/>
      <c r="M337" s="6"/>
      <c r="N337" s="6"/>
      <c r="O337" s="6"/>
      <c r="P337" s="6"/>
    </row>
    <row r="338" spans="1:16" x14ac:dyDescent="0.2">
      <c r="A338" s="24"/>
      <c r="B338" s="5"/>
      <c r="C338" s="5"/>
      <c r="D338" s="5"/>
      <c r="E338" s="5"/>
      <c r="F338" s="5"/>
      <c r="G338" s="6"/>
      <c r="H338" s="6"/>
      <c r="I338" s="6"/>
      <c r="J338" s="6"/>
      <c r="K338" s="6"/>
      <c r="L338" s="6"/>
      <c r="M338" s="6"/>
      <c r="N338" s="6"/>
      <c r="O338" s="6"/>
      <c r="P338" s="6"/>
    </row>
    <row r="339" spans="1:16" x14ac:dyDescent="0.2">
      <c r="A339" s="24"/>
      <c r="B339" s="5"/>
      <c r="C339" s="5"/>
      <c r="D339" s="5"/>
      <c r="E339" s="5"/>
      <c r="F339" s="5"/>
      <c r="G339" s="6"/>
      <c r="H339" s="6"/>
      <c r="I339" s="6"/>
      <c r="J339" s="6"/>
      <c r="K339" s="6"/>
      <c r="L339" s="6"/>
      <c r="M339" s="6"/>
      <c r="N339" s="6"/>
      <c r="O339" s="6"/>
      <c r="P339" s="6"/>
    </row>
    <row r="340" spans="1:16" x14ac:dyDescent="0.2">
      <c r="A340" s="24"/>
      <c r="B340" s="5"/>
      <c r="C340" s="5"/>
      <c r="D340" s="5"/>
      <c r="E340" s="5"/>
      <c r="F340" s="5"/>
      <c r="G340" s="6"/>
      <c r="H340" s="6"/>
      <c r="I340" s="6"/>
      <c r="J340" s="6"/>
      <c r="K340" s="6"/>
      <c r="L340" s="6"/>
      <c r="M340" s="6"/>
      <c r="N340" s="6"/>
      <c r="O340" s="6"/>
      <c r="P340" s="6"/>
    </row>
    <row r="341" spans="1:16" x14ac:dyDescent="0.2">
      <c r="A341" s="24"/>
      <c r="B341" s="5"/>
      <c r="C341" s="5"/>
      <c r="D341" s="5"/>
      <c r="E341" s="5"/>
      <c r="F341" s="5"/>
      <c r="G341" s="6"/>
      <c r="H341" s="6"/>
      <c r="I341" s="6"/>
      <c r="J341" s="6"/>
      <c r="K341" s="6"/>
      <c r="L341" s="6"/>
      <c r="M341" s="6"/>
      <c r="N341" s="6"/>
      <c r="O341" s="6"/>
      <c r="P341" s="6"/>
    </row>
    <row r="342" spans="1:16" x14ac:dyDescent="0.2">
      <c r="A342" s="24"/>
      <c r="B342" s="5"/>
      <c r="C342" s="5"/>
      <c r="D342" s="5"/>
      <c r="E342" s="5"/>
      <c r="F342" s="5"/>
      <c r="G342" s="6"/>
      <c r="H342" s="6"/>
      <c r="I342" s="6"/>
      <c r="J342" s="6"/>
      <c r="K342" s="6"/>
      <c r="L342" s="6"/>
      <c r="M342" s="6"/>
      <c r="N342" s="6"/>
      <c r="O342" s="6"/>
      <c r="P342" s="6"/>
    </row>
    <row r="343" spans="1:16" x14ac:dyDescent="0.2">
      <c r="A343" s="24"/>
      <c r="B343" s="5"/>
      <c r="C343" s="5"/>
      <c r="D343" s="5"/>
      <c r="E343" s="5"/>
      <c r="F343" s="5"/>
      <c r="G343" s="6"/>
      <c r="H343" s="6"/>
      <c r="I343" s="6"/>
      <c r="J343" s="6"/>
      <c r="K343" s="6"/>
      <c r="L343" s="6"/>
      <c r="M343" s="6"/>
      <c r="N343" s="6"/>
      <c r="O343" s="6"/>
      <c r="P343" s="6"/>
    </row>
    <row r="344" spans="1:16" x14ac:dyDescent="0.2">
      <c r="A344" s="24"/>
      <c r="B344" s="5"/>
      <c r="C344" s="5"/>
      <c r="D344" s="5"/>
      <c r="E344" s="5"/>
      <c r="F344" s="5"/>
      <c r="G344" s="6"/>
      <c r="H344" s="6"/>
      <c r="I344" s="6"/>
      <c r="J344" s="6"/>
      <c r="K344" s="6"/>
      <c r="L344" s="6"/>
      <c r="M344" s="6"/>
      <c r="N344" s="6"/>
      <c r="O344" s="6"/>
      <c r="P344" s="6"/>
    </row>
    <row r="345" spans="1:16" x14ac:dyDescent="0.2">
      <c r="A345" s="24"/>
      <c r="B345" s="5"/>
      <c r="C345" s="5"/>
      <c r="D345" s="5"/>
      <c r="E345" s="5"/>
      <c r="F345" s="5"/>
      <c r="G345" s="6"/>
      <c r="H345" s="6"/>
      <c r="I345" s="6"/>
      <c r="J345" s="6"/>
      <c r="K345" s="6"/>
      <c r="L345" s="6"/>
      <c r="M345" s="6"/>
      <c r="N345" s="6"/>
      <c r="O345" s="6"/>
      <c r="P345" s="6"/>
    </row>
    <row r="346" spans="1:16" x14ac:dyDescent="0.2">
      <c r="A346" s="24"/>
      <c r="B346" s="5"/>
      <c r="C346" s="5"/>
      <c r="D346" s="5"/>
      <c r="E346" s="5"/>
      <c r="F346" s="5"/>
      <c r="G346" s="6"/>
      <c r="H346" s="6"/>
      <c r="I346" s="6"/>
      <c r="J346" s="6"/>
      <c r="K346" s="6"/>
      <c r="L346" s="6"/>
      <c r="M346" s="6"/>
      <c r="N346" s="6"/>
      <c r="O346" s="6"/>
      <c r="P346" s="6"/>
    </row>
    <row r="347" spans="1:16" x14ac:dyDescent="0.2">
      <c r="A347" s="24"/>
      <c r="B347" s="5"/>
      <c r="C347" s="5"/>
      <c r="D347" s="5"/>
      <c r="E347" s="5"/>
      <c r="F347" s="5"/>
      <c r="G347" s="6"/>
      <c r="H347" s="6"/>
      <c r="I347" s="6"/>
      <c r="J347" s="6"/>
      <c r="K347" s="6"/>
      <c r="L347" s="6"/>
      <c r="M347" s="6"/>
      <c r="N347" s="6"/>
      <c r="O347" s="6"/>
      <c r="P347" s="6"/>
    </row>
    <row r="348" spans="1:16" x14ac:dyDescent="0.2">
      <c r="A348" s="24"/>
      <c r="B348" s="5"/>
      <c r="C348" s="5"/>
      <c r="D348" s="5"/>
      <c r="E348" s="5"/>
      <c r="F348" s="5"/>
      <c r="G348" s="6"/>
      <c r="H348" s="6"/>
      <c r="I348" s="6"/>
      <c r="J348" s="6"/>
      <c r="K348" s="6"/>
      <c r="L348" s="6"/>
      <c r="M348" s="6"/>
      <c r="N348" s="6"/>
      <c r="O348" s="6"/>
      <c r="P348" s="6"/>
    </row>
    <row r="349" spans="1:16" x14ac:dyDescent="0.2">
      <c r="A349" s="24"/>
      <c r="B349" s="5"/>
      <c r="C349" s="5"/>
      <c r="D349" s="5"/>
      <c r="E349" s="5"/>
      <c r="F349" s="5"/>
      <c r="G349" s="6"/>
      <c r="H349" s="6"/>
      <c r="I349" s="6"/>
      <c r="J349" s="6"/>
      <c r="K349" s="6"/>
      <c r="L349" s="6"/>
      <c r="M349" s="6"/>
      <c r="N349" s="6"/>
      <c r="O349" s="6"/>
      <c r="P349" s="6"/>
    </row>
    <row r="350" spans="1:16" x14ac:dyDescent="0.2">
      <c r="A350" s="24"/>
      <c r="B350" s="5"/>
      <c r="C350" s="5"/>
      <c r="D350" s="5"/>
      <c r="E350" s="5"/>
      <c r="F350" s="5"/>
      <c r="G350" s="6"/>
      <c r="H350" s="6"/>
      <c r="I350" s="6"/>
      <c r="J350" s="6"/>
      <c r="K350" s="6"/>
      <c r="L350" s="6"/>
      <c r="M350" s="6"/>
      <c r="N350" s="6"/>
      <c r="O350" s="6"/>
      <c r="P350" s="6"/>
    </row>
    <row r="351" spans="1:16" x14ac:dyDescent="0.2">
      <c r="A351" s="24"/>
      <c r="B351" s="5"/>
      <c r="C351" s="5"/>
      <c r="D351" s="5"/>
      <c r="E351" s="5"/>
      <c r="F351" s="5"/>
      <c r="G351" s="6"/>
      <c r="H351" s="6"/>
      <c r="I351" s="6"/>
      <c r="J351" s="6"/>
      <c r="K351" s="6"/>
      <c r="L351" s="6"/>
      <c r="M351" s="6"/>
      <c r="N351" s="6"/>
      <c r="O351" s="6"/>
      <c r="P351" s="6"/>
    </row>
    <row r="352" spans="1:16" x14ac:dyDescent="0.2">
      <c r="A352" s="24"/>
      <c r="B352" s="5"/>
      <c r="C352" s="5"/>
      <c r="D352" s="5"/>
      <c r="E352" s="5"/>
      <c r="F352" s="5"/>
      <c r="G352" s="6"/>
      <c r="H352" s="6"/>
      <c r="I352" s="6"/>
      <c r="J352" s="6"/>
      <c r="K352" s="6"/>
      <c r="L352" s="6"/>
      <c r="M352" s="6"/>
      <c r="N352" s="6"/>
      <c r="O352" s="6"/>
      <c r="P352" s="6"/>
    </row>
    <row r="353" spans="1:16" x14ac:dyDescent="0.2">
      <c r="A353" s="24"/>
      <c r="B353" s="5"/>
      <c r="C353" s="5"/>
      <c r="D353" s="5"/>
      <c r="E353" s="5"/>
      <c r="F353" s="5"/>
      <c r="G353" s="6"/>
      <c r="H353" s="6"/>
      <c r="I353" s="6"/>
      <c r="J353" s="6"/>
      <c r="K353" s="6"/>
      <c r="L353" s="6"/>
      <c r="M353" s="6"/>
      <c r="N353" s="6"/>
      <c r="O353" s="6"/>
      <c r="P353" s="6"/>
    </row>
    <row r="354" spans="1:16" x14ac:dyDescent="0.2">
      <c r="A354" s="24"/>
      <c r="B354" s="5"/>
      <c r="C354" s="5"/>
      <c r="D354" s="5"/>
      <c r="E354" s="5"/>
      <c r="F354" s="5"/>
      <c r="G354" s="6"/>
      <c r="H354" s="6"/>
      <c r="I354" s="6"/>
      <c r="J354" s="6"/>
      <c r="K354" s="6"/>
      <c r="L354" s="6"/>
      <c r="M354" s="6"/>
      <c r="N354" s="6"/>
      <c r="O354" s="6"/>
      <c r="P354" s="6"/>
    </row>
    <row r="355" spans="1:16" x14ac:dyDescent="0.2">
      <c r="A355" s="24"/>
      <c r="B355" s="5"/>
      <c r="C355" s="5"/>
      <c r="D355" s="5"/>
      <c r="E355" s="5"/>
      <c r="F355" s="5"/>
      <c r="G355" s="6"/>
      <c r="H355" s="6"/>
      <c r="I355" s="6"/>
      <c r="J355" s="6"/>
      <c r="K355" s="6"/>
      <c r="L355" s="6"/>
      <c r="M355" s="6"/>
      <c r="N355" s="6"/>
      <c r="O355" s="6"/>
      <c r="P355" s="6"/>
    </row>
    <row r="356" spans="1:16" x14ac:dyDescent="0.2">
      <c r="A356" s="24"/>
      <c r="B356" s="5"/>
      <c r="C356" s="5"/>
      <c r="D356" s="5"/>
      <c r="E356" s="5"/>
      <c r="F356" s="5"/>
      <c r="G356" s="6"/>
      <c r="H356" s="6"/>
      <c r="I356" s="6"/>
      <c r="J356" s="6"/>
      <c r="K356" s="6"/>
      <c r="L356" s="6"/>
      <c r="M356" s="6"/>
      <c r="N356" s="6"/>
      <c r="O356" s="6"/>
      <c r="P356" s="6"/>
    </row>
    <row r="357" spans="1:16" x14ac:dyDescent="0.2">
      <c r="A357" s="24"/>
      <c r="B357" s="5"/>
      <c r="C357" s="5"/>
      <c r="D357" s="5"/>
      <c r="E357" s="5"/>
      <c r="F357" s="5"/>
      <c r="G357" s="6"/>
      <c r="H357" s="6"/>
      <c r="I357" s="6"/>
      <c r="J357" s="6"/>
      <c r="K357" s="6"/>
      <c r="L357" s="6"/>
      <c r="M357" s="6"/>
      <c r="N357" s="6"/>
      <c r="O357" s="6"/>
      <c r="P357" s="6"/>
    </row>
    <row r="358" spans="1:16" x14ac:dyDescent="0.2">
      <c r="A358" s="24"/>
      <c r="B358" s="5"/>
      <c r="C358" s="5"/>
      <c r="D358" s="5"/>
      <c r="E358" s="5"/>
      <c r="F358" s="5"/>
      <c r="G358" s="6"/>
      <c r="H358" s="6"/>
      <c r="I358" s="6"/>
      <c r="J358" s="6"/>
      <c r="K358" s="6"/>
      <c r="L358" s="6"/>
      <c r="M358" s="6"/>
      <c r="N358" s="6"/>
      <c r="O358" s="6"/>
      <c r="P358" s="6"/>
    </row>
    <row r="359" spans="1:16" x14ac:dyDescent="0.2">
      <c r="A359" s="24"/>
      <c r="B359" s="5"/>
      <c r="C359" s="5"/>
      <c r="D359" s="5"/>
      <c r="E359" s="5"/>
      <c r="F359" s="5"/>
      <c r="G359" s="6"/>
      <c r="H359" s="6"/>
      <c r="I359" s="6"/>
      <c r="J359" s="6"/>
      <c r="K359" s="6"/>
      <c r="L359" s="6"/>
      <c r="M359" s="6"/>
      <c r="N359" s="6"/>
      <c r="O359" s="6"/>
      <c r="P359" s="6"/>
    </row>
    <row r="360" spans="1:16" x14ac:dyDescent="0.2">
      <c r="A360" s="24"/>
      <c r="B360" s="5"/>
      <c r="C360" s="5"/>
      <c r="D360" s="5"/>
      <c r="E360" s="5"/>
      <c r="F360" s="5"/>
      <c r="G360" s="6"/>
      <c r="H360" s="6"/>
      <c r="I360" s="6"/>
      <c r="J360" s="6"/>
      <c r="K360" s="6"/>
      <c r="L360" s="6"/>
      <c r="M360" s="6"/>
      <c r="N360" s="6"/>
      <c r="O360" s="6"/>
      <c r="P360" s="6"/>
    </row>
    <row r="361" spans="1:16" x14ac:dyDescent="0.2">
      <c r="A361" s="24"/>
      <c r="B361" s="5"/>
      <c r="C361" s="5"/>
      <c r="D361" s="5"/>
      <c r="E361" s="5"/>
      <c r="F361" s="5"/>
      <c r="G361" s="6"/>
      <c r="H361" s="6"/>
      <c r="I361" s="6"/>
      <c r="J361" s="6"/>
      <c r="K361" s="6"/>
      <c r="L361" s="6"/>
      <c r="M361" s="6"/>
      <c r="N361" s="6"/>
      <c r="O361" s="6"/>
      <c r="P361" s="6"/>
    </row>
    <row r="362" spans="1:16" x14ac:dyDescent="0.2">
      <c r="A362" s="24"/>
      <c r="B362" s="5"/>
      <c r="C362" s="5"/>
      <c r="D362" s="5"/>
      <c r="E362" s="5"/>
      <c r="F362" s="5"/>
      <c r="G362" s="6"/>
      <c r="H362" s="6"/>
      <c r="I362" s="6"/>
      <c r="J362" s="6"/>
      <c r="K362" s="6"/>
      <c r="L362" s="6"/>
      <c r="M362" s="6"/>
      <c r="N362" s="6"/>
      <c r="O362" s="6"/>
      <c r="P362" s="6"/>
    </row>
    <row r="363" spans="1:16" x14ac:dyDescent="0.2">
      <c r="A363" s="24"/>
      <c r="B363" s="5"/>
      <c r="C363" s="5"/>
      <c r="D363" s="5"/>
      <c r="E363" s="5"/>
      <c r="F363" s="5"/>
      <c r="G363" s="6"/>
      <c r="H363" s="6"/>
      <c r="I363" s="6"/>
      <c r="J363" s="6"/>
      <c r="K363" s="6"/>
      <c r="L363" s="6"/>
      <c r="M363" s="6"/>
      <c r="N363" s="6"/>
      <c r="O363" s="6"/>
      <c r="P363" s="6"/>
    </row>
    <row r="364" spans="1:16" x14ac:dyDescent="0.2">
      <c r="A364" s="24"/>
      <c r="B364" s="5"/>
      <c r="C364" s="5"/>
      <c r="D364" s="5"/>
      <c r="E364" s="5"/>
      <c r="F364" s="5"/>
      <c r="G364" s="6"/>
      <c r="H364" s="6"/>
      <c r="I364" s="6"/>
      <c r="J364" s="6"/>
      <c r="K364" s="6"/>
      <c r="L364" s="6"/>
      <c r="M364" s="6"/>
      <c r="N364" s="6"/>
      <c r="O364" s="6"/>
      <c r="P364" s="6"/>
    </row>
    <row r="365" spans="1:16" x14ac:dyDescent="0.2">
      <c r="A365" s="24"/>
      <c r="B365" s="5"/>
      <c r="C365" s="5"/>
      <c r="D365" s="5"/>
      <c r="E365" s="5"/>
      <c r="F365" s="5"/>
      <c r="G365" s="6"/>
      <c r="H365" s="6"/>
      <c r="I365" s="6"/>
      <c r="J365" s="6"/>
      <c r="K365" s="6"/>
      <c r="L365" s="6"/>
      <c r="M365" s="6"/>
      <c r="N365" s="6"/>
      <c r="O365" s="6"/>
      <c r="P365" s="6"/>
    </row>
    <row r="366" spans="1:16" x14ac:dyDescent="0.2">
      <c r="A366" s="24"/>
      <c r="B366" s="5"/>
      <c r="C366" s="5"/>
      <c r="D366" s="5"/>
      <c r="E366" s="5"/>
      <c r="F366" s="5"/>
      <c r="G366" s="6"/>
      <c r="H366" s="6"/>
      <c r="I366" s="6"/>
      <c r="J366" s="6"/>
      <c r="K366" s="6"/>
      <c r="L366" s="6"/>
      <c r="M366" s="6"/>
      <c r="N366" s="6"/>
      <c r="O366" s="6"/>
      <c r="P366" s="6"/>
    </row>
    <row r="367" spans="1:16" x14ac:dyDescent="0.2">
      <c r="A367" s="24"/>
      <c r="B367" s="5"/>
      <c r="C367" s="5"/>
      <c r="D367" s="5"/>
      <c r="E367" s="5"/>
      <c r="F367" s="5"/>
      <c r="G367" s="6"/>
      <c r="H367" s="6"/>
      <c r="I367" s="6"/>
      <c r="J367" s="6"/>
      <c r="K367" s="6"/>
      <c r="L367" s="6"/>
      <c r="M367" s="6"/>
      <c r="N367" s="6"/>
      <c r="O367" s="6"/>
      <c r="P367" s="6"/>
    </row>
    <row r="368" spans="1:16" x14ac:dyDescent="0.2">
      <c r="A368" s="24"/>
      <c r="B368" s="5"/>
      <c r="C368" s="5"/>
      <c r="D368" s="5"/>
      <c r="E368" s="5"/>
      <c r="F368" s="5"/>
      <c r="G368" s="6"/>
      <c r="H368" s="6"/>
      <c r="I368" s="6"/>
      <c r="J368" s="6"/>
      <c r="K368" s="6"/>
      <c r="L368" s="6"/>
      <c r="M368" s="6"/>
      <c r="N368" s="6"/>
      <c r="O368" s="6"/>
      <c r="P368" s="6"/>
    </row>
    <row r="369" spans="1:16" x14ac:dyDescent="0.2">
      <c r="A369" s="24"/>
      <c r="B369" s="5"/>
      <c r="C369" s="5"/>
      <c r="D369" s="5"/>
      <c r="E369" s="5"/>
      <c r="F369" s="5"/>
      <c r="G369" s="6"/>
      <c r="H369" s="6"/>
      <c r="I369" s="6"/>
      <c r="J369" s="6"/>
      <c r="K369" s="6"/>
      <c r="L369" s="6"/>
      <c r="M369" s="6"/>
      <c r="N369" s="6"/>
      <c r="O369" s="6"/>
      <c r="P369" s="6"/>
    </row>
    <row r="370" spans="1:16" x14ac:dyDescent="0.2">
      <c r="A370" s="24"/>
      <c r="B370" s="5"/>
      <c r="C370" s="5"/>
      <c r="D370" s="5"/>
      <c r="E370" s="5"/>
      <c r="F370" s="5"/>
      <c r="G370" s="6"/>
      <c r="H370" s="6"/>
      <c r="I370" s="6"/>
      <c r="J370" s="6"/>
      <c r="K370" s="6"/>
      <c r="L370" s="6"/>
      <c r="M370" s="6"/>
      <c r="N370" s="6"/>
      <c r="O370" s="6"/>
      <c r="P370" s="6"/>
    </row>
    <row r="371" spans="1:16" x14ac:dyDescent="0.2">
      <c r="A371" s="24"/>
      <c r="B371" s="5"/>
      <c r="C371" s="5"/>
      <c r="D371" s="5"/>
      <c r="E371" s="5"/>
      <c r="F371" s="5"/>
      <c r="G371" s="6"/>
      <c r="H371" s="6"/>
      <c r="I371" s="6"/>
      <c r="J371" s="6"/>
      <c r="K371" s="6"/>
      <c r="L371" s="6"/>
      <c r="M371" s="6"/>
      <c r="N371" s="6"/>
      <c r="O371" s="6"/>
      <c r="P371" s="6"/>
    </row>
    <row r="372" spans="1:16" x14ac:dyDescent="0.2">
      <c r="A372" s="24"/>
      <c r="B372" s="5"/>
      <c r="C372" s="5"/>
      <c r="D372" s="5"/>
      <c r="E372" s="5"/>
      <c r="F372" s="5"/>
      <c r="G372" s="6"/>
      <c r="H372" s="6"/>
      <c r="I372" s="6"/>
      <c r="J372" s="6"/>
      <c r="K372" s="6"/>
      <c r="L372" s="6"/>
      <c r="M372" s="6"/>
      <c r="N372" s="6"/>
      <c r="O372" s="6"/>
      <c r="P372" s="6"/>
    </row>
    <row r="373" spans="1:16" x14ac:dyDescent="0.2">
      <c r="A373" s="24"/>
      <c r="B373" s="5"/>
      <c r="C373" s="5"/>
      <c r="D373" s="5"/>
      <c r="E373" s="5"/>
      <c r="F373" s="5"/>
      <c r="G373" s="6"/>
      <c r="H373" s="6"/>
      <c r="I373" s="6"/>
      <c r="J373" s="6"/>
      <c r="K373" s="6"/>
      <c r="L373" s="6"/>
      <c r="M373" s="6"/>
      <c r="N373" s="6"/>
      <c r="O373" s="6"/>
      <c r="P373" s="6"/>
    </row>
    <row r="374" spans="1:16" x14ac:dyDescent="0.2">
      <c r="A374" s="24"/>
      <c r="B374" s="5"/>
      <c r="C374" s="5"/>
      <c r="D374" s="5"/>
      <c r="E374" s="5"/>
      <c r="F374" s="5"/>
      <c r="G374" s="6"/>
      <c r="H374" s="6"/>
      <c r="I374" s="6"/>
      <c r="J374" s="6"/>
      <c r="K374" s="6"/>
      <c r="L374" s="6"/>
      <c r="M374" s="6"/>
      <c r="N374" s="6"/>
      <c r="O374" s="6"/>
      <c r="P374" s="6"/>
    </row>
    <row r="375" spans="1:16" x14ac:dyDescent="0.2">
      <c r="A375" s="24"/>
      <c r="B375" s="5"/>
      <c r="C375" s="5"/>
      <c r="D375" s="5"/>
      <c r="E375" s="5"/>
      <c r="F375" s="5"/>
      <c r="G375" s="6"/>
      <c r="H375" s="6"/>
      <c r="I375" s="6"/>
      <c r="J375" s="6"/>
      <c r="K375" s="6"/>
      <c r="L375" s="6"/>
      <c r="M375" s="6"/>
      <c r="N375" s="6"/>
      <c r="O375" s="6"/>
      <c r="P375" s="6"/>
    </row>
    <row r="376" spans="1:16" x14ac:dyDescent="0.2">
      <c r="A376" s="24"/>
      <c r="B376" s="5"/>
      <c r="C376" s="5"/>
      <c r="D376" s="5"/>
      <c r="E376" s="5"/>
      <c r="F376" s="5"/>
      <c r="G376" s="6"/>
      <c r="H376" s="6"/>
      <c r="I376" s="6"/>
      <c r="J376" s="6"/>
      <c r="K376" s="6"/>
      <c r="L376" s="6"/>
      <c r="M376" s="6"/>
      <c r="N376" s="6"/>
      <c r="O376" s="6"/>
      <c r="P376" s="6"/>
    </row>
    <row r="377" spans="1:16" x14ac:dyDescent="0.2">
      <c r="A377" s="24"/>
      <c r="B377" s="5"/>
      <c r="C377" s="5"/>
      <c r="D377" s="5"/>
      <c r="E377" s="5"/>
      <c r="F377" s="5"/>
      <c r="G377" s="6"/>
      <c r="H377" s="6"/>
      <c r="I377" s="6"/>
      <c r="J377" s="6"/>
      <c r="K377" s="6"/>
      <c r="L377" s="6"/>
      <c r="M377" s="6"/>
      <c r="N377" s="6"/>
      <c r="O377" s="6"/>
      <c r="P377" s="6"/>
    </row>
    <row r="378" spans="1:16" x14ac:dyDescent="0.2">
      <c r="A378" s="24"/>
      <c r="B378" s="5"/>
      <c r="C378" s="5"/>
      <c r="D378" s="5"/>
      <c r="E378" s="5"/>
      <c r="F378" s="5"/>
      <c r="G378" s="6"/>
      <c r="H378" s="6"/>
      <c r="I378" s="6"/>
      <c r="J378" s="6"/>
      <c r="K378" s="6"/>
      <c r="L378" s="6"/>
      <c r="M378" s="6"/>
      <c r="N378" s="6"/>
      <c r="O378" s="6"/>
      <c r="P378" s="6"/>
    </row>
    <row r="379" spans="1:16" x14ac:dyDescent="0.2">
      <c r="A379" s="24"/>
      <c r="B379" s="5"/>
      <c r="C379" s="5"/>
      <c r="D379" s="5"/>
      <c r="E379" s="5"/>
      <c r="F379" s="5"/>
      <c r="G379" s="6"/>
      <c r="H379" s="6"/>
      <c r="I379" s="6"/>
      <c r="J379" s="6"/>
      <c r="K379" s="6"/>
      <c r="L379" s="6"/>
      <c r="M379" s="6"/>
      <c r="N379" s="6"/>
      <c r="O379" s="6"/>
      <c r="P379" s="6"/>
    </row>
    <row r="380" spans="1:16" x14ac:dyDescent="0.2">
      <c r="A380" s="24"/>
      <c r="B380" s="5"/>
      <c r="C380" s="5"/>
      <c r="D380" s="5"/>
      <c r="E380" s="5"/>
      <c r="F380" s="5"/>
      <c r="G380" s="6"/>
      <c r="H380" s="6"/>
      <c r="I380" s="6"/>
      <c r="J380" s="6"/>
      <c r="K380" s="6"/>
      <c r="L380" s="6"/>
      <c r="M380" s="6"/>
      <c r="N380" s="6"/>
      <c r="O380" s="6"/>
      <c r="P380" s="6"/>
    </row>
    <row r="381" spans="1:16" x14ac:dyDescent="0.2">
      <c r="A381" s="24"/>
      <c r="B381" s="5"/>
      <c r="C381" s="5"/>
      <c r="D381" s="5"/>
      <c r="E381" s="5"/>
      <c r="F381" s="5"/>
      <c r="G381" s="6"/>
      <c r="H381" s="6"/>
      <c r="I381" s="6"/>
      <c r="J381" s="6"/>
      <c r="K381" s="6"/>
      <c r="L381" s="6"/>
      <c r="M381" s="6"/>
      <c r="N381" s="6"/>
      <c r="O381" s="6"/>
      <c r="P381" s="6"/>
    </row>
    <row r="382" spans="1:16" x14ac:dyDescent="0.2">
      <c r="A382" s="24"/>
      <c r="B382" s="5"/>
      <c r="C382" s="5"/>
      <c r="D382" s="5"/>
      <c r="E382" s="5"/>
      <c r="F382" s="5"/>
      <c r="G382" s="6"/>
      <c r="H382" s="6"/>
      <c r="I382" s="6"/>
      <c r="J382" s="6"/>
      <c r="K382" s="6"/>
      <c r="L382" s="6"/>
      <c r="M382" s="6"/>
      <c r="N382" s="6"/>
      <c r="O382" s="6"/>
      <c r="P382" s="6"/>
    </row>
    <row r="383" spans="1:16" x14ac:dyDescent="0.2">
      <c r="A383" s="24"/>
      <c r="B383" s="5"/>
      <c r="C383" s="5"/>
      <c r="D383" s="5"/>
      <c r="E383" s="5"/>
      <c r="F383" s="5"/>
      <c r="G383" s="6"/>
      <c r="H383" s="6"/>
      <c r="I383" s="6"/>
      <c r="J383" s="6"/>
      <c r="K383" s="6"/>
      <c r="L383" s="6"/>
      <c r="M383" s="6"/>
      <c r="N383" s="6"/>
      <c r="O383" s="6"/>
      <c r="P383" s="6"/>
    </row>
    <row r="384" spans="1:16" x14ac:dyDescent="0.2">
      <c r="A384" s="24"/>
      <c r="B384" s="5"/>
      <c r="C384" s="5"/>
      <c r="D384" s="5"/>
      <c r="E384" s="5"/>
      <c r="F384" s="5"/>
      <c r="G384" s="6"/>
      <c r="H384" s="6"/>
      <c r="I384" s="6"/>
      <c r="J384" s="6"/>
      <c r="K384" s="6"/>
      <c r="L384" s="6"/>
      <c r="M384" s="6"/>
      <c r="N384" s="6"/>
      <c r="O384" s="6"/>
      <c r="P384" s="6"/>
    </row>
    <row r="385" spans="1:16" x14ac:dyDescent="0.2">
      <c r="A385" s="24"/>
      <c r="B385" s="5"/>
      <c r="C385" s="5"/>
      <c r="D385" s="5"/>
      <c r="E385" s="5"/>
      <c r="F385" s="5"/>
      <c r="G385" s="6"/>
      <c r="H385" s="6"/>
      <c r="I385" s="6"/>
      <c r="J385" s="6"/>
      <c r="K385" s="6"/>
      <c r="L385" s="6"/>
      <c r="M385" s="6"/>
      <c r="N385" s="6"/>
      <c r="O385" s="6"/>
      <c r="P385" s="6"/>
    </row>
    <row r="386" spans="1:16" x14ac:dyDescent="0.2">
      <c r="A386" s="24"/>
      <c r="B386" s="5"/>
      <c r="C386" s="5"/>
      <c r="D386" s="5"/>
      <c r="E386" s="5"/>
      <c r="F386" s="5"/>
      <c r="G386" s="6"/>
      <c r="H386" s="6"/>
      <c r="I386" s="6"/>
      <c r="J386" s="6"/>
      <c r="K386" s="6"/>
      <c r="L386" s="6"/>
      <c r="M386" s="6"/>
      <c r="N386" s="6"/>
      <c r="O386" s="6"/>
      <c r="P386" s="6"/>
    </row>
    <row r="387" spans="1:16" x14ac:dyDescent="0.2">
      <c r="A387" s="24"/>
      <c r="B387" s="5"/>
      <c r="C387" s="5"/>
      <c r="D387" s="5"/>
      <c r="E387" s="5"/>
      <c r="F387" s="5"/>
      <c r="G387" s="6"/>
      <c r="H387" s="6"/>
      <c r="I387" s="6"/>
      <c r="J387" s="6"/>
      <c r="K387" s="6"/>
      <c r="L387" s="6"/>
      <c r="M387" s="6"/>
      <c r="N387" s="6"/>
      <c r="O387" s="6"/>
      <c r="P387" s="6"/>
    </row>
    <row r="388" spans="1:16" x14ac:dyDescent="0.2">
      <c r="A388" s="24"/>
      <c r="B388" s="5"/>
      <c r="C388" s="5"/>
      <c r="D388" s="5"/>
      <c r="E388" s="5"/>
      <c r="F388" s="5"/>
      <c r="G388" s="6"/>
      <c r="H388" s="6"/>
      <c r="I388" s="6"/>
      <c r="J388" s="6"/>
      <c r="K388" s="6"/>
      <c r="L388" s="6"/>
      <c r="M388" s="6"/>
      <c r="N388" s="6"/>
      <c r="O388" s="6"/>
      <c r="P388" s="6"/>
    </row>
    <row r="389" spans="1:16" x14ac:dyDescent="0.2">
      <c r="A389" s="24"/>
      <c r="B389" s="5"/>
      <c r="C389" s="5"/>
      <c r="D389" s="5"/>
      <c r="E389" s="5"/>
      <c r="F389" s="5"/>
      <c r="G389" s="6"/>
      <c r="H389" s="6"/>
      <c r="I389" s="6"/>
      <c r="J389" s="6"/>
      <c r="K389" s="6"/>
      <c r="L389" s="6"/>
      <c r="M389" s="6"/>
      <c r="N389" s="6"/>
      <c r="O389" s="6"/>
      <c r="P389" s="6"/>
    </row>
    <row r="390" spans="1:16" x14ac:dyDescent="0.2">
      <c r="A390" s="24"/>
      <c r="B390" s="5"/>
      <c r="C390" s="5"/>
      <c r="D390" s="5"/>
      <c r="E390" s="5"/>
      <c r="F390" s="5"/>
      <c r="G390" s="6"/>
      <c r="H390" s="6"/>
      <c r="I390" s="6"/>
      <c r="J390" s="6"/>
      <c r="K390" s="6"/>
      <c r="L390" s="6"/>
      <c r="M390" s="6"/>
      <c r="N390" s="6"/>
      <c r="O390" s="6"/>
      <c r="P390" s="6"/>
    </row>
    <row r="391" spans="1:16" x14ac:dyDescent="0.2">
      <c r="A391" s="24"/>
      <c r="B391" s="5"/>
      <c r="C391" s="5"/>
      <c r="D391" s="5"/>
      <c r="E391" s="5"/>
      <c r="F391" s="5"/>
      <c r="G391" s="6"/>
      <c r="H391" s="6"/>
      <c r="I391" s="6"/>
      <c r="J391" s="6"/>
      <c r="K391" s="6"/>
      <c r="L391" s="6"/>
      <c r="M391" s="6"/>
      <c r="N391" s="6"/>
      <c r="O391" s="6"/>
      <c r="P391" s="6"/>
    </row>
    <row r="392" spans="1:16" x14ac:dyDescent="0.2">
      <c r="A392" s="24"/>
      <c r="B392" s="5"/>
      <c r="C392" s="5"/>
      <c r="D392" s="5"/>
      <c r="E392" s="5"/>
      <c r="F392" s="5"/>
      <c r="G392" s="6"/>
      <c r="H392" s="6"/>
      <c r="I392" s="6"/>
      <c r="J392" s="6"/>
      <c r="K392" s="6"/>
      <c r="L392" s="6"/>
      <c r="M392" s="6"/>
      <c r="N392" s="6"/>
      <c r="O392" s="6"/>
      <c r="P392" s="6"/>
    </row>
    <row r="393" spans="1:16" x14ac:dyDescent="0.2">
      <c r="A393" s="24"/>
      <c r="B393" s="5"/>
      <c r="C393" s="5"/>
      <c r="D393" s="5"/>
      <c r="E393" s="5"/>
      <c r="F393" s="5"/>
      <c r="G393" s="6"/>
      <c r="H393" s="6"/>
      <c r="I393" s="6"/>
      <c r="J393" s="6"/>
      <c r="K393" s="6"/>
      <c r="L393" s="6"/>
      <c r="M393" s="6"/>
      <c r="N393" s="6"/>
      <c r="O393" s="6"/>
      <c r="P393" s="6"/>
    </row>
    <row r="394" spans="1:16" x14ac:dyDescent="0.2">
      <c r="A394" s="24"/>
      <c r="B394" s="5"/>
      <c r="C394" s="5"/>
      <c r="D394" s="5"/>
      <c r="E394" s="5"/>
      <c r="F394" s="5"/>
      <c r="G394" s="6"/>
      <c r="H394" s="6"/>
      <c r="I394" s="6"/>
      <c r="J394" s="6"/>
      <c r="K394" s="6"/>
      <c r="L394" s="6"/>
      <c r="M394" s="6"/>
      <c r="N394" s="6"/>
      <c r="O394" s="6"/>
      <c r="P394" s="6"/>
    </row>
    <row r="395" spans="1:16" x14ac:dyDescent="0.2">
      <c r="A395" s="24"/>
      <c r="B395" s="5"/>
      <c r="C395" s="5"/>
      <c r="D395" s="5"/>
      <c r="E395" s="5"/>
      <c r="F395" s="5"/>
      <c r="G395" s="6"/>
      <c r="H395" s="6"/>
      <c r="I395" s="6"/>
      <c r="J395" s="6"/>
      <c r="K395" s="6"/>
      <c r="L395" s="6"/>
      <c r="M395" s="6"/>
      <c r="N395" s="6"/>
      <c r="O395" s="6"/>
      <c r="P395" s="6"/>
    </row>
    <row r="396" spans="1:16" x14ac:dyDescent="0.2">
      <c r="A396" s="24"/>
      <c r="B396" s="5"/>
      <c r="C396" s="5"/>
      <c r="D396" s="5"/>
      <c r="E396" s="5"/>
      <c r="F396" s="5"/>
      <c r="G396" s="6"/>
      <c r="H396" s="6"/>
      <c r="I396" s="6"/>
      <c r="J396" s="6"/>
      <c r="K396" s="6"/>
      <c r="L396" s="6"/>
      <c r="M396" s="6"/>
      <c r="N396" s="6"/>
      <c r="O396" s="6"/>
      <c r="P396" s="6"/>
    </row>
    <row r="397" spans="1:16" x14ac:dyDescent="0.2">
      <c r="A397" s="24"/>
      <c r="B397" s="5"/>
      <c r="C397" s="5"/>
      <c r="D397" s="5"/>
      <c r="E397" s="5"/>
      <c r="F397" s="5"/>
      <c r="G397" s="6"/>
      <c r="H397" s="6"/>
      <c r="I397" s="6"/>
      <c r="J397" s="6"/>
      <c r="K397" s="6"/>
      <c r="L397" s="6"/>
      <c r="M397" s="6"/>
      <c r="N397" s="6"/>
      <c r="O397" s="6"/>
      <c r="P397" s="6"/>
    </row>
    <row r="398" spans="1:16" x14ac:dyDescent="0.2">
      <c r="A398" s="24"/>
      <c r="B398" s="5"/>
      <c r="C398" s="5"/>
      <c r="D398" s="5"/>
      <c r="E398" s="5"/>
      <c r="F398" s="5"/>
      <c r="G398" s="6"/>
      <c r="H398" s="6"/>
      <c r="I398" s="6"/>
      <c r="J398" s="6"/>
      <c r="K398" s="6"/>
      <c r="L398" s="6"/>
      <c r="M398" s="6"/>
      <c r="N398" s="6"/>
      <c r="O398" s="6"/>
      <c r="P398" s="6"/>
    </row>
    <row r="399" spans="1:16" x14ac:dyDescent="0.2">
      <c r="A399" s="24"/>
      <c r="B399" s="5"/>
      <c r="C399" s="5"/>
      <c r="D399" s="5"/>
      <c r="E399" s="5"/>
      <c r="F399" s="5"/>
      <c r="G399" s="6"/>
      <c r="H399" s="6"/>
      <c r="I399" s="6"/>
      <c r="J399" s="6"/>
      <c r="K399" s="6"/>
      <c r="L399" s="6"/>
      <c r="M399" s="6"/>
      <c r="N399" s="6"/>
      <c r="O399" s="6"/>
      <c r="P399" s="6"/>
    </row>
    <row r="400" spans="1:16" x14ac:dyDescent="0.2">
      <c r="A400" s="24"/>
      <c r="B400" s="5"/>
      <c r="C400" s="5"/>
      <c r="D400" s="5"/>
      <c r="E400" s="5"/>
      <c r="F400" s="5"/>
      <c r="G400" s="6"/>
      <c r="H400" s="6"/>
      <c r="I400" s="6"/>
      <c r="J400" s="6"/>
      <c r="K400" s="6"/>
      <c r="L400" s="6"/>
      <c r="M400" s="6"/>
      <c r="N400" s="6"/>
      <c r="O400" s="6"/>
      <c r="P400" s="6"/>
    </row>
    <row r="401" spans="1:16" x14ac:dyDescent="0.2">
      <c r="A401" s="24"/>
      <c r="B401" s="5"/>
      <c r="C401" s="5"/>
      <c r="D401" s="5"/>
      <c r="E401" s="5"/>
      <c r="F401" s="5"/>
      <c r="G401" s="6"/>
      <c r="H401" s="6"/>
      <c r="I401" s="6"/>
      <c r="J401" s="6"/>
      <c r="K401" s="6"/>
      <c r="L401" s="6"/>
      <c r="M401" s="6"/>
      <c r="N401" s="6"/>
      <c r="O401" s="6"/>
      <c r="P401" s="6"/>
    </row>
    <row r="402" spans="1:16" x14ac:dyDescent="0.2">
      <c r="A402" s="24"/>
      <c r="B402" s="5"/>
      <c r="C402" s="5"/>
      <c r="D402" s="5"/>
      <c r="E402" s="5"/>
      <c r="F402" s="5"/>
      <c r="G402" s="6"/>
      <c r="H402" s="6"/>
      <c r="I402" s="6"/>
      <c r="J402" s="6"/>
      <c r="K402" s="6"/>
      <c r="L402" s="6"/>
      <c r="M402" s="6"/>
      <c r="N402" s="6"/>
      <c r="O402" s="6"/>
      <c r="P402" s="6"/>
    </row>
    <row r="403" spans="1:16" x14ac:dyDescent="0.2">
      <c r="A403" s="24"/>
      <c r="B403" s="5"/>
      <c r="C403" s="5"/>
      <c r="D403" s="5"/>
      <c r="E403" s="5"/>
      <c r="F403" s="5"/>
      <c r="G403" s="6"/>
      <c r="H403" s="6"/>
      <c r="I403" s="6"/>
      <c r="J403" s="6"/>
      <c r="K403" s="6"/>
      <c r="L403" s="6"/>
      <c r="M403" s="6"/>
      <c r="N403" s="6"/>
      <c r="O403" s="6"/>
      <c r="P403" s="6"/>
    </row>
    <row r="404" spans="1:16" x14ac:dyDescent="0.2">
      <c r="A404" s="24"/>
      <c r="B404" s="5"/>
      <c r="C404" s="5"/>
      <c r="D404" s="5"/>
      <c r="E404" s="5"/>
      <c r="F404" s="5"/>
      <c r="G404" s="6"/>
      <c r="H404" s="6"/>
      <c r="I404" s="6"/>
      <c r="J404" s="6"/>
      <c r="K404" s="6"/>
      <c r="L404" s="6"/>
      <c r="M404" s="6"/>
      <c r="N404" s="6"/>
      <c r="O404" s="6"/>
      <c r="P404" s="6"/>
    </row>
    <row r="405" spans="1:16" x14ac:dyDescent="0.2">
      <c r="A405" s="24"/>
      <c r="B405" s="5"/>
      <c r="C405" s="5"/>
      <c r="D405" s="5"/>
      <c r="E405" s="5"/>
      <c r="F405" s="5"/>
      <c r="G405" s="6"/>
      <c r="H405" s="6"/>
      <c r="I405" s="6"/>
      <c r="J405" s="6"/>
      <c r="K405" s="6"/>
      <c r="L405" s="6"/>
      <c r="M405" s="6"/>
      <c r="N405" s="6"/>
      <c r="O405" s="6"/>
      <c r="P405" s="6"/>
    </row>
    <row r="406" spans="1:16" x14ac:dyDescent="0.2">
      <c r="A406" s="24"/>
      <c r="B406" s="5"/>
      <c r="C406" s="5"/>
      <c r="D406" s="5"/>
      <c r="E406" s="5"/>
      <c r="F406" s="5"/>
      <c r="G406" s="6"/>
      <c r="H406" s="6"/>
      <c r="I406" s="6"/>
      <c r="J406" s="6"/>
      <c r="K406" s="6"/>
      <c r="L406" s="6"/>
      <c r="M406" s="6"/>
      <c r="N406" s="6"/>
      <c r="O406" s="6"/>
      <c r="P406" s="6"/>
    </row>
    <row r="407" spans="1:16" x14ac:dyDescent="0.2">
      <c r="A407" s="24"/>
      <c r="B407" s="5"/>
      <c r="C407" s="5"/>
      <c r="D407" s="5"/>
      <c r="E407" s="5"/>
      <c r="F407" s="5"/>
      <c r="G407" s="6"/>
      <c r="H407" s="6"/>
      <c r="I407" s="6"/>
      <c r="J407" s="6"/>
      <c r="K407" s="6"/>
      <c r="L407" s="6"/>
      <c r="M407" s="6"/>
      <c r="N407" s="6"/>
      <c r="O407" s="6"/>
      <c r="P407" s="6"/>
    </row>
    <row r="408" spans="1:16" x14ac:dyDescent="0.2">
      <c r="A408" s="24"/>
      <c r="B408" s="5"/>
      <c r="C408" s="5"/>
      <c r="D408" s="5"/>
      <c r="E408" s="5"/>
      <c r="F408" s="5"/>
      <c r="G408" s="6"/>
      <c r="H408" s="6"/>
      <c r="I408" s="6"/>
      <c r="J408" s="6"/>
      <c r="K408" s="6"/>
      <c r="L408" s="6"/>
      <c r="M408" s="6"/>
      <c r="N408" s="6"/>
      <c r="O408" s="6"/>
      <c r="P408" s="6"/>
    </row>
    <row r="409" spans="1:16" x14ac:dyDescent="0.2">
      <c r="A409" s="24"/>
      <c r="B409" s="5"/>
      <c r="C409" s="5"/>
      <c r="D409" s="5"/>
      <c r="E409" s="5"/>
      <c r="F409" s="5"/>
      <c r="G409" s="6"/>
      <c r="H409" s="6"/>
      <c r="I409" s="6"/>
      <c r="J409" s="6"/>
      <c r="K409" s="6"/>
      <c r="L409" s="6"/>
      <c r="M409" s="6"/>
      <c r="N409" s="6"/>
      <c r="O409" s="6"/>
      <c r="P409" s="6"/>
    </row>
    <row r="410" spans="1:16" x14ac:dyDescent="0.2">
      <c r="A410" s="24"/>
      <c r="B410" s="5"/>
      <c r="C410" s="5"/>
      <c r="D410" s="5"/>
      <c r="E410" s="5"/>
      <c r="F410" s="5"/>
      <c r="G410" s="6"/>
      <c r="H410" s="6"/>
      <c r="I410" s="6"/>
      <c r="J410" s="6"/>
      <c r="K410" s="6"/>
      <c r="L410" s="6"/>
      <c r="M410" s="6"/>
      <c r="N410" s="6"/>
      <c r="O410" s="6"/>
      <c r="P410" s="6"/>
    </row>
    <row r="411" spans="1:16" x14ac:dyDescent="0.2">
      <c r="A411" s="24"/>
      <c r="B411" s="5"/>
      <c r="C411" s="5"/>
      <c r="D411" s="5"/>
      <c r="E411" s="5"/>
      <c r="F411" s="5"/>
      <c r="G411" s="6"/>
      <c r="H411" s="6"/>
      <c r="I411" s="6"/>
      <c r="J411" s="6"/>
      <c r="K411" s="6"/>
      <c r="L411" s="6"/>
      <c r="M411" s="6"/>
      <c r="N411" s="6"/>
      <c r="O411" s="6"/>
      <c r="P411" s="6"/>
    </row>
    <row r="412" spans="1:16" x14ac:dyDescent="0.2">
      <c r="A412" s="24"/>
      <c r="B412" s="5"/>
      <c r="C412" s="5"/>
      <c r="D412" s="5"/>
      <c r="E412" s="5"/>
      <c r="F412" s="5"/>
      <c r="G412" s="6"/>
      <c r="H412" s="6"/>
      <c r="I412" s="6"/>
      <c r="J412" s="6"/>
      <c r="K412" s="6"/>
      <c r="L412" s="6"/>
      <c r="M412" s="6"/>
      <c r="N412" s="6"/>
      <c r="O412" s="6"/>
      <c r="P412" s="6"/>
    </row>
    <row r="413" spans="1:16" x14ac:dyDescent="0.2">
      <c r="A413" s="24"/>
      <c r="B413" s="5"/>
      <c r="C413" s="5"/>
      <c r="D413" s="5"/>
      <c r="E413" s="5"/>
      <c r="F413" s="5"/>
      <c r="G413" s="6"/>
      <c r="H413" s="6"/>
      <c r="I413" s="6"/>
      <c r="J413" s="6"/>
      <c r="K413" s="6"/>
      <c r="L413" s="6"/>
      <c r="M413" s="6"/>
      <c r="N413" s="6"/>
      <c r="O413" s="6"/>
      <c r="P413" s="6"/>
    </row>
    <row r="414" spans="1:16" x14ac:dyDescent="0.2">
      <c r="A414" s="24"/>
      <c r="B414" s="5"/>
      <c r="C414" s="5"/>
      <c r="D414" s="5"/>
      <c r="E414" s="5"/>
      <c r="F414" s="5"/>
      <c r="G414" s="6"/>
      <c r="H414" s="6"/>
      <c r="I414" s="6"/>
      <c r="J414" s="6"/>
      <c r="K414" s="6"/>
      <c r="L414" s="6"/>
      <c r="M414" s="6"/>
      <c r="N414" s="6"/>
      <c r="O414" s="6"/>
      <c r="P414" s="6"/>
    </row>
    <row r="415" spans="1:16" x14ac:dyDescent="0.2">
      <c r="A415" s="24"/>
      <c r="B415" s="5"/>
      <c r="C415" s="5"/>
      <c r="D415" s="5"/>
      <c r="E415" s="5"/>
      <c r="F415" s="5"/>
      <c r="G415" s="6"/>
      <c r="H415" s="6"/>
      <c r="I415" s="6"/>
      <c r="J415" s="6"/>
      <c r="K415" s="6"/>
      <c r="L415" s="6"/>
      <c r="M415" s="6"/>
      <c r="N415" s="6"/>
      <c r="O415" s="6"/>
      <c r="P415" s="6"/>
    </row>
    <row r="416" spans="1:16" x14ac:dyDescent="0.2">
      <c r="A416" s="24"/>
      <c r="B416" s="5"/>
      <c r="C416" s="5"/>
      <c r="D416" s="5"/>
      <c r="E416" s="5"/>
      <c r="F416" s="5"/>
      <c r="G416" s="6"/>
      <c r="H416" s="6"/>
      <c r="I416" s="6"/>
      <c r="J416" s="6"/>
      <c r="K416" s="6"/>
      <c r="L416" s="6"/>
      <c r="M416" s="6"/>
      <c r="N416" s="6"/>
      <c r="O416" s="6"/>
      <c r="P416" s="6"/>
    </row>
    <row r="417" spans="1:16" x14ac:dyDescent="0.2">
      <c r="A417" s="24"/>
      <c r="B417" s="5"/>
      <c r="C417" s="5"/>
      <c r="D417" s="5"/>
      <c r="E417" s="5"/>
      <c r="F417" s="5"/>
      <c r="G417" s="6"/>
      <c r="H417" s="6"/>
      <c r="I417" s="6"/>
      <c r="J417" s="6"/>
      <c r="K417" s="6"/>
      <c r="L417" s="6"/>
      <c r="M417" s="6"/>
      <c r="N417" s="6"/>
      <c r="O417" s="6"/>
      <c r="P417" s="6"/>
    </row>
    <row r="418" spans="1:16" x14ac:dyDescent="0.2">
      <c r="A418" s="24"/>
      <c r="B418" s="5"/>
      <c r="C418" s="5"/>
      <c r="D418" s="5"/>
      <c r="E418" s="5"/>
      <c r="F418" s="5"/>
      <c r="G418" s="6"/>
      <c r="H418" s="6"/>
      <c r="I418" s="6"/>
      <c r="J418" s="6"/>
      <c r="K418" s="6"/>
      <c r="L418" s="6"/>
      <c r="M418" s="6"/>
      <c r="N418" s="6"/>
      <c r="O418" s="6"/>
      <c r="P418" s="6"/>
    </row>
    <row r="419" spans="1:16" x14ac:dyDescent="0.2">
      <c r="A419" s="24"/>
      <c r="B419" s="5"/>
      <c r="C419" s="5"/>
      <c r="D419" s="5"/>
      <c r="E419" s="5"/>
      <c r="F419" s="5"/>
      <c r="G419" s="6"/>
      <c r="H419" s="6"/>
      <c r="I419" s="6"/>
      <c r="J419" s="6"/>
      <c r="K419" s="6"/>
      <c r="L419" s="6"/>
      <c r="M419" s="6"/>
      <c r="N419" s="6"/>
      <c r="O419" s="6"/>
      <c r="P419" s="6"/>
    </row>
    <row r="420" spans="1:16" x14ac:dyDescent="0.2">
      <c r="A420" s="24"/>
      <c r="B420" s="5"/>
      <c r="C420" s="5"/>
      <c r="D420" s="5"/>
      <c r="E420" s="5"/>
      <c r="F420" s="5"/>
      <c r="G420" s="6"/>
      <c r="H420" s="6"/>
      <c r="I420" s="6"/>
      <c r="J420" s="6"/>
      <c r="K420" s="6"/>
      <c r="L420" s="6"/>
      <c r="M420" s="6"/>
      <c r="N420" s="6"/>
      <c r="O420" s="6"/>
      <c r="P420" s="6"/>
    </row>
    <row r="421" spans="1:16" x14ac:dyDescent="0.2">
      <c r="A421" s="24"/>
      <c r="B421" s="5"/>
      <c r="C421" s="5"/>
      <c r="D421" s="5"/>
      <c r="E421" s="5"/>
      <c r="F421" s="5"/>
      <c r="G421" s="6"/>
      <c r="H421" s="6"/>
      <c r="I421" s="6"/>
      <c r="J421" s="6"/>
      <c r="K421" s="6"/>
      <c r="L421" s="6"/>
      <c r="M421" s="6"/>
      <c r="N421" s="6"/>
      <c r="O421" s="6"/>
      <c r="P421" s="6"/>
    </row>
    <row r="422" spans="1:16" x14ac:dyDescent="0.2">
      <c r="A422" s="24"/>
      <c r="B422" s="5"/>
      <c r="C422" s="5"/>
      <c r="D422" s="5"/>
      <c r="E422" s="5"/>
      <c r="F422" s="5"/>
      <c r="G422" s="6"/>
      <c r="H422" s="6"/>
      <c r="I422" s="6"/>
      <c r="J422" s="6"/>
      <c r="K422" s="6"/>
      <c r="L422" s="6"/>
      <c r="M422" s="6"/>
      <c r="N422" s="6"/>
      <c r="O422" s="6"/>
      <c r="P422" s="6"/>
    </row>
    <row r="423" spans="1:16" x14ac:dyDescent="0.2">
      <c r="A423" s="24"/>
      <c r="B423" s="5"/>
      <c r="C423" s="5"/>
      <c r="D423" s="5"/>
      <c r="E423" s="5"/>
      <c r="F423" s="5"/>
      <c r="G423" s="6"/>
      <c r="H423" s="6"/>
      <c r="I423" s="6"/>
      <c r="J423" s="6"/>
      <c r="K423" s="6"/>
      <c r="L423" s="6"/>
      <c r="M423" s="6"/>
      <c r="N423" s="6"/>
      <c r="O423" s="6"/>
      <c r="P423" s="6"/>
    </row>
    <row r="424" spans="1:16" x14ac:dyDescent="0.2">
      <c r="A424" s="24"/>
      <c r="B424" s="5"/>
      <c r="C424" s="5"/>
      <c r="D424" s="5"/>
      <c r="E424" s="5"/>
      <c r="F424" s="5"/>
      <c r="G424" s="6"/>
      <c r="H424" s="6"/>
      <c r="I424" s="6"/>
      <c r="J424" s="6"/>
      <c r="K424" s="6"/>
      <c r="L424" s="6"/>
      <c r="M424" s="6"/>
      <c r="N424" s="6"/>
      <c r="O424" s="6"/>
      <c r="P424" s="6"/>
    </row>
    <row r="425" spans="1:16" x14ac:dyDescent="0.2">
      <c r="A425" s="24"/>
      <c r="B425" s="5"/>
      <c r="C425" s="5"/>
      <c r="D425" s="5"/>
      <c r="E425" s="5"/>
      <c r="F425" s="5"/>
      <c r="G425" s="6"/>
      <c r="H425" s="6"/>
      <c r="I425" s="6"/>
      <c r="J425" s="6"/>
      <c r="K425" s="6"/>
      <c r="L425" s="6"/>
      <c r="M425" s="6"/>
      <c r="N425" s="6"/>
      <c r="O425" s="6"/>
      <c r="P425" s="6"/>
    </row>
    <row r="426" spans="1:16" x14ac:dyDescent="0.2">
      <c r="A426" s="24"/>
      <c r="B426" s="5"/>
      <c r="C426" s="5"/>
      <c r="D426" s="5"/>
      <c r="E426" s="5"/>
      <c r="F426" s="5"/>
      <c r="G426" s="6"/>
      <c r="H426" s="6"/>
      <c r="I426" s="6"/>
      <c r="J426" s="6"/>
      <c r="K426" s="6"/>
      <c r="L426" s="6"/>
      <c r="M426" s="6"/>
      <c r="N426" s="6"/>
      <c r="O426" s="6"/>
      <c r="P426" s="6"/>
    </row>
    <row r="427" spans="1:16" x14ac:dyDescent="0.2">
      <c r="A427" s="24"/>
      <c r="B427" s="5"/>
      <c r="C427" s="5"/>
      <c r="D427" s="5"/>
      <c r="E427" s="5"/>
      <c r="F427" s="5"/>
      <c r="G427" s="6"/>
      <c r="H427" s="6"/>
      <c r="I427" s="6"/>
      <c r="J427" s="6"/>
      <c r="K427" s="6"/>
      <c r="L427" s="6"/>
      <c r="M427" s="6"/>
      <c r="N427" s="6"/>
      <c r="O427" s="6"/>
      <c r="P427" s="6"/>
    </row>
    <row r="428" spans="1:16" x14ac:dyDescent="0.2">
      <c r="A428" s="24"/>
      <c r="B428" s="5"/>
      <c r="C428" s="5"/>
      <c r="D428" s="5"/>
      <c r="E428" s="5"/>
      <c r="F428" s="5"/>
      <c r="G428" s="6"/>
      <c r="H428" s="6"/>
      <c r="I428" s="6"/>
      <c r="J428" s="6"/>
      <c r="K428" s="6"/>
      <c r="L428" s="6"/>
      <c r="M428" s="6"/>
      <c r="N428" s="6"/>
      <c r="O428" s="6"/>
      <c r="P428" s="6"/>
    </row>
    <row r="429" spans="1:16" x14ac:dyDescent="0.2">
      <c r="A429" s="24"/>
      <c r="B429" s="5"/>
      <c r="C429" s="5"/>
      <c r="D429" s="5"/>
      <c r="E429" s="5"/>
      <c r="F429" s="5"/>
      <c r="G429" s="6"/>
      <c r="H429" s="6"/>
      <c r="I429" s="6"/>
      <c r="J429" s="6"/>
      <c r="K429" s="6"/>
      <c r="L429" s="6"/>
      <c r="M429" s="6"/>
      <c r="N429" s="6"/>
      <c r="O429" s="6"/>
      <c r="P429" s="6"/>
    </row>
    <row r="430" spans="1:16" x14ac:dyDescent="0.2">
      <c r="A430" s="24"/>
      <c r="B430" s="5"/>
      <c r="C430" s="5"/>
      <c r="D430" s="5"/>
      <c r="E430" s="5"/>
      <c r="F430" s="5"/>
      <c r="G430" s="6"/>
      <c r="H430" s="6"/>
      <c r="I430" s="6"/>
      <c r="J430" s="6"/>
      <c r="K430" s="6"/>
      <c r="L430" s="6"/>
      <c r="M430" s="6"/>
      <c r="N430" s="6"/>
      <c r="O430" s="6"/>
      <c r="P430" s="6"/>
    </row>
    <row r="431" spans="1:16" x14ac:dyDescent="0.2">
      <c r="A431" s="24"/>
      <c r="B431" s="5"/>
      <c r="C431" s="5"/>
      <c r="D431" s="5"/>
      <c r="E431" s="5"/>
      <c r="F431" s="5"/>
      <c r="G431" s="6"/>
      <c r="H431" s="6"/>
      <c r="I431" s="6"/>
      <c r="J431" s="6"/>
      <c r="K431" s="6"/>
      <c r="L431" s="6"/>
      <c r="M431" s="6"/>
      <c r="N431" s="6"/>
      <c r="O431" s="6"/>
      <c r="P431" s="6"/>
    </row>
    <row r="432" spans="1:16" x14ac:dyDescent="0.2">
      <c r="A432" s="24"/>
      <c r="B432" s="5"/>
      <c r="C432" s="5"/>
      <c r="D432" s="5"/>
      <c r="E432" s="5"/>
      <c r="F432" s="5"/>
      <c r="G432" s="6"/>
      <c r="H432" s="6"/>
      <c r="I432" s="6"/>
      <c r="J432" s="6"/>
      <c r="K432" s="6"/>
      <c r="L432" s="6"/>
      <c r="M432" s="6"/>
      <c r="N432" s="6"/>
      <c r="O432" s="6"/>
      <c r="P432" s="6"/>
    </row>
    <row r="433" spans="1:16" x14ac:dyDescent="0.2">
      <c r="A433" s="24"/>
      <c r="B433" s="5"/>
      <c r="C433" s="5"/>
      <c r="D433" s="5"/>
      <c r="E433" s="5"/>
      <c r="F433" s="5"/>
      <c r="G433" s="6"/>
      <c r="H433" s="6"/>
      <c r="I433" s="6"/>
      <c r="J433" s="6"/>
      <c r="K433" s="6"/>
      <c r="L433" s="6"/>
      <c r="M433" s="6"/>
      <c r="N433" s="6"/>
      <c r="O433" s="6"/>
      <c r="P433" s="6"/>
    </row>
    <row r="434" spans="1:16" x14ac:dyDescent="0.2">
      <c r="A434" s="24"/>
      <c r="B434" s="5"/>
      <c r="C434" s="5"/>
      <c r="D434" s="5"/>
      <c r="E434" s="5"/>
      <c r="F434" s="5"/>
      <c r="G434" s="6"/>
      <c r="H434" s="6"/>
      <c r="I434" s="6"/>
      <c r="J434" s="6"/>
      <c r="K434" s="6"/>
      <c r="L434" s="6"/>
      <c r="M434" s="6"/>
      <c r="N434" s="6"/>
      <c r="O434" s="6"/>
      <c r="P434" s="6"/>
    </row>
    <row r="435" spans="1:16" x14ac:dyDescent="0.2">
      <c r="A435" s="24"/>
      <c r="B435" s="5"/>
      <c r="C435" s="5"/>
      <c r="D435" s="5"/>
      <c r="E435" s="5"/>
      <c r="F435" s="5"/>
      <c r="G435" s="6"/>
      <c r="H435" s="6"/>
      <c r="I435" s="6"/>
      <c r="J435" s="6"/>
      <c r="K435" s="6"/>
      <c r="L435" s="6"/>
      <c r="M435" s="6"/>
      <c r="N435" s="6"/>
      <c r="O435" s="6"/>
      <c r="P435" s="6"/>
    </row>
    <row r="436" spans="1:16" x14ac:dyDescent="0.2">
      <c r="A436" s="24"/>
      <c r="B436" s="5"/>
      <c r="C436" s="5"/>
      <c r="D436" s="5"/>
      <c r="E436" s="5"/>
      <c r="F436" s="5"/>
      <c r="G436" s="6"/>
      <c r="H436" s="6"/>
      <c r="I436" s="6"/>
      <c r="J436" s="6"/>
      <c r="K436" s="6"/>
      <c r="L436" s="6"/>
      <c r="M436" s="6"/>
      <c r="N436" s="6"/>
      <c r="O436" s="6"/>
      <c r="P436" s="6"/>
    </row>
    <row r="437" spans="1:16" x14ac:dyDescent="0.2">
      <c r="A437" s="24"/>
      <c r="B437" s="5"/>
      <c r="C437" s="5"/>
      <c r="D437" s="5"/>
      <c r="E437" s="5"/>
      <c r="F437" s="5"/>
      <c r="G437" s="6"/>
      <c r="H437" s="6"/>
      <c r="I437" s="6"/>
      <c r="J437" s="6"/>
      <c r="K437" s="6"/>
      <c r="L437" s="6"/>
      <c r="M437" s="6"/>
      <c r="N437" s="6"/>
      <c r="O437" s="6"/>
      <c r="P437" s="6"/>
    </row>
    <row r="438" spans="1:16" x14ac:dyDescent="0.2">
      <c r="A438" s="24"/>
      <c r="B438" s="5"/>
      <c r="C438" s="5"/>
      <c r="D438" s="5"/>
      <c r="E438" s="5"/>
      <c r="F438" s="5"/>
      <c r="G438" s="6"/>
      <c r="H438" s="6"/>
      <c r="I438" s="6"/>
      <c r="J438" s="6"/>
      <c r="K438" s="6"/>
      <c r="L438" s="6"/>
      <c r="M438" s="6"/>
      <c r="N438" s="6"/>
      <c r="O438" s="6"/>
      <c r="P438" s="6"/>
    </row>
    <row r="439" spans="1:16" x14ac:dyDescent="0.2">
      <c r="A439" s="24"/>
      <c r="B439" s="5"/>
      <c r="C439" s="5"/>
      <c r="D439" s="5"/>
      <c r="E439" s="5"/>
      <c r="F439" s="5"/>
      <c r="G439" s="6"/>
      <c r="H439" s="6"/>
      <c r="I439" s="6"/>
      <c r="J439" s="6"/>
      <c r="K439" s="6"/>
      <c r="L439" s="6"/>
      <c r="M439" s="6"/>
      <c r="N439" s="6"/>
      <c r="O439" s="6"/>
      <c r="P439" s="6"/>
    </row>
    <row r="440" spans="1:16" x14ac:dyDescent="0.2">
      <c r="A440" s="24"/>
      <c r="B440" s="5"/>
      <c r="C440" s="5"/>
      <c r="D440" s="5"/>
      <c r="E440" s="5"/>
      <c r="F440" s="5"/>
      <c r="G440" s="6"/>
      <c r="H440" s="6"/>
      <c r="I440" s="6"/>
      <c r="J440" s="6"/>
      <c r="K440" s="6"/>
      <c r="L440" s="6"/>
      <c r="M440" s="6"/>
      <c r="N440" s="6"/>
      <c r="O440" s="6"/>
      <c r="P440" s="6"/>
    </row>
    <row r="441" spans="1:16" x14ac:dyDescent="0.2">
      <c r="A441" s="24"/>
      <c r="B441" s="5"/>
      <c r="C441" s="5"/>
      <c r="D441" s="5"/>
      <c r="E441" s="5"/>
      <c r="F441" s="5"/>
      <c r="G441" s="6"/>
      <c r="H441" s="6"/>
      <c r="I441" s="6"/>
      <c r="J441" s="6"/>
      <c r="K441" s="6"/>
      <c r="L441" s="6"/>
      <c r="M441" s="6"/>
      <c r="N441" s="6"/>
      <c r="O441" s="6"/>
      <c r="P441" s="6"/>
    </row>
    <row r="442" spans="1:16" x14ac:dyDescent="0.2">
      <c r="A442" s="24"/>
      <c r="B442" s="5"/>
      <c r="C442" s="5"/>
      <c r="D442" s="5"/>
      <c r="E442" s="5"/>
      <c r="F442" s="5"/>
      <c r="G442" s="6"/>
      <c r="H442" s="6"/>
      <c r="I442" s="6"/>
      <c r="J442" s="6"/>
      <c r="K442" s="6"/>
      <c r="L442" s="6"/>
      <c r="M442" s="6"/>
      <c r="N442" s="6"/>
      <c r="O442" s="6"/>
      <c r="P442" s="6"/>
    </row>
    <row r="443" spans="1:16" x14ac:dyDescent="0.2">
      <c r="A443" s="24"/>
      <c r="B443" s="5"/>
      <c r="C443" s="5"/>
      <c r="D443" s="5"/>
      <c r="E443" s="5"/>
      <c r="F443" s="5"/>
      <c r="G443" s="6"/>
      <c r="H443" s="6"/>
      <c r="I443" s="6"/>
      <c r="J443" s="6"/>
      <c r="K443" s="6"/>
      <c r="L443" s="6"/>
      <c r="M443" s="6"/>
      <c r="N443" s="6"/>
      <c r="O443" s="6"/>
      <c r="P443" s="6"/>
    </row>
    <row r="444" spans="1:16" x14ac:dyDescent="0.2">
      <c r="A444" s="24"/>
      <c r="B444" s="5"/>
      <c r="C444" s="5"/>
      <c r="D444" s="5"/>
      <c r="E444" s="5"/>
      <c r="F444" s="5"/>
      <c r="G444" s="6"/>
      <c r="H444" s="6"/>
      <c r="I444" s="6"/>
      <c r="J444" s="6"/>
      <c r="K444" s="6"/>
      <c r="L444" s="6"/>
      <c r="M444" s="6"/>
      <c r="N444" s="6"/>
      <c r="O444" s="6"/>
      <c r="P444" s="6"/>
    </row>
    <row r="445" spans="1:16" x14ac:dyDescent="0.2">
      <c r="A445" s="24"/>
      <c r="B445" s="5"/>
      <c r="C445" s="5"/>
      <c r="D445" s="5"/>
      <c r="E445" s="5"/>
      <c r="F445" s="5"/>
      <c r="G445" s="6"/>
      <c r="H445" s="6"/>
      <c r="I445" s="6"/>
      <c r="J445" s="6"/>
      <c r="K445" s="6"/>
      <c r="L445" s="6"/>
      <c r="M445" s="6"/>
      <c r="N445" s="6"/>
      <c r="O445" s="6"/>
      <c r="P445" s="6"/>
    </row>
    <row r="446" spans="1:16" x14ac:dyDescent="0.2">
      <c r="A446" s="24"/>
      <c r="B446" s="5"/>
      <c r="C446" s="5"/>
      <c r="D446" s="5"/>
      <c r="E446" s="5"/>
      <c r="F446" s="5"/>
      <c r="G446" s="6"/>
      <c r="H446" s="6"/>
      <c r="I446" s="6"/>
      <c r="J446" s="6"/>
      <c r="K446" s="6"/>
      <c r="L446" s="6"/>
      <c r="M446" s="6"/>
      <c r="N446" s="6"/>
      <c r="O446" s="6"/>
      <c r="P446" s="6"/>
    </row>
    <row r="447" spans="1:16" x14ac:dyDescent="0.2">
      <c r="A447" s="24"/>
      <c r="B447" s="5"/>
      <c r="C447" s="5"/>
      <c r="D447" s="5"/>
      <c r="E447" s="5"/>
      <c r="F447" s="5"/>
      <c r="G447" s="6"/>
      <c r="H447" s="6"/>
      <c r="I447" s="6"/>
      <c r="J447" s="6"/>
      <c r="K447" s="6"/>
      <c r="L447" s="6"/>
      <c r="M447" s="6"/>
      <c r="N447" s="6"/>
      <c r="O447" s="6"/>
      <c r="P447" s="6"/>
    </row>
    <row r="448" spans="1:16" x14ac:dyDescent="0.2">
      <c r="A448" s="24"/>
      <c r="B448" s="5"/>
      <c r="C448" s="5"/>
      <c r="D448" s="5"/>
      <c r="E448" s="5"/>
      <c r="F448" s="5"/>
      <c r="G448" s="6"/>
      <c r="H448" s="6"/>
      <c r="I448" s="6"/>
      <c r="J448" s="6"/>
      <c r="K448" s="6"/>
      <c r="L448" s="6"/>
      <c r="M448" s="6"/>
      <c r="N448" s="6"/>
      <c r="O448" s="6"/>
      <c r="P448" s="6"/>
    </row>
    <row r="449" spans="1:16" x14ac:dyDescent="0.2">
      <c r="A449" s="24"/>
      <c r="B449" s="5"/>
      <c r="C449" s="5"/>
      <c r="D449" s="5"/>
      <c r="E449" s="5"/>
      <c r="F449" s="5"/>
      <c r="G449" s="6"/>
      <c r="H449" s="6"/>
      <c r="I449" s="6"/>
      <c r="J449" s="6"/>
      <c r="K449" s="6"/>
      <c r="L449" s="6"/>
      <c r="M449" s="6"/>
      <c r="N449" s="6"/>
      <c r="O449" s="6"/>
      <c r="P449" s="6"/>
    </row>
    <row r="450" spans="1:16" x14ac:dyDescent="0.2">
      <c r="A450" s="24"/>
      <c r="B450" s="5"/>
      <c r="C450" s="5"/>
      <c r="D450" s="5"/>
      <c r="E450" s="5"/>
      <c r="F450" s="5"/>
      <c r="G450" s="6"/>
      <c r="H450" s="6"/>
      <c r="I450" s="6"/>
      <c r="J450" s="6"/>
      <c r="K450" s="6"/>
      <c r="L450" s="6"/>
      <c r="M450" s="6"/>
      <c r="N450" s="6"/>
      <c r="O450" s="6"/>
      <c r="P450" s="6"/>
    </row>
    <row r="451" spans="1:16" x14ac:dyDescent="0.2">
      <c r="A451" s="24"/>
      <c r="B451" s="5"/>
      <c r="C451" s="5"/>
      <c r="D451" s="5"/>
      <c r="E451" s="5"/>
      <c r="F451" s="5"/>
      <c r="G451" s="6"/>
      <c r="H451" s="6"/>
      <c r="I451" s="6"/>
      <c r="J451" s="6"/>
      <c r="K451" s="6"/>
      <c r="L451" s="6"/>
      <c r="M451" s="6"/>
      <c r="N451" s="6"/>
      <c r="O451" s="6"/>
      <c r="P451" s="6"/>
    </row>
    <row r="452" spans="1:16" x14ac:dyDescent="0.2">
      <c r="A452" s="24"/>
      <c r="B452" s="5"/>
      <c r="C452" s="5"/>
      <c r="D452" s="5"/>
      <c r="E452" s="5"/>
      <c r="F452" s="5"/>
      <c r="G452" s="6"/>
      <c r="H452" s="6"/>
      <c r="I452" s="6"/>
      <c r="J452" s="6"/>
      <c r="K452" s="6"/>
      <c r="L452" s="6"/>
      <c r="M452" s="6"/>
      <c r="N452" s="6"/>
      <c r="O452" s="6"/>
      <c r="P452" s="6"/>
    </row>
    <row r="453" spans="1:16" x14ac:dyDescent="0.2">
      <c r="A453" s="24"/>
      <c r="B453" s="5"/>
      <c r="C453" s="5"/>
      <c r="D453" s="5"/>
      <c r="E453" s="5"/>
      <c r="F453" s="5"/>
      <c r="G453" s="6"/>
      <c r="H453" s="6"/>
      <c r="I453" s="6"/>
      <c r="J453" s="6"/>
      <c r="K453" s="6"/>
      <c r="L453" s="6"/>
      <c r="M453" s="6"/>
      <c r="N453" s="6"/>
      <c r="O453" s="6"/>
      <c r="P453" s="6"/>
    </row>
    <row r="454" spans="1:16" x14ac:dyDescent="0.2">
      <c r="A454" s="24"/>
      <c r="B454" s="5"/>
      <c r="C454" s="5"/>
      <c r="D454" s="5"/>
      <c r="E454" s="5"/>
      <c r="F454" s="5"/>
      <c r="G454" s="6"/>
      <c r="H454" s="6"/>
      <c r="I454" s="6"/>
      <c r="J454" s="6"/>
      <c r="K454" s="6"/>
      <c r="L454" s="6"/>
      <c r="M454" s="6"/>
      <c r="N454" s="6"/>
      <c r="O454" s="6"/>
      <c r="P454" s="6"/>
    </row>
    <row r="455" spans="1:16" x14ac:dyDescent="0.2">
      <c r="A455" s="24"/>
      <c r="B455" s="5"/>
      <c r="C455" s="5"/>
      <c r="D455" s="5"/>
      <c r="E455" s="5"/>
      <c r="F455" s="5"/>
      <c r="G455" s="6"/>
      <c r="H455" s="6"/>
      <c r="I455" s="6"/>
      <c r="J455" s="6"/>
      <c r="K455" s="6"/>
      <c r="L455" s="6"/>
      <c r="M455" s="6"/>
      <c r="N455" s="6"/>
      <c r="O455" s="6"/>
      <c r="P455" s="6"/>
    </row>
    <row r="456" spans="1:16" x14ac:dyDescent="0.2">
      <c r="A456" s="24"/>
      <c r="B456" s="5"/>
      <c r="C456" s="5"/>
      <c r="D456" s="5"/>
      <c r="E456" s="5"/>
      <c r="F456" s="5"/>
      <c r="G456" s="6"/>
      <c r="H456" s="6"/>
      <c r="I456" s="6"/>
      <c r="J456" s="6"/>
      <c r="K456" s="6"/>
      <c r="L456" s="6"/>
      <c r="M456" s="6"/>
      <c r="N456" s="6"/>
      <c r="O456" s="6"/>
      <c r="P456" s="6"/>
    </row>
    <row r="457" spans="1:16" x14ac:dyDescent="0.2">
      <c r="A457" s="24"/>
      <c r="B457" s="5"/>
      <c r="C457" s="5"/>
      <c r="D457" s="5"/>
      <c r="E457" s="5"/>
      <c r="F457" s="5"/>
      <c r="G457" s="6"/>
      <c r="H457" s="6"/>
      <c r="I457" s="6"/>
      <c r="J457" s="6"/>
      <c r="K457" s="6"/>
      <c r="L457" s="6"/>
      <c r="M457" s="6"/>
      <c r="N457" s="6"/>
      <c r="O457" s="6"/>
      <c r="P457" s="6"/>
    </row>
    <row r="458" spans="1:16" x14ac:dyDescent="0.2">
      <c r="A458" s="24"/>
      <c r="B458" s="5"/>
      <c r="C458" s="5"/>
      <c r="D458" s="5"/>
      <c r="E458" s="5"/>
      <c r="F458" s="5"/>
      <c r="G458" s="6"/>
      <c r="H458" s="6"/>
      <c r="I458" s="6"/>
      <c r="J458" s="6"/>
      <c r="K458" s="6"/>
      <c r="L458" s="6"/>
      <c r="M458" s="6"/>
      <c r="N458" s="6"/>
      <c r="O458" s="6"/>
      <c r="P458" s="6"/>
    </row>
    <row r="459" spans="1:16" x14ac:dyDescent="0.2">
      <c r="A459" s="24"/>
      <c r="B459" s="5"/>
      <c r="C459" s="5"/>
      <c r="D459" s="5"/>
      <c r="E459" s="5"/>
      <c r="F459" s="5"/>
      <c r="G459" s="6"/>
      <c r="H459" s="6"/>
      <c r="I459" s="6"/>
      <c r="J459" s="6"/>
      <c r="K459" s="6"/>
      <c r="L459" s="6"/>
      <c r="M459" s="6"/>
      <c r="N459" s="6"/>
      <c r="O459" s="6"/>
      <c r="P459" s="6"/>
    </row>
    <row r="460" spans="1:16" x14ac:dyDescent="0.2">
      <c r="A460" s="24"/>
      <c r="B460" s="5"/>
      <c r="C460" s="5"/>
      <c r="D460" s="5"/>
      <c r="E460" s="5"/>
      <c r="F460" s="5"/>
      <c r="G460" s="6"/>
      <c r="H460" s="6"/>
      <c r="I460" s="6"/>
      <c r="J460" s="6"/>
      <c r="K460" s="6"/>
      <c r="L460" s="6"/>
      <c r="M460" s="6"/>
      <c r="N460" s="6"/>
      <c r="O460" s="6"/>
      <c r="P460" s="6"/>
    </row>
    <row r="461" spans="1:16" x14ac:dyDescent="0.2">
      <c r="A461" s="24"/>
      <c r="B461" s="5"/>
      <c r="C461" s="5"/>
      <c r="D461" s="5"/>
      <c r="E461" s="5"/>
      <c r="F461" s="5"/>
      <c r="G461" s="6"/>
      <c r="H461" s="6"/>
      <c r="I461" s="6"/>
      <c r="J461" s="6"/>
      <c r="K461" s="6"/>
      <c r="L461" s="6"/>
      <c r="M461" s="6"/>
      <c r="N461" s="6"/>
      <c r="O461" s="6"/>
      <c r="P461" s="6"/>
    </row>
    <row r="462" spans="1:16" x14ac:dyDescent="0.2">
      <c r="A462" s="24"/>
      <c r="B462" s="5"/>
      <c r="C462" s="5"/>
      <c r="D462" s="5"/>
      <c r="E462" s="5"/>
      <c r="F462" s="5"/>
      <c r="G462" s="6"/>
      <c r="H462" s="6"/>
      <c r="I462" s="6"/>
      <c r="J462" s="6"/>
      <c r="K462" s="6"/>
      <c r="L462" s="6"/>
      <c r="M462" s="6"/>
      <c r="N462" s="6"/>
      <c r="O462" s="6"/>
      <c r="P462" s="6"/>
    </row>
    <row r="463" spans="1:16" x14ac:dyDescent="0.2">
      <c r="A463" s="24"/>
      <c r="B463" s="5"/>
      <c r="C463" s="5"/>
      <c r="D463" s="5"/>
      <c r="E463" s="5"/>
      <c r="F463" s="5"/>
      <c r="G463" s="6"/>
      <c r="H463" s="6"/>
      <c r="I463" s="6"/>
      <c r="J463" s="6"/>
      <c r="K463" s="6"/>
      <c r="L463" s="6"/>
      <c r="M463" s="6"/>
      <c r="N463" s="6"/>
      <c r="O463" s="6"/>
      <c r="P463" s="6"/>
    </row>
    <row r="464" spans="1:16" x14ac:dyDescent="0.2">
      <c r="A464" s="24"/>
      <c r="B464" s="5"/>
      <c r="C464" s="5"/>
      <c r="D464" s="5"/>
      <c r="E464" s="5"/>
      <c r="F464" s="5"/>
      <c r="G464" s="6"/>
      <c r="H464" s="6"/>
      <c r="I464" s="6"/>
      <c r="J464" s="6"/>
      <c r="K464" s="6"/>
      <c r="L464" s="6"/>
      <c r="M464" s="6"/>
      <c r="N464" s="6"/>
      <c r="O464" s="6"/>
      <c r="P464" s="6"/>
    </row>
    <row r="465" spans="1:16" x14ac:dyDescent="0.2">
      <c r="A465" s="24"/>
      <c r="B465" s="5"/>
      <c r="C465" s="5"/>
      <c r="D465" s="5"/>
      <c r="E465" s="5"/>
      <c r="F465" s="5"/>
      <c r="G465" s="6"/>
      <c r="H465" s="6"/>
      <c r="I465" s="6"/>
      <c r="J465" s="6"/>
      <c r="K465" s="6"/>
      <c r="L465" s="6"/>
      <c r="M465" s="6"/>
      <c r="N465" s="6"/>
      <c r="O465" s="6"/>
      <c r="P465" s="6"/>
    </row>
    <row r="466" spans="1:16" x14ac:dyDescent="0.2">
      <c r="A466" s="24"/>
      <c r="B466" s="5"/>
      <c r="C466" s="5"/>
      <c r="D466" s="5"/>
      <c r="E466" s="5"/>
      <c r="F466" s="5"/>
      <c r="G466" s="6"/>
      <c r="H466" s="6"/>
      <c r="I466" s="6"/>
      <c r="J466" s="6"/>
      <c r="K466" s="6"/>
      <c r="L466" s="6"/>
      <c r="M466" s="6"/>
      <c r="N466" s="6"/>
      <c r="O466" s="6"/>
      <c r="P466" s="6"/>
    </row>
    <row r="467" spans="1:16" x14ac:dyDescent="0.2">
      <c r="A467" s="24"/>
      <c r="B467" s="5"/>
      <c r="C467" s="5"/>
      <c r="D467" s="5"/>
      <c r="E467" s="5"/>
      <c r="F467" s="5"/>
      <c r="G467" s="6"/>
      <c r="H467" s="6"/>
      <c r="I467" s="6"/>
      <c r="J467" s="6"/>
      <c r="K467" s="6"/>
      <c r="L467" s="6"/>
      <c r="M467" s="6"/>
      <c r="N467" s="6"/>
      <c r="O467" s="6"/>
      <c r="P467" s="6"/>
    </row>
    <row r="468" spans="1:16" x14ac:dyDescent="0.2">
      <c r="A468" s="24"/>
      <c r="B468" s="5"/>
      <c r="C468" s="5"/>
      <c r="D468" s="5"/>
      <c r="E468" s="5"/>
      <c r="F468" s="5"/>
      <c r="G468" s="6"/>
      <c r="H468" s="6"/>
      <c r="I468" s="6"/>
      <c r="J468" s="6"/>
      <c r="K468" s="6"/>
      <c r="L468" s="6"/>
      <c r="M468" s="6"/>
      <c r="N468" s="6"/>
      <c r="O468" s="6"/>
      <c r="P468" s="6"/>
    </row>
    <row r="469" spans="1:16" x14ac:dyDescent="0.2">
      <c r="A469" s="24"/>
      <c r="B469" s="5"/>
      <c r="C469" s="5"/>
      <c r="D469" s="5"/>
      <c r="E469" s="5"/>
      <c r="F469" s="5"/>
      <c r="G469" s="6"/>
      <c r="H469" s="6"/>
      <c r="I469" s="6"/>
      <c r="J469" s="6"/>
      <c r="K469" s="6"/>
      <c r="L469" s="6"/>
      <c r="M469" s="6"/>
      <c r="N469" s="6"/>
      <c r="O469" s="6"/>
      <c r="P469" s="6"/>
    </row>
    <row r="470" spans="1:16" x14ac:dyDescent="0.2">
      <c r="A470" s="24"/>
      <c r="B470" s="5"/>
      <c r="C470" s="5"/>
      <c r="D470" s="5"/>
      <c r="E470" s="5"/>
      <c r="F470" s="5"/>
      <c r="G470" s="6"/>
      <c r="H470" s="6"/>
      <c r="I470" s="6"/>
      <c r="J470" s="6"/>
      <c r="K470" s="6"/>
      <c r="L470" s="6"/>
      <c r="M470" s="6"/>
      <c r="N470" s="6"/>
      <c r="O470" s="6"/>
      <c r="P470" s="6"/>
    </row>
    <row r="471" spans="1:16" x14ac:dyDescent="0.2">
      <c r="A471" s="24"/>
      <c r="B471" s="5"/>
      <c r="C471" s="5"/>
      <c r="D471" s="5"/>
      <c r="E471" s="5"/>
      <c r="F471" s="5"/>
      <c r="G471" s="6"/>
      <c r="H471" s="6"/>
      <c r="I471" s="6"/>
      <c r="J471" s="6"/>
      <c r="K471" s="6"/>
      <c r="L471" s="6"/>
      <c r="M471" s="6"/>
      <c r="N471" s="6"/>
      <c r="O471" s="6"/>
      <c r="P471" s="6"/>
    </row>
    <row r="472" spans="1:16" x14ac:dyDescent="0.2">
      <c r="A472" s="24"/>
      <c r="B472" s="5"/>
      <c r="C472" s="5"/>
      <c r="D472" s="5"/>
      <c r="E472" s="5"/>
      <c r="F472" s="5"/>
      <c r="G472" s="6"/>
      <c r="H472" s="6"/>
      <c r="I472" s="6"/>
      <c r="J472" s="6"/>
      <c r="K472" s="6"/>
      <c r="L472" s="6"/>
      <c r="M472" s="6"/>
      <c r="N472" s="6"/>
      <c r="O472" s="6"/>
      <c r="P472" s="6"/>
    </row>
    <row r="473" spans="1:16" x14ac:dyDescent="0.2">
      <c r="A473" s="24"/>
      <c r="B473" s="5"/>
      <c r="C473" s="5"/>
      <c r="D473" s="5"/>
      <c r="E473" s="5"/>
      <c r="F473" s="5"/>
      <c r="G473" s="6"/>
      <c r="H473" s="6"/>
      <c r="I473" s="6"/>
      <c r="J473" s="6"/>
      <c r="K473" s="6"/>
      <c r="L473" s="6"/>
      <c r="M473" s="6"/>
      <c r="N473" s="6"/>
      <c r="O473" s="6"/>
      <c r="P473" s="6"/>
    </row>
    <row r="474" spans="1:16" x14ac:dyDescent="0.2">
      <c r="A474" s="24"/>
      <c r="B474" s="5"/>
      <c r="C474" s="5"/>
      <c r="D474" s="5"/>
      <c r="E474" s="5"/>
      <c r="F474" s="5"/>
      <c r="G474" s="6"/>
      <c r="H474" s="6"/>
      <c r="I474" s="6"/>
      <c r="J474" s="6"/>
      <c r="K474" s="6"/>
      <c r="L474" s="6"/>
      <c r="M474" s="6"/>
      <c r="N474" s="6"/>
      <c r="O474" s="6"/>
      <c r="P474" s="6"/>
    </row>
    <row r="475" spans="1:16" x14ac:dyDescent="0.2">
      <c r="A475" s="24"/>
      <c r="B475" s="5"/>
      <c r="C475" s="5"/>
      <c r="D475" s="5"/>
      <c r="E475" s="5"/>
      <c r="F475" s="5"/>
      <c r="G475" s="6"/>
      <c r="H475" s="6"/>
      <c r="I475" s="6"/>
      <c r="J475" s="6"/>
      <c r="K475" s="6"/>
      <c r="L475" s="6"/>
      <c r="M475" s="6"/>
      <c r="N475" s="6"/>
      <c r="O475" s="6"/>
      <c r="P475" s="6"/>
    </row>
    <row r="476" spans="1:16" x14ac:dyDescent="0.2">
      <c r="A476" s="24"/>
      <c r="B476" s="5"/>
      <c r="C476" s="5"/>
      <c r="D476" s="5"/>
      <c r="E476" s="5"/>
      <c r="F476" s="5"/>
      <c r="G476" s="6"/>
      <c r="H476" s="6"/>
      <c r="I476" s="6"/>
      <c r="J476" s="6"/>
      <c r="K476" s="6"/>
      <c r="L476" s="6"/>
      <c r="M476" s="6"/>
      <c r="N476" s="6"/>
      <c r="O476" s="6"/>
      <c r="P476" s="6"/>
    </row>
    <row r="477" spans="1:16" x14ac:dyDescent="0.2">
      <c r="A477" s="24"/>
      <c r="B477" s="5"/>
      <c r="C477" s="5"/>
      <c r="D477" s="5"/>
      <c r="E477" s="5"/>
      <c r="F477" s="5"/>
      <c r="G477" s="6"/>
      <c r="H477" s="6"/>
      <c r="I477" s="6"/>
      <c r="J477" s="6"/>
      <c r="K477" s="6"/>
      <c r="L477" s="6"/>
      <c r="M477" s="6"/>
      <c r="N477" s="6"/>
      <c r="O477" s="6"/>
      <c r="P477" s="6"/>
    </row>
    <row r="478" spans="1:16" x14ac:dyDescent="0.2">
      <c r="A478" s="24"/>
      <c r="B478" s="5"/>
      <c r="C478" s="5"/>
      <c r="D478" s="5"/>
      <c r="E478" s="5"/>
      <c r="F478" s="5"/>
      <c r="G478" s="6"/>
      <c r="H478" s="6"/>
      <c r="I478" s="6"/>
      <c r="J478" s="6"/>
      <c r="K478" s="6"/>
      <c r="L478" s="6"/>
      <c r="M478" s="6"/>
      <c r="N478" s="6"/>
      <c r="O478" s="6"/>
      <c r="P478" s="6"/>
    </row>
    <row r="479" spans="1:16" x14ac:dyDescent="0.2">
      <c r="A479" s="24"/>
      <c r="B479" s="5"/>
      <c r="C479" s="5"/>
      <c r="D479" s="5"/>
      <c r="E479" s="5"/>
      <c r="F479" s="5"/>
      <c r="G479" s="6"/>
      <c r="H479" s="6"/>
      <c r="I479" s="6"/>
      <c r="J479" s="6"/>
      <c r="K479" s="6"/>
      <c r="L479" s="6"/>
      <c r="M479" s="6"/>
      <c r="N479" s="6"/>
      <c r="O479" s="6"/>
      <c r="P479" s="6"/>
    </row>
    <row r="480" spans="1:16" x14ac:dyDescent="0.2">
      <c r="A480" s="24"/>
      <c r="B480" s="5"/>
      <c r="C480" s="5"/>
      <c r="D480" s="5"/>
      <c r="E480" s="5"/>
      <c r="F480" s="5"/>
      <c r="G480" s="6"/>
      <c r="H480" s="6"/>
      <c r="I480" s="6"/>
      <c r="J480" s="6"/>
      <c r="K480" s="6"/>
      <c r="L480" s="6"/>
      <c r="M480" s="6"/>
      <c r="N480" s="6"/>
      <c r="O480" s="6"/>
      <c r="P480" s="6"/>
    </row>
    <row r="481" spans="1:16" x14ac:dyDescent="0.2">
      <c r="A481" s="24"/>
      <c r="B481" s="5"/>
      <c r="C481" s="5"/>
      <c r="D481" s="5"/>
      <c r="E481" s="5"/>
      <c r="F481" s="5"/>
      <c r="G481" s="6"/>
      <c r="H481" s="6"/>
      <c r="I481" s="6"/>
      <c r="J481" s="6"/>
      <c r="K481" s="6"/>
      <c r="L481" s="6"/>
      <c r="M481" s="6"/>
      <c r="N481" s="6"/>
      <c r="O481" s="6"/>
      <c r="P481" s="6"/>
    </row>
    <row r="482" spans="1:16" x14ac:dyDescent="0.2">
      <c r="A482" s="24"/>
      <c r="B482" s="5"/>
      <c r="C482" s="5"/>
      <c r="D482" s="5"/>
      <c r="E482" s="5"/>
      <c r="F482" s="5"/>
      <c r="G482" s="6"/>
      <c r="H482" s="6"/>
      <c r="I482" s="6"/>
      <c r="J482" s="6"/>
      <c r="K482" s="6"/>
      <c r="L482" s="6"/>
      <c r="M482" s="6"/>
      <c r="N482" s="6"/>
      <c r="O482" s="6"/>
      <c r="P482" s="6"/>
    </row>
    <row r="483" spans="1:16" x14ac:dyDescent="0.2">
      <c r="A483" s="24"/>
      <c r="B483" s="5"/>
      <c r="C483" s="5"/>
      <c r="D483" s="5"/>
      <c r="E483" s="5"/>
      <c r="F483" s="5"/>
      <c r="G483" s="6"/>
      <c r="H483" s="6"/>
      <c r="I483" s="6"/>
      <c r="J483" s="6"/>
      <c r="K483" s="6"/>
      <c r="L483" s="6"/>
      <c r="M483" s="6"/>
      <c r="N483" s="6"/>
      <c r="O483" s="6"/>
      <c r="P483" s="6"/>
    </row>
    <row r="484" spans="1:16" x14ac:dyDescent="0.2">
      <c r="A484" s="24"/>
      <c r="B484" s="5"/>
      <c r="C484" s="5"/>
      <c r="D484" s="5"/>
      <c r="E484" s="5"/>
      <c r="F484" s="5"/>
      <c r="G484" s="6"/>
      <c r="H484" s="6"/>
      <c r="I484" s="6"/>
      <c r="J484" s="6"/>
      <c r="K484" s="6"/>
      <c r="L484" s="6"/>
      <c r="M484" s="6"/>
      <c r="N484" s="6"/>
      <c r="O484" s="6"/>
      <c r="P484" s="6"/>
    </row>
    <row r="485" spans="1:16" x14ac:dyDescent="0.2">
      <c r="A485" s="24"/>
      <c r="B485" s="5"/>
      <c r="C485" s="5"/>
      <c r="D485" s="5"/>
      <c r="E485" s="5"/>
      <c r="F485" s="5"/>
      <c r="G485" s="6"/>
      <c r="H485" s="6"/>
      <c r="I485" s="6"/>
      <c r="J485" s="6"/>
      <c r="K485" s="6"/>
      <c r="L485" s="6"/>
      <c r="M485" s="6"/>
      <c r="N485" s="6"/>
      <c r="O485" s="6"/>
      <c r="P485" s="6"/>
    </row>
    <row r="486" spans="1:16" x14ac:dyDescent="0.2">
      <c r="A486" s="24"/>
      <c r="B486" s="5"/>
      <c r="C486" s="5"/>
      <c r="D486" s="5"/>
      <c r="E486" s="5"/>
      <c r="F486" s="5"/>
      <c r="G486" s="6"/>
      <c r="H486" s="6"/>
      <c r="I486" s="6"/>
      <c r="J486" s="6"/>
      <c r="K486" s="6"/>
      <c r="L486" s="6"/>
      <c r="M486" s="6"/>
      <c r="N486" s="6"/>
      <c r="O486" s="6"/>
      <c r="P486" s="6"/>
    </row>
    <row r="487" spans="1:16" x14ac:dyDescent="0.2">
      <c r="A487" s="24"/>
      <c r="B487" s="5"/>
      <c r="C487" s="5"/>
      <c r="D487" s="5"/>
      <c r="E487" s="5"/>
      <c r="F487" s="5"/>
      <c r="G487" s="6"/>
      <c r="H487" s="6"/>
      <c r="I487" s="6"/>
      <c r="J487" s="6"/>
      <c r="K487" s="6"/>
      <c r="L487" s="6"/>
      <c r="M487" s="6"/>
      <c r="N487" s="6"/>
      <c r="O487" s="6"/>
      <c r="P487" s="6"/>
    </row>
    <row r="488" spans="1:16" x14ac:dyDescent="0.2">
      <c r="A488" s="24"/>
      <c r="B488" s="5"/>
      <c r="C488" s="5"/>
      <c r="D488" s="5"/>
      <c r="E488" s="5"/>
      <c r="F488" s="5"/>
      <c r="G488" s="6"/>
      <c r="H488" s="6"/>
      <c r="I488" s="6"/>
      <c r="J488" s="6"/>
      <c r="K488" s="6"/>
      <c r="L488" s="6"/>
      <c r="M488" s="6"/>
      <c r="N488" s="6"/>
      <c r="O488" s="6"/>
      <c r="P488" s="6"/>
    </row>
    <row r="489" spans="1:16" x14ac:dyDescent="0.2">
      <c r="A489" s="24"/>
      <c r="B489" s="5"/>
      <c r="C489" s="5"/>
      <c r="D489" s="5"/>
      <c r="E489" s="5"/>
      <c r="F489" s="5"/>
      <c r="G489" s="6"/>
      <c r="H489" s="6"/>
      <c r="I489" s="6"/>
      <c r="J489" s="6"/>
      <c r="K489" s="6"/>
      <c r="L489" s="6"/>
      <c r="M489" s="6"/>
      <c r="N489" s="6"/>
      <c r="O489" s="6"/>
      <c r="P489" s="6"/>
    </row>
    <row r="490" spans="1:16" x14ac:dyDescent="0.2">
      <c r="A490" s="24"/>
      <c r="B490" s="5"/>
      <c r="C490" s="5"/>
      <c r="D490" s="5"/>
      <c r="E490" s="5"/>
      <c r="F490" s="5"/>
      <c r="G490" s="6"/>
      <c r="H490" s="6"/>
      <c r="I490" s="6"/>
      <c r="J490" s="6"/>
      <c r="K490" s="6"/>
      <c r="L490" s="6"/>
      <c r="M490" s="6"/>
      <c r="N490" s="6"/>
      <c r="O490" s="6"/>
      <c r="P490" s="6"/>
    </row>
    <row r="491" spans="1:16" x14ac:dyDescent="0.2">
      <c r="A491" s="24"/>
      <c r="B491" s="5"/>
      <c r="C491" s="5"/>
      <c r="D491" s="5"/>
      <c r="E491" s="5"/>
      <c r="F491" s="5"/>
      <c r="G491" s="6"/>
      <c r="H491" s="6"/>
      <c r="I491" s="6"/>
      <c r="J491" s="6"/>
      <c r="K491" s="6"/>
      <c r="L491" s="6"/>
      <c r="M491" s="6"/>
      <c r="N491" s="6"/>
      <c r="O491" s="6"/>
      <c r="P491" s="6"/>
    </row>
    <row r="492" spans="1:16" x14ac:dyDescent="0.2">
      <c r="A492" s="24"/>
      <c r="B492" s="5"/>
      <c r="C492" s="5"/>
      <c r="D492" s="5"/>
      <c r="E492" s="5"/>
      <c r="F492" s="5"/>
      <c r="G492" s="6"/>
      <c r="H492" s="6"/>
      <c r="I492" s="6"/>
      <c r="J492" s="6"/>
      <c r="K492" s="6"/>
      <c r="L492" s="6"/>
      <c r="M492" s="6"/>
      <c r="N492" s="6"/>
      <c r="O492" s="6"/>
      <c r="P492" s="6"/>
    </row>
    <row r="493" spans="1:16" x14ac:dyDescent="0.2">
      <c r="A493" s="24"/>
      <c r="B493" s="5"/>
      <c r="C493" s="5"/>
      <c r="D493" s="5"/>
      <c r="E493" s="5"/>
      <c r="F493" s="5"/>
      <c r="G493" s="6"/>
      <c r="H493" s="6"/>
      <c r="I493" s="6"/>
      <c r="J493" s="6"/>
      <c r="K493" s="6"/>
      <c r="L493" s="6"/>
      <c r="M493" s="6"/>
      <c r="N493" s="6"/>
      <c r="O493" s="6"/>
      <c r="P493" s="6"/>
    </row>
    <row r="494" spans="1:16" x14ac:dyDescent="0.2">
      <c r="A494" s="24"/>
      <c r="B494" s="5"/>
      <c r="C494" s="5"/>
      <c r="D494" s="5"/>
      <c r="E494" s="5"/>
      <c r="F494" s="5"/>
      <c r="G494" s="6"/>
      <c r="H494" s="6"/>
      <c r="I494" s="6"/>
      <c r="J494" s="6"/>
      <c r="K494" s="6"/>
      <c r="L494" s="6"/>
      <c r="M494" s="6"/>
      <c r="N494" s="6"/>
      <c r="O494" s="6"/>
      <c r="P494" s="6"/>
    </row>
    <row r="495" spans="1:16" x14ac:dyDescent="0.2">
      <c r="A495" s="24"/>
      <c r="B495" s="5"/>
      <c r="C495" s="5"/>
      <c r="D495" s="5"/>
      <c r="E495" s="5"/>
      <c r="F495" s="5"/>
      <c r="G495" s="6"/>
      <c r="H495" s="6"/>
      <c r="I495" s="6"/>
      <c r="J495" s="6"/>
      <c r="K495" s="6"/>
      <c r="L495" s="6"/>
      <c r="M495" s="6"/>
      <c r="N495" s="6"/>
      <c r="O495" s="6"/>
      <c r="P495" s="6"/>
    </row>
    <row r="496" spans="1:16" x14ac:dyDescent="0.2">
      <c r="A496" s="24"/>
      <c r="B496" s="5"/>
      <c r="C496" s="5"/>
      <c r="D496" s="5"/>
      <c r="E496" s="5"/>
      <c r="F496" s="5"/>
      <c r="G496" s="6"/>
      <c r="H496" s="6"/>
      <c r="I496" s="6"/>
      <c r="J496" s="6"/>
      <c r="K496" s="6"/>
      <c r="L496" s="6"/>
      <c r="M496" s="6"/>
      <c r="N496" s="6"/>
      <c r="O496" s="6"/>
      <c r="P496" s="6"/>
    </row>
    <row r="497" spans="1:16" x14ac:dyDescent="0.2">
      <c r="A497" s="24"/>
      <c r="B497" s="5"/>
      <c r="C497" s="5"/>
      <c r="D497" s="5"/>
      <c r="E497" s="5"/>
      <c r="F497" s="5"/>
      <c r="G497" s="6"/>
      <c r="H497" s="6"/>
      <c r="I497" s="6"/>
      <c r="J497" s="6"/>
      <c r="K497" s="6"/>
      <c r="L497" s="6"/>
      <c r="M497" s="6"/>
      <c r="N497" s="6"/>
      <c r="O497" s="6"/>
      <c r="P497" s="6"/>
    </row>
    <row r="498" spans="1:16" x14ac:dyDescent="0.2">
      <c r="A498" s="24"/>
      <c r="B498" s="5"/>
      <c r="C498" s="5"/>
      <c r="D498" s="5"/>
      <c r="E498" s="5"/>
      <c r="F498" s="5"/>
      <c r="G498" s="6"/>
      <c r="H498" s="6"/>
      <c r="I498" s="6"/>
      <c r="J498" s="6"/>
      <c r="K498" s="6"/>
      <c r="L498" s="6"/>
      <c r="M498" s="6"/>
      <c r="N498" s="6"/>
      <c r="O498" s="6"/>
      <c r="P498" s="6"/>
    </row>
    <row r="499" spans="1:16" x14ac:dyDescent="0.2">
      <c r="A499" s="24"/>
      <c r="B499" s="5"/>
      <c r="C499" s="5"/>
      <c r="D499" s="5"/>
      <c r="E499" s="5"/>
      <c r="F499" s="5"/>
      <c r="G499" s="6"/>
      <c r="H499" s="6"/>
      <c r="I499" s="6"/>
      <c r="J499" s="6"/>
      <c r="K499" s="6"/>
      <c r="L499" s="6"/>
      <c r="M499" s="6"/>
      <c r="N499" s="6"/>
      <c r="O499" s="6"/>
      <c r="P499" s="6"/>
    </row>
    <row r="500" spans="1:16" x14ac:dyDescent="0.2">
      <c r="A500" s="24"/>
      <c r="B500" s="5"/>
      <c r="C500" s="5"/>
      <c r="D500" s="5"/>
      <c r="E500" s="5"/>
      <c r="F500" s="5"/>
      <c r="G500" s="6"/>
      <c r="H500" s="6"/>
      <c r="I500" s="6"/>
      <c r="J500" s="6"/>
      <c r="K500" s="6"/>
      <c r="L500" s="6"/>
      <c r="M500" s="6"/>
      <c r="N500" s="6"/>
      <c r="O500" s="6"/>
      <c r="P500" s="6"/>
    </row>
    <row r="501" spans="1:16" x14ac:dyDescent="0.2">
      <c r="A501" s="24"/>
      <c r="B501" s="5"/>
      <c r="C501" s="5"/>
      <c r="D501" s="5"/>
      <c r="E501" s="5"/>
      <c r="F501" s="5"/>
      <c r="G501" s="6"/>
      <c r="H501" s="6"/>
      <c r="I501" s="6"/>
      <c r="J501" s="6"/>
      <c r="K501" s="6"/>
      <c r="L501" s="6"/>
      <c r="M501" s="6"/>
      <c r="N501" s="6"/>
      <c r="O501" s="6"/>
      <c r="P501" s="6"/>
    </row>
    <row r="502" spans="1:16" x14ac:dyDescent="0.2">
      <c r="A502" s="24"/>
      <c r="B502" s="5"/>
      <c r="C502" s="5"/>
      <c r="D502" s="5"/>
      <c r="E502" s="5"/>
      <c r="F502" s="5"/>
      <c r="G502" s="6"/>
      <c r="H502" s="6"/>
      <c r="I502" s="6"/>
      <c r="J502" s="6"/>
      <c r="K502" s="6"/>
      <c r="L502" s="6"/>
      <c r="M502" s="6"/>
      <c r="N502" s="6"/>
      <c r="O502" s="6"/>
      <c r="P502" s="6"/>
    </row>
    <row r="503" spans="1:16" x14ac:dyDescent="0.2">
      <c r="A503" s="24"/>
      <c r="B503" s="5"/>
      <c r="C503" s="5"/>
      <c r="D503" s="5"/>
      <c r="E503" s="5"/>
      <c r="F503" s="5"/>
      <c r="G503" s="6"/>
      <c r="H503" s="6"/>
      <c r="I503" s="6"/>
      <c r="J503" s="6"/>
      <c r="K503" s="6"/>
      <c r="L503" s="6"/>
      <c r="M503" s="6"/>
      <c r="N503" s="6"/>
      <c r="O503" s="6"/>
      <c r="P503" s="6"/>
    </row>
    <row r="504" spans="1:16" x14ac:dyDescent="0.2">
      <c r="A504" s="24"/>
      <c r="B504" s="5"/>
      <c r="C504" s="5"/>
      <c r="D504" s="5"/>
      <c r="E504" s="5"/>
      <c r="F504" s="5"/>
      <c r="G504" s="6"/>
      <c r="H504" s="6"/>
      <c r="I504" s="6"/>
      <c r="J504" s="6"/>
      <c r="K504" s="6"/>
      <c r="L504" s="6"/>
      <c r="M504" s="6"/>
      <c r="N504" s="6"/>
      <c r="O504" s="6"/>
      <c r="P504" s="6"/>
    </row>
    <row r="505" spans="1:16" x14ac:dyDescent="0.2">
      <c r="A505" s="24"/>
      <c r="B505" s="5"/>
      <c r="C505" s="5"/>
      <c r="D505" s="5"/>
      <c r="E505" s="5"/>
      <c r="F505" s="5"/>
      <c r="G505" s="6"/>
      <c r="H505" s="6"/>
      <c r="I505" s="6"/>
      <c r="J505" s="6"/>
      <c r="K505" s="6"/>
      <c r="L505" s="6"/>
      <c r="M505" s="6"/>
      <c r="N505" s="6"/>
      <c r="O505" s="6"/>
      <c r="P505" s="6"/>
    </row>
    <row r="506" spans="1:16" x14ac:dyDescent="0.2">
      <c r="A506" s="24"/>
      <c r="B506" s="5"/>
      <c r="C506" s="5"/>
      <c r="D506" s="5"/>
      <c r="E506" s="5"/>
      <c r="F506" s="5"/>
      <c r="G506" s="6"/>
      <c r="H506" s="6"/>
      <c r="I506" s="6"/>
      <c r="J506" s="6"/>
      <c r="K506" s="6"/>
      <c r="L506" s="6"/>
      <c r="M506" s="6"/>
      <c r="N506" s="6"/>
      <c r="O506" s="6"/>
      <c r="P506" s="6"/>
    </row>
    <row r="507" spans="1:16" x14ac:dyDescent="0.2">
      <c r="A507" s="24"/>
      <c r="B507" s="5"/>
      <c r="C507" s="5"/>
      <c r="D507" s="5"/>
      <c r="E507" s="5"/>
      <c r="F507" s="5"/>
      <c r="G507" s="6"/>
      <c r="H507" s="6"/>
      <c r="I507" s="6"/>
      <c r="J507" s="6"/>
      <c r="K507" s="6"/>
      <c r="L507" s="6"/>
      <c r="M507" s="6"/>
      <c r="N507" s="6"/>
      <c r="O507" s="6"/>
      <c r="P507" s="6"/>
    </row>
    <row r="508" spans="1:16" x14ac:dyDescent="0.2">
      <c r="A508" s="24"/>
      <c r="B508" s="5"/>
      <c r="C508" s="5"/>
      <c r="D508" s="5"/>
      <c r="E508" s="5"/>
      <c r="F508" s="5"/>
      <c r="G508" s="6"/>
      <c r="H508" s="6"/>
      <c r="I508" s="6"/>
      <c r="J508" s="6"/>
      <c r="K508" s="6"/>
      <c r="L508" s="6"/>
      <c r="M508" s="6"/>
      <c r="N508" s="6"/>
      <c r="O508" s="6"/>
      <c r="P508" s="6"/>
    </row>
    <row r="509" spans="1:16" x14ac:dyDescent="0.2">
      <c r="A509" s="24"/>
      <c r="B509" s="5"/>
      <c r="C509" s="5"/>
      <c r="D509" s="5"/>
      <c r="E509" s="5"/>
      <c r="F509" s="5"/>
      <c r="G509" s="6"/>
      <c r="H509" s="6"/>
      <c r="I509" s="6"/>
      <c r="J509" s="6"/>
      <c r="K509" s="6"/>
      <c r="L509" s="6"/>
      <c r="M509" s="6"/>
      <c r="N509" s="6"/>
      <c r="O509" s="6"/>
      <c r="P509" s="6"/>
    </row>
    <row r="510" spans="1:16" x14ac:dyDescent="0.2">
      <c r="A510" s="24"/>
      <c r="B510" s="5"/>
      <c r="C510" s="5"/>
      <c r="D510" s="5"/>
      <c r="E510" s="5"/>
      <c r="F510" s="5"/>
      <c r="G510" s="6"/>
      <c r="H510" s="6"/>
      <c r="I510" s="6"/>
      <c r="J510" s="6"/>
      <c r="K510" s="6"/>
      <c r="L510" s="6"/>
      <c r="M510" s="6"/>
      <c r="N510" s="6"/>
      <c r="O510" s="6"/>
      <c r="P510" s="6"/>
    </row>
    <row r="511" spans="1:16" x14ac:dyDescent="0.2">
      <c r="A511" s="24"/>
      <c r="B511" s="5"/>
      <c r="C511" s="5"/>
      <c r="D511" s="5"/>
      <c r="E511" s="5"/>
      <c r="F511" s="5"/>
      <c r="G511" s="6"/>
      <c r="H511" s="6"/>
      <c r="I511" s="6"/>
      <c r="J511" s="6"/>
      <c r="K511" s="6"/>
      <c r="L511" s="6"/>
      <c r="M511" s="6"/>
      <c r="N511" s="6"/>
      <c r="O511" s="6"/>
      <c r="P511" s="6"/>
    </row>
    <row r="512" spans="1:16" x14ac:dyDescent="0.2">
      <c r="A512" s="24"/>
      <c r="B512" s="5"/>
      <c r="C512" s="5"/>
      <c r="D512" s="5"/>
      <c r="E512" s="5"/>
      <c r="F512" s="5"/>
      <c r="G512" s="6"/>
      <c r="H512" s="6"/>
      <c r="I512" s="6"/>
      <c r="J512" s="6"/>
      <c r="K512" s="6"/>
      <c r="L512" s="6"/>
      <c r="M512" s="6"/>
      <c r="N512" s="6"/>
      <c r="O512" s="6"/>
      <c r="P512" s="6"/>
    </row>
    <row r="513" spans="1:16" x14ac:dyDescent="0.2">
      <c r="A513" s="24"/>
      <c r="B513" s="5"/>
      <c r="C513" s="5"/>
      <c r="D513" s="5"/>
      <c r="E513" s="5"/>
      <c r="F513" s="5"/>
      <c r="G513" s="6"/>
      <c r="H513" s="6"/>
      <c r="I513" s="6"/>
      <c r="J513" s="6"/>
      <c r="K513" s="6"/>
      <c r="L513" s="6"/>
      <c r="M513" s="6"/>
      <c r="N513" s="6"/>
      <c r="O513" s="6"/>
      <c r="P513" s="6"/>
    </row>
    <row r="514" spans="1:16" x14ac:dyDescent="0.2">
      <c r="A514" s="24"/>
      <c r="B514" s="5"/>
      <c r="C514" s="5"/>
      <c r="D514" s="5"/>
      <c r="E514" s="5"/>
      <c r="F514" s="5"/>
      <c r="G514" s="6"/>
      <c r="H514" s="6"/>
      <c r="I514" s="6"/>
      <c r="J514" s="6"/>
      <c r="K514" s="6"/>
      <c r="L514" s="6"/>
      <c r="M514" s="6"/>
      <c r="N514" s="6"/>
      <c r="O514" s="6"/>
      <c r="P514" s="6"/>
    </row>
    <row r="515" spans="1:16" x14ac:dyDescent="0.2">
      <c r="A515" s="24"/>
      <c r="B515" s="5"/>
      <c r="C515" s="5"/>
      <c r="D515" s="5"/>
      <c r="E515" s="5"/>
      <c r="F515" s="5"/>
      <c r="G515" s="6"/>
      <c r="H515" s="6"/>
      <c r="I515" s="6"/>
      <c r="J515" s="6"/>
      <c r="K515" s="6"/>
      <c r="L515" s="6"/>
      <c r="M515" s="6"/>
      <c r="N515" s="6"/>
      <c r="O515" s="6"/>
      <c r="P515" s="6"/>
    </row>
    <row r="516" spans="1:16" x14ac:dyDescent="0.2">
      <c r="A516" s="24"/>
      <c r="B516" s="5"/>
      <c r="C516" s="5"/>
      <c r="D516" s="5"/>
      <c r="E516" s="5"/>
      <c r="F516" s="5"/>
      <c r="G516" s="6"/>
      <c r="H516" s="6"/>
      <c r="I516" s="6"/>
      <c r="J516" s="6"/>
      <c r="K516" s="6"/>
      <c r="L516" s="6"/>
      <c r="M516" s="6"/>
      <c r="N516" s="6"/>
      <c r="O516" s="6"/>
      <c r="P516" s="6"/>
    </row>
    <row r="517" spans="1:16" x14ac:dyDescent="0.2">
      <c r="A517" s="24"/>
      <c r="B517" s="5"/>
      <c r="C517" s="5"/>
      <c r="D517" s="5"/>
      <c r="E517" s="5"/>
      <c r="F517" s="5"/>
      <c r="G517" s="6"/>
      <c r="H517" s="6"/>
      <c r="I517" s="6"/>
      <c r="J517" s="6"/>
      <c r="K517" s="6"/>
      <c r="L517" s="6"/>
      <c r="M517" s="6"/>
      <c r="N517" s="6"/>
      <c r="O517" s="6"/>
      <c r="P517" s="6"/>
    </row>
    <row r="518" spans="1:16" x14ac:dyDescent="0.2">
      <c r="A518" s="24"/>
      <c r="B518" s="5"/>
      <c r="C518" s="5"/>
      <c r="D518" s="5"/>
      <c r="E518" s="5"/>
      <c r="F518" s="5"/>
      <c r="G518" s="6"/>
      <c r="H518" s="6"/>
      <c r="I518" s="6"/>
      <c r="J518" s="6"/>
      <c r="K518" s="6"/>
      <c r="L518" s="6"/>
      <c r="M518" s="6"/>
      <c r="N518" s="6"/>
      <c r="O518" s="6"/>
      <c r="P518" s="6"/>
    </row>
    <row r="519" spans="1:16" x14ac:dyDescent="0.2">
      <c r="A519" s="24"/>
      <c r="B519" s="5"/>
      <c r="C519" s="5"/>
      <c r="D519" s="5"/>
      <c r="E519" s="5"/>
      <c r="F519" s="5"/>
      <c r="G519" s="6"/>
      <c r="H519" s="6"/>
      <c r="I519" s="6"/>
      <c r="J519" s="6"/>
      <c r="K519" s="6"/>
      <c r="L519" s="6"/>
      <c r="M519" s="6"/>
      <c r="N519" s="6"/>
      <c r="O519" s="6"/>
      <c r="P519" s="6"/>
    </row>
    <row r="520" spans="1:16" x14ac:dyDescent="0.2">
      <c r="A520" s="24"/>
      <c r="B520" s="5"/>
      <c r="C520" s="5"/>
      <c r="D520" s="5"/>
      <c r="E520" s="5"/>
      <c r="F520" s="5"/>
      <c r="G520" s="6"/>
      <c r="H520" s="6"/>
      <c r="I520" s="6"/>
      <c r="J520" s="6"/>
      <c r="K520" s="6"/>
      <c r="L520" s="6"/>
      <c r="M520" s="6"/>
      <c r="N520" s="6"/>
      <c r="O520" s="6"/>
      <c r="P520" s="6"/>
    </row>
    <row r="521" spans="1:16" x14ac:dyDescent="0.2">
      <c r="A521" s="24"/>
      <c r="B521" s="5"/>
      <c r="C521" s="5"/>
      <c r="D521" s="5"/>
      <c r="E521" s="5"/>
      <c r="F521" s="5"/>
      <c r="G521" s="6"/>
      <c r="H521" s="6"/>
      <c r="I521" s="6"/>
      <c r="J521" s="6"/>
      <c r="K521" s="6"/>
      <c r="L521" s="6"/>
      <c r="M521" s="6"/>
      <c r="N521" s="6"/>
      <c r="O521" s="6"/>
      <c r="P521" s="6"/>
    </row>
    <row r="522" spans="1:16" x14ac:dyDescent="0.2">
      <c r="A522" s="24"/>
      <c r="B522" s="5"/>
      <c r="C522" s="5"/>
      <c r="D522" s="5"/>
      <c r="E522" s="5"/>
      <c r="F522" s="5"/>
      <c r="G522" s="6"/>
      <c r="H522" s="6"/>
      <c r="I522" s="6"/>
      <c r="J522" s="6"/>
      <c r="K522" s="6"/>
      <c r="L522" s="6"/>
      <c r="M522" s="6"/>
      <c r="N522" s="6"/>
      <c r="O522" s="6"/>
      <c r="P522" s="6"/>
    </row>
    <row r="523" spans="1:16" x14ac:dyDescent="0.2">
      <c r="A523" s="24"/>
      <c r="B523" s="5"/>
      <c r="C523" s="5"/>
      <c r="D523" s="5"/>
      <c r="E523" s="5"/>
      <c r="F523" s="5"/>
      <c r="G523" s="6"/>
      <c r="H523" s="6"/>
      <c r="I523" s="6"/>
      <c r="J523" s="6"/>
      <c r="K523" s="6"/>
      <c r="L523" s="6"/>
      <c r="M523" s="6"/>
      <c r="N523" s="6"/>
      <c r="O523" s="6"/>
      <c r="P523" s="6"/>
    </row>
    <row r="524" spans="1:16" x14ac:dyDescent="0.2">
      <c r="A524" s="24"/>
      <c r="B524" s="5"/>
      <c r="C524" s="5"/>
      <c r="D524" s="5"/>
      <c r="E524" s="5"/>
      <c r="F524" s="5"/>
      <c r="G524" s="6"/>
      <c r="H524" s="6"/>
      <c r="I524" s="6"/>
      <c r="J524" s="6"/>
      <c r="K524" s="6"/>
      <c r="L524" s="6"/>
      <c r="M524" s="6"/>
      <c r="N524" s="6"/>
      <c r="O524" s="6"/>
      <c r="P524" s="6"/>
    </row>
    <row r="525" spans="1:16" x14ac:dyDescent="0.2">
      <c r="A525" s="24"/>
      <c r="B525" s="5"/>
      <c r="C525" s="5"/>
      <c r="D525" s="5"/>
      <c r="E525" s="5"/>
      <c r="F525" s="5"/>
      <c r="G525" s="6"/>
      <c r="H525" s="6"/>
      <c r="I525" s="6"/>
      <c r="J525" s="6"/>
      <c r="K525" s="6"/>
      <c r="L525" s="6"/>
      <c r="M525" s="6"/>
      <c r="N525" s="6"/>
      <c r="O525" s="6"/>
      <c r="P525" s="6"/>
    </row>
    <row r="526" spans="1:16" x14ac:dyDescent="0.2">
      <c r="A526" s="24"/>
      <c r="B526" s="5"/>
      <c r="C526" s="5"/>
      <c r="D526" s="5"/>
      <c r="E526" s="5"/>
      <c r="F526" s="5"/>
      <c r="G526" s="6"/>
      <c r="H526" s="6"/>
      <c r="I526" s="6"/>
      <c r="J526" s="6"/>
      <c r="K526" s="6"/>
      <c r="L526" s="6"/>
      <c r="M526" s="6"/>
      <c r="N526" s="6"/>
      <c r="O526" s="6"/>
      <c r="P526" s="6"/>
    </row>
    <row r="527" spans="1:16" x14ac:dyDescent="0.2">
      <c r="A527" s="24"/>
      <c r="B527" s="5"/>
      <c r="C527" s="5"/>
      <c r="D527" s="5"/>
      <c r="E527" s="5"/>
      <c r="F527" s="5"/>
      <c r="G527" s="6"/>
      <c r="H527" s="6"/>
      <c r="I527" s="6"/>
      <c r="J527" s="6"/>
      <c r="K527" s="6"/>
      <c r="L527" s="6"/>
      <c r="M527" s="6"/>
      <c r="N527" s="6"/>
      <c r="O527" s="6"/>
      <c r="P527" s="6"/>
    </row>
    <row r="528" spans="1:16" x14ac:dyDescent="0.2">
      <c r="A528" s="24"/>
      <c r="B528" s="5"/>
      <c r="C528" s="5"/>
      <c r="D528" s="5"/>
      <c r="E528" s="5"/>
      <c r="F528" s="5"/>
      <c r="G528" s="6"/>
      <c r="H528" s="6"/>
      <c r="I528" s="6"/>
      <c r="J528" s="6"/>
      <c r="K528" s="6"/>
      <c r="L528" s="6"/>
      <c r="M528" s="6"/>
      <c r="N528" s="6"/>
      <c r="O528" s="6"/>
      <c r="P528" s="6"/>
    </row>
    <row r="529" spans="1:16" x14ac:dyDescent="0.2">
      <c r="A529" s="24"/>
      <c r="B529" s="5"/>
      <c r="C529" s="5"/>
      <c r="D529" s="5"/>
      <c r="E529" s="5"/>
      <c r="F529" s="5"/>
      <c r="G529" s="6"/>
      <c r="H529" s="6"/>
      <c r="I529" s="6"/>
      <c r="J529" s="6"/>
      <c r="K529" s="6"/>
      <c r="L529" s="6"/>
      <c r="M529" s="6"/>
      <c r="N529" s="6"/>
      <c r="O529" s="6"/>
      <c r="P529" s="6"/>
    </row>
    <row r="530" spans="1:16" x14ac:dyDescent="0.2">
      <c r="A530" s="24"/>
      <c r="B530" s="5"/>
      <c r="C530" s="5"/>
      <c r="D530" s="5"/>
      <c r="E530" s="5"/>
      <c r="F530" s="5"/>
      <c r="G530" s="6"/>
      <c r="H530" s="6"/>
      <c r="I530" s="6"/>
      <c r="J530" s="6"/>
      <c r="K530" s="6"/>
      <c r="L530" s="6"/>
      <c r="M530" s="6"/>
      <c r="N530" s="6"/>
      <c r="O530" s="6"/>
      <c r="P530" s="6"/>
    </row>
    <row r="531" spans="1:16" x14ac:dyDescent="0.2">
      <c r="A531" s="24"/>
      <c r="B531" s="5"/>
      <c r="C531" s="5"/>
      <c r="D531" s="5"/>
      <c r="E531" s="5"/>
      <c r="F531" s="5"/>
      <c r="G531" s="6"/>
      <c r="H531" s="6"/>
      <c r="I531" s="6"/>
      <c r="J531" s="6"/>
      <c r="K531" s="6"/>
      <c r="L531" s="6"/>
      <c r="M531" s="6"/>
      <c r="N531" s="6"/>
      <c r="O531" s="6"/>
      <c r="P531" s="6"/>
    </row>
    <row r="532" spans="1:16" x14ac:dyDescent="0.2">
      <c r="A532" s="24"/>
      <c r="B532" s="5"/>
      <c r="C532" s="5"/>
      <c r="D532" s="5"/>
      <c r="E532" s="5"/>
      <c r="F532" s="5"/>
      <c r="G532" s="6"/>
      <c r="H532" s="6"/>
      <c r="I532" s="6"/>
      <c r="J532" s="6"/>
      <c r="K532" s="6"/>
      <c r="L532" s="6"/>
      <c r="M532" s="6"/>
      <c r="N532" s="6"/>
      <c r="O532" s="6"/>
      <c r="P532" s="6"/>
    </row>
    <row r="533" spans="1:16" x14ac:dyDescent="0.2">
      <c r="A533" s="24"/>
      <c r="B533" s="5"/>
      <c r="C533" s="5"/>
      <c r="D533" s="5"/>
      <c r="E533" s="5"/>
      <c r="F533" s="5"/>
      <c r="G533" s="6"/>
      <c r="H533" s="6"/>
      <c r="I533" s="6"/>
      <c r="J533" s="6"/>
      <c r="K533" s="6"/>
      <c r="L533" s="6"/>
      <c r="M533" s="6"/>
      <c r="N533" s="6"/>
      <c r="O533" s="6"/>
      <c r="P533" s="6"/>
    </row>
    <row r="534" spans="1:16" x14ac:dyDescent="0.2">
      <c r="A534" s="24"/>
      <c r="B534" s="5"/>
      <c r="C534" s="5"/>
      <c r="D534" s="5"/>
      <c r="E534" s="5"/>
      <c r="F534" s="5"/>
      <c r="G534" s="6"/>
      <c r="H534" s="6"/>
      <c r="I534" s="6"/>
      <c r="J534" s="6"/>
      <c r="K534" s="6"/>
      <c r="L534" s="6"/>
      <c r="M534" s="6"/>
      <c r="N534" s="6"/>
      <c r="O534" s="6"/>
      <c r="P534" s="6"/>
    </row>
    <row r="535" spans="1:16" x14ac:dyDescent="0.2">
      <c r="A535" s="24"/>
      <c r="B535" s="5"/>
      <c r="C535" s="5"/>
      <c r="D535" s="5"/>
      <c r="E535" s="5"/>
      <c r="F535" s="5"/>
      <c r="G535" s="6"/>
      <c r="H535" s="6"/>
      <c r="I535" s="6"/>
      <c r="J535" s="6"/>
      <c r="K535" s="6"/>
      <c r="L535" s="6"/>
      <c r="M535" s="6"/>
      <c r="N535" s="6"/>
      <c r="O535" s="6"/>
      <c r="P535" s="6"/>
    </row>
    <row r="536" spans="1:16" x14ac:dyDescent="0.2">
      <c r="A536" s="24"/>
      <c r="B536" s="5"/>
      <c r="C536" s="5"/>
      <c r="D536" s="5"/>
      <c r="E536" s="5"/>
      <c r="F536" s="5"/>
      <c r="G536" s="6"/>
      <c r="H536" s="6"/>
      <c r="I536" s="6"/>
      <c r="J536" s="6"/>
      <c r="K536" s="6"/>
      <c r="L536" s="6"/>
      <c r="M536" s="6"/>
      <c r="N536" s="6"/>
      <c r="O536" s="6"/>
      <c r="P536" s="6"/>
    </row>
    <row r="537" spans="1:16" x14ac:dyDescent="0.2">
      <c r="A537" s="24"/>
      <c r="B537" s="5"/>
      <c r="C537" s="5"/>
      <c r="D537" s="5"/>
      <c r="E537" s="5"/>
      <c r="F537" s="5"/>
      <c r="G537" s="6"/>
      <c r="H537" s="6"/>
      <c r="I537" s="6"/>
      <c r="J537" s="6"/>
      <c r="K537" s="6"/>
      <c r="L537" s="6"/>
      <c r="M537" s="6"/>
      <c r="N537" s="6"/>
      <c r="O537" s="6"/>
      <c r="P537" s="6"/>
    </row>
    <row r="538" spans="1:16" x14ac:dyDescent="0.2">
      <c r="A538" s="24"/>
      <c r="B538" s="5"/>
      <c r="C538" s="5"/>
      <c r="D538" s="5"/>
      <c r="E538" s="5"/>
      <c r="F538" s="5"/>
      <c r="G538" s="6"/>
      <c r="H538" s="6"/>
      <c r="I538" s="6"/>
      <c r="J538" s="6"/>
      <c r="K538" s="6"/>
      <c r="L538" s="6"/>
      <c r="M538" s="6"/>
      <c r="N538" s="6"/>
      <c r="O538" s="6"/>
      <c r="P538" s="6"/>
    </row>
    <row r="539" spans="1:16" x14ac:dyDescent="0.2">
      <c r="A539" s="24"/>
      <c r="B539" s="5"/>
      <c r="C539" s="5"/>
      <c r="D539" s="5"/>
      <c r="E539" s="5"/>
      <c r="F539" s="5"/>
      <c r="G539" s="6"/>
      <c r="H539" s="6"/>
      <c r="I539" s="6"/>
      <c r="J539" s="6"/>
      <c r="K539" s="6"/>
      <c r="L539" s="6"/>
      <c r="M539" s="6"/>
      <c r="N539" s="6"/>
      <c r="O539" s="6"/>
      <c r="P539" s="6"/>
    </row>
    <row r="540" spans="1:16" x14ac:dyDescent="0.2">
      <c r="A540" s="24"/>
      <c r="B540" s="5"/>
      <c r="C540" s="5"/>
      <c r="D540" s="5"/>
      <c r="E540" s="5"/>
      <c r="F540" s="5"/>
      <c r="G540" s="6"/>
      <c r="H540" s="6"/>
      <c r="I540" s="6"/>
      <c r="J540" s="6"/>
      <c r="K540" s="6"/>
      <c r="L540" s="6"/>
      <c r="M540" s="6"/>
      <c r="N540" s="6"/>
      <c r="O540" s="6"/>
      <c r="P540" s="6"/>
    </row>
    <row r="541" spans="1:16" x14ac:dyDescent="0.2">
      <c r="A541" s="24"/>
      <c r="B541" s="5"/>
      <c r="C541" s="5"/>
      <c r="D541" s="5"/>
      <c r="E541" s="5"/>
      <c r="F541" s="5"/>
      <c r="G541" s="6"/>
      <c r="H541" s="6"/>
      <c r="I541" s="6"/>
      <c r="J541" s="6"/>
      <c r="K541" s="6"/>
      <c r="L541" s="6"/>
      <c r="M541" s="6"/>
      <c r="N541" s="6"/>
      <c r="O541" s="6"/>
      <c r="P541" s="6"/>
    </row>
    <row r="542" spans="1:16" x14ac:dyDescent="0.2">
      <c r="A542" s="24"/>
      <c r="B542" s="5"/>
      <c r="C542" s="5"/>
      <c r="D542" s="5"/>
      <c r="E542" s="5"/>
      <c r="F542" s="5"/>
      <c r="G542" s="6"/>
      <c r="H542" s="6"/>
      <c r="I542" s="6"/>
      <c r="J542" s="6"/>
      <c r="K542" s="6"/>
      <c r="L542" s="6"/>
      <c r="M542" s="6"/>
      <c r="N542" s="6"/>
      <c r="O542" s="6"/>
      <c r="P542" s="6"/>
    </row>
    <row r="543" spans="1:16" x14ac:dyDescent="0.2">
      <c r="A543" s="24"/>
      <c r="B543" s="5"/>
      <c r="C543" s="5"/>
      <c r="D543" s="5"/>
      <c r="E543" s="5"/>
      <c r="F543" s="5"/>
      <c r="G543" s="6"/>
      <c r="H543" s="6"/>
      <c r="I543" s="6"/>
      <c r="J543" s="6"/>
      <c r="K543" s="6"/>
      <c r="L543" s="6"/>
      <c r="M543" s="6"/>
      <c r="N543" s="6"/>
      <c r="O543" s="6"/>
      <c r="P543" s="6"/>
    </row>
    <row r="544" spans="1:16" x14ac:dyDescent="0.2">
      <c r="A544" s="24"/>
      <c r="B544" s="5"/>
      <c r="C544" s="5"/>
      <c r="D544" s="5"/>
      <c r="E544" s="5"/>
      <c r="F544" s="5"/>
      <c r="G544" s="6"/>
      <c r="H544" s="6"/>
      <c r="I544" s="6"/>
      <c r="J544" s="6"/>
      <c r="K544" s="6"/>
      <c r="L544" s="6"/>
      <c r="M544" s="6"/>
      <c r="N544" s="6"/>
      <c r="O544" s="6"/>
      <c r="P544" s="6"/>
    </row>
    <row r="545" spans="1:16" x14ac:dyDescent="0.2">
      <c r="A545" s="24"/>
      <c r="B545" s="5"/>
      <c r="C545" s="5"/>
      <c r="D545" s="5"/>
      <c r="E545" s="5"/>
      <c r="F545" s="5"/>
      <c r="G545" s="6"/>
      <c r="H545" s="6"/>
      <c r="I545" s="6"/>
      <c r="J545" s="6"/>
      <c r="K545" s="6"/>
      <c r="L545" s="6"/>
      <c r="M545" s="6"/>
      <c r="N545" s="6"/>
      <c r="O545" s="6"/>
      <c r="P545" s="6"/>
    </row>
    <row r="546" spans="1:16" x14ac:dyDescent="0.2">
      <c r="A546" s="24"/>
      <c r="B546" s="5"/>
      <c r="C546" s="5"/>
      <c r="D546" s="5"/>
      <c r="E546" s="5"/>
      <c r="F546" s="5"/>
      <c r="G546" s="6"/>
      <c r="H546" s="6"/>
      <c r="I546" s="6"/>
      <c r="J546" s="6"/>
      <c r="K546" s="6"/>
      <c r="L546" s="6"/>
      <c r="M546" s="6"/>
      <c r="N546" s="6"/>
      <c r="O546" s="6"/>
      <c r="P546" s="6"/>
    </row>
    <row r="547" spans="1:16" x14ac:dyDescent="0.2">
      <c r="A547" s="24"/>
      <c r="B547" s="5"/>
      <c r="C547" s="5"/>
      <c r="D547" s="5"/>
      <c r="E547" s="5"/>
      <c r="F547" s="5"/>
      <c r="G547" s="6"/>
      <c r="H547" s="6"/>
      <c r="I547" s="6"/>
      <c r="J547" s="6"/>
      <c r="K547" s="6"/>
      <c r="L547" s="6"/>
      <c r="M547" s="6"/>
      <c r="N547" s="6"/>
      <c r="O547" s="6"/>
      <c r="P547" s="6"/>
    </row>
    <row r="548" spans="1:16" x14ac:dyDescent="0.2">
      <c r="A548" s="24"/>
      <c r="B548" s="5"/>
      <c r="C548" s="5"/>
      <c r="D548" s="5"/>
      <c r="E548" s="5"/>
      <c r="F548" s="5"/>
      <c r="G548" s="6"/>
      <c r="H548" s="6"/>
      <c r="I548" s="6"/>
      <c r="J548" s="6"/>
      <c r="K548" s="6"/>
      <c r="L548" s="6"/>
      <c r="M548" s="6"/>
      <c r="N548" s="6"/>
      <c r="O548" s="6"/>
      <c r="P548" s="6"/>
    </row>
    <row r="549" spans="1:16" x14ac:dyDescent="0.2">
      <c r="A549" s="24"/>
      <c r="B549" s="5"/>
      <c r="C549" s="5"/>
      <c r="D549" s="5"/>
      <c r="E549" s="5"/>
      <c r="F549" s="5"/>
      <c r="G549" s="6"/>
      <c r="H549" s="6"/>
      <c r="I549" s="6"/>
      <c r="J549" s="6"/>
      <c r="K549" s="6"/>
      <c r="L549" s="6"/>
      <c r="M549" s="6"/>
      <c r="N549" s="6"/>
      <c r="O549" s="6"/>
      <c r="P549" s="6"/>
    </row>
    <row r="550" spans="1:16" x14ac:dyDescent="0.2">
      <c r="A550" s="24"/>
      <c r="B550" s="5"/>
      <c r="C550" s="5"/>
      <c r="D550" s="5"/>
      <c r="E550" s="5"/>
      <c r="F550" s="5"/>
      <c r="G550" s="6"/>
      <c r="H550" s="6"/>
      <c r="I550" s="6"/>
      <c r="J550" s="6"/>
      <c r="K550" s="6"/>
      <c r="L550" s="6"/>
      <c r="M550" s="6"/>
      <c r="N550" s="6"/>
      <c r="O550" s="6"/>
      <c r="P550" s="6"/>
    </row>
    <row r="551" spans="1:16" x14ac:dyDescent="0.2">
      <c r="A551" s="24"/>
      <c r="B551" s="5"/>
      <c r="C551" s="5"/>
      <c r="D551" s="5"/>
      <c r="E551" s="5"/>
      <c r="F551" s="5"/>
      <c r="G551" s="6"/>
      <c r="H551" s="6"/>
      <c r="I551" s="6"/>
      <c r="J551" s="6"/>
      <c r="K551" s="6"/>
      <c r="L551" s="6"/>
      <c r="M551" s="6"/>
      <c r="N551" s="6"/>
      <c r="O551" s="6"/>
      <c r="P551" s="6"/>
    </row>
    <row r="552" spans="1:16" x14ac:dyDescent="0.2">
      <c r="A552" s="24"/>
      <c r="B552" s="5"/>
      <c r="C552" s="5"/>
      <c r="D552" s="5"/>
      <c r="E552" s="5"/>
      <c r="F552" s="5"/>
      <c r="G552" s="6"/>
      <c r="H552" s="6"/>
      <c r="I552" s="6"/>
      <c r="J552" s="6"/>
      <c r="K552" s="6"/>
      <c r="L552" s="6"/>
      <c r="M552" s="6"/>
      <c r="N552" s="6"/>
      <c r="O552" s="6"/>
      <c r="P552" s="6"/>
    </row>
    <row r="553" spans="1:16" x14ac:dyDescent="0.2">
      <c r="A553" s="24"/>
      <c r="B553" s="5"/>
      <c r="C553" s="5"/>
      <c r="D553" s="5"/>
      <c r="E553" s="5"/>
      <c r="F553" s="5"/>
      <c r="G553" s="6"/>
      <c r="H553" s="6"/>
      <c r="I553" s="6"/>
      <c r="J553" s="6"/>
      <c r="K553" s="6"/>
      <c r="L553" s="6"/>
      <c r="M553" s="6"/>
      <c r="N553" s="6"/>
      <c r="O553" s="6"/>
      <c r="P553" s="6"/>
    </row>
    <row r="554" spans="1:16" x14ac:dyDescent="0.2">
      <c r="A554" s="24"/>
      <c r="B554" s="5"/>
      <c r="C554" s="5"/>
      <c r="D554" s="5"/>
      <c r="E554" s="5"/>
      <c r="F554" s="5"/>
      <c r="G554" s="6"/>
      <c r="H554" s="6"/>
      <c r="I554" s="6"/>
      <c r="J554" s="6"/>
      <c r="K554" s="6"/>
      <c r="L554" s="6"/>
      <c r="M554" s="6"/>
      <c r="N554" s="6"/>
      <c r="O554" s="6"/>
      <c r="P554" s="6"/>
    </row>
    <row r="555" spans="1:16" x14ac:dyDescent="0.2">
      <c r="A555" s="24"/>
      <c r="B555" s="5"/>
      <c r="C555" s="5"/>
      <c r="D555" s="5"/>
      <c r="E555" s="5"/>
      <c r="F555" s="5"/>
      <c r="G555" s="6"/>
      <c r="H555" s="6"/>
      <c r="I555" s="6"/>
      <c r="J555" s="6"/>
      <c r="K555" s="6"/>
      <c r="L555" s="6"/>
      <c r="M555" s="6"/>
      <c r="N555" s="6"/>
      <c r="O555" s="6"/>
      <c r="P555" s="6"/>
    </row>
    <row r="556" spans="1:16" x14ac:dyDescent="0.2">
      <c r="A556" s="24"/>
      <c r="B556" s="5"/>
      <c r="C556" s="5"/>
      <c r="D556" s="5"/>
      <c r="E556" s="5"/>
      <c r="F556" s="5"/>
      <c r="G556" s="6"/>
      <c r="H556" s="6"/>
      <c r="I556" s="6"/>
      <c r="J556" s="6"/>
      <c r="K556" s="6"/>
      <c r="L556" s="6"/>
      <c r="M556" s="6"/>
      <c r="N556" s="6"/>
      <c r="O556" s="6"/>
      <c r="P556" s="6"/>
    </row>
    <row r="557" spans="1:16" x14ac:dyDescent="0.2">
      <c r="A557" s="24"/>
      <c r="B557" s="5"/>
      <c r="C557" s="5"/>
      <c r="D557" s="5"/>
      <c r="E557" s="5"/>
      <c r="F557" s="5"/>
      <c r="G557" s="6"/>
      <c r="H557" s="6"/>
      <c r="I557" s="6"/>
      <c r="J557" s="6"/>
      <c r="K557" s="6"/>
      <c r="L557" s="6"/>
      <c r="M557" s="6"/>
      <c r="N557" s="6"/>
      <c r="O557" s="6"/>
      <c r="P557" s="6"/>
    </row>
    <row r="558" spans="1:16" x14ac:dyDescent="0.2">
      <c r="A558" s="24"/>
      <c r="B558" s="5"/>
      <c r="C558" s="5"/>
      <c r="D558" s="5"/>
      <c r="E558" s="5"/>
      <c r="F558" s="5"/>
      <c r="G558" s="6"/>
      <c r="H558" s="6"/>
      <c r="I558" s="6"/>
      <c r="J558" s="6"/>
      <c r="K558" s="6"/>
      <c r="L558" s="6"/>
      <c r="M558" s="6"/>
      <c r="N558" s="6"/>
      <c r="O558" s="6"/>
      <c r="P558" s="6"/>
    </row>
    <row r="559" spans="1:16" x14ac:dyDescent="0.2">
      <c r="A559" s="24"/>
      <c r="B559" s="5"/>
      <c r="C559" s="5"/>
      <c r="D559" s="5"/>
      <c r="E559" s="5"/>
      <c r="F559" s="5"/>
      <c r="G559" s="6"/>
      <c r="H559" s="6"/>
      <c r="I559" s="6"/>
      <c r="J559" s="6"/>
      <c r="K559" s="6"/>
      <c r="L559" s="6"/>
      <c r="M559" s="6"/>
      <c r="N559" s="6"/>
      <c r="O559" s="6"/>
      <c r="P559" s="6"/>
    </row>
    <row r="560" spans="1:16" x14ac:dyDescent="0.2">
      <c r="A560" s="24"/>
      <c r="B560" s="5"/>
      <c r="C560" s="5"/>
      <c r="D560" s="5"/>
      <c r="E560" s="5"/>
      <c r="F560" s="5"/>
      <c r="G560" s="6"/>
      <c r="H560" s="6"/>
      <c r="I560" s="6"/>
      <c r="J560" s="6"/>
      <c r="K560" s="6"/>
      <c r="L560" s="6"/>
      <c r="M560" s="6"/>
      <c r="N560" s="6"/>
      <c r="O560" s="6"/>
      <c r="P560" s="6"/>
    </row>
    <row r="561" spans="1:16" x14ac:dyDescent="0.2">
      <c r="A561" s="24"/>
      <c r="B561" s="5"/>
      <c r="C561" s="5"/>
      <c r="D561" s="5"/>
      <c r="E561" s="5"/>
      <c r="F561" s="5"/>
      <c r="G561" s="6"/>
      <c r="H561" s="6"/>
      <c r="I561" s="6"/>
      <c r="J561" s="6"/>
      <c r="K561" s="6"/>
      <c r="L561" s="6"/>
      <c r="M561" s="6"/>
      <c r="N561" s="6"/>
      <c r="O561" s="6"/>
      <c r="P561" s="6"/>
    </row>
    <row r="562" spans="1:16" x14ac:dyDescent="0.2">
      <c r="A562" s="24"/>
      <c r="B562" s="5"/>
      <c r="C562" s="5"/>
      <c r="D562" s="5"/>
      <c r="E562" s="5"/>
      <c r="F562" s="5"/>
      <c r="G562" s="6"/>
      <c r="H562" s="6"/>
      <c r="I562" s="6"/>
      <c r="J562" s="6"/>
      <c r="K562" s="6"/>
      <c r="L562" s="6"/>
      <c r="M562" s="6"/>
      <c r="N562" s="6"/>
      <c r="O562" s="6"/>
      <c r="P562" s="6"/>
    </row>
    <row r="563" spans="1:16" x14ac:dyDescent="0.2">
      <c r="A563" s="24"/>
      <c r="B563" s="5"/>
      <c r="C563" s="5"/>
      <c r="D563" s="5"/>
      <c r="E563" s="5"/>
      <c r="F563" s="5"/>
      <c r="G563" s="6"/>
      <c r="H563" s="6"/>
      <c r="I563" s="6"/>
      <c r="J563" s="6"/>
      <c r="K563" s="6"/>
      <c r="L563" s="6"/>
      <c r="M563" s="6"/>
      <c r="N563" s="6"/>
      <c r="O563" s="6"/>
      <c r="P563" s="6"/>
    </row>
    <row r="564" spans="1:16" x14ac:dyDescent="0.2">
      <c r="A564" s="24"/>
      <c r="B564" s="5"/>
      <c r="C564" s="5"/>
      <c r="D564" s="5"/>
      <c r="E564" s="5"/>
      <c r="F564" s="5"/>
      <c r="G564" s="6"/>
      <c r="H564" s="6"/>
      <c r="I564" s="6"/>
      <c r="J564" s="6"/>
      <c r="K564" s="6"/>
      <c r="L564" s="6"/>
      <c r="M564" s="6"/>
      <c r="N564" s="6"/>
      <c r="O564" s="6"/>
      <c r="P564" s="6"/>
    </row>
    <row r="565" spans="1:16" x14ac:dyDescent="0.2">
      <c r="A565" s="24"/>
      <c r="B565" s="5"/>
      <c r="C565" s="5"/>
      <c r="D565" s="5"/>
      <c r="E565" s="5"/>
      <c r="F565" s="5"/>
      <c r="G565" s="6"/>
      <c r="H565" s="6"/>
      <c r="I565" s="6"/>
      <c r="J565" s="6"/>
      <c r="K565" s="6"/>
      <c r="L565" s="6"/>
      <c r="M565" s="6"/>
      <c r="N565" s="6"/>
      <c r="O565" s="6"/>
      <c r="P565" s="6"/>
    </row>
    <row r="566" spans="1:16" x14ac:dyDescent="0.2">
      <c r="A566" s="24"/>
      <c r="B566" s="5"/>
      <c r="C566" s="5"/>
      <c r="D566" s="5"/>
      <c r="E566" s="5"/>
      <c r="F566" s="5"/>
      <c r="G566" s="6"/>
      <c r="H566" s="6"/>
      <c r="I566" s="6"/>
      <c r="J566" s="6"/>
      <c r="K566" s="6"/>
      <c r="L566" s="6"/>
      <c r="M566" s="6"/>
      <c r="N566" s="6"/>
      <c r="O566" s="6"/>
      <c r="P566" s="6"/>
    </row>
    <row r="567" spans="1:16" x14ac:dyDescent="0.2">
      <c r="A567" s="24"/>
      <c r="B567" s="5"/>
      <c r="C567" s="5"/>
      <c r="D567" s="5"/>
      <c r="E567" s="5"/>
      <c r="F567" s="5"/>
      <c r="G567" s="6"/>
      <c r="H567" s="6"/>
      <c r="I567" s="6"/>
      <c r="J567" s="6"/>
      <c r="K567" s="6"/>
      <c r="L567" s="6"/>
      <c r="M567" s="6"/>
      <c r="N567" s="6"/>
      <c r="O567" s="6"/>
      <c r="P567" s="6"/>
    </row>
    <row r="568" spans="1:16" x14ac:dyDescent="0.2">
      <c r="A568" s="24"/>
      <c r="B568" s="5"/>
      <c r="C568" s="5"/>
      <c r="D568" s="5"/>
      <c r="E568" s="5"/>
      <c r="F568" s="5"/>
      <c r="G568" s="6"/>
      <c r="H568" s="6"/>
      <c r="I568" s="6"/>
      <c r="J568" s="6"/>
      <c r="K568" s="6"/>
      <c r="L568" s="6"/>
      <c r="M568" s="6"/>
      <c r="N568" s="6"/>
      <c r="O568" s="6"/>
      <c r="P568" s="6"/>
    </row>
    <row r="569" spans="1:16" x14ac:dyDescent="0.2">
      <c r="A569" s="24"/>
      <c r="B569" s="5"/>
      <c r="C569" s="5"/>
      <c r="D569" s="5"/>
      <c r="E569" s="5"/>
      <c r="F569" s="5"/>
      <c r="G569" s="6"/>
      <c r="H569" s="6"/>
      <c r="I569" s="6"/>
      <c r="J569" s="6"/>
      <c r="K569" s="6"/>
      <c r="L569" s="6"/>
      <c r="M569" s="6"/>
      <c r="N569" s="6"/>
      <c r="O569" s="6"/>
      <c r="P569" s="6"/>
    </row>
    <row r="570" spans="1:16" x14ac:dyDescent="0.2">
      <c r="A570" s="24"/>
      <c r="B570" s="5"/>
      <c r="C570" s="5"/>
      <c r="D570" s="5"/>
      <c r="E570" s="5"/>
      <c r="F570" s="5"/>
      <c r="G570" s="6"/>
      <c r="H570" s="6"/>
      <c r="I570" s="6"/>
      <c r="J570" s="6"/>
      <c r="K570" s="6"/>
      <c r="L570" s="6"/>
      <c r="M570" s="6"/>
      <c r="N570" s="6"/>
      <c r="O570" s="6"/>
      <c r="P570" s="6"/>
    </row>
    <row r="571" spans="1:16" x14ac:dyDescent="0.2">
      <c r="A571" s="24"/>
      <c r="B571" s="5"/>
      <c r="C571" s="5"/>
      <c r="D571" s="5"/>
      <c r="E571" s="5"/>
      <c r="F571" s="5"/>
      <c r="G571" s="6"/>
      <c r="H571" s="6"/>
      <c r="I571" s="6"/>
      <c r="J571" s="6"/>
      <c r="K571" s="6"/>
      <c r="L571" s="6"/>
      <c r="M571" s="6"/>
      <c r="N571" s="6"/>
      <c r="O571" s="6"/>
      <c r="P571" s="6"/>
    </row>
    <row r="572" spans="1:16" x14ac:dyDescent="0.2">
      <c r="A572" s="24"/>
      <c r="B572" s="5"/>
      <c r="C572" s="5"/>
      <c r="D572" s="5"/>
      <c r="E572" s="5"/>
      <c r="F572" s="5"/>
      <c r="G572" s="6"/>
      <c r="H572" s="6"/>
      <c r="I572" s="6"/>
      <c r="J572" s="6"/>
      <c r="K572" s="6"/>
      <c r="L572" s="6"/>
      <c r="M572" s="6"/>
      <c r="N572" s="6"/>
      <c r="O572" s="6"/>
      <c r="P572" s="6"/>
    </row>
    <row r="573" spans="1:16" x14ac:dyDescent="0.2">
      <c r="A573" s="24"/>
      <c r="B573" s="5"/>
      <c r="C573" s="5"/>
      <c r="D573" s="5"/>
      <c r="E573" s="5"/>
      <c r="F573" s="5"/>
      <c r="G573" s="6"/>
      <c r="H573" s="6"/>
      <c r="I573" s="6"/>
      <c r="J573" s="6"/>
      <c r="K573" s="6"/>
      <c r="L573" s="6"/>
      <c r="M573" s="6"/>
      <c r="N573" s="6"/>
      <c r="O573" s="6"/>
      <c r="P573" s="6"/>
    </row>
    <row r="574" spans="1:16" x14ac:dyDescent="0.2">
      <c r="A574" s="24"/>
      <c r="B574" s="5"/>
      <c r="C574" s="5"/>
      <c r="D574" s="5"/>
      <c r="E574" s="5"/>
      <c r="F574" s="5"/>
      <c r="G574" s="6"/>
      <c r="H574" s="6"/>
      <c r="I574" s="6"/>
      <c r="J574" s="6"/>
      <c r="K574" s="6"/>
      <c r="L574" s="6"/>
      <c r="M574" s="6"/>
      <c r="N574" s="6"/>
      <c r="O574" s="6"/>
      <c r="P574" s="6"/>
    </row>
    <row r="575" spans="1:16" x14ac:dyDescent="0.2">
      <c r="A575" s="24"/>
      <c r="B575" s="5"/>
      <c r="C575" s="5"/>
      <c r="D575" s="5"/>
      <c r="E575" s="5"/>
      <c r="F575" s="5"/>
      <c r="G575" s="6"/>
      <c r="H575" s="6"/>
      <c r="I575" s="6"/>
      <c r="J575" s="6"/>
      <c r="K575" s="6"/>
      <c r="L575" s="6"/>
      <c r="M575" s="6"/>
      <c r="N575" s="6"/>
      <c r="O575" s="6"/>
      <c r="P575" s="6"/>
    </row>
    <row r="576" spans="1:16" x14ac:dyDescent="0.2">
      <c r="A576" s="24"/>
      <c r="B576" s="5"/>
      <c r="C576" s="5"/>
      <c r="D576" s="5"/>
      <c r="E576" s="5"/>
      <c r="F576" s="5"/>
      <c r="G576" s="6"/>
      <c r="H576" s="6"/>
      <c r="I576" s="6"/>
      <c r="J576" s="6"/>
      <c r="K576" s="6"/>
      <c r="L576" s="6"/>
      <c r="M576" s="6"/>
      <c r="N576" s="6"/>
      <c r="O576" s="6"/>
      <c r="P576" s="6"/>
    </row>
    <row r="577" spans="1:16" x14ac:dyDescent="0.2">
      <c r="A577" s="24"/>
      <c r="B577" s="5"/>
      <c r="C577" s="5"/>
      <c r="D577" s="5"/>
      <c r="E577" s="5"/>
      <c r="F577" s="5"/>
      <c r="G577" s="6"/>
      <c r="H577" s="6"/>
      <c r="I577" s="6"/>
      <c r="J577" s="6"/>
      <c r="K577" s="6"/>
      <c r="L577" s="6"/>
      <c r="M577" s="6"/>
      <c r="N577" s="6"/>
      <c r="O577" s="6"/>
      <c r="P577" s="6"/>
    </row>
    <row r="578" spans="1:16" x14ac:dyDescent="0.2">
      <c r="A578" s="24"/>
      <c r="B578" s="5"/>
      <c r="C578" s="5"/>
      <c r="D578" s="5"/>
      <c r="E578" s="5"/>
      <c r="F578" s="5"/>
      <c r="G578" s="6"/>
      <c r="H578" s="6"/>
      <c r="I578" s="6"/>
      <c r="J578" s="6"/>
      <c r="K578" s="6"/>
      <c r="L578" s="6"/>
      <c r="M578" s="6"/>
      <c r="N578" s="6"/>
      <c r="O578" s="6"/>
      <c r="P578" s="6"/>
    </row>
    <row r="579" spans="1:16" x14ac:dyDescent="0.2">
      <c r="A579" s="24"/>
      <c r="B579" s="5"/>
      <c r="C579" s="5"/>
      <c r="D579" s="5"/>
      <c r="E579" s="5"/>
      <c r="F579" s="5"/>
      <c r="G579" s="6"/>
      <c r="H579" s="6"/>
      <c r="I579" s="6"/>
      <c r="J579" s="6"/>
      <c r="K579" s="6"/>
      <c r="L579" s="6"/>
      <c r="M579" s="6"/>
      <c r="N579" s="6"/>
      <c r="O579" s="6"/>
      <c r="P579" s="6"/>
    </row>
    <row r="580" spans="1:16" x14ac:dyDescent="0.2">
      <c r="A580" s="24"/>
      <c r="B580" s="5"/>
      <c r="C580" s="5"/>
      <c r="D580" s="5"/>
      <c r="E580" s="5"/>
      <c r="F580" s="5"/>
      <c r="G580" s="6"/>
      <c r="H580" s="6"/>
      <c r="I580" s="6"/>
      <c r="J580" s="6"/>
      <c r="K580" s="6"/>
      <c r="L580" s="6"/>
      <c r="M580" s="6"/>
      <c r="N580" s="6"/>
      <c r="O580" s="6"/>
      <c r="P580" s="6"/>
    </row>
    <row r="581" spans="1:16" x14ac:dyDescent="0.2">
      <c r="A581" s="24"/>
      <c r="B581" s="5"/>
      <c r="C581" s="5"/>
      <c r="D581" s="5"/>
      <c r="E581" s="5"/>
      <c r="F581" s="5"/>
      <c r="G581" s="6"/>
      <c r="H581" s="6"/>
      <c r="I581" s="6"/>
      <c r="J581" s="6"/>
      <c r="K581" s="6"/>
      <c r="L581" s="6"/>
      <c r="M581" s="6"/>
      <c r="N581" s="6"/>
      <c r="O581" s="6"/>
      <c r="P581" s="6"/>
    </row>
    <row r="582" spans="1:16" x14ac:dyDescent="0.2">
      <c r="A582" s="24"/>
      <c r="B582" s="5"/>
      <c r="C582" s="5"/>
      <c r="D582" s="5"/>
      <c r="E582" s="5"/>
      <c r="F582" s="5"/>
      <c r="G582" s="6"/>
      <c r="H582" s="6"/>
      <c r="I582" s="6"/>
      <c r="J582" s="6"/>
      <c r="K582" s="6"/>
      <c r="L582" s="6"/>
      <c r="M582" s="6"/>
      <c r="N582" s="6"/>
      <c r="O582" s="6"/>
      <c r="P582" s="6"/>
    </row>
    <row r="583" spans="1:16" x14ac:dyDescent="0.2">
      <c r="A583" s="24"/>
      <c r="B583" s="5"/>
      <c r="C583" s="5"/>
      <c r="D583" s="5"/>
      <c r="E583" s="5"/>
      <c r="F583" s="5"/>
      <c r="G583" s="6"/>
      <c r="H583" s="6"/>
      <c r="I583" s="6"/>
      <c r="J583" s="6"/>
      <c r="K583" s="6"/>
      <c r="L583" s="6"/>
      <c r="M583" s="6"/>
      <c r="N583" s="6"/>
      <c r="O583" s="6"/>
      <c r="P583" s="6"/>
    </row>
    <row r="584" spans="1:16" x14ac:dyDescent="0.2">
      <c r="A584" s="24"/>
      <c r="B584" s="5"/>
      <c r="C584" s="5"/>
      <c r="D584" s="5"/>
      <c r="E584" s="5"/>
      <c r="F584" s="5"/>
      <c r="G584" s="6"/>
      <c r="H584" s="6"/>
      <c r="I584" s="6"/>
      <c r="J584" s="6"/>
      <c r="K584" s="6"/>
      <c r="L584" s="6"/>
      <c r="M584" s="6"/>
      <c r="N584" s="6"/>
      <c r="O584" s="6"/>
      <c r="P584" s="6"/>
    </row>
    <row r="585" spans="1:16" x14ac:dyDescent="0.2">
      <c r="A585" s="24"/>
      <c r="B585" s="5"/>
      <c r="C585" s="5"/>
      <c r="D585" s="5"/>
      <c r="E585" s="5"/>
      <c r="F585" s="5"/>
      <c r="G585" s="6"/>
      <c r="H585" s="6"/>
      <c r="I585" s="6"/>
      <c r="J585" s="6"/>
      <c r="K585" s="6"/>
      <c r="L585" s="6"/>
      <c r="M585" s="6"/>
      <c r="N585" s="6"/>
      <c r="O585" s="6"/>
      <c r="P585" s="6"/>
    </row>
    <row r="586" spans="1:16" x14ac:dyDescent="0.2">
      <c r="A586" s="24"/>
      <c r="B586" s="5"/>
      <c r="C586" s="5"/>
      <c r="D586" s="5"/>
      <c r="E586" s="5"/>
      <c r="F586" s="5"/>
      <c r="G586" s="6"/>
      <c r="H586" s="6"/>
      <c r="I586" s="6"/>
      <c r="J586" s="6"/>
      <c r="K586" s="6"/>
      <c r="L586" s="6"/>
      <c r="M586" s="6"/>
      <c r="N586" s="6"/>
      <c r="O586" s="6"/>
      <c r="P586" s="6"/>
    </row>
    <row r="587" spans="1:16" x14ac:dyDescent="0.2">
      <c r="A587" s="24"/>
      <c r="B587" s="5"/>
      <c r="C587" s="5"/>
      <c r="D587" s="5"/>
      <c r="E587" s="5"/>
      <c r="F587" s="5"/>
      <c r="G587" s="6"/>
      <c r="H587" s="6"/>
      <c r="I587" s="6"/>
      <c r="J587" s="6"/>
      <c r="K587" s="6"/>
      <c r="L587" s="6"/>
      <c r="M587" s="6"/>
      <c r="N587" s="6"/>
      <c r="O587" s="6"/>
      <c r="P587" s="6"/>
    </row>
    <row r="588" spans="1:16" x14ac:dyDescent="0.2">
      <c r="A588" s="24"/>
      <c r="B588" s="5"/>
      <c r="C588" s="5"/>
      <c r="D588" s="5"/>
      <c r="E588" s="5"/>
      <c r="F588" s="5"/>
      <c r="G588" s="6"/>
      <c r="H588" s="6"/>
      <c r="I588" s="6"/>
      <c r="J588" s="6"/>
      <c r="K588" s="6"/>
      <c r="L588" s="6"/>
      <c r="M588" s="6"/>
      <c r="N588" s="6"/>
      <c r="O588" s="6"/>
      <c r="P588" s="6"/>
    </row>
    <row r="589" spans="1:16" x14ac:dyDescent="0.2">
      <c r="A589" s="24"/>
      <c r="B589" s="5"/>
      <c r="C589" s="5"/>
      <c r="D589" s="5"/>
      <c r="E589" s="5"/>
      <c r="F589" s="5"/>
      <c r="G589" s="6"/>
      <c r="H589" s="6"/>
      <c r="I589" s="6"/>
      <c r="J589" s="6"/>
      <c r="K589" s="6"/>
      <c r="L589" s="6"/>
      <c r="M589" s="6"/>
      <c r="N589" s="6"/>
      <c r="O589" s="6"/>
      <c r="P589" s="6"/>
    </row>
    <row r="590" spans="1:16" x14ac:dyDescent="0.2">
      <c r="A590" s="24"/>
      <c r="B590" s="5"/>
      <c r="C590" s="5"/>
      <c r="D590" s="5"/>
      <c r="E590" s="5"/>
      <c r="F590" s="5"/>
      <c r="G590" s="6"/>
      <c r="H590" s="6"/>
      <c r="I590" s="6"/>
      <c r="J590" s="6"/>
      <c r="K590" s="6"/>
      <c r="L590" s="6"/>
      <c r="M590" s="6"/>
      <c r="N590" s="6"/>
      <c r="O590" s="6"/>
      <c r="P590" s="6"/>
    </row>
    <row r="591" spans="1:16" x14ac:dyDescent="0.2">
      <c r="A591" s="24"/>
      <c r="B591" s="5"/>
      <c r="C591" s="5"/>
      <c r="D591" s="5"/>
      <c r="E591" s="5"/>
      <c r="F591" s="5"/>
      <c r="G591" s="6"/>
      <c r="H591" s="6"/>
      <c r="I591" s="6"/>
      <c r="J591" s="6"/>
      <c r="K591" s="6"/>
      <c r="L591" s="6"/>
      <c r="M591" s="6"/>
      <c r="N591" s="6"/>
      <c r="O591" s="6"/>
      <c r="P591" s="6"/>
    </row>
    <row r="592" spans="1:16" x14ac:dyDescent="0.2">
      <c r="A592" s="24"/>
      <c r="B592" s="5"/>
      <c r="C592" s="5"/>
      <c r="D592" s="5"/>
      <c r="E592" s="5"/>
      <c r="F592" s="5"/>
      <c r="G592" s="6"/>
      <c r="H592" s="6"/>
      <c r="I592" s="6"/>
      <c r="J592" s="6"/>
      <c r="K592" s="6"/>
      <c r="L592" s="6"/>
      <c r="M592" s="6"/>
      <c r="N592" s="6"/>
      <c r="O592" s="6"/>
      <c r="P592" s="6"/>
    </row>
    <row r="593" spans="1:16" x14ac:dyDescent="0.2">
      <c r="A593" s="24"/>
      <c r="B593" s="5"/>
      <c r="C593" s="5"/>
      <c r="D593" s="5"/>
      <c r="E593" s="5"/>
      <c r="F593" s="5"/>
      <c r="G593" s="6"/>
      <c r="H593" s="6"/>
      <c r="I593" s="6"/>
      <c r="J593" s="6"/>
      <c r="K593" s="6"/>
      <c r="L593" s="6"/>
      <c r="M593" s="6"/>
      <c r="N593" s="6"/>
      <c r="O593" s="6"/>
      <c r="P593" s="6"/>
    </row>
    <row r="594" spans="1:16" x14ac:dyDescent="0.2">
      <c r="A594" s="24"/>
      <c r="B594" s="5"/>
      <c r="C594" s="5"/>
      <c r="D594" s="5"/>
      <c r="E594" s="5"/>
      <c r="F594" s="5"/>
      <c r="G594" s="6"/>
      <c r="H594" s="6"/>
      <c r="I594" s="6"/>
      <c r="J594" s="6"/>
      <c r="K594" s="6"/>
      <c r="L594" s="6"/>
      <c r="M594" s="6"/>
      <c r="N594" s="6"/>
      <c r="O594" s="6"/>
      <c r="P594" s="6"/>
    </row>
    <row r="595" spans="1:16" x14ac:dyDescent="0.2">
      <c r="A595" s="24"/>
      <c r="B595" s="5"/>
      <c r="C595" s="5"/>
      <c r="D595" s="5"/>
      <c r="E595" s="5"/>
      <c r="F595" s="5"/>
      <c r="G595" s="6"/>
      <c r="H595" s="6"/>
      <c r="I595" s="6"/>
      <c r="J595" s="6"/>
      <c r="K595" s="6"/>
      <c r="L595" s="6"/>
      <c r="M595" s="6"/>
      <c r="N595" s="6"/>
      <c r="O595" s="6"/>
      <c r="P595" s="6"/>
    </row>
    <row r="596" spans="1:16" x14ac:dyDescent="0.2">
      <c r="A596" s="24"/>
      <c r="B596" s="5"/>
      <c r="C596" s="5"/>
      <c r="D596" s="5"/>
      <c r="E596" s="5"/>
      <c r="F596" s="5"/>
      <c r="G596" s="6"/>
      <c r="H596" s="6"/>
      <c r="I596" s="6"/>
      <c r="J596" s="6"/>
      <c r="K596" s="6"/>
      <c r="L596" s="6"/>
      <c r="M596" s="6"/>
      <c r="N596" s="6"/>
      <c r="O596" s="6"/>
      <c r="P596" s="6"/>
    </row>
    <row r="597" spans="1:16" x14ac:dyDescent="0.2">
      <c r="A597" s="24"/>
      <c r="B597" s="5"/>
      <c r="C597" s="5"/>
      <c r="D597" s="5"/>
      <c r="E597" s="5"/>
      <c r="F597" s="5"/>
      <c r="G597" s="6"/>
      <c r="H597" s="6"/>
      <c r="I597" s="6"/>
      <c r="J597" s="6"/>
      <c r="K597" s="6"/>
      <c r="L597" s="6"/>
      <c r="M597" s="6"/>
      <c r="N597" s="6"/>
      <c r="O597" s="6"/>
      <c r="P597" s="6"/>
    </row>
    <row r="598" spans="1:16" x14ac:dyDescent="0.2">
      <c r="A598" s="24"/>
      <c r="B598" s="5"/>
      <c r="C598" s="5"/>
      <c r="D598" s="5"/>
      <c r="E598" s="5"/>
      <c r="F598" s="5"/>
      <c r="G598" s="6"/>
      <c r="H598" s="6"/>
      <c r="I598" s="6"/>
      <c r="J598" s="6"/>
      <c r="K598" s="6"/>
      <c r="L598" s="6"/>
      <c r="M598" s="6"/>
      <c r="N598" s="6"/>
      <c r="O598" s="6"/>
      <c r="P598" s="6"/>
    </row>
    <row r="599" spans="1:16" x14ac:dyDescent="0.2">
      <c r="A599" s="24"/>
      <c r="B599" s="5"/>
      <c r="C599" s="5"/>
      <c r="D599" s="5"/>
      <c r="E599" s="5"/>
      <c r="F599" s="5"/>
      <c r="G599" s="6"/>
      <c r="H599" s="6"/>
      <c r="I599" s="6"/>
      <c r="J599" s="6"/>
      <c r="K599" s="6"/>
      <c r="L599" s="6"/>
      <c r="M599" s="6"/>
      <c r="N599" s="6"/>
      <c r="O599" s="6"/>
      <c r="P599" s="6"/>
    </row>
    <row r="600" spans="1:16" x14ac:dyDescent="0.2">
      <c r="A600" s="24"/>
      <c r="B600" s="5"/>
      <c r="C600" s="5"/>
      <c r="D600" s="5"/>
      <c r="E600" s="5"/>
      <c r="F600" s="5"/>
      <c r="G600" s="6"/>
      <c r="H600" s="6"/>
      <c r="I600" s="6"/>
      <c r="J600" s="6"/>
      <c r="K600" s="6"/>
      <c r="L600" s="6"/>
      <c r="M600" s="6"/>
      <c r="N600" s="6"/>
      <c r="O600" s="6"/>
      <c r="P600" s="6"/>
    </row>
    <row r="601" spans="1:16" x14ac:dyDescent="0.2">
      <c r="A601" s="24"/>
      <c r="B601" s="5"/>
      <c r="C601" s="5"/>
      <c r="D601" s="5"/>
      <c r="E601" s="5"/>
      <c r="F601" s="5"/>
      <c r="G601" s="6"/>
      <c r="H601" s="6"/>
      <c r="I601" s="6"/>
      <c r="J601" s="6"/>
      <c r="K601" s="6"/>
      <c r="L601" s="6"/>
      <c r="M601" s="6"/>
      <c r="N601" s="6"/>
      <c r="O601" s="6"/>
      <c r="P601" s="6"/>
    </row>
    <row r="602" spans="1:16" x14ac:dyDescent="0.2">
      <c r="A602" s="24"/>
      <c r="B602" s="5"/>
      <c r="C602" s="5"/>
      <c r="D602" s="5"/>
      <c r="E602" s="5"/>
      <c r="F602" s="5"/>
      <c r="G602" s="6"/>
      <c r="H602" s="6"/>
      <c r="I602" s="6"/>
      <c r="J602" s="6"/>
      <c r="K602" s="6"/>
      <c r="L602" s="6"/>
      <c r="M602" s="6"/>
      <c r="N602" s="6"/>
      <c r="O602" s="6"/>
      <c r="P602" s="6"/>
    </row>
    <row r="603" spans="1:16" x14ac:dyDescent="0.2">
      <c r="A603" s="24"/>
      <c r="B603" s="5"/>
      <c r="C603" s="5"/>
      <c r="D603" s="5"/>
      <c r="E603" s="5"/>
      <c r="F603" s="5"/>
      <c r="G603" s="6"/>
      <c r="H603" s="6"/>
      <c r="I603" s="6"/>
      <c r="J603" s="6"/>
      <c r="K603" s="6"/>
      <c r="L603" s="6"/>
      <c r="M603" s="6"/>
      <c r="N603" s="6"/>
      <c r="O603" s="6"/>
      <c r="P603" s="6"/>
    </row>
    <row r="604" spans="1:16" x14ac:dyDescent="0.2">
      <c r="A604" s="24"/>
      <c r="B604" s="5"/>
      <c r="C604" s="5"/>
      <c r="D604" s="5"/>
      <c r="E604" s="5"/>
      <c r="F604" s="5"/>
      <c r="G604" s="6"/>
      <c r="H604" s="6"/>
      <c r="I604" s="6"/>
      <c r="J604" s="6"/>
      <c r="K604" s="6"/>
      <c r="L604" s="6"/>
      <c r="M604" s="6"/>
      <c r="N604" s="6"/>
      <c r="O604" s="6"/>
      <c r="P604" s="6"/>
    </row>
    <row r="605" spans="1:16" x14ac:dyDescent="0.2">
      <c r="A605" s="24"/>
      <c r="B605" s="5"/>
      <c r="C605" s="5"/>
      <c r="D605" s="5"/>
      <c r="E605" s="5"/>
      <c r="F605" s="5"/>
      <c r="G605" s="6"/>
      <c r="H605" s="6"/>
      <c r="I605" s="6"/>
      <c r="J605" s="6"/>
      <c r="K605" s="6"/>
      <c r="L605" s="6"/>
      <c r="M605" s="6"/>
      <c r="N605" s="6"/>
      <c r="O605" s="6"/>
      <c r="P605" s="6"/>
    </row>
    <row r="606" spans="1:16" x14ac:dyDescent="0.2">
      <c r="A606" s="24"/>
      <c r="B606" s="5"/>
      <c r="C606" s="5"/>
      <c r="D606" s="5"/>
      <c r="E606" s="5"/>
      <c r="F606" s="5"/>
      <c r="G606" s="6"/>
      <c r="H606" s="6"/>
      <c r="I606" s="6"/>
      <c r="J606" s="6"/>
      <c r="K606" s="6"/>
      <c r="L606" s="6"/>
      <c r="M606" s="6"/>
      <c r="N606" s="6"/>
      <c r="O606" s="6"/>
      <c r="P606" s="6"/>
    </row>
    <row r="607" spans="1:16" x14ac:dyDescent="0.2">
      <c r="A607" s="24"/>
      <c r="B607" s="5"/>
      <c r="C607" s="5"/>
      <c r="D607" s="5"/>
      <c r="E607" s="5"/>
      <c r="F607" s="5"/>
      <c r="G607" s="6"/>
      <c r="H607" s="6"/>
      <c r="I607" s="6"/>
      <c r="J607" s="6"/>
      <c r="K607" s="6"/>
      <c r="L607" s="6"/>
      <c r="M607" s="6"/>
      <c r="N607" s="6"/>
      <c r="O607" s="6"/>
      <c r="P607" s="6"/>
    </row>
    <row r="608" spans="1:16" x14ac:dyDescent="0.2">
      <c r="A608" s="24"/>
      <c r="B608" s="5"/>
      <c r="C608" s="5"/>
      <c r="D608" s="5"/>
      <c r="E608" s="5"/>
      <c r="F608" s="5"/>
      <c r="G608" s="6"/>
      <c r="H608" s="6"/>
      <c r="I608" s="6"/>
      <c r="J608" s="6"/>
      <c r="K608" s="6"/>
      <c r="L608" s="6"/>
      <c r="M608" s="6"/>
      <c r="N608" s="6"/>
      <c r="O608" s="6"/>
      <c r="P608" s="6"/>
    </row>
    <row r="609" spans="1:16" x14ac:dyDescent="0.2">
      <c r="A609" s="24"/>
      <c r="B609" s="5"/>
      <c r="C609" s="5"/>
      <c r="D609" s="5"/>
      <c r="E609" s="5"/>
      <c r="F609" s="5"/>
      <c r="G609" s="6"/>
      <c r="H609" s="6"/>
      <c r="I609" s="6"/>
      <c r="J609" s="6"/>
      <c r="K609" s="6"/>
      <c r="L609" s="6"/>
      <c r="M609" s="6"/>
      <c r="N609" s="6"/>
      <c r="O609" s="6"/>
      <c r="P609" s="6"/>
    </row>
    <row r="610" spans="1:16" x14ac:dyDescent="0.2">
      <c r="A610" s="24"/>
      <c r="B610" s="5"/>
      <c r="C610" s="5"/>
      <c r="D610" s="5"/>
      <c r="E610" s="5"/>
      <c r="F610" s="5"/>
      <c r="G610" s="6"/>
      <c r="H610" s="6"/>
      <c r="I610" s="6"/>
      <c r="J610" s="6"/>
      <c r="K610" s="6"/>
      <c r="L610" s="6"/>
      <c r="M610" s="6"/>
      <c r="N610" s="6"/>
      <c r="O610" s="6"/>
      <c r="P610" s="6"/>
    </row>
    <row r="611" spans="1:16" x14ac:dyDescent="0.2">
      <c r="A611" s="24"/>
      <c r="B611" s="5"/>
      <c r="C611" s="5"/>
      <c r="D611" s="5"/>
      <c r="E611" s="5"/>
      <c r="F611" s="5"/>
      <c r="G611" s="6"/>
      <c r="H611" s="6"/>
      <c r="I611" s="6"/>
      <c r="J611" s="6"/>
      <c r="K611" s="6"/>
      <c r="L611" s="6"/>
      <c r="M611" s="6"/>
      <c r="N611" s="6"/>
      <c r="O611" s="6"/>
      <c r="P611" s="6"/>
    </row>
    <row r="612" spans="1:16" x14ac:dyDescent="0.2">
      <c r="A612" s="24"/>
      <c r="B612" s="5"/>
      <c r="C612" s="5"/>
      <c r="D612" s="5"/>
      <c r="E612" s="5"/>
      <c r="F612" s="5"/>
      <c r="G612" s="6"/>
      <c r="H612" s="6"/>
      <c r="I612" s="6"/>
      <c r="J612" s="6"/>
      <c r="K612" s="6"/>
      <c r="L612" s="6"/>
      <c r="M612" s="6"/>
      <c r="N612" s="6"/>
      <c r="O612" s="6"/>
      <c r="P612" s="6"/>
    </row>
    <row r="613" spans="1:16" x14ac:dyDescent="0.2">
      <c r="A613" s="24"/>
      <c r="B613" s="5"/>
      <c r="C613" s="5"/>
      <c r="D613" s="5"/>
      <c r="E613" s="5"/>
      <c r="F613" s="5"/>
      <c r="G613" s="6"/>
      <c r="H613" s="6"/>
      <c r="I613" s="6"/>
      <c r="J613" s="6"/>
      <c r="K613" s="6"/>
      <c r="L613" s="6"/>
      <c r="M613" s="6"/>
      <c r="N613" s="6"/>
      <c r="O613" s="6"/>
      <c r="P613" s="6"/>
    </row>
    <row r="614" spans="1:16" x14ac:dyDescent="0.2">
      <c r="A614" s="24"/>
      <c r="B614" s="5"/>
      <c r="C614" s="5"/>
      <c r="D614" s="5"/>
      <c r="E614" s="5"/>
      <c r="F614" s="5"/>
      <c r="G614" s="6"/>
      <c r="H614" s="6"/>
      <c r="I614" s="6"/>
      <c r="J614" s="6"/>
      <c r="K614" s="6"/>
      <c r="L614" s="6"/>
      <c r="M614" s="6"/>
      <c r="N614" s="6"/>
      <c r="O614" s="6"/>
      <c r="P614" s="6"/>
    </row>
    <row r="615" spans="1:16" x14ac:dyDescent="0.2">
      <c r="A615" s="24"/>
      <c r="B615" s="5"/>
      <c r="C615" s="5"/>
      <c r="D615" s="5"/>
      <c r="E615" s="5"/>
      <c r="F615" s="5"/>
      <c r="G615" s="6"/>
      <c r="H615" s="6"/>
      <c r="I615" s="6"/>
      <c r="J615" s="6"/>
      <c r="K615" s="6"/>
      <c r="L615" s="6"/>
      <c r="M615" s="6"/>
      <c r="N615" s="6"/>
      <c r="O615" s="6"/>
      <c r="P615" s="6"/>
    </row>
    <row r="616" spans="1:16" x14ac:dyDescent="0.2">
      <c r="A616" s="24"/>
      <c r="B616" s="5"/>
      <c r="C616" s="5"/>
      <c r="D616" s="5"/>
      <c r="E616" s="5"/>
      <c r="F616" s="5"/>
      <c r="G616" s="6"/>
      <c r="H616" s="6"/>
      <c r="I616" s="6"/>
      <c r="J616" s="6"/>
      <c r="K616" s="6"/>
      <c r="L616" s="6"/>
      <c r="M616" s="6"/>
      <c r="N616" s="6"/>
      <c r="O616" s="6"/>
      <c r="P616" s="6"/>
    </row>
    <row r="617" spans="1:16" x14ac:dyDescent="0.2">
      <c r="A617" s="24"/>
      <c r="B617" s="5"/>
      <c r="C617" s="5"/>
      <c r="D617" s="5"/>
      <c r="E617" s="5"/>
      <c r="F617" s="5"/>
      <c r="G617" s="6"/>
      <c r="H617" s="6"/>
      <c r="I617" s="6"/>
      <c r="J617" s="6"/>
      <c r="K617" s="6"/>
      <c r="L617" s="6"/>
      <c r="M617" s="6"/>
      <c r="N617" s="6"/>
      <c r="O617" s="6"/>
      <c r="P617" s="6"/>
    </row>
    <row r="618" spans="1:16" x14ac:dyDescent="0.2">
      <c r="A618" s="24"/>
      <c r="B618" s="5"/>
      <c r="C618" s="5"/>
      <c r="D618" s="5"/>
      <c r="E618" s="5"/>
      <c r="F618" s="5"/>
      <c r="G618" s="6"/>
      <c r="H618" s="6"/>
      <c r="I618" s="6"/>
      <c r="J618" s="6"/>
      <c r="K618" s="6"/>
      <c r="L618" s="6"/>
      <c r="M618" s="6"/>
      <c r="N618" s="6"/>
      <c r="O618" s="6"/>
      <c r="P618" s="6"/>
    </row>
    <row r="619" spans="1:16" x14ac:dyDescent="0.2">
      <c r="A619" s="24"/>
      <c r="B619" s="5"/>
      <c r="C619" s="5"/>
      <c r="D619" s="5"/>
      <c r="E619" s="5"/>
      <c r="F619" s="5"/>
      <c r="G619" s="6"/>
      <c r="H619" s="6"/>
      <c r="I619" s="6"/>
      <c r="J619" s="6"/>
      <c r="K619" s="6"/>
      <c r="L619" s="6"/>
      <c r="M619" s="6"/>
      <c r="N619" s="6"/>
      <c r="O619" s="6"/>
      <c r="P619" s="6"/>
    </row>
    <row r="620" spans="1:16" x14ac:dyDescent="0.2">
      <c r="A620" s="24"/>
      <c r="B620" s="5"/>
      <c r="C620" s="5"/>
      <c r="D620" s="5"/>
      <c r="E620" s="5"/>
      <c r="F620" s="5"/>
      <c r="G620" s="6"/>
      <c r="H620" s="6"/>
      <c r="I620" s="6"/>
      <c r="J620" s="6"/>
      <c r="K620" s="6"/>
      <c r="L620" s="6"/>
      <c r="M620" s="6"/>
      <c r="N620" s="6"/>
      <c r="O620" s="6"/>
      <c r="P620" s="6"/>
    </row>
    <row r="621" spans="1:16" x14ac:dyDescent="0.2">
      <c r="A621" s="24"/>
      <c r="B621" s="5"/>
      <c r="C621" s="5"/>
      <c r="D621" s="5"/>
      <c r="E621" s="5"/>
      <c r="F621" s="5"/>
      <c r="G621" s="6"/>
      <c r="H621" s="6"/>
      <c r="I621" s="6"/>
      <c r="J621" s="6"/>
      <c r="K621" s="6"/>
      <c r="L621" s="6"/>
      <c r="M621" s="6"/>
      <c r="N621" s="6"/>
      <c r="O621" s="6"/>
      <c r="P621" s="6"/>
    </row>
    <row r="622" spans="1:16" x14ac:dyDescent="0.2">
      <c r="A622" s="24"/>
      <c r="B622" s="5"/>
      <c r="C622" s="5"/>
      <c r="D622" s="5"/>
      <c r="E622" s="5"/>
      <c r="F622" s="5"/>
      <c r="G622" s="6"/>
      <c r="H622" s="6"/>
      <c r="I622" s="6"/>
      <c r="J622" s="6"/>
      <c r="K622" s="6"/>
      <c r="L622" s="6"/>
      <c r="M622" s="6"/>
      <c r="N622" s="6"/>
      <c r="O622" s="6"/>
      <c r="P622" s="6"/>
    </row>
    <row r="623" spans="1:16" x14ac:dyDescent="0.2">
      <c r="A623" s="24"/>
      <c r="B623" s="5"/>
      <c r="C623" s="5"/>
      <c r="D623" s="5"/>
      <c r="E623" s="5"/>
      <c r="F623" s="5"/>
      <c r="G623" s="6"/>
      <c r="H623" s="6"/>
      <c r="I623" s="6"/>
      <c r="J623" s="6"/>
      <c r="K623" s="6"/>
      <c r="L623" s="6"/>
      <c r="M623" s="6"/>
      <c r="N623" s="6"/>
      <c r="O623" s="6"/>
      <c r="P623" s="6"/>
    </row>
    <row r="624" spans="1:16" x14ac:dyDescent="0.2">
      <c r="A624" s="24"/>
      <c r="B624" s="5"/>
      <c r="C624" s="5"/>
      <c r="D624" s="5"/>
      <c r="E624" s="5"/>
      <c r="F624" s="5"/>
      <c r="G624" s="6"/>
      <c r="H624" s="6"/>
      <c r="I624" s="6"/>
      <c r="J624" s="6"/>
      <c r="K624" s="6"/>
      <c r="L624" s="6"/>
      <c r="M624" s="6"/>
      <c r="N624" s="6"/>
      <c r="O624" s="6"/>
      <c r="P624" s="6"/>
    </row>
    <row r="625" spans="1:16" x14ac:dyDescent="0.2">
      <c r="A625" s="24"/>
      <c r="B625" s="5"/>
      <c r="C625" s="5"/>
      <c r="D625" s="5"/>
      <c r="E625" s="5"/>
      <c r="F625" s="5"/>
      <c r="G625" s="6"/>
      <c r="H625" s="6"/>
      <c r="I625" s="6"/>
      <c r="J625" s="6"/>
      <c r="K625" s="6"/>
      <c r="L625" s="6"/>
      <c r="M625" s="6"/>
      <c r="N625" s="6"/>
      <c r="O625" s="6"/>
      <c r="P625" s="6"/>
    </row>
    <row r="626" spans="1:16" x14ac:dyDescent="0.2">
      <c r="A626" s="24"/>
      <c r="B626" s="5"/>
      <c r="C626" s="5"/>
      <c r="D626" s="5"/>
      <c r="E626" s="5"/>
      <c r="F626" s="5"/>
      <c r="G626" s="6"/>
      <c r="H626" s="6"/>
      <c r="I626" s="6"/>
      <c r="J626" s="6"/>
      <c r="K626" s="6"/>
      <c r="L626" s="6"/>
      <c r="M626" s="6"/>
      <c r="N626" s="6"/>
      <c r="O626" s="6"/>
      <c r="P626" s="6"/>
    </row>
    <row r="627" spans="1:16" x14ac:dyDescent="0.2">
      <c r="A627" s="24"/>
      <c r="B627" s="5"/>
      <c r="C627" s="5"/>
      <c r="D627" s="5"/>
      <c r="E627" s="5"/>
      <c r="F627" s="5"/>
      <c r="G627" s="6"/>
      <c r="H627" s="6"/>
      <c r="I627" s="6"/>
      <c r="J627" s="6"/>
      <c r="K627" s="6"/>
      <c r="L627" s="6"/>
      <c r="M627" s="6"/>
      <c r="N627" s="6"/>
      <c r="O627" s="6"/>
      <c r="P627" s="6"/>
    </row>
    <row r="628" spans="1:16" x14ac:dyDescent="0.2">
      <c r="A628" s="24"/>
      <c r="B628" s="5"/>
      <c r="C628" s="5"/>
      <c r="D628" s="5"/>
      <c r="E628" s="5"/>
      <c r="F628" s="5"/>
      <c r="G628" s="6"/>
      <c r="H628" s="6"/>
      <c r="I628" s="6"/>
      <c r="J628" s="6"/>
      <c r="K628" s="6"/>
      <c r="L628" s="6"/>
      <c r="M628" s="6"/>
      <c r="N628" s="6"/>
      <c r="O628" s="6"/>
      <c r="P628" s="6"/>
    </row>
    <row r="629" spans="1:16" x14ac:dyDescent="0.2">
      <c r="A629" s="24"/>
      <c r="B629" s="5"/>
      <c r="C629" s="5"/>
      <c r="D629" s="5"/>
      <c r="E629" s="5"/>
      <c r="F629" s="5"/>
      <c r="G629" s="6"/>
      <c r="H629" s="6"/>
      <c r="I629" s="6"/>
      <c r="J629" s="6"/>
      <c r="K629" s="6"/>
      <c r="L629" s="6"/>
      <c r="M629" s="6"/>
      <c r="N629" s="6"/>
      <c r="O629" s="6"/>
      <c r="P629" s="6"/>
    </row>
    <row r="630" spans="1:16" x14ac:dyDescent="0.2">
      <c r="A630" s="24"/>
      <c r="B630" s="5"/>
      <c r="C630" s="5"/>
      <c r="D630" s="5"/>
      <c r="E630" s="5"/>
      <c r="F630" s="5"/>
      <c r="G630" s="6"/>
      <c r="H630" s="6"/>
      <c r="I630" s="6"/>
      <c r="J630" s="6"/>
      <c r="K630" s="6"/>
      <c r="L630" s="6"/>
      <c r="M630" s="6"/>
      <c r="N630" s="6"/>
      <c r="O630" s="6"/>
      <c r="P630" s="6"/>
    </row>
    <row r="631" spans="1:16" x14ac:dyDescent="0.2">
      <c r="A631" s="24"/>
      <c r="B631" s="5"/>
      <c r="C631" s="5"/>
      <c r="D631" s="5"/>
      <c r="E631" s="5"/>
      <c r="F631" s="5"/>
      <c r="G631" s="6"/>
      <c r="H631" s="6"/>
      <c r="I631" s="6"/>
      <c r="J631" s="6"/>
      <c r="K631" s="6"/>
      <c r="L631" s="6"/>
      <c r="M631" s="6"/>
      <c r="N631" s="6"/>
      <c r="O631" s="6"/>
      <c r="P631" s="6"/>
    </row>
    <row r="632" spans="1:16" x14ac:dyDescent="0.2">
      <c r="A632" s="24"/>
      <c r="B632" s="5"/>
      <c r="C632" s="5"/>
      <c r="D632" s="5"/>
      <c r="E632" s="5"/>
      <c r="F632" s="5"/>
      <c r="G632" s="6"/>
      <c r="H632" s="6"/>
      <c r="I632" s="6"/>
      <c r="J632" s="6"/>
      <c r="K632" s="6"/>
      <c r="L632" s="6"/>
      <c r="M632" s="6"/>
      <c r="N632" s="6"/>
      <c r="O632" s="6"/>
      <c r="P632" s="6"/>
    </row>
    <row r="633" spans="1:16" x14ac:dyDescent="0.2">
      <c r="A633" s="24"/>
      <c r="B633" s="5"/>
      <c r="C633" s="5"/>
      <c r="D633" s="5"/>
      <c r="E633" s="5"/>
      <c r="F633" s="5"/>
      <c r="G633" s="6"/>
      <c r="H633" s="6"/>
      <c r="I633" s="6"/>
      <c r="J633" s="6"/>
      <c r="K633" s="6"/>
      <c r="L633" s="6"/>
      <c r="M633" s="6"/>
      <c r="N633" s="6"/>
      <c r="O633" s="6"/>
      <c r="P633" s="6"/>
    </row>
    <row r="634" spans="1:16" x14ac:dyDescent="0.2">
      <c r="A634" s="24"/>
      <c r="B634" s="5"/>
      <c r="C634" s="5"/>
      <c r="D634" s="5"/>
      <c r="E634" s="5"/>
      <c r="F634" s="5"/>
      <c r="G634" s="6"/>
      <c r="H634" s="6"/>
      <c r="I634" s="6"/>
      <c r="J634" s="6"/>
      <c r="K634" s="6"/>
      <c r="L634" s="6"/>
      <c r="M634" s="6"/>
      <c r="N634" s="6"/>
      <c r="O634" s="6"/>
      <c r="P634" s="6"/>
    </row>
    <row r="635" spans="1:16" x14ac:dyDescent="0.2">
      <c r="A635" s="24"/>
      <c r="B635" s="5"/>
      <c r="C635" s="5"/>
      <c r="D635" s="5"/>
      <c r="E635" s="5"/>
      <c r="F635" s="5"/>
      <c r="G635" s="6"/>
      <c r="H635" s="6"/>
      <c r="I635" s="6"/>
      <c r="J635" s="6"/>
      <c r="K635" s="6"/>
      <c r="L635" s="6"/>
      <c r="M635" s="6"/>
      <c r="N635" s="6"/>
      <c r="O635" s="6"/>
      <c r="P635" s="6"/>
    </row>
    <row r="636" spans="1:16" x14ac:dyDescent="0.2">
      <c r="A636" s="24"/>
      <c r="B636" s="5"/>
      <c r="C636" s="5"/>
      <c r="D636" s="5"/>
      <c r="E636" s="5"/>
      <c r="F636" s="5"/>
      <c r="G636" s="6"/>
      <c r="H636" s="6"/>
      <c r="I636" s="6"/>
      <c r="J636" s="6"/>
      <c r="K636" s="6"/>
      <c r="L636" s="6"/>
      <c r="M636" s="6"/>
      <c r="N636" s="6"/>
      <c r="O636" s="6"/>
      <c r="P636" s="6"/>
    </row>
    <row r="637" spans="1:16" x14ac:dyDescent="0.2">
      <c r="A637" s="24"/>
      <c r="B637" s="5"/>
      <c r="C637" s="5"/>
      <c r="D637" s="5"/>
      <c r="E637" s="5"/>
      <c r="F637" s="5"/>
      <c r="G637" s="6"/>
      <c r="H637" s="6"/>
      <c r="I637" s="6"/>
      <c r="J637" s="6"/>
      <c r="K637" s="6"/>
      <c r="L637" s="6"/>
      <c r="M637" s="6"/>
      <c r="N637" s="6"/>
      <c r="O637" s="6"/>
      <c r="P637" s="6"/>
    </row>
    <row r="638" spans="1:16" x14ac:dyDescent="0.2">
      <c r="A638" s="24"/>
      <c r="B638" s="5"/>
      <c r="C638" s="5"/>
      <c r="D638" s="5"/>
      <c r="E638" s="5"/>
      <c r="F638" s="5"/>
      <c r="G638" s="6"/>
      <c r="H638" s="6"/>
      <c r="I638" s="6"/>
      <c r="J638" s="6"/>
      <c r="K638" s="6"/>
      <c r="L638" s="6"/>
      <c r="M638" s="6"/>
      <c r="N638" s="6"/>
      <c r="O638" s="6"/>
      <c r="P638" s="6"/>
    </row>
    <row r="639" spans="1:16" x14ac:dyDescent="0.2">
      <c r="A639" s="24"/>
      <c r="B639" s="5"/>
      <c r="C639" s="5"/>
      <c r="D639" s="5"/>
      <c r="E639" s="5"/>
      <c r="F639" s="5"/>
      <c r="G639" s="6"/>
      <c r="H639" s="6"/>
      <c r="I639" s="6"/>
      <c r="J639" s="6"/>
      <c r="K639" s="6"/>
      <c r="L639" s="6"/>
      <c r="M639" s="6"/>
      <c r="N639" s="6"/>
      <c r="O639" s="6"/>
      <c r="P639" s="6"/>
    </row>
    <row r="640" spans="1:16" x14ac:dyDescent="0.2">
      <c r="A640" s="24"/>
      <c r="B640" s="5"/>
      <c r="C640" s="5"/>
      <c r="D640" s="5"/>
      <c r="E640" s="5"/>
      <c r="F640" s="5"/>
      <c r="G640" s="6"/>
      <c r="H640" s="6"/>
      <c r="I640" s="6"/>
      <c r="J640" s="6"/>
      <c r="K640" s="6"/>
      <c r="L640" s="6"/>
      <c r="M640" s="6"/>
      <c r="N640" s="6"/>
      <c r="O640" s="6"/>
      <c r="P640" s="6"/>
    </row>
    <row r="641" spans="1:16" x14ac:dyDescent="0.2">
      <c r="A641" s="24"/>
      <c r="B641" s="5"/>
      <c r="C641" s="5"/>
      <c r="D641" s="5"/>
      <c r="E641" s="5"/>
      <c r="F641" s="5"/>
      <c r="G641" s="6"/>
      <c r="H641" s="6"/>
      <c r="I641" s="6"/>
      <c r="J641" s="6"/>
      <c r="K641" s="6"/>
      <c r="L641" s="6"/>
      <c r="M641" s="6"/>
      <c r="N641" s="6"/>
      <c r="O641" s="6"/>
      <c r="P641" s="6"/>
    </row>
    <row r="642" spans="1:16" x14ac:dyDescent="0.2">
      <c r="A642" s="24"/>
      <c r="B642" s="5"/>
      <c r="C642" s="5"/>
      <c r="D642" s="5"/>
      <c r="E642" s="5"/>
      <c r="F642" s="5"/>
      <c r="G642" s="6"/>
      <c r="H642" s="6"/>
      <c r="I642" s="6"/>
      <c r="J642" s="6"/>
      <c r="K642" s="6"/>
      <c r="L642" s="6"/>
      <c r="M642" s="6"/>
      <c r="N642" s="6"/>
      <c r="O642" s="6"/>
      <c r="P642" s="6"/>
    </row>
    <row r="643" spans="1:16" x14ac:dyDescent="0.2">
      <c r="A643" s="24"/>
      <c r="B643" s="5"/>
      <c r="C643" s="5"/>
      <c r="D643" s="5"/>
      <c r="E643" s="5"/>
      <c r="F643" s="5"/>
      <c r="G643" s="6"/>
      <c r="H643" s="6"/>
      <c r="I643" s="6"/>
      <c r="J643" s="6"/>
      <c r="K643" s="6"/>
      <c r="L643" s="6"/>
      <c r="M643" s="6"/>
      <c r="N643" s="6"/>
      <c r="O643" s="6"/>
      <c r="P643" s="6"/>
    </row>
    <row r="644" spans="1:16" x14ac:dyDescent="0.2">
      <c r="A644" s="24"/>
      <c r="B644" s="5"/>
      <c r="C644" s="5"/>
      <c r="D644" s="5"/>
      <c r="E644" s="5"/>
      <c r="F644" s="5"/>
      <c r="G644" s="6"/>
      <c r="H644" s="6"/>
      <c r="I644" s="6"/>
      <c r="J644" s="6"/>
      <c r="K644" s="6"/>
      <c r="L644" s="6"/>
      <c r="M644" s="6"/>
      <c r="N644" s="6"/>
      <c r="O644" s="6"/>
      <c r="P644" s="6"/>
    </row>
    <row r="645" spans="1:16" x14ac:dyDescent="0.2">
      <c r="A645" s="24"/>
      <c r="B645" s="5"/>
      <c r="C645" s="5"/>
      <c r="D645" s="5"/>
      <c r="E645" s="5"/>
      <c r="F645" s="5"/>
      <c r="G645" s="6"/>
      <c r="H645" s="6"/>
      <c r="I645" s="6"/>
      <c r="J645" s="6"/>
      <c r="K645" s="6"/>
      <c r="L645" s="6"/>
      <c r="M645" s="6"/>
      <c r="N645" s="6"/>
      <c r="O645" s="6"/>
      <c r="P645" s="6"/>
    </row>
    <row r="646" spans="1:16" x14ac:dyDescent="0.2">
      <c r="A646" s="24"/>
      <c r="B646" s="5"/>
      <c r="C646" s="5"/>
      <c r="D646" s="5"/>
      <c r="E646" s="5"/>
      <c r="F646" s="5"/>
      <c r="G646" s="6"/>
      <c r="H646" s="6"/>
      <c r="I646" s="6"/>
      <c r="J646" s="6"/>
      <c r="K646" s="6"/>
      <c r="L646" s="6"/>
      <c r="M646" s="6"/>
      <c r="N646" s="6"/>
      <c r="O646" s="6"/>
      <c r="P646" s="6"/>
    </row>
    <row r="647" spans="1:16" x14ac:dyDescent="0.2">
      <c r="A647" s="24"/>
      <c r="B647" s="5"/>
      <c r="C647" s="5"/>
      <c r="D647" s="5"/>
      <c r="E647" s="5"/>
      <c r="F647" s="5"/>
      <c r="G647" s="6"/>
      <c r="H647" s="6"/>
      <c r="I647" s="6"/>
      <c r="J647" s="6"/>
      <c r="K647" s="6"/>
      <c r="L647" s="6"/>
      <c r="M647" s="6"/>
      <c r="N647" s="6"/>
      <c r="O647" s="6"/>
      <c r="P647" s="6"/>
    </row>
    <row r="648" spans="1:16" x14ac:dyDescent="0.2">
      <c r="A648" s="24"/>
      <c r="B648" s="5"/>
      <c r="C648" s="5"/>
      <c r="D648" s="5"/>
      <c r="E648" s="5"/>
      <c r="F648" s="5"/>
      <c r="G648" s="6"/>
      <c r="H648" s="6"/>
      <c r="I648" s="6"/>
      <c r="J648" s="6"/>
      <c r="K648" s="6"/>
      <c r="L648" s="6"/>
      <c r="M648" s="6"/>
      <c r="N648" s="6"/>
      <c r="O648" s="6"/>
      <c r="P648" s="6"/>
    </row>
    <row r="649" spans="1:16" x14ac:dyDescent="0.2">
      <c r="A649" s="24"/>
      <c r="B649" s="5"/>
      <c r="C649" s="5"/>
      <c r="D649" s="5"/>
      <c r="E649" s="5"/>
      <c r="F649" s="5"/>
      <c r="G649" s="6"/>
      <c r="H649" s="6"/>
      <c r="I649" s="6"/>
      <c r="J649" s="6"/>
      <c r="K649" s="6"/>
      <c r="L649" s="6"/>
      <c r="M649" s="6"/>
      <c r="N649" s="6"/>
      <c r="O649" s="6"/>
      <c r="P649" s="6"/>
    </row>
    <row r="650" spans="1:16" x14ac:dyDescent="0.2">
      <c r="A650" s="24"/>
      <c r="B650" s="5"/>
      <c r="C650" s="5"/>
      <c r="D650" s="5"/>
      <c r="E650" s="5"/>
      <c r="F650" s="5"/>
      <c r="G650" s="6"/>
      <c r="H650" s="6"/>
      <c r="I650" s="6"/>
      <c r="J650" s="6"/>
      <c r="K650" s="6"/>
      <c r="L650" s="6"/>
      <c r="M650" s="6"/>
      <c r="N650" s="6"/>
      <c r="O650" s="6"/>
      <c r="P650" s="6"/>
    </row>
    <row r="651" spans="1:16" x14ac:dyDescent="0.2">
      <c r="A651" s="24"/>
      <c r="B651" s="5"/>
      <c r="C651" s="5"/>
      <c r="D651" s="5"/>
      <c r="E651" s="5"/>
      <c r="F651" s="5"/>
      <c r="G651" s="6"/>
      <c r="H651" s="6"/>
      <c r="I651" s="6"/>
      <c r="J651" s="6"/>
      <c r="K651" s="6"/>
      <c r="L651" s="6"/>
      <c r="M651" s="6"/>
      <c r="N651" s="6"/>
      <c r="O651" s="6"/>
      <c r="P651" s="6"/>
    </row>
    <row r="652" spans="1:16" x14ac:dyDescent="0.2">
      <c r="A652" s="24"/>
      <c r="B652" s="5"/>
      <c r="C652" s="5"/>
      <c r="D652" s="5"/>
      <c r="E652" s="5"/>
      <c r="F652" s="5"/>
      <c r="G652" s="6"/>
      <c r="H652" s="6"/>
      <c r="I652" s="6"/>
      <c r="J652" s="6"/>
      <c r="K652" s="6"/>
      <c r="L652" s="6"/>
      <c r="M652" s="6"/>
      <c r="N652" s="6"/>
      <c r="O652" s="6"/>
      <c r="P652" s="6"/>
    </row>
    <row r="653" spans="1:16" x14ac:dyDescent="0.2">
      <c r="A653" s="24"/>
      <c r="B653" s="5"/>
      <c r="C653" s="5"/>
      <c r="D653" s="5"/>
      <c r="E653" s="5"/>
      <c r="F653" s="5"/>
      <c r="G653" s="6"/>
      <c r="H653" s="6"/>
      <c r="I653" s="6"/>
      <c r="J653" s="6"/>
      <c r="K653" s="6"/>
      <c r="L653" s="6"/>
      <c r="M653" s="6"/>
      <c r="N653" s="6"/>
      <c r="O653" s="6"/>
      <c r="P653" s="6"/>
    </row>
    <row r="654" spans="1:16" x14ac:dyDescent="0.2">
      <c r="A654" s="24"/>
      <c r="B654" s="5"/>
      <c r="C654" s="5"/>
      <c r="D654" s="5"/>
      <c r="E654" s="5"/>
      <c r="F654" s="5"/>
      <c r="G654" s="6"/>
      <c r="H654" s="6"/>
      <c r="I654" s="6"/>
      <c r="J654" s="6"/>
      <c r="K654" s="6"/>
      <c r="L654" s="6"/>
      <c r="M654" s="6"/>
      <c r="N654" s="6"/>
      <c r="O654" s="6"/>
      <c r="P654" s="6"/>
    </row>
    <row r="655" spans="1:16" x14ac:dyDescent="0.2">
      <c r="A655" s="24"/>
      <c r="B655" s="5"/>
      <c r="C655" s="5"/>
      <c r="D655" s="5"/>
      <c r="E655" s="5"/>
      <c r="F655" s="5"/>
      <c r="G655" s="6"/>
      <c r="H655" s="6"/>
      <c r="I655" s="6"/>
      <c r="J655" s="6"/>
      <c r="K655" s="6"/>
      <c r="L655" s="6"/>
      <c r="M655" s="6"/>
      <c r="N655" s="6"/>
      <c r="O655" s="6"/>
      <c r="P655" s="6"/>
    </row>
    <row r="656" spans="1:16" x14ac:dyDescent="0.2">
      <c r="A656" s="24"/>
      <c r="B656" s="5"/>
      <c r="C656" s="5"/>
      <c r="D656" s="5"/>
      <c r="E656" s="5"/>
      <c r="F656" s="5"/>
      <c r="G656" s="6"/>
      <c r="H656" s="6"/>
      <c r="I656" s="6"/>
      <c r="J656" s="6"/>
      <c r="K656" s="6"/>
      <c r="L656" s="6"/>
      <c r="M656" s="6"/>
      <c r="N656" s="6"/>
      <c r="O656" s="6"/>
      <c r="P656" s="6"/>
    </row>
    <row r="657" spans="1:16" x14ac:dyDescent="0.2">
      <c r="A657" s="24"/>
      <c r="B657" s="5"/>
      <c r="C657" s="5"/>
      <c r="D657" s="5"/>
      <c r="E657" s="5"/>
      <c r="F657" s="5"/>
      <c r="G657" s="6"/>
      <c r="H657" s="6"/>
      <c r="I657" s="6"/>
      <c r="J657" s="6"/>
      <c r="K657" s="6"/>
      <c r="L657" s="6"/>
      <c r="M657" s="6"/>
      <c r="N657" s="6"/>
      <c r="O657" s="6"/>
      <c r="P657" s="6"/>
    </row>
    <row r="658" spans="1:16" x14ac:dyDescent="0.2">
      <c r="A658" s="24"/>
      <c r="B658" s="5"/>
      <c r="C658" s="5"/>
      <c r="D658" s="5"/>
      <c r="E658" s="5"/>
      <c r="F658" s="5"/>
      <c r="G658" s="6"/>
      <c r="H658" s="6"/>
      <c r="I658" s="6"/>
      <c r="J658" s="6"/>
      <c r="K658" s="6"/>
      <c r="L658" s="6"/>
      <c r="M658" s="6"/>
      <c r="N658" s="6"/>
      <c r="O658" s="6"/>
      <c r="P658" s="6"/>
    </row>
    <row r="659" spans="1:16" x14ac:dyDescent="0.2">
      <c r="A659" s="24"/>
      <c r="B659" s="5"/>
      <c r="C659" s="5"/>
      <c r="D659" s="5"/>
      <c r="E659" s="5"/>
      <c r="F659" s="5"/>
      <c r="G659" s="6"/>
      <c r="H659" s="6"/>
      <c r="I659" s="6"/>
      <c r="J659" s="6"/>
      <c r="K659" s="6"/>
      <c r="L659" s="6"/>
      <c r="M659" s="6"/>
      <c r="N659" s="6"/>
      <c r="O659" s="6"/>
      <c r="P659" s="6"/>
    </row>
    <row r="660" spans="1:16" x14ac:dyDescent="0.2">
      <c r="A660" s="24"/>
      <c r="B660" s="5"/>
      <c r="C660" s="5"/>
      <c r="D660" s="5"/>
      <c r="E660" s="5"/>
      <c r="F660" s="5"/>
      <c r="G660" s="6"/>
      <c r="H660" s="6"/>
      <c r="I660" s="6"/>
      <c r="J660" s="6"/>
      <c r="K660" s="6"/>
      <c r="L660" s="6"/>
      <c r="M660" s="6"/>
      <c r="N660" s="6"/>
      <c r="O660" s="6"/>
      <c r="P660" s="6"/>
    </row>
    <row r="661" spans="1:16" x14ac:dyDescent="0.2">
      <c r="A661" s="24"/>
      <c r="B661" s="5"/>
      <c r="C661" s="5"/>
      <c r="D661" s="5"/>
      <c r="E661" s="5"/>
      <c r="F661" s="5"/>
      <c r="G661" s="6"/>
      <c r="H661" s="6"/>
      <c r="I661" s="6"/>
      <c r="J661" s="6"/>
      <c r="K661" s="6"/>
      <c r="L661" s="6"/>
      <c r="M661" s="6"/>
      <c r="N661" s="6"/>
      <c r="O661" s="6"/>
      <c r="P661" s="6"/>
    </row>
    <row r="662" spans="1:16" x14ac:dyDescent="0.2">
      <c r="A662" s="24"/>
      <c r="B662" s="5"/>
      <c r="C662" s="5"/>
      <c r="D662" s="5"/>
      <c r="E662" s="5"/>
      <c r="F662" s="5"/>
      <c r="G662" s="6"/>
      <c r="H662" s="6"/>
      <c r="I662" s="6"/>
      <c r="J662" s="6"/>
      <c r="K662" s="6"/>
      <c r="L662" s="6"/>
      <c r="M662" s="6"/>
      <c r="N662" s="6"/>
      <c r="O662" s="6"/>
      <c r="P662" s="6"/>
    </row>
    <row r="663" spans="1:16" x14ac:dyDescent="0.2">
      <c r="A663" s="24"/>
      <c r="B663" s="5"/>
      <c r="C663" s="5"/>
      <c r="D663" s="5"/>
      <c r="E663" s="5"/>
      <c r="F663" s="5"/>
      <c r="G663" s="6"/>
      <c r="H663" s="6"/>
      <c r="I663" s="6"/>
      <c r="J663" s="6"/>
      <c r="K663" s="6"/>
      <c r="L663" s="6"/>
      <c r="M663" s="6"/>
      <c r="N663" s="6"/>
      <c r="O663" s="6"/>
      <c r="P663" s="6"/>
    </row>
    <row r="664" spans="1:16" x14ac:dyDescent="0.2">
      <c r="A664" s="24"/>
      <c r="B664" s="5"/>
      <c r="C664" s="5"/>
      <c r="D664" s="5"/>
      <c r="E664" s="5"/>
      <c r="F664" s="5"/>
      <c r="G664" s="6"/>
      <c r="H664" s="6"/>
      <c r="I664" s="6"/>
      <c r="J664" s="6"/>
      <c r="K664" s="6"/>
      <c r="L664" s="6"/>
      <c r="M664" s="6"/>
      <c r="N664" s="6"/>
      <c r="O664" s="6"/>
      <c r="P664" s="6"/>
    </row>
    <row r="665" spans="1:16" x14ac:dyDescent="0.2">
      <c r="A665" s="24"/>
      <c r="B665" s="5"/>
      <c r="C665" s="5"/>
      <c r="D665" s="5"/>
      <c r="E665" s="5"/>
      <c r="F665" s="5"/>
      <c r="G665" s="6"/>
      <c r="H665" s="6"/>
      <c r="I665" s="6"/>
      <c r="J665" s="6"/>
      <c r="K665" s="6"/>
      <c r="L665" s="6"/>
      <c r="M665" s="6"/>
      <c r="N665" s="6"/>
      <c r="O665" s="6"/>
      <c r="P665" s="6"/>
    </row>
    <row r="666" spans="1:16" x14ac:dyDescent="0.2">
      <c r="A666" s="24"/>
      <c r="B666" s="5"/>
      <c r="C666" s="5"/>
      <c r="D666" s="5"/>
      <c r="E666" s="5"/>
      <c r="F666" s="5"/>
      <c r="G666" s="6"/>
      <c r="H666" s="6"/>
      <c r="I666" s="6"/>
      <c r="J666" s="6"/>
      <c r="K666" s="6"/>
      <c r="L666" s="6"/>
      <c r="M666" s="6"/>
      <c r="N666" s="6"/>
      <c r="O666" s="6"/>
      <c r="P666" s="6"/>
    </row>
    <row r="667" spans="1:16" x14ac:dyDescent="0.2">
      <c r="A667" s="24"/>
      <c r="B667" s="5"/>
      <c r="C667" s="5"/>
      <c r="D667" s="5"/>
      <c r="E667" s="5"/>
      <c r="F667" s="5"/>
      <c r="G667" s="6"/>
      <c r="H667" s="6"/>
      <c r="I667" s="6"/>
      <c r="J667" s="6"/>
      <c r="K667" s="6"/>
      <c r="L667" s="6"/>
      <c r="M667" s="6"/>
      <c r="N667" s="6"/>
      <c r="O667" s="6"/>
      <c r="P667" s="6"/>
    </row>
    <row r="668" spans="1:16" x14ac:dyDescent="0.2">
      <c r="A668" s="24"/>
      <c r="B668" s="5"/>
      <c r="C668" s="5"/>
      <c r="D668" s="5"/>
      <c r="E668" s="5"/>
      <c r="F668" s="5"/>
      <c r="G668" s="6"/>
      <c r="H668" s="6"/>
      <c r="I668" s="6"/>
      <c r="J668" s="6"/>
      <c r="K668" s="6"/>
      <c r="L668" s="6"/>
      <c r="M668" s="6"/>
      <c r="N668" s="6"/>
      <c r="O668" s="6"/>
      <c r="P668" s="6"/>
    </row>
    <row r="669" spans="1:16" x14ac:dyDescent="0.2">
      <c r="A669" s="24"/>
      <c r="B669" s="5"/>
      <c r="C669" s="5"/>
      <c r="D669" s="5"/>
      <c r="E669" s="5"/>
      <c r="F669" s="5"/>
      <c r="G669" s="6"/>
      <c r="H669" s="6"/>
      <c r="I669" s="6"/>
      <c r="J669" s="6"/>
      <c r="K669" s="6"/>
      <c r="L669" s="6"/>
      <c r="M669" s="6"/>
      <c r="N669" s="6"/>
      <c r="O669" s="6"/>
      <c r="P669" s="6"/>
    </row>
    <row r="670" spans="1:16" x14ac:dyDescent="0.2">
      <c r="A670" s="24"/>
      <c r="B670" s="5"/>
      <c r="C670" s="5"/>
      <c r="D670" s="5"/>
      <c r="E670" s="5"/>
      <c r="F670" s="5"/>
      <c r="G670" s="6"/>
      <c r="H670" s="6"/>
      <c r="I670" s="6"/>
      <c r="J670" s="6"/>
      <c r="K670" s="6"/>
      <c r="L670" s="6"/>
      <c r="M670" s="6"/>
      <c r="N670" s="6"/>
      <c r="O670" s="6"/>
      <c r="P670" s="6"/>
    </row>
    <row r="671" spans="1:16" x14ac:dyDescent="0.2">
      <c r="A671" s="24"/>
      <c r="B671" s="5"/>
      <c r="C671" s="5"/>
      <c r="D671" s="5"/>
      <c r="E671" s="5"/>
      <c r="F671" s="5"/>
      <c r="G671" s="6"/>
      <c r="H671" s="6"/>
      <c r="I671" s="6"/>
      <c r="J671" s="6"/>
      <c r="K671" s="6"/>
      <c r="L671" s="6"/>
      <c r="M671" s="6"/>
      <c r="N671" s="6"/>
      <c r="O671" s="6"/>
      <c r="P671" s="6"/>
    </row>
    <row r="672" spans="1:16" x14ac:dyDescent="0.2">
      <c r="A672" s="24"/>
      <c r="B672" s="5"/>
      <c r="C672" s="5"/>
      <c r="D672" s="5"/>
      <c r="E672" s="5"/>
      <c r="F672" s="5"/>
      <c r="G672" s="6"/>
      <c r="H672" s="6"/>
      <c r="I672" s="6"/>
      <c r="J672" s="6"/>
      <c r="K672" s="6"/>
      <c r="L672" s="6"/>
      <c r="M672" s="6"/>
      <c r="N672" s="6"/>
      <c r="O672" s="6"/>
      <c r="P672" s="6"/>
    </row>
    <row r="673" spans="1:16" x14ac:dyDescent="0.2">
      <c r="A673" s="24"/>
      <c r="B673" s="5"/>
      <c r="C673" s="5"/>
      <c r="D673" s="5"/>
      <c r="E673" s="5"/>
      <c r="F673" s="5"/>
      <c r="G673" s="6"/>
      <c r="H673" s="6"/>
      <c r="I673" s="6"/>
      <c r="J673" s="6"/>
      <c r="K673" s="6"/>
      <c r="L673" s="6"/>
      <c r="M673" s="6"/>
      <c r="N673" s="6"/>
      <c r="O673" s="6"/>
      <c r="P673" s="6"/>
    </row>
    <row r="674" spans="1:16" x14ac:dyDescent="0.2">
      <c r="A674" s="24"/>
      <c r="B674" s="5"/>
      <c r="C674" s="5"/>
      <c r="D674" s="5"/>
      <c r="E674" s="5"/>
      <c r="F674" s="5"/>
      <c r="G674" s="6"/>
      <c r="H674" s="6"/>
      <c r="I674" s="6"/>
      <c r="J674" s="6"/>
      <c r="K674" s="6"/>
      <c r="L674" s="6"/>
      <c r="M674" s="6"/>
      <c r="N674" s="6"/>
      <c r="O674" s="6"/>
      <c r="P674" s="6"/>
    </row>
    <row r="675" spans="1:16" x14ac:dyDescent="0.2">
      <c r="A675" s="24"/>
      <c r="B675" s="5"/>
      <c r="C675" s="5"/>
      <c r="D675" s="5"/>
      <c r="E675" s="5"/>
      <c r="F675" s="5"/>
      <c r="G675" s="6"/>
      <c r="H675" s="6"/>
      <c r="I675" s="6"/>
      <c r="J675" s="6"/>
      <c r="K675" s="6"/>
      <c r="L675" s="6"/>
      <c r="M675" s="6"/>
      <c r="N675" s="6"/>
      <c r="O675" s="6"/>
      <c r="P675" s="6"/>
    </row>
    <row r="676" spans="1:16" x14ac:dyDescent="0.2">
      <c r="A676" s="24"/>
      <c r="B676" s="5"/>
      <c r="C676" s="5"/>
      <c r="D676" s="5"/>
      <c r="E676" s="5"/>
      <c r="F676" s="5"/>
      <c r="G676" s="6"/>
      <c r="H676" s="6"/>
      <c r="I676" s="6"/>
      <c r="J676" s="6"/>
      <c r="K676" s="6"/>
      <c r="L676" s="6"/>
      <c r="M676" s="6"/>
      <c r="N676" s="6"/>
      <c r="O676" s="6"/>
      <c r="P676" s="6"/>
    </row>
    <row r="677" spans="1:16" x14ac:dyDescent="0.2">
      <c r="A677" s="24"/>
      <c r="B677" s="5"/>
      <c r="C677" s="5"/>
      <c r="D677" s="5"/>
      <c r="E677" s="5"/>
      <c r="F677" s="5"/>
      <c r="G677" s="6"/>
      <c r="H677" s="6"/>
      <c r="I677" s="6"/>
      <c r="J677" s="6"/>
      <c r="K677" s="6"/>
      <c r="L677" s="6"/>
      <c r="M677" s="6"/>
      <c r="N677" s="6"/>
      <c r="O677" s="6"/>
      <c r="P677" s="6"/>
    </row>
    <row r="678" spans="1:16" x14ac:dyDescent="0.2">
      <c r="A678" s="24"/>
      <c r="B678" s="5"/>
      <c r="C678" s="5"/>
      <c r="D678" s="5"/>
      <c r="E678" s="5"/>
      <c r="F678" s="5"/>
      <c r="G678" s="6"/>
      <c r="H678" s="6"/>
      <c r="I678" s="6"/>
      <c r="J678" s="6"/>
      <c r="K678" s="6"/>
      <c r="L678" s="6"/>
      <c r="M678" s="6"/>
      <c r="N678" s="6"/>
      <c r="O678" s="6"/>
      <c r="P678" s="6"/>
    </row>
    <row r="679" spans="1:16" x14ac:dyDescent="0.2">
      <c r="A679" s="24"/>
      <c r="B679" s="5"/>
      <c r="C679" s="5"/>
      <c r="D679" s="5"/>
      <c r="E679" s="5"/>
      <c r="F679" s="5"/>
      <c r="G679" s="6"/>
      <c r="H679" s="6"/>
      <c r="I679" s="6"/>
      <c r="J679" s="6"/>
      <c r="K679" s="6"/>
      <c r="L679" s="6"/>
      <c r="M679" s="6"/>
      <c r="N679" s="6"/>
      <c r="O679" s="6"/>
      <c r="P679" s="6"/>
    </row>
    <row r="680" spans="1:16" x14ac:dyDescent="0.2">
      <c r="A680" s="24"/>
      <c r="B680" s="5"/>
      <c r="C680" s="5"/>
      <c r="D680" s="5"/>
      <c r="E680" s="5"/>
      <c r="F680" s="5"/>
      <c r="G680" s="6"/>
      <c r="H680" s="6"/>
      <c r="I680" s="6"/>
      <c r="J680" s="6"/>
      <c r="K680" s="6"/>
      <c r="L680" s="6"/>
      <c r="M680" s="6"/>
      <c r="N680" s="6"/>
      <c r="O680" s="6"/>
      <c r="P680" s="6"/>
    </row>
    <row r="681" spans="1:16" x14ac:dyDescent="0.2">
      <c r="A681" s="24"/>
      <c r="B681" s="5"/>
      <c r="C681" s="5"/>
      <c r="D681" s="5"/>
      <c r="E681" s="5"/>
      <c r="F681" s="5"/>
      <c r="G681" s="6"/>
      <c r="H681" s="6"/>
      <c r="I681" s="6"/>
      <c r="J681" s="6"/>
      <c r="K681" s="6"/>
      <c r="L681" s="6"/>
      <c r="M681" s="6"/>
      <c r="N681" s="6"/>
      <c r="O681" s="6"/>
      <c r="P681" s="6"/>
    </row>
    <row r="682" spans="1:16" x14ac:dyDescent="0.2">
      <c r="A682" s="24"/>
      <c r="B682" s="5"/>
      <c r="C682" s="5"/>
      <c r="D682" s="5"/>
      <c r="E682" s="5"/>
      <c r="F682" s="5"/>
      <c r="G682" s="6"/>
      <c r="H682" s="6"/>
      <c r="I682" s="6"/>
      <c r="J682" s="6"/>
      <c r="K682" s="6"/>
      <c r="L682" s="6"/>
      <c r="M682" s="6"/>
      <c r="N682" s="6"/>
      <c r="O682" s="6"/>
      <c r="P682" s="6"/>
    </row>
    <row r="683" spans="1:16" x14ac:dyDescent="0.2">
      <c r="A683" s="24"/>
      <c r="B683" s="5"/>
      <c r="C683" s="5"/>
      <c r="D683" s="5"/>
      <c r="E683" s="5"/>
      <c r="F683" s="5"/>
      <c r="G683" s="6"/>
      <c r="H683" s="6"/>
      <c r="I683" s="6"/>
      <c r="J683" s="6"/>
      <c r="K683" s="6"/>
      <c r="L683" s="6"/>
      <c r="M683" s="6"/>
      <c r="N683" s="6"/>
      <c r="O683" s="6"/>
      <c r="P683" s="6"/>
    </row>
    <row r="684" spans="1:16" x14ac:dyDescent="0.2">
      <c r="A684" s="24"/>
      <c r="B684" s="5"/>
      <c r="C684" s="5"/>
      <c r="D684" s="5"/>
      <c r="E684" s="5"/>
      <c r="F684" s="5"/>
      <c r="G684" s="6"/>
      <c r="H684" s="6"/>
      <c r="I684" s="6"/>
      <c r="J684" s="6"/>
      <c r="K684" s="6"/>
      <c r="L684" s="6"/>
      <c r="M684" s="6"/>
      <c r="N684" s="6"/>
      <c r="O684" s="6"/>
      <c r="P684" s="6"/>
    </row>
    <row r="685" spans="1:16" x14ac:dyDescent="0.2">
      <c r="A685" s="24"/>
      <c r="B685" s="5"/>
      <c r="C685" s="5"/>
      <c r="D685" s="5"/>
      <c r="E685" s="5"/>
      <c r="F685" s="5"/>
      <c r="G685" s="6"/>
      <c r="H685" s="6"/>
      <c r="I685" s="6"/>
      <c r="J685" s="6"/>
      <c r="K685" s="6"/>
      <c r="L685" s="6"/>
      <c r="M685" s="6"/>
      <c r="N685" s="6"/>
      <c r="O685" s="6"/>
      <c r="P685" s="6"/>
    </row>
    <row r="686" spans="1:16" x14ac:dyDescent="0.2">
      <c r="A686" s="24"/>
      <c r="B686" s="5"/>
      <c r="C686" s="5"/>
      <c r="D686" s="5"/>
      <c r="E686" s="5"/>
      <c r="F686" s="5"/>
      <c r="G686" s="6"/>
      <c r="H686" s="6"/>
      <c r="I686" s="6"/>
      <c r="J686" s="6"/>
      <c r="K686" s="6"/>
      <c r="L686" s="6"/>
      <c r="M686" s="6"/>
      <c r="N686" s="6"/>
      <c r="O686" s="6"/>
      <c r="P686" s="6"/>
    </row>
    <row r="687" spans="1:16" x14ac:dyDescent="0.2">
      <c r="A687" s="24"/>
      <c r="B687" s="5"/>
      <c r="C687" s="5"/>
      <c r="D687" s="5"/>
      <c r="E687" s="5"/>
      <c r="F687" s="5"/>
      <c r="G687" s="6"/>
      <c r="H687" s="6"/>
      <c r="I687" s="6"/>
      <c r="J687" s="6"/>
      <c r="K687" s="6"/>
      <c r="L687" s="6"/>
      <c r="M687" s="6"/>
      <c r="N687" s="6"/>
      <c r="O687" s="6"/>
      <c r="P687" s="6"/>
    </row>
    <row r="688" spans="1:16" x14ac:dyDescent="0.2">
      <c r="A688" s="24"/>
      <c r="B688" s="5"/>
      <c r="C688" s="5"/>
      <c r="D688" s="5"/>
      <c r="E688" s="5"/>
      <c r="F688" s="5"/>
      <c r="G688" s="6"/>
      <c r="H688" s="6"/>
      <c r="I688" s="6"/>
      <c r="J688" s="6"/>
      <c r="K688" s="6"/>
      <c r="L688" s="6"/>
      <c r="M688" s="6"/>
      <c r="N688" s="6"/>
      <c r="O688" s="6"/>
      <c r="P688" s="6"/>
    </row>
    <row r="689" spans="1:16" x14ac:dyDescent="0.2">
      <c r="A689" s="24"/>
      <c r="B689" s="5"/>
      <c r="C689" s="5"/>
      <c r="D689" s="5"/>
      <c r="E689" s="5"/>
      <c r="F689" s="5"/>
      <c r="G689" s="6"/>
      <c r="H689" s="6"/>
      <c r="I689" s="6"/>
      <c r="J689" s="6"/>
      <c r="K689" s="6"/>
      <c r="L689" s="6"/>
      <c r="M689" s="6"/>
      <c r="N689" s="6"/>
      <c r="O689" s="6"/>
      <c r="P689" s="6"/>
    </row>
    <row r="690" spans="1:16" x14ac:dyDescent="0.2">
      <c r="A690" s="24"/>
      <c r="B690" s="5"/>
      <c r="C690" s="5"/>
      <c r="D690" s="5"/>
      <c r="E690" s="5"/>
      <c r="F690" s="5"/>
      <c r="G690" s="6"/>
      <c r="H690" s="6"/>
      <c r="I690" s="6"/>
      <c r="J690" s="6"/>
      <c r="K690" s="6"/>
      <c r="L690" s="6"/>
      <c r="M690" s="6"/>
      <c r="N690" s="6"/>
      <c r="O690" s="6"/>
      <c r="P690" s="6"/>
    </row>
    <row r="691" spans="1:16" x14ac:dyDescent="0.2">
      <c r="A691" s="24"/>
      <c r="B691" s="5"/>
      <c r="C691" s="5"/>
      <c r="D691" s="5"/>
      <c r="E691" s="5"/>
      <c r="F691" s="5"/>
      <c r="G691" s="6"/>
      <c r="H691" s="6"/>
      <c r="I691" s="6"/>
      <c r="J691" s="6"/>
      <c r="K691" s="6"/>
      <c r="L691" s="6"/>
      <c r="M691" s="6"/>
      <c r="N691" s="6"/>
      <c r="O691" s="6"/>
      <c r="P691" s="6"/>
    </row>
    <row r="692" spans="1:16" x14ac:dyDescent="0.2">
      <c r="A692" s="24"/>
      <c r="B692" s="5"/>
      <c r="C692" s="5"/>
      <c r="D692" s="5"/>
      <c r="E692" s="5"/>
      <c r="F692" s="5"/>
      <c r="G692" s="6"/>
      <c r="H692" s="6"/>
      <c r="I692" s="6"/>
      <c r="J692" s="6"/>
      <c r="K692" s="6"/>
      <c r="L692" s="6"/>
      <c r="M692" s="6"/>
      <c r="N692" s="6"/>
      <c r="O692" s="6"/>
      <c r="P692" s="6"/>
    </row>
    <row r="693" spans="1:16" x14ac:dyDescent="0.2">
      <c r="A693" s="24"/>
      <c r="B693" s="5"/>
      <c r="C693" s="5"/>
      <c r="D693" s="5"/>
      <c r="E693" s="5"/>
      <c r="F693" s="5"/>
      <c r="G693" s="6"/>
      <c r="H693" s="6"/>
      <c r="I693" s="6"/>
      <c r="J693" s="6"/>
      <c r="K693" s="6"/>
      <c r="L693" s="6"/>
      <c r="M693" s="6"/>
      <c r="N693" s="6"/>
      <c r="O693" s="6"/>
      <c r="P693" s="6"/>
    </row>
    <row r="694" spans="1:16" x14ac:dyDescent="0.2">
      <c r="A694" s="24"/>
      <c r="B694" s="5"/>
      <c r="C694" s="5"/>
      <c r="D694" s="5"/>
      <c r="E694" s="5"/>
      <c r="F694" s="5"/>
      <c r="G694" s="6"/>
      <c r="H694" s="6"/>
      <c r="I694" s="6"/>
      <c r="J694" s="6"/>
      <c r="K694" s="6"/>
      <c r="L694" s="6"/>
      <c r="M694" s="6"/>
      <c r="N694" s="6"/>
      <c r="O694" s="6"/>
      <c r="P694" s="6"/>
    </row>
    <row r="695" spans="1:16" x14ac:dyDescent="0.2">
      <c r="A695" s="24"/>
      <c r="B695" s="5"/>
      <c r="C695" s="5"/>
      <c r="D695" s="5"/>
      <c r="E695" s="5"/>
      <c r="F695" s="5"/>
      <c r="G695" s="6"/>
      <c r="H695" s="6"/>
      <c r="I695" s="6"/>
      <c r="J695" s="6"/>
      <c r="K695" s="6"/>
      <c r="L695" s="6"/>
      <c r="M695" s="6"/>
      <c r="N695" s="6"/>
      <c r="O695" s="6"/>
      <c r="P695" s="6"/>
    </row>
    <row r="696" spans="1:16" x14ac:dyDescent="0.2">
      <c r="A696" s="24"/>
      <c r="B696" s="5"/>
      <c r="C696" s="5"/>
      <c r="D696" s="5"/>
      <c r="E696" s="5"/>
      <c r="F696" s="5"/>
      <c r="G696" s="6"/>
      <c r="H696" s="6"/>
      <c r="I696" s="6"/>
      <c r="J696" s="6"/>
      <c r="K696" s="6"/>
      <c r="L696" s="6"/>
      <c r="M696" s="6"/>
      <c r="N696" s="6"/>
      <c r="O696" s="6"/>
      <c r="P696" s="6"/>
    </row>
    <row r="697" spans="1:16" x14ac:dyDescent="0.2">
      <c r="A697" s="24"/>
      <c r="B697" s="5"/>
      <c r="C697" s="5"/>
      <c r="D697" s="5"/>
      <c r="E697" s="5"/>
      <c r="F697" s="5"/>
      <c r="G697" s="6"/>
      <c r="H697" s="6"/>
      <c r="I697" s="6"/>
      <c r="J697" s="6"/>
      <c r="K697" s="6"/>
      <c r="L697" s="6"/>
      <c r="M697" s="6"/>
      <c r="N697" s="6"/>
      <c r="O697" s="6"/>
      <c r="P697" s="6"/>
    </row>
    <row r="698" spans="1:16" x14ac:dyDescent="0.2">
      <c r="A698" s="24"/>
      <c r="B698" s="5"/>
      <c r="C698" s="5"/>
      <c r="D698" s="5"/>
      <c r="E698" s="5"/>
      <c r="F698" s="5"/>
      <c r="G698" s="6"/>
      <c r="H698" s="6"/>
      <c r="I698" s="6"/>
      <c r="J698" s="6"/>
      <c r="K698" s="6"/>
      <c r="L698" s="6"/>
      <c r="M698" s="6"/>
      <c r="N698" s="6"/>
      <c r="O698" s="6"/>
      <c r="P698" s="6"/>
    </row>
    <row r="699" spans="1:16" x14ac:dyDescent="0.2">
      <c r="A699" s="24"/>
      <c r="B699" s="5"/>
      <c r="C699" s="5"/>
      <c r="D699" s="5"/>
      <c r="E699" s="5"/>
      <c r="F699" s="5"/>
      <c r="G699" s="6"/>
      <c r="H699" s="6"/>
      <c r="I699" s="6"/>
      <c r="J699" s="6"/>
      <c r="K699" s="6"/>
      <c r="L699" s="6"/>
      <c r="M699" s="6"/>
      <c r="N699" s="6"/>
      <c r="O699" s="6"/>
      <c r="P699" s="6"/>
    </row>
    <row r="700" spans="1:16" x14ac:dyDescent="0.2">
      <c r="A700" s="24"/>
      <c r="B700" s="5"/>
      <c r="C700" s="5"/>
      <c r="D700" s="5"/>
      <c r="E700" s="5"/>
      <c r="F700" s="5"/>
      <c r="G700" s="6"/>
      <c r="H700" s="6"/>
      <c r="I700" s="6"/>
      <c r="J700" s="6"/>
      <c r="K700" s="6"/>
      <c r="L700" s="6"/>
      <c r="M700" s="6"/>
      <c r="N700" s="6"/>
      <c r="O700" s="6"/>
      <c r="P700" s="6"/>
    </row>
    <row r="701" spans="1:16" x14ac:dyDescent="0.2">
      <c r="A701" s="24"/>
      <c r="B701" s="5"/>
      <c r="C701" s="5"/>
      <c r="D701" s="5"/>
      <c r="E701" s="5"/>
      <c r="F701" s="5"/>
      <c r="G701" s="6"/>
      <c r="H701" s="6"/>
      <c r="I701" s="6"/>
      <c r="J701" s="6"/>
      <c r="K701" s="6"/>
      <c r="L701" s="6"/>
      <c r="M701" s="6"/>
      <c r="N701" s="6"/>
      <c r="O701" s="6"/>
      <c r="P701" s="6"/>
    </row>
    <row r="702" spans="1:16" x14ac:dyDescent="0.2">
      <c r="A702" s="24"/>
      <c r="B702" s="5"/>
      <c r="C702" s="5"/>
      <c r="D702" s="5"/>
      <c r="E702" s="5"/>
      <c r="F702" s="5"/>
      <c r="G702" s="6"/>
      <c r="H702" s="6"/>
      <c r="I702" s="6"/>
      <c r="J702" s="6"/>
      <c r="K702" s="6"/>
      <c r="L702" s="6"/>
      <c r="M702" s="6"/>
      <c r="N702" s="6"/>
      <c r="O702" s="6"/>
      <c r="P702" s="6"/>
    </row>
    <row r="703" spans="1:16" x14ac:dyDescent="0.2">
      <c r="A703" s="24"/>
      <c r="B703" s="5"/>
      <c r="C703" s="5"/>
      <c r="D703" s="5"/>
      <c r="E703" s="5"/>
      <c r="F703" s="5"/>
      <c r="G703" s="6"/>
      <c r="H703" s="6"/>
      <c r="I703" s="6"/>
      <c r="J703" s="6"/>
      <c r="K703" s="6"/>
      <c r="L703" s="6"/>
      <c r="M703" s="6"/>
      <c r="N703" s="6"/>
      <c r="O703" s="6"/>
      <c r="P703" s="6"/>
    </row>
    <row r="704" spans="1:16" x14ac:dyDescent="0.2">
      <c r="A704" s="24"/>
      <c r="B704" s="5"/>
      <c r="C704" s="5"/>
      <c r="D704" s="5"/>
      <c r="E704" s="5"/>
      <c r="F704" s="5"/>
      <c r="G704" s="6"/>
      <c r="H704" s="6"/>
      <c r="I704" s="6"/>
      <c r="J704" s="6"/>
      <c r="K704" s="6"/>
      <c r="L704" s="6"/>
      <c r="M704" s="6"/>
      <c r="N704" s="6"/>
      <c r="O704" s="6"/>
      <c r="P704" s="6"/>
    </row>
    <row r="705" spans="1:16" x14ac:dyDescent="0.2">
      <c r="A705" s="24"/>
      <c r="B705" s="5"/>
      <c r="C705" s="5"/>
      <c r="D705" s="5"/>
      <c r="E705" s="5"/>
      <c r="F705" s="5"/>
      <c r="G705" s="6"/>
      <c r="H705" s="6"/>
      <c r="I705" s="6"/>
      <c r="J705" s="6"/>
      <c r="K705" s="6"/>
      <c r="L705" s="6"/>
      <c r="M705" s="6"/>
      <c r="N705" s="6"/>
      <c r="O705" s="6"/>
      <c r="P705" s="6"/>
    </row>
    <row r="706" spans="1:16" x14ac:dyDescent="0.2">
      <c r="A706" s="24"/>
      <c r="B706" s="5"/>
      <c r="C706" s="5"/>
      <c r="D706" s="5"/>
      <c r="E706" s="5"/>
      <c r="F706" s="5"/>
      <c r="G706" s="6"/>
      <c r="H706" s="6"/>
      <c r="I706" s="6"/>
      <c r="J706" s="6"/>
      <c r="K706" s="6"/>
      <c r="L706" s="6"/>
      <c r="M706" s="6"/>
      <c r="N706" s="6"/>
      <c r="O706" s="6"/>
      <c r="P706" s="6"/>
    </row>
    <row r="707" spans="1:16" x14ac:dyDescent="0.2">
      <c r="A707" s="24"/>
      <c r="B707" s="5"/>
      <c r="C707" s="5"/>
      <c r="D707" s="5"/>
      <c r="E707" s="5"/>
      <c r="F707" s="5"/>
      <c r="G707" s="6"/>
      <c r="H707" s="6"/>
      <c r="I707" s="6"/>
      <c r="J707" s="6"/>
      <c r="K707" s="6"/>
      <c r="L707" s="6"/>
      <c r="M707" s="6"/>
      <c r="N707" s="6"/>
      <c r="O707" s="6"/>
      <c r="P707" s="6"/>
    </row>
    <row r="708" spans="1:16" x14ac:dyDescent="0.2">
      <c r="A708" s="24"/>
      <c r="B708" s="5"/>
      <c r="C708" s="5"/>
      <c r="D708" s="5"/>
      <c r="E708" s="5"/>
      <c r="F708" s="5"/>
      <c r="G708" s="6"/>
      <c r="H708" s="6"/>
      <c r="I708" s="6"/>
      <c r="J708" s="6"/>
      <c r="K708" s="6"/>
      <c r="L708" s="6"/>
      <c r="M708" s="6"/>
      <c r="N708" s="6"/>
      <c r="O708" s="6"/>
      <c r="P708" s="6"/>
    </row>
    <row r="709" spans="1:16" x14ac:dyDescent="0.2">
      <c r="A709" s="24"/>
      <c r="B709" s="5"/>
      <c r="C709" s="5"/>
      <c r="D709" s="5"/>
      <c r="E709" s="5"/>
      <c r="F709" s="5"/>
      <c r="G709" s="6"/>
      <c r="H709" s="6"/>
      <c r="I709" s="6"/>
      <c r="J709" s="6"/>
      <c r="K709" s="6"/>
      <c r="L709" s="6"/>
      <c r="M709" s="6"/>
      <c r="N709" s="6"/>
      <c r="O709" s="6"/>
      <c r="P709" s="6"/>
    </row>
    <row r="710" spans="1:16" x14ac:dyDescent="0.2">
      <c r="A710" s="24"/>
      <c r="B710" s="5"/>
      <c r="C710" s="5"/>
      <c r="D710" s="5"/>
      <c r="E710" s="5"/>
      <c r="F710" s="5"/>
      <c r="G710" s="6"/>
      <c r="H710" s="6"/>
      <c r="I710" s="6"/>
      <c r="J710" s="6"/>
      <c r="K710" s="6"/>
      <c r="L710" s="6"/>
      <c r="M710" s="6"/>
      <c r="N710" s="6"/>
      <c r="O710" s="6"/>
      <c r="P710" s="6"/>
    </row>
    <row r="711" spans="1:16" x14ac:dyDescent="0.2">
      <c r="A711" s="24"/>
      <c r="B711" s="5"/>
      <c r="C711" s="5"/>
      <c r="D711" s="5"/>
      <c r="E711" s="5"/>
      <c r="F711" s="5"/>
      <c r="G711" s="6"/>
      <c r="H711" s="6"/>
      <c r="I711" s="6"/>
      <c r="J711" s="6"/>
      <c r="K711" s="6"/>
      <c r="L711" s="6"/>
      <c r="M711" s="6"/>
      <c r="N711" s="6"/>
      <c r="O711" s="6"/>
      <c r="P711" s="6"/>
    </row>
    <row r="712" spans="1:16" x14ac:dyDescent="0.2">
      <c r="A712" s="24"/>
      <c r="B712" s="5"/>
      <c r="C712" s="5"/>
      <c r="D712" s="5"/>
      <c r="E712" s="5"/>
      <c r="F712" s="5"/>
      <c r="G712" s="6"/>
      <c r="H712" s="6"/>
      <c r="I712" s="6"/>
      <c r="J712" s="6"/>
      <c r="K712" s="6"/>
      <c r="L712" s="6"/>
      <c r="M712" s="6"/>
      <c r="N712" s="6"/>
      <c r="O712" s="6"/>
      <c r="P712" s="6"/>
    </row>
    <row r="713" spans="1:16" x14ac:dyDescent="0.2">
      <c r="A713" s="24"/>
      <c r="B713" s="5"/>
      <c r="C713" s="5"/>
      <c r="D713" s="5"/>
      <c r="E713" s="5"/>
      <c r="F713" s="5"/>
      <c r="G713" s="6"/>
      <c r="H713" s="6"/>
      <c r="I713" s="6"/>
      <c r="J713" s="6"/>
      <c r="K713" s="6"/>
      <c r="L713" s="6"/>
      <c r="M713" s="6"/>
      <c r="N713" s="6"/>
      <c r="O713" s="6"/>
      <c r="P713" s="6"/>
    </row>
    <row r="714" spans="1:16" x14ac:dyDescent="0.2">
      <c r="A714" s="24"/>
      <c r="B714" s="5"/>
      <c r="C714" s="5"/>
      <c r="D714" s="5"/>
      <c r="E714" s="5"/>
      <c r="F714" s="5"/>
      <c r="G714" s="6"/>
      <c r="H714" s="6"/>
      <c r="I714" s="6"/>
      <c r="J714" s="6"/>
      <c r="K714" s="6"/>
      <c r="L714" s="6"/>
      <c r="M714" s="6"/>
      <c r="N714" s="6"/>
      <c r="O714" s="6"/>
      <c r="P714" s="6"/>
    </row>
    <row r="715" spans="1:16" x14ac:dyDescent="0.2">
      <c r="A715" s="24"/>
      <c r="B715" s="5"/>
      <c r="C715" s="5"/>
      <c r="D715" s="5"/>
      <c r="E715" s="5"/>
      <c r="F715" s="5"/>
      <c r="G715" s="6"/>
      <c r="H715" s="6"/>
      <c r="I715" s="6"/>
      <c r="J715" s="6"/>
      <c r="K715" s="6"/>
      <c r="L715" s="6"/>
      <c r="M715" s="6"/>
      <c r="N715" s="6"/>
      <c r="O715" s="6"/>
      <c r="P715" s="6"/>
    </row>
    <row r="716" spans="1:16" x14ac:dyDescent="0.2">
      <c r="A716" s="24"/>
      <c r="B716" s="5"/>
      <c r="C716" s="5"/>
      <c r="D716" s="5"/>
      <c r="E716" s="5"/>
      <c r="F716" s="5"/>
      <c r="G716" s="6"/>
      <c r="H716" s="6"/>
      <c r="I716" s="6"/>
      <c r="J716" s="6"/>
      <c r="K716" s="6"/>
      <c r="L716" s="6"/>
      <c r="M716" s="6"/>
      <c r="N716" s="6"/>
      <c r="O716" s="6"/>
      <c r="P716" s="6"/>
    </row>
    <row r="717" spans="1:16" x14ac:dyDescent="0.2">
      <c r="A717" s="24"/>
      <c r="B717" s="5"/>
      <c r="C717" s="5"/>
      <c r="D717" s="5"/>
      <c r="E717" s="5"/>
      <c r="F717" s="5"/>
      <c r="G717" s="6"/>
      <c r="H717" s="6"/>
      <c r="I717" s="6"/>
      <c r="J717" s="6"/>
      <c r="K717" s="6"/>
      <c r="L717" s="6"/>
      <c r="M717" s="6"/>
      <c r="N717" s="6"/>
      <c r="O717" s="6"/>
      <c r="P717" s="6"/>
    </row>
    <row r="718" spans="1:16" x14ac:dyDescent="0.2">
      <c r="A718" s="24"/>
      <c r="B718" s="5"/>
      <c r="C718" s="5"/>
      <c r="D718" s="5"/>
      <c r="E718" s="5"/>
      <c r="F718" s="5"/>
      <c r="G718" s="6"/>
      <c r="H718" s="6"/>
      <c r="I718" s="6"/>
      <c r="J718" s="6"/>
      <c r="K718" s="6"/>
      <c r="L718" s="6"/>
      <c r="M718" s="6"/>
      <c r="N718" s="6"/>
      <c r="O718" s="6"/>
      <c r="P718" s="6"/>
    </row>
    <row r="719" spans="1:16" x14ac:dyDescent="0.2">
      <c r="A719" s="24"/>
      <c r="B719" s="5"/>
      <c r="C719" s="5"/>
      <c r="D719" s="5"/>
      <c r="E719" s="5"/>
      <c r="F719" s="5"/>
      <c r="G719" s="6"/>
      <c r="H719" s="6"/>
      <c r="I719" s="6"/>
      <c r="J719" s="6"/>
      <c r="K719" s="6"/>
      <c r="L719" s="6"/>
      <c r="M719" s="6"/>
      <c r="N719" s="6"/>
      <c r="O719" s="6"/>
      <c r="P719" s="6"/>
    </row>
    <row r="720" spans="1:16" x14ac:dyDescent="0.2">
      <c r="A720" s="24"/>
      <c r="B720" s="5"/>
      <c r="C720" s="5"/>
      <c r="D720" s="5"/>
      <c r="E720" s="5"/>
      <c r="F720" s="5"/>
      <c r="G720" s="6"/>
      <c r="H720" s="6"/>
      <c r="I720" s="6"/>
      <c r="J720" s="6"/>
      <c r="K720" s="6"/>
      <c r="L720" s="6"/>
      <c r="M720" s="6"/>
      <c r="N720" s="6"/>
      <c r="O720" s="6"/>
      <c r="P720" s="6"/>
    </row>
    <row r="721" spans="1:16" x14ac:dyDescent="0.2">
      <c r="A721" s="24"/>
      <c r="B721" s="5"/>
      <c r="C721" s="5"/>
      <c r="D721" s="5"/>
      <c r="E721" s="5"/>
      <c r="F721" s="5"/>
      <c r="G721" s="6"/>
      <c r="H721" s="6"/>
      <c r="I721" s="6"/>
      <c r="J721" s="6"/>
      <c r="K721" s="6"/>
      <c r="L721" s="6"/>
      <c r="M721" s="6"/>
      <c r="N721" s="6"/>
      <c r="O721" s="6"/>
      <c r="P721" s="6"/>
    </row>
    <row r="722" spans="1:16" x14ac:dyDescent="0.2">
      <c r="A722" s="24"/>
      <c r="B722" s="5"/>
      <c r="C722" s="5"/>
      <c r="D722" s="5"/>
      <c r="E722" s="5"/>
      <c r="F722" s="5"/>
      <c r="G722" s="6"/>
      <c r="H722" s="6"/>
      <c r="I722" s="6"/>
      <c r="J722" s="6"/>
      <c r="K722" s="6"/>
      <c r="L722" s="6"/>
      <c r="M722" s="6"/>
      <c r="N722" s="6"/>
      <c r="O722" s="6"/>
      <c r="P722" s="6"/>
    </row>
    <row r="723" spans="1:16" x14ac:dyDescent="0.2">
      <c r="A723" s="24"/>
      <c r="B723" s="5"/>
      <c r="C723" s="5"/>
      <c r="D723" s="5"/>
      <c r="E723" s="5"/>
      <c r="F723" s="5"/>
      <c r="G723" s="6"/>
      <c r="H723" s="6"/>
      <c r="I723" s="6"/>
      <c r="J723" s="6"/>
      <c r="K723" s="6"/>
      <c r="L723" s="6"/>
      <c r="M723" s="6"/>
      <c r="N723" s="6"/>
      <c r="O723" s="6"/>
      <c r="P723" s="6"/>
    </row>
    <row r="724" spans="1:16" x14ac:dyDescent="0.2">
      <c r="A724" s="24"/>
      <c r="B724" s="5"/>
      <c r="C724" s="5"/>
      <c r="D724" s="5"/>
      <c r="E724" s="5"/>
      <c r="F724" s="5"/>
      <c r="G724" s="6"/>
      <c r="H724" s="6"/>
      <c r="I724" s="6"/>
      <c r="J724" s="6"/>
      <c r="K724" s="6"/>
      <c r="L724" s="6"/>
      <c r="M724" s="6"/>
      <c r="N724" s="6"/>
      <c r="O724" s="6"/>
      <c r="P724" s="6"/>
    </row>
    <row r="725" spans="1:16" x14ac:dyDescent="0.2">
      <c r="A725" s="24"/>
      <c r="B725" s="5"/>
      <c r="C725" s="5"/>
      <c r="D725" s="5"/>
      <c r="E725" s="5"/>
      <c r="F725" s="5"/>
      <c r="G725" s="6"/>
      <c r="H725" s="6"/>
      <c r="I725" s="6"/>
      <c r="J725" s="6"/>
      <c r="K725" s="6"/>
      <c r="L725" s="6"/>
      <c r="M725" s="6"/>
      <c r="N725" s="6"/>
      <c r="O725" s="6"/>
      <c r="P725" s="6"/>
    </row>
    <row r="726" spans="1:16" x14ac:dyDescent="0.2">
      <c r="A726" s="24"/>
      <c r="B726" s="5"/>
      <c r="C726" s="5"/>
      <c r="D726" s="5"/>
      <c r="E726" s="5"/>
      <c r="F726" s="5"/>
      <c r="G726" s="6"/>
      <c r="H726" s="6"/>
      <c r="I726" s="6"/>
      <c r="J726" s="6"/>
      <c r="K726" s="6"/>
      <c r="L726" s="6"/>
      <c r="M726" s="6"/>
      <c r="N726" s="6"/>
      <c r="O726" s="6"/>
      <c r="P726" s="6"/>
    </row>
    <row r="727" spans="1:16" x14ac:dyDescent="0.2">
      <c r="A727" s="24"/>
      <c r="B727" s="5"/>
      <c r="C727" s="5"/>
      <c r="D727" s="5"/>
      <c r="E727" s="5"/>
      <c r="F727" s="5"/>
      <c r="G727" s="6"/>
      <c r="H727" s="6"/>
      <c r="I727" s="6"/>
      <c r="J727" s="6"/>
      <c r="K727" s="6"/>
      <c r="L727" s="6"/>
      <c r="M727" s="6"/>
      <c r="N727" s="6"/>
      <c r="O727" s="6"/>
      <c r="P727" s="6"/>
    </row>
    <row r="728" spans="1:16" x14ac:dyDescent="0.2">
      <c r="A728" s="24"/>
      <c r="B728" s="5"/>
      <c r="C728" s="5"/>
      <c r="D728" s="5"/>
      <c r="E728" s="5"/>
      <c r="F728" s="5"/>
      <c r="G728" s="6"/>
      <c r="H728" s="6"/>
      <c r="I728" s="6"/>
      <c r="J728" s="6"/>
      <c r="K728" s="6"/>
      <c r="L728" s="6"/>
      <c r="M728" s="6"/>
      <c r="N728" s="6"/>
      <c r="O728" s="6"/>
      <c r="P728" s="6"/>
    </row>
    <row r="729" spans="1:16" x14ac:dyDescent="0.2">
      <c r="A729" s="24"/>
      <c r="B729" s="5"/>
      <c r="C729" s="5"/>
      <c r="D729" s="5"/>
      <c r="E729" s="5"/>
      <c r="F729" s="5"/>
      <c r="G729" s="6"/>
      <c r="H729" s="6"/>
      <c r="I729" s="6"/>
      <c r="J729" s="6"/>
      <c r="K729" s="6"/>
      <c r="L729" s="6"/>
      <c r="M729" s="6"/>
      <c r="N729" s="6"/>
      <c r="O729" s="6"/>
      <c r="P729" s="6"/>
    </row>
    <row r="730" spans="1:16" x14ac:dyDescent="0.2">
      <c r="A730" s="24"/>
      <c r="B730" s="5"/>
      <c r="C730" s="5"/>
      <c r="D730" s="5"/>
      <c r="E730" s="5"/>
      <c r="F730" s="5"/>
      <c r="G730" s="6"/>
      <c r="H730" s="6"/>
      <c r="I730" s="6"/>
      <c r="J730" s="6"/>
      <c r="K730" s="6"/>
      <c r="L730" s="6"/>
      <c r="M730" s="6"/>
      <c r="N730" s="6"/>
      <c r="O730" s="6"/>
      <c r="P730" s="6"/>
    </row>
    <row r="731" spans="1:16" x14ac:dyDescent="0.2">
      <c r="A731" s="24"/>
      <c r="B731" s="5"/>
      <c r="C731" s="5"/>
      <c r="D731" s="5"/>
      <c r="E731" s="5"/>
      <c r="F731" s="5"/>
      <c r="G731" s="6"/>
      <c r="H731" s="6"/>
      <c r="I731" s="6"/>
      <c r="J731" s="6"/>
      <c r="K731" s="6"/>
      <c r="L731" s="6"/>
      <c r="M731" s="6"/>
      <c r="N731" s="6"/>
      <c r="O731" s="6"/>
      <c r="P731" s="6"/>
    </row>
    <row r="732" spans="1:16" x14ac:dyDescent="0.2">
      <c r="A732" s="24"/>
      <c r="B732" s="5"/>
      <c r="C732" s="5"/>
      <c r="D732" s="5"/>
      <c r="E732" s="5"/>
      <c r="F732" s="5"/>
      <c r="G732" s="6"/>
      <c r="H732" s="6"/>
      <c r="I732" s="6"/>
      <c r="J732" s="6"/>
      <c r="K732" s="6"/>
      <c r="L732" s="6"/>
      <c r="M732" s="6"/>
      <c r="N732" s="6"/>
      <c r="O732" s="6"/>
      <c r="P732" s="6"/>
    </row>
    <row r="733" spans="1:16" x14ac:dyDescent="0.2">
      <c r="A733" s="24"/>
      <c r="B733" s="5"/>
      <c r="C733" s="5"/>
      <c r="D733" s="5"/>
      <c r="E733" s="5"/>
      <c r="F733" s="5"/>
      <c r="G733" s="6"/>
      <c r="H733" s="6"/>
      <c r="I733" s="6"/>
      <c r="J733" s="6"/>
      <c r="K733" s="6"/>
      <c r="L733" s="6"/>
      <c r="M733" s="6"/>
      <c r="N733" s="6"/>
      <c r="O733" s="6"/>
      <c r="P733" s="6"/>
    </row>
    <row r="734" spans="1:16" x14ac:dyDescent="0.2">
      <c r="A734" s="24"/>
      <c r="B734" s="5"/>
      <c r="C734" s="5"/>
      <c r="D734" s="5"/>
      <c r="E734" s="5"/>
      <c r="F734" s="5"/>
      <c r="G734" s="6"/>
      <c r="H734" s="6"/>
      <c r="I734" s="6"/>
      <c r="J734" s="6"/>
      <c r="K734" s="6"/>
      <c r="L734" s="6"/>
      <c r="M734" s="6"/>
      <c r="N734" s="6"/>
      <c r="O734" s="6"/>
      <c r="P734" s="6"/>
    </row>
    <row r="735" spans="1:16" x14ac:dyDescent="0.2">
      <c r="A735" s="24"/>
      <c r="B735" s="5"/>
      <c r="C735" s="5"/>
      <c r="D735" s="5"/>
      <c r="E735" s="5"/>
      <c r="F735" s="5"/>
      <c r="G735" s="6"/>
      <c r="H735" s="6"/>
      <c r="I735" s="6"/>
      <c r="J735" s="6"/>
      <c r="K735" s="6"/>
      <c r="L735" s="6"/>
      <c r="M735" s="6"/>
      <c r="N735" s="6"/>
      <c r="O735" s="6"/>
      <c r="P735" s="6"/>
    </row>
    <row r="736" spans="1:16" x14ac:dyDescent="0.2">
      <c r="A736" s="24"/>
      <c r="B736" s="5"/>
      <c r="C736" s="5"/>
      <c r="D736" s="5"/>
      <c r="E736" s="5"/>
      <c r="F736" s="5"/>
      <c r="G736" s="6"/>
      <c r="H736" s="6"/>
      <c r="I736" s="6"/>
      <c r="J736" s="6"/>
      <c r="K736" s="6"/>
      <c r="L736" s="6"/>
      <c r="M736" s="6"/>
      <c r="N736" s="6"/>
      <c r="O736" s="6"/>
      <c r="P736" s="6"/>
    </row>
    <row r="737" spans="1:16" x14ac:dyDescent="0.2">
      <c r="A737" s="24"/>
      <c r="B737" s="5"/>
      <c r="C737" s="5"/>
      <c r="D737" s="5"/>
      <c r="E737" s="5"/>
      <c r="F737" s="5"/>
      <c r="G737" s="6"/>
      <c r="H737" s="6"/>
      <c r="I737" s="6"/>
      <c r="J737" s="6"/>
      <c r="K737" s="6"/>
      <c r="L737" s="6"/>
      <c r="M737" s="6"/>
      <c r="N737" s="6"/>
      <c r="O737" s="6"/>
      <c r="P737" s="6"/>
    </row>
    <row r="738" spans="1:16" x14ac:dyDescent="0.2">
      <c r="A738" s="24"/>
      <c r="B738" s="5"/>
      <c r="C738" s="5"/>
      <c r="D738" s="5"/>
      <c r="E738" s="5"/>
      <c r="F738" s="5"/>
      <c r="G738" s="6"/>
      <c r="H738" s="6"/>
      <c r="I738" s="6"/>
      <c r="J738" s="6"/>
      <c r="K738" s="6"/>
      <c r="L738" s="6"/>
      <c r="M738" s="6"/>
      <c r="N738" s="6"/>
      <c r="O738" s="6"/>
      <c r="P738" s="6"/>
    </row>
    <row r="739" spans="1:16" x14ac:dyDescent="0.2">
      <c r="A739" s="24"/>
      <c r="B739" s="5"/>
      <c r="C739" s="5"/>
      <c r="D739" s="5"/>
      <c r="E739" s="5"/>
      <c r="F739" s="5"/>
      <c r="G739" s="6"/>
      <c r="H739" s="6"/>
      <c r="I739" s="6"/>
      <c r="J739" s="6"/>
      <c r="K739" s="6"/>
      <c r="L739" s="6"/>
      <c r="M739" s="6"/>
      <c r="N739" s="6"/>
      <c r="O739" s="6"/>
      <c r="P739" s="6"/>
    </row>
    <row r="740" spans="1:16" x14ac:dyDescent="0.2">
      <c r="A740" s="24"/>
      <c r="B740" s="5"/>
      <c r="C740" s="5"/>
      <c r="D740" s="5"/>
      <c r="E740" s="5"/>
      <c r="F740" s="5"/>
      <c r="G740" s="6"/>
      <c r="H740" s="6"/>
      <c r="I740" s="6"/>
      <c r="J740" s="6"/>
      <c r="K740" s="6"/>
      <c r="L740" s="6"/>
      <c r="M740" s="6"/>
      <c r="N740" s="6"/>
      <c r="O740" s="6"/>
      <c r="P740" s="6"/>
    </row>
    <row r="741" spans="1:16" x14ac:dyDescent="0.2">
      <c r="A741" s="24"/>
      <c r="B741" s="5"/>
      <c r="C741" s="5"/>
      <c r="D741" s="5"/>
      <c r="E741" s="5"/>
      <c r="F741" s="5"/>
      <c r="G741" s="6"/>
      <c r="H741" s="6"/>
      <c r="I741" s="6"/>
      <c r="J741" s="6"/>
      <c r="K741" s="6"/>
      <c r="L741" s="6"/>
      <c r="M741" s="6"/>
      <c r="N741" s="6"/>
      <c r="O741" s="6"/>
      <c r="P741" s="6"/>
    </row>
    <row r="742" spans="1:16" x14ac:dyDescent="0.2">
      <c r="A742" s="24"/>
      <c r="B742" s="5"/>
      <c r="C742" s="5"/>
      <c r="D742" s="5"/>
      <c r="E742" s="5"/>
      <c r="F742" s="5"/>
      <c r="G742" s="6"/>
      <c r="H742" s="6"/>
      <c r="I742" s="6"/>
      <c r="J742" s="6"/>
      <c r="K742" s="6"/>
      <c r="L742" s="6"/>
      <c r="M742" s="6"/>
      <c r="N742" s="6"/>
      <c r="O742" s="6"/>
      <c r="P742" s="6"/>
    </row>
    <row r="743" spans="1:16" x14ac:dyDescent="0.2">
      <c r="A743" s="24"/>
      <c r="B743" s="5"/>
      <c r="C743" s="5"/>
      <c r="D743" s="5"/>
      <c r="E743" s="5"/>
      <c r="F743" s="5"/>
      <c r="G743" s="6"/>
      <c r="H743" s="6"/>
      <c r="I743" s="6"/>
      <c r="J743" s="6"/>
      <c r="K743" s="6"/>
      <c r="L743" s="6"/>
      <c r="M743" s="6"/>
      <c r="N743" s="6"/>
      <c r="O743" s="6"/>
      <c r="P743" s="6"/>
    </row>
    <row r="744" spans="1:16" x14ac:dyDescent="0.2">
      <c r="A744" s="24"/>
      <c r="B744" s="5"/>
      <c r="C744" s="5"/>
      <c r="D744" s="5"/>
      <c r="E744" s="5"/>
      <c r="F744" s="5"/>
      <c r="G744" s="6"/>
      <c r="H744" s="6"/>
      <c r="I744" s="6"/>
      <c r="J744" s="6"/>
      <c r="K744" s="6"/>
      <c r="L744" s="6"/>
      <c r="M744" s="6"/>
      <c r="N744" s="6"/>
      <c r="O744" s="6"/>
      <c r="P744" s="6"/>
    </row>
    <row r="745" spans="1:16" x14ac:dyDescent="0.2">
      <c r="A745" s="24"/>
      <c r="B745" s="5"/>
      <c r="C745" s="5"/>
      <c r="D745" s="5"/>
      <c r="E745" s="5"/>
      <c r="F745" s="5"/>
      <c r="G745" s="6"/>
      <c r="H745" s="6"/>
      <c r="I745" s="6"/>
      <c r="J745" s="6"/>
      <c r="K745" s="6"/>
      <c r="L745" s="6"/>
      <c r="M745" s="6"/>
      <c r="N745" s="6"/>
      <c r="O745" s="6"/>
      <c r="P745" s="6"/>
    </row>
    <row r="746" spans="1:16" x14ac:dyDescent="0.2">
      <c r="A746" s="24"/>
      <c r="B746" s="5"/>
      <c r="C746" s="5"/>
      <c r="D746" s="5"/>
      <c r="E746" s="5"/>
      <c r="F746" s="5"/>
      <c r="G746" s="6"/>
      <c r="H746" s="6"/>
      <c r="I746" s="6"/>
      <c r="J746" s="6"/>
      <c r="K746" s="6"/>
      <c r="L746" s="6"/>
      <c r="M746" s="6"/>
      <c r="N746" s="6"/>
      <c r="O746" s="6"/>
      <c r="P746" s="6"/>
    </row>
    <row r="747" spans="1:16" x14ac:dyDescent="0.2">
      <c r="A747" s="24"/>
      <c r="B747" s="5"/>
      <c r="C747" s="5"/>
      <c r="D747" s="5"/>
      <c r="E747" s="5"/>
      <c r="F747" s="5"/>
      <c r="G747" s="6"/>
      <c r="H747" s="6"/>
      <c r="I747" s="6"/>
      <c r="J747" s="6"/>
      <c r="K747" s="6"/>
      <c r="L747" s="6"/>
      <c r="M747" s="6"/>
      <c r="N747" s="6"/>
      <c r="O747" s="6"/>
      <c r="P747" s="6"/>
    </row>
    <row r="748" spans="1:16" x14ac:dyDescent="0.2">
      <c r="A748" s="24"/>
      <c r="B748" s="5"/>
      <c r="C748" s="5"/>
      <c r="D748" s="5"/>
      <c r="E748" s="5"/>
      <c r="F748" s="5"/>
      <c r="G748" s="6"/>
      <c r="H748" s="6"/>
      <c r="I748" s="6"/>
      <c r="J748" s="6"/>
      <c r="K748" s="6"/>
      <c r="L748" s="6"/>
      <c r="M748" s="6"/>
      <c r="N748" s="6"/>
      <c r="O748" s="6"/>
      <c r="P748" s="6"/>
    </row>
    <row r="749" spans="1:16" x14ac:dyDescent="0.2">
      <c r="A749" s="24"/>
      <c r="B749" s="5"/>
      <c r="C749" s="5"/>
      <c r="D749" s="5"/>
      <c r="E749" s="5"/>
      <c r="F749" s="5"/>
      <c r="G749" s="6"/>
      <c r="H749" s="6"/>
      <c r="I749" s="6"/>
      <c r="J749" s="6"/>
      <c r="K749" s="6"/>
      <c r="L749" s="6"/>
      <c r="M749" s="6"/>
      <c r="N749" s="6"/>
      <c r="O749" s="6"/>
      <c r="P749" s="6"/>
    </row>
    <row r="750" spans="1:16" x14ac:dyDescent="0.2">
      <c r="A750" s="24"/>
      <c r="B750" s="5"/>
      <c r="C750" s="5"/>
      <c r="D750" s="5"/>
      <c r="E750" s="5"/>
      <c r="F750" s="5"/>
      <c r="G750" s="6"/>
      <c r="H750" s="6"/>
      <c r="I750" s="6"/>
      <c r="J750" s="6"/>
      <c r="K750" s="6"/>
      <c r="L750" s="6"/>
      <c r="M750" s="6"/>
      <c r="N750" s="6"/>
      <c r="O750" s="6"/>
      <c r="P750" s="6"/>
    </row>
    <row r="751" spans="1:16" x14ac:dyDescent="0.2">
      <c r="A751" s="24"/>
      <c r="B751" s="5"/>
      <c r="C751" s="5"/>
      <c r="D751" s="5"/>
      <c r="E751" s="5"/>
      <c r="F751" s="5"/>
      <c r="G751" s="6"/>
      <c r="H751" s="6"/>
      <c r="I751" s="6"/>
      <c r="J751" s="6"/>
      <c r="K751" s="6"/>
      <c r="L751" s="6"/>
      <c r="M751" s="6"/>
      <c r="N751" s="6"/>
      <c r="O751" s="6"/>
      <c r="P751" s="6"/>
    </row>
    <row r="752" spans="1:16" x14ac:dyDescent="0.2">
      <c r="A752" s="24"/>
      <c r="B752" s="5"/>
      <c r="C752" s="5"/>
      <c r="D752" s="5"/>
      <c r="E752" s="5"/>
      <c r="F752" s="5"/>
      <c r="G752" s="6"/>
      <c r="H752" s="6"/>
      <c r="I752" s="6"/>
      <c r="J752" s="6"/>
      <c r="K752" s="6"/>
      <c r="L752" s="6"/>
      <c r="M752" s="6"/>
      <c r="N752" s="6"/>
      <c r="O752" s="6"/>
      <c r="P752" s="6"/>
    </row>
    <row r="753" spans="1:16" x14ac:dyDescent="0.2">
      <c r="A753" s="24"/>
      <c r="B753" s="5"/>
      <c r="C753" s="5"/>
      <c r="D753" s="5"/>
      <c r="E753" s="5"/>
      <c r="F753" s="5"/>
      <c r="G753" s="6"/>
      <c r="H753" s="6"/>
      <c r="I753" s="6"/>
      <c r="J753" s="6"/>
      <c r="K753" s="6"/>
      <c r="L753" s="6"/>
      <c r="M753" s="6"/>
      <c r="N753" s="6"/>
      <c r="O753" s="6"/>
      <c r="P753" s="6"/>
    </row>
    <row r="754" spans="1:16" x14ac:dyDescent="0.2">
      <c r="A754" s="24"/>
      <c r="B754" s="5"/>
      <c r="C754" s="5"/>
      <c r="D754" s="5"/>
      <c r="E754" s="5"/>
      <c r="F754" s="5"/>
      <c r="G754" s="6"/>
      <c r="H754" s="6"/>
      <c r="I754" s="6"/>
      <c r="J754" s="6"/>
      <c r="K754" s="6"/>
      <c r="L754" s="6"/>
      <c r="M754" s="6"/>
      <c r="N754" s="6"/>
      <c r="O754" s="6"/>
      <c r="P754" s="6"/>
    </row>
    <row r="755" spans="1:16" x14ac:dyDescent="0.2">
      <c r="A755" s="24"/>
      <c r="B755" s="5"/>
      <c r="C755" s="5"/>
      <c r="D755" s="5"/>
      <c r="E755" s="5"/>
      <c r="F755" s="5"/>
      <c r="G755" s="6"/>
      <c r="H755" s="6"/>
      <c r="I755" s="6"/>
      <c r="J755" s="6"/>
      <c r="K755" s="6"/>
      <c r="L755" s="6"/>
      <c r="M755" s="6"/>
      <c r="N755" s="6"/>
      <c r="O755" s="6"/>
      <c r="P755" s="6"/>
    </row>
    <row r="756" spans="1:16" x14ac:dyDescent="0.2">
      <c r="A756" s="24"/>
      <c r="B756" s="5"/>
      <c r="C756" s="5"/>
      <c r="D756" s="5"/>
      <c r="E756" s="5"/>
      <c r="F756" s="5"/>
      <c r="G756" s="6"/>
      <c r="H756" s="6"/>
      <c r="I756" s="6"/>
      <c r="J756" s="6"/>
      <c r="K756" s="6"/>
      <c r="L756" s="6"/>
      <c r="M756" s="6"/>
      <c r="N756" s="6"/>
      <c r="O756" s="6"/>
      <c r="P756" s="6"/>
    </row>
    <row r="757" spans="1:16" x14ac:dyDescent="0.2">
      <c r="A757" s="24"/>
      <c r="B757" s="5"/>
      <c r="C757" s="5"/>
      <c r="D757" s="5"/>
      <c r="E757" s="5"/>
      <c r="F757" s="5"/>
      <c r="G757" s="6"/>
      <c r="H757" s="6"/>
      <c r="I757" s="6"/>
      <c r="J757" s="6"/>
      <c r="K757" s="6"/>
      <c r="L757" s="6"/>
      <c r="M757" s="6"/>
      <c r="N757" s="6"/>
      <c r="O757" s="6"/>
      <c r="P757" s="6"/>
    </row>
    <row r="758" spans="1:16" x14ac:dyDescent="0.2">
      <c r="A758" s="24"/>
      <c r="B758" s="5"/>
      <c r="C758" s="5"/>
      <c r="D758" s="5"/>
      <c r="E758" s="5"/>
      <c r="F758" s="5"/>
      <c r="G758" s="6"/>
      <c r="H758" s="6"/>
      <c r="I758" s="6"/>
      <c r="J758" s="6"/>
      <c r="K758" s="6"/>
      <c r="L758" s="6"/>
      <c r="M758" s="6"/>
      <c r="N758" s="6"/>
      <c r="O758" s="6"/>
      <c r="P758" s="6"/>
    </row>
    <row r="759" spans="1:16" x14ac:dyDescent="0.2">
      <c r="A759" s="24"/>
      <c r="B759" s="5"/>
      <c r="C759" s="5"/>
      <c r="D759" s="5"/>
      <c r="E759" s="5"/>
      <c r="F759" s="5"/>
      <c r="G759" s="6"/>
      <c r="H759" s="6"/>
      <c r="I759" s="6"/>
      <c r="J759" s="6"/>
      <c r="K759" s="6"/>
      <c r="L759" s="6"/>
      <c r="M759" s="6"/>
      <c r="N759" s="6"/>
      <c r="O759" s="6"/>
      <c r="P759" s="6"/>
    </row>
    <row r="760" spans="1:16" x14ac:dyDescent="0.2">
      <c r="A760" s="24"/>
      <c r="B760" s="5"/>
      <c r="C760" s="5"/>
      <c r="D760" s="5"/>
      <c r="E760" s="5"/>
      <c r="F760" s="5"/>
      <c r="G760" s="6"/>
      <c r="H760" s="6"/>
      <c r="I760" s="6"/>
      <c r="J760" s="6"/>
      <c r="K760" s="6"/>
      <c r="L760" s="6"/>
      <c r="M760" s="6"/>
      <c r="N760" s="6"/>
      <c r="O760" s="6"/>
      <c r="P760" s="6"/>
    </row>
    <row r="761" spans="1:16" x14ac:dyDescent="0.2">
      <c r="A761" s="24"/>
      <c r="B761" s="5"/>
      <c r="C761" s="5"/>
      <c r="D761" s="5"/>
      <c r="E761" s="5"/>
      <c r="F761" s="5"/>
      <c r="G761" s="6"/>
      <c r="H761" s="6"/>
      <c r="I761" s="6"/>
      <c r="J761" s="6"/>
      <c r="K761" s="6"/>
      <c r="L761" s="6"/>
      <c r="M761" s="6"/>
      <c r="N761" s="6"/>
      <c r="O761" s="6"/>
      <c r="P761" s="6"/>
    </row>
    <row r="762" spans="1:16" x14ac:dyDescent="0.2">
      <c r="A762" s="24"/>
      <c r="B762" s="5"/>
      <c r="C762" s="5"/>
      <c r="D762" s="5"/>
      <c r="E762" s="5"/>
      <c r="F762" s="5"/>
      <c r="G762" s="6"/>
      <c r="H762" s="6"/>
      <c r="I762" s="6"/>
      <c r="J762" s="6"/>
      <c r="K762" s="6"/>
      <c r="L762" s="6"/>
      <c r="M762" s="6"/>
      <c r="N762" s="6"/>
      <c r="O762" s="6"/>
      <c r="P762" s="6"/>
    </row>
    <row r="763" spans="1:16" x14ac:dyDescent="0.2">
      <c r="A763" s="24"/>
      <c r="B763" s="5"/>
      <c r="C763" s="5"/>
      <c r="D763" s="5"/>
      <c r="E763" s="5"/>
      <c r="F763" s="5"/>
      <c r="G763" s="6"/>
      <c r="H763" s="6"/>
      <c r="I763" s="6"/>
      <c r="J763" s="6"/>
      <c r="K763" s="6"/>
      <c r="L763" s="6"/>
      <c r="M763" s="6"/>
      <c r="N763" s="6"/>
      <c r="O763" s="6"/>
      <c r="P763" s="6"/>
    </row>
    <row r="764" spans="1:16" x14ac:dyDescent="0.2">
      <c r="A764" s="24"/>
      <c r="B764" s="5"/>
      <c r="C764" s="5"/>
      <c r="D764" s="5"/>
      <c r="E764" s="5"/>
      <c r="F764" s="5"/>
      <c r="G764" s="6"/>
      <c r="H764" s="6"/>
      <c r="I764" s="6"/>
      <c r="J764" s="6"/>
      <c r="K764" s="6"/>
      <c r="L764" s="6"/>
      <c r="M764" s="6"/>
      <c r="N764" s="6"/>
      <c r="O764" s="6"/>
      <c r="P764" s="6"/>
    </row>
    <row r="765" spans="1:16" x14ac:dyDescent="0.2">
      <c r="A765" s="24"/>
      <c r="B765" s="5"/>
      <c r="C765" s="5"/>
      <c r="D765" s="5"/>
      <c r="E765" s="5"/>
      <c r="F765" s="5"/>
      <c r="G765" s="6"/>
      <c r="H765" s="6"/>
      <c r="I765" s="6"/>
      <c r="J765" s="6"/>
      <c r="K765" s="6"/>
      <c r="L765" s="6"/>
      <c r="M765" s="6"/>
      <c r="N765" s="6"/>
      <c r="O765" s="6"/>
      <c r="P765" s="6"/>
    </row>
    <row r="766" spans="1:16" x14ac:dyDescent="0.2">
      <c r="A766" s="24"/>
      <c r="B766" s="5"/>
      <c r="C766" s="5"/>
      <c r="D766" s="5"/>
      <c r="E766" s="5"/>
      <c r="F766" s="5"/>
      <c r="G766" s="6"/>
      <c r="H766" s="6"/>
      <c r="I766" s="6"/>
      <c r="J766" s="6"/>
      <c r="K766" s="6"/>
      <c r="L766" s="6"/>
      <c r="M766" s="6"/>
      <c r="N766" s="6"/>
      <c r="O766" s="6"/>
      <c r="P766" s="6"/>
    </row>
    <row r="767" spans="1:16" x14ac:dyDescent="0.2">
      <c r="A767" s="24"/>
      <c r="B767" s="5"/>
      <c r="C767" s="5"/>
      <c r="D767" s="5"/>
      <c r="E767" s="5"/>
      <c r="F767" s="5"/>
      <c r="G767" s="6"/>
      <c r="H767" s="6"/>
      <c r="I767" s="6"/>
      <c r="J767" s="6"/>
      <c r="K767" s="6"/>
      <c r="L767" s="6"/>
      <c r="M767" s="6"/>
      <c r="N767" s="6"/>
      <c r="O767" s="6"/>
      <c r="P767" s="6"/>
    </row>
    <row r="768" spans="1:16" x14ac:dyDescent="0.2">
      <c r="A768" s="24"/>
      <c r="B768" s="5"/>
      <c r="C768" s="5"/>
      <c r="D768" s="5"/>
      <c r="E768" s="5"/>
      <c r="F768" s="5"/>
      <c r="G768" s="6"/>
      <c r="H768" s="6"/>
      <c r="I768" s="6"/>
      <c r="J768" s="6"/>
      <c r="K768" s="6"/>
      <c r="L768" s="6"/>
      <c r="M768" s="6"/>
      <c r="N768" s="6"/>
      <c r="O768" s="6"/>
      <c r="P768" s="6"/>
    </row>
    <row r="769" spans="1:16" x14ac:dyDescent="0.2">
      <c r="A769" s="24"/>
      <c r="B769" s="5"/>
      <c r="C769" s="5"/>
      <c r="D769" s="5"/>
      <c r="E769" s="5"/>
      <c r="F769" s="5"/>
      <c r="G769" s="6"/>
      <c r="H769" s="6"/>
      <c r="I769" s="6"/>
      <c r="J769" s="6"/>
      <c r="K769" s="6"/>
      <c r="L769" s="6"/>
      <c r="M769" s="6"/>
      <c r="N769" s="6"/>
      <c r="O769" s="6"/>
      <c r="P769" s="6"/>
    </row>
    <row r="770" spans="1:16" x14ac:dyDescent="0.2">
      <c r="A770" s="24"/>
      <c r="B770" s="5"/>
      <c r="C770" s="5"/>
      <c r="D770" s="5"/>
      <c r="E770" s="5"/>
      <c r="F770" s="5"/>
      <c r="G770" s="6"/>
      <c r="H770" s="6"/>
      <c r="I770" s="6"/>
      <c r="J770" s="6"/>
      <c r="K770" s="6"/>
      <c r="L770" s="6"/>
      <c r="M770" s="6"/>
      <c r="N770" s="6"/>
      <c r="O770" s="6"/>
      <c r="P770" s="6"/>
    </row>
    <row r="771" spans="1:16" x14ac:dyDescent="0.2">
      <c r="A771" s="24"/>
      <c r="B771" s="5"/>
      <c r="C771" s="5"/>
      <c r="D771" s="5"/>
      <c r="E771" s="5"/>
      <c r="F771" s="5"/>
      <c r="G771" s="6"/>
      <c r="H771" s="6"/>
      <c r="I771" s="6"/>
      <c r="J771" s="6"/>
      <c r="K771" s="6"/>
      <c r="L771" s="6"/>
      <c r="M771" s="6"/>
      <c r="N771" s="6"/>
      <c r="O771" s="6"/>
      <c r="P771" s="6"/>
    </row>
    <row r="772" spans="1:16" x14ac:dyDescent="0.2">
      <c r="A772" s="24"/>
      <c r="B772" s="5"/>
      <c r="C772" s="5"/>
      <c r="D772" s="5"/>
      <c r="E772" s="5"/>
      <c r="F772" s="5"/>
      <c r="G772" s="6"/>
      <c r="H772" s="6"/>
      <c r="I772" s="6"/>
      <c r="J772" s="6"/>
      <c r="K772" s="6"/>
      <c r="L772" s="6"/>
      <c r="M772" s="6"/>
      <c r="N772" s="6"/>
      <c r="O772" s="6"/>
      <c r="P772" s="6"/>
    </row>
    <row r="773" spans="1:16" x14ac:dyDescent="0.2">
      <c r="A773" s="24"/>
      <c r="B773" s="5"/>
      <c r="C773" s="5"/>
      <c r="D773" s="5"/>
      <c r="E773" s="5"/>
      <c r="F773" s="5"/>
      <c r="G773" s="6"/>
      <c r="H773" s="6"/>
      <c r="I773" s="6"/>
      <c r="J773" s="6"/>
      <c r="K773" s="6"/>
      <c r="L773" s="6"/>
      <c r="M773" s="6"/>
      <c r="N773" s="6"/>
      <c r="O773" s="6"/>
      <c r="P773" s="6"/>
    </row>
    <row r="774" spans="1:16" x14ac:dyDescent="0.2">
      <c r="A774" s="24"/>
      <c r="B774" s="5"/>
      <c r="C774" s="5"/>
      <c r="D774" s="5"/>
      <c r="E774" s="5"/>
      <c r="F774" s="5"/>
      <c r="G774" s="6"/>
      <c r="H774" s="6"/>
      <c r="I774" s="6"/>
      <c r="J774" s="6"/>
      <c r="K774" s="6"/>
      <c r="L774" s="6"/>
      <c r="M774" s="6"/>
      <c r="N774" s="6"/>
      <c r="O774" s="6"/>
      <c r="P774" s="6"/>
    </row>
    <row r="775" spans="1:16" x14ac:dyDescent="0.2">
      <c r="A775" s="24"/>
      <c r="B775" s="5"/>
      <c r="C775" s="5"/>
      <c r="D775" s="5"/>
      <c r="E775" s="5"/>
      <c r="F775" s="5"/>
      <c r="G775" s="6"/>
      <c r="H775" s="6"/>
      <c r="I775" s="6"/>
      <c r="J775" s="6"/>
      <c r="K775" s="6"/>
      <c r="L775" s="6"/>
      <c r="M775" s="6"/>
      <c r="N775" s="6"/>
      <c r="O775" s="6"/>
      <c r="P775" s="6"/>
    </row>
    <row r="776" spans="1:16" x14ac:dyDescent="0.2">
      <c r="A776" s="24"/>
      <c r="B776" s="5"/>
      <c r="C776" s="5"/>
      <c r="D776" s="5"/>
      <c r="E776" s="5"/>
      <c r="F776" s="5"/>
      <c r="G776" s="6"/>
      <c r="H776" s="6"/>
      <c r="I776" s="6"/>
      <c r="J776" s="6"/>
      <c r="K776" s="6"/>
      <c r="L776" s="6"/>
      <c r="M776" s="6"/>
      <c r="N776" s="6"/>
      <c r="O776" s="6"/>
      <c r="P776" s="6"/>
    </row>
    <row r="777" spans="1:16" x14ac:dyDescent="0.2">
      <c r="A777" s="24"/>
      <c r="B777" s="5"/>
      <c r="C777" s="5"/>
      <c r="D777" s="5"/>
      <c r="E777" s="5"/>
      <c r="F777" s="5"/>
      <c r="G777" s="6"/>
      <c r="H777" s="6"/>
      <c r="I777" s="6"/>
      <c r="J777" s="6"/>
      <c r="K777" s="6"/>
      <c r="L777" s="6"/>
      <c r="M777" s="6"/>
      <c r="N777" s="6"/>
      <c r="O777" s="6"/>
      <c r="P777" s="6"/>
    </row>
    <row r="778" spans="1:16" x14ac:dyDescent="0.2">
      <c r="A778" s="24"/>
      <c r="B778" s="5"/>
      <c r="C778" s="5"/>
      <c r="D778" s="5"/>
      <c r="E778" s="5"/>
      <c r="F778" s="5"/>
      <c r="G778" s="6"/>
      <c r="H778" s="6"/>
      <c r="I778" s="6"/>
      <c r="J778" s="6"/>
      <c r="K778" s="6"/>
      <c r="L778" s="6"/>
      <c r="M778" s="6"/>
      <c r="N778" s="6"/>
      <c r="O778" s="6"/>
      <c r="P778" s="6"/>
    </row>
    <row r="779" spans="1:16" x14ac:dyDescent="0.2">
      <c r="A779" s="24"/>
      <c r="B779" s="5"/>
      <c r="C779" s="5"/>
      <c r="D779" s="5"/>
      <c r="E779" s="5"/>
      <c r="F779" s="5"/>
      <c r="G779" s="6"/>
      <c r="H779" s="6"/>
      <c r="I779" s="6"/>
      <c r="J779" s="6"/>
      <c r="K779" s="6"/>
      <c r="L779" s="6"/>
      <c r="M779" s="6"/>
      <c r="N779" s="6"/>
      <c r="O779" s="6"/>
      <c r="P779" s="6"/>
    </row>
    <row r="780" spans="1:16" x14ac:dyDescent="0.2">
      <c r="A780" s="24"/>
      <c r="B780" s="5"/>
      <c r="C780" s="5"/>
      <c r="D780" s="5"/>
      <c r="E780" s="5"/>
      <c r="F780" s="5"/>
      <c r="G780" s="6"/>
      <c r="H780" s="6"/>
      <c r="I780" s="6"/>
      <c r="J780" s="6"/>
      <c r="K780" s="6"/>
      <c r="L780" s="6"/>
      <c r="M780" s="6"/>
      <c r="N780" s="6"/>
      <c r="O780" s="6"/>
      <c r="P780" s="6"/>
    </row>
    <row r="781" spans="1:16" x14ac:dyDescent="0.2">
      <c r="A781" s="24"/>
      <c r="B781" s="5"/>
      <c r="C781" s="5"/>
      <c r="D781" s="5"/>
      <c r="E781" s="5"/>
      <c r="F781" s="5"/>
      <c r="G781" s="6"/>
      <c r="H781" s="6"/>
      <c r="I781" s="6"/>
      <c r="J781" s="6"/>
      <c r="K781" s="6"/>
      <c r="L781" s="6"/>
      <c r="M781" s="6"/>
      <c r="N781" s="6"/>
      <c r="O781" s="6"/>
      <c r="P781" s="6"/>
    </row>
    <row r="782" spans="1:16" x14ac:dyDescent="0.2">
      <c r="A782" s="24"/>
      <c r="B782" s="5"/>
      <c r="C782" s="5"/>
      <c r="D782" s="5"/>
      <c r="E782" s="5"/>
      <c r="F782" s="5"/>
      <c r="G782" s="6"/>
      <c r="H782" s="6"/>
      <c r="I782" s="6"/>
      <c r="J782" s="6"/>
      <c r="K782" s="6"/>
      <c r="L782" s="6"/>
      <c r="M782" s="6"/>
      <c r="N782" s="6"/>
      <c r="O782" s="6"/>
      <c r="P782" s="6"/>
    </row>
    <row r="783" spans="1:16" x14ac:dyDescent="0.2">
      <c r="A783" s="24"/>
      <c r="B783" s="5"/>
      <c r="C783" s="5"/>
      <c r="D783" s="5"/>
      <c r="E783" s="5"/>
      <c r="F783" s="5"/>
      <c r="G783" s="6"/>
      <c r="H783" s="6"/>
      <c r="I783" s="6"/>
      <c r="J783" s="6"/>
      <c r="K783" s="6"/>
      <c r="L783" s="6"/>
      <c r="M783" s="6"/>
      <c r="N783" s="6"/>
      <c r="O783" s="6"/>
      <c r="P783" s="6"/>
    </row>
    <row r="784" spans="1:16" x14ac:dyDescent="0.2">
      <c r="A784" s="24"/>
      <c r="B784" s="5"/>
      <c r="C784" s="5"/>
      <c r="D784" s="5"/>
      <c r="E784" s="5"/>
      <c r="F784" s="5"/>
      <c r="G784" s="6"/>
      <c r="H784" s="6"/>
      <c r="I784" s="6"/>
      <c r="J784" s="6"/>
      <c r="K784" s="6"/>
      <c r="L784" s="6"/>
      <c r="M784" s="6"/>
      <c r="N784" s="6"/>
      <c r="O784" s="6"/>
      <c r="P784" s="6"/>
    </row>
    <row r="785" spans="1:16" x14ac:dyDescent="0.2">
      <c r="A785" s="24"/>
      <c r="B785" s="5"/>
      <c r="C785" s="5"/>
      <c r="D785" s="5"/>
      <c r="E785" s="5"/>
      <c r="F785" s="5"/>
      <c r="G785" s="6"/>
      <c r="H785" s="6"/>
      <c r="I785" s="6"/>
      <c r="J785" s="6"/>
      <c r="K785" s="6"/>
      <c r="L785" s="6"/>
      <c r="M785" s="6"/>
      <c r="N785" s="6"/>
      <c r="O785" s="6"/>
      <c r="P785" s="6"/>
    </row>
    <row r="786" spans="1:16" x14ac:dyDescent="0.2">
      <c r="A786" s="24"/>
      <c r="B786" s="5"/>
      <c r="C786" s="5"/>
      <c r="D786" s="5"/>
      <c r="E786" s="5"/>
      <c r="F786" s="5"/>
      <c r="G786" s="6"/>
      <c r="H786" s="6"/>
      <c r="I786" s="6"/>
      <c r="J786" s="6"/>
      <c r="K786" s="6"/>
      <c r="L786" s="6"/>
      <c r="M786" s="6"/>
      <c r="N786" s="6"/>
      <c r="O786" s="6"/>
      <c r="P786" s="6"/>
    </row>
    <row r="787" spans="1:16" x14ac:dyDescent="0.2">
      <c r="A787" s="24"/>
      <c r="B787" s="5"/>
      <c r="C787" s="5"/>
      <c r="D787" s="5"/>
      <c r="E787" s="5"/>
      <c r="F787" s="5"/>
      <c r="G787" s="6"/>
      <c r="H787" s="6"/>
      <c r="I787" s="6"/>
      <c r="J787" s="6"/>
      <c r="K787" s="6"/>
      <c r="L787" s="6"/>
      <c r="M787" s="6"/>
      <c r="N787" s="6"/>
      <c r="O787" s="6"/>
      <c r="P787" s="6"/>
    </row>
    <row r="788" spans="1:16" x14ac:dyDescent="0.2">
      <c r="A788" s="24"/>
      <c r="B788" s="5"/>
      <c r="C788" s="5"/>
      <c r="D788" s="5"/>
      <c r="E788" s="5"/>
      <c r="F788" s="5"/>
      <c r="G788" s="6"/>
      <c r="H788" s="6"/>
      <c r="I788" s="6"/>
      <c r="J788" s="6"/>
      <c r="K788" s="6"/>
      <c r="L788" s="6"/>
      <c r="M788" s="6"/>
      <c r="N788" s="6"/>
      <c r="O788" s="6"/>
      <c r="P788" s="6"/>
    </row>
    <row r="789" spans="1:16" x14ac:dyDescent="0.2">
      <c r="A789" s="24"/>
      <c r="B789" s="5"/>
      <c r="C789" s="5"/>
      <c r="D789" s="5"/>
      <c r="E789" s="5"/>
      <c r="F789" s="5"/>
      <c r="G789" s="6"/>
      <c r="H789" s="6"/>
      <c r="I789" s="6"/>
      <c r="J789" s="6"/>
      <c r="K789" s="6"/>
      <c r="L789" s="6"/>
      <c r="M789" s="6"/>
      <c r="N789" s="6"/>
      <c r="O789" s="6"/>
      <c r="P789" s="6"/>
    </row>
    <row r="790" spans="1:16" x14ac:dyDescent="0.2">
      <c r="A790" s="24"/>
      <c r="B790" s="5"/>
      <c r="C790" s="5"/>
      <c r="D790" s="5"/>
      <c r="E790" s="5"/>
      <c r="F790" s="5"/>
      <c r="G790" s="6"/>
      <c r="H790" s="6"/>
      <c r="I790" s="6"/>
      <c r="J790" s="6"/>
      <c r="K790" s="6"/>
      <c r="L790" s="6"/>
      <c r="M790" s="6"/>
      <c r="N790" s="6"/>
      <c r="O790" s="6"/>
      <c r="P790" s="6"/>
    </row>
    <row r="791" spans="1:16" x14ac:dyDescent="0.2">
      <c r="A791" s="24"/>
      <c r="B791" s="5"/>
      <c r="C791" s="5"/>
      <c r="D791" s="5"/>
      <c r="E791" s="5"/>
      <c r="F791" s="5"/>
      <c r="G791" s="6"/>
      <c r="H791" s="6"/>
      <c r="I791" s="6"/>
      <c r="J791" s="6"/>
      <c r="K791" s="6"/>
      <c r="L791" s="6"/>
      <c r="M791" s="6"/>
      <c r="N791" s="6"/>
      <c r="O791" s="6"/>
      <c r="P791" s="6"/>
    </row>
    <row r="792" spans="1:16" x14ac:dyDescent="0.2">
      <c r="A792" s="24"/>
      <c r="B792" s="5"/>
      <c r="C792" s="5"/>
      <c r="D792" s="5"/>
      <c r="E792" s="5"/>
      <c r="F792" s="5"/>
      <c r="G792" s="6"/>
      <c r="H792" s="6"/>
      <c r="I792" s="6"/>
      <c r="J792" s="6"/>
      <c r="K792" s="6"/>
      <c r="L792" s="6"/>
      <c r="M792" s="6"/>
      <c r="N792" s="6"/>
      <c r="O792" s="6"/>
      <c r="P792" s="6"/>
    </row>
    <row r="793" spans="1:16" x14ac:dyDescent="0.2">
      <c r="A793" s="24"/>
      <c r="B793" s="5"/>
      <c r="C793" s="5"/>
      <c r="D793" s="5"/>
      <c r="E793" s="5"/>
      <c r="F793" s="5"/>
      <c r="G793" s="6"/>
      <c r="H793" s="6"/>
      <c r="I793" s="6"/>
      <c r="J793" s="6"/>
      <c r="K793" s="6"/>
      <c r="L793" s="6"/>
      <c r="M793" s="6"/>
      <c r="N793" s="6"/>
      <c r="O793" s="6"/>
      <c r="P793" s="6"/>
    </row>
    <row r="794" spans="1:16" x14ac:dyDescent="0.2">
      <c r="A794" s="24"/>
      <c r="B794" s="5"/>
      <c r="C794" s="5"/>
      <c r="D794" s="5"/>
      <c r="E794" s="5"/>
      <c r="F794" s="5"/>
      <c r="G794" s="6"/>
      <c r="H794" s="6"/>
      <c r="I794" s="6"/>
      <c r="J794" s="6"/>
      <c r="K794" s="6"/>
      <c r="L794" s="6"/>
      <c r="M794" s="6"/>
      <c r="N794" s="6"/>
      <c r="O794" s="6"/>
      <c r="P794" s="6"/>
    </row>
    <row r="795" spans="1:16" x14ac:dyDescent="0.2">
      <c r="A795" s="24"/>
      <c r="B795" s="5"/>
      <c r="C795" s="5"/>
      <c r="D795" s="5"/>
      <c r="E795" s="5"/>
      <c r="F795" s="5"/>
      <c r="G795" s="6"/>
      <c r="H795" s="6"/>
      <c r="I795" s="6"/>
      <c r="J795" s="6"/>
      <c r="K795" s="6"/>
      <c r="L795" s="6"/>
      <c r="M795" s="6"/>
      <c r="N795" s="6"/>
      <c r="O795" s="6"/>
      <c r="P795" s="6"/>
    </row>
    <row r="796" spans="1:16" x14ac:dyDescent="0.2">
      <c r="A796" s="24"/>
      <c r="B796" s="5"/>
      <c r="C796" s="5"/>
      <c r="D796" s="5"/>
      <c r="E796" s="5"/>
      <c r="F796" s="5"/>
      <c r="G796" s="6"/>
      <c r="H796" s="6"/>
      <c r="I796" s="6"/>
      <c r="J796" s="6"/>
      <c r="K796" s="6"/>
      <c r="L796" s="6"/>
      <c r="M796" s="6"/>
      <c r="N796" s="6"/>
      <c r="O796" s="6"/>
      <c r="P796" s="6"/>
    </row>
    <row r="797" spans="1:16" x14ac:dyDescent="0.2">
      <c r="A797" s="24"/>
      <c r="B797" s="5"/>
      <c r="C797" s="5"/>
      <c r="D797" s="5"/>
      <c r="E797" s="5"/>
      <c r="F797" s="5"/>
      <c r="G797" s="6"/>
      <c r="H797" s="6"/>
      <c r="I797" s="6"/>
      <c r="J797" s="6"/>
      <c r="K797" s="6"/>
      <c r="L797" s="6"/>
      <c r="M797" s="6"/>
      <c r="N797" s="6"/>
      <c r="O797" s="6"/>
      <c r="P797" s="6"/>
    </row>
    <row r="798" spans="1:16" x14ac:dyDescent="0.2">
      <c r="A798" s="24"/>
      <c r="B798" s="5"/>
      <c r="C798" s="5"/>
      <c r="D798" s="5"/>
      <c r="E798" s="5"/>
      <c r="F798" s="5"/>
      <c r="G798" s="6"/>
      <c r="H798" s="6"/>
      <c r="I798" s="6"/>
      <c r="J798" s="6"/>
      <c r="K798" s="6"/>
      <c r="L798" s="6"/>
      <c r="M798" s="6"/>
      <c r="N798" s="6"/>
      <c r="O798" s="6"/>
      <c r="P798" s="6"/>
    </row>
    <row r="799" spans="1:16" x14ac:dyDescent="0.2">
      <c r="A799" s="24"/>
      <c r="B799" s="5"/>
      <c r="C799" s="5"/>
      <c r="D799" s="5"/>
      <c r="E799" s="5"/>
      <c r="F799" s="5"/>
      <c r="G799" s="6"/>
      <c r="H799" s="6"/>
      <c r="I799" s="6"/>
      <c r="J799" s="6"/>
      <c r="K799" s="6"/>
      <c r="L799" s="6"/>
      <c r="M799" s="6"/>
      <c r="N799" s="6"/>
      <c r="O799" s="6"/>
      <c r="P799" s="6"/>
    </row>
    <row r="800" spans="1:16" x14ac:dyDescent="0.2">
      <c r="A800" s="24"/>
      <c r="B800" s="5"/>
      <c r="C800" s="5"/>
      <c r="D800" s="5"/>
      <c r="E800" s="5"/>
      <c r="F800" s="5"/>
      <c r="G800" s="6"/>
      <c r="H800" s="6"/>
      <c r="I800" s="6"/>
      <c r="J800" s="6"/>
      <c r="K800" s="6"/>
      <c r="L800" s="6"/>
      <c r="M800" s="6"/>
      <c r="N800" s="6"/>
      <c r="O800" s="6"/>
      <c r="P800" s="6"/>
    </row>
    <row r="801" spans="1:16" x14ac:dyDescent="0.2">
      <c r="A801" s="24"/>
      <c r="B801" s="5"/>
      <c r="C801" s="5"/>
      <c r="D801" s="5"/>
      <c r="E801" s="5"/>
      <c r="F801" s="5"/>
      <c r="G801" s="6"/>
      <c r="H801" s="6"/>
      <c r="I801" s="6"/>
      <c r="J801" s="6"/>
      <c r="K801" s="6"/>
      <c r="L801" s="6"/>
      <c r="M801" s="6"/>
      <c r="N801" s="6"/>
      <c r="O801" s="6"/>
      <c r="P801" s="6"/>
    </row>
    <row r="802" spans="1:16" x14ac:dyDescent="0.2">
      <c r="A802" s="24"/>
      <c r="B802" s="5"/>
      <c r="C802" s="5"/>
      <c r="D802" s="5"/>
      <c r="E802" s="5"/>
      <c r="F802" s="5"/>
      <c r="G802" s="6"/>
      <c r="H802" s="6"/>
      <c r="I802" s="6"/>
      <c r="J802" s="6"/>
      <c r="K802" s="6"/>
      <c r="L802" s="6"/>
      <c r="M802" s="6"/>
      <c r="N802" s="6"/>
      <c r="O802" s="6"/>
      <c r="P802" s="6"/>
    </row>
    <row r="803" spans="1:16" x14ac:dyDescent="0.2">
      <c r="A803" s="24"/>
      <c r="B803" s="5"/>
      <c r="C803" s="5"/>
      <c r="D803" s="5"/>
      <c r="E803" s="5"/>
      <c r="F803" s="5"/>
      <c r="G803" s="6"/>
      <c r="H803" s="6"/>
      <c r="I803" s="6"/>
      <c r="J803" s="6"/>
      <c r="K803" s="6"/>
      <c r="L803" s="6"/>
      <c r="M803" s="6"/>
      <c r="N803" s="6"/>
      <c r="O803" s="6"/>
      <c r="P803" s="6"/>
    </row>
    <row r="804" spans="1:16" x14ac:dyDescent="0.2">
      <c r="A804" s="24"/>
      <c r="B804" s="5"/>
      <c r="C804" s="5"/>
      <c r="D804" s="5"/>
      <c r="E804" s="5"/>
      <c r="F804" s="5"/>
      <c r="G804" s="6"/>
      <c r="H804" s="6"/>
      <c r="I804" s="6"/>
      <c r="J804" s="6"/>
      <c r="K804" s="6"/>
      <c r="L804" s="6"/>
      <c r="M804" s="6"/>
      <c r="N804" s="6"/>
      <c r="O804" s="6"/>
      <c r="P804" s="6"/>
    </row>
    <row r="805" spans="1:16" x14ac:dyDescent="0.2">
      <c r="A805" s="24"/>
      <c r="B805" s="5"/>
      <c r="C805" s="5"/>
      <c r="D805" s="5"/>
      <c r="E805" s="5"/>
      <c r="F805" s="5"/>
      <c r="G805" s="6"/>
      <c r="H805" s="6"/>
      <c r="I805" s="6"/>
      <c r="J805" s="6"/>
      <c r="K805" s="6"/>
      <c r="L805" s="6"/>
      <c r="M805" s="6"/>
      <c r="N805" s="6"/>
      <c r="O805" s="6"/>
      <c r="P805" s="6"/>
    </row>
    <row r="806" spans="1:16" x14ac:dyDescent="0.2">
      <c r="A806" s="24"/>
      <c r="B806" s="5"/>
      <c r="C806" s="5"/>
      <c r="D806" s="5"/>
      <c r="E806" s="5"/>
      <c r="F806" s="5"/>
      <c r="G806" s="6"/>
      <c r="H806" s="6"/>
      <c r="I806" s="6"/>
      <c r="J806" s="6"/>
      <c r="K806" s="6"/>
      <c r="L806" s="6"/>
      <c r="M806" s="6"/>
      <c r="N806" s="6"/>
      <c r="O806" s="6"/>
      <c r="P806" s="6"/>
    </row>
    <row r="807" spans="1:16" x14ac:dyDescent="0.2">
      <c r="A807" s="24"/>
      <c r="B807" s="5"/>
      <c r="C807" s="5"/>
      <c r="D807" s="5"/>
      <c r="E807" s="5"/>
      <c r="F807" s="5"/>
      <c r="G807" s="6"/>
      <c r="H807" s="6"/>
      <c r="I807" s="6"/>
      <c r="J807" s="6"/>
      <c r="K807" s="6"/>
      <c r="L807" s="6"/>
      <c r="M807" s="6"/>
      <c r="N807" s="6"/>
      <c r="O807" s="6"/>
      <c r="P807" s="6"/>
    </row>
    <row r="808" spans="1:16" x14ac:dyDescent="0.2">
      <c r="A808" s="24"/>
      <c r="B808" s="5"/>
      <c r="C808" s="5"/>
      <c r="D808" s="5"/>
      <c r="E808" s="5"/>
      <c r="F808" s="5"/>
      <c r="G808" s="6"/>
      <c r="H808" s="6"/>
      <c r="I808" s="6"/>
      <c r="J808" s="6"/>
      <c r="K808" s="6"/>
      <c r="L808" s="6"/>
      <c r="M808" s="6"/>
      <c r="N808" s="6"/>
      <c r="O808" s="6"/>
      <c r="P808" s="6"/>
    </row>
    <row r="809" spans="1:16" x14ac:dyDescent="0.2">
      <c r="A809" s="24"/>
      <c r="B809" s="5"/>
      <c r="C809" s="5"/>
      <c r="D809" s="5"/>
      <c r="E809" s="5"/>
      <c r="F809" s="5"/>
      <c r="G809" s="6"/>
      <c r="H809" s="6"/>
      <c r="I809" s="6"/>
      <c r="J809" s="6"/>
      <c r="K809" s="6"/>
      <c r="L809" s="6"/>
      <c r="M809" s="6"/>
      <c r="N809" s="6"/>
      <c r="O809" s="6"/>
      <c r="P809" s="6"/>
    </row>
    <row r="810" spans="1:16" x14ac:dyDescent="0.2">
      <c r="A810" s="24"/>
      <c r="B810" s="5"/>
      <c r="C810" s="5"/>
      <c r="D810" s="5"/>
      <c r="E810" s="5"/>
      <c r="F810" s="5"/>
      <c r="G810" s="6"/>
      <c r="H810" s="6"/>
      <c r="I810" s="6"/>
      <c r="J810" s="6"/>
      <c r="K810" s="6"/>
      <c r="L810" s="6"/>
      <c r="M810" s="6"/>
      <c r="N810" s="6"/>
      <c r="O810" s="6"/>
      <c r="P810" s="6"/>
    </row>
    <row r="811" spans="1:16" x14ac:dyDescent="0.2">
      <c r="A811" s="24"/>
      <c r="B811" s="5"/>
      <c r="C811" s="5"/>
      <c r="D811" s="5"/>
      <c r="E811" s="5"/>
      <c r="F811" s="5"/>
      <c r="G811" s="6"/>
      <c r="H811" s="6"/>
      <c r="I811" s="6"/>
      <c r="J811" s="6"/>
      <c r="K811" s="6"/>
      <c r="L811" s="6"/>
      <c r="M811" s="6"/>
      <c r="N811" s="6"/>
      <c r="O811" s="6"/>
      <c r="P811" s="6"/>
    </row>
    <row r="812" spans="1:16" x14ac:dyDescent="0.2">
      <c r="A812" s="24"/>
      <c r="B812" s="5"/>
      <c r="C812" s="5"/>
      <c r="D812" s="5"/>
      <c r="E812" s="5"/>
      <c r="F812" s="5"/>
      <c r="G812" s="6"/>
      <c r="H812" s="6"/>
      <c r="I812" s="6"/>
      <c r="J812" s="6"/>
      <c r="K812" s="6"/>
      <c r="L812" s="6"/>
      <c r="M812" s="6"/>
      <c r="N812" s="6"/>
      <c r="O812" s="6"/>
      <c r="P812" s="6"/>
    </row>
    <row r="813" spans="1:16" x14ac:dyDescent="0.2">
      <c r="A813" s="24"/>
      <c r="B813" s="5"/>
      <c r="C813" s="5"/>
      <c r="D813" s="5"/>
      <c r="E813" s="5"/>
      <c r="F813" s="5"/>
      <c r="G813" s="6"/>
      <c r="H813" s="6"/>
      <c r="I813" s="6"/>
      <c r="J813" s="6"/>
      <c r="K813" s="6"/>
      <c r="L813" s="6"/>
      <c r="M813" s="6"/>
      <c r="N813" s="6"/>
      <c r="O813" s="6"/>
      <c r="P813" s="6"/>
    </row>
    <row r="814" spans="1:16" x14ac:dyDescent="0.2">
      <c r="A814" s="24"/>
      <c r="B814" s="5"/>
      <c r="C814" s="5"/>
      <c r="D814" s="5"/>
      <c r="E814" s="5"/>
      <c r="F814" s="5"/>
      <c r="G814" s="6"/>
      <c r="H814" s="6"/>
      <c r="I814" s="6"/>
      <c r="J814" s="6"/>
      <c r="K814" s="6"/>
      <c r="L814" s="6"/>
      <c r="M814" s="6"/>
      <c r="N814" s="6"/>
      <c r="O814" s="6"/>
      <c r="P814" s="6"/>
    </row>
    <row r="815" spans="1:16" x14ac:dyDescent="0.2">
      <c r="A815" s="24"/>
      <c r="B815" s="5"/>
      <c r="C815" s="5"/>
      <c r="D815" s="5"/>
      <c r="E815" s="5"/>
      <c r="F815" s="5"/>
      <c r="G815" s="6"/>
      <c r="H815" s="6"/>
      <c r="I815" s="6"/>
      <c r="J815" s="6"/>
      <c r="K815" s="6"/>
      <c r="L815" s="6"/>
      <c r="M815" s="6"/>
      <c r="N815" s="6"/>
      <c r="O815" s="6"/>
      <c r="P815" s="6"/>
    </row>
    <row r="816" spans="1:16" x14ac:dyDescent="0.2">
      <c r="A816" s="24"/>
      <c r="B816" s="5"/>
      <c r="C816" s="5"/>
      <c r="D816" s="5"/>
      <c r="E816" s="5"/>
      <c r="F816" s="5"/>
      <c r="G816" s="6"/>
      <c r="H816" s="6"/>
      <c r="I816" s="6"/>
      <c r="J816" s="6"/>
      <c r="K816" s="6"/>
      <c r="L816" s="6"/>
      <c r="M816" s="6"/>
      <c r="N816" s="6"/>
      <c r="O816" s="6"/>
      <c r="P816" s="6"/>
    </row>
    <row r="817" spans="1:16" x14ac:dyDescent="0.2">
      <c r="A817" s="24"/>
      <c r="B817" s="5"/>
      <c r="C817" s="5"/>
      <c r="D817" s="5"/>
      <c r="E817" s="5"/>
      <c r="F817" s="5"/>
      <c r="G817" s="6"/>
      <c r="H817" s="6"/>
      <c r="I817" s="6"/>
      <c r="J817" s="6"/>
      <c r="K817" s="6"/>
      <c r="L817" s="6"/>
      <c r="M817" s="6"/>
      <c r="N817" s="6"/>
      <c r="O817" s="6"/>
      <c r="P817" s="6"/>
    </row>
    <row r="818" spans="1:16" x14ac:dyDescent="0.2">
      <c r="A818" s="24"/>
      <c r="B818" s="5"/>
      <c r="C818" s="5"/>
      <c r="D818" s="5"/>
      <c r="E818" s="5"/>
      <c r="F818" s="5"/>
      <c r="G818" s="6"/>
      <c r="H818" s="6"/>
      <c r="I818" s="6"/>
      <c r="J818" s="6"/>
      <c r="K818" s="6"/>
      <c r="L818" s="6"/>
      <c r="M818" s="6"/>
      <c r="N818" s="6"/>
      <c r="O818" s="6"/>
      <c r="P818" s="6"/>
    </row>
    <row r="819" spans="1:16" x14ac:dyDescent="0.2">
      <c r="A819" s="24"/>
      <c r="B819" s="5"/>
      <c r="C819" s="5"/>
      <c r="D819" s="5"/>
      <c r="E819" s="5"/>
      <c r="F819" s="5"/>
      <c r="G819" s="6"/>
      <c r="H819" s="6"/>
      <c r="I819" s="6"/>
      <c r="J819" s="6"/>
      <c r="K819" s="6"/>
      <c r="L819" s="6"/>
      <c r="M819" s="6"/>
      <c r="N819" s="6"/>
      <c r="O819" s="6"/>
      <c r="P819" s="6"/>
    </row>
    <row r="820" spans="1:16" x14ac:dyDescent="0.2">
      <c r="A820" s="24"/>
      <c r="B820" s="5"/>
      <c r="C820" s="5"/>
      <c r="D820" s="5"/>
      <c r="E820" s="5"/>
      <c r="F820" s="5"/>
      <c r="G820" s="6"/>
      <c r="H820" s="6"/>
      <c r="I820" s="6"/>
      <c r="J820" s="6"/>
      <c r="K820" s="6"/>
      <c r="L820" s="6"/>
      <c r="M820" s="6"/>
      <c r="N820" s="6"/>
      <c r="O820" s="6"/>
      <c r="P820" s="6"/>
    </row>
    <row r="821" spans="1:16" x14ac:dyDescent="0.2">
      <c r="A821" s="24"/>
      <c r="B821" s="5"/>
      <c r="C821" s="5"/>
      <c r="D821" s="5"/>
      <c r="E821" s="5"/>
      <c r="F821" s="5"/>
      <c r="G821" s="6"/>
      <c r="H821" s="6"/>
      <c r="I821" s="6"/>
      <c r="J821" s="6"/>
      <c r="K821" s="6"/>
      <c r="L821" s="6"/>
      <c r="M821" s="6"/>
      <c r="N821" s="6"/>
      <c r="O821" s="6"/>
      <c r="P821" s="6"/>
    </row>
    <row r="822" spans="1:16" x14ac:dyDescent="0.2">
      <c r="A822" s="24"/>
      <c r="B822" s="5"/>
      <c r="C822" s="5"/>
      <c r="D822" s="5"/>
      <c r="E822" s="5"/>
      <c r="F822" s="5"/>
      <c r="G822" s="6"/>
      <c r="H822" s="6"/>
      <c r="I822" s="6"/>
      <c r="J822" s="6"/>
      <c r="K822" s="6"/>
      <c r="L822" s="6"/>
      <c r="M822" s="6"/>
      <c r="N822" s="6"/>
      <c r="O822" s="6"/>
      <c r="P822" s="6"/>
    </row>
    <row r="823" spans="1:16" x14ac:dyDescent="0.2">
      <c r="A823" s="24"/>
      <c r="B823" s="5"/>
      <c r="C823" s="5"/>
      <c r="D823" s="5"/>
      <c r="E823" s="5"/>
      <c r="F823" s="5"/>
      <c r="G823" s="6"/>
      <c r="H823" s="6"/>
      <c r="I823" s="6"/>
      <c r="J823" s="6"/>
      <c r="K823" s="6"/>
      <c r="L823" s="6"/>
      <c r="M823" s="6"/>
      <c r="N823" s="6"/>
      <c r="O823" s="6"/>
      <c r="P823" s="6"/>
    </row>
    <row r="824" spans="1:16" x14ac:dyDescent="0.2">
      <c r="A824" s="24"/>
      <c r="B824" s="5"/>
      <c r="C824" s="5"/>
      <c r="D824" s="5"/>
      <c r="E824" s="5"/>
      <c r="F824" s="5"/>
      <c r="G824" s="6"/>
      <c r="H824" s="6"/>
      <c r="I824" s="6"/>
      <c r="J824" s="6"/>
      <c r="K824" s="6"/>
      <c r="L824" s="6"/>
      <c r="M824" s="6"/>
      <c r="N824" s="6"/>
      <c r="O824" s="6"/>
      <c r="P824" s="6"/>
    </row>
    <row r="825" spans="1:16" x14ac:dyDescent="0.2">
      <c r="A825" s="24"/>
      <c r="B825" s="5"/>
      <c r="C825" s="5"/>
      <c r="D825" s="5"/>
      <c r="E825" s="5"/>
      <c r="F825" s="5"/>
      <c r="G825" s="6"/>
      <c r="H825" s="6"/>
      <c r="I825" s="6"/>
      <c r="J825" s="6"/>
      <c r="K825" s="6"/>
      <c r="L825" s="6"/>
      <c r="M825" s="6"/>
      <c r="N825" s="6"/>
      <c r="O825" s="6"/>
      <c r="P825" s="6"/>
    </row>
    <row r="826" spans="1:16" x14ac:dyDescent="0.2">
      <c r="A826" s="24"/>
      <c r="B826" s="5"/>
      <c r="C826" s="5"/>
      <c r="D826" s="5"/>
      <c r="E826" s="5"/>
      <c r="F826" s="5"/>
      <c r="G826" s="6"/>
      <c r="H826" s="6"/>
      <c r="I826" s="6"/>
      <c r="J826" s="6"/>
      <c r="K826" s="6"/>
      <c r="L826" s="6"/>
      <c r="M826" s="6"/>
      <c r="N826" s="6"/>
      <c r="O826" s="6"/>
      <c r="P826" s="6"/>
    </row>
    <row r="827" spans="1:16" x14ac:dyDescent="0.2">
      <c r="A827" s="24"/>
      <c r="B827" s="5"/>
      <c r="C827" s="5"/>
      <c r="D827" s="5"/>
      <c r="E827" s="5"/>
      <c r="F827" s="5"/>
      <c r="G827" s="6"/>
      <c r="H827" s="6"/>
      <c r="I827" s="6"/>
      <c r="J827" s="6"/>
      <c r="K827" s="6"/>
      <c r="L827" s="6"/>
      <c r="M827" s="6"/>
      <c r="N827" s="6"/>
      <c r="O827" s="6"/>
      <c r="P827" s="6"/>
    </row>
    <row r="828" spans="1:16" x14ac:dyDescent="0.2">
      <c r="A828" s="24"/>
      <c r="B828" s="5"/>
      <c r="C828" s="5"/>
      <c r="D828" s="5"/>
      <c r="E828" s="5"/>
      <c r="F828" s="5"/>
      <c r="G828" s="6"/>
      <c r="H828" s="6"/>
      <c r="I828" s="6"/>
      <c r="J828" s="6"/>
      <c r="K828" s="6"/>
      <c r="L828" s="6"/>
      <c r="M828" s="6"/>
      <c r="N828" s="6"/>
      <c r="O828" s="6"/>
      <c r="P828" s="6"/>
    </row>
    <row r="829" spans="1:16" x14ac:dyDescent="0.2">
      <c r="A829" s="24"/>
      <c r="B829" s="5"/>
      <c r="C829" s="5"/>
      <c r="D829" s="5"/>
      <c r="E829" s="5"/>
      <c r="F829" s="5"/>
      <c r="G829" s="6"/>
      <c r="H829" s="6"/>
      <c r="I829" s="6"/>
      <c r="J829" s="6"/>
      <c r="K829" s="6"/>
      <c r="L829" s="6"/>
      <c r="M829" s="6"/>
      <c r="N829" s="6"/>
      <c r="O829" s="6"/>
      <c r="P829" s="6"/>
    </row>
    <row r="830" spans="1:16" x14ac:dyDescent="0.2">
      <c r="A830" s="24"/>
      <c r="B830" s="5"/>
      <c r="C830" s="5"/>
      <c r="D830" s="5"/>
      <c r="E830" s="5"/>
      <c r="F830" s="5"/>
      <c r="G830" s="6"/>
      <c r="H830" s="6"/>
      <c r="I830" s="6"/>
      <c r="J830" s="6"/>
      <c r="K830" s="6"/>
      <c r="L830" s="6"/>
      <c r="M830" s="6"/>
      <c r="N830" s="6"/>
      <c r="O830" s="6"/>
      <c r="P830" s="6"/>
    </row>
    <row r="831" spans="1:16" x14ac:dyDescent="0.2">
      <c r="A831" s="24"/>
      <c r="B831" s="5"/>
      <c r="C831" s="5"/>
      <c r="D831" s="5"/>
      <c r="E831" s="5"/>
      <c r="F831" s="5"/>
      <c r="G831" s="6"/>
      <c r="H831" s="6"/>
      <c r="I831" s="6"/>
      <c r="J831" s="6"/>
      <c r="K831" s="6"/>
      <c r="L831" s="6"/>
      <c r="M831" s="6"/>
      <c r="N831" s="6"/>
      <c r="O831" s="6"/>
      <c r="P831" s="6"/>
    </row>
    <row r="832" spans="1:16" x14ac:dyDescent="0.2">
      <c r="A832" s="24"/>
      <c r="B832" s="5"/>
      <c r="C832" s="5"/>
      <c r="D832" s="5"/>
      <c r="E832" s="5"/>
      <c r="F832" s="5"/>
      <c r="G832" s="6"/>
      <c r="H832" s="6"/>
      <c r="I832" s="6"/>
      <c r="J832" s="6"/>
      <c r="K832" s="6"/>
      <c r="L832" s="6"/>
      <c r="M832" s="6"/>
      <c r="N832" s="6"/>
      <c r="O832" s="6"/>
      <c r="P832" s="6"/>
    </row>
    <row r="833" spans="1:16" x14ac:dyDescent="0.2">
      <c r="A833" s="24"/>
      <c r="B833" s="5"/>
      <c r="C833" s="5"/>
      <c r="D833" s="5"/>
      <c r="E833" s="5"/>
      <c r="F833" s="5"/>
      <c r="G833" s="6"/>
      <c r="H833" s="6"/>
      <c r="I833" s="6"/>
      <c r="J833" s="6"/>
      <c r="K833" s="6"/>
      <c r="L833" s="6"/>
      <c r="M833" s="6"/>
      <c r="N833" s="6"/>
      <c r="O833" s="6"/>
      <c r="P833" s="6"/>
    </row>
    <row r="834" spans="1:16" x14ac:dyDescent="0.2">
      <c r="A834" s="24"/>
      <c r="B834" s="5"/>
      <c r="C834" s="5"/>
      <c r="D834" s="5"/>
      <c r="E834" s="5"/>
      <c r="F834" s="5"/>
      <c r="G834" s="6"/>
      <c r="H834" s="6"/>
      <c r="I834" s="6"/>
      <c r="J834" s="6"/>
      <c r="K834" s="6"/>
      <c r="L834" s="6"/>
      <c r="M834" s="6"/>
      <c r="N834" s="6"/>
      <c r="O834" s="6"/>
      <c r="P834" s="6"/>
    </row>
    <row r="835" spans="1:16" x14ac:dyDescent="0.2">
      <c r="A835" s="24"/>
      <c r="B835" s="5"/>
      <c r="C835" s="5"/>
      <c r="D835" s="5"/>
      <c r="E835" s="5"/>
      <c r="F835" s="5"/>
      <c r="G835" s="6"/>
      <c r="H835" s="6"/>
      <c r="I835" s="6"/>
      <c r="J835" s="6"/>
      <c r="K835" s="6"/>
      <c r="L835" s="6"/>
      <c r="M835" s="6"/>
      <c r="N835" s="6"/>
      <c r="O835" s="6"/>
      <c r="P835" s="6"/>
    </row>
    <row r="836" spans="1:16" x14ac:dyDescent="0.2">
      <c r="A836" s="24"/>
      <c r="B836" s="5"/>
      <c r="C836" s="5"/>
      <c r="D836" s="5"/>
      <c r="E836" s="5"/>
      <c r="F836" s="5"/>
      <c r="G836" s="6"/>
      <c r="H836" s="6"/>
      <c r="I836" s="6"/>
      <c r="J836" s="6"/>
      <c r="K836" s="6"/>
      <c r="L836" s="6"/>
      <c r="M836" s="6"/>
      <c r="N836" s="6"/>
      <c r="O836" s="6"/>
      <c r="P836" s="6"/>
    </row>
    <row r="837" spans="1:16" x14ac:dyDescent="0.2">
      <c r="A837" s="24"/>
      <c r="B837" s="5"/>
      <c r="C837" s="5"/>
      <c r="D837" s="5"/>
      <c r="E837" s="5"/>
      <c r="F837" s="5"/>
      <c r="G837" s="6"/>
      <c r="H837" s="6"/>
      <c r="I837" s="6"/>
      <c r="J837" s="6"/>
      <c r="K837" s="6"/>
      <c r="L837" s="6"/>
      <c r="M837" s="6"/>
      <c r="N837" s="6"/>
      <c r="O837" s="6"/>
      <c r="P837" s="6"/>
    </row>
    <row r="838" spans="1:16" x14ac:dyDescent="0.2">
      <c r="A838" s="24"/>
      <c r="B838" s="5"/>
      <c r="C838" s="5"/>
      <c r="D838" s="5"/>
      <c r="E838" s="5"/>
      <c r="F838" s="5"/>
      <c r="G838" s="6"/>
      <c r="H838" s="6"/>
      <c r="I838" s="6"/>
      <c r="J838" s="6"/>
      <c r="K838" s="6"/>
      <c r="L838" s="6"/>
      <c r="M838" s="6"/>
      <c r="N838" s="6"/>
      <c r="O838" s="6"/>
      <c r="P838" s="6"/>
    </row>
    <row r="839" spans="1:16" x14ac:dyDescent="0.2">
      <c r="A839" s="24"/>
      <c r="B839" s="5"/>
      <c r="C839" s="5"/>
      <c r="D839" s="5"/>
      <c r="E839" s="5"/>
      <c r="F839" s="5"/>
      <c r="G839" s="6"/>
      <c r="H839" s="6"/>
      <c r="I839" s="6"/>
      <c r="J839" s="6"/>
      <c r="K839" s="6"/>
      <c r="L839" s="6"/>
      <c r="M839" s="6"/>
      <c r="N839" s="6"/>
      <c r="O839" s="6"/>
      <c r="P839" s="6"/>
    </row>
    <row r="840" spans="1:16" x14ac:dyDescent="0.2">
      <c r="A840" s="24"/>
      <c r="B840" s="5"/>
      <c r="C840" s="5"/>
      <c r="D840" s="5"/>
      <c r="E840" s="5"/>
      <c r="F840" s="5"/>
      <c r="G840" s="6"/>
      <c r="H840" s="6"/>
      <c r="I840" s="6"/>
      <c r="J840" s="6"/>
      <c r="K840" s="6"/>
      <c r="L840" s="6"/>
      <c r="M840" s="6"/>
      <c r="N840" s="6"/>
      <c r="O840" s="6"/>
      <c r="P840" s="6"/>
    </row>
    <row r="841" spans="1:16" x14ac:dyDescent="0.2">
      <c r="A841" s="24"/>
      <c r="B841" s="5"/>
      <c r="C841" s="5"/>
      <c r="D841" s="5"/>
      <c r="E841" s="5"/>
      <c r="F841" s="5"/>
      <c r="G841" s="6"/>
      <c r="H841" s="6"/>
      <c r="I841" s="6"/>
      <c r="J841" s="6"/>
      <c r="K841" s="6"/>
      <c r="L841" s="6"/>
      <c r="M841" s="6"/>
      <c r="N841" s="6"/>
      <c r="O841" s="6"/>
      <c r="P841" s="6"/>
    </row>
    <row r="842" spans="1:16" x14ac:dyDescent="0.2">
      <c r="A842" s="24"/>
      <c r="B842" s="5"/>
      <c r="C842" s="5"/>
      <c r="D842" s="5"/>
      <c r="E842" s="5"/>
      <c r="F842" s="5"/>
      <c r="G842" s="6"/>
      <c r="H842" s="6"/>
      <c r="I842" s="6"/>
      <c r="J842" s="6"/>
      <c r="K842" s="6"/>
      <c r="L842" s="6"/>
      <c r="M842" s="6"/>
      <c r="N842" s="6"/>
      <c r="O842" s="6"/>
      <c r="P842" s="6"/>
    </row>
    <row r="843" spans="1:16" x14ac:dyDescent="0.2">
      <c r="A843" s="24"/>
      <c r="B843" s="5"/>
      <c r="C843" s="5"/>
      <c r="D843" s="5"/>
      <c r="E843" s="5"/>
      <c r="F843" s="5"/>
      <c r="G843" s="6"/>
      <c r="H843" s="6"/>
      <c r="I843" s="6"/>
      <c r="J843" s="6"/>
      <c r="K843" s="6"/>
      <c r="L843" s="6"/>
      <c r="M843" s="6"/>
      <c r="N843" s="6"/>
      <c r="O843" s="6"/>
      <c r="P843" s="6"/>
    </row>
    <row r="844" spans="1:16" x14ac:dyDescent="0.2">
      <c r="A844" s="24"/>
      <c r="B844" s="5"/>
      <c r="C844" s="5"/>
      <c r="D844" s="5"/>
      <c r="E844" s="5"/>
      <c r="F844" s="5"/>
      <c r="G844" s="6"/>
      <c r="H844" s="6"/>
      <c r="I844" s="6"/>
      <c r="J844" s="6"/>
      <c r="K844" s="6"/>
      <c r="L844" s="6"/>
      <c r="M844" s="6"/>
      <c r="N844" s="6"/>
      <c r="O844" s="6"/>
      <c r="P844" s="6"/>
    </row>
    <row r="845" spans="1:16" x14ac:dyDescent="0.2">
      <c r="A845" s="24"/>
      <c r="B845" s="5"/>
      <c r="C845" s="5"/>
      <c r="D845" s="5"/>
      <c r="E845" s="5"/>
      <c r="F845" s="5"/>
      <c r="G845" s="6"/>
      <c r="H845" s="6"/>
      <c r="I845" s="6"/>
      <c r="J845" s="6"/>
      <c r="K845" s="6"/>
      <c r="L845" s="6"/>
      <c r="M845" s="6"/>
      <c r="N845" s="6"/>
      <c r="O845" s="6"/>
      <c r="P845" s="6"/>
    </row>
    <row r="846" spans="1:16" x14ac:dyDescent="0.2">
      <c r="A846" s="24"/>
      <c r="B846" s="5"/>
      <c r="C846" s="5"/>
      <c r="D846" s="5"/>
      <c r="E846" s="5"/>
      <c r="F846" s="5"/>
      <c r="G846" s="6"/>
      <c r="H846" s="6"/>
      <c r="I846" s="6"/>
      <c r="J846" s="6"/>
      <c r="K846" s="6"/>
      <c r="L846" s="6"/>
      <c r="M846" s="6"/>
      <c r="N846" s="6"/>
      <c r="O846" s="6"/>
      <c r="P846" s="6"/>
    </row>
    <row r="847" spans="1:16" x14ac:dyDescent="0.2">
      <c r="A847" s="24"/>
      <c r="B847" s="5"/>
      <c r="C847" s="5"/>
      <c r="D847" s="5"/>
      <c r="E847" s="5"/>
      <c r="F847" s="5"/>
      <c r="G847" s="6"/>
      <c r="H847" s="6"/>
      <c r="I847" s="6"/>
      <c r="J847" s="6"/>
      <c r="K847" s="6"/>
      <c r="L847" s="6"/>
      <c r="M847" s="6"/>
      <c r="N847" s="6"/>
      <c r="O847" s="6"/>
      <c r="P847" s="6"/>
    </row>
    <row r="848" spans="1:16" x14ac:dyDescent="0.2">
      <c r="A848" s="24"/>
      <c r="B848" s="5"/>
      <c r="C848" s="5"/>
      <c r="D848" s="5"/>
      <c r="E848" s="5"/>
      <c r="F848" s="5"/>
      <c r="G848" s="6"/>
      <c r="H848" s="6"/>
      <c r="I848" s="6"/>
      <c r="J848" s="6"/>
      <c r="K848" s="6"/>
      <c r="L848" s="6"/>
      <c r="M848" s="6"/>
      <c r="N848" s="6"/>
      <c r="O848" s="6"/>
      <c r="P848" s="6"/>
    </row>
    <row r="849" spans="1:16" x14ac:dyDescent="0.2">
      <c r="A849" s="24"/>
      <c r="B849" s="5"/>
      <c r="C849" s="5"/>
      <c r="D849" s="5"/>
      <c r="E849" s="5"/>
      <c r="F849" s="5"/>
      <c r="G849" s="6"/>
      <c r="H849" s="6"/>
      <c r="I849" s="6"/>
      <c r="J849" s="6"/>
      <c r="K849" s="6"/>
      <c r="L849" s="6"/>
      <c r="M849" s="6"/>
      <c r="N849" s="6"/>
      <c r="O849" s="6"/>
      <c r="P849" s="6"/>
    </row>
    <row r="850" spans="1:16" x14ac:dyDescent="0.2">
      <c r="A850" s="24"/>
      <c r="B850" s="5"/>
      <c r="C850" s="5"/>
      <c r="D850" s="5"/>
      <c r="E850" s="5"/>
      <c r="F850" s="5"/>
      <c r="G850" s="6"/>
      <c r="H850" s="6"/>
      <c r="I850" s="6"/>
      <c r="J850" s="6"/>
      <c r="K850" s="6"/>
      <c r="L850" s="6"/>
      <c r="M850" s="6"/>
      <c r="N850" s="6"/>
      <c r="O850" s="6"/>
      <c r="P850" s="6"/>
    </row>
    <row r="851" spans="1:16" x14ac:dyDescent="0.2">
      <c r="A851" s="24"/>
      <c r="B851" s="5"/>
      <c r="C851" s="5"/>
      <c r="D851" s="5"/>
      <c r="E851" s="5"/>
      <c r="F851" s="5"/>
      <c r="G851" s="6"/>
      <c r="H851" s="6"/>
      <c r="I851" s="6"/>
      <c r="J851" s="6"/>
      <c r="K851" s="6"/>
      <c r="L851" s="6"/>
      <c r="M851" s="6"/>
      <c r="N851" s="6"/>
      <c r="O851" s="6"/>
      <c r="P851" s="6"/>
    </row>
    <row r="852" spans="1:16" x14ac:dyDescent="0.2">
      <c r="A852" s="24"/>
      <c r="B852" s="5"/>
      <c r="C852" s="5"/>
      <c r="D852" s="5"/>
      <c r="E852" s="5"/>
      <c r="F852" s="5"/>
      <c r="G852" s="6"/>
      <c r="H852" s="6"/>
      <c r="I852" s="6"/>
      <c r="J852" s="6"/>
      <c r="K852" s="6"/>
      <c r="L852" s="6"/>
      <c r="M852" s="6"/>
      <c r="N852" s="6"/>
      <c r="O852" s="6"/>
      <c r="P852" s="6"/>
    </row>
    <row r="853" spans="1:16" x14ac:dyDescent="0.2">
      <c r="A853" s="24"/>
      <c r="B853" s="5"/>
      <c r="C853" s="5"/>
      <c r="D853" s="5"/>
      <c r="E853" s="5"/>
      <c r="F853" s="5"/>
      <c r="G853" s="6"/>
      <c r="H853" s="6"/>
      <c r="I853" s="6"/>
      <c r="J853" s="6"/>
      <c r="K853" s="6"/>
      <c r="L853" s="6"/>
      <c r="M853" s="6"/>
      <c r="N853" s="6"/>
      <c r="O853" s="6"/>
      <c r="P853" s="6"/>
    </row>
    <row r="854" spans="1:16" x14ac:dyDescent="0.2">
      <c r="A854" s="24"/>
      <c r="B854" s="5"/>
      <c r="C854" s="5"/>
      <c r="D854" s="5"/>
      <c r="E854" s="5"/>
      <c r="F854" s="5"/>
      <c r="G854" s="6"/>
      <c r="H854" s="6"/>
      <c r="I854" s="6"/>
      <c r="J854" s="6"/>
      <c r="K854" s="6"/>
      <c r="L854" s="6"/>
      <c r="M854" s="6"/>
      <c r="N854" s="6"/>
      <c r="O854" s="6"/>
      <c r="P854" s="6"/>
    </row>
    <row r="855" spans="1:16" x14ac:dyDescent="0.2">
      <c r="A855" s="24"/>
      <c r="B855" s="5"/>
      <c r="C855" s="5"/>
      <c r="D855" s="5"/>
      <c r="E855" s="5"/>
      <c r="F855" s="5"/>
      <c r="G855" s="6"/>
      <c r="H855" s="6"/>
      <c r="I855" s="6"/>
      <c r="J855" s="6"/>
      <c r="K855" s="6"/>
      <c r="L855" s="6"/>
      <c r="M855" s="6"/>
      <c r="N855" s="6"/>
      <c r="O855" s="6"/>
      <c r="P855" s="6"/>
    </row>
    <row r="856" spans="1:16" x14ac:dyDescent="0.2">
      <c r="A856" s="24"/>
      <c r="B856" s="5"/>
      <c r="C856" s="5"/>
      <c r="D856" s="5"/>
      <c r="E856" s="5"/>
      <c r="F856" s="5"/>
      <c r="G856" s="6"/>
      <c r="H856" s="6"/>
      <c r="I856" s="6"/>
      <c r="J856" s="6"/>
      <c r="K856" s="6"/>
      <c r="L856" s="6"/>
      <c r="M856" s="6"/>
      <c r="N856" s="6"/>
      <c r="O856" s="6"/>
      <c r="P856" s="6"/>
    </row>
    <row r="857" spans="1:16" x14ac:dyDescent="0.2">
      <c r="A857" s="24"/>
      <c r="B857" s="5"/>
      <c r="C857" s="5"/>
      <c r="D857" s="5"/>
      <c r="E857" s="5"/>
      <c r="F857" s="5"/>
      <c r="G857" s="6"/>
      <c r="H857" s="6"/>
      <c r="I857" s="6"/>
      <c r="J857" s="6"/>
      <c r="K857" s="6"/>
      <c r="L857" s="6"/>
      <c r="M857" s="6"/>
      <c r="N857" s="6"/>
      <c r="O857" s="6"/>
      <c r="P857" s="6"/>
    </row>
    <row r="858" spans="1:16" x14ac:dyDescent="0.2">
      <c r="A858" s="24"/>
      <c r="B858" s="5"/>
      <c r="C858" s="5"/>
      <c r="D858" s="5"/>
      <c r="E858" s="5"/>
      <c r="F858" s="5"/>
      <c r="G858" s="6"/>
      <c r="H858" s="6"/>
      <c r="I858" s="6"/>
      <c r="J858" s="6"/>
      <c r="K858" s="6"/>
      <c r="L858" s="6"/>
      <c r="M858" s="6"/>
      <c r="N858" s="6"/>
      <c r="O858" s="6"/>
      <c r="P858" s="6"/>
    </row>
    <row r="859" spans="1:16" x14ac:dyDescent="0.2">
      <c r="A859" s="24"/>
      <c r="B859" s="5"/>
      <c r="C859" s="5"/>
      <c r="D859" s="5"/>
      <c r="E859" s="5"/>
      <c r="F859" s="5"/>
      <c r="G859" s="6"/>
      <c r="H859" s="6"/>
      <c r="I859" s="6"/>
      <c r="J859" s="6"/>
      <c r="K859" s="6"/>
      <c r="L859" s="6"/>
      <c r="M859" s="6"/>
      <c r="N859" s="6"/>
      <c r="O859" s="6"/>
      <c r="P859" s="6"/>
    </row>
    <row r="860" spans="1:16" x14ac:dyDescent="0.2">
      <c r="A860" s="24"/>
      <c r="B860" s="5"/>
      <c r="C860" s="5"/>
      <c r="D860" s="5"/>
      <c r="E860" s="5"/>
      <c r="F860" s="5"/>
      <c r="G860" s="6"/>
      <c r="H860" s="6"/>
      <c r="I860" s="6"/>
      <c r="J860" s="6"/>
      <c r="K860" s="6"/>
      <c r="L860" s="6"/>
      <c r="M860" s="6"/>
      <c r="N860" s="6"/>
      <c r="O860" s="6"/>
      <c r="P860" s="6"/>
    </row>
    <row r="861" spans="1:16" x14ac:dyDescent="0.2">
      <c r="A861" s="24"/>
      <c r="B861" s="5"/>
      <c r="C861" s="5"/>
      <c r="D861" s="5"/>
      <c r="E861" s="5"/>
      <c r="F861" s="5"/>
      <c r="G861" s="6"/>
      <c r="H861" s="6"/>
      <c r="I861" s="6"/>
      <c r="J861" s="6"/>
      <c r="K861" s="6"/>
      <c r="L861" s="6"/>
      <c r="M861" s="6"/>
      <c r="N861" s="6"/>
      <c r="O861" s="6"/>
      <c r="P861" s="6"/>
    </row>
    <row r="862" spans="1:16" x14ac:dyDescent="0.2">
      <c r="A862" s="24"/>
      <c r="B862" s="5"/>
      <c r="C862" s="5"/>
      <c r="D862" s="5"/>
      <c r="E862" s="5"/>
      <c r="F862" s="5"/>
      <c r="G862" s="6"/>
      <c r="H862" s="6"/>
      <c r="I862" s="6"/>
      <c r="J862" s="6"/>
      <c r="K862" s="6"/>
      <c r="L862" s="6"/>
      <c r="M862" s="6"/>
      <c r="N862" s="6"/>
      <c r="O862" s="6"/>
      <c r="P862" s="6"/>
    </row>
    <row r="863" spans="1:16" x14ac:dyDescent="0.2">
      <c r="A863" s="24"/>
      <c r="B863" s="5"/>
      <c r="C863" s="5"/>
      <c r="D863" s="5"/>
      <c r="E863" s="5"/>
      <c r="F863" s="5"/>
      <c r="G863" s="6"/>
      <c r="H863" s="6"/>
      <c r="I863" s="6"/>
      <c r="J863" s="6"/>
      <c r="K863" s="6"/>
      <c r="L863" s="6"/>
      <c r="M863" s="6"/>
      <c r="N863" s="6"/>
      <c r="O863" s="6"/>
      <c r="P863" s="6"/>
    </row>
    <row r="864" spans="1:16" x14ac:dyDescent="0.2">
      <c r="A864" s="24"/>
      <c r="B864" s="5"/>
      <c r="C864" s="5"/>
      <c r="D864" s="5"/>
      <c r="E864" s="5"/>
      <c r="F864" s="5"/>
      <c r="G864" s="6"/>
      <c r="H864" s="6"/>
      <c r="I864" s="6"/>
      <c r="J864" s="6"/>
      <c r="K864" s="6"/>
      <c r="L864" s="6"/>
      <c r="M864" s="6"/>
      <c r="N864" s="6"/>
      <c r="O864" s="6"/>
      <c r="P864" s="6"/>
    </row>
    <row r="865" spans="1:16" x14ac:dyDescent="0.2">
      <c r="A865" s="24"/>
      <c r="B865" s="5"/>
      <c r="C865" s="5"/>
      <c r="D865" s="5"/>
      <c r="E865" s="5"/>
      <c r="F865" s="5"/>
      <c r="G865" s="6"/>
      <c r="H865" s="6"/>
      <c r="I865" s="6"/>
      <c r="J865" s="6"/>
      <c r="K865" s="6"/>
      <c r="L865" s="6"/>
      <c r="M865" s="6"/>
      <c r="N865" s="6"/>
      <c r="O865" s="6"/>
      <c r="P865" s="6"/>
    </row>
    <row r="866" spans="1:16" x14ac:dyDescent="0.2">
      <c r="A866" s="24"/>
      <c r="B866" s="5"/>
      <c r="C866" s="5"/>
      <c r="D866" s="5"/>
      <c r="E866" s="5"/>
      <c r="F866" s="5"/>
      <c r="G866" s="6"/>
      <c r="H866" s="6"/>
      <c r="I866" s="6"/>
      <c r="J866" s="6"/>
      <c r="K866" s="6"/>
      <c r="L866" s="6"/>
      <c r="M866" s="6"/>
      <c r="N866" s="6"/>
      <c r="O866" s="6"/>
      <c r="P866" s="6"/>
    </row>
    <row r="867" spans="1:16" x14ac:dyDescent="0.2">
      <c r="A867" s="24"/>
      <c r="B867" s="5"/>
      <c r="C867" s="5"/>
      <c r="D867" s="5"/>
      <c r="E867" s="5"/>
      <c r="F867" s="5"/>
      <c r="G867" s="6"/>
      <c r="H867" s="6"/>
      <c r="I867" s="6"/>
      <c r="J867" s="6"/>
      <c r="K867" s="6"/>
      <c r="L867" s="6"/>
      <c r="M867" s="6"/>
      <c r="N867" s="6"/>
      <c r="O867" s="6"/>
      <c r="P867" s="6"/>
    </row>
    <row r="868" spans="1:16" x14ac:dyDescent="0.2">
      <c r="A868" s="24"/>
      <c r="B868" s="5"/>
      <c r="C868" s="5"/>
      <c r="D868" s="5"/>
      <c r="E868" s="5"/>
      <c r="F868" s="5"/>
      <c r="G868" s="6"/>
      <c r="H868" s="6"/>
      <c r="I868" s="6"/>
      <c r="J868" s="6"/>
      <c r="K868" s="6"/>
      <c r="L868" s="6"/>
      <c r="M868" s="6"/>
      <c r="N868" s="6"/>
      <c r="O868" s="6"/>
      <c r="P868" s="6"/>
    </row>
    <row r="869" spans="1:16" x14ac:dyDescent="0.2">
      <c r="A869" s="24"/>
      <c r="B869" s="5"/>
      <c r="C869" s="5"/>
      <c r="D869" s="5"/>
      <c r="E869" s="5"/>
      <c r="F869" s="5"/>
      <c r="G869" s="6"/>
      <c r="H869" s="6"/>
      <c r="I869" s="6"/>
      <c r="J869" s="6"/>
      <c r="K869" s="6"/>
      <c r="L869" s="6"/>
      <c r="M869" s="6"/>
      <c r="N869" s="6"/>
      <c r="O869" s="6"/>
      <c r="P869" s="6"/>
    </row>
    <row r="870" spans="1:16" x14ac:dyDescent="0.2">
      <c r="A870" s="24"/>
      <c r="B870" s="5"/>
      <c r="C870" s="5"/>
      <c r="D870" s="5"/>
      <c r="E870" s="5"/>
      <c r="F870" s="5"/>
      <c r="G870" s="6"/>
      <c r="H870" s="6"/>
      <c r="I870" s="6"/>
      <c r="J870" s="6"/>
      <c r="K870" s="6"/>
      <c r="L870" s="6"/>
      <c r="M870" s="6"/>
      <c r="N870" s="6"/>
      <c r="O870" s="6"/>
      <c r="P870" s="6"/>
    </row>
    <row r="871" spans="1:16" x14ac:dyDescent="0.2">
      <c r="A871" s="24"/>
      <c r="B871" s="5"/>
      <c r="C871" s="5"/>
      <c r="D871" s="5"/>
      <c r="E871" s="5"/>
      <c r="F871" s="5"/>
      <c r="G871" s="6"/>
      <c r="H871" s="6"/>
      <c r="I871" s="6"/>
      <c r="J871" s="6"/>
      <c r="K871" s="6"/>
      <c r="L871" s="6"/>
      <c r="M871" s="6"/>
      <c r="N871" s="6"/>
      <c r="O871" s="6"/>
      <c r="P871" s="6"/>
    </row>
    <row r="872" spans="1:16" x14ac:dyDescent="0.2">
      <c r="A872" s="24"/>
      <c r="B872" s="5"/>
      <c r="C872" s="5"/>
      <c r="D872" s="5"/>
      <c r="E872" s="5"/>
      <c r="F872" s="5"/>
      <c r="G872" s="6"/>
      <c r="H872" s="6"/>
      <c r="I872" s="6"/>
      <c r="J872" s="6"/>
      <c r="K872" s="6"/>
      <c r="L872" s="6"/>
      <c r="M872" s="6"/>
      <c r="N872" s="6"/>
      <c r="O872" s="6"/>
      <c r="P872" s="6"/>
    </row>
    <row r="873" spans="1:16" x14ac:dyDescent="0.2">
      <c r="A873" s="24"/>
      <c r="B873" s="5"/>
      <c r="C873" s="5"/>
      <c r="D873" s="5"/>
      <c r="E873" s="5"/>
      <c r="F873" s="5"/>
      <c r="G873" s="6"/>
      <c r="H873" s="6"/>
      <c r="I873" s="6"/>
      <c r="J873" s="6"/>
      <c r="K873" s="6"/>
      <c r="L873" s="6"/>
      <c r="M873" s="6"/>
      <c r="N873" s="6"/>
      <c r="O873" s="6"/>
      <c r="P873" s="6"/>
    </row>
    <row r="874" spans="1:16" x14ac:dyDescent="0.2">
      <c r="A874" s="24"/>
      <c r="B874" s="5"/>
      <c r="C874" s="5"/>
      <c r="D874" s="5"/>
      <c r="E874" s="5"/>
      <c r="F874" s="5"/>
      <c r="G874" s="6"/>
      <c r="H874" s="6"/>
      <c r="I874" s="6"/>
      <c r="J874" s="6"/>
      <c r="K874" s="6"/>
      <c r="L874" s="6"/>
      <c r="M874" s="6"/>
      <c r="N874" s="6"/>
      <c r="O874" s="6"/>
      <c r="P874" s="6"/>
    </row>
    <row r="875" spans="1:16" x14ac:dyDescent="0.2">
      <c r="A875" s="24"/>
      <c r="B875" s="5"/>
      <c r="C875" s="5"/>
      <c r="D875" s="5"/>
      <c r="E875" s="5"/>
      <c r="F875" s="5"/>
      <c r="G875" s="6"/>
      <c r="H875" s="6"/>
      <c r="I875" s="6"/>
      <c r="J875" s="6"/>
      <c r="K875" s="6"/>
      <c r="L875" s="6"/>
      <c r="M875" s="6"/>
      <c r="N875" s="6"/>
      <c r="O875" s="6"/>
      <c r="P875" s="6"/>
    </row>
    <row r="876" spans="1:16" x14ac:dyDescent="0.2">
      <c r="A876" s="24"/>
      <c r="B876" s="5"/>
      <c r="C876" s="5"/>
      <c r="D876" s="5"/>
      <c r="E876" s="5"/>
      <c r="F876" s="5"/>
      <c r="G876" s="6"/>
      <c r="H876" s="6"/>
      <c r="I876" s="6"/>
      <c r="J876" s="6"/>
      <c r="K876" s="6"/>
      <c r="L876" s="6"/>
      <c r="M876" s="6"/>
      <c r="N876" s="6"/>
      <c r="O876" s="6"/>
      <c r="P876" s="6"/>
    </row>
    <row r="877" spans="1:16" x14ac:dyDescent="0.2">
      <c r="A877" s="24"/>
      <c r="B877" s="5"/>
      <c r="C877" s="5"/>
      <c r="D877" s="5"/>
      <c r="E877" s="5"/>
      <c r="F877" s="5"/>
      <c r="G877" s="6"/>
      <c r="H877" s="6"/>
      <c r="I877" s="6"/>
      <c r="J877" s="6"/>
      <c r="K877" s="6"/>
      <c r="L877" s="6"/>
      <c r="M877" s="6"/>
      <c r="N877" s="6"/>
      <c r="O877" s="6"/>
      <c r="P877" s="6"/>
    </row>
    <row r="878" spans="1:16" x14ac:dyDescent="0.2">
      <c r="A878" s="24"/>
      <c r="B878" s="5"/>
      <c r="C878" s="5"/>
      <c r="D878" s="5"/>
      <c r="E878" s="5"/>
      <c r="F878" s="5"/>
      <c r="G878" s="6"/>
      <c r="H878" s="6"/>
      <c r="I878" s="6"/>
      <c r="J878" s="6"/>
      <c r="K878" s="6"/>
      <c r="L878" s="6"/>
      <c r="M878" s="6"/>
      <c r="N878" s="6"/>
      <c r="O878" s="6"/>
      <c r="P878" s="6"/>
    </row>
    <row r="879" spans="1:16" x14ac:dyDescent="0.2">
      <c r="A879" s="24"/>
      <c r="B879" s="5"/>
      <c r="C879" s="5"/>
      <c r="D879" s="5"/>
      <c r="E879" s="5"/>
      <c r="F879" s="5"/>
      <c r="G879" s="6"/>
      <c r="H879" s="6"/>
      <c r="I879" s="6"/>
      <c r="J879" s="6"/>
      <c r="K879" s="6"/>
      <c r="L879" s="6"/>
      <c r="M879" s="6"/>
      <c r="N879" s="6"/>
      <c r="O879" s="6"/>
      <c r="P879" s="6"/>
    </row>
    <row r="880" spans="1:16" x14ac:dyDescent="0.2">
      <c r="A880" s="24"/>
      <c r="B880" s="5"/>
      <c r="C880" s="5"/>
      <c r="D880" s="5"/>
      <c r="E880" s="5"/>
      <c r="F880" s="5"/>
      <c r="G880" s="6"/>
      <c r="H880" s="6"/>
      <c r="I880" s="6"/>
      <c r="J880" s="6"/>
      <c r="K880" s="6"/>
      <c r="L880" s="6"/>
      <c r="M880" s="6"/>
      <c r="N880" s="6"/>
      <c r="O880" s="6"/>
      <c r="P880" s="6"/>
    </row>
    <row r="881" spans="1:16" x14ac:dyDescent="0.2">
      <c r="A881" s="24"/>
      <c r="B881" s="5"/>
      <c r="C881" s="5"/>
      <c r="D881" s="5"/>
      <c r="E881" s="5"/>
      <c r="F881" s="5"/>
      <c r="G881" s="6"/>
      <c r="H881" s="6"/>
      <c r="I881" s="6"/>
      <c r="J881" s="6"/>
      <c r="K881" s="6"/>
      <c r="L881" s="6"/>
      <c r="M881" s="6"/>
      <c r="N881" s="6"/>
      <c r="O881" s="6"/>
      <c r="P881" s="6"/>
    </row>
    <row r="882" spans="1:16" x14ac:dyDescent="0.2">
      <c r="A882" s="24"/>
      <c r="B882" s="5"/>
      <c r="C882" s="5"/>
      <c r="D882" s="5"/>
      <c r="E882" s="5"/>
      <c r="F882" s="5"/>
      <c r="G882" s="6"/>
      <c r="H882" s="6"/>
      <c r="I882" s="6"/>
      <c r="J882" s="6"/>
      <c r="K882" s="6"/>
      <c r="L882" s="6"/>
      <c r="M882" s="6"/>
      <c r="N882" s="6"/>
      <c r="O882" s="6"/>
      <c r="P882" s="6"/>
    </row>
    <row r="883" spans="1:16" x14ac:dyDescent="0.2">
      <c r="A883" s="24"/>
      <c r="B883" s="5"/>
      <c r="C883" s="5"/>
      <c r="D883" s="5"/>
      <c r="E883" s="5"/>
      <c r="F883" s="5"/>
      <c r="G883" s="6"/>
      <c r="H883" s="6"/>
      <c r="I883" s="6"/>
      <c r="J883" s="6"/>
      <c r="K883" s="6"/>
      <c r="L883" s="6"/>
      <c r="M883" s="6"/>
      <c r="N883" s="6"/>
      <c r="O883" s="6"/>
      <c r="P883" s="6"/>
    </row>
    <row r="884" spans="1:16" x14ac:dyDescent="0.2">
      <c r="A884" s="24"/>
      <c r="B884" s="5"/>
      <c r="C884" s="5"/>
      <c r="D884" s="5"/>
      <c r="E884" s="5"/>
      <c r="F884" s="5"/>
      <c r="G884" s="6"/>
      <c r="H884" s="6"/>
      <c r="I884" s="6"/>
      <c r="J884" s="6"/>
      <c r="K884" s="6"/>
      <c r="L884" s="6"/>
      <c r="M884" s="6"/>
      <c r="N884" s="6"/>
      <c r="O884" s="6"/>
      <c r="P884" s="6"/>
    </row>
    <row r="885" spans="1:16" x14ac:dyDescent="0.2">
      <c r="A885" s="24"/>
      <c r="B885" s="5"/>
      <c r="C885" s="5"/>
      <c r="D885" s="5"/>
      <c r="E885" s="5"/>
      <c r="F885" s="5"/>
      <c r="G885" s="6"/>
      <c r="H885" s="6"/>
      <c r="I885" s="6"/>
      <c r="J885" s="6"/>
      <c r="K885" s="6"/>
      <c r="L885" s="6"/>
      <c r="M885" s="6"/>
      <c r="N885" s="6"/>
      <c r="O885" s="6"/>
      <c r="P885" s="6"/>
    </row>
    <row r="886" spans="1:16" x14ac:dyDescent="0.2">
      <c r="A886" s="24"/>
      <c r="B886" s="5"/>
      <c r="C886" s="5"/>
      <c r="D886" s="5"/>
      <c r="E886" s="5"/>
      <c r="F886" s="5"/>
      <c r="G886" s="6"/>
      <c r="H886" s="6"/>
      <c r="I886" s="6"/>
      <c r="J886" s="6"/>
      <c r="K886" s="6"/>
      <c r="L886" s="6"/>
      <c r="M886" s="6"/>
      <c r="N886" s="6"/>
      <c r="O886" s="6"/>
      <c r="P886" s="6"/>
    </row>
    <row r="887" spans="1:16" x14ac:dyDescent="0.2">
      <c r="A887" s="24"/>
      <c r="B887" s="5"/>
      <c r="C887" s="5"/>
      <c r="D887" s="5"/>
      <c r="E887" s="5"/>
      <c r="F887" s="5"/>
      <c r="G887" s="6"/>
      <c r="H887" s="6"/>
      <c r="I887" s="6"/>
      <c r="J887" s="6"/>
      <c r="K887" s="6"/>
      <c r="L887" s="6"/>
      <c r="M887" s="6"/>
      <c r="N887" s="6"/>
      <c r="O887" s="6"/>
      <c r="P887" s="6"/>
    </row>
    <row r="888" spans="1:16" x14ac:dyDescent="0.2">
      <c r="A888" s="24"/>
      <c r="B888" s="5"/>
      <c r="C888" s="5"/>
      <c r="D888" s="5"/>
      <c r="E888" s="5"/>
      <c r="F888" s="5"/>
      <c r="G888" s="6"/>
      <c r="H888" s="6"/>
      <c r="I888" s="6"/>
      <c r="J888" s="6"/>
      <c r="K888" s="6"/>
      <c r="L888" s="6"/>
      <c r="M888" s="6"/>
      <c r="N888" s="6"/>
      <c r="O888" s="6"/>
      <c r="P888" s="6"/>
    </row>
    <row r="889" spans="1:16" x14ac:dyDescent="0.2">
      <c r="A889" s="24"/>
      <c r="B889" s="5"/>
      <c r="C889" s="5"/>
      <c r="D889" s="5"/>
      <c r="E889" s="5"/>
      <c r="F889" s="5"/>
      <c r="G889" s="6"/>
      <c r="H889" s="6"/>
      <c r="I889" s="6"/>
      <c r="J889" s="6"/>
      <c r="K889" s="6"/>
      <c r="L889" s="6"/>
      <c r="M889" s="6"/>
      <c r="N889" s="6"/>
      <c r="O889" s="6"/>
      <c r="P889" s="6"/>
    </row>
    <row r="890" spans="1:16" x14ac:dyDescent="0.2">
      <c r="A890" s="24"/>
      <c r="B890" s="5"/>
      <c r="C890" s="5"/>
      <c r="D890" s="5"/>
      <c r="E890" s="5"/>
      <c r="F890" s="5"/>
      <c r="G890" s="6"/>
      <c r="H890" s="6"/>
      <c r="I890" s="6"/>
      <c r="J890" s="6"/>
      <c r="K890" s="6"/>
      <c r="L890" s="6"/>
      <c r="M890" s="6"/>
      <c r="N890" s="6"/>
      <c r="O890" s="6"/>
      <c r="P890" s="6"/>
    </row>
    <row r="891" spans="1:16" x14ac:dyDescent="0.2">
      <c r="A891" s="24"/>
      <c r="B891" s="5"/>
      <c r="C891" s="5"/>
      <c r="D891" s="5"/>
      <c r="E891" s="5"/>
      <c r="F891" s="5"/>
      <c r="G891" s="6"/>
      <c r="H891" s="6"/>
      <c r="I891" s="6"/>
      <c r="J891" s="6"/>
      <c r="K891" s="6"/>
      <c r="L891" s="6"/>
      <c r="M891" s="6"/>
      <c r="N891" s="6"/>
      <c r="O891" s="6"/>
      <c r="P891" s="6"/>
    </row>
    <row r="892" spans="1:16" x14ac:dyDescent="0.2">
      <c r="A892" s="24"/>
      <c r="B892" s="5"/>
      <c r="C892" s="5"/>
      <c r="D892" s="5"/>
      <c r="E892" s="5"/>
      <c r="F892" s="5"/>
      <c r="G892" s="6"/>
      <c r="H892" s="6"/>
      <c r="I892" s="6"/>
      <c r="J892" s="6"/>
      <c r="K892" s="6"/>
      <c r="L892" s="6"/>
      <c r="M892" s="6"/>
      <c r="N892" s="6"/>
      <c r="O892" s="6"/>
      <c r="P892" s="6"/>
    </row>
    <row r="893" spans="1:16" x14ac:dyDescent="0.2">
      <c r="A893" s="24"/>
      <c r="B893" s="5"/>
      <c r="C893" s="5"/>
      <c r="D893" s="5"/>
      <c r="E893" s="5"/>
      <c r="F893" s="5"/>
      <c r="G893" s="6"/>
      <c r="H893" s="6"/>
      <c r="I893" s="6"/>
      <c r="J893" s="6"/>
      <c r="K893" s="6"/>
      <c r="L893" s="6"/>
      <c r="M893" s="6"/>
      <c r="N893" s="6"/>
      <c r="O893" s="6"/>
      <c r="P893" s="6"/>
    </row>
    <row r="894" spans="1:16" x14ac:dyDescent="0.2">
      <c r="A894" s="24"/>
      <c r="B894" s="5"/>
      <c r="C894" s="5"/>
      <c r="D894" s="5"/>
      <c r="E894" s="5"/>
      <c r="F894" s="5"/>
      <c r="G894" s="6"/>
      <c r="H894" s="6"/>
      <c r="I894" s="6"/>
      <c r="J894" s="6"/>
      <c r="K894" s="6"/>
      <c r="L894" s="6"/>
      <c r="M894" s="6"/>
      <c r="N894" s="6"/>
      <c r="O894" s="6"/>
      <c r="P894" s="6"/>
    </row>
    <row r="895" spans="1:16" x14ac:dyDescent="0.2">
      <c r="A895" s="24"/>
      <c r="B895" s="5"/>
      <c r="C895" s="5"/>
      <c r="D895" s="5"/>
      <c r="E895" s="5"/>
      <c r="F895" s="5"/>
      <c r="G895" s="6"/>
      <c r="H895" s="6"/>
      <c r="I895" s="6"/>
      <c r="J895" s="6"/>
      <c r="K895" s="6"/>
      <c r="L895" s="6"/>
      <c r="M895" s="6"/>
      <c r="N895" s="6"/>
      <c r="O895" s="6"/>
      <c r="P895" s="6"/>
    </row>
    <row r="896" spans="1:16" x14ac:dyDescent="0.2">
      <c r="A896" s="24"/>
      <c r="B896" s="5"/>
      <c r="C896" s="5"/>
      <c r="D896" s="5"/>
      <c r="E896" s="5"/>
      <c r="F896" s="5"/>
      <c r="G896" s="6"/>
      <c r="H896" s="6"/>
      <c r="I896" s="6"/>
      <c r="J896" s="6"/>
      <c r="K896" s="6"/>
      <c r="L896" s="6"/>
      <c r="M896" s="6"/>
      <c r="N896" s="6"/>
      <c r="O896" s="6"/>
      <c r="P896" s="6"/>
    </row>
    <row r="897" spans="1:16" x14ac:dyDescent="0.2">
      <c r="A897" s="24"/>
      <c r="B897" s="5"/>
      <c r="C897" s="5"/>
      <c r="D897" s="5"/>
      <c r="E897" s="5"/>
      <c r="F897" s="5"/>
      <c r="G897" s="6"/>
      <c r="H897" s="6"/>
      <c r="I897" s="6"/>
      <c r="J897" s="6"/>
      <c r="K897" s="6"/>
      <c r="L897" s="6"/>
      <c r="M897" s="6"/>
      <c r="N897" s="6"/>
      <c r="O897" s="6"/>
      <c r="P897" s="6"/>
    </row>
    <row r="898" spans="1:16" x14ac:dyDescent="0.2">
      <c r="A898" s="24"/>
      <c r="B898" s="5"/>
      <c r="C898" s="5"/>
      <c r="D898" s="5"/>
      <c r="E898" s="5"/>
      <c r="F898" s="5"/>
      <c r="G898" s="6"/>
      <c r="H898" s="6"/>
      <c r="I898" s="6"/>
      <c r="J898" s="6"/>
      <c r="K898" s="6"/>
      <c r="L898" s="6"/>
      <c r="M898" s="6"/>
      <c r="N898" s="6"/>
      <c r="O898" s="6"/>
      <c r="P898" s="6"/>
    </row>
    <row r="899" spans="1:16" x14ac:dyDescent="0.2">
      <c r="A899" s="24"/>
      <c r="B899" s="5"/>
      <c r="C899" s="5"/>
      <c r="D899" s="5"/>
      <c r="E899" s="5"/>
      <c r="F899" s="5"/>
      <c r="G899" s="6"/>
      <c r="H899" s="6"/>
      <c r="I899" s="6"/>
      <c r="J899" s="6"/>
      <c r="K899" s="6"/>
      <c r="L899" s="6"/>
      <c r="M899" s="6"/>
      <c r="N899" s="6"/>
      <c r="O899" s="6"/>
      <c r="P899" s="6"/>
    </row>
    <row r="900" spans="1:16" x14ac:dyDescent="0.2">
      <c r="A900" s="24"/>
      <c r="B900" s="5"/>
      <c r="C900" s="5"/>
      <c r="D900" s="5"/>
      <c r="E900" s="5"/>
      <c r="F900" s="5"/>
      <c r="G900" s="6"/>
      <c r="H900" s="6"/>
      <c r="I900" s="6"/>
      <c r="J900" s="6"/>
      <c r="K900" s="6"/>
      <c r="L900" s="6"/>
      <c r="M900" s="6"/>
      <c r="N900" s="6"/>
      <c r="O900" s="6"/>
      <c r="P900" s="6"/>
    </row>
    <row r="901" spans="1:16" x14ac:dyDescent="0.2">
      <c r="A901" s="24"/>
      <c r="B901" s="5"/>
      <c r="C901" s="5"/>
      <c r="D901" s="5"/>
      <c r="E901" s="5"/>
      <c r="F901" s="5"/>
      <c r="G901" s="6"/>
      <c r="H901" s="6"/>
      <c r="I901" s="6"/>
      <c r="J901" s="6"/>
      <c r="K901" s="6"/>
      <c r="L901" s="6"/>
      <c r="M901" s="6"/>
      <c r="N901" s="6"/>
      <c r="O901" s="6"/>
      <c r="P901" s="6"/>
    </row>
    <row r="902" spans="1:16" x14ac:dyDescent="0.2">
      <c r="A902" s="24"/>
      <c r="B902" s="5"/>
      <c r="C902" s="5"/>
      <c r="D902" s="5"/>
      <c r="E902" s="5"/>
      <c r="F902" s="5"/>
      <c r="G902" s="6"/>
      <c r="H902" s="6"/>
      <c r="I902" s="6"/>
      <c r="J902" s="6"/>
      <c r="K902" s="6"/>
      <c r="L902" s="6"/>
      <c r="M902" s="6"/>
      <c r="N902" s="6"/>
      <c r="O902" s="6"/>
      <c r="P902" s="6"/>
    </row>
    <row r="903" spans="1:16" x14ac:dyDescent="0.2">
      <c r="A903" s="24"/>
      <c r="B903" s="5"/>
      <c r="C903" s="5"/>
      <c r="D903" s="5"/>
      <c r="E903" s="5"/>
      <c r="F903" s="5"/>
      <c r="G903" s="6"/>
      <c r="H903" s="6"/>
      <c r="I903" s="6"/>
      <c r="J903" s="6"/>
      <c r="K903" s="6"/>
      <c r="L903" s="6"/>
      <c r="M903" s="6"/>
      <c r="N903" s="6"/>
      <c r="O903" s="6"/>
      <c r="P903" s="6"/>
    </row>
    <row r="904" spans="1:16" x14ac:dyDescent="0.2">
      <c r="A904" s="24"/>
      <c r="B904" s="5"/>
      <c r="C904" s="5"/>
      <c r="D904" s="5"/>
      <c r="E904" s="5"/>
      <c r="F904" s="5"/>
      <c r="G904" s="6"/>
      <c r="H904" s="6"/>
      <c r="I904" s="6"/>
      <c r="J904" s="6"/>
      <c r="K904" s="6"/>
      <c r="L904" s="6"/>
      <c r="M904" s="6"/>
      <c r="N904" s="6"/>
      <c r="O904" s="6"/>
      <c r="P904" s="6"/>
    </row>
    <row r="905" spans="1:16" x14ac:dyDescent="0.2">
      <c r="A905" s="24"/>
      <c r="B905" s="5"/>
      <c r="C905" s="5"/>
      <c r="D905" s="5"/>
      <c r="E905" s="5"/>
      <c r="F905" s="5"/>
      <c r="G905" s="6"/>
      <c r="H905" s="6"/>
      <c r="I905" s="6"/>
      <c r="J905" s="6"/>
      <c r="K905" s="6"/>
      <c r="L905" s="6"/>
      <c r="M905" s="6"/>
      <c r="N905" s="6"/>
      <c r="O905" s="6"/>
      <c r="P905" s="6"/>
    </row>
    <row r="906" spans="1:16" x14ac:dyDescent="0.2">
      <c r="A906" s="24"/>
      <c r="B906" s="5"/>
      <c r="C906" s="5"/>
      <c r="D906" s="5"/>
      <c r="E906" s="5"/>
      <c r="F906" s="5"/>
      <c r="G906" s="6"/>
      <c r="H906" s="6"/>
      <c r="I906" s="6"/>
      <c r="J906" s="6"/>
      <c r="K906" s="6"/>
      <c r="L906" s="6"/>
      <c r="M906" s="6"/>
      <c r="N906" s="6"/>
      <c r="O906" s="6"/>
      <c r="P906" s="6"/>
    </row>
    <row r="907" spans="1:16" x14ac:dyDescent="0.2">
      <c r="A907" s="24"/>
      <c r="B907" s="5"/>
      <c r="C907" s="5"/>
      <c r="D907" s="5"/>
      <c r="E907" s="5"/>
      <c r="F907" s="5"/>
      <c r="G907" s="6"/>
      <c r="H907" s="6"/>
      <c r="I907" s="6"/>
      <c r="J907" s="6"/>
      <c r="K907" s="6"/>
      <c r="L907" s="6"/>
      <c r="M907" s="6"/>
      <c r="N907" s="6"/>
      <c r="O907" s="6"/>
      <c r="P907" s="6"/>
    </row>
    <row r="908" spans="1:16" x14ac:dyDescent="0.2">
      <c r="A908" s="24"/>
      <c r="B908" s="5"/>
      <c r="C908" s="5"/>
      <c r="D908" s="5"/>
      <c r="E908" s="5"/>
      <c r="F908" s="5"/>
      <c r="G908" s="6"/>
      <c r="H908" s="6"/>
      <c r="I908" s="6"/>
      <c r="J908" s="6"/>
      <c r="K908" s="6"/>
      <c r="L908" s="6"/>
      <c r="M908" s="6"/>
      <c r="N908" s="6"/>
      <c r="O908" s="6"/>
      <c r="P908" s="6"/>
    </row>
    <row r="909" spans="1:16" x14ac:dyDescent="0.2">
      <c r="A909" s="24"/>
      <c r="B909" s="5"/>
      <c r="C909" s="5"/>
      <c r="D909" s="5"/>
      <c r="E909" s="5"/>
      <c r="F909" s="5"/>
      <c r="G909" s="6"/>
      <c r="H909" s="6"/>
      <c r="I909" s="6"/>
      <c r="J909" s="6"/>
      <c r="K909" s="6"/>
      <c r="L909" s="6"/>
      <c r="M909" s="6"/>
      <c r="N909" s="6"/>
      <c r="O909" s="6"/>
      <c r="P909" s="6"/>
    </row>
    <row r="910" spans="1:16" x14ac:dyDescent="0.2">
      <c r="A910" s="24"/>
      <c r="B910" s="5"/>
      <c r="C910" s="5"/>
      <c r="D910" s="5"/>
      <c r="E910" s="5"/>
      <c r="F910" s="5"/>
      <c r="G910" s="6"/>
      <c r="H910" s="6"/>
      <c r="I910" s="6"/>
      <c r="J910" s="6"/>
      <c r="K910" s="6"/>
      <c r="L910" s="6"/>
      <c r="M910" s="6"/>
      <c r="N910" s="6"/>
      <c r="O910" s="6"/>
      <c r="P910" s="6"/>
    </row>
    <row r="911" spans="1:16" x14ac:dyDescent="0.2">
      <c r="A911" s="24"/>
      <c r="B911" s="5"/>
      <c r="C911" s="5"/>
      <c r="D911" s="5"/>
      <c r="E911" s="5"/>
      <c r="F911" s="5"/>
      <c r="G911" s="6"/>
      <c r="H911" s="6"/>
      <c r="I911" s="6"/>
      <c r="J911" s="6"/>
      <c r="K911" s="6"/>
      <c r="L911" s="6"/>
      <c r="M911" s="6"/>
      <c r="N911" s="6"/>
      <c r="O911" s="6"/>
      <c r="P911" s="6"/>
    </row>
    <row r="912" spans="1:16" x14ac:dyDescent="0.2">
      <c r="A912" s="24"/>
      <c r="B912" s="5"/>
      <c r="C912" s="5"/>
      <c r="D912" s="5"/>
      <c r="E912" s="5"/>
      <c r="F912" s="5"/>
      <c r="G912" s="6"/>
      <c r="H912" s="6"/>
      <c r="I912" s="6"/>
      <c r="J912" s="6"/>
      <c r="K912" s="6"/>
      <c r="L912" s="6"/>
      <c r="M912" s="6"/>
      <c r="N912" s="6"/>
      <c r="O912" s="6"/>
      <c r="P912" s="6"/>
    </row>
    <row r="913" spans="1:16" x14ac:dyDescent="0.2">
      <c r="A913" s="24"/>
      <c r="B913" s="5"/>
      <c r="C913" s="5"/>
      <c r="D913" s="5"/>
      <c r="E913" s="5"/>
      <c r="F913" s="5"/>
      <c r="G913" s="6"/>
      <c r="H913" s="6"/>
      <c r="I913" s="6"/>
      <c r="J913" s="6"/>
      <c r="K913" s="6"/>
      <c r="L913" s="6"/>
      <c r="M913" s="6"/>
      <c r="N913" s="6"/>
      <c r="O913" s="6"/>
      <c r="P913" s="6"/>
    </row>
    <row r="914" spans="1:16" x14ac:dyDescent="0.2">
      <c r="A914" s="24"/>
      <c r="B914" s="5"/>
      <c r="C914" s="5"/>
      <c r="D914" s="5"/>
      <c r="E914" s="5"/>
      <c r="F914" s="5"/>
      <c r="G914" s="6"/>
      <c r="H914" s="6"/>
      <c r="I914" s="6"/>
      <c r="J914" s="6"/>
      <c r="K914" s="6"/>
      <c r="L914" s="6"/>
      <c r="M914" s="6"/>
      <c r="N914" s="6"/>
      <c r="O914" s="6"/>
      <c r="P914" s="6"/>
    </row>
    <row r="915" spans="1:16" x14ac:dyDescent="0.2">
      <c r="A915" s="24"/>
      <c r="B915" s="5"/>
      <c r="C915" s="5"/>
      <c r="D915" s="5"/>
      <c r="E915" s="5"/>
      <c r="F915" s="5"/>
      <c r="G915" s="6"/>
      <c r="H915" s="6"/>
      <c r="I915" s="6"/>
      <c r="J915" s="6"/>
      <c r="K915" s="6"/>
      <c r="L915" s="6"/>
      <c r="M915" s="6"/>
      <c r="N915" s="6"/>
      <c r="O915" s="6"/>
      <c r="P915" s="6"/>
    </row>
    <row r="916" spans="1:16" x14ac:dyDescent="0.2">
      <c r="A916" s="24"/>
      <c r="B916" s="5"/>
      <c r="C916" s="5"/>
      <c r="D916" s="5"/>
      <c r="E916" s="5"/>
      <c r="F916" s="5"/>
      <c r="G916" s="6"/>
      <c r="H916" s="6"/>
      <c r="I916" s="6"/>
      <c r="J916" s="6"/>
      <c r="K916" s="6"/>
      <c r="L916" s="6"/>
      <c r="M916" s="6"/>
      <c r="N916" s="6"/>
      <c r="O916" s="6"/>
      <c r="P916" s="6"/>
    </row>
    <row r="917" spans="1:16" x14ac:dyDescent="0.2">
      <c r="A917" s="24"/>
      <c r="B917" s="5"/>
      <c r="C917" s="5"/>
      <c r="D917" s="5"/>
      <c r="E917" s="5"/>
      <c r="F917" s="5"/>
      <c r="G917" s="6"/>
      <c r="H917" s="6"/>
      <c r="I917" s="6"/>
      <c r="J917" s="6"/>
      <c r="K917" s="6"/>
      <c r="L917" s="6"/>
      <c r="M917" s="6"/>
      <c r="N917" s="6"/>
      <c r="O917" s="6"/>
      <c r="P917" s="6"/>
    </row>
    <row r="918" spans="1:16" x14ac:dyDescent="0.2">
      <c r="A918" s="24"/>
      <c r="B918" s="5"/>
      <c r="C918" s="5"/>
      <c r="D918" s="5"/>
      <c r="E918" s="5"/>
      <c r="F918" s="5"/>
      <c r="G918" s="6"/>
      <c r="H918" s="6"/>
      <c r="I918" s="6"/>
      <c r="J918" s="6"/>
      <c r="K918" s="6"/>
      <c r="L918" s="6"/>
      <c r="M918" s="6"/>
      <c r="N918" s="6"/>
      <c r="O918" s="6"/>
      <c r="P918" s="6"/>
    </row>
    <row r="919" spans="1:16" x14ac:dyDescent="0.2">
      <c r="A919" s="24"/>
      <c r="B919" s="5"/>
      <c r="C919" s="5"/>
      <c r="D919" s="5"/>
      <c r="E919" s="5"/>
      <c r="F919" s="5"/>
      <c r="G919" s="6"/>
      <c r="H919" s="6"/>
      <c r="I919" s="6"/>
      <c r="J919" s="6"/>
      <c r="K919" s="6"/>
      <c r="L919" s="6"/>
      <c r="M919" s="6"/>
      <c r="N919" s="6"/>
      <c r="O919" s="6"/>
      <c r="P919" s="6"/>
    </row>
    <row r="920" spans="1:16" x14ac:dyDescent="0.2">
      <c r="A920" s="24"/>
      <c r="B920" s="5"/>
      <c r="C920" s="5"/>
      <c r="D920" s="5"/>
      <c r="E920" s="5"/>
      <c r="F920" s="5"/>
      <c r="G920" s="6"/>
      <c r="H920" s="6"/>
      <c r="I920" s="6"/>
      <c r="J920" s="6"/>
      <c r="K920" s="6"/>
      <c r="L920" s="6"/>
      <c r="M920" s="6"/>
      <c r="N920" s="6"/>
      <c r="O920" s="6"/>
      <c r="P920" s="6"/>
    </row>
    <row r="921" spans="1:16" x14ac:dyDescent="0.2">
      <c r="A921" s="24"/>
      <c r="B921" s="5"/>
      <c r="C921" s="5"/>
      <c r="D921" s="5"/>
      <c r="E921" s="5"/>
      <c r="F921" s="5"/>
      <c r="G921" s="6"/>
      <c r="H921" s="6"/>
      <c r="I921" s="6"/>
      <c r="J921" s="6"/>
      <c r="K921" s="6"/>
      <c r="L921" s="6"/>
      <c r="M921" s="6"/>
      <c r="N921" s="6"/>
      <c r="O921" s="6"/>
      <c r="P921" s="6"/>
    </row>
    <row r="922" spans="1:16" x14ac:dyDescent="0.2">
      <c r="A922" s="24"/>
      <c r="B922" s="5"/>
      <c r="C922" s="5"/>
      <c r="D922" s="5"/>
      <c r="E922" s="5"/>
      <c r="F922" s="5"/>
      <c r="G922" s="6"/>
      <c r="H922" s="6"/>
      <c r="I922" s="6"/>
      <c r="J922" s="6"/>
      <c r="K922" s="6"/>
      <c r="L922" s="6"/>
      <c r="M922" s="6"/>
      <c r="N922" s="6"/>
      <c r="O922" s="6"/>
      <c r="P922" s="6"/>
    </row>
    <row r="923" spans="1:16" x14ac:dyDescent="0.2">
      <c r="A923" s="24"/>
      <c r="B923" s="5"/>
      <c r="C923" s="5"/>
      <c r="D923" s="5"/>
      <c r="E923" s="5"/>
      <c r="F923" s="5"/>
      <c r="G923" s="6"/>
      <c r="H923" s="6"/>
      <c r="I923" s="6"/>
      <c r="J923" s="6"/>
      <c r="K923" s="6"/>
      <c r="L923" s="6"/>
      <c r="M923" s="6"/>
      <c r="N923" s="6"/>
      <c r="O923" s="6"/>
      <c r="P923" s="6"/>
    </row>
    <row r="924" spans="1:16" x14ac:dyDescent="0.2">
      <c r="A924" s="24"/>
      <c r="B924" s="5"/>
      <c r="C924" s="5"/>
      <c r="D924" s="5"/>
      <c r="E924" s="5"/>
      <c r="F924" s="5"/>
      <c r="G924" s="6"/>
      <c r="H924" s="6"/>
      <c r="I924" s="6"/>
      <c r="J924" s="6"/>
      <c r="K924" s="6"/>
      <c r="L924" s="6"/>
      <c r="M924" s="6"/>
      <c r="N924" s="6"/>
      <c r="O924" s="6"/>
      <c r="P924" s="6"/>
    </row>
    <row r="925" spans="1:16" x14ac:dyDescent="0.2">
      <c r="A925" s="24"/>
      <c r="B925" s="5"/>
      <c r="C925" s="5"/>
      <c r="D925" s="5"/>
      <c r="E925" s="5"/>
      <c r="F925" s="5"/>
      <c r="G925" s="6"/>
      <c r="H925" s="6"/>
      <c r="I925" s="6"/>
      <c r="J925" s="6"/>
      <c r="K925" s="6"/>
      <c r="L925" s="6"/>
      <c r="M925" s="6"/>
      <c r="N925" s="6"/>
      <c r="O925" s="6"/>
      <c r="P925" s="6"/>
    </row>
    <row r="926" spans="1:16" x14ac:dyDescent="0.2">
      <c r="A926" s="24"/>
      <c r="B926" s="5"/>
      <c r="C926" s="5"/>
      <c r="D926" s="5"/>
      <c r="E926" s="5"/>
      <c r="F926" s="5"/>
      <c r="G926" s="6"/>
      <c r="H926" s="6"/>
      <c r="I926" s="6"/>
      <c r="J926" s="6"/>
      <c r="K926" s="6"/>
      <c r="L926" s="6"/>
      <c r="M926" s="6"/>
      <c r="N926" s="6"/>
      <c r="O926" s="6"/>
      <c r="P926" s="6"/>
    </row>
    <row r="927" spans="1:16" x14ac:dyDescent="0.2">
      <c r="A927" s="24"/>
      <c r="B927" s="5"/>
      <c r="C927" s="5"/>
      <c r="D927" s="5"/>
      <c r="E927" s="5"/>
      <c r="F927" s="5"/>
      <c r="G927" s="6"/>
      <c r="H927" s="6"/>
      <c r="I927" s="6"/>
      <c r="J927" s="6"/>
      <c r="K927" s="6"/>
      <c r="L927" s="6"/>
      <c r="M927" s="6"/>
      <c r="N927" s="6"/>
      <c r="O927" s="6"/>
      <c r="P927" s="6"/>
    </row>
    <row r="928" spans="1:16" x14ac:dyDescent="0.2">
      <c r="A928" s="24"/>
      <c r="B928" s="5"/>
      <c r="C928" s="5"/>
      <c r="D928" s="5"/>
      <c r="E928" s="5"/>
      <c r="F928" s="5"/>
      <c r="G928" s="6"/>
      <c r="H928" s="6"/>
      <c r="I928" s="6"/>
      <c r="J928" s="6"/>
      <c r="K928" s="6"/>
      <c r="L928" s="6"/>
      <c r="M928" s="6"/>
      <c r="N928" s="6"/>
      <c r="O928" s="6"/>
      <c r="P928" s="6"/>
    </row>
    <row r="929" spans="1:16" x14ac:dyDescent="0.2">
      <c r="A929" s="24"/>
      <c r="B929" s="5"/>
      <c r="C929" s="5"/>
      <c r="D929" s="5"/>
      <c r="E929" s="5"/>
      <c r="F929" s="5"/>
      <c r="G929" s="6"/>
      <c r="H929" s="6"/>
      <c r="I929" s="6"/>
      <c r="J929" s="6"/>
      <c r="K929" s="6"/>
      <c r="L929" s="6"/>
      <c r="M929" s="6"/>
      <c r="N929" s="6"/>
      <c r="O929" s="6"/>
      <c r="P929" s="6"/>
    </row>
    <row r="930" spans="1:16" x14ac:dyDescent="0.2">
      <c r="A930" s="24"/>
      <c r="B930" s="5"/>
      <c r="C930" s="5"/>
      <c r="D930" s="5"/>
      <c r="E930" s="5"/>
      <c r="F930" s="5"/>
      <c r="G930" s="6"/>
      <c r="H930" s="6"/>
      <c r="I930" s="6"/>
      <c r="J930" s="6"/>
      <c r="K930" s="6"/>
      <c r="L930" s="6"/>
      <c r="M930" s="6"/>
      <c r="N930" s="6"/>
      <c r="O930" s="6"/>
      <c r="P930" s="6"/>
    </row>
    <row r="931" spans="1:16" x14ac:dyDescent="0.2">
      <c r="A931" s="24"/>
      <c r="B931" s="5"/>
      <c r="C931" s="5"/>
      <c r="D931" s="5"/>
      <c r="E931" s="5"/>
      <c r="F931" s="5"/>
      <c r="G931" s="6"/>
      <c r="H931" s="6"/>
      <c r="I931" s="6"/>
      <c r="J931" s="6"/>
      <c r="K931" s="6"/>
      <c r="L931" s="6"/>
      <c r="M931" s="6"/>
      <c r="N931" s="6"/>
      <c r="O931" s="6"/>
      <c r="P931" s="6"/>
    </row>
    <row r="932" spans="1:16" x14ac:dyDescent="0.2">
      <c r="A932" s="24"/>
      <c r="B932" s="5"/>
      <c r="C932" s="5"/>
      <c r="D932" s="5"/>
      <c r="E932" s="5"/>
      <c r="F932" s="5"/>
      <c r="G932" s="6"/>
      <c r="H932" s="6"/>
      <c r="I932" s="6"/>
      <c r="J932" s="6"/>
      <c r="K932" s="6"/>
      <c r="L932" s="6"/>
      <c r="M932" s="6"/>
      <c r="N932" s="6"/>
      <c r="O932" s="6"/>
      <c r="P932" s="6"/>
    </row>
    <row r="933" spans="1:16" x14ac:dyDescent="0.2">
      <c r="A933" s="24"/>
      <c r="B933" s="5"/>
      <c r="C933" s="5"/>
      <c r="D933" s="5"/>
      <c r="E933" s="5"/>
      <c r="F933" s="5"/>
      <c r="G933" s="6"/>
      <c r="H933" s="6"/>
      <c r="I933" s="6"/>
      <c r="J933" s="6"/>
      <c r="K933" s="6"/>
      <c r="L933" s="6"/>
      <c r="M933" s="6"/>
      <c r="N933" s="6"/>
      <c r="O933" s="6"/>
      <c r="P933" s="6"/>
    </row>
    <row r="934" spans="1:16" x14ac:dyDescent="0.2">
      <c r="A934" s="24"/>
      <c r="B934" s="5"/>
      <c r="C934" s="5"/>
      <c r="D934" s="5"/>
      <c r="E934" s="5"/>
      <c r="F934" s="5"/>
      <c r="G934" s="6"/>
      <c r="H934" s="6"/>
      <c r="I934" s="6"/>
      <c r="J934" s="6"/>
      <c r="K934" s="6"/>
      <c r="L934" s="6"/>
      <c r="M934" s="6"/>
      <c r="N934" s="6"/>
      <c r="O934" s="6"/>
      <c r="P934" s="6"/>
    </row>
    <row r="935" spans="1:16" x14ac:dyDescent="0.2">
      <c r="A935" s="24"/>
      <c r="B935" s="5"/>
      <c r="C935" s="5"/>
      <c r="D935" s="5"/>
      <c r="E935" s="5"/>
      <c r="F935" s="5"/>
      <c r="G935" s="6"/>
      <c r="H935" s="6"/>
      <c r="I935" s="6"/>
      <c r="J935" s="6"/>
      <c r="K935" s="6"/>
      <c r="L935" s="6"/>
      <c r="M935" s="6"/>
      <c r="N935" s="6"/>
      <c r="O935" s="6"/>
      <c r="P935" s="6"/>
    </row>
    <row r="936" spans="1:16" x14ac:dyDescent="0.2">
      <c r="A936" s="24"/>
      <c r="B936" s="5"/>
      <c r="C936" s="5"/>
      <c r="D936" s="5"/>
      <c r="E936" s="5"/>
      <c r="F936" s="5"/>
      <c r="G936" s="6"/>
      <c r="H936" s="6"/>
      <c r="I936" s="6"/>
      <c r="J936" s="6"/>
      <c r="K936" s="6"/>
      <c r="L936" s="6"/>
      <c r="M936" s="6"/>
      <c r="N936" s="6"/>
      <c r="O936" s="6"/>
      <c r="P936" s="6"/>
    </row>
    <row r="937" spans="1:16" x14ac:dyDescent="0.2">
      <c r="A937" s="24"/>
      <c r="B937" s="5"/>
      <c r="C937" s="5"/>
      <c r="D937" s="5"/>
      <c r="E937" s="5"/>
      <c r="F937" s="5"/>
      <c r="G937" s="6"/>
      <c r="H937" s="6"/>
      <c r="I937" s="6"/>
      <c r="J937" s="6"/>
      <c r="K937" s="6"/>
      <c r="L937" s="6"/>
      <c r="M937" s="6"/>
      <c r="N937" s="6"/>
      <c r="O937" s="6"/>
      <c r="P937" s="6"/>
    </row>
    <row r="938" spans="1:16" x14ac:dyDescent="0.2">
      <c r="A938" s="24"/>
      <c r="B938" s="5"/>
      <c r="C938" s="5"/>
      <c r="D938" s="5"/>
      <c r="E938" s="5"/>
      <c r="F938" s="5"/>
      <c r="G938" s="6"/>
      <c r="H938" s="6"/>
      <c r="I938" s="6"/>
      <c r="J938" s="6"/>
      <c r="K938" s="6"/>
      <c r="L938" s="6"/>
      <c r="M938" s="6"/>
      <c r="N938" s="6"/>
      <c r="O938" s="6"/>
      <c r="P938" s="6"/>
    </row>
    <row r="939" spans="1:16" x14ac:dyDescent="0.2">
      <c r="A939" s="24"/>
      <c r="B939" s="5"/>
      <c r="C939" s="5"/>
      <c r="D939" s="5"/>
      <c r="E939" s="5"/>
      <c r="F939" s="5"/>
      <c r="G939" s="6"/>
      <c r="H939" s="6"/>
      <c r="I939" s="6"/>
      <c r="J939" s="6"/>
      <c r="K939" s="6"/>
      <c r="L939" s="6"/>
      <c r="M939" s="6"/>
      <c r="N939" s="6"/>
      <c r="O939" s="6"/>
      <c r="P939" s="6"/>
    </row>
    <row r="940" spans="1:16" x14ac:dyDescent="0.2">
      <c r="A940" s="24"/>
      <c r="B940" s="5"/>
      <c r="C940" s="5"/>
      <c r="D940" s="5"/>
      <c r="E940" s="5"/>
      <c r="F940" s="5"/>
      <c r="G940" s="6"/>
      <c r="H940" s="6"/>
      <c r="I940" s="6"/>
      <c r="J940" s="6"/>
      <c r="K940" s="6"/>
      <c r="L940" s="6"/>
      <c r="M940" s="6"/>
      <c r="N940" s="6"/>
      <c r="O940" s="6"/>
      <c r="P940" s="6"/>
    </row>
    <row r="941" spans="1:16" x14ac:dyDescent="0.2">
      <c r="A941" s="24"/>
      <c r="B941" s="5"/>
      <c r="C941" s="5"/>
      <c r="D941" s="5"/>
      <c r="E941" s="5"/>
      <c r="F941" s="5"/>
      <c r="G941" s="6"/>
      <c r="H941" s="6"/>
      <c r="I941" s="6"/>
      <c r="J941" s="6"/>
      <c r="K941" s="6"/>
      <c r="L941" s="6"/>
      <c r="M941" s="6"/>
      <c r="N941" s="6"/>
      <c r="O941" s="6"/>
      <c r="P941" s="6"/>
    </row>
    <row r="942" spans="1:16" x14ac:dyDescent="0.2">
      <c r="A942" s="24"/>
      <c r="B942" s="5"/>
      <c r="C942" s="5"/>
      <c r="D942" s="5"/>
      <c r="E942" s="5"/>
      <c r="F942" s="5"/>
      <c r="G942" s="6"/>
      <c r="H942" s="6"/>
      <c r="I942" s="6"/>
      <c r="J942" s="6"/>
      <c r="K942" s="6"/>
      <c r="L942" s="6"/>
      <c r="M942" s="6"/>
      <c r="N942" s="6"/>
      <c r="O942" s="6"/>
      <c r="P942" s="6"/>
    </row>
    <row r="943" spans="1:16" x14ac:dyDescent="0.2">
      <c r="A943" s="24"/>
      <c r="B943" s="5"/>
      <c r="C943" s="5"/>
      <c r="D943" s="5"/>
      <c r="E943" s="5"/>
      <c r="F943" s="5"/>
      <c r="G943" s="6"/>
      <c r="H943" s="6"/>
      <c r="I943" s="6"/>
      <c r="J943" s="6"/>
      <c r="K943" s="6"/>
      <c r="L943" s="6"/>
      <c r="M943" s="6"/>
      <c r="N943" s="6"/>
      <c r="O943" s="6"/>
      <c r="P943" s="6"/>
    </row>
    <row r="944" spans="1:16" x14ac:dyDescent="0.2">
      <c r="A944" s="24"/>
      <c r="B944" s="5"/>
      <c r="C944" s="5"/>
      <c r="D944" s="5"/>
      <c r="E944" s="5"/>
      <c r="F944" s="5"/>
      <c r="G944" s="6"/>
      <c r="H944" s="6"/>
      <c r="I944" s="6"/>
      <c r="J944" s="6"/>
      <c r="K944" s="6"/>
      <c r="L944" s="6"/>
      <c r="M944" s="6"/>
      <c r="N944" s="6"/>
      <c r="O944" s="6"/>
      <c r="P944" s="6"/>
    </row>
    <row r="945" spans="1:16" x14ac:dyDescent="0.2">
      <c r="A945" s="24"/>
      <c r="B945" s="5"/>
      <c r="C945" s="5"/>
      <c r="D945" s="5"/>
      <c r="E945" s="5"/>
      <c r="F945" s="5"/>
      <c r="G945" s="6"/>
      <c r="H945" s="6"/>
      <c r="I945" s="6"/>
      <c r="J945" s="6"/>
      <c r="K945" s="6"/>
      <c r="L945" s="6"/>
      <c r="M945" s="6"/>
      <c r="N945" s="6"/>
      <c r="O945" s="6"/>
      <c r="P945" s="6"/>
    </row>
    <row r="946" spans="1:16" x14ac:dyDescent="0.2">
      <c r="A946" s="24"/>
      <c r="B946" s="5"/>
      <c r="C946" s="5"/>
      <c r="D946" s="5"/>
      <c r="E946" s="5"/>
      <c r="F946" s="5"/>
      <c r="G946" s="6"/>
      <c r="H946" s="6"/>
      <c r="I946" s="6"/>
      <c r="J946" s="6"/>
      <c r="K946" s="6"/>
      <c r="L946" s="6"/>
      <c r="M946" s="6"/>
      <c r="N946" s="6"/>
      <c r="O946" s="6"/>
      <c r="P946" s="6"/>
    </row>
    <row r="947" spans="1:16" x14ac:dyDescent="0.2">
      <c r="A947" s="24"/>
      <c r="B947" s="5"/>
      <c r="C947" s="5"/>
      <c r="D947" s="5"/>
      <c r="E947" s="5"/>
      <c r="F947" s="5"/>
      <c r="G947" s="6"/>
      <c r="H947" s="6"/>
      <c r="I947" s="6"/>
      <c r="J947" s="6"/>
      <c r="K947" s="6"/>
      <c r="L947" s="6"/>
      <c r="M947" s="6"/>
      <c r="N947" s="6"/>
      <c r="O947" s="6"/>
      <c r="P947" s="6"/>
    </row>
    <row r="948" spans="1:16" x14ac:dyDescent="0.2">
      <c r="A948" s="24"/>
      <c r="B948" s="5"/>
      <c r="C948" s="5"/>
      <c r="D948" s="5"/>
      <c r="E948" s="5"/>
      <c r="F948" s="5"/>
      <c r="G948" s="6"/>
      <c r="H948" s="6"/>
      <c r="I948" s="6"/>
      <c r="J948" s="6"/>
      <c r="K948" s="6"/>
      <c r="L948" s="6"/>
      <c r="M948" s="6"/>
      <c r="N948" s="6"/>
      <c r="O948" s="6"/>
      <c r="P948" s="6"/>
    </row>
    <row r="949" spans="1:16" x14ac:dyDescent="0.2">
      <c r="A949" s="24"/>
      <c r="B949" s="5"/>
      <c r="C949" s="5"/>
      <c r="D949" s="5"/>
      <c r="E949" s="5"/>
      <c r="F949" s="5"/>
      <c r="G949" s="6"/>
      <c r="H949" s="6"/>
      <c r="I949" s="6"/>
      <c r="J949" s="6"/>
      <c r="K949" s="6"/>
      <c r="L949" s="6"/>
      <c r="M949" s="6"/>
      <c r="N949" s="6"/>
      <c r="O949" s="6"/>
      <c r="P949" s="6"/>
    </row>
    <row r="950" spans="1:16" x14ac:dyDescent="0.2">
      <c r="A950" s="24"/>
      <c r="B950" s="5"/>
      <c r="C950" s="5"/>
      <c r="D950" s="5"/>
      <c r="E950" s="5"/>
      <c r="F950" s="5"/>
      <c r="G950" s="6"/>
      <c r="H950" s="6"/>
      <c r="I950" s="6"/>
      <c r="J950" s="6"/>
      <c r="K950" s="6"/>
      <c r="L950" s="6"/>
      <c r="M950" s="6"/>
      <c r="N950" s="6"/>
      <c r="O950" s="6"/>
      <c r="P950" s="6"/>
    </row>
    <row r="951" spans="1:16" x14ac:dyDescent="0.2">
      <c r="A951" s="24"/>
      <c r="B951" s="5"/>
      <c r="C951" s="5"/>
      <c r="D951" s="5"/>
      <c r="E951" s="5"/>
      <c r="F951" s="5"/>
      <c r="G951" s="6"/>
      <c r="H951" s="6"/>
      <c r="I951" s="6"/>
      <c r="J951" s="6"/>
      <c r="K951" s="6"/>
      <c r="L951" s="6"/>
      <c r="M951" s="6"/>
      <c r="N951" s="6"/>
      <c r="O951" s="6"/>
      <c r="P951" s="6"/>
    </row>
    <row r="952" spans="1:16" x14ac:dyDescent="0.2">
      <c r="A952" s="24"/>
      <c r="B952" s="5"/>
      <c r="C952" s="5"/>
      <c r="D952" s="5"/>
      <c r="E952" s="5"/>
      <c r="F952" s="5"/>
      <c r="G952" s="6"/>
      <c r="H952" s="6"/>
      <c r="I952" s="6"/>
      <c r="J952" s="6"/>
      <c r="K952" s="6"/>
      <c r="L952" s="6"/>
      <c r="M952" s="6"/>
      <c r="N952" s="6"/>
      <c r="O952" s="6"/>
      <c r="P952" s="6"/>
    </row>
    <row r="953" spans="1:16" x14ac:dyDescent="0.2">
      <c r="A953" s="24"/>
      <c r="B953" s="5"/>
      <c r="C953" s="5"/>
      <c r="D953" s="5"/>
      <c r="E953" s="5"/>
      <c r="F953" s="5"/>
      <c r="G953" s="6"/>
      <c r="H953" s="6"/>
      <c r="I953" s="6"/>
      <c r="J953" s="6"/>
      <c r="K953" s="6"/>
      <c r="L953" s="6"/>
      <c r="M953" s="6"/>
      <c r="N953" s="6"/>
      <c r="O953" s="6"/>
      <c r="P953" s="6"/>
    </row>
    <row r="954" spans="1:16" x14ac:dyDescent="0.2">
      <c r="A954" s="24"/>
      <c r="B954" s="5"/>
      <c r="C954" s="5"/>
      <c r="D954" s="5"/>
      <c r="E954" s="5"/>
      <c r="F954" s="5"/>
      <c r="G954" s="6"/>
      <c r="H954" s="6"/>
      <c r="I954" s="6"/>
      <c r="J954" s="6"/>
      <c r="K954" s="6"/>
      <c r="L954" s="6"/>
      <c r="M954" s="6"/>
      <c r="N954" s="6"/>
      <c r="O954" s="6"/>
      <c r="P954" s="6"/>
    </row>
    <row r="955" spans="1:16" x14ac:dyDescent="0.2">
      <c r="A955" s="24"/>
      <c r="B955" s="5"/>
      <c r="C955" s="5"/>
      <c r="D955" s="5"/>
      <c r="E955" s="5"/>
      <c r="F955" s="5"/>
      <c r="G955" s="6"/>
      <c r="H955" s="6"/>
      <c r="I955" s="6"/>
      <c r="J955" s="6"/>
      <c r="K955" s="6"/>
      <c r="L955" s="6"/>
      <c r="M955" s="6"/>
      <c r="N955" s="6"/>
      <c r="O955" s="6"/>
      <c r="P955" s="6"/>
    </row>
    <row r="956" spans="1:16" x14ac:dyDescent="0.2">
      <c r="A956" s="24"/>
      <c r="B956" s="5"/>
      <c r="C956" s="5"/>
      <c r="D956" s="5"/>
      <c r="E956" s="5"/>
      <c r="F956" s="5"/>
      <c r="G956" s="6"/>
      <c r="H956" s="6"/>
      <c r="I956" s="6"/>
      <c r="J956" s="6"/>
      <c r="K956" s="6"/>
      <c r="L956" s="6"/>
      <c r="M956" s="6"/>
      <c r="N956" s="6"/>
      <c r="O956" s="6"/>
      <c r="P956" s="6"/>
    </row>
    <row r="957" spans="1:16" x14ac:dyDescent="0.2">
      <c r="A957" s="24"/>
      <c r="B957" s="5"/>
      <c r="C957" s="5"/>
      <c r="D957" s="5"/>
      <c r="E957" s="5"/>
      <c r="F957" s="5"/>
      <c r="G957" s="6"/>
      <c r="H957" s="6"/>
      <c r="I957" s="6"/>
      <c r="J957" s="6"/>
      <c r="K957" s="6"/>
      <c r="L957" s="6"/>
      <c r="M957" s="6"/>
      <c r="N957" s="6"/>
      <c r="O957" s="6"/>
      <c r="P957" s="6"/>
    </row>
    <row r="958" spans="1:16" x14ac:dyDescent="0.2">
      <c r="A958" s="24"/>
      <c r="B958" s="5"/>
      <c r="C958" s="5"/>
      <c r="D958" s="5"/>
      <c r="E958" s="5"/>
      <c r="F958" s="5"/>
      <c r="G958" s="6"/>
      <c r="H958" s="6"/>
      <c r="I958" s="6"/>
      <c r="J958" s="6"/>
      <c r="K958" s="6"/>
      <c r="L958" s="6"/>
      <c r="M958" s="6"/>
      <c r="N958" s="6"/>
      <c r="O958" s="6"/>
      <c r="P958" s="6"/>
    </row>
    <row r="959" spans="1:16" x14ac:dyDescent="0.2">
      <c r="A959" s="24"/>
      <c r="B959" s="5"/>
      <c r="C959" s="5"/>
      <c r="D959" s="5"/>
      <c r="E959" s="5"/>
      <c r="F959" s="5"/>
      <c r="G959" s="6"/>
      <c r="H959" s="6"/>
      <c r="I959" s="6"/>
      <c r="J959" s="6"/>
      <c r="K959" s="6"/>
      <c r="L959" s="6"/>
      <c r="M959" s="6"/>
      <c r="N959" s="6"/>
      <c r="O959" s="6"/>
      <c r="P959" s="6"/>
    </row>
    <row r="960" spans="1:16" x14ac:dyDescent="0.2">
      <c r="A960" s="24"/>
      <c r="B960" s="5"/>
      <c r="C960" s="5"/>
      <c r="D960" s="5"/>
      <c r="E960" s="5"/>
      <c r="F960" s="5"/>
      <c r="G960" s="6"/>
      <c r="H960" s="6"/>
      <c r="I960" s="6"/>
      <c r="J960" s="6"/>
      <c r="K960" s="6"/>
      <c r="L960" s="6"/>
      <c r="M960" s="6"/>
      <c r="N960" s="6"/>
      <c r="O960" s="6"/>
      <c r="P960" s="6"/>
    </row>
    <row r="961" spans="1:16" x14ac:dyDescent="0.2">
      <c r="A961" s="24"/>
      <c r="B961" s="5"/>
      <c r="C961" s="5"/>
      <c r="D961" s="5"/>
      <c r="E961" s="5"/>
      <c r="F961" s="5"/>
      <c r="G961" s="6"/>
      <c r="H961" s="6"/>
      <c r="I961" s="6"/>
      <c r="J961" s="6"/>
      <c r="K961" s="6"/>
      <c r="L961" s="6"/>
      <c r="M961" s="6"/>
      <c r="N961" s="6"/>
      <c r="O961" s="6"/>
      <c r="P961" s="6"/>
    </row>
    <row r="962" spans="1:16" x14ac:dyDescent="0.2">
      <c r="A962" s="24"/>
      <c r="B962" s="5"/>
      <c r="C962" s="5"/>
      <c r="D962" s="5"/>
      <c r="E962" s="5"/>
      <c r="F962" s="5"/>
      <c r="G962" s="6"/>
      <c r="H962" s="6"/>
      <c r="I962" s="6"/>
      <c r="J962" s="6"/>
      <c r="K962" s="6"/>
      <c r="L962" s="6"/>
      <c r="M962" s="6"/>
      <c r="N962" s="6"/>
      <c r="O962" s="6"/>
      <c r="P962" s="6"/>
    </row>
    <row r="963" spans="1:16" x14ac:dyDescent="0.2">
      <c r="A963" s="24"/>
      <c r="B963" s="5"/>
      <c r="C963" s="5"/>
      <c r="D963" s="5"/>
      <c r="E963" s="5"/>
      <c r="F963" s="5"/>
      <c r="G963" s="6"/>
      <c r="H963" s="6"/>
      <c r="I963" s="6"/>
      <c r="J963" s="6"/>
      <c r="K963" s="6"/>
      <c r="L963" s="6"/>
      <c r="M963" s="6"/>
      <c r="N963" s="6"/>
      <c r="O963" s="6"/>
      <c r="P963" s="6"/>
    </row>
    <row r="964" spans="1:16" x14ac:dyDescent="0.2">
      <c r="A964" s="24"/>
      <c r="B964" s="5"/>
      <c r="C964" s="5"/>
      <c r="D964" s="5"/>
      <c r="E964" s="5"/>
      <c r="F964" s="5"/>
      <c r="G964" s="6"/>
      <c r="H964" s="6"/>
      <c r="I964" s="6"/>
      <c r="J964" s="6"/>
      <c r="K964" s="6"/>
      <c r="L964" s="6"/>
      <c r="M964" s="6"/>
      <c r="N964" s="6"/>
      <c r="O964" s="6"/>
      <c r="P964" s="6"/>
    </row>
    <row r="965" spans="1:16" x14ac:dyDescent="0.2">
      <c r="A965" s="24"/>
      <c r="B965" s="5"/>
      <c r="C965" s="5"/>
      <c r="D965" s="5"/>
      <c r="E965" s="5"/>
      <c r="F965" s="5"/>
      <c r="G965" s="6"/>
      <c r="H965" s="6"/>
      <c r="I965" s="6"/>
      <c r="J965" s="6"/>
      <c r="K965" s="6"/>
      <c r="L965" s="6"/>
      <c r="M965" s="6"/>
      <c r="N965" s="6"/>
      <c r="O965" s="6"/>
      <c r="P965" s="6"/>
    </row>
    <row r="966" spans="1:16" x14ac:dyDescent="0.2">
      <c r="A966" s="24"/>
      <c r="B966" s="5"/>
      <c r="C966" s="5"/>
      <c r="D966" s="5"/>
      <c r="E966" s="5"/>
      <c r="F966" s="5"/>
      <c r="G966" s="6"/>
      <c r="H966" s="6"/>
      <c r="I966" s="6"/>
      <c r="J966" s="6"/>
      <c r="K966" s="6"/>
      <c r="L966" s="6"/>
      <c r="M966" s="6"/>
      <c r="N966" s="6"/>
      <c r="O966" s="6"/>
      <c r="P966" s="6"/>
    </row>
    <row r="967" spans="1:16" x14ac:dyDescent="0.2">
      <c r="A967" s="24"/>
      <c r="B967" s="5"/>
      <c r="C967" s="5"/>
      <c r="D967" s="5"/>
      <c r="E967" s="5"/>
      <c r="F967" s="5"/>
      <c r="G967" s="6"/>
      <c r="H967" s="6"/>
      <c r="I967" s="6"/>
      <c r="J967" s="6"/>
      <c r="K967" s="6"/>
      <c r="L967" s="6"/>
      <c r="M967" s="6"/>
      <c r="N967" s="6"/>
      <c r="O967" s="6"/>
      <c r="P967" s="6"/>
    </row>
    <row r="968" spans="1:16" x14ac:dyDescent="0.2">
      <c r="A968" s="24"/>
      <c r="B968" s="5"/>
      <c r="C968" s="5"/>
      <c r="D968" s="5"/>
      <c r="E968" s="5"/>
      <c r="F968" s="5"/>
      <c r="G968" s="6"/>
      <c r="H968" s="6"/>
      <c r="I968" s="6"/>
      <c r="J968" s="6"/>
      <c r="K968" s="6"/>
      <c r="L968" s="6"/>
      <c r="M968" s="6"/>
      <c r="N968" s="6"/>
      <c r="O968" s="6"/>
      <c r="P968" s="6"/>
    </row>
    <row r="969" spans="1:16" x14ac:dyDescent="0.2">
      <c r="A969" s="24"/>
      <c r="B969" s="5"/>
      <c r="C969" s="5"/>
      <c r="D969" s="5"/>
      <c r="E969" s="5"/>
      <c r="F969" s="5"/>
      <c r="G969" s="6"/>
      <c r="H969" s="6"/>
      <c r="I969" s="6"/>
      <c r="J969" s="6"/>
      <c r="K969" s="6"/>
      <c r="L969" s="6"/>
      <c r="M969" s="6"/>
      <c r="N969" s="6"/>
      <c r="O969" s="6"/>
      <c r="P969" s="6"/>
    </row>
    <row r="970" spans="1:16" x14ac:dyDescent="0.2">
      <c r="A970" s="24"/>
      <c r="B970" s="5"/>
      <c r="C970" s="5"/>
      <c r="D970" s="5"/>
      <c r="E970" s="5"/>
      <c r="F970" s="5"/>
      <c r="G970" s="6"/>
      <c r="H970" s="6"/>
      <c r="I970" s="6"/>
      <c r="J970" s="6"/>
      <c r="K970" s="6"/>
      <c r="L970" s="6"/>
      <c r="M970" s="6"/>
      <c r="N970" s="6"/>
      <c r="O970" s="6"/>
      <c r="P970" s="6"/>
    </row>
    <row r="971" spans="1:16" x14ac:dyDescent="0.2">
      <c r="A971" s="24"/>
      <c r="B971" s="5"/>
      <c r="C971" s="5"/>
      <c r="D971" s="5"/>
      <c r="E971" s="5"/>
      <c r="F971" s="5"/>
      <c r="G971" s="6"/>
      <c r="H971" s="6"/>
      <c r="I971" s="6"/>
      <c r="J971" s="6"/>
      <c r="K971" s="6"/>
      <c r="L971" s="6"/>
      <c r="M971" s="6"/>
      <c r="N971" s="6"/>
      <c r="O971" s="6"/>
      <c r="P971" s="6"/>
    </row>
    <row r="972" spans="1:16" x14ac:dyDescent="0.2">
      <c r="A972" s="24"/>
      <c r="B972" s="5"/>
      <c r="C972" s="5"/>
      <c r="D972" s="5"/>
      <c r="E972" s="5"/>
      <c r="F972" s="5"/>
      <c r="G972" s="6"/>
      <c r="H972" s="6"/>
      <c r="I972" s="6"/>
      <c r="J972" s="6"/>
      <c r="K972" s="6"/>
      <c r="L972" s="6"/>
      <c r="M972" s="6"/>
      <c r="N972" s="6"/>
      <c r="O972" s="6"/>
      <c r="P972" s="6"/>
    </row>
    <row r="973" spans="1:16" x14ac:dyDescent="0.2">
      <c r="A973" s="24"/>
      <c r="B973" s="5"/>
      <c r="C973" s="5"/>
      <c r="D973" s="5"/>
      <c r="E973" s="5"/>
      <c r="F973" s="5"/>
      <c r="G973" s="6"/>
      <c r="H973" s="6"/>
      <c r="I973" s="6"/>
      <c r="J973" s="6"/>
      <c r="K973" s="6"/>
      <c r="L973" s="6"/>
      <c r="M973" s="6"/>
      <c r="N973" s="6"/>
      <c r="O973" s="6"/>
      <c r="P973" s="6"/>
    </row>
    <row r="974" spans="1:16" x14ac:dyDescent="0.2">
      <c r="A974" s="24"/>
      <c r="B974" s="5"/>
      <c r="C974" s="5"/>
      <c r="D974" s="5"/>
      <c r="E974" s="5"/>
      <c r="F974" s="5"/>
      <c r="G974" s="6"/>
      <c r="H974" s="6"/>
      <c r="I974" s="6"/>
      <c r="J974" s="6"/>
      <c r="K974" s="6"/>
      <c r="L974" s="6"/>
      <c r="M974" s="6"/>
      <c r="N974" s="6"/>
      <c r="O974" s="6"/>
      <c r="P974" s="6"/>
    </row>
    <row r="975" spans="1:16" x14ac:dyDescent="0.2">
      <c r="A975" s="24"/>
      <c r="B975" s="5"/>
      <c r="C975" s="5"/>
      <c r="D975" s="5"/>
      <c r="E975" s="5"/>
      <c r="F975" s="5"/>
      <c r="G975" s="6"/>
      <c r="H975" s="6"/>
      <c r="I975" s="6"/>
      <c r="J975" s="6"/>
      <c r="K975" s="6"/>
      <c r="L975" s="6"/>
      <c r="M975" s="6"/>
      <c r="N975" s="6"/>
      <c r="O975" s="6"/>
      <c r="P975" s="6"/>
    </row>
    <row r="976" spans="1:16" x14ac:dyDescent="0.2">
      <c r="A976" s="24"/>
      <c r="B976" s="5"/>
      <c r="C976" s="5"/>
      <c r="D976" s="5"/>
      <c r="E976" s="5"/>
      <c r="F976" s="5"/>
      <c r="G976" s="6"/>
      <c r="H976" s="6"/>
      <c r="I976" s="6"/>
      <c r="J976" s="6"/>
      <c r="K976" s="6"/>
      <c r="L976" s="6"/>
      <c r="M976" s="6"/>
      <c r="N976" s="6"/>
      <c r="O976" s="6"/>
      <c r="P976" s="6"/>
    </row>
    <row r="977" spans="1:16" x14ac:dyDescent="0.2">
      <c r="A977" s="24"/>
      <c r="B977" s="5"/>
      <c r="C977" s="5"/>
      <c r="D977" s="5"/>
      <c r="E977" s="5"/>
      <c r="F977" s="5"/>
      <c r="G977" s="6"/>
      <c r="H977" s="6"/>
      <c r="I977" s="6"/>
      <c r="J977" s="6"/>
      <c r="K977" s="6"/>
      <c r="L977" s="6"/>
      <c r="M977" s="6"/>
      <c r="N977" s="6"/>
      <c r="O977" s="6"/>
      <c r="P977" s="6"/>
    </row>
    <row r="978" spans="1:16" x14ac:dyDescent="0.2">
      <c r="A978" s="24"/>
      <c r="B978" s="5"/>
      <c r="C978" s="5"/>
      <c r="D978" s="5"/>
      <c r="E978" s="5"/>
      <c r="F978" s="5"/>
      <c r="G978" s="6"/>
      <c r="H978" s="6"/>
      <c r="I978" s="6"/>
      <c r="J978" s="6"/>
      <c r="K978" s="6"/>
      <c r="L978" s="6"/>
      <c r="M978" s="6"/>
      <c r="N978" s="6"/>
      <c r="O978" s="6"/>
      <c r="P978" s="6"/>
    </row>
    <row r="979" spans="1:16" x14ac:dyDescent="0.2">
      <c r="A979" s="24"/>
      <c r="B979" s="5"/>
      <c r="C979" s="5"/>
      <c r="D979" s="5"/>
      <c r="E979" s="5"/>
      <c r="F979" s="5"/>
      <c r="G979" s="6"/>
      <c r="H979" s="6"/>
      <c r="I979" s="6"/>
      <c r="J979" s="6"/>
      <c r="K979" s="6"/>
      <c r="L979" s="6"/>
      <c r="M979" s="6"/>
      <c r="N979" s="6"/>
      <c r="O979" s="6"/>
      <c r="P979" s="6"/>
    </row>
    <row r="980" spans="1:16" x14ac:dyDescent="0.2">
      <c r="A980" s="24"/>
      <c r="B980" s="5"/>
      <c r="C980" s="5"/>
      <c r="D980" s="5"/>
      <c r="E980" s="5"/>
      <c r="F980" s="5"/>
      <c r="G980" s="6"/>
      <c r="H980" s="6"/>
      <c r="I980" s="6"/>
      <c r="J980" s="6"/>
      <c r="K980" s="6"/>
      <c r="L980" s="6"/>
      <c r="M980" s="6"/>
      <c r="N980" s="6"/>
      <c r="O980" s="6"/>
      <c r="P980" s="6"/>
    </row>
    <row r="981" spans="1:16" x14ac:dyDescent="0.2">
      <c r="A981" s="24"/>
      <c r="B981" s="5"/>
      <c r="C981" s="5"/>
      <c r="D981" s="5"/>
      <c r="E981" s="5"/>
      <c r="F981" s="5"/>
      <c r="G981" s="6"/>
      <c r="H981" s="6"/>
      <c r="I981" s="6"/>
      <c r="J981" s="6"/>
      <c r="K981" s="6"/>
      <c r="L981" s="6"/>
      <c r="M981" s="6"/>
      <c r="N981" s="6"/>
      <c r="O981" s="6"/>
      <c r="P981" s="6"/>
    </row>
    <row r="982" spans="1:16" x14ac:dyDescent="0.2">
      <c r="A982" s="24"/>
      <c r="B982" s="5"/>
      <c r="C982" s="5"/>
      <c r="D982" s="5"/>
      <c r="E982" s="5"/>
      <c r="F982" s="5"/>
      <c r="G982" s="6"/>
      <c r="H982" s="6"/>
      <c r="I982" s="6"/>
      <c r="J982" s="6"/>
      <c r="K982" s="6"/>
      <c r="L982" s="6"/>
      <c r="M982" s="6"/>
      <c r="N982" s="6"/>
      <c r="O982" s="6"/>
      <c r="P982" s="6"/>
    </row>
    <row r="983" spans="1:16" x14ac:dyDescent="0.2">
      <c r="A983" s="24"/>
      <c r="B983" s="5"/>
      <c r="C983" s="5"/>
      <c r="D983" s="5"/>
      <c r="E983" s="5"/>
      <c r="F983" s="5"/>
      <c r="G983" s="6"/>
      <c r="H983" s="6"/>
      <c r="I983" s="6"/>
      <c r="J983" s="6"/>
      <c r="K983" s="6"/>
      <c r="L983" s="6"/>
      <c r="M983" s="6"/>
      <c r="N983" s="6"/>
      <c r="O983" s="6"/>
      <c r="P983" s="6"/>
    </row>
    <row r="984" spans="1:16" x14ac:dyDescent="0.2">
      <c r="A984" s="24"/>
      <c r="B984" s="5"/>
      <c r="C984" s="5"/>
      <c r="D984" s="5"/>
      <c r="E984" s="5"/>
      <c r="F984" s="5"/>
      <c r="G984" s="6"/>
      <c r="H984" s="6"/>
      <c r="I984" s="6"/>
      <c r="J984" s="6"/>
      <c r="K984" s="6"/>
      <c r="L984" s="6"/>
      <c r="M984" s="6"/>
      <c r="N984" s="6"/>
      <c r="O984" s="6"/>
      <c r="P984" s="6"/>
    </row>
    <row r="985" spans="1:16" x14ac:dyDescent="0.2">
      <c r="A985" s="24"/>
      <c r="B985" s="5"/>
      <c r="C985" s="5"/>
      <c r="D985" s="5"/>
      <c r="E985" s="5"/>
      <c r="F985" s="5"/>
      <c r="G985" s="6"/>
      <c r="H985" s="6"/>
      <c r="I985" s="6"/>
      <c r="J985" s="6"/>
      <c r="K985" s="6"/>
      <c r="L985" s="6"/>
      <c r="M985" s="6"/>
      <c r="N985" s="6"/>
      <c r="O985" s="6"/>
      <c r="P985" s="6"/>
    </row>
    <row r="986" spans="1:16" x14ac:dyDescent="0.2">
      <c r="A986" s="24"/>
      <c r="B986" s="5"/>
      <c r="C986" s="5"/>
      <c r="D986" s="5"/>
      <c r="E986" s="5"/>
      <c r="F986" s="5"/>
      <c r="G986" s="6"/>
      <c r="H986" s="6"/>
      <c r="I986" s="6"/>
      <c r="J986" s="6"/>
      <c r="K986" s="6"/>
      <c r="L986" s="6"/>
      <c r="M986" s="6"/>
      <c r="N986" s="6"/>
      <c r="O986" s="6"/>
      <c r="P986" s="6"/>
    </row>
    <row r="987" spans="1:16" x14ac:dyDescent="0.2">
      <c r="A987" s="24"/>
      <c r="B987" s="5"/>
      <c r="C987" s="5"/>
      <c r="D987" s="5"/>
      <c r="E987" s="5"/>
      <c r="F987" s="5"/>
      <c r="G987" s="6"/>
      <c r="H987" s="6"/>
      <c r="I987" s="6"/>
      <c r="J987" s="6"/>
      <c r="K987" s="6"/>
      <c r="L987" s="6"/>
      <c r="M987" s="6"/>
      <c r="N987" s="6"/>
      <c r="O987" s="6"/>
      <c r="P987" s="6"/>
    </row>
    <row r="988" spans="1:16" x14ac:dyDescent="0.2">
      <c r="A988" s="24"/>
      <c r="B988" s="5"/>
      <c r="C988" s="5"/>
      <c r="D988" s="5"/>
      <c r="E988" s="5"/>
      <c r="F988" s="5"/>
      <c r="G988" s="6"/>
      <c r="H988" s="6"/>
      <c r="I988" s="6"/>
      <c r="J988" s="6"/>
      <c r="K988" s="6"/>
      <c r="L988" s="6"/>
      <c r="M988" s="6"/>
      <c r="N988" s="6"/>
      <c r="O988" s="6"/>
      <c r="P988" s="6"/>
    </row>
    <row r="989" spans="1:16" x14ac:dyDescent="0.2">
      <c r="A989" s="24"/>
      <c r="B989" s="5"/>
      <c r="C989" s="5"/>
      <c r="D989" s="5"/>
      <c r="E989" s="5"/>
      <c r="F989" s="5"/>
      <c r="G989" s="6"/>
      <c r="H989" s="6"/>
      <c r="I989" s="6"/>
      <c r="J989" s="6"/>
      <c r="K989" s="6"/>
      <c r="L989" s="6"/>
      <c r="M989" s="6"/>
      <c r="N989" s="6"/>
      <c r="O989" s="6"/>
      <c r="P989" s="6"/>
    </row>
    <row r="990" spans="1:16" x14ac:dyDescent="0.2">
      <c r="A990" s="24"/>
      <c r="B990" s="5"/>
      <c r="C990" s="5"/>
      <c r="D990" s="5"/>
      <c r="E990" s="5"/>
      <c r="F990" s="5"/>
      <c r="G990" s="6"/>
      <c r="H990" s="6"/>
      <c r="I990" s="6"/>
      <c r="J990" s="6"/>
      <c r="K990" s="6"/>
      <c r="L990" s="6"/>
      <c r="M990" s="6"/>
      <c r="N990" s="6"/>
      <c r="O990" s="6"/>
      <c r="P990" s="6"/>
    </row>
    <row r="991" spans="1:16" x14ac:dyDescent="0.2">
      <c r="A991" s="24"/>
      <c r="B991" s="5"/>
      <c r="C991" s="5"/>
      <c r="D991" s="5"/>
      <c r="E991" s="5"/>
      <c r="F991" s="5"/>
      <c r="G991" s="6"/>
      <c r="H991" s="6"/>
      <c r="I991" s="6"/>
      <c r="J991" s="6"/>
      <c r="K991" s="6"/>
      <c r="L991" s="6"/>
      <c r="M991" s="6"/>
      <c r="N991" s="6"/>
      <c r="O991" s="6"/>
      <c r="P991" s="6"/>
    </row>
    <row r="992" spans="1:16" x14ac:dyDescent="0.2">
      <c r="A992" s="24"/>
      <c r="B992" s="5"/>
      <c r="C992" s="5"/>
      <c r="D992" s="5"/>
      <c r="E992" s="5"/>
      <c r="F992" s="5"/>
      <c r="G992" s="6"/>
      <c r="H992" s="6"/>
      <c r="I992" s="6"/>
      <c r="J992" s="6"/>
      <c r="K992" s="6"/>
      <c r="L992" s="6"/>
      <c r="M992" s="6"/>
      <c r="N992" s="6"/>
      <c r="O992" s="6"/>
      <c r="P992" s="6"/>
    </row>
    <row r="993" spans="1:16" x14ac:dyDescent="0.2">
      <c r="A993" s="24"/>
      <c r="B993" s="5"/>
      <c r="C993" s="5"/>
      <c r="D993" s="5"/>
      <c r="E993" s="5"/>
      <c r="F993" s="5"/>
      <c r="G993" s="6"/>
      <c r="H993" s="6"/>
      <c r="I993" s="6"/>
      <c r="J993" s="6"/>
      <c r="K993" s="6"/>
      <c r="L993" s="6"/>
      <c r="M993" s="6"/>
      <c r="N993" s="6"/>
      <c r="O993" s="6"/>
      <c r="P993" s="6"/>
    </row>
    <row r="994" spans="1:16" x14ac:dyDescent="0.2">
      <c r="A994" s="24"/>
      <c r="B994" s="5"/>
      <c r="C994" s="5"/>
      <c r="D994" s="5"/>
      <c r="E994" s="5"/>
      <c r="F994" s="5"/>
      <c r="G994" s="6"/>
      <c r="H994" s="6"/>
      <c r="I994" s="6"/>
      <c r="J994" s="6"/>
      <c r="K994" s="6"/>
      <c r="L994" s="6"/>
      <c r="M994" s="6"/>
      <c r="N994" s="6"/>
      <c r="O994" s="6"/>
      <c r="P994" s="6"/>
    </row>
    <row r="995" spans="1:16" x14ac:dyDescent="0.2">
      <c r="A995" s="24"/>
      <c r="B995" s="5"/>
      <c r="C995" s="5"/>
      <c r="D995" s="5"/>
      <c r="E995" s="5"/>
      <c r="F995" s="5"/>
      <c r="G995" s="6"/>
      <c r="H995" s="6"/>
      <c r="I995" s="6"/>
      <c r="J995" s="6"/>
      <c r="K995" s="6"/>
      <c r="L995" s="6"/>
      <c r="M995" s="6"/>
      <c r="N995" s="6"/>
      <c r="O995" s="6"/>
      <c r="P995" s="6"/>
    </row>
    <row r="996" spans="1:16" x14ac:dyDescent="0.2">
      <c r="A996" s="24"/>
      <c r="B996" s="5"/>
      <c r="C996" s="5"/>
      <c r="D996" s="5"/>
      <c r="E996" s="5"/>
      <c r="F996" s="5"/>
      <c r="G996" s="6"/>
      <c r="H996" s="6"/>
      <c r="I996" s="6"/>
      <c r="J996" s="6"/>
      <c r="K996" s="6"/>
      <c r="L996" s="6"/>
      <c r="M996" s="6"/>
      <c r="N996" s="6"/>
      <c r="O996" s="6"/>
      <c r="P996" s="6"/>
    </row>
    <row r="997" spans="1:16" x14ac:dyDescent="0.2">
      <c r="A997" s="24"/>
      <c r="B997" s="5"/>
      <c r="C997" s="5"/>
      <c r="D997" s="5"/>
      <c r="E997" s="5"/>
      <c r="F997" s="5"/>
      <c r="G997" s="6"/>
      <c r="H997" s="6"/>
      <c r="I997" s="6"/>
      <c r="J997" s="6"/>
      <c r="K997" s="6"/>
      <c r="L997" s="6"/>
      <c r="M997" s="6"/>
      <c r="N997" s="6"/>
      <c r="O997" s="6"/>
      <c r="P997" s="6"/>
    </row>
    <row r="998" spans="1:16" x14ac:dyDescent="0.2">
      <c r="A998" s="24"/>
      <c r="B998" s="5"/>
      <c r="C998" s="5"/>
      <c r="D998" s="5"/>
      <c r="E998" s="5"/>
      <c r="F998" s="5"/>
      <c r="G998" s="6"/>
      <c r="H998" s="6"/>
      <c r="I998" s="6"/>
      <c r="J998" s="6"/>
      <c r="K998" s="6"/>
      <c r="L998" s="6"/>
      <c r="M998" s="6"/>
      <c r="N998" s="6"/>
      <c r="O998" s="6"/>
      <c r="P998" s="6"/>
    </row>
    <row r="999" spans="1:16" x14ac:dyDescent="0.2">
      <c r="A999" s="24"/>
      <c r="B999" s="5"/>
      <c r="C999" s="5"/>
      <c r="D999" s="5"/>
      <c r="E999" s="5"/>
      <c r="F999" s="5"/>
      <c r="G999" s="6"/>
      <c r="H999" s="6"/>
      <c r="I999" s="6"/>
      <c r="J999" s="6"/>
      <c r="K999" s="6"/>
      <c r="L999" s="6"/>
      <c r="M999" s="6"/>
      <c r="N999" s="6"/>
      <c r="O999" s="6"/>
      <c r="P999" s="6"/>
    </row>
    <row r="1000" spans="1:16" x14ac:dyDescent="0.2">
      <c r="A1000" s="24"/>
      <c r="B1000" s="5"/>
      <c r="C1000" s="5"/>
      <c r="D1000" s="5"/>
      <c r="E1000" s="5"/>
      <c r="F1000" s="5"/>
      <c r="G1000" s="6"/>
      <c r="H1000" s="6"/>
      <c r="I1000" s="6"/>
      <c r="J1000" s="6"/>
      <c r="K1000" s="6"/>
      <c r="L1000" s="6"/>
      <c r="M1000" s="6"/>
      <c r="N1000" s="6"/>
      <c r="O1000" s="6"/>
      <c r="P1000" s="6"/>
    </row>
    <row r="1001" spans="1:16" x14ac:dyDescent="0.2">
      <c r="A1001" s="24"/>
      <c r="B1001" s="5"/>
      <c r="C1001" s="5"/>
      <c r="D1001" s="5"/>
      <c r="E1001" s="5"/>
      <c r="F1001" s="5"/>
      <c r="G1001" s="6"/>
      <c r="H1001" s="6"/>
      <c r="I1001" s="6"/>
      <c r="J1001" s="6"/>
      <c r="K1001" s="6"/>
      <c r="L1001" s="6"/>
      <c r="M1001" s="6"/>
      <c r="N1001" s="6"/>
      <c r="O1001" s="6"/>
      <c r="P1001" s="6"/>
    </row>
    <row r="1002" spans="1:16" x14ac:dyDescent="0.2">
      <c r="A1002" s="24"/>
      <c r="B1002" s="5"/>
      <c r="C1002" s="5"/>
      <c r="D1002" s="5"/>
      <c r="E1002" s="5"/>
      <c r="F1002" s="5"/>
      <c r="G1002" s="6"/>
      <c r="H1002" s="6"/>
      <c r="I1002" s="6"/>
      <c r="J1002" s="6"/>
      <c r="K1002" s="6"/>
      <c r="L1002" s="6"/>
      <c r="M1002" s="6"/>
      <c r="N1002" s="6"/>
      <c r="O1002" s="6"/>
      <c r="P1002" s="6"/>
    </row>
    <row r="1003" spans="1:16" x14ac:dyDescent="0.2">
      <c r="A1003" s="24"/>
      <c r="B1003" s="5"/>
      <c r="C1003" s="5"/>
      <c r="D1003" s="5"/>
      <c r="E1003" s="5"/>
      <c r="F1003" s="5"/>
      <c r="G1003" s="6"/>
      <c r="H1003" s="6"/>
      <c r="I1003" s="6"/>
      <c r="J1003" s="6"/>
      <c r="K1003" s="6"/>
      <c r="L1003" s="6"/>
      <c r="M1003" s="6"/>
      <c r="N1003" s="6"/>
      <c r="O1003" s="6"/>
      <c r="P1003" s="6"/>
    </row>
    <row r="1004" spans="1:16" x14ac:dyDescent="0.2">
      <c r="A1004" s="24"/>
      <c r="B1004" s="5"/>
      <c r="C1004" s="5"/>
      <c r="D1004" s="5"/>
      <c r="E1004" s="5"/>
      <c r="F1004" s="5"/>
      <c r="G1004" s="6"/>
      <c r="H1004" s="6"/>
      <c r="I1004" s="6"/>
      <c r="J1004" s="6"/>
      <c r="K1004" s="6"/>
      <c r="L1004" s="6"/>
      <c r="M1004" s="6"/>
      <c r="N1004" s="6"/>
      <c r="O1004" s="6"/>
      <c r="P1004" s="6"/>
    </row>
    <row r="1005" spans="1:16" x14ac:dyDescent="0.2">
      <c r="A1005" s="24"/>
      <c r="B1005" s="5"/>
      <c r="C1005" s="5"/>
      <c r="D1005" s="5"/>
      <c r="E1005" s="5"/>
      <c r="F1005" s="5"/>
      <c r="G1005" s="6"/>
      <c r="H1005" s="6"/>
      <c r="I1005" s="6"/>
      <c r="J1005" s="6"/>
      <c r="K1005" s="6"/>
      <c r="L1005" s="6"/>
      <c r="M1005" s="6"/>
      <c r="N1005" s="6"/>
      <c r="O1005" s="6"/>
      <c r="P1005" s="6"/>
    </row>
    <row r="1006" spans="1:16" x14ac:dyDescent="0.2">
      <c r="A1006" s="24"/>
      <c r="B1006" s="5"/>
      <c r="C1006" s="5"/>
      <c r="D1006" s="5"/>
      <c r="E1006" s="5"/>
      <c r="F1006" s="5"/>
      <c r="G1006" s="6"/>
      <c r="H1006" s="6"/>
      <c r="I1006" s="6"/>
      <c r="J1006" s="6"/>
      <c r="K1006" s="6"/>
      <c r="L1006" s="6"/>
      <c r="M1006" s="6"/>
      <c r="N1006" s="6"/>
      <c r="O1006" s="6"/>
      <c r="P1006" s="6"/>
    </row>
    <row r="1007" spans="1:16" x14ac:dyDescent="0.2">
      <c r="A1007" s="24"/>
      <c r="B1007" s="5"/>
      <c r="C1007" s="5"/>
      <c r="D1007" s="5"/>
      <c r="E1007" s="5"/>
      <c r="F1007" s="5"/>
      <c r="G1007" s="6"/>
      <c r="H1007" s="6"/>
      <c r="I1007" s="6"/>
      <c r="J1007" s="6"/>
      <c r="K1007" s="6"/>
      <c r="L1007" s="6"/>
      <c r="M1007" s="6"/>
      <c r="N1007" s="6"/>
      <c r="O1007" s="6"/>
      <c r="P1007" s="6"/>
    </row>
    <row r="1008" spans="1:16" x14ac:dyDescent="0.2">
      <c r="A1008" s="24"/>
      <c r="B1008" s="5"/>
      <c r="C1008" s="5"/>
      <c r="D1008" s="5"/>
      <c r="E1008" s="5"/>
      <c r="F1008" s="5"/>
      <c r="G1008" s="6"/>
      <c r="H1008" s="6"/>
      <c r="I1008" s="6"/>
      <c r="J1008" s="6"/>
      <c r="K1008" s="6"/>
      <c r="L1008" s="6"/>
      <c r="M1008" s="6"/>
      <c r="N1008" s="6"/>
      <c r="O1008" s="6"/>
      <c r="P1008" s="6"/>
    </row>
    <row r="1009" spans="1:16" x14ac:dyDescent="0.2">
      <c r="A1009" s="24"/>
      <c r="B1009" s="5"/>
      <c r="C1009" s="5"/>
      <c r="D1009" s="5"/>
      <c r="E1009" s="5"/>
      <c r="F1009" s="5"/>
      <c r="G1009" s="6"/>
      <c r="H1009" s="6"/>
      <c r="I1009" s="6"/>
      <c r="J1009" s="6"/>
      <c r="K1009" s="6"/>
      <c r="L1009" s="6"/>
      <c r="M1009" s="6"/>
      <c r="N1009" s="6"/>
      <c r="O1009" s="6"/>
      <c r="P1009" s="6"/>
    </row>
    <row r="1010" spans="1:16" x14ac:dyDescent="0.2">
      <c r="A1010" s="24"/>
      <c r="B1010" s="5"/>
      <c r="C1010" s="5"/>
      <c r="D1010" s="5"/>
      <c r="E1010" s="5"/>
      <c r="F1010" s="5"/>
      <c r="G1010" s="6"/>
      <c r="H1010" s="6"/>
      <c r="I1010" s="6"/>
      <c r="J1010" s="6"/>
      <c r="K1010" s="6"/>
      <c r="L1010" s="6"/>
      <c r="M1010" s="6"/>
      <c r="N1010" s="6"/>
      <c r="O1010" s="6"/>
      <c r="P1010" s="6"/>
    </row>
    <row r="1011" spans="1:16" x14ac:dyDescent="0.2">
      <c r="A1011" s="24"/>
      <c r="B1011" s="5"/>
      <c r="C1011" s="5"/>
      <c r="D1011" s="5"/>
      <c r="E1011" s="5"/>
      <c r="F1011" s="5"/>
      <c r="G1011" s="6"/>
      <c r="H1011" s="6"/>
      <c r="I1011" s="6"/>
      <c r="J1011" s="6"/>
      <c r="K1011" s="6"/>
      <c r="L1011" s="6"/>
      <c r="M1011" s="6"/>
      <c r="N1011" s="6"/>
      <c r="O1011" s="6"/>
      <c r="P1011" s="6"/>
    </row>
    <row r="1012" spans="1:16" x14ac:dyDescent="0.2">
      <c r="A1012" s="24"/>
      <c r="B1012" s="5"/>
      <c r="C1012" s="5"/>
      <c r="D1012" s="5"/>
      <c r="E1012" s="5"/>
      <c r="F1012" s="5"/>
      <c r="G1012" s="6"/>
      <c r="H1012" s="6"/>
      <c r="I1012" s="6"/>
      <c r="J1012" s="6"/>
      <c r="K1012" s="6"/>
      <c r="L1012" s="6"/>
      <c r="M1012" s="6"/>
      <c r="N1012" s="6"/>
      <c r="O1012" s="6"/>
      <c r="P1012" s="6"/>
    </row>
    <row r="1013" spans="1:16" x14ac:dyDescent="0.2">
      <c r="A1013" s="24"/>
      <c r="B1013" s="5"/>
      <c r="C1013" s="5"/>
      <c r="D1013" s="5"/>
      <c r="E1013" s="5"/>
      <c r="F1013" s="5"/>
      <c r="G1013" s="6"/>
      <c r="H1013" s="6"/>
      <c r="I1013" s="6"/>
      <c r="J1013" s="6"/>
      <c r="K1013" s="6"/>
      <c r="L1013" s="6"/>
      <c r="M1013" s="6"/>
      <c r="N1013" s="6"/>
      <c r="O1013" s="6"/>
      <c r="P1013" s="6"/>
    </row>
    <row r="1014" spans="1:16" x14ac:dyDescent="0.2">
      <c r="A1014" s="24"/>
      <c r="B1014" s="5"/>
      <c r="C1014" s="5"/>
      <c r="D1014" s="5"/>
      <c r="E1014" s="5"/>
      <c r="F1014" s="5"/>
      <c r="G1014" s="6"/>
      <c r="H1014" s="6"/>
      <c r="I1014" s="6"/>
      <c r="J1014" s="6"/>
      <c r="K1014" s="6"/>
      <c r="L1014" s="6"/>
      <c r="M1014" s="6"/>
      <c r="N1014" s="6"/>
      <c r="O1014" s="6"/>
      <c r="P1014" s="6"/>
    </row>
    <row r="1015" spans="1:16" x14ac:dyDescent="0.2">
      <c r="A1015" s="24"/>
      <c r="B1015" s="5"/>
      <c r="C1015" s="5"/>
      <c r="D1015" s="5"/>
      <c r="E1015" s="5"/>
      <c r="F1015" s="5"/>
      <c r="G1015" s="6"/>
      <c r="H1015" s="6"/>
      <c r="I1015" s="6"/>
      <c r="J1015" s="6"/>
      <c r="K1015" s="6"/>
      <c r="L1015" s="6"/>
      <c r="M1015" s="6"/>
      <c r="N1015" s="6"/>
      <c r="O1015" s="6"/>
      <c r="P1015" s="6"/>
    </row>
    <row r="1016" spans="1:16" x14ac:dyDescent="0.2">
      <c r="A1016" s="24"/>
      <c r="B1016" s="5"/>
      <c r="C1016" s="5"/>
      <c r="D1016" s="5"/>
      <c r="E1016" s="5"/>
      <c r="F1016" s="5"/>
      <c r="G1016" s="6"/>
      <c r="H1016" s="6"/>
      <c r="I1016" s="6"/>
      <c r="J1016" s="6"/>
      <c r="K1016" s="6"/>
      <c r="L1016" s="6"/>
      <c r="M1016" s="6"/>
      <c r="N1016" s="6"/>
      <c r="O1016" s="6"/>
      <c r="P1016" s="6"/>
    </row>
    <row r="1017" spans="1:16" x14ac:dyDescent="0.2">
      <c r="A1017" s="24"/>
      <c r="B1017" s="5"/>
      <c r="C1017" s="5"/>
      <c r="D1017" s="5"/>
      <c r="E1017" s="5"/>
      <c r="F1017" s="5"/>
      <c r="G1017" s="6"/>
      <c r="H1017" s="6"/>
      <c r="I1017" s="6"/>
      <c r="J1017" s="6"/>
      <c r="K1017" s="6"/>
      <c r="L1017" s="6"/>
      <c r="M1017" s="6"/>
      <c r="N1017" s="6"/>
      <c r="O1017" s="6"/>
      <c r="P1017" s="6"/>
    </row>
    <row r="1018" spans="1:16" x14ac:dyDescent="0.2">
      <c r="A1018" s="24"/>
      <c r="B1018" s="5"/>
      <c r="C1018" s="5"/>
      <c r="D1018" s="5"/>
      <c r="E1018" s="5"/>
      <c r="F1018" s="5"/>
      <c r="G1018" s="6"/>
      <c r="H1018" s="6"/>
      <c r="I1018" s="6"/>
      <c r="J1018" s="6"/>
      <c r="K1018" s="6"/>
      <c r="L1018" s="6"/>
      <c r="M1018" s="6"/>
      <c r="N1018" s="6"/>
      <c r="O1018" s="6"/>
      <c r="P1018" s="6"/>
    </row>
    <row r="1019" spans="1:16" x14ac:dyDescent="0.2">
      <c r="A1019" s="24"/>
      <c r="B1019" s="5"/>
      <c r="C1019" s="5"/>
      <c r="D1019" s="5"/>
      <c r="E1019" s="5"/>
      <c r="F1019" s="5"/>
      <c r="G1019" s="6"/>
      <c r="H1019" s="6"/>
      <c r="I1019" s="6"/>
      <c r="J1019" s="6"/>
      <c r="K1019" s="6"/>
      <c r="L1019" s="6"/>
      <c r="M1019" s="6"/>
      <c r="N1019" s="6"/>
      <c r="O1019" s="6"/>
      <c r="P1019" s="6"/>
    </row>
    <row r="1020" spans="1:16" x14ac:dyDescent="0.2">
      <c r="A1020" s="24"/>
      <c r="B1020" s="5"/>
      <c r="C1020" s="5"/>
      <c r="D1020" s="5"/>
      <c r="E1020" s="5"/>
      <c r="F1020" s="5"/>
      <c r="G1020" s="6"/>
      <c r="H1020" s="6"/>
      <c r="I1020" s="6"/>
      <c r="J1020" s="6"/>
      <c r="K1020" s="6"/>
      <c r="L1020" s="6"/>
      <c r="M1020" s="6"/>
      <c r="N1020" s="6"/>
      <c r="O1020" s="6"/>
      <c r="P1020" s="6"/>
    </row>
    <row r="1021" spans="1:16" x14ac:dyDescent="0.2">
      <c r="A1021" s="24"/>
      <c r="B1021" s="5"/>
      <c r="C1021" s="5"/>
      <c r="D1021" s="5"/>
      <c r="E1021" s="5"/>
      <c r="F1021" s="5"/>
      <c r="G1021" s="6"/>
      <c r="H1021" s="6"/>
      <c r="I1021" s="6"/>
      <c r="J1021" s="6"/>
      <c r="K1021" s="6"/>
      <c r="L1021" s="6"/>
      <c r="M1021" s="6"/>
      <c r="N1021" s="6"/>
      <c r="O1021" s="6"/>
      <c r="P1021" s="6"/>
    </row>
    <row r="1022" spans="1:16" x14ac:dyDescent="0.2">
      <c r="A1022" s="24"/>
      <c r="B1022" s="5"/>
      <c r="C1022" s="5"/>
      <c r="D1022" s="5"/>
      <c r="E1022" s="5"/>
      <c r="F1022" s="5"/>
      <c r="G1022" s="6"/>
      <c r="H1022" s="6"/>
      <c r="I1022" s="6"/>
      <c r="J1022" s="6"/>
      <c r="K1022" s="6"/>
      <c r="L1022" s="6"/>
      <c r="M1022" s="6"/>
      <c r="N1022" s="6"/>
      <c r="O1022" s="6"/>
      <c r="P1022" s="6"/>
    </row>
    <row r="1023" spans="1:16" x14ac:dyDescent="0.2">
      <c r="A1023" s="24"/>
      <c r="B1023" s="5"/>
      <c r="C1023" s="5"/>
      <c r="D1023" s="5"/>
      <c r="E1023" s="5"/>
      <c r="F1023" s="5"/>
      <c r="G1023" s="6"/>
      <c r="H1023" s="6"/>
      <c r="I1023" s="6"/>
      <c r="J1023" s="6"/>
      <c r="K1023" s="6"/>
      <c r="L1023" s="6"/>
      <c r="M1023" s="6"/>
      <c r="N1023" s="6"/>
      <c r="O1023" s="6"/>
      <c r="P1023" s="6"/>
    </row>
    <row r="1024" spans="1:16" x14ac:dyDescent="0.2">
      <c r="A1024" s="24"/>
      <c r="B1024" s="5"/>
      <c r="C1024" s="5"/>
      <c r="D1024" s="5"/>
      <c r="E1024" s="5"/>
      <c r="F1024" s="5"/>
      <c r="G1024" s="6"/>
      <c r="H1024" s="6"/>
      <c r="I1024" s="6"/>
      <c r="J1024" s="6"/>
      <c r="K1024" s="6"/>
      <c r="L1024" s="6"/>
      <c r="M1024" s="6"/>
      <c r="N1024" s="6"/>
      <c r="O1024" s="6"/>
      <c r="P1024" s="6"/>
    </row>
    <row r="1025" spans="1:16" x14ac:dyDescent="0.2">
      <c r="A1025" s="24"/>
      <c r="B1025" s="5"/>
      <c r="C1025" s="5"/>
      <c r="D1025" s="5"/>
      <c r="E1025" s="5"/>
      <c r="F1025" s="5"/>
      <c r="G1025" s="6"/>
      <c r="H1025" s="6"/>
      <c r="I1025" s="6"/>
      <c r="J1025" s="6"/>
      <c r="K1025" s="6"/>
      <c r="L1025" s="6"/>
      <c r="M1025" s="6"/>
      <c r="N1025" s="6"/>
      <c r="O1025" s="6"/>
      <c r="P1025" s="6"/>
    </row>
    <row r="1026" spans="1:16" x14ac:dyDescent="0.2">
      <c r="A1026" s="24"/>
      <c r="B1026" s="5"/>
      <c r="C1026" s="5"/>
      <c r="D1026" s="5"/>
      <c r="E1026" s="5"/>
      <c r="F1026" s="5"/>
      <c r="G1026" s="6"/>
      <c r="H1026" s="6"/>
      <c r="I1026" s="6"/>
      <c r="J1026" s="6"/>
      <c r="K1026" s="6"/>
      <c r="L1026" s="6"/>
      <c r="M1026" s="6"/>
      <c r="N1026" s="6"/>
      <c r="O1026" s="6"/>
      <c r="P1026" s="6"/>
    </row>
    <row r="1027" spans="1:16" x14ac:dyDescent="0.2">
      <c r="A1027" s="24"/>
      <c r="B1027" s="5"/>
      <c r="C1027" s="5"/>
      <c r="D1027" s="5"/>
      <c r="E1027" s="5"/>
      <c r="F1027" s="5"/>
      <c r="G1027" s="6"/>
      <c r="H1027" s="6"/>
      <c r="I1027" s="6"/>
      <c r="J1027" s="6"/>
      <c r="K1027" s="6"/>
      <c r="L1027" s="6"/>
      <c r="M1027" s="6"/>
      <c r="N1027" s="6"/>
      <c r="O1027" s="6"/>
      <c r="P1027" s="6"/>
    </row>
    <row r="1028" spans="1:16" x14ac:dyDescent="0.2">
      <c r="A1028" s="24"/>
      <c r="B1028" s="5"/>
      <c r="C1028" s="5"/>
      <c r="D1028" s="5"/>
      <c r="E1028" s="5"/>
      <c r="F1028" s="5"/>
      <c r="G1028" s="6"/>
      <c r="H1028" s="6"/>
      <c r="I1028" s="6"/>
      <c r="J1028" s="6"/>
      <c r="K1028" s="6"/>
      <c r="L1028" s="6"/>
      <c r="M1028" s="6"/>
      <c r="N1028" s="6"/>
      <c r="O1028" s="6"/>
      <c r="P1028" s="6"/>
    </row>
    <row r="1029" spans="1:16" x14ac:dyDescent="0.2">
      <c r="A1029" s="24"/>
      <c r="B1029" s="5"/>
      <c r="C1029" s="5"/>
      <c r="D1029" s="5"/>
      <c r="E1029" s="5"/>
      <c r="F1029" s="5"/>
      <c r="G1029" s="6"/>
      <c r="H1029" s="6"/>
      <c r="I1029" s="6"/>
      <c r="J1029" s="6"/>
      <c r="K1029" s="6"/>
      <c r="L1029" s="6"/>
      <c r="M1029" s="6"/>
      <c r="N1029" s="6"/>
      <c r="O1029" s="6"/>
      <c r="P1029" s="6"/>
    </row>
    <row r="1030" spans="1:16" x14ac:dyDescent="0.2">
      <c r="A1030" s="24"/>
      <c r="B1030" s="5"/>
      <c r="C1030" s="5"/>
      <c r="D1030" s="5"/>
      <c r="E1030" s="5"/>
      <c r="F1030" s="5"/>
      <c r="G1030" s="6"/>
      <c r="H1030" s="6"/>
      <c r="I1030" s="6"/>
      <c r="J1030" s="6"/>
      <c r="K1030" s="6"/>
      <c r="L1030" s="6"/>
      <c r="M1030" s="6"/>
      <c r="N1030" s="6"/>
      <c r="O1030" s="6"/>
      <c r="P1030" s="6"/>
    </row>
    <row r="1031" spans="1:16" x14ac:dyDescent="0.2">
      <c r="A1031" s="24"/>
      <c r="B1031" s="5"/>
      <c r="C1031" s="5"/>
      <c r="D1031" s="5"/>
      <c r="E1031" s="5"/>
      <c r="F1031" s="5"/>
      <c r="G1031" s="6"/>
      <c r="H1031" s="6"/>
      <c r="I1031" s="6"/>
      <c r="J1031" s="6"/>
      <c r="K1031" s="6"/>
      <c r="L1031" s="6"/>
      <c r="M1031" s="6"/>
      <c r="N1031" s="6"/>
      <c r="O1031" s="6"/>
      <c r="P1031" s="6"/>
    </row>
    <row r="1032" spans="1:16" x14ac:dyDescent="0.2">
      <c r="A1032" s="24"/>
      <c r="B1032" s="5"/>
      <c r="C1032" s="5"/>
      <c r="D1032" s="5"/>
      <c r="E1032" s="5"/>
      <c r="F1032" s="5"/>
      <c r="G1032" s="6"/>
      <c r="H1032" s="6"/>
      <c r="I1032" s="6"/>
      <c r="J1032" s="6"/>
      <c r="K1032" s="6"/>
      <c r="L1032" s="6"/>
      <c r="M1032" s="6"/>
      <c r="N1032" s="6"/>
      <c r="O1032" s="6"/>
      <c r="P1032" s="6"/>
    </row>
    <row r="1033" spans="1:16" x14ac:dyDescent="0.2">
      <c r="A1033" s="24"/>
      <c r="B1033" s="5"/>
      <c r="C1033" s="5"/>
      <c r="D1033" s="5"/>
      <c r="E1033" s="5"/>
      <c r="F1033" s="5"/>
      <c r="G1033" s="6"/>
      <c r="H1033" s="6"/>
      <c r="I1033" s="6"/>
      <c r="J1033" s="6"/>
      <c r="K1033" s="6"/>
      <c r="L1033" s="6"/>
      <c r="M1033" s="6"/>
      <c r="N1033" s="6"/>
      <c r="O1033" s="6"/>
      <c r="P1033" s="6"/>
    </row>
    <row r="1034" spans="1:16" x14ac:dyDescent="0.2">
      <c r="A1034" s="24"/>
      <c r="B1034" s="5"/>
      <c r="C1034" s="5"/>
      <c r="D1034" s="5"/>
      <c r="E1034" s="5"/>
      <c r="F1034" s="5"/>
      <c r="G1034" s="6"/>
      <c r="H1034" s="6"/>
      <c r="I1034" s="6"/>
      <c r="J1034" s="6"/>
      <c r="K1034" s="6"/>
      <c r="L1034" s="6"/>
      <c r="M1034" s="6"/>
      <c r="N1034" s="6"/>
      <c r="O1034" s="6"/>
      <c r="P1034" s="6"/>
    </row>
    <row r="1035" spans="1:16" x14ac:dyDescent="0.2">
      <c r="A1035" s="24"/>
      <c r="B1035" s="5"/>
      <c r="C1035" s="5"/>
      <c r="D1035" s="5"/>
      <c r="E1035" s="5"/>
      <c r="F1035" s="5"/>
      <c r="G1035" s="6"/>
      <c r="H1035" s="6"/>
      <c r="I1035" s="6"/>
      <c r="J1035" s="6"/>
      <c r="K1035" s="6"/>
      <c r="L1035" s="6"/>
      <c r="M1035" s="6"/>
      <c r="N1035" s="6"/>
      <c r="O1035" s="6"/>
      <c r="P1035" s="6"/>
    </row>
    <row r="1036" spans="1:16" x14ac:dyDescent="0.2">
      <c r="A1036" s="24"/>
      <c r="B1036" s="5"/>
      <c r="C1036" s="5"/>
      <c r="D1036" s="5"/>
      <c r="E1036" s="5"/>
      <c r="F1036" s="5"/>
      <c r="G1036" s="6"/>
      <c r="H1036" s="6"/>
      <c r="I1036" s="6"/>
      <c r="J1036" s="6"/>
      <c r="K1036" s="6"/>
      <c r="L1036" s="6"/>
      <c r="M1036" s="6"/>
      <c r="N1036" s="6"/>
      <c r="O1036" s="6"/>
      <c r="P1036" s="6"/>
    </row>
    <row r="1037" spans="1:16" x14ac:dyDescent="0.2">
      <c r="A1037" s="24"/>
      <c r="B1037" s="5"/>
      <c r="C1037" s="5"/>
      <c r="D1037" s="5"/>
      <c r="E1037" s="5"/>
      <c r="F1037" s="5"/>
      <c r="G1037" s="6"/>
      <c r="H1037" s="6"/>
      <c r="I1037" s="6"/>
      <c r="J1037" s="6"/>
      <c r="K1037" s="6"/>
      <c r="L1037" s="6"/>
      <c r="M1037" s="6"/>
      <c r="N1037" s="6"/>
      <c r="O1037" s="6"/>
      <c r="P1037" s="6"/>
    </row>
    <row r="1038" spans="1:16" x14ac:dyDescent="0.2">
      <c r="A1038" s="24"/>
      <c r="B1038" s="5"/>
      <c r="C1038" s="5"/>
      <c r="D1038" s="5"/>
      <c r="E1038" s="5"/>
      <c r="F1038" s="5"/>
      <c r="G1038" s="6"/>
      <c r="H1038" s="6"/>
      <c r="I1038" s="6"/>
      <c r="J1038" s="6"/>
      <c r="K1038" s="6"/>
      <c r="L1038" s="6"/>
      <c r="M1038" s="6"/>
      <c r="N1038" s="6"/>
      <c r="O1038" s="6"/>
      <c r="P1038" s="6"/>
    </row>
    <row r="1039" spans="1:16" x14ac:dyDescent="0.2">
      <c r="A1039" s="24"/>
      <c r="B1039" s="5"/>
      <c r="C1039" s="5"/>
      <c r="D1039" s="5"/>
      <c r="E1039" s="5"/>
      <c r="F1039" s="5"/>
      <c r="G1039" s="6"/>
      <c r="H1039" s="6"/>
      <c r="I1039" s="6"/>
      <c r="J1039" s="6"/>
      <c r="K1039" s="6"/>
      <c r="L1039" s="6"/>
      <c r="M1039" s="6"/>
      <c r="N1039" s="6"/>
      <c r="O1039" s="6"/>
      <c r="P1039" s="6"/>
    </row>
    <row r="1040" spans="1:16" x14ac:dyDescent="0.2">
      <c r="A1040" s="24"/>
      <c r="B1040" s="5"/>
      <c r="C1040" s="5"/>
      <c r="D1040" s="5"/>
      <c r="E1040" s="5"/>
      <c r="F1040" s="5"/>
      <c r="G1040" s="6"/>
      <c r="H1040" s="6"/>
      <c r="I1040" s="6"/>
      <c r="J1040" s="6"/>
      <c r="K1040" s="6"/>
      <c r="L1040" s="6"/>
      <c r="M1040" s="6"/>
      <c r="N1040" s="6"/>
      <c r="O1040" s="6"/>
      <c r="P1040" s="6"/>
    </row>
    <row r="1041" spans="1:16" x14ac:dyDescent="0.2">
      <c r="A1041" s="24"/>
      <c r="B1041" s="5"/>
      <c r="C1041" s="5"/>
      <c r="D1041" s="5"/>
      <c r="E1041" s="5"/>
      <c r="F1041" s="5"/>
      <c r="G1041" s="6"/>
      <c r="H1041" s="6"/>
      <c r="I1041" s="6"/>
      <c r="J1041" s="6"/>
      <c r="K1041" s="6"/>
      <c r="L1041" s="6"/>
      <c r="M1041" s="6"/>
      <c r="N1041" s="6"/>
      <c r="O1041" s="6"/>
      <c r="P1041" s="6"/>
    </row>
    <row r="1042" spans="1:16" x14ac:dyDescent="0.2">
      <c r="A1042" s="24"/>
      <c r="B1042" s="5"/>
      <c r="C1042" s="5"/>
      <c r="D1042" s="5"/>
      <c r="E1042" s="5"/>
      <c r="F1042" s="5"/>
      <c r="G1042" s="6"/>
      <c r="H1042" s="6"/>
      <c r="I1042" s="6"/>
      <c r="J1042" s="6"/>
      <c r="K1042" s="6"/>
      <c r="L1042" s="6"/>
      <c r="M1042" s="6"/>
      <c r="N1042" s="6"/>
      <c r="O1042" s="6"/>
      <c r="P1042" s="6"/>
    </row>
    <row r="1043" spans="1:16" x14ac:dyDescent="0.2">
      <c r="A1043" s="24"/>
      <c r="B1043" s="5"/>
      <c r="C1043" s="5"/>
      <c r="D1043" s="5"/>
      <c r="E1043" s="5"/>
      <c r="F1043" s="5"/>
      <c r="G1043" s="6"/>
      <c r="H1043" s="6"/>
      <c r="I1043" s="6"/>
      <c r="J1043" s="6"/>
      <c r="K1043" s="6"/>
      <c r="L1043" s="6"/>
      <c r="M1043" s="6"/>
      <c r="N1043" s="6"/>
      <c r="O1043" s="6"/>
      <c r="P1043" s="6"/>
    </row>
    <row r="1044" spans="1:16" x14ac:dyDescent="0.2">
      <c r="A1044" s="24"/>
      <c r="B1044" s="5"/>
      <c r="C1044" s="5"/>
      <c r="D1044" s="5"/>
      <c r="E1044" s="5"/>
      <c r="F1044" s="5"/>
      <c r="G1044" s="6"/>
      <c r="H1044" s="6"/>
      <c r="I1044" s="6"/>
      <c r="J1044" s="6"/>
      <c r="K1044" s="6"/>
      <c r="L1044" s="6"/>
      <c r="M1044" s="6"/>
      <c r="N1044" s="6"/>
      <c r="O1044" s="6"/>
      <c r="P1044" s="6"/>
    </row>
    <row r="1045" spans="1:16" x14ac:dyDescent="0.2">
      <c r="A1045" s="24"/>
      <c r="B1045" s="5"/>
      <c r="C1045" s="5"/>
      <c r="D1045" s="5"/>
      <c r="E1045" s="5"/>
      <c r="F1045" s="5"/>
      <c r="G1045" s="6"/>
      <c r="H1045" s="6"/>
      <c r="I1045" s="6"/>
      <c r="J1045" s="6"/>
      <c r="K1045" s="6"/>
      <c r="L1045" s="6"/>
      <c r="M1045" s="6"/>
      <c r="N1045" s="6"/>
      <c r="O1045" s="6"/>
      <c r="P1045" s="6"/>
    </row>
    <row r="1046" spans="1:16" x14ac:dyDescent="0.2">
      <c r="A1046" s="24"/>
      <c r="B1046" s="5"/>
      <c r="C1046" s="5"/>
      <c r="D1046" s="5"/>
      <c r="E1046" s="5"/>
      <c r="F1046" s="5"/>
      <c r="G1046" s="6"/>
      <c r="H1046" s="6"/>
      <c r="I1046" s="6"/>
      <c r="J1046" s="6"/>
      <c r="K1046" s="6"/>
      <c r="L1046" s="6"/>
      <c r="M1046" s="6"/>
      <c r="N1046" s="6"/>
      <c r="O1046" s="6"/>
      <c r="P1046" s="6"/>
    </row>
    <row r="1047" spans="1:16" x14ac:dyDescent="0.2">
      <c r="A1047" s="24"/>
      <c r="B1047" s="5"/>
      <c r="C1047" s="5"/>
      <c r="D1047" s="5"/>
      <c r="E1047" s="5"/>
      <c r="F1047" s="5"/>
      <c r="G1047" s="6"/>
      <c r="H1047" s="6"/>
      <c r="I1047" s="6"/>
      <c r="J1047" s="6"/>
      <c r="K1047" s="6"/>
      <c r="L1047" s="6"/>
      <c r="M1047" s="6"/>
      <c r="N1047" s="6"/>
      <c r="O1047" s="6"/>
      <c r="P1047" s="6"/>
    </row>
    <row r="1048" spans="1:16" x14ac:dyDescent="0.2">
      <c r="A1048" s="24"/>
      <c r="B1048" s="5"/>
      <c r="C1048" s="5"/>
      <c r="D1048" s="5"/>
      <c r="E1048" s="5"/>
      <c r="F1048" s="5"/>
      <c r="G1048" s="6"/>
      <c r="H1048" s="6"/>
      <c r="I1048" s="6"/>
      <c r="J1048" s="6"/>
      <c r="K1048" s="6"/>
      <c r="L1048" s="6"/>
      <c r="M1048" s="6"/>
      <c r="N1048" s="6"/>
      <c r="O1048" s="6"/>
      <c r="P1048" s="6"/>
    </row>
    <row r="1049" spans="1:16" x14ac:dyDescent="0.2">
      <c r="A1049" s="24"/>
      <c r="B1049" s="5"/>
      <c r="C1049" s="5"/>
      <c r="D1049" s="5"/>
      <c r="E1049" s="5"/>
      <c r="F1049" s="5"/>
      <c r="G1049" s="6"/>
      <c r="H1049" s="6"/>
      <c r="I1049" s="6"/>
      <c r="J1049" s="6"/>
      <c r="K1049" s="6"/>
      <c r="L1049" s="6"/>
      <c r="M1049" s="6"/>
      <c r="N1049" s="6"/>
      <c r="O1049" s="6"/>
      <c r="P1049" s="6"/>
    </row>
    <row r="1050" spans="1:16" x14ac:dyDescent="0.2">
      <c r="A1050" s="24"/>
      <c r="B1050" s="5"/>
      <c r="C1050" s="5"/>
      <c r="D1050" s="5"/>
      <c r="E1050" s="5"/>
      <c r="F1050" s="5"/>
      <c r="G1050" s="6"/>
      <c r="H1050" s="6"/>
      <c r="I1050" s="6"/>
      <c r="J1050" s="6"/>
      <c r="K1050" s="6"/>
      <c r="L1050" s="6"/>
      <c r="M1050" s="6"/>
      <c r="N1050" s="6"/>
      <c r="O1050" s="6"/>
      <c r="P1050" s="6"/>
    </row>
    <row r="1051" spans="1:16" x14ac:dyDescent="0.2">
      <c r="A1051" s="24"/>
      <c r="B1051" s="5"/>
      <c r="C1051" s="5"/>
      <c r="D1051" s="5"/>
      <c r="E1051" s="5"/>
      <c r="F1051" s="5"/>
      <c r="G1051" s="6"/>
      <c r="H1051" s="6"/>
      <c r="I1051" s="6"/>
      <c r="J1051" s="6"/>
      <c r="K1051" s="6"/>
      <c r="L1051" s="6"/>
      <c r="M1051" s="6"/>
      <c r="N1051" s="6"/>
      <c r="O1051" s="6"/>
      <c r="P1051" s="6"/>
    </row>
    <row r="1052" spans="1:16" x14ac:dyDescent="0.2">
      <c r="A1052" s="24"/>
      <c r="B1052" s="5"/>
      <c r="C1052" s="5"/>
      <c r="D1052" s="5"/>
      <c r="E1052" s="5"/>
      <c r="F1052" s="5"/>
      <c r="G1052" s="6"/>
      <c r="H1052" s="6"/>
      <c r="I1052" s="6"/>
      <c r="J1052" s="6"/>
      <c r="K1052" s="6"/>
      <c r="L1052" s="6"/>
      <c r="M1052" s="6"/>
      <c r="N1052" s="6"/>
      <c r="O1052" s="6"/>
      <c r="P1052" s="6"/>
    </row>
    <row r="1053" spans="1:16" x14ac:dyDescent="0.2">
      <c r="A1053" s="24"/>
      <c r="B1053" s="5"/>
      <c r="C1053" s="5"/>
      <c r="D1053" s="5"/>
      <c r="E1053" s="5"/>
      <c r="F1053" s="5"/>
      <c r="G1053" s="6"/>
      <c r="H1053" s="6"/>
      <c r="I1053" s="6"/>
      <c r="J1053" s="6"/>
      <c r="K1053" s="6"/>
      <c r="L1053" s="6"/>
      <c r="M1053" s="6"/>
      <c r="N1053" s="6"/>
      <c r="O1053" s="6"/>
      <c r="P1053" s="6"/>
    </row>
    <row r="1054" spans="1:16" x14ac:dyDescent="0.2">
      <c r="A1054" s="24"/>
      <c r="B1054" s="5"/>
      <c r="C1054" s="5"/>
      <c r="D1054" s="5"/>
      <c r="E1054" s="5"/>
      <c r="F1054" s="5"/>
      <c r="G1054" s="6"/>
      <c r="H1054" s="6"/>
      <c r="I1054" s="6"/>
      <c r="J1054" s="6"/>
      <c r="K1054" s="6"/>
      <c r="L1054" s="6"/>
      <c r="M1054" s="6"/>
      <c r="N1054" s="6"/>
      <c r="O1054" s="6"/>
      <c r="P1054" s="6"/>
    </row>
    <row r="1055" spans="1:16" x14ac:dyDescent="0.2">
      <c r="A1055" s="24"/>
      <c r="B1055" s="5"/>
      <c r="C1055" s="5"/>
      <c r="D1055" s="5"/>
      <c r="E1055" s="5"/>
      <c r="F1055" s="5"/>
      <c r="G1055" s="6"/>
      <c r="H1055" s="6"/>
      <c r="I1055" s="6"/>
      <c r="J1055" s="6"/>
      <c r="K1055" s="6"/>
      <c r="L1055" s="6"/>
      <c r="M1055" s="6"/>
      <c r="N1055" s="6"/>
      <c r="O1055" s="6"/>
      <c r="P1055" s="6"/>
    </row>
    <row r="1056" spans="1:16" x14ac:dyDescent="0.2">
      <c r="A1056" s="24"/>
      <c r="B1056" s="5"/>
      <c r="C1056" s="5"/>
      <c r="D1056" s="5"/>
      <c r="E1056" s="5"/>
      <c r="F1056" s="5"/>
      <c r="G1056" s="6"/>
      <c r="H1056" s="6"/>
      <c r="I1056" s="6"/>
      <c r="J1056" s="6"/>
      <c r="K1056" s="6"/>
      <c r="L1056" s="6"/>
      <c r="M1056" s="6"/>
      <c r="N1056" s="6"/>
      <c r="O1056" s="6"/>
      <c r="P1056" s="6"/>
    </row>
    <row r="1057" spans="1:16" x14ac:dyDescent="0.2">
      <c r="A1057" s="24"/>
      <c r="B1057" s="5"/>
      <c r="C1057" s="5"/>
      <c r="D1057" s="5"/>
      <c r="E1057" s="5"/>
      <c r="F1057" s="5"/>
      <c r="G1057" s="6"/>
      <c r="H1057" s="6"/>
      <c r="I1057" s="6"/>
      <c r="J1057" s="6"/>
      <c r="K1057" s="6"/>
      <c r="L1057" s="6"/>
      <c r="M1057" s="6"/>
      <c r="N1057" s="6"/>
      <c r="O1057" s="6"/>
      <c r="P1057" s="6"/>
    </row>
    <row r="1058" spans="1:16" x14ac:dyDescent="0.2">
      <c r="A1058" s="24"/>
      <c r="B1058" s="5"/>
      <c r="C1058" s="5"/>
      <c r="D1058" s="5"/>
      <c r="E1058" s="5"/>
      <c r="F1058" s="5"/>
      <c r="G1058" s="6"/>
      <c r="H1058" s="6"/>
      <c r="I1058" s="6"/>
      <c r="J1058" s="6"/>
      <c r="K1058" s="6"/>
      <c r="L1058" s="6"/>
      <c r="M1058" s="6"/>
      <c r="N1058" s="6"/>
      <c r="O1058" s="6"/>
      <c r="P1058" s="6"/>
    </row>
    <row r="1059" spans="1:16" x14ac:dyDescent="0.2">
      <c r="A1059" s="24"/>
      <c r="B1059" s="5"/>
      <c r="C1059" s="5"/>
      <c r="D1059" s="5"/>
      <c r="E1059" s="5"/>
      <c r="F1059" s="5"/>
      <c r="G1059" s="6"/>
      <c r="H1059" s="6"/>
      <c r="I1059" s="6"/>
      <c r="J1059" s="6"/>
      <c r="K1059" s="6"/>
      <c r="L1059" s="6"/>
      <c r="M1059" s="6"/>
      <c r="N1059" s="6"/>
      <c r="O1059" s="6"/>
      <c r="P1059" s="6"/>
    </row>
    <row r="1060" spans="1:16" x14ac:dyDescent="0.2">
      <c r="A1060" s="24"/>
      <c r="B1060" s="5"/>
      <c r="C1060" s="5"/>
      <c r="D1060" s="5"/>
      <c r="E1060" s="5"/>
      <c r="F1060" s="5"/>
      <c r="G1060" s="6"/>
      <c r="H1060" s="6"/>
      <c r="I1060" s="6"/>
      <c r="J1060" s="6"/>
      <c r="K1060" s="6"/>
      <c r="L1060" s="6"/>
      <c r="M1060" s="6"/>
      <c r="N1060" s="6"/>
      <c r="O1060" s="6"/>
      <c r="P1060" s="6"/>
    </row>
    <row r="1061" spans="1:16" x14ac:dyDescent="0.2">
      <c r="A1061" s="24"/>
      <c r="B1061" s="5"/>
      <c r="C1061" s="5"/>
      <c r="D1061" s="5"/>
      <c r="E1061" s="5"/>
      <c r="F1061" s="5"/>
      <c r="G1061" s="6"/>
      <c r="H1061" s="6"/>
      <c r="I1061" s="6"/>
      <c r="J1061" s="6"/>
      <c r="K1061" s="6"/>
      <c r="L1061" s="6"/>
      <c r="M1061" s="6"/>
      <c r="N1061" s="6"/>
      <c r="O1061" s="6"/>
      <c r="P1061" s="6"/>
    </row>
    <row r="1062" spans="1:16" x14ac:dyDescent="0.2">
      <c r="A1062" s="24"/>
      <c r="B1062" s="5"/>
      <c r="C1062" s="5"/>
      <c r="D1062" s="5"/>
      <c r="E1062" s="5"/>
      <c r="F1062" s="5"/>
      <c r="G1062" s="6"/>
      <c r="H1062" s="6"/>
      <c r="I1062" s="6"/>
      <c r="J1062" s="6"/>
      <c r="K1062" s="6"/>
      <c r="L1062" s="6"/>
      <c r="M1062" s="6"/>
      <c r="N1062" s="6"/>
      <c r="O1062" s="6"/>
      <c r="P1062" s="6"/>
    </row>
    <row r="1063" spans="1:16" x14ac:dyDescent="0.2">
      <c r="A1063" s="24"/>
      <c r="B1063" s="5"/>
      <c r="C1063" s="5"/>
      <c r="D1063" s="5"/>
      <c r="E1063" s="5"/>
      <c r="F1063" s="5"/>
      <c r="G1063" s="6"/>
      <c r="H1063" s="6"/>
      <c r="I1063" s="6"/>
      <c r="J1063" s="6"/>
      <c r="K1063" s="6"/>
      <c r="L1063" s="6"/>
      <c r="M1063" s="6"/>
      <c r="N1063" s="6"/>
      <c r="O1063" s="6"/>
      <c r="P1063" s="6"/>
    </row>
    <row r="1064" spans="1:16" x14ac:dyDescent="0.2">
      <c r="A1064" s="24"/>
      <c r="B1064" s="5"/>
      <c r="C1064" s="5"/>
      <c r="D1064" s="5"/>
      <c r="E1064" s="5"/>
      <c r="F1064" s="5"/>
      <c r="G1064" s="6"/>
      <c r="H1064" s="6"/>
      <c r="I1064" s="6"/>
      <c r="J1064" s="6"/>
      <c r="K1064" s="6"/>
      <c r="L1064" s="6"/>
      <c r="M1064" s="6"/>
      <c r="N1064" s="6"/>
      <c r="O1064" s="6"/>
      <c r="P1064" s="6"/>
    </row>
    <row r="1065" spans="1:16" x14ac:dyDescent="0.2">
      <c r="A1065" s="24"/>
      <c r="B1065" s="5"/>
      <c r="C1065" s="5"/>
      <c r="D1065" s="5"/>
      <c r="E1065" s="5"/>
      <c r="F1065" s="5"/>
      <c r="G1065" s="6"/>
      <c r="H1065" s="6"/>
      <c r="I1065" s="6"/>
      <c r="J1065" s="6"/>
      <c r="K1065" s="6"/>
      <c r="L1065" s="6"/>
      <c r="M1065" s="6"/>
      <c r="N1065" s="6"/>
      <c r="O1065" s="6"/>
      <c r="P1065" s="6"/>
    </row>
    <row r="1066" spans="1:16" x14ac:dyDescent="0.2">
      <c r="A1066" s="24"/>
      <c r="B1066" s="5"/>
      <c r="C1066" s="5"/>
      <c r="D1066" s="5"/>
      <c r="E1066" s="5"/>
      <c r="F1066" s="5"/>
      <c r="G1066" s="6"/>
      <c r="H1066" s="6"/>
      <c r="I1066" s="6"/>
      <c r="J1066" s="6"/>
      <c r="K1066" s="6"/>
      <c r="L1066" s="6"/>
      <c r="M1066" s="6"/>
      <c r="N1066" s="6"/>
      <c r="O1066" s="6"/>
      <c r="P1066" s="6"/>
    </row>
    <row r="1067" spans="1:16" x14ac:dyDescent="0.2">
      <c r="A1067" s="24"/>
      <c r="B1067" s="5"/>
      <c r="C1067" s="5"/>
      <c r="D1067" s="5"/>
      <c r="E1067" s="5"/>
      <c r="F1067" s="5"/>
      <c r="G1067" s="6"/>
      <c r="H1067" s="6"/>
      <c r="I1067" s="6"/>
      <c r="J1067" s="6"/>
      <c r="K1067" s="6"/>
      <c r="L1067" s="6"/>
      <c r="M1067" s="6"/>
      <c r="N1067" s="6"/>
      <c r="O1067" s="6"/>
      <c r="P1067" s="6"/>
    </row>
    <row r="1068" spans="1:16" x14ac:dyDescent="0.2">
      <c r="A1068" s="24"/>
      <c r="B1068" s="5"/>
      <c r="C1068" s="5"/>
      <c r="D1068" s="5"/>
      <c r="E1068" s="5"/>
      <c r="F1068" s="5"/>
      <c r="G1068" s="6"/>
      <c r="H1068" s="6"/>
      <c r="I1068" s="6"/>
      <c r="J1068" s="6"/>
      <c r="K1068" s="6"/>
      <c r="L1068" s="6"/>
      <c r="M1068" s="6"/>
      <c r="N1068" s="6"/>
      <c r="O1068" s="6"/>
      <c r="P1068" s="6"/>
    </row>
    <row r="1069" spans="1:16" x14ac:dyDescent="0.2">
      <c r="A1069" s="24"/>
      <c r="B1069" s="5"/>
      <c r="C1069" s="5"/>
      <c r="D1069" s="5"/>
      <c r="E1069" s="5"/>
      <c r="F1069" s="5"/>
      <c r="G1069" s="6"/>
      <c r="H1069" s="6"/>
      <c r="I1069" s="6"/>
      <c r="J1069" s="6"/>
      <c r="K1069" s="6"/>
      <c r="L1069" s="6"/>
      <c r="M1069" s="6"/>
      <c r="N1069" s="6"/>
      <c r="O1069" s="6"/>
      <c r="P1069" s="6"/>
    </row>
    <row r="1070" spans="1:16" x14ac:dyDescent="0.2">
      <c r="A1070" s="24"/>
      <c r="B1070" s="5"/>
      <c r="C1070" s="5"/>
      <c r="D1070" s="5"/>
      <c r="E1070" s="5"/>
      <c r="F1070" s="5"/>
      <c r="G1070" s="6"/>
      <c r="H1070" s="6"/>
      <c r="I1070" s="6"/>
      <c r="J1070" s="6"/>
      <c r="K1070" s="6"/>
      <c r="L1070" s="6"/>
      <c r="M1070" s="6"/>
      <c r="N1070" s="6"/>
      <c r="O1070" s="6"/>
      <c r="P1070" s="6"/>
    </row>
    <row r="1071" spans="1:16" x14ac:dyDescent="0.2">
      <c r="A1071" s="24"/>
      <c r="B1071" s="5"/>
      <c r="C1071" s="5"/>
      <c r="D1071" s="5"/>
      <c r="E1071" s="5"/>
      <c r="F1071" s="5"/>
      <c r="G1071" s="6"/>
      <c r="H1071" s="6"/>
      <c r="I1071" s="6"/>
      <c r="J1071" s="6"/>
      <c r="K1071" s="6"/>
      <c r="L1071" s="6"/>
      <c r="M1071" s="6"/>
      <c r="N1071" s="6"/>
      <c r="O1071" s="6"/>
      <c r="P1071" s="6"/>
    </row>
    <row r="1072" spans="1:16" x14ac:dyDescent="0.2">
      <c r="A1072" s="24"/>
      <c r="B1072" s="5"/>
      <c r="C1072" s="5"/>
      <c r="D1072" s="5"/>
      <c r="E1072" s="5"/>
      <c r="F1072" s="5"/>
      <c r="G1072" s="6"/>
      <c r="H1072" s="6"/>
      <c r="I1072" s="6"/>
      <c r="J1072" s="6"/>
      <c r="K1072" s="6"/>
      <c r="L1072" s="6"/>
      <c r="M1072" s="6"/>
      <c r="N1072" s="6"/>
      <c r="O1072" s="6"/>
      <c r="P1072" s="6"/>
    </row>
    <row r="1073" spans="1:16" x14ac:dyDescent="0.2">
      <c r="A1073" s="24"/>
      <c r="B1073" s="5"/>
      <c r="C1073" s="5"/>
      <c r="D1073" s="5"/>
      <c r="E1073" s="5"/>
      <c r="F1073" s="5"/>
      <c r="G1073" s="6"/>
      <c r="H1073" s="6"/>
      <c r="I1073" s="6"/>
      <c r="J1073" s="6"/>
      <c r="K1073" s="6"/>
      <c r="L1073" s="6"/>
      <c r="M1073" s="6"/>
      <c r="N1073" s="6"/>
      <c r="O1073" s="6"/>
      <c r="P1073" s="6"/>
    </row>
    <row r="1074" spans="1:16" x14ac:dyDescent="0.2">
      <c r="A1074" s="24"/>
      <c r="B1074" s="5"/>
      <c r="C1074" s="5"/>
      <c r="D1074" s="5"/>
      <c r="E1074" s="5"/>
      <c r="F1074" s="5"/>
      <c r="G1074" s="6"/>
      <c r="H1074" s="6"/>
      <c r="I1074" s="6"/>
      <c r="J1074" s="6"/>
      <c r="K1074" s="6"/>
      <c r="L1074" s="6"/>
      <c r="M1074" s="6"/>
      <c r="N1074" s="6"/>
      <c r="O1074" s="6"/>
      <c r="P1074" s="6"/>
    </row>
    <row r="1075" spans="1:16" x14ac:dyDescent="0.2">
      <c r="A1075" s="24"/>
      <c r="B1075" s="5"/>
      <c r="C1075" s="5"/>
      <c r="D1075" s="5"/>
      <c r="E1075" s="5"/>
      <c r="F1075" s="5"/>
      <c r="G1075" s="6"/>
      <c r="H1075" s="6"/>
      <c r="I1075" s="6"/>
      <c r="J1075" s="6"/>
      <c r="K1075" s="6"/>
      <c r="L1075" s="6"/>
      <c r="M1075" s="6"/>
      <c r="N1075" s="6"/>
      <c r="O1075" s="6"/>
      <c r="P1075" s="6"/>
    </row>
    <row r="1076" spans="1:16" x14ac:dyDescent="0.2">
      <c r="A1076" s="24"/>
      <c r="B1076" s="5"/>
      <c r="C1076" s="5"/>
      <c r="D1076" s="5"/>
      <c r="E1076" s="5"/>
      <c r="F1076" s="5"/>
      <c r="G1076" s="6"/>
      <c r="H1076" s="6"/>
      <c r="I1076" s="6"/>
      <c r="J1076" s="6"/>
      <c r="K1076" s="6"/>
      <c r="L1076" s="6"/>
      <c r="M1076" s="6"/>
      <c r="N1076" s="6"/>
      <c r="O1076" s="6"/>
      <c r="P1076" s="6"/>
    </row>
    <row r="1077" spans="1:16" x14ac:dyDescent="0.2">
      <c r="A1077" s="24"/>
      <c r="B1077" s="5"/>
      <c r="C1077" s="5"/>
      <c r="D1077" s="5"/>
      <c r="E1077" s="5"/>
      <c r="F1077" s="5"/>
      <c r="G1077" s="6"/>
      <c r="H1077" s="6"/>
      <c r="I1077" s="6"/>
      <c r="J1077" s="6"/>
      <c r="K1077" s="6"/>
      <c r="L1077" s="6"/>
      <c r="M1077" s="6"/>
      <c r="N1077" s="6"/>
      <c r="O1077" s="6"/>
      <c r="P1077" s="6"/>
    </row>
    <row r="1078" spans="1:16" x14ac:dyDescent="0.2">
      <c r="A1078" s="24"/>
      <c r="B1078" s="5"/>
      <c r="C1078" s="5"/>
      <c r="D1078" s="5"/>
      <c r="E1078" s="5"/>
      <c r="F1078" s="5"/>
      <c r="G1078" s="6"/>
      <c r="H1078" s="6"/>
      <c r="I1078" s="6"/>
      <c r="J1078" s="6"/>
      <c r="K1078" s="6"/>
      <c r="L1078" s="6"/>
      <c r="M1078" s="6"/>
      <c r="N1078" s="6"/>
      <c r="O1078" s="6"/>
      <c r="P1078" s="6"/>
    </row>
    <row r="1079" spans="1:16" x14ac:dyDescent="0.2">
      <c r="A1079" s="24"/>
      <c r="B1079" s="5"/>
      <c r="C1079" s="5"/>
      <c r="D1079" s="5"/>
      <c r="E1079" s="5"/>
      <c r="F1079" s="5"/>
      <c r="G1079" s="6"/>
      <c r="H1079" s="6"/>
      <c r="I1079" s="6"/>
      <c r="J1079" s="6"/>
      <c r="K1079" s="6"/>
      <c r="L1079" s="6"/>
      <c r="M1079" s="6"/>
      <c r="N1079" s="6"/>
      <c r="O1079" s="6"/>
      <c r="P1079" s="6"/>
    </row>
    <row r="1080" spans="1:16" x14ac:dyDescent="0.2">
      <c r="A1080" s="24"/>
      <c r="B1080" s="5"/>
      <c r="C1080" s="5"/>
      <c r="D1080" s="5"/>
      <c r="E1080" s="5"/>
      <c r="F1080" s="5"/>
      <c r="G1080" s="6"/>
      <c r="H1080" s="6"/>
      <c r="I1080" s="6"/>
      <c r="J1080" s="6"/>
      <c r="K1080" s="6"/>
      <c r="L1080" s="6"/>
      <c r="M1080" s="6"/>
      <c r="N1080" s="6"/>
      <c r="O1080" s="6"/>
      <c r="P1080" s="6"/>
    </row>
    <row r="1081" spans="1:16" x14ac:dyDescent="0.2">
      <c r="A1081" s="24"/>
      <c r="B1081" s="5"/>
      <c r="C1081" s="5"/>
      <c r="D1081" s="5"/>
      <c r="E1081" s="5"/>
      <c r="F1081" s="5"/>
      <c r="G1081" s="6"/>
      <c r="H1081" s="6"/>
      <c r="I1081" s="6"/>
      <c r="J1081" s="6"/>
      <c r="K1081" s="6"/>
      <c r="L1081" s="6"/>
      <c r="M1081" s="6"/>
      <c r="N1081" s="6"/>
      <c r="O1081" s="6"/>
      <c r="P1081" s="6"/>
    </row>
    <row r="1082" spans="1:16" x14ac:dyDescent="0.2">
      <c r="A1082" s="24"/>
      <c r="B1082" s="5"/>
      <c r="C1082" s="5"/>
      <c r="D1082" s="5"/>
      <c r="E1082" s="5"/>
      <c r="F1082" s="5"/>
      <c r="G1082" s="6"/>
      <c r="H1082" s="6"/>
      <c r="I1082" s="6"/>
      <c r="J1082" s="6"/>
      <c r="K1082" s="6"/>
      <c r="L1082" s="6"/>
      <c r="M1082" s="6"/>
      <c r="N1082" s="6"/>
      <c r="O1082" s="6"/>
      <c r="P1082" s="6"/>
    </row>
    <row r="1083" spans="1:16" x14ac:dyDescent="0.2">
      <c r="A1083" s="24"/>
      <c r="B1083" s="5"/>
      <c r="C1083" s="5"/>
      <c r="D1083" s="5"/>
      <c r="E1083" s="5"/>
      <c r="F1083" s="5"/>
      <c r="G1083" s="6"/>
      <c r="H1083" s="6"/>
      <c r="I1083" s="6"/>
      <c r="J1083" s="6"/>
      <c r="K1083" s="6"/>
      <c r="L1083" s="6"/>
      <c r="M1083" s="6"/>
      <c r="N1083" s="6"/>
      <c r="O1083" s="6"/>
      <c r="P1083" s="6"/>
    </row>
    <row r="1084" spans="1:16" x14ac:dyDescent="0.2">
      <c r="A1084" s="24"/>
      <c r="B1084" s="5"/>
      <c r="C1084" s="5"/>
      <c r="D1084" s="5"/>
      <c r="E1084" s="5"/>
      <c r="F1084" s="5"/>
      <c r="G1084" s="6"/>
      <c r="H1084" s="6"/>
      <c r="I1084" s="6"/>
      <c r="J1084" s="6"/>
      <c r="K1084" s="6"/>
      <c r="L1084" s="6"/>
      <c r="M1084" s="6"/>
      <c r="N1084" s="6"/>
      <c r="O1084" s="6"/>
      <c r="P1084" s="6"/>
    </row>
    <row r="1085" spans="1:16" x14ac:dyDescent="0.2">
      <c r="A1085" s="24"/>
      <c r="B1085" s="5"/>
      <c r="C1085" s="5"/>
      <c r="D1085" s="5"/>
      <c r="E1085" s="5"/>
      <c r="F1085" s="5"/>
      <c r="G1085" s="6"/>
      <c r="H1085" s="6"/>
      <c r="I1085" s="6"/>
      <c r="J1085" s="6"/>
      <c r="K1085" s="6"/>
      <c r="L1085" s="6"/>
      <c r="M1085" s="6"/>
      <c r="N1085" s="6"/>
      <c r="O1085" s="6"/>
      <c r="P1085" s="6"/>
    </row>
    <row r="1086" spans="1:16" x14ac:dyDescent="0.2">
      <c r="A1086" s="24"/>
      <c r="B1086" s="5"/>
      <c r="C1086" s="5"/>
      <c r="D1086" s="5"/>
      <c r="E1086" s="5"/>
      <c r="F1086" s="5"/>
      <c r="G1086" s="6"/>
      <c r="H1086" s="6"/>
      <c r="I1086" s="6"/>
      <c r="J1086" s="6"/>
      <c r="K1086" s="6"/>
      <c r="L1086" s="6"/>
      <c r="M1086" s="6"/>
      <c r="N1086" s="6"/>
      <c r="O1086" s="6"/>
      <c r="P1086" s="6"/>
    </row>
    <row r="1087" spans="1:16" x14ac:dyDescent="0.2">
      <c r="A1087" s="24"/>
      <c r="B1087" s="5"/>
      <c r="C1087" s="5"/>
      <c r="D1087" s="5"/>
      <c r="E1087" s="5"/>
      <c r="F1087" s="5"/>
      <c r="G1087" s="6"/>
      <c r="H1087" s="6"/>
      <c r="I1087" s="6"/>
      <c r="J1087" s="6"/>
      <c r="K1087" s="6"/>
      <c r="L1087" s="6"/>
      <c r="M1087" s="6"/>
      <c r="N1087" s="6"/>
      <c r="O1087" s="6"/>
      <c r="P1087" s="6"/>
    </row>
    <row r="1088" spans="1:16" x14ac:dyDescent="0.2">
      <c r="A1088" s="24"/>
      <c r="B1088" s="5"/>
      <c r="C1088" s="5"/>
      <c r="D1088" s="5"/>
      <c r="E1088" s="5"/>
      <c r="F1088" s="5"/>
      <c r="G1088" s="6"/>
      <c r="H1088" s="6"/>
      <c r="I1088" s="6"/>
      <c r="J1088" s="6"/>
      <c r="K1088" s="6"/>
      <c r="L1088" s="6"/>
      <c r="M1088" s="6"/>
      <c r="N1088" s="6"/>
      <c r="O1088" s="6"/>
      <c r="P1088" s="6"/>
    </row>
    <row r="1089" spans="1:16" x14ac:dyDescent="0.2">
      <c r="A1089" s="24"/>
      <c r="B1089" s="5"/>
      <c r="C1089" s="5"/>
      <c r="D1089" s="5"/>
      <c r="E1089" s="5"/>
      <c r="F1089" s="5"/>
      <c r="G1089" s="6"/>
      <c r="H1089" s="6"/>
      <c r="I1089" s="6"/>
      <c r="J1089" s="6"/>
      <c r="K1089" s="6"/>
      <c r="L1089" s="6"/>
      <c r="M1089" s="6"/>
      <c r="N1089" s="6"/>
      <c r="O1089" s="6"/>
      <c r="P1089" s="6"/>
    </row>
    <row r="1090" spans="1:16" x14ac:dyDescent="0.2">
      <c r="A1090" s="24"/>
      <c r="B1090" s="5"/>
      <c r="C1090" s="5"/>
      <c r="D1090" s="5"/>
      <c r="E1090" s="5"/>
      <c r="F1090" s="5"/>
      <c r="G1090" s="6"/>
      <c r="H1090" s="6"/>
      <c r="I1090" s="6"/>
      <c r="J1090" s="6"/>
      <c r="K1090" s="6"/>
      <c r="L1090" s="6"/>
      <c r="M1090" s="6"/>
      <c r="N1090" s="6"/>
      <c r="O1090" s="6"/>
      <c r="P1090" s="6"/>
    </row>
    <row r="1091" spans="1:16" x14ac:dyDescent="0.2">
      <c r="A1091" s="24"/>
      <c r="B1091" s="5"/>
      <c r="C1091" s="5"/>
      <c r="D1091" s="5"/>
      <c r="E1091" s="5"/>
      <c r="F1091" s="5"/>
      <c r="G1091" s="6"/>
      <c r="H1091" s="6"/>
      <c r="I1091" s="6"/>
      <c r="J1091" s="6"/>
      <c r="K1091" s="6"/>
      <c r="L1091" s="6"/>
      <c r="M1091" s="6"/>
      <c r="N1091" s="6"/>
      <c r="O1091" s="6"/>
      <c r="P1091" s="6"/>
    </row>
    <row r="1092" spans="1:16" x14ac:dyDescent="0.2">
      <c r="A1092" s="24"/>
      <c r="B1092" s="5"/>
      <c r="C1092" s="5"/>
      <c r="D1092" s="5"/>
      <c r="E1092" s="5"/>
      <c r="F1092" s="5"/>
      <c r="G1092" s="6"/>
      <c r="H1092" s="6"/>
      <c r="I1092" s="6"/>
      <c r="J1092" s="6"/>
      <c r="K1092" s="6"/>
      <c r="L1092" s="6"/>
      <c r="M1092" s="6"/>
      <c r="N1092" s="6"/>
      <c r="O1092" s="6"/>
      <c r="P1092" s="6"/>
    </row>
    <row r="1093" spans="1:16" x14ac:dyDescent="0.2">
      <c r="A1093" s="24"/>
      <c r="B1093" s="5"/>
      <c r="C1093" s="5"/>
      <c r="D1093" s="5"/>
      <c r="E1093" s="5"/>
      <c r="F1093" s="5"/>
      <c r="G1093" s="6"/>
      <c r="H1093" s="6"/>
      <c r="I1093" s="6"/>
      <c r="J1093" s="6"/>
      <c r="K1093" s="6"/>
      <c r="L1093" s="6"/>
      <c r="M1093" s="6"/>
      <c r="N1093" s="6"/>
      <c r="O1093" s="6"/>
      <c r="P1093" s="6"/>
    </row>
    <row r="1094" spans="1:16" x14ac:dyDescent="0.2">
      <c r="A1094" s="24"/>
      <c r="B1094" s="5"/>
      <c r="C1094" s="5"/>
      <c r="D1094" s="5"/>
      <c r="E1094" s="5"/>
      <c r="F1094" s="5"/>
      <c r="G1094" s="6"/>
      <c r="H1094" s="6"/>
      <c r="I1094" s="6"/>
      <c r="J1094" s="6"/>
      <c r="K1094" s="6"/>
      <c r="L1094" s="6"/>
      <c r="M1094" s="6"/>
      <c r="N1094" s="6"/>
      <c r="O1094" s="6"/>
      <c r="P1094" s="6"/>
    </row>
    <row r="1095" spans="1:16" x14ac:dyDescent="0.2">
      <c r="A1095" s="24"/>
      <c r="B1095" s="5"/>
      <c r="C1095" s="5"/>
      <c r="D1095" s="5"/>
      <c r="E1095" s="5"/>
      <c r="F1095" s="5"/>
      <c r="G1095" s="6"/>
      <c r="H1095" s="6"/>
      <c r="I1095" s="6"/>
      <c r="J1095" s="6"/>
      <c r="K1095" s="6"/>
      <c r="L1095" s="6"/>
      <c r="M1095" s="6"/>
      <c r="N1095" s="6"/>
      <c r="O1095" s="6"/>
      <c r="P1095" s="6"/>
    </row>
    <row r="1096" spans="1:16" x14ac:dyDescent="0.2">
      <c r="A1096" s="24"/>
      <c r="B1096" s="5"/>
      <c r="C1096" s="5"/>
      <c r="D1096" s="5"/>
      <c r="E1096" s="5"/>
      <c r="F1096" s="5"/>
      <c r="G1096" s="6"/>
      <c r="H1096" s="6"/>
      <c r="I1096" s="6"/>
      <c r="J1096" s="6"/>
      <c r="K1096" s="6"/>
      <c r="L1096" s="6"/>
      <c r="M1096" s="6"/>
      <c r="N1096" s="6"/>
      <c r="O1096" s="6"/>
      <c r="P1096" s="6"/>
    </row>
    <row r="1097" spans="1:16" x14ac:dyDescent="0.2">
      <c r="A1097" s="24"/>
      <c r="B1097" s="5"/>
      <c r="C1097" s="5"/>
      <c r="D1097" s="5"/>
      <c r="E1097" s="5"/>
      <c r="F1097" s="5"/>
      <c r="G1097" s="6"/>
      <c r="H1097" s="6"/>
      <c r="I1097" s="6"/>
      <c r="J1097" s="6"/>
      <c r="K1097" s="6"/>
      <c r="L1097" s="6"/>
      <c r="M1097" s="6"/>
      <c r="N1097" s="6"/>
      <c r="O1097" s="6"/>
      <c r="P1097" s="6"/>
    </row>
    <row r="1098" spans="1:16" x14ac:dyDescent="0.2">
      <c r="A1098" s="24"/>
      <c r="B1098" s="5"/>
      <c r="C1098" s="5"/>
      <c r="D1098" s="5"/>
      <c r="E1098" s="5"/>
      <c r="F1098" s="5"/>
      <c r="G1098" s="6"/>
      <c r="H1098" s="6"/>
      <c r="I1098" s="6"/>
      <c r="J1098" s="6"/>
      <c r="K1098" s="6"/>
      <c r="L1098" s="6"/>
      <c r="M1098" s="6"/>
      <c r="N1098" s="6"/>
      <c r="O1098" s="6"/>
      <c r="P1098" s="6"/>
    </row>
    <row r="1099" spans="1:16" x14ac:dyDescent="0.2">
      <c r="A1099" s="24"/>
      <c r="B1099" s="5"/>
      <c r="C1099" s="5"/>
      <c r="D1099" s="5"/>
      <c r="E1099" s="5"/>
      <c r="F1099" s="5"/>
      <c r="G1099" s="6"/>
      <c r="H1099" s="6"/>
      <c r="I1099" s="6"/>
      <c r="J1099" s="6"/>
      <c r="K1099" s="6"/>
      <c r="L1099" s="6"/>
      <c r="M1099" s="6"/>
      <c r="N1099" s="6"/>
      <c r="O1099" s="6"/>
      <c r="P1099" s="6"/>
    </row>
    <row r="1100" spans="1:16" x14ac:dyDescent="0.2">
      <c r="A1100" s="24"/>
      <c r="B1100" s="5"/>
      <c r="C1100" s="5"/>
      <c r="D1100" s="5"/>
      <c r="E1100" s="5"/>
      <c r="F1100" s="5"/>
      <c r="G1100" s="6"/>
      <c r="H1100" s="6"/>
      <c r="I1100" s="6"/>
      <c r="J1100" s="6"/>
      <c r="K1100" s="6"/>
      <c r="L1100" s="6"/>
      <c r="M1100" s="6"/>
      <c r="N1100" s="6"/>
      <c r="O1100" s="6"/>
      <c r="P1100" s="6"/>
    </row>
    <row r="1101" spans="1:16" x14ac:dyDescent="0.2">
      <c r="A1101" s="24"/>
      <c r="B1101" s="5"/>
      <c r="C1101" s="5"/>
      <c r="D1101" s="5"/>
      <c r="E1101" s="5"/>
      <c r="F1101" s="5"/>
      <c r="G1101" s="6"/>
      <c r="H1101" s="6"/>
      <c r="I1101" s="6"/>
      <c r="J1101" s="6"/>
      <c r="K1101" s="6"/>
      <c r="L1101" s="6"/>
      <c r="M1101" s="6"/>
      <c r="N1101" s="6"/>
      <c r="O1101" s="6"/>
      <c r="P1101" s="6"/>
    </row>
    <row r="1102" spans="1:16" x14ac:dyDescent="0.2">
      <c r="A1102" s="24"/>
      <c r="B1102" s="5"/>
      <c r="C1102" s="5"/>
      <c r="D1102" s="5"/>
      <c r="E1102" s="5"/>
      <c r="F1102" s="5"/>
      <c r="G1102" s="6"/>
      <c r="H1102" s="6"/>
      <c r="I1102" s="6"/>
      <c r="J1102" s="6"/>
      <c r="K1102" s="6"/>
      <c r="L1102" s="6"/>
      <c r="M1102" s="6"/>
      <c r="N1102" s="6"/>
      <c r="O1102" s="6"/>
      <c r="P1102" s="6"/>
    </row>
    <row r="1103" spans="1:16" x14ac:dyDescent="0.2">
      <c r="A1103" s="24"/>
      <c r="B1103" s="5"/>
      <c r="C1103" s="5"/>
      <c r="D1103" s="5"/>
      <c r="E1103" s="5"/>
      <c r="F1103" s="5"/>
      <c r="G1103" s="6"/>
      <c r="H1103" s="6"/>
      <c r="I1103" s="6"/>
      <c r="J1103" s="6"/>
      <c r="K1103" s="6"/>
      <c r="L1103" s="6"/>
      <c r="M1103" s="6"/>
      <c r="N1103" s="6"/>
      <c r="O1103" s="6"/>
      <c r="P1103" s="6"/>
    </row>
    <row r="1104" spans="1:16" x14ac:dyDescent="0.2">
      <c r="A1104" s="24"/>
      <c r="B1104" s="5"/>
      <c r="C1104" s="5"/>
      <c r="D1104" s="5"/>
      <c r="E1104" s="5"/>
      <c r="F1104" s="5"/>
      <c r="G1104" s="6"/>
      <c r="H1104" s="6"/>
      <c r="I1104" s="6"/>
      <c r="J1104" s="6"/>
      <c r="K1104" s="6"/>
      <c r="L1104" s="6"/>
      <c r="M1104" s="6"/>
      <c r="N1104" s="6"/>
      <c r="O1104" s="6"/>
      <c r="P1104" s="6"/>
    </row>
    <row r="1105" spans="1:16" x14ac:dyDescent="0.2">
      <c r="A1105" s="24"/>
      <c r="B1105" s="5"/>
      <c r="C1105" s="5"/>
      <c r="D1105" s="5"/>
      <c r="E1105" s="5"/>
      <c r="F1105" s="5"/>
      <c r="G1105" s="6"/>
      <c r="H1105" s="6"/>
      <c r="I1105" s="6"/>
      <c r="J1105" s="6"/>
      <c r="K1105" s="6"/>
      <c r="L1105" s="6"/>
      <c r="M1105" s="6"/>
      <c r="N1105" s="6"/>
      <c r="O1105" s="6"/>
      <c r="P1105" s="6"/>
    </row>
    <row r="1106" spans="1:16" x14ac:dyDescent="0.2">
      <c r="A1106" s="24"/>
      <c r="B1106" s="5"/>
      <c r="C1106" s="5"/>
      <c r="D1106" s="5"/>
      <c r="E1106" s="5"/>
      <c r="F1106" s="5"/>
      <c r="G1106" s="6"/>
      <c r="H1106" s="6"/>
      <c r="I1106" s="6"/>
      <c r="J1106" s="6"/>
      <c r="K1106" s="6"/>
      <c r="L1106" s="6"/>
      <c r="M1106" s="6"/>
      <c r="N1106" s="6"/>
      <c r="O1106" s="6"/>
      <c r="P1106" s="6"/>
    </row>
    <row r="1107" spans="1:16" x14ac:dyDescent="0.2">
      <c r="A1107" s="24"/>
      <c r="B1107" s="5"/>
      <c r="C1107" s="5"/>
      <c r="D1107" s="5"/>
      <c r="E1107" s="5"/>
      <c r="F1107" s="5"/>
      <c r="G1107" s="6"/>
      <c r="H1107" s="6"/>
      <c r="I1107" s="6"/>
      <c r="J1107" s="6"/>
      <c r="K1107" s="6"/>
      <c r="L1107" s="6"/>
      <c r="M1107" s="6"/>
      <c r="N1107" s="6"/>
      <c r="O1107" s="6"/>
      <c r="P1107" s="6"/>
    </row>
    <row r="1108" spans="1:16" x14ac:dyDescent="0.2">
      <c r="A1108" s="24"/>
      <c r="B1108" s="5"/>
      <c r="C1108" s="5"/>
      <c r="D1108" s="5"/>
      <c r="E1108" s="5"/>
      <c r="F1108" s="5"/>
      <c r="G1108" s="6"/>
      <c r="H1108" s="6"/>
      <c r="I1108" s="6"/>
      <c r="J1108" s="6"/>
      <c r="K1108" s="6"/>
      <c r="L1108" s="6"/>
      <c r="M1108" s="6"/>
      <c r="N1108" s="6"/>
      <c r="O1108" s="6"/>
      <c r="P1108" s="6"/>
    </row>
    <row r="1109" spans="1:16" x14ac:dyDescent="0.2">
      <c r="A1109" s="24"/>
      <c r="B1109" s="5"/>
      <c r="C1109" s="5"/>
      <c r="D1109" s="5"/>
      <c r="E1109" s="5"/>
      <c r="F1109" s="5"/>
      <c r="G1109" s="6"/>
      <c r="H1109" s="6"/>
      <c r="I1109" s="6"/>
      <c r="J1109" s="6"/>
      <c r="K1109" s="6"/>
      <c r="L1109" s="6"/>
      <c r="M1109" s="6"/>
      <c r="N1109" s="6"/>
      <c r="O1109" s="6"/>
      <c r="P1109" s="6"/>
    </row>
    <row r="1110" spans="1:16" x14ac:dyDescent="0.2">
      <c r="A1110" s="24"/>
      <c r="B1110" s="5"/>
      <c r="C1110" s="5"/>
      <c r="D1110" s="5"/>
      <c r="E1110" s="5"/>
      <c r="F1110" s="5"/>
      <c r="G1110" s="6"/>
      <c r="H1110" s="6"/>
      <c r="I1110" s="6"/>
      <c r="J1110" s="6"/>
      <c r="K1110" s="6"/>
      <c r="L1110" s="6"/>
      <c r="M1110" s="6"/>
      <c r="N1110" s="6"/>
      <c r="O1110" s="6"/>
      <c r="P1110" s="6"/>
    </row>
    <row r="1111" spans="1:16" x14ac:dyDescent="0.2">
      <c r="A1111" s="24"/>
      <c r="B1111" s="5"/>
      <c r="C1111" s="5"/>
      <c r="D1111" s="5"/>
      <c r="E1111" s="5"/>
      <c r="F1111" s="5"/>
      <c r="G1111" s="6"/>
      <c r="H1111" s="6"/>
      <c r="I1111" s="6"/>
      <c r="J1111" s="6"/>
      <c r="K1111" s="6"/>
      <c r="L1111" s="6"/>
      <c r="M1111" s="6"/>
      <c r="N1111" s="6"/>
      <c r="O1111" s="6"/>
      <c r="P1111" s="6"/>
    </row>
    <row r="1112" spans="1:16" x14ac:dyDescent="0.2">
      <c r="A1112" s="24"/>
      <c r="B1112" s="5"/>
      <c r="C1112" s="5"/>
      <c r="D1112" s="5"/>
      <c r="E1112" s="5"/>
      <c r="F1112" s="5"/>
      <c r="G1112" s="6"/>
      <c r="H1112" s="6"/>
      <c r="I1112" s="6"/>
      <c r="J1112" s="6"/>
      <c r="K1112" s="6"/>
      <c r="L1112" s="6"/>
      <c r="M1112" s="6"/>
      <c r="N1112" s="6"/>
      <c r="O1112" s="6"/>
      <c r="P1112" s="6"/>
    </row>
    <row r="1113" spans="1:16" x14ac:dyDescent="0.2">
      <c r="A1113" s="24"/>
      <c r="B1113" s="5"/>
      <c r="C1113" s="5"/>
      <c r="D1113" s="5"/>
      <c r="E1113" s="5"/>
      <c r="F1113" s="5"/>
      <c r="G1113" s="6"/>
      <c r="H1113" s="6"/>
      <c r="I1113" s="6"/>
      <c r="J1113" s="6"/>
      <c r="K1113" s="6"/>
      <c r="L1113" s="6"/>
      <c r="M1113" s="6"/>
      <c r="N1113" s="6"/>
      <c r="O1113" s="6"/>
      <c r="P1113" s="6"/>
    </row>
    <row r="1114" spans="1:16" x14ac:dyDescent="0.2">
      <c r="A1114" s="24"/>
      <c r="B1114" s="5"/>
      <c r="C1114" s="5"/>
      <c r="D1114" s="5"/>
      <c r="E1114" s="5"/>
      <c r="F1114" s="5"/>
      <c r="G1114" s="6"/>
      <c r="H1114" s="6"/>
      <c r="I1114" s="6"/>
      <c r="J1114" s="6"/>
      <c r="K1114" s="6"/>
      <c r="L1114" s="6"/>
      <c r="M1114" s="6"/>
      <c r="N1114" s="6"/>
      <c r="O1114" s="6"/>
      <c r="P1114" s="6"/>
    </row>
    <row r="1115" spans="1:16" x14ac:dyDescent="0.2">
      <c r="A1115" s="24"/>
      <c r="B1115" s="5"/>
      <c r="C1115" s="5"/>
      <c r="D1115" s="5"/>
      <c r="E1115" s="5"/>
      <c r="F1115" s="5"/>
      <c r="G1115" s="6"/>
      <c r="H1115" s="6"/>
      <c r="I1115" s="6"/>
      <c r="J1115" s="6"/>
      <c r="K1115" s="6"/>
      <c r="L1115" s="6"/>
      <c r="M1115" s="6"/>
      <c r="N1115" s="6"/>
      <c r="O1115" s="6"/>
      <c r="P1115" s="6"/>
    </row>
    <row r="1116" spans="1:16" x14ac:dyDescent="0.2">
      <c r="A1116" s="24"/>
      <c r="B1116" s="5"/>
      <c r="C1116" s="5"/>
      <c r="D1116" s="5"/>
      <c r="E1116" s="5"/>
      <c r="F1116" s="5"/>
      <c r="G1116" s="6"/>
      <c r="H1116" s="6"/>
      <c r="I1116" s="6"/>
      <c r="J1116" s="6"/>
      <c r="K1116" s="6"/>
      <c r="L1116" s="6"/>
      <c r="M1116" s="6"/>
      <c r="N1116" s="6"/>
      <c r="O1116" s="6"/>
      <c r="P1116" s="6"/>
    </row>
    <row r="1117" spans="1:16" x14ac:dyDescent="0.2">
      <c r="A1117" s="24"/>
      <c r="B1117" s="5"/>
      <c r="C1117" s="5"/>
      <c r="D1117" s="5"/>
      <c r="E1117" s="5"/>
      <c r="F1117" s="5"/>
      <c r="G1117" s="6"/>
      <c r="H1117" s="6"/>
      <c r="I1117" s="6"/>
      <c r="J1117" s="6"/>
      <c r="K1117" s="6"/>
      <c r="L1117" s="6"/>
      <c r="M1117" s="6"/>
      <c r="N1117" s="6"/>
      <c r="O1117" s="6"/>
      <c r="P1117" s="6"/>
    </row>
    <row r="1118" spans="1:16" x14ac:dyDescent="0.2">
      <c r="A1118" s="24"/>
      <c r="B1118" s="5"/>
      <c r="C1118" s="5"/>
      <c r="D1118" s="5"/>
      <c r="E1118" s="5"/>
      <c r="F1118" s="5"/>
      <c r="G1118" s="6"/>
      <c r="H1118" s="6"/>
      <c r="I1118" s="6"/>
      <c r="J1118" s="6"/>
      <c r="K1118" s="6"/>
      <c r="L1118" s="6"/>
      <c r="M1118" s="6"/>
      <c r="N1118" s="6"/>
      <c r="O1118" s="6"/>
      <c r="P1118" s="6"/>
    </row>
    <row r="1119" spans="1:16" x14ac:dyDescent="0.2">
      <c r="A1119" s="24"/>
      <c r="B1119" s="5"/>
      <c r="C1119" s="5"/>
      <c r="D1119" s="5"/>
      <c r="E1119" s="5"/>
      <c r="F1119" s="5"/>
      <c r="G1119" s="6"/>
      <c r="H1119" s="6"/>
      <c r="I1119" s="6"/>
      <c r="J1119" s="6"/>
      <c r="K1119" s="6"/>
      <c r="L1119" s="6"/>
      <c r="M1119" s="6"/>
      <c r="N1119" s="6"/>
      <c r="O1119" s="6"/>
      <c r="P1119" s="6"/>
    </row>
    <row r="1120" spans="1:16" x14ac:dyDescent="0.2">
      <c r="A1120" s="24"/>
      <c r="B1120" s="5"/>
      <c r="C1120" s="5"/>
      <c r="D1120" s="5"/>
      <c r="E1120" s="5"/>
      <c r="F1120" s="5"/>
      <c r="G1120" s="6"/>
      <c r="H1120" s="6"/>
      <c r="I1120" s="6"/>
      <c r="J1120" s="6"/>
      <c r="K1120" s="6"/>
      <c r="L1120" s="6"/>
      <c r="M1120" s="6"/>
      <c r="N1120" s="6"/>
      <c r="O1120" s="6"/>
      <c r="P1120" s="6"/>
    </row>
    <row r="1121" spans="1:16" x14ac:dyDescent="0.2">
      <c r="A1121" s="24"/>
      <c r="B1121" s="5"/>
      <c r="C1121" s="5"/>
      <c r="D1121" s="5"/>
      <c r="E1121" s="5"/>
      <c r="F1121" s="5"/>
      <c r="G1121" s="6"/>
      <c r="H1121" s="6"/>
      <c r="I1121" s="6"/>
      <c r="J1121" s="6"/>
      <c r="K1121" s="6"/>
      <c r="L1121" s="6"/>
      <c r="M1121" s="6"/>
      <c r="N1121" s="6"/>
      <c r="O1121" s="6"/>
      <c r="P1121" s="6"/>
    </row>
    <row r="1122" spans="1:16" x14ac:dyDescent="0.2">
      <c r="A1122" s="24"/>
      <c r="B1122" s="5"/>
      <c r="C1122" s="5"/>
      <c r="D1122" s="5"/>
      <c r="E1122" s="5"/>
      <c r="F1122" s="5"/>
      <c r="G1122" s="6"/>
      <c r="H1122" s="6"/>
      <c r="I1122" s="6"/>
      <c r="J1122" s="6"/>
      <c r="K1122" s="6"/>
      <c r="L1122" s="6"/>
      <c r="M1122" s="6"/>
      <c r="N1122" s="6"/>
      <c r="O1122" s="6"/>
      <c r="P1122" s="6"/>
    </row>
    <row r="1123" spans="1:16" x14ac:dyDescent="0.2">
      <c r="A1123" s="24"/>
      <c r="B1123" s="5"/>
      <c r="C1123" s="5"/>
      <c r="D1123" s="5"/>
      <c r="E1123" s="5"/>
      <c r="F1123" s="5"/>
      <c r="G1123" s="6"/>
      <c r="H1123" s="6"/>
      <c r="I1123" s="6"/>
      <c r="J1123" s="6"/>
      <c r="K1123" s="6"/>
      <c r="L1123" s="6"/>
      <c r="M1123" s="6"/>
      <c r="N1123" s="6"/>
      <c r="O1123" s="6"/>
      <c r="P1123" s="6"/>
    </row>
    <row r="1124" spans="1:16" x14ac:dyDescent="0.2">
      <c r="A1124" s="24"/>
      <c r="B1124" s="5"/>
      <c r="C1124" s="5"/>
      <c r="D1124" s="5"/>
      <c r="E1124" s="5"/>
      <c r="F1124" s="5"/>
      <c r="G1124" s="6"/>
      <c r="H1124" s="6"/>
      <c r="I1124" s="6"/>
      <c r="J1124" s="6"/>
      <c r="K1124" s="6"/>
      <c r="L1124" s="6"/>
      <c r="M1124" s="6"/>
      <c r="N1124" s="6"/>
      <c r="O1124" s="6"/>
      <c r="P1124" s="6"/>
    </row>
    <row r="1125" spans="1:16" x14ac:dyDescent="0.2">
      <c r="A1125" s="24"/>
      <c r="B1125" s="5"/>
      <c r="C1125" s="5"/>
      <c r="D1125" s="5"/>
      <c r="E1125" s="5"/>
      <c r="F1125" s="5"/>
      <c r="G1125" s="6"/>
      <c r="H1125" s="6"/>
      <c r="I1125" s="6"/>
      <c r="J1125" s="6"/>
      <c r="K1125" s="6"/>
      <c r="L1125" s="6"/>
      <c r="M1125" s="6"/>
      <c r="N1125" s="6"/>
      <c r="O1125" s="6"/>
      <c r="P1125" s="6"/>
    </row>
    <row r="1126" spans="1:16" x14ac:dyDescent="0.2">
      <c r="A1126" s="24"/>
      <c r="B1126" s="5"/>
      <c r="C1126" s="5"/>
      <c r="D1126" s="5"/>
      <c r="E1126" s="5"/>
      <c r="F1126" s="5"/>
      <c r="G1126" s="6"/>
      <c r="H1126" s="6"/>
      <c r="I1126" s="6"/>
      <c r="J1126" s="6"/>
      <c r="K1126" s="6"/>
      <c r="L1126" s="6"/>
      <c r="M1126" s="6"/>
      <c r="N1126" s="6"/>
      <c r="O1126" s="6"/>
      <c r="P1126" s="6"/>
    </row>
    <row r="1127" spans="1:16" x14ac:dyDescent="0.2">
      <c r="A1127" s="24"/>
      <c r="B1127" s="5"/>
      <c r="C1127" s="5"/>
      <c r="D1127" s="5"/>
      <c r="E1127" s="5"/>
      <c r="F1127" s="5"/>
      <c r="G1127" s="6"/>
      <c r="H1127" s="6"/>
      <c r="I1127" s="6"/>
      <c r="J1127" s="6"/>
      <c r="K1127" s="6"/>
      <c r="L1127" s="6"/>
      <c r="M1127" s="6"/>
      <c r="N1127" s="6"/>
      <c r="O1127" s="6"/>
      <c r="P1127" s="6"/>
    </row>
    <row r="1128" spans="1:16" x14ac:dyDescent="0.2">
      <c r="A1128" s="24"/>
      <c r="B1128" s="5"/>
      <c r="C1128" s="5"/>
      <c r="D1128" s="5"/>
      <c r="E1128" s="5"/>
      <c r="F1128" s="5"/>
      <c r="G1128" s="6"/>
      <c r="H1128" s="6"/>
      <c r="I1128" s="6"/>
      <c r="J1128" s="6"/>
      <c r="K1128" s="6"/>
      <c r="L1128" s="6"/>
      <c r="M1128" s="6"/>
      <c r="N1128" s="6"/>
      <c r="O1128" s="6"/>
      <c r="P1128" s="6"/>
    </row>
    <row r="1129" spans="1:16" x14ac:dyDescent="0.2">
      <c r="A1129" s="24"/>
      <c r="B1129" s="5"/>
      <c r="C1129" s="5"/>
      <c r="D1129" s="5"/>
      <c r="E1129" s="5"/>
      <c r="F1129" s="5"/>
      <c r="G1129" s="6"/>
      <c r="H1129" s="6"/>
      <c r="I1129" s="6"/>
      <c r="J1129" s="6"/>
      <c r="K1129" s="6"/>
      <c r="L1129" s="6"/>
      <c r="M1129" s="6"/>
      <c r="N1129" s="6"/>
      <c r="O1129" s="6"/>
      <c r="P1129" s="6"/>
    </row>
    <row r="1130" spans="1:16" x14ac:dyDescent="0.2">
      <c r="A1130" s="24"/>
      <c r="B1130" s="5"/>
      <c r="C1130" s="5"/>
      <c r="D1130" s="5"/>
      <c r="E1130" s="5"/>
      <c r="F1130" s="5"/>
      <c r="G1130" s="6"/>
      <c r="H1130" s="6"/>
      <c r="I1130" s="6"/>
      <c r="J1130" s="6"/>
      <c r="K1130" s="6"/>
      <c r="L1130" s="6"/>
      <c r="M1130" s="6"/>
      <c r="N1130" s="6"/>
      <c r="O1130" s="6"/>
      <c r="P1130" s="6"/>
    </row>
    <row r="1131" spans="1:16" x14ac:dyDescent="0.2">
      <c r="A1131" s="24"/>
      <c r="B1131" s="5"/>
      <c r="C1131" s="5"/>
      <c r="D1131" s="5"/>
      <c r="E1131" s="5"/>
      <c r="F1131" s="5"/>
      <c r="G1131" s="6"/>
      <c r="H1131" s="6"/>
      <c r="I1131" s="6"/>
      <c r="J1131" s="6"/>
      <c r="K1131" s="6"/>
      <c r="L1131" s="6"/>
      <c r="M1131" s="6"/>
      <c r="N1131" s="6"/>
      <c r="O1131" s="6"/>
      <c r="P1131" s="6"/>
    </row>
    <row r="1132" spans="1:16" x14ac:dyDescent="0.2">
      <c r="A1132" s="24"/>
      <c r="B1132" s="5"/>
      <c r="C1132" s="5"/>
      <c r="D1132" s="5"/>
      <c r="E1132" s="5"/>
      <c r="F1132" s="5"/>
      <c r="G1132" s="6"/>
      <c r="H1132" s="6"/>
      <c r="I1132" s="6"/>
      <c r="J1132" s="6"/>
      <c r="K1132" s="6"/>
      <c r="L1132" s="6"/>
      <c r="M1132" s="6"/>
      <c r="N1132" s="6"/>
      <c r="O1132" s="6"/>
      <c r="P1132" s="6"/>
    </row>
    <row r="1133" spans="1:16" x14ac:dyDescent="0.2">
      <c r="A1133" s="24"/>
      <c r="B1133" s="5"/>
      <c r="C1133" s="5"/>
      <c r="D1133" s="5"/>
      <c r="E1133" s="5"/>
      <c r="F1133" s="5"/>
      <c r="G1133" s="6"/>
      <c r="H1133" s="6"/>
      <c r="I1133" s="6"/>
      <c r="J1133" s="6"/>
      <c r="K1133" s="6"/>
      <c r="L1133" s="6"/>
      <c r="M1133" s="6"/>
      <c r="N1133" s="6"/>
      <c r="O1133" s="6"/>
      <c r="P1133" s="6"/>
    </row>
    <row r="1134" spans="1:16" x14ac:dyDescent="0.2">
      <c r="A1134" s="24"/>
      <c r="B1134" s="5"/>
      <c r="C1134" s="5"/>
      <c r="D1134" s="5"/>
      <c r="E1134" s="5"/>
      <c r="F1134" s="5"/>
      <c r="G1134" s="6"/>
      <c r="H1134" s="6"/>
      <c r="I1134" s="6"/>
      <c r="J1134" s="6"/>
      <c r="K1134" s="6"/>
      <c r="L1134" s="6"/>
      <c r="M1134" s="6"/>
      <c r="N1134" s="6"/>
      <c r="O1134" s="6"/>
      <c r="P1134" s="6"/>
    </row>
    <row r="1135" spans="1:16" x14ac:dyDescent="0.2">
      <c r="A1135" s="24"/>
      <c r="B1135" s="5"/>
      <c r="C1135" s="5"/>
      <c r="D1135" s="5"/>
      <c r="E1135" s="5"/>
      <c r="F1135" s="5"/>
      <c r="G1135" s="6"/>
      <c r="H1135" s="6"/>
      <c r="I1135" s="6"/>
      <c r="J1135" s="6"/>
      <c r="K1135" s="6"/>
      <c r="L1135" s="6"/>
      <c r="M1135" s="6"/>
      <c r="N1135" s="6"/>
      <c r="O1135" s="6"/>
      <c r="P1135" s="6"/>
    </row>
    <row r="1136" spans="1:16" x14ac:dyDescent="0.2">
      <c r="A1136" s="24"/>
      <c r="B1136" s="5"/>
      <c r="C1136" s="5"/>
      <c r="D1136" s="5"/>
      <c r="E1136" s="5"/>
      <c r="F1136" s="5"/>
      <c r="G1136" s="6"/>
      <c r="H1136" s="6"/>
      <c r="I1136" s="6"/>
      <c r="J1136" s="6"/>
      <c r="K1136" s="6"/>
      <c r="L1136" s="6"/>
      <c r="M1136" s="6"/>
      <c r="N1136" s="6"/>
      <c r="O1136" s="6"/>
      <c r="P1136" s="6"/>
    </row>
    <row r="1137" spans="1:16" x14ac:dyDescent="0.2">
      <c r="A1137" s="24"/>
      <c r="B1137" s="5"/>
      <c r="C1137" s="5"/>
      <c r="D1137" s="5"/>
      <c r="E1137" s="5"/>
      <c r="F1137" s="5"/>
      <c r="G1137" s="6"/>
      <c r="H1137" s="6"/>
      <c r="I1137" s="6"/>
      <c r="J1137" s="6"/>
      <c r="K1137" s="6"/>
      <c r="L1137" s="6"/>
      <c r="M1137" s="6"/>
      <c r="N1137" s="6"/>
      <c r="O1137" s="6"/>
      <c r="P1137" s="6"/>
    </row>
    <row r="1138" spans="1:16" x14ac:dyDescent="0.2">
      <c r="A1138" s="24"/>
      <c r="B1138" s="5"/>
      <c r="C1138" s="5"/>
      <c r="D1138" s="5"/>
      <c r="E1138" s="5"/>
      <c r="F1138" s="5"/>
      <c r="G1138" s="6"/>
      <c r="H1138" s="6"/>
      <c r="I1138" s="6"/>
      <c r="J1138" s="6"/>
      <c r="K1138" s="6"/>
      <c r="L1138" s="6"/>
      <c r="M1138" s="6"/>
      <c r="N1138" s="6"/>
      <c r="O1138" s="6"/>
      <c r="P1138" s="6"/>
    </row>
    <row r="1139" spans="1:16" x14ac:dyDescent="0.2">
      <c r="A1139" s="24"/>
      <c r="B1139" s="5"/>
      <c r="C1139" s="5"/>
      <c r="D1139" s="5"/>
      <c r="E1139" s="5"/>
      <c r="F1139" s="5"/>
      <c r="G1139" s="6"/>
      <c r="H1139" s="6"/>
      <c r="I1139" s="6"/>
      <c r="J1139" s="6"/>
      <c r="K1139" s="6"/>
      <c r="L1139" s="6"/>
      <c r="M1139" s="6"/>
      <c r="N1139" s="6"/>
      <c r="O1139" s="6"/>
      <c r="P1139" s="6"/>
    </row>
    <row r="1140" spans="1:16" x14ac:dyDescent="0.2">
      <c r="A1140" s="24"/>
      <c r="B1140" s="5"/>
      <c r="C1140" s="5"/>
      <c r="D1140" s="5"/>
      <c r="E1140" s="5"/>
      <c r="F1140" s="5"/>
      <c r="G1140" s="6"/>
      <c r="H1140" s="6"/>
      <c r="I1140" s="6"/>
      <c r="J1140" s="6"/>
      <c r="K1140" s="6"/>
      <c r="L1140" s="6"/>
      <c r="M1140" s="6"/>
      <c r="N1140" s="6"/>
      <c r="O1140" s="6"/>
      <c r="P1140" s="6"/>
    </row>
    <row r="1141" spans="1:16" x14ac:dyDescent="0.2">
      <c r="A1141" s="24"/>
      <c r="B1141" s="5"/>
      <c r="C1141" s="5"/>
      <c r="D1141" s="5"/>
      <c r="E1141" s="5"/>
      <c r="F1141" s="5"/>
      <c r="G1141" s="6"/>
      <c r="H1141" s="6"/>
      <c r="I1141" s="6"/>
      <c r="J1141" s="6"/>
      <c r="K1141" s="6"/>
      <c r="L1141" s="6"/>
      <c r="M1141" s="6"/>
      <c r="N1141" s="6"/>
      <c r="O1141" s="6"/>
      <c r="P1141" s="6"/>
    </row>
    <row r="1142" spans="1:16" x14ac:dyDescent="0.2">
      <c r="A1142" s="24"/>
      <c r="B1142" s="5"/>
      <c r="C1142" s="5"/>
      <c r="D1142" s="5"/>
      <c r="E1142" s="5"/>
      <c r="F1142" s="5"/>
      <c r="G1142" s="6"/>
      <c r="H1142" s="6"/>
      <c r="I1142" s="6"/>
      <c r="J1142" s="6"/>
      <c r="K1142" s="6"/>
      <c r="L1142" s="6"/>
      <c r="M1142" s="6"/>
      <c r="N1142" s="6"/>
      <c r="O1142" s="6"/>
      <c r="P1142" s="6"/>
    </row>
    <row r="1143" spans="1:16" x14ac:dyDescent="0.2">
      <c r="A1143" s="24"/>
      <c r="B1143" s="5"/>
      <c r="C1143" s="5"/>
      <c r="D1143" s="5"/>
      <c r="E1143" s="5"/>
      <c r="F1143" s="5"/>
      <c r="G1143" s="6"/>
      <c r="H1143" s="6"/>
      <c r="I1143" s="6"/>
      <c r="J1143" s="6"/>
      <c r="K1143" s="6"/>
      <c r="L1143" s="6"/>
      <c r="M1143" s="6"/>
      <c r="N1143" s="6"/>
      <c r="O1143" s="6"/>
      <c r="P1143" s="6"/>
    </row>
    <row r="1144" spans="1:16" x14ac:dyDescent="0.2">
      <c r="A1144" s="24"/>
      <c r="B1144" s="5"/>
      <c r="C1144" s="5"/>
      <c r="D1144" s="5"/>
      <c r="E1144" s="5"/>
      <c r="F1144" s="5"/>
      <c r="G1144" s="6"/>
      <c r="H1144" s="6"/>
      <c r="I1144" s="6"/>
      <c r="J1144" s="6"/>
      <c r="K1144" s="6"/>
      <c r="L1144" s="6"/>
      <c r="M1144" s="6"/>
      <c r="N1144" s="6"/>
      <c r="O1144" s="6"/>
      <c r="P1144" s="6"/>
    </row>
    <row r="1145" spans="1:16" x14ac:dyDescent="0.2">
      <c r="A1145" s="24"/>
      <c r="B1145" s="5"/>
      <c r="C1145" s="5"/>
      <c r="D1145" s="5"/>
      <c r="E1145" s="5"/>
      <c r="F1145" s="5"/>
      <c r="G1145" s="6"/>
      <c r="H1145" s="6"/>
      <c r="I1145" s="6"/>
      <c r="J1145" s="6"/>
      <c r="K1145" s="6"/>
      <c r="L1145" s="6"/>
      <c r="M1145" s="6"/>
      <c r="N1145" s="6"/>
      <c r="O1145" s="6"/>
      <c r="P1145" s="6"/>
    </row>
    <row r="1146" spans="1:16" x14ac:dyDescent="0.2">
      <c r="A1146" s="24"/>
      <c r="B1146" s="5"/>
      <c r="C1146" s="5"/>
      <c r="D1146" s="5"/>
      <c r="E1146" s="5"/>
      <c r="F1146" s="5"/>
      <c r="G1146" s="6"/>
      <c r="H1146" s="6"/>
      <c r="I1146" s="6"/>
      <c r="J1146" s="6"/>
      <c r="K1146" s="6"/>
      <c r="L1146" s="6"/>
      <c r="M1146" s="6"/>
      <c r="N1146" s="6"/>
      <c r="O1146" s="6"/>
      <c r="P1146" s="6"/>
    </row>
    <row r="1147" spans="1:16" x14ac:dyDescent="0.2">
      <c r="A1147" s="24"/>
      <c r="B1147" s="5"/>
      <c r="C1147" s="5"/>
      <c r="D1147" s="5"/>
      <c r="E1147" s="5"/>
      <c r="F1147" s="5"/>
      <c r="G1147" s="6"/>
      <c r="H1147" s="6"/>
      <c r="I1147" s="6"/>
      <c r="J1147" s="6"/>
      <c r="K1147" s="6"/>
      <c r="L1147" s="6"/>
      <c r="M1147" s="6"/>
      <c r="N1147" s="6"/>
      <c r="O1147" s="6"/>
      <c r="P1147" s="6"/>
    </row>
    <row r="1148" spans="1:16" x14ac:dyDescent="0.2">
      <c r="A1148" s="24"/>
      <c r="B1148" s="5"/>
      <c r="C1148" s="5"/>
      <c r="D1148" s="5"/>
      <c r="E1148" s="5"/>
      <c r="F1148" s="5"/>
      <c r="G1148" s="6"/>
      <c r="H1148" s="6"/>
      <c r="I1148" s="6"/>
      <c r="J1148" s="6"/>
      <c r="K1148" s="6"/>
      <c r="L1148" s="6"/>
      <c r="M1148" s="6"/>
      <c r="N1148" s="6"/>
      <c r="O1148" s="6"/>
      <c r="P1148" s="6"/>
    </row>
    <row r="1149" spans="1:16" x14ac:dyDescent="0.2">
      <c r="A1149" s="24"/>
      <c r="B1149" s="5"/>
      <c r="C1149" s="5"/>
      <c r="D1149" s="5"/>
      <c r="E1149" s="5"/>
      <c r="F1149" s="5"/>
      <c r="G1149" s="6"/>
      <c r="H1149" s="6"/>
      <c r="I1149" s="6"/>
      <c r="J1149" s="6"/>
      <c r="K1149" s="6"/>
      <c r="L1149" s="6"/>
      <c r="M1149" s="6"/>
      <c r="N1149" s="6"/>
      <c r="O1149" s="6"/>
      <c r="P1149" s="6"/>
    </row>
    <row r="1150" spans="1:16" x14ac:dyDescent="0.2">
      <c r="A1150" s="24"/>
      <c r="B1150" s="5"/>
      <c r="C1150" s="5"/>
      <c r="D1150" s="5"/>
      <c r="E1150" s="5"/>
      <c r="F1150" s="5"/>
      <c r="G1150" s="6"/>
      <c r="H1150" s="6"/>
      <c r="I1150" s="6"/>
      <c r="J1150" s="6"/>
      <c r="K1150" s="6"/>
      <c r="L1150" s="6"/>
      <c r="M1150" s="6"/>
      <c r="N1150" s="6"/>
      <c r="O1150" s="6"/>
      <c r="P1150" s="6"/>
    </row>
    <row r="1151" spans="1:16" x14ac:dyDescent="0.2">
      <c r="A1151" s="24"/>
      <c r="B1151" s="5"/>
      <c r="C1151" s="5"/>
      <c r="D1151" s="5"/>
      <c r="E1151" s="5"/>
      <c r="F1151" s="5"/>
      <c r="G1151" s="6"/>
      <c r="H1151" s="6"/>
      <c r="I1151" s="6"/>
      <c r="J1151" s="6"/>
      <c r="K1151" s="6"/>
      <c r="L1151" s="6"/>
      <c r="M1151" s="6"/>
      <c r="N1151" s="6"/>
      <c r="O1151" s="6"/>
      <c r="P1151" s="6"/>
    </row>
    <row r="1152" spans="1:16" x14ac:dyDescent="0.2">
      <c r="A1152" s="24"/>
      <c r="B1152" s="5"/>
      <c r="C1152" s="5"/>
      <c r="D1152" s="5"/>
      <c r="E1152" s="5"/>
      <c r="F1152" s="5"/>
      <c r="G1152" s="6"/>
      <c r="H1152" s="6"/>
      <c r="I1152" s="6"/>
      <c r="J1152" s="6"/>
      <c r="K1152" s="6"/>
      <c r="L1152" s="6"/>
      <c r="M1152" s="6"/>
      <c r="N1152" s="6"/>
      <c r="O1152" s="6"/>
      <c r="P1152" s="6"/>
    </row>
    <row r="1153" spans="1:16" x14ac:dyDescent="0.2">
      <c r="A1153" s="24"/>
      <c r="B1153" s="5"/>
      <c r="C1153" s="5"/>
      <c r="D1153" s="5"/>
      <c r="E1153" s="5"/>
      <c r="F1153" s="5"/>
      <c r="G1153" s="6"/>
      <c r="H1153" s="6"/>
      <c r="I1153" s="6"/>
      <c r="J1153" s="6"/>
      <c r="K1153" s="6"/>
      <c r="L1153" s="6"/>
      <c r="M1153" s="6"/>
      <c r="N1153" s="6"/>
      <c r="O1153" s="6"/>
      <c r="P1153" s="6"/>
    </row>
    <row r="1154" spans="1:16" x14ac:dyDescent="0.2">
      <c r="A1154" s="24"/>
      <c r="B1154" s="5"/>
      <c r="C1154" s="5"/>
      <c r="D1154" s="5"/>
      <c r="E1154" s="5"/>
      <c r="F1154" s="5"/>
      <c r="G1154" s="6"/>
      <c r="H1154" s="6"/>
      <c r="I1154" s="6"/>
      <c r="J1154" s="6"/>
      <c r="K1154" s="6"/>
      <c r="L1154" s="6"/>
      <c r="M1154" s="6"/>
      <c r="N1154" s="6"/>
      <c r="O1154" s="6"/>
      <c r="P1154" s="6"/>
    </row>
    <row r="1155" spans="1:16" x14ac:dyDescent="0.2">
      <c r="A1155" s="24"/>
      <c r="B1155" s="5"/>
      <c r="C1155" s="5"/>
      <c r="D1155" s="5"/>
      <c r="E1155" s="5"/>
      <c r="F1155" s="5"/>
      <c r="G1155" s="6"/>
      <c r="H1155" s="6"/>
      <c r="I1155" s="6"/>
      <c r="J1155" s="6"/>
      <c r="K1155" s="6"/>
      <c r="L1155" s="6"/>
      <c r="M1155" s="6"/>
      <c r="N1155" s="6"/>
      <c r="O1155" s="6"/>
      <c r="P1155" s="6"/>
    </row>
    <row r="1156" spans="1:16" x14ac:dyDescent="0.2">
      <c r="A1156" s="24"/>
      <c r="B1156" s="5"/>
      <c r="C1156" s="5"/>
      <c r="D1156" s="5"/>
      <c r="E1156" s="5"/>
      <c r="F1156" s="5"/>
      <c r="G1156" s="6"/>
      <c r="H1156" s="6"/>
      <c r="I1156" s="6"/>
      <c r="J1156" s="6"/>
      <c r="K1156" s="6"/>
      <c r="L1156" s="6"/>
      <c r="M1156" s="6"/>
      <c r="N1156" s="6"/>
      <c r="O1156" s="6"/>
      <c r="P1156" s="6"/>
    </row>
    <row r="1157" spans="1:16" x14ac:dyDescent="0.2">
      <c r="A1157" s="24"/>
      <c r="B1157" s="5"/>
      <c r="C1157" s="5"/>
      <c r="D1157" s="5"/>
      <c r="E1157" s="5"/>
      <c r="F1157" s="5"/>
      <c r="G1157" s="6"/>
      <c r="H1157" s="6"/>
      <c r="I1157" s="6"/>
      <c r="J1157" s="6"/>
      <c r="K1157" s="6"/>
      <c r="L1157" s="6"/>
      <c r="M1157" s="6"/>
      <c r="N1157" s="6"/>
      <c r="O1157" s="6"/>
      <c r="P1157" s="6"/>
    </row>
    <row r="1158" spans="1:16" x14ac:dyDescent="0.2">
      <c r="A1158" s="24"/>
      <c r="B1158" s="5"/>
      <c r="C1158" s="5"/>
      <c r="D1158" s="5"/>
      <c r="E1158" s="5"/>
      <c r="F1158" s="5"/>
      <c r="G1158" s="6"/>
      <c r="H1158" s="6"/>
      <c r="I1158" s="6"/>
      <c r="J1158" s="6"/>
      <c r="K1158" s="6"/>
      <c r="L1158" s="6"/>
      <c r="M1158" s="6"/>
      <c r="N1158" s="6"/>
      <c r="O1158" s="6"/>
      <c r="P1158" s="6"/>
    </row>
    <row r="1159" spans="1:16" x14ac:dyDescent="0.2">
      <c r="A1159" s="24"/>
      <c r="B1159" s="5"/>
      <c r="C1159" s="5"/>
      <c r="D1159" s="5"/>
      <c r="E1159" s="5"/>
      <c r="F1159" s="5"/>
      <c r="G1159" s="6"/>
      <c r="H1159" s="6"/>
      <c r="I1159" s="6"/>
      <c r="J1159" s="6"/>
      <c r="K1159" s="6"/>
      <c r="L1159" s="6"/>
      <c r="M1159" s="6"/>
      <c r="N1159" s="6"/>
      <c r="O1159" s="6"/>
      <c r="P1159" s="6"/>
    </row>
    <row r="1160" spans="1:16" x14ac:dyDescent="0.2">
      <c r="A1160" s="24"/>
      <c r="B1160" s="5"/>
      <c r="C1160" s="5"/>
      <c r="D1160" s="5"/>
      <c r="E1160" s="5"/>
      <c r="F1160" s="5"/>
      <c r="G1160" s="6"/>
      <c r="H1160" s="6"/>
      <c r="I1160" s="6"/>
      <c r="J1160" s="6"/>
      <c r="K1160" s="6"/>
      <c r="L1160" s="6"/>
      <c r="M1160" s="6"/>
      <c r="N1160" s="6"/>
      <c r="O1160" s="6"/>
      <c r="P1160" s="6"/>
    </row>
    <row r="1161" spans="1:16" x14ac:dyDescent="0.2">
      <c r="A1161" s="24"/>
      <c r="B1161" s="5"/>
      <c r="C1161" s="5"/>
      <c r="D1161" s="5"/>
      <c r="E1161" s="5"/>
      <c r="F1161" s="5"/>
      <c r="G1161" s="6"/>
      <c r="H1161" s="6"/>
      <c r="I1161" s="6"/>
      <c r="J1161" s="6"/>
      <c r="K1161" s="6"/>
      <c r="L1161" s="6"/>
      <c r="M1161" s="6"/>
      <c r="N1161" s="6"/>
      <c r="O1161" s="6"/>
      <c r="P1161" s="6"/>
    </row>
    <row r="1162" spans="1:16" x14ac:dyDescent="0.2">
      <c r="A1162" s="24"/>
      <c r="B1162" s="5"/>
      <c r="C1162" s="5"/>
      <c r="D1162" s="5"/>
      <c r="E1162" s="5"/>
      <c r="F1162" s="5"/>
      <c r="G1162" s="6"/>
      <c r="H1162" s="6"/>
      <c r="I1162" s="6"/>
      <c r="J1162" s="6"/>
      <c r="K1162" s="6"/>
      <c r="L1162" s="6"/>
      <c r="M1162" s="6"/>
      <c r="N1162" s="6"/>
      <c r="O1162" s="6"/>
      <c r="P1162" s="6"/>
    </row>
    <row r="1163" spans="1:16" x14ac:dyDescent="0.2">
      <c r="A1163" s="24"/>
      <c r="B1163" s="5"/>
      <c r="C1163" s="5"/>
      <c r="D1163" s="5"/>
      <c r="E1163" s="5"/>
      <c r="F1163" s="5"/>
      <c r="G1163" s="6"/>
      <c r="H1163" s="6"/>
      <c r="I1163" s="6"/>
      <c r="J1163" s="6"/>
      <c r="K1163" s="6"/>
      <c r="L1163" s="6"/>
      <c r="M1163" s="6"/>
      <c r="N1163" s="6"/>
      <c r="O1163" s="6"/>
      <c r="P1163" s="6"/>
    </row>
    <row r="1164" spans="1:16" x14ac:dyDescent="0.2">
      <c r="A1164" s="24"/>
      <c r="B1164" s="5"/>
      <c r="C1164" s="5"/>
      <c r="D1164" s="5"/>
      <c r="E1164" s="5"/>
      <c r="F1164" s="5"/>
      <c r="G1164" s="6"/>
      <c r="H1164" s="6"/>
      <c r="I1164" s="6"/>
      <c r="J1164" s="6"/>
      <c r="K1164" s="6"/>
      <c r="L1164" s="6"/>
      <c r="M1164" s="6"/>
      <c r="N1164" s="6"/>
      <c r="O1164" s="6"/>
      <c r="P1164" s="6"/>
    </row>
    <row r="1165" spans="1:16" x14ac:dyDescent="0.2">
      <c r="A1165" s="24"/>
      <c r="B1165" s="5"/>
      <c r="C1165" s="5"/>
      <c r="D1165" s="5"/>
      <c r="E1165" s="5"/>
      <c r="F1165" s="5"/>
      <c r="G1165" s="6"/>
      <c r="H1165" s="6"/>
      <c r="I1165" s="6"/>
      <c r="J1165" s="6"/>
      <c r="K1165" s="6"/>
      <c r="L1165" s="6"/>
      <c r="M1165" s="6"/>
      <c r="N1165" s="6"/>
      <c r="O1165" s="6"/>
      <c r="P1165" s="6"/>
    </row>
    <row r="1166" spans="1:16" x14ac:dyDescent="0.2">
      <c r="A1166" s="24"/>
      <c r="B1166" s="5"/>
      <c r="C1166" s="5"/>
      <c r="D1166" s="5"/>
      <c r="E1166" s="5"/>
      <c r="F1166" s="5"/>
      <c r="G1166" s="6"/>
      <c r="H1166" s="6"/>
      <c r="I1166" s="6"/>
      <c r="J1166" s="6"/>
      <c r="K1166" s="6"/>
      <c r="L1166" s="6"/>
      <c r="M1166" s="6"/>
      <c r="N1166" s="6"/>
      <c r="O1166" s="6"/>
      <c r="P1166" s="6"/>
    </row>
    <row r="1167" spans="1:16" x14ac:dyDescent="0.2">
      <c r="A1167" s="24"/>
      <c r="B1167" s="5"/>
      <c r="C1167" s="5"/>
      <c r="D1167" s="5"/>
      <c r="E1167" s="5"/>
      <c r="F1167" s="5"/>
      <c r="G1167" s="6"/>
      <c r="H1167" s="6"/>
      <c r="I1167" s="6"/>
      <c r="J1167" s="6"/>
      <c r="K1167" s="6"/>
      <c r="L1167" s="6"/>
      <c r="M1167" s="6"/>
      <c r="N1167" s="6"/>
      <c r="O1167" s="6"/>
      <c r="P1167" s="6"/>
    </row>
    <row r="1168" spans="1:16" x14ac:dyDescent="0.2">
      <c r="A1168" s="24"/>
      <c r="B1168" s="5"/>
      <c r="C1168" s="5"/>
      <c r="D1168" s="5"/>
      <c r="E1168" s="5"/>
      <c r="F1168" s="5"/>
      <c r="G1168" s="6"/>
      <c r="H1168" s="6"/>
      <c r="I1168" s="6"/>
      <c r="J1168" s="6"/>
      <c r="K1168" s="6"/>
      <c r="L1168" s="6"/>
      <c r="M1168" s="6"/>
      <c r="N1168" s="6"/>
      <c r="O1168" s="6"/>
      <c r="P1168" s="6"/>
    </row>
    <row r="1169" spans="1:16" x14ac:dyDescent="0.2">
      <c r="A1169" s="24"/>
      <c r="B1169" s="5"/>
      <c r="C1169" s="5"/>
      <c r="D1169" s="5"/>
      <c r="E1169" s="5"/>
      <c r="F1169" s="5"/>
      <c r="G1169" s="6"/>
      <c r="H1169" s="6"/>
      <c r="I1169" s="6"/>
      <c r="J1169" s="6"/>
      <c r="K1169" s="6"/>
      <c r="L1169" s="6"/>
      <c r="M1169" s="6"/>
      <c r="N1169" s="6"/>
      <c r="O1169" s="6"/>
      <c r="P1169" s="6"/>
    </row>
    <row r="1170" spans="1:16" x14ac:dyDescent="0.2">
      <c r="A1170" s="24"/>
      <c r="B1170" s="5"/>
      <c r="C1170" s="5"/>
      <c r="D1170" s="5"/>
      <c r="E1170" s="5"/>
      <c r="F1170" s="5"/>
      <c r="G1170" s="6"/>
      <c r="H1170" s="6"/>
      <c r="I1170" s="6"/>
      <c r="J1170" s="6"/>
      <c r="K1170" s="6"/>
      <c r="L1170" s="6"/>
      <c r="M1170" s="6"/>
      <c r="N1170" s="6"/>
      <c r="O1170" s="6"/>
      <c r="P1170" s="6"/>
    </row>
    <row r="1171" spans="1:16" x14ac:dyDescent="0.2">
      <c r="A1171" s="24"/>
      <c r="B1171" s="5"/>
      <c r="C1171" s="5"/>
      <c r="D1171" s="5"/>
      <c r="E1171" s="5"/>
      <c r="F1171" s="5"/>
      <c r="G1171" s="6"/>
      <c r="H1171" s="6"/>
      <c r="I1171" s="6"/>
      <c r="J1171" s="6"/>
      <c r="K1171" s="6"/>
      <c r="L1171" s="6"/>
      <c r="M1171" s="6"/>
      <c r="N1171" s="6"/>
      <c r="O1171" s="6"/>
      <c r="P1171" s="6"/>
    </row>
    <row r="1172" spans="1:16" x14ac:dyDescent="0.2">
      <c r="A1172" s="24"/>
      <c r="B1172" s="5"/>
      <c r="C1172" s="5"/>
      <c r="D1172" s="5"/>
      <c r="E1172" s="5"/>
      <c r="F1172" s="5"/>
      <c r="G1172" s="6"/>
      <c r="H1172" s="6"/>
      <c r="I1172" s="6"/>
      <c r="J1172" s="6"/>
      <c r="K1172" s="6"/>
      <c r="L1172" s="6"/>
      <c r="M1172" s="6"/>
      <c r="N1172" s="6"/>
      <c r="O1172" s="6"/>
      <c r="P1172" s="6"/>
    </row>
    <row r="1173" spans="1:16" x14ac:dyDescent="0.2">
      <c r="A1173" s="24"/>
      <c r="B1173" s="5"/>
      <c r="C1173" s="5"/>
      <c r="D1173" s="5"/>
      <c r="E1173" s="5"/>
      <c r="F1173" s="5"/>
      <c r="G1173" s="6"/>
      <c r="H1173" s="6"/>
      <c r="I1173" s="6"/>
      <c r="J1173" s="6"/>
      <c r="K1173" s="6"/>
      <c r="L1173" s="6"/>
      <c r="M1173" s="6"/>
      <c r="N1173" s="6"/>
      <c r="O1173" s="6"/>
      <c r="P1173" s="6"/>
    </row>
    <row r="1174" spans="1:16" x14ac:dyDescent="0.2">
      <c r="A1174" s="24"/>
      <c r="B1174" s="5"/>
      <c r="C1174" s="5"/>
      <c r="D1174" s="5"/>
      <c r="E1174" s="5"/>
      <c r="F1174" s="5"/>
      <c r="G1174" s="6"/>
      <c r="H1174" s="6"/>
      <c r="I1174" s="6"/>
      <c r="J1174" s="6"/>
      <c r="K1174" s="6"/>
      <c r="L1174" s="6"/>
      <c r="M1174" s="6"/>
      <c r="N1174" s="6"/>
      <c r="O1174" s="6"/>
      <c r="P1174" s="6"/>
    </row>
    <row r="1175" spans="1:16" x14ac:dyDescent="0.2">
      <c r="A1175" s="24"/>
      <c r="B1175" s="5"/>
      <c r="C1175" s="5"/>
      <c r="D1175" s="5"/>
      <c r="E1175" s="5"/>
      <c r="F1175" s="5"/>
      <c r="G1175" s="6"/>
      <c r="H1175" s="6"/>
      <c r="I1175" s="6"/>
      <c r="J1175" s="6"/>
      <c r="K1175" s="6"/>
      <c r="L1175" s="6"/>
      <c r="M1175" s="6"/>
      <c r="N1175" s="6"/>
      <c r="O1175" s="6"/>
      <c r="P1175" s="6"/>
    </row>
    <row r="1176" spans="1:16" x14ac:dyDescent="0.2">
      <c r="A1176" s="24"/>
      <c r="B1176" s="5"/>
      <c r="C1176" s="5"/>
      <c r="D1176" s="5"/>
      <c r="E1176" s="5"/>
      <c r="F1176" s="5"/>
      <c r="G1176" s="6"/>
      <c r="H1176" s="6"/>
      <c r="I1176" s="6"/>
      <c r="J1176" s="6"/>
      <c r="K1176" s="6"/>
      <c r="L1176" s="6"/>
      <c r="M1176" s="6"/>
      <c r="N1176" s="6"/>
      <c r="O1176" s="6"/>
      <c r="P1176" s="6"/>
    </row>
    <row r="1177" spans="1:16" x14ac:dyDescent="0.2">
      <c r="A1177" s="24"/>
      <c r="B1177" s="5"/>
      <c r="C1177" s="5"/>
      <c r="D1177" s="5"/>
      <c r="E1177" s="5"/>
      <c r="F1177" s="5"/>
      <c r="G1177" s="6"/>
      <c r="H1177" s="6"/>
      <c r="I1177" s="6"/>
      <c r="J1177" s="6"/>
      <c r="K1177" s="6"/>
      <c r="L1177" s="6"/>
      <c r="M1177" s="6"/>
      <c r="N1177" s="6"/>
      <c r="O1177" s="6"/>
      <c r="P1177" s="6"/>
    </row>
    <row r="1178" spans="1:16" x14ac:dyDescent="0.2">
      <c r="A1178" s="24"/>
      <c r="B1178" s="5"/>
      <c r="C1178" s="5"/>
      <c r="D1178" s="5"/>
      <c r="E1178" s="5"/>
      <c r="F1178" s="5"/>
      <c r="G1178" s="6"/>
      <c r="H1178" s="6"/>
      <c r="I1178" s="6"/>
      <c r="J1178" s="6"/>
      <c r="K1178" s="6"/>
      <c r="L1178" s="6"/>
      <c r="M1178" s="6"/>
      <c r="N1178" s="6"/>
      <c r="O1178" s="6"/>
      <c r="P1178" s="6"/>
    </row>
    <row r="1179" spans="1:16" x14ac:dyDescent="0.2">
      <c r="A1179" s="24"/>
      <c r="B1179" s="5"/>
      <c r="C1179" s="5"/>
      <c r="D1179" s="5"/>
      <c r="E1179" s="5"/>
      <c r="F1179" s="5"/>
      <c r="G1179" s="6"/>
      <c r="H1179" s="6"/>
      <c r="I1179" s="6"/>
      <c r="J1179" s="6"/>
      <c r="K1179" s="6"/>
      <c r="L1179" s="6"/>
      <c r="M1179" s="6"/>
      <c r="N1179" s="6"/>
      <c r="O1179" s="6"/>
      <c r="P1179" s="6"/>
    </row>
    <row r="1180" spans="1:16" x14ac:dyDescent="0.2">
      <c r="A1180" s="24"/>
      <c r="B1180" s="5"/>
      <c r="C1180" s="5"/>
      <c r="D1180" s="5"/>
      <c r="E1180" s="5"/>
      <c r="F1180" s="5"/>
      <c r="G1180" s="6"/>
      <c r="H1180" s="6"/>
      <c r="I1180" s="6"/>
      <c r="J1180" s="6"/>
      <c r="K1180" s="6"/>
      <c r="L1180" s="6"/>
      <c r="M1180" s="6"/>
      <c r="N1180" s="6"/>
      <c r="O1180" s="6"/>
      <c r="P1180" s="6"/>
    </row>
    <row r="1181" spans="1:16" x14ac:dyDescent="0.2">
      <c r="A1181" s="24"/>
      <c r="B1181" s="5"/>
      <c r="C1181" s="5"/>
      <c r="D1181" s="5"/>
      <c r="E1181" s="5"/>
      <c r="F1181" s="5"/>
      <c r="G1181" s="6"/>
      <c r="H1181" s="6"/>
      <c r="I1181" s="6"/>
      <c r="J1181" s="6"/>
      <c r="K1181" s="6"/>
      <c r="L1181" s="6"/>
      <c r="M1181" s="6"/>
      <c r="N1181" s="6"/>
      <c r="O1181" s="6"/>
      <c r="P1181" s="6"/>
    </row>
    <row r="1182" spans="1:16" x14ac:dyDescent="0.2">
      <c r="A1182" s="24"/>
      <c r="B1182" s="5"/>
      <c r="C1182" s="5"/>
      <c r="D1182" s="5"/>
      <c r="E1182" s="5"/>
      <c r="F1182" s="5"/>
      <c r="G1182" s="6"/>
      <c r="H1182" s="6"/>
      <c r="I1182" s="6"/>
      <c r="J1182" s="6"/>
      <c r="K1182" s="6"/>
      <c r="L1182" s="6"/>
      <c r="M1182" s="6"/>
      <c r="N1182" s="6"/>
      <c r="O1182" s="6"/>
      <c r="P1182" s="6"/>
    </row>
    <row r="1183" spans="1:16" x14ac:dyDescent="0.2">
      <c r="A1183" s="24"/>
      <c r="B1183" s="5"/>
      <c r="C1183" s="5"/>
      <c r="D1183" s="5"/>
      <c r="E1183" s="5"/>
      <c r="F1183" s="5"/>
      <c r="G1183" s="6"/>
      <c r="H1183" s="6"/>
      <c r="I1183" s="6"/>
      <c r="J1183" s="6"/>
      <c r="K1183" s="6"/>
      <c r="L1183" s="6"/>
      <c r="M1183" s="6"/>
      <c r="N1183" s="6"/>
      <c r="O1183" s="6"/>
      <c r="P1183" s="6"/>
    </row>
    <row r="1184" spans="1:16" x14ac:dyDescent="0.2">
      <c r="A1184" s="24"/>
      <c r="B1184" s="5"/>
      <c r="C1184" s="5"/>
      <c r="D1184" s="5"/>
      <c r="E1184" s="5"/>
      <c r="F1184" s="5"/>
      <c r="G1184" s="6"/>
      <c r="H1184" s="6"/>
      <c r="I1184" s="6"/>
      <c r="J1184" s="6"/>
      <c r="K1184" s="6"/>
      <c r="L1184" s="6"/>
      <c r="M1184" s="6"/>
      <c r="N1184" s="6"/>
      <c r="O1184" s="6"/>
      <c r="P1184" s="6"/>
    </row>
    <row r="1185" spans="1:16" x14ac:dyDescent="0.2">
      <c r="A1185" s="24"/>
      <c r="B1185" s="5"/>
      <c r="C1185" s="5"/>
      <c r="D1185" s="5"/>
      <c r="E1185" s="5"/>
      <c r="F1185" s="5"/>
      <c r="G1185" s="6"/>
      <c r="H1185" s="6"/>
      <c r="I1185" s="6"/>
      <c r="J1185" s="6"/>
      <c r="K1185" s="6"/>
      <c r="L1185" s="6"/>
      <c r="M1185" s="6"/>
      <c r="N1185" s="6"/>
      <c r="O1185" s="6"/>
      <c r="P1185" s="6"/>
    </row>
    <row r="1186" spans="1:16" x14ac:dyDescent="0.2">
      <c r="A1186" s="24"/>
      <c r="B1186" s="5"/>
      <c r="C1186" s="5"/>
      <c r="D1186" s="5"/>
      <c r="E1186" s="5"/>
      <c r="F1186" s="5"/>
      <c r="G1186" s="6"/>
      <c r="H1186" s="6"/>
      <c r="I1186" s="6"/>
      <c r="J1186" s="6"/>
      <c r="K1186" s="6"/>
      <c r="L1186" s="6"/>
      <c r="M1186" s="6"/>
      <c r="N1186" s="6"/>
      <c r="O1186" s="6"/>
      <c r="P1186" s="6"/>
    </row>
    <row r="1187" spans="1:16" x14ac:dyDescent="0.2">
      <c r="A1187" s="24"/>
      <c r="B1187" s="5"/>
      <c r="C1187" s="5"/>
      <c r="D1187" s="5"/>
      <c r="E1187" s="5"/>
      <c r="F1187" s="5"/>
      <c r="G1187" s="6"/>
      <c r="H1187" s="6"/>
      <c r="I1187" s="6"/>
      <c r="J1187" s="6"/>
      <c r="K1187" s="6"/>
      <c r="L1187" s="6"/>
      <c r="M1187" s="6"/>
      <c r="N1187" s="6"/>
      <c r="O1187" s="6"/>
      <c r="P1187" s="6"/>
    </row>
    <row r="1188" spans="1:16" x14ac:dyDescent="0.2">
      <c r="A1188" s="24"/>
      <c r="B1188" s="5"/>
      <c r="C1188" s="5"/>
      <c r="D1188" s="5"/>
      <c r="E1188" s="5"/>
      <c r="F1188" s="5"/>
      <c r="G1188" s="6"/>
      <c r="H1188" s="6"/>
      <c r="I1188" s="6"/>
      <c r="J1188" s="6"/>
      <c r="K1188" s="6"/>
      <c r="L1188" s="6"/>
      <c r="M1188" s="6"/>
      <c r="N1188" s="6"/>
      <c r="O1188" s="6"/>
      <c r="P1188" s="6"/>
    </row>
    <row r="1189" spans="1:16" x14ac:dyDescent="0.2">
      <c r="A1189" s="24"/>
      <c r="B1189" s="5"/>
      <c r="C1189" s="5"/>
      <c r="D1189" s="5"/>
      <c r="E1189" s="5"/>
      <c r="F1189" s="5"/>
      <c r="G1189" s="6"/>
      <c r="H1189" s="6"/>
      <c r="I1189" s="6"/>
      <c r="J1189" s="6"/>
      <c r="K1189" s="6"/>
      <c r="L1189" s="6"/>
      <c r="M1189" s="6"/>
      <c r="N1189" s="6"/>
      <c r="O1189" s="6"/>
      <c r="P1189" s="6"/>
    </row>
    <row r="1190" spans="1:16" x14ac:dyDescent="0.2">
      <c r="A1190" s="24"/>
      <c r="B1190" s="5"/>
      <c r="C1190" s="5"/>
      <c r="D1190" s="5"/>
      <c r="E1190" s="5"/>
      <c r="F1190" s="5"/>
      <c r="G1190" s="6"/>
      <c r="H1190" s="6"/>
      <c r="I1190" s="6"/>
      <c r="J1190" s="6"/>
      <c r="K1190" s="6"/>
      <c r="L1190" s="6"/>
      <c r="M1190" s="6"/>
      <c r="N1190" s="6"/>
      <c r="O1190" s="6"/>
      <c r="P1190" s="6"/>
    </row>
    <row r="1191" spans="1:16" x14ac:dyDescent="0.2">
      <c r="A1191" s="24"/>
      <c r="B1191" s="5"/>
      <c r="C1191" s="5"/>
      <c r="D1191" s="5"/>
      <c r="E1191" s="5"/>
      <c r="F1191" s="5"/>
      <c r="G1191" s="6"/>
      <c r="H1191" s="6"/>
      <c r="I1191" s="6"/>
      <c r="J1191" s="6"/>
      <c r="K1191" s="6"/>
      <c r="L1191" s="6"/>
      <c r="M1191" s="6"/>
      <c r="N1191" s="6"/>
      <c r="O1191" s="6"/>
      <c r="P1191" s="6"/>
    </row>
    <row r="1192" spans="1:16" x14ac:dyDescent="0.2">
      <c r="A1192" s="24"/>
      <c r="B1192" s="5"/>
      <c r="C1192" s="5"/>
      <c r="D1192" s="5"/>
      <c r="E1192" s="5"/>
      <c r="F1192" s="5"/>
      <c r="G1192" s="6"/>
      <c r="H1192" s="6"/>
      <c r="I1192" s="6"/>
      <c r="J1192" s="6"/>
      <c r="K1192" s="6"/>
      <c r="L1192" s="6"/>
      <c r="M1192" s="6"/>
      <c r="N1192" s="6"/>
      <c r="O1192" s="6"/>
      <c r="P1192" s="6"/>
    </row>
    <row r="1193" spans="1:16" x14ac:dyDescent="0.2">
      <c r="A1193" s="24"/>
      <c r="B1193" s="5"/>
      <c r="C1193" s="5"/>
      <c r="D1193" s="5"/>
      <c r="E1193" s="5"/>
      <c r="F1193" s="5"/>
      <c r="G1193" s="6"/>
      <c r="H1193" s="6"/>
      <c r="I1193" s="6"/>
      <c r="J1193" s="6"/>
      <c r="K1193" s="6"/>
      <c r="L1193" s="6"/>
      <c r="M1193" s="6"/>
      <c r="N1193" s="6"/>
      <c r="O1193" s="6"/>
      <c r="P1193" s="6"/>
    </row>
    <row r="1194" spans="1:16" x14ac:dyDescent="0.2">
      <c r="A1194" s="24"/>
      <c r="B1194" s="5"/>
      <c r="C1194" s="5"/>
      <c r="D1194" s="5"/>
      <c r="E1194" s="5"/>
      <c r="F1194" s="5"/>
      <c r="G1194" s="6"/>
      <c r="H1194" s="6"/>
      <c r="I1194" s="6"/>
      <c r="J1194" s="6"/>
      <c r="K1194" s="6"/>
      <c r="L1194" s="6"/>
      <c r="M1194" s="6"/>
      <c r="N1194" s="6"/>
      <c r="O1194" s="6"/>
      <c r="P1194" s="6"/>
    </row>
    <row r="1195" spans="1:16" x14ac:dyDescent="0.2">
      <c r="A1195" s="24"/>
      <c r="B1195" s="5"/>
      <c r="C1195" s="5"/>
      <c r="D1195" s="5"/>
      <c r="E1195" s="5"/>
      <c r="F1195" s="5"/>
      <c r="G1195" s="6"/>
      <c r="H1195" s="6"/>
      <c r="I1195" s="6"/>
      <c r="J1195" s="6"/>
      <c r="K1195" s="6"/>
      <c r="L1195" s="6"/>
      <c r="M1195" s="6"/>
      <c r="N1195" s="6"/>
      <c r="O1195" s="6"/>
      <c r="P1195" s="6"/>
    </row>
    <row r="1196" spans="1:16" x14ac:dyDescent="0.2">
      <c r="A1196" s="24"/>
      <c r="B1196" s="5"/>
      <c r="C1196" s="5"/>
      <c r="D1196" s="5"/>
      <c r="E1196" s="5"/>
      <c r="F1196" s="5"/>
      <c r="G1196" s="6"/>
      <c r="H1196" s="6"/>
      <c r="I1196" s="6"/>
      <c r="J1196" s="6"/>
      <c r="K1196" s="6"/>
      <c r="L1196" s="6"/>
      <c r="M1196" s="6"/>
      <c r="N1196" s="6"/>
      <c r="O1196" s="6"/>
      <c r="P1196" s="6"/>
    </row>
    <row r="1197" spans="1:16" x14ac:dyDescent="0.2">
      <c r="A1197" s="24"/>
      <c r="B1197" s="5"/>
      <c r="C1197" s="5"/>
      <c r="D1197" s="5"/>
      <c r="E1197" s="5"/>
      <c r="F1197" s="5"/>
      <c r="G1197" s="6"/>
      <c r="H1197" s="6"/>
      <c r="I1197" s="6"/>
      <c r="J1197" s="6"/>
      <c r="K1197" s="6"/>
      <c r="L1197" s="6"/>
      <c r="M1197" s="6"/>
      <c r="N1197" s="6"/>
      <c r="O1197" s="6"/>
      <c r="P1197" s="6"/>
    </row>
    <row r="1198" spans="1:16" x14ac:dyDescent="0.2">
      <c r="A1198" s="24"/>
      <c r="B1198" s="5"/>
      <c r="C1198" s="5"/>
      <c r="D1198" s="5"/>
      <c r="E1198" s="5"/>
      <c r="F1198" s="5"/>
      <c r="G1198" s="6"/>
      <c r="H1198" s="6"/>
      <c r="I1198" s="6"/>
      <c r="J1198" s="6"/>
      <c r="K1198" s="6"/>
      <c r="L1198" s="6"/>
      <c r="M1198" s="6"/>
      <c r="N1198" s="6"/>
      <c r="O1198" s="6"/>
      <c r="P1198" s="6"/>
    </row>
    <row r="1199" spans="1:16" x14ac:dyDescent="0.2">
      <c r="A1199" s="24"/>
      <c r="B1199" s="5"/>
      <c r="C1199" s="5"/>
      <c r="D1199" s="5"/>
      <c r="E1199" s="5"/>
      <c r="F1199" s="5"/>
      <c r="G1199" s="6"/>
      <c r="H1199" s="6"/>
      <c r="I1199" s="6"/>
      <c r="J1199" s="6"/>
      <c r="K1199" s="6"/>
      <c r="L1199" s="6"/>
      <c r="M1199" s="6"/>
      <c r="N1199" s="6"/>
      <c r="O1199" s="6"/>
      <c r="P1199" s="6"/>
    </row>
    <row r="1200" spans="1:16" x14ac:dyDescent="0.2">
      <c r="A1200" s="24"/>
      <c r="B1200" s="5"/>
      <c r="C1200" s="5"/>
      <c r="D1200" s="5"/>
      <c r="E1200" s="5"/>
      <c r="F1200" s="5"/>
      <c r="G1200" s="6"/>
      <c r="H1200" s="6"/>
      <c r="I1200" s="6"/>
      <c r="J1200" s="6"/>
      <c r="K1200" s="6"/>
      <c r="L1200" s="6"/>
      <c r="M1200" s="6"/>
      <c r="N1200" s="6"/>
      <c r="O1200" s="6"/>
      <c r="P1200" s="6"/>
    </row>
    <row r="1201" spans="1:16" x14ac:dyDescent="0.2">
      <c r="A1201" s="24"/>
      <c r="B1201" s="5"/>
      <c r="C1201" s="5"/>
      <c r="D1201" s="5"/>
      <c r="E1201" s="5"/>
      <c r="F1201" s="5"/>
      <c r="G1201" s="6"/>
      <c r="H1201" s="6"/>
      <c r="I1201" s="6"/>
      <c r="J1201" s="6"/>
      <c r="K1201" s="6"/>
      <c r="L1201" s="6"/>
      <c r="M1201" s="6"/>
      <c r="N1201" s="6"/>
      <c r="O1201" s="6"/>
      <c r="P1201" s="6"/>
    </row>
    <row r="1202" spans="1:16" x14ac:dyDescent="0.2">
      <c r="A1202" s="24"/>
      <c r="B1202" s="5"/>
      <c r="C1202" s="5"/>
      <c r="D1202" s="5"/>
      <c r="E1202" s="5"/>
      <c r="F1202" s="5"/>
      <c r="G1202" s="6"/>
      <c r="H1202" s="6"/>
      <c r="I1202" s="6"/>
      <c r="J1202" s="6"/>
      <c r="K1202" s="6"/>
      <c r="L1202" s="6"/>
      <c r="M1202" s="6"/>
      <c r="N1202" s="6"/>
      <c r="O1202" s="6"/>
      <c r="P1202" s="6"/>
    </row>
    <row r="1203" spans="1:16" x14ac:dyDescent="0.2">
      <c r="A1203" s="24"/>
      <c r="B1203" s="5"/>
      <c r="C1203" s="5"/>
      <c r="D1203" s="5"/>
      <c r="E1203" s="5"/>
      <c r="F1203" s="5"/>
      <c r="G1203" s="6"/>
      <c r="H1203" s="6"/>
      <c r="I1203" s="6"/>
      <c r="J1203" s="6"/>
      <c r="K1203" s="6"/>
      <c r="L1203" s="6"/>
      <c r="M1203" s="6"/>
      <c r="N1203" s="6"/>
      <c r="O1203" s="6"/>
      <c r="P1203" s="6"/>
    </row>
    <row r="1204" spans="1:16" x14ac:dyDescent="0.2">
      <c r="A1204" s="24"/>
      <c r="B1204" s="5"/>
      <c r="C1204" s="5"/>
      <c r="D1204" s="5"/>
      <c r="E1204" s="5"/>
      <c r="F1204" s="5"/>
      <c r="G1204" s="6"/>
      <c r="H1204" s="6"/>
      <c r="I1204" s="6"/>
      <c r="J1204" s="6"/>
      <c r="K1204" s="6"/>
      <c r="L1204" s="6"/>
      <c r="M1204" s="6"/>
      <c r="N1204" s="6"/>
      <c r="O1204" s="6"/>
      <c r="P1204" s="6"/>
    </row>
    <row r="1205" spans="1:16" x14ac:dyDescent="0.2">
      <c r="A1205" s="24"/>
      <c r="B1205" s="5"/>
      <c r="C1205" s="5"/>
      <c r="D1205" s="5"/>
      <c r="E1205" s="5"/>
      <c r="F1205" s="5"/>
      <c r="G1205" s="6"/>
      <c r="H1205" s="6"/>
      <c r="I1205" s="6"/>
      <c r="J1205" s="6"/>
      <c r="K1205" s="6"/>
      <c r="L1205" s="6"/>
      <c r="M1205" s="6"/>
      <c r="N1205" s="6"/>
      <c r="O1205" s="6"/>
      <c r="P1205" s="6"/>
    </row>
    <row r="1206" spans="1:16" x14ac:dyDescent="0.2">
      <c r="A1206" s="24"/>
      <c r="B1206" s="5"/>
      <c r="C1206" s="5"/>
      <c r="D1206" s="5"/>
      <c r="E1206" s="5"/>
      <c r="F1206" s="5"/>
      <c r="G1206" s="6"/>
      <c r="H1206" s="6"/>
      <c r="I1206" s="6"/>
      <c r="J1206" s="6"/>
      <c r="K1206" s="6"/>
      <c r="L1206" s="6"/>
      <c r="M1206" s="6"/>
      <c r="N1206" s="6"/>
      <c r="O1206" s="6"/>
      <c r="P1206" s="6"/>
    </row>
    <row r="1207" spans="1:16" x14ac:dyDescent="0.2">
      <c r="A1207" s="24"/>
      <c r="B1207" s="5"/>
      <c r="C1207" s="5"/>
      <c r="D1207" s="5"/>
      <c r="E1207" s="5"/>
      <c r="F1207" s="5"/>
      <c r="G1207" s="6"/>
      <c r="H1207" s="6"/>
      <c r="I1207" s="6"/>
      <c r="J1207" s="6"/>
      <c r="K1207" s="6"/>
      <c r="L1207" s="6"/>
      <c r="M1207" s="6"/>
      <c r="N1207" s="6"/>
      <c r="O1207" s="6"/>
      <c r="P1207" s="6"/>
    </row>
    <row r="1208" spans="1:16" x14ac:dyDescent="0.2">
      <c r="A1208" s="24"/>
      <c r="B1208" s="5"/>
      <c r="C1208" s="5"/>
      <c r="D1208" s="5"/>
      <c r="E1208" s="5"/>
      <c r="F1208" s="5"/>
      <c r="G1208" s="6"/>
      <c r="H1208" s="6"/>
      <c r="I1208" s="6"/>
      <c r="J1208" s="6"/>
      <c r="K1208" s="6"/>
      <c r="L1208" s="6"/>
      <c r="M1208" s="6"/>
      <c r="N1208" s="6"/>
      <c r="O1208" s="6"/>
      <c r="P1208" s="6"/>
    </row>
    <row r="1209" spans="1:16" x14ac:dyDescent="0.2">
      <c r="A1209" s="24"/>
      <c r="B1209" s="5"/>
      <c r="C1209" s="5"/>
      <c r="D1209" s="5"/>
      <c r="E1209" s="5"/>
      <c r="F1209" s="5"/>
      <c r="G1209" s="6"/>
      <c r="H1209" s="6"/>
      <c r="I1209" s="6"/>
      <c r="J1209" s="6"/>
      <c r="K1209" s="6"/>
      <c r="L1209" s="6"/>
      <c r="M1209" s="6"/>
      <c r="N1209" s="6"/>
      <c r="O1209" s="6"/>
      <c r="P1209" s="6"/>
    </row>
    <row r="1210" spans="1:16" x14ac:dyDescent="0.2">
      <c r="A1210" s="24"/>
      <c r="B1210" s="5"/>
      <c r="C1210" s="5"/>
      <c r="D1210" s="5"/>
      <c r="E1210" s="5"/>
      <c r="F1210" s="5"/>
      <c r="G1210" s="6"/>
      <c r="H1210" s="6"/>
      <c r="I1210" s="6"/>
      <c r="J1210" s="6"/>
      <c r="K1210" s="6"/>
      <c r="L1210" s="6"/>
      <c r="M1210" s="6"/>
      <c r="N1210" s="6"/>
      <c r="O1210" s="6"/>
      <c r="P1210" s="6"/>
    </row>
    <row r="1211" spans="1:16" x14ac:dyDescent="0.2">
      <c r="A1211" s="24"/>
      <c r="B1211" s="5"/>
      <c r="C1211" s="5"/>
      <c r="D1211" s="5"/>
      <c r="E1211" s="5"/>
      <c r="F1211" s="5"/>
      <c r="G1211" s="6"/>
      <c r="H1211" s="6"/>
      <c r="I1211" s="6"/>
      <c r="J1211" s="6"/>
      <c r="K1211" s="6"/>
      <c r="L1211" s="6"/>
      <c r="M1211" s="6"/>
      <c r="N1211" s="6"/>
      <c r="O1211" s="6"/>
      <c r="P1211" s="6"/>
    </row>
    <row r="1212" spans="1:16" x14ac:dyDescent="0.2">
      <c r="A1212" s="24"/>
      <c r="B1212" s="5"/>
      <c r="C1212" s="5"/>
      <c r="D1212" s="5"/>
      <c r="E1212" s="5"/>
      <c r="F1212" s="5"/>
      <c r="G1212" s="6"/>
      <c r="H1212" s="6"/>
      <c r="I1212" s="6"/>
      <c r="J1212" s="6"/>
      <c r="K1212" s="6"/>
      <c r="L1212" s="6"/>
      <c r="M1212" s="6"/>
      <c r="N1212" s="6"/>
      <c r="O1212" s="6"/>
      <c r="P1212" s="6"/>
    </row>
    <row r="1213" spans="1:16" x14ac:dyDescent="0.2">
      <c r="A1213" s="24"/>
      <c r="B1213" s="5"/>
      <c r="C1213" s="5"/>
      <c r="D1213" s="5"/>
      <c r="E1213" s="5"/>
      <c r="F1213" s="5"/>
      <c r="G1213" s="6"/>
      <c r="H1213" s="6"/>
      <c r="I1213" s="6"/>
      <c r="J1213" s="6"/>
      <c r="K1213" s="6"/>
      <c r="L1213" s="6"/>
      <c r="M1213" s="6"/>
      <c r="N1213" s="6"/>
      <c r="O1213" s="6"/>
      <c r="P1213" s="6"/>
    </row>
    <row r="1214" spans="1:16" x14ac:dyDescent="0.2">
      <c r="A1214" s="24"/>
      <c r="B1214" s="5"/>
      <c r="C1214" s="5"/>
      <c r="D1214" s="5"/>
      <c r="E1214" s="5"/>
      <c r="F1214" s="5"/>
      <c r="G1214" s="6"/>
      <c r="H1214" s="6"/>
      <c r="I1214" s="6"/>
      <c r="J1214" s="6"/>
      <c r="K1214" s="6"/>
      <c r="L1214" s="6"/>
      <c r="M1214" s="6"/>
      <c r="N1214" s="6"/>
      <c r="O1214" s="6"/>
      <c r="P1214" s="6"/>
    </row>
    <row r="1215" spans="1:16" x14ac:dyDescent="0.2">
      <c r="A1215" s="24"/>
      <c r="B1215" s="5"/>
      <c r="C1215" s="5"/>
      <c r="D1215" s="5"/>
      <c r="E1215" s="5"/>
      <c r="F1215" s="5"/>
      <c r="G1215" s="6"/>
      <c r="H1215" s="6"/>
      <c r="I1215" s="6"/>
      <c r="J1215" s="6"/>
      <c r="K1215" s="6"/>
      <c r="L1215" s="6"/>
      <c r="M1215" s="6"/>
      <c r="N1215" s="6"/>
      <c r="O1215" s="6"/>
      <c r="P1215" s="6"/>
    </row>
    <row r="1216" spans="1:16" x14ac:dyDescent="0.2">
      <c r="A1216" s="24"/>
      <c r="B1216" s="5"/>
      <c r="C1216" s="5"/>
      <c r="D1216" s="5"/>
      <c r="E1216" s="5"/>
      <c r="F1216" s="5"/>
      <c r="G1216" s="6"/>
      <c r="H1216" s="6"/>
      <c r="I1216" s="6"/>
      <c r="J1216" s="6"/>
      <c r="K1216" s="6"/>
      <c r="L1216" s="6"/>
      <c r="M1216" s="6"/>
      <c r="N1216" s="6"/>
      <c r="O1216" s="6"/>
      <c r="P1216" s="6"/>
    </row>
    <row r="1217" spans="1:16" x14ac:dyDescent="0.2">
      <c r="A1217" s="24"/>
      <c r="B1217" s="5"/>
      <c r="C1217" s="5"/>
      <c r="D1217" s="5"/>
      <c r="E1217" s="5"/>
      <c r="F1217" s="5"/>
      <c r="G1217" s="6"/>
      <c r="H1217" s="6"/>
      <c r="I1217" s="6"/>
      <c r="J1217" s="6"/>
      <c r="K1217" s="6"/>
      <c r="L1217" s="6"/>
      <c r="M1217" s="6"/>
      <c r="N1217" s="6"/>
      <c r="O1217" s="6"/>
      <c r="P1217" s="6"/>
    </row>
    <row r="1218" spans="1:16" x14ac:dyDescent="0.2">
      <c r="A1218" s="24"/>
      <c r="B1218" s="5"/>
      <c r="C1218" s="5"/>
      <c r="D1218" s="5"/>
      <c r="E1218" s="5"/>
      <c r="F1218" s="5"/>
      <c r="G1218" s="6"/>
      <c r="H1218" s="6"/>
      <c r="I1218" s="6"/>
      <c r="J1218" s="6"/>
      <c r="K1218" s="6"/>
      <c r="L1218" s="6"/>
      <c r="M1218" s="6"/>
      <c r="N1218" s="6"/>
      <c r="O1218" s="6"/>
      <c r="P1218" s="6"/>
    </row>
    <row r="1219" spans="1:16" x14ac:dyDescent="0.2">
      <c r="A1219" s="24"/>
      <c r="B1219" s="5"/>
      <c r="C1219" s="5"/>
      <c r="D1219" s="5"/>
      <c r="E1219" s="5"/>
      <c r="F1219" s="5"/>
      <c r="G1219" s="6"/>
      <c r="H1219" s="6"/>
      <c r="I1219" s="6"/>
      <c r="J1219" s="6"/>
      <c r="K1219" s="6"/>
      <c r="L1219" s="6"/>
      <c r="M1219" s="6"/>
      <c r="N1219" s="6"/>
      <c r="O1219" s="6"/>
      <c r="P1219" s="6"/>
    </row>
    <row r="1220" spans="1:16" x14ac:dyDescent="0.2">
      <c r="A1220" s="24"/>
      <c r="B1220" s="5"/>
      <c r="C1220" s="5"/>
      <c r="D1220" s="5"/>
      <c r="E1220" s="5"/>
      <c r="F1220" s="5"/>
      <c r="G1220" s="6"/>
      <c r="H1220" s="6"/>
      <c r="I1220" s="6"/>
      <c r="J1220" s="6"/>
      <c r="K1220" s="6"/>
      <c r="L1220" s="6"/>
      <c r="M1220" s="6"/>
      <c r="N1220" s="6"/>
      <c r="O1220" s="6"/>
      <c r="P1220" s="6"/>
    </row>
    <row r="1221" spans="1:16" x14ac:dyDescent="0.2">
      <c r="A1221" s="24"/>
      <c r="B1221" s="5"/>
      <c r="C1221" s="5"/>
      <c r="D1221" s="5"/>
      <c r="E1221" s="5"/>
      <c r="F1221" s="5"/>
      <c r="G1221" s="6"/>
      <c r="H1221" s="6"/>
      <c r="I1221" s="6"/>
      <c r="J1221" s="6"/>
      <c r="K1221" s="6"/>
      <c r="L1221" s="6"/>
      <c r="M1221" s="6"/>
      <c r="N1221" s="6"/>
      <c r="O1221" s="6"/>
      <c r="P1221" s="6"/>
    </row>
    <row r="1222" spans="1:16" x14ac:dyDescent="0.2">
      <c r="A1222" s="24"/>
      <c r="B1222" s="5"/>
      <c r="C1222" s="5"/>
      <c r="D1222" s="5"/>
      <c r="E1222" s="5"/>
      <c r="F1222" s="5"/>
      <c r="G1222" s="6"/>
      <c r="H1222" s="6"/>
      <c r="I1222" s="6"/>
      <c r="J1222" s="6"/>
      <c r="K1222" s="6"/>
      <c r="L1222" s="6"/>
      <c r="M1222" s="6"/>
      <c r="N1222" s="6"/>
      <c r="O1222" s="6"/>
      <c r="P1222" s="6"/>
    </row>
    <row r="1223" spans="1:16" x14ac:dyDescent="0.2">
      <c r="A1223" s="24"/>
      <c r="B1223" s="5"/>
      <c r="C1223" s="5"/>
      <c r="D1223" s="5"/>
      <c r="E1223" s="5"/>
      <c r="F1223" s="5"/>
      <c r="G1223" s="6"/>
      <c r="H1223" s="6"/>
      <c r="I1223" s="6"/>
      <c r="J1223" s="6"/>
      <c r="K1223" s="6"/>
      <c r="L1223" s="6"/>
      <c r="M1223" s="6"/>
      <c r="N1223" s="6"/>
      <c r="O1223" s="6"/>
      <c r="P1223" s="6"/>
    </row>
    <row r="1224" spans="1:16" x14ac:dyDescent="0.2">
      <c r="A1224" s="24"/>
      <c r="B1224" s="5"/>
      <c r="C1224" s="5"/>
      <c r="D1224" s="5"/>
      <c r="E1224" s="5"/>
      <c r="F1224" s="5"/>
      <c r="G1224" s="6"/>
      <c r="H1224" s="6"/>
      <c r="I1224" s="6"/>
      <c r="J1224" s="6"/>
      <c r="K1224" s="6"/>
      <c r="L1224" s="6"/>
      <c r="M1224" s="6"/>
      <c r="N1224" s="6"/>
      <c r="O1224" s="6"/>
      <c r="P1224" s="6"/>
    </row>
    <row r="1225" spans="1:16" x14ac:dyDescent="0.2">
      <c r="A1225" s="24"/>
      <c r="B1225" s="5"/>
      <c r="C1225" s="5"/>
      <c r="D1225" s="5"/>
      <c r="E1225" s="5"/>
      <c r="F1225" s="5"/>
      <c r="G1225" s="6"/>
      <c r="H1225" s="6"/>
      <c r="I1225" s="6"/>
      <c r="J1225" s="6"/>
      <c r="K1225" s="6"/>
      <c r="L1225" s="6"/>
      <c r="M1225" s="6"/>
      <c r="N1225" s="6"/>
      <c r="O1225" s="6"/>
      <c r="P1225" s="6"/>
    </row>
    <row r="1226" spans="1:16" x14ac:dyDescent="0.2">
      <c r="A1226" s="24"/>
      <c r="B1226" s="5"/>
      <c r="C1226" s="5"/>
      <c r="D1226" s="5"/>
      <c r="E1226" s="5"/>
      <c r="F1226" s="5"/>
      <c r="G1226" s="6"/>
      <c r="H1226" s="6"/>
      <c r="I1226" s="6"/>
      <c r="J1226" s="6"/>
      <c r="K1226" s="6"/>
      <c r="L1226" s="6"/>
      <c r="M1226" s="6"/>
      <c r="N1226" s="6"/>
      <c r="O1226" s="6"/>
      <c r="P1226" s="6"/>
    </row>
    <row r="1227" spans="1:16" x14ac:dyDescent="0.2">
      <c r="A1227" s="24"/>
      <c r="B1227" s="5"/>
      <c r="C1227" s="5"/>
      <c r="D1227" s="5"/>
      <c r="E1227" s="5"/>
      <c r="F1227" s="5"/>
      <c r="G1227" s="6"/>
      <c r="H1227" s="6"/>
      <c r="I1227" s="6"/>
      <c r="J1227" s="6"/>
      <c r="K1227" s="6"/>
      <c r="L1227" s="6"/>
      <c r="M1227" s="6"/>
      <c r="N1227" s="6"/>
      <c r="O1227" s="6"/>
      <c r="P1227" s="6"/>
    </row>
    <row r="1228" spans="1:16" x14ac:dyDescent="0.2">
      <c r="A1228" s="24"/>
      <c r="B1228" s="5"/>
      <c r="C1228" s="5"/>
      <c r="D1228" s="5"/>
      <c r="E1228" s="5"/>
      <c r="F1228" s="5"/>
      <c r="G1228" s="6"/>
      <c r="H1228" s="6"/>
      <c r="I1228" s="6"/>
      <c r="J1228" s="6"/>
      <c r="K1228" s="6"/>
      <c r="L1228" s="6"/>
      <c r="M1228" s="6"/>
      <c r="N1228" s="6"/>
      <c r="O1228" s="6"/>
      <c r="P1228" s="6"/>
    </row>
    <row r="1229" spans="1:16" x14ac:dyDescent="0.2">
      <c r="A1229" s="24"/>
      <c r="B1229" s="5"/>
      <c r="C1229" s="5"/>
      <c r="D1229" s="5"/>
      <c r="E1229" s="5"/>
      <c r="F1229" s="5"/>
      <c r="G1229" s="6"/>
      <c r="H1229" s="6"/>
      <c r="I1229" s="6"/>
      <c r="J1229" s="6"/>
      <c r="K1229" s="6"/>
      <c r="L1229" s="6"/>
      <c r="M1229" s="6"/>
      <c r="N1229" s="6"/>
      <c r="O1229" s="6"/>
      <c r="P1229" s="6"/>
    </row>
    <row r="1230" spans="1:16" x14ac:dyDescent="0.2">
      <c r="A1230" s="24"/>
      <c r="B1230" s="5"/>
      <c r="C1230" s="5"/>
      <c r="D1230" s="5"/>
      <c r="E1230" s="5"/>
      <c r="F1230" s="5"/>
      <c r="G1230" s="6"/>
      <c r="H1230" s="6"/>
      <c r="I1230" s="6"/>
      <c r="J1230" s="6"/>
      <c r="K1230" s="6"/>
      <c r="L1230" s="6"/>
      <c r="M1230" s="6"/>
      <c r="N1230" s="6"/>
      <c r="O1230" s="6"/>
      <c r="P1230" s="6"/>
    </row>
    <row r="1231" spans="1:16" x14ac:dyDescent="0.2">
      <c r="A1231" s="24"/>
      <c r="B1231" s="5"/>
      <c r="C1231" s="5"/>
      <c r="D1231" s="5"/>
      <c r="E1231" s="5"/>
      <c r="F1231" s="5"/>
      <c r="G1231" s="6"/>
      <c r="H1231" s="6"/>
      <c r="I1231" s="6"/>
      <c r="J1231" s="6"/>
      <c r="K1231" s="6"/>
      <c r="L1231" s="6"/>
      <c r="M1231" s="6"/>
      <c r="N1231" s="6"/>
      <c r="O1231" s="6"/>
      <c r="P1231" s="6"/>
    </row>
    <row r="1232" spans="1:16" x14ac:dyDescent="0.2">
      <c r="A1232" s="24"/>
      <c r="B1232" s="5"/>
      <c r="C1232" s="5"/>
      <c r="D1232" s="5"/>
      <c r="E1232" s="5"/>
      <c r="F1232" s="5"/>
      <c r="G1232" s="6"/>
      <c r="H1232" s="6"/>
      <c r="I1232" s="6"/>
      <c r="J1232" s="6"/>
      <c r="K1232" s="6"/>
      <c r="L1232" s="6"/>
      <c r="M1232" s="6"/>
      <c r="N1232" s="6"/>
      <c r="O1232" s="6"/>
      <c r="P1232" s="6"/>
    </row>
    <row r="1233" spans="1:16" x14ac:dyDescent="0.2">
      <c r="A1233" s="24"/>
      <c r="B1233" s="5"/>
      <c r="C1233" s="5"/>
      <c r="D1233" s="5"/>
      <c r="E1233" s="5"/>
      <c r="F1233" s="5"/>
      <c r="G1233" s="6"/>
      <c r="H1233" s="6"/>
      <c r="I1233" s="6"/>
      <c r="J1233" s="6"/>
      <c r="K1233" s="6"/>
      <c r="L1233" s="6"/>
      <c r="M1233" s="6"/>
      <c r="N1233" s="6"/>
      <c r="O1233" s="6"/>
      <c r="P1233" s="6"/>
    </row>
    <row r="1234" spans="1:16" x14ac:dyDescent="0.2">
      <c r="A1234" s="24"/>
      <c r="B1234" s="5"/>
      <c r="C1234" s="5"/>
      <c r="D1234" s="5"/>
      <c r="E1234" s="5"/>
      <c r="F1234" s="5"/>
      <c r="G1234" s="6"/>
      <c r="H1234" s="6"/>
      <c r="I1234" s="6"/>
      <c r="J1234" s="6"/>
      <c r="K1234" s="6"/>
      <c r="L1234" s="6"/>
      <c r="M1234" s="6"/>
      <c r="N1234" s="6"/>
      <c r="O1234" s="6"/>
      <c r="P1234" s="6"/>
    </row>
    <row r="1235" spans="1:16" x14ac:dyDescent="0.2">
      <c r="A1235" s="24"/>
      <c r="B1235" s="5"/>
      <c r="C1235" s="5"/>
      <c r="D1235" s="5"/>
      <c r="E1235" s="5"/>
      <c r="F1235" s="5"/>
      <c r="G1235" s="6"/>
      <c r="H1235" s="6"/>
      <c r="I1235" s="6"/>
      <c r="J1235" s="6"/>
      <c r="K1235" s="6"/>
      <c r="L1235" s="6"/>
      <c r="M1235" s="6"/>
      <c r="N1235" s="6"/>
      <c r="O1235" s="6"/>
      <c r="P1235" s="6"/>
    </row>
    <row r="1236" spans="1:16" x14ac:dyDescent="0.2">
      <c r="A1236" s="24"/>
      <c r="B1236" s="5"/>
      <c r="C1236" s="5"/>
      <c r="D1236" s="5"/>
      <c r="E1236" s="5"/>
      <c r="F1236" s="5"/>
      <c r="G1236" s="6"/>
      <c r="H1236" s="6"/>
      <c r="I1236" s="6"/>
      <c r="J1236" s="6"/>
      <c r="K1236" s="6"/>
      <c r="L1236" s="6"/>
      <c r="M1236" s="6"/>
      <c r="N1236" s="6"/>
      <c r="O1236" s="6"/>
      <c r="P1236" s="6"/>
    </row>
    <row r="1237" spans="1:16" x14ac:dyDescent="0.2">
      <c r="A1237" s="24"/>
      <c r="B1237" s="5"/>
      <c r="C1237" s="5"/>
      <c r="D1237" s="5"/>
      <c r="E1237" s="5"/>
      <c r="F1237" s="5"/>
      <c r="G1237" s="6"/>
      <c r="H1237" s="6"/>
      <c r="I1237" s="6"/>
      <c r="J1237" s="6"/>
      <c r="K1237" s="6"/>
      <c r="L1237" s="6"/>
      <c r="M1237" s="6"/>
      <c r="N1237" s="6"/>
      <c r="O1237" s="6"/>
      <c r="P1237" s="6"/>
    </row>
    <row r="1238" spans="1:16" x14ac:dyDescent="0.2">
      <c r="A1238" s="24"/>
      <c r="B1238" s="5"/>
      <c r="C1238" s="5"/>
      <c r="D1238" s="5"/>
      <c r="E1238" s="5"/>
      <c r="F1238" s="5"/>
      <c r="G1238" s="6"/>
      <c r="H1238" s="6"/>
      <c r="I1238" s="6"/>
      <c r="J1238" s="6"/>
      <c r="K1238" s="6"/>
      <c r="L1238" s="6"/>
      <c r="M1238" s="6"/>
      <c r="N1238" s="6"/>
      <c r="O1238" s="6"/>
      <c r="P1238" s="6"/>
    </row>
    <row r="1239" spans="1:16" x14ac:dyDescent="0.2">
      <c r="A1239" s="24"/>
      <c r="B1239" s="5"/>
      <c r="C1239" s="5"/>
      <c r="D1239" s="5"/>
      <c r="E1239" s="5"/>
      <c r="F1239" s="5"/>
      <c r="G1239" s="6"/>
      <c r="H1239" s="6"/>
      <c r="I1239" s="6"/>
      <c r="J1239" s="6"/>
      <c r="K1239" s="6"/>
      <c r="L1239" s="6"/>
      <c r="M1239" s="6"/>
      <c r="N1239" s="6"/>
      <c r="O1239" s="6"/>
      <c r="P1239" s="6"/>
    </row>
    <row r="1240" spans="1:16" x14ac:dyDescent="0.2">
      <c r="A1240" s="24"/>
      <c r="B1240" s="5"/>
      <c r="C1240" s="5"/>
      <c r="D1240" s="5"/>
      <c r="E1240" s="5"/>
      <c r="F1240" s="5"/>
      <c r="G1240" s="6"/>
      <c r="H1240" s="6"/>
      <c r="I1240" s="6"/>
      <c r="J1240" s="6"/>
      <c r="K1240" s="6"/>
      <c r="L1240" s="6"/>
      <c r="M1240" s="6"/>
      <c r="N1240" s="6"/>
      <c r="O1240" s="6"/>
      <c r="P1240" s="6"/>
    </row>
    <row r="1241" spans="1:16" x14ac:dyDescent="0.2">
      <c r="A1241" s="24"/>
      <c r="B1241" s="5"/>
      <c r="C1241" s="5"/>
      <c r="D1241" s="5"/>
      <c r="E1241" s="5"/>
      <c r="F1241" s="5"/>
      <c r="G1241" s="6"/>
      <c r="H1241" s="6"/>
      <c r="I1241" s="6"/>
      <c r="J1241" s="6"/>
      <c r="K1241" s="6"/>
      <c r="L1241" s="6"/>
      <c r="M1241" s="6"/>
      <c r="N1241" s="6"/>
      <c r="O1241" s="6"/>
      <c r="P1241" s="6"/>
    </row>
    <row r="1242" spans="1:16" x14ac:dyDescent="0.2">
      <c r="A1242" s="24"/>
      <c r="B1242" s="5"/>
      <c r="C1242" s="5"/>
      <c r="D1242" s="5"/>
      <c r="E1242" s="5"/>
      <c r="F1242" s="5"/>
      <c r="G1242" s="6"/>
      <c r="H1242" s="6"/>
      <c r="I1242" s="6"/>
      <c r="J1242" s="6"/>
      <c r="K1242" s="6"/>
      <c r="L1242" s="6"/>
      <c r="M1242" s="6"/>
      <c r="N1242" s="6"/>
      <c r="O1242" s="6"/>
      <c r="P1242" s="6"/>
    </row>
    <row r="1243" spans="1:16" x14ac:dyDescent="0.2">
      <c r="A1243" s="24"/>
      <c r="B1243" s="5"/>
      <c r="C1243" s="5"/>
      <c r="D1243" s="5"/>
      <c r="E1243" s="5"/>
      <c r="F1243" s="5"/>
      <c r="G1243" s="6"/>
      <c r="H1243" s="6"/>
      <c r="I1243" s="6"/>
      <c r="J1243" s="6"/>
      <c r="K1243" s="6"/>
      <c r="L1243" s="6"/>
      <c r="M1243" s="6"/>
      <c r="N1243" s="6"/>
      <c r="O1243" s="6"/>
      <c r="P1243" s="6"/>
    </row>
    <row r="1244" spans="1:16" x14ac:dyDescent="0.2">
      <c r="A1244" s="24"/>
      <c r="B1244" s="5"/>
      <c r="C1244" s="5"/>
      <c r="D1244" s="5"/>
      <c r="E1244" s="5"/>
      <c r="F1244" s="5"/>
      <c r="G1244" s="6"/>
      <c r="H1244" s="6"/>
      <c r="I1244" s="6"/>
      <c r="J1244" s="6"/>
      <c r="K1244" s="6"/>
      <c r="L1244" s="6"/>
      <c r="M1244" s="6"/>
      <c r="N1244" s="6"/>
      <c r="O1244" s="6"/>
      <c r="P1244" s="6"/>
    </row>
    <row r="1245" spans="1:16" x14ac:dyDescent="0.2">
      <c r="A1245" s="24"/>
      <c r="B1245" s="5"/>
      <c r="C1245" s="5"/>
      <c r="D1245" s="5"/>
      <c r="E1245" s="5"/>
      <c r="F1245" s="5"/>
      <c r="G1245" s="6"/>
      <c r="H1245" s="6"/>
      <c r="I1245" s="6"/>
      <c r="J1245" s="6"/>
      <c r="K1245" s="6"/>
      <c r="L1245" s="6"/>
      <c r="M1245" s="6"/>
      <c r="N1245" s="6"/>
      <c r="O1245" s="6"/>
      <c r="P1245" s="6"/>
    </row>
    <row r="1246" spans="1:16" x14ac:dyDescent="0.2">
      <c r="A1246" s="24"/>
      <c r="B1246" s="5"/>
      <c r="C1246" s="5"/>
      <c r="D1246" s="5"/>
      <c r="E1246" s="5"/>
      <c r="F1246" s="5"/>
      <c r="G1246" s="6"/>
      <c r="H1246" s="6"/>
      <c r="I1246" s="6"/>
      <c r="J1246" s="6"/>
      <c r="K1246" s="6"/>
      <c r="L1246" s="6"/>
      <c r="M1246" s="6"/>
      <c r="N1246" s="6"/>
      <c r="O1246" s="6"/>
      <c r="P1246" s="6"/>
    </row>
    <row r="1247" spans="1:16" x14ac:dyDescent="0.2">
      <c r="A1247" s="24"/>
      <c r="B1247" s="5"/>
      <c r="C1247" s="5"/>
      <c r="D1247" s="5"/>
      <c r="E1247" s="5"/>
      <c r="F1247" s="5"/>
      <c r="G1247" s="6"/>
      <c r="H1247" s="6"/>
      <c r="I1247" s="6"/>
      <c r="J1247" s="6"/>
      <c r="K1247" s="6"/>
      <c r="L1247" s="6"/>
      <c r="M1247" s="6"/>
      <c r="N1247" s="6"/>
      <c r="O1247" s="6"/>
      <c r="P1247" s="6"/>
    </row>
    <row r="1248" spans="1:16" x14ac:dyDescent="0.2">
      <c r="A1248" s="24"/>
      <c r="B1248" s="5"/>
      <c r="C1248" s="5"/>
      <c r="D1248" s="5"/>
      <c r="E1248" s="5"/>
      <c r="F1248" s="5"/>
      <c r="G1248" s="6"/>
      <c r="H1248" s="6"/>
      <c r="I1248" s="6"/>
      <c r="J1248" s="6"/>
      <c r="K1248" s="6"/>
      <c r="L1248" s="6"/>
      <c r="M1248" s="6"/>
      <c r="N1248" s="6"/>
      <c r="O1248" s="6"/>
      <c r="P1248" s="6"/>
    </row>
    <row r="1249" spans="1:16" x14ac:dyDescent="0.2">
      <c r="A1249" s="24"/>
      <c r="B1249" s="5"/>
      <c r="C1249" s="5"/>
      <c r="D1249" s="5"/>
      <c r="E1249" s="5"/>
      <c r="F1249" s="5"/>
      <c r="G1249" s="6"/>
      <c r="H1249" s="6"/>
      <c r="I1249" s="6"/>
      <c r="J1249" s="6"/>
      <c r="K1249" s="6"/>
      <c r="L1249" s="6"/>
      <c r="M1249" s="6"/>
      <c r="N1249" s="6"/>
      <c r="O1249" s="6"/>
      <c r="P1249" s="6"/>
    </row>
    <row r="1250" spans="1:16" x14ac:dyDescent="0.2">
      <c r="A1250" s="24"/>
      <c r="B1250" s="5"/>
      <c r="C1250" s="5"/>
      <c r="D1250" s="5"/>
      <c r="E1250" s="5"/>
      <c r="F1250" s="5"/>
      <c r="G1250" s="6"/>
      <c r="H1250" s="6"/>
      <c r="I1250" s="6"/>
      <c r="J1250" s="6"/>
      <c r="K1250" s="6"/>
      <c r="L1250" s="6"/>
      <c r="M1250" s="6"/>
      <c r="N1250" s="6"/>
      <c r="O1250" s="6"/>
      <c r="P1250" s="6"/>
    </row>
    <row r="1251" spans="1:16" x14ac:dyDescent="0.2">
      <c r="A1251" s="24"/>
      <c r="B1251" s="5"/>
      <c r="C1251" s="5"/>
      <c r="D1251" s="5"/>
      <c r="E1251" s="5"/>
      <c r="F1251" s="5"/>
      <c r="G1251" s="6"/>
      <c r="H1251" s="6"/>
      <c r="I1251" s="6"/>
      <c r="J1251" s="6"/>
      <c r="K1251" s="6"/>
      <c r="L1251" s="6"/>
      <c r="M1251" s="6"/>
      <c r="N1251" s="6"/>
      <c r="O1251" s="6"/>
      <c r="P1251" s="6"/>
    </row>
    <row r="1252" spans="1:16" x14ac:dyDescent="0.2">
      <c r="A1252" s="24"/>
      <c r="B1252" s="5"/>
      <c r="C1252" s="5"/>
      <c r="D1252" s="5"/>
      <c r="E1252" s="5"/>
      <c r="F1252" s="5"/>
      <c r="G1252" s="6"/>
      <c r="H1252" s="6"/>
      <c r="I1252" s="6"/>
      <c r="J1252" s="6"/>
      <c r="K1252" s="6"/>
      <c r="L1252" s="6"/>
      <c r="M1252" s="6"/>
      <c r="N1252" s="6"/>
      <c r="O1252" s="6"/>
      <c r="P1252" s="6"/>
    </row>
    <row r="1253" spans="1:16" x14ac:dyDescent="0.2">
      <c r="A1253" s="24"/>
      <c r="B1253" s="5"/>
      <c r="C1253" s="5"/>
      <c r="D1253" s="5"/>
      <c r="E1253" s="5"/>
      <c r="F1253" s="5"/>
      <c r="G1253" s="6"/>
      <c r="H1253" s="6"/>
      <c r="I1253" s="6"/>
      <c r="J1253" s="6"/>
      <c r="K1253" s="6"/>
      <c r="L1253" s="6"/>
      <c r="M1253" s="6"/>
      <c r="N1253" s="6"/>
      <c r="O1253" s="6"/>
      <c r="P1253" s="6"/>
    </row>
    <row r="1254" spans="1:16" x14ac:dyDescent="0.2">
      <c r="A1254" s="24"/>
      <c r="B1254" s="5"/>
      <c r="C1254" s="5"/>
      <c r="D1254" s="5"/>
      <c r="E1254" s="5"/>
      <c r="F1254" s="5"/>
      <c r="G1254" s="6"/>
      <c r="H1254" s="6"/>
      <c r="I1254" s="6"/>
      <c r="J1254" s="6"/>
      <c r="K1254" s="6"/>
      <c r="L1254" s="6"/>
      <c r="M1254" s="6"/>
      <c r="N1254" s="6"/>
      <c r="O1254" s="6"/>
      <c r="P1254" s="6"/>
    </row>
    <row r="1255" spans="1:16" x14ac:dyDescent="0.2">
      <c r="A1255" s="24"/>
      <c r="B1255" s="5"/>
      <c r="C1255" s="5"/>
      <c r="D1255" s="5"/>
      <c r="E1255" s="5"/>
      <c r="F1255" s="5"/>
      <c r="G1255" s="6"/>
      <c r="H1255" s="6"/>
      <c r="I1255" s="6"/>
      <c r="J1255" s="6"/>
      <c r="K1255" s="6"/>
      <c r="L1255" s="6"/>
      <c r="M1255" s="6"/>
      <c r="N1255" s="6"/>
      <c r="O1255" s="6"/>
      <c r="P1255" s="6"/>
    </row>
    <row r="1256" spans="1:16" x14ac:dyDescent="0.2">
      <c r="A1256" s="24"/>
      <c r="B1256" s="5"/>
      <c r="C1256" s="5"/>
      <c r="D1256" s="5"/>
      <c r="E1256" s="5"/>
      <c r="F1256" s="5"/>
      <c r="G1256" s="6"/>
      <c r="H1256" s="6"/>
      <c r="I1256" s="6"/>
      <c r="J1256" s="6"/>
      <c r="K1256" s="6"/>
      <c r="L1256" s="6"/>
      <c r="M1256" s="6"/>
      <c r="N1256" s="6"/>
      <c r="O1256" s="6"/>
      <c r="P1256" s="6"/>
    </row>
    <row r="1257" spans="1:16" x14ac:dyDescent="0.2">
      <c r="A1257" s="24"/>
      <c r="B1257" s="5"/>
      <c r="C1257" s="5"/>
      <c r="D1257" s="5"/>
      <c r="E1257" s="5"/>
      <c r="F1257" s="5"/>
      <c r="G1257" s="6"/>
      <c r="H1257" s="6"/>
      <c r="I1257" s="6"/>
      <c r="J1257" s="6"/>
      <c r="K1257" s="6"/>
      <c r="L1257" s="6"/>
      <c r="M1257" s="6"/>
      <c r="N1257" s="6"/>
      <c r="O1257" s="6"/>
      <c r="P1257" s="6"/>
    </row>
    <row r="1258" spans="1:16" x14ac:dyDescent="0.2">
      <c r="A1258" s="24"/>
      <c r="B1258" s="5"/>
      <c r="C1258" s="5"/>
      <c r="D1258" s="5"/>
      <c r="E1258" s="5"/>
      <c r="F1258" s="5"/>
      <c r="G1258" s="6"/>
      <c r="H1258" s="6"/>
      <c r="I1258" s="6"/>
      <c r="J1258" s="6"/>
      <c r="K1258" s="6"/>
      <c r="L1258" s="6"/>
      <c r="M1258" s="6"/>
      <c r="N1258" s="6"/>
      <c r="O1258" s="6"/>
      <c r="P1258" s="6"/>
    </row>
    <row r="1259" spans="1:16" x14ac:dyDescent="0.2">
      <c r="A1259" s="24"/>
      <c r="B1259" s="5"/>
      <c r="C1259" s="5"/>
      <c r="D1259" s="5"/>
      <c r="E1259" s="5"/>
      <c r="F1259" s="5"/>
      <c r="G1259" s="6"/>
      <c r="H1259" s="6"/>
      <c r="I1259" s="6"/>
      <c r="J1259" s="6"/>
      <c r="K1259" s="6"/>
      <c r="L1259" s="6"/>
      <c r="M1259" s="6"/>
      <c r="N1259" s="6"/>
      <c r="O1259" s="6"/>
      <c r="P1259" s="6"/>
    </row>
    <row r="1260" spans="1:16" x14ac:dyDescent="0.2">
      <c r="A1260" s="24"/>
      <c r="B1260" s="5"/>
      <c r="C1260" s="5"/>
      <c r="D1260" s="5"/>
      <c r="E1260" s="5"/>
      <c r="F1260" s="5"/>
      <c r="G1260" s="6"/>
      <c r="H1260" s="6"/>
      <c r="I1260" s="6"/>
      <c r="J1260" s="6"/>
      <c r="K1260" s="6"/>
      <c r="L1260" s="6"/>
      <c r="M1260" s="6"/>
      <c r="N1260" s="6"/>
      <c r="O1260" s="6"/>
      <c r="P1260" s="6"/>
    </row>
    <row r="1261" spans="1:16" x14ac:dyDescent="0.2">
      <c r="A1261" s="24"/>
      <c r="B1261" s="5"/>
      <c r="C1261" s="5"/>
      <c r="D1261" s="5"/>
      <c r="E1261" s="5"/>
      <c r="F1261" s="5"/>
      <c r="G1261" s="6"/>
      <c r="H1261" s="6"/>
      <c r="I1261" s="6"/>
      <c r="J1261" s="6"/>
      <c r="K1261" s="6"/>
      <c r="L1261" s="6"/>
      <c r="M1261" s="6"/>
      <c r="N1261" s="6"/>
      <c r="O1261" s="6"/>
      <c r="P1261" s="6"/>
    </row>
    <row r="1262" spans="1:16" x14ac:dyDescent="0.2">
      <c r="A1262" s="24"/>
      <c r="B1262" s="5"/>
      <c r="C1262" s="5"/>
      <c r="D1262" s="5"/>
      <c r="E1262" s="5"/>
      <c r="F1262" s="5"/>
      <c r="G1262" s="6"/>
      <c r="H1262" s="6"/>
      <c r="I1262" s="6"/>
      <c r="J1262" s="6"/>
      <c r="K1262" s="6"/>
      <c r="L1262" s="6"/>
      <c r="M1262" s="6"/>
      <c r="N1262" s="6"/>
      <c r="O1262" s="6"/>
      <c r="P1262" s="6"/>
    </row>
    <row r="1263" spans="1:16" x14ac:dyDescent="0.2">
      <c r="A1263" s="24"/>
      <c r="B1263" s="5"/>
      <c r="C1263" s="5"/>
      <c r="D1263" s="5"/>
      <c r="E1263" s="5"/>
      <c r="F1263" s="5"/>
      <c r="G1263" s="6"/>
      <c r="H1263" s="6"/>
      <c r="I1263" s="6"/>
      <c r="J1263" s="6"/>
      <c r="K1263" s="6"/>
      <c r="L1263" s="6"/>
      <c r="M1263" s="6"/>
      <c r="N1263" s="6"/>
      <c r="O1263" s="6"/>
      <c r="P1263" s="6"/>
    </row>
    <row r="1264" spans="1:16" x14ac:dyDescent="0.2">
      <c r="A1264" s="24"/>
      <c r="B1264" s="5"/>
      <c r="C1264" s="5"/>
      <c r="D1264" s="5"/>
      <c r="E1264" s="5"/>
      <c r="F1264" s="5"/>
      <c r="G1264" s="6"/>
      <c r="H1264" s="6"/>
      <c r="I1264" s="6"/>
      <c r="J1264" s="6"/>
      <c r="K1264" s="6"/>
      <c r="L1264" s="6"/>
      <c r="M1264" s="6"/>
      <c r="N1264" s="6"/>
      <c r="O1264" s="6"/>
      <c r="P1264" s="6"/>
    </row>
    <row r="1265" spans="1:16" x14ac:dyDescent="0.2">
      <c r="A1265" s="24"/>
      <c r="B1265" s="5"/>
      <c r="C1265" s="5"/>
      <c r="D1265" s="5"/>
      <c r="E1265" s="5"/>
      <c r="F1265" s="5"/>
      <c r="G1265" s="6"/>
      <c r="H1265" s="6"/>
      <c r="I1265" s="6"/>
      <c r="J1265" s="6"/>
      <c r="K1265" s="6"/>
      <c r="L1265" s="6"/>
      <c r="M1265" s="6"/>
      <c r="N1265" s="6"/>
      <c r="O1265" s="6"/>
      <c r="P1265" s="6"/>
    </row>
    <row r="1266" spans="1:16" x14ac:dyDescent="0.2">
      <c r="A1266" s="24"/>
      <c r="B1266" s="5"/>
      <c r="C1266" s="5"/>
      <c r="D1266" s="5"/>
      <c r="E1266" s="5"/>
      <c r="F1266" s="5"/>
      <c r="G1266" s="6"/>
      <c r="H1266" s="6"/>
      <c r="I1266" s="6"/>
      <c r="J1266" s="6"/>
      <c r="K1266" s="6"/>
      <c r="L1266" s="6"/>
      <c r="M1266" s="6"/>
      <c r="N1266" s="6"/>
      <c r="O1266" s="6"/>
      <c r="P1266" s="6"/>
    </row>
    <row r="1267" spans="1:16" x14ac:dyDescent="0.2">
      <c r="A1267" s="24"/>
      <c r="B1267" s="5"/>
      <c r="C1267" s="5"/>
      <c r="D1267" s="5"/>
      <c r="E1267" s="5"/>
      <c r="F1267" s="5"/>
      <c r="G1267" s="6"/>
      <c r="H1267" s="6"/>
      <c r="I1267" s="6"/>
      <c r="J1267" s="6"/>
      <c r="K1267" s="6"/>
      <c r="L1267" s="6"/>
      <c r="M1267" s="6"/>
      <c r="N1267" s="6"/>
      <c r="O1267" s="6"/>
      <c r="P1267" s="6"/>
    </row>
    <row r="1268" spans="1:16" x14ac:dyDescent="0.2">
      <c r="A1268" s="24"/>
      <c r="B1268" s="5"/>
      <c r="C1268" s="5"/>
      <c r="D1268" s="5"/>
      <c r="E1268" s="5"/>
      <c r="F1268" s="5"/>
      <c r="G1268" s="6"/>
      <c r="H1268" s="6"/>
      <c r="I1268" s="6"/>
      <c r="J1268" s="6"/>
      <c r="K1268" s="6"/>
      <c r="L1268" s="6"/>
      <c r="M1268" s="6"/>
      <c r="N1268" s="6"/>
      <c r="O1268" s="6"/>
      <c r="P1268" s="6"/>
    </row>
    <row r="1269" spans="1:16" x14ac:dyDescent="0.2">
      <c r="A1269" s="24"/>
      <c r="B1269" s="5"/>
      <c r="C1269" s="5"/>
      <c r="D1269" s="5"/>
      <c r="E1269" s="5"/>
      <c r="F1269" s="5"/>
      <c r="G1269" s="6"/>
      <c r="H1269" s="6"/>
      <c r="I1269" s="6"/>
      <c r="J1269" s="6"/>
      <c r="K1269" s="6"/>
      <c r="L1269" s="6"/>
      <c r="M1269" s="6"/>
      <c r="N1269" s="6"/>
      <c r="O1269" s="6"/>
      <c r="P1269" s="6"/>
    </row>
    <row r="1270" spans="1:16" x14ac:dyDescent="0.2">
      <c r="A1270" s="24"/>
      <c r="B1270" s="5"/>
      <c r="C1270" s="5"/>
      <c r="D1270" s="5"/>
      <c r="E1270" s="5"/>
      <c r="F1270" s="5"/>
      <c r="G1270" s="6"/>
      <c r="H1270" s="6"/>
      <c r="I1270" s="6"/>
      <c r="J1270" s="6"/>
      <c r="K1270" s="6"/>
      <c r="L1270" s="6"/>
      <c r="M1270" s="6"/>
      <c r="N1270" s="6"/>
      <c r="O1270" s="6"/>
      <c r="P1270" s="6"/>
    </row>
    <row r="1271" spans="1:16" x14ac:dyDescent="0.2">
      <c r="A1271" s="24"/>
      <c r="B1271" s="5"/>
      <c r="C1271" s="5"/>
      <c r="D1271" s="5"/>
      <c r="E1271" s="5"/>
      <c r="F1271" s="5"/>
      <c r="G1271" s="6"/>
      <c r="H1271" s="6"/>
      <c r="I1271" s="6"/>
      <c r="J1271" s="6"/>
      <c r="K1271" s="6"/>
      <c r="L1271" s="6"/>
      <c r="M1271" s="6"/>
      <c r="N1271" s="6"/>
      <c r="O1271" s="6"/>
      <c r="P1271" s="6"/>
    </row>
    <row r="1272" spans="1:16" x14ac:dyDescent="0.2">
      <c r="A1272" s="24"/>
      <c r="B1272" s="5"/>
      <c r="C1272" s="5"/>
      <c r="D1272" s="5"/>
      <c r="E1272" s="5"/>
      <c r="F1272" s="5"/>
      <c r="G1272" s="6"/>
      <c r="H1272" s="6"/>
      <c r="I1272" s="6"/>
      <c r="J1272" s="6"/>
      <c r="K1272" s="6"/>
      <c r="L1272" s="6"/>
      <c r="M1272" s="6"/>
      <c r="N1272" s="6"/>
      <c r="O1272" s="6"/>
      <c r="P1272" s="6"/>
    </row>
    <row r="1273" spans="1:16" x14ac:dyDescent="0.2">
      <c r="A1273" s="24"/>
      <c r="B1273" s="5"/>
      <c r="C1273" s="5"/>
      <c r="D1273" s="5"/>
      <c r="E1273" s="5"/>
      <c r="F1273" s="5"/>
      <c r="G1273" s="6"/>
      <c r="H1273" s="6"/>
      <c r="I1273" s="6"/>
      <c r="J1273" s="6"/>
      <c r="K1273" s="6"/>
      <c r="L1273" s="6"/>
      <c r="M1273" s="6"/>
      <c r="N1273" s="6"/>
      <c r="O1273" s="6"/>
      <c r="P1273" s="6"/>
    </row>
    <row r="1274" spans="1:16" x14ac:dyDescent="0.2">
      <c r="A1274" s="24"/>
      <c r="B1274" s="5"/>
      <c r="C1274" s="5"/>
      <c r="D1274" s="5"/>
      <c r="E1274" s="5"/>
      <c r="F1274" s="5"/>
      <c r="G1274" s="6"/>
      <c r="H1274" s="6"/>
      <c r="I1274" s="6"/>
      <c r="J1274" s="6"/>
      <c r="K1274" s="6"/>
      <c r="L1274" s="6"/>
      <c r="M1274" s="6"/>
      <c r="N1274" s="6"/>
      <c r="O1274" s="6"/>
      <c r="P1274" s="6"/>
    </row>
    <row r="1275" spans="1:16" x14ac:dyDescent="0.2">
      <c r="A1275" s="24"/>
      <c r="B1275" s="5"/>
      <c r="C1275" s="5"/>
      <c r="D1275" s="5"/>
      <c r="E1275" s="5"/>
      <c r="F1275" s="5"/>
      <c r="G1275" s="6"/>
      <c r="H1275" s="6"/>
      <c r="I1275" s="6"/>
      <c r="J1275" s="6"/>
      <c r="K1275" s="6"/>
      <c r="L1275" s="6"/>
      <c r="M1275" s="6"/>
      <c r="N1275" s="6"/>
      <c r="O1275" s="6"/>
      <c r="P1275" s="6"/>
    </row>
    <row r="1276" spans="1:16" x14ac:dyDescent="0.2">
      <c r="A1276" s="24"/>
      <c r="B1276" s="5"/>
      <c r="C1276" s="5"/>
      <c r="D1276" s="5"/>
      <c r="E1276" s="5"/>
      <c r="F1276" s="5"/>
      <c r="G1276" s="6"/>
      <c r="H1276" s="6"/>
      <c r="I1276" s="6"/>
      <c r="J1276" s="6"/>
      <c r="K1276" s="6"/>
      <c r="L1276" s="6"/>
      <c r="M1276" s="6"/>
      <c r="N1276" s="6"/>
      <c r="O1276" s="6"/>
      <c r="P1276" s="6"/>
    </row>
    <row r="1277" spans="1:16" x14ac:dyDescent="0.2">
      <c r="A1277" s="24"/>
      <c r="B1277" s="5"/>
      <c r="C1277" s="5"/>
      <c r="D1277" s="5"/>
      <c r="E1277" s="5"/>
      <c r="F1277" s="5"/>
      <c r="G1277" s="6"/>
      <c r="H1277" s="6"/>
      <c r="I1277" s="6"/>
      <c r="J1277" s="6"/>
      <c r="K1277" s="6"/>
      <c r="L1277" s="6"/>
      <c r="M1277" s="6"/>
      <c r="N1277" s="6"/>
      <c r="O1277" s="6"/>
      <c r="P1277" s="6"/>
    </row>
    <row r="1278" spans="1:16" x14ac:dyDescent="0.2">
      <c r="A1278" s="24"/>
      <c r="B1278" s="5"/>
      <c r="C1278" s="5"/>
      <c r="D1278" s="5"/>
      <c r="E1278" s="5"/>
      <c r="F1278" s="5"/>
      <c r="G1278" s="6"/>
      <c r="H1278" s="6"/>
      <c r="I1278" s="6"/>
      <c r="J1278" s="6"/>
      <c r="K1278" s="6"/>
      <c r="L1278" s="6"/>
      <c r="M1278" s="6"/>
      <c r="N1278" s="6"/>
      <c r="O1278" s="6"/>
      <c r="P1278" s="6"/>
    </row>
    <row r="1279" spans="1:16" x14ac:dyDescent="0.2">
      <c r="A1279" s="24"/>
      <c r="B1279" s="5"/>
      <c r="C1279" s="5"/>
      <c r="D1279" s="5"/>
      <c r="E1279" s="5"/>
      <c r="F1279" s="5"/>
      <c r="G1279" s="6"/>
      <c r="H1279" s="6"/>
      <c r="I1279" s="6"/>
      <c r="J1279" s="6"/>
      <c r="K1279" s="6"/>
      <c r="L1279" s="6"/>
      <c r="M1279" s="6"/>
      <c r="N1279" s="6"/>
      <c r="O1279" s="6"/>
      <c r="P1279" s="6"/>
    </row>
    <row r="1280" spans="1:16" x14ac:dyDescent="0.2">
      <c r="A1280" s="24"/>
      <c r="B1280" s="5"/>
      <c r="C1280" s="5"/>
      <c r="D1280" s="5"/>
      <c r="E1280" s="5"/>
      <c r="F1280" s="5"/>
      <c r="G1280" s="6"/>
      <c r="H1280" s="6"/>
      <c r="I1280" s="6"/>
      <c r="J1280" s="6"/>
      <c r="K1280" s="6"/>
      <c r="L1280" s="6"/>
      <c r="M1280" s="6"/>
      <c r="N1280" s="6"/>
      <c r="O1280" s="6"/>
      <c r="P1280" s="6"/>
    </row>
    <row r="1281" spans="1:16" x14ac:dyDescent="0.2">
      <c r="A1281" s="24"/>
      <c r="B1281" s="5"/>
      <c r="C1281" s="5"/>
      <c r="D1281" s="5"/>
      <c r="E1281" s="5"/>
      <c r="F1281" s="5"/>
      <c r="G1281" s="6"/>
      <c r="H1281" s="6"/>
      <c r="I1281" s="6"/>
      <c r="J1281" s="6"/>
      <c r="K1281" s="6"/>
      <c r="L1281" s="6"/>
      <c r="M1281" s="6"/>
      <c r="N1281" s="6"/>
      <c r="O1281" s="6"/>
      <c r="P1281" s="6"/>
    </row>
    <row r="1282" spans="1:16" x14ac:dyDescent="0.2">
      <c r="A1282" s="24"/>
      <c r="B1282" s="5"/>
      <c r="C1282" s="5"/>
      <c r="D1282" s="5"/>
      <c r="E1282" s="5"/>
      <c r="F1282" s="5"/>
      <c r="G1282" s="6"/>
      <c r="H1282" s="6"/>
      <c r="I1282" s="6"/>
      <c r="J1282" s="6"/>
      <c r="K1282" s="6"/>
      <c r="L1282" s="6"/>
      <c r="M1282" s="6"/>
      <c r="N1282" s="6"/>
      <c r="O1282" s="6"/>
      <c r="P1282" s="6"/>
    </row>
    <row r="1283" spans="1:16" x14ac:dyDescent="0.2">
      <c r="A1283" s="24"/>
      <c r="B1283" s="5"/>
      <c r="C1283" s="5"/>
      <c r="D1283" s="5"/>
      <c r="E1283" s="5"/>
      <c r="F1283" s="5"/>
      <c r="G1283" s="6"/>
      <c r="H1283" s="6"/>
      <c r="I1283" s="6"/>
      <c r="J1283" s="6"/>
      <c r="K1283" s="6"/>
      <c r="L1283" s="6"/>
      <c r="M1283" s="6"/>
      <c r="N1283" s="6"/>
      <c r="O1283" s="6"/>
      <c r="P1283" s="6"/>
    </row>
    <row r="1284" spans="1:16" x14ac:dyDescent="0.2">
      <c r="A1284" s="24"/>
      <c r="B1284" s="5"/>
      <c r="C1284" s="5"/>
      <c r="D1284" s="5"/>
      <c r="E1284" s="5"/>
      <c r="F1284" s="5"/>
      <c r="G1284" s="6"/>
      <c r="H1284" s="6"/>
      <c r="I1284" s="6"/>
      <c r="J1284" s="6"/>
      <c r="K1284" s="6"/>
      <c r="L1284" s="6"/>
      <c r="M1284" s="6"/>
      <c r="N1284" s="6"/>
      <c r="O1284" s="6"/>
      <c r="P1284" s="6"/>
    </row>
    <row r="1285" spans="1:16" x14ac:dyDescent="0.2">
      <c r="A1285" s="24"/>
      <c r="B1285" s="5"/>
      <c r="C1285" s="5"/>
      <c r="D1285" s="5"/>
      <c r="E1285" s="5"/>
      <c r="F1285" s="5"/>
      <c r="G1285" s="6"/>
      <c r="H1285" s="6"/>
      <c r="I1285" s="6"/>
      <c r="J1285" s="6"/>
      <c r="K1285" s="6"/>
      <c r="L1285" s="6"/>
      <c r="M1285" s="6"/>
      <c r="N1285" s="6"/>
      <c r="O1285" s="6"/>
      <c r="P1285" s="6"/>
    </row>
    <row r="1286" spans="1:16" x14ac:dyDescent="0.2">
      <c r="A1286" s="24"/>
      <c r="B1286" s="5"/>
      <c r="C1286" s="5"/>
      <c r="D1286" s="5"/>
      <c r="E1286" s="5"/>
      <c r="F1286" s="5"/>
      <c r="G1286" s="6"/>
      <c r="H1286" s="6"/>
      <c r="I1286" s="6"/>
      <c r="J1286" s="6"/>
      <c r="K1286" s="6"/>
      <c r="L1286" s="6"/>
      <c r="M1286" s="6"/>
      <c r="N1286" s="6"/>
      <c r="O1286" s="6"/>
      <c r="P1286" s="6"/>
    </row>
    <row r="1287" spans="1:16" x14ac:dyDescent="0.2">
      <c r="A1287" s="24"/>
      <c r="B1287" s="5"/>
      <c r="C1287" s="5"/>
      <c r="D1287" s="5"/>
      <c r="E1287" s="5"/>
      <c r="F1287" s="5"/>
      <c r="G1287" s="6"/>
      <c r="H1287" s="6"/>
      <c r="I1287" s="6"/>
      <c r="J1287" s="6"/>
      <c r="K1287" s="6"/>
      <c r="L1287" s="6"/>
      <c r="M1287" s="6"/>
      <c r="N1287" s="6"/>
      <c r="O1287" s="6"/>
      <c r="P1287" s="6"/>
    </row>
    <row r="1288" spans="1:16" x14ac:dyDescent="0.2">
      <c r="A1288" s="24"/>
      <c r="B1288" s="5"/>
      <c r="C1288" s="5"/>
      <c r="D1288" s="5"/>
      <c r="E1288" s="5"/>
      <c r="F1288" s="5"/>
      <c r="G1288" s="6"/>
      <c r="H1288" s="6"/>
      <c r="I1288" s="6"/>
      <c r="J1288" s="6"/>
      <c r="K1288" s="6"/>
      <c r="L1288" s="6"/>
      <c r="M1288" s="6"/>
      <c r="N1288" s="6"/>
      <c r="O1288" s="6"/>
      <c r="P1288" s="6"/>
    </row>
    <row r="1289" spans="1:16" x14ac:dyDescent="0.2">
      <c r="A1289" s="24"/>
      <c r="B1289" s="5"/>
      <c r="C1289" s="5"/>
      <c r="D1289" s="5"/>
      <c r="E1289" s="5"/>
      <c r="F1289" s="5"/>
      <c r="G1289" s="6"/>
      <c r="H1289" s="6"/>
      <c r="I1289" s="6"/>
      <c r="J1289" s="6"/>
      <c r="K1289" s="6"/>
      <c r="L1289" s="6"/>
      <c r="M1289" s="6"/>
      <c r="N1289" s="6"/>
      <c r="O1289" s="6"/>
      <c r="P1289" s="6"/>
    </row>
    <row r="1290" spans="1:16" x14ac:dyDescent="0.2">
      <c r="A1290" s="24"/>
      <c r="B1290" s="5"/>
      <c r="C1290" s="5"/>
      <c r="D1290" s="5"/>
      <c r="E1290" s="5"/>
      <c r="F1290" s="5"/>
      <c r="G1290" s="6"/>
      <c r="H1290" s="6"/>
      <c r="I1290" s="6"/>
      <c r="J1290" s="6"/>
      <c r="K1290" s="6"/>
      <c r="L1290" s="6"/>
      <c r="M1290" s="6"/>
      <c r="N1290" s="6"/>
      <c r="O1290" s="6"/>
      <c r="P1290" s="6"/>
    </row>
    <row r="1291" spans="1:16" x14ac:dyDescent="0.2">
      <c r="A1291" s="24"/>
      <c r="B1291" s="5"/>
      <c r="C1291" s="5"/>
      <c r="D1291" s="5"/>
      <c r="E1291" s="5"/>
      <c r="F1291" s="5"/>
      <c r="G1291" s="6"/>
      <c r="H1291" s="6"/>
      <c r="I1291" s="6"/>
      <c r="J1291" s="6"/>
      <c r="K1291" s="6"/>
      <c r="L1291" s="6"/>
      <c r="M1291" s="6"/>
      <c r="N1291" s="6"/>
      <c r="O1291" s="6"/>
      <c r="P1291" s="6"/>
    </row>
    <row r="1292" spans="1:16" x14ac:dyDescent="0.2">
      <c r="A1292" s="24"/>
      <c r="B1292" s="5"/>
      <c r="C1292" s="5"/>
      <c r="D1292" s="5"/>
      <c r="E1292" s="5"/>
      <c r="F1292" s="5"/>
      <c r="G1292" s="6"/>
      <c r="H1292" s="6"/>
      <c r="I1292" s="6"/>
      <c r="J1292" s="6"/>
      <c r="K1292" s="6"/>
      <c r="L1292" s="6"/>
      <c r="M1292" s="6"/>
      <c r="N1292" s="6"/>
      <c r="O1292" s="6"/>
      <c r="P1292" s="6"/>
    </row>
    <row r="1293" spans="1:16" x14ac:dyDescent="0.2">
      <c r="A1293" s="24"/>
      <c r="B1293" s="5"/>
      <c r="C1293" s="5"/>
      <c r="D1293" s="5"/>
      <c r="E1293" s="5"/>
      <c r="F1293" s="5"/>
      <c r="G1293" s="6"/>
      <c r="H1293" s="6"/>
      <c r="I1293" s="6"/>
      <c r="J1293" s="6"/>
      <c r="K1293" s="6"/>
      <c r="L1293" s="6"/>
      <c r="M1293" s="6"/>
      <c r="N1293" s="6"/>
      <c r="O1293" s="6"/>
      <c r="P1293" s="6"/>
    </row>
    <row r="1294" spans="1:16" x14ac:dyDescent="0.2">
      <c r="A1294" s="24"/>
      <c r="B1294" s="5"/>
      <c r="C1294" s="5"/>
      <c r="D1294" s="5"/>
      <c r="E1294" s="5"/>
      <c r="F1294" s="5"/>
      <c r="G1294" s="6"/>
      <c r="H1294" s="6"/>
      <c r="I1294" s="6"/>
      <c r="J1294" s="6"/>
      <c r="K1294" s="6"/>
      <c r="L1294" s="6"/>
      <c r="M1294" s="6"/>
      <c r="N1294" s="6"/>
      <c r="O1294" s="6"/>
      <c r="P1294" s="6"/>
    </row>
    <row r="1295" spans="1:16" x14ac:dyDescent="0.2">
      <c r="A1295" s="24"/>
      <c r="B1295" s="5"/>
      <c r="C1295" s="5"/>
      <c r="D1295" s="5"/>
      <c r="E1295" s="5"/>
      <c r="F1295" s="5"/>
      <c r="G1295" s="6"/>
      <c r="H1295" s="6"/>
      <c r="I1295" s="6"/>
      <c r="J1295" s="6"/>
      <c r="K1295" s="6"/>
      <c r="L1295" s="6"/>
      <c r="M1295" s="6"/>
      <c r="N1295" s="6"/>
      <c r="O1295" s="6"/>
      <c r="P1295" s="6"/>
    </row>
    <row r="1296" spans="1:16" x14ac:dyDescent="0.2">
      <c r="A1296" s="24"/>
      <c r="B1296" s="5"/>
      <c r="C1296" s="5"/>
      <c r="D1296" s="5"/>
      <c r="E1296" s="5"/>
      <c r="F1296" s="5"/>
      <c r="G1296" s="6"/>
      <c r="H1296" s="6"/>
      <c r="I1296" s="6"/>
      <c r="J1296" s="6"/>
      <c r="K1296" s="6"/>
      <c r="L1296" s="6"/>
      <c r="M1296" s="6"/>
      <c r="N1296" s="6"/>
      <c r="O1296" s="6"/>
      <c r="P1296" s="6"/>
    </row>
    <row r="1297" spans="1:16" x14ac:dyDescent="0.2">
      <c r="A1297" s="24"/>
      <c r="B1297" s="5"/>
      <c r="C1297" s="5"/>
      <c r="D1297" s="5"/>
      <c r="E1297" s="5"/>
      <c r="F1297" s="5"/>
      <c r="G1297" s="6"/>
      <c r="H1297" s="6"/>
      <c r="I1297" s="6"/>
      <c r="J1297" s="6"/>
      <c r="K1297" s="6"/>
      <c r="L1297" s="6"/>
      <c r="M1297" s="6"/>
      <c r="N1297" s="6"/>
      <c r="O1297" s="6"/>
      <c r="P1297" s="6"/>
    </row>
    <row r="1298" spans="1:16" x14ac:dyDescent="0.2">
      <c r="A1298" s="24"/>
      <c r="B1298" s="5"/>
      <c r="C1298" s="5"/>
      <c r="D1298" s="5"/>
      <c r="E1298" s="5"/>
      <c r="F1298" s="5"/>
      <c r="G1298" s="6"/>
      <c r="H1298" s="6"/>
      <c r="I1298" s="6"/>
      <c r="J1298" s="6"/>
      <c r="K1298" s="6"/>
      <c r="L1298" s="6"/>
      <c r="M1298" s="6"/>
      <c r="N1298" s="6"/>
      <c r="O1298" s="6"/>
      <c r="P1298" s="6"/>
    </row>
    <row r="1299" spans="1:16" x14ac:dyDescent="0.2">
      <c r="A1299" s="24"/>
      <c r="B1299" s="5"/>
      <c r="C1299" s="5"/>
      <c r="D1299" s="5"/>
      <c r="E1299" s="5"/>
      <c r="F1299" s="5"/>
      <c r="G1299" s="6"/>
      <c r="H1299" s="6"/>
      <c r="I1299" s="6"/>
      <c r="J1299" s="6"/>
      <c r="K1299" s="6"/>
      <c r="L1299" s="6"/>
      <c r="M1299" s="6"/>
      <c r="N1299" s="6"/>
      <c r="O1299" s="6"/>
      <c r="P1299" s="6"/>
    </row>
    <row r="1300" spans="1:16" x14ac:dyDescent="0.2">
      <c r="A1300" s="24"/>
      <c r="B1300" s="5"/>
      <c r="C1300" s="5"/>
      <c r="D1300" s="5"/>
      <c r="E1300" s="5"/>
      <c r="F1300" s="5"/>
      <c r="G1300" s="6"/>
      <c r="H1300" s="6"/>
      <c r="I1300" s="6"/>
      <c r="J1300" s="6"/>
      <c r="K1300" s="6"/>
      <c r="L1300" s="6"/>
      <c r="M1300" s="6"/>
      <c r="N1300" s="6"/>
      <c r="O1300" s="6"/>
      <c r="P1300" s="6"/>
    </row>
    <row r="1301" spans="1:16" x14ac:dyDescent="0.2">
      <c r="A1301" s="24"/>
      <c r="B1301" s="5"/>
      <c r="C1301" s="5"/>
      <c r="D1301" s="5"/>
      <c r="E1301" s="5"/>
      <c r="F1301" s="5"/>
      <c r="G1301" s="6"/>
      <c r="H1301" s="6"/>
      <c r="I1301" s="6"/>
      <c r="J1301" s="6"/>
      <c r="K1301" s="6"/>
      <c r="L1301" s="6"/>
      <c r="M1301" s="6"/>
      <c r="N1301" s="6"/>
      <c r="O1301" s="6"/>
      <c r="P1301" s="6"/>
    </row>
    <row r="1302" spans="1:16" x14ac:dyDescent="0.2">
      <c r="A1302" s="24"/>
      <c r="B1302" s="5"/>
      <c r="C1302" s="5"/>
      <c r="D1302" s="5"/>
      <c r="E1302" s="5"/>
      <c r="F1302" s="5"/>
      <c r="G1302" s="6"/>
      <c r="H1302" s="6"/>
      <c r="I1302" s="6"/>
      <c r="J1302" s="6"/>
      <c r="K1302" s="6"/>
      <c r="L1302" s="6"/>
      <c r="M1302" s="6"/>
      <c r="N1302" s="6"/>
      <c r="O1302" s="6"/>
      <c r="P1302" s="6"/>
    </row>
    <row r="1303" spans="1:16" x14ac:dyDescent="0.2">
      <c r="A1303" s="24"/>
      <c r="B1303" s="5"/>
      <c r="C1303" s="5"/>
      <c r="D1303" s="5"/>
      <c r="E1303" s="5"/>
      <c r="F1303" s="5"/>
      <c r="G1303" s="6"/>
      <c r="H1303" s="6"/>
      <c r="I1303" s="6"/>
      <c r="J1303" s="6"/>
      <c r="K1303" s="6"/>
      <c r="L1303" s="6"/>
      <c r="M1303" s="6"/>
      <c r="N1303" s="6"/>
      <c r="O1303" s="6"/>
      <c r="P1303" s="6"/>
    </row>
    <row r="1304" spans="1:16" x14ac:dyDescent="0.2">
      <c r="A1304" s="24"/>
      <c r="B1304" s="5"/>
      <c r="C1304" s="5"/>
      <c r="D1304" s="5"/>
      <c r="E1304" s="5"/>
      <c r="F1304" s="5"/>
      <c r="G1304" s="6"/>
      <c r="H1304" s="6"/>
      <c r="I1304" s="6"/>
      <c r="J1304" s="6"/>
      <c r="K1304" s="6"/>
      <c r="L1304" s="6"/>
      <c r="M1304" s="6"/>
      <c r="N1304" s="6"/>
      <c r="O1304" s="6"/>
      <c r="P1304" s="6"/>
    </row>
    <row r="1305" spans="1:16" x14ac:dyDescent="0.2">
      <c r="A1305" s="24"/>
      <c r="B1305" s="5"/>
      <c r="C1305" s="5"/>
      <c r="D1305" s="5"/>
      <c r="E1305" s="5"/>
      <c r="F1305" s="5"/>
      <c r="G1305" s="6"/>
      <c r="H1305" s="6"/>
      <c r="I1305" s="6"/>
      <c r="J1305" s="6"/>
      <c r="K1305" s="6"/>
      <c r="L1305" s="6"/>
      <c r="M1305" s="6"/>
      <c r="N1305" s="6"/>
      <c r="O1305" s="6"/>
      <c r="P1305" s="6"/>
    </row>
    <row r="1306" spans="1:16" x14ac:dyDescent="0.2">
      <c r="A1306" s="24"/>
      <c r="B1306" s="5"/>
      <c r="C1306" s="5"/>
      <c r="D1306" s="5"/>
      <c r="E1306" s="5"/>
      <c r="F1306" s="5"/>
      <c r="G1306" s="6"/>
      <c r="H1306" s="6"/>
      <c r="I1306" s="6"/>
      <c r="J1306" s="6"/>
      <c r="K1306" s="6"/>
      <c r="L1306" s="6"/>
      <c r="M1306" s="6"/>
      <c r="N1306" s="6"/>
      <c r="O1306" s="6"/>
      <c r="P1306" s="6"/>
    </row>
    <row r="1307" spans="1:16" x14ac:dyDescent="0.2">
      <c r="A1307" s="24"/>
      <c r="B1307" s="5"/>
      <c r="C1307" s="5"/>
      <c r="D1307" s="5"/>
      <c r="E1307" s="5"/>
      <c r="F1307" s="5"/>
      <c r="G1307" s="6"/>
      <c r="H1307" s="6"/>
      <c r="I1307" s="6"/>
      <c r="J1307" s="6"/>
      <c r="K1307" s="6"/>
      <c r="L1307" s="6"/>
      <c r="M1307" s="6"/>
      <c r="N1307" s="6"/>
      <c r="O1307" s="6"/>
      <c r="P1307" s="6"/>
    </row>
    <row r="1308" spans="1:16" x14ac:dyDescent="0.2">
      <c r="A1308" s="24"/>
      <c r="B1308" s="5"/>
      <c r="C1308" s="5"/>
      <c r="D1308" s="5"/>
      <c r="E1308" s="5"/>
      <c r="F1308" s="5"/>
      <c r="G1308" s="6"/>
      <c r="H1308" s="6"/>
      <c r="I1308" s="6"/>
      <c r="J1308" s="6"/>
      <c r="K1308" s="6"/>
      <c r="L1308" s="6"/>
      <c r="M1308" s="6"/>
      <c r="N1308" s="6"/>
      <c r="O1308" s="6"/>
      <c r="P1308" s="6"/>
    </row>
    <row r="1309" spans="1:16" x14ac:dyDescent="0.2">
      <c r="A1309" s="24"/>
      <c r="B1309" s="5"/>
      <c r="C1309" s="5"/>
      <c r="D1309" s="5"/>
      <c r="E1309" s="5"/>
      <c r="F1309" s="5"/>
      <c r="G1309" s="6"/>
      <c r="H1309" s="6"/>
      <c r="I1309" s="6"/>
      <c r="J1309" s="6"/>
      <c r="K1309" s="6"/>
      <c r="L1309" s="6"/>
      <c r="M1309" s="6"/>
      <c r="N1309" s="6"/>
      <c r="O1309" s="6"/>
      <c r="P1309" s="6"/>
    </row>
    <row r="1310" spans="1:16" x14ac:dyDescent="0.2">
      <c r="A1310" s="24"/>
      <c r="B1310" s="5"/>
      <c r="C1310" s="5"/>
      <c r="D1310" s="5"/>
      <c r="E1310" s="5"/>
      <c r="F1310" s="5"/>
      <c r="G1310" s="6"/>
      <c r="H1310" s="6"/>
      <c r="I1310" s="6"/>
      <c r="J1310" s="6"/>
      <c r="K1310" s="6"/>
      <c r="L1310" s="6"/>
      <c r="M1310" s="6"/>
      <c r="N1310" s="6"/>
      <c r="O1310" s="6"/>
      <c r="P1310" s="6"/>
    </row>
    <row r="1311" spans="1:16" x14ac:dyDescent="0.2">
      <c r="A1311" s="24"/>
      <c r="B1311" s="5"/>
      <c r="C1311" s="5"/>
      <c r="D1311" s="5"/>
      <c r="E1311" s="5"/>
      <c r="F1311" s="5"/>
      <c r="G1311" s="6"/>
      <c r="H1311" s="6"/>
      <c r="I1311" s="6"/>
      <c r="J1311" s="6"/>
      <c r="K1311" s="6"/>
      <c r="L1311" s="6"/>
      <c r="M1311" s="6"/>
      <c r="N1311" s="6"/>
      <c r="O1311" s="6"/>
      <c r="P1311" s="6"/>
    </row>
    <row r="1312" spans="1:16" x14ac:dyDescent="0.2">
      <c r="A1312" s="24"/>
      <c r="B1312" s="5"/>
      <c r="C1312" s="5"/>
      <c r="D1312" s="5"/>
      <c r="E1312" s="5"/>
      <c r="F1312" s="5"/>
      <c r="G1312" s="6"/>
      <c r="H1312" s="6"/>
      <c r="I1312" s="6"/>
      <c r="J1312" s="6"/>
      <c r="K1312" s="6"/>
      <c r="L1312" s="6"/>
      <c r="M1312" s="6"/>
      <c r="N1312" s="6"/>
      <c r="O1312" s="6"/>
      <c r="P1312" s="6"/>
    </row>
    <row r="1313" spans="1:16" x14ac:dyDescent="0.2">
      <c r="A1313" s="24"/>
      <c r="B1313" s="5"/>
      <c r="C1313" s="5"/>
      <c r="D1313" s="5"/>
      <c r="E1313" s="5"/>
      <c r="F1313" s="5"/>
      <c r="G1313" s="6"/>
      <c r="H1313" s="6"/>
      <c r="I1313" s="6"/>
      <c r="J1313" s="6"/>
      <c r="K1313" s="6"/>
      <c r="L1313" s="6"/>
      <c r="M1313" s="6"/>
      <c r="N1313" s="6"/>
      <c r="O1313" s="6"/>
      <c r="P1313" s="6"/>
    </row>
    <row r="1314" spans="1:16" x14ac:dyDescent="0.2">
      <c r="A1314" s="24"/>
      <c r="B1314" s="5"/>
      <c r="C1314" s="5"/>
      <c r="D1314" s="5"/>
      <c r="E1314" s="5"/>
      <c r="F1314" s="5"/>
      <c r="G1314" s="6"/>
      <c r="H1314" s="6"/>
      <c r="I1314" s="6"/>
      <c r="J1314" s="6"/>
      <c r="K1314" s="6"/>
      <c r="L1314" s="6"/>
      <c r="M1314" s="6"/>
      <c r="N1314" s="6"/>
      <c r="O1314" s="6"/>
      <c r="P1314" s="6"/>
    </row>
    <row r="1315" spans="1:16" x14ac:dyDescent="0.2">
      <c r="A1315" s="24"/>
      <c r="B1315" s="5"/>
      <c r="C1315" s="5"/>
      <c r="D1315" s="5"/>
      <c r="E1315" s="5"/>
      <c r="F1315" s="5"/>
      <c r="G1315" s="6"/>
      <c r="H1315" s="6"/>
      <c r="I1315" s="6"/>
      <c r="J1315" s="6"/>
      <c r="K1315" s="6"/>
      <c r="L1315" s="6"/>
      <c r="M1315" s="6"/>
      <c r="N1315" s="6"/>
      <c r="O1315" s="6"/>
      <c r="P1315" s="6"/>
    </row>
    <row r="1316" spans="1:16" x14ac:dyDescent="0.2">
      <c r="A1316" s="24"/>
      <c r="B1316" s="5"/>
      <c r="C1316" s="5"/>
      <c r="D1316" s="5"/>
      <c r="E1316" s="5"/>
      <c r="F1316" s="5"/>
      <c r="G1316" s="6"/>
      <c r="H1316" s="6"/>
      <c r="I1316" s="6"/>
      <c r="J1316" s="6"/>
      <c r="K1316" s="6"/>
      <c r="L1316" s="6"/>
      <c r="M1316" s="6"/>
      <c r="N1316" s="6"/>
      <c r="O1316" s="6"/>
      <c r="P1316" s="6"/>
    </row>
    <row r="1317" spans="1:16" x14ac:dyDescent="0.2">
      <c r="A1317" s="24"/>
      <c r="B1317" s="5"/>
      <c r="C1317" s="5"/>
      <c r="D1317" s="5"/>
      <c r="E1317" s="5"/>
      <c r="F1317" s="5"/>
      <c r="G1317" s="6"/>
      <c r="H1317" s="6"/>
      <c r="I1317" s="6"/>
      <c r="J1317" s="6"/>
      <c r="K1317" s="6"/>
      <c r="L1317" s="6"/>
      <c r="M1317" s="6"/>
      <c r="N1317" s="6"/>
      <c r="O1317" s="6"/>
      <c r="P1317" s="6"/>
    </row>
    <row r="1318" spans="1:16" x14ac:dyDescent="0.2">
      <c r="A1318" s="24"/>
      <c r="B1318" s="5"/>
      <c r="C1318" s="5"/>
      <c r="D1318" s="5"/>
      <c r="E1318" s="5"/>
      <c r="F1318" s="5"/>
      <c r="G1318" s="6"/>
      <c r="H1318" s="6"/>
      <c r="I1318" s="6"/>
      <c r="J1318" s="6"/>
      <c r="K1318" s="6"/>
      <c r="L1318" s="6"/>
      <c r="M1318" s="6"/>
      <c r="N1318" s="6"/>
      <c r="O1318" s="6"/>
      <c r="P1318" s="6"/>
    </row>
    <row r="1319" spans="1:16" x14ac:dyDescent="0.2">
      <c r="A1319" s="24"/>
      <c r="B1319" s="5"/>
      <c r="C1319" s="5"/>
      <c r="D1319" s="5"/>
      <c r="E1319" s="5"/>
      <c r="F1319" s="5"/>
      <c r="G1319" s="6"/>
      <c r="H1319" s="6"/>
      <c r="I1319" s="6"/>
      <c r="J1319" s="6"/>
      <c r="K1319" s="6"/>
      <c r="L1319" s="6"/>
      <c r="M1319" s="6"/>
      <c r="N1319" s="6"/>
      <c r="O1319" s="6"/>
      <c r="P1319" s="6"/>
    </row>
    <row r="1320" spans="1:16" x14ac:dyDescent="0.2">
      <c r="A1320" s="24"/>
      <c r="B1320" s="5"/>
      <c r="C1320" s="5"/>
      <c r="D1320" s="5"/>
      <c r="E1320" s="5"/>
      <c r="F1320" s="5"/>
      <c r="G1320" s="6"/>
      <c r="H1320" s="6"/>
      <c r="I1320" s="6"/>
      <c r="J1320" s="6"/>
      <c r="K1320" s="6"/>
      <c r="L1320" s="6"/>
      <c r="M1320" s="6"/>
      <c r="N1320" s="6"/>
      <c r="O1320" s="6"/>
      <c r="P1320" s="6"/>
    </row>
    <row r="1321" spans="1:16" x14ac:dyDescent="0.2">
      <c r="A1321" s="24"/>
      <c r="B1321" s="5"/>
      <c r="C1321" s="5"/>
      <c r="D1321" s="5"/>
      <c r="E1321" s="5"/>
      <c r="F1321" s="5"/>
      <c r="G1321" s="6"/>
      <c r="H1321" s="6"/>
      <c r="I1321" s="6"/>
      <c r="J1321" s="6"/>
      <c r="K1321" s="6"/>
      <c r="L1321" s="6"/>
      <c r="M1321" s="6"/>
      <c r="N1321" s="6"/>
      <c r="O1321" s="6"/>
      <c r="P1321" s="6"/>
    </row>
    <row r="1322" spans="1:16" x14ac:dyDescent="0.2">
      <c r="A1322" s="24"/>
      <c r="B1322" s="5"/>
      <c r="C1322" s="5"/>
      <c r="D1322" s="5"/>
      <c r="E1322" s="5"/>
      <c r="F1322" s="5"/>
      <c r="G1322" s="6"/>
      <c r="H1322" s="6"/>
      <c r="I1322" s="6"/>
      <c r="J1322" s="6"/>
      <c r="K1322" s="6"/>
      <c r="L1322" s="6"/>
      <c r="M1322" s="6"/>
      <c r="N1322" s="6"/>
      <c r="O1322" s="6"/>
      <c r="P1322" s="6"/>
    </row>
    <row r="1323" spans="1:16" x14ac:dyDescent="0.2">
      <c r="A1323" s="24"/>
      <c r="B1323" s="5"/>
      <c r="C1323" s="5"/>
      <c r="D1323" s="5"/>
      <c r="E1323" s="5"/>
      <c r="F1323" s="5"/>
      <c r="G1323" s="6"/>
      <c r="H1323" s="6"/>
      <c r="I1323" s="6"/>
      <c r="J1323" s="6"/>
      <c r="K1323" s="6"/>
      <c r="L1323" s="6"/>
      <c r="M1323" s="6"/>
      <c r="N1323" s="6"/>
      <c r="O1323" s="6"/>
      <c r="P1323" s="6"/>
    </row>
    <row r="1324" spans="1:16" x14ac:dyDescent="0.2">
      <c r="A1324" s="24"/>
      <c r="B1324" s="5"/>
      <c r="C1324" s="5"/>
      <c r="D1324" s="5"/>
      <c r="E1324" s="5"/>
      <c r="F1324" s="5"/>
      <c r="G1324" s="6"/>
      <c r="H1324" s="6"/>
      <c r="I1324" s="6"/>
      <c r="J1324" s="6"/>
      <c r="K1324" s="6"/>
      <c r="L1324" s="6"/>
      <c r="M1324" s="6"/>
      <c r="N1324" s="6"/>
      <c r="O1324" s="6"/>
      <c r="P1324" s="6"/>
    </row>
    <row r="1325" spans="1:16" x14ac:dyDescent="0.2">
      <c r="A1325" s="24"/>
      <c r="B1325" s="5"/>
      <c r="C1325" s="5"/>
      <c r="D1325" s="5"/>
      <c r="E1325" s="5"/>
      <c r="F1325" s="5"/>
      <c r="G1325" s="6"/>
      <c r="H1325" s="6"/>
      <c r="I1325" s="6"/>
      <c r="J1325" s="6"/>
      <c r="K1325" s="6"/>
      <c r="L1325" s="6"/>
      <c r="M1325" s="6"/>
      <c r="N1325" s="6"/>
      <c r="O1325" s="6"/>
      <c r="P1325" s="6"/>
    </row>
    <row r="1326" spans="1:16" x14ac:dyDescent="0.2">
      <c r="A1326" s="24"/>
      <c r="B1326" s="5"/>
      <c r="C1326" s="5"/>
      <c r="D1326" s="5"/>
      <c r="E1326" s="5"/>
      <c r="F1326" s="5"/>
      <c r="G1326" s="6"/>
      <c r="H1326" s="6"/>
      <c r="I1326" s="6"/>
      <c r="J1326" s="6"/>
      <c r="K1326" s="6"/>
      <c r="L1326" s="6"/>
      <c r="M1326" s="6"/>
      <c r="N1326" s="6"/>
      <c r="O1326" s="6"/>
      <c r="P1326" s="6"/>
    </row>
    <row r="1327" spans="1:16" x14ac:dyDescent="0.2">
      <c r="A1327" s="24"/>
      <c r="B1327" s="5"/>
      <c r="C1327" s="5"/>
      <c r="D1327" s="5"/>
      <c r="E1327" s="5"/>
      <c r="F1327" s="5"/>
      <c r="G1327" s="6"/>
      <c r="H1327" s="6"/>
      <c r="I1327" s="6"/>
      <c r="J1327" s="6"/>
      <c r="K1327" s="6"/>
      <c r="L1327" s="6"/>
      <c r="M1327" s="6"/>
      <c r="N1327" s="6"/>
      <c r="O1327" s="6"/>
      <c r="P1327" s="6"/>
    </row>
    <row r="1328" spans="1:16" x14ac:dyDescent="0.2">
      <c r="A1328" s="24"/>
      <c r="B1328" s="5"/>
      <c r="C1328" s="5"/>
      <c r="D1328" s="5"/>
      <c r="E1328" s="5"/>
      <c r="F1328" s="5"/>
      <c r="G1328" s="6"/>
      <c r="H1328" s="6"/>
      <c r="I1328" s="6"/>
      <c r="J1328" s="6"/>
      <c r="K1328" s="6"/>
      <c r="L1328" s="6"/>
      <c r="M1328" s="6"/>
      <c r="N1328" s="6"/>
      <c r="O1328" s="6"/>
      <c r="P1328" s="6"/>
    </row>
    <row r="1329" spans="1:16" x14ac:dyDescent="0.2">
      <c r="A1329" s="24"/>
      <c r="B1329" s="5"/>
      <c r="C1329" s="5"/>
      <c r="D1329" s="5"/>
      <c r="E1329" s="5"/>
      <c r="F1329" s="5"/>
      <c r="G1329" s="6"/>
      <c r="H1329" s="6"/>
      <c r="I1329" s="6"/>
      <c r="J1329" s="6"/>
      <c r="K1329" s="6"/>
      <c r="L1329" s="6"/>
      <c r="M1329" s="6"/>
      <c r="N1329" s="6"/>
      <c r="O1329" s="6"/>
      <c r="P1329" s="6"/>
    </row>
    <row r="1330" spans="1:16" x14ac:dyDescent="0.2">
      <c r="A1330" s="24"/>
      <c r="B1330" s="5"/>
      <c r="C1330" s="5"/>
      <c r="D1330" s="5"/>
      <c r="E1330" s="5"/>
      <c r="F1330" s="5"/>
      <c r="G1330" s="6"/>
      <c r="H1330" s="6"/>
      <c r="I1330" s="6"/>
      <c r="J1330" s="6"/>
      <c r="K1330" s="6"/>
      <c r="L1330" s="6"/>
      <c r="M1330" s="6"/>
      <c r="N1330" s="6"/>
      <c r="O1330" s="6"/>
      <c r="P1330" s="6"/>
    </row>
    <row r="1331" spans="1:16" x14ac:dyDescent="0.2">
      <c r="A1331" s="24"/>
      <c r="B1331" s="5"/>
      <c r="C1331" s="5"/>
      <c r="D1331" s="5"/>
      <c r="E1331" s="5"/>
      <c r="F1331" s="5"/>
      <c r="G1331" s="6"/>
      <c r="H1331" s="6"/>
      <c r="I1331" s="6"/>
      <c r="J1331" s="6"/>
      <c r="K1331" s="6"/>
      <c r="L1331" s="6"/>
      <c r="M1331" s="6"/>
      <c r="N1331" s="6"/>
      <c r="O1331" s="6"/>
      <c r="P1331" s="6"/>
    </row>
    <row r="1332" spans="1:16" x14ac:dyDescent="0.2">
      <c r="A1332" s="24"/>
      <c r="B1332" s="5"/>
      <c r="C1332" s="5"/>
      <c r="D1332" s="5"/>
      <c r="E1332" s="5"/>
      <c r="F1332" s="5"/>
      <c r="G1332" s="6"/>
      <c r="H1332" s="6"/>
      <c r="I1332" s="6"/>
      <c r="J1332" s="6"/>
      <c r="K1332" s="6"/>
      <c r="L1332" s="6"/>
      <c r="M1332" s="6"/>
      <c r="N1332" s="6"/>
      <c r="O1332" s="6"/>
      <c r="P1332" s="6"/>
    </row>
    <row r="1333" spans="1:16" x14ac:dyDescent="0.2">
      <c r="A1333" s="24"/>
      <c r="B1333" s="5"/>
      <c r="C1333" s="5"/>
      <c r="D1333" s="5"/>
      <c r="E1333" s="5"/>
      <c r="F1333" s="5"/>
      <c r="G1333" s="6"/>
      <c r="H1333" s="6"/>
      <c r="I1333" s="6"/>
      <c r="J1333" s="6"/>
      <c r="K1333" s="6"/>
      <c r="L1333" s="6"/>
      <c r="M1333" s="6"/>
      <c r="N1333" s="6"/>
      <c r="O1333" s="6"/>
      <c r="P1333" s="6"/>
    </row>
    <row r="1334" spans="1:16" x14ac:dyDescent="0.2">
      <c r="A1334" s="24"/>
      <c r="B1334" s="5"/>
      <c r="C1334" s="5"/>
      <c r="D1334" s="5"/>
      <c r="E1334" s="5"/>
      <c r="F1334" s="5"/>
      <c r="G1334" s="6"/>
      <c r="H1334" s="6"/>
      <c r="I1334" s="6"/>
      <c r="J1334" s="6"/>
      <c r="K1334" s="6"/>
      <c r="L1334" s="6"/>
      <c r="M1334" s="6"/>
      <c r="N1334" s="6"/>
      <c r="O1334" s="6"/>
      <c r="P1334" s="6"/>
    </row>
    <row r="1335" spans="1:16" x14ac:dyDescent="0.2">
      <c r="A1335" s="24"/>
      <c r="B1335" s="5"/>
      <c r="C1335" s="5"/>
      <c r="D1335" s="5"/>
      <c r="E1335" s="5"/>
      <c r="F1335" s="5"/>
      <c r="G1335" s="6"/>
      <c r="H1335" s="6"/>
      <c r="I1335" s="6"/>
      <c r="J1335" s="6"/>
      <c r="K1335" s="6"/>
      <c r="L1335" s="6"/>
      <c r="M1335" s="6"/>
      <c r="N1335" s="6"/>
      <c r="O1335" s="6"/>
      <c r="P1335" s="6"/>
    </row>
    <row r="1336" spans="1:16" x14ac:dyDescent="0.2">
      <c r="A1336" s="24"/>
      <c r="B1336" s="5"/>
      <c r="C1336" s="5"/>
      <c r="D1336" s="5"/>
      <c r="E1336" s="5"/>
      <c r="F1336" s="5"/>
      <c r="G1336" s="6"/>
      <c r="H1336" s="6"/>
      <c r="I1336" s="6"/>
      <c r="J1336" s="6"/>
      <c r="K1336" s="6"/>
      <c r="L1336" s="6"/>
      <c r="M1336" s="6"/>
      <c r="N1336" s="6"/>
      <c r="O1336" s="6"/>
      <c r="P1336" s="6"/>
    </row>
    <row r="1337" spans="1:16" x14ac:dyDescent="0.2">
      <c r="A1337" s="24"/>
      <c r="B1337" s="5"/>
      <c r="C1337" s="5"/>
      <c r="D1337" s="5"/>
      <c r="E1337" s="5"/>
      <c r="F1337" s="5"/>
      <c r="G1337" s="6"/>
      <c r="H1337" s="6"/>
      <c r="I1337" s="6"/>
      <c r="J1337" s="6"/>
      <c r="K1337" s="6"/>
      <c r="L1337" s="6"/>
      <c r="M1337" s="6"/>
      <c r="N1337" s="6"/>
      <c r="O1337" s="6"/>
      <c r="P1337" s="6"/>
    </row>
    <row r="1338" spans="1:16" x14ac:dyDescent="0.2">
      <c r="A1338" s="24"/>
      <c r="B1338" s="5"/>
      <c r="C1338" s="5"/>
      <c r="D1338" s="5"/>
      <c r="E1338" s="5"/>
      <c r="F1338" s="5"/>
      <c r="G1338" s="6"/>
      <c r="H1338" s="6"/>
      <c r="I1338" s="6"/>
      <c r="J1338" s="6"/>
      <c r="K1338" s="6"/>
      <c r="L1338" s="6"/>
      <c r="M1338" s="6"/>
      <c r="N1338" s="6"/>
      <c r="O1338" s="6"/>
      <c r="P1338" s="6"/>
    </row>
    <row r="1339" spans="1:16" x14ac:dyDescent="0.2">
      <c r="A1339" s="24"/>
      <c r="B1339" s="5"/>
      <c r="C1339" s="5"/>
      <c r="D1339" s="5"/>
      <c r="E1339" s="5"/>
      <c r="F1339" s="5"/>
      <c r="G1339" s="6"/>
      <c r="H1339" s="6"/>
      <c r="I1339" s="6"/>
      <c r="J1339" s="6"/>
      <c r="K1339" s="6"/>
      <c r="L1339" s="6"/>
      <c r="M1339" s="6"/>
      <c r="N1339" s="6"/>
      <c r="O1339" s="6"/>
      <c r="P1339" s="6"/>
    </row>
    <row r="1340" spans="1:16" x14ac:dyDescent="0.2">
      <c r="A1340" s="24"/>
      <c r="B1340" s="5"/>
      <c r="C1340" s="5"/>
      <c r="D1340" s="5"/>
      <c r="E1340" s="5"/>
      <c r="F1340" s="5"/>
      <c r="G1340" s="6"/>
      <c r="H1340" s="6"/>
      <c r="I1340" s="6"/>
      <c r="J1340" s="6"/>
      <c r="K1340" s="6"/>
      <c r="L1340" s="6"/>
      <c r="M1340" s="6"/>
      <c r="N1340" s="6"/>
      <c r="O1340" s="6"/>
      <c r="P1340" s="6"/>
    </row>
    <row r="1341" spans="1:16" x14ac:dyDescent="0.2">
      <c r="A1341" s="24"/>
      <c r="B1341" s="5"/>
      <c r="C1341" s="5"/>
      <c r="D1341" s="5"/>
      <c r="E1341" s="5"/>
      <c r="F1341" s="5"/>
      <c r="G1341" s="6"/>
      <c r="H1341" s="6"/>
      <c r="I1341" s="6"/>
      <c r="J1341" s="6"/>
      <c r="K1341" s="6"/>
      <c r="L1341" s="6"/>
      <c r="M1341" s="6"/>
      <c r="N1341" s="6"/>
      <c r="O1341" s="6"/>
      <c r="P1341" s="6"/>
    </row>
    <row r="1342" spans="1:16" x14ac:dyDescent="0.2">
      <c r="A1342" s="24"/>
      <c r="B1342" s="5"/>
      <c r="C1342" s="5"/>
      <c r="D1342" s="5"/>
      <c r="E1342" s="5"/>
      <c r="F1342" s="5"/>
      <c r="G1342" s="6"/>
      <c r="H1342" s="6"/>
      <c r="I1342" s="6"/>
      <c r="J1342" s="6"/>
      <c r="K1342" s="6"/>
      <c r="L1342" s="6"/>
      <c r="M1342" s="6"/>
      <c r="N1342" s="6"/>
      <c r="O1342" s="6"/>
      <c r="P1342" s="6"/>
    </row>
    <row r="1343" spans="1:16" x14ac:dyDescent="0.2">
      <c r="A1343" s="24"/>
      <c r="B1343" s="5"/>
      <c r="C1343" s="5"/>
      <c r="D1343" s="5"/>
      <c r="E1343" s="5"/>
      <c r="F1343" s="5"/>
      <c r="G1343" s="6"/>
      <c r="H1343" s="6"/>
      <c r="I1343" s="6"/>
      <c r="J1343" s="6"/>
      <c r="K1343" s="6"/>
      <c r="L1343" s="6"/>
      <c r="M1343" s="6"/>
      <c r="N1343" s="6"/>
      <c r="O1343" s="6"/>
      <c r="P1343" s="6"/>
    </row>
    <row r="1344" spans="1:16" x14ac:dyDescent="0.2">
      <c r="A1344" s="24"/>
      <c r="B1344" s="5"/>
      <c r="C1344" s="5"/>
      <c r="D1344" s="5"/>
      <c r="E1344" s="5"/>
      <c r="F1344" s="5"/>
      <c r="G1344" s="6"/>
      <c r="H1344" s="6"/>
      <c r="I1344" s="6"/>
      <c r="J1344" s="6"/>
      <c r="K1344" s="6"/>
      <c r="L1344" s="6"/>
      <c r="M1344" s="6"/>
      <c r="N1344" s="6"/>
      <c r="O1344" s="6"/>
      <c r="P1344" s="6"/>
    </row>
    <row r="1345" spans="1:16" x14ac:dyDescent="0.2">
      <c r="A1345" s="24"/>
      <c r="B1345" s="5"/>
      <c r="C1345" s="5"/>
      <c r="D1345" s="5"/>
      <c r="E1345" s="5"/>
      <c r="F1345" s="5"/>
      <c r="G1345" s="6"/>
      <c r="H1345" s="6"/>
      <c r="I1345" s="6"/>
      <c r="J1345" s="6"/>
      <c r="K1345" s="6"/>
      <c r="L1345" s="6"/>
      <c r="M1345" s="6"/>
      <c r="N1345" s="6"/>
      <c r="O1345" s="6"/>
      <c r="P1345" s="6"/>
    </row>
    <row r="1346" spans="1:16" x14ac:dyDescent="0.2">
      <c r="A1346" s="24"/>
      <c r="B1346" s="5"/>
      <c r="C1346" s="5"/>
      <c r="D1346" s="5"/>
      <c r="E1346" s="5"/>
      <c r="F1346" s="5"/>
      <c r="G1346" s="6"/>
      <c r="H1346" s="6"/>
      <c r="I1346" s="6"/>
      <c r="J1346" s="6"/>
      <c r="K1346" s="6"/>
      <c r="L1346" s="6"/>
      <c r="M1346" s="6"/>
      <c r="N1346" s="6"/>
      <c r="O1346" s="6"/>
      <c r="P1346" s="6"/>
    </row>
    <row r="1347" spans="1:16" x14ac:dyDescent="0.2">
      <c r="A1347" s="24"/>
      <c r="B1347" s="5"/>
      <c r="C1347" s="5"/>
      <c r="D1347" s="5"/>
      <c r="E1347" s="5"/>
      <c r="F1347" s="5"/>
      <c r="G1347" s="6"/>
      <c r="H1347" s="6"/>
      <c r="I1347" s="6"/>
      <c r="J1347" s="6"/>
      <c r="K1347" s="6"/>
      <c r="L1347" s="6"/>
      <c r="M1347" s="6"/>
      <c r="N1347" s="6"/>
      <c r="O1347" s="6"/>
      <c r="P1347" s="6"/>
    </row>
    <row r="1348" spans="1:16" x14ac:dyDescent="0.2">
      <c r="A1348" s="24"/>
      <c r="B1348" s="5"/>
      <c r="C1348" s="5"/>
      <c r="D1348" s="5"/>
      <c r="E1348" s="5"/>
      <c r="F1348" s="5"/>
      <c r="G1348" s="6"/>
      <c r="H1348" s="6"/>
      <c r="I1348" s="6"/>
      <c r="J1348" s="6"/>
      <c r="K1348" s="6"/>
      <c r="L1348" s="6"/>
      <c r="M1348" s="6"/>
      <c r="N1348" s="6"/>
      <c r="O1348" s="6"/>
      <c r="P1348" s="6"/>
    </row>
    <row r="1349" spans="1:16" x14ac:dyDescent="0.2">
      <c r="A1349" s="24"/>
      <c r="B1349" s="5"/>
      <c r="C1349" s="5"/>
      <c r="D1349" s="5"/>
      <c r="E1349" s="5"/>
      <c r="F1349" s="5"/>
      <c r="G1349" s="6"/>
      <c r="H1349" s="6"/>
      <c r="I1349" s="6"/>
      <c r="J1349" s="6"/>
      <c r="K1349" s="6"/>
      <c r="L1349" s="6"/>
      <c r="M1349" s="6"/>
      <c r="N1349" s="6"/>
      <c r="O1349" s="6"/>
      <c r="P1349" s="6"/>
    </row>
    <row r="1350" spans="1:16" x14ac:dyDescent="0.2">
      <c r="A1350" s="24"/>
      <c r="B1350" s="5"/>
      <c r="C1350" s="5"/>
      <c r="D1350" s="5"/>
      <c r="E1350" s="5"/>
      <c r="F1350" s="5"/>
      <c r="G1350" s="6"/>
      <c r="H1350" s="6"/>
      <c r="I1350" s="6"/>
      <c r="J1350" s="6"/>
      <c r="K1350" s="6"/>
      <c r="L1350" s="6"/>
      <c r="M1350" s="6"/>
      <c r="N1350" s="6"/>
      <c r="O1350" s="6"/>
      <c r="P1350" s="6"/>
    </row>
    <row r="1351" spans="1:16" x14ac:dyDescent="0.2">
      <c r="A1351" s="24"/>
      <c r="B1351" s="5"/>
      <c r="C1351" s="5"/>
      <c r="D1351" s="5"/>
      <c r="E1351" s="5"/>
      <c r="F1351" s="5"/>
      <c r="G1351" s="6"/>
      <c r="H1351" s="6"/>
      <c r="I1351" s="6"/>
      <c r="J1351" s="6"/>
      <c r="K1351" s="6"/>
      <c r="L1351" s="6"/>
      <c r="M1351" s="6"/>
      <c r="N1351" s="6"/>
      <c r="O1351" s="6"/>
      <c r="P1351" s="6"/>
    </row>
    <row r="1352" spans="1:16" x14ac:dyDescent="0.2">
      <c r="A1352" s="24"/>
      <c r="B1352" s="5"/>
      <c r="C1352" s="5"/>
      <c r="D1352" s="5"/>
      <c r="E1352" s="5"/>
      <c r="F1352" s="5"/>
      <c r="G1352" s="6"/>
      <c r="H1352" s="6"/>
      <c r="I1352" s="6"/>
      <c r="J1352" s="6"/>
      <c r="K1352" s="6"/>
      <c r="L1352" s="6"/>
      <c r="M1352" s="6"/>
      <c r="N1352" s="6"/>
      <c r="O1352" s="6"/>
      <c r="P1352" s="6"/>
    </row>
    <row r="1353" spans="1:16" x14ac:dyDescent="0.2">
      <c r="A1353" s="24"/>
      <c r="B1353" s="5"/>
      <c r="C1353" s="5"/>
      <c r="D1353" s="5"/>
      <c r="E1353" s="5"/>
      <c r="F1353" s="5"/>
      <c r="G1353" s="6"/>
      <c r="H1353" s="6"/>
      <c r="I1353" s="6"/>
      <c r="J1353" s="6"/>
      <c r="K1353" s="6"/>
      <c r="L1353" s="6"/>
      <c r="M1353" s="6"/>
      <c r="N1353" s="6"/>
      <c r="O1353" s="6"/>
      <c r="P1353" s="6"/>
    </row>
    <row r="1354" spans="1:16" x14ac:dyDescent="0.2">
      <c r="A1354" s="24"/>
      <c r="B1354" s="5"/>
      <c r="C1354" s="5"/>
      <c r="D1354" s="5"/>
      <c r="E1354" s="5"/>
      <c r="F1354" s="5"/>
      <c r="G1354" s="6"/>
      <c r="H1354" s="6"/>
      <c r="I1354" s="6"/>
      <c r="J1354" s="6"/>
      <c r="K1354" s="6"/>
      <c r="L1354" s="6"/>
      <c r="M1354" s="6"/>
      <c r="N1354" s="6"/>
      <c r="O1354" s="6"/>
      <c r="P1354" s="6"/>
    </row>
    <row r="1355" spans="1:16" x14ac:dyDescent="0.2">
      <c r="A1355" s="24"/>
      <c r="B1355" s="5"/>
      <c r="C1355" s="5"/>
      <c r="D1355" s="5"/>
      <c r="E1355" s="5"/>
      <c r="F1355" s="5"/>
      <c r="G1355" s="6"/>
      <c r="H1355" s="6"/>
      <c r="I1355" s="6"/>
      <c r="J1355" s="6"/>
      <c r="K1355" s="6"/>
      <c r="L1355" s="6"/>
      <c r="M1355" s="6"/>
      <c r="N1355" s="6"/>
      <c r="O1355" s="6"/>
      <c r="P1355" s="6"/>
    </row>
    <row r="1356" spans="1:16" x14ac:dyDescent="0.2">
      <c r="A1356" s="24"/>
      <c r="B1356" s="5"/>
      <c r="C1356" s="5"/>
      <c r="D1356" s="5"/>
      <c r="E1356" s="5"/>
      <c r="F1356" s="5"/>
      <c r="G1356" s="6"/>
      <c r="H1356" s="6"/>
      <c r="I1356" s="6"/>
      <c r="J1356" s="6"/>
      <c r="K1356" s="6"/>
      <c r="L1356" s="6"/>
      <c r="M1356" s="6"/>
      <c r="N1356" s="6"/>
      <c r="O1356" s="6"/>
      <c r="P1356" s="6"/>
    </row>
    <row r="1357" spans="1:16" x14ac:dyDescent="0.2">
      <c r="A1357" s="24"/>
      <c r="B1357" s="5"/>
      <c r="C1357" s="5"/>
      <c r="D1357" s="5"/>
      <c r="E1357" s="5"/>
      <c r="F1357" s="5"/>
      <c r="G1357" s="6"/>
      <c r="H1357" s="6"/>
      <c r="I1357" s="6"/>
      <c r="J1357" s="6"/>
      <c r="K1357" s="6"/>
      <c r="L1357" s="6"/>
      <c r="M1357" s="6"/>
      <c r="N1357" s="6"/>
      <c r="O1357" s="6"/>
      <c r="P1357" s="6"/>
    </row>
    <row r="1358" spans="1:16" x14ac:dyDescent="0.2">
      <c r="A1358" s="24"/>
      <c r="B1358" s="5"/>
      <c r="C1358" s="5"/>
      <c r="D1358" s="5"/>
      <c r="E1358" s="5"/>
      <c r="F1358" s="5"/>
      <c r="G1358" s="6"/>
      <c r="H1358" s="6"/>
      <c r="I1358" s="6"/>
      <c r="J1358" s="6"/>
      <c r="K1358" s="6"/>
      <c r="L1358" s="6"/>
      <c r="M1358" s="6"/>
      <c r="N1358" s="6"/>
      <c r="O1358" s="6"/>
      <c r="P1358" s="6"/>
    </row>
    <row r="1359" spans="1:16" x14ac:dyDescent="0.2">
      <c r="A1359" s="24"/>
      <c r="B1359" s="5"/>
      <c r="C1359" s="5"/>
      <c r="D1359" s="5"/>
      <c r="E1359" s="5"/>
      <c r="F1359" s="5"/>
      <c r="G1359" s="6"/>
      <c r="H1359" s="6"/>
      <c r="I1359" s="6"/>
      <c r="J1359" s="6"/>
      <c r="K1359" s="6"/>
      <c r="L1359" s="6"/>
      <c r="M1359" s="6"/>
      <c r="N1359" s="6"/>
      <c r="O1359" s="6"/>
      <c r="P1359" s="6"/>
    </row>
    <row r="1360" spans="1:16" x14ac:dyDescent="0.2">
      <c r="A1360" s="24"/>
      <c r="B1360" s="5"/>
      <c r="C1360" s="5"/>
      <c r="D1360" s="5"/>
      <c r="E1360" s="5"/>
      <c r="F1360" s="5"/>
      <c r="G1360" s="6"/>
      <c r="H1360" s="6"/>
      <c r="I1360" s="6"/>
      <c r="J1360" s="6"/>
      <c r="K1360" s="6"/>
      <c r="L1360" s="6"/>
      <c r="M1360" s="6"/>
      <c r="N1360" s="6"/>
      <c r="O1360" s="6"/>
      <c r="P1360" s="6"/>
    </row>
    <row r="1361" spans="1:16" x14ac:dyDescent="0.2">
      <c r="A1361" s="24"/>
      <c r="B1361" s="5"/>
      <c r="C1361" s="5"/>
      <c r="D1361" s="5"/>
      <c r="E1361" s="5"/>
      <c r="F1361" s="5"/>
      <c r="G1361" s="6"/>
      <c r="H1361" s="6"/>
      <c r="I1361" s="6"/>
      <c r="J1361" s="6"/>
      <c r="K1361" s="6"/>
      <c r="L1361" s="6"/>
      <c r="M1361" s="6"/>
      <c r="N1361" s="6"/>
      <c r="O1361" s="6"/>
      <c r="P1361" s="6"/>
    </row>
    <row r="1362" spans="1:16" x14ac:dyDescent="0.2">
      <c r="A1362" s="24"/>
      <c r="B1362" s="5"/>
      <c r="C1362" s="5"/>
      <c r="D1362" s="5"/>
      <c r="E1362" s="5"/>
      <c r="F1362" s="5"/>
      <c r="G1362" s="6"/>
      <c r="H1362" s="6"/>
      <c r="I1362" s="6"/>
      <c r="J1362" s="6"/>
      <c r="K1362" s="6"/>
      <c r="L1362" s="6"/>
      <c r="M1362" s="6"/>
      <c r="N1362" s="6"/>
      <c r="O1362" s="6"/>
      <c r="P1362" s="6"/>
    </row>
    <row r="1363" spans="1:16" x14ac:dyDescent="0.2">
      <c r="A1363" s="24"/>
      <c r="B1363" s="5"/>
      <c r="C1363" s="5"/>
      <c r="D1363" s="5"/>
      <c r="E1363" s="5"/>
      <c r="F1363" s="5"/>
      <c r="G1363" s="6"/>
      <c r="H1363" s="6"/>
      <c r="I1363" s="6"/>
      <c r="J1363" s="6"/>
      <c r="K1363" s="6"/>
      <c r="L1363" s="6"/>
      <c r="M1363" s="6"/>
      <c r="N1363" s="6"/>
      <c r="O1363" s="6"/>
      <c r="P1363" s="6"/>
    </row>
    <row r="1364" spans="1:16" x14ac:dyDescent="0.2">
      <c r="A1364" s="24"/>
      <c r="B1364" s="5"/>
      <c r="C1364" s="5"/>
      <c r="D1364" s="5"/>
      <c r="E1364" s="5"/>
      <c r="F1364" s="5"/>
      <c r="G1364" s="6"/>
      <c r="H1364" s="6"/>
      <c r="I1364" s="6"/>
      <c r="J1364" s="6"/>
      <c r="K1364" s="6"/>
      <c r="L1364" s="6"/>
      <c r="M1364" s="6"/>
      <c r="N1364" s="6"/>
      <c r="O1364" s="6"/>
      <c r="P1364" s="6"/>
    </row>
    <row r="1365" spans="1:16" x14ac:dyDescent="0.2">
      <c r="A1365" s="24"/>
      <c r="B1365" s="5"/>
      <c r="C1365" s="5"/>
      <c r="D1365" s="5"/>
      <c r="E1365" s="5"/>
      <c r="F1365" s="5"/>
      <c r="G1365" s="6"/>
      <c r="H1365" s="6"/>
      <c r="I1365" s="6"/>
      <c r="J1365" s="6"/>
      <c r="K1365" s="6"/>
      <c r="L1365" s="6"/>
      <c r="M1365" s="6"/>
      <c r="N1365" s="6"/>
      <c r="O1365" s="6"/>
      <c r="P1365" s="6"/>
    </row>
    <row r="1366" spans="1:16" x14ac:dyDescent="0.2">
      <c r="A1366" s="24"/>
      <c r="B1366" s="5"/>
      <c r="C1366" s="5"/>
      <c r="D1366" s="5"/>
      <c r="E1366" s="5"/>
      <c r="F1366" s="5"/>
      <c r="G1366" s="6"/>
      <c r="H1366" s="6"/>
      <c r="I1366" s="6"/>
      <c r="J1366" s="6"/>
      <c r="K1366" s="6"/>
      <c r="L1366" s="6"/>
      <c r="M1366" s="6"/>
      <c r="N1366" s="6"/>
      <c r="O1366" s="6"/>
      <c r="P1366" s="6"/>
    </row>
    <row r="1367" spans="1:16" x14ac:dyDescent="0.2">
      <c r="A1367" s="24"/>
      <c r="B1367" s="5"/>
      <c r="C1367" s="5"/>
      <c r="D1367" s="5"/>
      <c r="E1367" s="5"/>
      <c r="F1367" s="5"/>
      <c r="G1367" s="6"/>
      <c r="H1367" s="6"/>
      <c r="I1367" s="6"/>
      <c r="J1367" s="6"/>
      <c r="K1367" s="6"/>
      <c r="L1367" s="6"/>
      <c r="M1367" s="6"/>
      <c r="N1367" s="6"/>
      <c r="O1367" s="6"/>
      <c r="P1367" s="6"/>
    </row>
    <row r="1368" spans="1:16" x14ac:dyDescent="0.2">
      <c r="A1368" s="24"/>
      <c r="B1368" s="5"/>
      <c r="C1368" s="5"/>
      <c r="D1368" s="5"/>
      <c r="E1368" s="5"/>
      <c r="F1368" s="5"/>
      <c r="G1368" s="6"/>
      <c r="H1368" s="6"/>
      <c r="I1368" s="6"/>
      <c r="J1368" s="6"/>
      <c r="K1368" s="6"/>
      <c r="L1368" s="6"/>
      <c r="M1368" s="6"/>
      <c r="N1368" s="6"/>
      <c r="O1368" s="6"/>
      <c r="P1368" s="6"/>
    </row>
    <row r="1369" spans="1:16" x14ac:dyDescent="0.2">
      <c r="A1369" s="24"/>
      <c r="B1369" s="5"/>
      <c r="C1369" s="5"/>
      <c r="D1369" s="5"/>
      <c r="E1369" s="5"/>
      <c r="F1369" s="5"/>
      <c r="G1369" s="6"/>
      <c r="H1369" s="6"/>
      <c r="I1369" s="6"/>
      <c r="J1369" s="6"/>
      <c r="K1369" s="6"/>
      <c r="L1369" s="6"/>
      <c r="M1369" s="6"/>
      <c r="N1369" s="6"/>
      <c r="O1369" s="6"/>
      <c r="P1369" s="6"/>
    </row>
    <row r="1370" spans="1:16" x14ac:dyDescent="0.2">
      <c r="A1370" s="24"/>
      <c r="B1370" s="5"/>
      <c r="C1370" s="5"/>
      <c r="D1370" s="5"/>
      <c r="E1370" s="5"/>
      <c r="F1370" s="5"/>
      <c r="G1370" s="6"/>
      <c r="H1370" s="6"/>
      <c r="I1370" s="6"/>
      <c r="J1370" s="6"/>
      <c r="K1370" s="6"/>
      <c r="L1370" s="6"/>
      <c r="M1370" s="6"/>
      <c r="N1370" s="6"/>
      <c r="O1370" s="6"/>
      <c r="P1370" s="6"/>
    </row>
    <row r="1371" spans="1:16" x14ac:dyDescent="0.2">
      <c r="A1371" s="24"/>
      <c r="B1371" s="5"/>
      <c r="C1371" s="5"/>
      <c r="D1371" s="5"/>
      <c r="E1371" s="5"/>
      <c r="F1371" s="5"/>
      <c r="G1371" s="6"/>
      <c r="H1371" s="6"/>
      <c r="I1371" s="6"/>
      <c r="J1371" s="6"/>
      <c r="K1371" s="6"/>
      <c r="L1371" s="6"/>
      <c r="M1371" s="6"/>
      <c r="N1371" s="6"/>
      <c r="O1371" s="6"/>
      <c r="P1371" s="6"/>
    </row>
    <row r="1372" spans="1:16" x14ac:dyDescent="0.2">
      <c r="A1372" s="24"/>
      <c r="B1372" s="5"/>
      <c r="C1372" s="5"/>
      <c r="D1372" s="5"/>
      <c r="E1372" s="5"/>
      <c r="F1372" s="5"/>
      <c r="G1372" s="6"/>
      <c r="H1372" s="6"/>
      <c r="I1372" s="6"/>
      <c r="J1372" s="6"/>
      <c r="K1372" s="6"/>
      <c r="L1372" s="6"/>
      <c r="M1372" s="6"/>
      <c r="N1372" s="6"/>
      <c r="O1372" s="6"/>
      <c r="P1372" s="6"/>
    </row>
    <row r="1373" spans="1:16" x14ac:dyDescent="0.2">
      <c r="A1373" s="24"/>
      <c r="B1373" s="5"/>
      <c r="C1373" s="5"/>
      <c r="D1373" s="5"/>
      <c r="E1373" s="5"/>
      <c r="F1373" s="5"/>
      <c r="G1373" s="6"/>
      <c r="H1373" s="6"/>
      <c r="I1373" s="6"/>
      <c r="J1373" s="6"/>
      <c r="K1373" s="6"/>
      <c r="L1373" s="6"/>
      <c r="M1373" s="6"/>
      <c r="N1373" s="6"/>
      <c r="O1373" s="6"/>
      <c r="P1373" s="6"/>
    </row>
    <row r="1374" spans="1:16" x14ac:dyDescent="0.2">
      <c r="A1374" s="24"/>
      <c r="B1374" s="5"/>
      <c r="C1374" s="5"/>
      <c r="D1374" s="5"/>
      <c r="E1374" s="5"/>
      <c r="F1374" s="5"/>
      <c r="G1374" s="6"/>
      <c r="H1374" s="6"/>
      <c r="I1374" s="6"/>
      <c r="J1374" s="6"/>
      <c r="K1374" s="6"/>
      <c r="L1374" s="6"/>
      <c r="M1374" s="6"/>
      <c r="N1374" s="6"/>
      <c r="O1374" s="6"/>
      <c r="P1374" s="6"/>
    </row>
    <row r="1375" spans="1:16" x14ac:dyDescent="0.2">
      <c r="A1375" s="24"/>
      <c r="B1375" s="5"/>
      <c r="C1375" s="5"/>
      <c r="D1375" s="5"/>
      <c r="E1375" s="5"/>
      <c r="F1375" s="5"/>
      <c r="G1375" s="6"/>
      <c r="H1375" s="6"/>
      <c r="I1375" s="6"/>
      <c r="J1375" s="6"/>
      <c r="K1375" s="6"/>
      <c r="L1375" s="6"/>
      <c r="M1375" s="6"/>
      <c r="N1375" s="6"/>
      <c r="O1375" s="6"/>
      <c r="P1375" s="6"/>
    </row>
    <row r="1376" spans="1:16" x14ac:dyDescent="0.2">
      <c r="A1376" s="24"/>
      <c r="B1376" s="5"/>
      <c r="C1376" s="5"/>
      <c r="D1376" s="5"/>
      <c r="E1376" s="5"/>
      <c r="F1376" s="5"/>
      <c r="G1376" s="6"/>
      <c r="H1376" s="6"/>
      <c r="I1376" s="6"/>
      <c r="J1376" s="6"/>
      <c r="K1376" s="6"/>
      <c r="L1376" s="6"/>
      <c r="M1376" s="6"/>
      <c r="N1376" s="6"/>
      <c r="O1376" s="6"/>
      <c r="P1376" s="6"/>
    </row>
    <row r="1377" spans="1:16" x14ac:dyDescent="0.2">
      <c r="A1377" s="24"/>
      <c r="B1377" s="5"/>
      <c r="C1377" s="5"/>
      <c r="D1377" s="5"/>
      <c r="E1377" s="5"/>
      <c r="F1377" s="5"/>
      <c r="G1377" s="6"/>
      <c r="H1377" s="6"/>
      <c r="I1377" s="6"/>
      <c r="J1377" s="6"/>
      <c r="K1377" s="6"/>
      <c r="L1377" s="6"/>
      <c r="M1377" s="6"/>
      <c r="N1377" s="6"/>
      <c r="O1377" s="6"/>
      <c r="P1377" s="6"/>
    </row>
    <row r="1378" spans="1:16" x14ac:dyDescent="0.2">
      <c r="A1378" s="24"/>
      <c r="B1378" s="5"/>
      <c r="C1378" s="5"/>
      <c r="D1378" s="5"/>
      <c r="E1378" s="5"/>
      <c r="F1378" s="5"/>
      <c r="G1378" s="6"/>
      <c r="H1378" s="6"/>
      <c r="I1378" s="6"/>
      <c r="J1378" s="6"/>
      <c r="K1378" s="6"/>
      <c r="L1378" s="6"/>
      <c r="M1378" s="6"/>
      <c r="N1378" s="6"/>
      <c r="O1378" s="6"/>
      <c r="P1378" s="6"/>
    </row>
    <row r="1379" spans="1:16" x14ac:dyDescent="0.2">
      <c r="A1379" s="24"/>
      <c r="B1379" s="5"/>
      <c r="C1379" s="5"/>
      <c r="D1379" s="5"/>
      <c r="E1379" s="5"/>
      <c r="F1379" s="5"/>
      <c r="G1379" s="6"/>
      <c r="H1379" s="6"/>
      <c r="I1379" s="6"/>
      <c r="J1379" s="6"/>
      <c r="K1379" s="6"/>
      <c r="L1379" s="6"/>
      <c r="M1379" s="6"/>
      <c r="N1379" s="6"/>
      <c r="O1379" s="6"/>
      <c r="P1379" s="6"/>
    </row>
    <row r="1380" spans="1:16" x14ac:dyDescent="0.2">
      <c r="A1380" s="24"/>
      <c r="B1380" s="5"/>
      <c r="C1380" s="5"/>
      <c r="D1380" s="5"/>
      <c r="E1380" s="5"/>
      <c r="F1380" s="5"/>
      <c r="G1380" s="6"/>
      <c r="H1380" s="6"/>
      <c r="I1380" s="6"/>
      <c r="J1380" s="6"/>
      <c r="K1380" s="6"/>
      <c r="L1380" s="6"/>
      <c r="M1380" s="6"/>
      <c r="N1380" s="6"/>
      <c r="O1380" s="6"/>
      <c r="P1380" s="6"/>
    </row>
    <row r="1381" spans="1:16" x14ac:dyDescent="0.2">
      <c r="A1381" s="24"/>
      <c r="B1381" s="5"/>
      <c r="C1381" s="5"/>
      <c r="D1381" s="5"/>
      <c r="E1381" s="5"/>
      <c r="F1381" s="5"/>
      <c r="G1381" s="6"/>
      <c r="H1381" s="6"/>
      <c r="I1381" s="6"/>
      <c r="J1381" s="6"/>
      <c r="K1381" s="6"/>
      <c r="L1381" s="6"/>
      <c r="M1381" s="6"/>
      <c r="N1381" s="6"/>
      <c r="O1381" s="6"/>
      <c r="P1381" s="6"/>
    </row>
    <row r="1382" spans="1:16" x14ac:dyDescent="0.2">
      <c r="A1382" s="24"/>
      <c r="B1382" s="5"/>
      <c r="C1382" s="5"/>
      <c r="D1382" s="5"/>
      <c r="E1382" s="5"/>
      <c r="F1382" s="5"/>
      <c r="G1382" s="6"/>
      <c r="H1382" s="6"/>
      <c r="I1382" s="6"/>
      <c r="J1382" s="6"/>
      <c r="K1382" s="6"/>
      <c r="L1382" s="6"/>
      <c r="M1382" s="6"/>
      <c r="N1382" s="6"/>
      <c r="O1382" s="6"/>
      <c r="P1382" s="6"/>
    </row>
    <row r="1383" spans="1:16" x14ac:dyDescent="0.2">
      <c r="A1383" s="24"/>
      <c r="B1383" s="5"/>
      <c r="C1383" s="5"/>
      <c r="D1383" s="5"/>
      <c r="E1383" s="5"/>
      <c r="F1383" s="5"/>
      <c r="G1383" s="6"/>
      <c r="H1383" s="6"/>
      <c r="I1383" s="6"/>
      <c r="J1383" s="6"/>
      <c r="K1383" s="6"/>
      <c r="L1383" s="6"/>
      <c r="M1383" s="6"/>
      <c r="N1383" s="6"/>
      <c r="O1383" s="6"/>
      <c r="P1383" s="6"/>
    </row>
    <row r="1384" spans="1:16" x14ac:dyDescent="0.2">
      <c r="A1384" s="24"/>
      <c r="B1384" s="5"/>
      <c r="C1384" s="5"/>
      <c r="D1384" s="5"/>
      <c r="E1384" s="5"/>
      <c r="F1384" s="5"/>
      <c r="G1384" s="6"/>
      <c r="H1384" s="6"/>
      <c r="I1384" s="6"/>
      <c r="J1384" s="6"/>
      <c r="K1384" s="6"/>
      <c r="L1384" s="6"/>
      <c r="M1384" s="6"/>
      <c r="N1384" s="6"/>
      <c r="O1384" s="6"/>
      <c r="P1384" s="6"/>
    </row>
    <row r="1385" spans="1:16" x14ac:dyDescent="0.2">
      <c r="A1385" s="24"/>
      <c r="B1385" s="5"/>
      <c r="C1385" s="5"/>
      <c r="D1385" s="5"/>
      <c r="E1385" s="5"/>
      <c r="F1385" s="5"/>
      <c r="G1385" s="6"/>
      <c r="H1385" s="6"/>
      <c r="I1385" s="6"/>
      <c r="J1385" s="6"/>
      <c r="K1385" s="6"/>
      <c r="L1385" s="6"/>
      <c r="M1385" s="6"/>
      <c r="N1385" s="6"/>
      <c r="O1385" s="6"/>
      <c r="P1385" s="6"/>
    </row>
    <row r="1386" spans="1:16" x14ac:dyDescent="0.2">
      <c r="A1386" s="24"/>
      <c r="B1386" s="5"/>
      <c r="C1386" s="5"/>
      <c r="D1386" s="5"/>
      <c r="E1386" s="5"/>
      <c r="F1386" s="5"/>
      <c r="G1386" s="6"/>
      <c r="H1386" s="6"/>
      <c r="I1386" s="6"/>
      <c r="J1386" s="6"/>
      <c r="K1386" s="6"/>
      <c r="L1386" s="6"/>
      <c r="M1386" s="6"/>
      <c r="N1386" s="6"/>
      <c r="O1386" s="6"/>
      <c r="P1386" s="6"/>
    </row>
    <row r="1387" spans="1:16" x14ac:dyDescent="0.2">
      <c r="A1387" s="24"/>
      <c r="B1387" s="5"/>
      <c r="C1387" s="5"/>
      <c r="D1387" s="5"/>
      <c r="E1387" s="5"/>
      <c r="F1387" s="5"/>
      <c r="G1387" s="6"/>
      <c r="H1387" s="6"/>
      <c r="I1387" s="6"/>
      <c r="J1387" s="6"/>
      <c r="K1387" s="6"/>
      <c r="L1387" s="6"/>
      <c r="M1387" s="6"/>
      <c r="N1387" s="6"/>
      <c r="O1387" s="6"/>
      <c r="P1387" s="6"/>
    </row>
    <row r="1388" spans="1:16" x14ac:dyDescent="0.2">
      <c r="A1388" s="24"/>
      <c r="B1388" s="5"/>
      <c r="C1388" s="5"/>
      <c r="D1388" s="5"/>
      <c r="E1388" s="5"/>
      <c r="F1388" s="5"/>
      <c r="G1388" s="6"/>
      <c r="H1388" s="6"/>
      <c r="I1388" s="6"/>
      <c r="J1388" s="6"/>
      <c r="K1388" s="6"/>
      <c r="L1388" s="6"/>
      <c r="M1388" s="6"/>
      <c r="N1388" s="6"/>
      <c r="O1388" s="6"/>
      <c r="P1388" s="6"/>
    </row>
    <row r="1389" spans="1:16" x14ac:dyDescent="0.2">
      <c r="A1389" s="24"/>
      <c r="B1389" s="5"/>
      <c r="C1389" s="5"/>
      <c r="D1389" s="5"/>
      <c r="E1389" s="5"/>
      <c r="F1389" s="5"/>
      <c r="G1389" s="6"/>
      <c r="H1389" s="6"/>
      <c r="I1389" s="6"/>
      <c r="J1389" s="6"/>
      <c r="K1389" s="6"/>
      <c r="L1389" s="6"/>
      <c r="M1389" s="6"/>
      <c r="N1389" s="6"/>
      <c r="O1389" s="6"/>
      <c r="P1389" s="6"/>
    </row>
    <row r="1390" spans="1:16" x14ac:dyDescent="0.2">
      <c r="A1390" s="24"/>
      <c r="B1390" s="5"/>
      <c r="C1390" s="5"/>
      <c r="D1390" s="5"/>
      <c r="E1390" s="5"/>
      <c r="F1390" s="5"/>
      <c r="G1390" s="6"/>
      <c r="H1390" s="6"/>
      <c r="I1390" s="6"/>
      <c r="J1390" s="6"/>
      <c r="K1390" s="6"/>
      <c r="L1390" s="6"/>
      <c r="M1390" s="6"/>
      <c r="N1390" s="6"/>
      <c r="O1390" s="6"/>
      <c r="P1390" s="6"/>
    </row>
    <row r="1391" spans="1:16" x14ac:dyDescent="0.2">
      <c r="A1391" s="24"/>
      <c r="B1391" s="5"/>
      <c r="C1391" s="5"/>
      <c r="D1391" s="5"/>
      <c r="E1391" s="5"/>
      <c r="F1391" s="5"/>
      <c r="G1391" s="6"/>
      <c r="H1391" s="6"/>
      <c r="I1391" s="6"/>
      <c r="J1391" s="6"/>
      <c r="K1391" s="6"/>
      <c r="L1391" s="6"/>
      <c r="M1391" s="6"/>
      <c r="N1391" s="6"/>
      <c r="O1391" s="6"/>
      <c r="P1391" s="6"/>
    </row>
    <row r="1392" spans="1:16" x14ac:dyDescent="0.2">
      <c r="A1392" s="24"/>
      <c r="B1392" s="5"/>
      <c r="C1392" s="5"/>
      <c r="D1392" s="5"/>
      <c r="E1392" s="5"/>
      <c r="F1392" s="5"/>
      <c r="G1392" s="6"/>
      <c r="H1392" s="6"/>
      <c r="I1392" s="6"/>
      <c r="J1392" s="6"/>
      <c r="K1392" s="6"/>
      <c r="L1392" s="6"/>
      <c r="M1392" s="6"/>
      <c r="N1392" s="6"/>
      <c r="O1392" s="6"/>
      <c r="P1392" s="6"/>
    </row>
    <row r="1393" spans="1:16" x14ac:dyDescent="0.2">
      <c r="A1393" s="24"/>
      <c r="B1393" s="5"/>
      <c r="C1393" s="5"/>
      <c r="D1393" s="5"/>
      <c r="E1393" s="5"/>
      <c r="F1393" s="5"/>
      <c r="G1393" s="6"/>
      <c r="H1393" s="6"/>
      <c r="I1393" s="6"/>
      <c r="J1393" s="6"/>
      <c r="K1393" s="6"/>
      <c r="L1393" s="6"/>
      <c r="M1393" s="6"/>
      <c r="N1393" s="6"/>
      <c r="O1393" s="6"/>
      <c r="P1393" s="6"/>
    </row>
    <row r="1394" spans="1:16" x14ac:dyDescent="0.2">
      <c r="A1394" s="24"/>
      <c r="B1394" s="5"/>
      <c r="C1394" s="5"/>
      <c r="D1394" s="5"/>
      <c r="E1394" s="5"/>
      <c r="F1394" s="5"/>
      <c r="G1394" s="6"/>
      <c r="H1394" s="6"/>
      <c r="I1394" s="6"/>
      <c r="J1394" s="6"/>
      <c r="K1394" s="6"/>
      <c r="L1394" s="6"/>
      <c r="M1394" s="6"/>
      <c r="N1394" s="6"/>
      <c r="O1394" s="6"/>
      <c r="P1394" s="6"/>
    </row>
    <row r="1395" spans="1:16" x14ac:dyDescent="0.2">
      <c r="A1395" s="24"/>
      <c r="B1395" s="5"/>
      <c r="C1395" s="5"/>
      <c r="D1395" s="5"/>
      <c r="E1395" s="5"/>
      <c r="F1395" s="5"/>
      <c r="G1395" s="6"/>
      <c r="H1395" s="6"/>
      <c r="I1395" s="6"/>
      <c r="J1395" s="6"/>
      <c r="K1395" s="6"/>
      <c r="L1395" s="6"/>
      <c r="M1395" s="6"/>
      <c r="N1395" s="6"/>
      <c r="O1395" s="6"/>
      <c r="P1395" s="6"/>
    </row>
    <row r="1396" spans="1:16" x14ac:dyDescent="0.2">
      <c r="A1396" s="24"/>
      <c r="B1396" s="5"/>
      <c r="C1396" s="5"/>
      <c r="D1396" s="5"/>
      <c r="E1396" s="5"/>
      <c r="F1396" s="5"/>
      <c r="G1396" s="6"/>
      <c r="H1396" s="6"/>
      <c r="I1396" s="6"/>
      <c r="J1396" s="6"/>
      <c r="K1396" s="6"/>
      <c r="L1396" s="6"/>
      <c r="M1396" s="6"/>
      <c r="N1396" s="6"/>
      <c r="O1396" s="6"/>
      <c r="P1396" s="6"/>
    </row>
    <row r="1397" spans="1:16" x14ac:dyDescent="0.2">
      <c r="A1397" s="24"/>
      <c r="B1397" s="5"/>
      <c r="C1397" s="5"/>
      <c r="D1397" s="5"/>
      <c r="E1397" s="5"/>
      <c r="F1397" s="5"/>
      <c r="G1397" s="6"/>
      <c r="H1397" s="6"/>
      <c r="I1397" s="6"/>
      <c r="J1397" s="6"/>
      <c r="K1397" s="6"/>
      <c r="L1397" s="6"/>
      <c r="M1397" s="6"/>
      <c r="N1397" s="6"/>
      <c r="O1397" s="6"/>
      <c r="P1397" s="6"/>
    </row>
    <row r="1398" spans="1:16" x14ac:dyDescent="0.2">
      <c r="A1398" s="24"/>
      <c r="B1398" s="5"/>
      <c r="C1398" s="5"/>
      <c r="D1398" s="5"/>
      <c r="E1398" s="5"/>
      <c r="F1398" s="5"/>
      <c r="G1398" s="6"/>
      <c r="H1398" s="6"/>
      <c r="I1398" s="6"/>
      <c r="J1398" s="6"/>
      <c r="K1398" s="6"/>
      <c r="L1398" s="6"/>
      <c r="M1398" s="6"/>
      <c r="N1398" s="6"/>
      <c r="O1398" s="6"/>
      <c r="P1398" s="6"/>
    </row>
    <row r="1399" spans="1:16" x14ac:dyDescent="0.2">
      <c r="A1399" s="24"/>
      <c r="B1399" s="5"/>
      <c r="C1399" s="5"/>
      <c r="D1399" s="5"/>
      <c r="E1399" s="5"/>
      <c r="F1399" s="5"/>
      <c r="G1399" s="6"/>
      <c r="H1399" s="6"/>
      <c r="I1399" s="6"/>
      <c r="J1399" s="6"/>
      <c r="K1399" s="6"/>
      <c r="L1399" s="6"/>
      <c r="M1399" s="6"/>
      <c r="N1399" s="6"/>
      <c r="O1399" s="6"/>
      <c r="P1399" s="6"/>
    </row>
    <row r="1400" spans="1:16" x14ac:dyDescent="0.2">
      <c r="A1400" s="24"/>
      <c r="B1400" s="5"/>
      <c r="C1400" s="5"/>
      <c r="D1400" s="5"/>
      <c r="E1400" s="5"/>
      <c r="F1400" s="5"/>
      <c r="G1400" s="6"/>
      <c r="H1400" s="6"/>
      <c r="I1400" s="6"/>
      <c r="J1400" s="6"/>
      <c r="K1400" s="6"/>
      <c r="L1400" s="6"/>
      <c r="M1400" s="6"/>
      <c r="N1400" s="6"/>
      <c r="O1400" s="6"/>
      <c r="P1400" s="6"/>
    </row>
    <row r="1401" spans="1:16" x14ac:dyDescent="0.2">
      <c r="A1401" s="24"/>
      <c r="B1401" s="5"/>
      <c r="C1401" s="5"/>
      <c r="D1401" s="5"/>
      <c r="E1401" s="5"/>
      <c r="F1401" s="5"/>
      <c r="G1401" s="6"/>
      <c r="H1401" s="6"/>
      <c r="I1401" s="6"/>
      <c r="J1401" s="6"/>
      <c r="K1401" s="6"/>
      <c r="L1401" s="6"/>
      <c r="M1401" s="6"/>
      <c r="N1401" s="6"/>
      <c r="O1401" s="6"/>
      <c r="P1401" s="6"/>
    </row>
    <row r="1402" spans="1:16" x14ac:dyDescent="0.2">
      <c r="A1402" s="24"/>
      <c r="B1402" s="5"/>
      <c r="C1402" s="5"/>
      <c r="D1402" s="5"/>
      <c r="E1402" s="5"/>
      <c r="F1402" s="5"/>
      <c r="G1402" s="6"/>
      <c r="H1402" s="6"/>
      <c r="I1402" s="6"/>
      <c r="J1402" s="6"/>
      <c r="K1402" s="6"/>
      <c r="L1402" s="6"/>
      <c r="M1402" s="6"/>
      <c r="N1402" s="6"/>
      <c r="O1402" s="6"/>
      <c r="P1402" s="6"/>
    </row>
    <row r="1403" spans="1:16" x14ac:dyDescent="0.2">
      <c r="A1403" s="24"/>
      <c r="B1403" s="5"/>
      <c r="C1403" s="5"/>
      <c r="D1403" s="5"/>
      <c r="E1403" s="5"/>
      <c r="F1403" s="5"/>
      <c r="G1403" s="6"/>
      <c r="H1403" s="6"/>
      <c r="I1403" s="6"/>
      <c r="J1403" s="6"/>
      <c r="K1403" s="6"/>
      <c r="L1403" s="6"/>
      <c r="M1403" s="6"/>
      <c r="N1403" s="6"/>
      <c r="O1403" s="6"/>
      <c r="P1403" s="6"/>
    </row>
    <row r="1404" spans="1:16" x14ac:dyDescent="0.2">
      <c r="A1404" s="24"/>
      <c r="B1404" s="5"/>
      <c r="C1404" s="5"/>
      <c r="D1404" s="5"/>
      <c r="E1404" s="5"/>
      <c r="F1404" s="5"/>
      <c r="G1404" s="6"/>
      <c r="H1404" s="6"/>
      <c r="I1404" s="6"/>
      <c r="J1404" s="6"/>
      <c r="K1404" s="6"/>
      <c r="L1404" s="6"/>
      <c r="M1404" s="6"/>
      <c r="N1404" s="6"/>
      <c r="O1404" s="6"/>
      <c r="P1404" s="6"/>
    </row>
    <row r="1405" spans="1:16" x14ac:dyDescent="0.2">
      <c r="A1405" s="24"/>
      <c r="B1405" s="5"/>
      <c r="C1405" s="5"/>
      <c r="D1405" s="5"/>
      <c r="E1405" s="5"/>
      <c r="F1405" s="5"/>
      <c r="G1405" s="6"/>
      <c r="H1405" s="6"/>
      <c r="I1405" s="6"/>
      <c r="J1405" s="6"/>
      <c r="K1405" s="6"/>
      <c r="L1405" s="6"/>
      <c r="M1405" s="6"/>
      <c r="N1405" s="6"/>
      <c r="O1405" s="6"/>
      <c r="P1405" s="6"/>
    </row>
    <row r="1406" spans="1:16" x14ac:dyDescent="0.2">
      <c r="A1406" s="24"/>
      <c r="B1406" s="5"/>
      <c r="C1406" s="5"/>
      <c r="D1406" s="5"/>
      <c r="E1406" s="5"/>
      <c r="F1406" s="5"/>
      <c r="G1406" s="6"/>
      <c r="H1406" s="6"/>
      <c r="I1406" s="6"/>
      <c r="J1406" s="6"/>
      <c r="K1406" s="6"/>
      <c r="L1406" s="6"/>
      <c r="M1406" s="6"/>
      <c r="N1406" s="6"/>
      <c r="O1406" s="6"/>
      <c r="P1406" s="6"/>
    </row>
    <row r="1407" spans="1:16" x14ac:dyDescent="0.2">
      <c r="A1407" s="24"/>
      <c r="B1407" s="5"/>
      <c r="C1407" s="5"/>
      <c r="D1407" s="5"/>
      <c r="E1407" s="5"/>
      <c r="F1407" s="5"/>
      <c r="G1407" s="6"/>
      <c r="H1407" s="6"/>
      <c r="I1407" s="6"/>
      <c r="J1407" s="6"/>
      <c r="K1407" s="6"/>
      <c r="L1407" s="6"/>
      <c r="M1407" s="6"/>
      <c r="N1407" s="6"/>
      <c r="O1407" s="6"/>
      <c r="P1407" s="6"/>
    </row>
    <row r="1408" spans="1:16" x14ac:dyDescent="0.2">
      <c r="A1408" s="24"/>
      <c r="B1408" s="5"/>
      <c r="C1408" s="5"/>
      <c r="D1408" s="5"/>
      <c r="E1408" s="5"/>
      <c r="F1408" s="5"/>
      <c r="G1408" s="6"/>
      <c r="H1408" s="6"/>
      <c r="I1408" s="6"/>
      <c r="J1408" s="6"/>
      <c r="K1408" s="6"/>
      <c r="L1408" s="6"/>
      <c r="M1408" s="6"/>
      <c r="N1408" s="6"/>
      <c r="O1408" s="6"/>
      <c r="P1408" s="6"/>
    </row>
    <row r="1409" spans="1:16" x14ac:dyDescent="0.2">
      <c r="A1409" s="24"/>
      <c r="B1409" s="5"/>
      <c r="C1409" s="5"/>
      <c r="D1409" s="5"/>
      <c r="E1409" s="5"/>
      <c r="F1409" s="5"/>
      <c r="G1409" s="6"/>
      <c r="H1409" s="6"/>
      <c r="I1409" s="6"/>
      <c r="J1409" s="6"/>
      <c r="K1409" s="6"/>
      <c r="L1409" s="6"/>
      <c r="M1409" s="6"/>
      <c r="N1409" s="6"/>
      <c r="O1409" s="6"/>
      <c r="P1409" s="6"/>
    </row>
    <row r="1410" spans="1:16" x14ac:dyDescent="0.2">
      <c r="A1410" s="24"/>
      <c r="B1410" s="5"/>
      <c r="C1410" s="5"/>
      <c r="D1410" s="5"/>
      <c r="E1410" s="5"/>
      <c r="F1410" s="5"/>
      <c r="G1410" s="6"/>
      <c r="H1410" s="6"/>
      <c r="I1410" s="6"/>
      <c r="J1410" s="6"/>
      <c r="K1410" s="6"/>
      <c r="L1410" s="6"/>
      <c r="M1410" s="6"/>
      <c r="N1410" s="6"/>
      <c r="O1410" s="6"/>
      <c r="P1410" s="6"/>
    </row>
    <row r="1411" spans="1:16" x14ac:dyDescent="0.2">
      <c r="A1411" s="24"/>
      <c r="B1411" s="5"/>
      <c r="C1411" s="5"/>
      <c r="D1411" s="5"/>
      <c r="E1411" s="5"/>
      <c r="F1411" s="5"/>
      <c r="G1411" s="6"/>
      <c r="H1411" s="6"/>
      <c r="I1411" s="6"/>
      <c r="J1411" s="6"/>
      <c r="K1411" s="6"/>
      <c r="L1411" s="6"/>
      <c r="M1411" s="6"/>
      <c r="N1411" s="6"/>
      <c r="O1411" s="6"/>
      <c r="P1411" s="6"/>
    </row>
    <row r="1412" spans="1:16" x14ac:dyDescent="0.2">
      <c r="A1412" s="24"/>
      <c r="B1412" s="5"/>
      <c r="C1412" s="5"/>
      <c r="D1412" s="5"/>
      <c r="E1412" s="5"/>
      <c r="F1412" s="5"/>
      <c r="G1412" s="6"/>
      <c r="H1412" s="6"/>
      <c r="I1412" s="6"/>
      <c r="J1412" s="6"/>
      <c r="K1412" s="6"/>
      <c r="L1412" s="6"/>
      <c r="M1412" s="6"/>
      <c r="N1412" s="6"/>
      <c r="O1412" s="6"/>
      <c r="P1412" s="6"/>
    </row>
    <row r="1413" spans="1:16" x14ac:dyDescent="0.2">
      <c r="A1413" s="24"/>
      <c r="B1413" s="5"/>
      <c r="C1413" s="5"/>
      <c r="D1413" s="5"/>
      <c r="E1413" s="5"/>
      <c r="F1413" s="5"/>
      <c r="G1413" s="6"/>
      <c r="H1413" s="6"/>
      <c r="I1413" s="6"/>
      <c r="J1413" s="6"/>
      <c r="K1413" s="6"/>
      <c r="L1413" s="6"/>
      <c r="M1413" s="6"/>
      <c r="N1413" s="6"/>
      <c r="O1413" s="6"/>
      <c r="P1413" s="6"/>
    </row>
    <row r="1414" spans="1:16" x14ac:dyDescent="0.2">
      <c r="A1414" s="24"/>
      <c r="B1414" s="5"/>
      <c r="C1414" s="5"/>
      <c r="D1414" s="5"/>
      <c r="E1414" s="5"/>
      <c r="F1414" s="5"/>
      <c r="G1414" s="6"/>
      <c r="H1414" s="6"/>
      <c r="I1414" s="6"/>
      <c r="J1414" s="6"/>
      <c r="K1414" s="6"/>
      <c r="L1414" s="6"/>
      <c r="M1414" s="6"/>
      <c r="N1414" s="6"/>
      <c r="O1414" s="6"/>
      <c r="P1414" s="6"/>
    </row>
    <row r="1415" spans="1:16" x14ac:dyDescent="0.2">
      <c r="A1415" s="24"/>
      <c r="B1415" s="5"/>
      <c r="C1415" s="5"/>
      <c r="D1415" s="5"/>
      <c r="E1415" s="5"/>
      <c r="F1415" s="5"/>
      <c r="G1415" s="6"/>
      <c r="H1415" s="6"/>
      <c r="I1415" s="6"/>
      <c r="J1415" s="6"/>
      <c r="K1415" s="6"/>
      <c r="L1415" s="6"/>
      <c r="M1415" s="6"/>
      <c r="N1415" s="6"/>
      <c r="O1415" s="6"/>
      <c r="P1415" s="6"/>
    </row>
    <row r="1416" spans="1:16" x14ac:dyDescent="0.2">
      <c r="A1416" s="24"/>
      <c r="B1416" s="5"/>
      <c r="C1416" s="5"/>
      <c r="D1416" s="5"/>
      <c r="E1416" s="5"/>
      <c r="F1416" s="5"/>
      <c r="G1416" s="6"/>
      <c r="H1416" s="6"/>
      <c r="I1416" s="6"/>
      <c r="J1416" s="6"/>
      <c r="K1416" s="6"/>
      <c r="L1416" s="6"/>
      <c r="M1416" s="6"/>
      <c r="N1416" s="6"/>
      <c r="O1416" s="6"/>
      <c r="P1416" s="6"/>
    </row>
    <row r="1417" spans="1:16" x14ac:dyDescent="0.2">
      <c r="A1417" s="24"/>
      <c r="B1417" s="5"/>
      <c r="C1417" s="5"/>
      <c r="D1417" s="5"/>
      <c r="E1417" s="5"/>
      <c r="F1417" s="5"/>
      <c r="G1417" s="6"/>
      <c r="H1417" s="6"/>
      <c r="I1417" s="6"/>
      <c r="J1417" s="6"/>
      <c r="K1417" s="6"/>
      <c r="L1417" s="6"/>
      <c r="M1417" s="6"/>
      <c r="N1417" s="6"/>
      <c r="O1417" s="6"/>
      <c r="P1417" s="6"/>
    </row>
    <row r="1418" spans="1:16" x14ac:dyDescent="0.2">
      <c r="A1418" s="24"/>
      <c r="B1418" s="5"/>
      <c r="C1418" s="5"/>
      <c r="D1418" s="5"/>
      <c r="E1418" s="5"/>
      <c r="F1418" s="5"/>
      <c r="G1418" s="6"/>
      <c r="H1418" s="6"/>
      <c r="I1418" s="6"/>
      <c r="J1418" s="6"/>
      <c r="K1418" s="6"/>
      <c r="L1418" s="6"/>
      <c r="M1418" s="6"/>
      <c r="N1418" s="6"/>
      <c r="O1418" s="6"/>
      <c r="P1418" s="6"/>
    </row>
    <row r="1419" spans="1:16" x14ac:dyDescent="0.2">
      <c r="A1419" s="24"/>
      <c r="B1419" s="5"/>
      <c r="C1419" s="5"/>
      <c r="D1419" s="5"/>
      <c r="E1419" s="5"/>
      <c r="F1419" s="5"/>
      <c r="G1419" s="6"/>
      <c r="H1419" s="6"/>
      <c r="I1419" s="6"/>
      <c r="J1419" s="6"/>
      <c r="K1419" s="6"/>
      <c r="L1419" s="6"/>
      <c r="M1419" s="6"/>
      <c r="N1419" s="6"/>
      <c r="O1419" s="6"/>
      <c r="P1419" s="6"/>
    </row>
    <row r="1420" spans="1:16" x14ac:dyDescent="0.2">
      <c r="A1420" s="24"/>
      <c r="B1420" s="5"/>
      <c r="C1420" s="5"/>
      <c r="D1420" s="5"/>
      <c r="E1420" s="5"/>
      <c r="F1420" s="5"/>
      <c r="G1420" s="6"/>
      <c r="H1420" s="6"/>
      <c r="I1420" s="6"/>
      <c r="J1420" s="6"/>
      <c r="K1420" s="6"/>
      <c r="L1420" s="6"/>
      <c r="M1420" s="6"/>
      <c r="N1420" s="6"/>
      <c r="O1420" s="6"/>
      <c r="P1420" s="6"/>
    </row>
    <row r="1421" spans="1:16" x14ac:dyDescent="0.2">
      <c r="A1421" s="24"/>
      <c r="B1421" s="5"/>
      <c r="C1421" s="5"/>
      <c r="D1421" s="5"/>
      <c r="E1421" s="5"/>
      <c r="F1421" s="5"/>
      <c r="G1421" s="6"/>
      <c r="H1421" s="6"/>
      <c r="I1421" s="6"/>
      <c r="J1421" s="6"/>
      <c r="K1421" s="6"/>
      <c r="L1421" s="6"/>
      <c r="M1421" s="6"/>
      <c r="N1421" s="6"/>
      <c r="O1421" s="6"/>
      <c r="P1421" s="6"/>
    </row>
    <row r="1422" spans="1:16" x14ac:dyDescent="0.2">
      <c r="A1422" s="24"/>
      <c r="B1422" s="5"/>
      <c r="C1422" s="5"/>
      <c r="D1422" s="5"/>
      <c r="E1422" s="5"/>
      <c r="F1422" s="5"/>
      <c r="G1422" s="6"/>
      <c r="H1422" s="6"/>
      <c r="I1422" s="6"/>
      <c r="J1422" s="6"/>
      <c r="K1422" s="6"/>
      <c r="L1422" s="6"/>
      <c r="M1422" s="6"/>
      <c r="N1422" s="6"/>
      <c r="O1422" s="6"/>
      <c r="P1422" s="6"/>
    </row>
    <row r="1423" spans="1:16" x14ac:dyDescent="0.2">
      <c r="A1423" s="24"/>
      <c r="B1423" s="5"/>
      <c r="C1423" s="5"/>
      <c r="D1423" s="5"/>
      <c r="E1423" s="5"/>
      <c r="F1423" s="5"/>
      <c r="G1423" s="6"/>
      <c r="H1423" s="6"/>
      <c r="I1423" s="6"/>
      <c r="J1423" s="6"/>
      <c r="K1423" s="6"/>
      <c r="L1423" s="6"/>
      <c r="M1423" s="6"/>
      <c r="N1423" s="6"/>
      <c r="O1423" s="6"/>
      <c r="P1423" s="6"/>
    </row>
    <row r="1424" spans="1:16" x14ac:dyDescent="0.2">
      <c r="A1424" s="24"/>
      <c r="B1424" s="5"/>
      <c r="C1424" s="5"/>
      <c r="D1424" s="5"/>
      <c r="E1424" s="5"/>
      <c r="F1424" s="5"/>
      <c r="G1424" s="6"/>
      <c r="H1424" s="6"/>
      <c r="I1424" s="6"/>
      <c r="J1424" s="6"/>
      <c r="K1424" s="6"/>
      <c r="L1424" s="6"/>
      <c r="M1424" s="6"/>
      <c r="N1424" s="6"/>
      <c r="O1424" s="6"/>
      <c r="P1424" s="6"/>
    </row>
    <row r="1425" spans="1:16" x14ac:dyDescent="0.2">
      <c r="A1425" s="24"/>
      <c r="B1425" s="5"/>
      <c r="C1425" s="5"/>
      <c r="D1425" s="5"/>
      <c r="E1425" s="5"/>
      <c r="F1425" s="5"/>
      <c r="G1425" s="6"/>
      <c r="H1425" s="6"/>
      <c r="I1425" s="6"/>
      <c r="J1425" s="6"/>
      <c r="K1425" s="6"/>
      <c r="L1425" s="6"/>
      <c r="M1425" s="6"/>
      <c r="N1425" s="6"/>
      <c r="O1425" s="6"/>
      <c r="P1425" s="6"/>
    </row>
    <row r="1426" spans="1:16" x14ac:dyDescent="0.2">
      <c r="A1426" s="24"/>
      <c r="B1426" s="5"/>
      <c r="C1426" s="5"/>
      <c r="D1426" s="5"/>
      <c r="E1426" s="5"/>
      <c r="F1426" s="5"/>
      <c r="G1426" s="6"/>
      <c r="H1426" s="6"/>
      <c r="I1426" s="6"/>
      <c r="J1426" s="6"/>
      <c r="K1426" s="6"/>
      <c r="L1426" s="6"/>
      <c r="M1426" s="6"/>
      <c r="N1426" s="6"/>
      <c r="O1426" s="6"/>
      <c r="P1426" s="6"/>
    </row>
    <row r="1427" spans="1:16" x14ac:dyDescent="0.2">
      <c r="A1427" s="24"/>
      <c r="B1427" s="5"/>
      <c r="C1427" s="5"/>
      <c r="D1427" s="5"/>
      <c r="E1427" s="5"/>
      <c r="F1427" s="5"/>
      <c r="G1427" s="6"/>
      <c r="H1427" s="6"/>
      <c r="I1427" s="6"/>
      <c r="J1427" s="6"/>
      <c r="K1427" s="6"/>
      <c r="L1427" s="6"/>
      <c r="M1427" s="6"/>
      <c r="N1427" s="6"/>
      <c r="O1427" s="6"/>
      <c r="P1427" s="6"/>
    </row>
    <row r="1428" spans="1:16" x14ac:dyDescent="0.2">
      <c r="A1428" s="24"/>
      <c r="B1428" s="5"/>
      <c r="C1428" s="5"/>
      <c r="D1428" s="5"/>
      <c r="E1428" s="5"/>
      <c r="F1428" s="5"/>
      <c r="G1428" s="6"/>
      <c r="H1428" s="6"/>
      <c r="I1428" s="6"/>
      <c r="J1428" s="6"/>
      <c r="K1428" s="6"/>
      <c r="L1428" s="6"/>
      <c r="M1428" s="6"/>
      <c r="N1428" s="6"/>
      <c r="O1428" s="6"/>
      <c r="P1428" s="6"/>
    </row>
    <row r="1429" spans="1:16" x14ac:dyDescent="0.2">
      <c r="A1429" s="24"/>
      <c r="B1429" s="5"/>
      <c r="C1429" s="5"/>
      <c r="D1429" s="5"/>
      <c r="E1429" s="5"/>
      <c r="F1429" s="5"/>
      <c r="G1429" s="6"/>
      <c r="H1429" s="6"/>
      <c r="I1429" s="6"/>
      <c r="J1429" s="6"/>
      <c r="K1429" s="6"/>
      <c r="L1429" s="6"/>
      <c r="M1429" s="6"/>
      <c r="N1429" s="6"/>
      <c r="O1429" s="6"/>
      <c r="P1429" s="6"/>
    </row>
    <row r="1430" spans="1:16" x14ac:dyDescent="0.2">
      <c r="A1430" s="24"/>
      <c r="B1430" s="5"/>
      <c r="C1430" s="5"/>
      <c r="D1430" s="5"/>
      <c r="E1430" s="5"/>
      <c r="F1430" s="5"/>
      <c r="G1430" s="6"/>
      <c r="H1430" s="6"/>
      <c r="I1430" s="6"/>
      <c r="J1430" s="6"/>
      <c r="K1430" s="6"/>
      <c r="L1430" s="6"/>
      <c r="M1430" s="6"/>
      <c r="N1430" s="6"/>
      <c r="O1430" s="6"/>
      <c r="P1430" s="6"/>
    </row>
    <row r="1431" spans="1:16" x14ac:dyDescent="0.2">
      <c r="A1431" s="24"/>
      <c r="B1431" s="5"/>
      <c r="C1431" s="5"/>
      <c r="D1431" s="5"/>
      <c r="E1431" s="5"/>
      <c r="F1431" s="5"/>
      <c r="G1431" s="6"/>
      <c r="H1431" s="6"/>
      <c r="I1431" s="6"/>
      <c r="J1431" s="6"/>
      <c r="K1431" s="6"/>
      <c r="L1431" s="6"/>
      <c r="M1431" s="6"/>
      <c r="N1431" s="6"/>
      <c r="O1431" s="6"/>
      <c r="P1431" s="6"/>
    </row>
    <row r="1432" spans="1:16" x14ac:dyDescent="0.2">
      <c r="A1432" s="24"/>
      <c r="B1432" s="5"/>
      <c r="C1432" s="5"/>
      <c r="D1432" s="5"/>
      <c r="E1432" s="5"/>
      <c r="F1432" s="5"/>
      <c r="G1432" s="6"/>
      <c r="H1432" s="6"/>
      <c r="I1432" s="6"/>
      <c r="J1432" s="6"/>
      <c r="K1432" s="6"/>
      <c r="L1432" s="6"/>
      <c r="M1432" s="6"/>
      <c r="N1432" s="6"/>
      <c r="O1432" s="6"/>
      <c r="P1432" s="6"/>
    </row>
    <row r="1433" spans="1:16" x14ac:dyDescent="0.2">
      <c r="A1433" s="24"/>
      <c r="B1433" s="5"/>
      <c r="C1433" s="5"/>
      <c r="D1433" s="5"/>
      <c r="E1433" s="5"/>
      <c r="F1433" s="5"/>
      <c r="G1433" s="6"/>
      <c r="H1433" s="6"/>
      <c r="I1433" s="6"/>
      <c r="J1433" s="6"/>
      <c r="K1433" s="6"/>
      <c r="L1433" s="6"/>
      <c r="M1433" s="6"/>
      <c r="N1433" s="6"/>
      <c r="O1433" s="6"/>
      <c r="P1433" s="6"/>
    </row>
    <row r="1434" spans="1:16" x14ac:dyDescent="0.2">
      <c r="A1434" s="24"/>
      <c r="B1434" s="5"/>
      <c r="C1434" s="5"/>
      <c r="D1434" s="5"/>
      <c r="E1434" s="5"/>
      <c r="F1434" s="5"/>
      <c r="G1434" s="6"/>
      <c r="H1434" s="6"/>
      <c r="I1434" s="6"/>
      <c r="J1434" s="6"/>
      <c r="K1434" s="6"/>
      <c r="L1434" s="6"/>
      <c r="M1434" s="6"/>
      <c r="N1434" s="6"/>
      <c r="O1434" s="6"/>
      <c r="P1434" s="6"/>
    </row>
    <row r="1435" spans="1:16" x14ac:dyDescent="0.2">
      <c r="A1435" s="24"/>
      <c r="B1435" s="5"/>
      <c r="C1435" s="5"/>
      <c r="D1435" s="5"/>
      <c r="E1435" s="5"/>
      <c r="F1435" s="5"/>
      <c r="G1435" s="6"/>
      <c r="H1435" s="6"/>
      <c r="I1435" s="6"/>
      <c r="J1435" s="6"/>
      <c r="K1435" s="6"/>
      <c r="L1435" s="6"/>
      <c r="M1435" s="6"/>
      <c r="N1435" s="6"/>
      <c r="O1435" s="6"/>
      <c r="P1435" s="6"/>
    </row>
    <row r="1436" spans="1:16" x14ac:dyDescent="0.2">
      <c r="A1436" s="24"/>
      <c r="B1436" s="5"/>
      <c r="C1436" s="5"/>
      <c r="D1436" s="5"/>
      <c r="E1436" s="5"/>
      <c r="F1436" s="5"/>
      <c r="G1436" s="6"/>
      <c r="H1436" s="6"/>
      <c r="I1436" s="6"/>
      <c r="J1436" s="6"/>
      <c r="K1436" s="6"/>
      <c r="L1436" s="6"/>
      <c r="M1436" s="6"/>
      <c r="N1436" s="6"/>
      <c r="O1436" s="6"/>
      <c r="P1436" s="6"/>
    </row>
    <row r="1437" spans="1:16" x14ac:dyDescent="0.2">
      <c r="A1437" s="24"/>
      <c r="B1437" s="5"/>
      <c r="C1437" s="5"/>
      <c r="D1437" s="5"/>
      <c r="E1437" s="5"/>
      <c r="F1437" s="5"/>
      <c r="G1437" s="6"/>
      <c r="H1437" s="6"/>
      <c r="I1437" s="6"/>
      <c r="J1437" s="6"/>
      <c r="K1437" s="6"/>
      <c r="L1437" s="6"/>
      <c r="M1437" s="6"/>
      <c r="N1437" s="6"/>
      <c r="O1437" s="6"/>
      <c r="P1437" s="6"/>
    </row>
    <row r="1438" spans="1:16" x14ac:dyDescent="0.2">
      <c r="A1438" s="24"/>
      <c r="B1438" s="5"/>
      <c r="C1438" s="5"/>
      <c r="D1438" s="5"/>
      <c r="E1438" s="5"/>
      <c r="F1438" s="5"/>
      <c r="G1438" s="6"/>
      <c r="H1438" s="6"/>
      <c r="I1438" s="6"/>
      <c r="J1438" s="6"/>
      <c r="K1438" s="6"/>
      <c r="L1438" s="6"/>
      <c r="M1438" s="6"/>
      <c r="N1438" s="6"/>
      <c r="O1438" s="6"/>
      <c r="P1438" s="6"/>
    </row>
    <row r="1439" spans="1:16" x14ac:dyDescent="0.2">
      <c r="A1439" s="24"/>
      <c r="B1439" s="5"/>
      <c r="C1439" s="5"/>
      <c r="D1439" s="5"/>
      <c r="E1439" s="5"/>
      <c r="F1439" s="5"/>
      <c r="G1439" s="6"/>
      <c r="H1439" s="6"/>
      <c r="I1439" s="6"/>
      <c r="J1439" s="6"/>
      <c r="K1439" s="6"/>
      <c r="L1439" s="6"/>
      <c r="M1439" s="6"/>
      <c r="N1439" s="6"/>
      <c r="O1439" s="6"/>
      <c r="P1439" s="6"/>
    </row>
    <row r="1440" spans="1:16" x14ac:dyDescent="0.2">
      <c r="A1440" s="24"/>
      <c r="B1440" s="5"/>
      <c r="C1440" s="5"/>
      <c r="D1440" s="5"/>
      <c r="E1440" s="5"/>
      <c r="F1440" s="5"/>
      <c r="G1440" s="6"/>
      <c r="H1440" s="6"/>
      <c r="I1440" s="6"/>
      <c r="J1440" s="6"/>
      <c r="K1440" s="6"/>
      <c r="L1440" s="6"/>
      <c r="M1440" s="6"/>
      <c r="N1440" s="6"/>
      <c r="O1440" s="6"/>
      <c r="P1440" s="6"/>
    </row>
    <row r="1441" spans="1:16" x14ac:dyDescent="0.2">
      <c r="A1441" s="24"/>
      <c r="B1441" s="5"/>
      <c r="C1441" s="5"/>
      <c r="D1441" s="5"/>
      <c r="E1441" s="5"/>
      <c r="F1441" s="5"/>
      <c r="G1441" s="6"/>
      <c r="H1441" s="6"/>
      <c r="I1441" s="6"/>
      <c r="J1441" s="6"/>
      <c r="K1441" s="6"/>
      <c r="L1441" s="6"/>
      <c r="M1441" s="6"/>
      <c r="N1441" s="6"/>
      <c r="O1441" s="6"/>
      <c r="P1441" s="6"/>
    </row>
    <row r="1442" spans="1:16" x14ac:dyDescent="0.2">
      <c r="A1442" s="24"/>
      <c r="B1442" s="5"/>
      <c r="C1442" s="5"/>
      <c r="D1442" s="5"/>
      <c r="E1442" s="5"/>
      <c r="F1442" s="5"/>
      <c r="G1442" s="6"/>
      <c r="H1442" s="6"/>
      <c r="I1442" s="6"/>
      <c r="J1442" s="6"/>
      <c r="K1442" s="6"/>
      <c r="L1442" s="6"/>
      <c r="M1442" s="6"/>
      <c r="N1442" s="6"/>
      <c r="O1442" s="6"/>
      <c r="P1442" s="6"/>
    </row>
    <row r="1443" spans="1:16" x14ac:dyDescent="0.2">
      <c r="A1443" s="24"/>
      <c r="B1443" s="5"/>
      <c r="C1443" s="5"/>
      <c r="D1443" s="5"/>
      <c r="E1443" s="5"/>
      <c r="F1443" s="5"/>
      <c r="G1443" s="6"/>
      <c r="H1443" s="6"/>
      <c r="I1443" s="6"/>
      <c r="J1443" s="6"/>
      <c r="K1443" s="6"/>
      <c r="L1443" s="6"/>
      <c r="M1443" s="6"/>
      <c r="N1443" s="6"/>
      <c r="O1443" s="6"/>
      <c r="P1443" s="6"/>
    </row>
    <row r="1444" spans="1:16" x14ac:dyDescent="0.2">
      <c r="A1444" s="24"/>
      <c r="B1444" s="5"/>
      <c r="C1444" s="5"/>
      <c r="D1444" s="5"/>
      <c r="E1444" s="5"/>
      <c r="F1444" s="5"/>
      <c r="G1444" s="6"/>
      <c r="H1444" s="6"/>
      <c r="I1444" s="6"/>
      <c r="J1444" s="6"/>
      <c r="K1444" s="6"/>
      <c r="L1444" s="6"/>
      <c r="M1444" s="6"/>
      <c r="N1444" s="6"/>
      <c r="O1444" s="6"/>
      <c r="P1444" s="6"/>
    </row>
    <row r="1445" spans="1:16" x14ac:dyDescent="0.2">
      <c r="A1445" s="24"/>
      <c r="B1445" s="5"/>
      <c r="C1445" s="5"/>
      <c r="D1445" s="5"/>
      <c r="E1445" s="5"/>
      <c r="F1445" s="5"/>
      <c r="G1445" s="6"/>
      <c r="H1445" s="6"/>
      <c r="I1445" s="6"/>
      <c r="J1445" s="6"/>
      <c r="K1445" s="6"/>
      <c r="L1445" s="6"/>
      <c r="M1445" s="6"/>
      <c r="N1445" s="6"/>
      <c r="O1445" s="6"/>
      <c r="P1445" s="6"/>
    </row>
    <row r="1446" spans="1:16" x14ac:dyDescent="0.2">
      <c r="A1446" s="24"/>
      <c r="B1446" s="5"/>
      <c r="C1446" s="5"/>
      <c r="D1446" s="5"/>
      <c r="E1446" s="5"/>
      <c r="F1446" s="5"/>
      <c r="G1446" s="6"/>
      <c r="H1446" s="6"/>
      <c r="I1446" s="6"/>
      <c r="J1446" s="6"/>
      <c r="K1446" s="6"/>
      <c r="L1446" s="6"/>
      <c r="M1446" s="6"/>
      <c r="N1446" s="6"/>
      <c r="O1446" s="6"/>
      <c r="P1446" s="6"/>
    </row>
    <row r="1447" spans="1:16" x14ac:dyDescent="0.2">
      <c r="A1447" s="24"/>
      <c r="B1447" s="5"/>
      <c r="C1447" s="5"/>
      <c r="D1447" s="5"/>
      <c r="E1447" s="5"/>
      <c r="F1447" s="5"/>
      <c r="G1447" s="6"/>
      <c r="H1447" s="6"/>
      <c r="I1447" s="6"/>
      <c r="J1447" s="6"/>
      <c r="K1447" s="6"/>
      <c r="L1447" s="6"/>
      <c r="M1447" s="6"/>
      <c r="N1447" s="6"/>
      <c r="O1447" s="6"/>
      <c r="P1447" s="6"/>
    </row>
    <row r="1448" spans="1:16" x14ac:dyDescent="0.2">
      <c r="A1448" s="24"/>
      <c r="B1448" s="5"/>
      <c r="C1448" s="5"/>
      <c r="D1448" s="5"/>
      <c r="E1448" s="5"/>
      <c r="F1448" s="5"/>
      <c r="G1448" s="6"/>
      <c r="H1448" s="6"/>
      <c r="I1448" s="6"/>
      <c r="J1448" s="6"/>
      <c r="K1448" s="6"/>
      <c r="L1448" s="6"/>
      <c r="M1448" s="6"/>
      <c r="N1448" s="6"/>
      <c r="O1448" s="6"/>
      <c r="P1448" s="6"/>
    </row>
    <row r="1449" spans="1:16" x14ac:dyDescent="0.2">
      <c r="A1449" s="24"/>
      <c r="B1449" s="5"/>
      <c r="C1449" s="5"/>
      <c r="D1449" s="5"/>
      <c r="E1449" s="5"/>
      <c r="F1449" s="5"/>
      <c r="G1449" s="6"/>
      <c r="H1449" s="6"/>
      <c r="I1449" s="6"/>
      <c r="J1449" s="6"/>
      <c r="K1449" s="6"/>
      <c r="L1449" s="6"/>
      <c r="M1449" s="6"/>
      <c r="N1449" s="6"/>
      <c r="O1449" s="6"/>
      <c r="P1449" s="6"/>
    </row>
    <row r="1450" spans="1:16" x14ac:dyDescent="0.2">
      <c r="A1450" s="24"/>
      <c r="B1450" s="5"/>
      <c r="C1450" s="5"/>
      <c r="D1450" s="5"/>
      <c r="E1450" s="5"/>
      <c r="F1450" s="5"/>
      <c r="G1450" s="6"/>
      <c r="H1450" s="6"/>
      <c r="I1450" s="6"/>
      <c r="J1450" s="6"/>
      <c r="K1450" s="6"/>
      <c r="L1450" s="6"/>
      <c r="M1450" s="6"/>
      <c r="N1450" s="6"/>
      <c r="O1450" s="6"/>
      <c r="P1450" s="6"/>
    </row>
    <row r="1451" spans="1:16" x14ac:dyDescent="0.2">
      <c r="A1451" s="24"/>
      <c r="B1451" s="5"/>
      <c r="C1451" s="5"/>
      <c r="D1451" s="5"/>
      <c r="E1451" s="5"/>
      <c r="F1451" s="5"/>
      <c r="G1451" s="6"/>
      <c r="H1451" s="6"/>
      <c r="I1451" s="6"/>
      <c r="J1451" s="6"/>
      <c r="K1451" s="6"/>
      <c r="L1451" s="6"/>
      <c r="M1451" s="6"/>
      <c r="N1451" s="6"/>
      <c r="O1451" s="6"/>
      <c r="P1451" s="6"/>
    </row>
    <row r="1452" spans="1:16" x14ac:dyDescent="0.2">
      <c r="A1452" s="24"/>
      <c r="B1452" s="5"/>
      <c r="C1452" s="5"/>
      <c r="D1452" s="5"/>
      <c r="E1452" s="5"/>
      <c r="F1452" s="5"/>
      <c r="G1452" s="6"/>
      <c r="H1452" s="6"/>
      <c r="I1452" s="6"/>
      <c r="J1452" s="6"/>
      <c r="K1452" s="6"/>
      <c r="L1452" s="6"/>
      <c r="M1452" s="6"/>
      <c r="N1452" s="6"/>
      <c r="O1452" s="6"/>
      <c r="P1452" s="6"/>
    </row>
    <row r="1453" spans="1:16" x14ac:dyDescent="0.2">
      <c r="A1453" s="24"/>
      <c r="B1453" s="5"/>
      <c r="C1453" s="5"/>
      <c r="D1453" s="5"/>
      <c r="E1453" s="5"/>
      <c r="F1453" s="5"/>
      <c r="G1453" s="6"/>
      <c r="H1453" s="6"/>
      <c r="I1453" s="6"/>
      <c r="J1453" s="6"/>
      <c r="K1453" s="6"/>
      <c r="L1453" s="6"/>
      <c r="M1453" s="6"/>
      <c r="N1453" s="6"/>
      <c r="O1453" s="6"/>
      <c r="P1453" s="6"/>
    </row>
    <row r="1454" spans="1:16" x14ac:dyDescent="0.2">
      <c r="A1454" s="24"/>
      <c r="B1454" s="5"/>
      <c r="C1454" s="5"/>
      <c r="D1454" s="5"/>
      <c r="E1454" s="5"/>
      <c r="F1454" s="5"/>
      <c r="G1454" s="6"/>
      <c r="H1454" s="6"/>
      <c r="I1454" s="6"/>
      <c r="J1454" s="6"/>
      <c r="K1454" s="6"/>
      <c r="L1454" s="6"/>
      <c r="M1454" s="6"/>
      <c r="N1454" s="6"/>
      <c r="O1454" s="6"/>
      <c r="P1454" s="6"/>
    </row>
    <row r="1455" spans="1:16" x14ac:dyDescent="0.2">
      <c r="A1455" s="24"/>
      <c r="B1455" s="5"/>
      <c r="C1455" s="5"/>
      <c r="D1455" s="5"/>
      <c r="E1455" s="5"/>
      <c r="F1455" s="5"/>
      <c r="G1455" s="6"/>
      <c r="H1455" s="6"/>
      <c r="I1455" s="6"/>
      <c r="J1455" s="6"/>
      <c r="K1455" s="6"/>
      <c r="L1455" s="6"/>
      <c r="M1455" s="6"/>
      <c r="N1455" s="6"/>
      <c r="O1455" s="6"/>
      <c r="P1455" s="6"/>
    </row>
    <row r="1456" spans="1:16" x14ac:dyDescent="0.2">
      <c r="A1456" s="24"/>
      <c r="B1456" s="5"/>
      <c r="C1456" s="5"/>
      <c r="D1456" s="5"/>
      <c r="E1456" s="5"/>
      <c r="F1456" s="5"/>
      <c r="G1456" s="6"/>
      <c r="H1456" s="6"/>
      <c r="I1456" s="6"/>
      <c r="J1456" s="6"/>
      <c r="K1456" s="6"/>
      <c r="L1456" s="6"/>
      <c r="M1456" s="6"/>
      <c r="N1456" s="6"/>
      <c r="O1456" s="6"/>
      <c r="P1456" s="6"/>
    </row>
    <row r="1457" spans="1:16" x14ac:dyDescent="0.2">
      <c r="A1457" s="24"/>
      <c r="B1457" s="5"/>
      <c r="C1457" s="5"/>
      <c r="D1457" s="5"/>
      <c r="E1457" s="5"/>
      <c r="F1457" s="5"/>
      <c r="G1457" s="6"/>
      <c r="H1457" s="6"/>
      <c r="I1457" s="6"/>
      <c r="J1457" s="6"/>
      <c r="K1457" s="6"/>
      <c r="L1457" s="6"/>
      <c r="M1457" s="6"/>
      <c r="N1457" s="6"/>
      <c r="O1457" s="6"/>
      <c r="P1457" s="6"/>
    </row>
    <row r="1458" spans="1:16" x14ac:dyDescent="0.2">
      <c r="A1458" s="24"/>
      <c r="B1458" s="5"/>
      <c r="C1458" s="5"/>
      <c r="D1458" s="5"/>
      <c r="E1458" s="5"/>
      <c r="F1458" s="5"/>
      <c r="G1458" s="6"/>
      <c r="H1458" s="6"/>
      <c r="I1458" s="6"/>
      <c r="J1458" s="6"/>
      <c r="K1458" s="6"/>
      <c r="L1458" s="6"/>
      <c r="M1458" s="6"/>
      <c r="N1458" s="6"/>
      <c r="O1458" s="6"/>
      <c r="P1458" s="6"/>
    </row>
    <row r="1459" spans="1:16" x14ac:dyDescent="0.2">
      <c r="A1459" s="24"/>
      <c r="B1459" s="5"/>
      <c r="C1459" s="5"/>
      <c r="D1459" s="5"/>
      <c r="E1459" s="5"/>
      <c r="F1459" s="5"/>
      <c r="G1459" s="6"/>
      <c r="H1459" s="6"/>
      <c r="I1459" s="6"/>
      <c r="J1459" s="6"/>
      <c r="K1459" s="6"/>
      <c r="L1459" s="6"/>
      <c r="M1459" s="6"/>
      <c r="N1459" s="6"/>
      <c r="O1459" s="6"/>
      <c r="P1459" s="6"/>
    </row>
    <row r="1460" spans="1:16" x14ac:dyDescent="0.2">
      <c r="A1460" s="24"/>
      <c r="B1460" s="5"/>
      <c r="C1460" s="5"/>
      <c r="D1460" s="5"/>
      <c r="E1460" s="5"/>
      <c r="F1460" s="5"/>
      <c r="G1460" s="6"/>
      <c r="H1460" s="6"/>
      <c r="I1460" s="6"/>
      <c r="J1460" s="6"/>
      <c r="K1460" s="6"/>
      <c r="L1460" s="6"/>
      <c r="M1460" s="6"/>
      <c r="N1460" s="6"/>
      <c r="O1460" s="6"/>
      <c r="P1460" s="6"/>
    </row>
    <row r="1461" spans="1:16" x14ac:dyDescent="0.2">
      <c r="A1461" s="24"/>
      <c r="B1461" s="5"/>
      <c r="C1461" s="5"/>
      <c r="D1461" s="5"/>
      <c r="E1461" s="5"/>
      <c r="F1461" s="5"/>
      <c r="G1461" s="6"/>
      <c r="H1461" s="6"/>
      <c r="I1461" s="6"/>
      <c r="J1461" s="6"/>
      <c r="K1461" s="6"/>
      <c r="L1461" s="6"/>
      <c r="M1461" s="6"/>
      <c r="N1461" s="6"/>
      <c r="O1461" s="6"/>
      <c r="P1461" s="6"/>
    </row>
    <row r="1462" spans="1:16" x14ac:dyDescent="0.2">
      <c r="A1462" s="24"/>
      <c r="B1462" s="5"/>
      <c r="C1462" s="5"/>
      <c r="D1462" s="5"/>
      <c r="E1462" s="5"/>
      <c r="F1462" s="5"/>
      <c r="G1462" s="6"/>
      <c r="H1462" s="6"/>
      <c r="I1462" s="6"/>
      <c r="J1462" s="6"/>
      <c r="K1462" s="6"/>
      <c r="L1462" s="6"/>
      <c r="M1462" s="6"/>
      <c r="N1462" s="6"/>
      <c r="O1462" s="6"/>
      <c r="P1462" s="6"/>
    </row>
    <row r="1463" spans="1:16" x14ac:dyDescent="0.2">
      <c r="A1463" s="24"/>
      <c r="B1463" s="5"/>
      <c r="C1463" s="5"/>
      <c r="D1463" s="5"/>
      <c r="E1463" s="5"/>
      <c r="F1463" s="5"/>
      <c r="G1463" s="6"/>
      <c r="H1463" s="6"/>
      <c r="I1463" s="6"/>
      <c r="J1463" s="6"/>
      <c r="K1463" s="6"/>
      <c r="L1463" s="6"/>
      <c r="M1463" s="6"/>
      <c r="N1463" s="6"/>
      <c r="O1463" s="6"/>
      <c r="P1463" s="6"/>
    </row>
    <row r="1464" spans="1:16" x14ac:dyDescent="0.2">
      <c r="A1464" s="24"/>
      <c r="B1464" s="5"/>
      <c r="C1464" s="5"/>
      <c r="D1464" s="5"/>
      <c r="E1464" s="5"/>
      <c r="F1464" s="5"/>
      <c r="G1464" s="6"/>
      <c r="H1464" s="6"/>
      <c r="I1464" s="6"/>
      <c r="J1464" s="6"/>
      <c r="K1464" s="6"/>
      <c r="L1464" s="6"/>
      <c r="M1464" s="6"/>
      <c r="N1464" s="6"/>
      <c r="O1464" s="6"/>
      <c r="P1464" s="6"/>
    </row>
    <row r="1465" spans="1:16" x14ac:dyDescent="0.2">
      <c r="A1465" s="24"/>
      <c r="B1465" s="5"/>
      <c r="C1465" s="5"/>
      <c r="D1465" s="5"/>
      <c r="E1465" s="5"/>
      <c r="F1465" s="5"/>
      <c r="G1465" s="6"/>
      <c r="H1465" s="6"/>
      <c r="I1465" s="6"/>
      <c r="J1465" s="6"/>
      <c r="K1465" s="6"/>
      <c r="L1465" s="6"/>
      <c r="M1465" s="6"/>
      <c r="N1465" s="6"/>
      <c r="O1465" s="6"/>
      <c r="P1465" s="6"/>
    </row>
    <row r="1466" spans="1:16" x14ac:dyDescent="0.2">
      <c r="A1466" s="24"/>
      <c r="B1466" s="5"/>
      <c r="C1466" s="5"/>
      <c r="D1466" s="5"/>
      <c r="E1466" s="5"/>
      <c r="F1466" s="5"/>
      <c r="G1466" s="6"/>
      <c r="H1466" s="6"/>
      <c r="I1466" s="6"/>
      <c r="J1466" s="6"/>
      <c r="K1466" s="6"/>
      <c r="L1466" s="6"/>
      <c r="M1466" s="6"/>
      <c r="N1466" s="6"/>
      <c r="O1466" s="6"/>
      <c r="P1466" s="6"/>
    </row>
    <row r="1467" spans="1:16" x14ac:dyDescent="0.2">
      <c r="A1467" s="24"/>
      <c r="B1467" s="5"/>
      <c r="C1467" s="5"/>
      <c r="D1467" s="5"/>
      <c r="E1467" s="5"/>
      <c r="F1467" s="5"/>
      <c r="G1467" s="6"/>
      <c r="H1467" s="6"/>
      <c r="I1467" s="6"/>
      <c r="J1467" s="6"/>
      <c r="K1467" s="6"/>
      <c r="L1467" s="6"/>
      <c r="M1467" s="6"/>
      <c r="N1467" s="6"/>
      <c r="O1467" s="6"/>
      <c r="P1467" s="6"/>
    </row>
    <row r="1468" spans="1:16" x14ac:dyDescent="0.2">
      <c r="A1468" s="24"/>
      <c r="B1468" s="5"/>
      <c r="C1468" s="5"/>
      <c r="D1468" s="5"/>
      <c r="E1468" s="5"/>
      <c r="F1468" s="5"/>
      <c r="G1468" s="6"/>
      <c r="H1468" s="6"/>
      <c r="I1468" s="6"/>
      <c r="J1468" s="6"/>
      <c r="K1468" s="6"/>
      <c r="L1468" s="6"/>
      <c r="M1468" s="6"/>
      <c r="N1468" s="6"/>
      <c r="O1468" s="6"/>
      <c r="P1468" s="6"/>
    </row>
    <row r="1469" spans="1:16" x14ac:dyDescent="0.2">
      <c r="A1469" s="24"/>
      <c r="B1469" s="5"/>
      <c r="C1469" s="5"/>
      <c r="D1469" s="5"/>
      <c r="E1469" s="5"/>
      <c r="F1469" s="5"/>
      <c r="G1469" s="6"/>
      <c r="H1469" s="6"/>
      <c r="I1469" s="6"/>
      <c r="J1469" s="6"/>
      <c r="K1469" s="6"/>
      <c r="L1469" s="6"/>
      <c r="M1469" s="6"/>
      <c r="N1469" s="6"/>
      <c r="O1469" s="6"/>
      <c r="P1469" s="6"/>
    </row>
    <row r="1470" spans="1:16" x14ac:dyDescent="0.2">
      <c r="A1470" s="24"/>
      <c r="B1470" s="5"/>
      <c r="C1470" s="5"/>
      <c r="D1470" s="5"/>
      <c r="E1470" s="5"/>
      <c r="F1470" s="5"/>
      <c r="G1470" s="6"/>
      <c r="H1470" s="6"/>
      <c r="I1470" s="6"/>
      <c r="J1470" s="6"/>
      <c r="K1470" s="6"/>
      <c r="L1470" s="6"/>
      <c r="M1470" s="6"/>
      <c r="N1470" s="6"/>
      <c r="O1470" s="6"/>
      <c r="P1470" s="6"/>
    </row>
    <row r="1471" spans="1:16" x14ac:dyDescent="0.2">
      <c r="A1471" s="24"/>
      <c r="B1471" s="5"/>
      <c r="C1471" s="5"/>
      <c r="D1471" s="5"/>
      <c r="E1471" s="5"/>
      <c r="F1471" s="5"/>
      <c r="G1471" s="6"/>
      <c r="H1471" s="6"/>
      <c r="I1471" s="6"/>
      <c r="J1471" s="6"/>
      <c r="K1471" s="6"/>
      <c r="L1471" s="6"/>
      <c r="M1471" s="6"/>
      <c r="N1471" s="6"/>
      <c r="O1471" s="6"/>
      <c r="P1471" s="6"/>
    </row>
    <row r="1472" spans="1:16" x14ac:dyDescent="0.2">
      <c r="A1472" s="24"/>
      <c r="B1472" s="5"/>
      <c r="C1472" s="5"/>
      <c r="D1472" s="5"/>
      <c r="E1472" s="5"/>
      <c r="F1472" s="5"/>
      <c r="G1472" s="6"/>
      <c r="H1472" s="6"/>
      <c r="I1472" s="6"/>
      <c r="J1472" s="6"/>
      <c r="K1472" s="6"/>
      <c r="L1472" s="6"/>
      <c r="M1472" s="6"/>
      <c r="N1472" s="6"/>
      <c r="O1472" s="6"/>
      <c r="P1472" s="6"/>
    </row>
    <row r="1473" spans="1:16" x14ac:dyDescent="0.2">
      <c r="A1473" s="24"/>
      <c r="B1473" s="5"/>
      <c r="C1473" s="5"/>
      <c r="D1473" s="5"/>
      <c r="E1473" s="5"/>
      <c r="F1473" s="5"/>
      <c r="G1473" s="6"/>
      <c r="H1473" s="6"/>
      <c r="I1473" s="6"/>
      <c r="J1473" s="6"/>
      <c r="K1473" s="6"/>
      <c r="L1473" s="6"/>
      <c r="M1473" s="6"/>
      <c r="N1473" s="6"/>
      <c r="O1473" s="6"/>
      <c r="P1473" s="6"/>
    </row>
    <row r="1474" spans="1:16" x14ac:dyDescent="0.2">
      <c r="A1474" s="24"/>
      <c r="B1474" s="5"/>
      <c r="C1474" s="5"/>
      <c r="D1474" s="5"/>
      <c r="E1474" s="5"/>
      <c r="F1474" s="5"/>
      <c r="G1474" s="6"/>
      <c r="H1474" s="6"/>
      <c r="I1474" s="6"/>
      <c r="J1474" s="6"/>
      <c r="K1474" s="6"/>
      <c r="L1474" s="6"/>
      <c r="M1474" s="6"/>
      <c r="N1474" s="6"/>
      <c r="O1474" s="6"/>
      <c r="P1474" s="6"/>
    </row>
    <row r="1475" spans="1:16" x14ac:dyDescent="0.2">
      <c r="A1475" s="24"/>
      <c r="B1475" s="5"/>
      <c r="C1475" s="5"/>
      <c r="D1475" s="5"/>
      <c r="E1475" s="5"/>
      <c r="F1475" s="5"/>
      <c r="G1475" s="6"/>
      <c r="H1475" s="6"/>
      <c r="I1475" s="6"/>
      <c r="J1475" s="6"/>
      <c r="K1475" s="6"/>
      <c r="L1475" s="6"/>
      <c r="M1475" s="6"/>
      <c r="N1475" s="6"/>
      <c r="O1475" s="6"/>
      <c r="P1475" s="6"/>
    </row>
    <row r="1476" spans="1:16" x14ac:dyDescent="0.2">
      <c r="A1476" s="24"/>
      <c r="B1476" s="5"/>
      <c r="C1476" s="5"/>
      <c r="D1476" s="5"/>
      <c r="E1476" s="5"/>
      <c r="F1476" s="5"/>
      <c r="G1476" s="6"/>
      <c r="H1476" s="6"/>
      <c r="I1476" s="6"/>
      <c r="J1476" s="6"/>
      <c r="K1476" s="6"/>
      <c r="L1476" s="6"/>
      <c r="M1476" s="6"/>
      <c r="N1476" s="6"/>
      <c r="O1476" s="6"/>
      <c r="P1476" s="6"/>
    </row>
    <row r="1477" spans="1:16" x14ac:dyDescent="0.2">
      <c r="A1477" s="24"/>
      <c r="B1477" s="5"/>
      <c r="C1477" s="5"/>
      <c r="D1477" s="5"/>
      <c r="E1477" s="5"/>
      <c r="F1477" s="5"/>
      <c r="G1477" s="6"/>
      <c r="H1477" s="6"/>
      <c r="I1477" s="6"/>
      <c r="J1477" s="6"/>
      <c r="K1477" s="6"/>
      <c r="L1477" s="6"/>
      <c r="M1477" s="6"/>
      <c r="N1477" s="6"/>
      <c r="O1477" s="6"/>
      <c r="P1477" s="6"/>
    </row>
    <row r="1478" spans="1:16" x14ac:dyDescent="0.2">
      <c r="A1478" s="24"/>
      <c r="B1478" s="5"/>
      <c r="C1478" s="5"/>
      <c r="D1478" s="5"/>
      <c r="E1478" s="5"/>
      <c r="F1478" s="5"/>
      <c r="G1478" s="6"/>
      <c r="H1478" s="6"/>
      <c r="I1478" s="6"/>
      <c r="J1478" s="6"/>
      <c r="K1478" s="6"/>
      <c r="L1478" s="6"/>
      <c r="M1478" s="6"/>
      <c r="N1478" s="6"/>
      <c r="O1478" s="6"/>
      <c r="P1478" s="6"/>
    </row>
    <row r="1479" spans="1:16" x14ac:dyDescent="0.2">
      <c r="A1479" s="24"/>
      <c r="B1479" s="5"/>
      <c r="C1479" s="5"/>
      <c r="D1479" s="5"/>
      <c r="E1479" s="5"/>
      <c r="F1479" s="5"/>
      <c r="G1479" s="6"/>
      <c r="H1479" s="6"/>
      <c r="I1479" s="6"/>
      <c r="J1479" s="6"/>
      <c r="K1479" s="6"/>
      <c r="L1479" s="6"/>
      <c r="M1479" s="6"/>
      <c r="N1479" s="6"/>
      <c r="O1479" s="6"/>
      <c r="P1479" s="6"/>
    </row>
    <row r="1480" spans="1:16" x14ac:dyDescent="0.2">
      <c r="A1480" s="24"/>
      <c r="B1480" s="5"/>
      <c r="C1480" s="5"/>
      <c r="D1480" s="5"/>
      <c r="E1480" s="5"/>
      <c r="F1480" s="5"/>
      <c r="G1480" s="6"/>
      <c r="H1480" s="6"/>
      <c r="I1480" s="6"/>
      <c r="J1480" s="6"/>
      <c r="K1480" s="6"/>
      <c r="L1480" s="6"/>
      <c r="M1480" s="6"/>
      <c r="N1480" s="6"/>
      <c r="O1480" s="6"/>
      <c r="P1480" s="6"/>
    </row>
    <row r="1481" spans="1:16" x14ac:dyDescent="0.2">
      <c r="A1481" s="24"/>
      <c r="B1481" s="5"/>
      <c r="C1481" s="5"/>
      <c r="D1481" s="5"/>
      <c r="E1481" s="5"/>
      <c r="F1481" s="5"/>
      <c r="G1481" s="6"/>
      <c r="H1481" s="6"/>
      <c r="I1481" s="6"/>
      <c r="J1481" s="6"/>
      <c r="K1481" s="6"/>
      <c r="L1481" s="6"/>
      <c r="M1481" s="6"/>
      <c r="N1481" s="6"/>
      <c r="O1481" s="6"/>
      <c r="P1481" s="6"/>
    </row>
    <row r="1482" spans="1:16" x14ac:dyDescent="0.2">
      <c r="A1482" s="24"/>
      <c r="B1482" s="5"/>
      <c r="C1482" s="5"/>
      <c r="D1482" s="5"/>
      <c r="E1482" s="5"/>
      <c r="F1482" s="5"/>
      <c r="G1482" s="6"/>
      <c r="H1482" s="6"/>
      <c r="I1482" s="6"/>
      <c r="J1482" s="6"/>
      <c r="K1482" s="6"/>
      <c r="L1482" s="6"/>
      <c r="M1482" s="6"/>
      <c r="N1482" s="6"/>
      <c r="O1482" s="6"/>
      <c r="P1482" s="6"/>
    </row>
    <row r="1483" spans="1:16" x14ac:dyDescent="0.2">
      <c r="A1483" s="24"/>
      <c r="B1483" s="5"/>
      <c r="C1483" s="5"/>
      <c r="D1483" s="5"/>
      <c r="E1483" s="5"/>
      <c r="F1483" s="5"/>
      <c r="G1483" s="6"/>
      <c r="H1483" s="6"/>
      <c r="I1483" s="6"/>
      <c r="J1483" s="6"/>
      <c r="K1483" s="6"/>
      <c r="L1483" s="6"/>
      <c r="M1483" s="6"/>
      <c r="N1483" s="6"/>
      <c r="O1483" s="6"/>
      <c r="P1483" s="6"/>
    </row>
    <row r="1484" spans="1:16" x14ac:dyDescent="0.2">
      <c r="A1484" s="24"/>
      <c r="B1484" s="5"/>
      <c r="C1484" s="5"/>
      <c r="D1484" s="5"/>
      <c r="E1484" s="5"/>
      <c r="F1484" s="5"/>
      <c r="G1484" s="6"/>
      <c r="H1484" s="6"/>
      <c r="I1484" s="6"/>
      <c r="J1484" s="6"/>
      <c r="K1484" s="6"/>
      <c r="L1484" s="6"/>
      <c r="M1484" s="6"/>
      <c r="N1484" s="6"/>
      <c r="O1484" s="6"/>
      <c r="P1484" s="6"/>
    </row>
    <row r="1485" spans="1:16" x14ac:dyDescent="0.2">
      <c r="A1485" s="24"/>
      <c r="B1485" s="5"/>
      <c r="C1485" s="5"/>
      <c r="D1485" s="5"/>
      <c r="E1485" s="5"/>
      <c r="F1485" s="5"/>
      <c r="G1485" s="6"/>
      <c r="H1485" s="6"/>
      <c r="I1485" s="6"/>
      <c r="J1485" s="6"/>
      <c r="K1485" s="6"/>
      <c r="L1485" s="6"/>
      <c r="M1485" s="6"/>
      <c r="N1485" s="6"/>
      <c r="O1485" s="6"/>
      <c r="P1485" s="6"/>
    </row>
    <row r="1486" spans="1:16" x14ac:dyDescent="0.2">
      <c r="A1486" s="24"/>
      <c r="B1486" s="5"/>
      <c r="C1486" s="5"/>
      <c r="D1486" s="5"/>
      <c r="E1486" s="5"/>
      <c r="F1486" s="5"/>
      <c r="G1486" s="6"/>
      <c r="H1486" s="6"/>
      <c r="I1486" s="6"/>
      <c r="J1486" s="6"/>
      <c r="K1486" s="6"/>
      <c r="L1486" s="6"/>
      <c r="M1486" s="6"/>
      <c r="N1486" s="6"/>
      <c r="O1486" s="6"/>
      <c r="P1486" s="6"/>
    </row>
    <row r="1487" spans="1:16" x14ac:dyDescent="0.2">
      <c r="A1487" s="24"/>
      <c r="B1487" s="5"/>
      <c r="C1487" s="5"/>
      <c r="D1487" s="5"/>
      <c r="E1487" s="5"/>
      <c r="F1487" s="5"/>
      <c r="G1487" s="6"/>
      <c r="H1487" s="6"/>
      <c r="I1487" s="6"/>
      <c r="J1487" s="6"/>
      <c r="K1487" s="6"/>
      <c r="L1487" s="6"/>
      <c r="M1487" s="6"/>
      <c r="N1487" s="6"/>
      <c r="O1487" s="6"/>
      <c r="P1487" s="6"/>
    </row>
    <row r="1488" spans="1:16" x14ac:dyDescent="0.2">
      <c r="A1488" s="24"/>
      <c r="B1488" s="5"/>
      <c r="C1488" s="5"/>
      <c r="D1488" s="5"/>
      <c r="E1488" s="5"/>
      <c r="F1488" s="5"/>
      <c r="G1488" s="6"/>
      <c r="H1488" s="6"/>
      <c r="I1488" s="6"/>
      <c r="J1488" s="6"/>
      <c r="K1488" s="6"/>
      <c r="L1488" s="6"/>
      <c r="M1488" s="6"/>
      <c r="N1488" s="6"/>
      <c r="O1488" s="6"/>
      <c r="P1488" s="6"/>
    </row>
    <row r="1489" spans="1:16" x14ac:dyDescent="0.2">
      <c r="A1489" s="24"/>
      <c r="B1489" s="5"/>
      <c r="C1489" s="5"/>
      <c r="D1489" s="5"/>
      <c r="E1489" s="5"/>
      <c r="F1489" s="5"/>
      <c r="G1489" s="6"/>
      <c r="H1489" s="6"/>
      <c r="I1489" s="6"/>
      <c r="J1489" s="6"/>
      <c r="K1489" s="6"/>
      <c r="L1489" s="6"/>
      <c r="M1489" s="6"/>
      <c r="N1489" s="6"/>
      <c r="O1489" s="6"/>
      <c r="P1489" s="6"/>
    </row>
    <row r="1490" spans="1:16" x14ac:dyDescent="0.2">
      <c r="A1490" s="24"/>
      <c r="B1490" s="5"/>
      <c r="C1490" s="5"/>
      <c r="D1490" s="5"/>
      <c r="E1490" s="5"/>
      <c r="F1490" s="5"/>
      <c r="G1490" s="6"/>
      <c r="H1490" s="6"/>
      <c r="I1490" s="6"/>
      <c r="J1490" s="6"/>
      <c r="K1490" s="6"/>
      <c r="L1490" s="6"/>
      <c r="M1490" s="6"/>
      <c r="N1490" s="6"/>
      <c r="O1490" s="6"/>
      <c r="P1490" s="6"/>
    </row>
    <row r="1491" spans="1:16" x14ac:dyDescent="0.2">
      <c r="A1491" s="24"/>
      <c r="B1491" s="5"/>
      <c r="C1491" s="5"/>
      <c r="D1491" s="5"/>
      <c r="E1491" s="5"/>
      <c r="F1491" s="5"/>
      <c r="G1491" s="6"/>
      <c r="H1491" s="6"/>
      <c r="I1491" s="6"/>
      <c r="J1491" s="6"/>
      <c r="K1491" s="6"/>
      <c r="L1491" s="6"/>
      <c r="M1491" s="6"/>
      <c r="N1491" s="6"/>
      <c r="O1491" s="6"/>
      <c r="P1491" s="6"/>
    </row>
    <row r="1492" spans="1:16" x14ac:dyDescent="0.2">
      <c r="A1492" s="24"/>
      <c r="B1492" s="5"/>
      <c r="C1492" s="5"/>
      <c r="D1492" s="5"/>
      <c r="E1492" s="5"/>
      <c r="F1492" s="5"/>
      <c r="G1492" s="6"/>
      <c r="H1492" s="6"/>
      <c r="I1492" s="6"/>
      <c r="J1492" s="6"/>
      <c r="K1492" s="6"/>
      <c r="L1492" s="6"/>
      <c r="M1492" s="6"/>
      <c r="N1492" s="6"/>
      <c r="O1492" s="6"/>
      <c r="P1492" s="6"/>
    </row>
    <row r="1493" spans="1:16" x14ac:dyDescent="0.2">
      <c r="A1493" s="24"/>
      <c r="B1493" s="5"/>
      <c r="C1493" s="5"/>
      <c r="D1493" s="5"/>
      <c r="E1493" s="5"/>
      <c r="F1493" s="5"/>
      <c r="G1493" s="6"/>
      <c r="H1493" s="6"/>
      <c r="I1493" s="6"/>
      <c r="J1493" s="6"/>
      <c r="K1493" s="6"/>
      <c r="L1493" s="6"/>
      <c r="M1493" s="6"/>
      <c r="N1493" s="6"/>
      <c r="O1493" s="6"/>
      <c r="P1493" s="6"/>
    </row>
    <row r="1494" spans="1:16" x14ac:dyDescent="0.2">
      <c r="A1494" s="24"/>
      <c r="B1494" s="5"/>
      <c r="C1494" s="5"/>
      <c r="D1494" s="5"/>
      <c r="E1494" s="5"/>
      <c r="F1494" s="5"/>
      <c r="G1494" s="6"/>
      <c r="H1494" s="6"/>
      <c r="I1494" s="6"/>
      <c r="J1494" s="6"/>
      <c r="K1494" s="6"/>
      <c r="L1494" s="6"/>
      <c r="M1494" s="6"/>
      <c r="N1494" s="6"/>
      <c r="O1494" s="6"/>
      <c r="P1494" s="6"/>
    </row>
    <row r="1495" spans="1:16" x14ac:dyDescent="0.2">
      <c r="A1495" s="24"/>
      <c r="B1495" s="5"/>
      <c r="C1495" s="5"/>
      <c r="D1495" s="5"/>
      <c r="E1495" s="5"/>
      <c r="F1495" s="5"/>
      <c r="G1495" s="6"/>
      <c r="H1495" s="6"/>
      <c r="I1495" s="6"/>
      <c r="J1495" s="6"/>
      <c r="K1495" s="6"/>
      <c r="L1495" s="6"/>
      <c r="M1495" s="6"/>
      <c r="N1495" s="6"/>
      <c r="O1495" s="6"/>
      <c r="P1495" s="6"/>
    </row>
    <row r="1496" spans="1:16" x14ac:dyDescent="0.2">
      <c r="A1496" s="24"/>
      <c r="B1496" s="5"/>
      <c r="C1496" s="5"/>
      <c r="D1496" s="5"/>
      <c r="E1496" s="5"/>
      <c r="F1496" s="5"/>
      <c r="G1496" s="6"/>
      <c r="H1496" s="6"/>
      <c r="I1496" s="6"/>
      <c r="J1496" s="6"/>
      <c r="K1496" s="6"/>
      <c r="L1496" s="6"/>
      <c r="M1496" s="6"/>
      <c r="N1496" s="6"/>
      <c r="O1496" s="6"/>
      <c r="P1496" s="6"/>
    </row>
    <row r="1497" spans="1:16" x14ac:dyDescent="0.2">
      <c r="A1497" s="24"/>
      <c r="B1497" s="5"/>
      <c r="C1497" s="5"/>
      <c r="D1497" s="5"/>
      <c r="E1497" s="5"/>
      <c r="F1497" s="5"/>
      <c r="G1497" s="6"/>
      <c r="H1497" s="6"/>
      <c r="I1497" s="6"/>
      <c r="J1497" s="6"/>
      <c r="K1497" s="6"/>
      <c r="L1497" s="6"/>
      <c r="M1497" s="6"/>
      <c r="N1497" s="6"/>
      <c r="O1497" s="6"/>
      <c r="P1497" s="6"/>
    </row>
    <row r="1498" spans="1:16" x14ac:dyDescent="0.2">
      <c r="A1498" s="24"/>
      <c r="B1498" s="5"/>
      <c r="C1498" s="5"/>
      <c r="D1498" s="5"/>
      <c r="E1498" s="5"/>
      <c r="F1498" s="5"/>
      <c r="G1498" s="6"/>
      <c r="H1498" s="6"/>
      <c r="I1498" s="6"/>
      <c r="J1498" s="6"/>
      <c r="K1498" s="6"/>
      <c r="L1498" s="6"/>
      <c r="M1498" s="6"/>
      <c r="N1498" s="6"/>
      <c r="O1498" s="6"/>
      <c r="P1498" s="6"/>
    </row>
    <row r="1499" spans="1:16" x14ac:dyDescent="0.2">
      <c r="A1499" s="24"/>
      <c r="B1499" s="5"/>
      <c r="C1499" s="5"/>
      <c r="D1499" s="5"/>
      <c r="E1499" s="5"/>
      <c r="F1499" s="5"/>
      <c r="G1499" s="6"/>
      <c r="H1499" s="6"/>
      <c r="I1499" s="6"/>
      <c r="J1499" s="6"/>
      <c r="K1499" s="6"/>
      <c r="L1499" s="6"/>
      <c r="M1499" s="6"/>
      <c r="N1499" s="6"/>
      <c r="O1499" s="6"/>
      <c r="P1499" s="6"/>
    </row>
    <row r="1500" spans="1:16" x14ac:dyDescent="0.2">
      <c r="A1500" s="24"/>
      <c r="B1500" s="5"/>
      <c r="C1500" s="5"/>
      <c r="D1500" s="5"/>
      <c r="E1500" s="5"/>
      <c r="F1500" s="5"/>
      <c r="G1500" s="6"/>
      <c r="H1500" s="6"/>
      <c r="I1500" s="6"/>
      <c r="J1500" s="6"/>
      <c r="K1500" s="6"/>
      <c r="L1500" s="6"/>
      <c r="M1500" s="6"/>
      <c r="N1500" s="6"/>
      <c r="O1500" s="6"/>
      <c r="P1500" s="6"/>
    </row>
    <row r="1501" spans="1:16" x14ac:dyDescent="0.2">
      <c r="A1501" s="24"/>
      <c r="B1501" s="5"/>
      <c r="C1501" s="5"/>
      <c r="D1501" s="5"/>
      <c r="E1501" s="5"/>
      <c r="F1501" s="5"/>
      <c r="G1501" s="6"/>
      <c r="H1501" s="6"/>
      <c r="I1501" s="6"/>
      <c r="J1501" s="6"/>
      <c r="K1501" s="6"/>
      <c r="L1501" s="6"/>
      <c r="M1501" s="6"/>
      <c r="N1501" s="6"/>
      <c r="O1501" s="6"/>
      <c r="P1501" s="6"/>
    </row>
    <row r="1502" spans="1:16" x14ac:dyDescent="0.2">
      <c r="A1502" s="24"/>
      <c r="B1502" s="5"/>
      <c r="C1502" s="5"/>
      <c r="D1502" s="5"/>
      <c r="E1502" s="5"/>
      <c r="F1502" s="5"/>
      <c r="G1502" s="6"/>
      <c r="H1502" s="6"/>
      <c r="I1502" s="6"/>
      <c r="J1502" s="6"/>
      <c r="K1502" s="6"/>
      <c r="L1502" s="6"/>
      <c r="M1502" s="6"/>
      <c r="N1502" s="6"/>
      <c r="O1502" s="6"/>
      <c r="P1502" s="6"/>
    </row>
    <row r="1503" spans="1:16" x14ac:dyDescent="0.2">
      <c r="A1503" s="24"/>
      <c r="B1503" s="5"/>
      <c r="C1503" s="5"/>
      <c r="D1503" s="5"/>
      <c r="E1503" s="5"/>
      <c r="F1503" s="5"/>
      <c r="G1503" s="6"/>
      <c r="H1503" s="6"/>
      <c r="I1503" s="6"/>
      <c r="J1503" s="6"/>
      <c r="K1503" s="6"/>
      <c r="L1503" s="6"/>
      <c r="M1503" s="6"/>
      <c r="N1503" s="6"/>
      <c r="O1503" s="6"/>
      <c r="P1503" s="6"/>
    </row>
    <row r="1504" spans="1:16" x14ac:dyDescent="0.2">
      <c r="A1504" s="24"/>
      <c r="B1504" s="5"/>
      <c r="C1504" s="5"/>
      <c r="D1504" s="5"/>
      <c r="E1504" s="5"/>
      <c r="F1504" s="5"/>
      <c r="G1504" s="6"/>
      <c r="H1504" s="6"/>
      <c r="I1504" s="6"/>
      <c r="J1504" s="6"/>
      <c r="K1504" s="6"/>
      <c r="L1504" s="6"/>
      <c r="M1504" s="6"/>
      <c r="N1504" s="6"/>
      <c r="O1504" s="6"/>
      <c r="P1504" s="6"/>
    </row>
    <row r="1505" spans="1:16" x14ac:dyDescent="0.2">
      <c r="A1505" s="24"/>
      <c r="B1505" s="5"/>
      <c r="C1505" s="5"/>
      <c r="D1505" s="5"/>
      <c r="E1505" s="5"/>
      <c r="F1505" s="5"/>
      <c r="G1505" s="6"/>
      <c r="H1505" s="6"/>
      <c r="I1505" s="6"/>
      <c r="J1505" s="6"/>
      <c r="K1505" s="6"/>
      <c r="L1505" s="6"/>
      <c r="M1505" s="6"/>
      <c r="N1505" s="6"/>
      <c r="O1505" s="6"/>
      <c r="P1505" s="6"/>
    </row>
    <row r="1506" spans="1:16" x14ac:dyDescent="0.2">
      <c r="A1506" s="24"/>
      <c r="B1506" s="5"/>
      <c r="C1506" s="5"/>
      <c r="D1506" s="5"/>
      <c r="E1506" s="5"/>
      <c r="F1506" s="5"/>
      <c r="G1506" s="6"/>
      <c r="H1506" s="6"/>
      <c r="I1506" s="6"/>
      <c r="J1506" s="6"/>
      <c r="K1506" s="6"/>
      <c r="L1506" s="6"/>
      <c r="M1506" s="6"/>
      <c r="N1506" s="6"/>
      <c r="O1506" s="6"/>
      <c r="P1506" s="6"/>
    </row>
    <row r="1507" spans="1:16" x14ac:dyDescent="0.2">
      <c r="A1507" s="24"/>
      <c r="B1507" s="5"/>
      <c r="C1507" s="5"/>
      <c r="D1507" s="5"/>
      <c r="E1507" s="5"/>
      <c r="F1507" s="5"/>
      <c r="G1507" s="6"/>
      <c r="H1507" s="6"/>
      <c r="I1507" s="6"/>
      <c r="J1507" s="6"/>
      <c r="K1507" s="6"/>
      <c r="L1507" s="6"/>
      <c r="M1507" s="6"/>
      <c r="N1507" s="6"/>
      <c r="O1507" s="6"/>
      <c r="P1507" s="6"/>
    </row>
    <row r="1508" spans="1:16" x14ac:dyDescent="0.2">
      <c r="A1508" s="24"/>
      <c r="B1508" s="5"/>
      <c r="C1508" s="5"/>
      <c r="D1508" s="5"/>
      <c r="E1508" s="5"/>
      <c r="F1508" s="5"/>
      <c r="G1508" s="6"/>
      <c r="H1508" s="6"/>
      <c r="I1508" s="6"/>
      <c r="J1508" s="6"/>
      <c r="K1508" s="6"/>
      <c r="L1508" s="6"/>
      <c r="M1508" s="6"/>
      <c r="N1508" s="6"/>
      <c r="O1508" s="6"/>
      <c r="P1508" s="6"/>
    </row>
    <row r="1509" spans="1:16" x14ac:dyDescent="0.2">
      <c r="A1509" s="24"/>
      <c r="B1509" s="5"/>
      <c r="C1509" s="5"/>
      <c r="D1509" s="5"/>
      <c r="E1509" s="5"/>
      <c r="F1509" s="5"/>
      <c r="G1509" s="6"/>
      <c r="H1509" s="6"/>
      <c r="I1509" s="6"/>
      <c r="J1509" s="6"/>
      <c r="K1509" s="6"/>
      <c r="L1509" s="6"/>
      <c r="M1509" s="6"/>
      <c r="N1509" s="6"/>
      <c r="O1509" s="6"/>
      <c r="P1509" s="6"/>
    </row>
    <row r="1510" spans="1:16" x14ac:dyDescent="0.2">
      <c r="A1510" s="24"/>
      <c r="B1510" s="5"/>
      <c r="C1510" s="5"/>
      <c r="D1510" s="5"/>
      <c r="E1510" s="5"/>
      <c r="F1510" s="5"/>
      <c r="G1510" s="6"/>
      <c r="H1510" s="6"/>
      <c r="I1510" s="6"/>
      <c r="J1510" s="6"/>
      <c r="K1510" s="6"/>
      <c r="L1510" s="6"/>
      <c r="M1510" s="6"/>
      <c r="N1510" s="6"/>
      <c r="O1510" s="6"/>
      <c r="P1510" s="6"/>
    </row>
    <row r="1511" spans="1:16" x14ac:dyDescent="0.2">
      <c r="A1511" s="24"/>
      <c r="B1511" s="5"/>
      <c r="C1511" s="5"/>
      <c r="D1511" s="5"/>
      <c r="E1511" s="5"/>
      <c r="F1511" s="5"/>
      <c r="G1511" s="6"/>
      <c r="H1511" s="6"/>
      <c r="I1511" s="6"/>
      <c r="J1511" s="6"/>
      <c r="K1511" s="6"/>
      <c r="L1511" s="6"/>
      <c r="M1511" s="6"/>
      <c r="N1511" s="6"/>
      <c r="O1511" s="6"/>
      <c r="P1511" s="6"/>
    </row>
    <row r="1512" spans="1:16" x14ac:dyDescent="0.2">
      <c r="A1512" s="24"/>
      <c r="B1512" s="5"/>
      <c r="C1512" s="5"/>
      <c r="D1512" s="5"/>
      <c r="E1512" s="5"/>
      <c r="F1512" s="5"/>
      <c r="G1512" s="6"/>
      <c r="H1512" s="6"/>
      <c r="I1512" s="6"/>
      <c r="J1512" s="6"/>
      <c r="K1512" s="6"/>
      <c r="L1512" s="6"/>
      <c r="M1512" s="6"/>
      <c r="N1512" s="6"/>
      <c r="O1512" s="6"/>
      <c r="P1512" s="6"/>
    </row>
    <row r="1513" spans="1:16" x14ac:dyDescent="0.2">
      <c r="A1513" s="24"/>
      <c r="B1513" s="5"/>
      <c r="C1513" s="5"/>
      <c r="D1513" s="5"/>
      <c r="E1513" s="5"/>
      <c r="F1513" s="5"/>
      <c r="G1513" s="6"/>
      <c r="H1513" s="6"/>
      <c r="I1513" s="6"/>
      <c r="J1513" s="6"/>
      <c r="K1513" s="6"/>
      <c r="L1513" s="6"/>
      <c r="M1513" s="6"/>
      <c r="N1513" s="6"/>
      <c r="O1513" s="6"/>
      <c r="P1513" s="6"/>
    </row>
    <row r="1514" spans="1:16" x14ac:dyDescent="0.2">
      <c r="A1514" s="24"/>
      <c r="B1514" s="5"/>
      <c r="C1514" s="5"/>
      <c r="D1514" s="5"/>
      <c r="E1514" s="5"/>
      <c r="F1514" s="5"/>
      <c r="G1514" s="6"/>
      <c r="H1514" s="6"/>
      <c r="I1514" s="6"/>
      <c r="J1514" s="6"/>
      <c r="K1514" s="6"/>
      <c r="L1514" s="6"/>
      <c r="M1514" s="6"/>
      <c r="N1514" s="6"/>
      <c r="O1514" s="6"/>
      <c r="P1514" s="6"/>
    </row>
    <row r="1515" spans="1:16" x14ac:dyDescent="0.2">
      <c r="A1515" s="24"/>
      <c r="B1515" s="5"/>
      <c r="C1515" s="5"/>
      <c r="D1515" s="5"/>
      <c r="E1515" s="5"/>
      <c r="F1515" s="5"/>
      <c r="G1515" s="6"/>
      <c r="H1515" s="6"/>
      <c r="I1515" s="6"/>
      <c r="J1515" s="6"/>
      <c r="K1515" s="6"/>
      <c r="L1515" s="6"/>
      <c r="M1515" s="6"/>
      <c r="N1515" s="6"/>
      <c r="O1515" s="6"/>
      <c r="P1515" s="6"/>
    </row>
    <row r="1516" spans="1:16" x14ac:dyDescent="0.2">
      <c r="A1516" s="24"/>
      <c r="B1516" s="5"/>
      <c r="C1516" s="5"/>
      <c r="D1516" s="5"/>
      <c r="E1516" s="5"/>
      <c r="F1516" s="5"/>
      <c r="G1516" s="6"/>
      <c r="H1516" s="6"/>
      <c r="I1516" s="6"/>
      <c r="J1516" s="6"/>
      <c r="K1516" s="6"/>
      <c r="L1516" s="6"/>
      <c r="M1516" s="6"/>
      <c r="N1516" s="6"/>
      <c r="O1516" s="6"/>
      <c r="P1516" s="6"/>
    </row>
    <row r="1517" spans="1:16" x14ac:dyDescent="0.2">
      <c r="A1517" s="24"/>
      <c r="B1517" s="5"/>
      <c r="C1517" s="5"/>
      <c r="D1517" s="5"/>
      <c r="E1517" s="5"/>
      <c r="F1517" s="5"/>
      <c r="G1517" s="6"/>
      <c r="H1517" s="6"/>
      <c r="I1517" s="6"/>
      <c r="J1517" s="6"/>
      <c r="K1517" s="6"/>
      <c r="L1517" s="6"/>
      <c r="M1517" s="6"/>
      <c r="N1517" s="6"/>
      <c r="O1517" s="6"/>
      <c r="P1517" s="6"/>
    </row>
    <row r="1518" spans="1:16" x14ac:dyDescent="0.2">
      <c r="A1518" s="24"/>
      <c r="B1518" s="5"/>
      <c r="C1518" s="5"/>
      <c r="D1518" s="5"/>
      <c r="E1518" s="5"/>
      <c r="F1518" s="5"/>
      <c r="G1518" s="6"/>
      <c r="H1518" s="6"/>
      <c r="I1518" s="6"/>
      <c r="J1518" s="6"/>
      <c r="K1518" s="6"/>
      <c r="L1518" s="6"/>
      <c r="M1518" s="6"/>
      <c r="N1518" s="6"/>
      <c r="O1518" s="6"/>
      <c r="P1518" s="6"/>
    </row>
    <row r="1519" spans="1:16" x14ac:dyDescent="0.2">
      <c r="A1519" s="24"/>
      <c r="B1519" s="5"/>
      <c r="C1519" s="5"/>
      <c r="D1519" s="5"/>
      <c r="E1519" s="5"/>
      <c r="F1519" s="5"/>
      <c r="G1519" s="6"/>
      <c r="H1519" s="6"/>
      <c r="I1519" s="6"/>
      <c r="J1519" s="6"/>
      <c r="K1519" s="6"/>
      <c r="L1519" s="6"/>
      <c r="M1519" s="6"/>
      <c r="N1519" s="6"/>
      <c r="O1519" s="6"/>
      <c r="P1519" s="6"/>
    </row>
    <row r="1520" spans="1:16" x14ac:dyDescent="0.2">
      <c r="A1520" s="24"/>
      <c r="B1520" s="5"/>
      <c r="C1520" s="5"/>
      <c r="D1520" s="5"/>
      <c r="E1520" s="5"/>
      <c r="F1520" s="5"/>
      <c r="G1520" s="6"/>
      <c r="H1520" s="6"/>
      <c r="I1520" s="6"/>
      <c r="J1520" s="6"/>
      <c r="K1520" s="6"/>
      <c r="L1520" s="6"/>
      <c r="M1520" s="6"/>
      <c r="N1520" s="6"/>
      <c r="O1520" s="6"/>
      <c r="P1520" s="6"/>
    </row>
    <row r="1521" spans="1:16" x14ac:dyDescent="0.2">
      <c r="A1521" s="24"/>
      <c r="B1521" s="5"/>
      <c r="C1521" s="5"/>
      <c r="D1521" s="5"/>
      <c r="E1521" s="5"/>
      <c r="F1521" s="5"/>
      <c r="G1521" s="6"/>
      <c r="H1521" s="6"/>
      <c r="I1521" s="6"/>
      <c r="J1521" s="6"/>
      <c r="K1521" s="6"/>
      <c r="L1521" s="6"/>
      <c r="M1521" s="6"/>
      <c r="N1521" s="6"/>
      <c r="O1521" s="6"/>
      <c r="P1521" s="6"/>
    </row>
    <row r="1522" spans="1:16" x14ac:dyDescent="0.2">
      <c r="A1522" s="24"/>
      <c r="B1522" s="5"/>
      <c r="C1522" s="5"/>
      <c r="D1522" s="5"/>
      <c r="E1522" s="5"/>
      <c r="F1522" s="5"/>
      <c r="G1522" s="6"/>
      <c r="H1522" s="6"/>
      <c r="I1522" s="6"/>
      <c r="J1522" s="6"/>
      <c r="K1522" s="6"/>
      <c r="L1522" s="6"/>
      <c r="M1522" s="6"/>
      <c r="N1522" s="6"/>
      <c r="O1522" s="6"/>
      <c r="P1522" s="6"/>
    </row>
    <row r="1523" spans="1:16" x14ac:dyDescent="0.2">
      <c r="A1523" s="24"/>
      <c r="B1523" s="5"/>
      <c r="C1523" s="5"/>
      <c r="D1523" s="5"/>
      <c r="E1523" s="5"/>
      <c r="F1523" s="5"/>
      <c r="G1523" s="6"/>
      <c r="H1523" s="6"/>
      <c r="I1523" s="6"/>
      <c r="J1523" s="6"/>
      <c r="K1523" s="6"/>
      <c r="L1523" s="6"/>
      <c r="M1523" s="6"/>
      <c r="N1523" s="6"/>
      <c r="O1523" s="6"/>
      <c r="P1523" s="6"/>
    </row>
    <row r="1524" spans="1:16" x14ac:dyDescent="0.2">
      <c r="A1524" s="24"/>
      <c r="B1524" s="5"/>
      <c r="C1524" s="5"/>
      <c r="D1524" s="5"/>
      <c r="E1524" s="5"/>
      <c r="F1524" s="5"/>
      <c r="G1524" s="6"/>
      <c r="H1524" s="6"/>
      <c r="I1524" s="6"/>
      <c r="J1524" s="6"/>
      <c r="K1524" s="6"/>
      <c r="L1524" s="6"/>
      <c r="M1524" s="6"/>
      <c r="N1524" s="6"/>
      <c r="O1524" s="6"/>
      <c r="P1524" s="6"/>
    </row>
    <row r="1525" spans="1:16" x14ac:dyDescent="0.2">
      <c r="A1525" s="24"/>
      <c r="B1525" s="5"/>
      <c r="C1525" s="5"/>
      <c r="D1525" s="5"/>
      <c r="E1525" s="5"/>
      <c r="F1525" s="5"/>
      <c r="G1525" s="6"/>
      <c r="H1525" s="6"/>
      <c r="I1525" s="6"/>
      <c r="J1525" s="6"/>
      <c r="K1525" s="6"/>
      <c r="L1525" s="6"/>
      <c r="M1525" s="6"/>
      <c r="N1525" s="6"/>
      <c r="O1525" s="6"/>
      <c r="P1525" s="6"/>
    </row>
    <row r="1526" spans="1:16" x14ac:dyDescent="0.2">
      <c r="A1526" s="24"/>
      <c r="B1526" s="5"/>
      <c r="C1526" s="5"/>
      <c r="D1526" s="5"/>
      <c r="E1526" s="5"/>
      <c r="F1526" s="5"/>
      <c r="G1526" s="6"/>
      <c r="H1526" s="6"/>
      <c r="I1526" s="6"/>
      <c r="J1526" s="6"/>
      <c r="K1526" s="6"/>
      <c r="L1526" s="6"/>
      <c r="M1526" s="6"/>
      <c r="N1526" s="6"/>
      <c r="O1526" s="6"/>
      <c r="P1526" s="6"/>
    </row>
    <row r="1527" spans="1:16" x14ac:dyDescent="0.2">
      <c r="A1527" s="24"/>
      <c r="B1527" s="5"/>
      <c r="C1527" s="5"/>
      <c r="D1527" s="5"/>
      <c r="E1527" s="5"/>
      <c r="F1527" s="5"/>
      <c r="G1527" s="6"/>
      <c r="H1527" s="6"/>
      <c r="I1527" s="6"/>
      <c r="J1527" s="6"/>
      <c r="K1527" s="6"/>
      <c r="L1527" s="6"/>
      <c r="M1527" s="6"/>
      <c r="N1527" s="6"/>
      <c r="O1527" s="6"/>
      <c r="P1527" s="6"/>
    </row>
    <row r="1528" spans="1:16" x14ac:dyDescent="0.2">
      <c r="A1528" s="24"/>
      <c r="B1528" s="5"/>
      <c r="C1528" s="5"/>
      <c r="D1528" s="5"/>
      <c r="E1528" s="5"/>
      <c r="F1528" s="5"/>
      <c r="G1528" s="6"/>
      <c r="H1528" s="6"/>
      <c r="I1528" s="6"/>
      <c r="J1528" s="6"/>
      <c r="K1528" s="6"/>
      <c r="L1528" s="6"/>
      <c r="M1528" s="6"/>
      <c r="N1528" s="6"/>
      <c r="O1528" s="6"/>
      <c r="P1528" s="6"/>
    </row>
    <row r="1529" spans="1:16" x14ac:dyDescent="0.2">
      <c r="A1529" s="24"/>
      <c r="B1529" s="5"/>
      <c r="C1529" s="5"/>
      <c r="D1529" s="5"/>
      <c r="E1529" s="5"/>
      <c r="F1529" s="5"/>
      <c r="G1529" s="6"/>
      <c r="H1529" s="6"/>
      <c r="I1529" s="6"/>
      <c r="J1529" s="6"/>
      <c r="K1529" s="6"/>
      <c r="L1529" s="6"/>
      <c r="M1529" s="6"/>
      <c r="N1529" s="6"/>
      <c r="O1529" s="6"/>
      <c r="P1529" s="6"/>
    </row>
    <row r="1530" spans="1:16" x14ac:dyDescent="0.2">
      <c r="A1530" s="24"/>
      <c r="B1530" s="5"/>
      <c r="C1530" s="5"/>
      <c r="D1530" s="5"/>
      <c r="E1530" s="5"/>
      <c r="F1530" s="5"/>
      <c r="G1530" s="6"/>
      <c r="H1530" s="6"/>
      <c r="I1530" s="6"/>
      <c r="J1530" s="6"/>
      <c r="K1530" s="6"/>
      <c r="L1530" s="6"/>
      <c r="M1530" s="6"/>
      <c r="N1530" s="6"/>
      <c r="O1530" s="6"/>
      <c r="P1530" s="6"/>
    </row>
    <row r="1531" spans="1:16" x14ac:dyDescent="0.2">
      <c r="A1531" s="24"/>
      <c r="B1531" s="5"/>
      <c r="C1531" s="5"/>
      <c r="D1531" s="5"/>
      <c r="E1531" s="5"/>
      <c r="F1531" s="5"/>
      <c r="G1531" s="6"/>
      <c r="H1531" s="6"/>
      <c r="I1531" s="6"/>
      <c r="J1531" s="6"/>
      <c r="K1531" s="6"/>
      <c r="L1531" s="6"/>
      <c r="M1531" s="6"/>
      <c r="N1531" s="6"/>
      <c r="O1531" s="6"/>
      <c r="P1531" s="6"/>
    </row>
    <row r="1532" spans="1:16" x14ac:dyDescent="0.2">
      <c r="A1532" s="24"/>
      <c r="B1532" s="5"/>
      <c r="C1532" s="5"/>
      <c r="D1532" s="5"/>
      <c r="E1532" s="5"/>
      <c r="F1532" s="5"/>
      <c r="G1532" s="6"/>
      <c r="H1532" s="6"/>
      <c r="I1532" s="6"/>
      <c r="J1532" s="6"/>
      <c r="K1532" s="6"/>
      <c r="L1532" s="6"/>
      <c r="M1532" s="6"/>
      <c r="N1532" s="6"/>
      <c r="O1532" s="6"/>
      <c r="P1532" s="6"/>
    </row>
    <row r="1533" spans="1:16" x14ac:dyDescent="0.2">
      <c r="A1533" s="24"/>
      <c r="B1533" s="5"/>
      <c r="C1533" s="5"/>
      <c r="D1533" s="5"/>
      <c r="E1533" s="5"/>
      <c r="F1533" s="5"/>
      <c r="G1533" s="6"/>
      <c r="H1533" s="6"/>
      <c r="I1533" s="6"/>
      <c r="J1533" s="6"/>
      <c r="K1533" s="6"/>
      <c r="L1533" s="6"/>
      <c r="M1533" s="6"/>
      <c r="N1533" s="6"/>
      <c r="O1533" s="6"/>
      <c r="P1533" s="6"/>
    </row>
    <row r="1534" spans="1:16" x14ac:dyDescent="0.2">
      <c r="A1534" s="24"/>
      <c r="B1534" s="5"/>
      <c r="C1534" s="5"/>
      <c r="D1534" s="5"/>
      <c r="E1534" s="5"/>
      <c r="F1534" s="5"/>
      <c r="G1534" s="6"/>
      <c r="H1534" s="6"/>
      <c r="I1534" s="6"/>
      <c r="J1534" s="6"/>
      <c r="K1534" s="6"/>
      <c r="L1534" s="6"/>
      <c r="M1534" s="6"/>
      <c r="N1534" s="6"/>
      <c r="O1534" s="6"/>
      <c r="P1534" s="6"/>
    </row>
    <row r="1535" spans="1:16" x14ac:dyDescent="0.2">
      <c r="A1535" s="24"/>
      <c r="B1535" s="5"/>
      <c r="C1535" s="5"/>
      <c r="D1535" s="5"/>
      <c r="E1535" s="5"/>
      <c r="F1535" s="5"/>
      <c r="G1535" s="6"/>
      <c r="H1535" s="6"/>
      <c r="I1535" s="6"/>
      <c r="J1535" s="6"/>
      <c r="K1535" s="6"/>
      <c r="L1535" s="6"/>
      <c r="M1535" s="6"/>
      <c r="N1535" s="6"/>
      <c r="O1535" s="6"/>
      <c r="P1535" s="6"/>
    </row>
    <row r="1536" spans="1:16" x14ac:dyDescent="0.2">
      <c r="A1536" s="24"/>
      <c r="B1536" s="5"/>
      <c r="C1536" s="5"/>
      <c r="D1536" s="5"/>
      <c r="E1536" s="5"/>
      <c r="F1536" s="5"/>
      <c r="G1536" s="6"/>
      <c r="H1536" s="6"/>
      <c r="I1536" s="6"/>
      <c r="J1536" s="6"/>
      <c r="K1536" s="6"/>
      <c r="L1536" s="6"/>
      <c r="M1536" s="6"/>
      <c r="N1536" s="6"/>
      <c r="O1536" s="6"/>
      <c r="P1536" s="6"/>
    </row>
    <row r="1537" spans="1:16" x14ac:dyDescent="0.2">
      <c r="A1537" s="24"/>
      <c r="B1537" s="5"/>
      <c r="C1537" s="5"/>
      <c r="D1537" s="5"/>
      <c r="E1537" s="5"/>
      <c r="F1537" s="5"/>
      <c r="G1537" s="6"/>
      <c r="H1537" s="6"/>
      <c r="I1537" s="6"/>
      <c r="J1537" s="6"/>
      <c r="K1537" s="6"/>
      <c r="L1537" s="6"/>
      <c r="M1537" s="6"/>
      <c r="N1537" s="6"/>
      <c r="O1537" s="6"/>
      <c r="P1537" s="6"/>
    </row>
    <row r="1538" spans="1:16" x14ac:dyDescent="0.2">
      <c r="A1538" s="24"/>
      <c r="B1538" s="5"/>
      <c r="C1538" s="5"/>
      <c r="D1538" s="5"/>
      <c r="E1538" s="5"/>
      <c r="F1538" s="5"/>
      <c r="G1538" s="6"/>
      <c r="H1538" s="6"/>
      <c r="I1538" s="6"/>
      <c r="J1538" s="6"/>
      <c r="K1538" s="6"/>
      <c r="L1538" s="6"/>
      <c r="M1538" s="6"/>
      <c r="N1538" s="6"/>
      <c r="O1538" s="6"/>
      <c r="P1538" s="6"/>
    </row>
    <row r="1539" spans="1:16" x14ac:dyDescent="0.2">
      <c r="A1539" s="24"/>
      <c r="B1539" s="5"/>
      <c r="C1539" s="5"/>
      <c r="D1539" s="5"/>
      <c r="E1539" s="5"/>
      <c r="F1539" s="5"/>
      <c r="G1539" s="6"/>
      <c r="H1539" s="6"/>
      <c r="I1539" s="6"/>
      <c r="J1539" s="6"/>
      <c r="K1539" s="6"/>
      <c r="L1539" s="6"/>
      <c r="M1539" s="6"/>
      <c r="N1539" s="6"/>
      <c r="O1539" s="6"/>
      <c r="P1539" s="6"/>
    </row>
    <row r="1540" spans="1:16" x14ac:dyDescent="0.2">
      <c r="A1540" s="24"/>
      <c r="B1540" s="5"/>
      <c r="C1540" s="5"/>
      <c r="D1540" s="5"/>
      <c r="E1540" s="5"/>
      <c r="F1540" s="5"/>
      <c r="G1540" s="6"/>
      <c r="H1540" s="6"/>
      <c r="I1540" s="6"/>
      <c r="J1540" s="6"/>
      <c r="K1540" s="6"/>
      <c r="L1540" s="6"/>
      <c r="M1540" s="6"/>
      <c r="N1540" s="6"/>
      <c r="O1540" s="6"/>
      <c r="P1540" s="6"/>
    </row>
    <row r="1541" spans="1:16" x14ac:dyDescent="0.2">
      <c r="A1541" s="24"/>
      <c r="B1541" s="5"/>
      <c r="C1541" s="5"/>
      <c r="D1541" s="5"/>
      <c r="E1541" s="5"/>
      <c r="F1541" s="5"/>
      <c r="G1541" s="6"/>
      <c r="H1541" s="6"/>
      <c r="I1541" s="6"/>
      <c r="J1541" s="6"/>
      <c r="K1541" s="6"/>
      <c r="L1541" s="6"/>
      <c r="M1541" s="6"/>
      <c r="N1541" s="6"/>
      <c r="O1541" s="6"/>
      <c r="P1541" s="6"/>
    </row>
    <row r="1542" spans="1:16" x14ac:dyDescent="0.2">
      <c r="A1542" s="24"/>
      <c r="B1542" s="5"/>
      <c r="C1542" s="5"/>
      <c r="D1542" s="5"/>
      <c r="E1542" s="5"/>
      <c r="F1542" s="5"/>
      <c r="G1542" s="6"/>
      <c r="H1542" s="6"/>
      <c r="I1542" s="6"/>
      <c r="J1542" s="6"/>
      <c r="K1542" s="6"/>
      <c r="L1542" s="6"/>
      <c r="M1542" s="6"/>
      <c r="N1542" s="6"/>
      <c r="O1542" s="6"/>
      <c r="P1542" s="6"/>
    </row>
    <row r="1543" spans="1:16" x14ac:dyDescent="0.2">
      <c r="A1543" s="24"/>
      <c r="B1543" s="5"/>
      <c r="C1543" s="5"/>
      <c r="D1543" s="5"/>
      <c r="E1543" s="5"/>
      <c r="F1543" s="5"/>
      <c r="G1543" s="6"/>
      <c r="H1543" s="6"/>
      <c r="I1543" s="6"/>
      <c r="J1543" s="6"/>
      <c r="K1543" s="6"/>
      <c r="L1543" s="6"/>
      <c r="M1543" s="6"/>
      <c r="N1543" s="6"/>
      <c r="O1543" s="6"/>
      <c r="P1543" s="6"/>
    </row>
    <row r="1544" spans="1:16" x14ac:dyDescent="0.2">
      <c r="A1544" s="24"/>
      <c r="B1544" s="5"/>
      <c r="C1544" s="5"/>
      <c r="D1544" s="5"/>
      <c r="E1544" s="5"/>
      <c r="F1544" s="5"/>
      <c r="G1544" s="6"/>
      <c r="H1544" s="6"/>
      <c r="I1544" s="6"/>
      <c r="J1544" s="6"/>
      <c r="K1544" s="6"/>
      <c r="L1544" s="6"/>
      <c r="M1544" s="6"/>
      <c r="N1544" s="6"/>
      <c r="O1544" s="6"/>
      <c r="P1544" s="6"/>
    </row>
    <row r="1545" spans="1:16" x14ac:dyDescent="0.2">
      <c r="A1545" s="24"/>
      <c r="B1545" s="5"/>
      <c r="C1545" s="5"/>
      <c r="D1545" s="5"/>
      <c r="E1545" s="5"/>
      <c r="F1545" s="5"/>
      <c r="G1545" s="6"/>
      <c r="H1545" s="6"/>
      <c r="I1545" s="6"/>
      <c r="J1545" s="6"/>
      <c r="K1545" s="6"/>
      <c r="L1545" s="6"/>
      <c r="M1545" s="6"/>
      <c r="N1545" s="6"/>
      <c r="O1545" s="6"/>
      <c r="P1545" s="6"/>
    </row>
    <row r="1546" spans="1:16" x14ac:dyDescent="0.2">
      <c r="A1546" s="24"/>
      <c r="B1546" s="5"/>
      <c r="C1546" s="5"/>
      <c r="D1546" s="5"/>
      <c r="E1546" s="5"/>
      <c r="F1546" s="5"/>
      <c r="G1546" s="6"/>
      <c r="H1546" s="6"/>
      <c r="I1546" s="6"/>
      <c r="J1546" s="6"/>
      <c r="K1546" s="6"/>
      <c r="L1546" s="6"/>
      <c r="M1546" s="6"/>
      <c r="N1546" s="6"/>
      <c r="O1546" s="6"/>
      <c r="P1546" s="6"/>
    </row>
    <row r="1547" spans="1:16" x14ac:dyDescent="0.2">
      <c r="A1547" s="24"/>
      <c r="B1547" s="5"/>
      <c r="C1547" s="5"/>
      <c r="D1547" s="5"/>
      <c r="E1547" s="5"/>
      <c r="F1547" s="5"/>
      <c r="G1547" s="6"/>
      <c r="H1547" s="6"/>
      <c r="I1547" s="6"/>
      <c r="J1547" s="6"/>
      <c r="K1547" s="6"/>
      <c r="L1547" s="6"/>
      <c r="M1547" s="6"/>
      <c r="N1547" s="6"/>
      <c r="O1547" s="6"/>
      <c r="P1547" s="6"/>
    </row>
    <row r="1548" spans="1:16" x14ac:dyDescent="0.2">
      <c r="A1548" s="24"/>
      <c r="B1548" s="5"/>
      <c r="C1548" s="5"/>
      <c r="D1548" s="5"/>
      <c r="E1548" s="5"/>
      <c r="F1548" s="5"/>
      <c r="G1548" s="6"/>
      <c r="H1548" s="6"/>
      <c r="I1548" s="6"/>
      <c r="J1548" s="6"/>
      <c r="K1548" s="6"/>
      <c r="L1548" s="6"/>
      <c r="M1548" s="6"/>
      <c r="N1548" s="6"/>
      <c r="O1548" s="6"/>
      <c r="P1548" s="6"/>
    </row>
    <row r="1549" spans="1:16" x14ac:dyDescent="0.2">
      <c r="A1549" s="24"/>
      <c r="B1549" s="5"/>
      <c r="C1549" s="5"/>
      <c r="D1549" s="5"/>
      <c r="E1549" s="5"/>
      <c r="F1549" s="5"/>
      <c r="G1549" s="6"/>
      <c r="H1549" s="6"/>
      <c r="I1549" s="6"/>
      <c r="J1549" s="6"/>
      <c r="K1549" s="6"/>
      <c r="L1549" s="6"/>
      <c r="M1549" s="6"/>
      <c r="N1549" s="6"/>
      <c r="O1549" s="6"/>
      <c r="P1549" s="6"/>
    </row>
    <row r="1550" spans="1:16" x14ac:dyDescent="0.2">
      <c r="A1550" s="24"/>
      <c r="B1550" s="5"/>
      <c r="C1550" s="5"/>
      <c r="D1550" s="5"/>
      <c r="E1550" s="5"/>
      <c r="F1550" s="5"/>
      <c r="G1550" s="6"/>
      <c r="H1550" s="6"/>
      <c r="I1550" s="6"/>
      <c r="J1550" s="6"/>
      <c r="K1550" s="6"/>
      <c r="L1550" s="6"/>
      <c r="M1550" s="6"/>
      <c r="N1550" s="6"/>
      <c r="O1550" s="6"/>
      <c r="P1550" s="6"/>
    </row>
    <row r="1551" spans="1:16" x14ac:dyDescent="0.2">
      <c r="A1551" s="24"/>
      <c r="B1551" s="5"/>
      <c r="C1551" s="5"/>
      <c r="D1551" s="5"/>
      <c r="E1551" s="5"/>
      <c r="F1551" s="5"/>
      <c r="G1551" s="6"/>
      <c r="H1551" s="6"/>
      <c r="I1551" s="6"/>
      <c r="J1551" s="6"/>
      <c r="K1551" s="6"/>
      <c r="L1551" s="6"/>
      <c r="M1551" s="6"/>
      <c r="N1551" s="6"/>
      <c r="O1551" s="6"/>
      <c r="P1551" s="6"/>
    </row>
    <row r="1552" spans="1:16" x14ac:dyDescent="0.2">
      <c r="A1552" s="24"/>
      <c r="B1552" s="5"/>
      <c r="C1552" s="5"/>
      <c r="D1552" s="5"/>
      <c r="E1552" s="5"/>
      <c r="F1552" s="5"/>
      <c r="G1552" s="6"/>
      <c r="H1552" s="6"/>
      <c r="I1552" s="6"/>
      <c r="J1552" s="6"/>
      <c r="K1552" s="6"/>
      <c r="L1552" s="6"/>
      <c r="M1552" s="6"/>
      <c r="N1552" s="6"/>
      <c r="O1552" s="6"/>
      <c r="P1552" s="6"/>
    </row>
    <row r="1553" spans="1:16" x14ac:dyDescent="0.2">
      <c r="A1553" s="24"/>
      <c r="B1553" s="5"/>
      <c r="C1553" s="5"/>
      <c r="D1553" s="5"/>
      <c r="E1553" s="5"/>
      <c r="F1553" s="5"/>
      <c r="G1553" s="6"/>
      <c r="H1553" s="6"/>
      <c r="I1553" s="6"/>
      <c r="J1553" s="6"/>
      <c r="K1553" s="6"/>
      <c r="L1553" s="6"/>
      <c r="M1553" s="6"/>
      <c r="N1553" s="6"/>
      <c r="O1553" s="6"/>
      <c r="P1553" s="6"/>
    </row>
    <row r="1554" spans="1:16" x14ac:dyDescent="0.2">
      <c r="A1554" s="24"/>
      <c r="B1554" s="5"/>
      <c r="C1554" s="5"/>
      <c r="D1554" s="5"/>
      <c r="E1554" s="5"/>
      <c r="F1554" s="5"/>
      <c r="G1554" s="6"/>
      <c r="H1554" s="6"/>
      <c r="I1554" s="6"/>
      <c r="J1554" s="6"/>
      <c r="K1554" s="6"/>
      <c r="L1554" s="6"/>
      <c r="M1554" s="6"/>
      <c r="N1554" s="6"/>
      <c r="O1554" s="6"/>
      <c r="P1554" s="6"/>
    </row>
    <row r="1555" spans="1:16" x14ac:dyDescent="0.2">
      <c r="A1555" s="24"/>
      <c r="B1555" s="5"/>
      <c r="C1555" s="5"/>
      <c r="D1555" s="5"/>
      <c r="E1555" s="5"/>
      <c r="F1555" s="5"/>
      <c r="G1555" s="6"/>
      <c r="H1555" s="6"/>
      <c r="I1555" s="6"/>
      <c r="J1555" s="6"/>
      <c r="K1555" s="6"/>
      <c r="L1555" s="6"/>
      <c r="M1555" s="6"/>
      <c r="N1555" s="6"/>
      <c r="O1555" s="6"/>
      <c r="P1555" s="6"/>
    </row>
    <row r="1556" spans="1:16" x14ac:dyDescent="0.2">
      <c r="A1556" s="24"/>
      <c r="B1556" s="5"/>
      <c r="C1556" s="5"/>
      <c r="D1556" s="5"/>
      <c r="E1556" s="5"/>
      <c r="F1556" s="5"/>
      <c r="G1556" s="6"/>
      <c r="H1556" s="6"/>
      <c r="I1556" s="6"/>
      <c r="J1556" s="6"/>
      <c r="K1556" s="6"/>
      <c r="L1556" s="6"/>
      <c r="M1556" s="6"/>
      <c r="N1556" s="6"/>
      <c r="O1556" s="6"/>
      <c r="P1556" s="6"/>
    </row>
    <row r="1557" spans="1:16" x14ac:dyDescent="0.2">
      <c r="A1557" s="24"/>
      <c r="B1557" s="5"/>
      <c r="C1557" s="5"/>
      <c r="D1557" s="5"/>
      <c r="E1557" s="5"/>
      <c r="F1557" s="5"/>
      <c r="G1557" s="6"/>
      <c r="H1557" s="6"/>
      <c r="I1557" s="6"/>
      <c r="J1557" s="6"/>
      <c r="K1557" s="6"/>
      <c r="L1557" s="6"/>
      <c r="M1557" s="6"/>
      <c r="N1557" s="6"/>
      <c r="O1557" s="6"/>
      <c r="P1557" s="6"/>
    </row>
    <row r="1558" spans="1:16" x14ac:dyDescent="0.2">
      <c r="A1558" s="24"/>
      <c r="B1558" s="5"/>
      <c r="C1558" s="5"/>
      <c r="D1558" s="5"/>
      <c r="E1558" s="5"/>
      <c r="F1558" s="5"/>
      <c r="G1558" s="6"/>
      <c r="H1558" s="6"/>
      <c r="I1558" s="6"/>
      <c r="J1558" s="6"/>
      <c r="K1558" s="6"/>
      <c r="L1558" s="6"/>
      <c r="M1558" s="6"/>
      <c r="N1558" s="6"/>
      <c r="O1558" s="6"/>
      <c r="P1558" s="6"/>
    </row>
    <row r="1559" spans="1:16" x14ac:dyDescent="0.2">
      <c r="A1559" s="24"/>
      <c r="B1559" s="5"/>
      <c r="C1559" s="5"/>
      <c r="D1559" s="5"/>
      <c r="E1559" s="5"/>
      <c r="F1559" s="5"/>
      <c r="G1559" s="6"/>
      <c r="H1559" s="6"/>
      <c r="I1559" s="6"/>
      <c r="J1559" s="6"/>
      <c r="K1559" s="6"/>
      <c r="L1559" s="6"/>
      <c r="M1559" s="6"/>
      <c r="N1559" s="6"/>
      <c r="O1559" s="6"/>
      <c r="P1559" s="6"/>
    </row>
    <row r="1560" spans="1:16" x14ac:dyDescent="0.2">
      <c r="A1560" s="24"/>
      <c r="B1560" s="5"/>
      <c r="C1560" s="5"/>
      <c r="D1560" s="5"/>
      <c r="E1560" s="5"/>
      <c r="F1560" s="5"/>
      <c r="G1560" s="6"/>
      <c r="H1560" s="6"/>
      <c r="I1560" s="6"/>
      <c r="J1560" s="6"/>
      <c r="K1560" s="6"/>
      <c r="L1560" s="6"/>
      <c r="M1560" s="6"/>
      <c r="N1560" s="6"/>
      <c r="O1560" s="6"/>
      <c r="P1560" s="6"/>
    </row>
    <row r="1561" spans="1:16" x14ac:dyDescent="0.2">
      <c r="A1561" s="24"/>
      <c r="B1561" s="5"/>
      <c r="C1561" s="5"/>
      <c r="D1561" s="5"/>
      <c r="E1561" s="5"/>
      <c r="F1561" s="5"/>
      <c r="G1561" s="6"/>
      <c r="H1561" s="6"/>
      <c r="I1561" s="6"/>
      <c r="J1561" s="6"/>
      <c r="K1561" s="6"/>
      <c r="L1561" s="6"/>
      <c r="M1561" s="6"/>
      <c r="N1561" s="6"/>
      <c r="O1561" s="6"/>
      <c r="P1561" s="6"/>
    </row>
    <row r="1562" spans="1:16" x14ac:dyDescent="0.2">
      <c r="A1562" s="24"/>
      <c r="B1562" s="5"/>
      <c r="C1562" s="5"/>
      <c r="D1562" s="5"/>
      <c r="E1562" s="5"/>
      <c r="F1562" s="5"/>
      <c r="G1562" s="6"/>
      <c r="H1562" s="6"/>
      <c r="I1562" s="6"/>
      <c r="J1562" s="6"/>
      <c r="K1562" s="6"/>
      <c r="L1562" s="6"/>
      <c r="M1562" s="6"/>
      <c r="N1562" s="6"/>
      <c r="O1562" s="6"/>
      <c r="P1562" s="6"/>
    </row>
    <row r="1563" spans="1:16" x14ac:dyDescent="0.2">
      <c r="A1563" s="24"/>
      <c r="B1563" s="5"/>
      <c r="C1563" s="5"/>
      <c r="D1563" s="5"/>
      <c r="E1563" s="5"/>
      <c r="F1563" s="5"/>
      <c r="G1563" s="6"/>
      <c r="H1563" s="6"/>
      <c r="I1563" s="6"/>
      <c r="J1563" s="6"/>
      <c r="K1563" s="6"/>
      <c r="L1563" s="6"/>
      <c r="M1563" s="6"/>
      <c r="N1563" s="6"/>
      <c r="O1563" s="6"/>
      <c r="P1563" s="6"/>
    </row>
    <row r="1564" spans="1:16" x14ac:dyDescent="0.2">
      <c r="A1564" s="24"/>
      <c r="B1564" s="5"/>
      <c r="C1564" s="5"/>
      <c r="D1564" s="5"/>
      <c r="E1564" s="5"/>
      <c r="F1564" s="5"/>
      <c r="G1564" s="6"/>
      <c r="H1564" s="6"/>
      <c r="I1564" s="6"/>
      <c r="J1564" s="6"/>
      <c r="K1564" s="6"/>
      <c r="L1564" s="6"/>
      <c r="M1564" s="6"/>
      <c r="N1564" s="6"/>
      <c r="O1564" s="6"/>
      <c r="P1564" s="6"/>
    </row>
    <row r="1565" spans="1:16" x14ac:dyDescent="0.2">
      <c r="A1565" s="24"/>
      <c r="B1565" s="5"/>
      <c r="C1565" s="5"/>
      <c r="D1565" s="5"/>
      <c r="E1565" s="5"/>
      <c r="F1565" s="5"/>
      <c r="G1565" s="6"/>
      <c r="H1565" s="6"/>
      <c r="I1565" s="6"/>
      <c r="J1565" s="6"/>
      <c r="K1565" s="6"/>
      <c r="L1565" s="6"/>
      <c r="M1565" s="6"/>
      <c r="N1565" s="6"/>
      <c r="O1565" s="6"/>
      <c r="P1565" s="6"/>
    </row>
    <row r="1566" spans="1:16" x14ac:dyDescent="0.2">
      <c r="A1566" s="24"/>
      <c r="B1566" s="5"/>
      <c r="C1566" s="5"/>
      <c r="D1566" s="5"/>
      <c r="E1566" s="5"/>
      <c r="F1566" s="5"/>
      <c r="G1566" s="6"/>
      <c r="H1566" s="6"/>
      <c r="I1566" s="6"/>
      <c r="J1566" s="6"/>
      <c r="K1566" s="6"/>
      <c r="L1566" s="6"/>
      <c r="M1566" s="6"/>
      <c r="N1566" s="6"/>
      <c r="O1566" s="6"/>
      <c r="P1566" s="6"/>
    </row>
    <row r="1567" spans="1:16" x14ac:dyDescent="0.2">
      <c r="A1567" s="24"/>
      <c r="B1567" s="5"/>
      <c r="C1567" s="5"/>
      <c r="D1567" s="5"/>
      <c r="E1567" s="5"/>
      <c r="F1567" s="5"/>
      <c r="G1567" s="6"/>
      <c r="H1567" s="6"/>
      <c r="I1567" s="6"/>
      <c r="J1567" s="6"/>
      <c r="K1567" s="6"/>
      <c r="L1567" s="6"/>
      <c r="M1567" s="6"/>
      <c r="N1567" s="6"/>
      <c r="O1567" s="6"/>
      <c r="P1567" s="6"/>
    </row>
    <row r="1568" spans="1:16" x14ac:dyDescent="0.2">
      <c r="A1568" s="24"/>
      <c r="B1568" s="5"/>
      <c r="C1568" s="5"/>
      <c r="D1568" s="5"/>
      <c r="E1568" s="5"/>
      <c r="F1568" s="5"/>
      <c r="G1568" s="6"/>
      <c r="H1568" s="6"/>
      <c r="I1568" s="6"/>
      <c r="J1568" s="6"/>
      <c r="K1568" s="6"/>
      <c r="L1568" s="6"/>
      <c r="M1568" s="6"/>
      <c r="N1568" s="6"/>
      <c r="O1568" s="6"/>
      <c r="P1568" s="6"/>
    </row>
    <row r="1569" spans="1:16" x14ac:dyDescent="0.2">
      <c r="A1569" s="24"/>
      <c r="B1569" s="5"/>
      <c r="C1569" s="5"/>
      <c r="D1569" s="5"/>
      <c r="E1569" s="5"/>
      <c r="F1569" s="5"/>
      <c r="G1569" s="6"/>
      <c r="H1569" s="6"/>
      <c r="I1569" s="6"/>
      <c r="J1569" s="6"/>
      <c r="K1569" s="6"/>
      <c r="L1569" s="6"/>
      <c r="M1569" s="6"/>
      <c r="N1569" s="6"/>
      <c r="O1569" s="6"/>
      <c r="P1569" s="6"/>
    </row>
    <row r="1570" spans="1:16" x14ac:dyDescent="0.2">
      <c r="A1570" s="24"/>
      <c r="B1570" s="5"/>
      <c r="C1570" s="5"/>
      <c r="D1570" s="5"/>
      <c r="E1570" s="5"/>
      <c r="F1570" s="5"/>
      <c r="G1570" s="6"/>
      <c r="H1570" s="6"/>
      <c r="I1570" s="6"/>
      <c r="J1570" s="6"/>
      <c r="K1570" s="6"/>
      <c r="L1570" s="6"/>
      <c r="M1570" s="6"/>
      <c r="N1570" s="6"/>
      <c r="O1570" s="6"/>
      <c r="P1570" s="6"/>
    </row>
    <row r="1571" spans="1:16" x14ac:dyDescent="0.2">
      <c r="A1571" s="24"/>
      <c r="B1571" s="5"/>
      <c r="C1571" s="5"/>
      <c r="D1571" s="5"/>
      <c r="E1571" s="5"/>
      <c r="F1571" s="5"/>
      <c r="G1571" s="6"/>
      <c r="H1571" s="6"/>
      <c r="I1571" s="6"/>
      <c r="J1571" s="6"/>
      <c r="K1571" s="6"/>
      <c r="L1571" s="6"/>
      <c r="M1571" s="6"/>
      <c r="N1571" s="6"/>
      <c r="O1571" s="6"/>
      <c r="P1571" s="6"/>
    </row>
    <row r="1572" spans="1:16" x14ac:dyDescent="0.2">
      <c r="A1572" s="24"/>
      <c r="B1572" s="5"/>
      <c r="C1572" s="5"/>
      <c r="D1572" s="5"/>
      <c r="E1572" s="5"/>
      <c r="F1572" s="5"/>
      <c r="G1572" s="6"/>
      <c r="H1572" s="6"/>
      <c r="I1572" s="6"/>
      <c r="J1572" s="6"/>
      <c r="K1572" s="6"/>
      <c r="L1572" s="6"/>
      <c r="M1572" s="6"/>
      <c r="N1572" s="6"/>
      <c r="O1572" s="6"/>
      <c r="P1572" s="6"/>
    </row>
    <row r="1573" spans="1:16" x14ac:dyDescent="0.2">
      <c r="A1573" s="24"/>
      <c r="B1573" s="5"/>
      <c r="C1573" s="5"/>
      <c r="D1573" s="5"/>
      <c r="E1573" s="5"/>
      <c r="F1573" s="5"/>
      <c r="G1573" s="6"/>
      <c r="H1573" s="6"/>
      <c r="I1573" s="6"/>
      <c r="J1573" s="6"/>
      <c r="K1573" s="6"/>
      <c r="L1573" s="6"/>
      <c r="M1573" s="6"/>
      <c r="N1573" s="6"/>
      <c r="O1573" s="6"/>
      <c r="P1573" s="6"/>
    </row>
    <row r="1574" spans="1:16" x14ac:dyDescent="0.2">
      <c r="A1574" s="24"/>
      <c r="B1574" s="5"/>
      <c r="C1574" s="5"/>
      <c r="D1574" s="5"/>
      <c r="E1574" s="5"/>
      <c r="F1574" s="5"/>
      <c r="G1574" s="6"/>
      <c r="H1574" s="6"/>
      <c r="I1574" s="6"/>
      <c r="J1574" s="6"/>
      <c r="K1574" s="6"/>
      <c r="L1574" s="6"/>
      <c r="M1574" s="6"/>
      <c r="N1574" s="6"/>
      <c r="O1574" s="6"/>
      <c r="P1574" s="6"/>
    </row>
    <row r="1575" spans="1:16" x14ac:dyDescent="0.2">
      <c r="A1575" s="24"/>
      <c r="B1575" s="5"/>
      <c r="C1575" s="5"/>
      <c r="D1575" s="5"/>
      <c r="E1575" s="5"/>
      <c r="F1575" s="5"/>
      <c r="G1575" s="6"/>
      <c r="H1575" s="6"/>
      <c r="I1575" s="6"/>
      <c r="J1575" s="6"/>
      <c r="K1575" s="6"/>
      <c r="L1575" s="6"/>
      <c r="M1575" s="6"/>
      <c r="N1575" s="6"/>
      <c r="O1575" s="6"/>
      <c r="P1575" s="6"/>
    </row>
    <row r="1576" spans="1:16" x14ac:dyDescent="0.2">
      <c r="A1576" s="24"/>
      <c r="B1576" s="5"/>
      <c r="C1576" s="5"/>
      <c r="D1576" s="5"/>
      <c r="E1576" s="5"/>
      <c r="F1576" s="5"/>
      <c r="G1576" s="6"/>
      <c r="H1576" s="6"/>
      <c r="I1576" s="6"/>
      <c r="J1576" s="6"/>
      <c r="K1576" s="6"/>
      <c r="L1576" s="6"/>
      <c r="M1576" s="6"/>
      <c r="N1576" s="6"/>
      <c r="O1576" s="6"/>
      <c r="P1576" s="6"/>
    </row>
    <row r="1577" spans="1:16" x14ac:dyDescent="0.2">
      <c r="A1577" s="24"/>
      <c r="B1577" s="5"/>
      <c r="C1577" s="5"/>
      <c r="D1577" s="5"/>
      <c r="E1577" s="5"/>
      <c r="F1577" s="5"/>
      <c r="G1577" s="6"/>
      <c r="H1577" s="6"/>
      <c r="I1577" s="6"/>
      <c r="J1577" s="6"/>
      <c r="K1577" s="6"/>
      <c r="L1577" s="6"/>
      <c r="M1577" s="6"/>
      <c r="N1577" s="6"/>
      <c r="O1577" s="6"/>
      <c r="P1577" s="6"/>
    </row>
    <row r="1578" spans="1:16" x14ac:dyDescent="0.2">
      <c r="A1578" s="24"/>
      <c r="B1578" s="5"/>
      <c r="C1578" s="5"/>
      <c r="D1578" s="5"/>
      <c r="E1578" s="5"/>
      <c r="F1578" s="5"/>
      <c r="G1578" s="6"/>
      <c r="H1578" s="6"/>
      <c r="I1578" s="6"/>
      <c r="J1578" s="6"/>
      <c r="K1578" s="6"/>
      <c r="L1578" s="6"/>
      <c r="M1578" s="6"/>
      <c r="N1578" s="6"/>
      <c r="O1578" s="6"/>
      <c r="P1578" s="6"/>
    </row>
    <row r="1579" spans="1:16" x14ac:dyDescent="0.2">
      <c r="A1579" s="24"/>
      <c r="B1579" s="5"/>
      <c r="C1579" s="5"/>
      <c r="D1579" s="5"/>
      <c r="E1579" s="5"/>
      <c r="F1579" s="5"/>
      <c r="G1579" s="6"/>
      <c r="H1579" s="6"/>
      <c r="I1579" s="6"/>
      <c r="J1579" s="6"/>
      <c r="K1579" s="6"/>
      <c r="L1579" s="6"/>
      <c r="M1579" s="6"/>
      <c r="N1579" s="6"/>
      <c r="O1579" s="6"/>
      <c r="P1579" s="6"/>
    </row>
    <row r="1580" spans="1:16" x14ac:dyDescent="0.2">
      <c r="A1580" s="24"/>
      <c r="B1580" s="5"/>
      <c r="C1580" s="5"/>
      <c r="D1580" s="5"/>
      <c r="E1580" s="5"/>
      <c r="F1580" s="5"/>
      <c r="G1580" s="6"/>
      <c r="H1580" s="6"/>
      <c r="I1580" s="6"/>
      <c r="J1580" s="6"/>
      <c r="K1580" s="6"/>
      <c r="L1580" s="6"/>
      <c r="M1580" s="6"/>
      <c r="N1580" s="6"/>
      <c r="O1580" s="6"/>
      <c r="P1580" s="6"/>
    </row>
    <row r="1581" spans="1:16" x14ac:dyDescent="0.2">
      <c r="A1581" s="24"/>
      <c r="B1581" s="5"/>
      <c r="C1581" s="5"/>
      <c r="D1581" s="5"/>
      <c r="E1581" s="5"/>
      <c r="F1581" s="5"/>
      <c r="G1581" s="6"/>
      <c r="H1581" s="6"/>
      <c r="I1581" s="6"/>
      <c r="J1581" s="6"/>
      <c r="K1581" s="6"/>
      <c r="L1581" s="6"/>
      <c r="M1581" s="6"/>
      <c r="N1581" s="6"/>
      <c r="O1581" s="6"/>
      <c r="P1581" s="6"/>
    </row>
    <row r="1582" spans="1:16" x14ac:dyDescent="0.2">
      <c r="A1582" s="24"/>
      <c r="B1582" s="5"/>
      <c r="C1582" s="5"/>
      <c r="D1582" s="5"/>
      <c r="E1582" s="5"/>
      <c r="F1582" s="5"/>
      <c r="G1582" s="6"/>
      <c r="H1582" s="6"/>
      <c r="I1582" s="6"/>
      <c r="J1582" s="6"/>
      <c r="K1582" s="6"/>
      <c r="L1582" s="6"/>
      <c r="M1582" s="6"/>
      <c r="N1582" s="6"/>
      <c r="O1582" s="6"/>
      <c r="P1582" s="6"/>
    </row>
    <row r="1583" spans="1:16" x14ac:dyDescent="0.2">
      <c r="A1583" s="24"/>
      <c r="B1583" s="5"/>
      <c r="C1583" s="5"/>
      <c r="D1583" s="5"/>
      <c r="E1583" s="5"/>
      <c r="F1583" s="5"/>
      <c r="G1583" s="6"/>
      <c r="H1583" s="6"/>
      <c r="I1583" s="6"/>
      <c r="J1583" s="6"/>
      <c r="K1583" s="6"/>
      <c r="L1583" s="6"/>
      <c r="M1583" s="6"/>
      <c r="N1583" s="6"/>
      <c r="O1583" s="6"/>
      <c r="P1583" s="6"/>
    </row>
    <row r="1584" spans="1:16" x14ac:dyDescent="0.2">
      <c r="A1584" s="24"/>
      <c r="B1584" s="5"/>
      <c r="C1584" s="5"/>
      <c r="D1584" s="5"/>
      <c r="E1584" s="5"/>
      <c r="F1584" s="5"/>
      <c r="G1584" s="6"/>
      <c r="H1584" s="6"/>
      <c r="I1584" s="6"/>
      <c r="J1584" s="6"/>
      <c r="K1584" s="6"/>
      <c r="L1584" s="6"/>
      <c r="M1584" s="6"/>
      <c r="N1584" s="6"/>
      <c r="O1584" s="6"/>
      <c r="P1584" s="6"/>
    </row>
    <row r="1585" spans="1:16" x14ac:dyDescent="0.2">
      <c r="A1585" s="24"/>
      <c r="B1585" s="5"/>
      <c r="C1585" s="5"/>
      <c r="D1585" s="5"/>
      <c r="E1585" s="5"/>
      <c r="F1585" s="5"/>
      <c r="G1585" s="6"/>
      <c r="H1585" s="6"/>
      <c r="I1585" s="6"/>
      <c r="J1585" s="6"/>
      <c r="K1585" s="6"/>
      <c r="L1585" s="6"/>
      <c r="M1585" s="6"/>
      <c r="N1585" s="6"/>
      <c r="O1585" s="6"/>
      <c r="P1585" s="6"/>
    </row>
    <row r="1586" spans="1:16" x14ac:dyDescent="0.2">
      <c r="A1586" s="24"/>
      <c r="B1586" s="5"/>
      <c r="C1586" s="5"/>
      <c r="D1586" s="5"/>
      <c r="E1586" s="5"/>
      <c r="F1586" s="5"/>
      <c r="G1586" s="6"/>
      <c r="H1586" s="6"/>
      <c r="I1586" s="6"/>
      <c r="J1586" s="6"/>
      <c r="K1586" s="6"/>
      <c r="L1586" s="6"/>
      <c r="M1586" s="6"/>
      <c r="N1586" s="6"/>
      <c r="O1586" s="6"/>
      <c r="P1586" s="6"/>
    </row>
    <row r="1587" spans="1:16" x14ac:dyDescent="0.2">
      <c r="A1587" s="24"/>
      <c r="B1587" s="5"/>
      <c r="C1587" s="5"/>
      <c r="D1587" s="5"/>
      <c r="E1587" s="5"/>
      <c r="F1587" s="5"/>
      <c r="G1587" s="6"/>
      <c r="H1587" s="6"/>
      <c r="I1587" s="6"/>
      <c r="J1587" s="6"/>
      <c r="K1587" s="6"/>
      <c r="L1587" s="6"/>
      <c r="M1587" s="6"/>
      <c r="N1587" s="6"/>
      <c r="O1587" s="6"/>
      <c r="P1587" s="6"/>
    </row>
    <row r="1588" spans="1:16" x14ac:dyDescent="0.2">
      <c r="A1588" s="24"/>
      <c r="B1588" s="5"/>
      <c r="C1588" s="5"/>
      <c r="D1588" s="5"/>
      <c r="E1588" s="5"/>
      <c r="F1588" s="5"/>
      <c r="G1588" s="6"/>
      <c r="H1588" s="6"/>
      <c r="I1588" s="6"/>
      <c r="J1588" s="6"/>
      <c r="K1588" s="6"/>
      <c r="L1588" s="6"/>
      <c r="M1588" s="6"/>
      <c r="N1588" s="6"/>
      <c r="O1588" s="6"/>
      <c r="P1588" s="6"/>
    </row>
    <row r="1589" spans="1:16" x14ac:dyDescent="0.2">
      <c r="A1589" s="24"/>
      <c r="B1589" s="5"/>
      <c r="C1589" s="5"/>
      <c r="D1589" s="5"/>
      <c r="E1589" s="5"/>
      <c r="F1589" s="5"/>
      <c r="G1589" s="6"/>
      <c r="H1589" s="6"/>
      <c r="I1589" s="6"/>
      <c r="J1589" s="6"/>
      <c r="K1589" s="6"/>
      <c r="L1589" s="6"/>
      <c r="M1589" s="6"/>
      <c r="N1589" s="6"/>
      <c r="O1589" s="6"/>
      <c r="P1589" s="6"/>
    </row>
    <row r="1590" spans="1:16" x14ac:dyDescent="0.2">
      <c r="A1590" s="24"/>
      <c r="B1590" s="5"/>
      <c r="C1590" s="5"/>
      <c r="D1590" s="5"/>
      <c r="E1590" s="5"/>
      <c r="F1590" s="5"/>
      <c r="G1590" s="6"/>
      <c r="H1590" s="6"/>
      <c r="I1590" s="6"/>
      <c r="J1590" s="6"/>
      <c r="K1590" s="6"/>
      <c r="L1590" s="6"/>
      <c r="M1590" s="6"/>
      <c r="N1590" s="6"/>
      <c r="O1590" s="6"/>
      <c r="P1590" s="6"/>
    </row>
    <row r="1591" spans="1:16" x14ac:dyDescent="0.2">
      <c r="A1591" s="24"/>
      <c r="B1591" s="5"/>
      <c r="C1591" s="5"/>
      <c r="D1591" s="5"/>
      <c r="E1591" s="5"/>
      <c r="F1591" s="5"/>
      <c r="G1591" s="6"/>
      <c r="H1591" s="6"/>
      <c r="I1591" s="6"/>
      <c r="J1591" s="6"/>
      <c r="K1591" s="6"/>
      <c r="L1591" s="6"/>
      <c r="M1591" s="6"/>
      <c r="N1591" s="6"/>
      <c r="O1591" s="6"/>
      <c r="P1591" s="6"/>
    </row>
    <row r="1592" spans="1:16" x14ac:dyDescent="0.2">
      <c r="A1592" s="24"/>
      <c r="B1592" s="5"/>
      <c r="C1592" s="5"/>
      <c r="D1592" s="5"/>
      <c r="E1592" s="5"/>
      <c r="F1592" s="5"/>
      <c r="G1592" s="6"/>
      <c r="H1592" s="6"/>
      <c r="I1592" s="6"/>
      <c r="J1592" s="6"/>
      <c r="K1592" s="6"/>
      <c r="L1592" s="6"/>
      <c r="M1592" s="6"/>
      <c r="N1592" s="6"/>
      <c r="O1592" s="6"/>
      <c r="P1592" s="6"/>
    </row>
    <row r="1593" spans="1:16" x14ac:dyDescent="0.2">
      <c r="A1593" s="24"/>
      <c r="B1593" s="5"/>
      <c r="C1593" s="5"/>
      <c r="D1593" s="5"/>
      <c r="E1593" s="5"/>
      <c r="F1593" s="5"/>
      <c r="G1593" s="6"/>
      <c r="H1593" s="6"/>
      <c r="I1593" s="6"/>
      <c r="J1593" s="6"/>
      <c r="K1593" s="6"/>
      <c r="L1593" s="6"/>
      <c r="M1593" s="6"/>
      <c r="N1593" s="6"/>
      <c r="O1593" s="6"/>
      <c r="P1593" s="6"/>
    </row>
    <row r="1594" spans="1:16" x14ac:dyDescent="0.2">
      <c r="A1594" s="24"/>
      <c r="B1594" s="5"/>
      <c r="C1594" s="5"/>
      <c r="D1594" s="5"/>
      <c r="E1594" s="5"/>
      <c r="F1594" s="5"/>
      <c r="G1594" s="6"/>
      <c r="H1594" s="6"/>
      <c r="I1594" s="6"/>
      <c r="J1594" s="6"/>
      <c r="K1594" s="6"/>
      <c r="L1594" s="6"/>
      <c r="M1594" s="6"/>
      <c r="N1594" s="6"/>
      <c r="O1594" s="6"/>
      <c r="P1594" s="6"/>
    </row>
    <row r="1595" spans="1:16" x14ac:dyDescent="0.2">
      <c r="A1595" s="24"/>
      <c r="B1595" s="5"/>
      <c r="C1595" s="5"/>
      <c r="D1595" s="5"/>
      <c r="E1595" s="5"/>
      <c r="F1595" s="5"/>
      <c r="G1595" s="6"/>
      <c r="H1595" s="6"/>
      <c r="I1595" s="6"/>
      <c r="J1595" s="6"/>
      <c r="K1595" s="6"/>
      <c r="L1595" s="6"/>
      <c r="M1595" s="6"/>
      <c r="N1595" s="6"/>
      <c r="O1595" s="6"/>
      <c r="P1595" s="6"/>
    </row>
    <row r="1596" spans="1:16" x14ac:dyDescent="0.2">
      <c r="A1596" s="24"/>
      <c r="B1596" s="5"/>
      <c r="C1596" s="5"/>
      <c r="D1596" s="5"/>
      <c r="E1596" s="5"/>
      <c r="F1596" s="5"/>
      <c r="G1596" s="6"/>
      <c r="H1596" s="6"/>
      <c r="I1596" s="6"/>
      <c r="J1596" s="6"/>
      <c r="K1596" s="6"/>
      <c r="L1596" s="6"/>
      <c r="M1596" s="6"/>
      <c r="N1596" s="6"/>
      <c r="O1596" s="6"/>
      <c r="P1596" s="6"/>
    </row>
    <row r="1597" spans="1:16" x14ac:dyDescent="0.2">
      <c r="A1597" s="24"/>
      <c r="B1597" s="5"/>
      <c r="C1597" s="5"/>
      <c r="D1597" s="5"/>
      <c r="E1597" s="5"/>
      <c r="F1597" s="5"/>
      <c r="G1597" s="6"/>
      <c r="H1597" s="6"/>
      <c r="I1597" s="6"/>
      <c r="J1597" s="6"/>
      <c r="K1597" s="6"/>
      <c r="L1597" s="6"/>
      <c r="M1597" s="6"/>
      <c r="N1597" s="6"/>
      <c r="O1597" s="6"/>
      <c r="P1597" s="6"/>
    </row>
    <row r="1598" spans="1:16" x14ac:dyDescent="0.2">
      <c r="A1598" s="24"/>
      <c r="B1598" s="5"/>
      <c r="C1598" s="5"/>
      <c r="D1598" s="5"/>
      <c r="E1598" s="5"/>
      <c r="F1598" s="5"/>
      <c r="G1598" s="6"/>
      <c r="H1598" s="6"/>
      <c r="I1598" s="6"/>
      <c r="J1598" s="6"/>
      <c r="K1598" s="6"/>
      <c r="L1598" s="6"/>
      <c r="M1598" s="6"/>
      <c r="N1598" s="6"/>
      <c r="O1598" s="6"/>
      <c r="P1598" s="6"/>
    </row>
    <row r="1599" spans="1:16" x14ac:dyDescent="0.2">
      <c r="A1599" s="24"/>
      <c r="B1599" s="5"/>
      <c r="C1599" s="5"/>
      <c r="D1599" s="5"/>
      <c r="E1599" s="5"/>
      <c r="F1599" s="5"/>
      <c r="G1599" s="6"/>
      <c r="H1599" s="6"/>
      <c r="I1599" s="6"/>
      <c r="J1599" s="6"/>
      <c r="K1599" s="6"/>
      <c r="L1599" s="6"/>
      <c r="M1599" s="6"/>
      <c r="N1599" s="6"/>
      <c r="O1599" s="6"/>
      <c r="P1599" s="6"/>
    </row>
    <row r="1600" spans="1:16" x14ac:dyDescent="0.2">
      <c r="A1600" s="24"/>
      <c r="B1600" s="5"/>
      <c r="C1600" s="5"/>
      <c r="D1600" s="5"/>
      <c r="E1600" s="5"/>
      <c r="F1600" s="5"/>
      <c r="G1600" s="6"/>
      <c r="H1600" s="6"/>
      <c r="I1600" s="6"/>
      <c r="J1600" s="6"/>
      <c r="K1600" s="6"/>
      <c r="L1600" s="6"/>
      <c r="M1600" s="6"/>
      <c r="N1600" s="6"/>
      <c r="O1600" s="6"/>
      <c r="P1600" s="6"/>
    </row>
    <row r="1601" spans="1:16" x14ac:dyDescent="0.2">
      <c r="A1601" s="24"/>
      <c r="B1601" s="5"/>
      <c r="C1601" s="5"/>
      <c r="D1601" s="5"/>
      <c r="E1601" s="5"/>
      <c r="F1601" s="5"/>
      <c r="G1601" s="6"/>
      <c r="H1601" s="6"/>
      <c r="I1601" s="6"/>
      <c r="J1601" s="6"/>
      <c r="K1601" s="6"/>
      <c r="L1601" s="6"/>
      <c r="M1601" s="6"/>
      <c r="N1601" s="6"/>
      <c r="O1601" s="6"/>
      <c r="P1601" s="6"/>
    </row>
    <row r="1602" spans="1:16" x14ac:dyDescent="0.2">
      <c r="A1602" s="24"/>
      <c r="B1602" s="5"/>
      <c r="C1602" s="5"/>
      <c r="D1602" s="5"/>
      <c r="E1602" s="5"/>
      <c r="F1602" s="5"/>
      <c r="G1602" s="6"/>
      <c r="H1602" s="6"/>
      <c r="I1602" s="6"/>
      <c r="J1602" s="6"/>
      <c r="K1602" s="6"/>
      <c r="L1602" s="6"/>
      <c r="M1602" s="6"/>
      <c r="N1602" s="6"/>
      <c r="O1602" s="6"/>
      <c r="P1602" s="6"/>
    </row>
    <row r="1603" spans="1:16" x14ac:dyDescent="0.2">
      <c r="A1603" s="24"/>
      <c r="B1603" s="5"/>
      <c r="C1603" s="5"/>
      <c r="D1603" s="5"/>
      <c r="E1603" s="5"/>
      <c r="F1603" s="5"/>
      <c r="G1603" s="6"/>
      <c r="H1603" s="6"/>
      <c r="I1603" s="6"/>
      <c r="J1603" s="6"/>
      <c r="K1603" s="6"/>
      <c r="L1603" s="6"/>
      <c r="M1603" s="6"/>
      <c r="N1603" s="6"/>
      <c r="O1603" s="6"/>
      <c r="P1603" s="6"/>
    </row>
    <row r="1604" spans="1:16" x14ac:dyDescent="0.2">
      <c r="A1604" s="24"/>
      <c r="B1604" s="5"/>
      <c r="C1604" s="5"/>
      <c r="D1604" s="5"/>
      <c r="E1604" s="5"/>
      <c r="F1604" s="5"/>
      <c r="G1604" s="6"/>
      <c r="H1604" s="6"/>
      <c r="I1604" s="6"/>
      <c r="J1604" s="6"/>
      <c r="K1604" s="6"/>
      <c r="L1604" s="6"/>
      <c r="M1604" s="6"/>
      <c r="N1604" s="6"/>
      <c r="O1604" s="6"/>
      <c r="P1604" s="6"/>
    </row>
    <row r="1605" spans="1:16" x14ac:dyDescent="0.2">
      <c r="A1605" s="24"/>
      <c r="B1605" s="5"/>
      <c r="C1605" s="5"/>
      <c r="D1605" s="5"/>
      <c r="E1605" s="5"/>
      <c r="F1605" s="5"/>
      <c r="G1605" s="6"/>
      <c r="H1605" s="6"/>
      <c r="I1605" s="6"/>
      <c r="J1605" s="6"/>
      <c r="K1605" s="6"/>
      <c r="L1605" s="6"/>
      <c r="M1605" s="6"/>
      <c r="N1605" s="6"/>
      <c r="O1605" s="6"/>
      <c r="P1605" s="6"/>
    </row>
    <row r="1606" spans="1:16" x14ac:dyDescent="0.2">
      <c r="A1606" s="24"/>
      <c r="B1606" s="5"/>
      <c r="C1606" s="5"/>
      <c r="D1606" s="5"/>
      <c r="E1606" s="5"/>
      <c r="F1606" s="5"/>
      <c r="G1606" s="6"/>
      <c r="H1606" s="6"/>
      <c r="I1606" s="6"/>
      <c r="J1606" s="6"/>
      <c r="K1606" s="6"/>
      <c r="L1606" s="6"/>
      <c r="M1606" s="6"/>
      <c r="N1606" s="6"/>
      <c r="O1606" s="6"/>
      <c r="P1606" s="6"/>
    </row>
    <row r="1607" spans="1:16" x14ac:dyDescent="0.2">
      <c r="A1607" s="24"/>
      <c r="B1607" s="5"/>
      <c r="C1607" s="5"/>
      <c r="D1607" s="5"/>
      <c r="E1607" s="5"/>
      <c r="F1607" s="5"/>
      <c r="G1607" s="6"/>
      <c r="H1607" s="6"/>
      <c r="I1607" s="6"/>
      <c r="J1607" s="6"/>
      <c r="K1607" s="6"/>
      <c r="L1607" s="6"/>
      <c r="M1607" s="6"/>
      <c r="N1607" s="6"/>
      <c r="O1607" s="6"/>
      <c r="P1607" s="6"/>
    </row>
    <row r="1608" spans="1:16" x14ac:dyDescent="0.2">
      <c r="A1608" s="24"/>
      <c r="B1608" s="5"/>
      <c r="C1608" s="5"/>
      <c r="D1608" s="5"/>
      <c r="E1608" s="5"/>
      <c r="F1608" s="5"/>
      <c r="G1608" s="6"/>
      <c r="H1608" s="6"/>
      <c r="I1608" s="6"/>
      <c r="J1608" s="6"/>
      <c r="K1608" s="6"/>
      <c r="L1608" s="6"/>
      <c r="M1608" s="6"/>
      <c r="N1608" s="6"/>
      <c r="O1608" s="6"/>
      <c r="P1608" s="6"/>
    </row>
    <row r="1609" spans="1:16" x14ac:dyDescent="0.2">
      <c r="A1609" s="24"/>
      <c r="B1609" s="5"/>
      <c r="C1609" s="5"/>
      <c r="D1609" s="5"/>
      <c r="E1609" s="5"/>
      <c r="F1609" s="5"/>
      <c r="G1609" s="6"/>
      <c r="H1609" s="6"/>
      <c r="I1609" s="6"/>
      <c r="J1609" s="6"/>
      <c r="K1609" s="6"/>
      <c r="L1609" s="6"/>
      <c r="M1609" s="6"/>
      <c r="N1609" s="6"/>
      <c r="O1609" s="6"/>
      <c r="P1609" s="6"/>
    </row>
    <row r="1610" spans="1:16" x14ac:dyDescent="0.2">
      <c r="A1610" s="24"/>
      <c r="B1610" s="5"/>
      <c r="C1610" s="5"/>
      <c r="D1610" s="5"/>
      <c r="E1610" s="5"/>
      <c r="F1610" s="5"/>
      <c r="G1610" s="6"/>
      <c r="H1610" s="6"/>
      <c r="I1610" s="6"/>
      <c r="J1610" s="6"/>
      <c r="K1610" s="6"/>
      <c r="L1610" s="6"/>
      <c r="M1610" s="6"/>
      <c r="N1610" s="6"/>
      <c r="O1610" s="6"/>
      <c r="P1610" s="6"/>
    </row>
    <row r="1611" spans="1:16" x14ac:dyDescent="0.2">
      <c r="A1611" s="24"/>
      <c r="B1611" s="5"/>
      <c r="C1611" s="5"/>
      <c r="D1611" s="5"/>
      <c r="E1611" s="5"/>
      <c r="F1611" s="5"/>
      <c r="G1611" s="6"/>
      <c r="H1611" s="6"/>
      <c r="I1611" s="6"/>
      <c r="J1611" s="6"/>
      <c r="K1611" s="6"/>
      <c r="L1611" s="6"/>
      <c r="M1611" s="6"/>
      <c r="N1611" s="6"/>
      <c r="O1611" s="6"/>
      <c r="P1611" s="6"/>
    </row>
    <row r="1612" spans="1:16" x14ac:dyDescent="0.2">
      <c r="A1612" s="24"/>
      <c r="B1612" s="5"/>
      <c r="C1612" s="5"/>
      <c r="D1612" s="5"/>
      <c r="E1612" s="5"/>
      <c r="F1612" s="5"/>
      <c r="G1612" s="6"/>
      <c r="H1612" s="6"/>
      <c r="I1612" s="6"/>
      <c r="J1612" s="6"/>
      <c r="K1612" s="6"/>
      <c r="L1612" s="6"/>
      <c r="M1612" s="6"/>
      <c r="N1612" s="6"/>
      <c r="O1612" s="6"/>
      <c r="P1612" s="6"/>
    </row>
    <row r="1613" spans="1:16" x14ac:dyDescent="0.2">
      <c r="A1613" s="24"/>
      <c r="B1613" s="5"/>
      <c r="C1613" s="5"/>
      <c r="D1613" s="5"/>
      <c r="E1613" s="5"/>
      <c r="F1613" s="5"/>
      <c r="G1613" s="6"/>
      <c r="H1613" s="6"/>
      <c r="I1613" s="6"/>
      <c r="J1613" s="6"/>
      <c r="K1613" s="6"/>
      <c r="L1613" s="6"/>
      <c r="M1613" s="6"/>
      <c r="N1613" s="6"/>
      <c r="O1613" s="6"/>
      <c r="P1613" s="6"/>
    </row>
    <row r="1614" spans="1:16" x14ac:dyDescent="0.2">
      <c r="A1614" s="24"/>
      <c r="B1614" s="5"/>
      <c r="C1614" s="5"/>
      <c r="D1614" s="5"/>
      <c r="E1614" s="5"/>
      <c r="F1614" s="5"/>
      <c r="G1614" s="6"/>
      <c r="H1614" s="6"/>
      <c r="I1614" s="6"/>
      <c r="J1614" s="6"/>
      <c r="K1614" s="6"/>
      <c r="L1614" s="6"/>
      <c r="M1614" s="6"/>
      <c r="N1614" s="6"/>
      <c r="O1614" s="6"/>
      <c r="P1614" s="6"/>
    </row>
    <row r="1615" spans="1:16" x14ac:dyDescent="0.2">
      <c r="A1615" s="24"/>
      <c r="B1615" s="5"/>
      <c r="C1615" s="5"/>
      <c r="D1615" s="5"/>
      <c r="E1615" s="5"/>
      <c r="F1615" s="5"/>
      <c r="G1615" s="6"/>
      <c r="H1615" s="6"/>
      <c r="I1615" s="6"/>
      <c r="J1615" s="6"/>
      <c r="K1615" s="6"/>
      <c r="L1615" s="6"/>
      <c r="M1615" s="6"/>
      <c r="N1615" s="6"/>
      <c r="O1615" s="6"/>
      <c r="P1615" s="6"/>
    </row>
    <row r="1616" spans="1:16" x14ac:dyDescent="0.2">
      <c r="A1616" s="24"/>
      <c r="B1616" s="5"/>
      <c r="C1616" s="5"/>
      <c r="D1616" s="5"/>
      <c r="E1616" s="5"/>
      <c r="F1616" s="5"/>
      <c r="G1616" s="6"/>
      <c r="H1616" s="6"/>
      <c r="I1616" s="6"/>
      <c r="J1616" s="6"/>
      <c r="K1616" s="6"/>
      <c r="L1616" s="6"/>
      <c r="M1616" s="6"/>
      <c r="N1616" s="6"/>
      <c r="O1616" s="6"/>
      <c r="P1616" s="6"/>
    </row>
    <row r="1617" spans="1:16" x14ac:dyDescent="0.2">
      <c r="A1617" s="24"/>
      <c r="B1617" s="5"/>
      <c r="C1617" s="5"/>
      <c r="D1617" s="5"/>
      <c r="E1617" s="5"/>
      <c r="F1617" s="5"/>
      <c r="G1617" s="6"/>
      <c r="H1617" s="6"/>
      <c r="I1617" s="6"/>
      <c r="J1617" s="6"/>
      <c r="K1617" s="6"/>
      <c r="L1617" s="6"/>
      <c r="M1617" s="6"/>
      <c r="N1617" s="6"/>
      <c r="O1617" s="6"/>
      <c r="P1617" s="6"/>
    </row>
    <row r="1618" spans="1:16" x14ac:dyDescent="0.2">
      <c r="A1618" s="24"/>
      <c r="B1618" s="5"/>
      <c r="C1618" s="5"/>
      <c r="D1618" s="5"/>
      <c r="E1618" s="5"/>
      <c r="F1618" s="5"/>
      <c r="G1618" s="6"/>
      <c r="H1618" s="6"/>
      <c r="I1618" s="6"/>
      <c r="J1618" s="6"/>
      <c r="K1618" s="6"/>
      <c r="L1618" s="6"/>
      <c r="M1618" s="6"/>
      <c r="N1618" s="6"/>
      <c r="O1618" s="6"/>
      <c r="P1618" s="6"/>
    </row>
    <row r="1619" spans="1:16" x14ac:dyDescent="0.2">
      <c r="A1619" s="24"/>
      <c r="B1619" s="5"/>
      <c r="C1619" s="5"/>
      <c r="D1619" s="5"/>
      <c r="E1619" s="5"/>
      <c r="F1619" s="5"/>
      <c r="G1619" s="6"/>
      <c r="H1619" s="6"/>
      <c r="I1619" s="6"/>
      <c r="J1619" s="6"/>
      <c r="K1619" s="6"/>
      <c r="L1619" s="6"/>
      <c r="M1619" s="6"/>
      <c r="N1619" s="6"/>
      <c r="O1619" s="6"/>
      <c r="P1619" s="6"/>
    </row>
    <row r="1620" spans="1:16" x14ac:dyDescent="0.2">
      <c r="A1620" s="24"/>
      <c r="B1620" s="5"/>
      <c r="C1620" s="5"/>
      <c r="D1620" s="5"/>
      <c r="E1620" s="5"/>
      <c r="F1620" s="5"/>
      <c r="G1620" s="6"/>
      <c r="H1620" s="6"/>
      <c r="I1620" s="6"/>
      <c r="J1620" s="6"/>
      <c r="K1620" s="6"/>
      <c r="L1620" s="6"/>
      <c r="M1620" s="6"/>
      <c r="N1620" s="6"/>
      <c r="O1620" s="6"/>
      <c r="P1620" s="6"/>
    </row>
    <row r="1621" spans="1:16" x14ac:dyDescent="0.2">
      <c r="A1621" s="24"/>
      <c r="B1621" s="5"/>
      <c r="C1621" s="5"/>
      <c r="D1621" s="5"/>
      <c r="E1621" s="5"/>
      <c r="F1621" s="5"/>
      <c r="G1621" s="6"/>
      <c r="H1621" s="6"/>
      <c r="I1621" s="6"/>
      <c r="J1621" s="6"/>
      <c r="K1621" s="6"/>
      <c r="L1621" s="6"/>
      <c r="M1621" s="6"/>
      <c r="N1621" s="6"/>
      <c r="O1621" s="6"/>
      <c r="P1621" s="6"/>
    </row>
    <row r="1622" spans="1:16" x14ac:dyDescent="0.2">
      <c r="A1622" s="24"/>
      <c r="B1622" s="5"/>
      <c r="C1622" s="5"/>
      <c r="D1622" s="5"/>
      <c r="E1622" s="5"/>
      <c r="F1622" s="5"/>
      <c r="G1622" s="6"/>
      <c r="H1622" s="6"/>
      <c r="I1622" s="6"/>
      <c r="J1622" s="6"/>
      <c r="K1622" s="6"/>
      <c r="L1622" s="6"/>
      <c r="M1622" s="6"/>
      <c r="N1622" s="6"/>
      <c r="O1622" s="6"/>
      <c r="P1622" s="6"/>
    </row>
    <row r="1623" spans="1:16" x14ac:dyDescent="0.2">
      <c r="A1623" s="24"/>
      <c r="B1623" s="5"/>
      <c r="C1623" s="5"/>
      <c r="D1623" s="5"/>
      <c r="E1623" s="5"/>
      <c r="F1623" s="5"/>
      <c r="G1623" s="6"/>
      <c r="H1623" s="6"/>
      <c r="I1623" s="6"/>
      <c r="J1623" s="6"/>
      <c r="K1623" s="6"/>
      <c r="L1623" s="6"/>
      <c r="M1623" s="6"/>
      <c r="N1623" s="6"/>
      <c r="O1623" s="6"/>
      <c r="P1623" s="6"/>
    </row>
    <row r="1624" spans="1:16" x14ac:dyDescent="0.2">
      <c r="A1624" s="24"/>
      <c r="B1624" s="5"/>
      <c r="C1624" s="5"/>
      <c r="D1624" s="5"/>
      <c r="E1624" s="5"/>
      <c r="F1624" s="5"/>
      <c r="G1624" s="6"/>
      <c r="H1624" s="6"/>
      <c r="I1624" s="6"/>
      <c r="J1624" s="6"/>
      <c r="K1624" s="6"/>
      <c r="L1624" s="6"/>
      <c r="M1624" s="6"/>
      <c r="N1624" s="6"/>
      <c r="O1624" s="6"/>
      <c r="P1624" s="6"/>
    </row>
    <row r="1625" spans="1:16" x14ac:dyDescent="0.2">
      <c r="A1625" s="24"/>
      <c r="B1625" s="5"/>
      <c r="C1625" s="5"/>
      <c r="D1625" s="5"/>
      <c r="E1625" s="5"/>
      <c r="F1625" s="5"/>
      <c r="G1625" s="6"/>
      <c r="H1625" s="6"/>
      <c r="I1625" s="6"/>
      <c r="J1625" s="6"/>
      <c r="K1625" s="6"/>
      <c r="L1625" s="6"/>
      <c r="M1625" s="6"/>
      <c r="N1625" s="6"/>
      <c r="O1625" s="6"/>
      <c r="P1625" s="6"/>
    </row>
    <row r="1626" spans="1:16" x14ac:dyDescent="0.2">
      <c r="A1626" s="24"/>
      <c r="B1626" s="5"/>
      <c r="C1626" s="5"/>
      <c r="D1626" s="5"/>
      <c r="E1626" s="5"/>
      <c r="F1626" s="5"/>
      <c r="G1626" s="6"/>
      <c r="H1626" s="6"/>
      <c r="I1626" s="6"/>
      <c r="J1626" s="6"/>
      <c r="K1626" s="6"/>
      <c r="L1626" s="6"/>
      <c r="M1626" s="6"/>
      <c r="N1626" s="6"/>
      <c r="O1626" s="6"/>
      <c r="P1626" s="6"/>
    </row>
    <row r="1627" spans="1:16" x14ac:dyDescent="0.2">
      <c r="A1627" s="24"/>
      <c r="B1627" s="5"/>
      <c r="C1627" s="5"/>
      <c r="D1627" s="5"/>
      <c r="E1627" s="5"/>
      <c r="F1627" s="5"/>
      <c r="G1627" s="6"/>
      <c r="H1627" s="6"/>
      <c r="I1627" s="6"/>
      <c r="J1627" s="6"/>
      <c r="K1627" s="6"/>
      <c r="L1627" s="6"/>
      <c r="M1627" s="6"/>
      <c r="N1627" s="6"/>
      <c r="O1627" s="6"/>
      <c r="P1627" s="6"/>
    </row>
    <row r="1628" spans="1:16" x14ac:dyDescent="0.2">
      <c r="A1628" s="24"/>
      <c r="B1628" s="5"/>
      <c r="C1628" s="5"/>
      <c r="D1628" s="5"/>
      <c r="E1628" s="5"/>
      <c r="F1628" s="5"/>
      <c r="G1628" s="6"/>
      <c r="H1628" s="6"/>
      <c r="I1628" s="6"/>
      <c r="J1628" s="6"/>
      <c r="K1628" s="6"/>
      <c r="L1628" s="6"/>
      <c r="M1628" s="6"/>
      <c r="N1628" s="6"/>
      <c r="O1628" s="6"/>
      <c r="P1628" s="6"/>
    </row>
    <row r="1629" spans="1:16" x14ac:dyDescent="0.2">
      <c r="A1629" s="24"/>
      <c r="B1629" s="5"/>
      <c r="C1629" s="5"/>
      <c r="D1629" s="5"/>
      <c r="E1629" s="5"/>
      <c r="F1629" s="5"/>
      <c r="G1629" s="6"/>
      <c r="H1629" s="6"/>
      <c r="I1629" s="6"/>
      <c r="J1629" s="6"/>
      <c r="K1629" s="6"/>
      <c r="L1629" s="6"/>
      <c r="M1629" s="6"/>
      <c r="N1629" s="6"/>
      <c r="O1629" s="6"/>
      <c r="P1629" s="6"/>
    </row>
    <row r="1630" spans="1:16" x14ac:dyDescent="0.2">
      <c r="A1630" s="24"/>
      <c r="B1630" s="5"/>
      <c r="C1630" s="5"/>
      <c r="D1630" s="5"/>
      <c r="E1630" s="5"/>
      <c r="F1630" s="5"/>
      <c r="G1630" s="6"/>
      <c r="H1630" s="6"/>
      <c r="I1630" s="6"/>
      <c r="J1630" s="6"/>
      <c r="K1630" s="6"/>
      <c r="L1630" s="6"/>
      <c r="M1630" s="6"/>
      <c r="N1630" s="6"/>
      <c r="O1630" s="6"/>
      <c r="P1630" s="6"/>
    </row>
    <row r="1631" spans="1:16" x14ac:dyDescent="0.2">
      <c r="A1631" s="24"/>
      <c r="B1631" s="5"/>
      <c r="C1631" s="5"/>
      <c r="D1631" s="5"/>
      <c r="E1631" s="5"/>
      <c r="F1631" s="5"/>
      <c r="G1631" s="6"/>
      <c r="H1631" s="6"/>
      <c r="I1631" s="6"/>
      <c r="J1631" s="6"/>
      <c r="K1631" s="6"/>
      <c r="L1631" s="6"/>
      <c r="M1631" s="6"/>
      <c r="N1631" s="6"/>
      <c r="O1631" s="6"/>
      <c r="P1631" s="6"/>
    </row>
    <row r="1632" spans="1:16" x14ac:dyDescent="0.2">
      <c r="A1632" s="24"/>
      <c r="B1632" s="5"/>
      <c r="C1632" s="5"/>
      <c r="D1632" s="5"/>
      <c r="E1632" s="5"/>
      <c r="F1632" s="5"/>
      <c r="G1632" s="6"/>
      <c r="H1632" s="6"/>
      <c r="I1632" s="6"/>
      <c r="J1632" s="6"/>
      <c r="K1632" s="6"/>
      <c r="L1632" s="6"/>
      <c r="M1632" s="6"/>
      <c r="N1632" s="6"/>
      <c r="O1632" s="6"/>
      <c r="P1632" s="6"/>
    </row>
    <row r="1633" spans="1:16" x14ac:dyDescent="0.2">
      <c r="A1633" s="24"/>
      <c r="B1633" s="5"/>
      <c r="C1633" s="5"/>
      <c r="D1633" s="5"/>
      <c r="E1633" s="5"/>
      <c r="F1633" s="5"/>
      <c r="G1633" s="6"/>
      <c r="H1633" s="6"/>
      <c r="I1633" s="6"/>
      <c r="J1633" s="6"/>
      <c r="K1633" s="6"/>
      <c r="L1633" s="6"/>
      <c r="M1633" s="6"/>
      <c r="N1633" s="6"/>
      <c r="O1633" s="6"/>
      <c r="P1633" s="6"/>
    </row>
    <row r="1634" spans="1:16" x14ac:dyDescent="0.2">
      <c r="A1634" s="24"/>
      <c r="B1634" s="5"/>
      <c r="C1634" s="5"/>
      <c r="D1634" s="5"/>
      <c r="E1634" s="5"/>
      <c r="F1634" s="5"/>
      <c r="G1634" s="6"/>
      <c r="H1634" s="6"/>
      <c r="I1634" s="6"/>
      <c r="J1634" s="6"/>
      <c r="K1634" s="6"/>
      <c r="L1634" s="6"/>
      <c r="M1634" s="6"/>
      <c r="N1634" s="6"/>
      <c r="O1634" s="6"/>
      <c r="P1634" s="6"/>
    </row>
    <row r="1635" spans="1:16" x14ac:dyDescent="0.2">
      <c r="A1635" s="24"/>
      <c r="B1635" s="5"/>
      <c r="C1635" s="5"/>
      <c r="D1635" s="5"/>
      <c r="E1635" s="5"/>
      <c r="F1635" s="5"/>
      <c r="G1635" s="6"/>
      <c r="H1635" s="6"/>
      <c r="I1635" s="6"/>
      <c r="J1635" s="6"/>
      <c r="K1635" s="6"/>
      <c r="L1635" s="6"/>
      <c r="M1635" s="6"/>
      <c r="N1635" s="6"/>
      <c r="O1635" s="6"/>
      <c r="P1635" s="6"/>
    </row>
    <row r="1636" spans="1:16" x14ac:dyDescent="0.2">
      <c r="A1636" s="24"/>
      <c r="B1636" s="5"/>
      <c r="C1636" s="5"/>
      <c r="D1636" s="5"/>
      <c r="E1636" s="5"/>
      <c r="F1636" s="5"/>
      <c r="G1636" s="6"/>
      <c r="H1636" s="6"/>
      <c r="I1636" s="6"/>
      <c r="J1636" s="6"/>
      <c r="K1636" s="6"/>
      <c r="L1636" s="6"/>
      <c r="M1636" s="6"/>
      <c r="N1636" s="6"/>
      <c r="O1636" s="6"/>
      <c r="P1636" s="6"/>
    </row>
    <row r="1637" spans="1:16" x14ac:dyDescent="0.2">
      <c r="A1637" s="24"/>
      <c r="B1637" s="5"/>
      <c r="C1637" s="5"/>
      <c r="D1637" s="5"/>
      <c r="E1637" s="5"/>
      <c r="F1637" s="5"/>
      <c r="G1637" s="6"/>
      <c r="H1637" s="6"/>
      <c r="I1637" s="6"/>
      <c r="J1637" s="6"/>
      <c r="K1637" s="6"/>
      <c r="L1637" s="6"/>
      <c r="M1637" s="6"/>
      <c r="N1637" s="6"/>
      <c r="O1637" s="6"/>
      <c r="P1637" s="6"/>
    </row>
    <row r="1638" spans="1:16" x14ac:dyDescent="0.2">
      <c r="A1638" s="24"/>
      <c r="B1638" s="5"/>
      <c r="C1638" s="5"/>
      <c r="D1638" s="5"/>
      <c r="E1638" s="5"/>
      <c r="F1638" s="5"/>
      <c r="G1638" s="6"/>
      <c r="H1638" s="6"/>
      <c r="I1638" s="6"/>
      <c r="J1638" s="6"/>
      <c r="K1638" s="6"/>
      <c r="L1638" s="6"/>
      <c r="M1638" s="6"/>
      <c r="N1638" s="6"/>
      <c r="O1638" s="6"/>
      <c r="P1638" s="6"/>
    </row>
    <row r="1639" spans="1:16" x14ac:dyDescent="0.2">
      <c r="A1639" s="24"/>
      <c r="B1639" s="5"/>
      <c r="C1639" s="5"/>
      <c r="D1639" s="5"/>
      <c r="E1639" s="5"/>
      <c r="F1639" s="5"/>
      <c r="G1639" s="6"/>
      <c r="H1639" s="6"/>
      <c r="I1639" s="6"/>
      <c r="J1639" s="6"/>
      <c r="K1639" s="6"/>
      <c r="L1639" s="6"/>
      <c r="M1639" s="6"/>
      <c r="N1639" s="6"/>
      <c r="O1639" s="6"/>
      <c r="P1639" s="6"/>
    </row>
    <row r="1640" spans="1:16" x14ac:dyDescent="0.2">
      <c r="A1640" s="24"/>
      <c r="B1640" s="5"/>
      <c r="C1640" s="5"/>
      <c r="D1640" s="5"/>
      <c r="E1640" s="5"/>
      <c r="F1640" s="5"/>
      <c r="G1640" s="6"/>
      <c r="H1640" s="6"/>
      <c r="I1640" s="6"/>
      <c r="J1640" s="6"/>
      <c r="K1640" s="6"/>
      <c r="L1640" s="6"/>
      <c r="M1640" s="6"/>
      <c r="N1640" s="6"/>
      <c r="O1640" s="6"/>
      <c r="P1640" s="6"/>
    </row>
    <row r="1641" spans="1:16" x14ac:dyDescent="0.2">
      <c r="A1641" s="24"/>
      <c r="B1641" s="5"/>
      <c r="C1641" s="5"/>
      <c r="D1641" s="5"/>
      <c r="E1641" s="5"/>
      <c r="F1641" s="5"/>
      <c r="G1641" s="6"/>
      <c r="H1641" s="6"/>
      <c r="I1641" s="6"/>
      <c r="J1641" s="6"/>
      <c r="K1641" s="6"/>
      <c r="L1641" s="6"/>
      <c r="M1641" s="6"/>
      <c r="N1641" s="6"/>
      <c r="O1641" s="6"/>
      <c r="P1641" s="6"/>
    </row>
    <row r="1642" spans="1:16" x14ac:dyDescent="0.2">
      <c r="A1642" s="24"/>
      <c r="B1642" s="5"/>
      <c r="C1642" s="5"/>
      <c r="D1642" s="5"/>
      <c r="E1642" s="5"/>
      <c r="F1642" s="5"/>
      <c r="G1642" s="6"/>
      <c r="H1642" s="6"/>
      <c r="I1642" s="6"/>
      <c r="J1642" s="6"/>
      <c r="K1642" s="6"/>
      <c r="L1642" s="6"/>
      <c r="M1642" s="6"/>
      <c r="N1642" s="6"/>
      <c r="O1642" s="6"/>
      <c r="P1642" s="6"/>
    </row>
    <row r="1643" spans="1:16" x14ac:dyDescent="0.2">
      <c r="A1643" s="24"/>
      <c r="B1643" s="5"/>
      <c r="C1643" s="5"/>
      <c r="D1643" s="5"/>
      <c r="E1643" s="5"/>
      <c r="F1643" s="5"/>
      <c r="G1643" s="6"/>
      <c r="H1643" s="6"/>
      <c r="I1643" s="6"/>
      <c r="J1643" s="6"/>
      <c r="K1643" s="6"/>
      <c r="L1643" s="6"/>
      <c r="M1643" s="6"/>
      <c r="N1643" s="6"/>
      <c r="O1643" s="6"/>
      <c r="P1643" s="6"/>
    </row>
    <row r="1644" spans="1:16" x14ac:dyDescent="0.2">
      <c r="A1644" s="24"/>
      <c r="B1644" s="5"/>
      <c r="C1644" s="5"/>
      <c r="D1644" s="5"/>
      <c r="E1644" s="5"/>
      <c r="F1644" s="5"/>
      <c r="G1644" s="6"/>
      <c r="H1644" s="6"/>
      <c r="I1644" s="6"/>
      <c r="J1644" s="6"/>
      <c r="K1644" s="6"/>
      <c r="L1644" s="6"/>
      <c r="M1644" s="6"/>
      <c r="N1644" s="6"/>
      <c r="O1644" s="6"/>
      <c r="P1644" s="6"/>
    </row>
    <row r="1645" spans="1:16" x14ac:dyDescent="0.2">
      <c r="A1645" s="24"/>
      <c r="B1645" s="5"/>
      <c r="C1645" s="5"/>
      <c r="D1645" s="5"/>
      <c r="E1645" s="5"/>
      <c r="F1645" s="5"/>
      <c r="G1645" s="6"/>
      <c r="H1645" s="6"/>
      <c r="I1645" s="6"/>
      <c r="J1645" s="6"/>
      <c r="K1645" s="6"/>
      <c r="L1645" s="6"/>
      <c r="M1645" s="6"/>
      <c r="N1645" s="6"/>
      <c r="O1645" s="6"/>
      <c r="P1645" s="6"/>
    </row>
    <row r="1646" spans="1:16" x14ac:dyDescent="0.2">
      <c r="A1646" s="24"/>
      <c r="B1646" s="5"/>
      <c r="C1646" s="5"/>
      <c r="D1646" s="5"/>
      <c r="E1646" s="5"/>
      <c r="F1646" s="5"/>
      <c r="G1646" s="6"/>
      <c r="H1646" s="6"/>
      <c r="I1646" s="6"/>
      <c r="J1646" s="6"/>
      <c r="K1646" s="6"/>
      <c r="L1646" s="6"/>
      <c r="M1646" s="6"/>
      <c r="N1646" s="6"/>
      <c r="O1646" s="6"/>
      <c r="P1646" s="6"/>
    </row>
    <row r="1647" spans="1:16" x14ac:dyDescent="0.2">
      <c r="A1647" s="24"/>
      <c r="B1647" s="5"/>
      <c r="C1647" s="5"/>
      <c r="D1647" s="5"/>
      <c r="E1647" s="5"/>
      <c r="F1647" s="5"/>
      <c r="G1647" s="6"/>
      <c r="H1647" s="6"/>
      <c r="I1647" s="6"/>
      <c r="J1647" s="6"/>
      <c r="K1647" s="6"/>
      <c r="L1647" s="6"/>
      <c r="M1647" s="6"/>
      <c r="N1647" s="6"/>
      <c r="O1647" s="6"/>
      <c r="P1647" s="6"/>
    </row>
    <row r="1648" spans="1:16" x14ac:dyDescent="0.2">
      <c r="A1648" s="24"/>
      <c r="B1648" s="5"/>
      <c r="C1648" s="5"/>
      <c r="D1648" s="5"/>
      <c r="E1648" s="5"/>
      <c r="F1648" s="5"/>
      <c r="G1648" s="6"/>
      <c r="H1648" s="6"/>
      <c r="I1648" s="6"/>
      <c r="J1648" s="6"/>
      <c r="K1648" s="6"/>
      <c r="L1648" s="6"/>
      <c r="M1648" s="6"/>
      <c r="N1648" s="6"/>
      <c r="O1648" s="6"/>
      <c r="P1648" s="6"/>
    </row>
    <row r="1649" spans="1:16" x14ac:dyDescent="0.2">
      <c r="A1649" s="24"/>
      <c r="B1649" s="5"/>
      <c r="C1649" s="5"/>
      <c r="D1649" s="5"/>
      <c r="E1649" s="5"/>
      <c r="F1649" s="5"/>
      <c r="G1649" s="6"/>
      <c r="H1649" s="6"/>
      <c r="I1649" s="6"/>
      <c r="J1649" s="6"/>
      <c r="K1649" s="6"/>
      <c r="L1649" s="6"/>
      <c r="M1649" s="6"/>
      <c r="N1649" s="6"/>
      <c r="O1649" s="6"/>
      <c r="P1649" s="6"/>
    </row>
    <row r="1650" spans="1:16" x14ac:dyDescent="0.2">
      <c r="A1650" s="24"/>
      <c r="B1650" s="5"/>
      <c r="C1650" s="5"/>
      <c r="D1650" s="5"/>
      <c r="E1650" s="5"/>
      <c r="F1650" s="5"/>
      <c r="G1650" s="6"/>
      <c r="H1650" s="6"/>
      <c r="I1650" s="6"/>
      <c r="J1650" s="6"/>
      <c r="K1650" s="6"/>
      <c r="L1650" s="6"/>
      <c r="M1650" s="6"/>
      <c r="N1650" s="6"/>
      <c r="O1650" s="6"/>
      <c r="P1650" s="6"/>
    </row>
    <row r="1651" spans="1:16" x14ac:dyDescent="0.2">
      <c r="A1651" s="24"/>
      <c r="B1651" s="5"/>
      <c r="C1651" s="5"/>
      <c r="D1651" s="5"/>
      <c r="E1651" s="5"/>
      <c r="F1651" s="5"/>
      <c r="G1651" s="6"/>
      <c r="H1651" s="6"/>
      <c r="I1651" s="6"/>
      <c r="J1651" s="6"/>
      <c r="K1651" s="6"/>
      <c r="L1651" s="6"/>
      <c r="M1651" s="6"/>
      <c r="N1651" s="6"/>
      <c r="O1651" s="6"/>
      <c r="P1651" s="6"/>
    </row>
    <row r="1652" spans="1:16" x14ac:dyDescent="0.2">
      <c r="A1652" s="24"/>
      <c r="B1652" s="5"/>
      <c r="C1652" s="5"/>
      <c r="D1652" s="5"/>
      <c r="E1652" s="5"/>
      <c r="F1652" s="5"/>
      <c r="G1652" s="6"/>
      <c r="H1652" s="6"/>
      <c r="I1652" s="6"/>
      <c r="J1652" s="6"/>
      <c r="K1652" s="6"/>
      <c r="L1652" s="6"/>
      <c r="M1652" s="6"/>
      <c r="N1652" s="6"/>
      <c r="O1652" s="6"/>
      <c r="P1652" s="6"/>
    </row>
    <row r="1653" spans="1:16" x14ac:dyDescent="0.2">
      <c r="A1653" s="24"/>
      <c r="B1653" s="5"/>
      <c r="C1653" s="5"/>
      <c r="D1653" s="5"/>
      <c r="E1653" s="5"/>
      <c r="F1653" s="5"/>
      <c r="G1653" s="6"/>
      <c r="H1653" s="6"/>
      <c r="I1653" s="6"/>
      <c r="J1653" s="6"/>
      <c r="K1653" s="6"/>
      <c r="L1653" s="6"/>
      <c r="M1653" s="6"/>
      <c r="N1653" s="6"/>
      <c r="O1653" s="6"/>
      <c r="P1653" s="6"/>
    </row>
    <row r="1654" spans="1:16" x14ac:dyDescent="0.2">
      <c r="A1654" s="24"/>
      <c r="B1654" s="5"/>
      <c r="C1654" s="5"/>
      <c r="D1654" s="5"/>
      <c r="E1654" s="5"/>
      <c r="F1654" s="5"/>
      <c r="G1654" s="6"/>
      <c r="H1654" s="6"/>
      <c r="I1654" s="6"/>
      <c r="J1654" s="6"/>
      <c r="K1654" s="6"/>
      <c r="L1654" s="6"/>
      <c r="M1654" s="6"/>
      <c r="N1654" s="6"/>
      <c r="O1654" s="6"/>
      <c r="P1654" s="6"/>
    </row>
    <row r="1655" spans="1:16" x14ac:dyDescent="0.2">
      <c r="A1655" s="24"/>
      <c r="B1655" s="5"/>
      <c r="C1655" s="5"/>
      <c r="D1655" s="5"/>
      <c r="E1655" s="5"/>
      <c r="F1655" s="5"/>
      <c r="G1655" s="6"/>
      <c r="H1655" s="6"/>
      <c r="I1655" s="6"/>
      <c r="J1655" s="6"/>
      <c r="K1655" s="6"/>
      <c r="L1655" s="6"/>
      <c r="M1655" s="6"/>
      <c r="N1655" s="6"/>
      <c r="O1655" s="6"/>
      <c r="P1655" s="6"/>
    </row>
    <row r="1656" spans="1:16" x14ac:dyDescent="0.2">
      <c r="A1656" s="24"/>
      <c r="B1656" s="5"/>
      <c r="C1656" s="5"/>
      <c r="D1656" s="5"/>
      <c r="E1656" s="5"/>
      <c r="F1656" s="5"/>
      <c r="G1656" s="6"/>
      <c r="H1656" s="6"/>
      <c r="I1656" s="6"/>
      <c r="J1656" s="6"/>
      <c r="K1656" s="6"/>
      <c r="L1656" s="6"/>
      <c r="M1656" s="6"/>
      <c r="N1656" s="6"/>
      <c r="O1656" s="6"/>
      <c r="P1656" s="6"/>
    </row>
    <row r="1657" spans="1:16" x14ac:dyDescent="0.2">
      <c r="A1657" s="24"/>
      <c r="B1657" s="5"/>
      <c r="C1657" s="5"/>
      <c r="D1657" s="5"/>
      <c r="E1657" s="5"/>
      <c r="F1657" s="5"/>
      <c r="G1657" s="6"/>
      <c r="H1657" s="6"/>
      <c r="I1657" s="6"/>
      <c r="J1657" s="6"/>
      <c r="K1657" s="6"/>
      <c r="L1657" s="6"/>
      <c r="M1657" s="6"/>
      <c r="N1657" s="6"/>
      <c r="O1657" s="6"/>
      <c r="P1657" s="6"/>
    </row>
    <row r="1658" spans="1:16" x14ac:dyDescent="0.2">
      <c r="A1658" s="24"/>
      <c r="B1658" s="5"/>
      <c r="C1658" s="5"/>
      <c r="D1658" s="5"/>
      <c r="E1658" s="5"/>
      <c r="F1658" s="5"/>
      <c r="G1658" s="6"/>
      <c r="H1658" s="6"/>
      <c r="I1658" s="6"/>
      <c r="J1658" s="6"/>
      <c r="K1658" s="6"/>
      <c r="L1658" s="6"/>
      <c r="M1658" s="6"/>
      <c r="N1658" s="6"/>
      <c r="O1658" s="6"/>
      <c r="P1658" s="6"/>
    </row>
    <row r="1659" spans="1:16" x14ac:dyDescent="0.2">
      <c r="A1659" s="24"/>
      <c r="B1659" s="5"/>
      <c r="C1659" s="5"/>
      <c r="D1659" s="5"/>
      <c r="E1659" s="5"/>
      <c r="F1659" s="5"/>
      <c r="G1659" s="6"/>
      <c r="H1659" s="6"/>
      <c r="I1659" s="6"/>
      <c r="J1659" s="6"/>
      <c r="K1659" s="6"/>
      <c r="L1659" s="6"/>
      <c r="M1659" s="6"/>
      <c r="N1659" s="6"/>
      <c r="O1659" s="6"/>
      <c r="P1659" s="6"/>
    </row>
    <row r="1660" spans="1:16" x14ac:dyDescent="0.2">
      <c r="A1660" s="24"/>
      <c r="B1660" s="5"/>
      <c r="C1660" s="5"/>
      <c r="D1660" s="5"/>
      <c r="E1660" s="5"/>
      <c r="F1660" s="5"/>
      <c r="G1660" s="6"/>
      <c r="H1660" s="6"/>
      <c r="I1660" s="6"/>
      <c r="J1660" s="6"/>
      <c r="K1660" s="6"/>
      <c r="L1660" s="6"/>
      <c r="M1660" s="6"/>
      <c r="N1660" s="6"/>
      <c r="O1660" s="6"/>
      <c r="P1660" s="6"/>
    </row>
    <row r="1661" spans="1:16" x14ac:dyDescent="0.2">
      <c r="A1661" s="24"/>
      <c r="B1661" s="5"/>
      <c r="C1661" s="5"/>
      <c r="D1661" s="5"/>
      <c r="E1661" s="5"/>
      <c r="F1661" s="5"/>
      <c r="G1661" s="6"/>
      <c r="H1661" s="6"/>
      <c r="I1661" s="6"/>
      <c r="J1661" s="6"/>
      <c r="K1661" s="6"/>
      <c r="L1661" s="6"/>
      <c r="M1661" s="6"/>
      <c r="N1661" s="6"/>
      <c r="O1661" s="6"/>
      <c r="P1661" s="6"/>
    </row>
    <row r="1662" spans="1:16" x14ac:dyDescent="0.2">
      <c r="A1662" s="24"/>
      <c r="B1662" s="5"/>
      <c r="C1662" s="5"/>
      <c r="D1662" s="5"/>
      <c r="E1662" s="5"/>
      <c r="F1662" s="5"/>
      <c r="G1662" s="6"/>
      <c r="H1662" s="6"/>
      <c r="I1662" s="6"/>
      <c r="J1662" s="6"/>
      <c r="K1662" s="6"/>
      <c r="L1662" s="6"/>
      <c r="M1662" s="6"/>
      <c r="N1662" s="6"/>
      <c r="O1662" s="6"/>
      <c r="P1662" s="6"/>
    </row>
    <row r="1663" spans="1:16" x14ac:dyDescent="0.2">
      <c r="A1663" s="24"/>
      <c r="B1663" s="5"/>
      <c r="C1663" s="5"/>
      <c r="D1663" s="5"/>
      <c r="E1663" s="5"/>
      <c r="F1663" s="5"/>
      <c r="G1663" s="6"/>
      <c r="H1663" s="6"/>
      <c r="I1663" s="6"/>
      <c r="J1663" s="6"/>
      <c r="K1663" s="6"/>
      <c r="L1663" s="6"/>
      <c r="M1663" s="6"/>
      <c r="N1663" s="6"/>
      <c r="O1663" s="6"/>
      <c r="P1663" s="6"/>
    </row>
    <row r="1664" spans="1:16" x14ac:dyDescent="0.2">
      <c r="A1664" s="24"/>
      <c r="B1664" s="5"/>
      <c r="C1664" s="5"/>
      <c r="D1664" s="5"/>
      <c r="E1664" s="5"/>
      <c r="F1664" s="5"/>
      <c r="G1664" s="6"/>
      <c r="H1664" s="6"/>
      <c r="I1664" s="6"/>
      <c r="J1664" s="6"/>
      <c r="K1664" s="6"/>
      <c r="L1664" s="6"/>
      <c r="M1664" s="6"/>
      <c r="N1664" s="6"/>
      <c r="O1664" s="6"/>
      <c r="P1664" s="6"/>
    </row>
    <row r="1665" spans="1:16" x14ac:dyDescent="0.2">
      <c r="A1665" s="24"/>
      <c r="B1665" s="5"/>
      <c r="C1665" s="5"/>
      <c r="D1665" s="5"/>
      <c r="E1665" s="5"/>
      <c r="F1665" s="5"/>
      <c r="G1665" s="6"/>
      <c r="H1665" s="6"/>
      <c r="I1665" s="6"/>
      <c r="J1665" s="6"/>
      <c r="K1665" s="6"/>
      <c r="L1665" s="6"/>
      <c r="M1665" s="6"/>
      <c r="N1665" s="6"/>
      <c r="O1665" s="6"/>
      <c r="P1665" s="6"/>
    </row>
    <row r="1666" spans="1:16" x14ac:dyDescent="0.2">
      <c r="A1666" s="24"/>
      <c r="B1666" s="5"/>
      <c r="C1666" s="5"/>
      <c r="D1666" s="5"/>
      <c r="E1666" s="5"/>
      <c r="F1666" s="5"/>
      <c r="G1666" s="6"/>
      <c r="H1666" s="6"/>
      <c r="I1666" s="6"/>
      <c r="J1666" s="6"/>
      <c r="K1666" s="6"/>
      <c r="L1666" s="6"/>
      <c r="M1666" s="6"/>
      <c r="N1666" s="6"/>
      <c r="O1666" s="6"/>
      <c r="P1666" s="6"/>
    </row>
    <row r="1667" spans="1:16" x14ac:dyDescent="0.2">
      <c r="A1667" s="24"/>
      <c r="B1667" s="5"/>
      <c r="C1667" s="5"/>
      <c r="D1667" s="5"/>
      <c r="E1667" s="5"/>
      <c r="F1667" s="5"/>
      <c r="G1667" s="6"/>
      <c r="H1667" s="6"/>
      <c r="I1667" s="6"/>
      <c r="J1667" s="6"/>
      <c r="K1667" s="6"/>
      <c r="L1667" s="6"/>
      <c r="M1667" s="6"/>
      <c r="N1667" s="6"/>
      <c r="O1667" s="6"/>
      <c r="P1667" s="6"/>
    </row>
    <row r="1668" spans="1:16" x14ac:dyDescent="0.2">
      <c r="A1668" s="24"/>
      <c r="B1668" s="5"/>
      <c r="C1668" s="5"/>
      <c r="D1668" s="5"/>
      <c r="E1668" s="5"/>
      <c r="F1668" s="5"/>
      <c r="G1668" s="6"/>
      <c r="H1668" s="6"/>
      <c r="I1668" s="6"/>
      <c r="J1668" s="6"/>
      <c r="K1668" s="6"/>
      <c r="L1668" s="6"/>
      <c r="M1668" s="6"/>
      <c r="N1668" s="6"/>
      <c r="O1668" s="6"/>
      <c r="P1668" s="6"/>
    </row>
    <row r="1669" spans="1:16" x14ac:dyDescent="0.2">
      <c r="A1669" s="24"/>
      <c r="B1669" s="5"/>
      <c r="C1669" s="5"/>
      <c r="D1669" s="5"/>
      <c r="E1669" s="5"/>
      <c r="F1669" s="5"/>
      <c r="G1669" s="6"/>
      <c r="H1669" s="6"/>
      <c r="I1669" s="6"/>
      <c r="J1669" s="6"/>
      <c r="K1669" s="6"/>
      <c r="L1669" s="6"/>
      <c r="M1669" s="6"/>
      <c r="N1669" s="6"/>
      <c r="O1669" s="6"/>
      <c r="P1669" s="6"/>
    </row>
    <row r="1670" spans="1:16" x14ac:dyDescent="0.2">
      <c r="A1670" s="24"/>
      <c r="B1670" s="5"/>
      <c r="C1670" s="5"/>
      <c r="D1670" s="5"/>
      <c r="E1670" s="5"/>
      <c r="F1670" s="5"/>
      <c r="G1670" s="6"/>
      <c r="H1670" s="6"/>
      <c r="I1670" s="6"/>
      <c r="J1670" s="6"/>
      <c r="K1670" s="6"/>
      <c r="L1670" s="6"/>
      <c r="M1670" s="6"/>
      <c r="N1670" s="6"/>
      <c r="O1670" s="6"/>
      <c r="P1670" s="6"/>
    </row>
    <row r="1671" spans="1:16" x14ac:dyDescent="0.2">
      <c r="A1671" s="24"/>
      <c r="B1671" s="5"/>
      <c r="C1671" s="5"/>
      <c r="D1671" s="5"/>
      <c r="E1671" s="5"/>
      <c r="F1671" s="5"/>
      <c r="G1671" s="6"/>
      <c r="H1671" s="6"/>
      <c r="I1671" s="6"/>
      <c r="J1671" s="6"/>
      <c r="K1671" s="6"/>
      <c r="L1671" s="6"/>
      <c r="M1671" s="6"/>
      <c r="N1671" s="6"/>
      <c r="O1671" s="6"/>
      <c r="P1671" s="6"/>
    </row>
    <row r="1672" spans="1:16" x14ac:dyDescent="0.2">
      <c r="A1672" s="24"/>
      <c r="B1672" s="5"/>
      <c r="C1672" s="5"/>
      <c r="D1672" s="5"/>
      <c r="E1672" s="5"/>
      <c r="F1672" s="5"/>
      <c r="G1672" s="6"/>
      <c r="H1672" s="6"/>
      <c r="I1672" s="6"/>
      <c r="J1672" s="6"/>
      <c r="K1672" s="6"/>
      <c r="L1672" s="6"/>
      <c r="M1672" s="6"/>
      <c r="N1672" s="6"/>
      <c r="O1672" s="6"/>
      <c r="P1672" s="6"/>
    </row>
    <row r="1673" spans="1:16" x14ac:dyDescent="0.2">
      <c r="A1673" s="24"/>
      <c r="B1673" s="5"/>
      <c r="C1673" s="5"/>
      <c r="D1673" s="5"/>
      <c r="E1673" s="5"/>
      <c r="F1673" s="5"/>
      <c r="G1673" s="6"/>
      <c r="H1673" s="6"/>
      <c r="I1673" s="6"/>
      <c r="J1673" s="6"/>
      <c r="K1673" s="6"/>
      <c r="L1673" s="6"/>
      <c r="M1673" s="6"/>
      <c r="N1673" s="6"/>
      <c r="O1673" s="6"/>
      <c r="P1673" s="6"/>
    </row>
    <row r="1674" spans="1:16" x14ac:dyDescent="0.2">
      <c r="A1674" s="24"/>
      <c r="B1674" s="5"/>
      <c r="C1674" s="5"/>
      <c r="D1674" s="5"/>
      <c r="E1674" s="5"/>
      <c r="F1674" s="5"/>
      <c r="G1674" s="6"/>
      <c r="H1674" s="6"/>
      <c r="I1674" s="6"/>
      <c r="J1674" s="6"/>
      <c r="K1674" s="6"/>
      <c r="L1674" s="6"/>
      <c r="M1674" s="6"/>
      <c r="N1674" s="6"/>
      <c r="O1674" s="6"/>
      <c r="P1674" s="6"/>
    </row>
    <row r="1675" spans="1:16" x14ac:dyDescent="0.2">
      <c r="A1675" s="24"/>
      <c r="B1675" s="5"/>
      <c r="C1675" s="5"/>
      <c r="D1675" s="5"/>
      <c r="E1675" s="5"/>
      <c r="F1675" s="5"/>
      <c r="G1675" s="6"/>
      <c r="H1675" s="6"/>
      <c r="I1675" s="6"/>
      <c r="J1675" s="6"/>
      <c r="K1675" s="6"/>
      <c r="L1675" s="6"/>
      <c r="M1675" s="6"/>
      <c r="N1675" s="6"/>
      <c r="O1675" s="6"/>
      <c r="P1675" s="6"/>
    </row>
    <row r="1676" spans="1:16" x14ac:dyDescent="0.2">
      <c r="A1676" s="24"/>
      <c r="B1676" s="5"/>
      <c r="C1676" s="5"/>
      <c r="D1676" s="5"/>
      <c r="E1676" s="5"/>
      <c r="F1676" s="5"/>
      <c r="G1676" s="6"/>
      <c r="H1676" s="6"/>
      <c r="I1676" s="6"/>
      <c r="J1676" s="6"/>
      <c r="K1676" s="6"/>
      <c r="L1676" s="6"/>
      <c r="M1676" s="6"/>
      <c r="N1676" s="6"/>
      <c r="O1676" s="6"/>
      <c r="P1676" s="6"/>
    </row>
    <row r="1677" spans="1:16" x14ac:dyDescent="0.2">
      <c r="A1677" s="24"/>
      <c r="B1677" s="5"/>
      <c r="C1677" s="5"/>
      <c r="D1677" s="5"/>
      <c r="E1677" s="5"/>
      <c r="F1677" s="5"/>
      <c r="G1677" s="6"/>
      <c r="H1677" s="6"/>
      <c r="I1677" s="6"/>
      <c r="J1677" s="6"/>
      <c r="K1677" s="6"/>
      <c r="L1677" s="6"/>
      <c r="M1677" s="6"/>
      <c r="N1677" s="6"/>
      <c r="O1677" s="6"/>
      <c r="P1677" s="6"/>
    </row>
    <row r="1678" spans="1:16" x14ac:dyDescent="0.2">
      <c r="A1678" s="24"/>
      <c r="B1678" s="5"/>
      <c r="C1678" s="5"/>
      <c r="D1678" s="5"/>
      <c r="E1678" s="5"/>
      <c r="F1678" s="5"/>
      <c r="G1678" s="6"/>
      <c r="H1678" s="6"/>
      <c r="I1678" s="6"/>
      <c r="J1678" s="6"/>
      <c r="K1678" s="6"/>
      <c r="L1678" s="6"/>
      <c r="M1678" s="6"/>
      <c r="N1678" s="6"/>
      <c r="O1678" s="6"/>
      <c r="P1678" s="6"/>
    </row>
    <row r="1679" spans="1:16" x14ac:dyDescent="0.2">
      <c r="A1679" s="24"/>
      <c r="B1679" s="5"/>
      <c r="C1679" s="5"/>
      <c r="D1679" s="5"/>
      <c r="E1679" s="5"/>
      <c r="F1679" s="5"/>
      <c r="G1679" s="6"/>
      <c r="H1679" s="6"/>
      <c r="I1679" s="6"/>
      <c r="J1679" s="6"/>
      <c r="K1679" s="6"/>
      <c r="L1679" s="6"/>
      <c r="M1679" s="6"/>
      <c r="N1679" s="6"/>
      <c r="O1679" s="6"/>
      <c r="P1679" s="6"/>
    </row>
    <row r="1680" spans="1:16" x14ac:dyDescent="0.2">
      <c r="A1680" s="24"/>
      <c r="B1680" s="5"/>
      <c r="C1680" s="5"/>
      <c r="D1680" s="5"/>
      <c r="E1680" s="5"/>
      <c r="F1680" s="5"/>
      <c r="G1680" s="6"/>
      <c r="H1680" s="6"/>
      <c r="I1680" s="6"/>
      <c r="J1680" s="6"/>
      <c r="K1680" s="6"/>
      <c r="L1680" s="6"/>
      <c r="M1680" s="6"/>
      <c r="N1680" s="6"/>
      <c r="O1680" s="6"/>
      <c r="P1680" s="6"/>
    </row>
    <row r="1681" spans="1:16" x14ac:dyDescent="0.2">
      <c r="A1681" s="24"/>
      <c r="B1681" s="5"/>
      <c r="C1681" s="5"/>
      <c r="D1681" s="5"/>
      <c r="E1681" s="5"/>
      <c r="F1681" s="5"/>
      <c r="G1681" s="6"/>
      <c r="H1681" s="6"/>
      <c r="I1681" s="6"/>
      <c r="J1681" s="6"/>
      <c r="K1681" s="6"/>
      <c r="L1681" s="6"/>
      <c r="M1681" s="6"/>
      <c r="N1681" s="6"/>
      <c r="O1681" s="6"/>
      <c r="P1681" s="6"/>
    </row>
    <row r="1682" spans="1:16" x14ac:dyDescent="0.2">
      <c r="A1682" s="24"/>
      <c r="B1682" s="5"/>
      <c r="C1682" s="5"/>
      <c r="D1682" s="5"/>
      <c r="E1682" s="5"/>
      <c r="F1682" s="5"/>
      <c r="G1682" s="6"/>
      <c r="H1682" s="6"/>
      <c r="I1682" s="6"/>
      <c r="J1682" s="6"/>
      <c r="K1682" s="6"/>
      <c r="L1682" s="6"/>
      <c r="M1682" s="6"/>
      <c r="N1682" s="6"/>
      <c r="O1682" s="6"/>
      <c r="P1682" s="6"/>
    </row>
    <row r="1683" spans="1:16" x14ac:dyDescent="0.2">
      <c r="A1683" s="24"/>
      <c r="B1683" s="5"/>
      <c r="C1683" s="5"/>
      <c r="D1683" s="5"/>
      <c r="E1683" s="5"/>
      <c r="F1683" s="5"/>
      <c r="G1683" s="6"/>
      <c r="H1683" s="6"/>
      <c r="I1683" s="6"/>
      <c r="J1683" s="6"/>
      <c r="K1683" s="6"/>
      <c r="L1683" s="6"/>
      <c r="M1683" s="6"/>
      <c r="N1683" s="6"/>
      <c r="O1683" s="6"/>
      <c r="P1683" s="6"/>
    </row>
    <row r="1684" spans="1:16" x14ac:dyDescent="0.2">
      <c r="A1684" s="24"/>
      <c r="B1684" s="5"/>
      <c r="C1684" s="5"/>
      <c r="D1684" s="5"/>
      <c r="E1684" s="5"/>
      <c r="F1684" s="5"/>
      <c r="G1684" s="6"/>
      <c r="H1684" s="6"/>
      <c r="I1684" s="6"/>
      <c r="J1684" s="6"/>
      <c r="K1684" s="6"/>
      <c r="L1684" s="6"/>
      <c r="M1684" s="6"/>
      <c r="N1684" s="6"/>
      <c r="O1684" s="6"/>
      <c r="P1684" s="6"/>
    </row>
    <row r="1685" spans="1:16" x14ac:dyDescent="0.2">
      <c r="A1685" s="24"/>
      <c r="B1685" s="5"/>
      <c r="C1685" s="5"/>
      <c r="D1685" s="5"/>
      <c r="E1685" s="5"/>
      <c r="F1685" s="5"/>
      <c r="G1685" s="6"/>
      <c r="H1685" s="6"/>
      <c r="I1685" s="6"/>
      <c r="J1685" s="6"/>
      <c r="K1685" s="6"/>
      <c r="L1685" s="6"/>
      <c r="M1685" s="6"/>
      <c r="N1685" s="6"/>
      <c r="O1685" s="6"/>
      <c r="P1685" s="6"/>
    </row>
    <row r="1686" spans="1:16" x14ac:dyDescent="0.2">
      <c r="A1686" s="24"/>
      <c r="B1686" s="5"/>
      <c r="C1686" s="5"/>
      <c r="D1686" s="5"/>
      <c r="E1686" s="5"/>
      <c r="F1686" s="5"/>
      <c r="G1686" s="6"/>
      <c r="H1686" s="6"/>
      <c r="I1686" s="6"/>
      <c r="J1686" s="6"/>
      <c r="K1686" s="6"/>
      <c r="L1686" s="6"/>
      <c r="M1686" s="6"/>
      <c r="N1686" s="6"/>
      <c r="O1686" s="6"/>
      <c r="P1686" s="6"/>
    </row>
    <row r="1687" spans="1:16" x14ac:dyDescent="0.2">
      <c r="A1687" s="24"/>
      <c r="B1687" s="5"/>
      <c r="C1687" s="5"/>
      <c r="D1687" s="5"/>
      <c r="E1687" s="5"/>
      <c r="F1687" s="5"/>
      <c r="G1687" s="6"/>
      <c r="H1687" s="6"/>
      <c r="I1687" s="6"/>
      <c r="J1687" s="6"/>
      <c r="K1687" s="6"/>
      <c r="L1687" s="6"/>
      <c r="M1687" s="6"/>
      <c r="N1687" s="6"/>
      <c r="O1687" s="6"/>
      <c r="P1687" s="6"/>
    </row>
    <row r="1688" spans="1:16" x14ac:dyDescent="0.2">
      <c r="A1688" s="24"/>
      <c r="B1688" s="5"/>
      <c r="C1688" s="5"/>
      <c r="D1688" s="5"/>
      <c r="E1688" s="5"/>
      <c r="F1688" s="5"/>
      <c r="G1688" s="6"/>
      <c r="H1688" s="6"/>
      <c r="I1688" s="6"/>
      <c r="J1688" s="6"/>
      <c r="K1688" s="6"/>
      <c r="L1688" s="6"/>
      <c r="M1688" s="6"/>
      <c r="N1688" s="6"/>
      <c r="O1688" s="6"/>
      <c r="P1688" s="6"/>
    </row>
    <row r="1689" spans="1:16" x14ac:dyDescent="0.2">
      <c r="A1689" s="24"/>
      <c r="B1689" s="5"/>
      <c r="C1689" s="5"/>
      <c r="D1689" s="5"/>
      <c r="E1689" s="5"/>
      <c r="F1689" s="5"/>
      <c r="G1689" s="6"/>
      <c r="H1689" s="6"/>
      <c r="I1689" s="6"/>
      <c r="J1689" s="6"/>
      <c r="K1689" s="6"/>
      <c r="L1689" s="6"/>
      <c r="M1689" s="6"/>
      <c r="N1689" s="6"/>
      <c r="O1689" s="6"/>
      <c r="P1689" s="6"/>
    </row>
    <row r="1690" spans="1:16" x14ac:dyDescent="0.2">
      <c r="A1690" s="24"/>
      <c r="B1690" s="5"/>
      <c r="C1690" s="5"/>
      <c r="D1690" s="5"/>
      <c r="E1690" s="5"/>
      <c r="F1690" s="5"/>
      <c r="G1690" s="6"/>
      <c r="H1690" s="6"/>
      <c r="I1690" s="6"/>
      <c r="J1690" s="6"/>
      <c r="K1690" s="6"/>
      <c r="L1690" s="6"/>
      <c r="M1690" s="6"/>
      <c r="N1690" s="6"/>
      <c r="O1690" s="6"/>
      <c r="P1690" s="6"/>
    </row>
    <row r="1691" spans="1:16" x14ac:dyDescent="0.2">
      <c r="A1691" s="24"/>
      <c r="B1691" s="5"/>
      <c r="C1691" s="5"/>
      <c r="D1691" s="5"/>
      <c r="E1691" s="5"/>
      <c r="F1691" s="5"/>
      <c r="G1691" s="6"/>
      <c r="H1691" s="6"/>
      <c r="I1691" s="6"/>
      <c r="J1691" s="6"/>
      <c r="K1691" s="6"/>
      <c r="L1691" s="6"/>
      <c r="M1691" s="6"/>
      <c r="N1691" s="6"/>
      <c r="O1691" s="6"/>
      <c r="P1691" s="6"/>
    </row>
    <row r="1692" spans="1:16" x14ac:dyDescent="0.2">
      <c r="A1692" s="24"/>
      <c r="B1692" s="5"/>
      <c r="C1692" s="5"/>
      <c r="D1692" s="5"/>
      <c r="E1692" s="5"/>
      <c r="F1692" s="5"/>
      <c r="G1692" s="6"/>
      <c r="H1692" s="6"/>
      <c r="I1692" s="6"/>
      <c r="J1692" s="6"/>
      <c r="K1692" s="6"/>
      <c r="L1692" s="6"/>
      <c r="M1692" s="6"/>
      <c r="N1692" s="6"/>
      <c r="O1692" s="6"/>
      <c r="P1692" s="6"/>
    </row>
    <row r="1693" spans="1:16" x14ac:dyDescent="0.2">
      <c r="A1693" s="24"/>
      <c r="B1693" s="5"/>
      <c r="C1693" s="5"/>
      <c r="D1693" s="5"/>
      <c r="E1693" s="5"/>
      <c r="F1693" s="5"/>
      <c r="G1693" s="6"/>
      <c r="H1693" s="6"/>
      <c r="I1693" s="6"/>
      <c r="J1693" s="6"/>
      <c r="K1693" s="6"/>
      <c r="L1693" s="6"/>
      <c r="M1693" s="6"/>
      <c r="N1693" s="6"/>
      <c r="O1693" s="6"/>
      <c r="P1693" s="6"/>
    </row>
    <row r="1694" spans="1:16" x14ac:dyDescent="0.2">
      <c r="A1694" s="24"/>
      <c r="B1694" s="5"/>
      <c r="C1694" s="5"/>
      <c r="D1694" s="5"/>
      <c r="E1694" s="5"/>
      <c r="F1694" s="5"/>
      <c r="G1694" s="6"/>
      <c r="H1694" s="6"/>
      <c r="I1694" s="6"/>
      <c r="J1694" s="6"/>
      <c r="K1694" s="6"/>
      <c r="L1694" s="6"/>
      <c r="M1694" s="6"/>
      <c r="N1694" s="6"/>
      <c r="O1694" s="6"/>
      <c r="P1694" s="6"/>
    </row>
    <row r="1695" spans="1:16" x14ac:dyDescent="0.2">
      <c r="A1695" s="24"/>
      <c r="B1695" s="5"/>
      <c r="C1695" s="5"/>
      <c r="D1695" s="5"/>
      <c r="E1695" s="5"/>
      <c r="F1695" s="5"/>
      <c r="G1695" s="6"/>
      <c r="H1695" s="6"/>
      <c r="I1695" s="6"/>
      <c r="J1695" s="6"/>
      <c r="K1695" s="6"/>
      <c r="L1695" s="6"/>
      <c r="M1695" s="6"/>
      <c r="N1695" s="6"/>
      <c r="O1695" s="6"/>
      <c r="P1695" s="6"/>
    </row>
    <row r="1696" spans="1:16" x14ac:dyDescent="0.2">
      <c r="A1696" s="24"/>
      <c r="B1696" s="5"/>
      <c r="C1696" s="5"/>
      <c r="D1696" s="5"/>
      <c r="E1696" s="5"/>
      <c r="F1696" s="5"/>
      <c r="G1696" s="6"/>
      <c r="H1696" s="6"/>
      <c r="I1696" s="6"/>
      <c r="J1696" s="6"/>
      <c r="K1696" s="6"/>
      <c r="L1696" s="6"/>
      <c r="M1696" s="6"/>
      <c r="N1696" s="6"/>
      <c r="O1696" s="6"/>
      <c r="P1696" s="6"/>
    </row>
    <row r="1697" spans="1:16" x14ac:dyDescent="0.2">
      <c r="A1697" s="24"/>
      <c r="B1697" s="5"/>
      <c r="C1697" s="5"/>
      <c r="D1697" s="5"/>
      <c r="E1697" s="5"/>
      <c r="F1697" s="5"/>
      <c r="G1697" s="6"/>
      <c r="H1697" s="6"/>
      <c r="I1697" s="6"/>
      <c r="J1697" s="6"/>
      <c r="K1697" s="6"/>
      <c r="L1697" s="6"/>
      <c r="M1697" s="6"/>
      <c r="N1697" s="6"/>
      <c r="O1697" s="6"/>
      <c r="P1697" s="6"/>
    </row>
    <row r="1698" spans="1:16" x14ac:dyDescent="0.2">
      <c r="A1698" s="24"/>
      <c r="B1698" s="5"/>
      <c r="C1698" s="5"/>
      <c r="D1698" s="5"/>
      <c r="E1698" s="5"/>
      <c r="F1698" s="5"/>
      <c r="G1698" s="6"/>
      <c r="H1698" s="6"/>
      <c r="I1698" s="6"/>
      <c r="J1698" s="6"/>
      <c r="K1698" s="6"/>
      <c r="L1698" s="6"/>
      <c r="M1698" s="6"/>
      <c r="N1698" s="6"/>
      <c r="O1698" s="6"/>
      <c r="P1698" s="6"/>
    </row>
    <row r="1699" spans="1:16" x14ac:dyDescent="0.2">
      <c r="A1699" s="24"/>
      <c r="B1699" s="5"/>
      <c r="C1699" s="5"/>
      <c r="D1699" s="5"/>
      <c r="E1699" s="5"/>
      <c r="F1699" s="5"/>
      <c r="G1699" s="6"/>
      <c r="H1699" s="6"/>
      <c r="I1699" s="6"/>
      <c r="J1699" s="6"/>
      <c r="K1699" s="6"/>
      <c r="L1699" s="6"/>
      <c r="M1699" s="6"/>
      <c r="N1699" s="6"/>
      <c r="O1699" s="6"/>
      <c r="P1699" s="6"/>
    </row>
    <row r="1700" spans="1:16" x14ac:dyDescent="0.2">
      <c r="A1700" s="24"/>
      <c r="B1700" s="5"/>
      <c r="C1700" s="5"/>
      <c r="D1700" s="5"/>
      <c r="E1700" s="5"/>
      <c r="F1700" s="5"/>
      <c r="G1700" s="6"/>
      <c r="H1700" s="6"/>
      <c r="I1700" s="6"/>
      <c r="J1700" s="6"/>
      <c r="K1700" s="6"/>
      <c r="L1700" s="6"/>
      <c r="M1700" s="6"/>
      <c r="N1700" s="6"/>
      <c r="O1700" s="6"/>
      <c r="P1700" s="6"/>
    </row>
    <row r="1701" spans="1:16" x14ac:dyDescent="0.2">
      <c r="A1701" s="24"/>
      <c r="B1701" s="5"/>
      <c r="C1701" s="5"/>
      <c r="D1701" s="5"/>
      <c r="E1701" s="5"/>
      <c r="F1701" s="5"/>
      <c r="G1701" s="6"/>
      <c r="H1701" s="6"/>
      <c r="I1701" s="6"/>
      <c r="J1701" s="6"/>
      <c r="K1701" s="6"/>
      <c r="L1701" s="6"/>
      <c r="M1701" s="6"/>
      <c r="N1701" s="6"/>
      <c r="O1701" s="6"/>
      <c r="P1701" s="6"/>
    </row>
    <row r="1702" spans="1:16" x14ac:dyDescent="0.2">
      <c r="A1702" s="24"/>
      <c r="B1702" s="5"/>
      <c r="C1702" s="5"/>
      <c r="D1702" s="5"/>
      <c r="E1702" s="5"/>
      <c r="F1702" s="5"/>
      <c r="G1702" s="6"/>
      <c r="H1702" s="6"/>
      <c r="I1702" s="6"/>
      <c r="J1702" s="6"/>
      <c r="K1702" s="6"/>
      <c r="L1702" s="6"/>
      <c r="M1702" s="6"/>
      <c r="N1702" s="6"/>
      <c r="O1702" s="6"/>
      <c r="P1702" s="6"/>
    </row>
    <row r="1703" spans="1:16" x14ac:dyDescent="0.2">
      <c r="A1703" s="24"/>
      <c r="B1703" s="5"/>
      <c r="C1703" s="5"/>
      <c r="D1703" s="5"/>
      <c r="E1703" s="5"/>
      <c r="F1703" s="5"/>
      <c r="G1703" s="6"/>
      <c r="H1703" s="6"/>
      <c r="I1703" s="6"/>
      <c r="J1703" s="6"/>
      <c r="K1703" s="6"/>
      <c r="L1703" s="6"/>
      <c r="M1703" s="6"/>
      <c r="N1703" s="6"/>
      <c r="O1703" s="6"/>
      <c r="P1703" s="6"/>
    </row>
    <row r="1704" spans="1:16" x14ac:dyDescent="0.2">
      <c r="A1704" s="24"/>
      <c r="B1704" s="5"/>
      <c r="C1704" s="5"/>
      <c r="D1704" s="5"/>
      <c r="E1704" s="5"/>
      <c r="F1704" s="5"/>
      <c r="G1704" s="6"/>
      <c r="H1704" s="6"/>
      <c r="I1704" s="6"/>
      <c r="J1704" s="6"/>
      <c r="K1704" s="6"/>
      <c r="L1704" s="6"/>
      <c r="M1704" s="6"/>
      <c r="N1704" s="6"/>
      <c r="O1704" s="6"/>
      <c r="P1704" s="6"/>
    </row>
    <row r="1705" spans="1:16" x14ac:dyDescent="0.2">
      <c r="A1705" s="24"/>
      <c r="B1705" s="5"/>
      <c r="C1705" s="5"/>
      <c r="D1705" s="5"/>
      <c r="E1705" s="5"/>
      <c r="F1705" s="5"/>
      <c r="G1705" s="6"/>
      <c r="H1705" s="6"/>
      <c r="I1705" s="6"/>
      <c r="J1705" s="6"/>
      <c r="K1705" s="6"/>
      <c r="L1705" s="6"/>
      <c r="M1705" s="6"/>
      <c r="N1705" s="6"/>
      <c r="O1705" s="6"/>
      <c r="P1705" s="6"/>
    </row>
    <row r="1706" spans="1:16" x14ac:dyDescent="0.2">
      <c r="A1706" s="24"/>
      <c r="B1706" s="5"/>
      <c r="C1706" s="5"/>
      <c r="D1706" s="5"/>
      <c r="E1706" s="5"/>
      <c r="F1706" s="5"/>
      <c r="G1706" s="6"/>
      <c r="H1706" s="6"/>
      <c r="I1706" s="6"/>
      <c r="J1706" s="6"/>
      <c r="K1706" s="6"/>
      <c r="L1706" s="6"/>
      <c r="M1706" s="6"/>
      <c r="N1706" s="6"/>
      <c r="O1706" s="6"/>
      <c r="P1706" s="6"/>
    </row>
    <row r="1707" spans="1:16" x14ac:dyDescent="0.2">
      <c r="A1707" s="24"/>
      <c r="B1707" s="5"/>
      <c r="C1707" s="5"/>
      <c r="D1707" s="5"/>
      <c r="E1707" s="5"/>
      <c r="F1707" s="5"/>
      <c r="G1707" s="6"/>
      <c r="H1707" s="6"/>
      <c r="I1707" s="6"/>
      <c r="J1707" s="6"/>
      <c r="K1707" s="6"/>
      <c r="L1707" s="6"/>
      <c r="M1707" s="6"/>
      <c r="N1707" s="6"/>
      <c r="O1707" s="6"/>
      <c r="P1707" s="6"/>
    </row>
    <row r="1708" spans="1:16" x14ac:dyDescent="0.2">
      <c r="A1708" s="24"/>
      <c r="B1708" s="5"/>
      <c r="C1708" s="5"/>
      <c r="D1708" s="5"/>
      <c r="E1708" s="5"/>
      <c r="F1708" s="5"/>
      <c r="G1708" s="6"/>
      <c r="H1708" s="6"/>
      <c r="I1708" s="6"/>
      <c r="J1708" s="6"/>
      <c r="K1708" s="6"/>
      <c r="L1708" s="6"/>
      <c r="M1708" s="6"/>
      <c r="N1708" s="6"/>
      <c r="O1708" s="6"/>
      <c r="P1708" s="6"/>
    </row>
    <row r="1709" spans="1:16" x14ac:dyDescent="0.2">
      <c r="A1709" s="24"/>
      <c r="B1709" s="5"/>
      <c r="C1709" s="5"/>
      <c r="D1709" s="5"/>
      <c r="E1709" s="5"/>
      <c r="F1709" s="5"/>
      <c r="G1709" s="6"/>
      <c r="H1709" s="6"/>
      <c r="I1709" s="6"/>
      <c r="J1709" s="6"/>
      <c r="K1709" s="6"/>
      <c r="L1709" s="6"/>
      <c r="M1709" s="6"/>
      <c r="N1709" s="6"/>
      <c r="O1709" s="6"/>
      <c r="P1709" s="6"/>
    </row>
    <row r="1710" spans="1:16" x14ac:dyDescent="0.2">
      <c r="A1710" s="24"/>
      <c r="B1710" s="5"/>
      <c r="C1710" s="5"/>
      <c r="D1710" s="5"/>
      <c r="E1710" s="5"/>
      <c r="F1710" s="5"/>
      <c r="G1710" s="6"/>
      <c r="H1710" s="6"/>
      <c r="I1710" s="6"/>
      <c r="J1710" s="6"/>
      <c r="K1710" s="6"/>
      <c r="L1710" s="6"/>
      <c r="M1710" s="6"/>
      <c r="N1710" s="6"/>
      <c r="O1710" s="6"/>
      <c r="P1710" s="6"/>
    </row>
    <row r="1711" spans="1:16" x14ac:dyDescent="0.2">
      <c r="A1711" s="24"/>
      <c r="B1711" s="5"/>
      <c r="C1711" s="5"/>
      <c r="D1711" s="5"/>
      <c r="E1711" s="5"/>
      <c r="F1711" s="5"/>
      <c r="G1711" s="6"/>
      <c r="H1711" s="6"/>
      <c r="I1711" s="6"/>
      <c r="J1711" s="6"/>
      <c r="K1711" s="6"/>
      <c r="L1711" s="6"/>
      <c r="M1711" s="6"/>
      <c r="N1711" s="6"/>
      <c r="O1711" s="6"/>
      <c r="P1711" s="6"/>
    </row>
    <row r="1712" spans="1:16" x14ac:dyDescent="0.2">
      <c r="A1712" s="24"/>
      <c r="B1712" s="5"/>
      <c r="C1712" s="5"/>
      <c r="D1712" s="5"/>
      <c r="E1712" s="5"/>
      <c r="F1712" s="5"/>
      <c r="G1712" s="6"/>
      <c r="H1712" s="6"/>
      <c r="I1712" s="6"/>
      <c r="J1712" s="6"/>
      <c r="K1712" s="6"/>
      <c r="L1712" s="6"/>
      <c r="M1712" s="6"/>
      <c r="N1712" s="6"/>
      <c r="O1712" s="6"/>
      <c r="P1712" s="6"/>
    </row>
    <row r="1713" spans="1:16" x14ac:dyDescent="0.2">
      <c r="A1713" s="24"/>
      <c r="B1713" s="5"/>
      <c r="C1713" s="5"/>
      <c r="D1713" s="5"/>
      <c r="E1713" s="5"/>
      <c r="F1713" s="5"/>
      <c r="G1713" s="6"/>
      <c r="H1713" s="6"/>
      <c r="I1713" s="6"/>
      <c r="J1713" s="6"/>
      <c r="K1713" s="6"/>
      <c r="L1713" s="6"/>
      <c r="M1713" s="6"/>
      <c r="N1713" s="6"/>
      <c r="O1713" s="6"/>
      <c r="P1713" s="6"/>
    </row>
    <row r="1714" spans="1:16" x14ac:dyDescent="0.2">
      <c r="A1714" s="24"/>
      <c r="B1714" s="5"/>
      <c r="C1714" s="5"/>
      <c r="D1714" s="5"/>
      <c r="E1714" s="5"/>
      <c r="F1714" s="5"/>
      <c r="G1714" s="6"/>
      <c r="H1714" s="6"/>
      <c r="I1714" s="6"/>
      <c r="J1714" s="6"/>
      <c r="K1714" s="6"/>
      <c r="L1714" s="6"/>
      <c r="M1714" s="6"/>
      <c r="N1714" s="6"/>
      <c r="O1714" s="6"/>
      <c r="P1714" s="6"/>
    </row>
    <row r="1715" spans="1:16" x14ac:dyDescent="0.2">
      <c r="A1715" s="24"/>
      <c r="B1715" s="5"/>
      <c r="C1715" s="5"/>
      <c r="D1715" s="5"/>
      <c r="E1715" s="5"/>
      <c r="F1715" s="5"/>
      <c r="G1715" s="6"/>
      <c r="H1715" s="6"/>
      <c r="I1715" s="6"/>
      <c r="J1715" s="6"/>
      <c r="K1715" s="6"/>
      <c r="L1715" s="6"/>
      <c r="M1715" s="6"/>
      <c r="N1715" s="6"/>
      <c r="O1715" s="6"/>
      <c r="P1715" s="6"/>
    </row>
    <row r="1716" spans="1:16" x14ac:dyDescent="0.2">
      <c r="A1716" s="24"/>
      <c r="B1716" s="5"/>
      <c r="C1716" s="5"/>
      <c r="D1716" s="5"/>
      <c r="E1716" s="5"/>
      <c r="F1716" s="5"/>
      <c r="G1716" s="6"/>
      <c r="H1716" s="6"/>
      <c r="I1716" s="6"/>
      <c r="J1716" s="6"/>
      <c r="K1716" s="6"/>
      <c r="L1716" s="6"/>
      <c r="M1716" s="6"/>
      <c r="N1716" s="6"/>
      <c r="O1716" s="6"/>
      <c r="P1716" s="6"/>
    </row>
    <row r="1717" spans="1:16" x14ac:dyDescent="0.2">
      <c r="A1717" s="24"/>
      <c r="B1717" s="5"/>
      <c r="C1717" s="5"/>
      <c r="D1717" s="5"/>
      <c r="E1717" s="5"/>
      <c r="F1717" s="5"/>
      <c r="G1717" s="6"/>
      <c r="H1717" s="6"/>
      <c r="I1717" s="6"/>
      <c r="J1717" s="6"/>
      <c r="K1717" s="6"/>
      <c r="L1717" s="6"/>
      <c r="M1717" s="6"/>
      <c r="N1717" s="6"/>
      <c r="O1717" s="6"/>
      <c r="P1717" s="6"/>
    </row>
    <row r="1718" spans="1:16" x14ac:dyDescent="0.2">
      <c r="A1718" s="24"/>
      <c r="B1718" s="5"/>
      <c r="C1718" s="5"/>
      <c r="D1718" s="5"/>
      <c r="E1718" s="5"/>
      <c r="F1718" s="5"/>
      <c r="G1718" s="6"/>
      <c r="H1718" s="6"/>
      <c r="I1718" s="6"/>
      <c r="J1718" s="6"/>
      <c r="K1718" s="6"/>
      <c r="L1718" s="6"/>
      <c r="M1718" s="6"/>
      <c r="N1718" s="6"/>
      <c r="O1718" s="6"/>
      <c r="P1718" s="6"/>
    </row>
    <row r="1719" spans="1:16" x14ac:dyDescent="0.2">
      <c r="A1719" s="24"/>
      <c r="B1719" s="5"/>
      <c r="C1719" s="5"/>
      <c r="D1719" s="5"/>
      <c r="E1719" s="5"/>
      <c r="F1719" s="5"/>
      <c r="G1719" s="6"/>
      <c r="H1719" s="6"/>
      <c r="I1719" s="6"/>
      <c r="J1719" s="6"/>
      <c r="K1719" s="6"/>
      <c r="L1719" s="6"/>
      <c r="M1719" s="6"/>
      <c r="N1719" s="6"/>
      <c r="O1719" s="6"/>
      <c r="P1719" s="6"/>
    </row>
    <row r="1720" spans="1:16" x14ac:dyDescent="0.2">
      <c r="A1720" s="24"/>
      <c r="B1720" s="5"/>
      <c r="C1720" s="5"/>
      <c r="D1720" s="5"/>
      <c r="E1720" s="5"/>
      <c r="F1720" s="5"/>
      <c r="G1720" s="6"/>
      <c r="H1720" s="6"/>
      <c r="I1720" s="6"/>
      <c r="J1720" s="6"/>
      <c r="K1720" s="6"/>
      <c r="L1720" s="6"/>
      <c r="M1720" s="6"/>
      <c r="N1720" s="6"/>
      <c r="O1720" s="6"/>
      <c r="P1720" s="6"/>
    </row>
    <row r="1721" spans="1:16" x14ac:dyDescent="0.2">
      <c r="A1721" s="24"/>
      <c r="B1721" s="5"/>
      <c r="C1721" s="5"/>
      <c r="D1721" s="5"/>
      <c r="E1721" s="5"/>
      <c r="F1721" s="5"/>
      <c r="G1721" s="6"/>
      <c r="H1721" s="6"/>
      <c r="I1721" s="6"/>
      <c r="J1721" s="6"/>
      <c r="K1721" s="6"/>
      <c r="L1721" s="6"/>
      <c r="M1721" s="6"/>
      <c r="N1721" s="6"/>
      <c r="O1721" s="6"/>
      <c r="P1721" s="6"/>
    </row>
    <row r="1722" spans="1:16" x14ac:dyDescent="0.2">
      <c r="A1722" s="24"/>
      <c r="B1722" s="5"/>
      <c r="C1722" s="5"/>
      <c r="D1722" s="5"/>
      <c r="E1722" s="5"/>
      <c r="F1722" s="5"/>
      <c r="G1722" s="6"/>
      <c r="H1722" s="6"/>
      <c r="I1722" s="6"/>
      <c r="J1722" s="6"/>
      <c r="K1722" s="6"/>
      <c r="L1722" s="6"/>
      <c r="M1722" s="6"/>
      <c r="N1722" s="6"/>
      <c r="O1722" s="6"/>
      <c r="P1722" s="6"/>
    </row>
    <row r="1723" spans="1:16" x14ac:dyDescent="0.2">
      <c r="A1723" s="24"/>
      <c r="B1723" s="5"/>
      <c r="C1723" s="5"/>
      <c r="D1723" s="5"/>
      <c r="E1723" s="5"/>
      <c r="F1723" s="5"/>
      <c r="G1723" s="6"/>
      <c r="H1723" s="6"/>
      <c r="I1723" s="6"/>
      <c r="J1723" s="6"/>
      <c r="K1723" s="6"/>
      <c r="L1723" s="6"/>
      <c r="M1723" s="6"/>
      <c r="N1723" s="6"/>
      <c r="O1723" s="6"/>
      <c r="P1723" s="6"/>
    </row>
    <row r="1724" spans="1:16" x14ac:dyDescent="0.2">
      <c r="A1724" s="24"/>
      <c r="B1724" s="5"/>
      <c r="C1724" s="5"/>
      <c r="D1724" s="5"/>
      <c r="E1724" s="5"/>
      <c r="F1724" s="5"/>
      <c r="G1724" s="6"/>
      <c r="H1724" s="6"/>
      <c r="I1724" s="6"/>
      <c r="J1724" s="6"/>
      <c r="K1724" s="6"/>
      <c r="L1724" s="6"/>
      <c r="M1724" s="6"/>
      <c r="N1724" s="6"/>
      <c r="O1724" s="6"/>
      <c r="P1724" s="6"/>
    </row>
    <row r="1725" spans="1:16" x14ac:dyDescent="0.2">
      <c r="A1725" s="24"/>
      <c r="B1725" s="5"/>
      <c r="C1725" s="5"/>
      <c r="D1725" s="5"/>
      <c r="E1725" s="5"/>
      <c r="F1725" s="5"/>
      <c r="G1725" s="6"/>
      <c r="H1725" s="6"/>
      <c r="I1725" s="6"/>
      <c r="J1725" s="6"/>
      <c r="K1725" s="6"/>
      <c r="L1725" s="6"/>
      <c r="M1725" s="6"/>
      <c r="N1725" s="6"/>
      <c r="O1725" s="6"/>
      <c r="P1725" s="6"/>
    </row>
    <row r="1726" spans="1:16" x14ac:dyDescent="0.2">
      <c r="A1726" s="24"/>
      <c r="B1726" s="5"/>
      <c r="C1726" s="5"/>
      <c r="D1726" s="5"/>
      <c r="E1726" s="5"/>
      <c r="F1726" s="5"/>
      <c r="G1726" s="6"/>
      <c r="H1726" s="6"/>
      <c r="I1726" s="6"/>
      <c r="J1726" s="6"/>
      <c r="K1726" s="6"/>
      <c r="L1726" s="6"/>
      <c r="M1726" s="6"/>
      <c r="N1726" s="6"/>
      <c r="O1726" s="6"/>
      <c r="P1726" s="6"/>
    </row>
    <row r="1727" spans="1:16" x14ac:dyDescent="0.2">
      <c r="A1727" s="24"/>
      <c r="B1727" s="5"/>
      <c r="C1727" s="5"/>
      <c r="D1727" s="5"/>
      <c r="E1727" s="5"/>
      <c r="F1727" s="5"/>
      <c r="G1727" s="6"/>
      <c r="H1727" s="6"/>
      <c r="I1727" s="6"/>
      <c r="J1727" s="6"/>
      <c r="K1727" s="6"/>
      <c r="L1727" s="6"/>
      <c r="M1727" s="6"/>
      <c r="N1727" s="6"/>
      <c r="O1727" s="6"/>
      <c r="P1727" s="6"/>
    </row>
    <row r="1728" spans="1:16" x14ac:dyDescent="0.2">
      <c r="A1728" s="24"/>
      <c r="B1728" s="5"/>
      <c r="C1728" s="5"/>
      <c r="D1728" s="5"/>
      <c r="E1728" s="5"/>
      <c r="F1728" s="5"/>
      <c r="G1728" s="6"/>
      <c r="H1728" s="6"/>
      <c r="I1728" s="6"/>
      <c r="J1728" s="6"/>
      <c r="K1728" s="6"/>
      <c r="L1728" s="6"/>
      <c r="M1728" s="6"/>
      <c r="N1728" s="6"/>
      <c r="O1728" s="6"/>
      <c r="P1728" s="6"/>
    </row>
    <row r="1729" spans="1:16" x14ac:dyDescent="0.2">
      <c r="A1729" s="24"/>
      <c r="B1729" s="5"/>
      <c r="C1729" s="5"/>
      <c r="D1729" s="5"/>
      <c r="E1729" s="5"/>
      <c r="F1729" s="5"/>
      <c r="G1729" s="6"/>
      <c r="H1729" s="6"/>
      <c r="I1729" s="6"/>
      <c r="J1729" s="6"/>
      <c r="K1729" s="6"/>
      <c r="L1729" s="6"/>
      <c r="M1729" s="6"/>
      <c r="N1729" s="6"/>
      <c r="O1729" s="6"/>
      <c r="P1729" s="6"/>
    </row>
    <row r="1730" spans="1:16" x14ac:dyDescent="0.2">
      <c r="A1730" s="24"/>
      <c r="B1730" s="5"/>
      <c r="C1730" s="5"/>
      <c r="D1730" s="5"/>
      <c r="E1730" s="5"/>
      <c r="F1730" s="5"/>
      <c r="G1730" s="6"/>
      <c r="H1730" s="6"/>
      <c r="I1730" s="6"/>
      <c r="J1730" s="6"/>
      <c r="K1730" s="6"/>
      <c r="L1730" s="6"/>
      <c r="M1730" s="6"/>
      <c r="N1730" s="6"/>
      <c r="O1730" s="6"/>
      <c r="P1730" s="6"/>
    </row>
    <row r="1731" spans="1:16" x14ac:dyDescent="0.2">
      <c r="A1731" s="24"/>
      <c r="B1731" s="5"/>
      <c r="C1731" s="5"/>
      <c r="D1731" s="5"/>
      <c r="E1731" s="5"/>
      <c r="F1731" s="5"/>
      <c r="G1731" s="6"/>
      <c r="H1731" s="6"/>
      <c r="I1731" s="6"/>
      <c r="J1731" s="6"/>
      <c r="K1731" s="6"/>
      <c r="L1731" s="6"/>
      <c r="M1731" s="6"/>
      <c r="N1731" s="6"/>
      <c r="O1731" s="6"/>
      <c r="P1731" s="6"/>
    </row>
    <row r="1732" spans="1:16" x14ac:dyDescent="0.2">
      <c r="A1732" s="24"/>
      <c r="B1732" s="5"/>
      <c r="C1732" s="5"/>
      <c r="D1732" s="5"/>
      <c r="E1732" s="5"/>
      <c r="F1732" s="5"/>
      <c r="G1732" s="6"/>
      <c r="H1732" s="6"/>
      <c r="I1732" s="6"/>
      <c r="J1732" s="6"/>
      <c r="K1732" s="6"/>
      <c r="L1732" s="6"/>
      <c r="M1732" s="6"/>
      <c r="N1732" s="6"/>
      <c r="O1732" s="6"/>
      <c r="P1732" s="6"/>
    </row>
    <row r="1733" spans="1:16" x14ac:dyDescent="0.2">
      <c r="A1733" s="24"/>
      <c r="B1733" s="5"/>
      <c r="C1733" s="5"/>
      <c r="D1733" s="5"/>
      <c r="E1733" s="5"/>
      <c r="F1733" s="5"/>
      <c r="G1733" s="6"/>
      <c r="H1733" s="6"/>
      <c r="I1733" s="6"/>
      <c r="J1733" s="6"/>
      <c r="K1733" s="6"/>
      <c r="L1733" s="6"/>
      <c r="M1733" s="6"/>
      <c r="N1733" s="6"/>
      <c r="O1733" s="6"/>
      <c r="P1733" s="6"/>
    </row>
    <row r="1734" spans="1:16" x14ac:dyDescent="0.2">
      <c r="A1734" s="24"/>
      <c r="B1734" s="5"/>
      <c r="C1734" s="5"/>
      <c r="D1734" s="5"/>
      <c r="E1734" s="5"/>
      <c r="F1734" s="5"/>
      <c r="G1734" s="6"/>
      <c r="H1734" s="6"/>
      <c r="I1734" s="6"/>
      <c r="J1734" s="6"/>
      <c r="K1734" s="6"/>
      <c r="L1734" s="6"/>
      <c r="M1734" s="6"/>
      <c r="N1734" s="6"/>
      <c r="O1734" s="6"/>
      <c r="P1734" s="6"/>
    </row>
    <row r="1735" spans="1:16" x14ac:dyDescent="0.2">
      <c r="A1735" s="24"/>
      <c r="B1735" s="5"/>
      <c r="C1735" s="5"/>
      <c r="D1735" s="5"/>
      <c r="E1735" s="5"/>
      <c r="F1735" s="5"/>
      <c r="G1735" s="6"/>
      <c r="H1735" s="6"/>
      <c r="I1735" s="6"/>
      <c r="J1735" s="6"/>
      <c r="K1735" s="6"/>
      <c r="L1735" s="6"/>
      <c r="M1735" s="6"/>
      <c r="N1735" s="6"/>
      <c r="O1735" s="6"/>
      <c r="P1735" s="6"/>
    </row>
    <row r="1736" spans="1:16" x14ac:dyDescent="0.2">
      <c r="A1736" s="24"/>
      <c r="B1736" s="5"/>
      <c r="C1736" s="5"/>
      <c r="D1736" s="5"/>
      <c r="E1736" s="5"/>
      <c r="F1736" s="5"/>
      <c r="G1736" s="6"/>
      <c r="H1736" s="6"/>
      <c r="I1736" s="6"/>
      <c r="J1736" s="6"/>
      <c r="K1736" s="6"/>
      <c r="L1736" s="6"/>
      <c r="M1736" s="6"/>
      <c r="N1736" s="6"/>
      <c r="O1736" s="6"/>
      <c r="P1736" s="6"/>
    </row>
    <row r="1737" spans="1:16" x14ac:dyDescent="0.2">
      <c r="A1737" s="24"/>
      <c r="B1737" s="5"/>
      <c r="C1737" s="5"/>
      <c r="D1737" s="5"/>
      <c r="E1737" s="5"/>
      <c r="F1737" s="5"/>
      <c r="G1737" s="6"/>
      <c r="H1737" s="6"/>
      <c r="I1737" s="6"/>
      <c r="J1737" s="6"/>
      <c r="K1737" s="6"/>
      <c r="L1737" s="6"/>
      <c r="M1737" s="6"/>
      <c r="N1737" s="6"/>
      <c r="O1737" s="6"/>
      <c r="P1737" s="6"/>
    </row>
    <row r="1738" spans="1:16" x14ac:dyDescent="0.2">
      <c r="A1738" s="24"/>
      <c r="B1738" s="5"/>
      <c r="C1738" s="5"/>
      <c r="D1738" s="5"/>
      <c r="E1738" s="5"/>
      <c r="F1738" s="5"/>
      <c r="G1738" s="6"/>
      <c r="H1738" s="6"/>
      <c r="I1738" s="6"/>
      <c r="J1738" s="6"/>
      <c r="K1738" s="6"/>
      <c r="L1738" s="6"/>
      <c r="M1738" s="6"/>
      <c r="N1738" s="6"/>
      <c r="O1738" s="6"/>
      <c r="P1738" s="6"/>
    </row>
    <row r="1739" spans="1:16" x14ac:dyDescent="0.2">
      <c r="A1739" s="24"/>
      <c r="B1739" s="5"/>
      <c r="C1739" s="5"/>
      <c r="D1739" s="5"/>
      <c r="E1739" s="5"/>
      <c r="F1739" s="5"/>
      <c r="G1739" s="6"/>
      <c r="H1739" s="6"/>
      <c r="I1739" s="6"/>
      <c r="J1739" s="6"/>
      <c r="K1739" s="6"/>
      <c r="L1739" s="6"/>
      <c r="M1739" s="6"/>
      <c r="N1739" s="6"/>
      <c r="O1739" s="6"/>
      <c r="P1739" s="6"/>
    </row>
    <row r="1740" spans="1:16" x14ac:dyDescent="0.2">
      <c r="A1740" s="24"/>
      <c r="B1740" s="5"/>
      <c r="C1740" s="5"/>
      <c r="D1740" s="5"/>
      <c r="E1740" s="5"/>
      <c r="F1740" s="5"/>
      <c r="G1740" s="6"/>
      <c r="H1740" s="6"/>
      <c r="I1740" s="6"/>
      <c r="J1740" s="6"/>
      <c r="K1740" s="6"/>
      <c r="L1740" s="6"/>
      <c r="M1740" s="6"/>
      <c r="N1740" s="6"/>
      <c r="O1740" s="6"/>
      <c r="P1740" s="6"/>
    </row>
    <row r="1741" spans="1:16" x14ac:dyDescent="0.2">
      <c r="A1741" s="24"/>
      <c r="B1741" s="5"/>
      <c r="C1741" s="5"/>
      <c r="D1741" s="5"/>
      <c r="E1741" s="5"/>
      <c r="F1741" s="5"/>
      <c r="G1741" s="6"/>
      <c r="H1741" s="6"/>
      <c r="I1741" s="6"/>
      <c r="J1741" s="6"/>
      <c r="K1741" s="6"/>
      <c r="L1741" s="6"/>
      <c r="M1741" s="6"/>
      <c r="N1741" s="6"/>
      <c r="O1741" s="6"/>
      <c r="P1741" s="6"/>
    </row>
    <row r="1742" spans="1:16" x14ac:dyDescent="0.2">
      <c r="A1742" s="24"/>
      <c r="B1742" s="5"/>
      <c r="C1742" s="5"/>
      <c r="D1742" s="5"/>
      <c r="E1742" s="5"/>
      <c r="F1742" s="5"/>
      <c r="G1742" s="6"/>
      <c r="H1742" s="6"/>
      <c r="I1742" s="6"/>
      <c r="J1742" s="6"/>
      <c r="K1742" s="6"/>
      <c r="L1742" s="6"/>
      <c r="M1742" s="6"/>
      <c r="N1742" s="6"/>
      <c r="O1742" s="6"/>
      <c r="P1742" s="6"/>
    </row>
    <row r="1743" spans="1:16" x14ac:dyDescent="0.2">
      <c r="A1743" s="24"/>
      <c r="B1743" s="5"/>
      <c r="C1743" s="5"/>
      <c r="D1743" s="5"/>
      <c r="E1743" s="5"/>
      <c r="F1743" s="5"/>
      <c r="G1743" s="6"/>
      <c r="H1743" s="6"/>
      <c r="I1743" s="6"/>
      <c r="J1743" s="6"/>
      <c r="K1743" s="6"/>
      <c r="L1743" s="6"/>
      <c r="M1743" s="6"/>
      <c r="N1743" s="6"/>
      <c r="O1743" s="6"/>
      <c r="P1743" s="6"/>
    </row>
    <row r="1744" spans="1:16" x14ac:dyDescent="0.2">
      <c r="A1744" s="24"/>
      <c r="B1744" s="5"/>
      <c r="C1744" s="5"/>
      <c r="D1744" s="5"/>
      <c r="E1744" s="5"/>
      <c r="F1744" s="5"/>
      <c r="G1744" s="6"/>
      <c r="H1744" s="6"/>
      <c r="I1744" s="6"/>
      <c r="J1744" s="6"/>
      <c r="K1744" s="6"/>
      <c r="L1744" s="6"/>
      <c r="M1744" s="6"/>
      <c r="N1744" s="6"/>
      <c r="O1744" s="6"/>
      <c r="P1744" s="6"/>
    </row>
    <row r="1745" spans="1:16" x14ac:dyDescent="0.2">
      <c r="A1745" s="24"/>
      <c r="B1745" s="5"/>
      <c r="C1745" s="5"/>
      <c r="D1745" s="5"/>
      <c r="E1745" s="5"/>
      <c r="F1745" s="5"/>
      <c r="G1745" s="6"/>
      <c r="H1745" s="6"/>
      <c r="I1745" s="6"/>
      <c r="J1745" s="6"/>
      <c r="K1745" s="6"/>
      <c r="L1745" s="6"/>
      <c r="M1745" s="6"/>
      <c r="N1745" s="6"/>
      <c r="O1745" s="6"/>
      <c r="P1745" s="6"/>
    </row>
    <row r="1746" spans="1:16" x14ac:dyDescent="0.2">
      <c r="A1746" s="24"/>
      <c r="B1746" s="5"/>
      <c r="C1746" s="5"/>
      <c r="D1746" s="5"/>
      <c r="E1746" s="5"/>
      <c r="F1746" s="5"/>
      <c r="G1746" s="6"/>
      <c r="H1746" s="6"/>
      <c r="I1746" s="6"/>
      <c r="J1746" s="6"/>
      <c r="K1746" s="6"/>
      <c r="L1746" s="6"/>
      <c r="M1746" s="6"/>
      <c r="N1746" s="6"/>
      <c r="O1746" s="6"/>
      <c r="P1746" s="6"/>
    </row>
    <row r="1747" spans="1:16" x14ac:dyDescent="0.2">
      <c r="A1747" s="24"/>
      <c r="B1747" s="5"/>
      <c r="C1747" s="5"/>
      <c r="D1747" s="5"/>
      <c r="E1747" s="5"/>
      <c r="F1747" s="5"/>
      <c r="G1747" s="6"/>
      <c r="H1747" s="6"/>
      <c r="I1747" s="6"/>
      <c r="J1747" s="6"/>
      <c r="K1747" s="6"/>
      <c r="L1747" s="6"/>
      <c r="M1747" s="6"/>
      <c r="N1747" s="6"/>
      <c r="O1747" s="6"/>
      <c r="P1747" s="6"/>
    </row>
    <row r="1748" spans="1:16" x14ac:dyDescent="0.2">
      <c r="A1748" s="24"/>
      <c r="B1748" s="5"/>
      <c r="C1748" s="5"/>
      <c r="D1748" s="5"/>
      <c r="E1748" s="5"/>
      <c r="F1748" s="5"/>
      <c r="G1748" s="6"/>
      <c r="H1748" s="6"/>
      <c r="I1748" s="6"/>
      <c r="J1748" s="6"/>
      <c r="K1748" s="6"/>
      <c r="L1748" s="6"/>
      <c r="M1748" s="6"/>
      <c r="N1748" s="6"/>
      <c r="O1748" s="6"/>
      <c r="P1748" s="6"/>
    </row>
    <row r="1749" spans="1:16" x14ac:dyDescent="0.2">
      <c r="A1749" s="24"/>
      <c r="B1749" s="5"/>
      <c r="C1749" s="5"/>
      <c r="D1749" s="5"/>
      <c r="E1749" s="5"/>
      <c r="F1749" s="5"/>
      <c r="G1749" s="6"/>
      <c r="H1749" s="6"/>
      <c r="I1749" s="6"/>
      <c r="J1749" s="6"/>
      <c r="K1749" s="6"/>
      <c r="L1749" s="6"/>
      <c r="M1749" s="6"/>
      <c r="N1749" s="6"/>
      <c r="O1749" s="6"/>
      <c r="P1749" s="6"/>
    </row>
    <row r="1750" spans="1:16" x14ac:dyDescent="0.2">
      <c r="A1750" s="24"/>
      <c r="B1750" s="5"/>
      <c r="C1750" s="5"/>
      <c r="D1750" s="5"/>
      <c r="E1750" s="5"/>
      <c r="F1750" s="5"/>
      <c r="G1750" s="6"/>
      <c r="H1750" s="6"/>
      <c r="I1750" s="6"/>
      <c r="J1750" s="6"/>
      <c r="K1750" s="6"/>
      <c r="L1750" s="6"/>
      <c r="M1750" s="6"/>
      <c r="N1750" s="6"/>
      <c r="O1750" s="6"/>
      <c r="P1750" s="6"/>
    </row>
    <row r="1751" spans="1:16" x14ac:dyDescent="0.2">
      <c r="A1751" s="24"/>
      <c r="B1751" s="5"/>
      <c r="C1751" s="5"/>
      <c r="D1751" s="5"/>
      <c r="E1751" s="5"/>
      <c r="F1751" s="5"/>
      <c r="G1751" s="6"/>
      <c r="H1751" s="6"/>
      <c r="I1751" s="6"/>
      <c r="J1751" s="6"/>
      <c r="K1751" s="6"/>
      <c r="L1751" s="6"/>
      <c r="M1751" s="6"/>
      <c r="N1751" s="6"/>
      <c r="O1751" s="6"/>
      <c r="P1751" s="6"/>
    </row>
    <row r="1752" spans="1:16" x14ac:dyDescent="0.2">
      <c r="A1752" s="24"/>
      <c r="B1752" s="5"/>
      <c r="C1752" s="5"/>
      <c r="D1752" s="5"/>
      <c r="E1752" s="5"/>
      <c r="F1752" s="5"/>
      <c r="G1752" s="6"/>
      <c r="H1752" s="6"/>
      <c r="I1752" s="6"/>
      <c r="J1752" s="6"/>
      <c r="K1752" s="6"/>
      <c r="L1752" s="6"/>
      <c r="M1752" s="6"/>
      <c r="N1752" s="6"/>
      <c r="O1752" s="6"/>
      <c r="P1752" s="6"/>
    </row>
    <row r="1753" spans="1:16" x14ac:dyDescent="0.2">
      <c r="A1753" s="24"/>
      <c r="B1753" s="5"/>
      <c r="C1753" s="5"/>
      <c r="D1753" s="5"/>
      <c r="E1753" s="5"/>
      <c r="F1753" s="5"/>
      <c r="G1753" s="6"/>
      <c r="H1753" s="6"/>
      <c r="I1753" s="6"/>
      <c r="J1753" s="6"/>
      <c r="K1753" s="6"/>
      <c r="L1753" s="6"/>
      <c r="M1753" s="6"/>
      <c r="N1753" s="6"/>
      <c r="O1753" s="6"/>
      <c r="P1753" s="6"/>
    </row>
    <row r="1754" spans="1:16" x14ac:dyDescent="0.2">
      <c r="A1754" s="24"/>
      <c r="B1754" s="5"/>
      <c r="C1754" s="5"/>
      <c r="D1754" s="5"/>
      <c r="E1754" s="5"/>
      <c r="F1754" s="5"/>
      <c r="G1754" s="6"/>
      <c r="H1754" s="6"/>
      <c r="I1754" s="6"/>
      <c r="J1754" s="6"/>
      <c r="K1754" s="6"/>
      <c r="L1754" s="6"/>
      <c r="M1754" s="6"/>
      <c r="N1754" s="6"/>
      <c r="O1754" s="6"/>
      <c r="P1754" s="6"/>
    </row>
    <row r="1755" spans="1:16" x14ac:dyDescent="0.2">
      <c r="A1755" s="24"/>
      <c r="B1755" s="5"/>
      <c r="C1755" s="5"/>
      <c r="D1755" s="5"/>
      <c r="E1755" s="5"/>
      <c r="F1755" s="5"/>
      <c r="G1755" s="6"/>
      <c r="H1755" s="6"/>
      <c r="I1755" s="6"/>
      <c r="J1755" s="6"/>
      <c r="K1755" s="6"/>
      <c r="L1755" s="6"/>
      <c r="M1755" s="6"/>
      <c r="N1755" s="6"/>
      <c r="O1755" s="6"/>
      <c r="P1755" s="6"/>
    </row>
    <row r="1756" spans="1:16" x14ac:dyDescent="0.2">
      <c r="A1756" s="24"/>
      <c r="B1756" s="5"/>
      <c r="C1756" s="5"/>
      <c r="D1756" s="5"/>
      <c r="E1756" s="5"/>
      <c r="F1756" s="5"/>
      <c r="G1756" s="6"/>
      <c r="H1756" s="6"/>
      <c r="I1756" s="6"/>
      <c r="J1756" s="6"/>
      <c r="K1756" s="6"/>
      <c r="L1756" s="6"/>
      <c r="M1756" s="6"/>
      <c r="N1756" s="6"/>
      <c r="O1756" s="6"/>
      <c r="P1756" s="6"/>
    </row>
    <row r="1757" spans="1:16" x14ac:dyDescent="0.2">
      <c r="A1757" s="24"/>
      <c r="B1757" s="5"/>
      <c r="C1757" s="5"/>
      <c r="D1757" s="5"/>
      <c r="E1757" s="5"/>
      <c r="F1757" s="5"/>
      <c r="G1757" s="6"/>
      <c r="H1757" s="6"/>
      <c r="I1757" s="6"/>
      <c r="J1757" s="6"/>
      <c r="K1757" s="6"/>
      <c r="L1757" s="6"/>
      <c r="M1757" s="6"/>
      <c r="N1757" s="6"/>
      <c r="O1757" s="6"/>
      <c r="P1757" s="6"/>
    </row>
    <row r="1758" spans="1:16" x14ac:dyDescent="0.2">
      <c r="A1758" s="24"/>
      <c r="B1758" s="5"/>
      <c r="C1758" s="5"/>
      <c r="D1758" s="5"/>
      <c r="E1758" s="5"/>
      <c r="F1758" s="5"/>
      <c r="G1758" s="6"/>
      <c r="H1758" s="6"/>
      <c r="I1758" s="6"/>
      <c r="J1758" s="6"/>
      <c r="K1758" s="6"/>
      <c r="L1758" s="6"/>
      <c r="M1758" s="6"/>
      <c r="N1758" s="6"/>
      <c r="O1758" s="6"/>
      <c r="P1758" s="6"/>
    </row>
    <row r="1759" spans="1:16" x14ac:dyDescent="0.2">
      <c r="A1759" s="24"/>
      <c r="B1759" s="5"/>
      <c r="C1759" s="5"/>
      <c r="D1759" s="5"/>
      <c r="E1759" s="5"/>
      <c r="F1759" s="5"/>
      <c r="G1759" s="6"/>
      <c r="H1759" s="6"/>
      <c r="I1759" s="6"/>
      <c r="J1759" s="6"/>
      <c r="K1759" s="6"/>
      <c r="L1759" s="6"/>
      <c r="M1759" s="6"/>
      <c r="N1759" s="6"/>
      <c r="O1759" s="6"/>
      <c r="P1759" s="6"/>
    </row>
    <row r="1760" spans="1:16" x14ac:dyDescent="0.2">
      <c r="A1760" s="24"/>
      <c r="B1760" s="5"/>
      <c r="C1760" s="5"/>
      <c r="D1760" s="5"/>
      <c r="E1760" s="5"/>
      <c r="F1760" s="5"/>
      <c r="G1760" s="6"/>
      <c r="H1760" s="6"/>
      <c r="I1760" s="6"/>
      <c r="J1760" s="6"/>
      <c r="K1760" s="6"/>
      <c r="L1760" s="6"/>
      <c r="M1760" s="6"/>
      <c r="N1760" s="6"/>
      <c r="O1760" s="6"/>
      <c r="P1760" s="6"/>
    </row>
    <row r="1761" spans="1:16" x14ac:dyDescent="0.2">
      <c r="A1761" s="24"/>
      <c r="B1761" s="5"/>
      <c r="C1761" s="5"/>
      <c r="D1761" s="5"/>
      <c r="E1761" s="5"/>
      <c r="F1761" s="5"/>
      <c r="G1761" s="6"/>
      <c r="H1761" s="6"/>
      <c r="I1761" s="6"/>
      <c r="J1761" s="6"/>
      <c r="K1761" s="6"/>
      <c r="L1761" s="6"/>
      <c r="M1761" s="6"/>
      <c r="N1761" s="6"/>
      <c r="O1761" s="6"/>
      <c r="P1761" s="6"/>
    </row>
    <row r="1762" spans="1:16" x14ac:dyDescent="0.2">
      <c r="A1762" s="24"/>
      <c r="B1762" s="5"/>
      <c r="C1762" s="5"/>
      <c r="D1762" s="5"/>
      <c r="E1762" s="5"/>
      <c r="F1762" s="5"/>
      <c r="G1762" s="6"/>
      <c r="H1762" s="6"/>
      <c r="I1762" s="6"/>
      <c r="J1762" s="6"/>
      <c r="K1762" s="6"/>
      <c r="L1762" s="6"/>
      <c r="M1762" s="6"/>
      <c r="N1762" s="6"/>
      <c r="O1762" s="6"/>
      <c r="P1762" s="6"/>
    </row>
    <row r="1763" spans="1:16" x14ac:dyDescent="0.2">
      <c r="A1763" s="24"/>
      <c r="B1763" s="5"/>
      <c r="C1763" s="5"/>
      <c r="D1763" s="5"/>
      <c r="E1763" s="5"/>
      <c r="F1763" s="5"/>
      <c r="G1763" s="6"/>
      <c r="H1763" s="6"/>
      <c r="I1763" s="6"/>
      <c r="J1763" s="6"/>
      <c r="K1763" s="6"/>
      <c r="L1763" s="6"/>
      <c r="M1763" s="6"/>
      <c r="N1763" s="6"/>
      <c r="O1763" s="6"/>
      <c r="P1763" s="6"/>
    </row>
    <row r="1764" spans="1:16" x14ac:dyDescent="0.2">
      <c r="A1764" s="24"/>
      <c r="B1764" s="5"/>
      <c r="C1764" s="5"/>
      <c r="D1764" s="5"/>
      <c r="E1764" s="5"/>
      <c r="F1764" s="5"/>
      <c r="G1764" s="6"/>
      <c r="H1764" s="6"/>
      <c r="I1764" s="6"/>
      <c r="J1764" s="6"/>
      <c r="K1764" s="6"/>
      <c r="L1764" s="6"/>
      <c r="M1764" s="6"/>
      <c r="N1764" s="6"/>
      <c r="O1764" s="6"/>
      <c r="P1764" s="6"/>
    </row>
    <row r="1765" spans="1:16" x14ac:dyDescent="0.2">
      <c r="A1765" s="24"/>
      <c r="B1765" s="5"/>
      <c r="C1765" s="5"/>
      <c r="D1765" s="5"/>
      <c r="E1765" s="5"/>
      <c r="F1765" s="5"/>
      <c r="G1765" s="6"/>
      <c r="H1765" s="6"/>
      <c r="I1765" s="6"/>
      <c r="J1765" s="6"/>
      <c r="K1765" s="6"/>
      <c r="L1765" s="6"/>
      <c r="M1765" s="6"/>
      <c r="N1765" s="6"/>
      <c r="O1765" s="6"/>
      <c r="P1765" s="6"/>
    </row>
    <row r="1766" spans="1:16" x14ac:dyDescent="0.2">
      <c r="A1766" s="24"/>
      <c r="B1766" s="5"/>
      <c r="C1766" s="5"/>
      <c r="D1766" s="5"/>
      <c r="E1766" s="5"/>
      <c r="F1766" s="5"/>
      <c r="G1766" s="6"/>
      <c r="H1766" s="6"/>
      <c r="I1766" s="6"/>
      <c r="J1766" s="6"/>
      <c r="K1766" s="6"/>
      <c r="L1766" s="6"/>
      <c r="M1766" s="6"/>
      <c r="N1766" s="6"/>
      <c r="O1766" s="6"/>
      <c r="P1766" s="6"/>
    </row>
    <row r="1767" spans="1:16" x14ac:dyDescent="0.2">
      <c r="A1767" s="24"/>
      <c r="B1767" s="5"/>
      <c r="C1767" s="5"/>
      <c r="D1767" s="5"/>
      <c r="E1767" s="5"/>
      <c r="F1767" s="5"/>
      <c r="G1767" s="6"/>
      <c r="H1767" s="6"/>
      <c r="I1767" s="6"/>
      <c r="J1767" s="6"/>
      <c r="K1767" s="6"/>
      <c r="L1767" s="6"/>
      <c r="M1767" s="6"/>
      <c r="N1767" s="6"/>
      <c r="O1767" s="6"/>
      <c r="P1767" s="6"/>
    </row>
    <row r="1768" spans="1:16" x14ac:dyDescent="0.2">
      <c r="A1768" s="24"/>
      <c r="B1768" s="5"/>
      <c r="C1768" s="5"/>
      <c r="D1768" s="5"/>
      <c r="E1768" s="5"/>
      <c r="F1768" s="5"/>
      <c r="G1768" s="6"/>
      <c r="H1768" s="6"/>
      <c r="I1768" s="6"/>
      <c r="J1768" s="6"/>
      <c r="K1768" s="6"/>
      <c r="L1768" s="6"/>
      <c r="M1768" s="6"/>
      <c r="N1768" s="6"/>
      <c r="O1768" s="6"/>
      <c r="P1768" s="6"/>
    </row>
    <row r="1769" spans="1:16" x14ac:dyDescent="0.2">
      <c r="A1769" s="24"/>
      <c r="B1769" s="5"/>
      <c r="C1769" s="5"/>
      <c r="D1769" s="5"/>
      <c r="E1769" s="5"/>
      <c r="F1769" s="5"/>
      <c r="G1769" s="6"/>
      <c r="H1769" s="6"/>
      <c r="I1769" s="6"/>
      <c r="J1769" s="6"/>
      <c r="K1769" s="6"/>
      <c r="L1769" s="6"/>
      <c r="M1769" s="6"/>
      <c r="N1769" s="6"/>
      <c r="O1769" s="6"/>
      <c r="P1769" s="6"/>
    </row>
    <row r="1770" spans="1:16" x14ac:dyDescent="0.2">
      <c r="A1770" s="24"/>
      <c r="B1770" s="5"/>
      <c r="C1770" s="5"/>
      <c r="D1770" s="5"/>
      <c r="E1770" s="5"/>
      <c r="F1770" s="5"/>
      <c r="G1770" s="6"/>
      <c r="H1770" s="6"/>
      <c r="I1770" s="6"/>
      <c r="J1770" s="6"/>
      <c r="K1770" s="6"/>
      <c r="L1770" s="6"/>
      <c r="M1770" s="6"/>
      <c r="N1770" s="6"/>
      <c r="O1770" s="6"/>
      <c r="P1770" s="6"/>
    </row>
    <row r="1771" spans="1:16" x14ac:dyDescent="0.2">
      <c r="A1771" s="24"/>
      <c r="B1771" s="5"/>
      <c r="C1771" s="5"/>
      <c r="D1771" s="5"/>
      <c r="E1771" s="5"/>
      <c r="F1771" s="5"/>
      <c r="G1771" s="6"/>
      <c r="H1771" s="6"/>
      <c r="I1771" s="6"/>
      <c r="J1771" s="6"/>
      <c r="K1771" s="6"/>
      <c r="L1771" s="6"/>
      <c r="M1771" s="6"/>
      <c r="N1771" s="6"/>
      <c r="O1771" s="6"/>
      <c r="P1771" s="6"/>
    </row>
    <row r="1772" spans="1:16" x14ac:dyDescent="0.2">
      <c r="A1772" s="24"/>
      <c r="B1772" s="5"/>
      <c r="C1772" s="5"/>
      <c r="D1772" s="5"/>
      <c r="E1772" s="5"/>
      <c r="F1772" s="5"/>
      <c r="G1772" s="6"/>
      <c r="H1772" s="6"/>
      <c r="I1772" s="6"/>
      <c r="J1772" s="6"/>
      <c r="K1772" s="6"/>
      <c r="L1772" s="6"/>
      <c r="M1772" s="6"/>
      <c r="N1772" s="6"/>
      <c r="O1772" s="6"/>
      <c r="P1772" s="6"/>
    </row>
    <row r="1773" spans="1:16" x14ac:dyDescent="0.2">
      <c r="A1773" s="24"/>
      <c r="B1773" s="5"/>
      <c r="C1773" s="5"/>
      <c r="D1773" s="5"/>
      <c r="E1773" s="5"/>
      <c r="F1773" s="5"/>
      <c r="G1773" s="6"/>
      <c r="H1773" s="6"/>
      <c r="I1773" s="6"/>
      <c r="J1773" s="6"/>
      <c r="K1773" s="6"/>
      <c r="L1773" s="6"/>
      <c r="M1773" s="6"/>
      <c r="N1773" s="6"/>
      <c r="O1773" s="6"/>
      <c r="P1773" s="6"/>
    </row>
    <row r="1774" spans="1:16" x14ac:dyDescent="0.2">
      <c r="A1774" s="24"/>
      <c r="B1774" s="5"/>
      <c r="C1774" s="5"/>
      <c r="D1774" s="5"/>
      <c r="E1774" s="5"/>
      <c r="F1774" s="5"/>
      <c r="G1774" s="6"/>
      <c r="H1774" s="6"/>
      <c r="I1774" s="6"/>
      <c r="J1774" s="6"/>
      <c r="K1774" s="6"/>
      <c r="L1774" s="6"/>
      <c r="M1774" s="6"/>
      <c r="N1774" s="6"/>
      <c r="O1774" s="6"/>
      <c r="P1774" s="6"/>
    </row>
    <row r="1775" spans="1:16" x14ac:dyDescent="0.2">
      <c r="A1775" s="24"/>
      <c r="B1775" s="5"/>
      <c r="C1775" s="5"/>
      <c r="D1775" s="5"/>
      <c r="E1775" s="5"/>
      <c r="F1775" s="5"/>
      <c r="G1775" s="6"/>
      <c r="H1775" s="6"/>
      <c r="I1775" s="6"/>
      <c r="J1775" s="6"/>
      <c r="K1775" s="6"/>
      <c r="L1775" s="6"/>
      <c r="M1775" s="6"/>
      <c r="N1775" s="6"/>
      <c r="O1775" s="6"/>
      <c r="P1775" s="6"/>
    </row>
    <row r="1776" spans="1:16" x14ac:dyDescent="0.2">
      <c r="A1776" s="24"/>
      <c r="B1776" s="5"/>
      <c r="C1776" s="5"/>
      <c r="D1776" s="5"/>
      <c r="E1776" s="5"/>
      <c r="F1776" s="5"/>
      <c r="G1776" s="6"/>
      <c r="H1776" s="6"/>
      <c r="I1776" s="6"/>
      <c r="J1776" s="6"/>
      <c r="K1776" s="6"/>
      <c r="L1776" s="6"/>
      <c r="M1776" s="6"/>
      <c r="N1776" s="6"/>
      <c r="O1776" s="6"/>
      <c r="P1776" s="6"/>
    </row>
    <row r="1777" spans="1:16" x14ac:dyDescent="0.2">
      <c r="A1777" s="24"/>
      <c r="B1777" s="5"/>
      <c r="C1777" s="5"/>
      <c r="D1777" s="5"/>
      <c r="E1777" s="5"/>
      <c r="F1777" s="5"/>
      <c r="G1777" s="6"/>
      <c r="H1777" s="6"/>
      <c r="I1777" s="6"/>
      <c r="J1777" s="6"/>
      <c r="K1777" s="6"/>
      <c r="L1777" s="6"/>
      <c r="M1777" s="6"/>
      <c r="N1777" s="6"/>
      <c r="O1777" s="6"/>
      <c r="P1777" s="6"/>
    </row>
    <row r="1778" spans="1:16" x14ac:dyDescent="0.2">
      <c r="A1778" s="24"/>
      <c r="B1778" s="5"/>
      <c r="C1778" s="5"/>
      <c r="D1778" s="5"/>
      <c r="E1778" s="5"/>
      <c r="F1778" s="5"/>
      <c r="G1778" s="6"/>
      <c r="H1778" s="6"/>
      <c r="I1778" s="6"/>
      <c r="J1778" s="6"/>
      <c r="K1778" s="6"/>
      <c r="L1778" s="6"/>
      <c r="M1778" s="6"/>
      <c r="N1778" s="6"/>
      <c r="O1778" s="6"/>
      <c r="P1778" s="6"/>
    </row>
    <row r="1779" spans="1:16" x14ac:dyDescent="0.2">
      <c r="A1779" s="24"/>
      <c r="B1779" s="5"/>
      <c r="C1779" s="5"/>
      <c r="D1779" s="5"/>
      <c r="E1779" s="5"/>
      <c r="F1779" s="5"/>
      <c r="G1779" s="6"/>
      <c r="H1779" s="6"/>
      <c r="I1779" s="6"/>
      <c r="J1779" s="6"/>
      <c r="K1779" s="6"/>
      <c r="L1779" s="6"/>
      <c r="M1779" s="6"/>
      <c r="N1779" s="6"/>
      <c r="O1779" s="6"/>
      <c r="P1779" s="6"/>
    </row>
    <row r="1780" spans="1:16" x14ac:dyDescent="0.2">
      <c r="A1780" s="24"/>
      <c r="B1780" s="5"/>
      <c r="C1780" s="5"/>
      <c r="D1780" s="5"/>
      <c r="E1780" s="5"/>
      <c r="F1780" s="5"/>
      <c r="G1780" s="6"/>
      <c r="H1780" s="6"/>
      <c r="I1780" s="6"/>
      <c r="J1780" s="6"/>
      <c r="K1780" s="6"/>
      <c r="L1780" s="6"/>
      <c r="M1780" s="6"/>
      <c r="N1780" s="6"/>
      <c r="O1780" s="6"/>
      <c r="P1780" s="6"/>
    </row>
    <row r="1781" spans="1:16" x14ac:dyDescent="0.2">
      <c r="A1781" s="24"/>
      <c r="B1781" s="5"/>
      <c r="C1781" s="5"/>
      <c r="D1781" s="5"/>
      <c r="E1781" s="5"/>
      <c r="F1781" s="5"/>
      <c r="G1781" s="6"/>
      <c r="H1781" s="6"/>
      <c r="I1781" s="6"/>
      <c r="J1781" s="6"/>
      <c r="K1781" s="6"/>
      <c r="L1781" s="6"/>
      <c r="M1781" s="6"/>
      <c r="N1781" s="6"/>
      <c r="O1781" s="6"/>
      <c r="P1781" s="6"/>
    </row>
    <row r="1782" spans="1:16" x14ac:dyDescent="0.2">
      <c r="A1782" s="24"/>
      <c r="B1782" s="5"/>
      <c r="C1782" s="5"/>
      <c r="D1782" s="5"/>
      <c r="E1782" s="5"/>
      <c r="F1782" s="5"/>
      <c r="G1782" s="6"/>
      <c r="H1782" s="6"/>
      <c r="I1782" s="6"/>
      <c r="J1782" s="6"/>
      <c r="K1782" s="6"/>
      <c r="L1782" s="6"/>
      <c r="M1782" s="6"/>
      <c r="N1782" s="6"/>
      <c r="O1782" s="6"/>
      <c r="P1782" s="6"/>
    </row>
    <row r="1783" spans="1:16" x14ac:dyDescent="0.2">
      <c r="A1783" s="24"/>
      <c r="B1783" s="5"/>
      <c r="C1783" s="5"/>
      <c r="D1783" s="5"/>
      <c r="E1783" s="5"/>
      <c r="F1783" s="5"/>
      <c r="G1783" s="6"/>
      <c r="H1783" s="6"/>
      <c r="I1783" s="6"/>
      <c r="J1783" s="6"/>
      <c r="K1783" s="6"/>
      <c r="L1783" s="6"/>
      <c r="M1783" s="6"/>
      <c r="N1783" s="6"/>
      <c r="O1783" s="6"/>
      <c r="P1783" s="6"/>
    </row>
    <row r="1784" spans="1:16" x14ac:dyDescent="0.2">
      <c r="A1784" s="24"/>
      <c r="B1784" s="5"/>
      <c r="C1784" s="5"/>
      <c r="D1784" s="5"/>
      <c r="E1784" s="5"/>
      <c r="F1784" s="5"/>
      <c r="G1784" s="6"/>
      <c r="H1784" s="6"/>
      <c r="I1784" s="6"/>
      <c r="J1784" s="6"/>
      <c r="K1784" s="6"/>
      <c r="L1784" s="6"/>
      <c r="M1784" s="6"/>
      <c r="N1784" s="6"/>
      <c r="O1784" s="6"/>
      <c r="P1784" s="6"/>
    </row>
    <row r="1785" spans="1:16" x14ac:dyDescent="0.2">
      <c r="A1785" s="24"/>
      <c r="B1785" s="5"/>
      <c r="C1785" s="5"/>
      <c r="D1785" s="5"/>
      <c r="E1785" s="5"/>
      <c r="F1785" s="5"/>
      <c r="G1785" s="6"/>
      <c r="H1785" s="6"/>
      <c r="I1785" s="6"/>
      <c r="J1785" s="6"/>
      <c r="K1785" s="6"/>
      <c r="L1785" s="6"/>
      <c r="M1785" s="6"/>
      <c r="N1785" s="6"/>
      <c r="O1785" s="6"/>
      <c r="P1785" s="6"/>
    </row>
    <row r="1786" spans="1:16" x14ac:dyDescent="0.2">
      <c r="A1786" s="24"/>
      <c r="B1786" s="5"/>
      <c r="C1786" s="5"/>
      <c r="D1786" s="5"/>
      <c r="E1786" s="5"/>
      <c r="F1786" s="5"/>
      <c r="G1786" s="6"/>
      <c r="H1786" s="6"/>
      <c r="I1786" s="6"/>
      <c r="J1786" s="6"/>
      <c r="K1786" s="6"/>
      <c r="L1786" s="6"/>
      <c r="M1786" s="6"/>
      <c r="N1786" s="6"/>
      <c r="O1786" s="6"/>
      <c r="P1786" s="6"/>
    </row>
    <row r="1787" spans="1:16" x14ac:dyDescent="0.2">
      <c r="A1787" s="24"/>
      <c r="B1787" s="5"/>
      <c r="C1787" s="5"/>
      <c r="D1787" s="5"/>
      <c r="E1787" s="5"/>
      <c r="F1787" s="5"/>
      <c r="G1787" s="6"/>
      <c r="H1787" s="6"/>
      <c r="I1787" s="6"/>
      <c r="J1787" s="6"/>
      <c r="K1787" s="6"/>
      <c r="L1787" s="6"/>
      <c r="M1787" s="6"/>
      <c r="N1787" s="6"/>
      <c r="O1787" s="6"/>
      <c r="P1787" s="6"/>
    </row>
    <row r="1788" spans="1:16" x14ac:dyDescent="0.2">
      <c r="A1788" s="24"/>
      <c r="B1788" s="5"/>
      <c r="C1788" s="5"/>
      <c r="D1788" s="5"/>
      <c r="E1788" s="5"/>
      <c r="F1788" s="5"/>
      <c r="G1788" s="6"/>
      <c r="H1788" s="6"/>
      <c r="I1788" s="6"/>
      <c r="J1788" s="6"/>
      <c r="K1788" s="6"/>
      <c r="L1788" s="6"/>
      <c r="M1788" s="6"/>
      <c r="N1788" s="6"/>
      <c r="O1788" s="6"/>
      <c r="P1788" s="6"/>
    </row>
    <row r="1789" spans="1:16" x14ac:dyDescent="0.2">
      <c r="A1789" s="24"/>
      <c r="B1789" s="5"/>
      <c r="C1789" s="5"/>
      <c r="D1789" s="5"/>
      <c r="E1789" s="5"/>
      <c r="F1789" s="5"/>
      <c r="G1789" s="6"/>
      <c r="H1789" s="6"/>
      <c r="I1789" s="6"/>
      <c r="J1789" s="6"/>
      <c r="K1789" s="6"/>
      <c r="L1789" s="6"/>
      <c r="M1789" s="6"/>
      <c r="N1789" s="6"/>
      <c r="O1789" s="6"/>
      <c r="P1789" s="6"/>
    </row>
    <row r="1790" spans="1:16" x14ac:dyDescent="0.2">
      <c r="A1790" s="24"/>
      <c r="B1790" s="5"/>
      <c r="C1790" s="5"/>
      <c r="D1790" s="5"/>
      <c r="E1790" s="5"/>
      <c r="F1790" s="5"/>
      <c r="G1790" s="6"/>
      <c r="H1790" s="6"/>
      <c r="I1790" s="6"/>
      <c r="J1790" s="6"/>
      <c r="K1790" s="6"/>
      <c r="L1790" s="6"/>
      <c r="M1790" s="6"/>
      <c r="N1790" s="6"/>
      <c r="O1790" s="6"/>
      <c r="P1790" s="6"/>
    </row>
    <row r="1791" spans="1:16" x14ac:dyDescent="0.2">
      <c r="A1791" s="24"/>
      <c r="B1791" s="5"/>
      <c r="C1791" s="5"/>
      <c r="D1791" s="5"/>
      <c r="E1791" s="5"/>
      <c r="F1791" s="5"/>
      <c r="G1791" s="6"/>
      <c r="H1791" s="6"/>
      <c r="I1791" s="6"/>
      <c r="J1791" s="6"/>
      <c r="K1791" s="6"/>
      <c r="L1791" s="6"/>
      <c r="M1791" s="6"/>
      <c r="N1791" s="6"/>
      <c r="O1791" s="6"/>
      <c r="P1791" s="6"/>
    </row>
    <row r="1792" spans="1:16" x14ac:dyDescent="0.2">
      <c r="A1792" s="24"/>
      <c r="B1792" s="5"/>
      <c r="C1792" s="5"/>
      <c r="D1792" s="5"/>
      <c r="E1792" s="5"/>
      <c r="F1792" s="5"/>
      <c r="G1792" s="6"/>
      <c r="H1792" s="6"/>
      <c r="I1792" s="6"/>
      <c r="J1792" s="6"/>
      <c r="K1792" s="6"/>
      <c r="L1792" s="6"/>
      <c r="M1792" s="6"/>
      <c r="N1792" s="6"/>
      <c r="O1792" s="6"/>
      <c r="P1792" s="6"/>
    </row>
    <row r="1793" spans="1:16" x14ac:dyDescent="0.2">
      <c r="A1793" s="24"/>
      <c r="B1793" s="5"/>
      <c r="C1793" s="5"/>
      <c r="D1793" s="5"/>
      <c r="E1793" s="5"/>
      <c r="F1793" s="5"/>
      <c r="G1793" s="6"/>
      <c r="H1793" s="6"/>
      <c r="I1793" s="6"/>
      <c r="J1793" s="6"/>
      <c r="K1793" s="6"/>
      <c r="L1793" s="6"/>
      <c r="M1793" s="6"/>
      <c r="N1793" s="6"/>
      <c r="O1793" s="6"/>
      <c r="P1793" s="6"/>
    </row>
    <row r="1794" spans="1:16" x14ac:dyDescent="0.2">
      <c r="A1794" s="24"/>
      <c r="B1794" s="5"/>
      <c r="C1794" s="5"/>
      <c r="D1794" s="5"/>
      <c r="E1794" s="5"/>
      <c r="F1794" s="5"/>
      <c r="G1794" s="6"/>
      <c r="H1794" s="6"/>
      <c r="I1794" s="6"/>
      <c r="J1794" s="6"/>
      <c r="K1794" s="6"/>
      <c r="L1794" s="6"/>
      <c r="M1794" s="6"/>
      <c r="N1794" s="6"/>
      <c r="O1794" s="6"/>
      <c r="P1794" s="6"/>
    </row>
    <row r="1795" spans="1:16" x14ac:dyDescent="0.2">
      <c r="A1795" s="24"/>
      <c r="B1795" s="5"/>
      <c r="C1795" s="5"/>
      <c r="D1795" s="5"/>
      <c r="E1795" s="5"/>
      <c r="F1795" s="5"/>
      <c r="G1795" s="6"/>
      <c r="H1795" s="6"/>
      <c r="I1795" s="6"/>
      <c r="J1795" s="6"/>
      <c r="K1795" s="6"/>
      <c r="L1795" s="6"/>
      <c r="M1795" s="6"/>
      <c r="N1795" s="6"/>
      <c r="O1795" s="6"/>
      <c r="P1795" s="6"/>
    </row>
    <row r="1796" spans="1:16" x14ac:dyDescent="0.2">
      <c r="A1796" s="24"/>
      <c r="B1796" s="5"/>
      <c r="C1796" s="5"/>
      <c r="D1796" s="5"/>
      <c r="E1796" s="5"/>
      <c r="F1796" s="5"/>
      <c r="G1796" s="6"/>
      <c r="H1796" s="6"/>
      <c r="I1796" s="6"/>
      <c r="J1796" s="6"/>
      <c r="K1796" s="6"/>
      <c r="L1796" s="6"/>
      <c r="M1796" s="6"/>
      <c r="N1796" s="6"/>
      <c r="O1796" s="6"/>
      <c r="P1796" s="6"/>
    </row>
    <row r="1797" spans="1:16" x14ac:dyDescent="0.2">
      <c r="A1797" s="24"/>
      <c r="B1797" s="5"/>
      <c r="C1797" s="5"/>
      <c r="D1797" s="5"/>
      <c r="E1797" s="5"/>
      <c r="F1797" s="5"/>
      <c r="G1797" s="6"/>
      <c r="H1797" s="6"/>
      <c r="I1797" s="6"/>
      <c r="J1797" s="6"/>
      <c r="K1797" s="6"/>
      <c r="L1797" s="6"/>
      <c r="M1797" s="6"/>
      <c r="N1797" s="6"/>
      <c r="O1797" s="6"/>
      <c r="P1797" s="6"/>
    </row>
    <row r="1798" spans="1:16" x14ac:dyDescent="0.2">
      <c r="A1798" s="24"/>
      <c r="B1798" s="5"/>
      <c r="C1798" s="5"/>
      <c r="D1798" s="5"/>
      <c r="E1798" s="5"/>
      <c r="F1798" s="5"/>
      <c r="G1798" s="6"/>
      <c r="H1798" s="6"/>
      <c r="I1798" s="6"/>
      <c r="J1798" s="6"/>
      <c r="K1798" s="6"/>
      <c r="L1798" s="6"/>
      <c r="M1798" s="6"/>
      <c r="N1798" s="6"/>
      <c r="O1798" s="6"/>
      <c r="P1798" s="6"/>
    </row>
    <row r="1799" spans="1:16" x14ac:dyDescent="0.2">
      <c r="A1799" s="24"/>
      <c r="B1799" s="5"/>
      <c r="C1799" s="5"/>
      <c r="D1799" s="5"/>
      <c r="E1799" s="5"/>
      <c r="F1799" s="5"/>
      <c r="G1799" s="6"/>
      <c r="H1799" s="6"/>
      <c r="I1799" s="6"/>
      <c r="J1799" s="6"/>
      <c r="K1799" s="6"/>
      <c r="L1799" s="6"/>
      <c r="M1799" s="6"/>
      <c r="N1799" s="6"/>
      <c r="O1799" s="6"/>
      <c r="P1799" s="6"/>
    </row>
    <row r="1800" spans="1:16" x14ac:dyDescent="0.2">
      <c r="A1800" s="24"/>
      <c r="B1800" s="5"/>
      <c r="C1800" s="5"/>
      <c r="D1800" s="5"/>
      <c r="E1800" s="5"/>
      <c r="F1800" s="5"/>
      <c r="G1800" s="6"/>
      <c r="H1800" s="6"/>
      <c r="I1800" s="6"/>
      <c r="J1800" s="6"/>
      <c r="K1800" s="6"/>
      <c r="L1800" s="6"/>
      <c r="M1800" s="6"/>
      <c r="N1800" s="6"/>
      <c r="O1800" s="6"/>
      <c r="P1800" s="6"/>
    </row>
    <row r="1801" spans="1:16" x14ac:dyDescent="0.2">
      <c r="A1801" s="24"/>
      <c r="B1801" s="5"/>
      <c r="C1801" s="5"/>
      <c r="D1801" s="5"/>
      <c r="E1801" s="5"/>
      <c r="F1801" s="5"/>
      <c r="G1801" s="6"/>
      <c r="H1801" s="6"/>
      <c r="I1801" s="6"/>
      <c r="J1801" s="6"/>
      <c r="K1801" s="6"/>
      <c r="L1801" s="6"/>
      <c r="M1801" s="6"/>
      <c r="N1801" s="6"/>
      <c r="O1801" s="6"/>
      <c r="P1801" s="6"/>
    </row>
    <row r="1802" spans="1:16" x14ac:dyDescent="0.2">
      <c r="A1802" s="24"/>
      <c r="B1802" s="5"/>
      <c r="C1802" s="5"/>
      <c r="D1802" s="5"/>
      <c r="E1802" s="5"/>
      <c r="F1802" s="5"/>
      <c r="G1802" s="6"/>
      <c r="H1802" s="6"/>
      <c r="I1802" s="6"/>
      <c r="J1802" s="6"/>
      <c r="K1802" s="6"/>
      <c r="L1802" s="6"/>
      <c r="M1802" s="6"/>
      <c r="N1802" s="6"/>
      <c r="O1802" s="6"/>
      <c r="P1802" s="6"/>
    </row>
    <row r="1803" spans="1:16" x14ac:dyDescent="0.2">
      <c r="A1803" s="24"/>
      <c r="B1803" s="5"/>
      <c r="C1803" s="5"/>
      <c r="D1803" s="5"/>
      <c r="E1803" s="5"/>
      <c r="F1803" s="5"/>
      <c r="G1803" s="6"/>
      <c r="H1803" s="6"/>
      <c r="I1803" s="6"/>
      <c r="J1803" s="6"/>
      <c r="K1803" s="6"/>
      <c r="L1803" s="6"/>
      <c r="M1803" s="6"/>
      <c r="N1803" s="6"/>
      <c r="O1803" s="6"/>
      <c r="P1803" s="6"/>
    </row>
    <row r="1804" spans="1:16" x14ac:dyDescent="0.2">
      <c r="A1804" s="24"/>
      <c r="B1804" s="5"/>
      <c r="C1804" s="5"/>
      <c r="D1804" s="5"/>
      <c r="E1804" s="5"/>
      <c r="F1804" s="5"/>
      <c r="G1804" s="6"/>
      <c r="H1804" s="6"/>
      <c r="I1804" s="6"/>
      <c r="J1804" s="6"/>
      <c r="K1804" s="6"/>
      <c r="L1804" s="6"/>
      <c r="M1804" s="6"/>
      <c r="N1804" s="6"/>
      <c r="O1804" s="6"/>
      <c r="P1804" s="6"/>
    </row>
    <row r="1805" spans="1:16" x14ac:dyDescent="0.2">
      <c r="A1805" s="24"/>
      <c r="B1805" s="5"/>
      <c r="C1805" s="5"/>
      <c r="D1805" s="5"/>
      <c r="E1805" s="5"/>
      <c r="F1805" s="5"/>
      <c r="G1805" s="6"/>
      <c r="H1805" s="6"/>
      <c r="I1805" s="6"/>
      <c r="J1805" s="6"/>
      <c r="K1805" s="6"/>
      <c r="L1805" s="6"/>
      <c r="M1805" s="6"/>
      <c r="N1805" s="6"/>
      <c r="O1805" s="6"/>
      <c r="P1805" s="6"/>
    </row>
    <row r="1806" spans="1:16" x14ac:dyDescent="0.2">
      <c r="A1806" s="24"/>
      <c r="B1806" s="5"/>
      <c r="C1806" s="5"/>
      <c r="D1806" s="5"/>
      <c r="E1806" s="5"/>
      <c r="F1806" s="5"/>
      <c r="G1806" s="6"/>
      <c r="H1806" s="6"/>
      <c r="I1806" s="6"/>
      <c r="J1806" s="6"/>
      <c r="K1806" s="6"/>
      <c r="L1806" s="6"/>
      <c r="M1806" s="6"/>
      <c r="N1806" s="6"/>
      <c r="O1806" s="6"/>
      <c r="P1806" s="6"/>
    </row>
    <row r="1807" spans="1:16" x14ac:dyDescent="0.2">
      <c r="A1807" s="24"/>
      <c r="B1807" s="5"/>
      <c r="C1807" s="5"/>
      <c r="D1807" s="5"/>
      <c r="E1807" s="5"/>
      <c r="F1807" s="5"/>
      <c r="G1807" s="6"/>
      <c r="H1807" s="6"/>
      <c r="I1807" s="6"/>
      <c r="J1807" s="6"/>
      <c r="K1807" s="6"/>
      <c r="L1807" s="6"/>
      <c r="M1807" s="6"/>
      <c r="N1807" s="6"/>
      <c r="O1807" s="6"/>
      <c r="P1807" s="6"/>
    </row>
    <row r="1808" spans="1:16" x14ac:dyDescent="0.2">
      <c r="A1808" s="24"/>
      <c r="B1808" s="5"/>
      <c r="C1808" s="5"/>
      <c r="D1808" s="5"/>
      <c r="E1808" s="5"/>
      <c r="F1808" s="5"/>
      <c r="G1808" s="6"/>
      <c r="H1808" s="6"/>
      <c r="I1808" s="6"/>
      <c r="J1808" s="6"/>
      <c r="K1808" s="6"/>
      <c r="L1808" s="6"/>
      <c r="M1808" s="6"/>
      <c r="N1808" s="6"/>
      <c r="O1808" s="6"/>
      <c r="P1808" s="6"/>
    </row>
    <row r="1809" spans="1:16" x14ac:dyDescent="0.2">
      <c r="A1809" s="24"/>
      <c r="B1809" s="5"/>
      <c r="C1809" s="5"/>
      <c r="D1809" s="5"/>
      <c r="E1809" s="5"/>
      <c r="F1809" s="5"/>
      <c r="G1809" s="6"/>
      <c r="H1809" s="6"/>
      <c r="I1809" s="6"/>
      <c r="J1809" s="6"/>
      <c r="K1809" s="6"/>
      <c r="L1809" s="6"/>
      <c r="M1809" s="6"/>
      <c r="N1809" s="6"/>
      <c r="O1809" s="6"/>
      <c r="P1809" s="6"/>
    </row>
    <row r="1810" spans="1:16" x14ac:dyDescent="0.2">
      <c r="A1810" s="24"/>
      <c r="B1810" s="5"/>
      <c r="C1810" s="5"/>
      <c r="D1810" s="5"/>
      <c r="E1810" s="5"/>
      <c r="F1810" s="5"/>
      <c r="G1810" s="6"/>
      <c r="H1810" s="6"/>
      <c r="I1810" s="6"/>
      <c r="J1810" s="6"/>
      <c r="K1810" s="6"/>
      <c r="L1810" s="6"/>
      <c r="M1810" s="6"/>
      <c r="N1810" s="6"/>
      <c r="O1810" s="6"/>
      <c r="P1810" s="6"/>
    </row>
    <row r="1811" spans="1:16" x14ac:dyDescent="0.2">
      <c r="A1811" s="24"/>
      <c r="B1811" s="5"/>
      <c r="C1811" s="5"/>
      <c r="D1811" s="5"/>
      <c r="E1811" s="5"/>
      <c r="F1811" s="5"/>
      <c r="G1811" s="6"/>
      <c r="H1811" s="6"/>
      <c r="I1811" s="6"/>
      <c r="J1811" s="6"/>
      <c r="K1811" s="6"/>
      <c r="L1811" s="6"/>
      <c r="M1811" s="6"/>
      <c r="N1811" s="6"/>
      <c r="O1811" s="6"/>
      <c r="P1811" s="6"/>
    </row>
    <row r="1812" spans="1:16" x14ac:dyDescent="0.2">
      <c r="A1812" s="24"/>
      <c r="B1812" s="5"/>
      <c r="C1812" s="5"/>
      <c r="D1812" s="5"/>
      <c r="E1812" s="5"/>
      <c r="F1812" s="5"/>
      <c r="G1812" s="6"/>
      <c r="H1812" s="6"/>
      <c r="I1812" s="6"/>
      <c r="J1812" s="6"/>
      <c r="K1812" s="6"/>
      <c r="L1812" s="6"/>
      <c r="M1812" s="6"/>
      <c r="N1812" s="6"/>
      <c r="O1812" s="6"/>
      <c r="P1812" s="6"/>
    </row>
    <row r="1813" spans="1:16" x14ac:dyDescent="0.2">
      <c r="A1813" s="24"/>
      <c r="B1813" s="5"/>
      <c r="C1813" s="5"/>
      <c r="D1813" s="5"/>
      <c r="E1813" s="5"/>
      <c r="F1813" s="5"/>
      <c r="G1813" s="6"/>
      <c r="H1813" s="6"/>
      <c r="I1813" s="6"/>
      <c r="J1813" s="6"/>
      <c r="K1813" s="6"/>
      <c r="L1813" s="6"/>
      <c r="M1813" s="6"/>
      <c r="N1813" s="6"/>
      <c r="O1813" s="6"/>
      <c r="P1813" s="6"/>
    </row>
    <row r="1814" spans="1:16" x14ac:dyDescent="0.2">
      <c r="A1814" s="24"/>
      <c r="B1814" s="5"/>
      <c r="C1814" s="5"/>
      <c r="D1814" s="5"/>
      <c r="E1814" s="5"/>
      <c r="F1814" s="5"/>
      <c r="G1814" s="6"/>
      <c r="H1814" s="6"/>
      <c r="I1814" s="6"/>
      <c r="J1814" s="6"/>
      <c r="K1814" s="6"/>
      <c r="L1814" s="6"/>
      <c r="M1814" s="6"/>
      <c r="N1814" s="6"/>
      <c r="O1814" s="6"/>
      <c r="P1814" s="6"/>
    </row>
    <row r="1815" spans="1:16" x14ac:dyDescent="0.2">
      <c r="A1815" s="24"/>
      <c r="B1815" s="5"/>
      <c r="C1815" s="5"/>
      <c r="D1815" s="5"/>
      <c r="E1815" s="5"/>
      <c r="F1815" s="5"/>
      <c r="G1815" s="6"/>
      <c r="H1815" s="6"/>
      <c r="I1815" s="6"/>
      <c r="J1815" s="6"/>
      <c r="K1815" s="6"/>
      <c r="L1815" s="6"/>
      <c r="M1815" s="6"/>
      <c r="N1815" s="6"/>
      <c r="O1815" s="6"/>
      <c r="P1815" s="6"/>
    </row>
    <row r="1816" spans="1:16" x14ac:dyDescent="0.2">
      <c r="A1816" s="24"/>
      <c r="B1816" s="5"/>
      <c r="C1816" s="5"/>
      <c r="D1816" s="5"/>
      <c r="E1816" s="5"/>
      <c r="F1816" s="5"/>
      <c r="G1816" s="6"/>
      <c r="H1816" s="6"/>
      <c r="I1816" s="6"/>
      <c r="J1816" s="6"/>
      <c r="K1816" s="6"/>
      <c r="L1816" s="6"/>
      <c r="M1816" s="6"/>
      <c r="N1816" s="6"/>
      <c r="O1816" s="6"/>
      <c r="P1816" s="6"/>
    </row>
    <row r="1817" spans="1:16" x14ac:dyDescent="0.2">
      <c r="A1817" s="24"/>
      <c r="B1817" s="5"/>
      <c r="C1817" s="5"/>
      <c r="D1817" s="5"/>
      <c r="E1817" s="5"/>
      <c r="F1817" s="5"/>
      <c r="G1817" s="6"/>
      <c r="H1817" s="6"/>
      <c r="I1817" s="6"/>
      <c r="J1817" s="6"/>
      <c r="K1817" s="6"/>
      <c r="L1817" s="6"/>
      <c r="M1817" s="6"/>
      <c r="N1817" s="6"/>
      <c r="O1817" s="6"/>
      <c r="P1817" s="6"/>
    </row>
    <row r="1818" spans="1:16" x14ac:dyDescent="0.2">
      <c r="A1818" s="24"/>
      <c r="B1818" s="5"/>
      <c r="C1818" s="5"/>
      <c r="D1818" s="5"/>
      <c r="E1818" s="5"/>
      <c r="F1818" s="5"/>
      <c r="G1818" s="6"/>
      <c r="H1818" s="6"/>
      <c r="I1818" s="6"/>
      <c r="J1818" s="6"/>
      <c r="K1818" s="6"/>
      <c r="L1818" s="6"/>
      <c r="M1818" s="6"/>
      <c r="N1818" s="6"/>
      <c r="O1818" s="6"/>
      <c r="P1818" s="6"/>
    </row>
    <row r="1819" spans="1:16" x14ac:dyDescent="0.2">
      <c r="A1819" s="24"/>
      <c r="B1819" s="5"/>
      <c r="C1819" s="5"/>
      <c r="D1819" s="5"/>
      <c r="E1819" s="5"/>
      <c r="F1819" s="5"/>
      <c r="G1819" s="6"/>
      <c r="H1819" s="6"/>
      <c r="I1819" s="6"/>
      <c r="J1819" s="6"/>
      <c r="K1819" s="6"/>
      <c r="L1819" s="6"/>
      <c r="M1819" s="6"/>
      <c r="N1819" s="6"/>
      <c r="O1819" s="6"/>
      <c r="P1819" s="6"/>
    </row>
    <row r="1820" spans="1:16" x14ac:dyDescent="0.2">
      <c r="A1820" s="24"/>
      <c r="B1820" s="5"/>
      <c r="C1820" s="5"/>
      <c r="D1820" s="5"/>
      <c r="E1820" s="5"/>
      <c r="F1820" s="5"/>
      <c r="G1820" s="6"/>
      <c r="H1820" s="6"/>
      <c r="I1820" s="6"/>
      <c r="J1820" s="6"/>
      <c r="K1820" s="6"/>
      <c r="L1820" s="6"/>
      <c r="M1820" s="6"/>
      <c r="N1820" s="6"/>
      <c r="O1820" s="6"/>
      <c r="P1820" s="6"/>
    </row>
    <row r="1821" spans="1:16" x14ac:dyDescent="0.2">
      <c r="A1821" s="24"/>
      <c r="B1821" s="5"/>
      <c r="C1821" s="5"/>
      <c r="D1821" s="5"/>
      <c r="E1821" s="5"/>
      <c r="F1821" s="5"/>
      <c r="G1821" s="6"/>
      <c r="H1821" s="6"/>
      <c r="I1821" s="6"/>
      <c r="J1821" s="6"/>
      <c r="K1821" s="6"/>
      <c r="L1821" s="6"/>
      <c r="M1821" s="6"/>
      <c r="N1821" s="6"/>
      <c r="O1821" s="6"/>
      <c r="P1821" s="6"/>
    </row>
    <row r="1822" spans="1:16" x14ac:dyDescent="0.2">
      <c r="A1822" s="24"/>
      <c r="B1822" s="5"/>
      <c r="C1822" s="5"/>
      <c r="D1822" s="5"/>
      <c r="E1822" s="5"/>
      <c r="F1822" s="5"/>
      <c r="G1822" s="6"/>
      <c r="H1822" s="6"/>
      <c r="I1822" s="6"/>
      <c r="J1822" s="6"/>
      <c r="K1822" s="6"/>
      <c r="L1822" s="6"/>
      <c r="M1822" s="6"/>
      <c r="N1822" s="6"/>
      <c r="O1822" s="6"/>
      <c r="P1822" s="6"/>
    </row>
    <row r="1823" spans="1:16" x14ac:dyDescent="0.2">
      <c r="A1823" s="24"/>
      <c r="B1823" s="5"/>
      <c r="C1823" s="5"/>
      <c r="D1823" s="5"/>
      <c r="E1823" s="5"/>
      <c r="F1823" s="5"/>
      <c r="G1823" s="6"/>
      <c r="H1823" s="6"/>
      <c r="I1823" s="6"/>
      <c r="J1823" s="6"/>
      <c r="K1823" s="6"/>
      <c r="L1823" s="6"/>
      <c r="M1823" s="6"/>
      <c r="N1823" s="6"/>
      <c r="O1823" s="6"/>
      <c r="P1823" s="6"/>
    </row>
    <row r="1824" spans="1:16" x14ac:dyDescent="0.2">
      <c r="A1824" s="24"/>
      <c r="B1824" s="5"/>
      <c r="C1824" s="5"/>
      <c r="D1824" s="5"/>
      <c r="E1824" s="5"/>
      <c r="F1824" s="5"/>
      <c r="G1824" s="6"/>
      <c r="H1824" s="6"/>
      <c r="I1824" s="6"/>
      <c r="J1824" s="6"/>
      <c r="K1824" s="6"/>
      <c r="L1824" s="6"/>
      <c r="M1824" s="6"/>
      <c r="N1824" s="6"/>
      <c r="O1824" s="6"/>
      <c r="P1824" s="6"/>
    </row>
    <row r="1825" spans="1:16" x14ac:dyDescent="0.2">
      <c r="A1825" s="24"/>
      <c r="B1825" s="5"/>
      <c r="C1825" s="5"/>
      <c r="D1825" s="5"/>
      <c r="E1825" s="5"/>
      <c r="F1825" s="5"/>
      <c r="G1825" s="6"/>
      <c r="H1825" s="6"/>
      <c r="I1825" s="6"/>
      <c r="J1825" s="6"/>
      <c r="K1825" s="6"/>
      <c r="L1825" s="6"/>
      <c r="M1825" s="6"/>
      <c r="N1825" s="6"/>
      <c r="O1825" s="6"/>
      <c r="P1825" s="6"/>
    </row>
    <row r="1826" spans="1:16" x14ac:dyDescent="0.2">
      <c r="A1826" s="24"/>
      <c r="B1826" s="5"/>
      <c r="C1826" s="5"/>
      <c r="D1826" s="5"/>
      <c r="E1826" s="5"/>
      <c r="F1826" s="5"/>
      <c r="G1826" s="6"/>
      <c r="H1826" s="6"/>
      <c r="I1826" s="6"/>
      <c r="J1826" s="6"/>
      <c r="K1826" s="6"/>
      <c r="L1826" s="6"/>
      <c r="M1826" s="6"/>
      <c r="N1826" s="6"/>
      <c r="O1826" s="6"/>
      <c r="P1826" s="6"/>
    </row>
    <row r="1827" spans="1:16" x14ac:dyDescent="0.2">
      <c r="A1827" s="24"/>
      <c r="B1827" s="5"/>
      <c r="C1827" s="5"/>
      <c r="D1827" s="5"/>
      <c r="E1827" s="5"/>
      <c r="F1827" s="5"/>
      <c r="G1827" s="6"/>
      <c r="H1827" s="6"/>
      <c r="I1827" s="6"/>
      <c r="J1827" s="6"/>
      <c r="K1827" s="6"/>
      <c r="L1827" s="6"/>
      <c r="M1827" s="6"/>
      <c r="N1827" s="6"/>
      <c r="O1827" s="6"/>
      <c r="P1827" s="6"/>
    </row>
    <row r="1828" spans="1:16" x14ac:dyDescent="0.2">
      <c r="A1828" s="24"/>
      <c r="B1828" s="5"/>
      <c r="C1828" s="5"/>
      <c r="D1828" s="5"/>
      <c r="E1828" s="5"/>
      <c r="F1828" s="5"/>
      <c r="G1828" s="6"/>
      <c r="H1828" s="6"/>
      <c r="I1828" s="6"/>
      <c r="J1828" s="6"/>
      <c r="K1828" s="6"/>
      <c r="L1828" s="6"/>
      <c r="M1828" s="6"/>
      <c r="N1828" s="6"/>
      <c r="O1828" s="6"/>
      <c r="P1828" s="6"/>
    </row>
    <row r="1829" spans="1:16" x14ac:dyDescent="0.2">
      <c r="A1829" s="24"/>
      <c r="B1829" s="5"/>
      <c r="C1829" s="5"/>
      <c r="D1829" s="5"/>
      <c r="E1829" s="5"/>
      <c r="F1829" s="5"/>
      <c r="G1829" s="6"/>
      <c r="H1829" s="6"/>
      <c r="I1829" s="6"/>
      <c r="J1829" s="6"/>
      <c r="K1829" s="6"/>
      <c r="L1829" s="6"/>
      <c r="M1829" s="6"/>
      <c r="N1829" s="6"/>
      <c r="O1829" s="6"/>
      <c r="P1829" s="6"/>
    </row>
    <row r="1830" spans="1:16" x14ac:dyDescent="0.2">
      <c r="A1830" s="24"/>
      <c r="B1830" s="5"/>
      <c r="C1830" s="5"/>
      <c r="D1830" s="5"/>
      <c r="E1830" s="5"/>
      <c r="F1830" s="5"/>
      <c r="G1830" s="6"/>
      <c r="H1830" s="6"/>
      <c r="I1830" s="6"/>
      <c r="J1830" s="6"/>
      <c r="K1830" s="6"/>
      <c r="L1830" s="6"/>
      <c r="M1830" s="6"/>
      <c r="N1830" s="6"/>
      <c r="O1830" s="6"/>
      <c r="P1830" s="6"/>
    </row>
    <row r="1831" spans="1:16" x14ac:dyDescent="0.2">
      <c r="A1831" s="24"/>
      <c r="B1831" s="5"/>
      <c r="C1831" s="5"/>
      <c r="D1831" s="5"/>
      <c r="E1831" s="5"/>
      <c r="F1831" s="5"/>
      <c r="G1831" s="6"/>
      <c r="H1831" s="6"/>
      <c r="I1831" s="6"/>
      <c r="J1831" s="6"/>
      <c r="K1831" s="6"/>
      <c r="L1831" s="6"/>
      <c r="M1831" s="6"/>
      <c r="N1831" s="6"/>
      <c r="O1831" s="6"/>
      <c r="P1831" s="6"/>
    </row>
    <row r="1832" spans="1:16" x14ac:dyDescent="0.2">
      <c r="A1832" s="24"/>
      <c r="B1832" s="5"/>
      <c r="C1832" s="5"/>
      <c r="D1832" s="5"/>
      <c r="E1832" s="5"/>
      <c r="F1832" s="5"/>
      <c r="G1832" s="6"/>
      <c r="H1832" s="6"/>
      <c r="I1832" s="6"/>
      <c r="J1832" s="6"/>
      <c r="K1832" s="6"/>
      <c r="L1832" s="6"/>
      <c r="M1832" s="6"/>
      <c r="N1832" s="6"/>
      <c r="O1832" s="6"/>
      <c r="P1832" s="6"/>
    </row>
    <row r="1833" spans="1:16" x14ac:dyDescent="0.2">
      <c r="A1833" s="24"/>
      <c r="B1833" s="5"/>
      <c r="C1833" s="5"/>
      <c r="D1833" s="5"/>
      <c r="E1833" s="5"/>
      <c r="F1833" s="5"/>
      <c r="G1833" s="6"/>
      <c r="H1833" s="6"/>
      <c r="I1833" s="6"/>
      <c r="J1833" s="6"/>
      <c r="K1833" s="6"/>
      <c r="L1833" s="6"/>
      <c r="M1833" s="6"/>
      <c r="N1833" s="6"/>
      <c r="O1833" s="6"/>
      <c r="P1833" s="6"/>
    </row>
    <row r="1834" spans="1:16" x14ac:dyDescent="0.2">
      <c r="A1834" s="24"/>
      <c r="B1834" s="5"/>
      <c r="C1834" s="5"/>
      <c r="D1834" s="5"/>
      <c r="E1834" s="5"/>
      <c r="F1834" s="5"/>
      <c r="G1834" s="6"/>
      <c r="H1834" s="6"/>
      <c r="I1834" s="6"/>
      <c r="J1834" s="6"/>
      <c r="K1834" s="6"/>
      <c r="L1834" s="6"/>
      <c r="M1834" s="6"/>
      <c r="N1834" s="6"/>
      <c r="O1834" s="6"/>
      <c r="P1834" s="6"/>
    </row>
    <row r="1835" spans="1:16" x14ac:dyDescent="0.2">
      <c r="A1835" s="24"/>
      <c r="B1835" s="5"/>
      <c r="C1835" s="5"/>
      <c r="D1835" s="5"/>
      <c r="E1835" s="5"/>
      <c r="F1835" s="5"/>
      <c r="G1835" s="6"/>
      <c r="H1835" s="6"/>
      <c r="I1835" s="6"/>
      <c r="J1835" s="6"/>
      <c r="K1835" s="6"/>
      <c r="L1835" s="6"/>
      <c r="M1835" s="6"/>
      <c r="N1835" s="6"/>
      <c r="O1835" s="6"/>
      <c r="P1835" s="6"/>
    </row>
    <row r="1836" spans="1:16" x14ac:dyDescent="0.2">
      <c r="A1836" s="24"/>
      <c r="B1836" s="5"/>
      <c r="C1836" s="5"/>
      <c r="D1836" s="5"/>
      <c r="E1836" s="5"/>
      <c r="F1836" s="5"/>
      <c r="G1836" s="6"/>
      <c r="H1836" s="6"/>
      <c r="I1836" s="6"/>
      <c r="J1836" s="6"/>
      <c r="K1836" s="6"/>
      <c r="L1836" s="6"/>
      <c r="M1836" s="6"/>
      <c r="N1836" s="6"/>
      <c r="O1836" s="6"/>
      <c r="P1836" s="6"/>
    </row>
    <row r="1837" spans="1:16" x14ac:dyDescent="0.2">
      <c r="A1837" s="24"/>
      <c r="B1837" s="5"/>
      <c r="C1837" s="5"/>
      <c r="D1837" s="5"/>
      <c r="E1837" s="5"/>
      <c r="F1837" s="5"/>
      <c r="G1837" s="6"/>
      <c r="H1837" s="6"/>
      <c r="I1837" s="6"/>
      <c r="J1837" s="6"/>
      <c r="K1837" s="6"/>
      <c r="L1837" s="6"/>
      <c r="M1837" s="6"/>
      <c r="N1837" s="6"/>
      <c r="O1837" s="6"/>
      <c r="P1837" s="6"/>
    </row>
    <row r="1838" spans="1:16" x14ac:dyDescent="0.2">
      <c r="A1838" s="24"/>
      <c r="B1838" s="5"/>
      <c r="C1838" s="5"/>
      <c r="D1838" s="5"/>
      <c r="E1838" s="5"/>
      <c r="F1838" s="5"/>
      <c r="G1838" s="6"/>
      <c r="H1838" s="6"/>
      <c r="I1838" s="6"/>
      <c r="J1838" s="6"/>
      <c r="K1838" s="6"/>
      <c r="L1838" s="6"/>
      <c r="M1838" s="6"/>
      <c r="N1838" s="6"/>
      <c r="O1838" s="6"/>
      <c r="P1838" s="6"/>
    </row>
    <row r="1839" spans="1:16" x14ac:dyDescent="0.2">
      <c r="A1839" s="24"/>
      <c r="B1839" s="5"/>
      <c r="C1839" s="5"/>
      <c r="D1839" s="5"/>
      <c r="E1839" s="5"/>
      <c r="F1839" s="5"/>
      <c r="G1839" s="6"/>
      <c r="H1839" s="6"/>
      <c r="I1839" s="6"/>
      <c r="J1839" s="6"/>
      <c r="K1839" s="6"/>
      <c r="L1839" s="6"/>
      <c r="M1839" s="6"/>
      <c r="N1839" s="6"/>
      <c r="O1839" s="6"/>
      <c r="P1839" s="6"/>
    </row>
    <row r="1840" spans="1:16" x14ac:dyDescent="0.2">
      <c r="A1840" s="24"/>
      <c r="B1840" s="5"/>
      <c r="C1840" s="5"/>
      <c r="D1840" s="5"/>
      <c r="E1840" s="5"/>
      <c r="F1840" s="5"/>
      <c r="G1840" s="6"/>
      <c r="H1840" s="6"/>
      <c r="I1840" s="6"/>
      <c r="J1840" s="6"/>
      <c r="K1840" s="6"/>
      <c r="L1840" s="6"/>
      <c r="M1840" s="6"/>
      <c r="N1840" s="6"/>
      <c r="O1840" s="6"/>
      <c r="P1840" s="6"/>
    </row>
    <row r="1841" spans="1:16" x14ac:dyDescent="0.2">
      <c r="A1841" s="24"/>
      <c r="B1841" s="5"/>
      <c r="C1841" s="5"/>
      <c r="D1841" s="5"/>
      <c r="E1841" s="5"/>
      <c r="F1841" s="5"/>
      <c r="G1841" s="6"/>
      <c r="H1841" s="6"/>
      <c r="I1841" s="6"/>
      <c r="J1841" s="6"/>
      <c r="K1841" s="6"/>
      <c r="L1841" s="6"/>
      <c r="M1841" s="6"/>
      <c r="N1841" s="6"/>
      <c r="O1841" s="6"/>
      <c r="P1841" s="6"/>
    </row>
    <row r="1842" spans="1:16" x14ac:dyDescent="0.2">
      <c r="A1842" s="24"/>
      <c r="B1842" s="5"/>
      <c r="C1842" s="5"/>
      <c r="D1842" s="5"/>
      <c r="E1842" s="5"/>
      <c r="F1842" s="5"/>
      <c r="G1842" s="6"/>
      <c r="H1842" s="6"/>
      <c r="I1842" s="6"/>
      <c r="J1842" s="6"/>
      <c r="K1842" s="6"/>
      <c r="L1842" s="6"/>
      <c r="M1842" s="6"/>
      <c r="N1842" s="6"/>
      <c r="O1842" s="6"/>
      <c r="P1842" s="6"/>
    </row>
    <row r="1843" spans="1:16" x14ac:dyDescent="0.2">
      <c r="A1843" s="24"/>
      <c r="B1843" s="5"/>
      <c r="C1843" s="5"/>
      <c r="D1843" s="5"/>
      <c r="E1843" s="5"/>
      <c r="F1843" s="5"/>
      <c r="G1843" s="6"/>
      <c r="H1843" s="6"/>
      <c r="I1843" s="6"/>
      <c r="J1843" s="6"/>
      <c r="K1843" s="6"/>
      <c r="L1843" s="6"/>
      <c r="M1843" s="6"/>
      <c r="N1843" s="6"/>
      <c r="O1843" s="6"/>
      <c r="P1843" s="6"/>
    </row>
    <row r="1844" spans="1:16" x14ac:dyDescent="0.2">
      <c r="A1844" s="24"/>
      <c r="B1844" s="5"/>
      <c r="C1844" s="5"/>
      <c r="D1844" s="5"/>
      <c r="E1844" s="5"/>
      <c r="F1844" s="5"/>
      <c r="G1844" s="6"/>
      <c r="H1844" s="6"/>
      <c r="I1844" s="6"/>
      <c r="J1844" s="6"/>
      <c r="K1844" s="6"/>
      <c r="L1844" s="6"/>
      <c r="M1844" s="6"/>
      <c r="N1844" s="6"/>
      <c r="O1844" s="6"/>
      <c r="P1844" s="6"/>
    </row>
    <row r="1845" spans="1:16" x14ac:dyDescent="0.2">
      <c r="A1845" s="24"/>
      <c r="B1845" s="5"/>
      <c r="C1845" s="5"/>
      <c r="D1845" s="5"/>
      <c r="E1845" s="5"/>
      <c r="F1845" s="5"/>
      <c r="G1845" s="6"/>
      <c r="H1845" s="6"/>
      <c r="I1845" s="6"/>
      <c r="J1845" s="6"/>
      <c r="K1845" s="6"/>
      <c r="L1845" s="6"/>
      <c r="M1845" s="6"/>
      <c r="N1845" s="6"/>
      <c r="O1845" s="6"/>
      <c r="P1845" s="6"/>
    </row>
    <row r="1846" spans="1:16" x14ac:dyDescent="0.2">
      <c r="A1846" s="24"/>
      <c r="B1846" s="5"/>
      <c r="C1846" s="5"/>
      <c r="D1846" s="5"/>
      <c r="E1846" s="5"/>
      <c r="F1846" s="5"/>
      <c r="G1846" s="6"/>
      <c r="H1846" s="6"/>
      <c r="I1846" s="6"/>
      <c r="J1846" s="6"/>
      <c r="K1846" s="6"/>
      <c r="L1846" s="6"/>
      <c r="M1846" s="6"/>
      <c r="N1846" s="6"/>
      <c r="O1846" s="6"/>
      <c r="P1846" s="6"/>
    </row>
    <row r="1847" spans="1:16" x14ac:dyDescent="0.2">
      <c r="A1847" s="24"/>
      <c r="B1847" s="5"/>
      <c r="C1847" s="5"/>
      <c r="D1847" s="5"/>
      <c r="E1847" s="5"/>
      <c r="F1847" s="5"/>
      <c r="G1847" s="6"/>
      <c r="H1847" s="6"/>
      <c r="I1847" s="6"/>
      <c r="J1847" s="6"/>
      <c r="K1847" s="6"/>
      <c r="L1847" s="6"/>
      <c r="M1847" s="6"/>
      <c r="N1847" s="6"/>
      <c r="O1847" s="6"/>
      <c r="P1847" s="6"/>
    </row>
    <row r="1848" spans="1:16" x14ac:dyDescent="0.2">
      <c r="A1848" s="24"/>
      <c r="B1848" s="5"/>
      <c r="C1848" s="5"/>
      <c r="D1848" s="5"/>
      <c r="E1848" s="5"/>
      <c r="F1848" s="5"/>
      <c r="G1848" s="6"/>
      <c r="H1848" s="6"/>
      <c r="I1848" s="6"/>
      <c r="J1848" s="6"/>
      <c r="K1848" s="6"/>
      <c r="L1848" s="6"/>
      <c r="M1848" s="6"/>
      <c r="N1848" s="6"/>
      <c r="O1848" s="6"/>
      <c r="P1848" s="6"/>
    </row>
    <row r="1849" spans="1:16" x14ac:dyDescent="0.2">
      <c r="A1849" s="24"/>
      <c r="B1849" s="5"/>
      <c r="C1849" s="5"/>
      <c r="D1849" s="5"/>
      <c r="E1849" s="5"/>
      <c r="F1849" s="5"/>
      <c r="G1849" s="6"/>
      <c r="H1849" s="6"/>
      <c r="I1849" s="6"/>
      <c r="J1849" s="6"/>
      <c r="K1849" s="6"/>
      <c r="L1849" s="6"/>
      <c r="M1849" s="6"/>
      <c r="N1849" s="6"/>
      <c r="O1849" s="6"/>
      <c r="P1849" s="6"/>
    </row>
    <row r="1850" spans="1:16" x14ac:dyDescent="0.2">
      <c r="A1850" s="24"/>
      <c r="B1850" s="5"/>
      <c r="C1850" s="5"/>
      <c r="D1850" s="5"/>
      <c r="E1850" s="5"/>
      <c r="F1850" s="5"/>
      <c r="G1850" s="6"/>
      <c r="H1850" s="6"/>
      <c r="I1850" s="6"/>
      <c r="J1850" s="6"/>
      <c r="K1850" s="6"/>
      <c r="L1850" s="6"/>
      <c r="M1850" s="6"/>
      <c r="N1850" s="6"/>
      <c r="O1850" s="6"/>
      <c r="P1850" s="6"/>
    </row>
    <row r="1851" spans="1:16" x14ac:dyDescent="0.2">
      <c r="A1851" s="24"/>
      <c r="B1851" s="5"/>
      <c r="C1851" s="5"/>
      <c r="D1851" s="5"/>
      <c r="E1851" s="5"/>
      <c r="F1851" s="5"/>
      <c r="G1851" s="6"/>
      <c r="H1851" s="6"/>
      <c r="I1851" s="6"/>
      <c r="J1851" s="6"/>
      <c r="K1851" s="6"/>
      <c r="L1851" s="6"/>
      <c r="M1851" s="6"/>
      <c r="N1851" s="6"/>
      <c r="O1851" s="6"/>
      <c r="P1851" s="6"/>
    </row>
    <row r="1852" spans="1:16" x14ac:dyDescent="0.2">
      <c r="A1852" s="24"/>
      <c r="B1852" s="5"/>
      <c r="C1852" s="5"/>
      <c r="D1852" s="5"/>
      <c r="E1852" s="5"/>
      <c r="F1852" s="5"/>
      <c r="G1852" s="6"/>
      <c r="H1852" s="6"/>
      <c r="I1852" s="6"/>
      <c r="J1852" s="6"/>
      <c r="K1852" s="6"/>
      <c r="L1852" s="6"/>
      <c r="M1852" s="6"/>
      <c r="N1852" s="6"/>
      <c r="O1852" s="6"/>
      <c r="P1852" s="6"/>
    </row>
    <row r="1853" spans="1:16" x14ac:dyDescent="0.2">
      <c r="A1853" s="24"/>
      <c r="B1853" s="5"/>
      <c r="C1853" s="5"/>
      <c r="D1853" s="5"/>
      <c r="E1853" s="5"/>
      <c r="F1853" s="5"/>
      <c r="G1853" s="6"/>
      <c r="H1853" s="6"/>
      <c r="I1853" s="6"/>
      <c r="J1853" s="6"/>
      <c r="K1853" s="6"/>
      <c r="L1853" s="6"/>
      <c r="M1853" s="6"/>
      <c r="N1853" s="6"/>
      <c r="O1853" s="6"/>
      <c r="P1853" s="6"/>
    </row>
    <row r="1854" spans="1:16" x14ac:dyDescent="0.2">
      <c r="A1854" s="24"/>
      <c r="B1854" s="5"/>
      <c r="C1854" s="5"/>
      <c r="D1854" s="5"/>
      <c r="E1854" s="5"/>
      <c r="F1854" s="5"/>
      <c r="G1854" s="6"/>
      <c r="H1854" s="6"/>
      <c r="I1854" s="6"/>
      <c r="J1854" s="6"/>
      <c r="K1854" s="6"/>
      <c r="L1854" s="6"/>
      <c r="M1854" s="6"/>
      <c r="N1854" s="6"/>
      <c r="O1854" s="6"/>
      <c r="P1854" s="6"/>
    </row>
    <row r="1855" spans="1:16" x14ac:dyDescent="0.2">
      <c r="A1855" s="24"/>
      <c r="B1855" s="5"/>
      <c r="C1855" s="5"/>
      <c r="D1855" s="5"/>
      <c r="E1855" s="5"/>
      <c r="F1855" s="5"/>
      <c r="G1855" s="6"/>
      <c r="H1855" s="6"/>
      <c r="I1855" s="6"/>
      <c r="J1855" s="6"/>
      <c r="K1855" s="6"/>
      <c r="L1855" s="6"/>
      <c r="M1855" s="6"/>
      <c r="N1855" s="6"/>
      <c r="O1855" s="6"/>
      <c r="P1855" s="6"/>
    </row>
    <row r="1856" spans="1:16" x14ac:dyDescent="0.2">
      <c r="A1856" s="24"/>
      <c r="B1856" s="5"/>
      <c r="C1856" s="5"/>
      <c r="D1856" s="5"/>
      <c r="E1856" s="5"/>
      <c r="F1856" s="5"/>
      <c r="G1856" s="6"/>
      <c r="H1856" s="6"/>
      <c r="I1856" s="6"/>
      <c r="J1856" s="6"/>
      <c r="K1856" s="6"/>
      <c r="L1856" s="6"/>
      <c r="M1856" s="6"/>
      <c r="N1856" s="6"/>
      <c r="O1856" s="6"/>
      <c r="P1856" s="6"/>
    </row>
    <row r="1857" spans="1:16" x14ac:dyDescent="0.2">
      <c r="A1857" s="24"/>
      <c r="B1857" s="5"/>
      <c r="C1857" s="5"/>
      <c r="D1857" s="5"/>
      <c r="E1857" s="5"/>
      <c r="F1857" s="5"/>
      <c r="G1857" s="6"/>
      <c r="H1857" s="6"/>
      <c r="I1857" s="6"/>
      <c r="J1857" s="6"/>
      <c r="K1857" s="6"/>
      <c r="L1857" s="6"/>
      <c r="M1857" s="6"/>
      <c r="N1857" s="6"/>
      <c r="O1857" s="6"/>
      <c r="P1857" s="6"/>
    </row>
    <row r="1858" spans="1:16" x14ac:dyDescent="0.2">
      <c r="A1858" s="24"/>
      <c r="B1858" s="5"/>
      <c r="C1858" s="5"/>
      <c r="D1858" s="5"/>
      <c r="E1858" s="5"/>
      <c r="F1858" s="5"/>
      <c r="G1858" s="6"/>
      <c r="H1858" s="6"/>
      <c r="I1858" s="6"/>
      <c r="J1858" s="6"/>
      <c r="K1858" s="6"/>
      <c r="L1858" s="6"/>
      <c r="M1858" s="6"/>
      <c r="N1858" s="6"/>
      <c r="O1858" s="6"/>
      <c r="P1858" s="6"/>
    </row>
    <row r="1859" spans="1:16" x14ac:dyDescent="0.2">
      <c r="A1859" s="24"/>
      <c r="B1859" s="5"/>
      <c r="C1859" s="5"/>
      <c r="D1859" s="5"/>
      <c r="E1859" s="5"/>
      <c r="F1859" s="5"/>
      <c r="G1859" s="6"/>
      <c r="H1859" s="6"/>
      <c r="I1859" s="6"/>
      <c r="J1859" s="6"/>
      <c r="K1859" s="6"/>
      <c r="L1859" s="6"/>
      <c r="M1859" s="6"/>
      <c r="N1859" s="6"/>
      <c r="O1859" s="6"/>
      <c r="P1859" s="6"/>
    </row>
    <row r="1860" spans="1:16" x14ac:dyDescent="0.2">
      <c r="A1860" s="24"/>
      <c r="B1860" s="5"/>
      <c r="C1860" s="5"/>
      <c r="D1860" s="5"/>
      <c r="E1860" s="5"/>
      <c r="F1860" s="5"/>
      <c r="G1860" s="6"/>
      <c r="H1860" s="6"/>
      <c r="I1860" s="6"/>
      <c r="J1860" s="6"/>
      <c r="K1860" s="6"/>
      <c r="L1860" s="6"/>
      <c r="M1860" s="6"/>
      <c r="N1860" s="6"/>
      <c r="O1860" s="6"/>
      <c r="P1860" s="6"/>
    </row>
    <row r="1861" spans="1:16" x14ac:dyDescent="0.2">
      <c r="A1861" s="24"/>
      <c r="B1861" s="5"/>
      <c r="C1861" s="5"/>
      <c r="D1861" s="5"/>
      <c r="E1861" s="5"/>
      <c r="F1861" s="5"/>
      <c r="G1861" s="6"/>
      <c r="H1861" s="6"/>
      <c r="I1861" s="6"/>
      <c r="J1861" s="6"/>
      <c r="K1861" s="6"/>
      <c r="L1861" s="6"/>
      <c r="M1861" s="6"/>
      <c r="N1861" s="6"/>
      <c r="O1861" s="6"/>
      <c r="P1861" s="6"/>
    </row>
    <row r="1862" spans="1:16" x14ac:dyDescent="0.2">
      <c r="A1862" s="24"/>
      <c r="B1862" s="5"/>
      <c r="C1862" s="5"/>
      <c r="D1862" s="5"/>
      <c r="E1862" s="5"/>
      <c r="F1862" s="5"/>
      <c r="G1862" s="6"/>
      <c r="H1862" s="6"/>
      <c r="I1862" s="6"/>
      <c r="J1862" s="6"/>
      <c r="K1862" s="6"/>
      <c r="L1862" s="6"/>
      <c r="M1862" s="6"/>
      <c r="N1862" s="6"/>
      <c r="O1862" s="6"/>
      <c r="P1862" s="6"/>
    </row>
    <row r="1863" spans="1:16" x14ac:dyDescent="0.2">
      <c r="A1863" s="24"/>
      <c r="B1863" s="5"/>
      <c r="C1863" s="5"/>
      <c r="D1863" s="5"/>
      <c r="E1863" s="5"/>
      <c r="F1863" s="5"/>
      <c r="G1863" s="6"/>
      <c r="H1863" s="6"/>
      <c r="I1863" s="6"/>
      <c r="J1863" s="6"/>
      <c r="K1863" s="6"/>
      <c r="L1863" s="6"/>
      <c r="M1863" s="6"/>
      <c r="N1863" s="6"/>
      <c r="O1863" s="6"/>
      <c r="P1863" s="6"/>
    </row>
    <row r="1864" spans="1:16" x14ac:dyDescent="0.2">
      <c r="A1864" s="24"/>
      <c r="B1864" s="5"/>
      <c r="C1864" s="5"/>
      <c r="D1864" s="5"/>
      <c r="E1864" s="5"/>
      <c r="F1864" s="5"/>
      <c r="G1864" s="6"/>
      <c r="H1864" s="6"/>
      <c r="I1864" s="6"/>
      <c r="J1864" s="6"/>
      <c r="K1864" s="6"/>
      <c r="L1864" s="6"/>
      <c r="M1864" s="6"/>
      <c r="N1864" s="6"/>
      <c r="O1864" s="6"/>
      <c r="P1864" s="6"/>
    </row>
    <row r="1865" spans="1:16" x14ac:dyDescent="0.2">
      <c r="A1865" s="24"/>
      <c r="B1865" s="5"/>
      <c r="C1865" s="5"/>
      <c r="D1865" s="5"/>
      <c r="E1865" s="5"/>
      <c r="F1865" s="5"/>
      <c r="G1865" s="6"/>
      <c r="H1865" s="6"/>
      <c r="I1865" s="6"/>
      <c r="J1865" s="6"/>
      <c r="K1865" s="6"/>
      <c r="L1865" s="6"/>
      <c r="M1865" s="6"/>
      <c r="N1865" s="6"/>
      <c r="O1865" s="6"/>
      <c r="P1865" s="6"/>
    </row>
    <row r="1866" spans="1:16" x14ac:dyDescent="0.2">
      <c r="A1866" s="24"/>
      <c r="B1866" s="5"/>
      <c r="C1866" s="5"/>
      <c r="D1866" s="5"/>
      <c r="E1866" s="5"/>
      <c r="F1866" s="5"/>
      <c r="G1866" s="6"/>
      <c r="H1866" s="6"/>
      <c r="I1866" s="6"/>
      <c r="J1866" s="6"/>
      <c r="K1866" s="6"/>
      <c r="L1866" s="6"/>
      <c r="M1866" s="6"/>
      <c r="N1866" s="6"/>
      <c r="O1866" s="6"/>
      <c r="P1866" s="6"/>
    </row>
    <row r="1867" spans="1:16" x14ac:dyDescent="0.2">
      <c r="A1867" s="24"/>
      <c r="B1867" s="5"/>
      <c r="C1867" s="5"/>
      <c r="D1867" s="5"/>
      <c r="E1867" s="5"/>
      <c r="F1867" s="5"/>
      <c r="G1867" s="6"/>
      <c r="H1867" s="6"/>
      <c r="I1867" s="6"/>
      <c r="J1867" s="6"/>
      <c r="K1867" s="6"/>
      <c r="L1867" s="6"/>
      <c r="M1867" s="6"/>
      <c r="N1867" s="6"/>
      <c r="O1867" s="6"/>
      <c r="P1867" s="6"/>
    </row>
    <row r="1868" spans="1:16" x14ac:dyDescent="0.2">
      <c r="A1868" s="24"/>
      <c r="B1868" s="5"/>
      <c r="C1868" s="5"/>
      <c r="D1868" s="5"/>
      <c r="E1868" s="5"/>
      <c r="F1868" s="5"/>
      <c r="G1868" s="6"/>
      <c r="H1868" s="6"/>
      <c r="I1868" s="6"/>
      <c r="J1868" s="6"/>
      <c r="K1868" s="6"/>
      <c r="L1868" s="6"/>
      <c r="M1868" s="6"/>
      <c r="N1868" s="6"/>
      <c r="O1868" s="6"/>
      <c r="P1868" s="6"/>
    </row>
    <row r="1869" spans="1:16" x14ac:dyDescent="0.2">
      <c r="A1869" s="24"/>
      <c r="B1869" s="5"/>
      <c r="C1869" s="5"/>
      <c r="D1869" s="5"/>
      <c r="E1869" s="5"/>
      <c r="F1869" s="5"/>
      <c r="G1869" s="6"/>
      <c r="H1869" s="6"/>
      <c r="I1869" s="6"/>
      <c r="J1869" s="6"/>
      <c r="K1869" s="6"/>
      <c r="L1869" s="6"/>
      <c r="M1869" s="6"/>
      <c r="N1869" s="6"/>
      <c r="O1869" s="6"/>
      <c r="P1869" s="6"/>
    </row>
    <row r="1870" spans="1:16" x14ac:dyDescent="0.2">
      <c r="A1870" s="24"/>
      <c r="B1870" s="5"/>
      <c r="C1870" s="5"/>
      <c r="D1870" s="5"/>
      <c r="E1870" s="5"/>
      <c r="F1870" s="5"/>
      <c r="G1870" s="6"/>
      <c r="H1870" s="6"/>
      <c r="I1870" s="6"/>
      <c r="J1870" s="6"/>
      <c r="K1870" s="6"/>
      <c r="L1870" s="6"/>
      <c r="M1870" s="6"/>
      <c r="N1870" s="6"/>
      <c r="O1870" s="6"/>
      <c r="P1870" s="6"/>
    </row>
    <row r="1871" spans="1:16" x14ac:dyDescent="0.2">
      <c r="A1871" s="24"/>
      <c r="B1871" s="5"/>
      <c r="C1871" s="5"/>
      <c r="D1871" s="5"/>
      <c r="E1871" s="5"/>
      <c r="F1871" s="5"/>
      <c r="G1871" s="6"/>
      <c r="H1871" s="6"/>
      <c r="I1871" s="6"/>
      <c r="J1871" s="6"/>
      <c r="K1871" s="6"/>
      <c r="L1871" s="6"/>
      <c r="M1871" s="6"/>
      <c r="N1871" s="6"/>
      <c r="O1871" s="6"/>
      <c r="P1871" s="6"/>
    </row>
    <row r="1872" spans="1:16" x14ac:dyDescent="0.2">
      <c r="A1872" s="24"/>
      <c r="B1872" s="5"/>
      <c r="C1872" s="5"/>
      <c r="D1872" s="5"/>
      <c r="E1872" s="5"/>
      <c r="F1872" s="5"/>
      <c r="G1872" s="6"/>
      <c r="H1872" s="6"/>
      <c r="I1872" s="6"/>
      <c r="J1872" s="6"/>
      <c r="K1872" s="6"/>
      <c r="L1872" s="6"/>
      <c r="M1872" s="6"/>
      <c r="N1872" s="6"/>
      <c r="O1872" s="6"/>
      <c r="P1872" s="6"/>
    </row>
    <row r="1873" spans="1:16" x14ac:dyDescent="0.2">
      <c r="A1873" s="24"/>
      <c r="B1873" s="5"/>
      <c r="C1873" s="5"/>
      <c r="D1873" s="5"/>
      <c r="E1873" s="5"/>
      <c r="F1873" s="5"/>
      <c r="G1873" s="6"/>
      <c r="H1873" s="6"/>
      <c r="I1873" s="6"/>
      <c r="J1873" s="6"/>
      <c r="K1873" s="6"/>
      <c r="L1873" s="6"/>
      <c r="M1873" s="6"/>
      <c r="N1873" s="6"/>
      <c r="O1873" s="6"/>
      <c r="P1873" s="6"/>
    </row>
    <row r="1874" spans="1:16" x14ac:dyDescent="0.2">
      <c r="A1874" s="24"/>
      <c r="B1874" s="5"/>
      <c r="C1874" s="5"/>
      <c r="D1874" s="5"/>
      <c r="E1874" s="5"/>
      <c r="F1874" s="5"/>
      <c r="G1874" s="6"/>
      <c r="H1874" s="6"/>
      <c r="I1874" s="6"/>
      <c r="J1874" s="6"/>
      <c r="K1874" s="6"/>
      <c r="L1874" s="6"/>
      <c r="M1874" s="6"/>
      <c r="N1874" s="6"/>
      <c r="O1874" s="6"/>
      <c r="P1874" s="6"/>
    </row>
    <row r="1875" spans="1:16" x14ac:dyDescent="0.2">
      <c r="A1875" s="24"/>
      <c r="B1875" s="5"/>
      <c r="C1875" s="5"/>
      <c r="D1875" s="5"/>
      <c r="E1875" s="5"/>
      <c r="F1875" s="5"/>
      <c r="G1875" s="6"/>
      <c r="H1875" s="6"/>
      <c r="I1875" s="6"/>
      <c r="J1875" s="6"/>
      <c r="K1875" s="6"/>
      <c r="L1875" s="6"/>
      <c r="M1875" s="6"/>
      <c r="N1875" s="6"/>
      <c r="O1875" s="6"/>
      <c r="P1875" s="6"/>
    </row>
    <row r="1876" spans="1:16" x14ac:dyDescent="0.2">
      <c r="A1876" s="24"/>
      <c r="B1876" s="5"/>
      <c r="C1876" s="5"/>
      <c r="D1876" s="5"/>
      <c r="E1876" s="5"/>
      <c r="F1876" s="5"/>
      <c r="G1876" s="6"/>
      <c r="H1876" s="6"/>
      <c r="I1876" s="6"/>
      <c r="J1876" s="6"/>
      <c r="K1876" s="6"/>
      <c r="L1876" s="6"/>
      <c r="M1876" s="6"/>
      <c r="N1876" s="6"/>
      <c r="O1876" s="6"/>
      <c r="P1876" s="6"/>
    </row>
    <row r="1877" spans="1:16" x14ac:dyDescent="0.2">
      <c r="A1877" s="24"/>
      <c r="B1877" s="5"/>
      <c r="C1877" s="5"/>
      <c r="D1877" s="5"/>
      <c r="E1877" s="5"/>
      <c r="F1877" s="5"/>
      <c r="G1877" s="6"/>
      <c r="H1877" s="6"/>
      <c r="I1877" s="6"/>
      <c r="J1877" s="6"/>
      <c r="K1877" s="6"/>
      <c r="L1877" s="6"/>
      <c r="M1877" s="6"/>
      <c r="N1877" s="6"/>
      <c r="O1877" s="6"/>
      <c r="P1877" s="6"/>
    </row>
    <row r="1878" spans="1:16" x14ac:dyDescent="0.2">
      <c r="A1878" s="24"/>
      <c r="B1878" s="5"/>
      <c r="C1878" s="5"/>
      <c r="D1878" s="5"/>
      <c r="E1878" s="5"/>
      <c r="F1878" s="5"/>
      <c r="G1878" s="6"/>
      <c r="H1878" s="6"/>
      <c r="I1878" s="6"/>
      <c r="J1878" s="6"/>
      <c r="K1878" s="6"/>
      <c r="L1878" s="6"/>
      <c r="M1878" s="6"/>
      <c r="N1878" s="6"/>
      <c r="O1878" s="6"/>
      <c r="P1878" s="6"/>
    </row>
    <row r="1879" spans="1:16" x14ac:dyDescent="0.2">
      <c r="A1879" s="24"/>
      <c r="B1879" s="5"/>
      <c r="C1879" s="5"/>
      <c r="D1879" s="5"/>
      <c r="E1879" s="5"/>
      <c r="F1879" s="5"/>
      <c r="G1879" s="6"/>
      <c r="H1879" s="6"/>
      <c r="I1879" s="6"/>
      <c r="J1879" s="6"/>
      <c r="K1879" s="6"/>
      <c r="L1879" s="6"/>
      <c r="M1879" s="6"/>
      <c r="N1879" s="6"/>
      <c r="O1879" s="6"/>
      <c r="P1879" s="6"/>
    </row>
    <row r="1880" spans="1:16" x14ac:dyDescent="0.2">
      <c r="A1880" s="24"/>
      <c r="B1880" s="5"/>
      <c r="C1880" s="5"/>
      <c r="D1880" s="5"/>
      <c r="E1880" s="5"/>
      <c r="F1880" s="5"/>
      <c r="G1880" s="6"/>
      <c r="H1880" s="6"/>
      <c r="I1880" s="6"/>
      <c r="J1880" s="6"/>
      <c r="K1880" s="6"/>
      <c r="L1880" s="6"/>
      <c r="M1880" s="6"/>
      <c r="N1880" s="6"/>
      <c r="O1880" s="6"/>
      <c r="P1880" s="6"/>
    </row>
    <row r="1881" spans="1:16" x14ac:dyDescent="0.2">
      <c r="A1881" s="24"/>
      <c r="B1881" s="5"/>
      <c r="C1881" s="5"/>
      <c r="D1881" s="5"/>
      <c r="E1881" s="5"/>
      <c r="F1881" s="5"/>
      <c r="G1881" s="6"/>
      <c r="H1881" s="6"/>
      <c r="I1881" s="6"/>
      <c r="J1881" s="6"/>
      <c r="K1881" s="6"/>
      <c r="L1881" s="6"/>
      <c r="M1881" s="6"/>
      <c r="N1881" s="6"/>
      <c r="O1881" s="6"/>
      <c r="P1881" s="6"/>
    </row>
    <row r="1882" spans="1:16" x14ac:dyDescent="0.2">
      <c r="A1882" s="24"/>
      <c r="B1882" s="5"/>
      <c r="C1882" s="5"/>
      <c r="D1882" s="5"/>
      <c r="E1882" s="5"/>
      <c r="F1882" s="5"/>
      <c r="G1882" s="6"/>
      <c r="H1882" s="6"/>
      <c r="I1882" s="6"/>
      <c r="J1882" s="6"/>
      <c r="K1882" s="6"/>
      <c r="L1882" s="6"/>
      <c r="M1882" s="6"/>
      <c r="N1882" s="6"/>
      <c r="O1882" s="6"/>
      <c r="P1882" s="6"/>
    </row>
    <row r="1883" spans="1:16" x14ac:dyDescent="0.2">
      <c r="A1883" s="24"/>
      <c r="B1883" s="5"/>
      <c r="C1883" s="5"/>
      <c r="D1883" s="5"/>
      <c r="E1883" s="5"/>
      <c r="F1883" s="5"/>
      <c r="G1883" s="6"/>
      <c r="H1883" s="6"/>
      <c r="I1883" s="6"/>
      <c r="J1883" s="6"/>
      <c r="K1883" s="6"/>
      <c r="L1883" s="6"/>
      <c r="M1883" s="6"/>
      <c r="N1883" s="6"/>
      <c r="O1883" s="6"/>
      <c r="P1883" s="6"/>
    </row>
    <row r="1884" spans="1:16" x14ac:dyDescent="0.2">
      <c r="A1884" s="24"/>
      <c r="B1884" s="5"/>
      <c r="C1884" s="5"/>
      <c r="D1884" s="5"/>
      <c r="E1884" s="5"/>
      <c r="F1884" s="5"/>
      <c r="G1884" s="6"/>
      <c r="H1884" s="6"/>
      <c r="I1884" s="6"/>
      <c r="J1884" s="6"/>
      <c r="K1884" s="6"/>
      <c r="L1884" s="6"/>
      <c r="M1884" s="6"/>
      <c r="N1884" s="6"/>
      <c r="O1884" s="6"/>
      <c r="P1884" s="6"/>
    </row>
    <row r="1885" spans="1:16" x14ac:dyDescent="0.2">
      <c r="A1885" s="24"/>
      <c r="B1885" s="5"/>
      <c r="C1885" s="5"/>
      <c r="D1885" s="5"/>
      <c r="E1885" s="5"/>
      <c r="F1885" s="5"/>
      <c r="G1885" s="6"/>
      <c r="H1885" s="6"/>
      <c r="I1885" s="6"/>
      <c r="J1885" s="6"/>
      <c r="K1885" s="6"/>
      <c r="L1885" s="6"/>
      <c r="M1885" s="6"/>
      <c r="N1885" s="6"/>
      <c r="O1885" s="6"/>
      <c r="P1885" s="6"/>
    </row>
    <row r="1886" spans="1:16" x14ac:dyDescent="0.2">
      <c r="A1886" s="24"/>
      <c r="B1886" s="5"/>
      <c r="C1886" s="5"/>
      <c r="D1886" s="5"/>
      <c r="E1886" s="5"/>
      <c r="F1886" s="5"/>
      <c r="G1886" s="6"/>
      <c r="H1886" s="6"/>
      <c r="I1886" s="6"/>
      <c r="J1886" s="6"/>
      <c r="K1886" s="6"/>
      <c r="L1886" s="6"/>
      <c r="M1886" s="6"/>
      <c r="N1886" s="6"/>
      <c r="O1886" s="6"/>
      <c r="P1886" s="6"/>
    </row>
    <row r="1887" spans="1:16" x14ac:dyDescent="0.2">
      <c r="A1887" s="24"/>
      <c r="B1887" s="5"/>
      <c r="C1887" s="5"/>
      <c r="D1887" s="5"/>
      <c r="E1887" s="5"/>
      <c r="F1887" s="5"/>
      <c r="G1887" s="6"/>
      <c r="H1887" s="6"/>
      <c r="I1887" s="6"/>
      <c r="J1887" s="6"/>
      <c r="K1887" s="6"/>
      <c r="L1887" s="6"/>
      <c r="M1887" s="6"/>
      <c r="N1887" s="6"/>
      <c r="O1887" s="6"/>
      <c r="P1887" s="6"/>
    </row>
    <row r="1888" spans="1:16" x14ac:dyDescent="0.2">
      <c r="A1888" s="24"/>
      <c r="B1888" s="5"/>
      <c r="C1888" s="5"/>
      <c r="D1888" s="5"/>
      <c r="E1888" s="5"/>
      <c r="F1888" s="5"/>
      <c r="G1888" s="6"/>
      <c r="H1888" s="6"/>
      <c r="I1888" s="6"/>
      <c r="J1888" s="6"/>
      <c r="K1888" s="6"/>
      <c r="L1888" s="6"/>
      <c r="M1888" s="6"/>
      <c r="N1888" s="6"/>
      <c r="O1888" s="6"/>
      <c r="P1888" s="6"/>
    </row>
    <row r="1889" spans="1:16" x14ac:dyDescent="0.2">
      <c r="A1889" s="24"/>
      <c r="B1889" s="5"/>
      <c r="C1889" s="5"/>
      <c r="D1889" s="5"/>
      <c r="E1889" s="5"/>
      <c r="F1889" s="5"/>
      <c r="G1889" s="6"/>
      <c r="H1889" s="6"/>
      <c r="I1889" s="6"/>
      <c r="J1889" s="6"/>
      <c r="K1889" s="6"/>
      <c r="L1889" s="6"/>
      <c r="M1889" s="6"/>
      <c r="N1889" s="6"/>
      <c r="O1889" s="6"/>
      <c r="P1889" s="6"/>
    </row>
    <row r="1890" spans="1:16" x14ac:dyDescent="0.2">
      <c r="A1890" s="24"/>
      <c r="B1890" s="5"/>
      <c r="C1890" s="5"/>
      <c r="D1890" s="5"/>
      <c r="E1890" s="5"/>
      <c r="F1890" s="5"/>
      <c r="G1890" s="6"/>
      <c r="H1890" s="6"/>
      <c r="I1890" s="6"/>
      <c r="J1890" s="6"/>
      <c r="K1890" s="6"/>
      <c r="L1890" s="6"/>
      <c r="M1890" s="6"/>
      <c r="N1890" s="6"/>
      <c r="O1890" s="6"/>
      <c r="P1890" s="6"/>
    </row>
    <row r="1891" spans="1:16" x14ac:dyDescent="0.2">
      <c r="A1891" s="24"/>
      <c r="B1891" s="5"/>
      <c r="C1891" s="5"/>
      <c r="D1891" s="5"/>
      <c r="E1891" s="5"/>
      <c r="F1891" s="5"/>
      <c r="G1891" s="6"/>
      <c r="H1891" s="6"/>
      <c r="I1891" s="6"/>
      <c r="J1891" s="6"/>
      <c r="K1891" s="6"/>
      <c r="L1891" s="6"/>
      <c r="M1891" s="6"/>
      <c r="N1891" s="6"/>
      <c r="O1891" s="6"/>
      <c r="P1891" s="6"/>
    </row>
    <row r="1892" spans="1:16" x14ac:dyDescent="0.2">
      <c r="A1892" s="24"/>
      <c r="B1892" s="5"/>
      <c r="C1892" s="5"/>
      <c r="D1892" s="5"/>
      <c r="E1892" s="5"/>
      <c r="F1892" s="5"/>
      <c r="G1892" s="6"/>
      <c r="H1892" s="6"/>
      <c r="I1892" s="6"/>
      <c r="J1892" s="6"/>
      <c r="K1892" s="6"/>
      <c r="L1892" s="6"/>
      <c r="M1892" s="6"/>
      <c r="N1892" s="6"/>
      <c r="O1892" s="6"/>
      <c r="P1892" s="6"/>
    </row>
    <row r="1893" spans="1:16" x14ac:dyDescent="0.2">
      <c r="A1893" s="24"/>
      <c r="B1893" s="5"/>
      <c r="C1893" s="5"/>
      <c r="D1893" s="5"/>
      <c r="E1893" s="5"/>
      <c r="F1893" s="5"/>
      <c r="G1893" s="6"/>
      <c r="H1893" s="6"/>
      <c r="I1893" s="6"/>
      <c r="J1893" s="6"/>
      <c r="K1893" s="6"/>
      <c r="L1893" s="6"/>
      <c r="M1893" s="6"/>
      <c r="N1893" s="6"/>
      <c r="O1893" s="6"/>
      <c r="P1893" s="6"/>
    </row>
    <row r="1894" spans="1:16" x14ac:dyDescent="0.2">
      <c r="A1894" s="24"/>
      <c r="B1894" s="5"/>
      <c r="C1894" s="5"/>
      <c r="D1894" s="5"/>
      <c r="E1894" s="5"/>
      <c r="F1894" s="5"/>
      <c r="G1894" s="6"/>
      <c r="H1894" s="6"/>
      <c r="I1894" s="6"/>
      <c r="J1894" s="6"/>
      <c r="K1894" s="6"/>
      <c r="L1894" s="6"/>
      <c r="M1894" s="6"/>
      <c r="N1894" s="6"/>
      <c r="O1894" s="6"/>
      <c r="P1894" s="6"/>
    </row>
    <row r="1895" spans="1:16" x14ac:dyDescent="0.2">
      <c r="A1895" s="24"/>
      <c r="B1895" s="5"/>
      <c r="C1895" s="5"/>
      <c r="D1895" s="5"/>
      <c r="E1895" s="5"/>
      <c r="F1895" s="5"/>
      <c r="G1895" s="6"/>
      <c r="H1895" s="6"/>
      <c r="I1895" s="6"/>
      <c r="J1895" s="6"/>
      <c r="K1895" s="6"/>
      <c r="L1895" s="6"/>
      <c r="M1895" s="6"/>
      <c r="N1895" s="6"/>
      <c r="O1895" s="6"/>
      <c r="P1895" s="6"/>
    </row>
    <row r="1896" spans="1:16" x14ac:dyDescent="0.2">
      <c r="A1896" s="24"/>
      <c r="B1896" s="5"/>
      <c r="C1896" s="5"/>
      <c r="D1896" s="5"/>
      <c r="E1896" s="5"/>
      <c r="F1896" s="5"/>
      <c r="G1896" s="6"/>
      <c r="H1896" s="6"/>
      <c r="I1896" s="6"/>
      <c r="J1896" s="6"/>
      <c r="K1896" s="6"/>
      <c r="L1896" s="6"/>
      <c r="M1896" s="6"/>
      <c r="N1896" s="6"/>
      <c r="O1896" s="6"/>
      <c r="P1896" s="6"/>
    </row>
    <row r="1897" spans="1:16" x14ac:dyDescent="0.2">
      <c r="A1897" s="24"/>
      <c r="B1897" s="5"/>
      <c r="C1897" s="5"/>
      <c r="D1897" s="5"/>
      <c r="E1897" s="5"/>
      <c r="F1897" s="5"/>
      <c r="G1897" s="6"/>
      <c r="H1897" s="6"/>
      <c r="I1897" s="6"/>
      <c r="J1897" s="6"/>
      <c r="K1897" s="6"/>
      <c r="L1897" s="6"/>
      <c r="M1897" s="6"/>
      <c r="N1897" s="6"/>
      <c r="O1897" s="6"/>
      <c r="P1897" s="6"/>
    </row>
    <row r="1898" spans="1:16" x14ac:dyDescent="0.2">
      <c r="A1898" s="24"/>
      <c r="B1898" s="5"/>
      <c r="C1898" s="5"/>
      <c r="D1898" s="5"/>
      <c r="E1898" s="5"/>
      <c r="F1898" s="5"/>
      <c r="G1898" s="6"/>
      <c r="H1898" s="6"/>
      <c r="I1898" s="6"/>
      <c r="J1898" s="6"/>
      <c r="K1898" s="6"/>
      <c r="L1898" s="6"/>
      <c r="M1898" s="6"/>
      <c r="N1898" s="6"/>
      <c r="O1898" s="6"/>
      <c r="P1898" s="6"/>
    </row>
    <row r="1899" spans="1:16" x14ac:dyDescent="0.2">
      <c r="A1899" s="24"/>
      <c r="B1899" s="5"/>
      <c r="C1899" s="5"/>
      <c r="D1899" s="5"/>
      <c r="E1899" s="5"/>
      <c r="F1899" s="5"/>
      <c r="G1899" s="6"/>
      <c r="H1899" s="6"/>
      <c r="I1899" s="6"/>
      <c r="J1899" s="6"/>
      <c r="K1899" s="6"/>
      <c r="L1899" s="6"/>
      <c r="M1899" s="6"/>
      <c r="N1899" s="6"/>
      <c r="O1899" s="6"/>
      <c r="P1899" s="6"/>
    </row>
    <row r="1900" spans="1:16" x14ac:dyDescent="0.2">
      <c r="A1900" s="24"/>
      <c r="B1900" s="5"/>
      <c r="C1900" s="5"/>
      <c r="D1900" s="5"/>
      <c r="E1900" s="5"/>
      <c r="F1900" s="5"/>
      <c r="G1900" s="6"/>
      <c r="H1900" s="6"/>
      <c r="I1900" s="6"/>
      <c r="J1900" s="6"/>
      <c r="K1900" s="6"/>
      <c r="L1900" s="6"/>
      <c r="M1900" s="6"/>
      <c r="N1900" s="6"/>
      <c r="O1900" s="6"/>
      <c r="P1900" s="6"/>
    </row>
    <row r="1901" spans="1:16" x14ac:dyDescent="0.2">
      <c r="A1901" s="24"/>
      <c r="B1901" s="5"/>
      <c r="C1901" s="5"/>
      <c r="D1901" s="5"/>
      <c r="E1901" s="5"/>
      <c r="F1901" s="5"/>
      <c r="G1901" s="6"/>
      <c r="H1901" s="6"/>
      <c r="I1901" s="6"/>
      <c r="J1901" s="6"/>
      <c r="K1901" s="6"/>
      <c r="L1901" s="6"/>
      <c r="M1901" s="6"/>
      <c r="N1901" s="6"/>
      <c r="O1901" s="6"/>
      <c r="P1901" s="6"/>
    </row>
    <row r="1902" spans="1:16" x14ac:dyDescent="0.2">
      <c r="A1902" s="24"/>
      <c r="B1902" s="5"/>
      <c r="C1902" s="5"/>
      <c r="D1902" s="5"/>
      <c r="E1902" s="5"/>
      <c r="F1902" s="5"/>
      <c r="G1902" s="6"/>
      <c r="H1902" s="6"/>
      <c r="I1902" s="6"/>
      <c r="J1902" s="6"/>
      <c r="K1902" s="6"/>
      <c r="L1902" s="6"/>
      <c r="M1902" s="6"/>
      <c r="N1902" s="6"/>
      <c r="O1902" s="6"/>
      <c r="P1902" s="6"/>
    </row>
    <row r="1903" spans="1:16" x14ac:dyDescent="0.2">
      <c r="A1903" s="24"/>
      <c r="B1903" s="5"/>
      <c r="C1903" s="5"/>
      <c r="D1903" s="5"/>
      <c r="E1903" s="5"/>
      <c r="F1903" s="5"/>
      <c r="G1903" s="6"/>
      <c r="H1903" s="6"/>
      <c r="I1903" s="6"/>
      <c r="J1903" s="6"/>
      <c r="K1903" s="6"/>
      <c r="L1903" s="6"/>
      <c r="M1903" s="6"/>
      <c r="N1903" s="6"/>
      <c r="O1903" s="6"/>
      <c r="P1903" s="6"/>
    </row>
    <row r="1904" spans="1:16" x14ac:dyDescent="0.2">
      <c r="A1904" s="24"/>
      <c r="B1904" s="5"/>
      <c r="C1904" s="5"/>
      <c r="D1904" s="5"/>
      <c r="E1904" s="5"/>
      <c r="F1904" s="5"/>
      <c r="G1904" s="6"/>
      <c r="H1904" s="6"/>
      <c r="I1904" s="6"/>
      <c r="J1904" s="6"/>
      <c r="K1904" s="6"/>
      <c r="L1904" s="6"/>
      <c r="M1904" s="6"/>
      <c r="N1904" s="6"/>
      <c r="O1904" s="6"/>
      <c r="P1904" s="6"/>
    </row>
    <row r="1905" spans="1:16" x14ac:dyDescent="0.2">
      <c r="A1905" s="24"/>
      <c r="B1905" s="5"/>
      <c r="C1905" s="5"/>
      <c r="D1905" s="5"/>
      <c r="E1905" s="5"/>
      <c r="F1905" s="5"/>
      <c r="G1905" s="6"/>
      <c r="H1905" s="6"/>
      <c r="I1905" s="6"/>
      <c r="J1905" s="6"/>
      <c r="K1905" s="6"/>
      <c r="L1905" s="6"/>
      <c r="M1905" s="6"/>
      <c r="N1905" s="6"/>
      <c r="O1905" s="6"/>
      <c r="P1905" s="6"/>
    </row>
    <row r="1906" spans="1:16" x14ac:dyDescent="0.2">
      <c r="A1906" s="24"/>
      <c r="B1906" s="5"/>
      <c r="C1906" s="5"/>
      <c r="D1906" s="5"/>
      <c r="E1906" s="5"/>
      <c r="F1906" s="5"/>
      <c r="G1906" s="6"/>
      <c r="H1906" s="6"/>
      <c r="I1906" s="6"/>
      <c r="J1906" s="6"/>
      <c r="K1906" s="6"/>
      <c r="L1906" s="6"/>
      <c r="M1906" s="6"/>
      <c r="N1906" s="6"/>
      <c r="O1906" s="6"/>
      <c r="P1906" s="6"/>
    </row>
    <row r="1907" spans="1:16" x14ac:dyDescent="0.2">
      <c r="A1907" s="24"/>
      <c r="B1907" s="5"/>
      <c r="C1907" s="5"/>
      <c r="D1907" s="5"/>
      <c r="E1907" s="5"/>
      <c r="F1907" s="5"/>
      <c r="G1907" s="6"/>
      <c r="H1907" s="6"/>
      <c r="I1907" s="6"/>
      <c r="J1907" s="6"/>
      <c r="K1907" s="6"/>
      <c r="L1907" s="6"/>
      <c r="M1907" s="6"/>
      <c r="N1907" s="6"/>
      <c r="O1907" s="6"/>
      <c r="P1907" s="6"/>
    </row>
    <row r="1908" spans="1:16" x14ac:dyDescent="0.2">
      <c r="A1908" s="24"/>
      <c r="B1908" s="5"/>
      <c r="C1908" s="5"/>
      <c r="D1908" s="5"/>
      <c r="E1908" s="5"/>
      <c r="F1908" s="5"/>
      <c r="G1908" s="6"/>
      <c r="H1908" s="6"/>
      <c r="I1908" s="6"/>
      <c r="J1908" s="6"/>
      <c r="K1908" s="6"/>
      <c r="L1908" s="6"/>
      <c r="M1908" s="6"/>
      <c r="N1908" s="6"/>
      <c r="O1908" s="6"/>
      <c r="P1908" s="6"/>
    </row>
    <row r="1909" spans="1:16" x14ac:dyDescent="0.2">
      <c r="A1909" s="24"/>
      <c r="B1909" s="5"/>
      <c r="C1909" s="5"/>
      <c r="D1909" s="5"/>
      <c r="E1909" s="5"/>
      <c r="F1909" s="5"/>
      <c r="G1909" s="6"/>
      <c r="H1909" s="6"/>
      <c r="I1909" s="6"/>
      <c r="J1909" s="6"/>
      <c r="K1909" s="6"/>
      <c r="L1909" s="6"/>
      <c r="M1909" s="6"/>
      <c r="N1909" s="6"/>
      <c r="O1909" s="6"/>
      <c r="P1909" s="6"/>
    </row>
    <row r="1910" spans="1:16" x14ac:dyDescent="0.2">
      <c r="A1910" s="24"/>
      <c r="B1910" s="5"/>
      <c r="C1910" s="5"/>
      <c r="D1910" s="5"/>
      <c r="E1910" s="5"/>
      <c r="F1910" s="5"/>
      <c r="G1910" s="6"/>
      <c r="H1910" s="6"/>
      <c r="I1910" s="6"/>
      <c r="J1910" s="6"/>
      <c r="K1910" s="6"/>
      <c r="L1910" s="6"/>
      <c r="M1910" s="6"/>
      <c r="N1910" s="6"/>
      <c r="O1910" s="6"/>
      <c r="P1910" s="6"/>
    </row>
    <row r="1911" spans="1:16" x14ac:dyDescent="0.2">
      <c r="A1911" s="24"/>
      <c r="B1911" s="5"/>
      <c r="C1911" s="5"/>
      <c r="D1911" s="5"/>
      <c r="E1911" s="5"/>
      <c r="F1911" s="5"/>
      <c r="G1911" s="6"/>
      <c r="H1911" s="6"/>
      <c r="I1911" s="6"/>
      <c r="J1911" s="6"/>
      <c r="K1911" s="6"/>
      <c r="L1911" s="6"/>
      <c r="M1911" s="6"/>
      <c r="N1911" s="6"/>
      <c r="O1911" s="6"/>
      <c r="P1911" s="6"/>
    </row>
    <row r="1912" spans="1:16" x14ac:dyDescent="0.2">
      <c r="A1912" s="24"/>
      <c r="B1912" s="5"/>
      <c r="C1912" s="5"/>
      <c r="D1912" s="5"/>
      <c r="E1912" s="5"/>
      <c r="F1912" s="5"/>
      <c r="G1912" s="6"/>
      <c r="H1912" s="6"/>
      <c r="I1912" s="6"/>
      <c r="J1912" s="6"/>
      <c r="K1912" s="6"/>
      <c r="L1912" s="6"/>
      <c r="M1912" s="6"/>
      <c r="N1912" s="6"/>
      <c r="O1912" s="6"/>
      <c r="P1912" s="6"/>
    </row>
    <row r="1913" spans="1:16" x14ac:dyDescent="0.2">
      <c r="A1913" s="24"/>
      <c r="B1913" s="5"/>
      <c r="C1913" s="5"/>
      <c r="D1913" s="5"/>
      <c r="E1913" s="5"/>
      <c r="F1913" s="5"/>
      <c r="G1913" s="6"/>
      <c r="H1913" s="6"/>
      <c r="I1913" s="6"/>
      <c r="J1913" s="6"/>
      <c r="K1913" s="6"/>
      <c r="L1913" s="6"/>
      <c r="M1913" s="6"/>
      <c r="N1913" s="6"/>
      <c r="O1913" s="6"/>
      <c r="P1913" s="6"/>
    </row>
    <row r="1914" spans="1:16" x14ac:dyDescent="0.2">
      <c r="A1914" s="24"/>
      <c r="B1914" s="5"/>
      <c r="C1914" s="5"/>
      <c r="D1914" s="5"/>
      <c r="E1914" s="5"/>
      <c r="F1914" s="5"/>
      <c r="G1914" s="6"/>
      <c r="H1914" s="6"/>
      <c r="I1914" s="6"/>
      <c r="J1914" s="6"/>
      <c r="K1914" s="6"/>
      <c r="L1914" s="6"/>
      <c r="M1914" s="6"/>
      <c r="N1914" s="6"/>
      <c r="O1914" s="6"/>
      <c r="P1914" s="6"/>
    </row>
    <row r="1915" spans="1:16" x14ac:dyDescent="0.2">
      <c r="A1915" s="24"/>
      <c r="B1915" s="5"/>
      <c r="C1915" s="5"/>
      <c r="D1915" s="5"/>
      <c r="E1915" s="5"/>
      <c r="F1915" s="5"/>
      <c r="G1915" s="6"/>
      <c r="H1915" s="6"/>
      <c r="I1915" s="6"/>
      <c r="J1915" s="6"/>
      <c r="K1915" s="6"/>
      <c r="L1915" s="6"/>
      <c r="M1915" s="6"/>
      <c r="N1915" s="6"/>
      <c r="O1915" s="6"/>
      <c r="P1915" s="6"/>
    </row>
    <row r="1916" spans="1:16" x14ac:dyDescent="0.2">
      <c r="A1916" s="24"/>
      <c r="B1916" s="5"/>
      <c r="C1916" s="5"/>
      <c r="D1916" s="5"/>
      <c r="E1916" s="5"/>
      <c r="F1916" s="5"/>
      <c r="G1916" s="6"/>
      <c r="H1916" s="6"/>
      <c r="I1916" s="6"/>
      <c r="J1916" s="6"/>
      <c r="K1916" s="6"/>
      <c r="L1916" s="6"/>
      <c r="M1916" s="6"/>
      <c r="N1916" s="6"/>
      <c r="O1916" s="6"/>
      <c r="P1916" s="6"/>
    </row>
    <row r="1917" spans="1:16" x14ac:dyDescent="0.2">
      <c r="A1917" s="24"/>
      <c r="B1917" s="5"/>
      <c r="C1917" s="5"/>
      <c r="D1917" s="5"/>
      <c r="E1917" s="5"/>
      <c r="F1917" s="5"/>
      <c r="G1917" s="6"/>
      <c r="H1917" s="6"/>
      <c r="I1917" s="6"/>
      <c r="J1917" s="6"/>
      <c r="K1917" s="6"/>
      <c r="L1917" s="6"/>
      <c r="M1917" s="6"/>
      <c r="N1917" s="6"/>
      <c r="O1917" s="6"/>
      <c r="P1917" s="6"/>
    </row>
    <row r="1918" spans="1:16" x14ac:dyDescent="0.2">
      <c r="A1918" s="24"/>
      <c r="B1918" s="5"/>
      <c r="C1918" s="5"/>
      <c r="D1918" s="5"/>
      <c r="E1918" s="5"/>
      <c r="F1918" s="5"/>
      <c r="G1918" s="6"/>
      <c r="H1918" s="6"/>
      <c r="I1918" s="6"/>
      <c r="J1918" s="6"/>
      <c r="K1918" s="6"/>
      <c r="L1918" s="6"/>
      <c r="M1918" s="6"/>
      <c r="N1918" s="6"/>
      <c r="O1918" s="6"/>
      <c r="P1918" s="6"/>
    </row>
    <row r="1919" spans="1:16" x14ac:dyDescent="0.2">
      <c r="A1919" s="24"/>
      <c r="B1919" s="5"/>
      <c r="C1919" s="5"/>
      <c r="D1919" s="5"/>
      <c r="E1919" s="5"/>
      <c r="F1919" s="5"/>
      <c r="G1919" s="6"/>
      <c r="H1919" s="6"/>
      <c r="I1919" s="6"/>
      <c r="J1919" s="6"/>
      <c r="K1919" s="6"/>
      <c r="L1919" s="6"/>
      <c r="M1919" s="6"/>
      <c r="N1919" s="6"/>
      <c r="O1919" s="6"/>
      <c r="P1919" s="6"/>
    </row>
    <row r="1920" spans="1:16" x14ac:dyDescent="0.2">
      <c r="A1920" s="24"/>
      <c r="B1920" s="5"/>
      <c r="C1920" s="5"/>
      <c r="D1920" s="5"/>
      <c r="E1920" s="5"/>
      <c r="F1920" s="5"/>
      <c r="G1920" s="6"/>
      <c r="H1920" s="6"/>
      <c r="I1920" s="6"/>
      <c r="J1920" s="6"/>
      <c r="K1920" s="6"/>
      <c r="L1920" s="6"/>
      <c r="M1920" s="6"/>
      <c r="N1920" s="6"/>
      <c r="O1920" s="6"/>
      <c r="P1920" s="6"/>
    </row>
    <row r="1921" spans="1:16" x14ac:dyDescent="0.2">
      <c r="A1921" s="24"/>
      <c r="B1921" s="5"/>
      <c r="C1921" s="5"/>
      <c r="D1921" s="5"/>
      <c r="E1921" s="5"/>
      <c r="F1921" s="5"/>
      <c r="G1921" s="6"/>
      <c r="H1921" s="6"/>
      <c r="I1921" s="6"/>
      <c r="J1921" s="6"/>
      <c r="K1921" s="6"/>
      <c r="L1921" s="6"/>
      <c r="M1921" s="6"/>
      <c r="N1921" s="6"/>
      <c r="O1921" s="6"/>
      <c r="P1921" s="6"/>
    </row>
    <row r="1922" spans="1:16" x14ac:dyDescent="0.2">
      <c r="A1922" s="24"/>
      <c r="B1922" s="5"/>
      <c r="C1922" s="5"/>
      <c r="D1922" s="5"/>
      <c r="E1922" s="5"/>
      <c r="F1922" s="5"/>
      <c r="G1922" s="6"/>
      <c r="H1922" s="6"/>
      <c r="I1922" s="6"/>
      <c r="J1922" s="6"/>
      <c r="K1922" s="6"/>
      <c r="L1922" s="6"/>
      <c r="M1922" s="6"/>
      <c r="N1922" s="6"/>
      <c r="O1922" s="6"/>
      <c r="P1922" s="6"/>
    </row>
    <row r="1923" spans="1:16" x14ac:dyDescent="0.2">
      <c r="A1923" s="24"/>
      <c r="B1923" s="5"/>
      <c r="C1923" s="5"/>
      <c r="D1923" s="5"/>
      <c r="E1923" s="5"/>
      <c r="F1923" s="5"/>
      <c r="G1923" s="6"/>
      <c r="H1923" s="6"/>
      <c r="I1923" s="6"/>
      <c r="J1923" s="6"/>
      <c r="K1923" s="6"/>
      <c r="L1923" s="6"/>
      <c r="M1923" s="6"/>
      <c r="N1923" s="6"/>
      <c r="O1923" s="6"/>
      <c r="P1923" s="6"/>
    </row>
    <row r="1924" spans="1:16" x14ac:dyDescent="0.2">
      <c r="A1924" s="24"/>
      <c r="B1924" s="5"/>
      <c r="C1924" s="5"/>
      <c r="D1924" s="5"/>
      <c r="E1924" s="5"/>
      <c r="F1924" s="5"/>
      <c r="G1924" s="6"/>
      <c r="H1924" s="6"/>
      <c r="I1924" s="6"/>
      <c r="J1924" s="6"/>
      <c r="K1924" s="6"/>
      <c r="L1924" s="6"/>
      <c r="M1924" s="6"/>
      <c r="N1924" s="6"/>
      <c r="O1924" s="6"/>
      <c r="P1924" s="6"/>
    </row>
    <row r="1925" spans="1:16" x14ac:dyDescent="0.2">
      <c r="A1925" s="24"/>
      <c r="B1925" s="5"/>
      <c r="C1925" s="5"/>
      <c r="D1925" s="5"/>
      <c r="E1925" s="5"/>
      <c r="F1925" s="5"/>
      <c r="G1925" s="6"/>
      <c r="H1925" s="6"/>
      <c r="I1925" s="6"/>
      <c r="J1925" s="6"/>
      <c r="K1925" s="6"/>
      <c r="L1925" s="6"/>
      <c r="M1925" s="6"/>
      <c r="N1925" s="6"/>
      <c r="O1925" s="6"/>
      <c r="P1925" s="6"/>
    </row>
    <row r="1926" spans="1:16" x14ac:dyDescent="0.2">
      <c r="A1926" s="24"/>
      <c r="B1926" s="5"/>
      <c r="C1926" s="5"/>
      <c r="D1926" s="5"/>
      <c r="E1926" s="5"/>
      <c r="F1926" s="5"/>
      <c r="G1926" s="6"/>
      <c r="H1926" s="6"/>
      <c r="I1926" s="6"/>
      <c r="J1926" s="6"/>
      <c r="K1926" s="6"/>
      <c r="L1926" s="6"/>
      <c r="M1926" s="6"/>
      <c r="N1926" s="6"/>
      <c r="O1926" s="6"/>
      <c r="P1926" s="6"/>
    </row>
    <row r="1927" spans="1:16" x14ac:dyDescent="0.2">
      <c r="A1927" s="24"/>
      <c r="B1927" s="5"/>
      <c r="C1927" s="5"/>
      <c r="D1927" s="5"/>
      <c r="E1927" s="5"/>
      <c r="F1927" s="5"/>
      <c r="G1927" s="6"/>
      <c r="H1927" s="6"/>
      <c r="I1927" s="6"/>
      <c r="J1927" s="6"/>
      <c r="K1927" s="6"/>
      <c r="L1927" s="6"/>
      <c r="M1927" s="6"/>
      <c r="N1927" s="6"/>
      <c r="O1927" s="6"/>
      <c r="P1927" s="6"/>
    </row>
    <row r="1928" spans="1:16" x14ac:dyDescent="0.2">
      <c r="A1928" s="24"/>
      <c r="B1928" s="5"/>
      <c r="C1928" s="5"/>
      <c r="D1928" s="5"/>
      <c r="E1928" s="5"/>
      <c r="F1928" s="5"/>
      <c r="G1928" s="6"/>
      <c r="H1928" s="6"/>
      <c r="I1928" s="6"/>
      <c r="J1928" s="6"/>
      <c r="K1928" s="6"/>
      <c r="L1928" s="6"/>
      <c r="M1928" s="6"/>
      <c r="N1928" s="6"/>
      <c r="O1928" s="6"/>
      <c r="P1928" s="6"/>
    </row>
    <row r="1929" spans="1:16" x14ac:dyDescent="0.2">
      <c r="A1929" s="24"/>
      <c r="B1929" s="5"/>
      <c r="C1929" s="5"/>
      <c r="D1929" s="5"/>
      <c r="E1929" s="5"/>
      <c r="F1929" s="5"/>
      <c r="G1929" s="6"/>
      <c r="H1929" s="6"/>
      <c r="I1929" s="6"/>
      <c r="J1929" s="6"/>
      <c r="K1929" s="6"/>
      <c r="L1929" s="6"/>
      <c r="M1929" s="6"/>
      <c r="N1929" s="6"/>
      <c r="O1929" s="6"/>
      <c r="P1929" s="6"/>
    </row>
    <row r="1930" spans="1:16" x14ac:dyDescent="0.2">
      <c r="A1930" s="24"/>
      <c r="B1930" s="5"/>
      <c r="C1930" s="5"/>
      <c r="D1930" s="5"/>
      <c r="E1930" s="5"/>
      <c r="F1930" s="5"/>
      <c r="G1930" s="6"/>
      <c r="H1930" s="6"/>
      <c r="I1930" s="6"/>
      <c r="J1930" s="6"/>
      <c r="K1930" s="6"/>
      <c r="L1930" s="6"/>
      <c r="M1930" s="6"/>
      <c r="N1930" s="6"/>
      <c r="O1930" s="6"/>
      <c r="P1930" s="6"/>
    </row>
    <row r="1931" spans="1:16" x14ac:dyDescent="0.2">
      <c r="A1931" s="24"/>
      <c r="B1931" s="5"/>
      <c r="C1931" s="5"/>
      <c r="D1931" s="5"/>
      <c r="E1931" s="5"/>
      <c r="F1931" s="5"/>
      <c r="G1931" s="6"/>
      <c r="H1931" s="6"/>
      <c r="I1931" s="6"/>
      <c r="J1931" s="6"/>
      <c r="K1931" s="6"/>
      <c r="L1931" s="6"/>
      <c r="M1931" s="6"/>
      <c r="N1931" s="6"/>
      <c r="O1931" s="6"/>
      <c r="P1931" s="6"/>
    </row>
    <row r="1932" spans="1:16" x14ac:dyDescent="0.2">
      <c r="A1932" s="24"/>
      <c r="B1932" s="5"/>
      <c r="C1932" s="5"/>
      <c r="D1932" s="5"/>
      <c r="E1932" s="5"/>
      <c r="F1932" s="5"/>
      <c r="G1932" s="6"/>
      <c r="H1932" s="6"/>
      <c r="I1932" s="6"/>
      <c r="J1932" s="6"/>
      <c r="K1932" s="6"/>
      <c r="L1932" s="6"/>
      <c r="M1932" s="6"/>
      <c r="N1932" s="6"/>
      <c r="O1932" s="6"/>
      <c r="P1932" s="6"/>
    </row>
    <row r="1933" spans="1:16" x14ac:dyDescent="0.2">
      <c r="A1933" s="24"/>
      <c r="B1933" s="5"/>
      <c r="C1933" s="5"/>
      <c r="D1933" s="5"/>
      <c r="E1933" s="5"/>
      <c r="F1933" s="5"/>
      <c r="G1933" s="6"/>
      <c r="H1933" s="6"/>
      <c r="I1933" s="6"/>
      <c r="J1933" s="6"/>
      <c r="K1933" s="6"/>
      <c r="L1933" s="6"/>
      <c r="M1933" s="6"/>
      <c r="N1933" s="6"/>
      <c r="O1933" s="6"/>
      <c r="P1933" s="6"/>
    </row>
    <row r="1934" spans="1:16" x14ac:dyDescent="0.2">
      <c r="A1934" s="24"/>
      <c r="B1934" s="5"/>
      <c r="C1934" s="5"/>
      <c r="D1934" s="5"/>
      <c r="E1934" s="5"/>
      <c r="F1934" s="5"/>
      <c r="G1934" s="6"/>
      <c r="H1934" s="6"/>
      <c r="I1934" s="6"/>
      <c r="J1934" s="6"/>
      <c r="K1934" s="6"/>
      <c r="L1934" s="6"/>
      <c r="M1934" s="6"/>
      <c r="N1934" s="6"/>
      <c r="O1934" s="6"/>
      <c r="P1934" s="6"/>
    </row>
    <row r="1935" spans="1:16" x14ac:dyDescent="0.2">
      <c r="A1935" s="24"/>
      <c r="B1935" s="5"/>
      <c r="C1935" s="5"/>
      <c r="D1935" s="5"/>
      <c r="E1935" s="5"/>
      <c r="F1935" s="5"/>
      <c r="G1935" s="6"/>
      <c r="H1935" s="6"/>
      <c r="I1935" s="6"/>
      <c r="J1935" s="6"/>
      <c r="K1935" s="6"/>
      <c r="L1935" s="6"/>
      <c r="M1935" s="6"/>
      <c r="N1935" s="6"/>
      <c r="O1935" s="6"/>
      <c r="P1935" s="6"/>
    </row>
    <row r="1936" spans="1:16" x14ac:dyDescent="0.2">
      <c r="A1936" s="24"/>
      <c r="B1936" s="5"/>
      <c r="C1936" s="5"/>
      <c r="D1936" s="5"/>
      <c r="E1936" s="5"/>
      <c r="F1936" s="5"/>
      <c r="G1936" s="6"/>
      <c r="H1936" s="6"/>
      <c r="I1936" s="6"/>
      <c r="J1936" s="6"/>
      <c r="K1936" s="6"/>
      <c r="L1936" s="6"/>
      <c r="M1936" s="6"/>
      <c r="N1936" s="6"/>
      <c r="O1936" s="6"/>
      <c r="P1936" s="6"/>
    </row>
    <row r="1937" spans="1:16" x14ac:dyDescent="0.2">
      <c r="A1937" s="24"/>
      <c r="B1937" s="5"/>
      <c r="C1937" s="5"/>
      <c r="D1937" s="5"/>
      <c r="E1937" s="5"/>
      <c r="F1937" s="5"/>
      <c r="G1937" s="6"/>
      <c r="H1937" s="6"/>
      <c r="I1937" s="6"/>
      <c r="J1937" s="6"/>
      <c r="K1937" s="6"/>
      <c r="L1937" s="6"/>
      <c r="M1937" s="6"/>
      <c r="N1937" s="6"/>
      <c r="O1937" s="6"/>
      <c r="P1937" s="6"/>
    </row>
    <row r="1938" spans="1:16" x14ac:dyDescent="0.2">
      <c r="A1938" s="24"/>
      <c r="B1938" s="5"/>
      <c r="C1938" s="5"/>
      <c r="D1938" s="5"/>
      <c r="E1938" s="5"/>
      <c r="F1938" s="5"/>
      <c r="G1938" s="6"/>
      <c r="H1938" s="6"/>
      <c r="I1938" s="6"/>
      <c r="J1938" s="6"/>
      <c r="K1938" s="6"/>
      <c r="L1938" s="6"/>
      <c r="M1938" s="6"/>
      <c r="N1938" s="6"/>
      <c r="O1938" s="6"/>
      <c r="P1938" s="6"/>
    </row>
    <row r="1939" spans="1:16" x14ac:dyDescent="0.2">
      <c r="A1939" s="24"/>
      <c r="B1939" s="5"/>
      <c r="C1939" s="5"/>
      <c r="D1939" s="5"/>
      <c r="E1939" s="5"/>
      <c r="F1939" s="5"/>
      <c r="G1939" s="6"/>
      <c r="H1939" s="6"/>
      <c r="I1939" s="6"/>
      <c r="J1939" s="6"/>
      <c r="K1939" s="6"/>
      <c r="L1939" s="6"/>
      <c r="M1939" s="6"/>
      <c r="N1939" s="6"/>
      <c r="O1939" s="6"/>
      <c r="P1939" s="6"/>
    </row>
    <row r="1940" spans="1:16" x14ac:dyDescent="0.2">
      <c r="A1940" s="24"/>
      <c r="B1940" s="5"/>
      <c r="C1940" s="5"/>
      <c r="D1940" s="5"/>
      <c r="E1940" s="5"/>
      <c r="F1940" s="5"/>
      <c r="G1940" s="6"/>
      <c r="H1940" s="6"/>
      <c r="I1940" s="6"/>
      <c r="J1940" s="6"/>
      <c r="K1940" s="6"/>
      <c r="L1940" s="6"/>
      <c r="M1940" s="6"/>
      <c r="N1940" s="6"/>
      <c r="O1940" s="6"/>
      <c r="P1940" s="6"/>
    </row>
    <row r="1941" spans="1:16" x14ac:dyDescent="0.2">
      <c r="A1941" s="24"/>
      <c r="B1941" s="5"/>
      <c r="C1941" s="5"/>
      <c r="D1941" s="5"/>
      <c r="E1941" s="5"/>
      <c r="F1941" s="5"/>
      <c r="G1941" s="6"/>
      <c r="H1941" s="6"/>
      <c r="I1941" s="6"/>
      <c r="J1941" s="6"/>
      <c r="K1941" s="6"/>
      <c r="L1941" s="6"/>
      <c r="M1941" s="6"/>
      <c r="N1941" s="6"/>
      <c r="O1941" s="6"/>
      <c r="P1941" s="6"/>
    </row>
    <row r="1942" spans="1:16" x14ac:dyDescent="0.2">
      <c r="A1942" s="24"/>
      <c r="B1942" s="5"/>
      <c r="C1942" s="5"/>
      <c r="D1942" s="5"/>
      <c r="E1942" s="5"/>
      <c r="F1942" s="5"/>
      <c r="G1942" s="6"/>
      <c r="H1942" s="6"/>
      <c r="I1942" s="6"/>
      <c r="J1942" s="6"/>
      <c r="K1942" s="6"/>
      <c r="L1942" s="6"/>
      <c r="M1942" s="6"/>
      <c r="N1942" s="6"/>
      <c r="O1942" s="6"/>
      <c r="P1942" s="6"/>
    </row>
    <row r="1943" spans="1:16" x14ac:dyDescent="0.2">
      <c r="A1943" s="24"/>
      <c r="B1943" s="5"/>
      <c r="C1943" s="5"/>
      <c r="D1943" s="5"/>
      <c r="E1943" s="5"/>
      <c r="F1943" s="5"/>
      <c r="G1943" s="6"/>
      <c r="H1943" s="6"/>
      <c r="I1943" s="6"/>
      <c r="J1943" s="6"/>
      <c r="K1943" s="6"/>
      <c r="L1943" s="6"/>
      <c r="M1943" s="6"/>
      <c r="N1943" s="6"/>
      <c r="O1943" s="6"/>
      <c r="P1943" s="6"/>
    </row>
    <row r="1944" spans="1:16" x14ac:dyDescent="0.2">
      <c r="A1944" s="24"/>
      <c r="B1944" s="5"/>
      <c r="C1944" s="5"/>
      <c r="D1944" s="5"/>
      <c r="E1944" s="5"/>
      <c r="F1944" s="5"/>
      <c r="G1944" s="6"/>
      <c r="H1944" s="6"/>
      <c r="I1944" s="6"/>
      <c r="J1944" s="6"/>
      <c r="K1944" s="6"/>
      <c r="L1944" s="6"/>
      <c r="M1944" s="6"/>
      <c r="N1944" s="6"/>
      <c r="O1944" s="6"/>
      <c r="P1944" s="6"/>
    </row>
    <row r="1945" spans="1:16" x14ac:dyDescent="0.2">
      <c r="A1945" s="24"/>
      <c r="B1945" s="5"/>
      <c r="C1945" s="5"/>
      <c r="D1945" s="5"/>
      <c r="E1945" s="5"/>
      <c r="F1945" s="5"/>
      <c r="G1945" s="6"/>
      <c r="H1945" s="6"/>
      <c r="I1945" s="6"/>
      <c r="J1945" s="6"/>
      <c r="K1945" s="6"/>
      <c r="L1945" s="6"/>
      <c r="M1945" s="6"/>
      <c r="N1945" s="6"/>
      <c r="O1945" s="6"/>
      <c r="P1945" s="6"/>
    </row>
    <row r="1946" spans="1:16" x14ac:dyDescent="0.2">
      <c r="A1946" s="24"/>
      <c r="B1946" s="5"/>
      <c r="C1946" s="5"/>
      <c r="D1946" s="5"/>
      <c r="E1946" s="5"/>
      <c r="F1946" s="5"/>
      <c r="G1946" s="6"/>
      <c r="H1946" s="6"/>
      <c r="I1946" s="6"/>
      <c r="J1946" s="6"/>
      <c r="K1946" s="6"/>
      <c r="L1946" s="6"/>
      <c r="M1946" s="6"/>
      <c r="N1946" s="6"/>
      <c r="O1946" s="6"/>
      <c r="P1946" s="6"/>
    </row>
    <row r="1947" spans="1:16" x14ac:dyDescent="0.2">
      <c r="A1947" s="24"/>
      <c r="B1947" s="5"/>
      <c r="C1947" s="5"/>
      <c r="D1947" s="5"/>
      <c r="E1947" s="5"/>
      <c r="F1947" s="5"/>
      <c r="G1947" s="6"/>
      <c r="H1947" s="6"/>
      <c r="I1947" s="6"/>
      <c r="J1947" s="6"/>
      <c r="K1947" s="6"/>
      <c r="L1947" s="6"/>
      <c r="M1947" s="6"/>
      <c r="N1947" s="6"/>
      <c r="O1947" s="6"/>
      <c r="P1947" s="6"/>
    </row>
    <row r="1948" spans="1:16" x14ac:dyDescent="0.2">
      <c r="A1948" s="24"/>
      <c r="B1948" s="5"/>
      <c r="C1948" s="5"/>
      <c r="D1948" s="5"/>
      <c r="E1948" s="5"/>
      <c r="F1948" s="5"/>
      <c r="G1948" s="6"/>
      <c r="H1948" s="6"/>
      <c r="I1948" s="6"/>
      <c r="J1948" s="6"/>
      <c r="K1948" s="6"/>
      <c r="L1948" s="6"/>
      <c r="M1948" s="6"/>
      <c r="N1948" s="6"/>
      <c r="O1948" s="6"/>
      <c r="P1948" s="6"/>
    </row>
    <row r="1949" spans="1:16" x14ac:dyDescent="0.2">
      <c r="A1949" s="24"/>
      <c r="B1949" s="5"/>
      <c r="C1949" s="5"/>
      <c r="D1949" s="5"/>
      <c r="E1949" s="5"/>
      <c r="F1949" s="5"/>
      <c r="G1949" s="6"/>
      <c r="H1949" s="6"/>
      <c r="I1949" s="6"/>
      <c r="J1949" s="6"/>
      <c r="K1949" s="6"/>
      <c r="L1949" s="6"/>
      <c r="M1949" s="6"/>
      <c r="N1949" s="6"/>
      <c r="O1949" s="6"/>
      <c r="P1949" s="6"/>
    </row>
    <row r="1950" spans="1:16" x14ac:dyDescent="0.2">
      <c r="A1950" s="24"/>
      <c r="B1950" s="5"/>
      <c r="C1950" s="5"/>
      <c r="D1950" s="5"/>
      <c r="E1950" s="5"/>
      <c r="F1950" s="5"/>
      <c r="G1950" s="6"/>
      <c r="H1950" s="6"/>
      <c r="I1950" s="6"/>
      <c r="J1950" s="6"/>
      <c r="K1950" s="6"/>
      <c r="L1950" s="6"/>
      <c r="M1950" s="6"/>
      <c r="N1950" s="6"/>
      <c r="O1950" s="6"/>
      <c r="P1950" s="6"/>
    </row>
    <row r="1951" spans="1:16" x14ac:dyDescent="0.2">
      <c r="A1951" s="24"/>
      <c r="B1951" s="5"/>
      <c r="C1951" s="5"/>
      <c r="D1951" s="5"/>
      <c r="E1951" s="5"/>
      <c r="F1951" s="5"/>
      <c r="G1951" s="6"/>
      <c r="H1951" s="6"/>
      <c r="I1951" s="6"/>
      <c r="J1951" s="6"/>
      <c r="K1951" s="6"/>
      <c r="L1951" s="6"/>
      <c r="M1951" s="6"/>
      <c r="N1951" s="6"/>
      <c r="O1951" s="6"/>
      <c r="P1951" s="6"/>
    </row>
    <row r="1952" spans="1:16" x14ac:dyDescent="0.2">
      <c r="A1952" s="24"/>
      <c r="B1952" s="5"/>
      <c r="C1952" s="5"/>
      <c r="D1952" s="5"/>
      <c r="E1952" s="5"/>
      <c r="F1952" s="5"/>
      <c r="G1952" s="6"/>
      <c r="H1952" s="6"/>
      <c r="I1952" s="6"/>
      <c r="J1952" s="6"/>
      <c r="K1952" s="6"/>
      <c r="L1952" s="6"/>
      <c r="M1952" s="6"/>
      <c r="N1952" s="6"/>
      <c r="O1952" s="6"/>
      <c r="P1952" s="6"/>
    </row>
    <row r="1953" spans="1:16" x14ac:dyDescent="0.2">
      <c r="A1953" s="24"/>
      <c r="B1953" s="5"/>
      <c r="C1953" s="5"/>
      <c r="D1953" s="5"/>
      <c r="E1953" s="5"/>
      <c r="F1953" s="5"/>
      <c r="G1953" s="6"/>
      <c r="H1953" s="6"/>
      <c r="I1953" s="6"/>
      <c r="J1953" s="6"/>
      <c r="K1953" s="6"/>
      <c r="L1953" s="6"/>
      <c r="M1953" s="6"/>
      <c r="N1953" s="6"/>
      <c r="O1953" s="6"/>
      <c r="P1953" s="6"/>
    </row>
    <row r="1954" spans="1:16" x14ac:dyDescent="0.2">
      <c r="A1954" s="24"/>
      <c r="B1954" s="5"/>
      <c r="C1954" s="5"/>
      <c r="D1954" s="5"/>
      <c r="E1954" s="5"/>
      <c r="F1954" s="5"/>
      <c r="G1954" s="6"/>
      <c r="H1954" s="6"/>
      <c r="I1954" s="6"/>
      <c r="J1954" s="6"/>
      <c r="K1954" s="6"/>
      <c r="L1954" s="6"/>
      <c r="M1954" s="6"/>
      <c r="N1954" s="6"/>
      <c r="O1954" s="6"/>
      <c r="P1954" s="6"/>
    </row>
    <row r="1955" spans="1:16" x14ac:dyDescent="0.2">
      <c r="A1955" s="24"/>
      <c r="B1955" s="5"/>
      <c r="C1955" s="5"/>
      <c r="D1955" s="5"/>
      <c r="E1955" s="5"/>
      <c r="F1955" s="5"/>
      <c r="G1955" s="6"/>
      <c r="H1955" s="6"/>
      <c r="I1955" s="6"/>
      <c r="J1955" s="6"/>
      <c r="K1955" s="6"/>
      <c r="L1955" s="6"/>
      <c r="M1955" s="6"/>
      <c r="N1955" s="6"/>
      <c r="O1955" s="6"/>
      <c r="P1955" s="6"/>
    </row>
    <row r="1956" spans="1:16" x14ac:dyDescent="0.2">
      <c r="A1956" s="24"/>
      <c r="B1956" s="5"/>
      <c r="C1956" s="5"/>
      <c r="D1956" s="5"/>
      <c r="E1956" s="5"/>
      <c r="F1956" s="5"/>
      <c r="G1956" s="6"/>
      <c r="H1956" s="6"/>
      <c r="I1956" s="6"/>
      <c r="J1956" s="6"/>
      <c r="K1956" s="6"/>
      <c r="L1956" s="6"/>
      <c r="M1956" s="6"/>
      <c r="N1956" s="6"/>
      <c r="O1956" s="6"/>
      <c r="P1956" s="6"/>
    </row>
    <row r="1957" spans="1:16" x14ac:dyDescent="0.2">
      <c r="A1957" s="24"/>
      <c r="B1957" s="5"/>
      <c r="C1957" s="5"/>
      <c r="D1957" s="5"/>
      <c r="E1957" s="5"/>
      <c r="F1957" s="5"/>
      <c r="G1957" s="6"/>
      <c r="H1957" s="6"/>
      <c r="I1957" s="6"/>
      <c r="J1957" s="6"/>
      <c r="K1957" s="6"/>
      <c r="L1957" s="6"/>
      <c r="M1957" s="6"/>
      <c r="N1957" s="6"/>
      <c r="O1957" s="6"/>
      <c r="P1957" s="6"/>
    </row>
    <row r="1958" spans="1:16" x14ac:dyDescent="0.2">
      <c r="A1958" s="24"/>
      <c r="B1958" s="5"/>
      <c r="C1958" s="5"/>
      <c r="D1958" s="5"/>
      <c r="E1958" s="5"/>
      <c r="F1958" s="5"/>
      <c r="G1958" s="6"/>
      <c r="H1958" s="6"/>
      <c r="I1958" s="6"/>
      <c r="J1958" s="6"/>
      <c r="K1958" s="6"/>
      <c r="L1958" s="6"/>
      <c r="M1958" s="6"/>
      <c r="N1958" s="6"/>
      <c r="O1958" s="6"/>
      <c r="P1958" s="6"/>
    </row>
    <row r="1959" spans="1:16" x14ac:dyDescent="0.2">
      <c r="A1959" s="24"/>
      <c r="B1959" s="5"/>
      <c r="C1959" s="5"/>
      <c r="D1959" s="5"/>
      <c r="E1959" s="5"/>
      <c r="F1959" s="5"/>
      <c r="G1959" s="6"/>
      <c r="H1959" s="6"/>
      <c r="I1959" s="6"/>
      <c r="J1959" s="6"/>
      <c r="K1959" s="6"/>
      <c r="L1959" s="6"/>
      <c r="M1959" s="6"/>
      <c r="N1959" s="6"/>
      <c r="O1959" s="6"/>
      <c r="P1959" s="6"/>
    </row>
    <row r="1960" spans="1:16" x14ac:dyDescent="0.2">
      <c r="A1960" s="24"/>
      <c r="B1960" s="5"/>
      <c r="C1960" s="5"/>
      <c r="D1960" s="5"/>
      <c r="E1960" s="5"/>
      <c r="F1960" s="5"/>
      <c r="G1960" s="6"/>
      <c r="H1960" s="6"/>
      <c r="I1960" s="6"/>
      <c r="J1960" s="6"/>
      <c r="K1960" s="6"/>
      <c r="L1960" s="6"/>
      <c r="M1960" s="6"/>
      <c r="N1960" s="6"/>
      <c r="O1960" s="6"/>
      <c r="P1960" s="6"/>
    </row>
    <row r="1961" spans="1:16" x14ac:dyDescent="0.2">
      <c r="A1961" s="24"/>
      <c r="B1961" s="5"/>
      <c r="C1961" s="5"/>
      <c r="D1961" s="5"/>
      <c r="E1961" s="5"/>
      <c r="F1961" s="5"/>
      <c r="G1961" s="6"/>
      <c r="H1961" s="6"/>
      <c r="I1961" s="6"/>
      <c r="J1961" s="6"/>
      <c r="K1961" s="6"/>
      <c r="L1961" s="6"/>
      <c r="M1961" s="6"/>
      <c r="N1961" s="6"/>
      <c r="O1961" s="6"/>
      <c r="P1961" s="6"/>
    </row>
    <row r="1962" spans="1:16" x14ac:dyDescent="0.2">
      <c r="A1962" s="24"/>
      <c r="B1962" s="5"/>
      <c r="C1962" s="5"/>
      <c r="D1962" s="5"/>
      <c r="E1962" s="5"/>
      <c r="F1962" s="5"/>
      <c r="G1962" s="6"/>
      <c r="H1962" s="6"/>
      <c r="I1962" s="6"/>
      <c r="J1962" s="6"/>
      <c r="K1962" s="6"/>
      <c r="L1962" s="6"/>
      <c r="M1962" s="6"/>
      <c r="N1962" s="6"/>
      <c r="O1962" s="6"/>
      <c r="P1962" s="6"/>
    </row>
    <row r="1963" spans="1:16" x14ac:dyDescent="0.2">
      <c r="A1963" s="24"/>
      <c r="B1963" s="5"/>
      <c r="C1963" s="5"/>
      <c r="D1963" s="5"/>
      <c r="E1963" s="5"/>
      <c r="F1963" s="5"/>
      <c r="G1963" s="6"/>
      <c r="H1963" s="6"/>
      <c r="I1963" s="6"/>
      <c r="J1963" s="6"/>
      <c r="K1963" s="6"/>
      <c r="L1963" s="6"/>
      <c r="M1963" s="6"/>
      <c r="N1963" s="6"/>
      <c r="O1963" s="6"/>
      <c r="P1963" s="6"/>
    </row>
    <row r="1964" spans="1:16" x14ac:dyDescent="0.2">
      <c r="A1964" s="24"/>
      <c r="B1964" s="5"/>
      <c r="C1964" s="5"/>
      <c r="D1964" s="5"/>
      <c r="E1964" s="5"/>
      <c r="F1964" s="5"/>
      <c r="G1964" s="6"/>
      <c r="H1964" s="6"/>
      <c r="I1964" s="6"/>
      <c r="J1964" s="6"/>
      <c r="K1964" s="6"/>
      <c r="L1964" s="6"/>
      <c r="M1964" s="6"/>
      <c r="N1964" s="6"/>
      <c r="O1964" s="6"/>
      <c r="P1964" s="6"/>
    </row>
    <row r="1965" spans="1:16" x14ac:dyDescent="0.2">
      <c r="A1965" s="24"/>
      <c r="B1965" s="5"/>
      <c r="C1965" s="5"/>
      <c r="D1965" s="5"/>
      <c r="E1965" s="5"/>
      <c r="F1965" s="5"/>
      <c r="G1965" s="6"/>
      <c r="H1965" s="6"/>
      <c r="I1965" s="6"/>
      <c r="J1965" s="6"/>
      <c r="K1965" s="6"/>
      <c r="L1965" s="6"/>
      <c r="M1965" s="6"/>
      <c r="N1965" s="6"/>
      <c r="O1965" s="6"/>
      <c r="P1965" s="6"/>
    </row>
    <row r="1966" spans="1:16" x14ac:dyDescent="0.2">
      <c r="A1966" s="24"/>
      <c r="B1966" s="5"/>
      <c r="C1966" s="5"/>
      <c r="D1966" s="5"/>
      <c r="E1966" s="5"/>
      <c r="F1966" s="5"/>
      <c r="G1966" s="6"/>
      <c r="H1966" s="6"/>
      <c r="I1966" s="6"/>
      <c r="J1966" s="6"/>
      <c r="K1966" s="6"/>
      <c r="L1966" s="6"/>
      <c r="M1966" s="6"/>
      <c r="N1966" s="6"/>
      <c r="O1966" s="6"/>
      <c r="P1966" s="6"/>
    </row>
    <row r="1967" spans="1:16" x14ac:dyDescent="0.2">
      <c r="A1967" s="24"/>
      <c r="B1967" s="5"/>
      <c r="C1967" s="5"/>
      <c r="D1967" s="5"/>
      <c r="E1967" s="5"/>
      <c r="F1967" s="5"/>
      <c r="G1967" s="6"/>
      <c r="H1967" s="6"/>
      <c r="I1967" s="6"/>
      <c r="J1967" s="6"/>
      <c r="K1967" s="6"/>
      <c r="L1967" s="6"/>
      <c r="M1967" s="6"/>
      <c r="N1967" s="6"/>
      <c r="O1967" s="6"/>
      <c r="P1967" s="6"/>
    </row>
    <row r="1968" spans="1:16" x14ac:dyDescent="0.2">
      <c r="A1968" s="24"/>
      <c r="B1968" s="5"/>
      <c r="C1968" s="5"/>
      <c r="D1968" s="5"/>
      <c r="E1968" s="5"/>
      <c r="F1968" s="5"/>
      <c r="G1968" s="6"/>
      <c r="H1968" s="6"/>
      <c r="I1968" s="6"/>
      <c r="J1968" s="6"/>
      <c r="K1968" s="6"/>
      <c r="L1968" s="6"/>
      <c r="M1968" s="6"/>
      <c r="N1968" s="6"/>
      <c r="O1968" s="6"/>
      <c r="P1968" s="6"/>
    </row>
    <row r="1969" spans="1:16" x14ac:dyDescent="0.2">
      <c r="A1969" s="24"/>
      <c r="B1969" s="5"/>
      <c r="C1969" s="5"/>
      <c r="D1969" s="5"/>
      <c r="E1969" s="5"/>
      <c r="F1969" s="5"/>
      <c r="G1969" s="6"/>
      <c r="H1969" s="6"/>
      <c r="I1969" s="6"/>
      <c r="J1969" s="6"/>
      <c r="K1969" s="6"/>
      <c r="L1969" s="6"/>
      <c r="M1969" s="6"/>
      <c r="N1969" s="6"/>
      <c r="O1969" s="6"/>
      <c r="P1969" s="6"/>
    </row>
    <row r="1970" spans="1:16" x14ac:dyDescent="0.2">
      <c r="A1970" s="24"/>
      <c r="B1970" s="5"/>
      <c r="C1970" s="5"/>
      <c r="D1970" s="5"/>
      <c r="E1970" s="5"/>
      <c r="F1970" s="5"/>
      <c r="G1970" s="6"/>
      <c r="H1970" s="6"/>
      <c r="I1970" s="6"/>
      <c r="J1970" s="6"/>
      <c r="K1970" s="6"/>
      <c r="L1970" s="6"/>
      <c r="M1970" s="6"/>
      <c r="N1970" s="6"/>
      <c r="O1970" s="6"/>
      <c r="P1970" s="6"/>
    </row>
    <row r="1971" spans="1:16" x14ac:dyDescent="0.2">
      <c r="A1971" s="24"/>
      <c r="B1971" s="5"/>
      <c r="C1971" s="5"/>
      <c r="D1971" s="5"/>
      <c r="E1971" s="5"/>
      <c r="F1971" s="5"/>
      <c r="G1971" s="6"/>
      <c r="H1971" s="6"/>
      <c r="I1971" s="6"/>
      <c r="J1971" s="6"/>
      <c r="K1971" s="6"/>
      <c r="L1971" s="6"/>
      <c r="M1971" s="6"/>
      <c r="N1971" s="6"/>
      <c r="O1971" s="6"/>
      <c r="P1971" s="6"/>
    </row>
    <row r="1972" spans="1:16" x14ac:dyDescent="0.2">
      <c r="A1972" s="24"/>
      <c r="B1972" s="5"/>
      <c r="C1972" s="5"/>
      <c r="D1972" s="5"/>
      <c r="E1972" s="5"/>
      <c r="F1972" s="5"/>
      <c r="G1972" s="6"/>
      <c r="H1972" s="6"/>
      <c r="I1972" s="6"/>
      <c r="J1972" s="6"/>
      <c r="K1972" s="6"/>
      <c r="L1972" s="6"/>
      <c r="M1972" s="6"/>
      <c r="N1972" s="6"/>
      <c r="O1972" s="6"/>
      <c r="P1972" s="6"/>
    </row>
    <row r="1973" spans="1:16" x14ac:dyDescent="0.2">
      <c r="A1973" s="24"/>
      <c r="B1973" s="5"/>
      <c r="C1973" s="5"/>
      <c r="D1973" s="5"/>
      <c r="E1973" s="5"/>
      <c r="F1973" s="5"/>
      <c r="G1973" s="6"/>
      <c r="H1973" s="6"/>
      <c r="I1973" s="6"/>
      <c r="J1973" s="6"/>
      <c r="K1973" s="6"/>
      <c r="L1973" s="6"/>
      <c r="M1973" s="6"/>
      <c r="N1973" s="6"/>
      <c r="O1973" s="6"/>
      <c r="P1973" s="6"/>
    </row>
    <row r="1974" spans="1:16" x14ac:dyDescent="0.2">
      <c r="A1974" s="24"/>
      <c r="B1974" s="5"/>
      <c r="C1974" s="5"/>
      <c r="D1974" s="5"/>
      <c r="E1974" s="5"/>
      <c r="F1974" s="5"/>
      <c r="G1974" s="6"/>
      <c r="H1974" s="6"/>
      <c r="I1974" s="6"/>
      <c r="J1974" s="6"/>
      <c r="K1974" s="6"/>
      <c r="L1974" s="6"/>
      <c r="M1974" s="6"/>
      <c r="N1974" s="6"/>
      <c r="O1974" s="6"/>
      <c r="P1974" s="6"/>
    </row>
    <row r="1975" spans="1:16" x14ac:dyDescent="0.2">
      <c r="A1975" s="24"/>
      <c r="B1975" s="5"/>
      <c r="C1975" s="5"/>
      <c r="D1975" s="5"/>
      <c r="E1975" s="5"/>
      <c r="F1975" s="5"/>
      <c r="G1975" s="6"/>
      <c r="H1975" s="6"/>
      <c r="I1975" s="6"/>
      <c r="J1975" s="6"/>
      <c r="K1975" s="6"/>
      <c r="L1975" s="6"/>
      <c r="M1975" s="6"/>
      <c r="N1975" s="6"/>
      <c r="O1975" s="6"/>
      <c r="P1975" s="6"/>
    </row>
    <row r="1976" spans="1:16" x14ac:dyDescent="0.2">
      <c r="A1976" s="24"/>
      <c r="B1976" s="5"/>
      <c r="C1976" s="5"/>
      <c r="D1976" s="5"/>
      <c r="E1976" s="5"/>
      <c r="F1976" s="5"/>
      <c r="G1976" s="6"/>
      <c r="H1976" s="6"/>
      <c r="I1976" s="6"/>
      <c r="J1976" s="6"/>
      <c r="K1976" s="6"/>
      <c r="L1976" s="6"/>
      <c r="M1976" s="6"/>
      <c r="N1976" s="6"/>
      <c r="O1976" s="6"/>
      <c r="P1976" s="6"/>
    </row>
    <row r="1977" spans="1:16" x14ac:dyDescent="0.2">
      <c r="A1977" s="24"/>
      <c r="B1977" s="5"/>
      <c r="C1977" s="5"/>
      <c r="D1977" s="5"/>
      <c r="E1977" s="5"/>
      <c r="F1977" s="5"/>
      <c r="G1977" s="6"/>
      <c r="H1977" s="6"/>
      <c r="I1977" s="6"/>
      <c r="J1977" s="6"/>
      <c r="K1977" s="6"/>
      <c r="L1977" s="6"/>
      <c r="M1977" s="6"/>
      <c r="N1977" s="6"/>
      <c r="O1977" s="6"/>
      <c r="P1977" s="6"/>
    </row>
    <row r="1978" spans="1:16" x14ac:dyDescent="0.2">
      <c r="A1978" s="24"/>
      <c r="B1978" s="5"/>
      <c r="C1978" s="5"/>
      <c r="D1978" s="5"/>
      <c r="E1978" s="5"/>
      <c r="F1978" s="5"/>
      <c r="G1978" s="6"/>
      <c r="H1978" s="6"/>
      <c r="I1978" s="6"/>
      <c r="J1978" s="6"/>
      <c r="K1978" s="6"/>
      <c r="L1978" s="6"/>
      <c r="M1978" s="6"/>
      <c r="N1978" s="6"/>
      <c r="O1978" s="6"/>
      <c r="P1978" s="6"/>
    </row>
    <row r="1979" spans="1:16" x14ac:dyDescent="0.2">
      <c r="A1979" s="24"/>
      <c r="B1979" s="5"/>
      <c r="C1979" s="5"/>
      <c r="D1979" s="5"/>
      <c r="E1979" s="5"/>
      <c r="F1979" s="5"/>
      <c r="G1979" s="6"/>
      <c r="H1979" s="6"/>
      <c r="I1979" s="6"/>
      <c r="J1979" s="6"/>
      <c r="K1979" s="6"/>
      <c r="L1979" s="6"/>
      <c r="M1979" s="6"/>
      <c r="N1979" s="6"/>
      <c r="O1979" s="6"/>
      <c r="P1979" s="6"/>
    </row>
    <row r="1980" spans="1:16" x14ac:dyDescent="0.2">
      <c r="A1980" s="24"/>
      <c r="B1980" s="5"/>
      <c r="C1980" s="5"/>
      <c r="D1980" s="5"/>
      <c r="E1980" s="5"/>
      <c r="F1980" s="5"/>
      <c r="G1980" s="6"/>
      <c r="H1980" s="6"/>
      <c r="I1980" s="6"/>
      <c r="J1980" s="6"/>
      <c r="K1980" s="6"/>
      <c r="L1980" s="6"/>
      <c r="M1980" s="6"/>
      <c r="N1980" s="6"/>
      <c r="O1980" s="6"/>
      <c r="P1980" s="6"/>
    </row>
    <row r="1981" spans="1:16" x14ac:dyDescent="0.2">
      <c r="A1981" s="24"/>
      <c r="B1981" s="5"/>
      <c r="C1981" s="5"/>
      <c r="D1981" s="5"/>
      <c r="E1981" s="5"/>
      <c r="F1981" s="5"/>
      <c r="G1981" s="6"/>
      <c r="H1981" s="6"/>
      <c r="I1981" s="6"/>
      <c r="J1981" s="6"/>
      <c r="K1981" s="6"/>
      <c r="L1981" s="6"/>
      <c r="M1981" s="6"/>
      <c r="N1981" s="6"/>
      <c r="O1981" s="6"/>
      <c r="P1981" s="6"/>
    </row>
    <row r="1982" spans="1:16" x14ac:dyDescent="0.2">
      <c r="A1982" s="24"/>
      <c r="B1982" s="5"/>
      <c r="C1982" s="5"/>
      <c r="D1982" s="5"/>
      <c r="E1982" s="5"/>
      <c r="F1982" s="5"/>
      <c r="G1982" s="6"/>
      <c r="H1982" s="6"/>
      <c r="I1982" s="6"/>
      <c r="J1982" s="6"/>
      <c r="K1982" s="6"/>
      <c r="L1982" s="6"/>
      <c r="M1982" s="6"/>
      <c r="N1982" s="6"/>
      <c r="O1982" s="6"/>
      <c r="P1982" s="6"/>
    </row>
    <row r="1983" spans="1:16" x14ac:dyDescent="0.2">
      <c r="A1983" s="24"/>
      <c r="B1983" s="5"/>
      <c r="C1983" s="5"/>
      <c r="D1983" s="5"/>
      <c r="E1983" s="5"/>
      <c r="F1983" s="5"/>
      <c r="G1983" s="6"/>
      <c r="H1983" s="6"/>
      <c r="I1983" s="6"/>
      <c r="J1983" s="6"/>
      <c r="K1983" s="6"/>
      <c r="L1983" s="6"/>
      <c r="M1983" s="6"/>
      <c r="N1983" s="6"/>
      <c r="O1983" s="6"/>
      <c r="P1983" s="6"/>
    </row>
    <row r="1984" spans="1:16" x14ac:dyDescent="0.2">
      <c r="A1984" s="24"/>
      <c r="B1984" s="5"/>
      <c r="C1984" s="5"/>
      <c r="D1984" s="5"/>
      <c r="E1984" s="5"/>
      <c r="F1984" s="5"/>
      <c r="G1984" s="6"/>
      <c r="H1984" s="6"/>
      <c r="I1984" s="6"/>
      <c r="J1984" s="6"/>
      <c r="K1984" s="6"/>
      <c r="L1984" s="6"/>
      <c r="M1984" s="6"/>
      <c r="N1984" s="6"/>
      <c r="O1984" s="6"/>
      <c r="P1984" s="6"/>
    </row>
    <row r="1985" spans="1:16" x14ac:dyDescent="0.2">
      <c r="A1985" s="24"/>
      <c r="B1985" s="5"/>
      <c r="C1985" s="5"/>
      <c r="D1985" s="5"/>
      <c r="E1985" s="5"/>
      <c r="F1985" s="5"/>
      <c r="G1985" s="6"/>
      <c r="H1985" s="6"/>
      <c r="I1985" s="6"/>
      <c r="J1985" s="6"/>
      <c r="K1985" s="6"/>
      <c r="L1985" s="6"/>
      <c r="M1985" s="6"/>
      <c r="N1985" s="6"/>
      <c r="O1985" s="6"/>
      <c r="P1985" s="6"/>
    </row>
    <row r="1986" spans="1:16" x14ac:dyDescent="0.2">
      <c r="A1986" s="24"/>
      <c r="B1986" s="5"/>
      <c r="C1986" s="5"/>
      <c r="D1986" s="5"/>
      <c r="E1986" s="5"/>
      <c r="F1986" s="5"/>
      <c r="G1986" s="6"/>
      <c r="H1986" s="6"/>
      <c r="I1986" s="6"/>
      <c r="J1986" s="6"/>
      <c r="K1986" s="6"/>
      <c r="L1986" s="6"/>
      <c r="M1986" s="6"/>
      <c r="N1986" s="6"/>
      <c r="O1986" s="6"/>
      <c r="P1986" s="6"/>
    </row>
    <row r="1987" spans="1:16" x14ac:dyDescent="0.2">
      <c r="A1987" s="24"/>
      <c r="B1987" s="5"/>
      <c r="C1987" s="5"/>
      <c r="D1987" s="5"/>
      <c r="E1987" s="5"/>
      <c r="F1987" s="5"/>
      <c r="G1987" s="6"/>
      <c r="H1987" s="6"/>
      <c r="I1987" s="6"/>
      <c r="J1987" s="6"/>
      <c r="K1987" s="6"/>
      <c r="L1987" s="6"/>
      <c r="M1987" s="6"/>
      <c r="N1987" s="6"/>
      <c r="O1987" s="6"/>
      <c r="P1987" s="6"/>
    </row>
    <row r="1988" spans="1:16" x14ac:dyDescent="0.2">
      <c r="A1988" s="24"/>
      <c r="B1988" s="5"/>
      <c r="C1988" s="5"/>
      <c r="D1988" s="5"/>
      <c r="E1988" s="5"/>
      <c r="F1988" s="5"/>
      <c r="G1988" s="6"/>
      <c r="H1988" s="6"/>
      <c r="I1988" s="6"/>
      <c r="J1988" s="6"/>
      <c r="K1988" s="6"/>
      <c r="L1988" s="6"/>
      <c r="M1988" s="6"/>
      <c r="N1988" s="6"/>
      <c r="O1988" s="6"/>
      <c r="P1988" s="6"/>
    </row>
    <row r="1989" spans="1:16" x14ac:dyDescent="0.2">
      <c r="A1989" s="24"/>
      <c r="B1989" s="5"/>
      <c r="C1989" s="5"/>
      <c r="D1989" s="5"/>
      <c r="E1989" s="5"/>
      <c r="F1989" s="5"/>
      <c r="G1989" s="6"/>
      <c r="H1989" s="6"/>
      <c r="I1989" s="6"/>
      <c r="J1989" s="6"/>
      <c r="K1989" s="6"/>
      <c r="L1989" s="6"/>
      <c r="M1989" s="6"/>
      <c r="N1989" s="6"/>
      <c r="O1989" s="6"/>
      <c r="P1989" s="6"/>
    </row>
    <row r="1990" spans="1:16" x14ac:dyDescent="0.2">
      <c r="A1990" s="24"/>
      <c r="B1990" s="5"/>
      <c r="C1990" s="5"/>
      <c r="D1990" s="5"/>
      <c r="E1990" s="5"/>
      <c r="F1990" s="5"/>
      <c r="G1990" s="6"/>
      <c r="H1990" s="6"/>
      <c r="I1990" s="6"/>
      <c r="J1990" s="6"/>
      <c r="K1990" s="6"/>
      <c r="L1990" s="6"/>
      <c r="M1990" s="6"/>
      <c r="N1990" s="6"/>
      <c r="O1990" s="6"/>
      <c r="P1990" s="6"/>
    </row>
    <row r="1991" spans="1:16" x14ac:dyDescent="0.2">
      <c r="A1991" s="24"/>
      <c r="B1991" s="5"/>
      <c r="C1991" s="5"/>
      <c r="D1991" s="5"/>
      <c r="E1991" s="5"/>
      <c r="F1991" s="5"/>
      <c r="G1991" s="6"/>
      <c r="H1991" s="6"/>
      <c r="I1991" s="6"/>
      <c r="J1991" s="6"/>
      <c r="K1991" s="6"/>
      <c r="L1991" s="6"/>
      <c r="M1991" s="6"/>
      <c r="N1991" s="6"/>
      <c r="O1991" s="6"/>
      <c r="P1991" s="6"/>
    </row>
    <row r="1992" spans="1:16" x14ac:dyDescent="0.2">
      <c r="A1992" s="24"/>
      <c r="B1992" s="5"/>
      <c r="C1992" s="5"/>
      <c r="D1992" s="5"/>
      <c r="E1992" s="5"/>
      <c r="F1992" s="5"/>
      <c r="G1992" s="6"/>
      <c r="H1992" s="6"/>
      <c r="I1992" s="6"/>
      <c r="J1992" s="6"/>
      <c r="K1992" s="6"/>
      <c r="L1992" s="6"/>
      <c r="M1992" s="6"/>
      <c r="N1992" s="6"/>
      <c r="O1992" s="6"/>
      <c r="P1992" s="6"/>
    </row>
    <row r="1993" spans="1:16" x14ac:dyDescent="0.2">
      <c r="A1993" s="24"/>
      <c r="B1993" s="5"/>
      <c r="C1993" s="5"/>
      <c r="D1993" s="5"/>
      <c r="E1993" s="5"/>
      <c r="F1993" s="5"/>
      <c r="G1993" s="6"/>
      <c r="H1993" s="6"/>
      <c r="I1993" s="6"/>
      <c r="J1993" s="6"/>
      <c r="K1993" s="6"/>
      <c r="L1993" s="6"/>
      <c r="M1993" s="6"/>
      <c r="N1993" s="6"/>
      <c r="O1993" s="6"/>
      <c r="P1993" s="6"/>
    </row>
    <row r="1994" spans="1:16" x14ac:dyDescent="0.2">
      <c r="A1994" s="24"/>
      <c r="B1994" s="5"/>
      <c r="C1994" s="5"/>
      <c r="D1994" s="5"/>
      <c r="E1994" s="5"/>
      <c r="F1994" s="5"/>
      <c r="G1994" s="6"/>
      <c r="H1994" s="6"/>
      <c r="I1994" s="6"/>
      <c r="J1994" s="6"/>
      <c r="K1994" s="6"/>
      <c r="L1994" s="6"/>
      <c r="M1994" s="6"/>
      <c r="N1994" s="6"/>
      <c r="O1994" s="6"/>
      <c r="P1994" s="6"/>
    </row>
    <row r="1995" spans="1:16" x14ac:dyDescent="0.2">
      <c r="A1995" s="24"/>
      <c r="B1995" s="5"/>
      <c r="C1995" s="5"/>
      <c r="D1995" s="5"/>
      <c r="E1995" s="5"/>
      <c r="F1995" s="5"/>
      <c r="G1995" s="6"/>
      <c r="H1995" s="6"/>
      <c r="I1995" s="6"/>
      <c r="J1995" s="6"/>
      <c r="K1995" s="6"/>
      <c r="L1995" s="6"/>
      <c r="M1995" s="6"/>
      <c r="N1995" s="6"/>
      <c r="O1995" s="6"/>
      <c r="P1995" s="6"/>
    </row>
    <row r="1996" spans="1:16" x14ac:dyDescent="0.2">
      <c r="A1996" s="24"/>
      <c r="B1996" s="5"/>
      <c r="C1996" s="5"/>
      <c r="D1996" s="5"/>
      <c r="E1996" s="5"/>
      <c r="F1996" s="5"/>
      <c r="G1996" s="6"/>
      <c r="H1996" s="6"/>
      <c r="I1996" s="6"/>
      <c r="J1996" s="6"/>
      <c r="K1996" s="6"/>
      <c r="L1996" s="6"/>
      <c r="M1996" s="6"/>
      <c r="N1996" s="6"/>
      <c r="O1996" s="6"/>
      <c r="P1996" s="6"/>
    </row>
    <row r="1997" spans="1:16" x14ac:dyDescent="0.2">
      <c r="A1997" s="24"/>
      <c r="B1997" s="5"/>
      <c r="C1997" s="5"/>
      <c r="D1997" s="5"/>
      <c r="E1997" s="5"/>
      <c r="F1997" s="5"/>
      <c r="G1997" s="6"/>
      <c r="H1997" s="6"/>
      <c r="I1997" s="6"/>
      <c r="J1997" s="6"/>
      <c r="K1997" s="6"/>
      <c r="L1997" s="6"/>
      <c r="M1997" s="6"/>
      <c r="N1997" s="6"/>
      <c r="O1997" s="6"/>
      <c r="P1997" s="6"/>
    </row>
    <row r="1998" spans="1:16" x14ac:dyDescent="0.2">
      <c r="A1998" s="24"/>
      <c r="B1998" s="5"/>
      <c r="C1998" s="5"/>
      <c r="D1998" s="5"/>
      <c r="E1998" s="5"/>
      <c r="F1998" s="5"/>
      <c r="G1998" s="6"/>
      <c r="H1998" s="6"/>
      <c r="I1998" s="6"/>
      <c r="J1998" s="6"/>
      <c r="K1998" s="6"/>
      <c r="L1998" s="6"/>
      <c r="M1998" s="6"/>
      <c r="N1998" s="6"/>
      <c r="O1998" s="6"/>
      <c r="P1998" s="6"/>
    </row>
    <row r="1999" spans="1:16" x14ac:dyDescent="0.2">
      <c r="A1999" s="24"/>
      <c r="B1999" s="5"/>
      <c r="C1999" s="5"/>
      <c r="D1999" s="5"/>
      <c r="E1999" s="5"/>
      <c r="F1999" s="5"/>
      <c r="G1999" s="6"/>
      <c r="H1999" s="6"/>
      <c r="I1999" s="6"/>
      <c r="J1999" s="6"/>
      <c r="K1999" s="6"/>
      <c r="L1999" s="6"/>
      <c r="M1999" s="6"/>
      <c r="N1999" s="6"/>
      <c r="O1999" s="6"/>
      <c r="P1999" s="6"/>
    </row>
    <row r="2000" spans="1:16" x14ac:dyDescent="0.2">
      <c r="A2000" s="24"/>
      <c r="B2000" s="5"/>
      <c r="C2000" s="5"/>
      <c r="D2000" s="5"/>
      <c r="E2000" s="5"/>
      <c r="F2000" s="5"/>
      <c r="G2000" s="6"/>
      <c r="H2000" s="6"/>
      <c r="I2000" s="6"/>
      <c r="J2000" s="6"/>
      <c r="K2000" s="6"/>
      <c r="L2000" s="6"/>
      <c r="M2000" s="6"/>
      <c r="N2000" s="6"/>
      <c r="O2000" s="6"/>
      <c r="P2000" s="6"/>
    </row>
    <row r="2001" spans="1:16" x14ac:dyDescent="0.2">
      <c r="A2001" s="24"/>
      <c r="B2001" s="5"/>
      <c r="C2001" s="5"/>
      <c r="D2001" s="5"/>
      <c r="E2001" s="5"/>
      <c r="F2001" s="5"/>
      <c r="G2001" s="6"/>
      <c r="H2001" s="6"/>
      <c r="I2001" s="6"/>
      <c r="J2001" s="6"/>
      <c r="K2001" s="6"/>
      <c r="L2001" s="6"/>
      <c r="M2001" s="6"/>
      <c r="N2001" s="6"/>
      <c r="O2001" s="6"/>
      <c r="P2001" s="6"/>
    </row>
    <row r="2002" spans="1:16" x14ac:dyDescent="0.2">
      <c r="A2002" s="24"/>
      <c r="B2002" s="5"/>
      <c r="C2002" s="5"/>
      <c r="D2002" s="5"/>
      <c r="E2002" s="5"/>
      <c r="F2002" s="5"/>
      <c r="G2002" s="6"/>
      <c r="H2002" s="6"/>
      <c r="I2002" s="6"/>
      <c r="J2002" s="6"/>
      <c r="K2002" s="6"/>
      <c r="L2002" s="6"/>
      <c r="M2002" s="6"/>
      <c r="N2002" s="6"/>
      <c r="O2002" s="6"/>
      <c r="P2002" s="6"/>
    </row>
    <row r="2003" spans="1:16" x14ac:dyDescent="0.2">
      <c r="A2003" s="24"/>
      <c r="B2003" s="5"/>
      <c r="C2003" s="5"/>
      <c r="D2003" s="5"/>
      <c r="E2003" s="5"/>
      <c r="F2003" s="5"/>
      <c r="G2003" s="6"/>
      <c r="H2003" s="6"/>
      <c r="I2003" s="6"/>
      <c r="J2003" s="6"/>
      <c r="K2003" s="6"/>
      <c r="L2003" s="6"/>
      <c r="M2003" s="6"/>
      <c r="N2003" s="6"/>
      <c r="O2003" s="6"/>
      <c r="P2003" s="6"/>
    </row>
    <row r="2004" spans="1:16" x14ac:dyDescent="0.2">
      <c r="A2004" s="24"/>
      <c r="B2004" s="5"/>
      <c r="C2004" s="5"/>
      <c r="D2004" s="5"/>
      <c r="E2004" s="5"/>
      <c r="F2004" s="5"/>
      <c r="G2004" s="6"/>
      <c r="H2004" s="6"/>
      <c r="I2004" s="6"/>
      <c r="J2004" s="6"/>
      <c r="K2004" s="6"/>
      <c r="L2004" s="6"/>
      <c r="M2004" s="6"/>
      <c r="N2004" s="6"/>
      <c r="O2004" s="6"/>
      <c r="P2004" s="6"/>
    </row>
    <row r="2005" spans="1:16" x14ac:dyDescent="0.2">
      <c r="A2005" s="24"/>
      <c r="B2005" s="5"/>
      <c r="C2005" s="5"/>
      <c r="D2005" s="5"/>
      <c r="E2005" s="5"/>
      <c r="F2005" s="5"/>
      <c r="G2005" s="6"/>
      <c r="H2005" s="6"/>
      <c r="I2005" s="6"/>
      <c r="J2005" s="6"/>
      <c r="K2005" s="6"/>
      <c r="L2005" s="6"/>
      <c r="M2005" s="6"/>
      <c r="N2005" s="6"/>
      <c r="O2005" s="6"/>
      <c r="P2005" s="6"/>
    </row>
    <row r="2006" spans="1:16" x14ac:dyDescent="0.2">
      <c r="A2006" s="24"/>
      <c r="B2006" s="5"/>
      <c r="C2006" s="5"/>
      <c r="D2006" s="5"/>
      <c r="E2006" s="5"/>
      <c r="F2006" s="5"/>
      <c r="G2006" s="6"/>
      <c r="H2006" s="6"/>
      <c r="I2006" s="6"/>
      <c r="J2006" s="6"/>
      <c r="K2006" s="6"/>
      <c r="L2006" s="6"/>
      <c r="M2006" s="6"/>
      <c r="N2006" s="6"/>
      <c r="O2006" s="6"/>
      <c r="P2006" s="6"/>
    </row>
    <row r="2007" spans="1:16" x14ac:dyDescent="0.2">
      <c r="A2007" s="24"/>
      <c r="B2007" s="5"/>
      <c r="C2007" s="5"/>
      <c r="D2007" s="5"/>
      <c r="E2007" s="5"/>
      <c r="F2007" s="5"/>
      <c r="G2007" s="6"/>
      <c r="H2007" s="6"/>
      <c r="I2007" s="6"/>
      <c r="J2007" s="6"/>
      <c r="K2007" s="6"/>
      <c r="L2007" s="6"/>
      <c r="M2007" s="6"/>
      <c r="N2007" s="6"/>
      <c r="O2007" s="6"/>
      <c r="P2007" s="6"/>
    </row>
    <row r="2008" spans="1:16" x14ac:dyDescent="0.2">
      <c r="A2008" s="24"/>
      <c r="B2008" s="5"/>
      <c r="C2008" s="5"/>
      <c r="D2008" s="5"/>
      <c r="E2008" s="5"/>
      <c r="F2008" s="5"/>
      <c r="G2008" s="6"/>
      <c r="H2008" s="6"/>
      <c r="I2008" s="6"/>
      <c r="J2008" s="6"/>
      <c r="K2008" s="6"/>
      <c r="L2008" s="6"/>
      <c r="M2008" s="6"/>
      <c r="N2008" s="6"/>
      <c r="O2008" s="6"/>
      <c r="P2008" s="6"/>
    </row>
    <row r="2009" spans="1:16" x14ac:dyDescent="0.2">
      <c r="A2009" s="24"/>
      <c r="B2009" s="5"/>
      <c r="C2009" s="5"/>
      <c r="D2009" s="5"/>
      <c r="E2009" s="5"/>
      <c r="F2009" s="5"/>
      <c r="G2009" s="6"/>
      <c r="H2009" s="6"/>
      <c r="I2009" s="6"/>
      <c r="J2009" s="6"/>
      <c r="K2009" s="6"/>
      <c r="L2009" s="6"/>
      <c r="M2009" s="6"/>
      <c r="N2009" s="6"/>
      <c r="O2009" s="6"/>
      <c r="P2009" s="6"/>
    </row>
    <row r="2010" spans="1:16" x14ac:dyDescent="0.2">
      <c r="A2010" s="24"/>
      <c r="B2010" s="5"/>
      <c r="C2010" s="5"/>
      <c r="D2010" s="5"/>
      <c r="E2010" s="5"/>
      <c r="F2010" s="5"/>
      <c r="G2010" s="6"/>
      <c r="H2010" s="6"/>
      <c r="I2010" s="6"/>
      <c r="J2010" s="6"/>
      <c r="K2010" s="6"/>
      <c r="L2010" s="6"/>
      <c r="M2010" s="6"/>
      <c r="N2010" s="6"/>
      <c r="O2010" s="6"/>
      <c r="P2010" s="6"/>
    </row>
    <row r="2011" spans="1:16" x14ac:dyDescent="0.2">
      <c r="A2011" s="24"/>
      <c r="B2011" s="5"/>
      <c r="C2011" s="5"/>
      <c r="D2011" s="5"/>
      <c r="E2011" s="5"/>
      <c r="F2011" s="5"/>
      <c r="G2011" s="6"/>
      <c r="H2011" s="6"/>
      <c r="I2011" s="6"/>
      <c r="J2011" s="6"/>
      <c r="K2011" s="6"/>
      <c r="L2011" s="6"/>
      <c r="M2011" s="6"/>
      <c r="N2011" s="6"/>
      <c r="O2011" s="6"/>
      <c r="P2011" s="6"/>
    </row>
    <row r="2012" spans="1:16" x14ac:dyDescent="0.2">
      <c r="A2012" s="24"/>
      <c r="B2012" s="5"/>
      <c r="C2012" s="5"/>
      <c r="D2012" s="5"/>
      <c r="E2012" s="5"/>
      <c r="F2012" s="5"/>
      <c r="G2012" s="6"/>
      <c r="H2012" s="6"/>
      <c r="I2012" s="6"/>
      <c r="J2012" s="6"/>
      <c r="K2012" s="6"/>
      <c r="L2012" s="6"/>
      <c r="M2012" s="6"/>
      <c r="N2012" s="6"/>
      <c r="O2012" s="6"/>
      <c r="P2012" s="6"/>
    </row>
    <row r="2013" spans="1:16" x14ac:dyDescent="0.2">
      <c r="A2013" s="24"/>
      <c r="B2013" s="5"/>
      <c r="C2013" s="5"/>
      <c r="D2013" s="5"/>
      <c r="E2013" s="5"/>
      <c r="F2013" s="5"/>
      <c r="G2013" s="6"/>
      <c r="H2013" s="6"/>
      <c r="I2013" s="6"/>
      <c r="J2013" s="6"/>
      <c r="K2013" s="6"/>
      <c r="L2013" s="6"/>
      <c r="M2013" s="6"/>
      <c r="N2013" s="6"/>
      <c r="O2013" s="6"/>
      <c r="P2013" s="6"/>
    </row>
    <row r="2014" spans="1:16" x14ac:dyDescent="0.2">
      <c r="A2014" s="24"/>
      <c r="B2014" s="5"/>
      <c r="C2014" s="5"/>
      <c r="D2014" s="5"/>
      <c r="E2014" s="5"/>
      <c r="F2014" s="5"/>
      <c r="G2014" s="6"/>
      <c r="H2014" s="6"/>
      <c r="I2014" s="6"/>
      <c r="J2014" s="6"/>
      <c r="K2014" s="6"/>
      <c r="L2014" s="6"/>
      <c r="M2014" s="6"/>
      <c r="N2014" s="6"/>
      <c r="O2014" s="6"/>
      <c r="P2014" s="6"/>
    </row>
    <row r="2015" spans="1:16" x14ac:dyDescent="0.2">
      <c r="A2015" s="24"/>
      <c r="B2015" s="5"/>
      <c r="C2015" s="5"/>
      <c r="D2015" s="5"/>
      <c r="E2015" s="5"/>
      <c r="F2015" s="5"/>
      <c r="G2015" s="6"/>
      <c r="H2015" s="6"/>
      <c r="I2015" s="6"/>
      <c r="J2015" s="6"/>
      <c r="K2015" s="6"/>
      <c r="L2015" s="6"/>
      <c r="M2015" s="6"/>
      <c r="N2015" s="6"/>
      <c r="O2015" s="6"/>
      <c r="P2015" s="6"/>
    </row>
    <row r="2016" spans="1:16" x14ac:dyDescent="0.2">
      <c r="A2016" s="24"/>
      <c r="B2016" s="5"/>
      <c r="C2016" s="5"/>
      <c r="D2016" s="5"/>
      <c r="E2016" s="5"/>
      <c r="F2016" s="5"/>
      <c r="G2016" s="6"/>
      <c r="H2016" s="6"/>
      <c r="I2016" s="6"/>
      <c r="J2016" s="6"/>
      <c r="K2016" s="6"/>
      <c r="L2016" s="6"/>
      <c r="M2016" s="6"/>
      <c r="N2016" s="6"/>
      <c r="O2016" s="6"/>
      <c r="P2016" s="6"/>
    </row>
    <row r="2017" spans="1:16" x14ac:dyDescent="0.2">
      <c r="A2017" s="24"/>
      <c r="B2017" s="5"/>
      <c r="C2017" s="5"/>
      <c r="D2017" s="5"/>
      <c r="E2017" s="5"/>
      <c r="F2017" s="5"/>
      <c r="G2017" s="6"/>
      <c r="H2017" s="6"/>
      <c r="I2017" s="6"/>
      <c r="J2017" s="6"/>
      <c r="K2017" s="6"/>
      <c r="L2017" s="6"/>
      <c r="M2017" s="6"/>
      <c r="N2017" s="6"/>
      <c r="O2017" s="6"/>
      <c r="P2017" s="6"/>
    </row>
    <row r="2018" spans="1:16" x14ac:dyDescent="0.2">
      <c r="A2018" s="24"/>
      <c r="B2018" s="5"/>
      <c r="C2018" s="5"/>
      <c r="D2018" s="5"/>
      <c r="E2018" s="5"/>
      <c r="F2018" s="5"/>
      <c r="G2018" s="6"/>
      <c r="H2018" s="6"/>
      <c r="I2018" s="6"/>
      <c r="J2018" s="6"/>
      <c r="K2018" s="6"/>
      <c r="L2018" s="6"/>
      <c r="M2018" s="6"/>
      <c r="N2018" s="6"/>
      <c r="O2018" s="6"/>
      <c r="P2018" s="6"/>
    </row>
    <row r="2019" spans="1:16" x14ac:dyDescent="0.2">
      <c r="A2019" s="24"/>
      <c r="B2019" s="5"/>
      <c r="C2019" s="5"/>
      <c r="D2019" s="5"/>
      <c r="E2019" s="5"/>
      <c r="F2019" s="5"/>
      <c r="G2019" s="6"/>
      <c r="H2019" s="6"/>
      <c r="I2019" s="6"/>
      <c r="J2019" s="6"/>
      <c r="K2019" s="6"/>
      <c r="L2019" s="6"/>
      <c r="M2019" s="6"/>
      <c r="N2019" s="6"/>
      <c r="O2019" s="6"/>
      <c r="P2019" s="6"/>
    </row>
    <row r="2020" spans="1:16" x14ac:dyDescent="0.2">
      <c r="A2020" s="24"/>
      <c r="B2020" s="5"/>
      <c r="C2020" s="5"/>
      <c r="D2020" s="5"/>
      <c r="E2020" s="5"/>
      <c r="F2020" s="5"/>
      <c r="G2020" s="6"/>
      <c r="H2020" s="6"/>
      <c r="I2020" s="6"/>
      <c r="J2020" s="6"/>
      <c r="K2020" s="6"/>
      <c r="L2020" s="6"/>
      <c r="M2020" s="6"/>
      <c r="N2020" s="6"/>
      <c r="O2020" s="6"/>
      <c r="P2020" s="6"/>
    </row>
    <row r="2021" spans="1:16" x14ac:dyDescent="0.2">
      <c r="A2021" s="24"/>
      <c r="B2021" s="5"/>
      <c r="C2021" s="5"/>
      <c r="D2021" s="5"/>
      <c r="E2021" s="5"/>
      <c r="F2021" s="5"/>
      <c r="G2021" s="6"/>
      <c r="H2021" s="6"/>
      <c r="I2021" s="6"/>
      <c r="J2021" s="6"/>
      <c r="K2021" s="6"/>
      <c r="L2021" s="6"/>
      <c r="M2021" s="6"/>
      <c r="N2021" s="6"/>
      <c r="O2021" s="6"/>
      <c r="P2021" s="6"/>
    </row>
    <row r="2022" spans="1:16" x14ac:dyDescent="0.2">
      <c r="A2022" s="24"/>
      <c r="B2022" s="5"/>
      <c r="C2022" s="5"/>
      <c r="D2022" s="5"/>
      <c r="E2022" s="5"/>
      <c r="F2022" s="5"/>
      <c r="G2022" s="6"/>
      <c r="H2022" s="6"/>
      <c r="I2022" s="6"/>
      <c r="J2022" s="6"/>
      <c r="K2022" s="6"/>
      <c r="L2022" s="6"/>
      <c r="M2022" s="6"/>
      <c r="N2022" s="6"/>
      <c r="O2022" s="6"/>
      <c r="P2022" s="6"/>
    </row>
    <row r="2023" spans="1:16" x14ac:dyDescent="0.2">
      <c r="A2023" s="24"/>
      <c r="B2023" s="5"/>
      <c r="C2023" s="5"/>
      <c r="D2023" s="5"/>
      <c r="E2023" s="5"/>
      <c r="F2023" s="5"/>
      <c r="G2023" s="6"/>
      <c r="H2023" s="6"/>
      <c r="I2023" s="6"/>
      <c r="J2023" s="6"/>
      <c r="K2023" s="6"/>
      <c r="L2023" s="6"/>
      <c r="M2023" s="6"/>
      <c r="N2023" s="6"/>
      <c r="O2023" s="6"/>
      <c r="P2023" s="6"/>
    </row>
    <row r="2024" spans="1:16" x14ac:dyDescent="0.2">
      <c r="A2024" s="24"/>
      <c r="B2024" s="5"/>
      <c r="C2024" s="5"/>
      <c r="D2024" s="5"/>
      <c r="E2024" s="5"/>
      <c r="F2024" s="5"/>
      <c r="G2024" s="6"/>
      <c r="H2024" s="6"/>
      <c r="I2024" s="6"/>
      <c r="J2024" s="6"/>
      <c r="K2024" s="6"/>
      <c r="L2024" s="6"/>
      <c r="M2024" s="6"/>
      <c r="N2024" s="6"/>
      <c r="O2024" s="6"/>
      <c r="P2024" s="6"/>
    </row>
    <row r="2025" spans="1:16" x14ac:dyDescent="0.2">
      <c r="A2025" s="24"/>
      <c r="B2025" s="5"/>
      <c r="C2025" s="5"/>
      <c r="D2025" s="5"/>
      <c r="E2025" s="5"/>
      <c r="F2025" s="5"/>
      <c r="G2025" s="6"/>
      <c r="H2025" s="6"/>
      <c r="I2025" s="6"/>
      <c r="J2025" s="6"/>
      <c r="K2025" s="6"/>
      <c r="L2025" s="6"/>
      <c r="M2025" s="6"/>
      <c r="N2025" s="6"/>
      <c r="O2025" s="6"/>
      <c r="P2025" s="6"/>
    </row>
    <row r="2026" spans="1:16" x14ac:dyDescent="0.2">
      <c r="A2026" s="24"/>
      <c r="B2026" s="5"/>
      <c r="C2026" s="5"/>
      <c r="D2026" s="5"/>
      <c r="E2026" s="5"/>
      <c r="F2026" s="5"/>
      <c r="G2026" s="6"/>
      <c r="H2026" s="6"/>
      <c r="I2026" s="6"/>
      <c r="J2026" s="6"/>
      <c r="K2026" s="6"/>
      <c r="L2026" s="6"/>
      <c r="M2026" s="6"/>
      <c r="N2026" s="6"/>
      <c r="O2026" s="6"/>
      <c r="P2026" s="6"/>
    </row>
    <row r="2027" spans="1:16" x14ac:dyDescent="0.2">
      <c r="A2027" s="24"/>
      <c r="B2027" s="5"/>
      <c r="C2027" s="5"/>
      <c r="D2027" s="5"/>
      <c r="E2027" s="5"/>
      <c r="F2027" s="5"/>
      <c r="G2027" s="6"/>
      <c r="H2027" s="6"/>
      <c r="I2027" s="6"/>
      <c r="J2027" s="6"/>
      <c r="K2027" s="6"/>
      <c r="L2027" s="6"/>
      <c r="M2027" s="6"/>
      <c r="N2027" s="6"/>
      <c r="O2027" s="6"/>
      <c r="P2027" s="6"/>
    </row>
    <row r="2028" spans="1:16" x14ac:dyDescent="0.2">
      <c r="A2028" s="24"/>
      <c r="B2028" s="5"/>
      <c r="C2028" s="5"/>
      <c r="D2028" s="5"/>
      <c r="E2028" s="5"/>
      <c r="F2028" s="5"/>
      <c r="G2028" s="6"/>
      <c r="H2028" s="6"/>
      <c r="I2028" s="6"/>
      <c r="J2028" s="6"/>
      <c r="K2028" s="6"/>
      <c r="L2028" s="6"/>
      <c r="M2028" s="6"/>
      <c r="N2028" s="6"/>
      <c r="O2028" s="6"/>
      <c r="P2028" s="6"/>
    </row>
    <row r="2029" spans="1:16" x14ac:dyDescent="0.2">
      <c r="A2029" s="24"/>
      <c r="B2029" s="5"/>
      <c r="C2029" s="5"/>
      <c r="D2029" s="5"/>
      <c r="E2029" s="5"/>
      <c r="F2029" s="5"/>
      <c r="G2029" s="6"/>
      <c r="H2029" s="6"/>
      <c r="I2029" s="6"/>
      <c r="J2029" s="6"/>
      <c r="K2029" s="6"/>
      <c r="L2029" s="6"/>
      <c r="M2029" s="6"/>
      <c r="N2029" s="6"/>
      <c r="O2029" s="6"/>
      <c r="P2029" s="6"/>
    </row>
    <row r="2030" spans="1:16" x14ac:dyDescent="0.2">
      <c r="A2030" s="24"/>
      <c r="B2030" s="5"/>
      <c r="C2030" s="5"/>
      <c r="D2030" s="5"/>
      <c r="E2030" s="5"/>
      <c r="F2030" s="5"/>
      <c r="G2030" s="6"/>
      <c r="H2030" s="6"/>
      <c r="I2030" s="6"/>
      <c r="J2030" s="6"/>
      <c r="K2030" s="6"/>
      <c r="L2030" s="6"/>
      <c r="M2030" s="6"/>
      <c r="N2030" s="6"/>
      <c r="O2030" s="6"/>
      <c r="P2030" s="6"/>
    </row>
    <row r="2031" spans="1:16" x14ac:dyDescent="0.2">
      <c r="A2031" s="24"/>
      <c r="B2031" s="5"/>
      <c r="C2031" s="5"/>
      <c r="D2031" s="5"/>
      <c r="E2031" s="5"/>
      <c r="F2031" s="5"/>
      <c r="G2031" s="6"/>
      <c r="H2031" s="6"/>
      <c r="I2031" s="6"/>
      <c r="J2031" s="6"/>
      <c r="K2031" s="6"/>
      <c r="L2031" s="6"/>
      <c r="M2031" s="6"/>
      <c r="N2031" s="6"/>
      <c r="O2031" s="6"/>
      <c r="P2031" s="6"/>
    </row>
    <row r="2032" spans="1:16" x14ac:dyDescent="0.2">
      <c r="A2032" s="24"/>
      <c r="B2032" s="5"/>
      <c r="C2032" s="5"/>
      <c r="D2032" s="5"/>
      <c r="E2032" s="5"/>
      <c r="F2032" s="5"/>
      <c r="G2032" s="6"/>
      <c r="H2032" s="6"/>
      <c r="I2032" s="6"/>
      <c r="J2032" s="6"/>
      <c r="K2032" s="6"/>
      <c r="L2032" s="6"/>
      <c r="M2032" s="6"/>
      <c r="N2032" s="6"/>
      <c r="O2032" s="6"/>
      <c r="P2032" s="6"/>
    </row>
    <row r="2033" spans="1:16" x14ac:dyDescent="0.2">
      <c r="A2033" s="24"/>
      <c r="B2033" s="5"/>
      <c r="C2033" s="5"/>
      <c r="D2033" s="5"/>
      <c r="E2033" s="5"/>
      <c r="F2033" s="5"/>
      <c r="G2033" s="6"/>
      <c r="H2033" s="6"/>
      <c r="I2033" s="6"/>
      <c r="J2033" s="6"/>
      <c r="K2033" s="6"/>
      <c r="L2033" s="6"/>
      <c r="M2033" s="6"/>
      <c r="N2033" s="6"/>
      <c r="O2033" s="6"/>
      <c r="P2033" s="6"/>
    </row>
    <row r="2034" spans="1:16" x14ac:dyDescent="0.2">
      <c r="A2034" s="24"/>
      <c r="B2034" s="5"/>
      <c r="C2034" s="5"/>
      <c r="D2034" s="5"/>
      <c r="E2034" s="5"/>
      <c r="F2034" s="5"/>
      <c r="G2034" s="6"/>
      <c r="H2034" s="6"/>
      <c r="I2034" s="6"/>
      <c r="J2034" s="6"/>
      <c r="K2034" s="6"/>
      <c r="L2034" s="6"/>
      <c r="M2034" s="6"/>
      <c r="N2034" s="6"/>
      <c r="O2034" s="6"/>
      <c r="P2034" s="6"/>
    </row>
    <row r="2035" spans="1:16" x14ac:dyDescent="0.2">
      <c r="A2035" s="24"/>
      <c r="B2035" s="5"/>
      <c r="C2035" s="5"/>
      <c r="D2035" s="5"/>
      <c r="E2035" s="5"/>
      <c r="F2035" s="5"/>
      <c r="G2035" s="6"/>
      <c r="H2035" s="6"/>
      <c r="I2035" s="6"/>
      <c r="J2035" s="6"/>
      <c r="K2035" s="6"/>
      <c r="L2035" s="6"/>
      <c r="M2035" s="6"/>
      <c r="N2035" s="6"/>
      <c r="O2035" s="6"/>
      <c r="P2035" s="6"/>
    </row>
    <row r="2036" spans="1:16" x14ac:dyDescent="0.2">
      <c r="A2036" s="24"/>
      <c r="B2036" s="5"/>
      <c r="C2036" s="5"/>
      <c r="D2036" s="5"/>
      <c r="E2036" s="5"/>
      <c r="F2036" s="5"/>
      <c r="G2036" s="6"/>
      <c r="H2036" s="6"/>
      <c r="I2036" s="6"/>
      <c r="J2036" s="6"/>
      <c r="K2036" s="6"/>
      <c r="L2036" s="6"/>
      <c r="M2036" s="6"/>
      <c r="N2036" s="6"/>
      <c r="O2036" s="6"/>
      <c r="P2036" s="6"/>
    </row>
    <row r="2037" spans="1:16" x14ac:dyDescent="0.2">
      <c r="A2037" s="24"/>
      <c r="B2037" s="5"/>
      <c r="C2037" s="5"/>
      <c r="D2037" s="5"/>
      <c r="E2037" s="5"/>
      <c r="F2037" s="5"/>
      <c r="G2037" s="6"/>
      <c r="H2037" s="6"/>
      <c r="I2037" s="6"/>
      <c r="J2037" s="6"/>
      <c r="K2037" s="6"/>
      <c r="L2037" s="6"/>
      <c r="M2037" s="6"/>
      <c r="N2037" s="6"/>
      <c r="O2037" s="6"/>
      <c r="P2037" s="6"/>
    </row>
    <row r="2038" spans="1:16" x14ac:dyDescent="0.2">
      <c r="A2038" s="24"/>
      <c r="B2038" s="5"/>
      <c r="C2038" s="5"/>
      <c r="D2038" s="5"/>
      <c r="E2038" s="5"/>
      <c r="F2038" s="5"/>
      <c r="G2038" s="6"/>
      <c r="H2038" s="6"/>
      <c r="I2038" s="6"/>
      <c r="J2038" s="6"/>
      <c r="K2038" s="6"/>
      <c r="L2038" s="6"/>
      <c r="M2038" s="6"/>
      <c r="N2038" s="6"/>
      <c r="O2038" s="6"/>
      <c r="P2038" s="6"/>
    </row>
    <row r="2039" spans="1:16" x14ac:dyDescent="0.2">
      <c r="A2039" s="24"/>
      <c r="B2039" s="5"/>
      <c r="C2039" s="5"/>
      <c r="D2039" s="5"/>
      <c r="E2039" s="5"/>
      <c r="F2039" s="5"/>
      <c r="G2039" s="6"/>
      <c r="H2039" s="6"/>
      <c r="I2039" s="6"/>
      <c r="J2039" s="6"/>
      <c r="K2039" s="6"/>
      <c r="L2039" s="6"/>
      <c r="M2039" s="6"/>
      <c r="N2039" s="6"/>
      <c r="O2039" s="6"/>
      <c r="P2039" s="6"/>
    </row>
    <row r="2040" spans="1:16" x14ac:dyDescent="0.2">
      <c r="A2040" s="24"/>
      <c r="B2040" s="5"/>
      <c r="C2040" s="5"/>
      <c r="D2040" s="5"/>
      <c r="E2040" s="5"/>
      <c r="F2040" s="5"/>
      <c r="G2040" s="6"/>
      <c r="H2040" s="6"/>
      <c r="I2040" s="6"/>
      <c r="J2040" s="6"/>
      <c r="K2040" s="6"/>
      <c r="L2040" s="6"/>
      <c r="M2040" s="6"/>
      <c r="N2040" s="6"/>
      <c r="O2040" s="6"/>
      <c r="P2040" s="6"/>
    </row>
    <row r="2041" spans="1:16" x14ac:dyDescent="0.2">
      <c r="A2041" s="24"/>
      <c r="B2041" s="5"/>
      <c r="C2041" s="5"/>
      <c r="D2041" s="5"/>
      <c r="E2041" s="5"/>
      <c r="F2041" s="5"/>
      <c r="G2041" s="6"/>
      <c r="H2041" s="6"/>
      <c r="I2041" s="6"/>
      <c r="J2041" s="6"/>
      <c r="K2041" s="6"/>
      <c r="L2041" s="6"/>
      <c r="M2041" s="6"/>
      <c r="N2041" s="6"/>
      <c r="O2041" s="6"/>
      <c r="P2041" s="6"/>
    </row>
    <row r="2042" spans="1:16" x14ac:dyDescent="0.2">
      <c r="A2042" s="24"/>
      <c r="B2042" s="5"/>
      <c r="C2042" s="5"/>
      <c r="D2042" s="5"/>
      <c r="E2042" s="5"/>
      <c r="F2042" s="5"/>
      <c r="G2042" s="6"/>
      <c r="H2042" s="6"/>
      <c r="I2042" s="6"/>
      <c r="J2042" s="6"/>
      <c r="K2042" s="6"/>
      <c r="L2042" s="6"/>
      <c r="M2042" s="6"/>
      <c r="N2042" s="6"/>
      <c r="O2042" s="6"/>
      <c r="P2042" s="6"/>
    </row>
    <row r="2043" spans="1:16" x14ac:dyDescent="0.2">
      <c r="A2043" s="24"/>
      <c r="B2043" s="5"/>
      <c r="C2043" s="5"/>
      <c r="D2043" s="5"/>
      <c r="E2043" s="5"/>
      <c r="F2043" s="5"/>
      <c r="G2043" s="6"/>
      <c r="H2043" s="6"/>
      <c r="I2043" s="6"/>
      <c r="J2043" s="6"/>
      <c r="K2043" s="6"/>
      <c r="L2043" s="6"/>
      <c r="M2043" s="6"/>
      <c r="N2043" s="6"/>
      <c r="O2043" s="6"/>
      <c r="P2043" s="6"/>
    </row>
    <row r="2044" spans="1:16" x14ac:dyDescent="0.2">
      <c r="A2044" s="24"/>
      <c r="B2044" s="5"/>
      <c r="C2044" s="5"/>
      <c r="D2044" s="5"/>
      <c r="E2044" s="5"/>
      <c r="F2044" s="5"/>
      <c r="G2044" s="6"/>
      <c r="H2044" s="6"/>
      <c r="I2044" s="6"/>
      <c r="J2044" s="6"/>
      <c r="K2044" s="6"/>
      <c r="L2044" s="6"/>
      <c r="M2044" s="6"/>
      <c r="N2044" s="6"/>
      <c r="O2044" s="6"/>
      <c r="P2044" s="6"/>
    </row>
    <row r="2045" spans="1:16" x14ac:dyDescent="0.2">
      <c r="A2045" s="24"/>
      <c r="B2045" s="5"/>
      <c r="C2045" s="5"/>
      <c r="D2045" s="5"/>
      <c r="E2045" s="5"/>
      <c r="F2045" s="5"/>
      <c r="G2045" s="6"/>
      <c r="H2045" s="6"/>
      <c r="I2045" s="6"/>
      <c r="J2045" s="6"/>
      <c r="K2045" s="6"/>
      <c r="L2045" s="6"/>
      <c r="M2045" s="6"/>
      <c r="N2045" s="6"/>
      <c r="O2045" s="6"/>
      <c r="P2045" s="6"/>
    </row>
    <row r="2046" spans="1:16" x14ac:dyDescent="0.2">
      <c r="A2046" s="24"/>
      <c r="B2046" s="5"/>
      <c r="C2046" s="5"/>
      <c r="D2046" s="5"/>
      <c r="E2046" s="5"/>
      <c r="F2046" s="5"/>
      <c r="G2046" s="6"/>
      <c r="H2046" s="6"/>
      <c r="I2046" s="6"/>
      <c r="J2046" s="6"/>
      <c r="K2046" s="6"/>
      <c r="L2046" s="6"/>
      <c r="M2046" s="6"/>
      <c r="N2046" s="6"/>
      <c r="O2046" s="6"/>
      <c r="P2046" s="6"/>
    </row>
    <row r="2047" spans="1:16" x14ac:dyDescent="0.2">
      <c r="A2047" s="24"/>
      <c r="B2047" s="5"/>
      <c r="C2047" s="5"/>
      <c r="D2047" s="5"/>
      <c r="E2047" s="5"/>
      <c r="F2047" s="5"/>
      <c r="G2047" s="6"/>
      <c r="H2047" s="6"/>
      <c r="I2047" s="6"/>
      <c r="J2047" s="6"/>
      <c r="K2047" s="6"/>
      <c r="L2047" s="6"/>
      <c r="M2047" s="6"/>
      <c r="N2047" s="6"/>
      <c r="O2047" s="6"/>
      <c r="P2047" s="6"/>
    </row>
    <row r="2048" spans="1:16" x14ac:dyDescent="0.2">
      <c r="A2048" s="24"/>
      <c r="B2048" s="5"/>
      <c r="C2048" s="5"/>
      <c r="D2048" s="5"/>
      <c r="E2048" s="5"/>
      <c r="F2048" s="5"/>
      <c r="G2048" s="6"/>
      <c r="H2048" s="6"/>
      <c r="I2048" s="6"/>
      <c r="J2048" s="6"/>
      <c r="K2048" s="6"/>
      <c r="L2048" s="6"/>
      <c r="M2048" s="6"/>
      <c r="N2048" s="6"/>
      <c r="O2048" s="6"/>
      <c r="P2048" s="6"/>
    </row>
    <row r="2049" spans="1:16" x14ac:dyDescent="0.2">
      <c r="A2049" s="24"/>
      <c r="B2049" s="5"/>
      <c r="C2049" s="5"/>
      <c r="D2049" s="5"/>
      <c r="E2049" s="5"/>
      <c r="F2049" s="5"/>
      <c r="G2049" s="6"/>
      <c r="H2049" s="6"/>
      <c r="I2049" s="6"/>
      <c r="J2049" s="6"/>
      <c r="K2049" s="6"/>
      <c r="L2049" s="6"/>
      <c r="M2049" s="6"/>
      <c r="N2049" s="6"/>
      <c r="O2049" s="6"/>
      <c r="P2049" s="6"/>
    </row>
    <row r="2050" spans="1:16" x14ac:dyDescent="0.2">
      <c r="A2050" s="24"/>
      <c r="B2050" s="5"/>
      <c r="C2050" s="5"/>
      <c r="D2050" s="5"/>
      <c r="E2050" s="5"/>
      <c r="F2050" s="5"/>
      <c r="G2050" s="6"/>
      <c r="H2050" s="6"/>
      <c r="I2050" s="6"/>
      <c r="J2050" s="6"/>
      <c r="K2050" s="6"/>
      <c r="L2050" s="6"/>
      <c r="M2050" s="6"/>
      <c r="N2050" s="6"/>
      <c r="O2050" s="6"/>
      <c r="P2050" s="6"/>
    </row>
    <row r="2051" spans="1:16" x14ac:dyDescent="0.2">
      <c r="A2051" s="24"/>
      <c r="B2051" s="5"/>
      <c r="C2051" s="5"/>
      <c r="D2051" s="5"/>
      <c r="E2051" s="5"/>
      <c r="F2051" s="5"/>
      <c r="G2051" s="6"/>
      <c r="H2051" s="6"/>
      <c r="I2051" s="6"/>
      <c r="J2051" s="6"/>
      <c r="K2051" s="6"/>
      <c r="L2051" s="6"/>
      <c r="M2051" s="6"/>
      <c r="N2051" s="6"/>
      <c r="O2051" s="6"/>
      <c r="P2051" s="6"/>
    </row>
    <row r="2052" spans="1:16" x14ac:dyDescent="0.2">
      <c r="A2052" s="24"/>
      <c r="B2052" s="5"/>
      <c r="C2052" s="5"/>
      <c r="D2052" s="5"/>
      <c r="E2052" s="5"/>
      <c r="F2052" s="5"/>
      <c r="G2052" s="6"/>
      <c r="H2052" s="6"/>
      <c r="I2052" s="6"/>
      <c r="J2052" s="6"/>
      <c r="K2052" s="6"/>
      <c r="L2052" s="6"/>
      <c r="M2052" s="6"/>
      <c r="N2052" s="6"/>
      <c r="O2052" s="6"/>
      <c r="P2052" s="6"/>
    </row>
    <row r="2053" spans="1:16" x14ac:dyDescent="0.2">
      <c r="A2053" s="24"/>
      <c r="B2053" s="5"/>
      <c r="C2053" s="5"/>
      <c r="D2053" s="5"/>
      <c r="E2053" s="5"/>
      <c r="F2053" s="5"/>
      <c r="G2053" s="6"/>
      <c r="H2053" s="6"/>
      <c r="I2053" s="6"/>
      <c r="J2053" s="6"/>
      <c r="K2053" s="6"/>
      <c r="L2053" s="6"/>
      <c r="M2053" s="6"/>
      <c r="N2053" s="6"/>
      <c r="O2053" s="6"/>
      <c r="P2053" s="6"/>
    </row>
    <row r="2054" spans="1:16" x14ac:dyDescent="0.2">
      <c r="A2054" s="24"/>
      <c r="B2054" s="5"/>
      <c r="C2054" s="5"/>
      <c r="D2054" s="5"/>
      <c r="E2054" s="5"/>
      <c r="F2054" s="5"/>
      <c r="G2054" s="6"/>
      <c r="H2054" s="6"/>
      <c r="I2054" s="6"/>
      <c r="J2054" s="6"/>
      <c r="K2054" s="6"/>
      <c r="L2054" s="6"/>
      <c r="M2054" s="6"/>
      <c r="N2054" s="6"/>
      <c r="O2054" s="6"/>
      <c r="P2054" s="6"/>
    </row>
    <row r="2055" spans="1:16" x14ac:dyDescent="0.2">
      <c r="A2055" s="24"/>
      <c r="B2055" s="5"/>
      <c r="C2055" s="5"/>
      <c r="D2055" s="5"/>
      <c r="E2055" s="5"/>
      <c r="F2055" s="5"/>
      <c r="G2055" s="6"/>
      <c r="H2055" s="6"/>
      <c r="I2055" s="6"/>
      <c r="J2055" s="6"/>
      <c r="K2055" s="6"/>
      <c r="L2055" s="6"/>
      <c r="M2055" s="6"/>
      <c r="N2055" s="6"/>
      <c r="O2055" s="6"/>
      <c r="P2055" s="6"/>
    </row>
    <row r="2056" spans="1:16" x14ac:dyDescent="0.2">
      <c r="A2056" s="24"/>
      <c r="B2056" s="5"/>
      <c r="C2056" s="5"/>
      <c r="D2056" s="5"/>
      <c r="E2056" s="5"/>
      <c r="F2056" s="5"/>
      <c r="G2056" s="6"/>
      <c r="H2056" s="6"/>
      <c r="I2056" s="6"/>
      <c r="J2056" s="6"/>
      <c r="K2056" s="6"/>
      <c r="L2056" s="6"/>
      <c r="M2056" s="6"/>
      <c r="N2056" s="6"/>
      <c r="O2056" s="6"/>
      <c r="P2056" s="6"/>
    </row>
    <row r="2057" spans="1:16" x14ac:dyDescent="0.2">
      <c r="A2057" s="24"/>
      <c r="B2057" s="5"/>
      <c r="C2057" s="5"/>
      <c r="D2057" s="5"/>
      <c r="E2057" s="5"/>
      <c r="F2057" s="5"/>
      <c r="G2057" s="6"/>
      <c r="H2057" s="6"/>
      <c r="I2057" s="6"/>
      <c r="J2057" s="6"/>
      <c r="K2057" s="6"/>
      <c r="L2057" s="6"/>
      <c r="M2057" s="6"/>
      <c r="N2057" s="6"/>
      <c r="O2057" s="6"/>
      <c r="P2057" s="6"/>
    </row>
    <row r="2058" spans="1:16" x14ac:dyDescent="0.2">
      <c r="A2058" s="24"/>
      <c r="B2058" s="5"/>
      <c r="C2058" s="5"/>
      <c r="D2058" s="5"/>
      <c r="E2058" s="5"/>
      <c r="F2058" s="5"/>
      <c r="G2058" s="6"/>
      <c r="H2058" s="6"/>
      <c r="I2058" s="6"/>
      <c r="J2058" s="6"/>
      <c r="K2058" s="6"/>
      <c r="L2058" s="6"/>
      <c r="M2058" s="6"/>
      <c r="N2058" s="6"/>
      <c r="O2058" s="6"/>
      <c r="P2058" s="6"/>
    </row>
    <row r="2059" spans="1:16" x14ac:dyDescent="0.2">
      <c r="A2059" s="24"/>
      <c r="B2059" s="5"/>
      <c r="C2059" s="5"/>
      <c r="D2059" s="5"/>
      <c r="E2059" s="5"/>
      <c r="F2059" s="5"/>
      <c r="G2059" s="6"/>
      <c r="H2059" s="6"/>
      <c r="I2059" s="6"/>
      <c r="J2059" s="6"/>
      <c r="K2059" s="6"/>
      <c r="L2059" s="6"/>
      <c r="M2059" s="6"/>
      <c r="N2059" s="6"/>
      <c r="O2059" s="6"/>
      <c r="P2059" s="6"/>
    </row>
    <row r="2060" spans="1:16" x14ac:dyDescent="0.2">
      <c r="A2060" s="24"/>
      <c r="B2060" s="5"/>
      <c r="C2060" s="5"/>
      <c r="D2060" s="5"/>
      <c r="E2060" s="5"/>
      <c r="F2060" s="5"/>
      <c r="G2060" s="6"/>
      <c r="H2060" s="6"/>
      <c r="I2060" s="6"/>
      <c r="J2060" s="6"/>
      <c r="K2060" s="6"/>
      <c r="L2060" s="6"/>
      <c r="M2060" s="6"/>
      <c r="N2060" s="6"/>
      <c r="O2060" s="6"/>
      <c r="P2060" s="6"/>
    </row>
    <row r="2061" spans="1:16" x14ac:dyDescent="0.2">
      <c r="A2061" s="24"/>
      <c r="B2061" s="5"/>
      <c r="C2061" s="5"/>
      <c r="D2061" s="5"/>
      <c r="E2061" s="5"/>
      <c r="F2061" s="5"/>
      <c r="G2061" s="6"/>
      <c r="H2061" s="6"/>
      <c r="I2061" s="6"/>
      <c r="J2061" s="6"/>
      <c r="K2061" s="6"/>
      <c r="L2061" s="6"/>
      <c r="M2061" s="6"/>
      <c r="N2061" s="6"/>
      <c r="O2061" s="6"/>
      <c r="P2061" s="6"/>
    </row>
    <row r="2062" spans="1:16" x14ac:dyDescent="0.2">
      <c r="A2062" s="24"/>
      <c r="B2062" s="5"/>
      <c r="C2062" s="5"/>
      <c r="D2062" s="5"/>
      <c r="E2062" s="5"/>
      <c r="F2062" s="5"/>
      <c r="G2062" s="6"/>
      <c r="H2062" s="6"/>
      <c r="I2062" s="6"/>
      <c r="J2062" s="6"/>
      <c r="K2062" s="6"/>
      <c r="L2062" s="6"/>
      <c r="M2062" s="6"/>
      <c r="N2062" s="6"/>
      <c r="O2062" s="6"/>
      <c r="P2062" s="6"/>
    </row>
    <row r="2063" spans="1:16" x14ac:dyDescent="0.2">
      <c r="A2063" s="24"/>
      <c r="B2063" s="5"/>
      <c r="C2063" s="5"/>
      <c r="D2063" s="5"/>
      <c r="E2063" s="5"/>
      <c r="F2063" s="5"/>
      <c r="G2063" s="6"/>
      <c r="H2063" s="6"/>
      <c r="I2063" s="6"/>
      <c r="J2063" s="6"/>
      <c r="K2063" s="6"/>
      <c r="L2063" s="6"/>
      <c r="M2063" s="6"/>
      <c r="N2063" s="6"/>
      <c r="O2063" s="6"/>
      <c r="P2063" s="6"/>
    </row>
    <row r="2064" spans="1:16" x14ac:dyDescent="0.2">
      <c r="A2064" s="24"/>
      <c r="B2064" s="5"/>
      <c r="C2064" s="5"/>
      <c r="D2064" s="5"/>
      <c r="E2064" s="5"/>
      <c r="F2064" s="5"/>
      <c r="G2064" s="6"/>
      <c r="H2064" s="6"/>
      <c r="I2064" s="6"/>
      <c r="J2064" s="6"/>
      <c r="K2064" s="6"/>
      <c r="L2064" s="6"/>
      <c r="M2064" s="6"/>
      <c r="N2064" s="6"/>
      <c r="O2064" s="6"/>
      <c r="P2064" s="6"/>
    </row>
    <row r="2065" spans="1:16" x14ac:dyDescent="0.2">
      <c r="A2065" s="24"/>
      <c r="B2065" s="5"/>
      <c r="C2065" s="5"/>
      <c r="D2065" s="5"/>
      <c r="E2065" s="5"/>
      <c r="F2065" s="5"/>
      <c r="G2065" s="6"/>
      <c r="H2065" s="6"/>
      <c r="I2065" s="6"/>
      <c r="J2065" s="6"/>
      <c r="K2065" s="6"/>
      <c r="L2065" s="6"/>
      <c r="M2065" s="6"/>
      <c r="N2065" s="6"/>
      <c r="O2065" s="6"/>
      <c r="P2065" s="6"/>
    </row>
    <row r="2066" spans="1:16" x14ac:dyDescent="0.2">
      <c r="A2066" s="24"/>
      <c r="B2066" s="5"/>
      <c r="C2066" s="5"/>
      <c r="D2066" s="5"/>
      <c r="E2066" s="5"/>
      <c r="F2066" s="5"/>
      <c r="G2066" s="6"/>
      <c r="H2066" s="6"/>
      <c r="I2066" s="6"/>
      <c r="J2066" s="6"/>
      <c r="K2066" s="6"/>
      <c r="L2066" s="6"/>
      <c r="M2066" s="6"/>
      <c r="N2066" s="6"/>
      <c r="O2066" s="6"/>
      <c r="P2066" s="6"/>
    </row>
    <row r="2067" spans="1:16" x14ac:dyDescent="0.2">
      <c r="A2067" s="24"/>
      <c r="B2067" s="5"/>
      <c r="C2067" s="5"/>
      <c r="D2067" s="5"/>
      <c r="E2067" s="5"/>
      <c r="F2067" s="5"/>
      <c r="G2067" s="6"/>
      <c r="H2067" s="6"/>
      <c r="I2067" s="6"/>
      <c r="J2067" s="6"/>
      <c r="K2067" s="6"/>
      <c r="L2067" s="6"/>
      <c r="M2067" s="6"/>
      <c r="N2067" s="6"/>
      <c r="O2067" s="6"/>
      <c r="P2067" s="6"/>
    </row>
    <row r="2068" spans="1:16" x14ac:dyDescent="0.2">
      <c r="A2068" s="24"/>
      <c r="B2068" s="5"/>
      <c r="C2068" s="5"/>
      <c r="D2068" s="5"/>
      <c r="E2068" s="5"/>
      <c r="F2068" s="5"/>
      <c r="G2068" s="6"/>
      <c r="H2068" s="6"/>
      <c r="I2068" s="6"/>
      <c r="J2068" s="6"/>
      <c r="K2068" s="6"/>
      <c r="L2068" s="6"/>
      <c r="M2068" s="6"/>
      <c r="N2068" s="6"/>
      <c r="O2068" s="6"/>
      <c r="P2068" s="6"/>
    </row>
    <row r="2069" spans="1:16" x14ac:dyDescent="0.2">
      <c r="A2069" s="24"/>
      <c r="B2069" s="5"/>
      <c r="C2069" s="5"/>
      <c r="D2069" s="5"/>
      <c r="E2069" s="5"/>
      <c r="F2069" s="5"/>
      <c r="G2069" s="6"/>
      <c r="H2069" s="6"/>
      <c r="I2069" s="6"/>
      <c r="J2069" s="6"/>
      <c r="K2069" s="6"/>
      <c r="L2069" s="6"/>
      <c r="M2069" s="6"/>
      <c r="N2069" s="6"/>
      <c r="O2069" s="6"/>
      <c r="P2069" s="6"/>
    </row>
    <row r="2070" spans="1:16" x14ac:dyDescent="0.2">
      <c r="A2070" s="24"/>
      <c r="B2070" s="5"/>
      <c r="C2070" s="5"/>
      <c r="D2070" s="5"/>
      <c r="E2070" s="5"/>
      <c r="F2070" s="5"/>
      <c r="G2070" s="6"/>
      <c r="H2070" s="6"/>
      <c r="I2070" s="6"/>
      <c r="J2070" s="6"/>
      <c r="K2070" s="6"/>
      <c r="L2070" s="6"/>
      <c r="M2070" s="6"/>
      <c r="N2070" s="6"/>
      <c r="O2070" s="6"/>
      <c r="P2070" s="6"/>
    </row>
    <row r="2071" spans="1:16" x14ac:dyDescent="0.2">
      <c r="A2071" s="24"/>
      <c r="B2071" s="5"/>
      <c r="C2071" s="5"/>
      <c r="D2071" s="5"/>
      <c r="E2071" s="5"/>
      <c r="F2071" s="5"/>
      <c r="G2071" s="6"/>
      <c r="H2071" s="6"/>
      <c r="I2071" s="6"/>
      <c r="J2071" s="6"/>
      <c r="K2071" s="6"/>
      <c r="L2071" s="6"/>
      <c r="M2071" s="6"/>
      <c r="N2071" s="6"/>
      <c r="O2071" s="6"/>
      <c r="P2071" s="6"/>
    </row>
    <row r="2072" spans="1:16" x14ac:dyDescent="0.2">
      <c r="A2072" s="24"/>
      <c r="B2072" s="5"/>
      <c r="C2072" s="5"/>
      <c r="D2072" s="5"/>
      <c r="E2072" s="5"/>
      <c r="F2072" s="5"/>
      <c r="G2072" s="6"/>
      <c r="H2072" s="6"/>
      <c r="I2072" s="6"/>
      <c r="J2072" s="6"/>
      <c r="K2072" s="6"/>
      <c r="L2072" s="6"/>
      <c r="M2072" s="6"/>
      <c r="N2072" s="6"/>
      <c r="O2072" s="6"/>
      <c r="P2072" s="6"/>
    </row>
    <row r="2073" spans="1:16" x14ac:dyDescent="0.2">
      <c r="A2073" s="24"/>
      <c r="B2073" s="5"/>
      <c r="C2073" s="5"/>
      <c r="D2073" s="5"/>
      <c r="E2073" s="5"/>
      <c r="F2073" s="5"/>
      <c r="G2073" s="6"/>
      <c r="H2073" s="6"/>
      <c r="I2073" s="6"/>
      <c r="J2073" s="6"/>
      <c r="K2073" s="6"/>
      <c r="L2073" s="6"/>
      <c r="M2073" s="6"/>
      <c r="N2073" s="6"/>
      <c r="O2073" s="6"/>
      <c r="P2073" s="6"/>
    </row>
    <row r="2074" spans="1:16" x14ac:dyDescent="0.2">
      <c r="A2074" s="24"/>
      <c r="B2074" s="5"/>
      <c r="C2074" s="5"/>
      <c r="D2074" s="5"/>
      <c r="E2074" s="5"/>
      <c r="F2074" s="5"/>
      <c r="G2074" s="6"/>
      <c r="H2074" s="6"/>
      <c r="I2074" s="6"/>
      <c r="J2074" s="6"/>
      <c r="K2074" s="6"/>
      <c r="L2074" s="6"/>
      <c r="M2074" s="6"/>
      <c r="N2074" s="6"/>
      <c r="O2074" s="6"/>
      <c r="P2074" s="6"/>
    </row>
    <row r="2075" spans="1:16" x14ac:dyDescent="0.2">
      <c r="A2075" s="24"/>
      <c r="B2075" s="5"/>
      <c r="C2075" s="5"/>
      <c r="D2075" s="5"/>
      <c r="E2075" s="5"/>
      <c r="F2075" s="5"/>
      <c r="G2075" s="6"/>
      <c r="H2075" s="6"/>
      <c r="I2075" s="6"/>
      <c r="J2075" s="6"/>
      <c r="K2075" s="6"/>
      <c r="L2075" s="6"/>
      <c r="M2075" s="6"/>
      <c r="N2075" s="6"/>
      <c r="O2075" s="6"/>
      <c r="P2075" s="6"/>
    </row>
    <row r="2076" spans="1:16" x14ac:dyDescent="0.2">
      <c r="A2076" s="24"/>
      <c r="B2076" s="5"/>
      <c r="C2076" s="5"/>
      <c r="D2076" s="5"/>
      <c r="E2076" s="5"/>
      <c r="F2076" s="5"/>
      <c r="G2076" s="6"/>
      <c r="H2076" s="6"/>
      <c r="I2076" s="6"/>
      <c r="J2076" s="6"/>
      <c r="K2076" s="6"/>
      <c r="L2076" s="6"/>
      <c r="M2076" s="6"/>
      <c r="N2076" s="6"/>
      <c r="O2076" s="6"/>
      <c r="P2076" s="6"/>
    </row>
    <row r="2077" spans="1:16" x14ac:dyDescent="0.2">
      <c r="A2077" s="24"/>
      <c r="B2077" s="5"/>
      <c r="C2077" s="5"/>
      <c r="D2077" s="5"/>
      <c r="E2077" s="5"/>
      <c r="F2077" s="5"/>
      <c r="G2077" s="6"/>
      <c r="H2077" s="6"/>
      <c r="I2077" s="6"/>
      <c r="J2077" s="6"/>
      <c r="K2077" s="6"/>
      <c r="L2077" s="6"/>
      <c r="M2077" s="6"/>
      <c r="N2077" s="6"/>
      <c r="O2077" s="6"/>
      <c r="P2077" s="6"/>
    </row>
    <row r="2078" spans="1:16" x14ac:dyDescent="0.2">
      <c r="A2078" s="24"/>
      <c r="B2078" s="5"/>
      <c r="C2078" s="5"/>
      <c r="D2078" s="5"/>
      <c r="E2078" s="5"/>
      <c r="F2078" s="5"/>
      <c r="G2078" s="6"/>
      <c r="H2078" s="6"/>
      <c r="I2078" s="6"/>
      <c r="J2078" s="6"/>
      <c r="K2078" s="6"/>
      <c r="L2078" s="6"/>
      <c r="M2078" s="6"/>
      <c r="N2078" s="6"/>
      <c r="O2078" s="6"/>
      <c r="P2078" s="6"/>
    </row>
    <row r="2079" spans="1:16" x14ac:dyDescent="0.2">
      <c r="A2079" s="24"/>
      <c r="B2079" s="5"/>
      <c r="C2079" s="5"/>
      <c r="D2079" s="5"/>
      <c r="E2079" s="5"/>
      <c r="F2079" s="5"/>
      <c r="G2079" s="6"/>
      <c r="H2079" s="6"/>
      <c r="I2079" s="6"/>
      <c r="J2079" s="6"/>
      <c r="K2079" s="6"/>
      <c r="L2079" s="6"/>
      <c r="M2079" s="6"/>
      <c r="N2079" s="6"/>
      <c r="O2079" s="6"/>
      <c r="P2079" s="6"/>
    </row>
    <row r="2080" spans="1:16" x14ac:dyDescent="0.2">
      <c r="A2080" s="24"/>
      <c r="B2080" s="5"/>
      <c r="C2080" s="5"/>
      <c r="D2080" s="5"/>
      <c r="E2080" s="5"/>
      <c r="F2080" s="5"/>
      <c r="G2080" s="6"/>
      <c r="H2080" s="6"/>
      <c r="I2080" s="6"/>
      <c r="J2080" s="6"/>
      <c r="K2080" s="6"/>
      <c r="L2080" s="6"/>
      <c r="M2080" s="6"/>
      <c r="N2080" s="6"/>
      <c r="O2080" s="6"/>
      <c r="P2080" s="6"/>
    </row>
    <row r="2081" spans="1:16" x14ac:dyDescent="0.2">
      <c r="A2081" s="24"/>
      <c r="B2081" s="5"/>
      <c r="C2081" s="5"/>
      <c r="D2081" s="5"/>
      <c r="E2081" s="5"/>
      <c r="F2081" s="5"/>
      <c r="G2081" s="6"/>
      <c r="H2081" s="6"/>
      <c r="I2081" s="6"/>
      <c r="J2081" s="6"/>
      <c r="K2081" s="6"/>
      <c r="L2081" s="6"/>
      <c r="M2081" s="6"/>
      <c r="N2081" s="6"/>
      <c r="O2081" s="6"/>
      <c r="P2081" s="6"/>
    </row>
    <row r="2082" spans="1:16" x14ac:dyDescent="0.2">
      <c r="A2082" s="24"/>
      <c r="B2082" s="5"/>
      <c r="C2082" s="5"/>
      <c r="D2082" s="5"/>
      <c r="E2082" s="5"/>
      <c r="F2082" s="5"/>
      <c r="G2082" s="6"/>
      <c r="H2082" s="6"/>
      <c r="I2082" s="6"/>
      <c r="J2082" s="6"/>
      <c r="K2082" s="6"/>
      <c r="L2082" s="6"/>
      <c r="M2082" s="6"/>
      <c r="N2082" s="6"/>
      <c r="O2082" s="6"/>
      <c r="P2082" s="6"/>
    </row>
    <row r="2083" spans="1:16" x14ac:dyDescent="0.2">
      <c r="A2083" s="24"/>
      <c r="B2083" s="5"/>
      <c r="C2083" s="5"/>
      <c r="D2083" s="5"/>
      <c r="E2083" s="5"/>
      <c r="F2083" s="5"/>
      <c r="G2083" s="6"/>
      <c r="H2083" s="6"/>
      <c r="I2083" s="6"/>
      <c r="J2083" s="6"/>
      <c r="K2083" s="6"/>
      <c r="L2083" s="6"/>
      <c r="M2083" s="6"/>
      <c r="N2083" s="6"/>
      <c r="O2083" s="6"/>
      <c r="P2083" s="6"/>
    </row>
    <row r="2084" spans="1:16" x14ac:dyDescent="0.2">
      <c r="A2084" s="24"/>
      <c r="B2084" s="5"/>
      <c r="C2084" s="5"/>
      <c r="D2084" s="5"/>
      <c r="E2084" s="5"/>
      <c r="F2084" s="5"/>
      <c r="G2084" s="6"/>
      <c r="H2084" s="6"/>
      <c r="I2084" s="6"/>
      <c r="J2084" s="6"/>
      <c r="K2084" s="6"/>
      <c r="L2084" s="6"/>
      <c r="M2084" s="6"/>
      <c r="N2084" s="6"/>
      <c r="O2084" s="6"/>
      <c r="P2084" s="6"/>
    </row>
    <row r="2085" spans="1:16" x14ac:dyDescent="0.2">
      <c r="A2085" s="24"/>
      <c r="B2085" s="5"/>
      <c r="C2085" s="5"/>
      <c r="D2085" s="5"/>
      <c r="E2085" s="5"/>
      <c r="F2085" s="5"/>
      <c r="G2085" s="6"/>
      <c r="H2085" s="6"/>
      <c r="I2085" s="6"/>
      <c r="J2085" s="6"/>
      <c r="K2085" s="6"/>
      <c r="L2085" s="6"/>
      <c r="M2085" s="6"/>
      <c r="N2085" s="6"/>
      <c r="O2085" s="6"/>
      <c r="P2085" s="6"/>
    </row>
    <row r="2086" spans="1:16" x14ac:dyDescent="0.2">
      <c r="A2086" s="24"/>
      <c r="B2086" s="5"/>
      <c r="C2086" s="5"/>
      <c r="D2086" s="5"/>
      <c r="E2086" s="5"/>
      <c r="F2086" s="5"/>
      <c r="G2086" s="6"/>
      <c r="H2086" s="6"/>
      <c r="I2086" s="6"/>
      <c r="J2086" s="6"/>
      <c r="K2086" s="6"/>
      <c r="L2086" s="6"/>
      <c r="M2086" s="6"/>
      <c r="N2086" s="6"/>
      <c r="O2086" s="6"/>
      <c r="P2086" s="6"/>
    </row>
    <row r="2087" spans="1:16" x14ac:dyDescent="0.2">
      <c r="A2087" s="24"/>
      <c r="B2087" s="5"/>
      <c r="C2087" s="5"/>
      <c r="D2087" s="5"/>
      <c r="E2087" s="5"/>
      <c r="F2087" s="5"/>
      <c r="G2087" s="6"/>
      <c r="H2087" s="6"/>
      <c r="I2087" s="6"/>
      <c r="J2087" s="6"/>
      <c r="K2087" s="6"/>
      <c r="L2087" s="6"/>
      <c r="M2087" s="6"/>
      <c r="N2087" s="6"/>
      <c r="O2087" s="6"/>
      <c r="P2087" s="6"/>
    </row>
    <row r="2088" spans="1:16" x14ac:dyDescent="0.2">
      <c r="A2088" s="24"/>
      <c r="B2088" s="5"/>
      <c r="C2088" s="5"/>
      <c r="D2088" s="5"/>
      <c r="E2088" s="5"/>
      <c r="F2088" s="5"/>
      <c r="G2088" s="6"/>
      <c r="H2088" s="6"/>
      <c r="I2088" s="6"/>
      <c r="J2088" s="6"/>
      <c r="K2088" s="6"/>
      <c r="L2088" s="6"/>
      <c r="M2088" s="6"/>
      <c r="N2088" s="6"/>
      <c r="O2088" s="6"/>
      <c r="P2088" s="6"/>
    </row>
    <row r="2089" spans="1:16" x14ac:dyDescent="0.2">
      <c r="A2089" s="24"/>
      <c r="B2089" s="5"/>
      <c r="C2089" s="5"/>
      <c r="D2089" s="5"/>
      <c r="E2089" s="5"/>
      <c r="F2089" s="5"/>
      <c r="G2089" s="6"/>
      <c r="H2089" s="6"/>
      <c r="I2089" s="6"/>
      <c r="J2089" s="6"/>
      <c r="K2089" s="6"/>
      <c r="L2089" s="6"/>
      <c r="M2089" s="6"/>
      <c r="N2089" s="6"/>
      <c r="O2089" s="6"/>
      <c r="P2089" s="6"/>
    </row>
    <row r="2090" spans="1:16" x14ac:dyDescent="0.2">
      <c r="A2090" s="24"/>
      <c r="B2090" s="5"/>
      <c r="C2090" s="5"/>
      <c r="D2090" s="5"/>
      <c r="E2090" s="5"/>
      <c r="F2090" s="5"/>
      <c r="G2090" s="6"/>
      <c r="H2090" s="6"/>
      <c r="I2090" s="6"/>
      <c r="J2090" s="6"/>
      <c r="K2090" s="6"/>
      <c r="L2090" s="6"/>
      <c r="M2090" s="6"/>
      <c r="N2090" s="6"/>
      <c r="O2090" s="6"/>
      <c r="P2090" s="6"/>
    </row>
    <row r="2091" spans="1:16" x14ac:dyDescent="0.2">
      <c r="A2091" s="24"/>
      <c r="B2091" s="5"/>
      <c r="C2091" s="5"/>
      <c r="D2091" s="5"/>
      <c r="E2091" s="5"/>
      <c r="F2091" s="5"/>
      <c r="G2091" s="6"/>
      <c r="H2091" s="6"/>
      <c r="I2091" s="6"/>
      <c r="J2091" s="6"/>
      <c r="K2091" s="6"/>
      <c r="L2091" s="6"/>
      <c r="M2091" s="6"/>
      <c r="N2091" s="6"/>
      <c r="O2091" s="6"/>
      <c r="P2091" s="6"/>
    </row>
    <row r="2092" spans="1:16" x14ac:dyDescent="0.2">
      <c r="A2092" s="24"/>
      <c r="B2092" s="5"/>
      <c r="C2092" s="5"/>
      <c r="D2092" s="5"/>
      <c r="E2092" s="5"/>
      <c r="F2092" s="5"/>
      <c r="G2092" s="6"/>
      <c r="H2092" s="6"/>
      <c r="I2092" s="6"/>
      <c r="J2092" s="6"/>
      <c r="K2092" s="6"/>
      <c r="L2092" s="6"/>
      <c r="M2092" s="6"/>
      <c r="N2092" s="6"/>
      <c r="O2092" s="6"/>
      <c r="P2092" s="6"/>
    </row>
    <row r="2093" spans="1:16" x14ac:dyDescent="0.2">
      <c r="A2093" s="24"/>
      <c r="B2093" s="5"/>
      <c r="C2093" s="5"/>
      <c r="D2093" s="5"/>
      <c r="E2093" s="5"/>
      <c r="F2093" s="5"/>
      <c r="G2093" s="6"/>
      <c r="H2093" s="6"/>
      <c r="I2093" s="6"/>
      <c r="J2093" s="6"/>
      <c r="K2093" s="6"/>
      <c r="L2093" s="6"/>
      <c r="M2093" s="6"/>
      <c r="N2093" s="6"/>
      <c r="O2093" s="6"/>
      <c r="P2093" s="6"/>
    </row>
    <row r="2094" spans="1:16" x14ac:dyDescent="0.2">
      <c r="A2094" s="24"/>
      <c r="B2094" s="5"/>
      <c r="C2094" s="5"/>
      <c r="D2094" s="5"/>
      <c r="E2094" s="5"/>
      <c r="F2094" s="5"/>
      <c r="G2094" s="6"/>
      <c r="H2094" s="6"/>
      <c r="I2094" s="6"/>
      <c r="J2094" s="6"/>
      <c r="K2094" s="6"/>
      <c r="L2094" s="6"/>
      <c r="M2094" s="6"/>
      <c r="N2094" s="6"/>
      <c r="O2094" s="6"/>
      <c r="P2094" s="6"/>
    </row>
    <row r="2095" spans="1:16" x14ac:dyDescent="0.2">
      <c r="A2095" s="24"/>
      <c r="B2095" s="5"/>
      <c r="C2095" s="5"/>
      <c r="D2095" s="5"/>
      <c r="E2095" s="5"/>
      <c r="F2095" s="5"/>
      <c r="G2095" s="6"/>
      <c r="H2095" s="6"/>
      <c r="I2095" s="6"/>
      <c r="J2095" s="6"/>
      <c r="K2095" s="6"/>
      <c r="L2095" s="6"/>
      <c r="M2095" s="6"/>
      <c r="N2095" s="6"/>
      <c r="O2095" s="6"/>
      <c r="P2095" s="6"/>
    </row>
    <row r="2096" spans="1:16" x14ac:dyDescent="0.2">
      <c r="A2096" s="24"/>
      <c r="B2096" s="5"/>
      <c r="C2096" s="5"/>
      <c r="D2096" s="5"/>
      <c r="E2096" s="5"/>
      <c r="F2096" s="5"/>
      <c r="G2096" s="6"/>
      <c r="H2096" s="6"/>
      <c r="I2096" s="6"/>
      <c r="J2096" s="6"/>
      <c r="K2096" s="6"/>
      <c r="L2096" s="6"/>
      <c r="M2096" s="6"/>
      <c r="N2096" s="6"/>
      <c r="O2096" s="6"/>
      <c r="P2096" s="6"/>
    </row>
    <row r="2097" spans="1:16" x14ac:dyDescent="0.2">
      <c r="A2097" s="24"/>
      <c r="B2097" s="5"/>
      <c r="C2097" s="5"/>
      <c r="D2097" s="5"/>
      <c r="E2097" s="5"/>
      <c r="F2097" s="5"/>
      <c r="G2097" s="6"/>
      <c r="H2097" s="6"/>
      <c r="I2097" s="6"/>
      <c r="J2097" s="6"/>
      <c r="K2097" s="6"/>
      <c r="L2097" s="6"/>
      <c r="M2097" s="6"/>
      <c r="N2097" s="6"/>
      <c r="O2097" s="6"/>
      <c r="P2097" s="6"/>
    </row>
    <row r="2098" spans="1:16" x14ac:dyDescent="0.2">
      <c r="A2098" s="24"/>
      <c r="B2098" s="5"/>
      <c r="C2098" s="5"/>
      <c r="D2098" s="5"/>
      <c r="E2098" s="5"/>
      <c r="F2098" s="5"/>
      <c r="G2098" s="6"/>
      <c r="H2098" s="6"/>
      <c r="I2098" s="6"/>
      <c r="J2098" s="6"/>
      <c r="K2098" s="6"/>
      <c r="L2098" s="6"/>
      <c r="M2098" s="6"/>
      <c r="N2098" s="6"/>
      <c r="O2098" s="6"/>
      <c r="P2098" s="6"/>
    </row>
    <row r="2099" spans="1:16" x14ac:dyDescent="0.2">
      <c r="A2099" s="24"/>
      <c r="B2099" s="5"/>
      <c r="C2099" s="5"/>
      <c r="D2099" s="5"/>
      <c r="E2099" s="5"/>
      <c r="F2099" s="5"/>
      <c r="G2099" s="6"/>
      <c r="H2099" s="6"/>
      <c r="I2099" s="6"/>
      <c r="J2099" s="6"/>
      <c r="K2099" s="6"/>
      <c r="L2099" s="6"/>
      <c r="M2099" s="6"/>
      <c r="N2099" s="6"/>
      <c r="O2099" s="6"/>
      <c r="P2099" s="6"/>
    </row>
    <row r="2100" spans="1:16" x14ac:dyDescent="0.2">
      <c r="A2100" s="24"/>
      <c r="B2100" s="5"/>
      <c r="C2100" s="5"/>
      <c r="D2100" s="5"/>
      <c r="E2100" s="5"/>
      <c r="F2100" s="5"/>
      <c r="G2100" s="6"/>
      <c r="H2100" s="6"/>
      <c r="I2100" s="6"/>
      <c r="J2100" s="6"/>
      <c r="K2100" s="6"/>
      <c r="L2100" s="6"/>
      <c r="M2100" s="6"/>
      <c r="N2100" s="6"/>
      <c r="O2100" s="6"/>
      <c r="P2100" s="6"/>
    </row>
    <row r="2101" spans="1:16" x14ac:dyDescent="0.2">
      <c r="A2101" s="24"/>
      <c r="B2101" s="5"/>
      <c r="C2101" s="5"/>
      <c r="D2101" s="5"/>
      <c r="E2101" s="5"/>
      <c r="F2101" s="5"/>
      <c r="G2101" s="6"/>
      <c r="H2101" s="6"/>
      <c r="I2101" s="6"/>
      <c r="J2101" s="6"/>
      <c r="K2101" s="6"/>
      <c r="L2101" s="6"/>
      <c r="M2101" s="6"/>
      <c r="N2101" s="6"/>
      <c r="O2101" s="6"/>
      <c r="P2101" s="6"/>
    </row>
    <row r="2102" spans="1:16" x14ac:dyDescent="0.2">
      <c r="A2102" s="24"/>
      <c r="B2102" s="5"/>
      <c r="C2102" s="5"/>
      <c r="D2102" s="5"/>
      <c r="E2102" s="5"/>
      <c r="F2102" s="5"/>
      <c r="G2102" s="6"/>
      <c r="H2102" s="6"/>
      <c r="I2102" s="6"/>
      <c r="J2102" s="6"/>
      <c r="K2102" s="6"/>
      <c r="L2102" s="6"/>
      <c r="M2102" s="6"/>
      <c r="N2102" s="6"/>
      <c r="O2102" s="6"/>
      <c r="P2102" s="6"/>
    </row>
    <row r="2103" spans="1:16" x14ac:dyDescent="0.2">
      <c r="A2103" s="24"/>
      <c r="B2103" s="5"/>
      <c r="C2103" s="5"/>
      <c r="D2103" s="5"/>
      <c r="E2103" s="5"/>
      <c r="F2103" s="5"/>
      <c r="G2103" s="6"/>
      <c r="H2103" s="6"/>
      <c r="I2103" s="6"/>
      <c r="J2103" s="6"/>
      <c r="K2103" s="6"/>
      <c r="L2103" s="6"/>
      <c r="M2103" s="6"/>
      <c r="N2103" s="6"/>
      <c r="O2103" s="6"/>
      <c r="P2103" s="6"/>
    </row>
    <row r="2104" spans="1:16" x14ac:dyDescent="0.2">
      <c r="A2104" s="24"/>
      <c r="B2104" s="5"/>
      <c r="C2104" s="5"/>
      <c r="D2104" s="5"/>
      <c r="E2104" s="5"/>
      <c r="F2104" s="5"/>
      <c r="G2104" s="6"/>
      <c r="H2104" s="6"/>
      <c r="I2104" s="6"/>
      <c r="J2104" s="6"/>
      <c r="K2104" s="6"/>
      <c r="L2104" s="6"/>
      <c r="M2104" s="6"/>
      <c r="N2104" s="6"/>
      <c r="O2104" s="6"/>
      <c r="P2104" s="6"/>
    </row>
    <row r="2105" spans="1:16" x14ac:dyDescent="0.2">
      <c r="A2105" s="24"/>
      <c r="B2105" s="5"/>
      <c r="C2105" s="5"/>
      <c r="D2105" s="5"/>
      <c r="E2105" s="5"/>
      <c r="F2105" s="5"/>
      <c r="G2105" s="6"/>
      <c r="H2105" s="6"/>
      <c r="I2105" s="6"/>
      <c r="J2105" s="6"/>
      <c r="K2105" s="6"/>
      <c r="L2105" s="6"/>
      <c r="M2105" s="6"/>
      <c r="N2105" s="6"/>
      <c r="O2105" s="6"/>
      <c r="P2105" s="6"/>
    </row>
    <row r="2106" spans="1:16" x14ac:dyDescent="0.2">
      <c r="A2106" s="24"/>
      <c r="B2106" s="5"/>
      <c r="C2106" s="5"/>
      <c r="D2106" s="5"/>
      <c r="E2106" s="5"/>
      <c r="F2106" s="5"/>
      <c r="G2106" s="6"/>
      <c r="H2106" s="6"/>
      <c r="I2106" s="6"/>
      <c r="J2106" s="6"/>
      <c r="K2106" s="6"/>
      <c r="L2106" s="6"/>
      <c r="M2106" s="6"/>
      <c r="N2106" s="6"/>
      <c r="O2106" s="6"/>
      <c r="P2106" s="6"/>
    </row>
    <row r="2107" spans="1:16" x14ac:dyDescent="0.2">
      <c r="A2107" s="24"/>
      <c r="B2107" s="5"/>
      <c r="C2107" s="5"/>
      <c r="D2107" s="5"/>
      <c r="E2107" s="5"/>
      <c r="F2107" s="5"/>
      <c r="G2107" s="6"/>
      <c r="H2107" s="6"/>
      <c r="I2107" s="6"/>
      <c r="J2107" s="6"/>
      <c r="K2107" s="6"/>
      <c r="L2107" s="6"/>
      <c r="M2107" s="6"/>
      <c r="N2107" s="6"/>
      <c r="O2107" s="6"/>
      <c r="P2107" s="6"/>
    </row>
    <row r="2108" spans="1:16" x14ac:dyDescent="0.2">
      <c r="A2108" s="24"/>
      <c r="B2108" s="5"/>
      <c r="C2108" s="5"/>
      <c r="D2108" s="5"/>
      <c r="E2108" s="5"/>
      <c r="F2108" s="5"/>
      <c r="G2108" s="6"/>
      <c r="H2108" s="6"/>
      <c r="I2108" s="6"/>
      <c r="J2108" s="6"/>
      <c r="K2108" s="6"/>
      <c r="L2108" s="6"/>
      <c r="M2108" s="6"/>
      <c r="N2108" s="6"/>
      <c r="O2108" s="6"/>
      <c r="P2108" s="6"/>
    </row>
    <row r="2109" spans="1:16" x14ac:dyDescent="0.2">
      <c r="A2109" s="24"/>
      <c r="B2109" s="5"/>
      <c r="C2109" s="5"/>
      <c r="D2109" s="5"/>
      <c r="E2109" s="5"/>
      <c r="F2109" s="5"/>
      <c r="G2109" s="6"/>
      <c r="H2109" s="6"/>
      <c r="I2109" s="6"/>
      <c r="J2109" s="6"/>
      <c r="K2109" s="6"/>
      <c r="L2109" s="6"/>
      <c r="M2109" s="6"/>
      <c r="N2109" s="6"/>
      <c r="O2109" s="6"/>
      <c r="P2109" s="6"/>
    </row>
    <row r="2110" spans="1:16" x14ac:dyDescent="0.2">
      <c r="A2110" s="24"/>
      <c r="B2110" s="5"/>
      <c r="C2110" s="5"/>
      <c r="D2110" s="5"/>
      <c r="E2110" s="5"/>
      <c r="F2110" s="5"/>
      <c r="G2110" s="6"/>
      <c r="H2110" s="6"/>
      <c r="I2110" s="6"/>
      <c r="J2110" s="6"/>
      <c r="K2110" s="6"/>
      <c r="L2110" s="6"/>
      <c r="M2110" s="6"/>
      <c r="N2110" s="6"/>
      <c r="O2110" s="6"/>
      <c r="P2110" s="6"/>
    </row>
    <row r="2111" spans="1:16" x14ac:dyDescent="0.2">
      <c r="A2111" s="24"/>
      <c r="B2111" s="5"/>
      <c r="C2111" s="5"/>
      <c r="D2111" s="5"/>
      <c r="E2111" s="5"/>
      <c r="F2111" s="5"/>
      <c r="G2111" s="6"/>
      <c r="H2111" s="6"/>
      <c r="I2111" s="6"/>
      <c r="J2111" s="6"/>
      <c r="K2111" s="6"/>
      <c r="L2111" s="6"/>
      <c r="M2111" s="6"/>
      <c r="N2111" s="6"/>
      <c r="O2111" s="6"/>
      <c r="P2111" s="6"/>
    </row>
    <row r="2112" spans="1:16" x14ac:dyDescent="0.2">
      <c r="A2112" s="24"/>
      <c r="B2112" s="5"/>
      <c r="C2112" s="5"/>
      <c r="D2112" s="5"/>
      <c r="E2112" s="5"/>
      <c r="F2112" s="5"/>
      <c r="G2112" s="6"/>
      <c r="H2112" s="6"/>
      <c r="I2112" s="6"/>
      <c r="J2112" s="6"/>
      <c r="K2112" s="6"/>
      <c r="L2112" s="6"/>
      <c r="M2112" s="6"/>
      <c r="N2112" s="6"/>
      <c r="O2112" s="6"/>
      <c r="P2112" s="6"/>
    </row>
    <row r="2113" spans="1:16" x14ac:dyDescent="0.2">
      <c r="A2113" s="24"/>
      <c r="B2113" s="5"/>
      <c r="C2113" s="5"/>
      <c r="D2113" s="5"/>
      <c r="E2113" s="5"/>
      <c r="F2113" s="5"/>
      <c r="G2113" s="6"/>
      <c r="H2113" s="6"/>
      <c r="I2113" s="6"/>
      <c r="J2113" s="6"/>
      <c r="K2113" s="6"/>
      <c r="L2113" s="6"/>
      <c r="M2113" s="6"/>
      <c r="N2113" s="6"/>
      <c r="O2113" s="6"/>
      <c r="P2113" s="6"/>
    </row>
    <row r="2114" spans="1:16" x14ac:dyDescent="0.2">
      <c r="A2114" s="24"/>
      <c r="B2114" s="5"/>
      <c r="C2114" s="5"/>
      <c r="D2114" s="5"/>
      <c r="E2114" s="5"/>
      <c r="F2114" s="5"/>
      <c r="G2114" s="6"/>
      <c r="H2114" s="6"/>
      <c r="I2114" s="6"/>
      <c r="J2114" s="6"/>
      <c r="K2114" s="6"/>
      <c r="L2114" s="6"/>
      <c r="M2114" s="6"/>
      <c r="N2114" s="6"/>
      <c r="O2114" s="6"/>
      <c r="P2114" s="6"/>
    </row>
    <row r="2115" spans="1:16" x14ac:dyDescent="0.2">
      <c r="A2115" s="24"/>
      <c r="B2115" s="5"/>
      <c r="C2115" s="5"/>
      <c r="D2115" s="5"/>
      <c r="E2115" s="5"/>
      <c r="F2115" s="5"/>
      <c r="G2115" s="6"/>
      <c r="H2115" s="6"/>
      <c r="I2115" s="6"/>
      <c r="J2115" s="6"/>
      <c r="K2115" s="6"/>
      <c r="L2115" s="6"/>
      <c r="M2115" s="6"/>
      <c r="N2115" s="6"/>
      <c r="O2115" s="6"/>
      <c r="P2115" s="6"/>
    </row>
    <row r="2116" spans="1:16" x14ac:dyDescent="0.2">
      <c r="A2116" s="24"/>
      <c r="B2116" s="5"/>
      <c r="C2116" s="5"/>
      <c r="D2116" s="5"/>
      <c r="E2116" s="5"/>
      <c r="F2116" s="5"/>
      <c r="G2116" s="6"/>
      <c r="H2116" s="6"/>
      <c r="I2116" s="6"/>
      <c r="J2116" s="6"/>
      <c r="K2116" s="6"/>
      <c r="L2116" s="6"/>
      <c r="M2116" s="6"/>
      <c r="N2116" s="6"/>
      <c r="O2116" s="6"/>
      <c r="P2116" s="6"/>
    </row>
    <row r="2117" spans="1:16" x14ac:dyDescent="0.2">
      <c r="A2117" s="24"/>
      <c r="B2117" s="5"/>
      <c r="C2117" s="5"/>
      <c r="D2117" s="5"/>
      <c r="E2117" s="5"/>
      <c r="F2117" s="5"/>
      <c r="G2117" s="6"/>
      <c r="H2117" s="6"/>
      <c r="I2117" s="6"/>
      <c r="J2117" s="6"/>
      <c r="K2117" s="6"/>
      <c r="L2117" s="6"/>
      <c r="M2117" s="6"/>
      <c r="N2117" s="6"/>
      <c r="O2117" s="6"/>
      <c r="P2117" s="6"/>
    </row>
    <row r="2118" spans="1:16" x14ac:dyDescent="0.2">
      <c r="A2118" s="24"/>
      <c r="B2118" s="5"/>
      <c r="C2118" s="5"/>
      <c r="D2118" s="5"/>
      <c r="E2118" s="5"/>
      <c r="F2118" s="5"/>
      <c r="G2118" s="6"/>
      <c r="H2118" s="6"/>
      <c r="I2118" s="6"/>
      <c r="J2118" s="6"/>
      <c r="K2118" s="6"/>
      <c r="L2118" s="6"/>
      <c r="M2118" s="6"/>
      <c r="N2118" s="6"/>
      <c r="O2118" s="6"/>
      <c r="P2118" s="6"/>
    </row>
    <row r="2119" spans="1:16" x14ac:dyDescent="0.2">
      <c r="A2119" s="24"/>
      <c r="B2119" s="5"/>
      <c r="C2119" s="5"/>
      <c r="D2119" s="5"/>
      <c r="E2119" s="5"/>
      <c r="F2119" s="5"/>
      <c r="G2119" s="6"/>
      <c r="H2119" s="6"/>
      <c r="I2119" s="6"/>
      <c r="J2119" s="6"/>
      <c r="K2119" s="6"/>
      <c r="L2119" s="6"/>
      <c r="M2119" s="6"/>
      <c r="N2119" s="6"/>
      <c r="O2119" s="6"/>
      <c r="P2119" s="6"/>
    </row>
    <row r="2120" spans="1:16" x14ac:dyDescent="0.2">
      <c r="A2120" s="24"/>
      <c r="B2120" s="5"/>
      <c r="C2120" s="5"/>
      <c r="D2120" s="5"/>
      <c r="E2120" s="5"/>
      <c r="F2120" s="5"/>
      <c r="G2120" s="6"/>
      <c r="H2120" s="6"/>
      <c r="I2120" s="6"/>
      <c r="J2120" s="6"/>
      <c r="K2120" s="6"/>
      <c r="L2120" s="6"/>
      <c r="M2120" s="6"/>
      <c r="N2120" s="6"/>
      <c r="O2120" s="6"/>
      <c r="P2120" s="6"/>
    </row>
    <row r="2121" spans="1:16" x14ac:dyDescent="0.2">
      <c r="A2121" s="24"/>
      <c r="B2121" s="5"/>
      <c r="C2121" s="5"/>
      <c r="D2121" s="5"/>
      <c r="E2121" s="5"/>
      <c r="F2121" s="5"/>
      <c r="G2121" s="6"/>
      <c r="H2121" s="6"/>
      <c r="I2121" s="6"/>
      <c r="J2121" s="6"/>
      <c r="K2121" s="6"/>
      <c r="L2121" s="6"/>
      <c r="M2121" s="6"/>
      <c r="N2121" s="6"/>
      <c r="O2121" s="6"/>
      <c r="P2121" s="6"/>
    </row>
    <row r="2122" spans="1:16" x14ac:dyDescent="0.2">
      <c r="A2122" s="24"/>
      <c r="B2122" s="5"/>
      <c r="C2122" s="5"/>
      <c r="D2122" s="5"/>
      <c r="E2122" s="5"/>
      <c r="F2122" s="5"/>
      <c r="G2122" s="6"/>
      <c r="H2122" s="6"/>
      <c r="I2122" s="6"/>
      <c r="J2122" s="6"/>
      <c r="K2122" s="6"/>
      <c r="L2122" s="6"/>
      <c r="M2122" s="6"/>
      <c r="N2122" s="6"/>
      <c r="O2122" s="6"/>
      <c r="P2122" s="6"/>
    </row>
    <row r="2123" spans="1:16" x14ac:dyDescent="0.2">
      <c r="A2123" s="24"/>
      <c r="B2123" s="5"/>
      <c r="C2123" s="5"/>
      <c r="D2123" s="5"/>
      <c r="E2123" s="5"/>
      <c r="F2123" s="5"/>
      <c r="G2123" s="6"/>
      <c r="H2123" s="6"/>
      <c r="I2123" s="6"/>
      <c r="J2123" s="6"/>
      <c r="K2123" s="6"/>
      <c r="L2123" s="6"/>
      <c r="M2123" s="6"/>
      <c r="N2123" s="6"/>
      <c r="O2123" s="6"/>
      <c r="P2123" s="6"/>
    </row>
    <row r="2124" spans="1:16" x14ac:dyDescent="0.2">
      <c r="A2124" s="24"/>
      <c r="B2124" s="5"/>
      <c r="C2124" s="5"/>
      <c r="D2124" s="5"/>
      <c r="E2124" s="5"/>
      <c r="F2124" s="5"/>
      <c r="G2124" s="6"/>
      <c r="H2124" s="6"/>
      <c r="I2124" s="6"/>
      <c r="J2124" s="6"/>
      <c r="K2124" s="6"/>
      <c r="L2124" s="6"/>
      <c r="M2124" s="6"/>
      <c r="N2124" s="6"/>
      <c r="O2124" s="6"/>
      <c r="P2124" s="6"/>
    </row>
    <row r="2125" spans="1:16" x14ac:dyDescent="0.2">
      <c r="A2125" s="24"/>
      <c r="B2125" s="5"/>
      <c r="C2125" s="5"/>
      <c r="D2125" s="5"/>
      <c r="E2125" s="5"/>
      <c r="F2125" s="5"/>
      <c r="G2125" s="6"/>
      <c r="H2125" s="6"/>
      <c r="I2125" s="6"/>
      <c r="J2125" s="6"/>
      <c r="K2125" s="6"/>
      <c r="L2125" s="6"/>
      <c r="M2125" s="6"/>
      <c r="N2125" s="6"/>
      <c r="O2125" s="6"/>
      <c r="P2125" s="6"/>
    </row>
    <row r="2126" spans="1:16" x14ac:dyDescent="0.2">
      <c r="A2126" s="24"/>
      <c r="B2126" s="5"/>
      <c r="C2126" s="5"/>
      <c r="D2126" s="5"/>
      <c r="E2126" s="5"/>
      <c r="F2126" s="5"/>
      <c r="G2126" s="6"/>
      <c r="H2126" s="6"/>
      <c r="I2126" s="6"/>
      <c r="J2126" s="6"/>
      <c r="K2126" s="6"/>
      <c r="L2126" s="6"/>
      <c r="M2126" s="6"/>
      <c r="N2126" s="6"/>
      <c r="O2126" s="6"/>
      <c r="P2126" s="6"/>
    </row>
    <row r="2127" spans="1:16" x14ac:dyDescent="0.2">
      <c r="A2127" s="24"/>
      <c r="B2127" s="5"/>
      <c r="C2127" s="5"/>
      <c r="D2127" s="5"/>
      <c r="E2127" s="5"/>
      <c r="F2127" s="5"/>
      <c r="G2127" s="6"/>
      <c r="H2127" s="6"/>
      <c r="I2127" s="6"/>
      <c r="J2127" s="6"/>
      <c r="K2127" s="6"/>
      <c r="L2127" s="6"/>
      <c r="M2127" s="6"/>
      <c r="N2127" s="6"/>
      <c r="O2127" s="6"/>
      <c r="P2127" s="6"/>
    </row>
    <row r="2128" spans="1:16" x14ac:dyDescent="0.2">
      <c r="A2128" s="24"/>
      <c r="B2128" s="5"/>
      <c r="C2128" s="5"/>
      <c r="D2128" s="5"/>
      <c r="E2128" s="5"/>
      <c r="F2128" s="5"/>
      <c r="G2128" s="6"/>
      <c r="H2128" s="6"/>
      <c r="I2128" s="6"/>
      <c r="J2128" s="6"/>
      <c r="K2128" s="6"/>
      <c r="L2128" s="6"/>
      <c r="M2128" s="6"/>
      <c r="N2128" s="6"/>
      <c r="O2128" s="6"/>
      <c r="P2128" s="6"/>
    </row>
    <row r="2129" spans="1:16" x14ac:dyDescent="0.2">
      <c r="A2129" s="24"/>
      <c r="B2129" s="5"/>
      <c r="C2129" s="5"/>
      <c r="D2129" s="5"/>
      <c r="E2129" s="5"/>
      <c r="F2129" s="5"/>
      <c r="G2129" s="6"/>
      <c r="H2129" s="6"/>
      <c r="I2129" s="6"/>
      <c r="J2129" s="6"/>
      <c r="K2129" s="6"/>
      <c r="L2129" s="6"/>
      <c r="M2129" s="6"/>
      <c r="N2129" s="6"/>
      <c r="O2129" s="6"/>
      <c r="P2129" s="6"/>
    </row>
    <row r="2130" spans="1:16" x14ac:dyDescent="0.2">
      <c r="A2130" s="24"/>
      <c r="B2130" s="5"/>
      <c r="C2130" s="5"/>
      <c r="D2130" s="5"/>
      <c r="E2130" s="5"/>
      <c r="F2130" s="5"/>
      <c r="G2130" s="6"/>
      <c r="H2130" s="6"/>
      <c r="I2130" s="6"/>
      <c r="J2130" s="6"/>
      <c r="K2130" s="6"/>
      <c r="L2130" s="6"/>
      <c r="M2130" s="6"/>
      <c r="N2130" s="6"/>
      <c r="O2130" s="6"/>
      <c r="P2130" s="6"/>
    </row>
    <row r="2131" spans="1:16" x14ac:dyDescent="0.2">
      <c r="A2131" s="24"/>
      <c r="B2131" s="5"/>
      <c r="C2131" s="5"/>
      <c r="D2131" s="5"/>
      <c r="E2131" s="5"/>
      <c r="F2131" s="5"/>
      <c r="G2131" s="6"/>
      <c r="H2131" s="6"/>
      <c r="I2131" s="6"/>
      <c r="J2131" s="6"/>
      <c r="K2131" s="6"/>
      <c r="L2131" s="6"/>
      <c r="M2131" s="6"/>
      <c r="N2131" s="6"/>
      <c r="O2131" s="6"/>
      <c r="P2131" s="6"/>
    </row>
    <row r="2132" spans="1:16" x14ac:dyDescent="0.2">
      <c r="A2132" s="24"/>
      <c r="B2132" s="5"/>
      <c r="C2132" s="5"/>
      <c r="D2132" s="5"/>
      <c r="E2132" s="5"/>
      <c r="F2132" s="5"/>
      <c r="G2132" s="6"/>
      <c r="H2132" s="6"/>
      <c r="I2132" s="6"/>
      <c r="J2132" s="6"/>
      <c r="K2132" s="6"/>
      <c r="L2132" s="6"/>
      <c r="M2132" s="6"/>
      <c r="N2132" s="6"/>
      <c r="O2132" s="6"/>
      <c r="P2132" s="6"/>
    </row>
    <row r="2133" spans="1:16" x14ac:dyDescent="0.2">
      <c r="A2133" s="24"/>
      <c r="B2133" s="5"/>
      <c r="C2133" s="5"/>
      <c r="D2133" s="5"/>
      <c r="E2133" s="5"/>
      <c r="F2133" s="5"/>
      <c r="G2133" s="6"/>
      <c r="H2133" s="6"/>
      <c r="I2133" s="6"/>
      <c r="J2133" s="6"/>
      <c r="K2133" s="6"/>
      <c r="L2133" s="6"/>
      <c r="M2133" s="6"/>
      <c r="N2133" s="6"/>
      <c r="O2133" s="6"/>
      <c r="P2133" s="6"/>
    </row>
    <row r="2134" spans="1:16" x14ac:dyDescent="0.2">
      <c r="A2134" s="24"/>
      <c r="B2134" s="5"/>
      <c r="C2134" s="5"/>
      <c r="D2134" s="5"/>
      <c r="E2134" s="5"/>
      <c r="F2134" s="5"/>
      <c r="G2134" s="6"/>
      <c r="H2134" s="6"/>
      <c r="I2134" s="6"/>
      <c r="J2134" s="6"/>
      <c r="K2134" s="6"/>
      <c r="L2134" s="6"/>
      <c r="M2134" s="6"/>
      <c r="N2134" s="6"/>
      <c r="O2134" s="6"/>
      <c r="P2134" s="6"/>
    </row>
    <row r="2135" spans="1:16" x14ac:dyDescent="0.2">
      <c r="A2135" s="24"/>
      <c r="B2135" s="5"/>
      <c r="C2135" s="5"/>
      <c r="D2135" s="5"/>
      <c r="E2135" s="5"/>
      <c r="F2135" s="5"/>
      <c r="G2135" s="6"/>
      <c r="H2135" s="6"/>
      <c r="I2135" s="6"/>
      <c r="J2135" s="6"/>
      <c r="K2135" s="6"/>
      <c r="L2135" s="6"/>
      <c r="M2135" s="6"/>
      <c r="N2135" s="6"/>
      <c r="O2135" s="6"/>
      <c r="P2135" s="6"/>
    </row>
    <row r="2136" spans="1:16" x14ac:dyDescent="0.2">
      <c r="A2136" s="24"/>
      <c r="B2136" s="5"/>
      <c r="C2136" s="5"/>
      <c r="D2136" s="5"/>
      <c r="E2136" s="5"/>
      <c r="F2136" s="5"/>
      <c r="G2136" s="6"/>
      <c r="H2136" s="6"/>
      <c r="I2136" s="6"/>
      <c r="J2136" s="6"/>
      <c r="K2136" s="6"/>
      <c r="L2136" s="6"/>
      <c r="M2136" s="6"/>
      <c r="N2136" s="6"/>
      <c r="O2136" s="6"/>
      <c r="P2136" s="6"/>
    </row>
    <row r="2137" spans="1:16" x14ac:dyDescent="0.2">
      <c r="A2137" s="24"/>
      <c r="B2137" s="5"/>
      <c r="C2137" s="5"/>
      <c r="D2137" s="5"/>
      <c r="E2137" s="5"/>
      <c r="F2137" s="5"/>
      <c r="G2137" s="6"/>
      <c r="H2137" s="6"/>
      <c r="I2137" s="6"/>
      <c r="J2137" s="6"/>
      <c r="K2137" s="6"/>
      <c r="L2137" s="6"/>
      <c r="M2137" s="6"/>
      <c r="N2137" s="6"/>
      <c r="O2137" s="6"/>
      <c r="P2137" s="6"/>
    </row>
    <row r="2138" spans="1:16" x14ac:dyDescent="0.2">
      <c r="A2138" s="24"/>
      <c r="B2138" s="5"/>
      <c r="C2138" s="5"/>
      <c r="D2138" s="5"/>
      <c r="E2138" s="5"/>
      <c r="F2138" s="5"/>
      <c r="G2138" s="6"/>
      <c r="H2138" s="6"/>
      <c r="I2138" s="6"/>
      <c r="J2138" s="6"/>
      <c r="K2138" s="6"/>
      <c r="L2138" s="6"/>
      <c r="M2138" s="6"/>
      <c r="N2138" s="6"/>
      <c r="O2138" s="6"/>
      <c r="P2138" s="6"/>
    </row>
    <row r="2139" spans="1:16" x14ac:dyDescent="0.2">
      <c r="A2139" s="24"/>
      <c r="B2139" s="5"/>
      <c r="C2139" s="5"/>
      <c r="D2139" s="5"/>
      <c r="E2139" s="5"/>
      <c r="F2139" s="5"/>
      <c r="G2139" s="6"/>
      <c r="H2139" s="6"/>
      <c r="I2139" s="6"/>
      <c r="J2139" s="6"/>
      <c r="K2139" s="6"/>
      <c r="L2139" s="6"/>
      <c r="M2139" s="6"/>
      <c r="N2139" s="6"/>
      <c r="O2139" s="6"/>
      <c r="P2139" s="6"/>
    </row>
    <row r="2140" spans="1:16" x14ac:dyDescent="0.2">
      <c r="A2140" s="24"/>
      <c r="B2140" s="5"/>
      <c r="C2140" s="5"/>
      <c r="D2140" s="5"/>
      <c r="E2140" s="5"/>
      <c r="F2140" s="5"/>
      <c r="G2140" s="6"/>
      <c r="H2140" s="6"/>
      <c r="I2140" s="6"/>
      <c r="J2140" s="6"/>
      <c r="K2140" s="6"/>
      <c r="L2140" s="6"/>
      <c r="M2140" s="6"/>
      <c r="N2140" s="6"/>
      <c r="O2140" s="6"/>
      <c r="P2140" s="6"/>
    </row>
    <row r="2141" spans="1:16" x14ac:dyDescent="0.2">
      <c r="A2141" s="24"/>
      <c r="B2141" s="5"/>
      <c r="C2141" s="5"/>
      <c r="D2141" s="5"/>
      <c r="E2141" s="5"/>
      <c r="F2141" s="5"/>
      <c r="G2141" s="6"/>
      <c r="H2141" s="6"/>
      <c r="I2141" s="6"/>
      <c r="J2141" s="6"/>
      <c r="K2141" s="6"/>
      <c r="L2141" s="6"/>
      <c r="M2141" s="6"/>
      <c r="N2141" s="6"/>
      <c r="O2141" s="6"/>
      <c r="P2141" s="6"/>
    </row>
    <row r="2142" spans="1:16" x14ac:dyDescent="0.2">
      <c r="A2142" s="24"/>
      <c r="B2142" s="5"/>
      <c r="C2142" s="5"/>
      <c r="D2142" s="5"/>
      <c r="E2142" s="5"/>
      <c r="F2142" s="5"/>
      <c r="G2142" s="6"/>
      <c r="H2142" s="6"/>
      <c r="I2142" s="6"/>
      <c r="J2142" s="6"/>
      <c r="K2142" s="6"/>
      <c r="L2142" s="6"/>
      <c r="M2142" s="6"/>
      <c r="N2142" s="6"/>
      <c r="O2142" s="6"/>
      <c r="P2142" s="6"/>
    </row>
    <row r="2143" spans="1:16" x14ac:dyDescent="0.2">
      <c r="A2143" s="24"/>
      <c r="B2143" s="5"/>
      <c r="C2143" s="5"/>
      <c r="D2143" s="5"/>
      <c r="E2143" s="5"/>
      <c r="F2143" s="5"/>
      <c r="G2143" s="6"/>
      <c r="H2143" s="6"/>
      <c r="I2143" s="6"/>
      <c r="J2143" s="6"/>
      <c r="K2143" s="6"/>
      <c r="L2143" s="6"/>
      <c r="M2143" s="6"/>
      <c r="N2143" s="6"/>
      <c r="O2143" s="6"/>
      <c r="P2143" s="6"/>
    </row>
    <row r="2144" spans="1:16" x14ac:dyDescent="0.2">
      <c r="A2144" s="24"/>
      <c r="B2144" s="5"/>
      <c r="C2144" s="5"/>
      <c r="D2144" s="5"/>
      <c r="E2144" s="5"/>
      <c r="F2144" s="5"/>
      <c r="G2144" s="6"/>
      <c r="H2144" s="6"/>
      <c r="I2144" s="6"/>
      <c r="J2144" s="6"/>
      <c r="K2144" s="6"/>
      <c r="L2144" s="6"/>
      <c r="M2144" s="6"/>
      <c r="N2144" s="6"/>
      <c r="O2144" s="6"/>
      <c r="P2144" s="6"/>
    </row>
    <row r="2145" spans="1:16" x14ac:dyDescent="0.2">
      <c r="A2145" s="24"/>
      <c r="B2145" s="5"/>
      <c r="C2145" s="5"/>
      <c r="D2145" s="5"/>
      <c r="E2145" s="5"/>
      <c r="F2145" s="5"/>
      <c r="G2145" s="6"/>
      <c r="H2145" s="6"/>
      <c r="I2145" s="6"/>
      <c r="J2145" s="6"/>
      <c r="K2145" s="6"/>
      <c r="L2145" s="6"/>
      <c r="M2145" s="6"/>
      <c r="N2145" s="6"/>
      <c r="O2145" s="6"/>
      <c r="P2145" s="6"/>
    </row>
    <row r="2146" spans="1:16" x14ac:dyDescent="0.2">
      <c r="A2146" s="24"/>
      <c r="B2146" s="5"/>
      <c r="C2146" s="5"/>
      <c r="D2146" s="5"/>
      <c r="E2146" s="5"/>
      <c r="F2146" s="5"/>
      <c r="G2146" s="6"/>
      <c r="H2146" s="6"/>
      <c r="I2146" s="6"/>
      <c r="J2146" s="6"/>
      <c r="K2146" s="6"/>
      <c r="L2146" s="6"/>
      <c r="M2146" s="6"/>
      <c r="N2146" s="6"/>
      <c r="O2146" s="6"/>
      <c r="P2146" s="6"/>
    </row>
    <row r="2147" spans="1:16" x14ac:dyDescent="0.2">
      <c r="A2147" s="24"/>
      <c r="B2147" s="5"/>
      <c r="C2147" s="5"/>
      <c r="D2147" s="5"/>
      <c r="E2147" s="5"/>
      <c r="F2147" s="5"/>
      <c r="G2147" s="6"/>
      <c r="H2147" s="6"/>
      <c r="I2147" s="6"/>
      <c r="J2147" s="6"/>
      <c r="K2147" s="6"/>
      <c r="L2147" s="6"/>
      <c r="M2147" s="6"/>
      <c r="N2147" s="6"/>
      <c r="O2147" s="6"/>
      <c r="P2147" s="6"/>
    </row>
    <row r="2148" spans="1:16" x14ac:dyDescent="0.2">
      <c r="A2148" s="24"/>
      <c r="B2148" s="5"/>
      <c r="C2148" s="5"/>
      <c r="D2148" s="5"/>
      <c r="E2148" s="5"/>
      <c r="F2148" s="5"/>
      <c r="G2148" s="6"/>
      <c r="H2148" s="6"/>
      <c r="I2148" s="6"/>
      <c r="J2148" s="6"/>
      <c r="K2148" s="6"/>
      <c r="L2148" s="6"/>
      <c r="M2148" s="6"/>
      <c r="N2148" s="6"/>
      <c r="O2148" s="6"/>
      <c r="P2148" s="6"/>
    </row>
    <row r="2149" spans="1:16" x14ac:dyDescent="0.2">
      <c r="A2149" s="24"/>
      <c r="B2149" s="5"/>
      <c r="C2149" s="5"/>
      <c r="D2149" s="5"/>
      <c r="E2149" s="5"/>
      <c r="F2149" s="5"/>
      <c r="G2149" s="6"/>
      <c r="H2149" s="6"/>
      <c r="I2149" s="6"/>
      <c r="J2149" s="6"/>
      <c r="K2149" s="6"/>
      <c r="L2149" s="6"/>
      <c r="M2149" s="6"/>
      <c r="N2149" s="6"/>
      <c r="O2149" s="6"/>
      <c r="P2149" s="6"/>
    </row>
    <row r="2150" spans="1:16" x14ac:dyDescent="0.2">
      <c r="A2150" s="24"/>
      <c r="B2150" s="5"/>
      <c r="C2150" s="5"/>
      <c r="D2150" s="5"/>
      <c r="E2150" s="5"/>
      <c r="F2150" s="5"/>
      <c r="G2150" s="6"/>
      <c r="H2150" s="6"/>
      <c r="I2150" s="6"/>
      <c r="J2150" s="6"/>
      <c r="K2150" s="6"/>
      <c r="L2150" s="6"/>
      <c r="M2150" s="6"/>
      <c r="N2150" s="6"/>
      <c r="O2150" s="6"/>
      <c r="P2150" s="6"/>
    </row>
    <row r="2151" spans="1:16" x14ac:dyDescent="0.2">
      <c r="A2151" s="24"/>
      <c r="B2151" s="5"/>
      <c r="C2151" s="5"/>
      <c r="D2151" s="5"/>
      <c r="E2151" s="5"/>
      <c r="F2151" s="5"/>
      <c r="G2151" s="6"/>
      <c r="H2151" s="6"/>
      <c r="I2151" s="6"/>
      <c r="J2151" s="6"/>
      <c r="K2151" s="6"/>
      <c r="L2151" s="6"/>
      <c r="M2151" s="6"/>
      <c r="N2151" s="6"/>
      <c r="O2151" s="6"/>
      <c r="P2151" s="6"/>
    </row>
    <row r="2152" spans="1:16" x14ac:dyDescent="0.2">
      <c r="A2152" s="24"/>
      <c r="B2152" s="5"/>
      <c r="C2152" s="5"/>
      <c r="D2152" s="5"/>
      <c r="E2152" s="5"/>
      <c r="F2152" s="5"/>
      <c r="G2152" s="6"/>
      <c r="H2152" s="6"/>
      <c r="I2152" s="6"/>
      <c r="J2152" s="6"/>
      <c r="K2152" s="6"/>
      <c r="L2152" s="6"/>
      <c r="M2152" s="6"/>
      <c r="N2152" s="6"/>
      <c r="O2152" s="6"/>
      <c r="P2152" s="6"/>
    </row>
    <row r="2153" spans="1:16" x14ac:dyDescent="0.2">
      <c r="A2153" s="24"/>
      <c r="B2153" s="5"/>
      <c r="C2153" s="5"/>
      <c r="D2153" s="5"/>
      <c r="E2153" s="5"/>
      <c r="F2153" s="5"/>
      <c r="G2153" s="6"/>
      <c r="H2153" s="6"/>
      <c r="I2153" s="6"/>
      <c r="J2153" s="6"/>
      <c r="K2153" s="6"/>
      <c r="L2153" s="6"/>
      <c r="M2153" s="6"/>
      <c r="N2153" s="6"/>
      <c r="O2153" s="6"/>
      <c r="P2153" s="6"/>
    </row>
    <row r="2154" spans="1:16" x14ac:dyDescent="0.2">
      <c r="A2154" s="24"/>
      <c r="B2154" s="5"/>
      <c r="C2154" s="5"/>
      <c r="D2154" s="5"/>
      <c r="E2154" s="5"/>
      <c r="F2154" s="5"/>
      <c r="G2154" s="6"/>
      <c r="H2154" s="6"/>
      <c r="I2154" s="6"/>
      <c r="J2154" s="6"/>
      <c r="K2154" s="6"/>
      <c r="L2154" s="6"/>
      <c r="M2154" s="6"/>
      <c r="N2154" s="6"/>
      <c r="O2154" s="6"/>
      <c r="P2154" s="6"/>
    </row>
    <row r="2155" spans="1:16" x14ac:dyDescent="0.2">
      <c r="A2155" s="24"/>
      <c r="B2155" s="5"/>
      <c r="C2155" s="5"/>
      <c r="D2155" s="5"/>
      <c r="E2155" s="5"/>
      <c r="F2155" s="5"/>
      <c r="G2155" s="6"/>
      <c r="H2155" s="6"/>
      <c r="I2155" s="6"/>
      <c r="J2155" s="6"/>
      <c r="K2155" s="6"/>
      <c r="L2155" s="6"/>
      <c r="M2155" s="6"/>
      <c r="N2155" s="6"/>
      <c r="O2155" s="6"/>
      <c r="P2155" s="6"/>
    </row>
    <row r="2156" spans="1:16" x14ac:dyDescent="0.2">
      <c r="A2156" s="24"/>
      <c r="B2156" s="5"/>
      <c r="C2156" s="5"/>
      <c r="D2156" s="5"/>
      <c r="E2156" s="5"/>
      <c r="F2156" s="5"/>
      <c r="G2156" s="6"/>
      <c r="H2156" s="6"/>
      <c r="I2156" s="6"/>
      <c r="J2156" s="6"/>
      <c r="K2156" s="6"/>
      <c r="L2156" s="6"/>
      <c r="M2156" s="6"/>
      <c r="N2156" s="6"/>
      <c r="O2156" s="6"/>
      <c r="P2156" s="6"/>
    </row>
    <row r="2157" spans="1:16" x14ac:dyDescent="0.2">
      <c r="A2157" s="24"/>
      <c r="B2157" s="5"/>
      <c r="C2157" s="5"/>
      <c r="D2157" s="5"/>
      <c r="E2157" s="5"/>
      <c r="F2157" s="5"/>
      <c r="G2157" s="6"/>
      <c r="H2157" s="6"/>
      <c r="I2157" s="6"/>
      <c r="J2157" s="6"/>
      <c r="K2157" s="6"/>
      <c r="L2157" s="6"/>
      <c r="M2157" s="6"/>
      <c r="N2157" s="6"/>
      <c r="O2157" s="6"/>
      <c r="P2157" s="6"/>
    </row>
    <row r="2158" spans="1:16" x14ac:dyDescent="0.2">
      <c r="A2158" s="24"/>
      <c r="B2158" s="5"/>
      <c r="C2158" s="5"/>
      <c r="D2158" s="5"/>
      <c r="E2158" s="5"/>
      <c r="F2158" s="5"/>
      <c r="G2158" s="6"/>
      <c r="H2158" s="6"/>
      <c r="I2158" s="6"/>
      <c r="J2158" s="6"/>
      <c r="K2158" s="6"/>
      <c r="L2158" s="6"/>
      <c r="M2158" s="6"/>
      <c r="N2158" s="6"/>
      <c r="O2158" s="6"/>
      <c r="P2158" s="6"/>
    </row>
    <row r="2159" spans="1:16" x14ac:dyDescent="0.2">
      <c r="A2159" s="24"/>
      <c r="B2159" s="5"/>
      <c r="C2159" s="5"/>
      <c r="D2159" s="5"/>
      <c r="E2159" s="5"/>
      <c r="F2159" s="5"/>
      <c r="G2159" s="6"/>
      <c r="H2159" s="6"/>
      <c r="I2159" s="6"/>
      <c r="J2159" s="6"/>
      <c r="K2159" s="6"/>
      <c r="L2159" s="6"/>
      <c r="M2159" s="6"/>
      <c r="N2159" s="6"/>
      <c r="O2159" s="6"/>
      <c r="P2159" s="6"/>
    </row>
    <row r="2160" spans="1:16" x14ac:dyDescent="0.2">
      <c r="A2160" s="24"/>
      <c r="B2160" s="5"/>
      <c r="C2160" s="5"/>
      <c r="D2160" s="5"/>
      <c r="E2160" s="5"/>
      <c r="F2160" s="5"/>
      <c r="G2160" s="6"/>
      <c r="H2160" s="6"/>
      <c r="I2160" s="6"/>
      <c r="J2160" s="6"/>
      <c r="K2160" s="6"/>
      <c r="L2160" s="6"/>
      <c r="M2160" s="6"/>
      <c r="N2160" s="6"/>
      <c r="O2160" s="6"/>
      <c r="P2160" s="6"/>
    </row>
    <row r="2161" spans="1:16" x14ac:dyDescent="0.2">
      <c r="A2161" s="24"/>
      <c r="B2161" s="5"/>
      <c r="C2161" s="5"/>
      <c r="D2161" s="5"/>
      <c r="E2161" s="5"/>
      <c r="F2161" s="5"/>
      <c r="G2161" s="6"/>
      <c r="H2161" s="6"/>
      <c r="I2161" s="6"/>
      <c r="J2161" s="6"/>
      <c r="K2161" s="6"/>
      <c r="L2161" s="6"/>
      <c r="M2161" s="6"/>
      <c r="N2161" s="6"/>
      <c r="O2161" s="6"/>
      <c r="P2161" s="6"/>
    </row>
    <row r="2162" spans="1:16" x14ac:dyDescent="0.2">
      <c r="A2162" s="24"/>
      <c r="B2162" s="5"/>
      <c r="C2162" s="5"/>
      <c r="D2162" s="5"/>
      <c r="E2162" s="5"/>
      <c r="F2162" s="5"/>
      <c r="G2162" s="6"/>
      <c r="H2162" s="6"/>
      <c r="I2162" s="6"/>
      <c r="J2162" s="6"/>
      <c r="K2162" s="6"/>
      <c r="L2162" s="6"/>
      <c r="M2162" s="6"/>
      <c r="N2162" s="6"/>
      <c r="O2162" s="6"/>
      <c r="P2162" s="6"/>
    </row>
    <row r="2163" spans="1:16" x14ac:dyDescent="0.2">
      <c r="A2163" s="24"/>
      <c r="B2163" s="5"/>
      <c r="C2163" s="5"/>
      <c r="D2163" s="5"/>
      <c r="E2163" s="5"/>
      <c r="F2163" s="5"/>
      <c r="G2163" s="6"/>
      <c r="H2163" s="6"/>
      <c r="I2163" s="6"/>
      <c r="J2163" s="6"/>
      <c r="K2163" s="6"/>
      <c r="L2163" s="6"/>
      <c r="M2163" s="6"/>
      <c r="N2163" s="6"/>
      <c r="O2163" s="6"/>
      <c r="P2163" s="6"/>
    </row>
    <row r="2164" spans="1:16" x14ac:dyDescent="0.2">
      <c r="A2164" s="24"/>
      <c r="B2164" s="5"/>
      <c r="C2164" s="5"/>
      <c r="D2164" s="5"/>
      <c r="E2164" s="5"/>
      <c r="F2164" s="5"/>
      <c r="G2164" s="6"/>
      <c r="H2164" s="6"/>
      <c r="I2164" s="6"/>
      <c r="J2164" s="6"/>
      <c r="K2164" s="6"/>
      <c r="L2164" s="6"/>
      <c r="M2164" s="6"/>
      <c r="N2164" s="6"/>
      <c r="O2164" s="6"/>
      <c r="P2164" s="6"/>
    </row>
    <row r="2165" spans="1:16" x14ac:dyDescent="0.2">
      <c r="A2165" s="24"/>
      <c r="B2165" s="5"/>
      <c r="C2165" s="5"/>
      <c r="D2165" s="5"/>
      <c r="E2165" s="5"/>
      <c r="F2165" s="5"/>
      <c r="G2165" s="6"/>
      <c r="H2165" s="6"/>
      <c r="I2165" s="6"/>
      <c r="J2165" s="6"/>
      <c r="K2165" s="6"/>
      <c r="L2165" s="6"/>
      <c r="M2165" s="6"/>
      <c r="N2165" s="6"/>
      <c r="O2165" s="6"/>
      <c r="P2165" s="6"/>
    </row>
    <row r="2166" spans="1:16" x14ac:dyDescent="0.2">
      <c r="A2166" s="24"/>
      <c r="B2166" s="5"/>
      <c r="C2166" s="5"/>
      <c r="D2166" s="5"/>
      <c r="E2166" s="5"/>
      <c r="F2166" s="5"/>
      <c r="G2166" s="6"/>
      <c r="H2166" s="6"/>
      <c r="I2166" s="6"/>
      <c r="J2166" s="6"/>
      <c r="K2166" s="6"/>
      <c r="L2166" s="6"/>
      <c r="M2166" s="6"/>
      <c r="N2166" s="6"/>
      <c r="O2166" s="6"/>
      <c r="P2166" s="6"/>
    </row>
    <row r="2167" spans="1:16" x14ac:dyDescent="0.2">
      <c r="A2167" s="24"/>
      <c r="B2167" s="5"/>
      <c r="C2167" s="5"/>
      <c r="D2167" s="5"/>
      <c r="E2167" s="5"/>
      <c r="F2167" s="5"/>
      <c r="G2167" s="6"/>
      <c r="H2167" s="6"/>
      <c r="I2167" s="6"/>
      <c r="J2167" s="6"/>
      <c r="K2167" s="6"/>
      <c r="L2167" s="6"/>
      <c r="M2167" s="6"/>
      <c r="N2167" s="6"/>
      <c r="O2167" s="6"/>
      <c r="P2167" s="6"/>
    </row>
    <row r="2168" spans="1:16" x14ac:dyDescent="0.2">
      <c r="A2168" s="24"/>
      <c r="B2168" s="5"/>
      <c r="C2168" s="5"/>
      <c r="D2168" s="5"/>
      <c r="E2168" s="5"/>
      <c r="F2168" s="5"/>
      <c r="G2168" s="6"/>
      <c r="H2168" s="6"/>
      <c r="I2168" s="6"/>
      <c r="J2168" s="6"/>
      <c r="K2168" s="6"/>
      <c r="L2168" s="6"/>
      <c r="M2168" s="6"/>
      <c r="N2168" s="6"/>
      <c r="O2168" s="6"/>
      <c r="P2168" s="6"/>
    </row>
    <row r="2169" spans="1:16" x14ac:dyDescent="0.2">
      <c r="A2169" s="24"/>
      <c r="B2169" s="5"/>
      <c r="C2169" s="5"/>
      <c r="D2169" s="5"/>
      <c r="E2169" s="5"/>
      <c r="F2169" s="5"/>
      <c r="G2169" s="6"/>
      <c r="H2169" s="6"/>
      <c r="I2169" s="6"/>
      <c r="J2169" s="6"/>
      <c r="K2169" s="6"/>
      <c r="L2169" s="6"/>
      <c r="M2169" s="6"/>
      <c r="N2169" s="6"/>
      <c r="O2169" s="6"/>
      <c r="P2169" s="6"/>
    </row>
    <row r="2170" spans="1:16" x14ac:dyDescent="0.2">
      <c r="A2170" s="24"/>
      <c r="B2170" s="5"/>
      <c r="C2170" s="5"/>
      <c r="D2170" s="5"/>
      <c r="E2170" s="5"/>
      <c r="F2170" s="5"/>
      <c r="G2170" s="6"/>
      <c r="H2170" s="6"/>
      <c r="I2170" s="6"/>
      <c r="J2170" s="6"/>
      <c r="K2170" s="6"/>
      <c r="L2170" s="6"/>
      <c r="M2170" s="6"/>
      <c r="N2170" s="6"/>
      <c r="O2170" s="6"/>
      <c r="P2170" s="6"/>
    </row>
    <row r="2171" spans="1:16" x14ac:dyDescent="0.2">
      <c r="A2171" s="24"/>
      <c r="B2171" s="5"/>
      <c r="C2171" s="5"/>
      <c r="D2171" s="5"/>
      <c r="E2171" s="5"/>
      <c r="F2171" s="5"/>
      <c r="G2171" s="6"/>
      <c r="H2171" s="6"/>
      <c r="I2171" s="6"/>
      <c r="J2171" s="6"/>
      <c r="K2171" s="6"/>
      <c r="L2171" s="6"/>
      <c r="M2171" s="6"/>
      <c r="N2171" s="6"/>
      <c r="O2171" s="6"/>
      <c r="P2171" s="6"/>
    </row>
    <row r="2172" spans="1:16" x14ac:dyDescent="0.2">
      <c r="A2172" s="24"/>
      <c r="B2172" s="5"/>
      <c r="C2172" s="5"/>
      <c r="D2172" s="5"/>
      <c r="E2172" s="5"/>
      <c r="F2172" s="5"/>
      <c r="G2172" s="6"/>
      <c r="H2172" s="6"/>
      <c r="I2172" s="6"/>
      <c r="J2172" s="6"/>
      <c r="K2172" s="6"/>
      <c r="L2172" s="6"/>
      <c r="M2172" s="6"/>
      <c r="N2172" s="6"/>
      <c r="O2172" s="6"/>
      <c r="P2172" s="6"/>
    </row>
    <row r="2173" spans="1:16" x14ac:dyDescent="0.2">
      <c r="A2173" s="24"/>
      <c r="B2173" s="5"/>
      <c r="C2173" s="5"/>
      <c r="D2173" s="5"/>
      <c r="E2173" s="5"/>
      <c r="F2173" s="5"/>
      <c r="G2173" s="6"/>
      <c r="H2173" s="6"/>
      <c r="I2173" s="6"/>
      <c r="J2173" s="6"/>
      <c r="K2173" s="6"/>
      <c r="L2173" s="6"/>
      <c r="M2173" s="6"/>
      <c r="N2173" s="6"/>
      <c r="O2173" s="6"/>
      <c r="P2173" s="6"/>
    </row>
    <row r="2174" spans="1:16" x14ac:dyDescent="0.2">
      <c r="A2174" s="24"/>
      <c r="B2174" s="5"/>
      <c r="C2174" s="5"/>
      <c r="D2174" s="5"/>
      <c r="E2174" s="5"/>
      <c r="F2174" s="5"/>
      <c r="G2174" s="6"/>
      <c r="H2174" s="6"/>
      <c r="I2174" s="6"/>
      <c r="J2174" s="6"/>
      <c r="K2174" s="6"/>
      <c r="L2174" s="6"/>
      <c r="M2174" s="6"/>
      <c r="N2174" s="6"/>
      <c r="O2174" s="6"/>
      <c r="P2174" s="6"/>
    </row>
    <row r="2175" spans="1:16" x14ac:dyDescent="0.2">
      <c r="A2175" s="24"/>
      <c r="B2175" s="5"/>
      <c r="C2175" s="5"/>
      <c r="D2175" s="5"/>
      <c r="E2175" s="5"/>
      <c r="F2175" s="5"/>
      <c r="G2175" s="6"/>
      <c r="H2175" s="6"/>
      <c r="I2175" s="6"/>
      <c r="J2175" s="6"/>
      <c r="K2175" s="6"/>
      <c r="L2175" s="6"/>
      <c r="M2175" s="6"/>
      <c r="N2175" s="6"/>
      <c r="O2175" s="6"/>
      <c r="P2175" s="6"/>
    </row>
    <row r="2176" spans="1:16" x14ac:dyDescent="0.2">
      <c r="A2176" s="24"/>
      <c r="B2176" s="5"/>
      <c r="C2176" s="5"/>
      <c r="D2176" s="5"/>
      <c r="E2176" s="5"/>
      <c r="F2176" s="5"/>
      <c r="G2176" s="6"/>
      <c r="H2176" s="6"/>
      <c r="I2176" s="6"/>
      <c r="J2176" s="6"/>
      <c r="K2176" s="6"/>
      <c r="L2176" s="6"/>
      <c r="M2176" s="6"/>
      <c r="N2176" s="6"/>
      <c r="O2176" s="6"/>
      <c r="P2176" s="6"/>
    </row>
    <row r="2177" spans="1:16" x14ac:dyDescent="0.2">
      <c r="A2177" s="24"/>
      <c r="B2177" s="5"/>
      <c r="C2177" s="5"/>
      <c r="D2177" s="5"/>
      <c r="E2177" s="5"/>
      <c r="F2177" s="5"/>
      <c r="G2177" s="6"/>
      <c r="H2177" s="6"/>
      <c r="I2177" s="6"/>
      <c r="J2177" s="6"/>
      <c r="K2177" s="6"/>
      <c r="L2177" s="6"/>
      <c r="M2177" s="6"/>
      <c r="N2177" s="6"/>
      <c r="O2177" s="6"/>
      <c r="P2177" s="6"/>
    </row>
    <row r="2178" spans="1:16" x14ac:dyDescent="0.2">
      <c r="A2178" s="24"/>
      <c r="B2178" s="5"/>
      <c r="C2178" s="5"/>
      <c r="D2178" s="5"/>
      <c r="E2178" s="5"/>
      <c r="F2178" s="5"/>
      <c r="G2178" s="6"/>
      <c r="H2178" s="6"/>
      <c r="I2178" s="6"/>
      <c r="J2178" s="6"/>
      <c r="K2178" s="6"/>
      <c r="L2178" s="6"/>
      <c r="M2178" s="6"/>
      <c r="N2178" s="6"/>
      <c r="O2178" s="6"/>
      <c r="P2178" s="6"/>
    </row>
    <row r="2179" spans="1:16" x14ac:dyDescent="0.2">
      <c r="A2179" s="24"/>
      <c r="B2179" s="5"/>
      <c r="C2179" s="5"/>
      <c r="D2179" s="5"/>
      <c r="E2179" s="5"/>
      <c r="F2179" s="5"/>
      <c r="G2179" s="6"/>
      <c r="H2179" s="6"/>
      <c r="I2179" s="6"/>
      <c r="J2179" s="6"/>
      <c r="K2179" s="6"/>
      <c r="L2179" s="6"/>
      <c r="M2179" s="6"/>
      <c r="N2179" s="6"/>
      <c r="O2179" s="6"/>
      <c r="P2179" s="6"/>
    </row>
    <row r="2180" spans="1:16" x14ac:dyDescent="0.2">
      <c r="A2180" s="24"/>
      <c r="B2180" s="5"/>
      <c r="C2180" s="5"/>
      <c r="D2180" s="5"/>
      <c r="E2180" s="5"/>
      <c r="F2180" s="5"/>
      <c r="G2180" s="6"/>
      <c r="H2180" s="6"/>
      <c r="I2180" s="6"/>
      <c r="J2180" s="6"/>
      <c r="K2180" s="6"/>
      <c r="L2180" s="6"/>
      <c r="M2180" s="6"/>
      <c r="N2180" s="6"/>
      <c r="O2180" s="6"/>
      <c r="P2180" s="6"/>
    </row>
    <row r="2181" spans="1:16" x14ac:dyDescent="0.2">
      <c r="A2181" s="24"/>
      <c r="B2181" s="5"/>
      <c r="C2181" s="5"/>
      <c r="D2181" s="5"/>
      <c r="E2181" s="5"/>
      <c r="F2181" s="5"/>
      <c r="G2181" s="6"/>
      <c r="H2181" s="6"/>
      <c r="I2181" s="6"/>
      <c r="J2181" s="6"/>
      <c r="K2181" s="6"/>
      <c r="L2181" s="6"/>
      <c r="M2181" s="6"/>
      <c r="N2181" s="6"/>
      <c r="O2181" s="6"/>
      <c r="P2181" s="6"/>
    </row>
    <row r="2182" spans="1:16" x14ac:dyDescent="0.2">
      <c r="A2182" s="24"/>
      <c r="B2182" s="5"/>
      <c r="C2182" s="5"/>
      <c r="D2182" s="5"/>
      <c r="E2182" s="5"/>
      <c r="F2182" s="5"/>
      <c r="G2182" s="6"/>
      <c r="H2182" s="6"/>
      <c r="I2182" s="6"/>
      <c r="J2182" s="6"/>
      <c r="K2182" s="6"/>
      <c r="L2182" s="6"/>
      <c r="M2182" s="6"/>
      <c r="N2182" s="6"/>
      <c r="O2182" s="6"/>
      <c r="P2182" s="6"/>
    </row>
    <row r="2183" spans="1:16" x14ac:dyDescent="0.2">
      <c r="A2183" s="24"/>
      <c r="B2183" s="5"/>
      <c r="C2183" s="5"/>
      <c r="D2183" s="5"/>
      <c r="E2183" s="5"/>
      <c r="F2183" s="5"/>
      <c r="G2183" s="6"/>
      <c r="H2183" s="6"/>
      <c r="I2183" s="6"/>
      <c r="J2183" s="6"/>
      <c r="K2183" s="6"/>
      <c r="L2183" s="6"/>
      <c r="M2183" s="6"/>
      <c r="N2183" s="6"/>
      <c r="O2183" s="6"/>
      <c r="P2183" s="6"/>
    </row>
    <row r="2184" spans="1:16" x14ac:dyDescent="0.2">
      <c r="A2184" s="24"/>
      <c r="B2184" s="5"/>
      <c r="C2184" s="5"/>
      <c r="D2184" s="5"/>
      <c r="E2184" s="5"/>
      <c r="F2184" s="5"/>
      <c r="G2184" s="6"/>
      <c r="H2184" s="6"/>
      <c r="I2184" s="6"/>
      <c r="J2184" s="6"/>
      <c r="K2184" s="6"/>
      <c r="L2184" s="6"/>
      <c r="M2184" s="6"/>
      <c r="N2184" s="6"/>
      <c r="O2184" s="6"/>
      <c r="P2184" s="6"/>
    </row>
    <row r="2185" spans="1:16" x14ac:dyDescent="0.2">
      <c r="A2185" s="24"/>
      <c r="B2185" s="5"/>
      <c r="C2185" s="5"/>
      <c r="D2185" s="5"/>
      <c r="E2185" s="5"/>
      <c r="F2185" s="5"/>
      <c r="G2185" s="6"/>
      <c r="H2185" s="6"/>
      <c r="I2185" s="6"/>
      <c r="J2185" s="6"/>
      <c r="K2185" s="6"/>
      <c r="L2185" s="6"/>
      <c r="M2185" s="6"/>
      <c r="N2185" s="6"/>
      <c r="O2185" s="6"/>
      <c r="P2185" s="6"/>
    </row>
    <row r="2186" spans="1:16" x14ac:dyDescent="0.2">
      <c r="A2186" s="24"/>
      <c r="B2186" s="5"/>
      <c r="C2186" s="5"/>
      <c r="D2186" s="5"/>
      <c r="E2186" s="5"/>
      <c r="F2186" s="5"/>
      <c r="G2186" s="6"/>
      <c r="H2186" s="6"/>
      <c r="I2186" s="6"/>
      <c r="J2186" s="6"/>
      <c r="K2186" s="6"/>
      <c r="L2186" s="6"/>
      <c r="M2186" s="6"/>
      <c r="N2186" s="6"/>
      <c r="O2186" s="6"/>
      <c r="P2186" s="6"/>
    </row>
    <row r="2187" spans="1:16" x14ac:dyDescent="0.2">
      <c r="A2187" s="24"/>
      <c r="B2187" s="5"/>
      <c r="C2187" s="5"/>
      <c r="D2187" s="5"/>
      <c r="E2187" s="5"/>
      <c r="F2187" s="5"/>
      <c r="G2187" s="6"/>
      <c r="H2187" s="6"/>
      <c r="I2187" s="6"/>
      <c r="J2187" s="6"/>
      <c r="K2187" s="6"/>
      <c r="L2187" s="6"/>
      <c r="M2187" s="6"/>
      <c r="N2187" s="6"/>
      <c r="O2187" s="6"/>
      <c r="P2187" s="6"/>
    </row>
    <row r="2188" spans="1:16" x14ac:dyDescent="0.2">
      <c r="A2188" s="24"/>
      <c r="B2188" s="5"/>
      <c r="C2188" s="5"/>
      <c r="D2188" s="5"/>
      <c r="E2188" s="5"/>
      <c r="F2188" s="5"/>
      <c r="G2188" s="6"/>
      <c r="H2188" s="6"/>
      <c r="I2188" s="6"/>
      <c r="J2188" s="6"/>
      <c r="K2188" s="6"/>
      <c r="L2188" s="6"/>
      <c r="M2188" s="6"/>
      <c r="N2188" s="6"/>
      <c r="O2188" s="6"/>
      <c r="P2188" s="6"/>
    </row>
    <row r="2189" spans="1:16" x14ac:dyDescent="0.2">
      <c r="A2189" s="24"/>
      <c r="B2189" s="5"/>
      <c r="C2189" s="5"/>
      <c r="D2189" s="5"/>
      <c r="E2189" s="5"/>
      <c r="F2189" s="5"/>
      <c r="G2189" s="6"/>
      <c r="H2189" s="6"/>
      <c r="I2189" s="6"/>
      <c r="J2189" s="6"/>
      <c r="K2189" s="6"/>
      <c r="L2189" s="6"/>
      <c r="M2189" s="6"/>
      <c r="N2189" s="6"/>
      <c r="O2189" s="6"/>
      <c r="P2189" s="6"/>
    </row>
    <row r="2190" spans="1:16" x14ac:dyDescent="0.2">
      <c r="A2190" s="24"/>
      <c r="B2190" s="5"/>
      <c r="C2190" s="5"/>
      <c r="D2190" s="5"/>
      <c r="E2190" s="5"/>
      <c r="F2190" s="5"/>
      <c r="G2190" s="6"/>
      <c r="H2190" s="6"/>
      <c r="I2190" s="6"/>
      <c r="J2190" s="6"/>
      <c r="K2190" s="6"/>
      <c r="L2190" s="6"/>
      <c r="M2190" s="6"/>
      <c r="N2190" s="6"/>
      <c r="O2190" s="6"/>
      <c r="P2190" s="6"/>
    </row>
    <row r="2191" spans="1:16" x14ac:dyDescent="0.2">
      <c r="A2191" s="24"/>
      <c r="B2191" s="5"/>
      <c r="C2191" s="5"/>
      <c r="D2191" s="5"/>
      <c r="E2191" s="5"/>
      <c r="F2191" s="5"/>
      <c r="G2191" s="6"/>
      <c r="H2191" s="6"/>
      <c r="I2191" s="6"/>
      <c r="J2191" s="6"/>
      <c r="K2191" s="6"/>
      <c r="L2191" s="6"/>
      <c r="M2191" s="6"/>
      <c r="N2191" s="6"/>
      <c r="O2191" s="6"/>
      <c r="P2191" s="6"/>
    </row>
    <row r="2192" spans="1:16" x14ac:dyDescent="0.2">
      <c r="A2192" s="24"/>
      <c r="B2192" s="5"/>
      <c r="C2192" s="5"/>
      <c r="D2192" s="5"/>
      <c r="E2192" s="5"/>
      <c r="F2192" s="5"/>
      <c r="G2192" s="6"/>
      <c r="H2192" s="6"/>
      <c r="I2192" s="6"/>
      <c r="J2192" s="6"/>
      <c r="K2192" s="6"/>
      <c r="L2192" s="6"/>
      <c r="M2192" s="6"/>
      <c r="N2192" s="6"/>
      <c r="O2192" s="6"/>
      <c r="P2192" s="6"/>
    </row>
    <row r="2193" spans="1:16" x14ac:dyDescent="0.2">
      <c r="A2193" s="24"/>
      <c r="B2193" s="5"/>
      <c r="C2193" s="5"/>
      <c r="D2193" s="5"/>
      <c r="E2193" s="5"/>
      <c r="F2193" s="5"/>
      <c r="G2193" s="6"/>
      <c r="H2193" s="6"/>
      <c r="I2193" s="6"/>
      <c r="J2193" s="6"/>
      <c r="K2193" s="6"/>
      <c r="L2193" s="6"/>
      <c r="M2193" s="6"/>
      <c r="N2193" s="6"/>
      <c r="O2193" s="6"/>
      <c r="P2193" s="6"/>
    </row>
    <row r="2194" spans="1:16" x14ac:dyDescent="0.2">
      <c r="A2194" s="24"/>
      <c r="B2194" s="5"/>
      <c r="C2194" s="5"/>
      <c r="D2194" s="5"/>
      <c r="E2194" s="5"/>
      <c r="F2194" s="5"/>
      <c r="G2194" s="6"/>
      <c r="H2194" s="6"/>
      <c r="I2194" s="6"/>
      <c r="J2194" s="6"/>
      <c r="K2194" s="6"/>
      <c r="L2194" s="6"/>
      <c r="M2194" s="6"/>
      <c r="N2194" s="6"/>
      <c r="O2194" s="6"/>
      <c r="P2194" s="6"/>
    </row>
    <row r="2195" spans="1:16" x14ac:dyDescent="0.2">
      <c r="A2195" s="24"/>
      <c r="B2195" s="5"/>
      <c r="C2195" s="5"/>
      <c r="D2195" s="5"/>
      <c r="E2195" s="5"/>
      <c r="F2195" s="5"/>
      <c r="G2195" s="6"/>
      <c r="H2195" s="6"/>
      <c r="I2195" s="6"/>
      <c r="J2195" s="6"/>
      <c r="K2195" s="6"/>
      <c r="L2195" s="6"/>
      <c r="M2195" s="6"/>
      <c r="N2195" s="6"/>
      <c r="O2195" s="6"/>
      <c r="P2195" s="6"/>
    </row>
    <row r="2196" spans="1:16" x14ac:dyDescent="0.2">
      <c r="A2196" s="24"/>
      <c r="B2196" s="5"/>
      <c r="C2196" s="5"/>
      <c r="D2196" s="5"/>
      <c r="E2196" s="5"/>
      <c r="F2196" s="5"/>
      <c r="G2196" s="6"/>
      <c r="H2196" s="6"/>
      <c r="I2196" s="6"/>
      <c r="J2196" s="6"/>
      <c r="K2196" s="6"/>
      <c r="L2196" s="6"/>
      <c r="M2196" s="6"/>
      <c r="N2196" s="6"/>
      <c r="O2196" s="6"/>
      <c r="P2196" s="6"/>
    </row>
    <row r="2197" spans="1:16" x14ac:dyDescent="0.2">
      <c r="A2197" s="24"/>
      <c r="B2197" s="5"/>
      <c r="C2197" s="5"/>
      <c r="D2197" s="5"/>
      <c r="E2197" s="5"/>
      <c r="F2197" s="5"/>
      <c r="G2197" s="6"/>
      <c r="H2197" s="6"/>
      <c r="I2197" s="6"/>
      <c r="J2197" s="6"/>
      <c r="K2197" s="6"/>
      <c r="L2197" s="6"/>
      <c r="M2197" s="6"/>
      <c r="N2197" s="6"/>
      <c r="O2197" s="6"/>
      <c r="P2197" s="6"/>
    </row>
    <row r="2198" spans="1:16" x14ac:dyDescent="0.2">
      <c r="A2198" s="24"/>
      <c r="B2198" s="5"/>
      <c r="C2198" s="5"/>
      <c r="D2198" s="5"/>
      <c r="E2198" s="5"/>
      <c r="F2198" s="5"/>
      <c r="G2198" s="6"/>
      <c r="H2198" s="6"/>
      <c r="I2198" s="6"/>
      <c r="J2198" s="6"/>
      <c r="K2198" s="6"/>
      <c r="L2198" s="6"/>
      <c r="M2198" s="6"/>
      <c r="N2198" s="6"/>
      <c r="O2198" s="6"/>
      <c r="P2198" s="6"/>
    </row>
    <row r="2199" spans="1:16" x14ac:dyDescent="0.2">
      <c r="A2199" s="24"/>
      <c r="B2199" s="5"/>
      <c r="C2199" s="5"/>
      <c r="D2199" s="5"/>
      <c r="E2199" s="5"/>
      <c r="F2199" s="5"/>
      <c r="G2199" s="6"/>
      <c r="H2199" s="6"/>
      <c r="I2199" s="6"/>
      <c r="J2199" s="6"/>
      <c r="K2199" s="6"/>
      <c r="L2199" s="6"/>
      <c r="M2199" s="6"/>
      <c r="N2199" s="6"/>
      <c r="O2199" s="6"/>
      <c r="P2199" s="6"/>
    </row>
    <row r="2200" spans="1:16" x14ac:dyDescent="0.2">
      <c r="A2200" s="24"/>
      <c r="B2200" s="5"/>
      <c r="C2200" s="5"/>
      <c r="D2200" s="5"/>
      <c r="E2200" s="5"/>
      <c r="F2200" s="5"/>
      <c r="G2200" s="6"/>
      <c r="H2200" s="6"/>
      <c r="I2200" s="6"/>
      <c r="J2200" s="6"/>
      <c r="K2200" s="6"/>
      <c r="L2200" s="6"/>
      <c r="M2200" s="6"/>
      <c r="N2200" s="6"/>
      <c r="O2200" s="6"/>
      <c r="P2200" s="6"/>
    </row>
    <row r="2201" spans="1:16" x14ac:dyDescent="0.2">
      <c r="A2201" s="24"/>
      <c r="B2201" s="5"/>
      <c r="C2201" s="5"/>
      <c r="D2201" s="5"/>
      <c r="E2201" s="5"/>
      <c r="F2201" s="5"/>
      <c r="G2201" s="6"/>
      <c r="H2201" s="6"/>
      <c r="I2201" s="6"/>
      <c r="J2201" s="6"/>
      <c r="K2201" s="6"/>
      <c r="L2201" s="6"/>
      <c r="M2201" s="6"/>
      <c r="N2201" s="6"/>
      <c r="O2201" s="6"/>
      <c r="P2201" s="6"/>
    </row>
    <row r="2202" spans="1:16" x14ac:dyDescent="0.2">
      <c r="A2202" s="24"/>
      <c r="B2202" s="5"/>
      <c r="C2202" s="5"/>
      <c r="D2202" s="5"/>
      <c r="E2202" s="5"/>
      <c r="F2202" s="5"/>
      <c r="G2202" s="6"/>
      <c r="H2202" s="6"/>
      <c r="I2202" s="6"/>
      <c r="J2202" s="6"/>
      <c r="K2202" s="6"/>
      <c r="L2202" s="6"/>
      <c r="M2202" s="6"/>
      <c r="N2202" s="6"/>
      <c r="O2202" s="6"/>
      <c r="P2202" s="6"/>
    </row>
    <row r="2203" spans="1:16" x14ac:dyDescent="0.2">
      <c r="A2203" s="24"/>
      <c r="B2203" s="5"/>
      <c r="C2203" s="5"/>
      <c r="D2203" s="5"/>
      <c r="E2203" s="5"/>
      <c r="F2203" s="5"/>
      <c r="G2203" s="6"/>
      <c r="H2203" s="6"/>
      <c r="I2203" s="6"/>
      <c r="J2203" s="6"/>
      <c r="K2203" s="6"/>
      <c r="L2203" s="6"/>
      <c r="M2203" s="6"/>
      <c r="N2203" s="6"/>
      <c r="O2203" s="6"/>
      <c r="P2203" s="6"/>
    </row>
    <row r="2204" spans="1:16" x14ac:dyDescent="0.2">
      <c r="A2204" s="24"/>
      <c r="B2204" s="5"/>
      <c r="C2204" s="5"/>
      <c r="D2204" s="5"/>
      <c r="E2204" s="5"/>
      <c r="F2204" s="5"/>
      <c r="G2204" s="6"/>
      <c r="H2204" s="6"/>
      <c r="I2204" s="6"/>
      <c r="J2204" s="6"/>
      <c r="K2204" s="6"/>
      <c r="L2204" s="6"/>
      <c r="M2204" s="6"/>
      <c r="N2204" s="6"/>
      <c r="O2204" s="6"/>
      <c r="P2204" s="6"/>
    </row>
    <row r="2205" spans="1:16" x14ac:dyDescent="0.2">
      <c r="A2205" s="24"/>
      <c r="B2205" s="5"/>
      <c r="C2205" s="5"/>
      <c r="D2205" s="5"/>
      <c r="E2205" s="5"/>
      <c r="F2205" s="5"/>
      <c r="G2205" s="6"/>
      <c r="H2205" s="6"/>
      <c r="I2205" s="6"/>
      <c r="J2205" s="6"/>
      <c r="K2205" s="6"/>
      <c r="L2205" s="6"/>
      <c r="M2205" s="6"/>
      <c r="N2205" s="6"/>
      <c r="O2205" s="6"/>
      <c r="P2205" s="6"/>
    </row>
    <row r="2206" spans="1:16" x14ac:dyDescent="0.2">
      <c r="A2206" s="24"/>
      <c r="B2206" s="5"/>
      <c r="C2206" s="5"/>
      <c r="D2206" s="5"/>
      <c r="E2206" s="5"/>
      <c r="F2206" s="5"/>
      <c r="G2206" s="6"/>
      <c r="H2206" s="6"/>
      <c r="I2206" s="6"/>
      <c r="J2206" s="6"/>
      <c r="K2206" s="6"/>
      <c r="L2206" s="6"/>
      <c r="M2206" s="6"/>
      <c r="N2206" s="6"/>
      <c r="O2206" s="6"/>
      <c r="P2206" s="6"/>
    </row>
    <row r="2207" spans="1:16" x14ac:dyDescent="0.2">
      <c r="A2207" s="24"/>
      <c r="B2207" s="5"/>
      <c r="C2207" s="5"/>
      <c r="D2207" s="5"/>
      <c r="E2207" s="5"/>
      <c r="F2207" s="5"/>
      <c r="G2207" s="6"/>
      <c r="H2207" s="6"/>
      <c r="I2207" s="6"/>
      <c r="J2207" s="6"/>
      <c r="K2207" s="6"/>
      <c r="L2207" s="6"/>
      <c r="M2207" s="6"/>
      <c r="N2207" s="6"/>
      <c r="O2207" s="6"/>
      <c r="P2207" s="6"/>
    </row>
    <row r="2208" spans="1:16" x14ac:dyDescent="0.2">
      <c r="A2208" s="24"/>
      <c r="B2208" s="5"/>
      <c r="C2208" s="5"/>
      <c r="D2208" s="5"/>
      <c r="E2208" s="5"/>
      <c r="F2208" s="5"/>
      <c r="G2208" s="6"/>
      <c r="H2208" s="6"/>
      <c r="I2208" s="6"/>
      <c r="J2208" s="6"/>
      <c r="K2208" s="6"/>
      <c r="L2208" s="6"/>
      <c r="M2208" s="6"/>
      <c r="N2208" s="6"/>
      <c r="O2208" s="6"/>
      <c r="P2208" s="6"/>
    </row>
    <row r="2209" spans="1:16" x14ac:dyDescent="0.2">
      <c r="A2209" s="24"/>
      <c r="B2209" s="5"/>
      <c r="C2209" s="5"/>
      <c r="D2209" s="5"/>
      <c r="E2209" s="5"/>
      <c r="F2209" s="5"/>
      <c r="G2209" s="6"/>
      <c r="H2209" s="6"/>
      <c r="I2209" s="6"/>
      <c r="J2209" s="6"/>
      <c r="K2209" s="6"/>
      <c r="L2209" s="6"/>
      <c r="M2209" s="6"/>
      <c r="N2209" s="6"/>
      <c r="O2209" s="6"/>
      <c r="P2209" s="6"/>
    </row>
    <row r="2210" spans="1:16" x14ac:dyDescent="0.2">
      <c r="A2210" s="24"/>
      <c r="B2210" s="5"/>
      <c r="C2210" s="5"/>
      <c r="D2210" s="5"/>
      <c r="E2210" s="5"/>
      <c r="F2210" s="5"/>
      <c r="G2210" s="6"/>
      <c r="H2210" s="6"/>
      <c r="I2210" s="6"/>
      <c r="J2210" s="6"/>
      <c r="K2210" s="6"/>
      <c r="L2210" s="6"/>
      <c r="M2210" s="6"/>
      <c r="N2210" s="6"/>
      <c r="O2210" s="6"/>
      <c r="P2210" s="6"/>
    </row>
    <row r="2211" spans="1:16" x14ac:dyDescent="0.2">
      <c r="A2211" s="24"/>
      <c r="B2211" s="5"/>
      <c r="C2211" s="5"/>
      <c r="D2211" s="5"/>
      <c r="E2211" s="5"/>
      <c r="F2211" s="5"/>
      <c r="G2211" s="6"/>
      <c r="H2211" s="6"/>
      <c r="I2211" s="6"/>
      <c r="J2211" s="6"/>
      <c r="K2211" s="6"/>
      <c r="L2211" s="6"/>
      <c r="M2211" s="6"/>
      <c r="N2211" s="6"/>
      <c r="O2211" s="6"/>
      <c r="P2211" s="6"/>
    </row>
    <row r="2212" spans="1:16" x14ac:dyDescent="0.2">
      <c r="A2212" s="24"/>
      <c r="B2212" s="5"/>
      <c r="C2212" s="5"/>
      <c r="D2212" s="5"/>
      <c r="E2212" s="5"/>
      <c r="F2212" s="5"/>
      <c r="G2212" s="6"/>
      <c r="H2212" s="6"/>
      <c r="I2212" s="6"/>
      <c r="J2212" s="6"/>
      <c r="K2212" s="6"/>
      <c r="L2212" s="6"/>
      <c r="M2212" s="6"/>
      <c r="N2212" s="6"/>
      <c r="O2212" s="6"/>
      <c r="P2212" s="6"/>
    </row>
    <row r="2213" spans="1:16" x14ac:dyDescent="0.2">
      <c r="A2213" s="24"/>
      <c r="B2213" s="5"/>
      <c r="C2213" s="5"/>
      <c r="D2213" s="5"/>
      <c r="E2213" s="5"/>
      <c r="F2213" s="5"/>
      <c r="G2213" s="6"/>
      <c r="H2213" s="6"/>
      <c r="I2213" s="6"/>
      <c r="J2213" s="6"/>
      <c r="K2213" s="6"/>
      <c r="L2213" s="6"/>
      <c r="M2213" s="6"/>
      <c r="N2213" s="6"/>
      <c r="O2213" s="6"/>
      <c r="P2213" s="6"/>
    </row>
    <row r="2214" spans="1:16" x14ac:dyDescent="0.2">
      <c r="A2214" s="24"/>
      <c r="B2214" s="5"/>
      <c r="C2214" s="5"/>
      <c r="D2214" s="5"/>
      <c r="E2214" s="5"/>
      <c r="F2214" s="5"/>
      <c r="G2214" s="6"/>
      <c r="H2214" s="6"/>
      <c r="I2214" s="6"/>
      <c r="J2214" s="6"/>
      <c r="K2214" s="6"/>
      <c r="L2214" s="6"/>
      <c r="M2214" s="6"/>
      <c r="N2214" s="6"/>
      <c r="O2214" s="6"/>
      <c r="P2214" s="6"/>
    </row>
    <row r="2215" spans="1:16" x14ac:dyDescent="0.2">
      <c r="A2215" s="24"/>
      <c r="B2215" s="5"/>
      <c r="C2215" s="5"/>
      <c r="D2215" s="5"/>
      <c r="E2215" s="5"/>
      <c r="F2215" s="5"/>
      <c r="G2215" s="6"/>
      <c r="H2215" s="6"/>
      <c r="I2215" s="6"/>
      <c r="J2215" s="6"/>
      <c r="K2215" s="6"/>
      <c r="L2215" s="6"/>
      <c r="M2215" s="6"/>
      <c r="N2215" s="6"/>
      <c r="O2215" s="6"/>
      <c r="P2215" s="6"/>
    </row>
    <row r="2216" spans="1:16" x14ac:dyDescent="0.2">
      <c r="A2216" s="24"/>
      <c r="B2216" s="5"/>
      <c r="C2216" s="5"/>
      <c r="D2216" s="5"/>
      <c r="E2216" s="5"/>
      <c r="F2216" s="5"/>
      <c r="G2216" s="6"/>
      <c r="H2216" s="6"/>
      <c r="I2216" s="6"/>
      <c r="J2216" s="6"/>
      <c r="K2216" s="6"/>
      <c r="L2216" s="6"/>
      <c r="M2216" s="6"/>
      <c r="N2216" s="6"/>
      <c r="O2216" s="6"/>
      <c r="P2216" s="6"/>
    </row>
    <row r="2217" spans="1:16" x14ac:dyDescent="0.2">
      <c r="A2217" s="24"/>
      <c r="B2217" s="5"/>
      <c r="C2217" s="5"/>
      <c r="D2217" s="5"/>
      <c r="E2217" s="5"/>
      <c r="F2217" s="5"/>
      <c r="G2217" s="6"/>
      <c r="H2217" s="6"/>
      <c r="I2217" s="6"/>
      <c r="J2217" s="6"/>
      <c r="K2217" s="6"/>
      <c r="L2217" s="6"/>
      <c r="M2217" s="6"/>
      <c r="N2217" s="6"/>
      <c r="O2217" s="6"/>
      <c r="P2217" s="6"/>
    </row>
    <row r="2218" spans="1:16" x14ac:dyDescent="0.2">
      <c r="A2218" s="24"/>
      <c r="B2218" s="5"/>
      <c r="C2218" s="5"/>
      <c r="D2218" s="5"/>
      <c r="E2218" s="5"/>
      <c r="F2218" s="5"/>
      <c r="G2218" s="6"/>
      <c r="H2218" s="6"/>
      <c r="I2218" s="6"/>
      <c r="J2218" s="6"/>
      <c r="K2218" s="6"/>
      <c r="L2218" s="6"/>
      <c r="M2218" s="6"/>
      <c r="N2218" s="6"/>
      <c r="O2218" s="6"/>
      <c r="P2218" s="6"/>
    </row>
    <row r="2219" spans="1:16" x14ac:dyDescent="0.2">
      <c r="A2219" s="24"/>
      <c r="B2219" s="5"/>
      <c r="C2219" s="5"/>
      <c r="D2219" s="5"/>
      <c r="E2219" s="5"/>
      <c r="F2219" s="5"/>
      <c r="G2219" s="6"/>
      <c r="H2219" s="6"/>
      <c r="I2219" s="6"/>
      <c r="J2219" s="6"/>
      <c r="K2219" s="6"/>
      <c r="L2219" s="6"/>
      <c r="M2219" s="6"/>
      <c r="N2219" s="6"/>
      <c r="O2219" s="6"/>
      <c r="P2219" s="6"/>
    </row>
    <row r="2220" spans="1:16" x14ac:dyDescent="0.2">
      <c r="A2220" s="24"/>
      <c r="B2220" s="5"/>
      <c r="C2220" s="5"/>
      <c r="D2220" s="5"/>
      <c r="E2220" s="5"/>
      <c r="F2220" s="5"/>
      <c r="G2220" s="6"/>
      <c r="H2220" s="6"/>
      <c r="I2220" s="6"/>
      <c r="J2220" s="6"/>
      <c r="K2220" s="6"/>
      <c r="L2220" s="6"/>
      <c r="M2220" s="6"/>
      <c r="N2220" s="6"/>
      <c r="O2220" s="6"/>
      <c r="P2220" s="6"/>
    </row>
    <row r="2221" spans="1:16" x14ac:dyDescent="0.2">
      <c r="A2221" s="24"/>
      <c r="B2221" s="5"/>
      <c r="C2221" s="5"/>
      <c r="D2221" s="5"/>
      <c r="E2221" s="5"/>
      <c r="F2221" s="5"/>
      <c r="G2221" s="6"/>
      <c r="H2221" s="6"/>
      <c r="I2221" s="6"/>
      <c r="J2221" s="6"/>
      <c r="K2221" s="6"/>
      <c r="L2221" s="6"/>
      <c r="M2221" s="6"/>
      <c r="N2221" s="6"/>
      <c r="O2221" s="6"/>
      <c r="P2221" s="6"/>
    </row>
    <row r="2222" spans="1:16" x14ac:dyDescent="0.2">
      <c r="A2222" s="24"/>
      <c r="B2222" s="5"/>
      <c r="C2222" s="5"/>
      <c r="D2222" s="5"/>
      <c r="E2222" s="5"/>
      <c r="F2222" s="5"/>
      <c r="G2222" s="6"/>
      <c r="H2222" s="6"/>
      <c r="I2222" s="6"/>
      <c r="J2222" s="6"/>
      <c r="K2222" s="6"/>
      <c r="L2222" s="6"/>
      <c r="M2222" s="6"/>
      <c r="N2222" s="6"/>
      <c r="O2222" s="6"/>
      <c r="P2222" s="6"/>
    </row>
    <row r="2223" spans="1:16" x14ac:dyDescent="0.2">
      <c r="A2223" s="24"/>
      <c r="B2223" s="5"/>
      <c r="C2223" s="5"/>
      <c r="D2223" s="5"/>
      <c r="E2223" s="5"/>
      <c r="F2223" s="5"/>
      <c r="G2223" s="6"/>
      <c r="H2223" s="6"/>
      <c r="I2223" s="6"/>
      <c r="J2223" s="6"/>
      <c r="K2223" s="6"/>
      <c r="L2223" s="6"/>
      <c r="M2223" s="6"/>
      <c r="N2223" s="6"/>
      <c r="O2223" s="6"/>
      <c r="P2223" s="6"/>
    </row>
    <row r="2224" spans="1:16" x14ac:dyDescent="0.2">
      <c r="A2224" s="24"/>
      <c r="B2224" s="5"/>
      <c r="C2224" s="5"/>
      <c r="D2224" s="5"/>
      <c r="E2224" s="5"/>
      <c r="F2224" s="5"/>
      <c r="G2224" s="6"/>
      <c r="H2224" s="6"/>
      <c r="I2224" s="6"/>
      <c r="J2224" s="6"/>
      <c r="K2224" s="6"/>
      <c r="L2224" s="6"/>
      <c r="M2224" s="6"/>
      <c r="N2224" s="6"/>
      <c r="O2224" s="6"/>
      <c r="P2224" s="6"/>
    </row>
    <row r="2225" spans="1:16" x14ac:dyDescent="0.2">
      <c r="A2225" s="24"/>
      <c r="B2225" s="5"/>
      <c r="C2225" s="5"/>
      <c r="D2225" s="5"/>
      <c r="E2225" s="5"/>
      <c r="F2225" s="5"/>
      <c r="G2225" s="6"/>
      <c r="H2225" s="6"/>
      <c r="I2225" s="6"/>
      <c r="J2225" s="6"/>
      <c r="K2225" s="6"/>
      <c r="L2225" s="6"/>
      <c r="M2225" s="6"/>
      <c r="N2225" s="6"/>
      <c r="O2225" s="6"/>
      <c r="P2225" s="6"/>
    </row>
    <row r="2226" spans="1:16" x14ac:dyDescent="0.2">
      <c r="A2226" s="24"/>
      <c r="B2226" s="5"/>
      <c r="C2226" s="5"/>
      <c r="D2226" s="5"/>
      <c r="E2226" s="5"/>
      <c r="F2226" s="5"/>
      <c r="G2226" s="6"/>
      <c r="H2226" s="6"/>
      <c r="I2226" s="6"/>
      <c r="J2226" s="6"/>
      <c r="K2226" s="6"/>
      <c r="L2226" s="6"/>
      <c r="M2226" s="6"/>
      <c r="N2226" s="6"/>
      <c r="O2226" s="6"/>
      <c r="P2226" s="6"/>
    </row>
    <row r="2227" spans="1:16" x14ac:dyDescent="0.2">
      <c r="A2227" s="24"/>
      <c r="B2227" s="5"/>
      <c r="C2227" s="5"/>
      <c r="D2227" s="5"/>
      <c r="E2227" s="5"/>
      <c r="F2227" s="5"/>
      <c r="G2227" s="6"/>
      <c r="H2227" s="6"/>
      <c r="I2227" s="6"/>
      <c r="J2227" s="6"/>
      <c r="K2227" s="6"/>
      <c r="L2227" s="6"/>
      <c r="M2227" s="6"/>
      <c r="N2227" s="6"/>
      <c r="O2227" s="6"/>
      <c r="P2227" s="6"/>
    </row>
    <row r="2228" spans="1:16" x14ac:dyDescent="0.2">
      <c r="A2228" s="24"/>
      <c r="B2228" s="5"/>
      <c r="C2228" s="5"/>
      <c r="D2228" s="5"/>
      <c r="E2228" s="5"/>
      <c r="F2228" s="5"/>
      <c r="G2228" s="6"/>
      <c r="H2228" s="6"/>
      <c r="I2228" s="6"/>
      <c r="J2228" s="6"/>
      <c r="K2228" s="6"/>
      <c r="L2228" s="6"/>
      <c r="M2228" s="6"/>
      <c r="N2228" s="6"/>
      <c r="O2228" s="6"/>
      <c r="P2228" s="6"/>
    </row>
    <row r="2229" spans="1:16" x14ac:dyDescent="0.2">
      <c r="A2229" s="24"/>
      <c r="B2229" s="5"/>
      <c r="C2229" s="5"/>
      <c r="D2229" s="5"/>
      <c r="E2229" s="5"/>
      <c r="F2229" s="5"/>
      <c r="G2229" s="6"/>
      <c r="H2229" s="6"/>
      <c r="I2229" s="6"/>
      <c r="J2229" s="6"/>
      <c r="K2229" s="6"/>
      <c r="L2229" s="6"/>
      <c r="M2229" s="6"/>
      <c r="N2229" s="6"/>
      <c r="O2229" s="6"/>
      <c r="P2229" s="6"/>
    </row>
    <row r="2230" spans="1:16" x14ac:dyDescent="0.2">
      <c r="A2230" s="24"/>
      <c r="B2230" s="5"/>
      <c r="C2230" s="5"/>
      <c r="D2230" s="5"/>
      <c r="E2230" s="5"/>
      <c r="F2230" s="5"/>
      <c r="G2230" s="6"/>
      <c r="H2230" s="6"/>
      <c r="I2230" s="6"/>
      <c r="J2230" s="6"/>
      <c r="K2230" s="6"/>
      <c r="L2230" s="6"/>
      <c r="M2230" s="6"/>
      <c r="N2230" s="6"/>
      <c r="O2230" s="6"/>
      <c r="P2230" s="6"/>
    </row>
    <row r="2231" spans="1:16" x14ac:dyDescent="0.2">
      <c r="A2231" s="24"/>
      <c r="B2231" s="5"/>
      <c r="C2231" s="5"/>
      <c r="D2231" s="5"/>
      <c r="E2231" s="5"/>
      <c r="F2231" s="5"/>
      <c r="G2231" s="6"/>
      <c r="H2231" s="6"/>
      <c r="I2231" s="6"/>
      <c r="J2231" s="6"/>
      <c r="K2231" s="6"/>
      <c r="L2231" s="6"/>
      <c r="M2231" s="6"/>
      <c r="N2231" s="6"/>
      <c r="O2231" s="6"/>
      <c r="P2231" s="6"/>
    </row>
    <row r="2232" spans="1:16" x14ac:dyDescent="0.2">
      <c r="A2232" s="24"/>
      <c r="B2232" s="5"/>
      <c r="C2232" s="5"/>
      <c r="D2232" s="5"/>
      <c r="E2232" s="5"/>
      <c r="F2232" s="5"/>
      <c r="G2232" s="6"/>
      <c r="H2232" s="6"/>
      <c r="I2232" s="6"/>
      <c r="J2232" s="6"/>
      <c r="K2232" s="6"/>
      <c r="L2232" s="6"/>
      <c r="M2232" s="6"/>
      <c r="N2232" s="6"/>
      <c r="O2232" s="6"/>
      <c r="P2232" s="6"/>
    </row>
    <row r="2233" spans="1:16" x14ac:dyDescent="0.2">
      <c r="A2233" s="24"/>
      <c r="B2233" s="5"/>
      <c r="C2233" s="5"/>
      <c r="D2233" s="5"/>
      <c r="E2233" s="5"/>
      <c r="F2233" s="5"/>
      <c r="G2233" s="6"/>
      <c r="H2233" s="6"/>
      <c r="I2233" s="6"/>
      <c r="J2233" s="6"/>
      <c r="K2233" s="6"/>
      <c r="L2233" s="6"/>
      <c r="M2233" s="6"/>
      <c r="N2233" s="6"/>
      <c r="O2233" s="6"/>
      <c r="P2233" s="6"/>
    </row>
    <row r="2234" spans="1:16" x14ac:dyDescent="0.2">
      <c r="A2234" s="24"/>
      <c r="B2234" s="5"/>
      <c r="C2234" s="5"/>
      <c r="D2234" s="5"/>
      <c r="E2234" s="5"/>
      <c r="F2234" s="5"/>
      <c r="G2234" s="6"/>
      <c r="H2234" s="6"/>
      <c r="I2234" s="6"/>
      <c r="J2234" s="6"/>
      <c r="K2234" s="6"/>
      <c r="L2234" s="6"/>
      <c r="M2234" s="6"/>
      <c r="N2234" s="6"/>
      <c r="O2234" s="6"/>
      <c r="P2234" s="6"/>
    </row>
    <row r="2235" spans="1:16" x14ac:dyDescent="0.2">
      <c r="A2235" s="24"/>
      <c r="B2235" s="5"/>
      <c r="C2235" s="5"/>
      <c r="D2235" s="5"/>
      <c r="E2235" s="5"/>
      <c r="F2235" s="5"/>
      <c r="G2235" s="6"/>
      <c r="H2235" s="6"/>
      <c r="I2235" s="6"/>
      <c r="J2235" s="6"/>
      <c r="K2235" s="6"/>
      <c r="L2235" s="6"/>
      <c r="M2235" s="6"/>
      <c r="N2235" s="6"/>
      <c r="O2235" s="6"/>
      <c r="P2235" s="6"/>
    </row>
    <row r="2236" spans="1:16" x14ac:dyDescent="0.2">
      <c r="A2236" s="24"/>
      <c r="B2236" s="5"/>
      <c r="C2236" s="5"/>
      <c r="D2236" s="5"/>
      <c r="E2236" s="5"/>
      <c r="F2236" s="5"/>
      <c r="G2236" s="6"/>
      <c r="H2236" s="6"/>
      <c r="I2236" s="6"/>
      <c r="J2236" s="6"/>
      <c r="K2236" s="6"/>
      <c r="L2236" s="6"/>
      <c r="M2236" s="6"/>
      <c r="N2236" s="6"/>
      <c r="O2236" s="6"/>
      <c r="P2236" s="6"/>
    </row>
    <row r="2237" spans="1:16" x14ac:dyDescent="0.2">
      <c r="A2237" s="24"/>
      <c r="B2237" s="5"/>
      <c r="C2237" s="5"/>
      <c r="D2237" s="5"/>
      <c r="E2237" s="5"/>
      <c r="F2237" s="5"/>
      <c r="G2237" s="6"/>
      <c r="H2237" s="6"/>
      <c r="I2237" s="6"/>
      <c r="J2237" s="6"/>
      <c r="K2237" s="6"/>
      <c r="L2237" s="6"/>
      <c r="M2237" s="6"/>
      <c r="N2237" s="6"/>
      <c r="O2237" s="6"/>
      <c r="P2237" s="6"/>
    </row>
    <row r="2238" spans="1:16" x14ac:dyDescent="0.2">
      <c r="A2238" s="24"/>
      <c r="B2238" s="5"/>
      <c r="C2238" s="5"/>
      <c r="D2238" s="5"/>
      <c r="E2238" s="5"/>
      <c r="F2238" s="5"/>
      <c r="G2238" s="6"/>
      <c r="H2238" s="6"/>
      <c r="I2238" s="6"/>
      <c r="J2238" s="6"/>
      <c r="K2238" s="6"/>
      <c r="L2238" s="6"/>
      <c r="M2238" s="6"/>
      <c r="N2238" s="6"/>
      <c r="O2238" s="6"/>
      <c r="P2238" s="6"/>
    </row>
    <row r="2239" spans="1:16" x14ac:dyDescent="0.2">
      <c r="A2239" s="24"/>
      <c r="B2239" s="5"/>
      <c r="C2239" s="5"/>
      <c r="D2239" s="5"/>
      <c r="E2239" s="5"/>
      <c r="F2239" s="5"/>
      <c r="G2239" s="6"/>
      <c r="H2239" s="6"/>
      <c r="I2239" s="6"/>
      <c r="J2239" s="6"/>
      <c r="K2239" s="6"/>
      <c r="L2239" s="6"/>
      <c r="M2239" s="6"/>
      <c r="N2239" s="6"/>
      <c r="O2239" s="6"/>
      <c r="P2239" s="6"/>
    </row>
    <row r="2240" spans="1:16" x14ac:dyDescent="0.2">
      <c r="A2240" s="24"/>
      <c r="B2240" s="5"/>
      <c r="C2240" s="5"/>
      <c r="D2240" s="5"/>
      <c r="E2240" s="5"/>
      <c r="F2240" s="5"/>
      <c r="G2240" s="6"/>
      <c r="H2240" s="6"/>
      <c r="I2240" s="6"/>
      <c r="J2240" s="6"/>
      <c r="K2240" s="6"/>
      <c r="L2240" s="6"/>
      <c r="M2240" s="6"/>
      <c r="N2240" s="6"/>
      <c r="O2240" s="6"/>
      <c r="P2240" s="6"/>
    </row>
    <row r="2241" spans="1:16" x14ac:dyDescent="0.2">
      <c r="A2241" s="24"/>
      <c r="B2241" s="5"/>
      <c r="C2241" s="5"/>
      <c r="D2241" s="5"/>
      <c r="E2241" s="5"/>
      <c r="F2241" s="5"/>
      <c r="G2241" s="6"/>
      <c r="H2241" s="6"/>
      <c r="I2241" s="6"/>
      <c r="J2241" s="6"/>
      <c r="K2241" s="6"/>
      <c r="L2241" s="6"/>
      <c r="M2241" s="6"/>
      <c r="N2241" s="6"/>
      <c r="O2241" s="6"/>
      <c r="P2241" s="6"/>
    </row>
    <row r="2242" spans="1:16" x14ac:dyDescent="0.2">
      <c r="A2242" s="24"/>
      <c r="B2242" s="5"/>
      <c r="C2242" s="5"/>
      <c r="D2242" s="5"/>
      <c r="E2242" s="5"/>
      <c r="F2242" s="5"/>
      <c r="G2242" s="6"/>
      <c r="H2242" s="6"/>
      <c r="I2242" s="6"/>
      <c r="J2242" s="6"/>
      <c r="K2242" s="6"/>
      <c r="L2242" s="6"/>
      <c r="M2242" s="6"/>
      <c r="N2242" s="6"/>
      <c r="O2242" s="6"/>
      <c r="P2242" s="6"/>
    </row>
    <row r="2243" spans="1:16" x14ac:dyDescent="0.2">
      <c r="A2243" s="24"/>
      <c r="B2243" s="5"/>
      <c r="C2243" s="5"/>
      <c r="D2243" s="5"/>
      <c r="E2243" s="5"/>
      <c r="F2243" s="5"/>
      <c r="G2243" s="6"/>
      <c r="H2243" s="6"/>
      <c r="I2243" s="6"/>
      <c r="J2243" s="6"/>
      <c r="K2243" s="6"/>
      <c r="L2243" s="6"/>
      <c r="M2243" s="6"/>
      <c r="N2243" s="6"/>
      <c r="O2243" s="6"/>
      <c r="P2243" s="6"/>
    </row>
    <row r="2244" spans="1:16" x14ac:dyDescent="0.2">
      <c r="A2244" s="24"/>
      <c r="B2244" s="5"/>
      <c r="C2244" s="5"/>
      <c r="D2244" s="5"/>
      <c r="E2244" s="5"/>
      <c r="F2244" s="5"/>
      <c r="G2244" s="6"/>
      <c r="H2244" s="6"/>
      <c r="I2244" s="6"/>
      <c r="J2244" s="6"/>
      <c r="K2244" s="6"/>
      <c r="L2244" s="6"/>
      <c r="M2244" s="6"/>
      <c r="N2244" s="6"/>
      <c r="O2244" s="6"/>
      <c r="P2244" s="6"/>
    </row>
    <row r="2245" spans="1:16" x14ac:dyDescent="0.2">
      <c r="A2245" s="24"/>
      <c r="B2245" s="5"/>
      <c r="C2245" s="5"/>
      <c r="D2245" s="5"/>
      <c r="E2245" s="5"/>
      <c r="F2245" s="5"/>
      <c r="G2245" s="6"/>
      <c r="H2245" s="6"/>
      <c r="I2245" s="6"/>
      <c r="J2245" s="6"/>
      <c r="K2245" s="6"/>
      <c r="L2245" s="6"/>
      <c r="M2245" s="6"/>
      <c r="N2245" s="6"/>
      <c r="O2245" s="6"/>
      <c r="P2245" s="6"/>
    </row>
    <row r="2246" spans="1:16" x14ac:dyDescent="0.2">
      <c r="A2246" s="24"/>
      <c r="B2246" s="5"/>
      <c r="C2246" s="5"/>
      <c r="D2246" s="5"/>
      <c r="E2246" s="5"/>
      <c r="F2246" s="5"/>
      <c r="G2246" s="6"/>
      <c r="H2246" s="6"/>
      <c r="I2246" s="6"/>
      <c r="J2246" s="6"/>
      <c r="K2246" s="6"/>
      <c r="L2246" s="6"/>
      <c r="M2246" s="6"/>
      <c r="N2246" s="6"/>
      <c r="O2246" s="6"/>
      <c r="P2246" s="6"/>
    </row>
    <row r="2247" spans="1:16" x14ac:dyDescent="0.2">
      <c r="A2247" s="24"/>
      <c r="B2247" s="5"/>
      <c r="C2247" s="5"/>
      <c r="D2247" s="5"/>
      <c r="E2247" s="5"/>
      <c r="F2247" s="5"/>
      <c r="G2247" s="6"/>
      <c r="H2247" s="6"/>
      <c r="I2247" s="6"/>
      <c r="J2247" s="6"/>
      <c r="K2247" s="6"/>
      <c r="L2247" s="6"/>
      <c r="M2247" s="6"/>
      <c r="N2247" s="6"/>
      <c r="O2247" s="6"/>
      <c r="P2247" s="6"/>
    </row>
    <row r="2248" spans="1:16" x14ac:dyDescent="0.2">
      <c r="A2248" s="24"/>
      <c r="B2248" s="5"/>
      <c r="C2248" s="5"/>
      <c r="D2248" s="5"/>
      <c r="E2248" s="5"/>
      <c r="F2248" s="5"/>
      <c r="G2248" s="6"/>
      <c r="H2248" s="6"/>
      <c r="I2248" s="6"/>
      <c r="J2248" s="6"/>
      <c r="K2248" s="6"/>
      <c r="L2248" s="6"/>
      <c r="M2248" s="6"/>
      <c r="N2248" s="6"/>
      <c r="O2248" s="6"/>
      <c r="P2248" s="6"/>
    </row>
    <row r="2249" spans="1:16" x14ac:dyDescent="0.2">
      <c r="A2249" s="24"/>
      <c r="B2249" s="5"/>
      <c r="C2249" s="5"/>
      <c r="D2249" s="5"/>
      <c r="E2249" s="5"/>
      <c r="F2249" s="5"/>
      <c r="G2249" s="6"/>
      <c r="H2249" s="6"/>
      <c r="I2249" s="6"/>
      <c r="J2249" s="6"/>
      <c r="K2249" s="6"/>
      <c r="L2249" s="6"/>
      <c r="M2249" s="6"/>
      <c r="N2249" s="6"/>
      <c r="O2249" s="6"/>
      <c r="P2249" s="6"/>
    </row>
    <row r="2250" spans="1:16" x14ac:dyDescent="0.2">
      <c r="A2250" s="24"/>
      <c r="B2250" s="5"/>
      <c r="C2250" s="5"/>
      <c r="D2250" s="5"/>
      <c r="E2250" s="5"/>
      <c r="F2250" s="5"/>
      <c r="G2250" s="6"/>
      <c r="H2250" s="6"/>
      <c r="I2250" s="6"/>
      <c r="J2250" s="6"/>
      <c r="K2250" s="6"/>
      <c r="L2250" s="6"/>
      <c r="M2250" s="6"/>
      <c r="N2250" s="6"/>
      <c r="O2250" s="6"/>
      <c r="P2250" s="6"/>
    </row>
    <row r="2251" spans="1:16" x14ac:dyDescent="0.2">
      <c r="A2251" s="24"/>
      <c r="B2251" s="5"/>
      <c r="C2251" s="5"/>
      <c r="D2251" s="5"/>
      <c r="E2251" s="5"/>
      <c r="F2251" s="5"/>
      <c r="G2251" s="6"/>
      <c r="H2251" s="6"/>
      <c r="I2251" s="6"/>
      <c r="J2251" s="6"/>
      <c r="K2251" s="6"/>
      <c r="L2251" s="6"/>
      <c r="M2251" s="6"/>
      <c r="N2251" s="6"/>
      <c r="O2251" s="6"/>
      <c r="P2251" s="6"/>
    </row>
    <row r="2252" spans="1:16" x14ac:dyDescent="0.2">
      <c r="A2252" s="24"/>
      <c r="B2252" s="5"/>
      <c r="C2252" s="5"/>
      <c r="D2252" s="5"/>
      <c r="E2252" s="5"/>
      <c r="F2252" s="5"/>
      <c r="G2252" s="6"/>
      <c r="H2252" s="6"/>
      <c r="I2252" s="6"/>
      <c r="J2252" s="6"/>
      <c r="K2252" s="6"/>
      <c r="L2252" s="6"/>
      <c r="M2252" s="6"/>
      <c r="N2252" s="6"/>
      <c r="O2252" s="6"/>
      <c r="P2252" s="6"/>
    </row>
    <row r="2253" spans="1:16" x14ac:dyDescent="0.2">
      <c r="A2253" s="24"/>
      <c r="B2253" s="5"/>
      <c r="C2253" s="5"/>
      <c r="D2253" s="5"/>
      <c r="E2253" s="5"/>
      <c r="F2253" s="5"/>
      <c r="G2253" s="6"/>
      <c r="H2253" s="6"/>
      <c r="I2253" s="6"/>
      <c r="J2253" s="6"/>
      <c r="K2253" s="6"/>
      <c r="L2253" s="6"/>
      <c r="M2253" s="6"/>
      <c r="N2253" s="6"/>
      <c r="O2253" s="6"/>
      <c r="P2253" s="6"/>
    </row>
    <row r="2254" spans="1:16" x14ac:dyDescent="0.2">
      <c r="A2254" s="24"/>
      <c r="B2254" s="5"/>
      <c r="C2254" s="5"/>
      <c r="D2254" s="5"/>
      <c r="E2254" s="5"/>
      <c r="F2254" s="5"/>
      <c r="G2254" s="6"/>
      <c r="H2254" s="6"/>
      <c r="I2254" s="6"/>
      <c r="J2254" s="6"/>
      <c r="K2254" s="6"/>
      <c r="L2254" s="6"/>
      <c r="M2254" s="6"/>
      <c r="N2254" s="6"/>
      <c r="O2254" s="6"/>
      <c r="P2254" s="6"/>
    </row>
    <row r="2255" spans="1:16" x14ac:dyDescent="0.2">
      <c r="A2255" s="24"/>
      <c r="B2255" s="5"/>
      <c r="C2255" s="5"/>
      <c r="D2255" s="5"/>
      <c r="E2255" s="5"/>
      <c r="F2255" s="5"/>
      <c r="G2255" s="6"/>
      <c r="H2255" s="6"/>
      <c r="I2255" s="6"/>
      <c r="J2255" s="6"/>
      <c r="K2255" s="6"/>
      <c r="L2255" s="6"/>
      <c r="M2255" s="6"/>
      <c r="N2255" s="6"/>
      <c r="O2255" s="6"/>
      <c r="P2255" s="6"/>
    </row>
    <row r="2256" spans="1:16" x14ac:dyDescent="0.2">
      <c r="A2256" s="24"/>
      <c r="B2256" s="5"/>
      <c r="C2256" s="5"/>
      <c r="D2256" s="5"/>
      <c r="E2256" s="5"/>
      <c r="F2256" s="5"/>
      <c r="G2256" s="6"/>
      <c r="H2256" s="6"/>
      <c r="I2256" s="6"/>
      <c r="J2256" s="6"/>
      <c r="K2256" s="6"/>
      <c r="L2256" s="6"/>
      <c r="M2256" s="6"/>
      <c r="N2256" s="6"/>
      <c r="O2256" s="6"/>
      <c r="P2256" s="6"/>
    </row>
    <row r="2257" spans="1:16" x14ac:dyDescent="0.2">
      <c r="A2257" s="24"/>
      <c r="B2257" s="5"/>
      <c r="C2257" s="5"/>
      <c r="D2257" s="5"/>
      <c r="E2257" s="5"/>
      <c r="F2257" s="5"/>
      <c r="G2257" s="6"/>
      <c r="H2257" s="6"/>
      <c r="I2257" s="6"/>
      <c r="J2257" s="6"/>
      <c r="K2257" s="6"/>
      <c r="L2257" s="6"/>
      <c r="M2257" s="6"/>
      <c r="N2257" s="6"/>
      <c r="O2257" s="6"/>
      <c r="P2257" s="6"/>
    </row>
    <row r="2258" spans="1:16" x14ac:dyDescent="0.2">
      <c r="A2258" s="24"/>
      <c r="B2258" s="5"/>
      <c r="C2258" s="5"/>
      <c r="D2258" s="5"/>
      <c r="E2258" s="5"/>
      <c r="F2258" s="5"/>
      <c r="G2258" s="6"/>
      <c r="H2258" s="6"/>
      <c r="I2258" s="6"/>
      <c r="J2258" s="6"/>
      <c r="K2258" s="6"/>
      <c r="L2258" s="6"/>
      <c r="M2258" s="6"/>
      <c r="N2258" s="6"/>
      <c r="O2258" s="6"/>
      <c r="P2258" s="6"/>
    </row>
    <row r="2259" spans="1:16" x14ac:dyDescent="0.2">
      <c r="A2259" s="24"/>
      <c r="B2259" s="5"/>
      <c r="C2259" s="5"/>
      <c r="D2259" s="5"/>
      <c r="E2259" s="5"/>
      <c r="F2259" s="5"/>
      <c r="G2259" s="6"/>
      <c r="H2259" s="6"/>
      <c r="I2259" s="6"/>
      <c r="J2259" s="6"/>
      <c r="K2259" s="6"/>
      <c r="L2259" s="6"/>
      <c r="M2259" s="6"/>
      <c r="N2259" s="6"/>
      <c r="O2259" s="6"/>
      <c r="P2259" s="6"/>
    </row>
    <row r="2260" spans="1:16" x14ac:dyDescent="0.2">
      <c r="A2260" s="24"/>
      <c r="B2260" s="5"/>
      <c r="C2260" s="5"/>
      <c r="D2260" s="5"/>
      <c r="E2260" s="5"/>
      <c r="F2260" s="5"/>
      <c r="G2260" s="6"/>
      <c r="H2260" s="6"/>
      <c r="I2260" s="6"/>
      <c r="J2260" s="6"/>
      <c r="K2260" s="6"/>
      <c r="L2260" s="6"/>
      <c r="M2260" s="6"/>
      <c r="N2260" s="6"/>
      <c r="O2260" s="6"/>
      <c r="P2260" s="6"/>
    </row>
    <row r="2261" spans="1:16" x14ac:dyDescent="0.2">
      <c r="A2261" s="24"/>
      <c r="B2261" s="5"/>
      <c r="C2261" s="5"/>
      <c r="D2261" s="5"/>
      <c r="E2261" s="5"/>
      <c r="F2261" s="5"/>
      <c r="G2261" s="6"/>
      <c r="H2261" s="6"/>
      <c r="I2261" s="6"/>
      <c r="J2261" s="6"/>
      <c r="K2261" s="6"/>
      <c r="L2261" s="6"/>
      <c r="M2261" s="6"/>
      <c r="N2261" s="6"/>
      <c r="O2261" s="6"/>
      <c r="P2261" s="6"/>
    </row>
    <row r="2262" spans="1:16" x14ac:dyDescent="0.2">
      <c r="A2262" s="24"/>
      <c r="B2262" s="5"/>
      <c r="C2262" s="5"/>
      <c r="D2262" s="5"/>
      <c r="E2262" s="5"/>
      <c r="F2262" s="5"/>
      <c r="G2262" s="6"/>
      <c r="H2262" s="6"/>
      <c r="I2262" s="6"/>
      <c r="J2262" s="6"/>
      <c r="K2262" s="6"/>
      <c r="L2262" s="6"/>
      <c r="M2262" s="6"/>
      <c r="N2262" s="6"/>
      <c r="O2262" s="6"/>
      <c r="P2262" s="6"/>
    </row>
    <row r="2263" spans="1:16" x14ac:dyDescent="0.2">
      <c r="A2263" s="24"/>
      <c r="B2263" s="5"/>
      <c r="C2263" s="5"/>
      <c r="D2263" s="5"/>
      <c r="E2263" s="5"/>
      <c r="F2263" s="5"/>
      <c r="G2263" s="6"/>
      <c r="H2263" s="6"/>
      <c r="I2263" s="6"/>
      <c r="J2263" s="6"/>
      <c r="K2263" s="6"/>
      <c r="L2263" s="6"/>
      <c r="M2263" s="6"/>
      <c r="N2263" s="6"/>
      <c r="O2263" s="6"/>
      <c r="P2263" s="6"/>
    </row>
    <row r="2264" spans="1:16" x14ac:dyDescent="0.2">
      <c r="A2264" s="24"/>
      <c r="B2264" s="5"/>
      <c r="C2264" s="5"/>
      <c r="D2264" s="5"/>
      <c r="E2264" s="5"/>
      <c r="F2264" s="5"/>
      <c r="G2264" s="6"/>
      <c r="H2264" s="6"/>
      <c r="I2264" s="6"/>
      <c r="J2264" s="6"/>
      <c r="K2264" s="6"/>
      <c r="L2264" s="6"/>
      <c r="M2264" s="6"/>
      <c r="N2264" s="6"/>
      <c r="O2264" s="6"/>
      <c r="P2264" s="6"/>
    </row>
    <row r="2265" spans="1:16" x14ac:dyDescent="0.2">
      <c r="A2265" s="24"/>
      <c r="B2265" s="5"/>
      <c r="C2265" s="5"/>
      <c r="D2265" s="5"/>
      <c r="E2265" s="5"/>
      <c r="F2265" s="5"/>
      <c r="G2265" s="6"/>
      <c r="H2265" s="6"/>
      <c r="I2265" s="6"/>
      <c r="J2265" s="6"/>
      <c r="K2265" s="6"/>
      <c r="L2265" s="6"/>
      <c r="M2265" s="6"/>
      <c r="N2265" s="6"/>
      <c r="O2265" s="6"/>
      <c r="P2265" s="6"/>
    </row>
    <row r="2266" spans="1:16" x14ac:dyDescent="0.2">
      <c r="A2266" s="24"/>
      <c r="B2266" s="5"/>
      <c r="C2266" s="5"/>
      <c r="D2266" s="5"/>
      <c r="E2266" s="5"/>
      <c r="F2266" s="5"/>
      <c r="G2266" s="6"/>
      <c r="H2266" s="6"/>
      <c r="I2266" s="6"/>
      <c r="J2266" s="6"/>
      <c r="K2266" s="6"/>
      <c r="L2266" s="6"/>
      <c r="M2266" s="6"/>
      <c r="N2266" s="6"/>
      <c r="O2266" s="6"/>
      <c r="P2266" s="6"/>
    </row>
    <row r="2267" spans="1:16" x14ac:dyDescent="0.2">
      <c r="A2267" s="24"/>
      <c r="B2267" s="5"/>
      <c r="C2267" s="5"/>
      <c r="D2267" s="5"/>
      <c r="E2267" s="5"/>
      <c r="F2267" s="5"/>
      <c r="G2267" s="6"/>
      <c r="H2267" s="6"/>
      <c r="I2267" s="6"/>
      <c r="J2267" s="6"/>
      <c r="K2267" s="6"/>
      <c r="L2267" s="6"/>
      <c r="M2267" s="6"/>
      <c r="N2267" s="6"/>
      <c r="O2267" s="6"/>
      <c r="P2267" s="6"/>
    </row>
    <row r="2268" spans="1:16" x14ac:dyDescent="0.2">
      <c r="A2268" s="24"/>
      <c r="B2268" s="5"/>
      <c r="C2268" s="5"/>
      <c r="D2268" s="5"/>
      <c r="E2268" s="5"/>
      <c r="F2268" s="5"/>
      <c r="G2268" s="6"/>
      <c r="H2268" s="6"/>
      <c r="I2268" s="6"/>
      <c r="J2268" s="6"/>
      <c r="K2268" s="6"/>
      <c r="L2268" s="6"/>
      <c r="M2268" s="6"/>
      <c r="N2268" s="6"/>
      <c r="O2268" s="6"/>
      <c r="P2268" s="6"/>
    </row>
    <row r="2269" spans="1:16" x14ac:dyDescent="0.2">
      <c r="A2269" s="24"/>
      <c r="B2269" s="5"/>
      <c r="C2269" s="5"/>
      <c r="D2269" s="5"/>
      <c r="E2269" s="5"/>
      <c r="F2269" s="5"/>
      <c r="G2269" s="6"/>
      <c r="H2269" s="6"/>
      <c r="I2269" s="6"/>
      <c r="J2269" s="6"/>
      <c r="K2269" s="6"/>
      <c r="L2269" s="6"/>
      <c r="M2269" s="6"/>
      <c r="N2269" s="6"/>
      <c r="O2269" s="6"/>
      <c r="P2269" s="6"/>
    </row>
    <row r="2270" spans="1:16" x14ac:dyDescent="0.2">
      <c r="A2270" s="24"/>
      <c r="B2270" s="5"/>
      <c r="C2270" s="5"/>
      <c r="D2270" s="5"/>
      <c r="E2270" s="5"/>
      <c r="F2270" s="5"/>
      <c r="G2270" s="6"/>
      <c r="H2270" s="6"/>
      <c r="I2270" s="6"/>
      <c r="J2270" s="6"/>
      <c r="K2270" s="6"/>
      <c r="L2270" s="6"/>
      <c r="M2270" s="6"/>
      <c r="N2270" s="6"/>
      <c r="O2270" s="6"/>
      <c r="P2270" s="6"/>
    </row>
    <row r="2271" spans="1:16" x14ac:dyDescent="0.2">
      <c r="A2271" s="24"/>
      <c r="B2271" s="5"/>
      <c r="C2271" s="5"/>
      <c r="D2271" s="5"/>
      <c r="E2271" s="5"/>
      <c r="F2271" s="5"/>
      <c r="G2271" s="6"/>
      <c r="H2271" s="6"/>
      <c r="I2271" s="6"/>
      <c r="J2271" s="6"/>
      <c r="K2271" s="6"/>
      <c r="L2271" s="6"/>
      <c r="M2271" s="6"/>
      <c r="N2271" s="6"/>
      <c r="O2271" s="6"/>
      <c r="P2271" s="6"/>
    </row>
    <row r="2272" spans="1:16" x14ac:dyDescent="0.2">
      <c r="A2272" s="24"/>
      <c r="B2272" s="5"/>
      <c r="C2272" s="5"/>
      <c r="D2272" s="5"/>
      <c r="E2272" s="5"/>
      <c r="F2272" s="5"/>
      <c r="G2272" s="6"/>
      <c r="H2272" s="6"/>
      <c r="I2272" s="6"/>
      <c r="J2272" s="6"/>
      <c r="K2272" s="6"/>
      <c r="L2272" s="6"/>
      <c r="M2272" s="6"/>
      <c r="N2272" s="6"/>
      <c r="O2272" s="6"/>
      <c r="P2272" s="6"/>
    </row>
    <row r="2273" spans="1:16" x14ac:dyDescent="0.2">
      <c r="A2273" s="24"/>
      <c r="B2273" s="5"/>
      <c r="C2273" s="5"/>
      <c r="D2273" s="5"/>
      <c r="E2273" s="5"/>
      <c r="F2273" s="5"/>
      <c r="G2273" s="6"/>
      <c r="H2273" s="6"/>
      <c r="I2273" s="6"/>
      <c r="J2273" s="6"/>
      <c r="K2273" s="6"/>
      <c r="L2273" s="6"/>
      <c r="M2273" s="6"/>
      <c r="N2273" s="6"/>
      <c r="O2273" s="6"/>
      <c r="P2273" s="6"/>
    </row>
    <row r="2274" spans="1:16" x14ac:dyDescent="0.2">
      <c r="A2274" s="24"/>
      <c r="B2274" s="5"/>
      <c r="C2274" s="5"/>
      <c r="D2274" s="5"/>
      <c r="E2274" s="5"/>
      <c r="F2274" s="5"/>
      <c r="G2274" s="6"/>
      <c r="H2274" s="6"/>
      <c r="I2274" s="6"/>
      <c r="J2274" s="6"/>
      <c r="K2274" s="6"/>
      <c r="L2274" s="6"/>
      <c r="M2274" s="6"/>
      <c r="N2274" s="6"/>
      <c r="O2274" s="6"/>
      <c r="P2274" s="6"/>
    </row>
    <row r="2275" spans="1:16" x14ac:dyDescent="0.2">
      <c r="A2275" s="24"/>
      <c r="B2275" s="5"/>
      <c r="C2275" s="5"/>
      <c r="D2275" s="5"/>
      <c r="E2275" s="5"/>
      <c r="F2275" s="5"/>
      <c r="G2275" s="6"/>
      <c r="H2275" s="6"/>
      <c r="I2275" s="6"/>
      <c r="J2275" s="6"/>
      <c r="K2275" s="6"/>
      <c r="L2275" s="6"/>
      <c r="M2275" s="6"/>
      <c r="N2275" s="6"/>
      <c r="O2275" s="6"/>
      <c r="P2275" s="6"/>
    </row>
    <row r="2276" spans="1:16" x14ac:dyDescent="0.2">
      <c r="A2276" s="24"/>
      <c r="B2276" s="5"/>
      <c r="C2276" s="5"/>
      <c r="D2276" s="5"/>
      <c r="E2276" s="5"/>
      <c r="F2276" s="5"/>
      <c r="G2276" s="6"/>
      <c r="H2276" s="6"/>
      <c r="I2276" s="6"/>
      <c r="J2276" s="6"/>
      <c r="K2276" s="6"/>
      <c r="L2276" s="6"/>
      <c r="M2276" s="6"/>
      <c r="N2276" s="6"/>
      <c r="O2276" s="6"/>
      <c r="P2276" s="6"/>
    </row>
    <row r="2277" spans="1:16" x14ac:dyDescent="0.2">
      <c r="A2277" s="24"/>
      <c r="B2277" s="5"/>
      <c r="C2277" s="5"/>
      <c r="D2277" s="5"/>
      <c r="E2277" s="5"/>
      <c r="F2277" s="5"/>
      <c r="G2277" s="6"/>
      <c r="H2277" s="6"/>
      <c r="I2277" s="6"/>
      <c r="J2277" s="6"/>
      <c r="K2277" s="6"/>
      <c r="L2277" s="6"/>
      <c r="M2277" s="6"/>
      <c r="N2277" s="6"/>
      <c r="O2277" s="6"/>
      <c r="P2277" s="6"/>
    </row>
    <row r="2278" spans="1:16" x14ac:dyDescent="0.2">
      <c r="A2278" s="24"/>
      <c r="B2278" s="5"/>
      <c r="C2278" s="5"/>
      <c r="D2278" s="5"/>
      <c r="E2278" s="5"/>
      <c r="F2278" s="5"/>
      <c r="G2278" s="6"/>
      <c r="H2278" s="6"/>
      <c r="I2278" s="6"/>
      <c r="J2278" s="6"/>
      <c r="K2278" s="6"/>
      <c r="L2278" s="6"/>
      <c r="M2278" s="6"/>
      <c r="N2278" s="6"/>
      <c r="O2278" s="6"/>
      <c r="P2278" s="6"/>
    </row>
    <row r="2279" spans="1:16" x14ac:dyDescent="0.2">
      <c r="A2279" s="24"/>
      <c r="B2279" s="5"/>
      <c r="C2279" s="5"/>
      <c r="D2279" s="5"/>
      <c r="E2279" s="5"/>
      <c r="F2279" s="5"/>
      <c r="G2279" s="6"/>
      <c r="H2279" s="6"/>
      <c r="I2279" s="6"/>
      <c r="J2279" s="6"/>
      <c r="K2279" s="6"/>
      <c r="L2279" s="6"/>
      <c r="M2279" s="6"/>
      <c r="N2279" s="6"/>
      <c r="O2279" s="6"/>
      <c r="P2279" s="6"/>
    </row>
    <row r="2280" spans="1:16" x14ac:dyDescent="0.2">
      <c r="A2280" s="24"/>
      <c r="B2280" s="5"/>
      <c r="C2280" s="5"/>
      <c r="D2280" s="5"/>
      <c r="E2280" s="5"/>
      <c r="F2280" s="5"/>
      <c r="G2280" s="6"/>
      <c r="H2280" s="6"/>
      <c r="I2280" s="6"/>
      <c r="J2280" s="6"/>
      <c r="K2280" s="6"/>
      <c r="L2280" s="6"/>
      <c r="M2280" s="6"/>
      <c r="N2280" s="6"/>
      <c r="O2280" s="6"/>
      <c r="P2280" s="6"/>
    </row>
    <row r="2281" spans="1:16" x14ac:dyDescent="0.2">
      <c r="A2281" s="24"/>
      <c r="B2281" s="5"/>
      <c r="C2281" s="5"/>
      <c r="D2281" s="5"/>
      <c r="E2281" s="5"/>
      <c r="F2281" s="5"/>
      <c r="G2281" s="6"/>
      <c r="H2281" s="6"/>
      <c r="I2281" s="6"/>
      <c r="J2281" s="6"/>
      <c r="K2281" s="6"/>
      <c r="L2281" s="6"/>
      <c r="M2281" s="6"/>
      <c r="N2281" s="6"/>
      <c r="O2281" s="6"/>
      <c r="P2281" s="6"/>
    </row>
    <row r="2282" spans="1:16" x14ac:dyDescent="0.2">
      <c r="A2282" s="24"/>
      <c r="B2282" s="5"/>
      <c r="C2282" s="5"/>
      <c r="D2282" s="5"/>
      <c r="E2282" s="5"/>
      <c r="F2282" s="5"/>
      <c r="G2282" s="6"/>
      <c r="H2282" s="6"/>
      <c r="I2282" s="6"/>
      <c r="J2282" s="6"/>
      <c r="K2282" s="6"/>
      <c r="L2282" s="6"/>
      <c r="M2282" s="6"/>
      <c r="N2282" s="6"/>
      <c r="O2282" s="6"/>
      <c r="P2282" s="6"/>
    </row>
    <row r="2283" spans="1:16" x14ac:dyDescent="0.2">
      <c r="A2283" s="24"/>
      <c r="B2283" s="5"/>
      <c r="C2283" s="5"/>
      <c r="D2283" s="5"/>
      <c r="E2283" s="5"/>
      <c r="F2283" s="5"/>
      <c r="G2283" s="6"/>
      <c r="H2283" s="6"/>
      <c r="I2283" s="6"/>
      <c r="J2283" s="6"/>
      <c r="K2283" s="6"/>
      <c r="L2283" s="6"/>
      <c r="M2283" s="6"/>
      <c r="N2283" s="6"/>
      <c r="O2283" s="6"/>
      <c r="P2283" s="6"/>
    </row>
    <row r="2284" spans="1:16" x14ac:dyDescent="0.2">
      <c r="A2284" s="24"/>
      <c r="B2284" s="5"/>
      <c r="C2284" s="5"/>
      <c r="D2284" s="5"/>
      <c r="E2284" s="5"/>
      <c r="F2284" s="5"/>
      <c r="G2284" s="6"/>
      <c r="H2284" s="6"/>
      <c r="I2284" s="6"/>
      <c r="J2284" s="6"/>
      <c r="K2284" s="6"/>
      <c r="L2284" s="6"/>
      <c r="M2284" s="6"/>
      <c r="N2284" s="6"/>
      <c r="O2284" s="6"/>
      <c r="P2284" s="6"/>
    </row>
    <row r="2285" spans="1:16" x14ac:dyDescent="0.2">
      <c r="A2285" s="24"/>
      <c r="B2285" s="5"/>
      <c r="C2285" s="5"/>
      <c r="D2285" s="5"/>
      <c r="E2285" s="5"/>
      <c r="F2285" s="5"/>
      <c r="G2285" s="6"/>
      <c r="H2285" s="6"/>
      <c r="I2285" s="6"/>
      <c r="J2285" s="6"/>
      <c r="K2285" s="6"/>
      <c r="L2285" s="6"/>
      <c r="M2285" s="6"/>
      <c r="N2285" s="6"/>
      <c r="O2285" s="6"/>
      <c r="P2285" s="6"/>
    </row>
    <row r="2286" spans="1:16" x14ac:dyDescent="0.2">
      <c r="A2286" s="24"/>
      <c r="B2286" s="5"/>
      <c r="C2286" s="5"/>
      <c r="D2286" s="5"/>
      <c r="E2286" s="5"/>
      <c r="F2286" s="5"/>
      <c r="G2286" s="6"/>
      <c r="H2286" s="6"/>
      <c r="I2286" s="6"/>
      <c r="J2286" s="6"/>
      <c r="K2286" s="6"/>
      <c r="L2286" s="6"/>
      <c r="M2286" s="6"/>
      <c r="N2286" s="6"/>
      <c r="O2286" s="6"/>
      <c r="P2286" s="6"/>
    </row>
    <row r="2287" spans="1:16" x14ac:dyDescent="0.2">
      <c r="A2287" s="24"/>
      <c r="B2287" s="5"/>
      <c r="C2287" s="5"/>
      <c r="D2287" s="5"/>
      <c r="E2287" s="5"/>
      <c r="F2287" s="5"/>
      <c r="G2287" s="6"/>
      <c r="H2287" s="6"/>
      <c r="I2287" s="6"/>
      <c r="J2287" s="6"/>
      <c r="K2287" s="6"/>
      <c r="L2287" s="6"/>
      <c r="M2287" s="6"/>
      <c r="N2287" s="6"/>
      <c r="O2287" s="6"/>
      <c r="P2287" s="6"/>
    </row>
    <row r="2288" spans="1:16" x14ac:dyDescent="0.2">
      <c r="A2288" s="24"/>
      <c r="B2288" s="5"/>
      <c r="C2288" s="5"/>
      <c r="D2288" s="5"/>
      <c r="E2288" s="5"/>
      <c r="F2288" s="5"/>
      <c r="G2288" s="6"/>
      <c r="H2288" s="6"/>
      <c r="I2288" s="6"/>
      <c r="J2288" s="6"/>
      <c r="K2288" s="6"/>
      <c r="L2288" s="6"/>
      <c r="M2288" s="6"/>
      <c r="N2288" s="6"/>
      <c r="O2288" s="6"/>
      <c r="P2288" s="6"/>
    </row>
    <row r="2289" spans="1:16" x14ac:dyDescent="0.2">
      <c r="A2289" s="24"/>
      <c r="B2289" s="5"/>
      <c r="C2289" s="5"/>
      <c r="D2289" s="5"/>
      <c r="E2289" s="5"/>
      <c r="F2289" s="5"/>
      <c r="G2289" s="6"/>
      <c r="H2289" s="6"/>
      <c r="I2289" s="6"/>
      <c r="J2289" s="6"/>
      <c r="K2289" s="6"/>
      <c r="L2289" s="6"/>
      <c r="M2289" s="6"/>
      <c r="N2289" s="6"/>
      <c r="O2289" s="6"/>
      <c r="P2289" s="6"/>
    </row>
    <row r="2290" spans="1:16" x14ac:dyDescent="0.2">
      <c r="A2290" s="24"/>
      <c r="B2290" s="5"/>
      <c r="C2290" s="5"/>
      <c r="D2290" s="5"/>
      <c r="E2290" s="5"/>
      <c r="F2290" s="5"/>
      <c r="G2290" s="6"/>
      <c r="H2290" s="6"/>
      <c r="I2290" s="6"/>
      <c r="J2290" s="6"/>
      <c r="K2290" s="6"/>
      <c r="L2290" s="6"/>
      <c r="M2290" s="6"/>
      <c r="N2290" s="6"/>
      <c r="O2290" s="6"/>
      <c r="P2290" s="6"/>
    </row>
    <row r="2291" spans="1:16" x14ac:dyDescent="0.2">
      <c r="A2291" s="24"/>
      <c r="B2291" s="5"/>
      <c r="C2291" s="5"/>
      <c r="D2291" s="5"/>
      <c r="E2291" s="5"/>
      <c r="F2291" s="5"/>
      <c r="G2291" s="6"/>
      <c r="H2291" s="6"/>
      <c r="I2291" s="6"/>
      <c r="J2291" s="6"/>
      <c r="K2291" s="6"/>
      <c r="L2291" s="6"/>
      <c r="M2291" s="6"/>
      <c r="N2291" s="6"/>
      <c r="O2291" s="6"/>
      <c r="P2291" s="6"/>
    </row>
    <row r="2292" spans="1:16" x14ac:dyDescent="0.2">
      <c r="A2292" s="24"/>
      <c r="B2292" s="5"/>
      <c r="C2292" s="5"/>
      <c r="D2292" s="5"/>
      <c r="E2292" s="5"/>
      <c r="F2292" s="5"/>
      <c r="G2292" s="6"/>
      <c r="H2292" s="6"/>
      <c r="I2292" s="6"/>
      <c r="J2292" s="6"/>
      <c r="K2292" s="6"/>
      <c r="L2292" s="6"/>
      <c r="M2292" s="6"/>
      <c r="N2292" s="6"/>
      <c r="O2292" s="6"/>
      <c r="P2292" s="6"/>
    </row>
    <row r="2293" spans="1:16" x14ac:dyDescent="0.2">
      <c r="A2293" s="24"/>
      <c r="B2293" s="5"/>
      <c r="C2293" s="5"/>
      <c r="D2293" s="5"/>
      <c r="E2293" s="5"/>
      <c r="F2293" s="5"/>
      <c r="G2293" s="6"/>
      <c r="H2293" s="6"/>
      <c r="I2293" s="6"/>
      <c r="J2293" s="6"/>
      <c r="K2293" s="6"/>
      <c r="L2293" s="6"/>
      <c r="M2293" s="6"/>
      <c r="N2293" s="6"/>
      <c r="O2293" s="6"/>
      <c r="P2293" s="6"/>
    </row>
    <row r="2294" spans="1:16" x14ac:dyDescent="0.2">
      <c r="A2294" s="24"/>
      <c r="B2294" s="5"/>
      <c r="C2294" s="5"/>
      <c r="D2294" s="5"/>
      <c r="E2294" s="5"/>
      <c r="F2294" s="5"/>
      <c r="G2294" s="6"/>
      <c r="H2294" s="6"/>
      <c r="I2294" s="6"/>
      <c r="J2294" s="6"/>
      <c r="K2294" s="6"/>
      <c r="L2294" s="6"/>
      <c r="M2294" s="6"/>
      <c r="N2294" s="6"/>
      <c r="O2294" s="6"/>
      <c r="P2294" s="6"/>
    </row>
    <row r="2295" spans="1:16" x14ac:dyDescent="0.2">
      <c r="A2295" s="24"/>
      <c r="B2295" s="5"/>
      <c r="C2295" s="5"/>
      <c r="D2295" s="5"/>
      <c r="E2295" s="5"/>
      <c r="F2295" s="5"/>
      <c r="G2295" s="6"/>
      <c r="H2295" s="6"/>
      <c r="I2295" s="6"/>
      <c r="J2295" s="6"/>
      <c r="K2295" s="6"/>
      <c r="L2295" s="6"/>
      <c r="M2295" s="6"/>
      <c r="N2295" s="6"/>
      <c r="O2295" s="6"/>
      <c r="P2295" s="6"/>
    </row>
    <row r="2296" spans="1:16" x14ac:dyDescent="0.2">
      <c r="A2296" s="24"/>
      <c r="B2296" s="5"/>
      <c r="C2296" s="5"/>
      <c r="D2296" s="5"/>
      <c r="E2296" s="5"/>
      <c r="F2296" s="5"/>
      <c r="G2296" s="6"/>
      <c r="H2296" s="6"/>
      <c r="I2296" s="6"/>
      <c r="J2296" s="6"/>
      <c r="K2296" s="6"/>
      <c r="L2296" s="6"/>
      <c r="M2296" s="6"/>
      <c r="N2296" s="6"/>
      <c r="O2296" s="6"/>
      <c r="P2296" s="6"/>
    </row>
    <row r="2297" spans="1:16" x14ac:dyDescent="0.2">
      <c r="A2297" s="24"/>
      <c r="B2297" s="5"/>
      <c r="C2297" s="5"/>
      <c r="D2297" s="5"/>
      <c r="E2297" s="5"/>
      <c r="F2297" s="5"/>
      <c r="G2297" s="6"/>
      <c r="H2297" s="6"/>
      <c r="I2297" s="6"/>
      <c r="J2297" s="6"/>
      <c r="K2297" s="6"/>
      <c r="L2297" s="6"/>
      <c r="M2297" s="6"/>
      <c r="N2297" s="6"/>
      <c r="O2297" s="6"/>
      <c r="P2297" s="6"/>
    </row>
    <row r="2298" spans="1:16" x14ac:dyDescent="0.2">
      <c r="A2298" s="24"/>
      <c r="B2298" s="5"/>
      <c r="C2298" s="5"/>
      <c r="D2298" s="5"/>
      <c r="E2298" s="5"/>
      <c r="F2298" s="5"/>
      <c r="G2298" s="6"/>
      <c r="H2298" s="6"/>
      <c r="I2298" s="6"/>
      <c r="J2298" s="6"/>
      <c r="K2298" s="6"/>
      <c r="L2298" s="6"/>
      <c r="M2298" s="6"/>
      <c r="N2298" s="6"/>
      <c r="O2298" s="6"/>
      <c r="P2298" s="6"/>
    </row>
    <row r="2299" spans="1:16" x14ac:dyDescent="0.2">
      <c r="A2299" s="24"/>
      <c r="B2299" s="5"/>
      <c r="C2299" s="5"/>
      <c r="D2299" s="5"/>
      <c r="E2299" s="5"/>
      <c r="F2299" s="5"/>
      <c r="G2299" s="6"/>
      <c r="H2299" s="6"/>
      <c r="I2299" s="6"/>
      <c r="J2299" s="6"/>
      <c r="K2299" s="6"/>
      <c r="L2299" s="6"/>
      <c r="M2299" s="6"/>
      <c r="N2299" s="6"/>
      <c r="O2299" s="6"/>
      <c r="P2299" s="6"/>
    </row>
    <row r="2300" spans="1:16" x14ac:dyDescent="0.2">
      <c r="A2300" s="24"/>
      <c r="B2300" s="5"/>
      <c r="C2300" s="5"/>
      <c r="D2300" s="5"/>
      <c r="E2300" s="5"/>
      <c r="F2300" s="5"/>
      <c r="G2300" s="6"/>
      <c r="H2300" s="6"/>
      <c r="I2300" s="6"/>
      <c r="J2300" s="6"/>
      <c r="K2300" s="6"/>
      <c r="L2300" s="6"/>
      <c r="M2300" s="6"/>
      <c r="N2300" s="6"/>
      <c r="O2300" s="6"/>
      <c r="P2300" s="6"/>
    </row>
    <row r="2301" spans="1:16" x14ac:dyDescent="0.2">
      <c r="A2301" s="24"/>
      <c r="B2301" s="5"/>
      <c r="C2301" s="5"/>
      <c r="D2301" s="5"/>
      <c r="E2301" s="5"/>
      <c r="F2301" s="5"/>
      <c r="G2301" s="6"/>
      <c r="H2301" s="6"/>
      <c r="I2301" s="6"/>
      <c r="J2301" s="6"/>
      <c r="K2301" s="6"/>
      <c r="L2301" s="6"/>
      <c r="M2301" s="6"/>
      <c r="N2301" s="6"/>
      <c r="O2301" s="6"/>
      <c r="P2301" s="6"/>
    </row>
    <row r="2302" spans="1:16" x14ac:dyDescent="0.2">
      <c r="A2302" s="24"/>
      <c r="B2302" s="5"/>
      <c r="C2302" s="5"/>
      <c r="D2302" s="5"/>
      <c r="E2302" s="5"/>
      <c r="F2302" s="5"/>
      <c r="G2302" s="6"/>
      <c r="H2302" s="6"/>
      <c r="I2302" s="6"/>
      <c r="J2302" s="6"/>
      <c r="K2302" s="6"/>
      <c r="L2302" s="6"/>
      <c r="M2302" s="6"/>
      <c r="N2302" s="6"/>
      <c r="O2302" s="6"/>
      <c r="P2302" s="6"/>
    </row>
    <row r="2303" spans="1:16" x14ac:dyDescent="0.2">
      <c r="A2303" s="24"/>
      <c r="B2303" s="5"/>
      <c r="C2303" s="5"/>
      <c r="D2303" s="5"/>
      <c r="E2303" s="5"/>
      <c r="F2303" s="5"/>
      <c r="G2303" s="6"/>
      <c r="H2303" s="6"/>
      <c r="I2303" s="6"/>
      <c r="J2303" s="6"/>
      <c r="K2303" s="6"/>
      <c r="L2303" s="6"/>
      <c r="M2303" s="6"/>
      <c r="N2303" s="6"/>
      <c r="O2303" s="6"/>
      <c r="P2303" s="6"/>
    </row>
    <row r="2304" spans="1:16" x14ac:dyDescent="0.2">
      <c r="A2304" s="24"/>
      <c r="B2304" s="5"/>
      <c r="C2304" s="5"/>
      <c r="D2304" s="5"/>
      <c r="E2304" s="5"/>
      <c r="F2304" s="5"/>
      <c r="G2304" s="6"/>
      <c r="H2304" s="6"/>
      <c r="I2304" s="6"/>
      <c r="J2304" s="6"/>
      <c r="K2304" s="6"/>
      <c r="L2304" s="6"/>
      <c r="M2304" s="6"/>
      <c r="N2304" s="6"/>
      <c r="O2304" s="6"/>
      <c r="P2304" s="6"/>
    </row>
    <row r="2305" spans="1:16" x14ac:dyDescent="0.2">
      <c r="A2305" s="24"/>
      <c r="B2305" s="5"/>
      <c r="C2305" s="5"/>
      <c r="D2305" s="5"/>
      <c r="E2305" s="5"/>
      <c r="F2305" s="5"/>
      <c r="G2305" s="6"/>
      <c r="H2305" s="6"/>
      <c r="I2305" s="6"/>
      <c r="J2305" s="6"/>
      <c r="K2305" s="6"/>
      <c r="L2305" s="6"/>
      <c r="M2305" s="6"/>
      <c r="N2305" s="6"/>
      <c r="O2305" s="6"/>
      <c r="P2305" s="6"/>
    </row>
    <row r="2306" spans="1:16" x14ac:dyDescent="0.2">
      <c r="A2306" s="24"/>
      <c r="B2306" s="5"/>
      <c r="C2306" s="5"/>
      <c r="D2306" s="5"/>
      <c r="E2306" s="5"/>
      <c r="F2306" s="5"/>
      <c r="G2306" s="6"/>
      <c r="H2306" s="6"/>
      <c r="I2306" s="6"/>
      <c r="J2306" s="6"/>
      <c r="K2306" s="6"/>
      <c r="L2306" s="6"/>
      <c r="M2306" s="6"/>
      <c r="N2306" s="6"/>
      <c r="O2306" s="6"/>
      <c r="P2306" s="6"/>
    </row>
    <row r="2307" spans="1:16" x14ac:dyDescent="0.2">
      <c r="A2307" s="24"/>
      <c r="B2307" s="5"/>
      <c r="C2307" s="5"/>
      <c r="D2307" s="5"/>
      <c r="E2307" s="5"/>
      <c r="F2307" s="5"/>
      <c r="G2307" s="6"/>
      <c r="H2307" s="6"/>
      <c r="I2307" s="6"/>
      <c r="J2307" s="6"/>
      <c r="K2307" s="6"/>
      <c r="L2307" s="6"/>
      <c r="M2307" s="6"/>
      <c r="N2307" s="6"/>
      <c r="O2307" s="6"/>
      <c r="P2307" s="6"/>
    </row>
    <row r="2308" spans="1:16" x14ac:dyDescent="0.2">
      <c r="A2308" s="24"/>
      <c r="B2308" s="5"/>
      <c r="C2308" s="5"/>
      <c r="D2308" s="5"/>
      <c r="E2308" s="5"/>
      <c r="F2308" s="5"/>
      <c r="G2308" s="6"/>
      <c r="H2308" s="6"/>
      <c r="I2308" s="6"/>
      <c r="J2308" s="6"/>
      <c r="K2308" s="6"/>
      <c r="L2308" s="6"/>
      <c r="M2308" s="6"/>
      <c r="N2308" s="6"/>
      <c r="O2308" s="6"/>
      <c r="P2308" s="6"/>
    </row>
    <row r="2309" spans="1:16" x14ac:dyDescent="0.2">
      <c r="A2309" s="24"/>
      <c r="B2309" s="5"/>
      <c r="C2309" s="5"/>
      <c r="D2309" s="5"/>
      <c r="E2309" s="5"/>
      <c r="F2309" s="5"/>
      <c r="G2309" s="6"/>
      <c r="H2309" s="6"/>
      <c r="I2309" s="6"/>
      <c r="J2309" s="6"/>
      <c r="K2309" s="6"/>
      <c r="L2309" s="6"/>
      <c r="M2309" s="6"/>
      <c r="N2309" s="6"/>
      <c r="O2309" s="6"/>
      <c r="P2309" s="6"/>
    </row>
    <row r="2310" spans="1:16" x14ac:dyDescent="0.2">
      <c r="A2310" s="24"/>
      <c r="B2310" s="5"/>
      <c r="C2310" s="5"/>
      <c r="D2310" s="5"/>
      <c r="E2310" s="5"/>
      <c r="F2310" s="5"/>
      <c r="G2310" s="6"/>
      <c r="H2310" s="6"/>
      <c r="I2310" s="6"/>
      <c r="J2310" s="6"/>
      <c r="K2310" s="6"/>
      <c r="L2310" s="6"/>
      <c r="M2310" s="6"/>
      <c r="N2310" s="6"/>
      <c r="O2310" s="6"/>
      <c r="P2310" s="6"/>
    </row>
    <row r="2311" spans="1:16" x14ac:dyDescent="0.2">
      <c r="A2311" s="24"/>
      <c r="B2311" s="5"/>
      <c r="C2311" s="5"/>
      <c r="D2311" s="5"/>
      <c r="E2311" s="5"/>
      <c r="F2311" s="5"/>
      <c r="G2311" s="6"/>
      <c r="H2311" s="6"/>
      <c r="I2311" s="6"/>
      <c r="J2311" s="6"/>
      <c r="K2311" s="6"/>
      <c r="L2311" s="6"/>
      <c r="M2311" s="6"/>
      <c r="N2311" s="6"/>
      <c r="O2311" s="6"/>
      <c r="P2311" s="6"/>
    </row>
    <row r="2312" spans="1:16" x14ac:dyDescent="0.2">
      <c r="A2312" s="24"/>
      <c r="B2312" s="5"/>
      <c r="C2312" s="5"/>
      <c r="D2312" s="5"/>
      <c r="E2312" s="5"/>
      <c r="F2312" s="5"/>
      <c r="G2312" s="6"/>
      <c r="H2312" s="6"/>
      <c r="I2312" s="6"/>
      <c r="J2312" s="6"/>
      <c r="K2312" s="6"/>
      <c r="L2312" s="6"/>
      <c r="M2312" s="6"/>
      <c r="N2312" s="6"/>
      <c r="O2312" s="6"/>
      <c r="P2312" s="6"/>
    </row>
    <row r="2313" spans="1:16" x14ac:dyDescent="0.2">
      <c r="A2313" s="24"/>
      <c r="B2313" s="5"/>
      <c r="C2313" s="5"/>
      <c r="D2313" s="5"/>
      <c r="E2313" s="5"/>
      <c r="F2313" s="5"/>
      <c r="G2313" s="6"/>
      <c r="H2313" s="6"/>
      <c r="I2313" s="6"/>
      <c r="J2313" s="6"/>
      <c r="K2313" s="6"/>
      <c r="L2313" s="6"/>
      <c r="M2313" s="6"/>
      <c r="N2313" s="6"/>
      <c r="O2313" s="6"/>
      <c r="P2313" s="6"/>
    </row>
    <row r="2314" spans="1:16" x14ac:dyDescent="0.2">
      <c r="A2314" s="24"/>
      <c r="B2314" s="5"/>
      <c r="C2314" s="5"/>
      <c r="D2314" s="5"/>
      <c r="E2314" s="5"/>
      <c r="F2314" s="5"/>
      <c r="G2314" s="6"/>
      <c r="H2314" s="6"/>
      <c r="I2314" s="6"/>
      <c r="J2314" s="6"/>
      <c r="K2314" s="6"/>
      <c r="L2314" s="6"/>
      <c r="M2314" s="6"/>
      <c r="N2314" s="6"/>
      <c r="O2314" s="6"/>
      <c r="P2314" s="6"/>
    </row>
    <row r="2315" spans="1:16" x14ac:dyDescent="0.2">
      <c r="A2315" s="24"/>
      <c r="B2315" s="5"/>
      <c r="C2315" s="5"/>
      <c r="D2315" s="5"/>
      <c r="E2315" s="5"/>
      <c r="F2315" s="5"/>
      <c r="G2315" s="6"/>
      <c r="H2315" s="6"/>
      <c r="I2315" s="6"/>
      <c r="J2315" s="6"/>
      <c r="K2315" s="6"/>
      <c r="L2315" s="6"/>
      <c r="M2315" s="6"/>
      <c r="N2315" s="6"/>
      <c r="O2315" s="6"/>
      <c r="P2315" s="6"/>
    </row>
    <row r="2316" spans="1:16" x14ac:dyDescent="0.2">
      <c r="A2316" s="24"/>
      <c r="B2316" s="5"/>
      <c r="C2316" s="5"/>
      <c r="D2316" s="5"/>
      <c r="E2316" s="5"/>
      <c r="F2316" s="5"/>
      <c r="G2316" s="6"/>
      <c r="H2316" s="6"/>
      <c r="I2316" s="6"/>
      <c r="J2316" s="6"/>
      <c r="K2316" s="6"/>
      <c r="L2316" s="6"/>
      <c r="M2316" s="6"/>
      <c r="N2316" s="6"/>
      <c r="O2316" s="6"/>
      <c r="P2316" s="6"/>
    </row>
    <row r="2317" spans="1:16" x14ac:dyDescent="0.2">
      <c r="A2317" s="24"/>
      <c r="B2317" s="5"/>
      <c r="C2317" s="5"/>
      <c r="D2317" s="5"/>
      <c r="E2317" s="5"/>
      <c r="F2317" s="5"/>
      <c r="G2317" s="6"/>
      <c r="H2317" s="6"/>
      <c r="I2317" s="6"/>
      <c r="J2317" s="6"/>
      <c r="K2317" s="6"/>
      <c r="L2317" s="6"/>
      <c r="M2317" s="6"/>
      <c r="N2317" s="6"/>
      <c r="O2317" s="6"/>
      <c r="P2317" s="6"/>
    </row>
    <row r="2318" spans="1:16" x14ac:dyDescent="0.2">
      <c r="A2318" s="24"/>
      <c r="B2318" s="5"/>
      <c r="C2318" s="5"/>
      <c r="D2318" s="5"/>
      <c r="E2318" s="5"/>
      <c r="F2318" s="5"/>
      <c r="G2318" s="6"/>
      <c r="H2318" s="6"/>
      <c r="I2318" s="6"/>
      <c r="J2318" s="6"/>
      <c r="K2318" s="6"/>
      <c r="L2318" s="6"/>
      <c r="M2318" s="6"/>
      <c r="N2318" s="6"/>
      <c r="O2318" s="6"/>
      <c r="P2318" s="6"/>
    </row>
    <row r="2319" spans="1:16" x14ac:dyDescent="0.2">
      <c r="A2319" s="24"/>
      <c r="B2319" s="5"/>
      <c r="C2319" s="5"/>
      <c r="D2319" s="5"/>
      <c r="E2319" s="5"/>
      <c r="F2319" s="5"/>
      <c r="G2319" s="6"/>
      <c r="H2319" s="6"/>
      <c r="I2319" s="6"/>
      <c r="J2319" s="6"/>
      <c r="K2319" s="6"/>
      <c r="L2319" s="6"/>
      <c r="M2319" s="6"/>
      <c r="N2319" s="6"/>
      <c r="O2319" s="6"/>
      <c r="P2319" s="6"/>
    </row>
    <row r="2320" spans="1:16" x14ac:dyDescent="0.2">
      <c r="A2320" s="24"/>
      <c r="B2320" s="5"/>
      <c r="C2320" s="5"/>
      <c r="D2320" s="5"/>
      <c r="E2320" s="5"/>
      <c r="F2320" s="5"/>
      <c r="G2320" s="6"/>
      <c r="H2320" s="6"/>
      <c r="I2320" s="6"/>
      <c r="J2320" s="6"/>
      <c r="K2320" s="6"/>
      <c r="L2320" s="6"/>
      <c r="M2320" s="6"/>
      <c r="N2320" s="6"/>
      <c r="O2320" s="6"/>
      <c r="P2320" s="6"/>
    </row>
    <row r="2321" spans="1:16" x14ac:dyDescent="0.2">
      <c r="A2321" s="24"/>
      <c r="B2321" s="5"/>
      <c r="C2321" s="5"/>
      <c r="D2321" s="5"/>
      <c r="E2321" s="5"/>
      <c r="F2321" s="5"/>
      <c r="G2321" s="6"/>
      <c r="H2321" s="6"/>
      <c r="I2321" s="6"/>
      <c r="J2321" s="6"/>
      <c r="K2321" s="6"/>
      <c r="L2321" s="6"/>
      <c r="M2321" s="6"/>
      <c r="N2321" s="6"/>
      <c r="O2321" s="6"/>
      <c r="P2321" s="6"/>
    </row>
    <row r="2322" spans="1:16" x14ac:dyDescent="0.2">
      <c r="A2322" s="24"/>
      <c r="B2322" s="5"/>
      <c r="C2322" s="5"/>
      <c r="D2322" s="5"/>
      <c r="E2322" s="5"/>
      <c r="F2322" s="5"/>
      <c r="G2322" s="6"/>
      <c r="H2322" s="6"/>
      <c r="I2322" s="6"/>
      <c r="J2322" s="6"/>
      <c r="K2322" s="6"/>
      <c r="L2322" s="6"/>
      <c r="M2322" s="6"/>
      <c r="N2322" s="6"/>
      <c r="O2322" s="6"/>
      <c r="P2322" s="6"/>
    </row>
    <row r="2323" spans="1:16" x14ac:dyDescent="0.2">
      <c r="A2323" s="24"/>
      <c r="B2323" s="5"/>
      <c r="C2323" s="5"/>
      <c r="D2323" s="5"/>
      <c r="E2323" s="5"/>
      <c r="F2323" s="5"/>
      <c r="G2323" s="6"/>
      <c r="H2323" s="6"/>
      <c r="I2323" s="6"/>
      <c r="J2323" s="6"/>
      <c r="K2323" s="6"/>
      <c r="L2323" s="6"/>
      <c r="M2323" s="6"/>
      <c r="N2323" s="6"/>
      <c r="O2323" s="6"/>
      <c r="P2323" s="6"/>
    </row>
    <row r="2324" spans="1:16" x14ac:dyDescent="0.2">
      <c r="A2324" s="24"/>
      <c r="B2324" s="5"/>
      <c r="C2324" s="5"/>
      <c r="D2324" s="5"/>
      <c r="E2324" s="5"/>
      <c r="F2324" s="5"/>
      <c r="G2324" s="6"/>
      <c r="H2324" s="6"/>
      <c r="I2324" s="6"/>
      <c r="J2324" s="6"/>
      <c r="K2324" s="6"/>
      <c r="L2324" s="6"/>
      <c r="M2324" s="6"/>
      <c r="N2324" s="6"/>
      <c r="O2324" s="6"/>
      <c r="P2324" s="6"/>
    </row>
    <row r="2325" spans="1:16" x14ac:dyDescent="0.2">
      <c r="A2325" s="24"/>
      <c r="B2325" s="5"/>
      <c r="C2325" s="5"/>
      <c r="D2325" s="5"/>
      <c r="E2325" s="5"/>
      <c r="F2325" s="5"/>
      <c r="G2325" s="6"/>
      <c r="H2325" s="6"/>
      <c r="I2325" s="6"/>
      <c r="J2325" s="6"/>
      <c r="K2325" s="6"/>
      <c r="L2325" s="6"/>
      <c r="M2325" s="6"/>
      <c r="N2325" s="6"/>
      <c r="O2325" s="6"/>
      <c r="P2325" s="6"/>
    </row>
    <row r="2326" spans="1:16" x14ac:dyDescent="0.2">
      <c r="A2326" s="24"/>
      <c r="B2326" s="5"/>
      <c r="C2326" s="5"/>
      <c r="D2326" s="5"/>
      <c r="E2326" s="5"/>
      <c r="F2326" s="5"/>
      <c r="G2326" s="6"/>
      <c r="H2326" s="6"/>
      <c r="I2326" s="6"/>
      <c r="J2326" s="6"/>
      <c r="K2326" s="6"/>
      <c r="L2326" s="6"/>
      <c r="M2326" s="6"/>
      <c r="N2326" s="6"/>
      <c r="O2326" s="6"/>
      <c r="P2326" s="6"/>
    </row>
    <row r="2327" spans="1:16" x14ac:dyDescent="0.2">
      <c r="A2327" s="24"/>
      <c r="B2327" s="5"/>
      <c r="C2327" s="5"/>
      <c r="D2327" s="5"/>
      <c r="E2327" s="5"/>
      <c r="F2327" s="5"/>
      <c r="G2327" s="6"/>
      <c r="H2327" s="6"/>
      <c r="I2327" s="6"/>
      <c r="J2327" s="6"/>
      <c r="K2327" s="6"/>
      <c r="L2327" s="6"/>
      <c r="M2327" s="6"/>
      <c r="N2327" s="6"/>
      <c r="O2327" s="6"/>
      <c r="P2327" s="6"/>
    </row>
    <row r="2328" spans="1:16" x14ac:dyDescent="0.2">
      <c r="A2328" s="24"/>
      <c r="B2328" s="5"/>
      <c r="C2328" s="5"/>
      <c r="D2328" s="5"/>
      <c r="E2328" s="5"/>
      <c r="F2328" s="5"/>
      <c r="G2328" s="6"/>
      <c r="H2328" s="6"/>
      <c r="I2328" s="6"/>
      <c r="J2328" s="6"/>
      <c r="K2328" s="6"/>
      <c r="L2328" s="6"/>
      <c r="M2328" s="6"/>
      <c r="N2328" s="6"/>
      <c r="O2328" s="6"/>
      <c r="P2328" s="6"/>
    </row>
    <row r="2329" spans="1:16" x14ac:dyDescent="0.2">
      <c r="A2329" s="24"/>
      <c r="B2329" s="5"/>
      <c r="C2329" s="5"/>
      <c r="D2329" s="5"/>
      <c r="E2329" s="5"/>
      <c r="F2329" s="5"/>
      <c r="G2329" s="6"/>
      <c r="H2329" s="6"/>
      <c r="I2329" s="6"/>
      <c r="J2329" s="6"/>
      <c r="K2329" s="6"/>
      <c r="L2329" s="6"/>
      <c r="M2329" s="6"/>
      <c r="N2329" s="6"/>
      <c r="O2329" s="6"/>
      <c r="P2329" s="6"/>
    </row>
    <row r="2330" spans="1:16" x14ac:dyDescent="0.2">
      <c r="A2330" s="24"/>
      <c r="B2330" s="5"/>
      <c r="C2330" s="5"/>
      <c r="D2330" s="5"/>
      <c r="E2330" s="5"/>
      <c r="F2330" s="5"/>
      <c r="G2330" s="6"/>
      <c r="H2330" s="6"/>
      <c r="I2330" s="6"/>
      <c r="J2330" s="6"/>
      <c r="K2330" s="6"/>
      <c r="L2330" s="6"/>
      <c r="M2330" s="6"/>
      <c r="N2330" s="6"/>
      <c r="O2330" s="6"/>
      <c r="P2330" s="6"/>
    </row>
    <row r="2331" spans="1:16" x14ac:dyDescent="0.2">
      <c r="A2331" s="24"/>
      <c r="B2331" s="5"/>
      <c r="C2331" s="5"/>
      <c r="D2331" s="5"/>
      <c r="E2331" s="5"/>
      <c r="F2331" s="5"/>
      <c r="G2331" s="6"/>
      <c r="H2331" s="6"/>
      <c r="I2331" s="6"/>
      <c r="J2331" s="6"/>
      <c r="K2331" s="6"/>
      <c r="L2331" s="6"/>
      <c r="M2331" s="6"/>
      <c r="N2331" s="6"/>
      <c r="O2331" s="6"/>
      <c r="P2331" s="6"/>
    </row>
    <row r="2332" spans="1:16" x14ac:dyDescent="0.2">
      <c r="A2332" s="24"/>
      <c r="B2332" s="5"/>
      <c r="C2332" s="5"/>
      <c r="D2332" s="5"/>
      <c r="E2332" s="5"/>
      <c r="F2332" s="5"/>
      <c r="G2332" s="6"/>
      <c r="H2332" s="6"/>
      <c r="I2332" s="6"/>
      <c r="J2332" s="6"/>
      <c r="K2332" s="6"/>
      <c r="L2332" s="6"/>
      <c r="M2332" s="6"/>
      <c r="N2332" s="6"/>
      <c r="O2332" s="6"/>
      <c r="P2332" s="6"/>
    </row>
    <row r="2333" spans="1:16" x14ac:dyDescent="0.2">
      <c r="A2333" s="24"/>
      <c r="B2333" s="5"/>
      <c r="C2333" s="5"/>
      <c r="D2333" s="5"/>
      <c r="E2333" s="5"/>
      <c r="F2333" s="5"/>
      <c r="G2333" s="6"/>
      <c r="H2333" s="6"/>
      <c r="I2333" s="6"/>
      <c r="J2333" s="6"/>
      <c r="K2333" s="6"/>
      <c r="L2333" s="6"/>
      <c r="M2333" s="6"/>
      <c r="N2333" s="6"/>
      <c r="O2333" s="6"/>
      <c r="P2333" s="6"/>
    </row>
    <row r="2334" spans="1:16" x14ac:dyDescent="0.2">
      <c r="A2334" s="24"/>
      <c r="B2334" s="5"/>
      <c r="C2334" s="5"/>
      <c r="D2334" s="5"/>
      <c r="E2334" s="5"/>
      <c r="F2334" s="5"/>
      <c r="G2334" s="6"/>
      <c r="H2334" s="6"/>
      <c r="I2334" s="6"/>
      <c r="J2334" s="6"/>
      <c r="K2334" s="6"/>
      <c r="L2334" s="6"/>
      <c r="M2334" s="6"/>
      <c r="N2334" s="6"/>
      <c r="O2334" s="6"/>
      <c r="P2334" s="6"/>
    </row>
    <row r="2335" spans="1:16" x14ac:dyDescent="0.2">
      <c r="A2335" s="24"/>
      <c r="B2335" s="5"/>
      <c r="C2335" s="5"/>
      <c r="D2335" s="5"/>
      <c r="E2335" s="5"/>
      <c r="F2335" s="5"/>
      <c r="G2335" s="6"/>
      <c r="H2335" s="6"/>
      <c r="I2335" s="6"/>
      <c r="J2335" s="6"/>
      <c r="K2335" s="6"/>
      <c r="L2335" s="6"/>
      <c r="M2335" s="6"/>
      <c r="N2335" s="6"/>
      <c r="O2335" s="6"/>
      <c r="P2335" s="6"/>
    </row>
    <row r="2336" spans="1:16" x14ac:dyDescent="0.2">
      <c r="A2336" s="24"/>
      <c r="B2336" s="5"/>
      <c r="C2336" s="5"/>
      <c r="D2336" s="5"/>
      <c r="E2336" s="5"/>
      <c r="F2336" s="5"/>
      <c r="G2336" s="6"/>
      <c r="H2336" s="6"/>
      <c r="I2336" s="6"/>
      <c r="J2336" s="6"/>
      <c r="K2336" s="6"/>
      <c r="L2336" s="6"/>
      <c r="M2336" s="6"/>
      <c r="N2336" s="6"/>
      <c r="O2336" s="6"/>
      <c r="P2336" s="6"/>
    </row>
    <row r="2337" spans="1:16" x14ac:dyDescent="0.2">
      <c r="A2337" s="24"/>
      <c r="B2337" s="5"/>
      <c r="C2337" s="5"/>
      <c r="D2337" s="5"/>
      <c r="E2337" s="5"/>
      <c r="F2337" s="5"/>
      <c r="G2337" s="6"/>
      <c r="H2337" s="6"/>
      <c r="I2337" s="6"/>
      <c r="J2337" s="6"/>
      <c r="K2337" s="6"/>
      <c r="L2337" s="6"/>
      <c r="M2337" s="6"/>
      <c r="N2337" s="6"/>
      <c r="O2337" s="6"/>
      <c r="P2337" s="6"/>
    </row>
    <row r="2338" spans="1:16" x14ac:dyDescent="0.2">
      <c r="A2338" s="24"/>
      <c r="B2338" s="5"/>
      <c r="C2338" s="5"/>
      <c r="D2338" s="5"/>
      <c r="E2338" s="5"/>
      <c r="F2338" s="5"/>
      <c r="G2338" s="6"/>
      <c r="H2338" s="6"/>
      <c r="I2338" s="6"/>
      <c r="J2338" s="6"/>
      <c r="K2338" s="6"/>
      <c r="L2338" s="6"/>
      <c r="M2338" s="6"/>
      <c r="N2338" s="6"/>
      <c r="O2338" s="6"/>
      <c r="P2338" s="6"/>
    </row>
    <row r="2339" spans="1:16" x14ac:dyDescent="0.2">
      <c r="A2339" s="24"/>
      <c r="B2339" s="5"/>
      <c r="C2339" s="5"/>
      <c r="D2339" s="5"/>
      <c r="E2339" s="5"/>
      <c r="F2339" s="5"/>
      <c r="G2339" s="6"/>
      <c r="H2339" s="6"/>
      <c r="I2339" s="6"/>
      <c r="J2339" s="6"/>
      <c r="K2339" s="6"/>
      <c r="L2339" s="6"/>
      <c r="M2339" s="6"/>
      <c r="N2339" s="6"/>
      <c r="O2339" s="6"/>
      <c r="P2339" s="6"/>
    </row>
    <row r="2340" spans="1:16" x14ac:dyDescent="0.2">
      <c r="A2340" s="24"/>
      <c r="B2340" s="5"/>
      <c r="C2340" s="5"/>
      <c r="D2340" s="5"/>
      <c r="E2340" s="5"/>
      <c r="F2340" s="5"/>
      <c r="G2340" s="6"/>
      <c r="H2340" s="6"/>
      <c r="I2340" s="6"/>
      <c r="J2340" s="6"/>
      <c r="K2340" s="6"/>
      <c r="L2340" s="6"/>
      <c r="M2340" s="6"/>
      <c r="N2340" s="6"/>
      <c r="O2340" s="6"/>
      <c r="P2340" s="6"/>
    </row>
    <row r="2341" spans="1:16" x14ac:dyDescent="0.2">
      <c r="A2341" s="24"/>
      <c r="B2341" s="5"/>
      <c r="C2341" s="5"/>
      <c r="D2341" s="5"/>
      <c r="E2341" s="5"/>
      <c r="F2341" s="5"/>
      <c r="G2341" s="6"/>
      <c r="H2341" s="6"/>
      <c r="I2341" s="6"/>
      <c r="J2341" s="6"/>
      <c r="K2341" s="6"/>
      <c r="L2341" s="6"/>
      <c r="M2341" s="6"/>
      <c r="N2341" s="6"/>
      <c r="O2341" s="6"/>
      <c r="P2341" s="6"/>
    </row>
    <row r="2342" spans="1:16" x14ac:dyDescent="0.2">
      <c r="A2342" s="24"/>
      <c r="B2342" s="5"/>
      <c r="C2342" s="5"/>
      <c r="D2342" s="5"/>
      <c r="E2342" s="5"/>
      <c r="F2342" s="5"/>
      <c r="G2342" s="6"/>
      <c r="H2342" s="6"/>
      <c r="I2342" s="6"/>
      <c r="J2342" s="6"/>
      <c r="K2342" s="6"/>
      <c r="L2342" s="6"/>
      <c r="M2342" s="6"/>
      <c r="N2342" s="6"/>
      <c r="O2342" s="6"/>
      <c r="P2342" s="6"/>
    </row>
    <row r="2343" spans="1:16" x14ac:dyDescent="0.2">
      <c r="A2343" s="24"/>
      <c r="B2343" s="5"/>
      <c r="C2343" s="5"/>
      <c r="D2343" s="5"/>
      <c r="E2343" s="5"/>
      <c r="F2343" s="5"/>
      <c r="G2343" s="6"/>
      <c r="H2343" s="6"/>
      <c r="I2343" s="6"/>
      <c r="J2343" s="6"/>
      <c r="K2343" s="6"/>
      <c r="L2343" s="6"/>
      <c r="M2343" s="6"/>
      <c r="N2343" s="6"/>
      <c r="O2343" s="6"/>
      <c r="P2343" s="6"/>
    </row>
    <row r="2344" spans="1:16" x14ac:dyDescent="0.2">
      <c r="A2344" s="24"/>
      <c r="B2344" s="5"/>
      <c r="C2344" s="5"/>
      <c r="D2344" s="5"/>
      <c r="E2344" s="5"/>
      <c r="F2344" s="5"/>
      <c r="G2344" s="6"/>
      <c r="H2344" s="6"/>
      <c r="I2344" s="6"/>
      <c r="J2344" s="6"/>
      <c r="K2344" s="6"/>
      <c r="L2344" s="6"/>
      <c r="M2344" s="6"/>
      <c r="N2344" s="6"/>
      <c r="O2344" s="6"/>
      <c r="P2344" s="6"/>
    </row>
    <row r="2345" spans="1:16" x14ac:dyDescent="0.2">
      <c r="A2345" s="24"/>
      <c r="B2345" s="5"/>
      <c r="C2345" s="5"/>
      <c r="D2345" s="5"/>
      <c r="E2345" s="5"/>
      <c r="F2345" s="5"/>
      <c r="G2345" s="6"/>
      <c r="H2345" s="6"/>
      <c r="I2345" s="6"/>
      <c r="J2345" s="6"/>
      <c r="K2345" s="6"/>
      <c r="L2345" s="6"/>
      <c r="M2345" s="6"/>
      <c r="N2345" s="6"/>
      <c r="O2345" s="6"/>
      <c r="P2345" s="6"/>
    </row>
    <row r="2346" spans="1:16" x14ac:dyDescent="0.2">
      <c r="A2346" s="24"/>
      <c r="B2346" s="5"/>
      <c r="C2346" s="5"/>
      <c r="D2346" s="5"/>
      <c r="E2346" s="5"/>
      <c r="F2346" s="5"/>
      <c r="G2346" s="6"/>
      <c r="H2346" s="6"/>
      <c r="I2346" s="6"/>
      <c r="J2346" s="6"/>
      <c r="K2346" s="6"/>
      <c r="L2346" s="6"/>
      <c r="M2346" s="6"/>
      <c r="N2346" s="6"/>
      <c r="O2346" s="6"/>
      <c r="P2346" s="6"/>
    </row>
    <row r="2347" spans="1:16" x14ac:dyDescent="0.2">
      <c r="A2347" s="24"/>
      <c r="B2347" s="5"/>
      <c r="C2347" s="5"/>
      <c r="D2347" s="5"/>
      <c r="E2347" s="5"/>
      <c r="F2347" s="5"/>
      <c r="G2347" s="6"/>
      <c r="H2347" s="6"/>
      <c r="I2347" s="6"/>
      <c r="J2347" s="6"/>
      <c r="K2347" s="6"/>
      <c r="L2347" s="6"/>
      <c r="M2347" s="6"/>
      <c r="N2347" s="6"/>
      <c r="O2347" s="6"/>
      <c r="P2347" s="6"/>
    </row>
    <row r="2348" spans="1:16" x14ac:dyDescent="0.2">
      <c r="A2348" s="24"/>
      <c r="B2348" s="5"/>
      <c r="C2348" s="5"/>
      <c r="D2348" s="5"/>
      <c r="E2348" s="5"/>
      <c r="F2348" s="5"/>
      <c r="G2348" s="6"/>
      <c r="H2348" s="6"/>
      <c r="I2348" s="6"/>
      <c r="J2348" s="6"/>
      <c r="K2348" s="6"/>
      <c r="L2348" s="6"/>
      <c r="M2348" s="6"/>
      <c r="N2348" s="6"/>
      <c r="O2348" s="6"/>
      <c r="P2348" s="6"/>
    </row>
    <row r="2349" spans="1:16" x14ac:dyDescent="0.2">
      <c r="A2349" s="24"/>
      <c r="B2349" s="5"/>
      <c r="C2349" s="5"/>
      <c r="D2349" s="5"/>
      <c r="E2349" s="5"/>
      <c r="F2349" s="5"/>
      <c r="G2349" s="6"/>
      <c r="H2349" s="6"/>
      <c r="I2349" s="6"/>
      <c r="J2349" s="6"/>
      <c r="K2349" s="6"/>
      <c r="L2349" s="6"/>
      <c r="M2349" s="6"/>
      <c r="N2349" s="6"/>
      <c r="O2349" s="6"/>
      <c r="P2349" s="6"/>
    </row>
    <row r="2350" spans="1:16" x14ac:dyDescent="0.2">
      <c r="A2350" s="24"/>
      <c r="B2350" s="5"/>
      <c r="C2350" s="5"/>
      <c r="D2350" s="5"/>
      <c r="E2350" s="5"/>
      <c r="F2350" s="5"/>
      <c r="G2350" s="6"/>
      <c r="H2350" s="6"/>
      <c r="I2350" s="6"/>
      <c r="J2350" s="6"/>
      <c r="K2350" s="6"/>
      <c r="L2350" s="6"/>
      <c r="M2350" s="6"/>
      <c r="N2350" s="6"/>
      <c r="O2350" s="6"/>
      <c r="P2350" s="6"/>
    </row>
    <row r="2351" spans="1:16" x14ac:dyDescent="0.2">
      <c r="A2351" s="24"/>
      <c r="B2351" s="5"/>
      <c r="C2351" s="5"/>
      <c r="D2351" s="5"/>
      <c r="E2351" s="5"/>
      <c r="F2351" s="5"/>
      <c r="G2351" s="6"/>
      <c r="H2351" s="6"/>
      <c r="I2351" s="6"/>
      <c r="J2351" s="6"/>
      <c r="K2351" s="6"/>
      <c r="L2351" s="6"/>
      <c r="M2351" s="6"/>
      <c r="N2351" s="6"/>
      <c r="O2351" s="6"/>
      <c r="P2351" s="6"/>
    </row>
    <row r="2352" spans="1:16" x14ac:dyDescent="0.2">
      <c r="A2352" s="24"/>
      <c r="B2352" s="5"/>
      <c r="C2352" s="5"/>
      <c r="D2352" s="5"/>
      <c r="E2352" s="5"/>
      <c r="F2352" s="5"/>
      <c r="G2352" s="6"/>
      <c r="H2352" s="6"/>
      <c r="I2352" s="6"/>
      <c r="J2352" s="6"/>
      <c r="K2352" s="6"/>
      <c r="L2352" s="6"/>
      <c r="M2352" s="6"/>
      <c r="N2352" s="6"/>
      <c r="O2352" s="6"/>
      <c r="P2352" s="6"/>
    </row>
    <row r="2353" spans="1:16" x14ac:dyDescent="0.2">
      <c r="A2353" s="24"/>
      <c r="B2353" s="5"/>
      <c r="C2353" s="5"/>
      <c r="D2353" s="5"/>
      <c r="E2353" s="5"/>
      <c r="F2353" s="5"/>
      <c r="G2353" s="6"/>
      <c r="H2353" s="6"/>
      <c r="I2353" s="6"/>
      <c r="J2353" s="6"/>
      <c r="K2353" s="6"/>
      <c r="L2353" s="6"/>
      <c r="M2353" s="6"/>
      <c r="N2353" s="6"/>
      <c r="O2353" s="6"/>
      <c r="P2353" s="6"/>
    </row>
    <row r="2354" spans="1:16" x14ac:dyDescent="0.2">
      <c r="A2354" s="24"/>
      <c r="B2354" s="5"/>
      <c r="C2354" s="5"/>
      <c r="D2354" s="5"/>
      <c r="E2354" s="5"/>
      <c r="F2354" s="5"/>
      <c r="G2354" s="6"/>
      <c r="H2354" s="6"/>
      <c r="I2354" s="6"/>
      <c r="J2354" s="6"/>
      <c r="K2354" s="6"/>
      <c r="L2354" s="6"/>
      <c r="M2354" s="6"/>
      <c r="N2354" s="6"/>
      <c r="O2354" s="6"/>
      <c r="P2354" s="6"/>
    </row>
    <row r="2355" spans="1:16" x14ac:dyDescent="0.2">
      <c r="A2355" s="24"/>
      <c r="B2355" s="5"/>
      <c r="C2355" s="5"/>
      <c r="D2355" s="5"/>
      <c r="E2355" s="5"/>
      <c r="F2355" s="5"/>
      <c r="G2355" s="6"/>
      <c r="H2355" s="6"/>
      <c r="I2355" s="6"/>
      <c r="J2355" s="6"/>
      <c r="K2355" s="6"/>
      <c r="L2355" s="6"/>
      <c r="M2355" s="6"/>
      <c r="N2355" s="6"/>
      <c r="O2355" s="6"/>
      <c r="P2355" s="6"/>
    </row>
    <row r="2356" spans="1:16" x14ac:dyDescent="0.2">
      <c r="A2356" s="24"/>
      <c r="B2356" s="5"/>
      <c r="C2356" s="5"/>
      <c r="D2356" s="5"/>
      <c r="E2356" s="5"/>
      <c r="F2356" s="5"/>
      <c r="G2356" s="6"/>
      <c r="H2356" s="6"/>
      <c r="I2356" s="6"/>
      <c r="J2356" s="6"/>
      <c r="K2356" s="6"/>
      <c r="L2356" s="6"/>
      <c r="M2356" s="6"/>
      <c r="N2356" s="6"/>
      <c r="O2356" s="6"/>
      <c r="P2356" s="6"/>
    </row>
    <row r="2357" spans="1:16" x14ac:dyDescent="0.2">
      <c r="A2357" s="24"/>
      <c r="B2357" s="5"/>
      <c r="C2357" s="5"/>
      <c r="D2357" s="5"/>
      <c r="E2357" s="5"/>
      <c r="F2357" s="5"/>
      <c r="G2357" s="6"/>
      <c r="H2357" s="6"/>
      <c r="I2357" s="6"/>
      <c r="J2357" s="6"/>
      <c r="K2357" s="6"/>
      <c r="L2357" s="6"/>
      <c r="M2357" s="6"/>
      <c r="N2357" s="6"/>
      <c r="O2357" s="6"/>
      <c r="P2357" s="6"/>
    </row>
    <row r="2358" spans="1:16" x14ac:dyDescent="0.2">
      <c r="A2358" s="24"/>
      <c r="B2358" s="5"/>
      <c r="C2358" s="5"/>
      <c r="D2358" s="5"/>
      <c r="E2358" s="5"/>
      <c r="F2358" s="5"/>
      <c r="G2358" s="6"/>
      <c r="H2358" s="6"/>
      <c r="I2358" s="6"/>
      <c r="J2358" s="6"/>
      <c r="K2358" s="6"/>
      <c r="L2358" s="6"/>
      <c r="M2358" s="6"/>
      <c r="N2358" s="6"/>
      <c r="O2358" s="6"/>
      <c r="P2358" s="6"/>
    </row>
    <row r="2359" spans="1:16" x14ac:dyDescent="0.2">
      <c r="A2359" s="24"/>
      <c r="B2359" s="5"/>
      <c r="C2359" s="5"/>
      <c r="D2359" s="5"/>
      <c r="E2359" s="5"/>
      <c r="F2359" s="5"/>
      <c r="G2359" s="6"/>
      <c r="H2359" s="6"/>
      <c r="I2359" s="6"/>
      <c r="J2359" s="6"/>
      <c r="K2359" s="6"/>
      <c r="L2359" s="6"/>
      <c r="M2359" s="6"/>
      <c r="N2359" s="6"/>
      <c r="O2359" s="6"/>
      <c r="P2359" s="6"/>
    </row>
    <row r="2360" spans="1:16" x14ac:dyDescent="0.2">
      <c r="A2360" s="24"/>
      <c r="B2360" s="5"/>
      <c r="C2360" s="5"/>
      <c r="D2360" s="5"/>
      <c r="E2360" s="5"/>
      <c r="F2360" s="5"/>
      <c r="G2360" s="6"/>
      <c r="H2360" s="6"/>
      <c r="I2360" s="6"/>
      <c r="J2360" s="6"/>
      <c r="K2360" s="6"/>
      <c r="L2360" s="6"/>
      <c r="M2360" s="6"/>
      <c r="N2360" s="6"/>
      <c r="O2360" s="6"/>
      <c r="P2360" s="6"/>
    </row>
    <row r="2361" spans="1:16" x14ac:dyDescent="0.2">
      <c r="A2361" s="24"/>
      <c r="B2361" s="5"/>
      <c r="C2361" s="5"/>
      <c r="D2361" s="5"/>
      <c r="E2361" s="5"/>
      <c r="F2361" s="5"/>
      <c r="G2361" s="6"/>
      <c r="H2361" s="6"/>
      <c r="I2361" s="6"/>
      <c r="J2361" s="6"/>
      <c r="K2361" s="6"/>
      <c r="L2361" s="6"/>
      <c r="M2361" s="6"/>
      <c r="N2361" s="6"/>
      <c r="O2361" s="6"/>
      <c r="P2361" s="6"/>
    </row>
    <row r="2362" spans="1:16" x14ac:dyDescent="0.2">
      <c r="A2362" s="24"/>
      <c r="B2362" s="5"/>
      <c r="C2362" s="5"/>
      <c r="D2362" s="5"/>
      <c r="E2362" s="5"/>
      <c r="F2362" s="5"/>
      <c r="G2362" s="6"/>
      <c r="H2362" s="6"/>
      <c r="I2362" s="6"/>
      <c r="J2362" s="6"/>
      <c r="K2362" s="6"/>
      <c r="L2362" s="6"/>
      <c r="M2362" s="6"/>
      <c r="N2362" s="6"/>
      <c r="O2362" s="6"/>
      <c r="P2362" s="6"/>
    </row>
    <row r="2363" spans="1:16" x14ac:dyDescent="0.2">
      <c r="A2363" s="24"/>
      <c r="B2363" s="5"/>
      <c r="C2363" s="5"/>
      <c r="D2363" s="5"/>
      <c r="E2363" s="5"/>
      <c r="F2363" s="5"/>
      <c r="G2363" s="6"/>
      <c r="H2363" s="6"/>
      <c r="I2363" s="6"/>
      <c r="J2363" s="6"/>
      <c r="K2363" s="6"/>
      <c r="L2363" s="6"/>
      <c r="M2363" s="6"/>
      <c r="N2363" s="6"/>
      <c r="O2363" s="6"/>
      <c r="P2363" s="6"/>
    </row>
    <row r="2364" spans="1:16" x14ac:dyDescent="0.2">
      <c r="A2364" s="24"/>
      <c r="B2364" s="5"/>
      <c r="C2364" s="5"/>
      <c r="D2364" s="5"/>
      <c r="E2364" s="5"/>
      <c r="F2364" s="5"/>
      <c r="G2364" s="6"/>
      <c r="H2364" s="6"/>
      <c r="I2364" s="6"/>
      <c r="J2364" s="6"/>
      <c r="K2364" s="6"/>
      <c r="L2364" s="6"/>
      <c r="M2364" s="6"/>
      <c r="N2364" s="6"/>
      <c r="O2364" s="6"/>
      <c r="P2364" s="6"/>
    </row>
    <row r="2365" spans="1:16" x14ac:dyDescent="0.2">
      <c r="A2365" s="24"/>
      <c r="B2365" s="5"/>
      <c r="C2365" s="5"/>
      <c r="D2365" s="5"/>
      <c r="E2365" s="5"/>
      <c r="F2365" s="5"/>
      <c r="G2365" s="6"/>
      <c r="H2365" s="6"/>
      <c r="I2365" s="6"/>
      <c r="J2365" s="6"/>
      <c r="K2365" s="6"/>
      <c r="L2365" s="6"/>
      <c r="M2365" s="6"/>
      <c r="N2365" s="6"/>
      <c r="O2365" s="6"/>
      <c r="P2365" s="6"/>
    </row>
    <row r="2366" spans="1:16" x14ac:dyDescent="0.2">
      <c r="A2366" s="24"/>
      <c r="B2366" s="5"/>
      <c r="C2366" s="5"/>
      <c r="D2366" s="5"/>
      <c r="E2366" s="5"/>
      <c r="F2366" s="5"/>
      <c r="G2366" s="6"/>
      <c r="H2366" s="6"/>
      <c r="I2366" s="6"/>
      <c r="J2366" s="6"/>
      <c r="K2366" s="6"/>
      <c r="L2366" s="6"/>
      <c r="M2366" s="6"/>
      <c r="N2366" s="6"/>
      <c r="O2366" s="6"/>
      <c r="P2366" s="6"/>
    </row>
    <row r="2367" spans="1:16" x14ac:dyDescent="0.2">
      <c r="A2367" s="24"/>
      <c r="B2367" s="5"/>
      <c r="C2367" s="5"/>
      <c r="D2367" s="5"/>
      <c r="E2367" s="5"/>
      <c r="F2367" s="5"/>
      <c r="G2367" s="6"/>
      <c r="H2367" s="6"/>
      <c r="I2367" s="6"/>
      <c r="J2367" s="6"/>
      <c r="K2367" s="6"/>
      <c r="L2367" s="6"/>
      <c r="M2367" s="6"/>
      <c r="N2367" s="6"/>
      <c r="O2367" s="6"/>
      <c r="P2367" s="6"/>
    </row>
    <row r="2368" spans="1:16" x14ac:dyDescent="0.2">
      <c r="A2368" s="24"/>
      <c r="B2368" s="5"/>
      <c r="C2368" s="5"/>
      <c r="D2368" s="5"/>
      <c r="E2368" s="5"/>
      <c r="F2368" s="5"/>
      <c r="G2368" s="6"/>
      <c r="H2368" s="6"/>
      <c r="I2368" s="6"/>
      <c r="J2368" s="6"/>
      <c r="K2368" s="6"/>
      <c r="L2368" s="6"/>
      <c r="M2368" s="6"/>
      <c r="N2368" s="6"/>
      <c r="O2368" s="6"/>
      <c r="P2368" s="6"/>
    </row>
    <row r="2369" spans="1:16" x14ac:dyDescent="0.2">
      <c r="A2369" s="24"/>
      <c r="B2369" s="5"/>
      <c r="C2369" s="5"/>
      <c r="D2369" s="5"/>
      <c r="E2369" s="5"/>
      <c r="F2369" s="5"/>
      <c r="G2369" s="6"/>
      <c r="H2369" s="6"/>
      <c r="I2369" s="6"/>
      <c r="J2369" s="6"/>
      <c r="K2369" s="6"/>
      <c r="L2369" s="6"/>
      <c r="M2369" s="6"/>
      <c r="N2369" s="6"/>
      <c r="O2369" s="6"/>
      <c r="P2369" s="6"/>
    </row>
    <row r="2370" spans="1:16" x14ac:dyDescent="0.2">
      <c r="A2370" s="24"/>
      <c r="B2370" s="5"/>
      <c r="C2370" s="5"/>
      <c r="D2370" s="5"/>
      <c r="E2370" s="5"/>
      <c r="F2370" s="5"/>
      <c r="G2370" s="6"/>
      <c r="H2370" s="6"/>
      <c r="I2370" s="6"/>
      <c r="J2370" s="6"/>
      <c r="K2370" s="6"/>
      <c r="L2370" s="6"/>
      <c r="M2370" s="6"/>
      <c r="N2370" s="6"/>
      <c r="O2370" s="6"/>
      <c r="P2370" s="6"/>
    </row>
    <row r="2371" spans="1:16" x14ac:dyDescent="0.2">
      <c r="A2371" s="24"/>
      <c r="B2371" s="5"/>
      <c r="C2371" s="5"/>
      <c r="D2371" s="5"/>
      <c r="E2371" s="5"/>
      <c r="F2371" s="5"/>
      <c r="G2371" s="6"/>
      <c r="H2371" s="6"/>
      <c r="I2371" s="6"/>
      <c r="J2371" s="6"/>
      <c r="K2371" s="6"/>
      <c r="L2371" s="6"/>
      <c r="M2371" s="6"/>
      <c r="N2371" s="6"/>
      <c r="O2371" s="6"/>
      <c r="P2371" s="6"/>
    </row>
    <row r="2372" spans="1:16" x14ac:dyDescent="0.2">
      <c r="A2372" s="24"/>
      <c r="B2372" s="5"/>
      <c r="C2372" s="5"/>
      <c r="D2372" s="5"/>
      <c r="E2372" s="5"/>
      <c r="F2372" s="5"/>
      <c r="G2372" s="6"/>
      <c r="H2372" s="6"/>
      <c r="I2372" s="6"/>
      <c r="J2372" s="6"/>
      <c r="K2372" s="6"/>
      <c r="L2372" s="6"/>
      <c r="M2372" s="6"/>
      <c r="N2372" s="6"/>
      <c r="O2372" s="6"/>
      <c r="P2372" s="6"/>
    </row>
    <row r="2373" spans="1:16" x14ac:dyDescent="0.2">
      <c r="A2373" s="24"/>
      <c r="B2373" s="5"/>
      <c r="C2373" s="5"/>
      <c r="D2373" s="5"/>
      <c r="E2373" s="5"/>
      <c r="F2373" s="5"/>
      <c r="G2373" s="6"/>
      <c r="H2373" s="6"/>
      <c r="I2373" s="6"/>
      <c r="J2373" s="6"/>
      <c r="K2373" s="6"/>
      <c r="L2373" s="6"/>
      <c r="M2373" s="6"/>
      <c r="N2373" s="6"/>
      <c r="O2373" s="6"/>
      <c r="P2373" s="6"/>
    </row>
    <row r="2374" spans="1:16" x14ac:dyDescent="0.2">
      <c r="A2374" s="24"/>
      <c r="B2374" s="5"/>
      <c r="C2374" s="5"/>
      <c r="D2374" s="5"/>
      <c r="E2374" s="5"/>
      <c r="F2374" s="5"/>
      <c r="G2374" s="6"/>
      <c r="H2374" s="6"/>
      <c r="I2374" s="6"/>
      <c r="J2374" s="6"/>
      <c r="K2374" s="6"/>
      <c r="L2374" s="6"/>
      <c r="M2374" s="6"/>
      <c r="N2374" s="6"/>
      <c r="O2374" s="6"/>
      <c r="P2374" s="6"/>
    </row>
    <row r="2375" spans="1:16" x14ac:dyDescent="0.2">
      <c r="A2375" s="24"/>
      <c r="B2375" s="5"/>
      <c r="C2375" s="5"/>
      <c r="D2375" s="5"/>
      <c r="E2375" s="5"/>
      <c r="F2375" s="5"/>
      <c r="G2375" s="6"/>
      <c r="H2375" s="6"/>
      <c r="I2375" s="6"/>
      <c r="J2375" s="6"/>
      <c r="K2375" s="6"/>
      <c r="L2375" s="6"/>
      <c r="M2375" s="6"/>
      <c r="N2375" s="6"/>
      <c r="O2375" s="6"/>
      <c r="P2375" s="6"/>
    </row>
    <row r="2376" spans="1:16" x14ac:dyDescent="0.2">
      <c r="A2376" s="24"/>
      <c r="B2376" s="5"/>
      <c r="C2376" s="5"/>
      <c r="D2376" s="5"/>
      <c r="E2376" s="5"/>
      <c r="F2376" s="5"/>
      <c r="G2376" s="6"/>
      <c r="H2376" s="6"/>
      <c r="I2376" s="6"/>
      <c r="J2376" s="6"/>
      <c r="K2376" s="6"/>
      <c r="L2376" s="6"/>
      <c r="M2376" s="6"/>
      <c r="N2376" s="6"/>
      <c r="O2376" s="6"/>
      <c r="P2376" s="6"/>
    </row>
    <row r="2377" spans="1:16" x14ac:dyDescent="0.2">
      <c r="A2377" s="24"/>
      <c r="B2377" s="5"/>
      <c r="C2377" s="5"/>
      <c r="D2377" s="5"/>
      <c r="E2377" s="5"/>
      <c r="F2377" s="5"/>
      <c r="G2377" s="6"/>
      <c r="H2377" s="6"/>
      <c r="I2377" s="6"/>
      <c r="J2377" s="6"/>
      <c r="K2377" s="6"/>
      <c r="L2377" s="6"/>
      <c r="M2377" s="6"/>
      <c r="N2377" s="6"/>
      <c r="O2377" s="6"/>
      <c r="P2377" s="6"/>
    </row>
    <row r="2378" spans="1:16" x14ac:dyDescent="0.2">
      <c r="A2378" s="24"/>
      <c r="B2378" s="5"/>
      <c r="C2378" s="5"/>
      <c r="D2378" s="5"/>
      <c r="E2378" s="5"/>
      <c r="F2378" s="5"/>
      <c r="G2378" s="6"/>
      <c r="H2378" s="6"/>
      <c r="I2378" s="6"/>
      <c r="J2378" s="6"/>
      <c r="K2378" s="6"/>
      <c r="L2378" s="6"/>
      <c r="M2378" s="6"/>
      <c r="N2378" s="6"/>
      <c r="O2378" s="6"/>
      <c r="P2378" s="6"/>
    </row>
    <row r="2379" spans="1:16" x14ac:dyDescent="0.2">
      <c r="A2379" s="24"/>
      <c r="B2379" s="5"/>
      <c r="C2379" s="5"/>
      <c r="D2379" s="5"/>
      <c r="E2379" s="5"/>
      <c r="F2379" s="5"/>
      <c r="G2379" s="6"/>
      <c r="H2379" s="6"/>
      <c r="I2379" s="6"/>
      <c r="J2379" s="6"/>
      <c r="K2379" s="6"/>
      <c r="L2379" s="6"/>
      <c r="M2379" s="6"/>
      <c r="N2379" s="6"/>
      <c r="O2379" s="6"/>
      <c r="P2379" s="6"/>
    </row>
    <row r="2380" spans="1:16" x14ac:dyDescent="0.2">
      <c r="A2380" s="24"/>
      <c r="B2380" s="5"/>
      <c r="C2380" s="5"/>
      <c r="D2380" s="5"/>
      <c r="E2380" s="5"/>
      <c r="F2380" s="5"/>
      <c r="G2380" s="6"/>
      <c r="H2380" s="6"/>
      <c r="I2380" s="6"/>
      <c r="J2380" s="6"/>
      <c r="K2380" s="6"/>
      <c r="L2380" s="6"/>
      <c r="M2380" s="6"/>
      <c r="N2380" s="6"/>
      <c r="O2380" s="6"/>
      <c r="P2380" s="6"/>
    </row>
    <row r="2381" spans="1:16" x14ac:dyDescent="0.2">
      <c r="A2381" s="24"/>
      <c r="B2381" s="5"/>
      <c r="C2381" s="5"/>
      <c r="D2381" s="5"/>
      <c r="E2381" s="5"/>
      <c r="F2381" s="5"/>
      <c r="G2381" s="6"/>
      <c r="H2381" s="6"/>
      <c r="I2381" s="6"/>
      <c r="J2381" s="6"/>
      <c r="K2381" s="6"/>
      <c r="L2381" s="6"/>
      <c r="M2381" s="6"/>
      <c r="N2381" s="6"/>
      <c r="O2381" s="6"/>
      <c r="P2381" s="6"/>
    </row>
    <row r="2382" spans="1:16" x14ac:dyDescent="0.2">
      <c r="A2382" s="24"/>
      <c r="B2382" s="5"/>
      <c r="C2382" s="5"/>
      <c r="D2382" s="5"/>
      <c r="E2382" s="5"/>
      <c r="F2382" s="5"/>
      <c r="G2382" s="6"/>
      <c r="H2382" s="6"/>
      <c r="I2382" s="6"/>
      <c r="J2382" s="6"/>
      <c r="K2382" s="6"/>
      <c r="L2382" s="6"/>
      <c r="M2382" s="6"/>
      <c r="N2382" s="6"/>
      <c r="O2382" s="6"/>
      <c r="P2382" s="6"/>
    </row>
    <row r="2383" spans="1:16" x14ac:dyDescent="0.2">
      <c r="A2383" s="24"/>
      <c r="B2383" s="5"/>
      <c r="C2383" s="5"/>
      <c r="D2383" s="5"/>
      <c r="E2383" s="5"/>
      <c r="F2383" s="5"/>
      <c r="G2383" s="6"/>
      <c r="H2383" s="6"/>
      <c r="I2383" s="6"/>
      <c r="J2383" s="6"/>
      <c r="K2383" s="6"/>
      <c r="L2383" s="6"/>
      <c r="M2383" s="6"/>
      <c r="N2383" s="6"/>
      <c r="O2383" s="6"/>
      <c r="P2383" s="6"/>
    </row>
    <row r="2384" spans="1:16" x14ac:dyDescent="0.2">
      <c r="A2384" s="24"/>
      <c r="B2384" s="5"/>
      <c r="C2384" s="5"/>
      <c r="D2384" s="5"/>
      <c r="E2384" s="5"/>
      <c r="F2384" s="5"/>
      <c r="G2384" s="6"/>
      <c r="H2384" s="6"/>
      <c r="I2384" s="6"/>
      <c r="J2384" s="6"/>
      <c r="K2384" s="6"/>
      <c r="L2384" s="6"/>
      <c r="M2384" s="6"/>
      <c r="N2384" s="6"/>
      <c r="O2384" s="6"/>
      <c r="P2384" s="6"/>
    </row>
    <row r="2385" spans="1:16" x14ac:dyDescent="0.2">
      <c r="A2385" s="24"/>
      <c r="B2385" s="5"/>
      <c r="C2385" s="5"/>
      <c r="D2385" s="5"/>
      <c r="E2385" s="5"/>
      <c r="F2385" s="5"/>
      <c r="G2385" s="6"/>
      <c r="H2385" s="6"/>
      <c r="I2385" s="6"/>
      <c r="J2385" s="6"/>
      <c r="K2385" s="6"/>
      <c r="L2385" s="6"/>
      <c r="M2385" s="6"/>
      <c r="N2385" s="6"/>
      <c r="O2385" s="6"/>
      <c r="P2385" s="6"/>
    </row>
    <row r="2386" spans="1:16" x14ac:dyDescent="0.2">
      <c r="A2386" s="24"/>
      <c r="B2386" s="5"/>
      <c r="C2386" s="5"/>
      <c r="D2386" s="5"/>
      <c r="E2386" s="5"/>
      <c r="F2386" s="5"/>
      <c r="G2386" s="6"/>
      <c r="H2386" s="6"/>
      <c r="I2386" s="6"/>
      <c r="J2386" s="6"/>
      <c r="K2386" s="6"/>
      <c r="L2386" s="6"/>
      <c r="M2386" s="6"/>
      <c r="N2386" s="6"/>
      <c r="O2386" s="6"/>
      <c r="P2386" s="6"/>
    </row>
    <row r="2387" spans="1:16" x14ac:dyDescent="0.2">
      <c r="A2387" s="24"/>
      <c r="B2387" s="5"/>
      <c r="C2387" s="5"/>
      <c r="D2387" s="5"/>
      <c r="E2387" s="5"/>
      <c r="F2387" s="5"/>
      <c r="G2387" s="6"/>
      <c r="H2387" s="6"/>
      <c r="I2387" s="6"/>
      <c r="J2387" s="6"/>
      <c r="K2387" s="6"/>
      <c r="L2387" s="6"/>
      <c r="M2387" s="6"/>
      <c r="N2387" s="6"/>
      <c r="O2387" s="6"/>
      <c r="P2387" s="6"/>
    </row>
    <row r="2388" spans="1:16" x14ac:dyDescent="0.2">
      <c r="A2388" s="24"/>
      <c r="B2388" s="5"/>
      <c r="C2388" s="5"/>
      <c r="D2388" s="5"/>
      <c r="E2388" s="5"/>
      <c r="F2388" s="5"/>
      <c r="G2388" s="6"/>
      <c r="H2388" s="6"/>
      <c r="I2388" s="6"/>
      <c r="J2388" s="6"/>
      <c r="K2388" s="6"/>
      <c r="L2388" s="6"/>
      <c r="M2388" s="6"/>
      <c r="N2388" s="6"/>
      <c r="O2388" s="6"/>
      <c r="P2388" s="6"/>
    </row>
    <row r="2389" spans="1:16" x14ac:dyDescent="0.2">
      <c r="A2389" s="24"/>
      <c r="B2389" s="5"/>
      <c r="C2389" s="5"/>
      <c r="D2389" s="5"/>
      <c r="E2389" s="5"/>
      <c r="F2389" s="5"/>
      <c r="G2389" s="6"/>
      <c r="H2389" s="6"/>
      <c r="I2389" s="6"/>
      <c r="J2389" s="6"/>
      <c r="K2389" s="6"/>
      <c r="L2389" s="6"/>
      <c r="M2389" s="6"/>
      <c r="N2389" s="6"/>
      <c r="O2389" s="6"/>
      <c r="P2389" s="6"/>
    </row>
    <row r="2390" spans="1:16" x14ac:dyDescent="0.2">
      <c r="A2390" s="24"/>
      <c r="B2390" s="5"/>
      <c r="C2390" s="5"/>
      <c r="D2390" s="5"/>
      <c r="E2390" s="5"/>
      <c r="F2390" s="5"/>
      <c r="G2390" s="6"/>
      <c r="H2390" s="6"/>
      <c r="I2390" s="6"/>
      <c r="J2390" s="6"/>
      <c r="K2390" s="6"/>
      <c r="L2390" s="6"/>
      <c r="M2390" s="6"/>
      <c r="N2390" s="6"/>
      <c r="O2390" s="6"/>
      <c r="P2390" s="6"/>
    </row>
    <row r="2391" spans="1:16" x14ac:dyDescent="0.2">
      <c r="A2391" s="24"/>
      <c r="B2391" s="5"/>
      <c r="C2391" s="5"/>
      <c r="D2391" s="5"/>
      <c r="E2391" s="5"/>
      <c r="F2391" s="5"/>
      <c r="G2391" s="6"/>
      <c r="H2391" s="6"/>
      <c r="I2391" s="6"/>
      <c r="J2391" s="6"/>
      <c r="K2391" s="6"/>
      <c r="L2391" s="6"/>
      <c r="M2391" s="6"/>
      <c r="N2391" s="6"/>
      <c r="O2391" s="6"/>
      <c r="P2391" s="6"/>
    </row>
    <row r="2392" spans="1:16" x14ac:dyDescent="0.2">
      <c r="A2392" s="24"/>
      <c r="B2392" s="5"/>
      <c r="C2392" s="5"/>
      <c r="D2392" s="5"/>
      <c r="E2392" s="5"/>
      <c r="F2392" s="5"/>
      <c r="G2392" s="6"/>
      <c r="H2392" s="6"/>
      <c r="I2392" s="6"/>
      <c r="J2392" s="6"/>
      <c r="K2392" s="6"/>
      <c r="L2392" s="6"/>
      <c r="M2392" s="6"/>
      <c r="N2392" s="6"/>
      <c r="O2392" s="6"/>
      <c r="P2392" s="6"/>
    </row>
    <row r="2393" spans="1:16" x14ac:dyDescent="0.2">
      <c r="A2393" s="24"/>
      <c r="B2393" s="5"/>
      <c r="C2393" s="5"/>
      <c r="D2393" s="5"/>
      <c r="E2393" s="5"/>
      <c r="F2393" s="5"/>
      <c r="G2393" s="6"/>
      <c r="H2393" s="6"/>
      <c r="I2393" s="6"/>
      <c r="J2393" s="6"/>
      <c r="K2393" s="6"/>
      <c r="L2393" s="6"/>
      <c r="M2393" s="6"/>
      <c r="N2393" s="6"/>
      <c r="O2393" s="6"/>
      <c r="P2393" s="6"/>
    </row>
    <row r="2394" spans="1:16" x14ac:dyDescent="0.2">
      <c r="A2394" s="24"/>
      <c r="B2394" s="5"/>
      <c r="C2394" s="5"/>
      <c r="D2394" s="5"/>
      <c r="E2394" s="5"/>
      <c r="F2394" s="5"/>
      <c r="G2394" s="6"/>
      <c r="H2394" s="6"/>
      <c r="I2394" s="6"/>
      <c r="J2394" s="6"/>
      <c r="K2394" s="6"/>
      <c r="L2394" s="6"/>
      <c r="M2394" s="6"/>
      <c r="N2394" s="6"/>
      <c r="O2394" s="6"/>
      <c r="P2394" s="6"/>
    </row>
    <row r="2395" spans="1:16" x14ac:dyDescent="0.2">
      <c r="A2395" s="24"/>
      <c r="B2395" s="5"/>
      <c r="C2395" s="5"/>
      <c r="D2395" s="5"/>
      <c r="E2395" s="5"/>
      <c r="F2395" s="5"/>
      <c r="G2395" s="6"/>
      <c r="H2395" s="6"/>
      <c r="I2395" s="6"/>
      <c r="J2395" s="6"/>
      <c r="K2395" s="6"/>
      <c r="L2395" s="6"/>
      <c r="M2395" s="6"/>
      <c r="N2395" s="6"/>
      <c r="O2395" s="6"/>
      <c r="P2395" s="6"/>
    </row>
    <row r="2396" spans="1:16" x14ac:dyDescent="0.2">
      <c r="A2396" s="24"/>
      <c r="B2396" s="5"/>
      <c r="C2396" s="5"/>
      <c r="D2396" s="5"/>
      <c r="E2396" s="5"/>
      <c r="F2396" s="5"/>
      <c r="G2396" s="6"/>
      <c r="H2396" s="6"/>
      <c r="I2396" s="6"/>
      <c r="J2396" s="6"/>
      <c r="K2396" s="6"/>
      <c r="L2396" s="6"/>
      <c r="M2396" s="6"/>
      <c r="N2396" s="6"/>
      <c r="O2396" s="6"/>
      <c r="P2396" s="6"/>
    </row>
    <row r="2397" spans="1:16" x14ac:dyDescent="0.2">
      <c r="A2397" s="24"/>
      <c r="B2397" s="5"/>
      <c r="C2397" s="5"/>
      <c r="D2397" s="5"/>
      <c r="E2397" s="5"/>
      <c r="F2397" s="5"/>
      <c r="G2397" s="6"/>
      <c r="H2397" s="6"/>
      <c r="I2397" s="6"/>
      <c r="J2397" s="6"/>
      <c r="K2397" s="6"/>
      <c r="L2397" s="6"/>
      <c r="M2397" s="6"/>
      <c r="N2397" s="6"/>
      <c r="O2397" s="6"/>
      <c r="P2397" s="6"/>
    </row>
    <row r="2398" spans="1:16" x14ac:dyDescent="0.2">
      <c r="A2398" s="24"/>
      <c r="B2398" s="5"/>
      <c r="C2398" s="5"/>
      <c r="D2398" s="5"/>
      <c r="E2398" s="5"/>
      <c r="F2398" s="5"/>
      <c r="G2398" s="6"/>
      <c r="H2398" s="6"/>
      <c r="I2398" s="6"/>
      <c r="J2398" s="6"/>
      <c r="K2398" s="6"/>
      <c r="L2398" s="6"/>
      <c r="M2398" s="6"/>
      <c r="N2398" s="6"/>
      <c r="O2398" s="6"/>
      <c r="P2398" s="6"/>
    </row>
    <row r="2399" spans="1:16" x14ac:dyDescent="0.2">
      <c r="A2399" s="24"/>
      <c r="B2399" s="5"/>
      <c r="C2399" s="5"/>
      <c r="D2399" s="5"/>
      <c r="E2399" s="5"/>
      <c r="F2399" s="5"/>
      <c r="G2399" s="6"/>
      <c r="H2399" s="6"/>
      <c r="I2399" s="6"/>
      <c r="J2399" s="6"/>
      <c r="K2399" s="6"/>
      <c r="L2399" s="6"/>
      <c r="M2399" s="6"/>
      <c r="N2399" s="6"/>
      <c r="O2399" s="6"/>
      <c r="P2399" s="6"/>
    </row>
    <row r="2400" spans="1:16" x14ac:dyDescent="0.2">
      <c r="A2400" s="24"/>
      <c r="B2400" s="5"/>
      <c r="C2400" s="5"/>
      <c r="D2400" s="5"/>
      <c r="E2400" s="5"/>
      <c r="F2400" s="5"/>
      <c r="G2400" s="6"/>
      <c r="H2400" s="6"/>
      <c r="I2400" s="6"/>
      <c r="J2400" s="6"/>
      <c r="K2400" s="6"/>
      <c r="L2400" s="6"/>
      <c r="M2400" s="6"/>
      <c r="N2400" s="6"/>
      <c r="O2400" s="6"/>
      <c r="P2400" s="6"/>
    </row>
    <row r="2401" spans="1:16" x14ac:dyDescent="0.2">
      <c r="A2401" s="24"/>
      <c r="B2401" s="5"/>
      <c r="C2401" s="5"/>
      <c r="D2401" s="5"/>
      <c r="E2401" s="5"/>
      <c r="F2401" s="5"/>
      <c r="G2401" s="6"/>
      <c r="H2401" s="6"/>
      <c r="I2401" s="6"/>
      <c r="J2401" s="6"/>
      <c r="K2401" s="6"/>
      <c r="L2401" s="6"/>
      <c r="M2401" s="6"/>
      <c r="N2401" s="6"/>
      <c r="O2401" s="6"/>
      <c r="P2401" s="6"/>
    </row>
    <row r="2402" spans="1:16" x14ac:dyDescent="0.2">
      <c r="A2402" s="24"/>
      <c r="B2402" s="5"/>
      <c r="C2402" s="5"/>
      <c r="D2402" s="5"/>
      <c r="E2402" s="5"/>
      <c r="F2402" s="5"/>
      <c r="G2402" s="6"/>
      <c r="H2402" s="6"/>
      <c r="I2402" s="6"/>
      <c r="J2402" s="6"/>
      <c r="K2402" s="6"/>
      <c r="L2402" s="6"/>
      <c r="M2402" s="6"/>
      <c r="N2402" s="6"/>
      <c r="O2402" s="6"/>
      <c r="P2402" s="6"/>
    </row>
    <row r="2403" spans="1:16" x14ac:dyDescent="0.2">
      <c r="A2403" s="24"/>
      <c r="B2403" s="5"/>
      <c r="C2403" s="5"/>
      <c r="D2403" s="5"/>
      <c r="E2403" s="5"/>
      <c r="F2403" s="5"/>
      <c r="G2403" s="6"/>
      <c r="H2403" s="6"/>
      <c r="I2403" s="6"/>
      <c r="J2403" s="6"/>
      <c r="K2403" s="6"/>
      <c r="L2403" s="6"/>
      <c r="M2403" s="6"/>
      <c r="N2403" s="6"/>
      <c r="O2403" s="6"/>
      <c r="P2403" s="6"/>
    </row>
    <row r="2404" spans="1:16" x14ac:dyDescent="0.2">
      <c r="A2404" s="24"/>
      <c r="B2404" s="5"/>
      <c r="C2404" s="5"/>
      <c r="D2404" s="5"/>
      <c r="E2404" s="5"/>
      <c r="F2404" s="5"/>
      <c r="G2404" s="6"/>
      <c r="H2404" s="6"/>
      <c r="I2404" s="6"/>
      <c r="J2404" s="6"/>
      <c r="K2404" s="6"/>
      <c r="L2404" s="6"/>
      <c r="M2404" s="6"/>
      <c r="N2404" s="6"/>
      <c r="O2404" s="6"/>
      <c r="P2404" s="6"/>
    </row>
    <row r="2405" spans="1:16" x14ac:dyDescent="0.2">
      <c r="A2405" s="24"/>
      <c r="B2405" s="5"/>
      <c r="C2405" s="5"/>
      <c r="D2405" s="5"/>
      <c r="E2405" s="5"/>
      <c r="F2405" s="5"/>
      <c r="G2405" s="6"/>
      <c r="H2405" s="6"/>
      <c r="I2405" s="6"/>
      <c r="J2405" s="6"/>
      <c r="K2405" s="6"/>
      <c r="L2405" s="6"/>
      <c r="M2405" s="6"/>
      <c r="N2405" s="6"/>
      <c r="O2405" s="6"/>
      <c r="P2405" s="6"/>
    </row>
    <row r="2406" spans="1:16" x14ac:dyDescent="0.2">
      <c r="A2406" s="24"/>
      <c r="B2406" s="5"/>
      <c r="C2406" s="5"/>
      <c r="D2406" s="5"/>
      <c r="E2406" s="5"/>
      <c r="F2406" s="5"/>
      <c r="G2406" s="6"/>
      <c r="H2406" s="6"/>
      <c r="I2406" s="6"/>
      <c r="J2406" s="6"/>
      <c r="K2406" s="6"/>
      <c r="L2406" s="6"/>
      <c r="M2406" s="6"/>
      <c r="N2406" s="6"/>
      <c r="O2406" s="6"/>
      <c r="P2406" s="6"/>
    </row>
    <row r="2407" spans="1:16" x14ac:dyDescent="0.2">
      <c r="A2407" s="24"/>
      <c r="B2407" s="5"/>
      <c r="C2407" s="5"/>
      <c r="D2407" s="5"/>
      <c r="E2407" s="5"/>
      <c r="F2407" s="5"/>
      <c r="G2407" s="6"/>
      <c r="H2407" s="6"/>
      <c r="I2407" s="6"/>
      <c r="J2407" s="6"/>
      <c r="K2407" s="6"/>
      <c r="L2407" s="6"/>
      <c r="M2407" s="6"/>
      <c r="N2407" s="6"/>
      <c r="O2407" s="6"/>
      <c r="P2407" s="6"/>
    </row>
    <row r="2408" spans="1:16" x14ac:dyDescent="0.2">
      <c r="A2408" s="24"/>
      <c r="B2408" s="5"/>
      <c r="C2408" s="5"/>
      <c r="D2408" s="5"/>
      <c r="E2408" s="5"/>
      <c r="F2408" s="5"/>
      <c r="G2408" s="6"/>
      <c r="H2408" s="6"/>
      <c r="I2408" s="6"/>
      <c r="J2408" s="6"/>
      <c r="K2408" s="6"/>
      <c r="L2408" s="6"/>
      <c r="M2408" s="6"/>
      <c r="N2408" s="6"/>
      <c r="O2408" s="6"/>
      <c r="P2408" s="6"/>
    </row>
    <row r="2409" spans="1:16" x14ac:dyDescent="0.2">
      <c r="A2409" s="24"/>
      <c r="B2409" s="5"/>
      <c r="C2409" s="5"/>
      <c r="D2409" s="5"/>
      <c r="E2409" s="5"/>
      <c r="F2409" s="5"/>
      <c r="G2409" s="6"/>
      <c r="H2409" s="6"/>
      <c r="I2409" s="6"/>
      <c r="J2409" s="6"/>
      <c r="K2409" s="6"/>
      <c r="L2409" s="6"/>
      <c r="M2409" s="6"/>
      <c r="N2409" s="6"/>
      <c r="O2409" s="6"/>
      <c r="P2409" s="6"/>
    </row>
    <row r="2410" spans="1:16" x14ac:dyDescent="0.2">
      <c r="A2410" s="24"/>
      <c r="B2410" s="5"/>
      <c r="C2410" s="5"/>
      <c r="D2410" s="5"/>
      <c r="E2410" s="5"/>
      <c r="F2410" s="5"/>
      <c r="G2410" s="6"/>
      <c r="H2410" s="6"/>
      <c r="I2410" s="6"/>
      <c r="J2410" s="6"/>
      <c r="K2410" s="6"/>
      <c r="L2410" s="6"/>
      <c r="M2410" s="6"/>
      <c r="N2410" s="6"/>
      <c r="O2410" s="6"/>
      <c r="P2410" s="6"/>
    </row>
    <row r="2411" spans="1:16" x14ac:dyDescent="0.2">
      <c r="A2411" s="24"/>
      <c r="B2411" s="5"/>
      <c r="C2411" s="5"/>
      <c r="D2411" s="5"/>
      <c r="E2411" s="5"/>
      <c r="F2411" s="5"/>
      <c r="G2411" s="6"/>
      <c r="H2411" s="6"/>
      <c r="I2411" s="6"/>
      <c r="J2411" s="6"/>
      <c r="K2411" s="6"/>
      <c r="L2411" s="6"/>
      <c r="M2411" s="6"/>
      <c r="N2411" s="6"/>
      <c r="O2411" s="6"/>
      <c r="P2411" s="6"/>
    </row>
    <row r="2412" spans="1:16" x14ac:dyDescent="0.2">
      <c r="A2412" s="24"/>
      <c r="B2412" s="5"/>
      <c r="C2412" s="5"/>
      <c r="D2412" s="5"/>
      <c r="E2412" s="5"/>
      <c r="F2412" s="5"/>
      <c r="G2412" s="6"/>
      <c r="H2412" s="6"/>
      <c r="I2412" s="6"/>
      <c r="J2412" s="6"/>
      <c r="K2412" s="6"/>
      <c r="L2412" s="6"/>
      <c r="M2412" s="6"/>
      <c r="N2412" s="6"/>
      <c r="O2412" s="6"/>
      <c r="P2412" s="6"/>
    </row>
    <row r="2413" spans="1:16" x14ac:dyDescent="0.2">
      <c r="A2413" s="24"/>
      <c r="B2413" s="5"/>
      <c r="C2413" s="5"/>
      <c r="D2413" s="5"/>
      <c r="E2413" s="5"/>
      <c r="F2413" s="5"/>
      <c r="G2413" s="6"/>
      <c r="H2413" s="6"/>
      <c r="I2413" s="6"/>
      <c r="J2413" s="6"/>
      <c r="K2413" s="6"/>
      <c r="L2413" s="6"/>
      <c r="M2413" s="6"/>
      <c r="N2413" s="6"/>
      <c r="O2413" s="6"/>
      <c r="P2413" s="6"/>
    </row>
    <row r="2414" spans="1:16" x14ac:dyDescent="0.2">
      <c r="A2414" s="24"/>
      <c r="B2414" s="5"/>
      <c r="C2414" s="5"/>
      <c r="D2414" s="5"/>
      <c r="E2414" s="5"/>
      <c r="F2414" s="5"/>
      <c r="G2414" s="6"/>
      <c r="H2414" s="6"/>
      <c r="I2414" s="6"/>
      <c r="J2414" s="6"/>
      <c r="K2414" s="6"/>
      <c r="L2414" s="6"/>
      <c r="M2414" s="6"/>
      <c r="N2414" s="6"/>
      <c r="O2414" s="6"/>
      <c r="P2414" s="6"/>
    </row>
    <row r="2415" spans="1:16" x14ac:dyDescent="0.2">
      <c r="A2415" s="24"/>
      <c r="B2415" s="5"/>
      <c r="C2415" s="5"/>
      <c r="D2415" s="5"/>
      <c r="E2415" s="5"/>
      <c r="F2415" s="5"/>
      <c r="G2415" s="6"/>
      <c r="H2415" s="6"/>
      <c r="I2415" s="6"/>
      <c r="J2415" s="6"/>
      <c r="K2415" s="6"/>
      <c r="L2415" s="6"/>
      <c r="M2415" s="6"/>
      <c r="N2415" s="6"/>
      <c r="O2415" s="6"/>
      <c r="P2415" s="6"/>
    </row>
    <row r="2416" spans="1:16" x14ac:dyDescent="0.2">
      <c r="A2416" s="24"/>
      <c r="B2416" s="5"/>
      <c r="C2416" s="5"/>
      <c r="D2416" s="5"/>
      <c r="E2416" s="5"/>
      <c r="F2416" s="5"/>
      <c r="G2416" s="6"/>
      <c r="H2416" s="6"/>
      <c r="I2416" s="6"/>
      <c r="J2416" s="6"/>
      <c r="K2416" s="6"/>
      <c r="L2416" s="6"/>
      <c r="M2416" s="6"/>
      <c r="N2416" s="6"/>
      <c r="O2416" s="6"/>
      <c r="P2416" s="6"/>
    </row>
    <row r="2417" spans="1:16" x14ac:dyDescent="0.2">
      <c r="A2417" s="24"/>
      <c r="B2417" s="5"/>
      <c r="C2417" s="5"/>
      <c r="D2417" s="5"/>
      <c r="E2417" s="5"/>
      <c r="F2417" s="5"/>
      <c r="G2417" s="6"/>
      <c r="H2417" s="6"/>
      <c r="I2417" s="6"/>
      <c r="J2417" s="6"/>
      <c r="K2417" s="6"/>
      <c r="L2417" s="6"/>
      <c r="M2417" s="6"/>
      <c r="N2417" s="6"/>
      <c r="O2417" s="6"/>
      <c r="P2417" s="6"/>
    </row>
    <row r="2418" spans="1:16" x14ac:dyDescent="0.2">
      <c r="A2418" s="24"/>
      <c r="B2418" s="5"/>
      <c r="C2418" s="5"/>
      <c r="D2418" s="5"/>
      <c r="E2418" s="5"/>
      <c r="F2418" s="5"/>
      <c r="G2418" s="6"/>
      <c r="H2418" s="6"/>
      <c r="I2418" s="6"/>
      <c r="J2418" s="6"/>
      <c r="K2418" s="6"/>
      <c r="L2418" s="6"/>
      <c r="M2418" s="6"/>
      <c r="N2418" s="6"/>
      <c r="O2418" s="6"/>
      <c r="P2418" s="6"/>
    </row>
    <row r="2419" spans="1:16" x14ac:dyDescent="0.2">
      <c r="A2419" s="24"/>
      <c r="B2419" s="5"/>
      <c r="C2419" s="5"/>
      <c r="D2419" s="5"/>
      <c r="E2419" s="5"/>
      <c r="F2419" s="5"/>
      <c r="G2419" s="6"/>
      <c r="H2419" s="6"/>
      <c r="I2419" s="6"/>
      <c r="J2419" s="6"/>
      <c r="K2419" s="6"/>
      <c r="L2419" s="6"/>
      <c r="M2419" s="6"/>
      <c r="N2419" s="6"/>
      <c r="O2419" s="6"/>
      <c r="P2419" s="6"/>
    </row>
    <row r="2420" spans="1:16" x14ac:dyDescent="0.2">
      <c r="A2420" s="24"/>
      <c r="B2420" s="5"/>
      <c r="C2420" s="5"/>
      <c r="D2420" s="5"/>
      <c r="E2420" s="5"/>
      <c r="F2420" s="5"/>
      <c r="G2420" s="6"/>
      <c r="H2420" s="6"/>
      <c r="I2420" s="6"/>
      <c r="J2420" s="6"/>
      <c r="K2420" s="6"/>
      <c r="L2420" s="6"/>
      <c r="M2420" s="6"/>
      <c r="N2420" s="6"/>
      <c r="O2420" s="6"/>
      <c r="P2420" s="6"/>
    </row>
    <row r="2421" spans="1:16" x14ac:dyDescent="0.2">
      <c r="A2421" s="24"/>
      <c r="B2421" s="5"/>
      <c r="C2421" s="5"/>
      <c r="D2421" s="5"/>
      <c r="E2421" s="5"/>
      <c r="F2421" s="5"/>
      <c r="G2421" s="6"/>
      <c r="H2421" s="6"/>
      <c r="I2421" s="6"/>
      <c r="J2421" s="6"/>
      <c r="K2421" s="6"/>
      <c r="L2421" s="6"/>
      <c r="M2421" s="6"/>
      <c r="N2421" s="6"/>
      <c r="O2421" s="6"/>
      <c r="P2421" s="6"/>
    </row>
    <row r="2422" spans="1:16" x14ac:dyDescent="0.2">
      <c r="A2422" s="24"/>
      <c r="B2422" s="5"/>
      <c r="C2422" s="5"/>
      <c r="D2422" s="5"/>
      <c r="E2422" s="5"/>
      <c r="F2422" s="5"/>
      <c r="G2422" s="6"/>
      <c r="H2422" s="6"/>
      <c r="I2422" s="6"/>
      <c r="J2422" s="6"/>
      <c r="K2422" s="6"/>
      <c r="L2422" s="6"/>
      <c r="M2422" s="6"/>
      <c r="N2422" s="6"/>
      <c r="O2422" s="6"/>
      <c r="P2422" s="6"/>
    </row>
    <row r="2423" spans="1:16" x14ac:dyDescent="0.2">
      <c r="A2423" s="24"/>
      <c r="B2423" s="5"/>
      <c r="C2423" s="5"/>
      <c r="D2423" s="5"/>
      <c r="E2423" s="5"/>
      <c r="F2423" s="5"/>
      <c r="G2423" s="6"/>
      <c r="H2423" s="6"/>
      <c r="I2423" s="6"/>
      <c r="J2423" s="6"/>
      <c r="K2423" s="6"/>
      <c r="L2423" s="6"/>
      <c r="M2423" s="6"/>
      <c r="N2423" s="6"/>
      <c r="O2423" s="6"/>
      <c r="P2423" s="6"/>
    </row>
    <row r="2424" spans="1:16" x14ac:dyDescent="0.2">
      <c r="A2424" s="24"/>
      <c r="B2424" s="5"/>
      <c r="C2424" s="5"/>
      <c r="D2424" s="5"/>
      <c r="E2424" s="5"/>
      <c r="F2424" s="5"/>
      <c r="G2424" s="6"/>
      <c r="H2424" s="6"/>
      <c r="I2424" s="6"/>
      <c r="J2424" s="6"/>
      <c r="K2424" s="6"/>
      <c r="L2424" s="6"/>
      <c r="M2424" s="6"/>
      <c r="N2424" s="6"/>
      <c r="O2424" s="6"/>
      <c r="P2424" s="6"/>
    </row>
    <row r="2425" spans="1:16" x14ac:dyDescent="0.2">
      <c r="A2425" s="24"/>
      <c r="B2425" s="5"/>
      <c r="C2425" s="5"/>
      <c r="D2425" s="5"/>
      <c r="E2425" s="5"/>
      <c r="F2425" s="5"/>
      <c r="G2425" s="6"/>
      <c r="H2425" s="6"/>
      <c r="I2425" s="6"/>
      <c r="J2425" s="6"/>
      <c r="K2425" s="6"/>
      <c r="L2425" s="6"/>
      <c r="M2425" s="6"/>
      <c r="N2425" s="6"/>
      <c r="O2425" s="6"/>
      <c r="P2425" s="6"/>
    </row>
    <row r="2426" spans="1:16" x14ac:dyDescent="0.2">
      <c r="A2426" s="24"/>
      <c r="B2426" s="5"/>
      <c r="C2426" s="5"/>
      <c r="D2426" s="5"/>
      <c r="E2426" s="5"/>
      <c r="F2426" s="5"/>
      <c r="G2426" s="6"/>
      <c r="H2426" s="6"/>
      <c r="I2426" s="6"/>
      <c r="J2426" s="6"/>
      <c r="K2426" s="6"/>
      <c r="L2426" s="6"/>
      <c r="M2426" s="6"/>
      <c r="N2426" s="6"/>
      <c r="O2426" s="6"/>
      <c r="P2426" s="6"/>
    </row>
    <row r="2427" spans="1:16" x14ac:dyDescent="0.2">
      <c r="A2427" s="24"/>
      <c r="B2427" s="5"/>
      <c r="C2427" s="5"/>
      <c r="D2427" s="5"/>
      <c r="E2427" s="5"/>
      <c r="F2427" s="5"/>
      <c r="G2427" s="6"/>
      <c r="H2427" s="6"/>
      <c r="I2427" s="6"/>
      <c r="J2427" s="6"/>
      <c r="K2427" s="6"/>
      <c r="L2427" s="6"/>
      <c r="M2427" s="6"/>
      <c r="N2427" s="6"/>
      <c r="O2427" s="6"/>
      <c r="P2427" s="6"/>
    </row>
    <row r="2428" spans="1:16" x14ac:dyDescent="0.2">
      <c r="A2428" s="24"/>
      <c r="B2428" s="5"/>
      <c r="C2428" s="5"/>
      <c r="D2428" s="5"/>
      <c r="E2428" s="5"/>
      <c r="F2428" s="5"/>
      <c r="G2428" s="6"/>
      <c r="H2428" s="6"/>
      <c r="I2428" s="6"/>
      <c r="J2428" s="6"/>
      <c r="K2428" s="6"/>
      <c r="L2428" s="6"/>
      <c r="M2428" s="6"/>
      <c r="N2428" s="6"/>
      <c r="O2428" s="6"/>
      <c r="P2428" s="6"/>
    </row>
    <row r="2429" spans="1:16" x14ac:dyDescent="0.2">
      <c r="A2429" s="24"/>
      <c r="B2429" s="5"/>
      <c r="C2429" s="5"/>
      <c r="D2429" s="5"/>
      <c r="E2429" s="5"/>
      <c r="F2429" s="5"/>
      <c r="G2429" s="6"/>
      <c r="H2429" s="6"/>
      <c r="I2429" s="6"/>
      <c r="J2429" s="6"/>
      <c r="K2429" s="6"/>
      <c r="L2429" s="6"/>
      <c r="M2429" s="6"/>
      <c r="N2429" s="6"/>
      <c r="O2429" s="6"/>
      <c r="P2429" s="6"/>
    </row>
    <row r="2430" spans="1:16" x14ac:dyDescent="0.2">
      <c r="A2430" s="24"/>
      <c r="B2430" s="5"/>
      <c r="C2430" s="5"/>
      <c r="D2430" s="5"/>
      <c r="E2430" s="5"/>
      <c r="F2430" s="5"/>
      <c r="G2430" s="6"/>
      <c r="H2430" s="6"/>
      <c r="I2430" s="6"/>
      <c r="J2430" s="6"/>
      <c r="K2430" s="6"/>
      <c r="L2430" s="6"/>
      <c r="M2430" s="6"/>
      <c r="N2430" s="6"/>
      <c r="O2430" s="6"/>
      <c r="P2430" s="6"/>
    </row>
    <row r="2431" spans="1:16" x14ac:dyDescent="0.2">
      <c r="A2431" s="24"/>
      <c r="B2431" s="5"/>
      <c r="C2431" s="5"/>
      <c r="D2431" s="5"/>
      <c r="E2431" s="5"/>
      <c r="F2431" s="5"/>
      <c r="G2431" s="6"/>
      <c r="H2431" s="6"/>
      <c r="I2431" s="6"/>
      <c r="J2431" s="6"/>
      <c r="K2431" s="6"/>
      <c r="L2431" s="6"/>
      <c r="M2431" s="6"/>
      <c r="N2431" s="6"/>
      <c r="O2431" s="6"/>
      <c r="P2431" s="6"/>
    </row>
    <row r="2432" spans="1:16" x14ac:dyDescent="0.2">
      <c r="A2432" s="24"/>
      <c r="B2432" s="5"/>
      <c r="C2432" s="5"/>
      <c r="D2432" s="5"/>
      <c r="E2432" s="5"/>
      <c r="F2432" s="5"/>
      <c r="G2432" s="6"/>
      <c r="H2432" s="6"/>
      <c r="I2432" s="6"/>
      <c r="J2432" s="6"/>
      <c r="K2432" s="6"/>
      <c r="L2432" s="6"/>
      <c r="M2432" s="6"/>
      <c r="N2432" s="6"/>
      <c r="O2432" s="6"/>
      <c r="P2432" s="6"/>
    </row>
    <row r="2433" spans="1:16" x14ac:dyDescent="0.2">
      <c r="A2433" s="24"/>
      <c r="B2433" s="5"/>
      <c r="C2433" s="5"/>
      <c r="D2433" s="5"/>
      <c r="E2433" s="5"/>
      <c r="F2433" s="5"/>
      <c r="G2433" s="6"/>
      <c r="H2433" s="6"/>
      <c r="I2433" s="6"/>
      <c r="J2433" s="6"/>
      <c r="K2433" s="6"/>
      <c r="L2433" s="6"/>
      <c r="M2433" s="6"/>
      <c r="N2433" s="6"/>
      <c r="O2433" s="6"/>
      <c r="P2433" s="6"/>
    </row>
    <row r="2434" spans="1:16" x14ac:dyDescent="0.2">
      <c r="A2434" s="24"/>
      <c r="B2434" s="5"/>
      <c r="C2434" s="5"/>
      <c r="D2434" s="5"/>
      <c r="E2434" s="5"/>
      <c r="F2434" s="5"/>
      <c r="G2434" s="6"/>
      <c r="H2434" s="6"/>
      <c r="I2434" s="6"/>
      <c r="J2434" s="6"/>
      <c r="K2434" s="6"/>
      <c r="L2434" s="6"/>
      <c r="M2434" s="6"/>
      <c r="N2434" s="6"/>
      <c r="O2434" s="6"/>
      <c r="P2434" s="6"/>
    </row>
    <row r="2435" spans="1:16" x14ac:dyDescent="0.2">
      <c r="A2435" s="24"/>
      <c r="B2435" s="5"/>
      <c r="C2435" s="5"/>
      <c r="D2435" s="5"/>
      <c r="E2435" s="5"/>
      <c r="F2435" s="5"/>
      <c r="G2435" s="6"/>
      <c r="H2435" s="6"/>
      <c r="I2435" s="6"/>
      <c r="J2435" s="6"/>
      <c r="K2435" s="6"/>
      <c r="L2435" s="6"/>
      <c r="M2435" s="6"/>
      <c r="N2435" s="6"/>
      <c r="O2435" s="6"/>
      <c r="P2435" s="6"/>
    </row>
    <row r="2436" spans="1:16" x14ac:dyDescent="0.2">
      <c r="A2436" s="24"/>
      <c r="B2436" s="5"/>
      <c r="C2436" s="5"/>
      <c r="D2436" s="5"/>
      <c r="E2436" s="5"/>
      <c r="F2436" s="5"/>
      <c r="G2436" s="6"/>
      <c r="H2436" s="6"/>
      <c r="I2436" s="6"/>
      <c r="J2436" s="6"/>
      <c r="K2436" s="6"/>
      <c r="L2436" s="6"/>
      <c r="M2436" s="6"/>
      <c r="N2436" s="6"/>
      <c r="O2436" s="6"/>
      <c r="P2436" s="6"/>
    </row>
    <row r="2437" spans="1:16" x14ac:dyDescent="0.2">
      <c r="A2437" s="24"/>
      <c r="B2437" s="5"/>
      <c r="C2437" s="5"/>
      <c r="D2437" s="5"/>
      <c r="E2437" s="5"/>
      <c r="F2437" s="5"/>
      <c r="G2437" s="6"/>
      <c r="H2437" s="6"/>
      <c r="I2437" s="6"/>
      <c r="J2437" s="6"/>
      <c r="K2437" s="6"/>
      <c r="L2437" s="6"/>
      <c r="M2437" s="6"/>
      <c r="N2437" s="6"/>
      <c r="O2437" s="6"/>
      <c r="P2437" s="6"/>
    </row>
    <row r="2438" spans="1:16" x14ac:dyDescent="0.2">
      <c r="A2438" s="24"/>
      <c r="B2438" s="5"/>
      <c r="C2438" s="5"/>
      <c r="D2438" s="5"/>
      <c r="E2438" s="5"/>
      <c r="F2438" s="5"/>
      <c r="G2438" s="6"/>
      <c r="H2438" s="6"/>
      <c r="I2438" s="6"/>
      <c r="J2438" s="6"/>
      <c r="K2438" s="6"/>
      <c r="L2438" s="6"/>
      <c r="M2438" s="6"/>
      <c r="N2438" s="6"/>
      <c r="O2438" s="6"/>
      <c r="P2438" s="6"/>
    </row>
    <row r="2439" spans="1:16" x14ac:dyDescent="0.2">
      <c r="A2439" s="24"/>
      <c r="B2439" s="5"/>
      <c r="C2439" s="5"/>
      <c r="D2439" s="5"/>
      <c r="E2439" s="5"/>
      <c r="F2439" s="5"/>
      <c r="G2439" s="6"/>
      <c r="H2439" s="6"/>
      <c r="I2439" s="6"/>
      <c r="J2439" s="6"/>
      <c r="K2439" s="6"/>
      <c r="L2439" s="6"/>
      <c r="M2439" s="6"/>
      <c r="N2439" s="6"/>
      <c r="O2439" s="6"/>
      <c r="P2439" s="6"/>
    </row>
    <row r="2440" spans="1:16" x14ac:dyDescent="0.2">
      <c r="A2440" s="24"/>
      <c r="B2440" s="5"/>
      <c r="C2440" s="5"/>
      <c r="D2440" s="5"/>
      <c r="E2440" s="5"/>
      <c r="F2440" s="5"/>
      <c r="G2440" s="6"/>
      <c r="H2440" s="6"/>
      <c r="I2440" s="6"/>
      <c r="J2440" s="6"/>
      <c r="K2440" s="6"/>
      <c r="L2440" s="6"/>
      <c r="M2440" s="6"/>
      <c r="N2440" s="6"/>
      <c r="O2440" s="6"/>
      <c r="P2440" s="6"/>
    </row>
    <row r="2441" spans="1:16" x14ac:dyDescent="0.2">
      <c r="A2441" s="24"/>
      <c r="B2441" s="5"/>
      <c r="C2441" s="5"/>
      <c r="D2441" s="5"/>
      <c r="E2441" s="5"/>
      <c r="F2441" s="5"/>
      <c r="G2441" s="6"/>
      <c r="H2441" s="6"/>
      <c r="I2441" s="6"/>
      <c r="J2441" s="6"/>
      <c r="K2441" s="6"/>
      <c r="L2441" s="6"/>
      <c r="M2441" s="6"/>
      <c r="N2441" s="6"/>
      <c r="O2441" s="6"/>
      <c r="P2441" s="6"/>
    </row>
    <row r="2442" spans="1:16" x14ac:dyDescent="0.2">
      <c r="A2442" s="24"/>
      <c r="B2442" s="5"/>
      <c r="C2442" s="5"/>
      <c r="D2442" s="5"/>
      <c r="E2442" s="5"/>
      <c r="F2442" s="5"/>
      <c r="G2442" s="6"/>
      <c r="H2442" s="6"/>
      <c r="I2442" s="6"/>
      <c r="J2442" s="6"/>
      <c r="K2442" s="6"/>
      <c r="L2442" s="6"/>
      <c r="M2442" s="6"/>
      <c r="N2442" s="6"/>
      <c r="O2442" s="6"/>
      <c r="P2442" s="6"/>
    </row>
    <row r="2443" spans="1:16" x14ac:dyDescent="0.2">
      <c r="A2443" s="24"/>
      <c r="B2443" s="5"/>
      <c r="C2443" s="5"/>
      <c r="D2443" s="5"/>
      <c r="E2443" s="5"/>
      <c r="F2443" s="5"/>
      <c r="G2443" s="6"/>
      <c r="H2443" s="6"/>
      <c r="I2443" s="6"/>
      <c r="J2443" s="6"/>
      <c r="K2443" s="6"/>
      <c r="L2443" s="6"/>
      <c r="M2443" s="6"/>
      <c r="N2443" s="6"/>
      <c r="O2443" s="6"/>
      <c r="P2443" s="6"/>
    </row>
    <row r="2444" spans="1:16" x14ac:dyDescent="0.2">
      <c r="A2444" s="24"/>
      <c r="B2444" s="5"/>
      <c r="C2444" s="5"/>
      <c r="D2444" s="5"/>
      <c r="E2444" s="5"/>
      <c r="F2444" s="5"/>
      <c r="G2444" s="6"/>
      <c r="H2444" s="6"/>
      <c r="I2444" s="6"/>
      <c r="J2444" s="6"/>
      <c r="K2444" s="6"/>
      <c r="L2444" s="6"/>
      <c r="M2444" s="6"/>
      <c r="N2444" s="6"/>
      <c r="O2444" s="6"/>
      <c r="P2444" s="6"/>
    </row>
    <row r="2445" spans="1:16" x14ac:dyDescent="0.2">
      <c r="A2445" s="24"/>
      <c r="B2445" s="5"/>
      <c r="C2445" s="5"/>
      <c r="D2445" s="5"/>
      <c r="E2445" s="5"/>
      <c r="F2445" s="5"/>
      <c r="G2445" s="6"/>
      <c r="H2445" s="6"/>
      <c r="I2445" s="6"/>
      <c r="J2445" s="6"/>
      <c r="K2445" s="6"/>
      <c r="L2445" s="6"/>
      <c r="M2445" s="6"/>
      <c r="N2445" s="6"/>
      <c r="O2445" s="6"/>
      <c r="P2445" s="6"/>
    </row>
    <row r="2446" spans="1:16" x14ac:dyDescent="0.2">
      <c r="A2446" s="24"/>
      <c r="B2446" s="5"/>
      <c r="C2446" s="5"/>
      <c r="D2446" s="5"/>
      <c r="E2446" s="5"/>
      <c r="F2446" s="5"/>
      <c r="G2446" s="6"/>
      <c r="H2446" s="6"/>
      <c r="I2446" s="6"/>
      <c r="J2446" s="6"/>
      <c r="K2446" s="6"/>
      <c r="L2446" s="6"/>
      <c r="M2446" s="6"/>
      <c r="N2446" s="6"/>
      <c r="O2446" s="6"/>
      <c r="P2446" s="6"/>
    </row>
    <row r="2447" spans="1:16" x14ac:dyDescent="0.2">
      <c r="A2447" s="24"/>
      <c r="B2447" s="5"/>
      <c r="C2447" s="5"/>
      <c r="D2447" s="5"/>
      <c r="E2447" s="5"/>
      <c r="F2447" s="5"/>
      <c r="G2447" s="6"/>
      <c r="H2447" s="6"/>
      <c r="I2447" s="6"/>
      <c r="J2447" s="6"/>
      <c r="K2447" s="6"/>
      <c r="L2447" s="6"/>
      <c r="M2447" s="6"/>
      <c r="N2447" s="6"/>
      <c r="O2447" s="6"/>
      <c r="P2447" s="6"/>
    </row>
    <row r="2448" spans="1:16" x14ac:dyDescent="0.2">
      <c r="A2448" s="24"/>
      <c r="B2448" s="5"/>
      <c r="C2448" s="5"/>
      <c r="D2448" s="5"/>
      <c r="E2448" s="5"/>
      <c r="F2448" s="5"/>
      <c r="G2448" s="6"/>
      <c r="H2448" s="6"/>
      <c r="I2448" s="6"/>
      <c r="J2448" s="6"/>
      <c r="K2448" s="6"/>
      <c r="L2448" s="6"/>
      <c r="M2448" s="6"/>
      <c r="N2448" s="6"/>
      <c r="O2448" s="6"/>
      <c r="P2448" s="6"/>
    </row>
    <row r="2449" spans="1:16" x14ac:dyDescent="0.2">
      <c r="A2449" s="24"/>
      <c r="B2449" s="5"/>
      <c r="C2449" s="5"/>
      <c r="D2449" s="5"/>
      <c r="E2449" s="5"/>
      <c r="F2449" s="5"/>
      <c r="G2449" s="6"/>
      <c r="H2449" s="6"/>
      <c r="I2449" s="6"/>
      <c r="J2449" s="6"/>
      <c r="K2449" s="6"/>
      <c r="L2449" s="6"/>
      <c r="M2449" s="6"/>
      <c r="N2449" s="6"/>
      <c r="O2449" s="6"/>
      <c r="P2449" s="6"/>
    </row>
    <row r="2450" spans="1:16" x14ac:dyDescent="0.2">
      <c r="A2450" s="24"/>
      <c r="B2450" s="5"/>
      <c r="C2450" s="5"/>
      <c r="D2450" s="5"/>
      <c r="E2450" s="5"/>
      <c r="F2450" s="5"/>
      <c r="G2450" s="6"/>
      <c r="H2450" s="6"/>
      <c r="I2450" s="6"/>
      <c r="J2450" s="6"/>
      <c r="K2450" s="6"/>
      <c r="L2450" s="6"/>
      <c r="M2450" s="6"/>
      <c r="N2450" s="6"/>
      <c r="O2450" s="6"/>
      <c r="P2450" s="6"/>
    </row>
    <row r="2451" spans="1:16" x14ac:dyDescent="0.2">
      <c r="A2451" s="24"/>
      <c r="B2451" s="5"/>
      <c r="C2451" s="5"/>
      <c r="D2451" s="5"/>
      <c r="E2451" s="5"/>
      <c r="F2451" s="5"/>
      <c r="G2451" s="6"/>
      <c r="H2451" s="6"/>
      <c r="I2451" s="6"/>
      <c r="J2451" s="6"/>
      <c r="K2451" s="6"/>
      <c r="L2451" s="6"/>
      <c r="M2451" s="6"/>
      <c r="N2451" s="6"/>
      <c r="O2451" s="6"/>
      <c r="P2451" s="6"/>
    </row>
    <row r="2452" spans="1:16" x14ac:dyDescent="0.2">
      <c r="A2452" s="24"/>
      <c r="B2452" s="5"/>
      <c r="C2452" s="5"/>
      <c r="D2452" s="5"/>
      <c r="E2452" s="5"/>
      <c r="F2452" s="5"/>
      <c r="G2452" s="6"/>
      <c r="H2452" s="6"/>
      <c r="I2452" s="6"/>
      <c r="J2452" s="6"/>
      <c r="K2452" s="6"/>
      <c r="L2452" s="6"/>
      <c r="M2452" s="6"/>
      <c r="N2452" s="6"/>
      <c r="O2452" s="6"/>
      <c r="P2452" s="6"/>
    </row>
    <row r="2453" spans="1:16" x14ac:dyDescent="0.2">
      <c r="A2453" s="24"/>
      <c r="B2453" s="5"/>
      <c r="C2453" s="5"/>
      <c r="D2453" s="5"/>
      <c r="E2453" s="5"/>
      <c r="F2453" s="5"/>
      <c r="G2453" s="6"/>
      <c r="H2453" s="6"/>
      <c r="I2453" s="6"/>
      <c r="J2453" s="6"/>
      <c r="K2453" s="6"/>
      <c r="L2453" s="6"/>
      <c r="M2453" s="6"/>
      <c r="N2453" s="6"/>
      <c r="O2453" s="6"/>
      <c r="P2453" s="6"/>
    </row>
    <row r="2454" spans="1:16" x14ac:dyDescent="0.2">
      <c r="A2454" s="24"/>
      <c r="B2454" s="5"/>
      <c r="C2454" s="5"/>
      <c r="D2454" s="5"/>
      <c r="E2454" s="5"/>
      <c r="F2454" s="5"/>
      <c r="G2454" s="6"/>
      <c r="H2454" s="6"/>
      <c r="I2454" s="6"/>
      <c r="J2454" s="6"/>
      <c r="K2454" s="6"/>
      <c r="L2454" s="6"/>
      <c r="M2454" s="6"/>
      <c r="N2454" s="6"/>
      <c r="O2454" s="6"/>
      <c r="P2454" s="6"/>
    </row>
    <row r="2455" spans="1:16" x14ac:dyDescent="0.2">
      <c r="A2455" s="24"/>
      <c r="B2455" s="5"/>
      <c r="C2455" s="5"/>
      <c r="D2455" s="5"/>
      <c r="E2455" s="5"/>
      <c r="F2455" s="5"/>
      <c r="G2455" s="6"/>
      <c r="H2455" s="6"/>
      <c r="I2455" s="6"/>
      <c r="J2455" s="6"/>
      <c r="K2455" s="6"/>
      <c r="L2455" s="6"/>
      <c r="M2455" s="6"/>
      <c r="N2455" s="6"/>
      <c r="O2455" s="6"/>
      <c r="P2455" s="6"/>
    </row>
    <row r="2456" spans="1:16" x14ac:dyDescent="0.2">
      <c r="A2456" s="24"/>
      <c r="B2456" s="5"/>
      <c r="C2456" s="5"/>
      <c r="D2456" s="5"/>
      <c r="E2456" s="5"/>
      <c r="F2456" s="5"/>
      <c r="G2456" s="6"/>
      <c r="H2456" s="6"/>
      <c r="I2456" s="6"/>
      <c r="J2456" s="6"/>
      <c r="K2456" s="6"/>
      <c r="L2456" s="6"/>
      <c r="M2456" s="6"/>
      <c r="N2456" s="6"/>
      <c r="O2456" s="6"/>
      <c r="P2456" s="6"/>
    </row>
    <row r="2457" spans="1:16" x14ac:dyDescent="0.2">
      <c r="A2457" s="24"/>
      <c r="B2457" s="5"/>
      <c r="C2457" s="5"/>
      <c r="D2457" s="5"/>
      <c r="E2457" s="5"/>
      <c r="F2457" s="5"/>
      <c r="G2457" s="6"/>
      <c r="H2457" s="6"/>
      <c r="I2457" s="6"/>
      <c r="J2457" s="6"/>
      <c r="K2457" s="6"/>
      <c r="L2457" s="6"/>
      <c r="M2457" s="6"/>
      <c r="N2457" s="6"/>
      <c r="O2457" s="6"/>
      <c r="P2457" s="6"/>
    </row>
    <row r="2458" spans="1:16" x14ac:dyDescent="0.2">
      <c r="A2458" s="24"/>
      <c r="B2458" s="5"/>
      <c r="C2458" s="5"/>
      <c r="D2458" s="5"/>
      <c r="E2458" s="5"/>
      <c r="F2458" s="5"/>
      <c r="G2458" s="6"/>
      <c r="H2458" s="6"/>
      <c r="I2458" s="6"/>
      <c r="J2458" s="6"/>
      <c r="K2458" s="6"/>
      <c r="L2458" s="6"/>
      <c r="M2458" s="6"/>
      <c r="N2458" s="6"/>
      <c r="O2458" s="6"/>
      <c r="P2458" s="6"/>
    </row>
    <row r="2459" spans="1:16" x14ac:dyDescent="0.2">
      <c r="A2459" s="24"/>
      <c r="B2459" s="5"/>
      <c r="C2459" s="5"/>
      <c r="D2459" s="5"/>
      <c r="E2459" s="5"/>
      <c r="F2459" s="5"/>
      <c r="G2459" s="6"/>
      <c r="H2459" s="6"/>
      <c r="I2459" s="6"/>
      <c r="J2459" s="6"/>
      <c r="K2459" s="6"/>
      <c r="L2459" s="6"/>
      <c r="M2459" s="6"/>
      <c r="N2459" s="6"/>
      <c r="O2459" s="6"/>
      <c r="P2459" s="6"/>
    </row>
    <row r="2460" spans="1:16" x14ac:dyDescent="0.2">
      <c r="A2460" s="24"/>
      <c r="B2460" s="5"/>
      <c r="C2460" s="5"/>
      <c r="D2460" s="5"/>
      <c r="E2460" s="5"/>
      <c r="F2460" s="5"/>
      <c r="G2460" s="6"/>
      <c r="H2460" s="6"/>
      <c r="I2460" s="6"/>
      <c r="J2460" s="6"/>
      <c r="K2460" s="6"/>
      <c r="L2460" s="6"/>
      <c r="M2460" s="6"/>
      <c r="N2460" s="6"/>
      <c r="O2460" s="6"/>
      <c r="P2460" s="6"/>
    </row>
    <row r="2461" spans="1:16" x14ac:dyDescent="0.2">
      <c r="A2461" s="24"/>
      <c r="B2461" s="5"/>
      <c r="C2461" s="5"/>
      <c r="D2461" s="5"/>
      <c r="E2461" s="5"/>
      <c r="F2461" s="5"/>
      <c r="G2461" s="6"/>
      <c r="H2461" s="6"/>
      <c r="I2461" s="6"/>
      <c r="J2461" s="6"/>
      <c r="K2461" s="6"/>
      <c r="L2461" s="6"/>
      <c r="M2461" s="6"/>
      <c r="N2461" s="6"/>
      <c r="O2461" s="6"/>
      <c r="P2461" s="6"/>
    </row>
    <row r="2462" spans="1:16" x14ac:dyDescent="0.2">
      <c r="A2462" s="24"/>
      <c r="B2462" s="5"/>
      <c r="C2462" s="5"/>
      <c r="D2462" s="5"/>
      <c r="E2462" s="5"/>
      <c r="F2462" s="5"/>
      <c r="G2462" s="6"/>
      <c r="H2462" s="6"/>
      <c r="I2462" s="6"/>
      <c r="J2462" s="6"/>
      <c r="K2462" s="6"/>
      <c r="L2462" s="6"/>
      <c r="M2462" s="6"/>
      <c r="N2462" s="6"/>
      <c r="O2462" s="6"/>
      <c r="P2462" s="6"/>
    </row>
    <row r="2463" spans="1:16" x14ac:dyDescent="0.2">
      <c r="A2463" s="24"/>
      <c r="B2463" s="5"/>
      <c r="C2463" s="5"/>
      <c r="D2463" s="5"/>
      <c r="E2463" s="5"/>
      <c r="F2463" s="5"/>
      <c r="G2463" s="6"/>
      <c r="H2463" s="6"/>
      <c r="I2463" s="6"/>
      <c r="J2463" s="6"/>
      <c r="K2463" s="6"/>
      <c r="L2463" s="6"/>
      <c r="M2463" s="6"/>
      <c r="N2463" s="6"/>
      <c r="O2463" s="6"/>
      <c r="P2463" s="6"/>
    </row>
    <row r="2464" spans="1:16" x14ac:dyDescent="0.2">
      <c r="A2464" s="24"/>
      <c r="B2464" s="5"/>
      <c r="C2464" s="5"/>
      <c r="D2464" s="5"/>
      <c r="E2464" s="5"/>
      <c r="F2464" s="5"/>
      <c r="G2464" s="6"/>
      <c r="H2464" s="6"/>
      <c r="I2464" s="6"/>
      <c r="J2464" s="6"/>
      <c r="K2464" s="6"/>
      <c r="L2464" s="6"/>
      <c r="M2464" s="6"/>
      <c r="N2464" s="6"/>
      <c r="O2464" s="6"/>
      <c r="P2464" s="6"/>
    </row>
    <row r="2465" spans="1:16" x14ac:dyDescent="0.2">
      <c r="A2465" s="24"/>
      <c r="B2465" s="5"/>
      <c r="C2465" s="5"/>
      <c r="D2465" s="5"/>
      <c r="E2465" s="5"/>
      <c r="F2465" s="5"/>
      <c r="G2465" s="6"/>
      <c r="H2465" s="6"/>
      <c r="I2465" s="6"/>
      <c r="J2465" s="6"/>
      <c r="K2465" s="6"/>
      <c r="L2465" s="6"/>
      <c r="M2465" s="6"/>
      <c r="N2465" s="6"/>
      <c r="O2465" s="6"/>
      <c r="P2465" s="6"/>
    </row>
    <row r="2466" spans="1:16" x14ac:dyDescent="0.2">
      <c r="A2466" s="24"/>
      <c r="B2466" s="5"/>
      <c r="C2466" s="5"/>
      <c r="D2466" s="5"/>
      <c r="E2466" s="5"/>
      <c r="F2466" s="5"/>
      <c r="G2466" s="6"/>
      <c r="H2466" s="6"/>
      <c r="I2466" s="6"/>
      <c r="J2466" s="6"/>
      <c r="K2466" s="6"/>
      <c r="L2466" s="6"/>
      <c r="M2466" s="6"/>
      <c r="N2466" s="6"/>
      <c r="O2466" s="6"/>
      <c r="P2466" s="6"/>
    </row>
    <row r="2467" spans="1:16" x14ac:dyDescent="0.2">
      <c r="A2467" s="24"/>
      <c r="B2467" s="5"/>
      <c r="C2467" s="5"/>
      <c r="D2467" s="5"/>
      <c r="E2467" s="5"/>
      <c r="F2467" s="5"/>
      <c r="G2467" s="6"/>
      <c r="H2467" s="6"/>
      <c r="I2467" s="6"/>
      <c r="J2467" s="6"/>
      <c r="K2467" s="6"/>
      <c r="L2467" s="6"/>
      <c r="M2467" s="6"/>
      <c r="N2467" s="6"/>
      <c r="O2467" s="6"/>
      <c r="P2467" s="6"/>
    </row>
    <row r="2468" spans="1:16" x14ac:dyDescent="0.2">
      <c r="A2468" s="24"/>
      <c r="B2468" s="5"/>
      <c r="C2468" s="5"/>
      <c r="D2468" s="5"/>
      <c r="E2468" s="5"/>
      <c r="F2468" s="5"/>
      <c r="G2468" s="6"/>
      <c r="H2468" s="6"/>
      <c r="I2468" s="6"/>
      <c r="J2468" s="6"/>
      <c r="K2468" s="6"/>
      <c r="L2468" s="6"/>
      <c r="M2468" s="6"/>
      <c r="N2468" s="6"/>
      <c r="O2468" s="6"/>
      <c r="P2468" s="6"/>
    </row>
    <row r="2469" spans="1:16" x14ac:dyDescent="0.2">
      <c r="A2469" s="24"/>
      <c r="B2469" s="5"/>
      <c r="C2469" s="5"/>
      <c r="D2469" s="5"/>
      <c r="E2469" s="5"/>
      <c r="F2469" s="5"/>
      <c r="G2469" s="6"/>
      <c r="H2469" s="6"/>
      <c r="I2469" s="6"/>
      <c r="J2469" s="6"/>
      <c r="K2469" s="6"/>
      <c r="L2469" s="6"/>
      <c r="M2469" s="6"/>
      <c r="N2469" s="6"/>
      <c r="O2469" s="6"/>
      <c r="P2469" s="6"/>
    </row>
    <row r="2470" spans="1:16" x14ac:dyDescent="0.2">
      <c r="A2470" s="24"/>
      <c r="B2470" s="5"/>
      <c r="C2470" s="5"/>
      <c r="D2470" s="5"/>
      <c r="E2470" s="5"/>
      <c r="F2470" s="5"/>
      <c r="G2470" s="6"/>
      <c r="H2470" s="6"/>
      <c r="I2470" s="6"/>
      <c r="J2470" s="6"/>
      <c r="K2470" s="6"/>
      <c r="L2470" s="6"/>
      <c r="M2470" s="6"/>
      <c r="N2470" s="6"/>
      <c r="O2470" s="6"/>
      <c r="P2470" s="6"/>
    </row>
    <row r="2471" spans="1:16" x14ac:dyDescent="0.2">
      <c r="A2471" s="24"/>
      <c r="B2471" s="5"/>
      <c r="C2471" s="5"/>
      <c r="D2471" s="5"/>
      <c r="E2471" s="5"/>
      <c r="F2471" s="5"/>
      <c r="G2471" s="6"/>
      <c r="H2471" s="6"/>
      <c r="I2471" s="6"/>
      <c r="J2471" s="6"/>
      <c r="K2471" s="6"/>
      <c r="L2471" s="6"/>
      <c r="M2471" s="6"/>
      <c r="N2471" s="6"/>
      <c r="O2471" s="6"/>
      <c r="P2471" s="6"/>
    </row>
    <row r="2472" spans="1:16" x14ac:dyDescent="0.2">
      <c r="A2472" s="24"/>
      <c r="B2472" s="5"/>
      <c r="C2472" s="5"/>
      <c r="D2472" s="5"/>
      <c r="E2472" s="5"/>
      <c r="F2472" s="5"/>
      <c r="G2472" s="6"/>
      <c r="H2472" s="6"/>
      <c r="I2472" s="6"/>
      <c r="J2472" s="6"/>
      <c r="K2472" s="6"/>
      <c r="L2472" s="6"/>
      <c r="M2472" s="6"/>
      <c r="N2472" s="6"/>
      <c r="O2472" s="6"/>
      <c r="P2472" s="6"/>
    </row>
    <row r="2473" spans="1:16" x14ac:dyDescent="0.2">
      <c r="A2473" s="24"/>
      <c r="B2473" s="5"/>
      <c r="C2473" s="5"/>
      <c r="D2473" s="5"/>
      <c r="E2473" s="5"/>
      <c r="F2473" s="5"/>
      <c r="G2473" s="6"/>
      <c r="H2473" s="6"/>
      <c r="I2473" s="6"/>
      <c r="J2473" s="6"/>
      <c r="K2473" s="6"/>
      <c r="L2473" s="6"/>
      <c r="M2473" s="6"/>
      <c r="N2473" s="6"/>
      <c r="O2473" s="6"/>
      <c r="P2473" s="6"/>
    </row>
    <row r="2474" spans="1:16" x14ac:dyDescent="0.2">
      <c r="A2474" s="24"/>
      <c r="B2474" s="5"/>
      <c r="C2474" s="5"/>
      <c r="D2474" s="5"/>
      <c r="E2474" s="5"/>
      <c r="F2474" s="5"/>
      <c r="G2474" s="6"/>
      <c r="H2474" s="6"/>
      <c r="I2474" s="6"/>
      <c r="J2474" s="6"/>
      <c r="K2474" s="6"/>
      <c r="L2474" s="6"/>
      <c r="M2474" s="6"/>
      <c r="N2474" s="6"/>
      <c r="O2474" s="6"/>
      <c r="P2474" s="6"/>
    </row>
    <row r="2475" spans="1:16" x14ac:dyDescent="0.2">
      <c r="A2475" s="24"/>
      <c r="B2475" s="5"/>
      <c r="C2475" s="5"/>
      <c r="D2475" s="5"/>
      <c r="E2475" s="5"/>
      <c r="F2475" s="5"/>
      <c r="G2475" s="6"/>
      <c r="H2475" s="6"/>
      <c r="I2475" s="6"/>
      <c r="J2475" s="6"/>
      <c r="K2475" s="6"/>
      <c r="L2475" s="6"/>
      <c r="M2475" s="6"/>
      <c r="N2475" s="6"/>
      <c r="O2475" s="6"/>
      <c r="P2475" s="6"/>
    </row>
    <row r="2476" spans="1:16" x14ac:dyDescent="0.2">
      <c r="A2476" s="24"/>
      <c r="B2476" s="5"/>
      <c r="C2476" s="5"/>
      <c r="D2476" s="5"/>
      <c r="E2476" s="5"/>
      <c r="F2476" s="5"/>
      <c r="G2476" s="6"/>
      <c r="H2476" s="6"/>
      <c r="I2476" s="6"/>
      <c r="J2476" s="6"/>
      <c r="K2476" s="6"/>
      <c r="L2476" s="6"/>
      <c r="M2476" s="6"/>
      <c r="N2476" s="6"/>
      <c r="O2476" s="6"/>
      <c r="P2476" s="6"/>
    </row>
    <row r="2477" spans="1:16" x14ac:dyDescent="0.2">
      <c r="A2477" s="24"/>
      <c r="B2477" s="5"/>
      <c r="C2477" s="5"/>
      <c r="D2477" s="5"/>
      <c r="E2477" s="5"/>
      <c r="F2477" s="5"/>
      <c r="G2477" s="6"/>
      <c r="H2477" s="6"/>
      <c r="I2477" s="6"/>
      <c r="J2477" s="6"/>
      <c r="K2477" s="6"/>
      <c r="L2477" s="6"/>
      <c r="M2477" s="6"/>
      <c r="N2477" s="6"/>
      <c r="O2477" s="6"/>
      <c r="P2477" s="6"/>
    </row>
    <row r="2478" spans="1:16" x14ac:dyDescent="0.2">
      <c r="A2478" s="24"/>
      <c r="B2478" s="5"/>
      <c r="C2478" s="5"/>
      <c r="D2478" s="5"/>
      <c r="E2478" s="5"/>
      <c r="F2478" s="5"/>
      <c r="G2478" s="6"/>
      <c r="H2478" s="6"/>
      <c r="I2478" s="6"/>
      <c r="J2478" s="6"/>
      <c r="K2478" s="6"/>
      <c r="L2478" s="6"/>
      <c r="M2478" s="6"/>
      <c r="N2478" s="6"/>
      <c r="O2478" s="6"/>
      <c r="P2478" s="6"/>
    </row>
    <row r="2479" spans="1:16" x14ac:dyDescent="0.2">
      <c r="A2479" s="24"/>
      <c r="B2479" s="5"/>
      <c r="C2479" s="5"/>
      <c r="D2479" s="5"/>
      <c r="E2479" s="5"/>
      <c r="F2479" s="5"/>
      <c r="G2479" s="6"/>
      <c r="H2479" s="6"/>
      <c r="I2479" s="6"/>
      <c r="J2479" s="6"/>
      <c r="K2479" s="6"/>
      <c r="L2479" s="6"/>
      <c r="M2479" s="6"/>
      <c r="N2479" s="6"/>
      <c r="O2479" s="6"/>
      <c r="P2479" s="6"/>
    </row>
    <row r="2480" spans="1:16" x14ac:dyDescent="0.2">
      <c r="A2480" s="24"/>
      <c r="B2480" s="5"/>
      <c r="C2480" s="5"/>
      <c r="D2480" s="5"/>
      <c r="E2480" s="5"/>
      <c r="F2480" s="5"/>
      <c r="G2480" s="6"/>
      <c r="H2480" s="6"/>
      <c r="I2480" s="6"/>
      <c r="J2480" s="6"/>
      <c r="K2480" s="6"/>
      <c r="L2480" s="6"/>
      <c r="M2480" s="6"/>
      <c r="N2480" s="6"/>
      <c r="O2480" s="6"/>
      <c r="P2480" s="6"/>
    </row>
    <row r="2481" spans="1:16" x14ac:dyDescent="0.2">
      <c r="A2481" s="24"/>
      <c r="B2481" s="5"/>
      <c r="C2481" s="5"/>
      <c r="D2481" s="5"/>
      <c r="E2481" s="5"/>
      <c r="F2481" s="5"/>
      <c r="G2481" s="6"/>
      <c r="H2481" s="6"/>
      <c r="I2481" s="6"/>
      <c r="J2481" s="6"/>
      <c r="K2481" s="6"/>
      <c r="L2481" s="6"/>
      <c r="M2481" s="6"/>
      <c r="N2481" s="6"/>
      <c r="O2481" s="6"/>
      <c r="P2481" s="6"/>
    </row>
    <row r="2482" spans="1:16" x14ac:dyDescent="0.2">
      <c r="A2482" s="24"/>
      <c r="B2482" s="5"/>
      <c r="C2482" s="5"/>
      <c r="D2482" s="5"/>
      <c r="E2482" s="5"/>
      <c r="F2482" s="5"/>
      <c r="G2482" s="6"/>
      <c r="H2482" s="6"/>
      <c r="I2482" s="6"/>
      <c r="J2482" s="6"/>
      <c r="K2482" s="6"/>
      <c r="L2482" s="6"/>
      <c r="M2482" s="6"/>
      <c r="N2482" s="6"/>
      <c r="O2482" s="6"/>
      <c r="P2482" s="6"/>
    </row>
    <row r="2483" spans="1:16" x14ac:dyDescent="0.2">
      <c r="A2483" s="24"/>
      <c r="B2483" s="5"/>
      <c r="C2483" s="5"/>
      <c r="D2483" s="5"/>
      <c r="E2483" s="5"/>
      <c r="F2483" s="5"/>
      <c r="G2483" s="6"/>
      <c r="H2483" s="6"/>
      <c r="I2483" s="6"/>
      <c r="J2483" s="6"/>
      <c r="K2483" s="6"/>
      <c r="L2483" s="6"/>
      <c r="M2483" s="6"/>
      <c r="N2483" s="6"/>
      <c r="O2483" s="6"/>
      <c r="P2483" s="6"/>
    </row>
    <row r="2484" spans="1:16" x14ac:dyDescent="0.2">
      <c r="A2484" s="24"/>
      <c r="B2484" s="5"/>
      <c r="C2484" s="5"/>
      <c r="D2484" s="5"/>
      <c r="E2484" s="5"/>
      <c r="F2484" s="5"/>
      <c r="G2484" s="6"/>
      <c r="H2484" s="6"/>
      <c r="I2484" s="6"/>
      <c r="J2484" s="6"/>
      <c r="K2484" s="6"/>
      <c r="L2484" s="6"/>
      <c r="M2484" s="6"/>
      <c r="N2484" s="6"/>
      <c r="O2484" s="6"/>
      <c r="P2484" s="6"/>
    </row>
    <row r="2485" spans="1:16" x14ac:dyDescent="0.2">
      <c r="A2485" s="24"/>
      <c r="B2485" s="5"/>
      <c r="C2485" s="5"/>
      <c r="D2485" s="5"/>
      <c r="E2485" s="5"/>
      <c r="F2485" s="5"/>
      <c r="G2485" s="6"/>
      <c r="H2485" s="6"/>
      <c r="I2485" s="6"/>
      <c r="J2485" s="6"/>
      <c r="K2485" s="6"/>
      <c r="L2485" s="6"/>
      <c r="M2485" s="6"/>
      <c r="N2485" s="6"/>
      <c r="O2485" s="6"/>
      <c r="P2485" s="6"/>
    </row>
    <row r="2486" spans="1:16" x14ac:dyDescent="0.2">
      <c r="A2486" s="24"/>
      <c r="B2486" s="5"/>
      <c r="C2486" s="5"/>
      <c r="D2486" s="5"/>
      <c r="E2486" s="5"/>
      <c r="F2486" s="5"/>
      <c r="G2486" s="6"/>
      <c r="H2486" s="6"/>
      <c r="I2486" s="6"/>
      <c r="J2486" s="6"/>
      <c r="K2486" s="6"/>
      <c r="L2486" s="6"/>
      <c r="M2486" s="6"/>
      <c r="N2486" s="6"/>
      <c r="O2486" s="6"/>
      <c r="P2486" s="6"/>
    </row>
    <row r="2487" spans="1:16" x14ac:dyDescent="0.2">
      <c r="A2487" s="24"/>
      <c r="B2487" s="5"/>
      <c r="C2487" s="5"/>
      <c r="D2487" s="5"/>
      <c r="E2487" s="5"/>
      <c r="F2487" s="5"/>
      <c r="G2487" s="6"/>
      <c r="H2487" s="6"/>
      <c r="I2487" s="6"/>
      <c r="J2487" s="6"/>
      <c r="K2487" s="6"/>
      <c r="L2487" s="6"/>
      <c r="M2487" s="6"/>
      <c r="N2487" s="6"/>
      <c r="O2487" s="6"/>
      <c r="P2487" s="6"/>
    </row>
    <row r="2488" spans="1:16" x14ac:dyDescent="0.2">
      <c r="A2488" s="24"/>
      <c r="B2488" s="5"/>
      <c r="C2488" s="5"/>
      <c r="D2488" s="5"/>
      <c r="E2488" s="5"/>
      <c r="F2488" s="5"/>
      <c r="G2488" s="6"/>
      <c r="H2488" s="6"/>
      <c r="I2488" s="6"/>
      <c r="J2488" s="6"/>
      <c r="K2488" s="6"/>
      <c r="L2488" s="6"/>
      <c r="M2488" s="6"/>
      <c r="N2488" s="6"/>
      <c r="O2488" s="6"/>
      <c r="P2488" s="6"/>
    </row>
    <row r="2489" spans="1:16" x14ac:dyDescent="0.2">
      <c r="A2489" s="24"/>
      <c r="B2489" s="5"/>
      <c r="C2489" s="5"/>
      <c r="D2489" s="5"/>
      <c r="E2489" s="5"/>
      <c r="F2489" s="5"/>
      <c r="G2489" s="6"/>
      <c r="H2489" s="6"/>
      <c r="I2489" s="6"/>
      <c r="J2489" s="6"/>
      <c r="K2489" s="6"/>
      <c r="L2489" s="6"/>
      <c r="M2489" s="6"/>
      <c r="N2489" s="6"/>
      <c r="O2489" s="6"/>
      <c r="P2489" s="6"/>
    </row>
    <row r="2490" spans="1:16" x14ac:dyDescent="0.2">
      <c r="A2490" s="24"/>
      <c r="B2490" s="5"/>
      <c r="C2490" s="5"/>
      <c r="D2490" s="5"/>
      <c r="E2490" s="5"/>
      <c r="F2490" s="5"/>
      <c r="G2490" s="6"/>
      <c r="H2490" s="6"/>
      <c r="I2490" s="6"/>
      <c r="J2490" s="6"/>
      <c r="K2490" s="6"/>
      <c r="L2490" s="6"/>
      <c r="M2490" s="6"/>
      <c r="N2490" s="6"/>
      <c r="O2490" s="6"/>
      <c r="P2490" s="6"/>
    </row>
    <row r="2491" spans="1:16" x14ac:dyDescent="0.2">
      <c r="A2491" s="24"/>
      <c r="B2491" s="5"/>
      <c r="C2491" s="5"/>
      <c r="D2491" s="5"/>
      <c r="E2491" s="5"/>
      <c r="F2491" s="5"/>
      <c r="G2491" s="6"/>
      <c r="H2491" s="6"/>
      <c r="I2491" s="6"/>
      <c r="J2491" s="6"/>
      <c r="K2491" s="6"/>
      <c r="L2491" s="6"/>
      <c r="M2491" s="6"/>
      <c r="N2491" s="6"/>
      <c r="O2491" s="6"/>
      <c r="P2491" s="6"/>
    </row>
    <row r="2492" spans="1:16" x14ac:dyDescent="0.2">
      <c r="A2492" s="24"/>
      <c r="B2492" s="5"/>
      <c r="C2492" s="5"/>
      <c r="D2492" s="5"/>
      <c r="E2492" s="5"/>
      <c r="F2492" s="5"/>
      <c r="G2492" s="6"/>
      <c r="H2492" s="6"/>
      <c r="I2492" s="6"/>
      <c r="J2492" s="6"/>
      <c r="K2492" s="6"/>
      <c r="L2492" s="6"/>
      <c r="M2492" s="6"/>
      <c r="N2492" s="6"/>
      <c r="O2492" s="6"/>
      <c r="P2492" s="6"/>
    </row>
    <row r="2493" spans="1:16" x14ac:dyDescent="0.2">
      <c r="A2493" s="24"/>
      <c r="B2493" s="5"/>
      <c r="C2493" s="5"/>
      <c r="D2493" s="5"/>
      <c r="E2493" s="5"/>
      <c r="F2493" s="5"/>
      <c r="G2493" s="6"/>
      <c r="H2493" s="6"/>
      <c r="I2493" s="6"/>
      <c r="J2493" s="6"/>
      <c r="K2493" s="6"/>
      <c r="L2493" s="6"/>
      <c r="M2493" s="6"/>
      <c r="N2493" s="6"/>
      <c r="O2493" s="6"/>
      <c r="P2493" s="6"/>
    </row>
    <row r="2494" spans="1:16" x14ac:dyDescent="0.2">
      <c r="A2494" s="24"/>
      <c r="B2494" s="5"/>
      <c r="C2494" s="5"/>
      <c r="D2494" s="5"/>
      <c r="E2494" s="5"/>
      <c r="F2494" s="5"/>
      <c r="G2494" s="6"/>
      <c r="H2494" s="6"/>
      <c r="I2494" s="6"/>
      <c r="J2494" s="6"/>
      <c r="K2494" s="6"/>
      <c r="L2494" s="6"/>
      <c r="M2494" s="6"/>
      <c r="N2494" s="6"/>
      <c r="O2494" s="6"/>
      <c r="P2494" s="6"/>
    </row>
    <row r="2495" spans="1:16" x14ac:dyDescent="0.2">
      <c r="A2495" s="24"/>
      <c r="B2495" s="5"/>
      <c r="C2495" s="5"/>
      <c r="D2495" s="5"/>
      <c r="E2495" s="5"/>
      <c r="F2495" s="5"/>
      <c r="G2495" s="6"/>
      <c r="H2495" s="6"/>
      <c r="I2495" s="6"/>
      <c r="J2495" s="6"/>
      <c r="K2495" s="6"/>
      <c r="L2495" s="6"/>
      <c r="M2495" s="6"/>
      <c r="N2495" s="6"/>
      <c r="O2495" s="6"/>
      <c r="P2495" s="6"/>
    </row>
    <row r="2496" spans="1:16" x14ac:dyDescent="0.2">
      <c r="A2496" s="24"/>
      <c r="B2496" s="5"/>
      <c r="C2496" s="5"/>
      <c r="D2496" s="5"/>
      <c r="E2496" s="5"/>
      <c r="F2496" s="5"/>
      <c r="G2496" s="6"/>
      <c r="H2496" s="6"/>
      <c r="I2496" s="6"/>
      <c r="J2496" s="6"/>
      <c r="K2496" s="6"/>
      <c r="L2496" s="6"/>
      <c r="M2496" s="6"/>
      <c r="N2496" s="6"/>
      <c r="O2496" s="6"/>
      <c r="P2496" s="6"/>
    </row>
    <row r="2497" spans="1:16" x14ac:dyDescent="0.2">
      <c r="A2497" s="24"/>
      <c r="B2497" s="5"/>
      <c r="C2497" s="5"/>
      <c r="D2497" s="5"/>
      <c r="E2497" s="5"/>
      <c r="F2497" s="5"/>
      <c r="G2497" s="6"/>
      <c r="H2497" s="6"/>
      <c r="I2497" s="6"/>
      <c r="J2497" s="6"/>
      <c r="K2497" s="6"/>
      <c r="L2497" s="6"/>
      <c r="M2497" s="6"/>
      <c r="N2497" s="6"/>
      <c r="O2497" s="6"/>
      <c r="P2497" s="6"/>
    </row>
    <row r="2498" spans="1:16" x14ac:dyDescent="0.2">
      <c r="A2498" s="24"/>
      <c r="B2498" s="5"/>
      <c r="C2498" s="5"/>
      <c r="D2498" s="5"/>
      <c r="E2498" s="5"/>
      <c r="F2498" s="5"/>
      <c r="G2498" s="6"/>
      <c r="H2498" s="6"/>
      <c r="I2498" s="6"/>
      <c r="J2498" s="6"/>
      <c r="K2498" s="6"/>
      <c r="L2498" s="6"/>
      <c r="M2498" s="6"/>
      <c r="N2498" s="6"/>
      <c r="O2498" s="6"/>
      <c r="P2498" s="6"/>
    </row>
    <row r="2499" spans="1:16" x14ac:dyDescent="0.2">
      <c r="A2499" s="24"/>
      <c r="B2499" s="5"/>
      <c r="C2499" s="5"/>
      <c r="D2499" s="5"/>
      <c r="E2499" s="5"/>
      <c r="F2499" s="5"/>
      <c r="G2499" s="6"/>
      <c r="H2499" s="6"/>
      <c r="I2499" s="6"/>
      <c r="J2499" s="6"/>
      <c r="K2499" s="6"/>
      <c r="L2499" s="6"/>
      <c r="M2499" s="6"/>
      <c r="N2499" s="6"/>
      <c r="O2499" s="6"/>
      <c r="P2499" s="6"/>
    </row>
    <row r="2500" spans="1:16" x14ac:dyDescent="0.2">
      <c r="A2500" s="24"/>
      <c r="B2500" s="5"/>
      <c r="C2500" s="5"/>
      <c r="D2500" s="5"/>
      <c r="E2500" s="5"/>
      <c r="F2500" s="5"/>
      <c r="G2500" s="6"/>
      <c r="H2500" s="6"/>
      <c r="I2500" s="6"/>
      <c r="J2500" s="6"/>
      <c r="K2500" s="6"/>
      <c r="L2500" s="6"/>
      <c r="M2500" s="6"/>
      <c r="N2500" s="6"/>
      <c r="O2500" s="6"/>
      <c r="P2500" s="6"/>
    </row>
    <row r="2501" spans="1:16" x14ac:dyDescent="0.2">
      <c r="A2501" s="24"/>
      <c r="B2501" s="5"/>
      <c r="C2501" s="5"/>
      <c r="D2501" s="5"/>
      <c r="E2501" s="5"/>
      <c r="F2501" s="5"/>
      <c r="G2501" s="6"/>
      <c r="H2501" s="6"/>
      <c r="I2501" s="6"/>
      <c r="J2501" s="6"/>
      <c r="K2501" s="6"/>
      <c r="L2501" s="6"/>
      <c r="M2501" s="6"/>
      <c r="N2501" s="6"/>
      <c r="O2501" s="6"/>
      <c r="P2501" s="6"/>
    </row>
    <row r="2502" spans="1:16" x14ac:dyDescent="0.2">
      <c r="A2502" s="24"/>
      <c r="B2502" s="5"/>
      <c r="C2502" s="5"/>
      <c r="D2502" s="5"/>
      <c r="E2502" s="5"/>
      <c r="F2502" s="5"/>
      <c r="G2502" s="6"/>
      <c r="H2502" s="6"/>
      <c r="I2502" s="6"/>
      <c r="J2502" s="6"/>
      <c r="K2502" s="6"/>
      <c r="L2502" s="6"/>
      <c r="M2502" s="6"/>
      <c r="N2502" s="6"/>
      <c r="O2502" s="6"/>
      <c r="P2502" s="6"/>
    </row>
    <row r="2503" spans="1:16" x14ac:dyDescent="0.2">
      <c r="A2503" s="24"/>
      <c r="B2503" s="5"/>
      <c r="C2503" s="5"/>
      <c r="D2503" s="5"/>
      <c r="E2503" s="5"/>
      <c r="F2503" s="5"/>
      <c r="G2503" s="6"/>
      <c r="H2503" s="6"/>
      <c r="I2503" s="6"/>
      <c r="J2503" s="6"/>
      <c r="K2503" s="6"/>
      <c r="L2503" s="6"/>
      <c r="M2503" s="6"/>
      <c r="N2503" s="6"/>
      <c r="O2503" s="6"/>
      <c r="P2503" s="6"/>
    </row>
    <row r="2504" spans="1:16" x14ac:dyDescent="0.2">
      <c r="A2504" s="24"/>
      <c r="B2504" s="5"/>
      <c r="C2504" s="5"/>
      <c r="D2504" s="5"/>
      <c r="E2504" s="5"/>
      <c r="F2504" s="5"/>
      <c r="G2504" s="6"/>
      <c r="H2504" s="6"/>
      <c r="I2504" s="6"/>
      <c r="J2504" s="6"/>
      <c r="K2504" s="6"/>
      <c r="L2504" s="6"/>
      <c r="M2504" s="6"/>
      <c r="N2504" s="6"/>
      <c r="O2504" s="6"/>
      <c r="P2504" s="6"/>
    </row>
    <row r="2505" spans="1:16" x14ac:dyDescent="0.2">
      <c r="A2505" s="24"/>
      <c r="B2505" s="5"/>
      <c r="C2505" s="5"/>
      <c r="D2505" s="5"/>
      <c r="E2505" s="5"/>
      <c r="F2505" s="5"/>
      <c r="G2505" s="6"/>
      <c r="H2505" s="6"/>
      <c r="I2505" s="6"/>
      <c r="J2505" s="6"/>
      <c r="K2505" s="6"/>
      <c r="L2505" s="6"/>
      <c r="M2505" s="6"/>
      <c r="N2505" s="6"/>
      <c r="O2505" s="6"/>
      <c r="P2505" s="6"/>
    </row>
    <row r="2506" spans="1:16" x14ac:dyDescent="0.2">
      <c r="A2506" s="24"/>
      <c r="B2506" s="5"/>
      <c r="C2506" s="5"/>
      <c r="D2506" s="5"/>
      <c r="E2506" s="5"/>
      <c r="F2506" s="5"/>
      <c r="G2506" s="6"/>
      <c r="H2506" s="6"/>
      <c r="I2506" s="6"/>
      <c r="J2506" s="6"/>
      <c r="K2506" s="6"/>
      <c r="L2506" s="6"/>
      <c r="M2506" s="6"/>
      <c r="N2506" s="6"/>
      <c r="O2506" s="6"/>
      <c r="P2506" s="6"/>
    </row>
    <row r="2507" spans="1:16" x14ac:dyDescent="0.2">
      <c r="A2507" s="24"/>
      <c r="B2507" s="5"/>
      <c r="C2507" s="5"/>
      <c r="D2507" s="5"/>
      <c r="E2507" s="5"/>
      <c r="F2507" s="5"/>
      <c r="G2507" s="6"/>
      <c r="H2507" s="6"/>
      <c r="I2507" s="6"/>
      <c r="J2507" s="6"/>
      <c r="K2507" s="6"/>
      <c r="L2507" s="6"/>
      <c r="M2507" s="6"/>
      <c r="N2507" s="6"/>
      <c r="O2507" s="6"/>
      <c r="P2507" s="6"/>
    </row>
    <row r="2508" spans="1:16" x14ac:dyDescent="0.2">
      <c r="A2508" s="24"/>
      <c r="B2508" s="5"/>
      <c r="C2508" s="5"/>
      <c r="D2508" s="5"/>
      <c r="E2508" s="5"/>
      <c r="F2508" s="5"/>
      <c r="G2508" s="6"/>
      <c r="H2508" s="6"/>
      <c r="I2508" s="6"/>
      <c r="J2508" s="6"/>
      <c r="K2508" s="6"/>
      <c r="L2508" s="6"/>
      <c r="M2508" s="6"/>
      <c r="N2508" s="6"/>
      <c r="O2508" s="6"/>
      <c r="P2508" s="6"/>
    </row>
    <row r="2509" spans="1:16" x14ac:dyDescent="0.2">
      <c r="A2509" s="24"/>
      <c r="B2509" s="5"/>
      <c r="C2509" s="5"/>
      <c r="D2509" s="5"/>
      <c r="E2509" s="5"/>
      <c r="F2509" s="5"/>
      <c r="G2509" s="6"/>
      <c r="H2509" s="6"/>
      <c r="I2509" s="6"/>
      <c r="J2509" s="6"/>
      <c r="K2509" s="6"/>
      <c r="L2509" s="6"/>
      <c r="M2509" s="6"/>
      <c r="N2509" s="6"/>
      <c r="O2509" s="6"/>
      <c r="P2509" s="6"/>
    </row>
    <row r="2510" spans="1:16" x14ac:dyDescent="0.2">
      <c r="A2510" s="24"/>
      <c r="B2510" s="5"/>
      <c r="C2510" s="5"/>
      <c r="D2510" s="5"/>
      <c r="E2510" s="5"/>
      <c r="F2510" s="5"/>
      <c r="G2510" s="6"/>
      <c r="H2510" s="6"/>
      <c r="I2510" s="6"/>
      <c r="J2510" s="6"/>
      <c r="K2510" s="6"/>
      <c r="L2510" s="6"/>
      <c r="M2510" s="6"/>
      <c r="N2510" s="6"/>
      <c r="O2510" s="6"/>
      <c r="P2510" s="6"/>
    </row>
    <row r="2511" spans="1:16" x14ac:dyDescent="0.2">
      <c r="A2511" s="24"/>
      <c r="B2511" s="5"/>
      <c r="C2511" s="5"/>
      <c r="D2511" s="5"/>
      <c r="E2511" s="5"/>
      <c r="F2511" s="5"/>
      <c r="G2511" s="6"/>
      <c r="H2511" s="6"/>
      <c r="I2511" s="6"/>
      <c r="J2511" s="6"/>
      <c r="K2511" s="6"/>
      <c r="L2511" s="6"/>
      <c r="M2511" s="6"/>
      <c r="N2511" s="6"/>
      <c r="O2511" s="6"/>
      <c r="P2511" s="6"/>
    </row>
    <row r="2512" spans="1:16" x14ac:dyDescent="0.2">
      <c r="A2512" s="24"/>
      <c r="B2512" s="5"/>
      <c r="C2512" s="5"/>
      <c r="D2512" s="5"/>
      <c r="E2512" s="5"/>
      <c r="F2512" s="5"/>
      <c r="G2512" s="6"/>
      <c r="H2512" s="6"/>
      <c r="I2512" s="6"/>
      <c r="J2512" s="6"/>
      <c r="K2512" s="6"/>
      <c r="L2512" s="6"/>
      <c r="M2512" s="6"/>
      <c r="N2512" s="6"/>
      <c r="O2512" s="6"/>
      <c r="P2512" s="6"/>
    </row>
    <row r="2513" spans="1:16" x14ac:dyDescent="0.2">
      <c r="A2513" s="24"/>
      <c r="B2513" s="5"/>
      <c r="C2513" s="5"/>
      <c r="D2513" s="5"/>
      <c r="E2513" s="5"/>
      <c r="F2513" s="5"/>
      <c r="G2513" s="6"/>
      <c r="H2513" s="6"/>
      <c r="I2513" s="6"/>
      <c r="J2513" s="6"/>
      <c r="K2513" s="6"/>
      <c r="L2513" s="6"/>
      <c r="M2513" s="6"/>
      <c r="N2513" s="6"/>
      <c r="O2513" s="6"/>
      <c r="P2513" s="6"/>
    </row>
    <row r="2514" spans="1:16" x14ac:dyDescent="0.2">
      <c r="A2514" s="24"/>
      <c r="B2514" s="5"/>
      <c r="C2514" s="5"/>
      <c r="D2514" s="5"/>
      <c r="E2514" s="5"/>
      <c r="F2514" s="5"/>
      <c r="G2514" s="6"/>
      <c r="H2514" s="6"/>
      <c r="I2514" s="6"/>
      <c r="J2514" s="6"/>
      <c r="K2514" s="6"/>
      <c r="L2514" s="6"/>
      <c r="M2514" s="6"/>
      <c r="N2514" s="6"/>
      <c r="O2514" s="6"/>
      <c r="P2514" s="6"/>
    </row>
    <row r="2515" spans="1:16" x14ac:dyDescent="0.2">
      <c r="A2515" s="24"/>
      <c r="B2515" s="5"/>
      <c r="C2515" s="5"/>
      <c r="D2515" s="5"/>
      <c r="E2515" s="5"/>
      <c r="F2515" s="5"/>
      <c r="G2515" s="6"/>
      <c r="H2515" s="6"/>
      <c r="I2515" s="6"/>
      <c r="J2515" s="6"/>
      <c r="K2515" s="6"/>
      <c r="L2515" s="6"/>
      <c r="M2515" s="6"/>
      <c r="N2515" s="6"/>
      <c r="O2515" s="6"/>
      <c r="P2515" s="6"/>
    </row>
    <row r="2516" spans="1:16" x14ac:dyDescent="0.2">
      <c r="A2516" s="24"/>
      <c r="B2516" s="5"/>
      <c r="C2516" s="5"/>
      <c r="D2516" s="5"/>
      <c r="E2516" s="5"/>
      <c r="F2516" s="5"/>
      <c r="G2516" s="6"/>
      <c r="H2516" s="6"/>
      <c r="I2516" s="6"/>
      <c r="J2516" s="6"/>
      <c r="K2516" s="6"/>
      <c r="L2516" s="6"/>
      <c r="M2516" s="6"/>
      <c r="N2516" s="6"/>
      <c r="O2516" s="6"/>
      <c r="P2516" s="6"/>
    </row>
    <row r="2517" spans="1:16" x14ac:dyDescent="0.2">
      <c r="A2517" s="24"/>
      <c r="B2517" s="5"/>
      <c r="C2517" s="5"/>
      <c r="D2517" s="5"/>
      <c r="E2517" s="5"/>
      <c r="F2517" s="5"/>
      <c r="G2517" s="6"/>
      <c r="H2517" s="6"/>
      <c r="I2517" s="6"/>
      <c r="J2517" s="6"/>
      <c r="K2517" s="6"/>
      <c r="L2517" s="6"/>
      <c r="M2517" s="6"/>
      <c r="N2517" s="6"/>
      <c r="O2517" s="6"/>
      <c r="P2517" s="6"/>
    </row>
    <row r="2518" spans="1:16" x14ac:dyDescent="0.2">
      <c r="A2518" s="24"/>
      <c r="B2518" s="5"/>
      <c r="C2518" s="5"/>
      <c r="D2518" s="5"/>
      <c r="E2518" s="5"/>
      <c r="F2518" s="5"/>
      <c r="G2518" s="6"/>
      <c r="H2518" s="6"/>
      <c r="I2518" s="6"/>
      <c r="J2518" s="6"/>
      <c r="K2518" s="6"/>
      <c r="L2518" s="6"/>
      <c r="M2518" s="6"/>
      <c r="N2518" s="6"/>
      <c r="O2518" s="6"/>
      <c r="P2518" s="6"/>
    </row>
    <row r="2519" spans="1:16" x14ac:dyDescent="0.2">
      <c r="A2519" s="24"/>
      <c r="B2519" s="5"/>
      <c r="C2519" s="5"/>
      <c r="D2519" s="5"/>
      <c r="E2519" s="5"/>
      <c r="F2519" s="5"/>
      <c r="G2519" s="6"/>
      <c r="H2519" s="6"/>
      <c r="I2519" s="6"/>
      <c r="J2519" s="6"/>
      <c r="K2519" s="6"/>
      <c r="L2519" s="6"/>
      <c r="M2519" s="6"/>
      <c r="N2519" s="6"/>
      <c r="O2519" s="6"/>
      <c r="P2519" s="6"/>
    </row>
    <row r="2520" spans="1:16" x14ac:dyDescent="0.2">
      <c r="A2520" s="24"/>
      <c r="B2520" s="5"/>
      <c r="C2520" s="5"/>
      <c r="D2520" s="5"/>
      <c r="E2520" s="5"/>
      <c r="F2520" s="5"/>
      <c r="G2520" s="6"/>
      <c r="H2520" s="6"/>
      <c r="I2520" s="6"/>
      <c r="J2520" s="6"/>
      <c r="K2520" s="6"/>
      <c r="L2520" s="6"/>
      <c r="M2520" s="6"/>
      <c r="N2520" s="6"/>
      <c r="O2520" s="6"/>
      <c r="P2520" s="6"/>
    </row>
    <row r="2521" spans="1:16" x14ac:dyDescent="0.2">
      <c r="A2521" s="24"/>
      <c r="B2521" s="5"/>
      <c r="C2521" s="5"/>
      <c r="D2521" s="5"/>
      <c r="E2521" s="5"/>
      <c r="F2521" s="5"/>
      <c r="G2521" s="6"/>
      <c r="H2521" s="6"/>
      <c r="I2521" s="6"/>
      <c r="J2521" s="6"/>
      <c r="K2521" s="6"/>
      <c r="L2521" s="6"/>
      <c r="M2521" s="6"/>
      <c r="N2521" s="6"/>
      <c r="O2521" s="6"/>
      <c r="P2521" s="6"/>
    </row>
    <row r="2522" spans="1:16" x14ac:dyDescent="0.2">
      <c r="A2522" s="24"/>
      <c r="B2522" s="5"/>
      <c r="C2522" s="5"/>
      <c r="D2522" s="5"/>
      <c r="E2522" s="5"/>
      <c r="F2522" s="5"/>
      <c r="G2522" s="6"/>
      <c r="H2522" s="6"/>
      <c r="I2522" s="6"/>
      <c r="J2522" s="6"/>
      <c r="K2522" s="6"/>
      <c r="L2522" s="6"/>
      <c r="M2522" s="6"/>
      <c r="N2522" s="6"/>
      <c r="O2522" s="6"/>
      <c r="P2522" s="6"/>
    </row>
    <row r="2523" spans="1:16" x14ac:dyDescent="0.2">
      <c r="A2523" s="24"/>
      <c r="B2523" s="5"/>
      <c r="C2523" s="5"/>
      <c r="D2523" s="5"/>
      <c r="E2523" s="5"/>
      <c r="F2523" s="5"/>
      <c r="G2523" s="6"/>
      <c r="H2523" s="6"/>
      <c r="I2523" s="6"/>
      <c r="J2523" s="6"/>
      <c r="K2523" s="6"/>
      <c r="L2523" s="6"/>
      <c r="M2523" s="6"/>
      <c r="N2523" s="6"/>
      <c r="O2523" s="6"/>
      <c r="P2523" s="6"/>
    </row>
    <row r="2524" spans="1:16" x14ac:dyDescent="0.2">
      <c r="A2524" s="24"/>
      <c r="B2524" s="5"/>
      <c r="C2524" s="5"/>
      <c r="D2524" s="5"/>
      <c r="E2524" s="5"/>
      <c r="F2524" s="5"/>
      <c r="G2524" s="6"/>
      <c r="H2524" s="6"/>
      <c r="I2524" s="6"/>
      <c r="J2524" s="6"/>
      <c r="K2524" s="6"/>
      <c r="L2524" s="6"/>
      <c r="M2524" s="6"/>
      <c r="N2524" s="6"/>
      <c r="O2524" s="6"/>
      <c r="P2524" s="6"/>
    </row>
    <row r="2525" spans="1:16" x14ac:dyDescent="0.2">
      <c r="A2525" s="24"/>
      <c r="B2525" s="5"/>
      <c r="C2525" s="5"/>
      <c r="D2525" s="5"/>
      <c r="E2525" s="5"/>
      <c r="F2525" s="5"/>
      <c r="G2525" s="6"/>
      <c r="H2525" s="6"/>
      <c r="I2525" s="6"/>
      <c r="J2525" s="6"/>
      <c r="K2525" s="6"/>
      <c r="L2525" s="6"/>
      <c r="M2525" s="6"/>
      <c r="N2525" s="6"/>
      <c r="O2525" s="6"/>
      <c r="P2525" s="6"/>
    </row>
    <row r="2526" spans="1:16" x14ac:dyDescent="0.2">
      <c r="A2526" s="24"/>
      <c r="B2526" s="5"/>
      <c r="C2526" s="5"/>
      <c r="D2526" s="5"/>
      <c r="E2526" s="5"/>
      <c r="F2526" s="5"/>
      <c r="G2526" s="6"/>
      <c r="H2526" s="6"/>
      <c r="I2526" s="6"/>
      <c r="J2526" s="6"/>
      <c r="K2526" s="6"/>
      <c r="L2526" s="6"/>
      <c r="M2526" s="6"/>
      <c r="N2526" s="6"/>
      <c r="O2526" s="6"/>
      <c r="P2526" s="6"/>
    </row>
    <row r="2527" spans="1:16" x14ac:dyDescent="0.2">
      <c r="A2527" s="24"/>
      <c r="B2527" s="5"/>
      <c r="C2527" s="5"/>
      <c r="D2527" s="5"/>
      <c r="E2527" s="5"/>
      <c r="F2527" s="5"/>
      <c r="G2527" s="6"/>
      <c r="H2527" s="6"/>
      <c r="I2527" s="6"/>
      <c r="J2527" s="6"/>
      <c r="K2527" s="6"/>
      <c r="L2527" s="6"/>
      <c r="M2527" s="6"/>
      <c r="N2527" s="6"/>
      <c r="O2527" s="6"/>
      <c r="P2527" s="6"/>
    </row>
    <row r="2528" spans="1:16" x14ac:dyDescent="0.2">
      <c r="A2528" s="24"/>
      <c r="B2528" s="5"/>
      <c r="C2528" s="5"/>
      <c r="D2528" s="5"/>
      <c r="E2528" s="5"/>
      <c r="F2528" s="5"/>
      <c r="G2528" s="6"/>
      <c r="H2528" s="6"/>
      <c r="I2528" s="6"/>
      <c r="J2528" s="6"/>
      <c r="K2528" s="6"/>
      <c r="L2528" s="6"/>
      <c r="M2528" s="6"/>
      <c r="N2528" s="6"/>
      <c r="O2528" s="6"/>
      <c r="P2528" s="6"/>
    </row>
    <row r="2529" spans="1:16" x14ac:dyDescent="0.2">
      <c r="A2529" s="24"/>
      <c r="B2529" s="5"/>
      <c r="C2529" s="5"/>
      <c r="D2529" s="5"/>
      <c r="E2529" s="5"/>
      <c r="F2529" s="5"/>
      <c r="G2529" s="6"/>
      <c r="H2529" s="6"/>
      <c r="I2529" s="6"/>
      <c r="J2529" s="6"/>
      <c r="K2529" s="6"/>
      <c r="L2529" s="6"/>
      <c r="M2529" s="6"/>
      <c r="N2529" s="6"/>
      <c r="O2529" s="6"/>
      <c r="P2529" s="6"/>
    </row>
    <row r="2530" spans="1:16" x14ac:dyDescent="0.2">
      <c r="A2530" s="24"/>
      <c r="B2530" s="5"/>
      <c r="C2530" s="5"/>
      <c r="D2530" s="5"/>
      <c r="E2530" s="5"/>
      <c r="F2530" s="5"/>
      <c r="G2530" s="6"/>
      <c r="H2530" s="6"/>
      <c r="I2530" s="6"/>
      <c r="J2530" s="6"/>
      <c r="K2530" s="6"/>
      <c r="L2530" s="6"/>
      <c r="M2530" s="6"/>
      <c r="N2530" s="6"/>
      <c r="O2530" s="6"/>
      <c r="P2530" s="6"/>
    </row>
    <row r="2531" spans="1:16" x14ac:dyDescent="0.2">
      <c r="A2531" s="24"/>
      <c r="B2531" s="5"/>
      <c r="C2531" s="5"/>
      <c r="D2531" s="5"/>
      <c r="E2531" s="5"/>
      <c r="F2531" s="5"/>
      <c r="G2531" s="6"/>
      <c r="H2531" s="6"/>
      <c r="I2531" s="6"/>
      <c r="J2531" s="6"/>
      <c r="K2531" s="6"/>
      <c r="L2531" s="6"/>
      <c r="M2531" s="6"/>
      <c r="N2531" s="6"/>
      <c r="O2531" s="6"/>
      <c r="P2531" s="6"/>
    </row>
    <row r="2532" spans="1:16" x14ac:dyDescent="0.2">
      <c r="A2532" s="24"/>
      <c r="B2532" s="5"/>
      <c r="C2532" s="5"/>
      <c r="D2532" s="5"/>
      <c r="E2532" s="5"/>
      <c r="F2532" s="5"/>
      <c r="G2532" s="6"/>
      <c r="H2532" s="6"/>
      <c r="I2532" s="6"/>
      <c r="J2532" s="6"/>
      <c r="K2532" s="6"/>
      <c r="L2532" s="6"/>
      <c r="M2532" s="6"/>
      <c r="N2532" s="6"/>
      <c r="O2532" s="6"/>
      <c r="P2532" s="6"/>
    </row>
    <row r="2533" spans="1:16" x14ac:dyDescent="0.2">
      <c r="A2533" s="24"/>
      <c r="B2533" s="5"/>
      <c r="C2533" s="5"/>
      <c r="D2533" s="5"/>
      <c r="E2533" s="5"/>
      <c r="F2533" s="5"/>
      <c r="G2533" s="6"/>
      <c r="H2533" s="6"/>
      <c r="I2533" s="6"/>
      <c r="J2533" s="6"/>
      <c r="K2533" s="6"/>
      <c r="L2533" s="6"/>
      <c r="M2533" s="6"/>
      <c r="N2533" s="6"/>
      <c r="O2533" s="6"/>
      <c r="P2533" s="6"/>
    </row>
    <row r="2534" spans="1:16" x14ac:dyDescent="0.2">
      <c r="A2534" s="24"/>
      <c r="B2534" s="5"/>
      <c r="C2534" s="5"/>
      <c r="D2534" s="5"/>
      <c r="E2534" s="5"/>
      <c r="F2534" s="5"/>
      <c r="G2534" s="6"/>
      <c r="H2534" s="6"/>
      <c r="I2534" s="6"/>
      <c r="J2534" s="6"/>
      <c r="K2534" s="6"/>
      <c r="L2534" s="6"/>
      <c r="M2534" s="6"/>
      <c r="N2534" s="6"/>
      <c r="O2534" s="6"/>
      <c r="P2534" s="6"/>
    </row>
    <row r="2535" spans="1:16" x14ac:dyDescent="0.2">
      <c r="A2535" s="24"/>
      <c r="B2535" s="5"/>
      <c r="C2535" s="5"/>
      <c r="D2535" s="5"/>
      <c r="E2535" s="5"/>
      <c r="F2535" s="5"/>
      <c r="G2535" s="6"/>
      <c r="H2535" s="6"/>
      <c r="I2535" s="6"/>
      <c r="J2535" s="6"/>
      <c r="K2535" s="6"/>
      <c r="L2535" s="6"/>
      <c r="M2535" s="6"/>
      <c r="N2535" s="6"/>
      <c r="O2535" s="6"/>
      <c r="P2535" s="6"/>
    </row>
    <row r="2536" spans="1:16" x14ac:dyDescent="0.2">
      <c r="A2536" s="24"/>
      <c r="B2536" s="5"/>
      <c r="C2536" s="5"/>
      <c r="D2536" s="5"/>
      <c r="E2536" s="5"/>
      <c r="F2536" s="5"/>
      <c r="G2536" s="6"/>
      <c r="H2536" s="6"/>
      <c r="I2536" s="6"/>
      <c r="J2536" s="6"/>
      <c r="K2536" s="6"/>
      <c r="L2536" s="6"/>
      <c r="M2536" s="6"/>
      <c r="N2536" s="6"/>
      <c r="O2536" s="6"/>
      <c r="P2536" s="6"/>
    </row>
    <row r="2537" spans="1:16" x14ac:dyDescent="0.2">
      <c r="A2537" s="24"/>
      <c r="B2537" s="5"/>
      <c r="C2537" s="5"/>
      <c r="D2537" s="5"/>
      <c r="E2537" s="5"/>
      <c r="F2537" s="5"/>
      <c r="G2537" s="6"/>
      <c r="H2537" s="6"/>
      <c r="I2537" s="6"/>
      <c r="J2537" s="6"/>
      <c r="K2537" s="6"/>
      <c r="L2537" s="6"/>
      <c r="M2537" s="6"/>
      <c r="N2537" s="6"/>
      <c r="O2537" s="6"/>
      <c r="P2537" s="6"/>
    </row>
    <row r="2538" spans="1:16" x14ac:dyDescent="0.2">
      <c r="A2538" s="24"/>
      <c r="B2538" s="5"/>
      <c r="C2538" s="5"/>
      <c r="D2538" s="5"/>
      <c r="E2538" s="5"/>
      <c r="F2538" s="5"/>
      <c r="G2538" s="6"/>
      <c r="H2538" s="6"/>
      <c r="I2538" s="6"/>
      <c r="J2538" s="6"/>
      <c r="K2538" s="6"/>
      <c r="L2538" s="6"/>
      <c r="M2538" s="6"/>
      <c r="N2538" s="6"/>
      <c r="O2538" s="6"/>
      <c r="P2538" s="6"/>
    </row>
    <row r="2539" spans="1:16" x14ac:dyDescent="0.2">
      <c r="A2539" s="24"/>
      <c r="B2539" s="5"/>
      <c r="C2539" s="5"/>
      <c r="D2539" s="5"/>
      <c r="E2539" s="5"/>
      <c r="F2539" s="5"/>
      <c r="G2539" s="6"/>
      <c r="H2539" s="6"/>
      <c r="I2539" s="6"/>
      <c r="J2539" s="6"/>
      <c r="K2539" s="6"/>
      <c r="L2539" s="6"/>
      <c r="M2539" s="6"/>
      <c r="N2539" s="6"/>
      <c r="O2539" s="6"/>
      <c r="P2539" s="6"/>
    </row>
    <row r="2540" spans="1:16" x14ac:dyDescent="0.2">
      <c r="A2540" s="24"/>
      <c r="B2540" s="5"/>
      <c r="C2540" s="5"/>
      <c r="D2540" s="5"/>
      <c r="E2540" s="5"/>
      <c r="F2540" s="5"/>
      <c r="G2540" s="6"/>
      <c r="H2540" s="6"/>
      <c r="I2540" s="6"/>
      <c r="J2540" s="6"/>
      <c r="K2540" s="6"/>
      <c r="L2540" s="6"/>
      <c r="M2540" s="6"/>
      <c r="N2540" s="6"/>
      <c r="O2540" s="6"/>
      <c r="P2540" s="6"/>
    </row>
    <row r="2541" spans="1:16" x14ac:dyDescent="0.2">
      <c r="A2541" s="24"/>
      <c r="B2541" s="5"/>
      <c r="C2541" s="5"/>
      <c r="D2541" s="5"/>
      <c r="E2541" s="5"/>
      <c r="F2541" s="5"/>
      <c r="G2541" s="6"/>
      <c r="H2541" s="6"/>
      <c r="I2541" s="6"/>
      <c r="J2541" s="6"/>
      <c r="K2541" s="6"/>
      <c r="L2541" s="6"/>
      <c r="M2541" s="6"/>
      <c r="N2541" s="6"/>
      <c r="O2541" s="6"/>
      <c r="P2541" s="6"/>
    </row>
    <row r="2542" spans="1:16" x14ac:dyDescent="0.2">
      <c r="A2542" s="24"/>
      <c r="B2542" s="5"/>
      <c r="C2542" s="5"/>
      <c r="D2542" s="5"/>
      <c r="E2542" s="5"/>
      <c r="F2542" s="5"/>
      <c r="G2542" s="6"/>
      <c r="H2542" s="6"/>
      <c r="I2542" s="6"/>
      <c r="J2542" s="6"/>
      <c r="K2542" s="6"/>
      <c r="L2542" s="6"/>
      <c r="M2542" s="6"/>
      <c r="N2542" s="6"/>
      <c r="O2542" s="6"/>
      <c r="P2542" s="6"/>
    </row>
    <row r="2543" spans="1:16" x14ac:dyDescent="0.2">
      <c r="A2543" s="24"/>
      <c r="B2543" s="5"/>
      <c r="C2543" s="5"/>
      <c r="D2543" s="5"/>
      <c r="E2543" s="5"/>
      <c r="F2543" s="5"/>
      <c r="G2543" s="6"/>
      <c r="H2543" s="6"/>
      <c r="I2543" s="6"/>
      <c r="J2543" s="6"/>
      <c r="K2543" s="6"/>
      <c r="L2543" s="6"/>
      <c r="M2543" s="6"/>
      <c r="N2543" s="6"/>
      <c r="O2543" s="6"/>
      <c r="P2543" s="6"/>
    </row>
    <row r="2544" spans="1:16" x14ac:dyDescent="0.2">
      <c r="A2544" s="24"/>
      <c r="B2544" s="5"/>
      <c r="C2544" s="5"/>
      <c r="D2544" s="5"/>
      <c r="E2544" s="5"/>
      <c r="F2544" s="5"/>
      <c r="G2544" s="6"/>
      <c r="H2544" s="6"/>
      <c r="I2544" s="6"/>
      <c r="J2544" s="6"/>
      <c r="K2544" s="6"/>
      <c r="L2544" s="6"/>
      <c r="M2544" s="6"/>
      <c r="N2544" s="6"/>
      <c r="O2544" s="6"/>
      <c r="P2544" s="6"/>
    </row>
    <row r="2545" spans="1:16" x14ac:dyDescent="0.2">
      <c r="A2545" s="24"/>
      <c r="B2545" s="5"/>
      <c r="C2545" s="5"/>
      <c r="D2545" s="5"/>
      <c r="E2545" s="5"/>
      <c r="F2545" s="5"/>
      <c r="G2545" s="6"/>
      <c r="H2545" s="6"/>
      <c r="I2545" s="6"/>
      <c r="J2545" s="6"/>
      <c r="K2545" s="6"/>
      <c r="L2545" s="6"/>
      <c r="M2545" s="6"/>
      <c r="N2545" s="6"/>
      <c r="O2545" s="6"/>
      <c r="P2545" s="6"/>
    </row>
    <row r="2546" spans="1:16" x14ac:dyDescent="0.2">
      <c r="A2546" s="24"/>
      <c r="B2546" s="5"/>
      <c r="C2546" s="5"/>
      <c r="D2546" s="5"/>
      <c r="E2546" s="5"/>
      <c r="F2546" s="5"/>
      <c r="G2546" s="6"/>
      <c r="H2546" s="6"/>
      <c r="I2546" s="6"/>
      <c r="J2546" s="6"/>
      <c r="K2546" s="6"/>
      <c r="L2546" s="6"/>
      <c r="M2546" s="6"/>
      <c r="N2546" s="6"/>
      <c r="O2546" s="6"/>
      <c r="P2546" s="6"/>
    </row>
    <row r="2547" spans="1:16" x14ac:dyDescent="0.2">
      <c r="A2547" s="24"/>
      <c r="B2547" s="5"/>
      <c r="C2547" s="5"/>
      <c r="D2547" s="5"/>
      <c r="E2547" s="5"/>
      <c r="F2547" s="5"/>
      <c r="G2547" s="6"/>
      <c r="H2547" s="6"/>
      <c r="I2547" s="6"/>
      <c r="J2547" s="6"/>
      <c r="K2547" s="6"/>
      <c r="L2547" s="6"/>
      <c r="M2547" s="6"/>
      <c r="N2547" s="6"/>
      <c r="O2547" s="6"/>
      <c r="P2547" s="6"/>
    </row>
    <row r="2548" spans="1:16" x14ac:dyDescent="0.2">
      <c r="A2548" s="24"/>
      <c r="B2548" s="5"/>
      <c r="C2548" s="5"/>
      <c r="D2548" s="5"/>
      <c r="E2548" s="5"/>
      <c r="F2548" s="5"/>
      <c r="G2548" s="6"/>
      <c r="H2548" s="6"/>
      <c r="I2548" s="6"/>
      <c r="J2548" s="6"/>
      <c r="K2548" s="6"/>
      <c r="L2548" s="6"/>
      <c r="M2548" s="6"/>
      <c r="N2548" s="6"/>
      <c r="O2548" s="6"/>
      <c r="P2548" s="6"/>
    </row>
    <row r="2549" spans="1:16" x14ac:dyDescent="0.2">
      <c r="A2549" s="24"/>
      <c r="B2549" s="5"/>
      <c r="C2549" s="5"/>
      <c r="D2549" s="5"/>
      <c r="E2549" s="5"/>
      <c r="F2549" s="5"/>
      <c r="G2549" s="6"/>
      <c r="H2549" s="6"/>
      <c r="I2549" s="6"/>
      <c r="J2549" s="6"/>
      <c r="K2549" s="6"/>
      <c r="L2549" s="6"/>
      <c r="M2549" s="6"/>
      <c r="N2549" s="6"/>
      <c r="O2549" s="6"/>
      <c r="P2549" s="6"/>
    </row>
    <row r="2550" spans="1:16" x14ac:dyDescent="0.2">
      <c r="A2550" s="24"/>
      <c r="B2550" s="5"/>
      <c r="C2550" s="5"/>
      <c r="D2550" s="5"/>
      <c r="E2550" s="5"/>
      <c r="F2550" s="5"/>
      <c r="G2550" s="6"/>
      <c r="H2550" s="6"/>
      <c r="I2550" s="6"/>
      <c r="J2550" s="6"/>
      <c r="K2550" s="6"/>
      <c r="L2550" s="6"/>
      <c r="M2550" s="6"/>
      <c r="N2550" s="6"/>
      <c r="O2550" s="6"/>
      <c r="P2550" s="6"/>
    </row>
    <row r="2551" spans="1:16" x14ac:dyDescent="0.2">
      <c r="A2551" s="24"/>
      <c r="B2551" s="5"/>
      <c r="C2551" s="5"/>
      <c r="D2551" s="5"/>
      <c r="E2551" s="5"/>
      <c r="F2551" s="5"/>
      <c r="G2551" s="6"/>
      <c r="H2551" s="6"/>
      <c r="I2551" s="6"/>
      <c r="J2551" s="6"/>
      <c r="K2551" s="6"/>
      <c r="L2551" s="6"/>
      <c r="M2551" s="6"/>
      <c r="N2551" s="6"/>
      <c r="O2551" s="6"/>
      <c r="P2551" s="6"/>
    </row>
    <row r="2552" spans="1:16" x14ac:dyDescent="0.2">
      <c r="A2552" s="24"/>
      <c r="B2552" s="5"/>
      <c r="C2552" s="5"/>
      <c r="D2552" s="5"/>
      <c r="E2552" s="5"/>
      <c r="F2552" s="5"/>
      <c r="G2552" s="6"/>
      <c r="H2552" s="6"/>
      <c r="I2552" s="6"/>
      <c r="J2552" s="6"/>
      <c r="K2552" s="6"/>
      <c r="L2552" s="6"/>
      <c r="M2552" s="6"/>
      <c r="N2552" s="6"/>
      <c r="O2552" s="6"/>
      <c r="P2552" s="6"/>
    </row>
    <row r="2553" spans="1:16" x14ac:dyDescent="0.2">
      <c r="A2553" s="24"/>
      <c r="B2553" s="5"/>
      <c r="C2553" s="5"/>
      <c r="D2553" s="5"/>
      <c r="E2553" s="5"/>
      <c r="F2553" s="5"/>
      <c r="G2553" s="6"/>
      <c r="H2553" s="6"/>
      <c r="I2553" s="6"/>
      <c r="J2553" s="6"/>
      <c r="K2553" s="6"/>
      <c r="L2553" s="6"/>
      <c r="M2553" s="6"/>
      <c r="N2553" s="6"/>
      <c r="O2553" s="6"/>
      <c r="P2553" s="6"/>
    </row>
    <row r="2554" spans="1:16" x14ac:dyDescent="0.2">
      <c r="A2554" s="24"/>
      <c r="B2554" s="5"/>
      <c r="C2554" s="5"/>
      <c r="D2554" s="5"/>
      <c r="E2554" s="5"/>
      <c r="F2554" s="5"/>
      <c r="G2554" s="6"/>
      <c r="H2554" s="6"/>
      <c r="I2554" s="6"/>
      <c r="J2554" s="6"/>
      <c r="K2554" s="6"/>
      <c r="L2554" s="6"/>
      <c r="M2554" s="6"/>
      <c r="N2554" s="6"/>
      <c r="O2554" s="6"/>
      <c r="P2554" s="6"/>
    </row>
    <row r="2555" spans="1:16" x14ac:dyDescent="0.2">
      <c r="A2555" s="24"/>
      <c r="B2555" s="5"/>
      <c r="C2555" s="5"/>
      <c r="D2555" s="5"/>
      <c r="E2555" s="5"/>
      <c r="F2555" s="5"/>
      <c r="G2555" s="6"/>
      <c r="H2555" s="6"/>
      <c r="I2555" s="6"/>
      <c r="J2555" s="6"/>
      <c r="K2555" s="6"/>
      <c r="L2555" s="6"/>
      <c r="M2555" s="6"/>
      <c r="N2555" s="6"/>
      <c r="O2555" s="6"/>
      <c r="P2555" s="6"/>
    </row>
    <row r="2556" spans="1:16" x14ac:dyDescent="0.2">
      <c r="A2556" s="24"/>
      <c r="B2556" s="5"/>
      <c r="C2556" s="5"/>
      <c r="D2556" s="5"/>
      <c r="E2556" s="5"/>
      <c r="F2556" s="5"/>
      <c r="G2556" s="6"/>
      <c r="H2556" s="6"/>
      <c r="I2556" s="6"/>
      <c r="J2556" s="6"/>
      <c r="K2556" s="6"/>
      <c r="L2556" s="6"/>
      <c r="M2556" s="6"/>
      <c r="N2556" s="6"/>
      <c r="O2556" s="6"/>
      <c r="P2556" s="6"/>
    </row>
    <row r="2557" spans="1:16" x14ac:dyDescent="0.2">
      <c r="A2557" s="24"/>
      <c r="B2557" s="5"/>
      <c r="C2557" s="5"/>
      <c r="D2557" s="5"/>
      <c r="E2557" s="5"/>
      <c r="F2557" s="5"/>
      <c r="G2557" s="6"/>
      <c r="H2557" s="6"/>
      <c r="I2557" s="6"/>
      <c r="J2557" s="6"/>
      <c r="K2557" s="6"/>
      <c r="L2557" s="6"/>
      <c r="M2557" s="6"/>
      <c r="N2557" s="6"/>
      <c r="O2557" s="6"/>
      <c r="P2557" s="6"/>
    </row>
    <row r="2558" spans="1:16" x14ac:dyDescent="0.2">
      <c r="A2558" s="24"/>
      <c r="B2558" s="5"/>
      <c r="C2558" s="5"/>
      <c r="D2558" s="5"/>
      <c r="E2558" s="5"/>
      <c r="F2558" s="5"/>
      <c r="G2558" s="6"/>
      <c r="H2558" s="6"/>
      <c r="I2558" s="6"/>
      <c r="J2558" s="6"/>
      <c r="K2558" s="6"/>
      <c r="L2558" s="6"/>
      <c r="M2558" s="6"/>
      <c r="N2558" s="6"/>
      <c r="O2558" s="6"/>
      <c r="P2558" s="6"/>
    </row>
    <row r="2559" spans="1:16" x14ac:dyDescent="0.2">
      <c r="A2559" s="24"/>
      <c r="B2559" s="5"/>
      <c r="C2559" s="5"/>
      <c r="D2559" s="5"/>
      <c r="E2559" s="5"/>
      <c r="F2559" s="5"/>
      <c r="G2559" s="6"/>
      <c r="H2559" s="6"/>
      <c r="I2559" s="6"/>
      <c r="J2559" s="6"/>
      <c r="K2559" s="6"/>
      <c r="L2559" s="6"/>
      <c r="M2559" s="6"/>
      <c r="N2559" s="6"/>
      <c r="O2559" s="6"/>
      <c r="P2559" s="6"/>
    </row>
    <row r="2560" spans="1:16" x14ac:dyDescent="0.2">
      <c r="A2560" s="24"/>
      <c r="B2560" s="5"/>
      <c r="C2560" s="5"/>
      <c r="D2560" s="5"/>
      <c r="E2560" s="5"/>
      <c r="F2560" s="5"/>
      <c r="G2560" s="6"/>
      <c r="H2560" s="6"/>
      <c r="I2560" s="6"/>
      <c r="J2560" s="6"/>
      <c r="K2560" s="6"/>
      <c r="L2560" s="6"/>
      <c r="M2560" s="6"/>
      <c r="N2560" s="6"/>
      <c r="O2560" s="6"/>
      <c r="P2560" s="6"/>
    </row>
    <row r="2561" spans="1:16" x14ac:dyDescent="0.2">
      <c r="A2561" s="24"/>
      <c r="B2561" s="5"/>
      <c r="C2561" s="5"/>
      <c r="D2561" s="5"/>
      <c r="E2561" s="5"/>
      <c r="F2561" s="5"/>
      <c r="G2561" s="6"/>
      <c r="H2561" s="6"/>
      <c r="I2561" s="6"/>
      <c r="J2561" s="6"/>
      <c r="K2561" s="6"/>
      <c r="L2561" s="6"/>
      <c r="M2561" s="6"/>
      <c r="N2561" s="6"/>
      <c r="O2561" s="6"/>
      <c r="P2561" s="6"/>
    </row>
    <row r="2562" spans="1:16" x14ac:dyDescent="0.2">
      <c r="A2562" s="24"/>
      <c r="B2562" s="5"/>
      <c r="C2562" s="5"/>
      <c r="D2562" s="5"/>
      <c r="E2562" s="5"/>
      <c r="F2562" s="5"/>
      <c r="G2562" s="6"/>
      <c r="H2562" s="6"/>
      <c r="I2562" s="6"/>
      <c r="J2562" s="6"/>
      <c r="K2562" s="6"/>
      <c r="L2562" s="6"/>
      <c r="M2562" s="6"/>
      <c r="N2562" s="6"/>
      <c r="O2562" s="6"/>
      <c r="P2562" s="6"/>
    </row>
    <row r="2563" spans="1:16" x14ac:dyDescent="0.2">
      <c r="A2563" s="24"/>
      <c r="B2563" s="5"/>
      <c r="C2563" s="5"/>
      <c r="D2563" s="5"/>
      <c r="E2563" s="5"/>
      <c r="F2563" s="5"/>
      <c r="G2563" s="6"/>
      <c r="H2563" s="6"/>
      <c r="I2563" s="6"/>
      <c r="J2563" s="6"/>
      <c r="K2563" s="6"/>
      <c r="L2563" s="6"/>
      <c r="M2563" s="6"/>
      <c r="N2563" s="6"/>
      <c r="O2563" s="6"/>
      <c r="P2563" s="6"/>
    </row>
    <row r="2564" spans="1:16" x14ac:dyDescent="0.2">
      <c r="A2564" s="24"/>
      <c r="B2564" s="5"/>
      <c r="C2564" s="5"/>
      <c r="D2564" s="5"/>
      <c r="E2564" s="5"/>
      <c r="F2564" s="5"/>
      <c r="G2564" s="6"/>
      <c r="H2564" s="6"/>
      <c r="I2564" s="6"/>
      <c r="J2564" s="6"/>
      <c r="K2564" s="6"/>
      <c r="L2564" s="6"/>
      <c r="M2564" s="6"/>
      <c r="N2564" s="6"/>
      <c r="O2564" s="6"/>
      <c r="P2564" s="6"/>
    </row>
    <row r="2565" spans="1:16" x14ac:dyDescent="0.2">
      <c r="A2565" s="24"/>
      <c r="B2565" s="5"/>
      <c r="C2565" s="5"/>
      <c r="D2565" s="5"/>
      <c r="E2565" s="5"/>
      <c r="F2565" s="5"/>
      <c r="G2565" s="6"/>
      <c r="H2565" s="6"/>
      <c r="I2565" s="6"/>
      <c r="J2565" s="6"/>
      <c r="K2565" s="6"/>
      <c r="L2565" s="6"/>
      <c r="M2565" s="6"/>
      <c r="N2565" s="6"/>
      <c r="O2565" s="6"/>
      <c r="P2565" s="6"/>
    </row>
    <row r="2566" spans="1:16" x14ac:dyDescent="0.2">
      <c r="A2566" s="24"/>
      <c r="B2566" s="5"/>
      <c r="C2566" s="5"/>
      <c r="D2566" s="5"/>
      <c r="E2566" s="5"/>
      <c r="F2566" s="5"/>
      <c r="G2566" s="6"/>
      <c r="H2566" s="6"/>
      <c r="I2566" s="6"/>
      <c r="J2566" s="6"/>
      <c r="K2566" s="6"/>
      <c r="L2566" s="6"/>
      <c r="M2566" s="6"/>
      <c r="N2566" s="6"/>
      <c r="O2566" s="6"/>
      <c r="P2566" s="6"/>
    </row>
    <row r="2567" spans="1:16" x14ac:dyDescent="0.2">
      <c r="A2567" s="24"/>
      <c r="B2567" s="5"/>
      <c r="C2567" s="5"/>
      <c r="D2567" s="5"/>
      <c r="E2567" s="5"/>
      <c r="F2567" s="5"/>
      <c r="G2567" s="6"/>
      <c r="H2567" s="6"/>
      <c r="I2567" s="6"/>
      <c r="J2567" s="6"/>
      <c r="K2567" s="6"/>
      <c r="L2567" s="6"/>
      <c r="M2567" s="6"/>
      <c r="N2567" s="6"/>
      <c r="O2567" s="6"/>
      <c r="P2567" s="6"/>
    </row>
    <row r="2568" spans="1:16" x14ac:dyDescent="0.2">
      <c r="A2568" s="24"/>
      <c r="B2568" s="5"/>
      <c r="C2568" s="5"/>
      <c r="D2568" s="5"/>
      <c r="E2568" s="5"/>
      <c r="F2568" s="5"/>
      <c r="G2568" s="6"/>
      <c r="H2568" s="6"/>
      <c r="I2568" s="6"/>
      <c r="J2568" s="6"/>
      <c r="K2568" s="6"/>
      <c r="L2568" s="6"/>
      <c r="M2568" s="6"/>
      <c r="N2568" s="6"/>
      <c r="O2568" s="6"/>
      <c r="P2568" s="6"/>
    </row>
    <row r="2569" spans="1:16" x14ac:dyDescent="0.2">
      <c r="A2569" s="24"/>
      <c r="B2569" s="5"/>
      <c r="C2569" s="5"/>
      <c r="D2569" s="5"/>
      <c r="E2569" s="5"/>
      <c r="F2569" s="5"/>
      <c r="G2569" s="6"/>
      <c r="H2569" s="6"/>
      <c r="I2569" s="6"/>
      <c r="J2569" s="6"/>
      <c r="K2569" s="6"/>
      <c r="L2569" s="6"/>
      <c r="M2569" s="6"/>
      <c r="N2569" s="6"/>
      <c r="O2569" s="6"/>
      <c r="P2569" s="6"/>
    </row>
    <row r="2570" spans="1:16" x14ac:dyDescent="0.2">
      <c r="A2570" s="24"/>
      <c r="B2570" s="5"/>
      <c r="C2570" s="5"/>
      <c r="D2570" s="5"/>
      <c r="E2570" s="5"/>
      <c r="F2570" s="5"/>
      <c r="G2570" s="6"/>
      <c r="H2570" s="6"/>
      <c r="I2570" s="6"/>
      <c r="J2570" s="6"/>
      <c r="K2570" s="6"/>
      <c r="L2570" s="6"/>
      <c r="M2570" s="6"/>
      <c r="N2570" s="6"/>
      <c r="O2570" s="6"/>
      <c r="P2570" s="6"/>
    </row>
    <row r="2571" spans="1:16" x14ac:dyDescent="0.2">
      <c r="A2571" s="24"/>
      <c r="B2571" s="5"/>
      <c r="C2571" s="5"/>
      <c r="D2571" s="5"/>
      <c r="E2571" s="5"/>
      <c r="F2571" s="5"/>
      <c r="G2571" s="6"/>
      <c r="H2571" s="6"/>
      <c r="I2571" s="6"/>
      <c r="J2571" s="6"/>
      <c r="K2571" s="6"/>
      <c r="L2571" s="6"/>
      <c r="M2571" s="6"/>
      <c r="N2571" s="6"/>
      <c r="O2571" s="6"/>
      <c r="P2571" s="6"/>
    </row>
    <row r="2572" spans="1:16" x14ac:dyDescent="0.2">
      <c r="A2572" s="24"/>
      <c r="B2572" s="5"/>
      <c r="C2572" s="5"/>
      <c r="D2572" s="5"/>
      <c r="E2572" s="5"/>
      <c r="F2572" s="5"/>
      <c r="G2572" s="6"/>
      <c r="H2572" s="6"/>
      <c r="I2572" s="6"/>
      <c r="J2572" s="6"/>
      <c r="K2572" s="6"/>
      <c r="L2572" s="6"/>
      <c r="M2572" s="6"/>
      <c r="N2572" s="6"/>
      <c r="O2572" s="6"/>
      <c r="P2572" s="6"/>
    </row>
    <row r="2573" spans="1:16" x14ac:dyDescent="0.2">
      <c r="A2573" s="24"/>
      <c r="B2573" s="5"/>
      <c r="C2573" s="5"/>
      <c r="D2573" s="5"/>
      <c r="E2573" s="5"/>
      <c r="F2573" s="5"/>
      <c r="G2573" s="6"/>
      <c r="H2573" s="6"/>
      <c r="I2573" s="6"/>
      <c r="J2573" s="6"/>
      <c r="K2573" s="6"/>
      <c r="L2573" s="6"/>
      <c r="M2573" s="6"/>
      <c r="N2573" s="6"/>
      <c r="O2573" s="6"/>
      <c r="P2573" s="6"/>
    </row>
    <row r="2574" spans="1:16" x14ac:dyDescent="0.2">
      <c r="A2574" s="24"/>
      <c r="B2574" s="5"/>
      <c r="C2574" s="5"/>
      <c r="D2574" s="5"/>
      <c r="E2574" s="5"/>
      <c r="F2574" s="5"/>
      <c r="G2574" s="6"/>
      <c r="H2574" s="6"/>
      <c r="I2574" s="6"/>
      <c r="J2574" s="6"/>
      <c r="K2574" s="6"/>
      <c r="L2574" s="6"/>
      <c r="M2574" s="6"/>
      <c r="N2574" s="6"/>
      <c r="O2574" s="6"/>
      <c r="P2574" s="6"/>
    </row>
    <row r="2575" spans="1:16" x14ac:dyDescent="0.2">
      <c r="A2575" s="24"/>
      <c r="B2575" s="5"/>
      <c r="C2575" s="5"/>
      <c r="D2575" s="5"/>
      <c r="E2575" s="5"/>
      <c r="F2575" s="5"/>
      <c r="G2575" s="6"/>
      <c r="H2575" s="6"/>
      <c r="I2575" s="6"/>
      <c r="J2575" s="6"/>
      <c r="K2575" s="6"/>
      <c r="L2575" s="6"/>
      <c r="M2575" s="6"/>
      <c r="N2575" s="6"/>
      <c r="O2575" s="6"/>
      <c r="P2575" s="6"/>
    </row>
    <row r="2576" spans="1:16" x14ac:dyDescent="0.2">
      <c r="A2576" s="24"/>
      <c r="B2576" s="5"/>
      <c r="C2576" s="5"/>
      <c r="D2576" s="5"/>
      <c r="E2576" s="5"/>
      <c r="F2576" s="5"/>
      <c r="G2576" s="6"/>
      <c r="H2576" s="6"/>
      <c r="I2576" s="6"/>
      <c r="J2576" s="6"/>
      <c r="K2576" s="6"/>
      <c r="L2576" s="6"/>
      <c r="M2576" s="6"/>
      <c r="N2576" s="6"/>
      <c r="O2576" s="6"/>
      <c r="P2576" s="6"/>
    </row>
    <row r="2577" spans="1:16" x14ac:dyDescent="0.2">
      <c r="A2577" s="24"/>
      <c r="B2577" s="5"/>
      <c r="C2577" s="5"/>
      <c r="D2577" s="5"/>
      <c r="E2577" s="5"/>
      <c r="F2577" s="5"/>
      <c r="G2577" s="6"/>
      <c r="H2577" s="6"/>
      <c r="I2577" s="6"/>
      <c r="J2577" s="6"/>
      <c r="K2577" s="6"/>
      <c r="L2577" s="6"/>
      <c r="M2577" s="6"/>
      <c r="N2577" s="6"/>
      <c r="O2577" s="6"/>
      <c r="P2577" s="6"/>
    </row>
    <row r="2578" spans="1:16" x14ac:dyDescent="0.2">
      <c r="A2578" s="24"/>
      <c r="B2578" s="5"/>
      <c r="C2578" s="5"/>
      <c r="D2578" s="5"/>
      <c r="E2578" s="5"/>
      <c r="F2578" s="5"/>
      <c r="G2578" s="6"/>
      <c r="H2578" s="6"/>
      <c r="I2578" s="6"/>
      <c r="J2578" s="6"/>
      <c r="K2578" s="6"/>
      <c r="L2578" s="6"/>
      <c r="M2578" s="6"/>
      <c r="N2578" s="6"/>
      <c r="O2578" s="6"/>
      <c r="P2578" s="6"/>
    </row>
    <row r="2579" spans="1:16" x14ac:dyDescent="0.2">
      <c r="A2579" s="24"/>
      <c r="B2579" s="5"/>
      <c r="C2579" s="5"/>
      <c r="D2579" s="5"/>
      <c r="E2579" s="5"/>
      <c r="F2579" s="5"/>
      <c r="G2579" s="6"/>
      <c r="H2579" s="6"/>
      <c r="I2579" s="6"/>
      <c r="J2579" s="6"/>
      <c r="K2579" s="6"/>
      <c r="L2579" s="6"/>
      <c r="M2579" s="6"/>
      <c r="N2579" s="6"/>
      <c r="O2579" s="6"/>
      <c r="P2579" s="6"/>
    </row>
    <row r="2580" spans="1:16" x14ac:dyDescent="0.2">
      <c r="A2580" s="24"/>
      <c r="B2580" s="5"/>
      <c r="C2580" s="5"/>
      <c r="D2580" s="5"/>
      <c r="E2580" s="5"/>
      <c r="F2580" s="5"/>
      <c r="G2580" s="6"/>
      <c r="H2580" s="6"/>
      <c r="I2580" s="6"/>
      <c r="J2580" s="6"/>
      <c r="K2580" s="6"/>
      <c r="L2580" s="6"/>
      <c r="M2580" s="6"/>
      <c r="N2580" s="6"/>
      <c r="O2580" s="6"/>
      <c r="P2580" s="6"/>
    </row>
    <row r="2581" spans="1:16" x14ac:dyDescent="0.2">
      <c r="A2581" s="24"/>
      <c r="B2581" s="5"/>
      <c r="C2581" s="5"/>
      <c r="D2581" s="5"/>
      <c r="E2581" s="5"/>
      <c r="F2581" s="5"/>
      <c r="G2581" s="6"/>
      <c r="H2581" s="6"/>
      <c r="I2581" s="6"/>
      <c r="J2581" s="6"/>
      <c r="K2581" s="6"/>
      <c r="L2581" s="6"/>
      <c r="M2581" s="6"/>
      <c r="N2581" s="6"/>
      <c r="O2581" s="6"/>
      <c r="P2581" s="6"/>
    </row>
    <row r="2582" spans="1:16" x14ac:dyDescent="0.2">
      <c r="A2582" s="24"/>
      <c r="B2582" s="5"/>
      <c r="C2582" s="5"/>
      <c r="D2582" s="5"/>
      <c r="E2582" s="5"/>
      <c r="F2582" s="5"/>
      <c r="G2582" s="6"/>
      <c r="H2582" s="6"/>
      <c r="I2582" s="6"/>
      <c r="J2582" s="6"/>
      <c r="K2582" s="6"/>
      <c r="L2582" s="6"/>
      <c r="M2582" s="6"/>
      <c r="N2582" s="6"/>
      <c r="O2582" s="6"/>
      <c r="P2582" s="6"/>
    </row>
    <row r="2583" spans="1:16" x14ac:dyDescent="0.2">
      <c r="A2583" s="24"/>
      <c r="B2583" s="5"/>
      <c r="C2583" s="5"/>
      <c r="D2583" s="5"/>
      <c r="E2583" s="5"/>
      <c r="F2583" s="5"/>
      <c r="G2583" s="6"/>
      <c r="H2583" s="6"/>
      <c r="I2583" s="6"/>
      <c r="J2583" s="6"/>
      <c r="K2583" s="6"/>
      <c r="L2583" s="6"/>
      <c r="M2583" s="6"/>
      <c r="N2583" s="6"/>
      <c r="O2583" s="6"/>
      <c r="P2583" s="6"/>
    </row>
    <row r="2584" spans="1:16" x14ac:dyDescent="0.2">
      <c r="A2584" s="24"/>
      <c r="B2584" s="5"/>
      <c r="C2584" s="5"/>
      <c r="D2584" s="5"/>
      <c r="E2584" s="5"/>
      <c r="F2584" s="5"/>
      <c r="G2584" s="6"/>
      <c r="H2584" s="6"/>
      <c r="I2584" s="6"/>
      <c r="J2584" s="6"/>
      <c r="K2584" s="6"/>
      <c r="L2584" s="6"/>
      <c r="M2584" s="6"/>
      <c r="N2584" s="6"/>
      <c r="O2584" s="6"/>
      <c r="P2584" s="6"/>
    </row>
    <row r="2585" spans="1:16" x14ac:dyDescent="0.2">
      <c r="A2585" s="24"/>
      <c r="B2585" s="5"/>
      <c r="C2585" s="5"/>
      <c r="D2585" s="5"/>
      <c r="E2585" s="5"/>
      <c r="F2585" s="5"/>
      <c r="G2585" s="6"/>
      <c r="H2585" s="6"/>
      <c r="I2585" s="6"/>
      <c r="J2585" s="6"/>
      <c r="K2585" s="6"/>
      <c r="L2585" s="6"/>
      <c r="M2585" s="6"/>
      <c r="N2585" s="6"/>
      <c r="O2585" s="6"/>
      <c r="P2585" s="6"/>
    </row>
    <row r="2586" spans="1:16" x14ac:dyDescent="0.2">
      <c r="A2586" s="24"/>
      <c r="B2586" s="5"/>
      <c r="C2586" s="5"/>
      <c r="D2586" s="5"/>
      <c r="E2586" s="5"/>
      <c r="F2586" s="5"/>
      <c r="G2586" s="6"/>
      <c r="H2586" s="6"/>
      <c r="I2586" s="6"/>
      <c r="J2586" s="6"/>
      <c r="K2586" s="6"/>
      <c r="L2586" s="6"/>
      <c r="M2586" s="6"/>
      <c r="N2586" s="6"/>
      <c r="O2586" s="6"/>
      <c r="P2586" s="6"/>
    </row>
    <row r="2587" spans="1:16" x14ac:dyDescent="0.2">
      <c r="A2587" s="24"/>
      <c r="B2587" s="5"/>
      <c r="C2587" s="5"/>
      <c r="D2587" s="5"/>
      <c r="E2587" s="5"/>
      <c r="F2587" s="5"/>
      <c r="G2587" s="6"/>
      <c r="H2587" s="6"/>
      <c r="I2587" s="6"/>
      <c r="J2587" s="6"/>
      <c r="K2587" s="6"/>
      <c r="L2587" s="6"/>
      <c r="M2587" s="6"/>
      <c r="N2587" s="6"/>
      <c r="O2587" s="6"/>
      <c r="P2587" s="6"/>
    </row>
    <row r="2588" spans="1:16" x14ac:dyDescent="0.2">
      <c r="A2588" s="24"/>
      <c r="B2588" s="5"/>
      <c r="C2588" s="5"/>
      <c r="D2588" s="5"/>
      <c r="E2588" s="5"/>
      <c r="F2588" s="5"/>
      <c r="G2588" s="6"/>
      <c r="H2588" s="6"/>
      <c r="I2588" s="6"/>
      <c r="J2588" s="6"/>
      <c r="K2588" s="6"/>
      <c r="L2588" s="6"/>
      <c r="M2588" s="6"/>
      <c r="N2588" s="6"/>
      <c r="O2588" s="6"/>
      <c r="P2588" s="6"/>
    </row>
    <row r="2589" spans="1:16" x14ac:dyDescent="0.2">
      <c r="A2589" s="24"/>
      <c r="B2589" s="5"/>
      <c r="C2589" s="5"/>
      <c r="D2589" s="5"/>
      <c r="E2589" s="5"/>
      <c r="F2589" s="5"/>
      <c r="G2589" s="6"/>
      <c r="H2589" s="6"/>
      <c r="I2589" s="6"/>
      <c r="J2589" s="6"/>
      <c r="K2589" s="6"/>
      <c r="L2589" s="6"/>
      <c r="M2589" s="6"/>
      <c r="N2589" s="6"/>
      <c r="O2589" s="6"/>
      <c r="P2589" s="6"/>
    </row>
    <row r="2590" spans="1:16" x14ac:dyDescent="0.2">
      <c r="A2590" s="24"/>
      <c r="B2590" s="5"/>
      <c r="C2590" s="5"/>
      <c r="D2590" s="5"/>
      <c r="E2590" s="5"/>
      <c r="F2590" s="5"/>
      <c r="G2590" s="6"/>
      <c r="H2590" s="6"/>
      <c r="I2590" s="6"/>
      <c r="J2590" s="6"/>
      <c r="K2590" s="6"/>
      <c r="L2590" s="6"/>
      <c r="M2590" s="6"/>
      <c r="N2590" s="6"/>
      <c r="O2590" s="6"/>
      <c r="P2590" s="6"/>
    </row>
    <row r="2591" spans="1:16" x14ac:dyDescent="0.2">
      <c r="A2591" s="24"/>
      <c r="B2591" s="5"/>
      <c r="C2591" s="5"/>
      <c r="D2591" s="5"/>
      <c r="E2591" s="5"/>
      <c r="F2591" s="5"/>
      <c r="G2591" s="6"/>
      <c r="H2591" s="6"/>
      <c r="I2591" s="6"/>
      <c r="J2591" s="6"/>
      <c r="K2591" s="6"/>
      <c r="L2591" s="6"/>
      <c r="M2591" s="6"/>
      <c r="N2591" s="6"/>
      <c r="O2591" s="6"/>
      <c r="P2591" s="6"/>
    </row>
    <row r="2592" spans="1:16" x14ac:dyDescent="0.2">
      <c r="A2592" s="24"/>
      <c r="B2592" s="5"/>
      <c r="C2592" s="5"/>
      <c r="D2592" s="5"/>
      <c r="E2592" s="5"/>
      <c r="F2592" s="5"/>
      <c r="G2592" s="6"/>
      <c r="H2592" s="6"/>
      <c r="I2592" s="6"/>
      <c r="J2592" s="6"/>
      <c r="K2592" s="6"/>
      <c r="L2592" s="6"/>
      <c r="M2592" s="6"/>
      <c r="N2592" s="6"/>
      <c r="O2592" s="6"/>
      <c r="P2592" s="6"/>
    </row>
    <row r="2593" spans="1:16" x14ac:dyDescent="0.2">
      <c r="A2593" s="24"/>
      <c r="B2593" s="5"/>
      <c r="C2593" s="5"/>
      <c r="D2593" s="5"/>
      <c r="E2593" s="5"/>
      <c r="F2593" s="5"/>
      <c r="G2593" s="6"/>
      <c r="H2593" s="6"/>
      <c r="I2593" s="6"/>
      <c r="J2593" s="6"/>
      <c r="K2593" s="6"/>
      <c r="L2593" s="6"/>
      <c r="M2593" s="6"/>
      <c r="N2593" s="6"/>
      <c r="O2593" s="6"/>
      <c r="P2593" s="6"/>
    </row>
    <row r="2594" spans="1:16" x14ac:dyDescent="0.2">
      <c r="A2594" s="24"/>
      <c r="B2594" s="5"/>
      <c r="C2594" s="5"/>
      <c r="D2594" s="5"/>
      <c r="E2594" s="5"/>
      <c r="F2594" s="5"/>
      <c r="G2594" s="6"/>
      <c r="H2594" s="6"/>
      <c r="I2594" s="6"/>
      <c r="J2594" s="6"/>
      <c r="K2594" s="6"/>
      <c r="L2594" s="6"/>
      <c r="M2594" s="6"/>
      <c r="N2594" s="6"/>
      <c r="O2594" s="6"/>
      <c r="P2594" s="6"/>
    </row>
    <row r="2595" spans="1:16" x14ac:dyDescent="0.2">
      <c r="A2595" s="24"/>
      <c r="B2595" s="5"/>
      <c r="C2595" s="5"/>
      <c r="D2595" s="5"/>
      <c r="E2595" s="5"/>
      <c r="F2595" s="5"/>
      <c r="G2595" s="6"/>
      <c r="H2595" s="6"/>
      <c r="I2595" s="6"/>
      <c r="J2595" s="6"/>
      <c r="K2595" s="6"/>
      <c r="L2595" s="6"/>
      <c r="M2595" s="6"/>
      <c r="N2595" s="6"/>
      <c r="O2595" s="6"/>
      <c r="P2595" s="6"/>
    </row>
    <row r="2596" spans="1:16" x14ac:dyDescent="0.2">
      <c r="A2596" s="24"/>
      <c r="B2596" s="5"/>
      <c r="C2596" s="5"/>
      <c r="D2596" s="5"/>
      <c r="E2596" s="5"/>
      <c r="F2596" s="5"/>
      <c r="G2596" s="6"/>
      <c r="H2596" s="6"/>
      <c r="I2596" s="6"/>
      <c r="J2596" s="6"/>
      <c r="K2596" s="6"/>
      <c r="L2596" s="6"/>
      <c r="M2596" s="6"/>
      <c r="N2596" s="6"/>
      <c r="O2596" s="6"/>
      <c r="P2596" s="6"/>
    </row>
    <row r="2597" spans="1:16" x14ac:dyDescent="0.2">
      <c r="A2597" s="24"/>
      <c r="B2597" s="5"/>
      <c r="C2597" s="5"/>
      <c r="D2597" s="5"/>
      <c r="E2597" s="5"/>
      <c r="F2597" s="5"/>
      <c r="G2597" s="6"/>
      <c r="H2597" s="6"/>
      <c r="I2597" s="6"/>
      <c r="J2597" s="6"/>
      <c r="K2597" s="6"/>
      <c r="L2597" s="6"/>
      <c r="M2597" s="6"/>
      <c r="N2597" s="6"/>
      <c r="O2597" s="6"/>
      <c r="P2597" s="6"/>
    </row>
    <row r="2598" spans="1:16" x14ac:dyDescent="0.2">
      <c r="A2598" s="24"/>
      <c r="B2598" s="5"/>
      <c r="C2598" s="5"/>
      <c r="D2598" s="5"/>
      <c r="E2598" s="5"/>
      <c r="F2598" s="5"/>
      <c r="G2598" s="6"/>
      <c r="H2598" s="6"/>
      <c r="I2598" s="6"/>
      <c r="J2598" s="6"/>
      <c r="K2598" s="6"/>
      <c r="L2598" s="6"/>
      <c r="M2598" s="6"/>
      <c r="N2598" s="6"/>
      <c r="O2598" s="6"/>
      <c r="P2598" s="6"/>
    </row>
    <row r="2599" spans="1:16" x14ac:dyDescent="0.2">
      <c r="A2599" s="24"/>
      <c r="B2599" s="5"/>
      <c r="C2599" s="5"/>
      <c r="D2599" s="5"/>
      <c r="E2599" s="5"/>
      <c r="F2599" s="5"/>
      <c r="G2599" s="6"/>
      <c r="H2599" s="6"/>
      <c r="I2599" s="6"/>
      <c r="J2599" s="6"/>
      <c r="K2599" s="6"/>
      <c r="L2599" s="6"/>
      <c r="M2599" s="6"/>
      <c r="N2599" s="6"/>
      <c r="O2599" s="6"/>
      <c r="P2599" s="6"/>
    </row>
    <row r="2600" spans="1:16" x14ac:dyDescent="0.2">
      <c r="A2600" s="24"/>
      <c r="B2600" s="5"/>
      <c r="C2600" s="5"/>
      <c r="D2600" s="5"/>
      <c r="E2600" s="5"/>
      <c r="F2600" s="5"/>
      <c r="G2600" s="6"/>
      <c r="H2600" s="6"/>
      <c r="I2600" s="6"/>
      <c r="J2600" s="6"/>
      <c r="K2600" s="6"/>
      <c r="L2600" s="6"/>
      <c r="M2600" s="6"/>
      <c r="N2600" s="6"/>
      <c r="O2600" s="6"/>
      <c r="P2600" s="6"/>
    </row>
    <row r="2601" spans="1:16" x14ac:dyDescent="0.2">
      <c r="A2601" s="24"/>
      <c r="B2601" s="5"/>
      <c r="C2601" s="5"/>
      <c r="D2601" s="5"/>
      <c r="E2601" s="5"/>
      <c r="F2601" s="5"/>
      <c r="G2601" s="6"/>
      <c r="H2601" s="6"/>
      <c r="I2601" s="6"/>
      <c r="J2601" s="6"/>
      <c r="K2601" s="6"/>
      <c r="L2601" s="6"/>
      <c r="M2601" s="6"/>
      <c r="N2601" s="6"/>
      <c r="O2601" s="6"/>
      <c r="P2601" s="6"/>
    </row>
    <row r="2602" spans="1:16" x14ac:dyDescent="0.2">
      <c r="A2602" s="24"/>
      <c r="B2602" s="5"/>
      <c r="C2602" s="5"/>
      <c r="D2602" s="5"/>
      <c r="E2602" s="5"/>
      <c r="F2602" s="5"/>
      <c r="G2602" s="6"/>
      <c r="H2602" s="6"/>
      <c r="I2602" s="6"/>
      <c r="J2602" s="6"/>
      <c r="K2602" s="6"/>
      <c r="L2602" s="6"/>
      <c r="M2602" s="6"/>
      <c r="N2602" s="6"/>
      <c r="O2602" s="6"/>
      <c r="P2602" s="6"/>
    </row>
    <row r="2603" spans="1:16" x14ac:dyDescent="0.2">
      <c r="A2603" s="24"/>
      <c r="B2603" s="5"/>
      <c r="C2603" s="5"/>
      <c r="D2603" s="5"/>
      <c r="E2603" s="5"/>
      <c r="F2603" s="5"/>
      <c r="G2603" s="6"/>
      <c r="H2603" s="6"/>
      <c r="I2603" s="6"/>
      <c r="J2603" s="6"/>
      <c r="K2603" s="6"/>
      <c r="L2603" s="6"/>
      <c r="M2603" s="6"/>
      <c r="N2603" s="6"/>
      <c r="O2603" s="6"/>
      <c r="P2603" s="6"/>
    </row>
    <row r="2604" spans="1:16" x14ac:dyDescent="0.2">
      <c r="A2604" s="24"/>
      <c r="B2604" s="5"/>
      <c r="C2604" s="5"/>
      <c r="D2604" s="5"/>
      <c r="E2604" s="5"/>
      <c r="F2604" s="5"/>
      <c r="G2604" s="6"/>
      <c r="H2604" s="6"/>
      <c r="I2604" s="6"/>
      <c r="J2604" s="6"/>
      <c r="K2604" s="6"/>
      <c r="L2604" s="6"/>
      <c r="M2604" s="6"/>
      <c r="N2604" s="6"/>
      <c r="O2604" s="6"/>
      <c r="P2604" s="6"/>
    </row>
    <row r="2605" spans="1:16" x14ac:dyDescent="0.2">
      <c r="A2605" s="24"/>
      <c r="B2605" s="5"/>
      <c r="C2605" s="5"/>
      <c r="D2605" s="5"/>
      <c r="E2605" s="5"/>
      <c r="F2605" s="5"/>
      <c r="G2605" s="6"/>
      <c r="H2605" s="6"/>
      <c r="I2605" s="6"/>
      <c r="J2605" s="6"/>
      <c r="K2605" s="6"/>
      <c r="L2605" s="6"/>
      <c r="M2605" s="6"/>
      <c r="N2605" s="6"/>
      <c r="O2605" s="6"/>
      <c r="P2605" s="6"/>
    </row>
    <row r="2606" spans="1:16" x14ac:dyDescent="0.2">
      <c r="A2606" s="24"/>
      <c r="B2606" s="5"/>
      <c r="C2606" s="5"/>
      <c r="D2606" s="5"/>
      <c r="E2606" s="5"/>
      <c r="F2606" s="5"/>
      <c r="G2606" s="6"/>
      <c r="H2606" s="6"/>
      <c r="I2606" s="6"/>
      <c r="J2606" s="6"/>
      <c r="K2606" s="6"/>
      <c r="L2606" s="6"/>
      <c r="M2606" s="6"/>
      <c r="N2606" s="6"/>
      <c r="O2606" s="6"/>
      <c r="P2606" s="6"/>
    </row>
    <row r="2607" spans="1:16" x14ac:dyDescent="0.2">
      <c r="A2607" s="24"/>
      <c r="B2607" s="5"/>
      <c r="C2607" s="5"/>
      <c r="D2607" s="5"/>
      <c r="E2607" s="5"/>
      <c r="F2607" s="5"/>
      <c r="G2607" s="6"/>
      <c r="H2607" s="6"/>
      <c r="I2607" s="6"/>
      <c r="J2607" s="6"/>
      <c r="K2607" s="6"/>
      <c r="L2607" s="6"/>
      <c r="M2607" s="6"/>
      <c r="N2607" s="6"/>
      <c r="O2607" s="6"/>
      <c r="P2607" s="6"/>
    </row>
    <row r="2608" spans="1:16" x14ac:dyDescent="0.2">
      <c r="A2608" s="24"/>
      <c r="B2608" s="5"/>
      <c r="C2608" s="5"/>
      <c r="D2608" s="5"/>
      <c r="E2608" s="5"/>
      <c r="F2608" s="5"/>
      <c r="G2608" s="6"/>
      <c r="H2608" s="6"/>
      <c r="I2608" s="6"/>
      <c r="J2608" s="6"/>
      <c r="K2608" s="6"/>
      <c r="L2608" s="6"/>
      <c r="M2608" s="6"/>
      <c r="N2608" s="6"/>
      <c r="O2608" s="6"/>
      <c r="P2608" s="6"/>
    </row>
    <row r="2609" spans="1:16" x14ac:dyDescent="0.2">
      <c r="A2609" s="24"/>
      <c r="B2609" s="5"/>
      <c r="C2609" s="5"/>
      <c r="D2609" s="5"/>
      <c r="E2609" s="5"/>
      <c r="F2609" s="5"/>
      <c r="G2609" s="6"/>
      <c r="H2609" s="6"/>
      <c r="I2609" s="6"/>
      <c r="J2609" s="6"/>
      <c r="K2609" s="6"/>
      <c r="L2609" s="6"/>
      <c r="M2609" s="6"/>
      <c r="N2609" s="6"/>
      <c r="O2609" s="6"/>
      <c r="P2609" s="6"/>
    </row>
    <row r="2610" spans="1:16" x14ac:dyDescent="0.2">
      <c r="A2610" s="24"/>
      <c r="B2610" s="5"/>
      <c r="C2610" s="5"/>
      <c r="D2610" s="5"/>
      <c r="E2610" s="5"/>
      <c r="F2610" s="5"/>
      <c r="G2610" s="6"/>
      <c r="H2610" s="6"/>
      <c r="I2610" s="6"/>
      <c r="J2610" s="6"/>
      <c r="K2610" s="6"/>
      <c r="L2610" s="6"/>
      <c r="M2610" s="6"/>
      <c r="N2610" s="6"/>
      <c r="O2610" s="6"/>
      <c r="P2610" s="6"/>
    </row>
    <row r="2611" spans="1:16" x14ac:dyDescent="0.2">
      <c r="A2611" s="24"/>
      <c r="B2611" s="5"/>
      <c r="C2611" s="5"/>
      <c r="D2611" s="5"/>
      <c r="E2611" s="5"/>
      <c r="F2611" s="5"/>
      <c r="G2611" s="6"/>
      <c r="H2611" s="6"/>
      <c r="I2611" s="6"/>
      <c r="J2611" s="6"/>
      <c r="K2611" s="6"/>
      <c r="L2611" s="6"/>
      <c r="M2611" s="6"/>
      <c r="N2611" s="6"/>
      <c r="O2611" s="6"/>
      <c r="P2611" s="6"/>
    </row>
    <row r="2612" spans="1:16" x14ac:dyDescent="0.2">
      <c r="A2612" s="24"/>
      <c r="B2612" s="5"/>
      <c r="C2612" s="5"/>
      <c r="D2612" s="5"/>
      <c r="E2612" s="5"/>
      <c r="F2612" s="5"/>
      <c r="G2612" s="6"/>
      <c r="H2612" s="6"/>
      <c r="I2612" s="6"/>
      <c r="J2612" s="6"/>
      <c r="K2612" s="6"/>
      <c r="L2612" s="6"/>
      <c r="M2612" s="6"/>
      <c r="N2612" s="6"/>
      <c r="O2612" s="6"/>
      <c r="P2612" s="6"/>
    </row>
    <row r="2613" spans="1:16" x14ac:dyDescent="0.2">
      <c r="A2613" s="24"/>
      <c r="B2613" s="5"/>
      <c r="C2613" s="5"/>
      <c r="D2613" s="5"/>
      <c r="E2613" s="5"/>
      <c r="F2613" s="5"/>
      <c r="G2613" s="6"/>
      <c r="H2613" s="6"/>
      <c r="I2613" s="6"/>
      <c r="J2613" s="6"/>
      <c r="K2613" s="6"/>
      <c r="L2613" s="6"/>
      <c r="M2613" s="6"/>
      <c r="N2613" s="6"/>
      <c r="O2613" s="6"/>
      <c r="P2613" s="6"/>
    </row>
    <row r="2614" spans="1:16" x14ac:dyDescent="0.2">
      <c r="A2614" s="24"/>
      <c r="B2614" s="5"/>
      <c r="C2614" s="5"/>
      <c r="D2614" s="5"/>
      <c r="E2614" s="5"/>
      <c r="F2614" s="5"/>
      <c r="G2614" s="6"/>
      <c r="H2614" s="6"/>
      <c r="I2614" s="6"/>
      <c r="J2614" s="6"/>
      <c r="K2614" s="6"/>
      <c r="L2614" s="6"/>
      <c r="M2614" s="6"/>
      <c r="N2614" s="6"/>
      <c r="O2614" s="6"/>
      <c r="P2614" s="6"/>
    </row>
    <row r="2615" spans="1:16" x14ac:dyDescent="0.2">
      <c r="A2615" s="24"/>
      <c r="B2615" s="5"/>
      <c r="C2615" s="5"/>
      <c r="D2615" s="5"/>
      <c r="E2615" s="5"/>
      <c r="F2615" s="5"/>
      <c r="G2615" s="6"/>
      <c r="H2615" s="6"/>
      <c r="I2615" s="6"/>
      <c r="J2615" s="6"/>
      <c r="K2615" s="6"/>
      <c r="L2615" s="6"/>
      <c r="M2615" s="6"/>
      <c r="N2615" s="6"/>
      <c r="O2615" s="6"/>
      <c r="P2615" s="6"/>
    </row>
    <row r="2616" spans="1:16" x14ac:dyDescent="0.2">
      <c r="A2616" s="24"/>
      <c r="B2616" s="5"/>
      <c r="C2616" s="5"/>
      <c r="D2616" s="5"/>
      <c r="E2616" s="5"/>
      <c r="F2616" s="5"/>
      <c r="G2616" s="6"/>
      <c r="H2616" s="6"/>
      <c r="I2616" s="6"/>
      <c r="J2616" s="6"/>
      <c r="K2616" s="6"/>
      <c r="L2616" s="6"/>
      <c r="M2616" s="6"/>
      <c r="N2616" s="6"/>
      <c r="O2616" s="6"/>
      <c r="P2616" s="6"/>
    </row>
    <row r="2617" spans="1:16" x14ac:dyDescent="0.2">
      <c r="A2617" s="24"/>
      <c r="B2617" s="5"/>
      <c r="C2617" s="5"/>
      <c r="D2617" s="5"/>
      <c r="E2617" s="5"/>
      <c r="F2617" s="5"/>
      <c r="G2617" s="6"/>
      <c r="H2617" s="6"/>
      <c r="I2617" s="6"/>
      <c r="J2617" s="6"/>
      <c r="K2617" s="6"/>
      <c r="L2617" s="6"/>
      <c r="M2617" s="6"/>
      <c r="N2617" s="6"/>
      <c r="O2617" s="6"/>
      <c r="P2617" s="6"/>
    </row>
    <row r="2618" spans="1:16" x14ac:dyDescent="0.2">
      <c r="A2618" s="24"/>
      <c r="B2618" s="5"/>
      <c r="C2618" s="5"/>
      <c r="D2618" s="5"/>
      <c r="E2618" s="5"/>
      <c r="F2618" s="5"/>
      <c r="G2618" s="6"/>
      <c r="H2618" s="6"/>
      <c r="I2618" s="6"/>
      <c r="J2618" s="6"/>
      <c r="K2618" s="6"/>
      <c r="L2618" s="6"/>
      <c r="M2618" s="6"/>
      <c r="N2618" s="6"/>
      <c r="O2618" s="6"/>
      <c r="P2618" s="6"/>
    </row>
    <row r="2619" spans="1:16" x14ac:dyDescent="0.2">
      <c r="A2619" s="24"/>
      <c r="B2619" s="5"/>
      <c r="C2619" s="5"/>
      <c r="D2619" s="5"/>
      <c r="E2619" s="5"/>
      <c r="F2619" s="5"/>
      <c r="G2619" s="6"/>
      <c r="H2619" s="6"/>
      <c r="I2619" s="6"/>
      <c r="J2619" s="6"/>
      <c r="K2619" s="6"/>
      <c r="L2619" s="6"/>
      <c r="M2619" s="6"/>
      <c r="N2619" s="6"/>
      <c r="O2619" s="6"/>
      <c r="P2619" s="6"/>
    </row>
    <row r="2620" spans="1:16" x14ac:dyDescent="0.2">
      <c r="A2620" s="24"/>
      <c r="B2620" s="5"/>
      <c r="C2620" s="5"/>
      <c r="D2620" s="5"/>
      <c r="E2620" s="5"/>
      <c r="F2620" s="5"/>
      <c r="G2620" s="6"/>
      <c r="H2620" s="6"/>
      <c r="I2620" s="6"/>
      <c r="J2620" s="6"/>
      <c r="K2620" s="6"/>
      <c r="L2620" s="6"/>
      <c r="M2620" s="6"/>
      <c r="N2620" s="6"/>
      <c r="O2620" s="6"/>
      <c r="P2620" s="6"/>
    </row>
    <row r="2621" spans="1:16" x14ac:dyDescent="0.2">
      <c r="A2621" s="24"/>
      <c r="B2621" s="5"/>
      <c r="C2621" s="5"/>
      <c r="D2621" s="5"/>
      <c r="E2621" s="5"/>
      <c r="F2621" s="5"/>
      <c r="G2621" s="6"/>
      <c r="H2621" s="6"/>
      <c r="I2621" s="6"/>
      <c r="J2621" s="6"/>
      <c r="K2621" s="6"/>
      <c r="L2621" s="6"/>
      <c r="M2621" s="6"/>
      <c r="N2621" s="6"/>
      <c r="O2621" s="6"/>
      <c r="P2621" s="6"/>
    </row>
    <row r="2622" spans="1:16" x14ac:dyDescent="0.2">
      <c r="A2622" s="24"/>
      <c r="B2622" s="5"/>
      <c r="C2622" s="5"/>
      <c r="D2622" s="5"/>
      <c r="E2622" s="5"/>
      <c r="F2622" s="5"/>
      <c r="G2622" s="6"/>
      <c r="H2622" s="6"/>
      <c r="I2622" s="6"/>
      <c r="J2622" s="6"/>
      <c r="K2622" s="6"/>
      <c r="L2622" s="6"/>
      <c r="M2622" s="6"/>
      <c r="N2622" s="6"/>
      <c r="O2622" s="6"/>
      <c r="P2622" s="6"/>
    </row>
    <row r="2623" spans="1:16" x14ac:dyDescent="0.2">
      <c r="A2623" s="24"/>
      <c r="B2623" s="5"/>
      <c r="C2623" s="5"/>
      <c r="D2623" s="5"/>
      <c r="E2623" s="5"/>
      <c r="F2623" s="5"/>
      <c r="G2623" s="6"/>
      <c r="H2623" s="6"/>
      <c r="I2623" s="6"/>
      <c r="J2623" s="6"/>
      <c r="K2623" s="6"/>
      <c r="L2623" s="6"/>
      <c r="M2623" s="6"/>
      <c r="N2623" s="6"/>
      <c r="O2623" s="6"/>
      <c r="P2623" s="6"/>
    </row>
    <row r="2624" spans="1:16" x14ac:dyDescent="0.2">
      <c r="A2624" s="24"/>
      <c r="B2624" s="5"/>
      <c r="C2624" s="5"/>
      <c r="D2624" s="5"/>
      <c r="E2624" s="5"/>
      <c r="F2624" s="5"/>
      <c r="G2624" s="6"/>
      <c r="H2624" s="6"/>
      <c r="I2624" s="6"/>
      <c r="J2624" s="6"/>
      <c r="K2624" s="6"/>
      <c r="L2624" s="6"/>
      <c r="M2624" s="6"/>
      <c r="N2624" s="6"/>
      <c r="O2624" s="6"/>
      <c r="P2624" s="6"/>
    </row>
    <row r="2625" spans="1:16" x14ac:dyDescent="0.2">
      <c r="A2625" s="24"/>
      <c r="B2625" s="5"/>
      <c r="C2625" s="5"/>
      <c r="D2625" s="5"/>
      <c r="E2625" s="5"/>
      <c r="F2625" s="5"/>
      <c r="G2625" s="6"/>
      <c r="H2625" s="6"/>
      <c r="I2625" s="6"/>
      <c r="J2625" s="6"/>
      <c r="K2625" s="6"/>
      <c r="L2625" s="6"/>
      <c r="M2625" s="6"/>
      <c r="N2625" s="6"/>
      <c r="O2625" s="6"/>
      <c r="P2625" s="6"/>
    </row>
    <row r="2626" spans="1:16" x14ac:dyDescent="0.2">
      <c r="A2626" s="24"/>
      <c r="B2626" s="5"/>
      <c r="C2626" s="5"/>
      <c r="D2626" s="5"/>
      <c r="E2626" s="5"/>
      <c r="F2626" s="5"/>
      <c r="G2626" s="6"/>
      <c r="H2626" s="6"/>
      <c r="I2626" s="6"/>
      <c r="J2626" s="6"/>
      <c r="K2626" s="6"/>
      <c r="L2626" s="6"/>
      <c r="M2626" s="6"/>
      <c r="N2626" s="6"/>
      <c r="O2626" s="6"/>
      <c r="P2626" s="6"/>
    </row>
    <row r="2627" spans="1:16" x14ac:dyDescent="0.2">
      <c r="A2627" s="24"/>
      <c r="B2627" s="5"/>
      <c r="C2627" s="5"/>
      <c r="D2627" s="5"/>
      <c r="E2627" s="5"/>
      <c r="F2627" s="5"/>
      <c r="G2627" s="6"/>
      <c r="H2627" s="6"/>
      <c r="I2627" s="6"/>
      <c r="J2627" s="6"/>
      <c r="K2627" s="6"/>
      <c r="L2627" s="6"/>
      <c r="M2627" s="6"/>
      <c r="N2627" s="6"/>
      <c r="O2627" s="6"/>
      <c r="P2627" s="6"/>
    </row>
    <row r="2628" spans="1:16" x14ac:dyDescent="0.2">
      <c r="A2628" s="24"/>
      <c r="B2628" s="5"/>
      <c r="C2628" s="5"/>
      <c r="D2628" s="5"/>
      <c r="E2628" s="5"/>
      <c r="F2628" s="5"/>
      <c r="G2628" s="6"/>
      <c r="H2628" s="6"/>
      <c r="I2628" s="6"/>
      <c r="J2628" s="6"/>
      <c r="K2628" s="6"/>
      <c r="L2628" s="6"/>
      <c r="M2628" s="6"/>
      <c r="N2628" s="6"/>
      <c r="O2628" s="6"/>
      <c r="P2628" s="6"/>
    </row>
    <row r="2629" spans="1:16" x14ac:dyDescent="0.2">
      <c r="A2629" s="24"/>
      <c r="B2629" s="5"/>
      <c r="C2629" s="5"/>
      <c r="D2629" s="5"/>
      <c r="E2629" s="5"/>
      <c r="F2629" s="5"/>
      <c r="G2629" s="6"/>
      <c r="H2629" s="6"/>
      <c r="I2629" s="6"/>
      <c r="J2629" s="6"/>
      <c r="K2629" s="6"/>
      <c r="L2629" s="6"/>
      <c r="M2629" s="6"/>
      <c r="N2629" s="6"/>
      <c r="O2629" s="6"/>
      <c r="P2629" s="6"/>
    </row>
    <row r="2630" spans="1:16" x14ac:dyDescent="0.2">
      <c r="A2630" s="24"/>
      <c r="B2630" s="5"/>
      <c r="C2630" s="5"/>
      <c r="D2630" s="5"/>
      <c r="E2630" s="5"/>
      <c r="F2630" s="5"/>
      <c r="G2630" s="6"/>
      <c r="H2630" s="6"/>
      <c r="I2630" s="6"/>
      <c r="J2630" s="6"/>
      <c r="K2630" s="6"/>
      <c r="L2630" s="6"/>
      <c r="M2630" s="6"/>
      <c r="N2630" s="6"/>
      <c r="O2630" s="6"/>
      <c r="P2630" s="6"/>
    </row>
    <row r="2631" spans="1:16" x14ac:dyDescent="0.2">
      <c r="A2631" s="24"/>
      <c r="B2631" s="5"/>
      <c r="C2631" s="5"/>
      <c r="D2631" s="5"/>
      <c r="E2631" s="5"/>
      <c r="F2631" s="5"/>
      <c r="G2631" s="6"/>
      <c r="H2631" s="6"/>
      <c r="I2631" s="6"/>
      <c r="J2631" s="6"/>
      <c r="K2631" s="6"/>
      <c r="L2631" s="6"/>
      <c r="M2631" s="6"/>
      <c r="N2631" s="6"/>
      <c r="O2631" s="6"/>
      <c r="P2631" s="6"/>
    </row>
    <row r="2632" spans="1:16" x14ac:dyDescent="0.2">
      <c r="A2632" s="24"/>
      <c r="B2632" s="5"/>
      <c r="C2632" s="5"/>
      <c r="D2632" s="5"/>
      <c r="E2632" s="5"/>
      <c r="F2632" s="5"/>
      <c r="G2632" s="6"/>
      <c r="H2632" s="6"/>
      <c r="I2632" s="6"/>
      <c r="J2632" s="6"/>
      <c r="K2632" s="6"/>
      <c r="L2632" s="6"/>
      <c r="M2632" s="6"/>
      <c r="N2632" s="6"/>
      <c r="O2632" s="6"/>
      <c r="P2632" s="6"/>
    </row>
    <row r="2633" spans="1:16" x14ac:dyDescent="0.2">
      <c r="A2633" s="24"/>
      <c r="B2633" s="5"/>
      <c r="C2633" s="5"/>
      <c r="D2633" s="5"/>
      <c r="E2633" s="5"/>
      <c r="F2633" s="5"/>
      <c r="G2633" s="6"/>
      <c r="H2633" s="6"/>
      <c r="I2633" s="6"/>
      <c r="J2633" s="6"/>
      <c r="K2633" s="6"/>
      <c r="L2633" s="6"/>
      <c r="M2633" s="6"/>
      <c r="N2633" s="6"/>
      <c r="O2633" s="6"/>
      <c r="P2633" s="6"/>
    </row>
    <row r="2634" spans="1:16" x14ac:dyDescent="0.2">
      <c r="A2634" s="24"/>
      <c r="B2634" s="5"/>
      <c r="C2634" s="5"/>
      <c r="D2634" s="5"/>
      <c r="E2634" s="5"/>
      <c r="F2634" s="5"/>
      <c r="G2634" s="6"/>
      <c r="H2634" s="6"/>
      <c r="I2634" s="6"/>
      <c r="J2634" s="6"/>
      <c r="K2634" s="6"/>
      <c r="L2634" s="6"/>
      <c r="M2634" s="6"/>
      <c r="N2634" s="6"/>
      <c r="O2634" s="6"/>
      <c r="P2634" s="6"/>
    </row>
    <row r="2635" spans="1:16" x14ac:dyDescent="0.2">
      <c r="A2635" s="24"/>
      <c r="B2635" s="5"/>
      <c r="C2635" s="5"/>
      <c r="D2635" s="5"/>
      <c r="E2635" s="5"/>
      <c r="F2635" s="5"/>
      <c r="G2635" s="6"/>
      <c r="H2635" s="6"/>
      <c r="I2635" s="6"/>
      <c r="J2635" s="6"/>
      <c r="K2635" s="6"/>
      <c r="L2635" s="6"/>
      <c r="M2635" s="6"/>
      <c r="N2635" s="6"/>
      <c r="O2635" s="6"/>
      <c r="P2635" s="6"/>
    </row>
    <row r="2636" spans="1:16" x14ac:dyDescent="0.2">
      <c r="A2636" s="24"/>
      <c r="B2636" s="5"/>
      <c r="C2636" s="5"/>
      <c r="D2636" s="5"/>
      <c r="E2636" s="5"/>
      <c r="F2636" s="5"/>
      <c r="G2636" s="6"/>
      <c r="H2636" s="6"/>
      <c r="I2636" s="6"/>
      <c r="J2636" s="6"/>
      <c r="K2636" s="6"/>
      <c r="L2636" s="6"/>
      <c r="M2636" s="6"/>
      <c r="N2636" s="6"/>
      <c r="O2636" s="6"/>
      <c r="P2636" s="6"/>
    </row>
    <row r="2637" spans="1:16" x14ac:dyDescent="0.2">
      <c r="A2637" s="24"/>
      <c r="B2637" s="5"/>
      <c r="C2637" s="5"/>
      <c r="D2637" s="5"/>
      <c r="E2637" s="5"/>
      <c r="F2637" s="5"/>
      <c r="G2637" s="6"/>
      <c r="H2637" s="6"/>
      <c r="I2637" s="6"/>
      <c r="J2637" s="6"/>
      <c r="K2637" s="6"/>
      <c r="L2637" s="6"/>
      <c r="M2637" s="6"/>
      <c r="N2637" s="6"/>
      <c r="O2637" s="6"/>
      <c r="P2637" s="6"/>
    </row>
    <row r="2638" spans="1:16" x14ac:dyDescent="0.2">
      <c r="A2638" s="24"/>
      <c r="B2638" s="5"/>
      <c r="C2638" s="5"/>
      <c r="D2638" s="5"/>
      <c r="E2638" s="5"/>
      <c r="F2638" s="5"/>
      <c r="G2638" s="6"/>
      <c r="H2638" s="6"/>
      <c r="I2638" s="6"/>
      <c r="J2638" s="6"/>
      <c r="K2638" s="6"/>
      <c r="L2638" s="6"/>
      <c r="M2638" s="6"/>
      <c r="N2638" s="6"/>
      <c r="O2638" s="6"/>
      <c r="P2638" s="6"/>
    </row>
    <row r="2639" spans="1:16" x14ac:dyDescent="0.2">
      <c r="A2639" s="24"/>
      <c r="B2639" s="5"/>
      <c r="C2639" s="5"/>
      <c r="D2639" s="5"/>
      <c r="E2639" s="5"/>
      <c r="F2639" s="5"/>
      <c r="G2639" s="6"/>
      <c r="H2639" s="6"/>
      <c r="I2639" s="6"/>
      <c r="J2639" s="6"/>
      <c r="K2639" s="6"/>
      <c r="L2639" s="6"/>
      <c r="M2639" s="6"/>
      <c r="N2639" s="6"/>
      <c r="O2639" s="6"/>
      <c r="P2639" s="6"/>
    </row>
    <row r="2640" spans="1:16" x14ac:dyDescent="0.2">
      <c r="A2640" s="24"/>
      <c r="B2640" s="5"/>
      <c r="C2640" s="5"/>
      <c r="D2640" s="5"/>
      <c r="E2640" s="5"/>
      <c r="F2640" s="5"/>
      <c r="G2640" s="6"/>
      <c r="H2640" s="6"/>
      <c r="I2640" s="6"/>
      <c r="J2640" s="6"/>
      <c r="K2640" s="6"/>
      <c r="L2640" s="6"/>
      <c r="M2640" s="6"/>
      <c r="N2640" s="6"/>
      <c r="O2640" s="6"/>
      <c r="P2640" s="6"/>
    </row>
    <row r="2641" spans="1:16" x14ac:dyDescent="0.2">
      <c r="A2641" s="24"/>
      <c r="B2641" s="5"/>
      <c r="C2641" s="5"/>
      <c r="D2641" s="5"/>
      <c r="E2641" s="5"/>
      <c r="F2641" s="5"/>
      <c r="G2641" s="6"/>
      <c r="H2641" s="6"/>
      <c r="I2641" s="6"/>
      <c r="J2641" s="6"/>
      <c r="K2641" s="6"/>
      <c r="L2641" s="6"/>
      <c r="M2641" s="6"/>
      <c r="N2641" s="6"/>
      <c r="O2641" s="6"/>
      <c r="P2641" s="6"/>
    </row>
    <row r="2642" spans="1:16" x14ac:dyDescent="0.2">
      <c r="A2642" s="24"/>
      <c r="B2642" s="5"/>
      <c r="C2642" s="5"/>
      <c r="D2642" s="5"/>
      <c r="E2642" s="5"/>
      <c r="F2642" s="5"/>
      <c r="G2642" s="6"/>
      <c r="H2642" s="6"/>
      <c r="I2642" s="6"/>
      <c r="J2642" s="6"/>
      <c r="K2642" s="6"/>
      <c r="L2642" s="6"/>
      <c r="M2642" s="6"/>
      <c r="N2642" s="6"/>
      <c r="O2642" s="6"/>
      <c r="P2642" s="6"/>
    </row>
    <row r="2643" spans="1:16" x14ac:dyDescent="0.2">
      <c r="A2643" s="24"/>
      <c r="B2643" s="5"/>
      <c r="C2643" s="5"/>
      <c r="D2643" s="5"/>
      <c r="E2643" s="5"/>
      <c r="F2643" s="5"/>
      <c r="G2643" s="6"/>
      <c r="H2643" s="6"/>
      <c r="I2643" s="6"/>
      <c r="J2643" s="6"/>
      <c r="K2643" s="6"/>
      <c r="L2643" s="6"/>
      <c r="M2643" s="6"/>
      <c r="N2643" s="6"/>
      <c r="O2643" s="6"/>
      <c r="P2643" s="6"/>
    </row>
    <row r="2644" spans="1:16" x14ac:dyDescent="0.2">
      <c r="A2644" s="24"/>
      <c r="B2644" s="5"/>
      <c r="C2644" s="5"/>
      <c r="D2644" s="5"/>
      <c r="E2644" s="5"/>
      <c r="F2644" s="5"/>
      <c r="G2644" s="6"/>
      <c r="H2644" s="6"/>
      <c r="I2644" s="6"/>
      <c r="J2644" s="6"/>
      <c r="K2644" s="6"/>
      <c r="L2644" s="6"/>
      <c r="M2644" s="6"/>
      <c r="N2644" s="6"/>
      <c r="O2644" s="6"/>
      <c r="P2644" s="6"/>
    </row>
    <row r="2645" spans="1:16" x14ac:dyDescent="0.2">
      <c r="A2645" s="24"/>
      <c r="B2645" s="5"/>
      <c r="C2645" s="5"/>
      <c r="D2645" s="5"/>
      <c r="E2645" s="5"/>
      <c r="F2645" s="5"/>
      <c r="G2645" s="6"/>
      <c r="H2645" s="6"/>
      <c r="I2645" s="6"/>
      <c r="J2645" s="6"/>
      <c r="K2645" s="6"/>
      <c r="L2645" s="6"/>
      <c r="M2645" s="6"/>
      <c r="N2645" s="6"/>
      <c r="O2645" s="6"/>
      <c r="P2645" s="6"/>
    </row>
    <row r="2646" spans="1:16" x14ac:dyDescent="0.2">
      <c r="A2646" s="24"/>
      <c r="B2646" s="5"/>
      <c r="C2646" s="5"/>
      <c r="D2646" s="5"/>
      <c r="E2646" s="5"/>
      <c r="F2646" s="5"/>
      <c r="G2646" s="6"/>
      <c r="H2646" s="6"/>
      <c r="I2646" s="6"/>
      <c r="J2646" s="6"/>
      <c r="K2646" s="6"/>
      <c r="L2646" s="6"/>
      <c r="M2646" s="6"/>
      <c r="N2646" s="6"/>
      <c r="O2646" s="6"/>
      <c r="P2646" s="6"/>
    </row>
    <row r="2647" spans="1:16" x14ac:dyDescent="0.2">
      <c r="A2647" s="24"/>
      <c r="B2647" s="5"/>
      <c r="C2647" s="5"/>
      <c r="D2647" s="5"/>
      <c r="E2647" s="5"/>
      <c r="F2647" s="5"/>
      <c r="G2647" s="6"/>
      <c r="H2647" s="6"/>
      <c r="I2647" s="6"/>
      <c r="J2647" s="6"/>
      <c r="K2647" s="6"/>
      <c r="L2647" s="6"/>
      <c r="M2647" s="6"/>
      <c r="N2647" s="6"/>
      <c r="O2647" s="6"/>
      <c r="P2647" s="6"/>
    </row>
    <row r="2648" spans="1:16" x14ac:dyDescent="0.2">
      <c r="A2648" s="24"/>
      <c r="B2648" s="5"/>
      <c r="C2648" s="5"/>
      <c r="D2648" s="5"/>
      <c r="E2648" s="5"/>
      <c r="F2648" s="5"/>
      <c r="G2648" s="6"/>
      <c r="H2648" s="6"/>
      <c r="I2648" s="6"/>
      <c r="J2648" s="6"/>
      <c r="K2648" s="6"/>
      <c r="L2648" s="6"/>
      <c r="M2648" s="6"/>
      <c r="N2648" s="6"/>
      <c r="O2648" s="6"/>
      <c r="P2648" s="6"/>
    </row>
    <row r="2649" spans="1:16" x14ac:dyDescent="0.2">
      <c r="A2649" s="24"/>
      <c r="B2649" s="5"/>
      <c r="C2649" s="5"/>
      <c r="D2649" s="5"/>
      <c r="E2649" s="5"/>
      <c r="F2649" s="5"/>
      <c r="G2649" s="6"/>
      <c r="H2649" s="6"/>
      <c r="I2649" s="6"/>
      <c r="J2649" s="6"/>
      <c r="K2649" s="6"/>
      <c r="L2649" s="6"/>
      <c r="M2649" s="6"/>
      <c r="N2649" s="6"/>
      <c r="O2649" s="6"/>
      <c r="P2649" s="6"/>
    </row>
    <row r="2650" spans="1:16" x14ac:dyDescent="0.2">
      <c r="A2650" s="24"/>
      <c r="B2650" s="5"/>
      <c r="C2650" s="5"/>
      <c r="D2650" s="5"/>
      <c r="E2650" s="5"/>
      <c r="F2650" s="5"/>
      <c r="G2650" s="6"/>
      <c r="H2650" s="6"/>
      <c r="I2650" s="6"/>
      <c r="J2650" s="6"/>
      <c r="K2650" s="6"/>
      <c r="L2650" s="6"/>
      <c r="M2650" s="6"/>
      <c r="N2650" s="6"/>
      <c r="O2650" s="6"/>
      <c r="P2650" s="6"/>
    </row>
    <row r="2651" spans="1:16" x14ac:dyDescent="0.2">
      <c r="A2651" s="24"/>
      <c r="B2651" s="5"/>
      <c r="C2651" s="5"/>
      <c r="D2651" s="5"/>
      <c r="E2651" s="5"/>
      <c r="F2651" s="5"/>
      <c r="G2651" s="6"/>
      <c r="H2651" s="6"/>
      <c r="I2651" s="6"/>
      <c r="J2651" s="6"/>
      <c r="K2651" s="6"/>
      <c r="L2651" s="6"/>
      <c r="M2651" s="6"/>
      <c r="N2651" s="6"/>
      <c r="O2651" s="6"/>
      <c r="P2651" s="6"/>
    </row>
    <row r="2652" spans="1:16" x14ac:dyDescent="0.2">
      <c r="A2652" s="24"/>
      <c r="B2652" s="5"/>
      <c r="C2652" s="5"/>
      <c r="D2652" s="5"/>
      <c r="E2652" s="5"/>
      <c r="F2652" s="5"/>
      <c r="G2652" s="6"/>
      <c r="H2652" s="6"/>
      <c r="I2652" s="6"/>
      <c r="J2652" s="6"/>
      <c r="K2652" s="6"/>
      <c r="L2652" s="6"/>
      <c r="M2652" s="6"/>
      <c r="N2652" s="6"/>
      <c r="O2652" s="6"/>
      <c r="P2652" s="6"/>
    </row>
    <row r="2653" spans="1:16" x14ac:dyDescent="0.2">
      <c r="A2653" s="24"/>
      <c r="B2653" s="5"/>
      <c r="C2653" s="5"/>
      <c r="D2653" s="5"/>
      <c r="E2653" s="5"/>
      <c r="F2653" s="5"/>
      <c r="G2653" s="6"/>
      <c r="H2653" s="6"/>
      <c r="I2653" s="6"/>
      <c r="J2653" s="6"/>
      <c r="K2653" s="6"/>
      <c r="L2653" s="6"/>
      <c r="M2653" s="6"/>
      <c r="N2653" s="6"/>
      <c r="O2653" s="6"/>
      <c r="P2653" s="6"/>
    </row>
    <row r="2654" spans="1:16" x14ac:dyDescent="0.2">
      <c r="A2654" s="24"/>
      <c r="B2654" s="5"/>
      <c r="C2654" s="5"/>
      <c r="D2654" s="5"/>
      <c r="E2654" s="5"/>
      <c r="F2654" s="5"/>
      <c r="G2654" s="6"/>
      <c r="H2654" s="6"/>
      <c r="I2654" s="6"/>
      <c r="J2654" s="6"/>
      <c r="K2654" s="6"/>
      <c r="L2654" s="6"/>
      <c r="M2654" s="6"/>
      <c r="N2654" s="6"/>
      <c r="O2654" s="6"/>
      <c r="P2654" s="6"/>
    </row>
    <row r="2655" spans="1:16" x14ac:dyDescent="0.2">
      <c r="A2655" s="24"/>
      <c r="B2655" s="5"/>
      <c r="C2655" s="5"/>
      <c r="D2655" s="5"/>
      <c r="E2655" s="5"/>
      <c r="F2655" s="5"/>
      <c r="G2655" s="6"/>
      <c r="H2655" s="6"/>
      <c r="I2655" s="6"/>
      <c r="J2655" s="6"/>
      <c r="K2655" s="6"/>
      <c r="L2655" s="6"/>
      <c r="M2655" s="6"/>
      <c r="N2655" s="6"/>
      <c r="O2655" s="6"/>
      <c r="P2655" s="6"/>
    </row>
    <row r="2656" spans="1:16" x14ac:dyDescent="0.2">
      <c r="A2656" s="24"/>
      <c r="B2656" s="5"/>
      <c r="C2656" s="5"/>
      <c r="D2656" s="5"/>
      <c r="E2656" s="5"/>
      <c r="F2656" s="5"/>
      <c r="G2656" s="6"/>
      <c r="H2656" s="6"/>
      <c r="I2656" s="6"/>
      <c r="J2656" s="6"/>
      <c r="K2656" s="6"/>
      <c r="L2656" s="6"/>
      <c r="M2656" s="6"/>
      <c r="N2656" s="6"/>
      <c r="O2656" s="6"/>
      <c r="P2656" s="6"/>
    </row>
    <row r="2657" spans="1:16" x14ac:dyDescent="0.2">
      <c r="A2657" s="24"/>
      <c r="B2657" s="5"/>
      <c r="C2657" s="5"/>
      <c r="D2657" s="5"/>
      <c r="E2657" s="5"/>
      <c r="F2657" s="5"/>
      <c r="G2657" s="6"/>
      <c r="H2657" s="6"/>
      <c r="I2657" s="6"/>
      <c r="J2657" s="6"/>
      <c r="K2657" s="6"/>
      <c r="L2657" s="6"/>
      <c r="M2657" s="6"/>
      <c r="N2657" s="6"/>
      <c r="O2657" s="6"/>
      <c r="P2657" s="6"/>
    </row>
    <row r="2658" spans="1:16" x14ac:dyDescent="0.2">
      <c r="A2658" s="24"/>
      <c r="B2658" s="5"/>
      <c r="C2658" s="5"/>
      <c r="D2658" s="5"/>
      <c r="E2658" s="5"/>
      <c r="F2658" s="5"/>
      <c r="G2658" s="6"/>
      <c r="H2658" s="6"/>
      <c r="I2658" s="6"/>
      <c r="J2658" s="6"/>
      <c r="K2658" s="6"/>
      <c r="L2658" s="6"/>
      <c r="M2658" s="6"/>
      <c r="N2658" s="6"/>
      <c r="O2658" s="6"/>
      <c r="P2658" s="6"/>
    </row>
    <row r="2659" spans="1:16" x14ac:dyDescent="0.2">
      <c r="A2659" s="24"/>
      <c r="B2659" s="5"/>
      <c r="C2659" s="5"/>
      <c r="D2659" s="5"/>
      <c r="E2659" s="5"/>
      <c r="F2659" s="5"/>
      <c r="G2659" s="6"/>
      <c r="H2659" s="6"/>
      <c r="I2659" s="6"/>
      <c r="J2659" s="6"/>
      <c r="K2659" s="6"/>
      <c r="L2659" s="6"/>
      <c r="M2659" s="6"/>
      <c r="N2659" s="6"/>
      <c r="O2659" s="6"/>
      <c r="P2659" s="6"/>
    </row>
    <row r="2660" spans="1:16" x14ac:dyDescent="0.2">
      <c r="A2660" s="24"/>
      <c r="B2660" s="5"/>
      <c r="C2660" s="5"/>
      <c r="D2660" s="5"/>
      <c r="E2660" s="5"/>
      <c r="F2660" s="5"/>
      <c r="G2660" s="6"/>
      <c r="H2660" s="6"/>
      <c r="I2660" s="6"/>
      <c r="J2660" s="6"/>
      <c r="K2660" s="6"/>
      <c r="L2660" s="6"/>
      <c r="M2660" s="6"/>
      <c r="N2660" s="6"/>
      <c r="O2660" s="6"/>
      <c r="P2660" s="6"/>
    </row>
    <row r="2661" spans="1:16" x14ac:dyDescent="0.2">
      <c r="A2661" s="24"/>
      <c r="B2661" s="5"/>
      <c r="C2661" s="5"/>
      <c r="D2661" s="5"/>
      <c r="E2661" s="5"/>
      <c r="F2661" s="5"/>
      <c r="G2661" s="6"/>
      <c r="H2661" s="6"/>
      <c r="I2661" s="6"/>
      <c r="J2661" s="6"/>
      <c r="K2661" s="6"/>
      <c r="L2661" s="6"/>
      <c r="M2661" s="6"/>
      <c r="N2661" s="6"/>
      <c r="O2661" s="6"/>
      <c r="P2661" s="6"/>
    </row>
    <row r="2662" spans="1:16" x14ac:dyDescent="0.2">
      <c r="A2662" s="24"/>
      <c r="B2662" s="5"/>
      <c r="C2662" s="5"/>
      <c r="D2662" s="5"/>
      <c r="E2662" s="5"/>
      <c r="F2662" s="5"/>
      <c r="G2662" s="6"/>
      <c r="H2662" s="6"/>
      <c r="I2662" s="6"/>
      <c r="J2662" s="6"/>
      <c r="K2662" s="6"/>
      <c r="L2662" s="6"/>
      <c r="M2662" s="6"/>
      <c r="N2662" s="6"/>
      <c r="O2662" s="6"/>
      <c r="P2662" s="6"/>
    </row>
    <row r="2663" spans="1:16" x14ac:dyDescent="0.2">
      <c r="A2663" s="24"/>
      <c r="B2663" s="5"/>
      <c r="C2663" s="5"/>
      <c r="D2663" s="5"/>
      <c r="E2663" s="5"/>
      <c r="F2663" s="5"/>
      <c r="G2663" s="6"/>
      <c r="H2663" s="6"/>
      <c r="I2663" s="6"/>
      <c r="J2663" s="6"/>
      <c r="K2663" s="6"/>
      <c r="L2663" s="6"/>
      <c r="M2663" s="6"/>
      <c r="N2663" s="6"/>
      <c r="O2663" s="6"/>
      <c r="P2663" s="6"/>
    </row>
    <row r="2664" spans="1:16" x14ac:dyDescent="0.2">
      <c r="A2664" s="24"/>
      <c r="B2664" s="5"/>
      <c r="C2664" s="5"/>
      <c r="D2664" s="5"/>
      <c r="E2664" s="5"/>
      <c r="F2664" s="5"/>
      <c r="G2664" s="6"/>
      <c r="H2664" s="6"/>
      <c r="I2664" s="6"/>
      <c r="J2664" s="6"/>
      <c r="K2664" s="6"/>
      <c r="L2664" s="6"/>
      <c r="M2664" s="6"/>
      <c r="N2664" s="6"/>
      <c r="O2664" s="6"/>
      <c r="P2664" s="6"/>
    </row>
    <row r="2665" spans="1:16" x14ac:dyDescent="0.2">
      <c r="A2665" s="24"/>
      <c r="B2665" s="5"/>
      <c r="C2665" s="5"/>
      <c r="D2665" s="5"/>
      <c r="E2665" s="5"/>
      <c r="F2665" s="5"/>
      <c r="G2665" s="6"/>
      <c r="H2665" s="6"/>
      <c r="I2665" s="6"/>
      <c r="J2665" s="6"/>
      <c r="K2665" s="6"/>
      <c r="L2665" s="6"/>
      <c r="M2665" s="6"/>
      <c r="N2665" s="6"/>
      <c r="O2665" s="6"/>
      <c r="P2665" s="6"/>
    </row>
    <row r="2666" spans="1:16" x14ac:dyDescent="0.2">
      <c r="A2666" s="24"/>
      <c r="B2666" s="5"/>
      <c r="C2666" s="5"/>
      <c r="D2666" s="5"/>
      <c r="E2666" s="5"/>
      <c r="F2666" s="5"/>
      <c r="G2666" s="6"/>
      <c r="H2666" s="6"/>
      <c r="I2666" s="6"/>
      <c r="J2666" s="6"/>
      <c r="K2666" s="6"/>
      <c r="L2666" s="6"/>
      <c r="M2666" s="6"/>
      <c r="N2666" s="6"/>
      <c r="O2666" s="6"/>
      <c r="P2666" s="6"/>
    </row>
    <row r="2667" spans="1:16" x14ac:dyDescent="0.2">
      <c r="A2667" s="24"/>
      <c r="B2667" s="5"/>
      <c r="C2667" s="5"/>
      <c r="D2667" s="5"/>
      <c r="E2667" s="5"/>
      <c r="F2667" s="5"/>
      <c r="G2667" s="6"/>
      <c r="H2667" s="6"/>
      <c r="I2667" s="6"/>
      <c r="J2667" s="6"/>
      <c r="K2667" s="6"/>
      <c r="L2667" s="6"/>
      <c r="M2667" s="6"/>
      <c r="N2667" s="6"/>
      <c r="O2667" s="6"/>
      <c r="P2667" s="6"/>
    </row>
    <row r="2668" spans="1:16" x14ac:dyDescent="0.2">
      <c r="A2668" s="24"/>
      <c r="B2668" s="5"/>
      <c r="C2668" s="5"/>
      <c r="D2668" s="5"/>
      <c r="E2668" s="5"/>
      <c r="F2668" s="5"/>
      <c r="G2668" s="6"/>
      <c r="H2668" s="6"/>
      <c r="I2668" s="6"/>
      <c r="J2668" s="6"/>
      <c r="K2668" s="6"/>
      <c r="L2668" s="6"/>
      <c r="M2668" s="6"/>
      <c r="N2668" s="6"/>
      <c r="O2668" s="6"/>
      <c r="P2668" s="6"/>
    </row>
    <row r="2669" spans="1:16" x14ac:dyDescent="0.2">
      <c r="A2669" s="24"/>
      <c r="B2669" s="5"/>
      <c r="C2669" s="5"/>
      <c r="D2669" s="5"/>
      <c r="E2669" s="5"/>
      <c r="F2669" s="5"/>
      <c r="G2669" s="6"/>
      <c r="H2669" s="6"/>
      <c r="I2669" s="6"/>
      <c r="J2669" s="6"/>
      <c r="K2669" s="6"/>
      <c r="L2669" s="6"/>
      <c r="M2669" s="6"/>
      <c r="N2669" s="6"/>
      <c r="O2669" s="6"/>
      <c r="P2669" s="6"/>
    </row>
    <row r="2670" spans="1:16" x14ac:dyDescent="0.2">
      <c r="A2670" s="24"/>
      <c r="B2670" s="5"/>
      <c r="C2670" s="5"/>
      <c r="D2670" s="5"/>
      <c r="E2670" s="5"/>
      <c r="F2670" s="5"/>
      <c r="G2670" s="6"/>
      <c r="H2670" s="6"/>
      <c r="I2670" s="6"/>
      <c r="J2670" s="6"/>
      <c r="K2670" s="6"/>
      <c r="L2670" s="6"/>
      <c r="M2670" s="6"/>
      <c r="N2670" s="6"/>
      <c r="O2670" s="6"/>
      <c r="P2670" s="6"/>
    </row>
    <row r="2671" spans="1:16" x14ac:dyDescent="0.2">
      <c r="A2671" s="24"/>
      <c r="B2671" s="5"/>
      <c r="C2671" s="5"/>
      <c r="D2671" s="5"/>
      <c r="E2671" s="5"/>
      <c r="F2671" s="5"/>
      <c r="G2671" s="6"/>
      <c r="H2671" s="6"/>
      <c r="I2671" s="6"/>
      <c r="J2671" s="6"/>
      <c r="K2671" s="6"/>
      <c r="L2671" s="6"/>
      <c r="M2671" s="6"/>
      <c r="N2671" s="6"/>
      <c r="O2671" s="6"/>
      <c r="P2671" s="6"/>
    </row>
    <row r="2672" spans="1:16" x14ac:dyDescent="0.2">
      <c r="A2672" s="24"/>
      <c r="B2672" s="5"/>
      <c r="C2672" s="5"/>
      <c r="D2672" s="5"/>
      <c r="E2672" s="5"/>
      <c r="F2672" s="5"/>
      <c r="G2672" s="6"/>
      <c r="H2672" s="6"/>
      <c r="I2672" s="6"/>
      <c r="J2672" s="6"/>
      <c r="K2672" s="6"/>
      <c r="L2672" s="6"/>
      <c r="M2672" s="6"/>
      <c r="N2672" s="6"/>
      <c r="O2672" s="6"/>
      <c r="P2672" s="6"/>
    </row>
    <row r="2673" spans="1:16" x14ac:dyDescent="0.2">
      <c r="A2673" s="24"/>
      <c r="B2673" s="5"/>
      <c r="C2673" s="5"/>
      <c r="D2673" s="5"/>
      <c r="E2673" s="5"/>
      <c r="F2673" s="5"/>
      <c r="G2673" s="6"/>
      <c r="H2673" s="6"/>
      <c r="I2673" s="6"/>
      <c r="J2673" s="6"/>
      <c r="K2673" s="6"/>
      <c r="L2673" s="6"/>
      <c r="M2673" s="6"/>
      <c r="N2673" s="6"/>
      <c r="O2673" s="6"/>
      <c r="P2673" s="6"/>
    </row>
    <row r="2674" spans="1:16" x14ac:dyDescent="0.2">
      <c r="A2674" s="24"/>
      <c r="B2674" s="5"/>
      <c r="C2674" s="5"/>
      <c r="D2674" s="5"/>
      <c r="E2674" s="5"/>
      <c r="F2674" s="5"/>
      <c r="G2674" s="6"/>
      <c r="H2674" s="6"/>
      <c r="I2674" s="6"/>
      <c r="J2674" s="6"/>
      <c r="K2674" s="6"/>
      <c r="L2674" s="6"/>
      <c r="M2674" s="6"/>
      <c r="N2674" s="6"/>
      <c r="O2674" s="6"/>
      <c r="P2674" s="6"/>
    </row>
    <row r="2675" spans="1:16" x14ac:dyDescent="0.2">
      <c r="A2675" s="24"/>
      <c r="B2675" s="5"/>
      <c r="C2675" s="5"/>
      <c r="D2675" s="5"/>
      <c r="E2675" s="5"/>
      <c r="F2675" s="5"/>
      <c r="G2675" s="6"/>
      <c r="H2675" s="6"/>
      <c r="I2675" s="6"/>
      <c r="J2675" s="6"/>
      <c r="K2675" s="6"/>
      <c r="L2675" s="6"/>
      <c r="M2675" s="6"/>
      <c r="N2675" s="6"/>
      <c r="O2675" s="6"/>
      <c r="P2675" s="6"/>
    </row>
    <row r="2676" spans="1:16" x14ac:dyDescent="0.2">
      <c r="A2676" s="24"/>
      <c r="B2676" s="5"/>
      <c r="C2676" s="5"/>
      <c r="D2676" s="5"/>
      <c r="E2676" s="5"/>
      <c r="F2676" s="5"/>
      <c r="G2676" s="6"/>
      <c r="H2676" s="6"/>
      <c r="I2676" s="6"/>
      <c r="J2676" s="6"/>
      <c r="K2676" s="6"/>
      <c r="L2676" s="6"/>
      <c r="M2676" s="6"/>
      <c r="N2676" s="6"/>
      <c r="O2676" s="6"/>
      <c r="P2676" s="6"/>
    </row>
    <row r="2677" spans="1:16" x14ac:dyDescent="0.2">
      <c r="A2677" s="24"/>
      <c r="B2677" s="5"/>
      <c r="C2677" s="5"/>
      <c r="D2677" s="5"/>
      <c r="E2677" s="5"/>
      <c r="F2677" s="5"/>
      <c r="G2677" s="6"/>
      <c r="H2677" s="6"/>
      <c r="I2677" s="6"/>
      <c r="J2677" s="6"/>
      <c r="K2677" s="6"/>
      <c r="L2677" s="6"/>
      <c r="M2677" s="6"/>
      <c r="N2677" s="6"/>
      <c r="O2677" s="6"/>
      <c r="P2677" s="6"/>
    </row>
    <row r="2678" spans="1:16" x14ac:dyDescent="0.2">
      <c r="A2678" s="24"/>
      <c r="B2678" s="5"/>
      <c r="C2678" s="5"/>
      <c r="D2678" s="5"/>
      <c r="E2678" s="5"/>
      <c r="F2678" s="5"/>
      <c r="G2678" s="6"/>
      <c r="H2678" s="6"/>
      <c r="I2678" s="6"/>
      <c r="J2678" s="6"/>
      <c r="K2678" s="6"/>
      <c r="L2678" s="6"/>
      <c r="M2678" s="6"/>
      <c r="N2678" s="6"/>
      <c r="O2678" s="6"/>
      <c r="P2678" s="6"/>
    </row>
    <row r="2679" spans="1:16" x14ac:dyDescent="0.2">
      <c r="A2679" s="24"/>
      <c r="B2679" s="5"/>
      <c r="C2679" s="5"/>
      <c r="D2679" s="5"/>
      <c r="E2679" s="5"/>
      <c r="F2679" s="5"/>
      <c r="G2679" s="6"/>
      <c r="H2679" s="6"/>
      <c r="I2679" s="6"/>
      <c r="J2679" s="6"/>
      <c r="K2679" s="6"/>
      <c r="L2679" s="6"/>
      <c r="M2679" s="6"/>
      <c r="N2679" s="6"/>
      <c r="O2679" s="6"/>
      <c r="P2679" s="6"/>
    </row>
    <row r="2680" spans="1:16" x14ac:dyDescent="0.2">
      <c r="A2680" s="24"/>
      <c r="B2680" s="5"/>
      <c r="C2680" s="5"/>
      <c r="D2680" s="5"/>
      <c r="E2680" s="5"/>
      <c r="F2680" s="5"/>
      <c r="G2680" s="6"/>
      <c r="H2680" s="6"/>
      <c r="I2680" s="6"/>
      <c r="J2680" s="6"/>
      <c r="K2680" s="6"/>
      <c r="L2680" s="6"/>
      <c r="M2680" s="6"/>
      <c r="N2680" s="6"/>
      <c r="O2680" s="6"/>
      <c r="P2680" s="6"/>
    </row>
    <row r="2681" spans="1:16" x14ac:dyDescent="0.2">
      <c r="A2681" s="24"/>
      <c r="B2681" s="5"/>
      <c r="C2681" s="5"/>
      <c r="D2681" s="5"/>
      <c r="E2681" s="5"/>
      <c r="F2681" s="5"/>
      <c r="G2681" s="6"/>
      <c r="H2681" s="6"/>
      <c r="I2681" s="6"/>
      <c r="J2681" s="6"/>
      <c r="K2681" s="6"/>
      <c r="L2681" s="6"/>
      <c r="M2681" s="6"/>
      <c r="N2681" s="6"/>
      <c r="O2681" s="6"/>
      <c r="P2681" s="6"/>
    </row>
    <row r="2682" spans="1:16" x14ac:dyDescent="0.2">
      <c r="A2682" s="24"/>
      <c r="B2682" s="5"/>
      <c r="C2682" s="5"/>
      <c r="D2682" s="5"/>
      <c r="E2682" s="5"/>
      <c r="F2682" s="5"/>
      <c r="G2682" s="6"/>
      <c r="H2682" s="6"/>
      <c r="I2682" s="6"/>
      <c r="J2682" s="6"/>
      <c r="K2682" s="6"/>
      <c r="L2682" s="6"/>
      <c r="M2682" s="6"/>
      <c r="N2682" s="6"/>
      <c r="O2682" s="6"/>
      <c r="P2682" s="6"/>
    </row>
    <row r="2683" spans="1:16" x14ac:dyDescent="0.2">
      <c r="A2683" s="24"/>
      <c r="B2683" s="5"/>
      <c r="C2683" s="5"/>
      <c r="D2683" s="5"/>
      <c r="E2683" s="5"/>
      <c r="F2683" s="5"/>
      <c r="G2683" s="6"/>
      <c r="H2683" s="6"/>
      <c r="I2683" s="6"/>
      <c r="J2683" s="6"/>
      <c r="K2683" s="6"/>
      <c r="L2683" s="6"/>
      <c r="M2683" s="6"/>
      <c r="N2683" s="6"/>
      <c r="O2683" s="6"/>
      <c r="P2683" s="6"/>
    </row>
    <row r="2684" spans="1:16" x14ac:dyDescent="0.2">
      <c r="A2684" s="24"/>
      <c r="B2684" s="5"/>
      <c r="C2684" s="5"/>
      <c r="D2684" s="5"/>
      <c r="E2684" s="5"/>
      <c r="F2684" s="5"/>
      <c r="G2684" s="6"/>
      <c r="H2684" s="6"/>
      <c r="I2684" s="6"/>
      <c r="J2684" s="6"/>
      <c r="K2684" s="6"/>
      <c r="L2684" s="6"/>
      <c r="M2684" s="6"/>
      <c r="N2684" s="6"/>
      <c r="O2684" s="6"/>
      <c r="P2684" s="6"/>
    </row>
    <row r="2685" spans="1:16" x14ac:dyDescent="0.2">
      <c r="A2685" s="24"/>
      <c r="B2685" s="5"/>
      <c r="C2685" s="5"/>
      <c r="D2685" s="5"/>
      <c r="E2685" s="5"/>
      <c r="F2685" s="5"/>
      <c r="G2685" s="6"/>
      <c r="H2685" s="6"/>
      <c r="I2685" s="6"/>
      <c r="J2685" s="6"/>
      <c r="K2685" s="6"/>
      <c r="L2685" s="6"/>
      <c r="M2685" s="6"/>
      <c r="N2685" s="6"/>
      <c r="O2685" s="6"/>
      <c r="P2685" s="6"/>
    </row>
    <row r="2686" spans="1:16" x14ac:dyDescent="0.2">
      <c r="A2686" s="24"/>
      <c r="B2686" s="5"/>
      <c r="C2686" s="5"/>
      <c r="D2686" s="5"/>
      <c r="E2686" s="5"/>
      <c r="F2686" s="5"/>
      <c r="G2686" s="6"/>
      <c r="H2686" s="6"/>
      <c r="I2686" s="6"/>
      <c r="J2686" s="6"/>
      <c r="K2686" s="6"/>
      <c r="L2686" s="6"/>
      <c r="M2686" s="6"/>
      <c r="N2686" s="6"/>
      <c r="O2686" s="6"/>
      <c r="P2686" s="6"/>
    </row>
    <row r="2687" spans="1:16" x14ac:dyDescent="0.2">
      <c r="A2687" s="24"/>
      <c r="B2687" s="5"/>
      <c r="C2687" s="5"/>
      <c r="D2687" s="5"/>
      <c r="E2687" s="5"/>
      <c r="F2687" s="5"/>
      <c r="G2687" s="6"/>
      <c r="H2687" s="6"/>
      <c r="I2687" s="6"/>
      <c r="J2687" s="6"/>
      <c r="K2687" s="6"/>
      <c r="L2687" s="6"/>
      <c r="M2687" s="6"/>
      <c r="N2687" s="6"/>
      <c r="O2687" s="6"/>
      <c r="P2687" s="6"/>
    </row>
    <row r="2688" spans="1:16" x14ac:dyDescent="0.2">
      <c r="A2688" s="24"/>
      <c r="B2688" s="5"/>
      <c r="C2688" s="5"/>
      <c r="D2688" s="5"/>
      <c r="E2688" s="5"/>
      <c r="F2688" s="5"/>
      <c r="G2688" s="6"/>
      <c r="H2688" s="6"/>
      <c r="I2688" s="6"/>
      <c r="J2688" s="6"/>
      <c r="K2688" s="6"/>
      <c r="L2688" s="6"/>
      <c r="M2688" s="6"/>
      <c r="N2688" s="6"/>
      <c r="O2688" s="6"/>
      <c r="P2688" s="6"/>
    </row>
    <row r="2689" spans="1:16" x14ac:dyDescent="0.2">
      <c r="A2689" s="24"/>
      <c r="B2689" s="5"/>
      <c r="C2689" s="5"/>
      <c r="D2689" s="5"/>
      <c r="E2689" s="5"/>
      <c r="F2689" s="5"/>
      <c r="G2689" s="6"/>
      <c r="H2689" s="6"/>
      <c r="I2689" s="6"/>
      <c r="J2689" s="6"/>
      <c r="K2689" s="6"/>
      <c r="L2689" s="6"/>
      <c r="M2689" s="6"/>
      <c r="N2689" s="6"/>
      <c r="O2689" s="6"/>
      <c r="P2689" s="6"/>
    </row>
    <row r="2690" spans="1:16" x14ac:dyDescent="0.2">
      <c r="A2690" s="24"/>
      <c r="B2690" s="5"/>
      <c r="C2690" s="5"/>
      <c r="D2690" s="5"/>
      <c r="E2690" s="5"/>
      <c r="F2690" s="5"/>
      <c r="G2690" s="6"/>
      <c r="H2690" s="6"/>
      <c r="I2690" s="6"/>
      <c r="J2690" s="6"/>
      <c r="K2690" s="6"/>
      <c r="L2690" s="6"/>
      <c r="M2690" s="6"/>
      <c r="N2690" s="6"/>
      <c r="O2690" s="6"/>
      <c r="P2690" s="6"/>
    </row>
    <row r="2691" spans="1:16" x14ac:dyDescent="0.2">
      <c r="A2691" s="24"/>
      <c r="B2691" s="5"/>
      <c r="C2691" s="5"/>
      <c r="D2691" s="5"/>
      <c r="E2691" s="5"/>
      <c r="F2691" s="5"/>
      <c r="G2691" s="6"/>
      <c r="H2691" s="6"/>
      <c r="I2691" s="6"/>
      <c r="J2691" s="6"/>
      <c r="K2691" s="6"/>
      <c r="L2691" s="6"/>
      <c r="M2691" s="6"/>
      <c r="N2691" s="6"/>
      <c r="O2691" s="6"/>
      <c r="P2691" s="6"/>
    </row>
    <row r="2692" spans="1:16" x14ac:dyDescent="0.2">
      <c r="A2692" s="24"/>
      <c r="B2692" s="5"/>
      <c r="C2692" s="5"/>
      <c r="D2692" s="5"/>
      <c r="E2692" s="5"/>
      <c r="F2692" s="5"/>
      <c r="G2692" s="6"/>
      <c r="H2692" s="6"/>
      <c r="I2692" s="6"/>
      <c r="J2692" s="6"/>
      <c r="K2692" s="6"/>
      <c r="L2692" s="6"/>
      <c r="M2692" s="6"/>
      <c r="N2692" s="6"/>
      <c r="O2692" s="6"/>
      <c r="P2692" s="6"/>
    </row>
    <row r="2693" spans="1:16" x14ac:dyDescent="0.2">
      <c r="A2693" s="24"/>
      <c r="B2693" s="5"/>
      <c r="C2693" s="5"/>
      <c r="D2693" s="5"/>
      <c r="E2693" s="5"/>
      <c r="F2693" s="5"/>
      <c r="G2693" s="6"/>
      <c r="H2693" s="6"/>
      <c r="I2693" s="6"/>
      <c r="J2693" s="6"/>
      <c r="K2693" s="6"/>
      <c r="L2693" s="6"/>
      <c r="M2693" s="6"/>
      <c r="N2693" s="6"/>
      <c r="O2693" s="6"/>
      <c r="P2693" s="6"/>
    </row>
    <row r="2694" spans="1:16" x14ac:dyDescent="0.2">
      <c r="A2694" s="24"/>
      <c r="B2694" s="5"/>
      <c r="C2694" s="5"/>
      <c r="D2694" s="5"/>
      <c r="E2694" s="5"/>
      <c r="F2694" s="5"/>
      <c r="G2694" s="6"/>
      <c r="H2694" s="6"/>
      <c r="I2694" s="6"/>
      <c r="J2694" s="6"/>
      <c r="K2694" s="6"/>
      <c r="L2694" s="6"/>
      <c r="M2694" s="6"/>
      <c r="N2694" s="6"/>
      <c r="O2694" s="6"/>
      <c r="P2694" s="6"/>
    </row>
    <row r="2695" spans="1:16" x14ac:dyDescent="0.2">
      <c r="A2695" s="24"/>
      <c r="B2695" s="5"/>
      <c r="C2695" s="5"/>
      <c r="D2695" s="5"/>
      <c r="E2695" s="5"/>
      <c r="F2695" s="5"/>
      <c r="G2695" s="6"/>
      <c r="H2695" s="6"/>
      <c r="I2695" s="6"/>
      <c r="J2695" s="6"/>
      <c r="K2695" s="6"/>
      <c r="L2695" s="6"/>
      <c r="M2695" s="6"/>
      <c r="N2695" s="6"/>
      <c r="O2695" s="6"/>
      <c r="P2695" s="6"/>
    </row>
    <row r="2696" spans="1:16" x14ac:dyDescent="0.2">
      <c r="A2696" s="24"/>
      <c r="B2696" s="5"/>
      <c r="C2696" s="5"/>
      <c r="D2696" s="5"/>
      <c r="E2696" s="5"/>
      <c r="F2696" s="5"/>
      <c r="G2696" s="6"/>
      <c r="H2696" s="6"/>
      <c r="I2696" s="6"/>
      <c r="J2696" s="6"/>
      <c r="K2696" s="6"/>
      <c r="L2696" s="6"/>
      <c r="M2696" s="6"/>
      <c r="N2696" s="6"/>
      <c r="O2696" s="6"/>
      <c r="P2696" s="6"/>
    </row>
    <row r="2697" spans="1:16" x14ac:dyDescent="0.2">
      <c r="A2697" s="24"/>
      <c r="B2697" s="5"/>
      <c r="C2697" s="5"/>
      <c r="D2697" s="5"/>
      <c r="E2697" s="5"/>
      <c r="F2697" s="5"/>
      <c r="G2697" s="6"/>
      <c r="H2697" s="6"/>
      <c r="I2697" s="6"/>
      <c r="J2697" s="6"/>
      <c r="K2697" s="6"/>
      <c r="L2697" s="6"/>
      <c r="M2697" s="6"/>
      <c r="N2697" s="6"/>
      <c r="O2697" s="6"/>
      <c r="P2697" s="6"/>
    </row>
    <row r="2698" spans="1:16" x14ac:dyDescent="0.2">
      <c r="A2698" s="24"/>
      <c r="B2698" s="5"/>
      <c r="C2698" s="5"/>
      <c r="D2698" s="5"/>
      <c r="E2698" s="5"/>
      <c r="F2698" s="5"/>
      <c r="G2698" s="6"/>
      <c r="H2698" s="6"/>
      <c r="I2698" s="6"/>
      <c r="J2698" s="6"/>
      <c r="K2698" s="6"/>
      <c r="L2698" s="6"/>
      <c r="M2698" s="6"/>
      <c r="N2698" s="6"/>
      <c r="O2698" s="6"/>
      <c r="P2698" s="6"/>
    </row>
    <row r="2699" spans="1:16" x14ac:dyDescent="0.2">
      <c r="A2699" s="24"/>
      <c r="B2699" s="5"/>
      <c r="C2699" s="5"/>
      <c r="D2699" s="5"/>
      <c r="E2699" s="5"/>
      <c r="F2699" s="5"/>
      <c r="G2699" s="6"/>
      <c r="H2699" s="6"/>
      <c r="I2699" s="6"/>
      <c r="J2699" s="6"/>
      <c r="K2699" s="6"/>
      <c r="L2699" s="6"/>
      <c r="M2699" s="6"/>
      <c r="N2699" s="6"/>
      <c r="O2699" s="6"/>
      <c r="P2699" s="6"/>
    </row>
    <row r="2700" spans="1:16" x14ac:dyDescent="0.2">
      <c r="A2700" s="24"/>
      <c r="B2700" s="5"/>
      <c r="C2700" s="5"/>
      <c r="D2700" s="5"/>
      <c r="E2700" s="5"/>
      <c r="F2700" s="5"/>
      <c r="G2700" s="6"/>
      <c r="H2700" s="6"/>
      <c r="I2700" s="6"/>
      <c r="J2700" s="6"/>
      <c r="K2700" s="6"/>
      <c r="L2700" s="6"/>
      <c r="M2700" s="6"/>
      <c r="N2700" s="6"/>
      <c r="O2700" s="6"/>
      <c r="P2700" s="6"/>
    </row>
    <row r="2701" spans="1:16" x14ac:dyDescent="0.2">
      <c r="A2701" s="24"/>
      <c r="B2701" s="5"/>
      <c r="C2701" s="5"/>
      <c r="D2701" s="5"/>
      <c r="E2701" s="5"/>
      <c r="F2701" s="5"/>
      <c r="G2701" s="6"/>
      <c r="H2701" s="6"/>
      <c r="I2701" s="6"/>
      <c r="J2701" s="6"/>
      <c r="K2701" s="6"/>
      <c r="L2701" s="6"/>
      <c r="M2701" s="6"/>
      <c r="N2701" s="6"/>
      <c r="O2701" s="6"/>
      <c r="P2701" s="6"/>
    </row>
    <row r="2702" spans="1:16" x14ac:dyDescent="0.2">
      <c r="A2702" s="24"/>
      <c r="B2702" s="5"/>
      <c r="C2702" s="5"/>
      <c r="D2702" s="5"/>
      <c r="E2702" s="5"/>
      <c r="F2702" s="5"/>
      <c r="G2702" s="6"/>
      <c r="H2702" s="6"/>
      <c r="I2702" s="6"/>
      <c r="J2702" s="6"/>
      <c r="K2702" s="6"/>
      <c r="L2702" s="6"/>
      <c r="M2702" s="6"/>
      <c r="N2702" s="6"/>
      <c r="O2702" s="6"/>
      <c r="P2702" s="6"/>
    </row>
    <row r="2703" spans="1:16" x14ac:dyDescent="0.2">
      <c r="A2703" s="24"/>
      <c r="B2703" s="5"/>
      <c r="C2703" s="5"/>
      <c r="D2703" s="5"/>
      <c r="E2703" s="5"/>
      <c r="F2703" s="5"/>
      <c r="G2703" s="6"/>
      <c r="H2703" s="6"/>
      <c r="I2703" s="6"/>
      <c r="J2703" s="6"/>
      <c r="K2703" s="6"/>
      <c r="L2703" s="6"/>
      <c r="M2703" s="6"/>
      <c r="N2703" s="6"/>
      <c r="O2703" s="6"/>
      <c r="P2703" s="6"/>
    </row>
    <row r="2704" spans="1:16" x14ac:dyDescent="0.2">
      <c r="A2704" s="24"/>
      <c r="B2704" s="5"/>
      <c r="C2704" s="5"/>
      <c r="D2704" s="5"/>
      <c r="E2704" s="5"/>
      <c r="F2704" s="5"/>
      <c r="G2704" s="6"/>
      <c r="H2704" s="6"/>
      <c r="I2704" s="6"/>
      <c r="J2704" s="6"/>
      <c r="K2704" s="6"/>
      <c r="L2704" s="6"/>
      <c r="M2704" s="6"/>
      <c r="N2704" s="6"/>
      <c r="O2704" s="6"/>
      <c r="P2704" s="6"/>
    </row>
    <row r="2705" spans="1:16" x14ac:dyDescent="0.2">
      <c r="A2705" s="24"/>
      <c r="B2705" s="5"/>
      <c r="C2705" s="5"/>
      <c r="D2705" s="5"/>
      <c r="E2705" s="5"/>
      <c r="F2705" s="5"/>
      <c r="G2705" s="6"/>
      <c r="H2705" s="6"/>
      <c r="I2705" s="6"/>
      <c r="J2705" s="6"/>
      <c r="K2705" s="6"/>
      <c r="L2705" s="6"/>
      <c r="M2705" s="6"/>
      <c r="N2705" s="6"/>
      <c r="O2705" s="6"/>
      <c r="P2705" s="6"/>
    </row>
    <row r="2706" spans="1:16" x14ac:dyDescent="0.2">
      <c r="A2706" s="24"/>
      <c r="B2706" s="5"/>
      <c r="C2706" s="5"/>
      <c r="D2706" s="5"/>
      <c r="E2706" s="5"/>
      <c r="F2706" s="5"/>
      <c r="G2706" s="6"/>
      <c r="H2706" s="6"/>
      <c r="I2706" s="6"/>
      <c r="J2706" s="6"/>
      <c r="K2706" s="6"/>
      <c r="L2706" s="6"/>
      <c r="M2706" s="6"/>
      <c r="N2706" s="6"/>
      <c r="O2706" s="6"/>
      <c r="P2706" s="6"/>
    </row>
    <row r="2707" spans="1:16" x14ac:dyDescent="0.2">
      <c r="A2707" s="24"/>
      <c r="B2707" s="5"/>
      <c r="C2707" s="5"/>
      <c r="D2707" s="5"/>
      <c r="E2707" s="5"/>
      <c r="F2707" s="5"/>
      <c r="G2707" s="6"/>
      <c r="H2707" s="6"/>
      <c r="I2707" s="6"/>
      <c r="J2707" s="6"/>
      <c r="K2707" s="6"/>
      <c r="L2707" s="6"/>
      <c r="M2707" s="6"/>
      <c r="N2707" s="6"/>
      <c r="O2707" s="6"/>
      <c r="P2707" s="6"/>
    </row>
    <row r="2708" spans="1:16" x14ac:dyDescent="0.2">
      <c r="A2708" s="24"/>
      <c r="B2708" s="5"/>
      <c r="C2708" s="5"/>
      <c r="D2708" s="5"/>
      <c r="E2708" s="5"/>
      <c r="F2708" s="5"/>
      <c r="G2708" s="6"/>
      <c r="H2708" s="6"/>
      <c r="I2708" s="6"/>
      <c r="J2708" s="6"/>
      <c r="K2708" s="6"/>
      <c r="L2708" s="6"/>
      <c r="M2708" s="6"/>
      <c r="N2708" s="6"/>
      <c r="O2708" s="6"/>
      <c r="P2708" s="6"/>
    </row>
    <row r="2709" spans="1:16" x14ac:dyDescent="0.2">
      <c r="A2709" s="24"/>
      <c r="B2709" s="5"/>
      <c r="C2709" s="5"/>
      <c r="D2709" s="5"/>
      <c r="E2709" s="5"/>
      <c r="F2709" s="5"/>
      <c r="G2709" s="6"/>
      <c r="H2709" s="6"/>
      <c r="I2709" s="6"/>
      <c r="J2709" s="6"/>
      <c r="K2709" s="6"/>
      <c r="L2709" s="6"/>
      <c r="M2709" s="6"/>
      <c r="N2709" s="6"/>
      <c r="O2709" s="6"/>
      <c r="P2709" s="6"/>
    </row>
    <row r="2710" spans="1:16" x14ac:dyDescent="0.2">
      <c r="A2710" s="24"/>
      <c r="B2710" s="5"/>
      <c r="C2710" s="5"/>
      <c r="D2710" s="5"/>
      <c r="E2710" s="5"/>
      <c r="F2710" s="5"/>
      <c r="G2710" s="6"/>
      <c r="H2710" s="6"/>
      <c r="I2710" s="6"/>
      <c r="J2710" s="6"/>
      <c r="K2710" s="6"/>
      <c r="L2710" s="6"/>
      <c r="M2710" s="6"/>
      <c r="N2710" s="6"/>
      <c r="O2710" s="6"/>
      <c r="P2710" s="6"/>
    </row>
    <row r="2711" spans="1:16" x14ac:dyDescent="0.2">
      <c r="A2711" s="24"/>
      <c r="B2711" s="5"/>
      <c r="C2711" s="5"/>
      <c r="D2711" s="5"/>
      <c r="E2711" s="5"/>
      <c r="F2711" s="5"/>
      <c r="G2711" s="6"/>
      <c r="H2711" s="6"/>
      <c r="I2711" s="6"/>
      <c r="J2711" s="6"/>
      <c r="K2711" s="6"/>
      <c r="L2711" s="6"/>
      <c r="M2711" s="6"/>
      <c r="N2711" s="6"/>
      <c r="O2711" s="6"/>
      <c r="P2711" s="6"/>
    </row>
    <row r="2712" spans="1:16" x14ac:dyDescent="0.2">
      <c r="A2712" s="24"/>
      <c r="B2712" s="5"/>
      <c r="C2712" s="5"/>
      <c r="D2712" s="5"/>
      <c r="E2712" s="5"/>
      <c r="F2712" s="5"/>
      <c r="G2712" s="6"/>
      <c r="H2712" s="6"/>
      <c r="I2712" s="6"/>
      <c r="J2712" s="6"/>
      <c r="K2712" s="6"/>
      <c r="L2712" s="6"/>
      <c r="M2712" s="6"/>
      <c r="N2712" s="6"/>
      <c r="O2712" s="6"/>
      <c r="P2712" s="6"/>
    </row>
    <row r="2713" spans="1:16" x14ac:dyDescent="0.2">
      <c r="A2713" s="24"/>
      <c r="B2713" s="5"/>
      <c r="C2713" s="5"/>
      <c r="D2713" s="5"/>
      <c r="E2713" s="5"/>
      <c r="F2713" s="5"/>
      <c r="G2713" s="6"/>
      <c r="H2713" s="6"/>
      <c r="I2713" s="6"/>
      <c r="J2713" s="6"/>
      <c r="K2713" s="6"/>
      <c r="L2713" s="6"/>
      <c r="M2713" s="6"/>
      <c r="N2713" s="6"/>
      <c r="O2713" s="6"/>
      <c r="P2713" s="6"/>
    </row>
    <row r="2714" spans="1:16" x14ac:dyDescent="0.2">
      <c r="A2714" s="24"/>
      <c r="B2714" s="5"/>
      <c r="C2714" s="5"/>
      <c r="D2714" s="5"/>
      <c r="E2714" s="5"/>
      <c r="F2714" s="5"/>
      <c r="G2714" s="6"/>
      <c r="H2714" s="6"/>
      <c r="I2714" s="6"/>
      <c r="J2714" s="6"/>
      <c r="K2714" s="6"/>
      <c r="L2714" s="6"/>
      <c r="M2714" s="6"/>
      <c r="N2714" s="6"/>
      <c r="O2714" s="6"/>
      <c r="P2714" s="6"/>
    </row>
    <row r="2715" spans="1:16" x14ac:dyDescent="0.2">
      <c r="A2715" s="24"/>
      <c r="B2715" s="5"/>
      <c r="C2715" s="5"/>
      <c r="D2715" s="5"/>
      <c r="E2715" s="5"/>
      <c r="F2715" s="5"/>
      <c r="G2715" s="6"/>
      <c r="H2715" s="6"/>
      <c r="I2715" s="6"/>
      <c r="J2715" s="6"/>
      <c r="K2715" s="6"/>
      <c r="L2715" s="6"/>
      <c r="M2715" s="6"/>
      <c r="N2715" s="6"/>
      <c r="O2715" s="6"/>
      <c r="P2715" s="6"/>
    </row>
    <row r="2716" spans="1:16" x14ac:dyDescent="0.2">
      <c r="A2716" s="24"/>
      <c r="B2716" s="5"/>
      <c r="C2716" s="5"/>
      <c r="D2716" s="5"/>
      <c r="E2716" s="5"/>
      <c r="F2716" s="5"/>
      <c r="G2716" s="6"/>
      <c r="H2716" s="6"/>
      <c r="I2716" s="6"/>
      <c r="J2716" s="6"/>
      <c r="K2716" s="6"/>
      <c r="L2716" s="6"/>
      <c r="M2716" s="6"/>
      <c r="N2716" s="6"/>
      <c r="O2716" s="6"/>
      <c r="P2716" s="6"/>
    </row>
    <row r="2717" spans="1:16" x14ac:dyDescent="0.2">
      <c r="A2717" s="24"/>
      <c r="B2717" s="5"/>
      <c r="C2717" s="5"/>
      <c r="D2717" s="5"/>
      <c r="E2717" s="5"/>
      <c r="F2717" s="5"/>
      <c r="G2717" s="6"/>
      <c r="H2717" s="6"/>
      <c r="I2717" s="6"/>
      <c r="J2717" s="6"/>
      <c r="K2717" s="6"/>
      <c r="L2717" s="6"/>
      <c r="M2717" s="6"/>
      <c r="N2717" s="6"/>
      <c r="O2717" s="6"/>
      <c r="P2717" s="6"/>
    </row>
    <row r="2718" spans="1:16" x14ac:dyDescent="0.2">
      <c r="A2718" s="24"/>
      <c r="B2718" s="5"/>
      <c r="C2718" s="5"/>
      <c r="D2718" s="5"/>
      <c r="E2718" s="5"/>
      <c r="F2718" s="5"/>
      <c r="G2718" s="6"/>
      <c r="H2718" s="6"/>
      <c r="I2718" s="6"/>
      <c r="J2718" s="6"/>
      <c r="K2718" s="6"/>
      <c r="L2718" s="6"/>
      <c r="M2718" s="6"/>
      <c r="N2718" s="6"/>
      <c r="O2718" s="6"/>
      <c r="P2718" s="6"/>
    </row>
    <row r="2719" spans="1:16" x14ac:dyDescent="0.2">
      <c r="A2719" s="24"/>
      <c r="B2719" s="5"/>
      <c r="C2719" s="5"/>
      <c r="D2719" s="5"/>
      <c r="E2719" s="5"/>
      <c r="F2719" s="5"/>
      <c r="G2719" s="6"/>
      <c r="H2719" s="6"/>
      <c r="I2719" s="6"/>
      <c r="J2719" s="6"/>
      <c r="K2719" s="6"/>
      <c r="L2719" s="6"/>
      <c r="M2719" s="6"/>
      <c r="N2719" s="6"/>
      <c r="O2719" s="6"/>
      <c r="P2719" s="6"/>
    </row>
    <row r="2720" spans="1:16" x14ac:dyDescent="0.2">
      <c r="A2720" s="24"/>
      <c r="B2720" s="5"/>
      <c r="C2720" s="5"/>
      <c r="D2720" s="5"/>
      <c r="E2720" s="5"/>
      <c r="F2720" s="5"/>
      <c r="G2720" s="6"/>
      <c r="H2720" s="6"/>
      <c r="I2720" s="6"/>
      <c r="J2720" s="6"/>
      <c r="K2720" s="6"/>
      <c r="L2720" s="6"/>
      <c r="M2720" s="6"/>
      <c r="N2720" s="6"/>
      <c r="O2720" s="6"/>
      <c r="P2720" s="6"/>
    </row>
    <row r="2721" spans="1:16" x14ac:dyDescent="0.2">
      <c r="A2721" s="24"/>
      <c r="B2721" s="5"/>
      <c r="C2721" s="5"/>
      <c r="D2721" s="5"/>
      <c r="E2721" s="5"/>
      <c r="F2721" s="5"/>
      <c r="G2721" s="6"/>
      <c r="H2721" s="6"/>
      <c r="I2721" s="6"/>
      <c r="J2721" s="6"/>
      <c r="K2721" s="6"/>
      <c r="L2721" s="6"/>
      <c r="M2721" s="6"/>
      <c r="N2721" s="6"/>
      <c r="O2721" s="6"/>
      <c r="P2721" s="6"/>
    </row>
    <row r="2722" spans="1:16" x14ac:dyDescent="0.2">
      <c r="A2722" s="24"/>
      <c r="B2722" s="5"/>
      <c r="C2722" s="5"/>
      <c r="D2722" s="5"/>
      <c r="E2722" s="5"/>
      <c r="F2722" s="5"/>
      <c r="G2722" s="6"/>
      <c r="H2722" s="6"/>
      <c r="I2722" s="6"/>
      <c r="J2722" s="6"/>
      <c r="K2722" s="6"/>
      <c r="L2722" s="6"/>
      <c r="M2722" s="6"/>
      <c r="N2722" s="6"/>
      <c r="O2722" s="6"/>
      <c r="P2722" s="6"/>
    </row>
    <row r="2723" spans="1:16" x14ac:dyDescent="0.2">
      <c r="A2723" s="24"/>
      <c r="B2723" s="5"/>
      <c r="C2723" s="5"/>
      <c r="D2723" s="5"/>
      <c r="E2723" s="5"/>
      <c r="F2723" s="5"/>
      <c r="G2723" s="6"/>
      <c r="H2723" s="6"/>
      <c r="I2723" s="6"/>
      <c r="J2723" s="6"/>
      <c r="K2723" s="6"/>
      <c r="L2723" s="6"/>
      <c r="M2723" s="6"/>
      <c r="N2723" s="6"/>
      <c r="O2723" s="6"/>
      <c r="P2723" s="6"/>
    </row>
    <row r="2724" spans="1:16" x14ac:dyDescent="0.2">
      <c r="A2724" s="24"/>
      <c r="B2724" s="5"/>
      <c r="C2724" s="5"/>
      <c r="D2724" s="5"/>
      <c r="E2724" s="5"/>
      <c r="F2724" s="5"/>
      <c r="G2724" s="6"/>
      <c r="H2724" s="6"/>
      <c r="I2724" s="6"/>
      <c r="J2724" s="6"/>
      <c r="K2724" s="6"/>
      <c r="L2724" s="6"/>
      <c r="M2724" s="6"/>
      <c r="N2724" s="6"/>
      <c r="O2724" s="6"/>
      <c r="P2724" s="6"/>
    </row>
    <row r="2725" spans="1:16" x14ac:dyDescent="0.2">
      <c r="A2725" s="24"/>
      <c r="B2725" s="5"/>
      <c r="C2725" s="5"/>
      <c r="D2725" s="5"/>
      <c r="E2725" s="5"/>
      <c r="F2725" s="5"/>
      <c r="G2725" s="6"/>
      <c r="H2725" s="6"/>
      <c r="I2725" s="6"/>
      <c r="J2725" s="6"/>
      <c r="K2725" s="6"/>
      <c r="L2725" s="6"/>
      <c r="M2725" s="6"/>
      <c r="N2725" s="6"/>
      <c r="O2725" s="6"/>
      <c r="P2725" s="6"/>
    </row>
    <row r="2726" spans="1:16" x14ac:dyDescent="0.2">
      <c r="A2726" s="24"/>
      <c r="B2726" s="5"/>
      <c r="C2726" s="5"/>
      <c r="D2726" s="5"/>
      <c r="E2726" s="5"/>
      <c r="F2726" s="5"/>
      <c r="G2726" s="6"/>
      <c r="H2726" s="6"/>
      <c r="I2726" s="6"/>
      <c r="J2726" s="6"/>
      <c r="K2726" s="6"/>
      <c r="L2726" s="6"/>
      <c r="M2726" s="6"/>
      <c r="N2726" s="6"/>
      <c r="O2726" s="6"/>
      <c r="P2726" s="6"/>
    </row>
    <row r="2727" spans="1:16" x14ac:dyDescent="0.2">
      <c r="A2727" s="24"/>
      <c r="B2727" s="5"/>
      <c r="C2727" s="5"/>
      <c r="D2727" s="5"/>
      <c r="E2727" s="5"/>
      <c r="F2727" s="5"/>
      <c r="G2727" s="6"/>
      <c r="H2727" s="6"/>
      <c r="I2727" s="6"/>
      <c r="J2727" s="6"/>
      <c r="K2727" s="6"/>
      <c r="L2727" s="6"/>
      <c r="M2727" s="6"/>
      <c r="N2727" s="6"/>
      <c r="O2727" s="6"/>
      <c r="P2727" s="6"/>
    </row>
    <row r="2728" spans="1:16" x14ac:dyDescent="0.2">
      <c r="A2728" s="24"/>
      <c r="B2728" s="5"/>
      <c r="C2728" s="5"/>
      <c r="D2728" s="5"/>
      <c r="E2728" s="5"/>
      <c r="F2728" s="5"/>
      <c r="G2728" s="6"/>
      <c r="H2728" s="6"/>
      <c r="I2728" s="6"/>
      <c r="J2728" s="6"/>
      <c r="K2728" s="6"/>
      <c r="L2728" s="6"/>
      <c r="M2728" s="6"/>
      <c r="N2728" s="6"/>
      <c r="O2728" s="6"/>
      <c r="P2728" s="6"/>
    </row>
    <row r="2729" spans="1:16" x14ac:dyDescent="0.2">
      <c r="A2729" s="24"/>
      <c r="B2729" s="5"/>
      <c r="C2729" s="5"/>
      <c r="D2729" s="5"/>
      <c r="E2729" s="5"/>
      <c r="F2729" s="5"/>
      <c r="G2729" s="6"/>
      <c r="H2729" s="6"/>
      <c r="I2729" s="6"/>
      <c r="J2729" s="6"/>
      <c r="K2729" s="6"/>
      <c r="L2729" s="6"/>
      <c r="M2729" s="6"/>
      <c r="N2729" s="6"/>
      <c r="O2729" s="6"/>
      <c r="P2729" s="6"/>
    </row>
    <row r="2730" spans="1:16" x14ac:dyDescent="0.2">
      <c r="A2730" s="24"/>
      <c r="B2730" s="5"/>
      <c r="C2730" s="5"/>
      <c r="D2730" s="5"/>
      <c r="E2730" s="5"/>
      <c r="F2730" s="5"/>
      <c r="G2730" s="6"/>
      <c r="H2730" s="6"/>
      <c r="I2730" s="6"/>
      <c r="J2730" s="6"/>
      <c r="K2730" s="6"/>
      <c r="L2730" s="6"/>
      <c r="M2730" s="6"/>
      <c r="N2730" s="6"/>
      <c r="O2730" s="6"/>
      <c r="P2730" s="6"/>
    </row>
    <row r="2731" spans="1:16" x14ac:dyDescent="0.2">
      <c r="A2731" s="24"/>
      <c r="B2731" s="5"/>
      <c r="C2731" s="5"/>
      <c r="D2731" s="5"/>
      <c r="E2731" s="5"/>
      <c r="F2731" s="5"/>
      <c r="G2731" s="6"/>
      <c r="H2731" s="6"/>
      <c r="I2731" s="6"/>
      <c r="J2731" s="6"/>
      <c r="K2731" s="6"/>
      <c r="L2731" s="6"/>
      <c r="M2731" s="6"/>
      <c r="N2731" s="6"/>
      <c r="O2731" s="6"/>
      <c r="P2731" s="6"/>
    </row>
    <row r="2732" spans="1:16" x14ac:dyDescent="0.2">
      <c r="A2732" s="24"/>
      <c r="B2732" s="5"/>
      <c r="C2732" s="5"/>
      <c r="D2732" s="5"/>
      <c r="E2732" s="5"/>
      <c r="F2732" s="5"/>
      <c r="G2732" s="6"/>
      <c r="H2732" s="6"/>
      <c r="I2732" s="6"/>
      <c r="J2732" s="6"/>
      <c r="K2732" s="6"/>
      <c r="L2732" s="6"/>
      <c r="M2732" s="6"/>
      <c r="N2732" s="6"/>
      <c r="O2732" s="6"/>
      <c r="P2732" s="6"/>
    </row>
    <row r="2733" spans="1:16" x14ac:dyDescent="0.2">
      <c r="A2733" s="24"/>
      <c r="B2733" s="5"/>
      <c r="C2733" s="5"/>
      <c r="D2733" s="5"/>
      <c r="E2733" s="5"/>
      <c r="F2733" s="5"/>
      <c r="G2733" s="6"/>
      <c r="H2733" s="6"/>
      <c r="I2733" s="6"/>
      <c r="J2733" s="6"/>
      <c r="K2733" s="6"/>
      <c r="L2733" s="6"/>
      <c r="M2733" s="6"/>
      <c r="N2733" s="6"/>
      <c r="O2733" s="6"/>
      <c r="P2733" s="6"/>
    </row>
    <row r="2734" spans="1:16" x14ac:dyDescent="0.2">
      <c r="A2734" s="24"/>
      <c r="B2734" s="5"/>
      <c r="C2734" s="5"/>
      <c r="D2734" s="5"/>
      <c r="E2734" s="5"/>
      <c r="F2734" s="5"/>
      <c r="G2734" s="6"/>
      <c r="H2734" s="6"/>
      <c r="I2734" s="6"/>
      <c r="J2734" s="6"/>
      <c r="K2734" s="6"/>
      <c r="L2734" s="6"/>
      <c r="M2734" s="6"/>
      <c r="N2734" s="6"/>
      <c r="O2734" s="6"/>
      <c r="P2734" s="6"/>
    </row>
    <row r="2735" spans="1:16" x14ac:dyDescent="0.2">
      <c r="A2735" s="24"/>
      <c r="B2735" s="5"/>
      <c r="C2735" s="5"/>
      <c r="D2735" s="5"/>
      <c r="E2735" s="5"/>
      <c r="F2735" s="5"/>
      <c r="G2735" s="6"/>
      <c r="H2735" s="6"/>
      <c r="I2735" s="6"/>
      <c r="J2735" s="6"/>
      <c r="K2735" s="6"/>
      <c r="L2735" s="6"/>
      <c r="M2735" s="6"/>
      <c r="N2735" s="6"/>
      <c r="O2735" s="6"/>
      <c r="P2735" s="6"/>
    </row>
    <row r="2736" spans="1:16" x14ac:dyDescent="0.2">
      <c r="A2736" s="24"/>
      <c r="B2736" s="5"/>
      <c r="C2736" s="5"/>
      <c r="D2736" s="5"/>
      <c r="E2736" s="5"/>
      <c r="F2736" s="5"/>
      <c r="G2736" s="6"/>
      <c r="H2736" s="6"/>
      <c r="I2736" s="6"/>
      <c r="J2736" s="6"/>
      <c r="K2736" s="6"/>
      <c r="L2736" s="6"/>
      <c r="M2736" s="6"/>
      <c r="N2736" s="6"/>
      <c r="O2736" s="6"/>
      <c r="P2736" s="6"/>
    </row>
    <row r="2737" spans="1:16" x14ac:dyDescent="0.2">
      <c r="A2737" s="24"/>
      <c r="B2737" s="5"/>
      <c r="C2737" s="5"/>
      <c r="D2737" s="5"/>
      <c r="E2737" s="5"/>
      <c r="F2737" s="5"/>
      <c r="G2737" s="6"/>
      <c r="H2737" s="6"/>
      <c r="I2737" s="6"/>
      <c r="J2737" s="6"/>
      <c r="K2737" s="6"/>
      <c r="L2737" s="6"/>
      <c r="M2737" s="6"/>
      <c r="N2737" s="6"/>
      <c r="O2737" s="6"/>
      <c r="P2737" s="6"/>
    </row>
    <row r="2738" spans="1:16" x14ac:dyDescent="0.2">
      <c r="A2738" s="24"/>
      <c r="B2738" s="5"/>
      <c r="C2738" s="5"/>
      <c r="D2738" s="5"/>
      <c r="E2738" s="5"/>
      <c r="F2738" s="5"/>
      <c r="G2738" s="6"/>
      <c r="H2738" s="6"/>
      <c r="I2738" s="6"/>
      <c r="J2738" s="6"/>
      <c r="K2738" s="6"/>
      <c r="L2738" s="6"/>
      <c r="M2738" s="6"/>
      <c r="N2738" s="6"/>
      <c r="O2738" s="6"/>
      <c r="P2738" s="6"/>
    </row>
    <row r="2739" spans="1:16" x14ac:dyDescent="0.2">
      <c r="A2739" s="24"/>
      <c r="B2739" s="5"/>
      <c r="C2739" s="5"/>
      <c r="D2739" s="5"/>
      <c r="E2739" s="5"/>
      <c r="F2739" s="5"/>
      <c r="G2739" s="6"/>
      <c r="H2739" s="6"/>
      <c r="I2739" s="6"/>
      <c r="J2739" s="6"/>
      <c r="K2739" s="6"/>
      <c r="L2739" s="6"/>
      <c r="M2739" s="6"/>
      <c r="N2739" s="6"/>
      <c r="O2739" s="6"/>
      <c r="P2739" s="6"/>
    </row>
    <row r="2740" spans="1:16" x14ac:dyDescent="0.2">
      <c r="A2740" s="24"/>
      <c r="B2740" s="5"/>
      <c r="C2740" s="5"/>
      <c r="D2740" s="5"/>
      <c r="E2740" s="5"/>
      <c r="F2740" s="5"/>
      <c r="G2740" s="6"/>
      <c r="H2740" s="6"/>
      <c r="I2740" s="6"/>
      <c r="J2740" s="6"/>
      <c r="K2740" s="6"/>
      <c r="L2740" s="6"/>
      <c r="M2740" s="6"/>
      <c r="N2740" s="6"/>
      <c r="O2740" s="6"/>
      <c r="P2740" s="6"/>
    </row>
    <row r="2741" spans="1:16" x14ac:dyDescent="0.2">
      <c r="A2741" s="24"/>
      <c r="B2741" s="5"/>
      <c r="C2741" s="5"/>
      <c r="D2741" s="5"/>
      <c r="E2741" s="5"/>
      <c r="F2741" s="5"/>
      <c r="G2741" s="6"/>
      <c r="H2741" s="6"/>
      <c r="I2741" s="6"/>
      <c r="J2741" s="6"/>
      <c r="K2741" s="6"/>
      <c r="L2741" s="6"/>
      <c r="M2741" s="6"/>
      <c r="N2741" s="6"/>
      <c r="O2741" s="6"/>
      <c r="P2741" s="6"/>
    </row>
    <row r="2742" spans="1:16" x14ac:dyDescent="0.2">
      <c r="A2742" s="24"/>
      <c r="B2742" s="5"/>
      <c r="C2742" s="5"/>
      <c r="D2742" s="5"/>
      <c r="E2742" s="5"/>
      <c r="F2742" s="5"/>
      <c r="G2742" s="6"/>
      <c r="H2742" s="6"/>
      <c r="I2742" s="6"/>
      <c r="J2742" s="6"/>
      <c r="K2742" s="6"/>
      <c r="L2742" s="6"/>
      <c r="M2742" s="6"/>
      <c r="N2742" s="6"/>
      <c r="O2742" s="6"/>
      <c r="P2742" s="6"/>
    </row>
    <row r="2743" spans="1:16" x14ac:dyDescent="0.2">
      <c r="A2743" s="24"/>
      <c r="B2743" s="5"/>
      <c r="C2743" s="5"/>
      <c r="D2743" s="5"/>
      <c r="E2743" s="5"/>
      <c r="F2743" s="5"/>
      <c r="G2743" s="6"/>
      <c r="H2743" s="6"/>
      <c r="I2743" s="6"/>
      <c r="J2743" s="6"/>
      <c r="K2743" s="6"/>
      <c r="L2743" s="6"/>
      <c r="M2743" s="6"/>
      <c r="N2743" s="6"/>
      <c r="O2743" s="6"/>
      <c r="P2743" s="6"/>
    </row>
    <row r="2744" spans="1:16" x14ac:dyDescent="0.2">
      <c r="A2744" s="24"/>
      <c r="B2744" s="5"/>
      <c r="C2744" s="5"/>
      <c r="D2744" s="5"/>
      <c r="E2744" s="5"/>
      <c r="F2744" s="5"/>
      <c r="G2744" s="6"/>
      <c r="H2744" s="6"/>
      <c r="I2744" s="6"/>
      <c r="J2744" s="6"/>
      <c r="K2744" s="6"/>
      <c r="L2744" s="6"/>
      <c r="M2744" s="6"/>
      <c r="N2744" s="6"/>
      <c r="O2744" s="6"/>
      <c r="P2744" s="6"/>
    </row>
    <row r="2745" spans="1:16" x14ac:dyDescent="0.2">
      <c r="A2745" s="24"/>
      <c r="B2745" s="5"/>
      <c r="C2745" s="5"/>
      <c r="D2745" s="5"/>
      <c r="E2745" s="5"/>
      <c r="F2745" s="5"/>
      <c r="G2745" s="6"/>
      <c r="H2745" s="6"/>
      <c r="I2745" s="6"/>
      <c r="J2745" s="6"/>
      <c r="K2745" s="6"/>
      <c r="L2745" s="6"/>
      <c r="M2745" s="6"/>
      <c r="N2745" s="6"/>
      <c r="O2745" s="6"/>
      <c r="P2745" s="6"/>
    </row>
    <row r="2746" spans="1:16" x14ac:dyDescent="0.2">
      <c r="A2746" s="24"/>
      <c r="B2746" s="5"/>
      <c r="C2746" s="5"/>
      <c r="D2746" s="5"/>
      <c r="E2746" s="5"/>
      <c r="F2746" s="5"/>
      <c r="G2746" s="6"/>
      <c r="H2746" s="6"/>
      <c r="I2746" s="6"/>
      <c r="J2746" s="6"/>
      <c r="K2746" s="6"/>
      <c r="L2746" s="6"/>
      <c r="M2746" s="6"/>
      <c r="N2746" s="6"/>
      <c r="O2746" s="6"/>
      <c r="P2746" s="6"/>
    </row>
    <row r="2747" spans="1:16" x14ac:dyDescent="0.2">
      <c r="A2747" s="24"/>
      <c r="B2747" s="5"/>
      <c r="C2747" s="5"/>
      <c r="D2747" s="5"/>
      <c r="E2747" s="5"/>
      <c r="F2747" s="5"/>
      <c r="G2747" s="6"/>
      <c r="H2747" s="6"/>
      <c r="I2747" s="6"/>
      <c r="J2747" s="6"/>
      <c r="K2747" s="6"/>
      <c r="L2747" s="6"/>
      <c r="M2747" s="6"/>
      <c r="N2747" s="6"/>
      <c r="O2747" s="6"/>
      <c r="P2747" s="6"/>
    </row>
    <row r="2748" spans="1:16" x14ac:dyDescent="0.2">
      <c r="A2748" s="24"/>
      <c r="B2748" s="5"/>
      <c r="C2748" s="5"/>
      <c r="D2748" s="5"/>
      <c r="E2748" s="5"/>
      <c r="F2748" s="5"/>
      <c r="G2748" s="6"/>
      <c r="H2748" s="6"/>
      <c r="I2748" s="6"/>
      <c r="J2748" s="6"/>
      <c r="K2748" s="6"/>
      <c r="L2748" s="6"/>
      <c r="M2748" s="6"/>
      <c r="N2748" s="6"/>
      <c r="O2748" s="6"/>
      <c r="P2748" s="6"/>
    </row>
    <row r="2749" spans="1:16" x14ac:dyDescent="0.2">
      <c r="A2749" s="24"/>
      <c r="B2749" s="5"/>
      <c r="C2749" s="5"/>
      <c r="D2749" s="5"/>
      <c r="E2749" s="5"/>
      <c r="F2749" s="5"/>
      <c r="G2749" s="6"/>
      <c r="H2749" s="6"/>
      <c r="I2749" s="6"/>
      <c r="J2749" s="6"/>
      <c r="K2749" s="6"/>
      <c r="L2749" s="6"/>
      <c r="M2749" s="6"/>
      <c r="N2749" s="6"/>
      <c r="O2749" s="6"/>
      <c r="P2749" s="6"/>
    </row>
    <row r="2750" spans="1:16" x14ac:dyDescent="0.2">
      <c r="A2750" s="24"/>
      <c r="B2750" s="5"/>
      <c r="C2750" s="5"/>
      <c r="D2750" s="5"/>
      <c r="E2750" s="5"/>
      <c r="F2750" s="5"/>
      <c r="G2750" s="6"/>
      <c r="H2750" s="6"/>
      <c r="I2750" s="6"/>
      <c r="J2750" s="6"/>
      <c r="K2750" s="6"/>
      <c r="L2750" s="6"/>
      <c r="M2750" s="6"/>
      <c r="N2750" s="6"/>
      <c r="O2750" s="6"/>
      <c r="P2750" s="6"/>
    </row>
    <row r="2751" spans="1:16" x14ac:dyDescent="0.2">
      <c r="A2751" s="24"/>
      <c r="B2751" s="5"/>
      <c r="C2751" s="5"/>
      <c r="D2751" s="5"/>
      <c r="E2751" s="5"/>
      <c r="F2751" s="5"/>
      <c r="G2751" s="6"/>
      <c r="H2751" s="6"/>
      <c r="I2751" s="6"/>
      <c r="J2751" s="6"/>
      <c r="K2751" s="6"/>
      <c r="L2751" s="6"/>
      <c r="M2751" s="6"/>
      <c r="N2751" s="6"/>
      <c r="O2751" s="6"/>
      <c r="P2751" s="6"/>
    </row>
    <row r="2752" spans="1:16" x14ac:dyDescent="0.2">
      <c r="A2752" s="24"/>
      <c r="B2752" s="5"/>
      <c r="C2752" s="5"/>
      <c r="D2752" s="5"/>
      <c r="E2752" s="5"/>
      <c r="F2752" s="5"/>
      <c r="G2752" s="6"/>
      <c r="H2752" s="6"/>
      <c r="I2752" s="6"/>
      <c r="J2752" s="6"/>
      <c r="K2752" s="6"/>
      <c r="L2752" s="6"/>
      <c r="M2752" s="6"/>
      <c r="N2752" s="6"/>
      <c r="O2752" s="6"/>
      <c r="P2752" s="6"/>
    </row>
    <row r="2753" spans="1:16" x14ac:dyDescent="0.2">
      <c r="A2753" s="24"/>
      <c r="B2753" s="5"/>
      <c r="C2753" s="5"/>
      <c r="D2753" s="5"/>
      <c r="E2753" s="5"/>
      <c r="F2753" s="5"/>
      <c r="G2753" s="6"/>
      <c r="H2753" s="6"/>
      <c r="I2753" s="6"/>
      <c r="J2753" s="6"/>
      <c r="K2753" s="6"/>
      <c r="L2753" s="6"/>
      <c r="M2753" s="6"/>
      <c r="N2753" s="6"/>
      <c r="O2753" s="6"/>
      <c r="P2753" s="6"/>
    </row>
    <row r="2754" spans="1:16" x14ac:dyDescent="0.2">
      <c r="A2754" s="24"/>
      <c r="B2754" s="5"/>
      <c r="C2754" s="5"/>
      <c r="D2754" s="5"/>
      <c r="E2754" s="5"/>
      <c r="F2754" s="5"/>
      <c r="G2754" s="6"/>
      <c r="H2754" s="6"/>
      <c r="I2754" s="6"/>
      <c r="J2754" s="6"/>
      <c r="K2754" s="6"/>
      <c r="L2754" s="6"/>
      <c r="M2754" s="6"/>
      <c r="N2754" s="6"/>
      <c r="O2754" s="6"/>
      <c r="P2754" s="6"/>
    </row>
    <row r="2755" spans="1:16" x14ac:dyDescent="0.2">
      <c r="A2755" s="24"/>
      <c r="B2755" s="5"/>
      <c r="C2755" s="5"/>
      <c r="D2755" s="5"/>
      <c r="E2755" s="5"/>
      <c r="F2755" s="5"/>
      <c r="G2755" s="6"/>
      <c r="H2755" s="6"/>
      <c r="I2755" s="6"/>
      <c r="J2755" s="6"/>
      <c r="K2755" s="6"/>
      <c r="L2755" s="6"/>
      <c r="M2755" s="6"/>
      <c r="N2755" s="6"/>
      <c r="O2755" s="6"/>
      <c r="P2755" s="6"/>
    </row>
    <row r="2756" spans="1:16" x14ac:dyDescent="0.2">
      <c r="A2756" s="24"/>
      <c r="B2756" s="5"/>
      <c r="C2756" s="5"/>
      <c r="D2756" s="5"/>
      <c r="E2756" s="5"/>
      <c r="F2756" s="5"/>
      <c r="G2756" s="6"/>
      <c r="H2756" s="6"/>
      <c r="I2756" s="6"/>
      <c r="J2756" s="6"/>
      <c r="K2756" s="6"/>
      <c r="L2756" s="6"/>
      <c r="M2756" s="6"/>
      <c r="N2756" s="6"/>
      <c r="O2756" s="6"/>
      <c r="P2756" s="6"/>
    </row>
    <row r="2757" spans="1:16" x14ac:dyDescent="0.2">
      <c r="A2757" s="24"/>
      <c r="B2757" s="5"/>
      <c r="C2757" s="5"/>
      <c r="D2757" s="5"/>
      <c r="E2757" s="5"/>
      <c r="F2757" s="5"/>
      <c r="G2757" s="6"/>
      <c r="H2757" s="6"/>
      <c r="I2757" s="6"/>
      <c r="J2757" s="6"/>
      <c r="K2757" s="6"/>
      <c r="L2757" s="6"/>
      <c r="M2757" s="6"/>
      <c r="N2757" s="6"/>
      <c r="O2757" s="6"/>
      <c r="P2757" s="6"/>
    </row>
    <row r="2758" spans="1:16" x14ac:dyDescent="0.2">
      <c r="A2758" s="24"/>
      <c r="B2758" s="5"/>
      <c r="C2758" s="5"/>
      <c r="D2758" s="5"/>
      <c r="E2758" s="5"/>
      <c r="F2758" s="5"/>
      <c r="G2758" s="6"/>
      <c r="H2758" s="6"/>
      <c r="I2758" s="6"/>
      <c r="J2758" s="6"/>
      <c r="K2758" s="6"/>
      <c r="L2758" s="6"/>
      <c r="M2758" s="6"/>
      <c r="N2758" s="6"/>
      <c r="O2758" s="6"/>
      <c r="P2758" s="6"/>
    </row>
    <row r="2759" spans="1:16" x14ac:dyDescent="0.2">
      <c r="A2759" s="24"/>
      <c r="B2759" s="5"/>
      <c r="C2759" s="5"/>
      <c r="D2759" s="5"/>
      <c r="E2759" s="5"/>
      <c r="F2759" s="5"/>
      <c r="G2759" s="6"/>
      <c r="H2759" s="6"/>
      <c r="I2759" s="6"/>
      <c r="J2759" s="6"/>
      <c r="K2759" s="6"/>
      <c r="L2759" s="6"/>
      <c r="M2759" s="6"/>
      <c r="N2759" s="6"/>
      <c r="O2759" s="6"/>
      <c r="P2759" s="6"/>
    </row>
    <row r="2760" spans="1:16" x14ac:dyDescent="0.2">
      <c r="A2760" s="24"/>
      <c r="B2760" s="5"/>
      <c r="C2760" s="5"/>
      <c r="D2760" s="5"/>
      <c r="E2760" s="5"/>
      <c r="F2760" s="5"/>
      <c r="G2760" s="6"/>
      <c r="H2760" s="6"/>
      <c r="I2760" s="6"/>
      <c r="J2760" s="6"/>
      <c r="K2760" s="6"/>
      <c r="L2760" s="6"/>
      <c r="M2760" s="6"/>
      <c r="N2760" s="6"/>
      <c r="O2760" s="6"/>
      <c r="P2760" s="6"/>
    </row>
    <row r="2761" spans="1:16" x14ac:dyDescent="0.2">
      <c r="A2761" s="24"/>
      <c r="B2761" s="5"/>
      <c r="C2761" s="5"/>
      <c r="D2761" s="5"/>
      <c r="E2761" s="5"/>
      <c r="F2761" s="5"/>
      <c r="G2761" s="6"/>
      <c r="H2761" s="6"/>
      <c r="I2761" s="6"/>
      <c r="J2761" s="6"/>
      <c r="K2761" s="6"/>
      <c r="L2761" s="6"/>
      <c r="M2761" s="6"/>
      <c r="N2761" s="6"/>
      <c r="O2761" s="6"/>
      <c r="P2761" s="6"/>
    </row>
    <row r="2762" spans="1:16" x14ac:dyDescent="0.2">
      <c r="A2762" s="24"/>
      <c r="B2762" s="5"/>
      <c r="C2762" s="5"/>
      <c r="D2762" s="5"/>
      <c r="E2762" s="5"/>
      <c r="F2762" s="5"/>
      <c r="G2762" s="6"/>
      <c r="H2762" s="6"/>
      <c r="I2762" s="6"/>
      <c r="J2762" s="6"/>
      <c r="K2762" s="6"/>
      <c r="L2762" s="6"/>
      <c r="M2762" s="6"/>
      <c r="N2762" s="6"/>
      <c r="O2762" s="6"/>
      <c r="P2762" s="6"/>
    </row>
    <row r="2763" spans="1:16" x14ac:dyDescent="0.2">
      <c r="A2763" s="24"/>
      <c r="B2763" s="5"/>
      <c r="C2763" s="5"/>
      <c r="D2763" s="5"/>
      <c r="E2763" s="5"/>
      <c r="F2763" s="5"/>
      <c r="G2763" s="6"/>
      <c r="H2763" s="6"/>
      <c r="I2763" s="6"/>
      <c r="J2763" s="6"/>
      <c r="K2763" s="6"/>
      <c r="L2763" s="6"/>
      <c r="M2763" s="6"/>
      <c r="N2763" s="6"/>
      <c r="O2763" s="6"/>
      <c r="P2763" s="6"/>
    </row>
    <row r="2764" spans="1:16" x14ac:dyDescent="0.2">
      <c r="A2764" s="24"/>
      <c r="B2764" s="5"/>
      <c r="C2764" s="5"/>
      <c r="D2764" s="5"/>
      <c r="E2764" s="5"/>
      <c r="F2764" s="5"/>
      <c r="G2764" s="6"/>
      <c r="H2764" s="6"/>
      <c r="I2764" s="6"/>
      <c r="J2764" s="6"/>
      <c r="K2764" s="6"/>
      <c r="L2764" s="6"/>
      <c r="M2764" s="6"/>
      <c r="N2764" s="6"/>
      <c r="O2764" s="6"/>
      <c r="P2764" s="6"/>
    </row>
    <row r="2765" spans="1:16" x14ac:dyDescent="0.2">
      <c r="A2765" s="24"/>
      <c r="B2765" s="5"/>
      <c r="C2765" s="5"/>
      <c r="D2765" s="5"/>
      <c r="E2765" s="5"/>
      <c r="F2765" s="5"/>
      <c r="G2765" s="6"/>
      <c r="H2765" s="6"/>
      <c r="I2765" s="6"/>
      <c r="J2765" s="6"/>
      <c r="K2765" s="6"/>
      <c r="L2765" s="6"/>
      <c r="M2765" s="6"/>
      <c r="N2765" s="6"/>
      <c r="O2765" s="6"/>
      <c r="P2765" s="6"/>
    </row>
    <row r="2766" spans="1:16" x14ac:dyDescent="0.2">
      <c r="A2766" s="24"/>
      <c r="B2766" s="5"/>
      <c r="C2766" s="5"/>
      <c r="D2766" s="5"/>
      <c r="E2766" s="5"/>
      <c r="F2766" s="5"/>
      <c r="G2766" s="6"/>
      <c r="H2766" s="6"/>
      <c r="I2766" s="6"/>
      <c r="J2766" s="6"/>
      <c r="K2766" s="6"/>
      <c r="L2766" s="6"/>
      <c r="M2766" s="6"/>
      <c r="N2766" s="6"/>
      <c r="O2766" s="6"/>
      <c r="P2766" s="6"/>
    </row>
    <row r="2767" spans="1:16" x14ac:dyDescent="0.2">
      <c r="A2767" s="24"/>
      <c r="B2767" s="5"/>
      <c r="C2767" s="5"/>
      <c r="D2767" s="5"/>
      <c r="E2767" s="5"/>
      <c r="F2767" s="5"/>
      <c r="G2767" s="6"/>
      <c r="H2767" s="6"/>
      <c r="I2767" s="6"/>
      <c r="J2767" s="6"/>
      <c r="K2767" s="6"/>
      <c r="L2767" s="6"/>
      <c r="M2767" s="6"/>
      <c r="N2767" s="6"/>
      <c r="O2767" s="6"/>
      <c r="P2767" s="6"/>
    </row>
    <row r="2768" spans="1:16" x14ac:dyDescent="0.2">
      <c r="A2768" s="24"/>
      <c r="B2768" s="5"/>
      <c r="C2768" s="5"/>
      <c r="D2768" s="5"/>
      <c r="E2768" s="5"/>
      <c r="F2768" s="5"/>
      <c r="G2768" s="6"/>
      <c r="H2768" s="6"/>
      <c r="I2768" s="6"/>
      <c r="J2768" s="6"/>
      <c r="K2768" s="6"/>
      <c r="L2768" s="6"/>
      <c r="M2768" s="6"/>
      <c r="N2768" s="6"/>
      <c r="O2768" s="6"/>
      <c r="P2768" s="6"/>
    </row>
    <row r="2769" spans="1:16" x14ac:dyDescent="0.2">
      <c r="A2769" s="24"/>
      <c r="B2769" s="5"/>
      <c r="C2769" s="5"/>
      <c r="D2769" s="5"/>
      <c r="E2769" s="5"/>
      <c r="F2769" s="5"/>
      <c r="G2769" s="6"/>
      <c r="H2769" s="6"/>
      <c r="I2769" s="6"/>
      <c r="J2769" s="6"/>
      <c r="K2769" s="6"/>
      <c r="L2769" s="6"/>
      <c r="M2769" s="6"/>
      <c r="N2769" s="6"/>
      <c r="O2769" s="6"/>
      <c r="P2769" s="6"/>
    </row>
    <row r="2770" spans="1:16" x14ac:dyDescent="0.2">
      <c r="A2770" s="24"/>
      <c r="B2770" s="5"/>
      <c r="C2770" s="5"/>
      <c r="D2770" s="5"/>
      <c r="E2770" s="5"/>
      <c r="F2770" s="5"/>
      <c r="G2770" s="6"/>
      <c r="H2770" s="6"/>
      <c r="I2770" s="6"/>
      <c r="J2770" s="6"/>
      <c r="K2770" s="6"/>
      <c r="L2770" s="6"/>
      <c r="M2770" s="6"/>
      <c r="N2770" s="6"/>
      <c r="O2770" s="6"/>
      <c r="P2770" s="6"/>
    </row>
    <row r="2771" spans="1:16" x14ac:dyDescent="0.2">
      <c r="A2771" s="24"/>
      <c r="B2771" s="5"/>
      <c r="C2771" s="5"/>
      <c r="D2771" s="5"/>
      <c r="E2771" s="5"/>
      <c r="F2771" s="5"/>
      <c r="G2771" s="6"/>
      <c r="H2771" s="6"/>
      <c r="I2771" s="6"/>
      <c r="J2771" s="6"/>
      <c r="K2771" s="6"/>
      <c r="L2771" s="6"/>
      <c r="M2771" s="6"/>
      <c r="N2771" s="6"/>
      <c r="O2771" s="6"/>
      <c r="P2771" s="6"/>
    </row>
    <row r="2772" spans="1:16" x14ac:dyDescent="0.2">
      <c r="A2772" s="24"/>
      <c r="B2772" s="5"/>
      <c r="C2772" s="5"/>
      <c r="D2772" s="5"/>
      <c r="E2772" s="5"/>
      <c r="F2772" s="5"/>
      <c r="G2772" s="6"/>
      <c r="H2772" s="6"/>
      <c r="I2772" s="6"/>
      <c r="J2772" s="6"/>
      <c r="K2772" s="6"/>
      <c r="L2772" s="6"/>
      <c r="M2772" s="6"/>
      <c r="N2772" s="6"/>
      <c r="O2772" s="6"/>
      <c r="P2772" s="6"/>
    </row>
    <row r="2773" spans="1:16" x14ac:dyDescent="0.2">
      <c r="A2773" s="24"/>
      <c r="B2773" s="5"/>
      <c r="C2773" s="5"/>
      <c r="D2773" s="5"/>
      <c r="E2773" s="5"/>
      <c r="F2773" s="5"/>
      <c r="G2773" s="6"/>
      <c r="H2773" s="6"/>
      <c r="I2773" s="6"/>
      <c r="J2773" s="6"/>
      <c r="K2773" s="6"/>
      <c r="L2773" s="6"/>
      <c r="M2773" s="6"/>
      <c r="N2773" s="6"/>
      <c r="O2773" s="6"/>
      <c r="P2773" s="6"/>
    </row>
    <row r="2774" spans="1:16" x14ac:dyDescent="0.2">
      <c r="A2774" s="24"/>
      <c r="B2774" s="5"/>
      <c r="C2774" s="5"/>
      <c r="D2774" s="5"/>
      <c r="E2774" s="5"/>
      <c r="F2774" s="5"/>
      <c r="G2774" s="6"/>
      <c r="H2774" s="6"/>
      <c r="I2774" s="6"/>
      <c r="J2774" s="6"/>
      <c r="K2774" s="6"/>
      <c r="L2774" s="6"/>
      <c r="M2774" s="6"/>
      <c r="N2774" s="6"/>
      <c r="O2774" s="6"/>
      <c r="P2774" s="6"/>
    </row>
    <row r="2775" spans="1:16" x14ac:dyDescent="0.2">
      <c r="A2775" s="24"/>
      <c r="B2775" s="5"/>
      <c r="C2775" s="5"/>
      <c r="D2775" s="5"/>
      <c r="E2775" s="5"/>
      <c r="F2775" s="5"/>
      <c r="G2775" s="6"/>
      <c r="H2775" s="6"/>
      <c r="I2775" s="6"/>
      <c r="J2775" s="6"/>
      <c r="K2775" s="6"/>
      <c r="L2775" s="6"/>
      <c r="M2775" s="6"/>
      <c r="N2775" s="6"/>
      <c r="O2775" s="6"/>
      <c r="P2775" s="6"/>
    </row>
    <row r="2776" spans="1:16" x14ac:dyDescent="0.2">
      <c r="A2776" s="24"/>
      <c r="B2776" s="5"/>
      <c r="C2776" s="5"/>
      <c r="D2776" s="5"/>
      <c r="E2776" s="5"/>
      <c r="F2776" s="5"/>
      <c r="G2776" s="6"/>
      <c r="H2776" s="6"/>
      <c r="I2776" s="6"/>
      <c r="J2776" s="6"/>
      <c r="K2776" s="6"/>
      <c r="L2776" s="6"/>
      <c r="M2776" s="6"/>
      <c r="N2776" s="6"/>
      <c r="O2776" s="6"/>
      <c r="P2776" s="6"/>
    </row>
    <row r="2777" spans="1:16" x14ac:dyDescent="0.2">
      <c r="A2777" s="24"/>
      <c r="B2777" s="5"/>
      <c r="C2777" s="5"/>
      <c r="D2777" s="5"/>
      <c r="E2777" s="5"/>
      <c r="F2777" s="5"/>
      <c r="G2777" s="6"/>
      <c r="H2777" s="6"/>
      <c r="I2777" s="6"/>
      <c r="J2777" s="6"/>
      <c r="K2777" s="6"/>
      <c r="L2777" s="6"/>
      <c r="M2777" s="6"/>
      <c r="N2777" s="6"/>
      <c r="O2777" s="6"/>
      <c r="P2777" s="6"/>
    </row>
    <row r="2778" spans="1:16" x14ac:dyDescent="0.2">
      <c r="A2778" s="24"/>
      <c r="B2778" s="5"/>
      <c r="C2778" s="5"/>
      <c r="D2778" s="5"/>
      <c r="E2778" s="5"/>
      <c r="F2778" s="5"/>
      <c r="G2778" s="6"/>
      <c r="H2778" s="6"/>
      <c r="I2778" s="6"/>
      <c r="J2778" s="6"/>
      <c r="K2778" s="6"/>
      <c r="L2778" s="6"/>
      <c r="M2778" s="6"/>
      <c r="N2778" s="6"/>
      <c r="O2778" s="6"/>
      <c r="P2778" s="6"/>
    </row>
    <row r="2779" spans="1:16" x14ac:dyDescent="0.2">
      <c r="A2779" s="24"/>
      <c r="B2779" s="5"/>
      <c r="C2779" s="5"/>
      <c r="D2779" s="5"/>
      <c r="E2779" s="5"/>
      <c r="F2779" s="5"/>
      <c r="G2779" s="6"/>
      <c r="H2779" s="6"/>
      <c r="I2779" s="6"/>
      <c r="J2779" s="6"/>
      <c r="K2779" s="6"/>
      <c r="L2779" s="6"/>
      <c r="M2779" s="6"/>
      <c r="N2779" s="6"/>
      <c r="O2779" s="6"/>
      <c r="P2779" s="6"/>
    </row>
    <row r="2780" spans="1:16" x14ac:dyDescent="0.2">
      <c r="A2780" s="24"/>
      <c r="B2780" s="5"/>
      <c r="C2780" s="5"/>
      <c r="D2780" s="5"/>
      <c r="E2780" s="5"/>
      <c r="F2780" s="5"/>
      <c r="G2780" s="6"/>
      <c r="H2780" s="6"/>
      <c r="I2780" s="6"/>
      <c r="J2780" s="6"/>
      <c r="K2780" s="6"/>
      <c r="L2780" s="6"/>
      <c r="M2780" s="6"/>
      <c r="N2780" s="6"/>
      <c r="O2780" s="6"/>
      <c r="P2780" s="6"/>
    </row>
    <row r="2781" spans="1:16" x14ac:dyDescent="0.2">
      <c r="A2781" s="24"/>
      <c r="B2781" s="5"/>
      <c r="C2781" s="5"/>
      <c r="D2781" s="5"/>
      <c r="E2781" s="5"/>
      <c r="F2781" s="5"/>
      <c r="G2781" s="6"/>
      <c r="H2781" s="6"/>
      <c r="I2781" s="6"/>
      <c r="J2781" s="6"/>
      <c r="K2781" s="6"/>
      <c r="L2781" s="6"/>
      <c r="M2781" s="6"/>
      <c r="N2781" s="6"/>
      <c r="O2781" s="6"/>
      <c r="P2781" s="6"/>
    </row>
    <row r="2782" spans="1:16" x14ac:dyDescent="0.2">
      <c r="A2782" s="24"/>
      <c r="B2782" s="5"/>
      <c r="C2782" s="5"/>
      <c r="D2782" s="5"/>
      <c r="E2782" s="5"/>
      <c r="F2782" s="5"/>
      <c r="G2782" s="6"/>
      <c r="H2782" s="6"/>
      <c r="I2782" s="6"/>
      <c r="J2782" s="6"/>
      <c r="K2782" s="6"/>
      <c r="L2782" s="6"/>
      <c r="M2782" s="6"/>
      <c r="N2782" s="6"/>
      <c r="O2782" s="6"/>
      <c r="P2782" s="6"/>
    </row>
    <row r="2783" spans="1:16" x14ac:dyDescent="0.2">
      <c r="A2783" s="24"/>
      <c r="B2783" s="5"/>
      <c r="C2783" s="5"/>
      <c r="D2783" s="5"/>
      <c r="E2783" s="5"/>
      <c r="F2783" s="5"/>
      <c r="G2783" s="6"/>
      <c r="H2783" s="6"/>
      <c r="I2783" s="6"/>
      <c r="J2783" s="6"/>
      <c r="K2783" s="6"/>
      <c r="L2783" s="6"/>
      <c r="M2783" s="6"/>
      <c r="N2783" s="6"/>
      <c r="O2783" s="6"/>
      <c r="P2783" s="6"/>
    </row>
    <row r="2784" spans="1:16" x14ac:dyDescent="0.2">
      <c r="A2784" s="24"/>
      <c r="B2784" s="5"/>
      <c r="C2784" s="5"/>
      <c r="D2784" s="5"/>
      <c r="E2784" s="5"/>
      <c r="F2784" s="5"/>
      <c r="G2784" s="6"/>
      <c r="H2784" s="6"/>
      <c r="I2784" s="6"/>
      <c r="J2784" s="6"/>
      <c r="K2784" s="6"/>
      <c r="L2784" s="6"/>
      <c r="M2784" s="6"/>
      <c r="N2784" s="6"/>
      <c r="O2784" s="6"/>
      <c r="P2784" s="6"/>
    </row>
    <row r="2785" spans="1:16" x14ac:dyDescent="0.2">
      <c r="A2785" s="24"/>
      <c r="B2785" s="5"/>
      <c r="C2785" s="5"/>
      <c r="D2785" s="5"/>
      <c r="E2785" s="5"/>
      <c r="F2785" s="5"/>
      <c r="G2785" s="6"/>
      <c r="H2785" s="6"/>
      <c r="I2785" s="6"/>
      <c r="J2785" s="6"/>
      <c r="K2785" s="6"/>
      <c r="L2785" s="6"/>
      <c r="M2785" s="6"/>
      <c r="N2785" s="6"/>
      <c r="O2785" s="6"/>
      <c r="P2785" s="6"/>
    </row>
    <row r="2786" spans="1:16" x14ac:dyDescent="0.2">
      <c r="A2786" s="24"/>
      <c r="B2786" s="5"/>
      <c r="C2786" s="5"/>
      <c r="D2786" s="5"/>
      <c r="E2786" s="5"/>
      <c r="F2786" s="5"/>
      <c r="G2786" s="6"/>
      <c r="H2786" s="6"/>
      <c r="I2786" s="6"/>
      <c r="J2786" s="6"/>
      <c r="K2786" s="6"/>
      <c r="L2786" s="6"/>
      <c r="M2786" s="6"/>
      <c r="N2786" s="6"/>
      <c r="O2786" s="6"/>
      <c r="P2786" s="6"/>
    </row>
    <row r="2787" spans="1:16" x14ac:dyDescent="0.2">
      <c r="A2787" s="24"/>
      <c r="B2787" s="5"/>
      <c r="C2787" s="5"/>
      <c r="D2787" s="5"/>
      <c r="E2787" s="5"/>
      <c r="F2787" s="5"/>
      <c r="G2787" s="6"/>
      <c r="H2787" s="6"/>
      <c r="I2787" s="6"/>
      <c r="J2787" s="6"/>
      <c r="K2787" s="6"/>
      <c r="L2787" s="6"/>
      <c r="M2787" s="6"/>
      <c r="N2787" s="6"/>
      <c r="O2787" s="6"/>
      <c r="P2787" s="6"/>
    </row>
    <row r="2788" spans="1:16" x14ac:dyDescent="0.2">
      <c r="A2788" s="24"/>
      <c r="B2788" s="5"/>
      <c r="C2788" s="5"/>
      <c r="D2788" s="5"/>
      <c r="E2788" s="5"/>
      <c r="F2788" s="5"/>
      <c r="G2788" s="6"/>
      <c r="H2788" s="6"/>
      <c r="I2788" s="6"/>
      <c r="J2788" s="6"/>
      <c r="K2788" s="6"/>
      <c r="L2788" s="6"/>
      <c r="M2788" s="6"/>
      <c r="N2788" s="6"/>
      <c r="O2788" s="6"/>
      <c r="P2788" s="6"/>
    </row>
    <row r="2789" spans="1:16" x14ac:dyDescent="0.2">
      <c r="A2789" s="24"/>
      <c r="B2789" s="5"/>
      <c r="C2789" s="5"/>
      <c r="D2789" s="5"/>
      <c r="E2789" s="5"/>
      <c r="F2789" s="5"/>
      <c r="G2789" s="6"/>
      <c r="H2789" s="6"/>
      <c r="I2789" s="6"/>
      <c r="J2789" s="6"/>
      <c r="K2789" s="6"/>
      <c r="L2789" s="6"/>
      <c r="M2789" s="6"/>
      <c r="N2789" s="6"/>
      <c r="O2789" s="6"/>
      <c r="P2789" s="6"/>
    </row>
    <row r="2790" spans="1:16" x14ac:dyDescent="0.2">
      <c r="A2790" s="24"/>
      <c r="B2790" s="5"/>
      <c r="C2790" s="5"/>
      <c r="D2790" s="5"/>
      <c r="E2790" s="5"/>
      <c r="F2790" s="5"/>
      <c r="G2790" s="6"/>
      <c r="H2790" s="6"/>
      <c r="I2790" s="6"/>
      <c r="J2790" s="6"/>
      <c r="K2790" s="6"/>
      <c r="L2790" s="6"/>
      <c r="M2790" s="6"/>
      <c r="N2790" s="6"/>
      <c r="O2790" s="6"/>
      <c r="P2790" s="6"/>
    </row>
    <row r="2791" spans="1:16" x14ac:dyDescent="0.2">
      <c r="A2791" s="24"/>
      <c r="B2791" s="5"/>
      <c r="C2791" s="5"/>
      <c r="D2791" s="5"/>
      <c r="E2791" s="5"/>
      <c r="F2791" s="5"/>
      <c r="G2791" s="6"/>
      <c r="H2791" s="6"/>
      <c r="I2791" s="6"/>
      <c r="J2791" s="6"/>
      <c r="K2791" s="6"/>
      <c r="L2791" s="6"/>
      <c r="M2791" s="6"/>
      <c r="N2791" s="6"/>
      <c r="O2791" s="6"/>
      <c r="P2791" s="6"/>
    </row>
    <row r="2792" spans="1:16" x14ac:dyDescent="0.2">
      <c r="A2792" s="24"/>
      <c r="B2792" s="5"/>
      <c r="C2792" s="5"/>
      <c r="D2792" s="5"/>
      <c r="E2792" s="5"/>
      <c r="F2792" s="5"/>
      <c r="G2792" s="6"/>
      <c r="H2792" s="6"/>
      <c r="I2792" s="6"/>
      <c r="J2792" s="6"/>
      <c r="K2792" s="6"/>
      <c r="L2792" s="6"/>
      <c r="M2792" s="6"/>
      <c r="N2792" s="6"/>
      <c r="O2792" s="6"/>
      <c r="P2792" s="6"/>
    </row>
    <row r="2793" spans="1:16" x14ac:dyDescent="0.2">
      <c r="A2793" s="24"/>
      <c r="B2793" s="5"/>
      <c r="C2793" s="5"/>
      <c r="D2793" s="5"/>
      <c r="E2793" s="5"/>
      <c r="F2793" s="5"/>
      <c r="G2793" s="6"/>
      <c r="H2793" s="6"/>
      <c r="I2793" s="6"/>
      <c r="J2793" s="6"/>
      <c r="K2793" s="6"/>
      <c r="L2793" s="6"/>
      <c r="M2793" s="6"/>
      <c r="N2793" s="6"/>
      <c r="O2793" s="6"/>
      <c r="P2793" s="6"/>
    </row>
    <row r="2794" spans="1:16" x14ac:dyDescent="0.2">
      <c r="A2794" s="24"/>
      <c r="B2794" s="5"/>
      <c r="C2794" s="5"/>
      <c r="D2794" s="5"/>
      <c r="E2794" s="5"/>
      <c r="F2794" s="5"/>
      <c r="G2794" s="6"/>
      <c r="H2794" s="6"/>
      <c r="I2794" s="6"/>
      <c r="J2794" s="6"/>
      <c r="K2794" s="6"/>
      <c r="L2794" s="6"/>
      <c r="M2794" s="6"/>
      <c r="N2794" s="6"/>
      <c r="O2794" s="6"/>
      <c r="P2794" s="6"/>
    </row>
    <row r="2795" spans="1:16" x14ac:dyDescent="0.2">
      <c r="A2795" s="24"/>
      <c r="B2795" s="5"/>
      <c r="C2795" s="5"/>
      <c r="D2795" s="5"/>
      <c r="E2795" s="5"/>
      <c r="F2795" s="5"/>
      <c r="G2795" s="6"/>
      <c r="H2795" s="6"/>
      <c r="I2795" s="6"/>
      <c r="J2795" s="6"/>
      <c r="K2795" s="6"/>
      <c r="L2795" s="6"/>
      <c r="M2795" s="6"/>
      <c r="N2795" s="6"/>
      <c r="O2795" s="6"/>
      <c r="P2795" s="6"/>
    </row>
    <row r="2796" spans="1:16" x14ac:dyDescent="0.2">
      <c r="A2796" s="24"/>
      <c r="B2796" s="5"/>
      <c r="C2796" s="5"/>
      <c r="D2796" s="5"/>
      <c r="E2796" s="5"/>
      <c r="F2796" s="5"/>
      <c r="G2796" s="6"/>
      <c r="H2796" s="6"/>
      <c r="I2796" s="6"/>
      <c r="J2796" s="6"/>
      <c r="K2796" s="6"/>
      <c r="L2796" s="6"/>
      <c r="M2796" s="6"/>
      <c r="N2796" s="6"/>
      <c r="O2796" s="6"/>
      <c r="P2796" s="6"/>
    </row>
    <row r="2797" spans="1:16" x14ac:dyDescent="0.2">
      <c r="A2797" s="24"/>
      <c r="B2797" s="5"/>
      <c r="C2797" s="5"/>
      <c r="D2797" s="5"/>
      <c r="E2797" s="5"/>
      <c r="F2797" s="5"/>
      <c r="G2797" s="6"/>
      <c r="H2797" s="6"/>
      <c r="I2797" s="6"/>
      <c r="J2797" s="6"/>
      <c r="K2797" s="6"/>
      <c r="L2797" s="6"/>
      <c r="M2797" s="6"/>
      <c r="N2797" s="6"/>
      <c r="O2797" s="6"/>
      <c r="P2797" s="6"/>
    </row>
    <row r="2798" spans="1:16" x14ac:dyDescent="0.2">
      <c r="A2798" s="24"/>
      <c r="B2798" s="5"/>
      <c r="C2798" s="5"/>
      <c r="D2798" s="5"/>
      <c r="E2798" s="5"/>
      <c r="F2798" s="5"/>
      <c r="G2798" s="6"/>
      <c r="H2798" s="6"/>
      <c r="I2798" s="6"/>
      <c r="J2798" s="6"/>
      <c r="K2798" s="6"/>
      <c r="L2798" s="6"/>
      <c r="M2798" s="6"/>
      <c r="N2798" s="6"/>
      <c r="O2798" s="6"/>
      <c r="P2798" s="6"/>
    </row>
    <row r="2799" spans="1:16" x14ac:dyDescent="0.2">
      <c r="A2799" s="24"/>
      <c r="B2799" s="5"/>
      <c r="C2799" s="5"/>
      <c r="D2799" s="5"/>
      <c r="E2799" s="5"/>
      <c r="F2799" s="5"/>
      <c r="G2799" s="6"/>
      <c r="H2799" s="6"/>
      <c r="I2799" s="6"/>
      <c r="J2799" s="6"/>
      <c r="K2799" s="6"/>
      <c r="L2799" s="6"/>
      <c r="M2799" s="6"/>
      <c r="N2799" s="6"/>
      <c r="O2799" s="6"/>
      <c r="P2799" s="6"/>
    </row>
    <row r="2800" spans="1:16" x14ac:dyDescent="0.2">
      <c r="A2800" s="24"/>
      <c r="B2800" s="5"/>
      <c r="C2800" s="5"/>
      <c r="D2800" s="5"/>
      <c r="E2800" s="5"/>
      <c r="F2800" s="5"/>
      <c r="G2800" s="6"/>
      <c r="H2800" s="6"/>
      <c r="I2800" s="6"/>
      <c r="J2800" s="6"/>
      <c r="K2800" s="6"/>
      <c r="L2800" s="6"/>
      <c r="M2800" s="6"/>
      <c r="N2800" s="6"/>
      <c r="O2800" s="6"/>
      <c r="P2800" s="6"/>
    </row>
    <row r="2801" spans="1:16" x14ac:dyDescent="0.2">
      <c r="A2801" s="24"/>
      <c r="B2801" s="5"/>
      <c r="C2801" s="5"/>
      <c r="D2801" s="5"/>
      <c r="E2801" s="5"/>
      <c r="F2801" s="5"/>
      <c r="G2801" s="6"/>
      <c r="H2801" s="6"/>
      <c r="I2801" s="6"/>
      <c r="J2801" s="6"/>
      <c r="K2801" s="6"/>
      <c r="L2801" s="6"/>
      <c r="M2801" s="6"/>
      <c r="N2801" s="6"/>
      <c r="O2801" s="6"/>
      <c r="P2801" s="6"/>
    </row>
    <row r="2802" spans="1:16" x14ac:dyDescent="0.2">
      <c r="A2802" s="24"/>
      <c r="B2802" s="5"/>
      <c r="C2802" s="5"/>
      <c r="D2802" s="5"/>
      <c r="E2802" s="5"/>
      <c r="F2802" s="5"/>
      <c r="G2802" s="6"/>
      <c r="H2802" s="6"/>
      <c r="I2802" s="6"/>
      <c r="J2802" s="6"/>
      <c r="K2802" s="6"/>
      <c r="L2802" s="6"/>
      <c r="M2802" s="6"/>
      <c r="N2802" s="6"/>
      <c r="O2802" s="6"/>
      <c r="P2802" s="6"/>
    </row>
    <row r="2803" spans="1:16" x14ac:dyDescent="0.2">
      <c r="A2803" s="24"/>
      <c r="B2803" s="5"/>
      <c r="C2803" s="5"/>
      <c r="D2803" s="5"/>
      <c r="E2803" s="5"/>
      <c r="F2803" s="5"/>
      <c r="G2803" s="6"/>
      <c r="H2803" s="6"/>
      <c r="I2803" s="6"/>
      <c r="J2803" s="6"/>
      <c r="K2803" s="6"/>
      <c r="L2803" s="6"/>
      <c r="M2803" s="6"/>
      <c r="N2803" s="6"/>
      <c r="O2803" s="6"/>
      <c r="P2803" s="6"/>
    </row>
    <row r="2804" spans="1:16" x14ac:dyDescent="0.2">
      <c r="A2804" s="24"/>
      <c r="B2804" s="5"/>
      <c r="C2804" s="5"/>
      <c r="D2804" s="5"/>
      <c r="E2804" s="5"/>
      <c r="F2804" s="5"/>
      <c r="G2804" s="6"/>
      <c r="H2804" s="6"/>
      <c r="I2804" s="6"/>
      <c r="J2804" s="6"/>
      <c r="K2804" s="6"/>
      <c r="L2804" s="6"/>
      <c r="M2804" s="6"/>
      <c r="N2804" s="6"/>
      <c r="O2804" s="6"/>
      <c r="P2804" s="6"/>
    </row>
    <row r="2805" spans="1:16" x14ac:dyDescent="0.2">
      <c r="A2805" s="24"/>
      <c r="B2805" s="5"/>
      <c r="C2805" s="5"/>
      <c r="D2805" s="5"/>
      <c r="E2805" s="5"/>
      <c r="F2805" s="5"/>
      <c r="G2805" s="6"/>
      <c r="H2805" s="6"/>
      <c r="I2805" s="6"/>
      <c r="J2805" s="6"/>
      <c r="K2805" s="6"/>
      <c r="L2805" s="6"/>
      <c r="M2805" s="6"/>
      <c r="N2805" s="6"/>
      <c r="O2805" s="6"/>
      <c r="P2805" s="6"/>
    </row>
    <row r="2806" spans="1:16" x14ac:dyDescent="0.2">
      <c r="A2806" s="24"/>
      <c r="B2806" s="5"/>
      <c r="C2806" s="5"/>
      <c r="D2806" s="5"/>
      <c r="E2806" s="5"/>
      <c r="F2806" s="5"/>
      <c r="G2806" s="6"/>
      <c r="H2806" s="6"/>
      <c r="I2806" s="6"/>
      <c r="J2806" s="6"/>
      <c r="K2806" s="6"/>
      <c r="L2806" s="6"/>
      <c r="M2806" s="6"/>
      <c r="N2806" s="6"/>
      <c r="O2806" s="6"/>
      <c r="P2806" s="6"/>
    </row>
    <row r="2807" spans="1:16" x14ac:dyDescent="0.2">
      <c r="A2807" s="24"/>
      <c r="B2807" s="5"/>
      <c r="C2807" s="5"/>
      <c r="D2807" s="5"/>
      <c r="E2807" s="5"/>
      <c r="F2807" s="5"/>
      <c r="G2807" s="6"/>
      <c r="H2807" s="6"/>
      <c r="I2807" s="6"/>
      <c r="J2807" s="6"/>
      <c r="K2807" s="6"/>
      <c r="L2807" s="6"/>
      <c r="M2807" s="6"/>
      <c r="N2807" s="6"/>
      <c r="O2807" s="6"/>
      <c r="P2807" s="6"/>
    </row>
    <row r="2808" spans="1:16" x14ac:dyDescent="0.2">
      <c r="A2808" s="24"/>
      <c r="B2808" s="5"/>
      <c r="C2808" s="5"/>
      <c r="D2808" s="5"/>
      <c r="E2808" s="5"/>
      <c r="F2808" s="5"/>
      <c r="G2808" s="6"/>
      <c r="H2808" s="6"/>
      <c r="I2808" s="6"/>
      <c r="J2808" s="6"/>
      <c r="K2808" s="6"/>
      <c r="L2808" s="6"/>
      <c r="M2808" s="6"/>
      <c r="N2808" s="6"/>
      <c r="O2808" s="6"/>
      <c r="P2808" s="6"/>
    </row>
    <row r="2809" spans="1:16" x14ac:dyDescent="0.2">
      <c r="A2809" s="24"/>
      <c r="B2809" s="5"/>
      <c r="C2809" s="5"/>
      <c r="D2809" s="5"/>
      <c r="E2809" s="5"/>
      <c r="F2809" s="5"/>
      <c r="G2809" s="6"/>
      <c r="H2809" s="6"/>
      <c r="I2809" s="6"/>
      <c r="J2809" s="6"/>
      <c r="K2809" s="6"/>
      <c r="L2809" s="6"/>
      <c r="M2809" s="6"/>
      <c r="N2809" s="6"/>
      <c r="O2809" s="6"/>
      <c r="P2809" s="6"/>
    </row>
    <row r="2810" spans="1:16" x14ac:dyDescent="0.2">
      <c r="A2810" s="24"/>
      <c r="B2810" s="5"/>
      <c r="C2810" s="5"/>
      <c r="D2810" s="5"/>
      <c r="E2810" s="5"/>
      <c r="F2810" s="5"/>
      <c r="G2810" s="6"/>
      <c r="H2810" s="6"/>
      <c r="I2810" s="6"/>
      <c r="J2810" s="6"/>
      <c r="K2810" s="6"/>
      <c r="L2810" s="6"/>
      <c r="M2810" s="6"/>
      <c r="N2810" s="6"/>
      <c r="O2810" s="6"/>
      <c r="P2810" s="6"/>
    </row>
    <row r="2811" spans="1:16" x14ac:dyDescent="0.2">
      <c r="A2811" s="24"/>
      <c r="B2811" s="5"/>
      <c r="C2811" s="5"/>
      <c r="D2811" s="5"/>
      <c r="E2811" s="5"/>
      <c r="F2811" s="5"/>
      <c r="G2811" s="6"/>
      <c r="H2811" s="6"/>
      <c r="I2811" s="6"/>
      <c r="J2811" s="6"/>
      <c r="K2811" s="6"/>
      <c r="L2811" s="6"/>
      <c r="M2811" s="6"/>
      <c r="N2811" s="6"/>
      <c r="O2811" s="6"/>
      <c r="P2811" s="6"/>
    </row>
    <row r="2812" spans="1:16" x14ac:dyDescent="0.2">
      <c r="A2812" s="24"/>
      <c r="B2812" s="5"/>
      <c r="C2812" s="5"/>
      <c r="D2812" s="5"/>
      <c r="E2812" s="5"/>
      <c r="F2812" s="5"/>
      <c r="G2812" s="6"/>
      <c r="H2812" s="6"/>
      <c r="I2812" s="6"/>
      <c r="J2812" s="6"/>
      <c r="K2812" s="6"/>
      <c r="L2812" s="6"/>
      <c r="M2812" s="6"/>
      <c r="N2812" s="6"/>
      <c r="O2812" s="6"/>
      <c r="P2812" s="6"/>
    </row>
    <row r="2813" spans="1:16" x14ac:dyDescent="0.2">
      <c r="A2813" s="24"/>
      <c r="B2813" s="5"/>
      <c r="C2813" s="5"/>
      <c r="D2813" s="5"/>
      <c r="E2813" s="5"/>
      <c r="F2813" s="5"/>
      <c r="G2813" s="6"/>
      <c r="H2813" s="6"/>
      <c r="I2813" s="6"/>
      <c r="J2813" s="6"/>
      <c r="K2813" s="6"/>
      <c r="L2813" s="6"/>
      <c r="M2813" s="6"/>
      <c r="N2813" s="6"/>
      <c r="O2813" s="6"/>
      <c r="P2813" s="6"/>
    </row>
    <row r="2814" spans="1:16" x14ac:dyDescent="0.2">
      <c r="A2814" s="24"/>
      <c r="B2814" s="5"/>
      <c r="C2814" s="5"/>
      <c r="D2814" s="5"/>
      <c r="E2814" s="5"/>
      <c r="F2814" s="5"/>
      <c r="G2814" s="6"/>
      <c r="H2814" s="6"/>
      <c r="I2814" s="6"/>
      <c r="J2814" s="6"/>
      <c r="K2814" s="6"/>
      <c r="L2814" s="6"/>
      <c r="M2814" s="6"/>
      <c r="N2814" s="6"/>
      <c r="O2814" s="6"/>
      <c r="P2814" s="6"/>
    </row>
    <row r="2815" spans="1:16" x14ac:dyDescent="0.2">
      <c r="A2815" s="24"/>
      <c r="B2815" s="5"/>
      <c r="C2815" s="5"/>
      <c r="D2815" s="5"/>
      <c r="E2815" s="5"/>
      <c r="F2815" s="5"/>
      <c r="G2815" s="6"/>
      <c r="H2815" s="6"/>
      <c r="I2815" s="6"/>
      <c r="J2815" s="6"/>
      <c r="K2815" s="6"/>
      <c r="L2815" s="6"/>
      <c r="M2815" s="6"/>
      <c r="N2815" s="6"/>
      <c r="O2815" s="6"/>
      <c r="P2815" s="6"/>
    </row>
    <row r="2816" spans="1:16" x14ac:dyDescent="0.2">
      <c r="A2816" s="24"/>
      <c r="B2816" s="5"/>
      <c r="C2816" s="5"/>
      <c r="D2816" s="5"/>
      <c r="E2816" s="5"/>
      <c r="F2816" s="5"/>
      <c r="G2816" s="6"/>
      <c r="H2816" s="6"/>
      <c r="I2816" s="6"/>
      <c r="J2816" s="6"/>
      <c r="K2816" s="6"/>
      <c r="L2816" s="6"/>
      <c r="M2816" s="6"/>
      <c r="N2816" s="6"/>
      <c r="O2816" s="6"/>
      <c r="P2816" s="6"/>
    </row>
    <row r="2817" spans="1:16" x14ac:dyDescent="0.2">
      <c r="A2817" s="24"/>
      <c r="B2817" s="5"/>
      <c r="C2817" s="5"/>
      <c r="D2817" s="5"/>
      <c r="E2817" s="5"/>
      <c r="F2817" s="5"/>
      <c r="G2817" s="6"/>
      <c r="H2817" s="6"/>
      <c r="I2817" s="6"/>
      <c r="J2817" s="6"/>
      <c r="K2817" s="6"/>
      <c r="L2817" s="6"/>
      <c r="M2817" s="6"/>
      <c r="N2817" s="6"/>
      <c r="O2817" s="6"/>
      <c r="P2817" s="6"/>
    </row>
    <row r="2818" spans="1:16" x14ac:dyDescent="0.2">
      <c r="A2818" s="24"/>
      <c r="B2818" s="5"/>
      <c r="C2818" s="5"/>
      <c r="D2818" s="5"/>
      <c r="E2818" s="5"/>
      <c r="F2818" s="5"/>
      <c r="G2818" s="6"/>
      <c r="H2818" s="6"/>
      <c r="I2818" s="6"/>
      <c r="J2818" s="6"/>
      <c r="K2818" s="6"/>
      <c r="L2818" s="6"/>
      <c r="M2818" s="6"/>
      <c r="N2818" s="6"/>
      <c r="O2818" s="6"/>
      <c r="P2818" s="6"/>
    </row>
    <row r="2819" spans="1:16" x14ac:dyDescent="0.2">
      <c r="A2819" s="24"/>
      <c r="B2819" s="5"/>
      <c r="C2819" s="5"/>
      <c r="D2819" s="5"/>
      <c r="E2819" s="5"/>
      <c r="F2819" s="5"/>
      <c r="G2819" s="6"/>
      <c r="H2819" s="6"/>
      <c r="I2819" s="6"/>
      <c r="J2819" s="6"/>
      <c r="K2819" s="6"/>
      <c r="L2819" s="6"/>
      <c r="M2819" s="6"/>
      <c r="N2819" s="6"/>
      <c r="O2819" s="6"/>
      <c r="P2819" s="6"/>
    </row>
    <row r="2820" spans="1:16" x14ac:dyDescent="0.2">
      <c r="A2820" s="24"/>
      <c r="B2820" s="5"/>
      <c r="C2820" s="5"/>
      <c r="D2820" s="5"/>
      <c r="E2820" s="5"/>
      <c r="F2820" s="5"/>
      <c r="G2820" s="6"/>
      <c r="H2820" s="6"/>
      <c r="I2820" s="6"/>
      <c r="J2820" s="6"/>
      <c r="K2820" s="6"/>
      <c r="L2820" s="6"/>
      <c r="M2820" s="6"/>
      <c r="N2820" s="6"/>
      <c r="O2820" s="6"/>
      <c r="P2820" s="6"/>
    </row>
    <row r="2821" spans="1:16" x14ac:dyDescent="0.2">
      <c r="A2821" s="24"/>
      <c r="B2821" s="5"/>
      <c r="C2821" s="5"/>
      <c r="D2821" s="5"/>
      <c r="E2821" s="5"/>
      <c r="F2821" s="5"/>
      <c r="G2821" s="6"/>
      <c r="H2821" s="6"/>
      <c r="I2821" s="6"/>
      <c r="J2821" s="6"/>
      <c r="K2821" s="6"/>
      <c r="L2821" s="6"/>
      <c r="M2821" s="6"/>
      <c r="N2821" s="6"/>
      <c r="O2821" s="6"/>
      <c r="P2821" s="6"/>
    </row>
    <row r="2822" spans="1:16" x14ac:dyDescent="0.2">
      <c r="A2822" s="24"/>
      <c r="B2822" s="5"/>
      <c r="C2822" s="5"/>
      <c r="D2822" s="5"/>
      <c r="E2822" s="5"/>
      <c r="F2822" s="5"/>
      <c r="G2822" s="6"/>
      <c r="H2822" s="6"/>
      <c r="I2822" s="6"/>
      <c r="J2822" s="6"/>
      <c r="K2822" s="6"/>
      <c r="L2822" s="6"/>
      <c r="M2822" s="6"/>
      <c r="N2822" s="6"/>
      <c r="O2822" s="6"/>
      <c r="P2822" s="6"/>
    </row>
    <row r="2823" spans="1:16" x14ac:dyDescent="0.2">
      <c r="A2823" s="24"/>
      <c r="B2823" s="5"/>
      <c r="C2823" s="5"/>
      <c r="D2823" s="5"/>
      <c r="E2823" s="5"/>
      <c r="F2823" s="5"/>
      <c r="G2823" s="6"/>
      <c r="H2823" s="6"/>
      <c r="I2823" s="6"/>
      <c r="J2823" s="6"/>
      <c r="K2823" s="6"/>
      <c r="L2823" s="6"/>
      <c r="M2823" s="6"/>
      <c r="N2823" s="6"/>
      <c r="O2823" s="6"/>
      <c r="P2823" s="6"/>
    </row>
    <row r="2824" spans="1:16" x14ac:dyDescent="0.2">
      <c r="A2824" s="24"/>
      <c r="B2824" s="5"/>
      <c r="C2824" s="5"/>
      <c r="D2824" s="5"/>
      <c r="E2824" s="5"/>
      <c r="F2824" s="5"/>
      <c r="G2824" s="6"/>
      <c r="H2824" s="6"/>
      <c r="I2824" s="6"/>
      <c r="J2824" s="6"/>
      <c r="K2824" s="6"/>
      <c r="L2824" s="6"/>
      <c r="M2824" s="6"/>
      <c r="N2824" s="6"/>
      <c r="O2824" s="6"/>
      <c r="P2824" s="6"/>
    </row>
    <row r="2825" spans="1:16" x14ac:dyDescent="0.2">
      <c r="A2825" s="24"/>
      <c r="B2825" s="5"/>
      <c r="C2825" s="5"/>
      <c r="D2825" s="5"/>
      <c r="E2825" s="5"/>
      <c r="F2825" s="5"/>
      <c r="G2825" s="6"/>
      <c r="H2825" s="6"/>
      <c r="I2825" s="6"/>
      <c r="J2825" s="6"/>
      <c r="K2825" s="6"/>
      <c r="L2825" s="6"/>
      <c r="M2825" s="6"/>
      <c r="N2825" s="6"/>
      <c r="O2825" s="6"/>
      <c r="P2825" s="6"/>
    </row>
    <row r="2826" spans="1:16" x14ac:dyDescent="0.2">
      <c r="A2826" s="24"/>
      <c r="B2826" s="5"/>
      <c r="C2826" s="5"/>
      <c r="D2826" s="5"/>
      <c r="E2826" s="5"/>
      <c r="F2826" s="5"/>
      <c r="G2826" s="6"/>
      <c r="H2826" s="6"/>
      <c r="I2826" s="6"/>
      <c r="J2826" s="6"/>
      <c r="K2826" s="6"/>
      <c r="L2826" s="6"/>
      <c r="M2826" s="6"/>
      <c r="N2826" s="6"/>
      <c r="O2826" s="6"/>
      <c r="P2826" s="6"/>
    </row>
    <row r="2827" spans="1:16" x14ac:dyDescent="0.2">
      <c r="A2827" s="24"/>
      <c r="B2827" s="5"/>
      <c r="C2827" s="5"/>
      <c r="D2827" s="5"/>
      <c r="E2827" s="5"/>
      <c r="F2827" s="5"/>
      <c r="G2827" s="6"/>
      <c r="H2827" s="6"/>
      <c r="I2827" s="6"/>
      <c r="J2827" s="6"/>
      <c r="K2827" s="6"/>
      <c r="L2827" s="6"/>
      <c r="M2827" s="6"/>
      <c r="N2827" s="6"/>
      <c r="O2827" s="6"/>
      <c r="P2827" s="6"/>
    </row>
    <row r="2828" spans="1:16" x14ac:dyDescent="0.2">
      <c r="A2828" s="24"/>
      <c r="B2828" s="5"/>
      <c r="C2828" s="5"/>
      <c r="D2828" s="5"/>
      <c r="E2828" s="5"/>
      <c r="F2828" s="5"/>
      <c r="G2828" s="6"/>
      <c r="H2828" s="6"/>
      <c r="I2828" s="6"/>
      <c r="J2828" s="6"/>
      <c r="K2828" s="6"/>
      <c r="L2828" s="6"/>
      <c r="M2828" s="6"/>
      <c r="N2828" s="6"/>
      <c r="O2828" s="6"/>
      <c r="P2828" s="6"/>
    </row>
    <row r="2829" spans="1:16" x14ac:dyDescent="0.2">
      <c r="A2829" s="24"/>
      <c r="B2829" s="5"/>
      <c r="C2829" s="5"/>
      <c r="D2829" s="5"/>
      <c r="E2829" s="5"/>
      <c r="F2829" s="5"/>
      <c r="G2829" s="6"/>
      <c r="H2829" s="6"/>
      <c r="I2829" s="6"/>
      <c r="J2829" s="6"/>
      <c r="K2829" s="6"/>
      <c r="L2829" s="6"/>
      <c r="M2829" s="6"/>
      <c r="N2829" s="6"/>
      <c r="O2829" s="6"/>
      <c r="P2829" s="6"/>
    </row>
    <row r="2830" spans="1:16" x14ac:dyDescent="0.2">
      <c r="A2830" s="24"/>
      <c r="B2830" s="5"/>
      <c r="C2830" s="5"/>
      <c r="D2830" s="5"/>
      <c r="E2830" s="5"/>
      <c r="F2830" s="5"/>
      <c r="G2830" s="6"/>
      <c r="H2830" s="6"/>
      <c r="I2830" s="6"/>
      <c r="J2830" s="6"/>
      <c r="K2830" s="6"/>
      <c r="L2830" s="6"/>
      <c r="M2830" s="6"/>
      <c r="N2830" s="6"/>
      <c r="O2830" s="6"/>
      <c r="P2830" s="6"/>
    </row>
    <row r="2831" spans="1:16" x14ac:dyDescent="0.2">
      <c r="A2831" s="24"/>
      <c r="B2831" s="5"/>
      <c r="C2831" s="5"/>
      <c r="D2831" s="5"/>
      <c r="E2831" s="5"/>
      <c r="F2831" s="5"/>
      <c r="G2831" s="6"/>
      <c r="H2831" s="6"/>
      <c r="I2831" s="6"/>
      <c r="J2831" s="6"/>
      <c r="K2831" s="6"/>
      <c r="L2831" s="6"/>
      <c r="M2831" s="6"/>
      <c r="N2831" s="6"/>
      <c r="O2831" s="6"/>
      <c r="P2831" s="6"/>
    </row>
    <row r="2832" spans="1:16" x14ac:dyDescent="0.2">
      <c r="A2832" s="24"/>
      <c r="B2832" s="5"/>
      <c r="C2832" s="5"/>
      <c r="D2832" s="5"/>
      <c r="E2832" s="5"/>
      <c r="F2832" s="5"/>
      <c r="G2832" s="6"/>
      <c r="H2832" s="6"/>
      <c r="I2832" s="6"/>
      <c r="J2832" s="6"/>
      <c r="K2832" s="6"/>
      <c r="L2832" s="6"/>
      <c r="M2832" s="6"/>
      <c r="N2832" s="6"/>
      <c r="O2832" s="6"/>
      <c r="P2832" s="6"/>
    </row>
    <row r="2833" spans="1:16" x14ac:dyDescent="0.2">
      <c r="A2833" s="24"/>
      <c r="B2833" s="5"/>
      <c r="C2833" s="5"/>
      <c r="D2833" s="5"/>
      <c r="E2833" s="5"/>
      <c r="F2833" s="5"/>
      <c r="G2833" s="6"/>
      <c r="H2833" s="6"/>
      <c r="I2833" s="6"/>
      <c r="J2833" s="6"/>
      <c r="K2833" s="6"/>
      <c r="L2833" s="6"/>
      <c r="M2833" s="6"/>
      <c r="N2833" s="6"/>
      <c r="O2833" s="6"/>
      <c r="P2833" s="6"/>
    </row>
    <row r="2834" spans="1:16" x14ac:dyDescent="0.2">
      <c r="A2834" s="24"/>
      <c r="B2834" s="5"/>
      <c r="C2834" s="5"/>
      <c r="D2834" s="5"/>
      <c r="E2834" s="5"/>
      <c r="F2834" s="5"/>
      <c r="G2834" s="6"/>
      <c r="H2834" s="6"/>
      <c r="I2834" s="6"/>
      <c r="J2834" s="6"/>
      <c r="K2834" s="6"/>
      <c r="L2834" s="6"/>
      <c r="M2834" s="6"/>
      <c r="N2834" s="6"/>
      <c r="O2834" s="6"/>
      <c r="P2834" s="6"/>
    </row>
    <row r="2835" spans="1:16" x14ac:dyDescent="0.2">
      <c r="A2835" s="24"/>
      <c r="B2835" s="5"/>
      <c r="C2835" s="5"/>
      <c r="D2835" s="5"/>
      <c r="E2835" s="5"/>
      <c r="F2835" s="5"/>
      <c r="G2835" s="6"/>
      <c r="H2835" s="6"/>
      <c r="I2835" s="6"/>
      <c r="J2835" s="6"/>
      <c r="K2835" s="6"/>
      <c r="L2835" s="6"/>
      <c r="M2835" s="6"/>
      <c r="N2835" s="6"/>
      <c r="O2835" s="6"/>
      <c r="P2835" s="6"/>
    </row>
    <row r="2836" spans="1:16" x14ac:dyDescent="0.2">
      <c r="A2836" s="24"/>
      <c r="B2836" s="5"/>
      <c r="C2836" s="5"/>
      <c r="D2836" s="5"/>
      <c r="E2836" s="5"/>
      <c r="F2836" s="5"/>
      <c r="G2836" s="6"/>
      <c r="H2836" s="6"/>
      <c r="I2836" s="6"/>
      <c r="J2836" s="6"/>
      <c r="K2836" s="6"/>
      <c r="L2836" s="6"/>
      <c r="M2836" s="6"/>
      <c r="N2836" s="6"/>
      <c r="O2836" s="6"/>
      <c r="P2836" s="6"/>
    </row>
    <row r="2837" spans="1:16" x14ac:dyDescent="0.2">
      <c r="A2837" s="24"/>
      <c r="B2837" s="5"/>
      <c r="C2837" s="5"/>
      <c r="D2837" s="5"/>
      <c r="E2837" s="5"/>
      <c r="F2837" s="5"/>
      <c r="G2837" s="6"/>
      <c r="H2837" s="6"/>
      <c r="I2837" s="6"/>
      <c r="J2837" s="6"/>
      <c r="K2837" s="6"/>
      <c r="L2837" s="6"/>
      <c r="M2837" s="6"/>
      <c r="N2837" s="6"/>
      <c r="O2837" s="6"/>
      <c r="P2837" s="6"/>
    </row>
    <row r="2838" spans="1:16" x14ac:dyDescent="0.2">
      <c r="A2838" s="24"/>
      <c r="B2838" s="5"/>
      <c r="C2838" s="5"/>
      <c r="D2838" s="5"/>
      <c r="E2838" s="5"/>
      <c r="F2838" s="5"/>
      <c r="G2838" s="6"/>
      <c r="H2838" s="6"/>
      <c r="I2838" s="6"/>
      <c r="J2838" s="6"/>
      <c r="K2838" s="6"/>
      <c r="L2838" s="6"/>
      <c r="M2838" s="6"/>
      <c r="N2838" s="6"/>
      <c r="O2838" s="6"/>
      <c r="P2838" s="6"/>
    </row>
    <row r="2839" spans="1:16" x14ac:dyDescent="0.2">
      <c r="A2839" s="24"/>
      <c r="B2839" s="5"/>
      <c r="C2839" s="5"/>
      <c r="D2839" s="5"/>
      <c r="E2839" s="5"/>
      <c r="F2839" s="5"/>
      <c r="G2839" s="6"/>
      <c r="H2839" s="6"/>
      <c r="I2839" s="6"/>
      <c r="J2839" s="6"/>
      <c r="K2839" s="6"/>
      <c r="L2839" s="6"/>
      <c r="M2839" s="6"/>
      <c r="N2839" s="6"/>
      <c r="O2839" s="6"/>
      <c r="P2839" s="6"/>
    </row>
    <row r="2840" spans="1:16" x14ac:dyDescent="0.2">
      <c r="A2840" s="24"/>
      <c r="B2840" s="5"/>
      <c r="C2840" s="5"/>
      <c r="D2840" s="5"/>
      <c r="E2840" s="5"/>
      <c r="F2840" s="5"/>
      <c r="G2840" s="6"/>
      <c r="H2840" s="6"/>
      <c r="I2840" s="6"/>
      <c r="J2840" s="6"/>
      <c r="K2840" s="6"/>
      <c r="L2840" s="6"/>
      <c r="M2840" s="6"/>
      <c r="N2840" s="6"/>
      <c r="O2840" s="6"/>
      <c r="P2840" s="6"/>
    </row>
    <row r="2841" spans="1:16" x14ac:dyDescent="0.2">
      <c r="A2841" s="24"/>
      <c r="B2841" s="5"/>
      <c r="C2841" s="5"/>
      <c r="D2841" s="5"/>
      <c r="E2841" s="5"/>
      <c r="F2841" s="5"/>
      <c r="G2841" s="6"/>
      <c r="H2841" s="6"/>
      <c r="I2841" s="6"/>
      <c r="J2841" s="6"/>
      <c r="K2841" s="6"/>
      <c r="L2841" s="6"/>
      <c r="M2841" s="6"/>
      <c r="N2841" s="6"/>
      <c r="O2841" s="6"/>
      <c r="P2841" s="6"/>
    </row>
    <row r="2842" spans="1:16" x14ac:dyDescent="0.2">
      <c r="A2842" s="24"/>
      <c r="B2842" s="5"/>
      <c r="C2842" s="5"/>
      <c r="D2842" s="5"/>
      <c r="E2842" s="5"/>
      <c r="F2842" s="5"/>
      <c r="G2842" s="6"/>
      <c r="H2842" s="6"/>
      <c r="I2842" s="6"/>
      <c r="J2842" s="6"/>
      <c r="K2842" s="6"/>
      <c r="L2842" s="6"/>
      <c r="M2842" s="6"/>
      <c r="N2842" s="6"/>
      <c r="O2842" s="6"/>
      <c r="P2842" s="6"/>
    </row>
    <row r="2843" spans="1:16" x14ac:dyDescent="0.2">
      <c r="A2843" s="24"/>
      <c r="B2843" s="5"/>
      <c r="C2843" s="5"/>
      <c r="D2843" s="5"/>
      <c r="E2843" s="5"/>
      <c r="F2843" s="5"/>
      <c r="G2843" s="6"/>
      <c r="H2843" s="6"/>
      <c r="I2843" s="6"/>
      <c r="J2843" s="6"/>
      <c r="K2843" s="6"/>
      <c r="L2843" s="6"/>
      <c r="M2843" s="6"/>
      <c r="N2843" s="6"/>
      <c r="O2843" s="6"/>
      <c r="P2843" s="6"/>
    </row>
    <row r="2844" spans="1:16" x14ac:dyDescent="0.2">
      <c r="A2844" s="24"/>
      <c r="B2844" s="5"/>
      <c r="C2844" s="5"/>
      <c r="D2844" s="5"/>
      <c r="E2844" s="5"/>
      <c r="F2844" s="5"/>
      <c r="G2844" s="6"/>
      <c r="H2844" s="6"/>
      <c r="I2844" s="6"/>
      <c r="J2844" s="6"/>
      <c r="K2844" s="6"/>
      <c r="L2844" s="6"/>
      <c r="M2844" s="6"/>
      <c r="N2844" s="6"/>
      <c r="O2844" s="6"/>
      <c r="P2844" s="6"/>
    </row>
    <row r="2845" spans="1:16" x14ac:dyDescent="0.2">
      <c r="A2845" s="24"/>
      <c r="B2845" s="5"/>
      <c r="C2845" s="5"/>
      <c r="D2845" s="5"/>
      <c r="E2845" s="5"/>
      <c r="F2845" s="5"/>
      <c r="G2845" s="6"/>
      <c r="H2845" s="6"/>
      <c r="I2845" s="6"/>
      <c r="J2845" s="6"/>
      <c r="K2845" s="6"/>
      <c r="L2845" s="6"/>
      <c r="M2845" s="6"/>
      <c r="N2845" s="6"/>
      <c r="O2845" s="6"/>
      <c r="P2845" s="6"/>
    </row>
    <row r="2846" spans="1:16" x14ac:dyDescent="0.2">
      <c r="A2846" s="24"/>
      <c r="B2846" s="5"/>
      <c r="C2846" s="5"/>
      <c r="D2846" s="5"/>
      <c r="E2846" s="5"/>
      <c r="F2846" s="5"/>
      <c r="G2846" s="6"/>
      <c r="H2846" s="6"/>
      <c r="I2846" s="6"/>
      <c r="J2846" s="6"/>
      <c r="K2846" s="6"/>
      <c r="L2846" s="6"/>
      <c r="M2846" s="6"/>
      <c r="N2846" s="6"/>
      <c r="O2846" s="6"/>
      <c r="P2846" s="6"/>
    </row>
    <row r="2847" spans="1:16" x14ac:dyDescent="0.2">
      <c r="A2847" s="24"/>
      <c r="B2847" s="5"/>
      <c r="C2847" s="5"/>
      <c r="D2847" s="5"/>
      <c r="E2847" s="5"/>
      <c r="F2847" s="5"/>
      <c r="G2847" s="6"/>
      <c r="H2847" s="6"/>
      <c r="I2847" s="6"/>
      <c r="J2847" s="6"/>
      <c r="K2847" s="6"/>
      <c r="L2847" s="6"/>
      <c r="M2847" s="6"/>
      <c r="N2847" s="6"/>
      <c r="O2847" s="6"/>
      <c r="P2847" s="6"/>
    </row>
    <row r="2848" spans="1:16" x14ac:dyDescent="0.2">
      <c r="A2848" s="24"/>
      <c r="B2848" s="5"/>
      <c r="C2848" s="5"/>
      <c r="D2848" s="5"/>
      <c r="E2848" s="5"/>
      <c r="F2848" s="5"/>
      <c r="G2848" s="6"/>
      <c r="H2848" s="6"/>
      <c r="I2848" s="6"/>
      <c r="J2848" s="6"/>
      <c r="K2848" s="6"/>
      <c r="L2848" s="6"/>
      <c r="M2848" s="6"/>
      <c r="N2848" s="6"/>
      <c r="O2848" s="6"/>
      <c r="P2848" s="6"/>
    </row>
    <row r="2849" spans="1:16" x14ac:dyDescent="0.2">
      <c r="A2849" s="24"/>
      <c r="B2849" s="5"/>
      <c r="C2849" s="5"/>
      <c r="D2849" s="5"/>
      <c r="E2849" s="5"/>
      <c r="F2849" s="5"/>
      <c r="G2849" s="6"/>
      <c r="H2849" s="6"/>
      <c r="I2849" s="6"/>
      <c r="J2849" s="6"/>
      <c r="K2849" s="6"/>
      <c r="L2849" s="6"/>
      <c r="M2849" s="6"/>
      <c r="N2849" s="6"/>
      <c r="O2849" s="6"/>
      <c r="P2849" s="6"/>
    </row>
    <row r="2850" spans="1:16" x14ac:dyDescent="0.2">
      <c r="A2850" s="24"/>
      <c r="B2850" s="5"/>
      <c r="C2850" s="5"/>
      <c r="D2850" s="5"/>
      <c r="E2850" s="5"/>
      <c r="F2850" s="5"/>
      <c r="G2850" s="6"/>
      <c r="H2850" s="6"/>
      <c r="I2850" s="6"/>
      <c r="J2850" s="6"/>
      <c r="K2850" s="6"/>
      <c r="L2850" s="6"/>
      <c r="M2850" s="6"/>
      <c r="N2850" s="6"/>
      <c r="O2850" s="6"/>
      <c r="P2850" s="6"/>
    </row>
    <row r="2851" spans="1:16" x14ac:dyDescent="0.2">
      <c r="A2851" s="24"/>
      <c r="B2851" s="5"/>
      <c r="C2851" s="5"/>
      <c r="D2851" s="5"/>
      <c r="E2851" s="5"/>
      <c r="F2851" s="5"/>
      <c r="G2851" s="6"/>
      <c r="H2851" s="6"/>
      <c r="I2851" s="6"/>
      <c r="J2851" s="6"/>
      <c r="K2851" s="6"/>
      <c r="L2851" s="6"/>
      <c r="M2851" s="6"/>
      <c r="N2851" s="6"/>
      <c r="O2851" s="6"/>
      <c r="P2851" s="6"/>
    </row>
    <row r="2852" spans="1:16" x14ac:dyDescent="0.2">
      <c r="A2852" s="24"/>
      <c r="B2852" s="5"/>
      <c r="C2852" s="5"/>
      <c r="D2852" s="5"/>
      <c r="E2852" s="5"/>
      <c r="F2852" s="5"/>
      <c r="G2852" s="6"/>
      <c r="H2852" s="6"/>
      <c r="I2852" s="6"/>
      <c r="J2852" s="6"/>
      <c r="K2852" s="6"/>
      <c r="L2852" s="6"/>
      <c r="M2852" s="6"/>
      <c r="N2852" s="6"/>
      <c r="O2852" s="6"/>
      <c r="P2852" s="6"/>
    </row>
    <row r="2853" spans="1:16" x14ac:dyDescent="0.2">
      <c r="A2853" s="24"/>
      <c r="B2853" s="5"/>
      <c r="C2853" s="5"/>
      <c r="D2853" s="5"/>
      <c r="E2853" s="5"/>
      <c r="F2853" s="5"/>
      <c r="G2853" s="6"/>
      <c r="H2853" s="6"/>
      <c r="I2853" s="6"/>
      <c r="J2853" s="6"/>
      <c r="K2853" s="6"/>
      <c r="L2853" s="6"/>
      <c r="M2853" s="6"/>
      <c r="N2853" s="6"/>
      <c r="O2853" s="6"/>
      <c r="P2853" s="6"/>
    </row>
    <row r="2854" spans="1:16" x14ac:dyDescent="0.2">
      <c r="A2854" s="24"/>
      <c r="B2854" s="5"/>
      <c r="C2854" s="5"/>
      <c r="D2854" s="5"/>
      <c r="E2854" s="5"/>
      <c r="F2854" s="5"/>
      <c r="G2854" s="6"/>
      <c r="H2854" s="6"/>
      <c r="I2854" s="6"/>
      <c r="J2854" s="6"/>
      <c r="K2854" s="6"/>
      <c r="L2854" s="6"/>
      <c r="M2854" s="6"/>
      <c r="N2854" s="6"/>
      <c r="O2854" s="6"/>
      <c r="P2854" s="6"/>
    </row>
    <row r="2855" spans="1:16" x14ac:dyDescent="0.2">
      <c r="A2855" s="24"/>
      <c r="B2855" s="5"/>
      <c r="C2855" s="5"/>
      <c r="D2855" s="5"/>
      <c r="E2855" s="5"/>
      <c r="F2855" s="5"/>
      <c r="G2855" s="6"/>
      <c r="H2855" s="6"/>
      <c r="I2855" s="6"/>
      <c r="J2855" s="6"/>
      <c r="K2855" s="6"/>
      <c r="L2855" s="6"/>
      <c r="M2855" s="6"/>
      <c r="N2855" s="6"/>
      <c r="O2855" s="6"/>
      <c r="P2855" s="6"/>
    </row>
    <row r="2856" spans="1:16" x14ac:dyDescent="0.2">
      <c r="A2856" s="24"/>
      <c r="B2856" s="5"/>
      <c r="C2856" s="5"/>
      <c r="D2856" s="5"/>
      <c r="E2856" s="5"/>
      <c r="F2856" s="5"/>
      <c r="G2856" s="6"/>
      <c r="H2856" s="6"/>
      <c r="I2856" s="6"/>
      <c r="J2856" s="6"/>
      <c r="K2856" s="6"/>
      <c r="L2856" s="6"/>
      <c r="M2856" s="6"/>
      <c r="N2856" s="6"/>
      <c r="O2856" s="6"/>
      <c r="P2856" s="6"/>
    </row>
    <row r="2857" spans="1:16" x14ac:dyDescent="0.2">
      <c r="A2857" s="24"/>
      <c r="B2857" s="5"/>
      <c r="C2857" s="5"/>
      <c r="D2857" s="5"/>
      <c r="E2857" s="5"/>
      <c r="F2857" s="5"/>
      <c r="G2857" s="6"/>
      <c r="H2857" s="6"/>
      <c r="I2857" s="6"/>
      <c r="J2857" s="6"/>
      <c r="K2857" s="6"/>
      <c r="L2857" s="6"/>
      <c r="M2857" s="6"/>
      <c r="N2857" s="6"/>
      <c r="O2857" s="6"/>
      <c r="P2857" s="6"/>
    </row>
    <row r="2858" spans="1:16" x14ac:dyDescent="0.2">
      <c r="A2858" s="24"/>
      <c r="B2858" s="5"/>
      <c r="C2858" s="5"/>
      <c r="D2858" s="5"/>
      <c r="E2858" s="5"/>
      <c r="F2858" s="5"/>
      <c r="G2858" s="6"/>
      <c r="H2858" s="6"/>
      <c r="I2858" s="6"/>
      <c r="J2858" s="6"/>
      <c r="K2858" s="6"/>
      <c r="L2858" s="6"/>
      <c r="M2858" s="6"/>
      <c r="N2858" s="6"/>
      <c r="O2858" s="6"/>
      <c r="P2858" s="6"/>
    </row>
    <row r="2859" spans="1:16" x14ac:dyDescent="0.2">
      <c r="A2859" s="24"/>
      <c r="B2859" s="5"/>
      <c r="C2859" s="5"/>
      <c r="D2859" s="5"/>
      <c r="E2859" s="5"/>
      <c r="F2859" s="5"/>
      <c r="G2859" s="6"/>
      <c r="H2859" s="6"/>
      <c r="I2859" s="6"/>
      <c r="J2859" s="6"/>
      <c r="K2859" s="6"/>
      <c r="L2859" s="6"/>
      <c r="M2859" s="6"/>
      <c r="N2859" s="6"/>
      <c r="O2859" s="6"/>
      <c r="P2859" s="6"/>
    </row>
    <row r="2860" spans="1:16" x14ac:dyDescent="0.2">
      <c r="A2860" s="24"/>
      <c r="B2860" s="5"/>
      <c r="C2860" s="5"/>
      <c r="D2860" s="5"/>
      <c r="E2860" s="5"/>
      <c r="F2860" s="5"/>
      <c r="G2860" s="6"/>
      <c r="H2860" s="6"/>
      <c r="I2860" s="6"/>
      <c r="J2860" s="6"/>
      <c r="K2860" s="6"/>
      <c r="L2860" s="6"/>
      <c r="M2860" s="6"/>
      <c r="N2860" s="6"/>
      <c r="O2860" s="6"/>
      <c r="P2860" s="6"/>
    </row>
    <row r="2861" spans="1:16" x14ac:dyDescent="0.2">
      <c r="A2861" s="24"/>
      <c r="B2861" s="5"/>
      <c r="C2861" s="5"/>
      <c r="D2861" s="5"/>
      <c r="E2861" s="5"/>
      <c r="F2861" s="5"/>
      <c r="G2861" s="6"/>
      <c r="H2861" s="6"/>
      <c r="I2861" s="6"/>
      <c r="J2861" s="6"/>
      <c r="K2861" s="6"/>
      <c r="L2861" s="6"/>
      <c r="M2861" s="6"/>
      <c r="N2861" s="6"/>
      <c r="O2861" s="6"/>
      <c r="P2861" s="6"/>
    </row>
    <row r="2862" spans="1:16" x14ac:dyDescent="0.2">
      <c r="A2862" s="24"/>
      <c r="B2862" s="5"/>
      <c r="C2862" s="5"/>
      <c r="D2862" s="5"/>
      <c r="E2862" s="5"/>
      <c r="F2862" s="5"/>
      <c r="G2862" s="6"/>
      <c r="H2862" s="6"/>
      <c r="I2862" s="6"/>
      <c r="J2862" s="6"/>
      <c r="K2862" s="6"/>
      <c r="L2862" s="6"/>
      <c r="M2862" s="6"/>
      <c r="N2862" s="6"/>
      <c r="O2862" s="6"/>
      <c r="P2862" s="6"/>
    </row>
    <row r="2863" spans="1:16" x14ac:dyDescent="0.2">
      <c r="A2863" s="24"/>
      <c r="B2863" s="5"/>
      <c r="C2863" s="5"/>
      <c r="D2863" s="5"/>
      <c r="E2863" s="5"/>
      <c r="F2863" s="5"/>
      <c r="G2863" s="6"/>
      <c r="H2863" s="6"/>
      <c r="I2863" s="6"/>
      <c r="J2863" s="6"/>
      <c r="K2863" s="6"/>
      <c r="L2863" s="6"/>
      <c r="M2863" s="6"/>
      <c r="N2863" s="6"/>
      <c r="O2863" s="6"/>
      <c r="P2863" s="6"/>
    </row>
    <row r="2864" spans="1:16" x14ac:dyDescent="0.2">
      <c r="A2864" s="24"/>
      <c r="B2864" s="5"/>
      <c r="C2864" s="5"/>
      <c r="D2864" s="5"/>
      <c r="E2864" s="5"/>
      <c r="F2864" s="5"/>
      <c r="G2864" s="6"/>
      <c r="H2864" s="6"/>
      <c r="I2864" s="6"/>
      <c r="J2864" s="6"/>
      <c r="K2864" s="6"/>
      <c r="L2864" s="6"/>
      <c r="M2864" s="6"/>
      <c r="N2864" s="6"/>
      <c r="O2864" s="6"/>
      <c r="P2864" s="6"/>
    </row>
    <row r="2865" spans="1:16" x14ac:dyDescent="0.2">
      <c r="A2865" s="24"/>
      <c r="B2865" s="5"/>
      <c r="C2865" s="5"/>
      <c r="D2865" s="5"/>
      <c r="E2865" s="5"/>
      <c r="F2865" s="5"/>
      <c r="G2865" s="6"/>
      <c r="H2865" s="6"/>
      <c r="I2865" s="6"/>
      <c r="J2865" s="6"/>
      <c r="K2865" s="6"/>
      <c r="L2865" s="6"/>
      <c r="M2865" s="6"/>
      <c r="N2865" s="6"/>
      <c r="O2865" s="6"/>
      <c r="P2865" s="6"/>
    </row>
    <row r="2866" spans="1:16" x14ac:dyDescent="0.2">
      <c r="A2866" s="24"/>
      <c r="B2866" s="5"/>
      <c r="C2866" s="5"/>
      <c r="D2866" s="5"/>
      <c r="E2866" s="5"/>
      <c r="F2866" s="5"/>
      <c r="G2866" s="6"/>
      <c r="H2866" s="6"/>
      <c r="I2866" s="6"/>
      <c r="J2866" s="6"/>
      <c r="K2866" s="6"/>
      <c r="L2866" s="6"/>
      <c r="M2866" s="6"/>
      <c r="N2866" s="6"/>
      <c r="O2866" s="6"/>
      <c r="P2866" s="6"/>
    </row>
    <row r="2867" spans="1:16" x14ac:dyDescent="0.2">
      <c r="A2867" s="24"/>
      <c r="B2867" s="5"/>
      <c r="C2867" s="5"/>
      <c r="D2867" s="5"/>
      <c r="E2867" s="5"/>
      <c r="F2867" s="5"/>
      <c r="G2867" s="6"/>
      <c r="H2867" s="6"/>
      <c r="I2867" s="6"/>
      <c r="J2867" s="6"/>
      <c r="K2867" s="6"/>
      <c r="L2867" s="6"/>
      <c r="M2867" s="6"/>
      <c r="N2867" s="6"/>
      <c r="O2867" s="6"/>
      <c r="P2867" s="6"/>
    </row>
    <row r="2868" spans="1:16" x14ac:dyDescent="0.2">
      <c r="A2868" s="24"/>
      <c r="B2868" s="5"/>
      <c r="C2868" s="5"/>
      <c r="D2868" s="5"/>
      <c r="E2868" s="5"/>
      <c r="F2868" s="5"/>
      <c r="G2868" s="6"/>
      <c r="H2868" s="6"/>
      <c r="I2868" s="6"/>
      <c r="J2868" s="6"/>
      <c r="K2868" s="6"/>
      <c r="L2868" s="6"/>
      <c r="M2868" s="6"/>
      <c r="N2868" s="6"/>
      <c r="O2868" s="6"/>
      <c r="P2868" s="6"/>
    </row>
    <row r="2869" spans="1:16" x14ac:dyDescent="0.2">
      <c r="A2869" s="24"/>
      <c r="B2869" s="5"/>
      <c r="C2869" s="5"/>
      <c r="D2869" s="5"/>
      <c r="E2869" s="5"/>
      <c r="F2869" s="5"/>
      <c r="G2869" s="6"/>
      <c r="H2869" s="6"/>
      <c r="I2869" s="6"/>
      <c r="J2869" s="6"/>
      <c r="K2869" s="6"/>
      <c r="L2869" s="6"/>
      <c r="M2869" s="6"/>
      <c r="N2869" s="6"/>
      <c r="O2869" s="6"/>
      <c r="P2869" s="6"/>
    </row>
    <row r="2870" spans="1:16" x14ac:dyDescent="0.2">
      <c r="A2870" s="24"/>
      <c r="B2870" s="5"/>
      <c r="C2870" s="5"/>
      <c r="D2870" s="5"/>
      <c r="E2870" s="5"/>
      <c r="F2870" s="5"/>
      <c r="G2870" s="6"/>
      <c r="H2870" s="6"/>
      <c r="I2870" s="6"/>
      <c r="J2870" s="6"/>
      <c r="K2870" s="6"/>
      <c r="L2870" s="6"/>
      <c r="M2870" s="6"/>
      <c r="N2870" s="6"/>
      <c r="O2870" s="6"/>
      <c r="P2870" s="6"/>
    </row>
    <row r="2871" spans="1:16" x14ac:dyDescent="0.2">
      <c r="A2871" s="24"/>
      <c r="B2871" s="5"/>
      <c r="C2871" s="5"/>
      <c r="D2871" s="5"/>
      <c r="E2871" s="5"/>
      <c r="F2871" s="5"/>
      <c r="G2871" s="6"/>
      <c r="H2871" s="6"/>
      <c r="I2871" s="6"/>
      <c r="J2871" s="6"/>
      <c r="K2871" s="6"/>
      <c r="L2871" s="6"/>
      <c r="M2871" s="6"/>
      <c r="N2871" s="6"/>
      <c r="O2871" s="6"/>
      <c r="P2871" s="6"/>
    </row>
    <row r="2872" spans="1:16" x14ac:dyDescent="0.2">
      <c r="A2872" s="24"/>
      <c r="B2872" s="5"/>
      <c r="C2872" s="5"/>
      <c r="D2872" s="5"/>
      <c r="E2872" s="5"/>
      <c r="F2872" s="5"/>
      <c r="G2872" s="6"/>
      <c r="H2872" s="6"/>
      <c r="I2872" s="6"/>
      <c r="J2872" s="6"/>
      <c r="K2872" s="6"/>
      <c r="L2872" s="6"/>
      <c r="M2872" s="6"/>
      <c r="N2872" s="6"/>
      <c r="O2872" s="6"/>
      <c r="P2872" s="6"/>
    </row>
    <row r="2873" spans="1:16" x14ac:dyDescent="0.2">
      <c r="A2873" s="24"/>
      <c r="B2873" s="5"/>
      <c r="C2873" s="5"/>
      <c r="D2873" s="5"/>
      <c r="E2873" s="5"/>
      <c r="F2873" s="5"/>
      <c r="G2873" s="6"/>
      <c r="H2873" s="6"/>
      <c r="I2873" s="6"/>
      <c r="J2873" s="6"/>
      <c r="K2873" s="6"/>
      <c r="L2873" s="6"/>
      <c r="M2873" s="6"/>
      <c r="N2873" s="6"/>
      <c r="O2873" s="6"/>
      <c r="P2873" s="6"/>
    </row>
    <row r="2874" spans="1:16" x14ac:dyDescent="0.2">
      <c r="A2874" s="24"/>
      <c r="B2874" s="5"/>
      <c r="C2874" s="5"/>
      <c r="D2874" s="5"/>
      <c r="E2874" s="5"/>
      <c r="F2874" s="5"/>
      <c r="G2874" s="6"/>
      <c r="H2874" s="6"/>
      <c r="I2874" s="6"/>
      <c r="J2874" s="6"/>
      <c r="K2874" s="6"/>
      <c r="L2874" s="6"/>
      <c r="M2874" s="6"/>
      <c r="N2874" s="6"/>
      <c r="O2874" s="6"/>
      <c r="P2874" s="6"/>
    </row>
    <row r="2875" spans="1:16" x14ac:dyDescent="0.2">
      <c r="A2875" s="24"/>
      <c r="B2875" s="5"/>
      <c r="C2875" s="5"/>
      <c r="D2875" s="5"/>
      <c r="E2875" s="5"/>
      <c r="F2875" s="5"/>
      <c r="G2875" s="6"/>
      <c r="H2875" s="6"/>
      <c r="I2875" s="6"/>
      <c r="J2875" s="6"/>
      <c r="K2875" s="6"/>
      <c r="L2875" s="6"/>
      <c r="M2875" s="6"/>
      <c r="N2875" s="6"/>
      <c r="O2875" s="6"/>
      <c r="P2875" s="6"/>
    </row>
    <row r="2876" spans="1:16" x14ac:dyDescent="0.2">
      <c r="A2876" s="24"/>
      <c r="B2876" s="5"/>
      <c r="C2876" s="5"/>
      <c r="D2876" s="5"/>
      <c r="E2876" s="5"/>
      <c r="F2876" s="5"/>
      <c r="G2876" s="6"/>
      <c r="H2876" s="6"/>
      <c r="I2876" s="6"/>
      <c r="J2876" s="6"/>
      <c r="K2876" s="6"/>
      <c r="L2876" s="6"/>
      <c r="M2876" s="6"/>
      <c r="N2876" s="6"/>
      <c r="O2876" s="6"/>
      <c r="P2876" s="6"/>
    </row>
    <row r="2877" spans="1:16" x14ac:dyDescent="0.2">
      <c r="A2877" s="24"/>
      <c r="B2877" s="5"/>
      <c r="C2877" s="5"/>
      <c r="D2877" s="5"/>
      <c r="E2877" s="5"/>
      <c r="F2877" s="5"/>
      <c r="G2877" s="6"/>
      <c r="H2877" s="6"/>
      <c r="I2877" s="6"/>
      <c r="J2877" s="6"/>
      <c r="K2877" s="6"/>
      <c r="L2877" s="6"/>
      <c r="M2877" s="6"/>
      <c r="N2877" s="6"/>
      <c r="O2877" s="6"/>
      <c r="P2877" s="6"/>
    </row>
    <row r="2878" spans="1:16" x14ac:dyDescent="0.2">
      <c r="A2878" s="24"/>
      <c r="B2878" s="5"/>
      <c r="C2878" s="5"/>
      <c r="D2878" s="5"/>
      <c r="E2878" s="5"/>
      <c r="F2878" s="5"/>
      <c r="G2878" s="6"/>
      <c r="H2878" s="6"/>
      <c r="I2878" s="6"/>
      <c r="J2878" s="6"/>
      <c r="K2878" s="6"/>
      <c r="L2878" s="6"/>
      <c r="M2878" s="6"/>
      <c r="N2878" s="6"/>
      <c r="O2878" s="6"/>
      <c r="P2878" s="6"/>
    </row>
    <row r="2879" spans="1:16" x14ac:dyDescent="0.2">
      <c r="A2879" s="24"/>
      <c r="B2879" s="5"/>
      <c r="C2879" s="5"/>
      <c r="D2879" s="5"/>
      <c r="E2879" s="5"/>
      <c r="F2879" s="5"/>
      <c r="G2879" s="6"/>
      <c r="H2879" s="6"/>
      <c r="I2879" s="6"/>
      <c r="J2879" s="6"/>
      <c r="K2879" s="6"/>
      <c r="L2879" s="6"/>
      <c r="M2879" s="6"/>
      <c r="N2879" s="6"/>
      <c r="O2879" s="6"/>
      <c r="P2879" s="6"/>
    </row>
    <row r="2880" spans="1:16" x14ac:dyDescent="0.2">
      <c r="A2880" s="24"/>
      <c r="B2880" s="5"/>
      <c r="C2880" s="5"/>
      <c r="D2880" s="5"/>
      <c r="E2880" s="5"/>
      <c r="F2880" s="5"/>
      <c r="G2880" s="6"/>
      <c r="H2880" s="6"/>
      <c r="I2880" s="6"/>
      <c r="J2880" s="6"/>
      <c r="K2880" s="6"/>
      <c r="L2880" s="6"/>
      <c r="M2880" s="6"/>
      <c r="N2880" s="6"/>
      <c r="O2880" s="6"/>
      <c r="P2880" s="6"/>
    </row>
    <row r="2881" spans="1:16" x14ac:dyDescent="0.2">
      <c r="A2881" s="24"/>
      <c r="B2881" s="5"/>
      <c r="C2881" s="5"/>
      <c r="D2881" s="5"/>
      <c r="E2881" s="5"/>
      <c r="F2881" s="5"/>
      <c r="G2881" s="6"/>
      <c r="H2881" s="6"/>
      <c r="I2881" s="6"/>
      <c r="J2881" s="6"/>
      <c r="K2881" s="6"/>
      <c r="L2881" s="6"/>
      <c r="M2881" s="6"/>
      <c r="N2881" s="6"/>
      <c r="O2881" s="6"/>
      <c r="P2881" s="6"/>
    </row>
    <row r="2882" spans="1:16" x14ac:dyDescent="0.2">
      <c r="A2882" s="24"/>
      <c r="B2882" s="5"/>
      <c r="C2882" s="5"/>
      <c r="D2882" s="5"/>
      <c r="E2882" s="5"/>
      <c r="F2882" s="5"/>
      <c r="G2882" s="6"/>
      <c r="H2882" s="6"/>
      <c r="I2882" s="6"/>
      <c r="J2882" s="6"/>
      <c r="K2882" s="6"/>
      <c r="L2882" s="6"/>
      <c r="M2882" s="6"/>
      <c r="N2882" s="6"/>
      <c r="O2882" s="6"/>
      <c r="P2882" s="6"/>
    </row>
    <row r="2883" spans="1:16" x14ac:dyDescent="0.2">
      <c r="A2883" s="24"/>
      <c r="B2883" s="5"/>
      <c r="C2883" s="5"/>
      <c r="D2883" s="5"/>
      <c r="E2883" s="5"/>
      <c r="F2883" s="5"/>
      <c r="G2883" s="6"/>
      <c r="H2883" s="6"/>
      <c r="I2883" s="6"/>
      <c r="J2883" s="6"/>
      <c r="K2883" s="6"/>
      <c r="L2883" s="6"/>
      <c r="M2883" s="6"/>
      <c r="N2883" s="6"/>
      <c r="O2883" s="6"/>
      <c r="P2883" s="6"/>
    </row>
    <row r="2884" spans="1:16" x14ac:dyDescent="0.2">
      <c r="A2884" s="24"/>
      <c r="B2884" s="5"/>
      <c r="C2884" s="5"/>
      <c r="D2884" s="5"/>
      <c r="E2884" s="5"/>
      <c r="F2884" s="5"/>
      <c r="G2884" s="6"/>
      <c r="H2884" s="6"/>
      <c r="I2884" s="6"/>
      <c r="J2884" s="6"/>
      <c r="K2884" s="6"/>
      <c r="L2884" s="6"/>
      <c r="M2884" s="6"/>
      <c r="N2884" s="6"/>
      <c r="O2884" s="6"/>
      <c r="P2884" s="6"/>
    </row>
    <row r="2885" spans="1:16" x14ac:dyDescent="0.2">
      <c r="A2885" s="24"/>
      <c r="B2885" s="5"/>
      <c r="C2885" s="5"/>
      <c r="D2885" s="5"/>
      <c r="E2885" s="5"/>
      <c r="F2885" s="5"/>
      <c r="G2885" s="6"/>
      <c r="H2885" s="6"/>
      <c r="I2885" s="6"/>
      <c r="J2885" s="6"/>
      <c r="K2885" s="6"/>
      <c r="L2885" s="6"/>
      <c r="M2885" s="6"/>
      <c r="N2885" s="6"/>
      <c r="O2885" s="6"/>
      <c r="P2885" s="6"/>
    </row>
    <row r="2886" spans="1:16" x14ac:dyDescent="0.2">
      <c r="A2886" s="24"/>
      <c r="B2886" s="5"/>
      <c r="C2886" s="5"/>
      <c r="D2886" s="5"/>
      <c r="E2886" s="5"/>
      <c r="F2886" s="5"/>
      <c r="G2886" s="6"/>
      <c r="H2886" s="6"/>
      <c r="I2886" s="6"/>
      <c r="J2886" s="6"/>
      <c r="K2886" s="6"/>
      <c r="L2886" s="6"/>
      <c r="M2886" s="6"/>
      <c r="N2886" s="6"/>
      <c r="O2886" s="6"/>
      <c r="P2886" s="6"/>
    </row>
    <row r="2887" spans="1:16" x14ac:dyDescent="0.2">
      <c r="A2887" s="24"/>
      <c r="B2887" s="5"/>
      <c r="C2887" s="5"/>
      <c r="D2887" s="5"/>
      <c r="E2887" s="5"/>
      <c r="F2887" s="5"/>
      <c r="G2887" s="6"/>
      <c r="H2887" s="6"/>
      <c r="I2887" s="6"/>
      <c r="J2887" s="6"/>
      <c r="K2887" s="6"/>
      <c r="L2887" s="6"/>
      <c r="M2887" s="6"/>
      <c r="N2887" s="6"/>
      <c r="O2887" s="6"/>
      <c r="P2887" s="6"/>
    </row>
    <row r="2888" spans="1:16" x14ac:dyDescent="0.2">
      <c r="A2888" s="24"/>
      <c r="B2888" s="5"/>
      <c r="C2888" s="5"/>
      <c r="D2888" s="5"/>
      <c r="E2888" s="5"/>
      <c r="F2888" s="5"/>
      <c r="G2888" s="6"/>
      <c r="H2888" s="6"/>
      <c r="I2888" s="6"/>
      <c r="J2888" s="6"/>
      <c r="K2888" s="6"/>
      <c r="L2888" s="6"/>
      <c r="M2888" s="6"/>
      <c r="N2888" s="6"/>
      <c r="O2888" s="6"/>
      <c r="P2888" s="6"/>
    </row>
    <row r="2889" spans="1:16" x14ac:dyDescent="0.2">
      <c r="A2889" s="24"/>
      <c r="B2889" s="5"/>
      <c r="C2889" s="5"/>
      <c r="D2889" s="5"/>
      <c r="E2889" s="5"/>
      <c r="F2889" s="5"/>
      <c r="G2889" s="6"/>
      <c r="H2889" s="6"/>
      <c r="I2889" s="6"/>
      <c r="J2889" s="6"/>
      <c r="K2889" s="6"/>
      <c r="L2889" s="6"/>
      <c r="M2889" s="6"/>
      <c r="N2889" s="6"/>
      <c r="O2889" s="6"/>
      <c r="P2889" s="6"/>
    </row>
    <row r="2890" spans="1:16" x14ac:dyDescent="0.2">
      <c r="A2890" s="24"/>
      <c r="B2890" s="5"/>
      <c r="C2890" s="5"/>
      <c r="D2890" s="5"/>
      <c r="E2890" s="5"/>
      <c r="F2890" s="5"/>
      <c r="G2890" s="6"/>
      <c r="H2890" s="6"/>
      <c r="I2890" s="6"/>
      <c r="J2890" s="6"/>
      <c r="K2890" s="6"/>
      <c r="L2890" s="6"/>
      <c r="M2890" s="6"/>
      <c r="N2890" s="6"/>
      <c r="O2890" s="6"/>
      <c r="P2890" s="6"/>
    </row>
    <row r="2891" spans="1:16" x14ac:dyDescent="0.2">
      <c r="A2891" s="24"/>
      <c r="B2891" s="5"/>
      <c r="C2891" s="5"/>
      <c r="D2891" s="5"/>
      <c r="E2891" s="5"/>
      <c r="F2891" s="5"/>
      <c r="G2891" s="6"/>
      <c r="H2891" s="6"/>
      <c r="I2891" s="6"/>
      <c r="J2891" s="6"/>
      <c r="K2891" s="6"/>
      <c r="L2891" s="6"/>
      <c r="M2891" s="6"/>
      <c r="N2891" s="6"/>
      <c r="O2891" s="6"/>
      <c r="P2891" s="6"/>
    </row>
    <row r="2892" spans="1:16" x14ac:dyDescent="0.2">
      <c r="A2892" s="24"/>
      <c r="B2892" s="5"/>
      <c r="C2892" s="5"/>
      <c r="D2892" s="5"/>
      <c r="E2892" s="5"/>
      <c r="F2892" s="5"/>
      <c r="G2892" s="6"/>
      <c r="H2892" s="6"/>
      <c r="I2892" s="6"/>
      <c r="J2892" s="6"/>
      <c r="K2892" s="6"/>
      <c r="L2892" s="6"/>
      <c r="M2892" s="6"/>
      <c r="N2892" s="6"/>
      <c r="O2892" s="6"/>
      <c r="P2892" s="6"/>
    </row>
    <row r="2893" spans="1:16" x14ac:dyDescent="0.2">
      <c r="A2893" s="24"/>
      <c r="B2893" s="5"/>
      <c r="C2893" s="5"/>
      <c r="D2893" s="5"/>
      <c r="E2893" s="5"/>
      <c r="F2893" s="5"/>
      <c r="G2893" s="6"/>
      <c r="H2893" s="6"/>
      <c r="I2893" s="6"/>
      <c r="J2893" s="6"/>
      <c r="K2893" s="6"/>
      <c r="L2893" s="6"/>
      <c r="M2893" s="6"/>
      <c r="N2893" s="6"/>
      <c r="O2893" s="6"/>
      <c r="P2893" s="6"/>
    </row>
    <row r="2894" spans="1:16" x14ac:dyDescent="0.2">
      <c r="A2894" s="24"/>
      <c r="B2894" s="5"/>
      <c r="C2894" s="5"/>
      <c r="D2894" s="5"/>
      <c r="E2894" s="5"/>
      <c r="F2894" s="5"/>
      <c r="G2894" s="6"/>
      <c r="H2894" s="6"/>
      <c r="I2894" s="6"/>
      <c r="J2894" s="6"/>
      <c r="K2894" s="6"/>
      <c r="L2894" s="6"/>
      <c r="M2894" s="6"/>
      <c r="N2894" s="6"/>
      <c r="O2894" s="6"/>
      <c r="P2894" s="6"/>
    </row>
    <row r="2895" spans="1:16" x14ac:dyDescent="0.2">
      <c r="A2895" s="24"/>
      <c r="B2895" s="5"/>
      <c r="C2895" s="5"/>
      <c r="D2895" s="5"/>
      <c r="E2895" s="5"/>
      <c r="F2895" s="5"/>
      <c r="G2895" s="6"/>
      <c r="H2895" s="6"/>
      <c r="I2895" s="6"/>
      <c r="J2895" s="6"/>
      <c r="K2895" s="6"/>
      <c r="L2895" s="6"/>
      <c r="M2895" s="6"/>
      <c r="N2895" s="6"/>
      <c r="O2895" s="6"/>
      <c r="P2895" s="6"/>
    </row>
    <row r="2896" spans="1:16" x14ac:dyDescent="0.2">
      <c r="A2896" s="24"/>
      <c r="B2896" s="5"/>
      <c r="C2896" s="5"/>
      <c r="D2896" s="5"/>
      <c r="E2896" s="5"/>
      <c r="F2896" s="5"/>
      <c r="G2896" s="6"/>
      <c r="H2896" s="6"/>
      <c r="I2896" s="6"/>
      <c r="J2896" s="6"/>
      <c r="K2896" s="6"/>
      <c r="L2896" s="6"/>
      <c r="M2896" s="6"/>
      <c r="N2896" s="6"/>
      <c r="O2896" s="6"/>
      <c r="P2896" s="6"/>
    </row>
    <row r="2897" spans="1:16" x14ac:dyDescent="0.2">
      <c r="A2897" s="24"/>
      <c r="B2897" s="5"/>
      <c r="C2897" s="5"/>
      <c r="D2897" s="5"/>
      <c r="E2897" s="5"/>
      <c r="F2897" s="5"/>
      <c r="G2897" s="6"/>
      <c r="H2897" s="6"/>
      <c r="I2897" s="6"/>
      <c r="J2897" s="6"/>
      <c r="K2897" s="6"/>
      <c r="L2897" s="6"/>
      <c r="M2897" s="6"/>
      <c r="N2897" s="6"/>
      <c r="O2897" s="6"/>
      <c r="P2897" s="6"/>
    </row>
    <row r="2898" spans="1:16" x14ac:dyDescent="0.2">
      <c r="A2898" s="24"/>
      <c r="B2898" s="5"/>
      <c r="C2898" s="5"/>
      <c r="D2898" s="5"/>
      <c r="E2898" s="5"/>
      <c r="F2898" s="5"/>
      <c r="G2898" s="6"/>
      <c r="H2898" s="6"/>
      <c r="I2898" s="6"/>
      <c r="J2898" s="6"/>
      <c r="K2898" s="6"/>
      <c r="L2898" s="6"/>
      <c r="M2898" s="6"/>
      <c r="N2898" s="6"/>
      <c r="O2898" s="6"/>
      <c r="P2898" s="6"/>
    </row>
    <row r="2899" spans="1:16" x14ac:dyDescent="0.2">
      <c r="A2899" s="24"/>
      <c r="B2899" s="5"/>
      <c r="C2899" s="5"/>
      <c r="D2899" s="5"/>
      <c r="E2899" s="5"/>
      <c r="F2899" s="5"/>
      <c r="G2899" s="6"/>
      <c r="H2899" s="6"/>
      <c r="I2899" s="6"/>
      <c r="J2899" s="6"/>
      <c r="K2899" s="6"/>
      <c r="L2899" s="6"/>
      <c r="M2899" s="6"/>
      <c r="N2899" s="6"/>
      <c r="O2899" s="6"/>
      <c r="P2899" s="6"/>
    </row>
    <row r="2900" spans="1:16" x14ac:dyDescent="0.2">
      <c r="A2900" s="24"/>
      <c r="B2900" s="5"/>
      <c r="C2900" s="5"/>
      <c r="D2900" s="5"/>
      <c r="E2900" s="5"/>
      <c r="F2900" s="5"/>
      <c r="G2900" s="6"/>
      <c r="H2900" s="6"/>
      <c r="I2900" s="6"/>
      <c r="J2900" s="6"/>
      <c r="K2900" s="6"/>
      <c r="L2900" s="6"/>
      <c r="M2900" s="6"/>
      <c r="N2900" s="6"/>
      <c r="O2900" s="6"/>
      <c r="P2900" s="6"/>
    </row>
    <row r="2901" spans="1:16" x14ac:dyDescent="0.2">
      <c r="A2901" s="24"/>
      <c r="B2901" s="5"/>
      <c r="C2901" s="5"/>
      <c r="D2901" s="5"/>
      <c r="E2901" s="5"/>
      <c r="F2901" s="5"/>
      <c r="G2901" s="6"/>
      <c r="H2901" s="6"/>
      <c r="I2901" s="6"/>
      <c r="J2901" s="6"/>
      <c r="K2901" s="6"/>
      <c r="L2901" s="6"/>
      <c r="M2901" s="6"/>
      <c r="N2901" s="6"/>
      <c r="O2901" s="6"/>
      <c r="P2901" s="6"/>
    </row>
    <row r="2902" spans="1:16" x14ac:dyDescent="0.2">
      <c r="A2902" s="24"/>
      <c r="B2902" s="5"/>
      <c r="C2902" s="5"/>
      <c r="D2902" s="5"/>
      <c r="E2902" s="5"/>
      <c r="F2902" s="5"/>
      <c r="G2902" s="6"/>
      <c r="H2902" s="6"/>
      <c r="I2902" s="6"/>
      <c r="J2902" s="6"/>
      <c r="K2902" s="6"/>
      <c r="L2902" s="6"/>
      <c r="M2902" s="6"/>
      <c r="N2902" s="6"/>
      <c r="O2902" s="6"/>
      <c r="P2902" s="6"/>
    </row>
    <row r="2903" spans="1:16" x14ac:dyDescent="0.2">
      <c r="A2903" s="24"/>
      <c r="B2903" s="5"/>
      <c r="C2903" s="5"/>
      <c r="D2903" s="5"/>
      <c r="E2903" s="5"/>
      <c r="F2903" s="5"/>
      <c r="G2903" s="6"/>
      <c r="H2903" s="6"/>
      <c r="I2903" s="6"/>
      <c r="J2903" s="6"/>
      <c r="K2903" s="6"/>
      <c r="L2903" s="6"/>
      <c r="M2903" s="6"/>
      <c r="N2903" s="6"/>
      <c r="O2903" s="6"/>
      <c r="P2903" s="6"/>
    </row>
    <row r="2904" spans="1:16" x14ac:dyDescent="0.2">
      <c r="A2904" s="24"/>
      <c r="B2904" s="5"/>
      <c r="C2904" s="5"/>
      <c r="D2904" s="5"/>
      <c r="E2904" s="5"/>
      <c r="F2904" s="5"/>
      <c r="G2904" s="6"/>
      <c r="H2904" s="6"/>
      <c r="I2904" s="6"/>
      <c r="J2904" s="6"/>
      <c r="K2904" s="6"/>
      <c r="L2904" s="6"/>
      <c r="M2904" s="6"/>
      <c r="N2904" s="6"/>
      <c r="O2904" s="6"/>
      <c r="P2904" s="6"/>
    </row>
    <row r="2905" spans="1:16" x14ac:dyDescent="0.2">
      <c r="A2905" s="24"/>
      <c r="B2905" s="5"/>
      <c r="C2905" s="5"/>
      <c r="D2905" s="5"/>
      <c r="E2905" s="5"/>
      <c r="F2905" s="5"/>
      <c r="G2905" s="6"/>
      <c r="H2905" s="6"/>
      <c r="I2905" s="6"/>
      <c r="J2905" s="6"/>
      <c r="K2905" s="6"/>
      <c r="L2905" s="6"/>
      <c r="M2905" s="6"/>
      <c r="N2905" s="6"/>
      <c r="O2905" s="6"/>
      <c r="P2905" s="6"/>
    </row>
    <row r="2906" spans="1:16" x14ac:dyDescent="0.2">
      <c r="A2906" s="24"/>
      <c r="B2906" s="5"/>
      <c r="C2906" s="5"/>
      <c r="D2906" s="5"/>
      <c r="E2906" s="5"/>
      <c r="F2906" s="5"/>
      <c r="G2906" s="6"/>
      <c r="H2906" s="6"/>
      <c r="I2906" s="6"/>
      <c r="J2906" s="6"/>
      <c r="K2906" s="6"/>
      <c r="L2906" s="6"/>
      <c r="M2906" s="6"/>
      <c r="N2906" s="6"/>
      <c r="O2906" s="6"/>
      <c r="P2906" s="6"/>
    </row>
    <row r="2907" spans="1:16" x14ac:dyDescent="0.2">
      <c r="A2907" s="24"/>
      <c r="B2907" s="5"/>
      <c r="C2907" s="5"/>
      <c r="D2907" s="5"/>
      <c r="E2907" s="5"/>
      <c r="F2907" s="5"/>
      <c r="G2907" s="6"/>
      <c r="H2907" s="6"/>
      <c r="I2907" s="6"/>
      <c r="J2907" s="6"/>
      <c r="K2907" s="6"/>
      <c r="L2907" s="6"/>
      <c r="M2907" s="6"/>
      <c r="N2907" s="6"/>
      <c r="O2907" s="6"/>
      <c r="P2907" s="6"/>
    </row>
    <row r="2908" spans="1:16" x14ac:dyDescent="0.2">
      <c r="A2908" s="24"/>
      <c r="B2908" s="5"/>
      <c r="C2908" s="5"/>
      <c r="D2908" s="5"/>
      <c r="E2908" s="5"/>
      <c r="F2908" s="5"/>
      <c r="G2908" s="6"/>
      <c r="H2908" s="6"/>
      <c r="I2908" s="6"/>
      <c r="J2908" s="6"/>
      <c r="K2908" s="6"/>
      <c r="L2908" s="6"/>
      <c r="M2908" s="6"/>
      <c r="N2908" s="6"/>
      <c r="O2908" s="6"/>
      <c r="P2908" s="6"/>
    </row>
    <row r="2909" spans="1:16" x14ac:dyDescent="0.2">
      <c r="A2909" s="24"/>
      <c r="B2909" s="5"/>
      <c r="C2909" s="5"/>
      <c r="D2909" s="5"/>
      <c r="E2909" s="5"/>
      <c r="F2909" s="5"/>
      <c r="G2909" s="6"/>
      <c r="H2909" s="6"/>
      <c r="I2909" s="6"/>
      <c r="J2909" s="6"/>
      <c r="K2909" s="6"/>
      <c r="L2909" s="6"/>
      <c r="M2909" s="6"/>
      <c r="N2909" s="6"/>
      <c r="O2909" s="6"/>
      <c r="P2909" s="6"/>
    </row>
    <row r="2910" spans="1:16" x14ac:dyDescent="0.2">
      <c r="A2910" s="24"/>
      <c r="B2910" s="5"/>
      <c r="C2910" s="5"/>
      <c r="D2910" s="5"/>
      <c r="E2910" s="5"/>
      <c r="F2910" s="5"/>
      <c r="G2910" s="6"/>
      <c r="H2910" s="6"/>
      <c r="I2910" s="6"/>
      <c r="J2910" s="6"/>
      <c r="K2910" s="6"/>
      <c r="L2910" s="6"/>
      <c r="M2910" s="6"/>
      <c r="N2910" s="6"/>
      <c r="O2910" s="6"/>
      <c r="P2910" s="6"/>
    </row>
    <row r="2911" spans="1:16" x14ac:dyDescent="0.2">
      <c r="A2911" s="24"/>
      <c r="B2911" s="5"/>
      <c r="C2911" s="5"/>
      <c r="D2911" s="5"/>
      <c r="E2911" s="5"/>
      <c r="F2911" s="5"/>
      <c r="G2911" s="6"/>
      <c r="H2911" s="6"/>
      <c r="I2911" s="6"/>
      <c r="J2911" s="6"/>
      <c r="K2911" s="6"/>
      <c r="L2911" s="6"/>
      <c r="M2911" s="6"/>
      <c r="N2911" s="6"/>
      <c r="O2911" s="6"/>
      <c r="P2911" s="6"/>
    </row>
    <row r="2912" spans="1:16" x14ac:dyDescent="0.2">
      <c r="A2912" s="24"/>
      <c r="B2912" s="5"/>
      <c r="C2912" s="5"/>
      <c r="D2912" s="5"/>
      <c r="E2912" s="5"/>
      <c r="F2912" s="5"/>
      <c r="G2912" s="6"/>
      <c r="H2912" s="6"/>
      <c r="I2912" s="6"/>
      <c r="J2912" s="6"/>
      <c r="K2912" s="6"/>
      <c r="L2912" s="6"/>
      <c r="M2912" s="6"/>
      <c r="N2912" s="6"/>
      <c r="O2912" s="6"/>
      <c r="P2912" s="6"/>
    </row>
    <row r="2913" spans="1:16" x14ac:dyDescent="0.2">
      <c r="A2913" s="24"/>
      <c r="B2913" s="5"/>
      <c r="C2913" s="5"/>
      <c r="D2913" s="5"/>
      <c r="E2913" s="5"/>
      <c r="F2913" s="5"/>
      <c r="G2913" s="6"/>
      <c r="H2913" s="6"/>
      <c r="I2913" s="6"/>
      <c r="J2913" s="6"/>
      <c r="K2913" s="6"/>
      <c r="L2913" s="6"/>
      <c r="M2913" s="6"/>
      <c r="N2913" s="6"/>
      <c r="O2913" s="6"/>
      <c r="P2913" s="6"/>
    </row>
    <row r="2914" spans="1:16" x14ac:dyDescent="0.2">
      <c r="A2914" s="24"/>
      <c r="B2914" s="5"/>
      <c r="C2914" s="5"/>
      <c r="D2914" s="5"/>
      <c r="E2914" s="5"/>
      <c r="F2914" s="5"/>
      <c r="G2914" s="6"/>
      <c r="H2914" s="6"/>
      <c r="I2914" s="6"/>
      <c r="J2914" s="6"/>
      <c r="K2914" s="6"/>
      <c r="L2914" s="6"/>
      <c r="M2914" s="6"/>
      <c r="N2914" s="6"/>
      <c r="O2914" s="6"/>
      <c r="P2914" s="6"/>
    </row>
    <row r="2915" spans="1:16" x14ac:dyDescent="0.2">
      <c r="A2915" s="24"/>
      <c r="B2915" s="5"/>
      <c r="C2915" s="5"/>
      <c r="D2915" s="5"/>
      <c r="E2915" s="5"/>
      <c r="F2915" s="5"/>
      <c r="G2915" s="6"/>
      <c r="H2915" s="6"/>
      <c r="I2915" s="6"/>
      <c r="J2915" s="6"/>
      <c r="K2915" s="6"/>
      <c r="L2915" s="6"/>
      <c r="M2915" s="6"/>
      <c r="N2915" s="6"/>
      <c r="O2915" s="6"/>
      <c r="P2915" s="6"/>
    </row>
    <row r="2916" spans="1:16" x14ac:dyDescent="0.2">
      <c r="A2916" s="24"/>
      <c r="B2916" s="5"/>
      <c r="C2916" s="5"/>
      <c r="D2916" s="5"/>
      <c r="E2916" s="5"/>
      <c r="F2916" s="5"/>
      <c r="G2916" s="6"/>
      <c r="H2916" s="6"/>
      <c r="I2916" s="6"/>
      <c r="J2916" s="6"/>
      <c r="K2916" s="6"/>
      <c r="L2916" s="6"/>
      <c r="M2916" s="6"/>
      <c r="N2916" s="6"/>
      <c r="O2916" s="6"/>
      <c r="P2916" s="6"/>
    </row>
    <row r="2917" spans="1:16" x14ac:dyDescent="0.2">
      <c r="A2917" s="24"/>
      <c r="B2917" s="5"/>
      <c r="C2917" s="5"/>
      <c r="D2917" s="5"/>
      <c r="E2917" s="5"/>
      <c r="F2917" s="5"/>
      <c r="G2917" s="6"/>
      <c r="H2917" s="6"/>
      <c r="I2917" s="6"/>
      <c r="J2917" s="6"/>
      <c r="K2917" s="6"/>
      <c r="L2917" s="6"/>
      <c r="M2917" s="6"/>
      <c r="N2917" s="6"/>
      <c r="O2917" s="6"/>
      <c r="P2917" s="6"/>
    </row>
    <row r="2918" spans="1:16" x14ac:dyDescent="0.2">
      <c r="A2918" s="24"/>
      <c r="B2918" s="5"/>
      <c r="C2918" s="5"/>
      <c r="D2918" s="5"/>
      <c r="E2918" s="5"/>
      <c r="F2918" s="5"/>
      <c r="G2918" s="6"/>
      <c r="H2918" s="6"/>
      <c r="I2918" s="6"/>
      <c r="J2918" s="6"/>
      <c r="K2918" s="6"/>
      <c r="L2918" s="6"/>
      <c r="M2918" s="6"/>
      <c r="N2918" s="6"/>
      <c r="O2918" s="6"/>
      <c r="P2918" s="6"/>
    </row>
    <row r="2919" spans="1:16" x14ac:dyDescent="0.2">
      <c r="A2919" s="24"/>
      <c r="B2919" s="5"/>
      <c r="C2919" s="5"/>
      <c r="D2919" s="5"/>
      <c r="E2919" s="5"/>
      <c r="F2919" s="5"/>
      <c r="G2919" s="6"/>
      <c r="H2919" s="6"/>
      <c r="I2919" s="6"/>
      <c r="J2919" s="6"/>
      <c r="K2919" s="6"/>
      <c r="L2919" s="6"/>
      <c r="M2919" s="6"/>
      <c r="N2919" s="6"/>
      <c r="O2919" s="6"/>
      <c r="P2919" s="6"/>
    </row>
    <row r="2920" spans="1:16" x14ac:dyDescent="0.2">
      <c r="A2920" s="24"/>
      <c r="B2920" s="5"/>
      <c r="C2920" s="5"/>
      <c r="D2920" s="5"/>
      <c r="E2920" s="5"/>
      <c r="F2920" s="5"/>
      <c r="G2920" s="6"/>
      <c r="H2920" s="6"/>
      <c r="I2920" s="6"/>
      <c r="J2920" s="6"/>
      <c r="K2920" s="6"/>
      <c r="L2920" s="6"/>
      <c r="M2920" s="6"/>
      <c r="N2920" s="6"/>
      <c r="O2920" s="6"/>
      <c r="P2920" s="6"/>
    </row>
    <row r="2921" spans="1:16" x14ac:dyDescent="0.2">
      <c r="A2921" s="24"/>
      <c r="B2921" s="5"/>
      <c r="C2921" s="5"/>
      <c r="D2921" s="5"/>
      <c r="E2921" s="5"/>
      <c r="F2921" s="5"/>
      <c r="G2921" s="6"/>
      <c r="H2921" s="6"/>
      <c r="I2921" s="6"/>
      <c r="J2921" s="6"/>
      <c r="K2921" s="6"/>
      <c r="L2921" s="6"/>
      <c r="M2921" s="6"/>
      <c r="N2921" s="6"/>
      <c r="O2921" s="6"/>
      <c r="P2921" s="6"/>
    </row>
    <row r="2922" spans="1:16" x14ac:dyDescent="0.2">
      <c r="A2922" s="24"/>
      <c r="B2922" s="5"/>
      <c r="C2922" s="5"/>
      <c r="D2922" s="5"/>
      <c r="E2922" s="5"/>
      <c r="F2922" s="5"/>
      <c r="G2922" s="6"/>
      <c r="H2922" s="6"/>
      <c r="I2922" s="6"/>
      <c r="J2922" s="6"/>
      <c r="K2922" s="6"/>
      <c r="L2922" s="6"/>
      <c r="M2922" s="6"/>
      <c r="N2922" s="6"/>
      <c r="O2922" s="6"/>
      <c r="P2922" s="6"/>
    </row>
    <row r="2923" spans="1:16" x14ac:dyDescent="0.2">
      <c r="A2923" s="24"/>
      <c r="B2923" s="5"/>
      <c r="C2923" s="5"/>
      <c r="D2923" s="5"/>
      <c r="E2923" s="5"/>
      <c r="F2923" s="5"/>
      <c r="G2923" s="6"/>
      <c r="H2923" s="6"/>
      <c r="I2923" s="6"/>
      <c r="J2923" s="6"/>
      <c r="K2923" s="6"/>
      <c r="L2923" s="6"/>
      <c r="M2923" s="6"/>
      <c r="N2923" s="6"/>
      <c r="O2923" s="6"/>
      <c r="P2923" s="6"/>
    </row>
    <row r="2924" spans="1:16" x14ac:dyDescent="0.2">
      <c r="A2924" s="24"/>
      <c r="B2924" s="5"/>
      <c r="C2924" s="5"/>
      <c r="D2924" s="5"/>
      <c r="E2924" s="5"/>
      <c r="F2924" s="5"/>
      <c r="G2924" s="6"/>
      <c r="H2924" s="6"/>
      <c r="I2924" s="6"/>
      <c r="J2924" s="6"/>
      <c r="K2924" s="6"/>
      <c r="L2924" s="6"/>
      <c r="M2924" s="6"/>
      <c r="N2924" s="6"/>
      <c r="O2924" s="6"/>
      <c r="P2924" s="6"/>
    </row>
    <row r="2925" spans="1:16" x14ac:dyDescent="0.2">
      <c r="A2925" s="24"/>
      <c r="B2925" s="5"/>
      <c r="C2925" s="5"/>
      <c r="D2925" s="5"/>
      <c r="E2925" s="5"/>
      <c r="F2925" s="5"/>
      <c r="G2925" s="6"/>
      <c r="H2925" s="6"/>
      <c r="I2925" s="6"/>
      <c r="J2925" s="6"/>
      <c r="K2925" s="6"/>
      <c r="L2925" s="6"/>
      <c r="M2925" s="6"/>
      <c r="N2925" s="6"/>
      <c r="O2925" s="6"/>
      <c r="P2925" s="6"/>
    </row>
    <row r="2926" spans="1:16" x14ac:dyDescent="0.2">
      <c r="A2926" s="24"/>
      <c r="B2926" s="5"/>
      <c r="C2926" s="5"/>
      <c r="D2926" s="5"/>
      <c r="E2926" s="5"/>
      <c r="F2926" s="5"/>
      <c r="G2926" s="6"/>
      <c r="H2926" s="6"/>
      <c r="I2926" s="6"/>
      <c r="J2926" s="6"/>
      <c r="K2926" s="6"/>
      <c r="L2926" s="6"/>
      <c r="M2926" s="6"/>
      <c r="N2926" s="6"/>
      <c r="O2926" s="6"/>
      <c r="P2926" s="6"/>
    </row>
    <row r="2927" spans="1:16" x14ac:dyDescent="0.2">
      <c r="A2927" s="24"/>
      <c r="B2927" s="5"/>
      <c r="C2927" s="5"/>
      <c r="D2927" s="5"/>
      <c r="E2927" s="5"/>
      <c r="F2927" s="5"/>
      <c r="G2927" s="6"/>
      <c r="H2927" s="6"/>
      <c r="I2927" s="6"/>
      <c r="J2927" s="6"/>
      <c r="K2927" s="6"/>
      <c r="L2927" s="6"/>
      <c r="M2927" s="6"/>
      <c r="N2927" s="6"/>
      <c r="O2927" s="6"/>
      <c r="P2927" s="6"/>
    </row>
    <row r="2928" spans="1:16" x14ac:dyDescent="0.2">
      <c r="A2928" s="24"/>
      <c r="B2928" s="5"/>
      <c r="C2928" s="5"/>
      <c r="D2928" s="5"/>
      <c r="E2928" s="5"/>
      <c r="F2928" s="5"/>
      <c r="G2928" s="6"/>
      <c r="H2928" s="6"/>
      <c r="I2928" s="6"/>
      <c r="J2928" s="6"/>
      <c r="K2928" s="6"/>
      <c r="L2928" s="6"/>
      <c r="M2928" s="6"/>
      <c r="N2928" s="6"/>
      <c r="O2928" s="6"/>
      <c r="P2928" s="6"/>
    </row>
    <row r="2929" spans="1:16" x14ac:dyDescent="0.2">
      <c r="A2929" s="24"/>
      <c r="B2929" s="5"/>
      <c r="C2929" s="5"/>
      <c r="D2929" s="5"/>
      <c r="E2929" s="5"/>
      <c r="F2929" s="5"/>
      <c r="G2929" s="6"/>
      <c r="H2929" s="6"/>
      <c r="I2929" s="6"/>
      <c r="J2929" s="6"/>
      <c r="K2929" s="6"/>
      <c r="L2929" s="6"/>
      <c r="M2929" s="6"/>
      <c r="N2929" s="6"/>
      <c r="O2929" s="6"/>
      <c r="P2929" s="6"/>
    </row>
    <row r="2930" spans="1:16" x14ac:dyDescent="0.2">
      <c r="A2930" s="24"/>
      <c r="B2930" s="5"/>
      <c r="C2930" s="5"/>
      <c r="D2930" s="5"/>
      <c r="E2930" s="5"/>
      <c r="F2930" s="5"/>
      <c r="G2930" s="6"/>
      <c r="H2930" s="6"/>
      <c r="I2930" s="6"/>
      <c r="J2930" s="6"/>
      <c r="K2930" s="6"/>
      <c r="L2930" s="6"/>
      <c r="M2930" s="6"/>
      <c r="N2930" s="6"/>
      <c r="O2930" s="6"/>
      <c r="P2930" s="6"/>
    </row>
    <row r="2931" spans="1:16" x14ac:dyDescent="0.2">
      <c r="A2931" s="24"/>
      <c r="B2931" s="5"/>
      <c r="C2931" s="5"/>
      <c r="D2931" s="5"/>
      <c r="E2931" s="5"/>
      <c r="F2931" s="5"/>
      <c r="G2931" s="6"/>
      <c r="H2931" s="6"/>
      <c r="I2931" s="6"/>
      <c r="J2931" s="6"/>
      <c r="K2931" s="6"/>
      <c r="L2931" s="6"/>
      <c r="M2931" s="6"/>
      <c r="N2931" s="6"/>
      <c r="O2931" s="6"/>
      <c r="P2931" s="6"/>
    </row>
    <row r="2932" spans="1:16" x14ac:dyDescent="0.2">
      <c r="A2932" s="24"/>
      <c r="B2932" s="5"/>
      <c r="C2932" s="5"/>
      <c r="D2932" s="5"/>
      <c r="E2932" s="5"/>
      <c r="F2932" s="5"/>
      <c r="G2932" s="6"/>
      <c r="H2932" s="6"/>
      <c r="I2932" s="6"/>
      <c r="J2932" s="6"/>
      <c r="K2932" s="6"/>
      <c r="L2932" s="6"/>
      <c r="M2932" s="6"/>
      <c r="N2932" s="6"/>
      <c r="O2932" s="6"/>
      <c r="P2932" s="6"/>
    </row>
    <row r="2933" spans="1:16" x14ac:dyDescent="0.2">
      <c r="A2933" s="24"/>
      <c r="B2933" s="5"/>
      <c r="C2933" s="5"/>
      <c r="D2933" s="5"/>
      <c r="E2933" s="5"/>
      <c r="F2933" s="5"/>
      <c r="G2933" s="6"/>
      <c r="H2933" s="6"/>
      <c r="I2933" s="6"/>
      <c r="J2933" s="6"/>
      <c r="K2933" s="6"/>
      <c r="L2933" s="6"/>
      <c r="M2933" s="6"/>
      <c r="N2933" s="6"/>
      <c r="O2933" s="6"/>
      <c r="P2933" s="6"/>
    </row>
    <row r="2934" spans="1:16" x14ac:dyDescent="0.2">
      <c r="A2934" s="24"/>
      <c r="B2934" s="5"/>
      <c r="C2934" s="5"/>
      <c r="D2934" s="5"/>
      <c r="E2934" s="5"/>
      <c r="F2934" s="5"/>
      <c r="G2934" s="6"/>
      <c r="H2934" s="6"/>
      <c r="I2934" s="6"/>
      <c r="J2934" s="6"/>
      <c r="K2934" s="6"/>
      <c r="L2934" s="6"/>
      <c r="M2934" s="6"/>
      <c r="N2934" s="6"/>
      <c r="O2934" s="6"/>
      <c r="P2934" s="6"/>
    </row>
    <row r="2935" spans="1:16" x14ac:dyDescent="0.2">
      <c r="A2935" s="24"/>
      <c r="B2935" s="5"/>
      <c r="C2935" s="5"/>
      <c r="D2935" s="5"/>
      <c r="E2935" s="5"/>
      <c r="F2935" s="5"/>
      <c r="G2935" s="6"/>
      <c r="H2935" s="6"/>
      <c r="I2935" s="6"/>
      <c r="J2935" s="6"/>
      <c r="K2935" s="6"/>
      <c r="L2935" s="6"/>
      <c r="M2935" s="6"/>
      <c r="N2935" s="6"/>
      <c r="O2935" s="6"/>
      <c r="P2935" s="6"/>
    </row>
    <row r="2936" spans="1:16" x14ac:dyDescent="0.2">
      <c r="A2936" s="24"/>
      <c r="B2936" s="5"/>
      <c r="C2936" s="5"/>
      <c r="D2936" s="5"/>
      <c r="E2936" s="5"/>
      <c r="F2936" s="5"/>
      <c r="G2936" s="6"/>
      <c r="H2936" s="6"/>
      <c r="I2936" s="6"/>
      <c r="J2936" s="6"/>
      <c r="K2936" s="6"/>
      <c r="L2936" s="6"/>
      <c r="M2936" s="6"/>
      <c r="N2936" s="6"/>
      <c r="O2936" s="6"/>
      <c r="P2936" s="6"/>
    </row>
    <row r="2937" spans="1:16" x14ac:dyDescent="0.2">
      <c r="A2937" s="24"/>
      <c r="B2937" s="5"/>
      <c r="C2937" s="5"/>
      <c r="D2937" s="5"/>
      <c r="E2937" s="5"/>
      <c r="F2937" s="5"/>
      <c r="G2937" s="6"/>
      <c r="H2937" s="6"/>
      <c r="I2937" s="6"/>
      <c r="J2937" s="6"/>
      <c r="K2937" s="6"/>
      <c r="L2937" s="6"/>
      <c r="M2937" s="6"/>
      <c r="N2937" s="6"/>
      <c r="O2937" s="6"/>
      <c r="P2937" s="6"/>
    </row>
    <row r="2938" spans="1:16" x14ac:dyDescent="0.2">
      <c r="A2938" s="24"/>
      <c r="B2938" s="5"/>
      <c r="C2938" s="5"/>
      <c r="D2938" s="5"/>
      <c r="E2938" s="5"/>
      <c r="F2938" s="5"/>
      <c r="G2938" s="6"/>
      <c r="H2938" s="6"/>
      <c r="I2938" s="6"/>
      <c r="J2938" s="6"/>
      <c r="K2938" s="6"/>
      <c r="L2938" s="6"/>
      <c r="M2938" s="6"/>
      <c r="N2938" s="6"/>
      <c r="O2938" s="6"/>
      <c r="P2938" s="6"/>
    </row>
    <row r="2939" spans="1:16" x14ac:dyDescent="0.2">
      <c r="A2939" s="24"/>
      <c r="B2939" s="5"/>
      <c r="C2939" s="5"/>
      <c r="D2939" s="5"/>
      <c r="E2939" s="5"/>
      <c r="F2939" s="5"/>
      <c r="G2939" s="6"/>
      <c r="H2939" s="6"/>
      <c r="I2939" s="6"/>
      <c r="J2939" s="6"/>
      <c r="K2939" s="6"/>
      <c r="L2939" s="6"/>
      <c r="M2939" s="6"/>
      <c r="N2939" s="6"/>
      <c r="O2939" s="6"/>
      <c r="P2939" s="6"/>
    </row>
    <row r="2940" spans="1:16" x14ac:dyDescent="0.2">
      <c r="A2940" s="24"/>
      <c r="B2940" s="5"/>
      <c r="C2940" s="5"/>
      <c r="D2940" s="5"/>
      <c r="E2940" s="5"/>
      <c r="F2940" s="5"/>
      <c r="G2940" s="6"/>
      <c r="H2940" s="6"/>
      <c r="I2940" s="6"/>
      <c r="J2940" s="6"/>
      <c r="K2940" s="6"/>
      <c r="L2940" s="6"/>
      <c r="M2940" s="6"/>
      <c r="N2940" s="6"/>
      <c r="O2940" s="6"/>
      <c r="P2940" s="6"/>
    </row>
    <row r="2941" spans="1:16" x14ac:dyDescent="0.2">
      <c r="A2941" s="24"/>
      <c r="B2941" s="5"/>
      <c r="C2941" s="5"/>
      <c r="D2941" s="5"/>
      <c r="E2941" s="5"/>
      <c r="F2941" s="5"/>
      <c r="G2941" s="6"/>
      <c r="H2941" s="6"/>
      <c r="I2941" s="6"/>
      <c r="J2941" s="6"/>
      <c r="K2941" s="6"/>
      <c r="L2941" s="6"/>
      <c r="M2941" s="6"/>
      <c r="N2941" s="6"/>
      <c r="O2941" s="6"/>
      <c r="P2941" s="6"/>
    </row>
    <row r="2942" spans="1:16" x14ac:dyDescent="0.2">
      <c r="A2942" s="24"/>
      <c r="B2942" s="5"/>
      <c r="C2942" s="5"/>
      <c r="D2942" s="5"/>
      <c r="E2942" s="5"/>
      <c r="F2942" s="5"/>
      <c r="G2942" s="6"/>
      <c r="H2942" s="6"/>
      <c r="I2942" s="6"/>
      <c r="J2942" s="6"/>
      <c r="K2942" s="6"/>
      <c r="L2942" s="6"/>
      <c r="M2942" s="6"/>
      <c r="N2942" s="6"/>
      <c r="O2942" s="6"/>
      <c r="P2942" s="6"/>
    </row>
    <row r="2943" spans="1:16" x14ac:dyDescent="0.2">
      <c r="A2943" s="24"/>
      <c r="B2943" s="5"/>
      <c r="C2943" s="5"/>
      <c r="D2943" s="5"/>
      <c r="E2943" s="5"/>
      <c r="F2943" s="5"/>
      <c r="G2943" s="6"/>
      <c r="H2943" s="6"/>
      <c r="I2943" s="6"/>
      <c r="J2943" s="6"/>
      <c r="K2943" s="6"/>
      <c r="L2943" s="6"/>
      <c r="M2943" s="6"/>
      <c r="N2943" s="6"/>
      <c r="O2943" s="6"/>
      <c r="P2943" s="6"/>
    </row>
    <row r="2944" spans="1:16" x14ac:dyDescent="0.2">
      <c r="A2944" s="24"/>
      <c r="B2944" s="5"/>
      <c r="C2944" s="5"/>
      <c r="D2944" s="5"/>
      <c r="E2944" s="5"/>
      <c r="F2944" s="5"/>
      <c r="G2944" s="6"/>
      <c r="H2944" s="6"/>
      <c r="I2944" s="6"/>
      <c r="J2944" s="6"/>
      <c r="K2944" s="6"/>
      <c r="L2944" s="6"/>
      <c r="M2944" s="6"/>
      <c r="N2944" s="6"/>
      <c r="O2944" s="6"/>
      <c r="P2944" s="6"/>
    </row>
    <row r="2945" spans="1:16" x14ac:dyDescent="0.2">
      <c r="A2945" s="24"/>
      <c r="B2945" s="5"/>
      <c r="C2945" s="5"/>
      <c r="D2945" s="5"/>
      <c r="E2945" s="5"/>
      <c r="F2945" s="5"/>
      <c r="G2945" s="6"/>
      <c r="H2945" s="6"/>
      <c r="I2945" s="6"/>
      <c r="J2945" s="6"/>
      <c r="K2945" s="6"/>
      <c r="L2945" s="6"/>
      <c r="M2945" s="6"/>
      <c r="N2945" s="6"/>
      <c r="O2945" s="6"/>
      <c r="P2945" s="6"/>
    </row>
    <row r="2946" spans="1:16" x14ac:dyDescent="0.2">
      <c r="A2946" s="24"/>
      <c r="B2946" s="5"/>
      <c r="C2946" s="5"/>
      <c r="D2946" s="5"/>
      <c r="E2946" s="5"/>
      <c r="F2946" s="5"/>
      <c r="G2946" s="6"/>
      <c r="H2946" s="6"/>
      <c r="I2946" s="6"/>
      <c r="J2946" s="6"/>
      <c r="K2946" s="6"/>
      <c r="L2946" s="6"/>
      <c r="M2946" s="6"/>
      <c r="N2946" s="6"/>
      <c r="O2946" s="6"/>
      <c r="P2946" s="6"/>
    </row>
    <row r="2947" spans="1:16" x14ac:dyDescent="0.2">
      <c r="A2947" s="24"/>
      <c r="B2947" s="5"/>
      <c r="C2947" s="5"/>
      <c r="D2947" s="5"/>
      <c r="E2947" s="5"/>
      <c r="F2947" s="5"/>
      <c r="G2947" s="6"/>
      <c r="H2947" s="6"/>
      <c r="I2947" s="6"/>
      <c r="J2947" s="6"/>
      <c r="K2947" s="6"/>
      <c r="L2947" s="6"/>
      <c r="M2947" s="6"/>
      <c r="N2947" s="6"/>
      <c r="O2947" s="6"/>
      <c r="P2947" s="6"/>
    </row>
    <row r="2948" spans="1:16" x14ac:dyDescent="0.2">
      <c r="A2948" s="24"/>
      <c r="B2948" s="5"/>
      <c r="C2948" s="5"/>
      <c r="D2948" s="5"/>
      <c r="E2948" s="5"/>
      <c r="F2948" s="5"/>
      <c r="G2948" s="6"/>
      <c r="H2948" s="6"/>
      <c r="I2948" s="6"/>
      <c r="J2948" s="6"/>
      <c r="K2948" s="6"/>
      <c r="L2948" s="6"/>
      <c r="M2948" s="6"/>
      <c r="N2948" s="6"/>
      <c r="O2948" s="6"/>
      <c r="P2948" s="6"/>
    </row>
    <row r="2949" spans="1:16" x14ac:dyDescent="0.2">
      <c r="A2949" s="24"/>
      <c r="B2949" s="5"/>
      <c r="C2949" s="5"/>
      <c r="D2949" s="5"/>
      <c r="E2949" s="5"/>
      <c r="F2949" s="5"/>
      <c r="G2949" s="6"/>
      <c r="H2949" s="6"/>
      <c r="I2949" s="6"/>
      <c r="J2949" s="6"/>
      <c r="K2949" s="6"/>
      <c r="L2949" s="6"/>
      <c r="M2949" s="6"/>
      <c r="N2949" s="6"/>
      <c r="O2949" s="6"/>
      <c r="P2949" s="6"/>
    </row>
    <row r="2950" spans="1:16" x14ac:dyDescent="0.2">
      <c r="A2950" s="24"/>
      <c r="B2950" s="5"/>
      <c r="C2950" s="5"/>
      <c r="D2950" s="5"/>
      <c r="E2950" s="5"/>
      <c r="F2950" s="5"/>
      <c r="G2950" s="6"/>
      <c r="H2950" s="6"/>
      <c r="I2950" s="6"/>
      <c r="J2950" s="6"/>
      <c r="K2950" s="6"/>
      <c r="L2950" s="6"/>
      <c r="M2950" s="6"/>
      <c r="N2950" s="6"/>
      <c r="O2950" s="6"/>
      <c r="P2950" s="6"/>
    </row>
    <row r="2951" spans="1:16" x14ac:dyDescent="0.2">
      <c r="A2951" s="24"/>
      <c r="B2951" s="5"/>
      <c r="C2951" s="5"/>
      <c r="D2951" s="5"/>
      <c r="E2951" s="5"/>
      <c r="F2951" s="5"/>
      <c r="G2951" s="6"/>
      <c r="H2951" s="6"/>
      <c r="I2951" s="6"/>
      <c r="J2951" s="6"/>
      <c r="K2951" s="6"/>
      <c r="L2951" s="6"/>
      <c r="M2951" s="6"/>
      <c r="N2951" s="6"/>
      <c r="O2951" s="6"/>
      <c r="P2951" s="6"/>
    </row>
    <row r="2952" spans="1:16" x14ac:dyDescent="0.2">
      <c r="A2952" s="24"/>
      <c r="B2952" s="5"/>
      <c r="C2952" s="5"/>
      <c r="D2952" s="5"/>
      <c r="E2952" s="5"/>
      <c r="F2952" s="5"/>
      <c r="G2952" s="6"/>
      <c r="H2952" s="6"/>
      <c r="I2952" s="6"/>
      <c r="J2952" s="6"/>
      <c r="K2952" s="6"/>
      <c r="L2952" s="6"/>
      <c r="M2952" s="6"/>
      <c r="N2952" s="6"/>
      <c r="O2952" s="6"/>
      <c r="P2952" s="6"/>
    </row>
    <row r="2953" spans="1:16" x14ac:dyDescent="0.2">
      <c r="A2953" s="24"/>
      <c r="B2953" s="5"/>
      <c r="C2953" s="5"/>
      <c r="D2953" s="5"/>
      <c r="E2953" s="5"/>
      <c r="F2953" s="5"/>
      <c r="G2953" s="6"/>
      <c r="H2953" s="6"/>
      <c r="I2953" s="6"/>
      <c r="J2953" s="6"/>
      <c r="K2953" s="6"/>
      <c r="L2953" s="6"/>
      <c r="M2953" s="6"/>
      <c r="N2953" s="6"/>
      <c r="O2953" s="6"/>
      <c r="P2953" s="6"/>
    </row>
    <row r="2954" spans="1:16" x14ac:dyDescent="0.2">
      <c r="A2954" s="24"/>
      <c r="B2954" s="5"/>
      <c r="C2954" s="5"/>
      <c r="D2954" s="5"/>
      <c r="E2954" s="5"/>
      <c r="F2954" s="5"/>
      <c r="G2954" s="6"/>
      <c r="H2954" s="6"/>
      <c r="I2954" s="6"/>
      <c r="J2954" s="6"/>
      <c r="K2954" s="6"/>
      <c r="L2954" s="6"/>
      <c r="M2954" s="6"/>
      <c r="N2954" s="6"/>
      <c r="O2954" s="6"/>
      <c r="P2954" s="6"/>
    </row>
    <row r="2955" spans="1:16" x14ac:dyDescent="0.2">
      <c r="A2955" s="24"/>
      <c r="B2955" s="5"/>
      <c r="C2955" s="5"/>
      <c r="D2955" s="5"/>
      <c r="E2955" s="5"/>
      <c r="F2955" s="5"/>
      <c r="G2955" s="6"/>
      <c r="H2955" s="6"/>
      <c r="I2955" s="6"/>
      <c r="J2955" s="6"/>
      <c r="K2955" s="6"/>
      <c r="L2955" s="6"/>
      <c r="M2955" s="6"/>
      <c r="N2955" s="6"/>
      <c r="O2955" s="6"/>
      <c r="P2955" s="6"/>
    </row>
    <row r="2956" spans="1:16" x14ac:dyDescent="0.2">
      <c r="A2956" s="24"/>
      <c r="B2956" s="5"/>
      <c r="C2956" s="5"/>
      <c r="D2956" s="5"/>
      <c r="E2956" s="5"/>
      <c r="F2956" s="5"/>
      <c r="G2956" s="6"/>
      <c r="H2956" s="6"/>
      <c r="I2956" s="6"/>
      <c r="J2956" s="6"/>
      <c r="K2956" s="6"/>
      <c r="L2956" s="6"/>
      <c r="M2956" s="6"/>
      <c r="N2956" s="6"/>
      <c r="O2956" s="6"/>
      <c r="P2956" s="6"/>
    </row>
    <row r="2957" spans="1:16" x14ac:dyDescent="0.2">
      <c r="A2957" s="24"/>
      <c r="B2957" s="5"/>
      <c r="C2957" s="5"/>
      <c r="D2957" s="5"/>
      <c r="E2957" s="5"/>
      <c r="F2957" s="5"/>
      <c r="G2957" s="6"/>
      <c r="H2957" s="6"/>
      <c r="I2957" s="6"/>
      <c r="J2957" s="6"/>
      <c r="K2957" s="6"/>
      <c r="L2957" s="6"/>
      <c r="M2957" s="6"/>
      <c r="N2957" s="6"/>
      <c r="O2957" s="6"/>
      <c r="P2957" s="6"/>
    </row>
    <row r="2958" spans="1:16" x14ac:dyDescent="0.2">
      <c r="A2958" s="24"/>
      <c r="B2958" s="5"/>
      <c r="C2958" s="5"/>
      <c r="D2958" s="5"/>
      <c r="E2958" s="5"/>
      <c r="F2958" s="5"/>
      <c r="G2958" s="6"/>
      <c r="H2958" s="6"/>
      <c r="I2958" s="6"/>
      <c r="J2958" s="6"/>
      <c r="K2958" s="6"/>
      <c r="L2958" s="6"/>
      <c r="M2958" s="6"/>
      <c r="N2958" s="6"/>
      <c r="O2958" s="6"/>
      <c r="P2958" s="6"/>
    </row>
    <row r="2959" spans="1:16" x14ac:dyDescent="0.2">
      <c r="A2959" s="24"/>
      <c r="B2959" s="5"/>
      <c r="C2959" s="5"/>
      <c r="D2959" s="5"/>
      <c r="E2959" s="5"/>
      <c r="F2959" s="5"/>
      <c r="G2959" s="6"/>
      <c r="H2959" s="6"/>
      <c r="I2959" s="6"/>
      <c r="J2959" s="6"/>
      <c r="K2959" s="6"/>
      <c r="L2959" s="6"/>
      <c r="M2959" s="6"/>
      <c r="N2959" s="6"/>
      <c r="O2959" s="6"/>
      <c r="P2959" s="6"/>
    </row>
    <row r="2960" spans="1:16" x14ac:dyDescent="0.2">
      <c r="A2960" s="24"/>
      <c r="B2960" s="5"/>
      <c r="C2960" s="5"/>
      <c r="D2960" s="5"/>
      <c r="E2960" s="5"/>
      <c r="F2960" s="5"/>
      <c r="G2960" s="6"/>
      <c r="H2960" s="6"/>
      <c r="I2960" s="6"/>
      <c r="J2960" s="6"/>
      <c r="K2960" s="6"/>
      <c r="L2960" s="6"/>
      <c r="M2960" s="6"/>
      <c r="N2960" s="6"/>
      <c r="O2960" s="6"/>
      <c r="P2960" s="6"/>
    </row>
    <row r="2961" spans="1:16" x14ac:dyDescent="0.2">
      <c r="A2961" s="24"/>
      <c r="B2961" s="5"/>
      <c r="C2961" s="5"/>
      <c r="D2961" s="5"/>
      <c r="E2961" s="5"/>
      <c r="F2961" s="5"/>
      <c r="G2961" s="6"/>
      <c r="H2961" s="6"/>
      <c r="I2961" s="6"/>
      <c r="J2961" s="6"/>
      <c r="K2961" s="6"/>
      <c r="L2961" s="6"/>
      <c r="M2961" s="6"/>
      <c r="N2961" s="6"/>
      <c r="O2961" s="6"/>
      <c r="P2961" s="6"/>
    </row>
    <row r="2962" spans="1:16" x14ac:dyDescent="0.2">
      <c r="A2962" s="24"/>
      <c r="B2962" s="5"/>
      <c r="C2962" s="5"/>
      <c r="D2962" s="5"/>
      <c r="E2962" s="5"/>
      <c r="F2962" s="5"/>
      <c r="G2962" s="6"/>
      <c r="H2962" s="6"/>
      <c r="I2962" s="6"/>
      <c r="J2962" s="6"/>
      <c r="K2962" s="6"/>
      <c r="L2962" s="6"/>
      <c r="M2962" s="6"/>
      <c r="N2962" s="6"/>
      <c r="O2962" s="6"/>
      <c r="P2962" s="6"/>
    </row>
    <row r="2963" spans="1:16" x14ac:dyDescent="0.2">
      <c r="A2963" s="24"/>
      <c r="B2963" s="5"/>
      <c r="C2963" s="5"/>
      <c r="D2963" s="5"/>
      <c r="E2963" s="5"/>
      <c r="F2963" s="5"/>
      <c r="G2963" s="6"/>
      <c r="H2963" s="6"/>
      <c r="I2963" s="6"/>
      <c r="J2963" s="6"/>
      <c r="K2963" s="6"/>
      <c r="L2963" s="6"/>
      <c r="M2963" s="6"/>
      <c r="N2963" s="6"/>
      <c r="O2963" s="6"/>
      <c r="P2963" s="6"/>
    </row>
    <row r="2964" spans="1:16" x14ac:dyDescent="0.2">
      <c r="A2964" s="24"/>
      <c r="B2964" s="5"/>
      <c r="C2964" s="5"/>
      <c r="D2964" s="5"/>
      <c r="E2964" s="5"/>
      <c r="F2964" s="5"/>
      <c r="G2964" s="6"/>
      <c r="H2964" s="6"/>
      <c r="I2964" s="6"/>
      <c r="J2964" s="6"/>
      <c r="K2964" s="6"/>
      <c r="L2964" s="6"/>
      <c r="M2964" s="6"/>
      <c r="N2964" s="6"/>
      <c r="O2964" s="6"/>
      <c r="P2964" s="6"/>
    </row>
    <row r="2965" spans="1:16" x14ac:dyDescent="0.2">
      <c r="A2965" s="24"/>
      <c r="B2965" s="5"/>
      <c r="C2965" s="5"/>
      <c r="D2965" s="5"/>
      <c r="E2965" s="5"/>
      <c r="F2965" s="5"/>
      <c r="G2965" s="6"/>
      <c r="H2965" s="6"/>
      <c r="I2965" s="6"/>
      <c r="J2965" s="6"/>
      <c r="K2965" s="6"/>
      <c r="L2965" s="6"/>
      <c r="M2965" s="6"/>
      <c r="N2965" s="6"/>
      <c r="O2965" s="6"/>
      <c r="P2965" s="6"/>
    </row>
    <row r="2966" spans="1:16" x14ac:dyDescent="0.2">
      <c r="A2966" s="24"/>
      <c r="B2966" s="5"/>
      <c r="C2966" s="5"/>
      <c r="D2966" s="5"/>
      <c r="E2966" s="5"/>
      <c r="F2966" s="5"/>
      <c r="G2966" s="6"/>
      <c r="H2966" s="6"/>
      <c r="I2966" s="6"/>
      <c r="J2966" s="6"/>
      <c r="K2966" s="6"/>
      <c r="L2966" s="6"/>
      <c r="M2966" s="6"/>
      <c r="N2966" s="6"/>
      <c r="O2966" s="6"/>
      <c r="P2966" s="6"/>
    </row>
    <row r="2967" spans="1:16" x14ac:dyDescent="0.2">
      <c r="A2967" s="24"/>
      <c r="B2967" s="5"/>
      <c r="C2967" s="5"/>
      <c r="D2967" s="5"/>
      <c r="E2967" s="5"/>
      <c r="F2967" s="5"/>
      <c r="G2967" s="6"/>
      <c r="H2967" s="6"/>
      <c r="I2967" s="6"/>
      <c r="J2967" s="6"/>
      <c r="K2967" s="6"/>
      <c r="L2967" s="6"/>
      <c r="M2967" s="6"/>
      <c r="N2967" s="6"/>
      <c r="O2967" s="6"/>
      <c r="P2967" s="6"/>
    </row>
    <row r="2968" spans="1:16" x14ac:dyDescent="0.2">
      <c r="A2968" s="24"/>
      <c r="B2968" s="5"/>
      <c r="C2968" s="5"/>
      <c r="D2968" s="5"/>
      <c r="E2968" s="5"/>
      <c r="F2968" s="5"/>
      <c r="G2968" s="6"/>
      <c r="H2968" s="6"/>
      <c r="I2968" s="6"/>
      <c r="J2968" s="6"/>
      <c r="K2968" s="6"/>
      <c r="L2968" s="6"/>
      <c r="M2968" s="6"/>
      <c r="N2968" s="6"/>
      <c r="O2968" s="6"/>
      <c r="P2968" s="6"/>
    </row>
    <row r="2969" spans="1:16" x14ac:dyDescent="0.2">
      <c r="A2969" s="24"/>
      <c r="B2969" s="5"/>
      <c r="C2969" s="5"/>
      <c r="D2969" s="5"/>
      <c r="E2969" s="5"/>
      <c r="F2969" s="5"/>
      <c r="G2969" s="6"/>
      <c r="H2969" s="6"/>
      <c r="I2969" s="6"/>
      <c r="J2969" s="6"/>
      <c r="K2969" s="6"/>
      <c r="L2969" s="6"/>
      <c r="M2969" s="6"/>
      <c r="N2969" s="6"/>
      <c r="O2969" s="6"/>
      <c r="P2969" s="6"/>
    </row>
    <row r="2970" spans="1:16" x14ac:dyDescent="0.2">
      <c r="A2970" s="24"/>
      <c r="B2970" s="5"/>
      <c r="C2970" s="5"/>
      <c r="D2970" s="5"/>
      <c r="E2970" s="5"/>
      <c r="F2970" s="5"/>
      <c r="G2970" s="6"/>
      <c r="H2970" s="6"/>
      <c r="I2970" s="6"/>
      <c r="J2970" s="6"/>
      <c r="K2970" s="6"/>
      <c r="L2970" s="6"/>
      <c r="M2970" s="6"/>
      <c r="N2970" s="6"/>
      <c r="O2970" s="6"/>
      <c r="P2970" s="6"/>
    </row>
    <row r="2971" spans="1:16" x14ac:dyDescent="0.2">
      <c r="A2971" s="24"/>
      <c r="B2971" s="5"/>
      <c r="C2971" s="5"/>
      <c r="D2971" s="5"/>
      <c r="E2971" s="5"/>
      <c r="F2971" s="5"/>
      <c r="G2971" s="6"/>
      <c r="H2971" s="6"/>
      <c r="I2971" s="6"/>
      <c r="J2971" s="6"/>
      <c r="K2971" s="6"/>
      <c r="L2971" s="6"/>
      <c r="M2971" s="6"/>
      <c r="N2971" s="6"/>
      <c r="O2971" s="6"/>
      <c r="P2971" s="6"/>
    </row>
    <row r="2972" spans="1:16" x14ac:dyDescent="0.2">
      <c r="A2972" s="24"/>
      <c r="B2972" s="5"/>
      <c r="C2972" s="5"/>
      <c r="D2972" s="5"/>
      <c r="E2972" s="5"/>
      <c r="F2972" s="5"/>
      <c r="G2972" s="6"/>
      <c r="H2972" s="6"/>
      <c r="I2972" s="6"/>
      <c r="J2972" s="6"/>
      <c r="K2972" s="6"/>
      <c r="L2972" s="6"/>
      <c r="M2972" s="6"/>
      <c r="N2972" s="6"/>
      <c r="O2972" s="6"/>
      <c r="P2972" s="6"/>
    </row>
    <row r="2973" spans="1:16" x14ac:dyDescent="0.2">
      <c r="A2973" s="24"/>
      <c r="B2973" s="5"/>
      <c r="C2973" s="5"/>
      <c r="D2973" s="5"/>
      <c r="E2973" s="5"/>
      <c r="F2973" s="5"/>
      <c r="G2973" s="6"/>
      <c r="H2973" s="6"/>
      <c r="I2973" s="6"/>
      <c r="J2973" s="6"/>
      <c r="K2973" s="6"/>
      <c r="L2973" s="6"/>
      <c r="M2973" s="6"/>
      <c r="N2973" s="6"/>
      <c r="O2973" s="6"/>
      <c r="P2973" s="6"/>
    </row>
    <row r="2974" spans="1:16" x14ac:dyDescent="0.2">
      <c r="A2974" s="24"/>
      <c r="B2974" s="5"/>
      <c r="C2974" s="5"/>
      <c r="D2974" s="5"/>
      <c r="E2974" s="5"/>
      <c r="F2974" s="5"/>
      <c r="G2974" s="6"/>
      <c r="H2974" s="6"/>
      <c r="I2974" s="6"/>
      <c r="J2974" s="6"/>
      <c r="K2974" s="6"/>
      <c r="L2974" s="6"/>
      <c r="M2974" s="6"/>
      <c r="N2974" s="6"/>
      <c r="O2974" s="6"/>
      <c r="P2974" s="6"/>
    </row>
    <row r="2975" spans="1:16" x14ac:dyDescent="0.2">
      <c r="A2975" s="24"/>
      <c r="B2975" s="5"/>
      <c r="C2975" s="5"/>
      <c r="D2975" s="5"/>
      <c r="E2975" s="5"/>
      <c r="F2975" s="5"/>
      <c r="G2975" s="6"/>
      <c r="H2975" s="6"/>
      <c r="I2975" s="6"/>
      <c r="J2975" s="6"/>
      <c r="K2975" s="6"/>
      <c r="L2975" s="6"/>
      <c r="M2975" s="6"/>
      <c r="N2975" s="6"/>
      <c r="O2975" s="6"/>
      <c r="P2975" s="6"/>
    </row>
    <row r="2976" spans="1:16" x14ac:dyDescent="0.2">
      <c r="A2976" s="24"/>
      <c r="B2976" s="5"/>
      <c r="C2976" s="5"/>
      <c r="D2976" s="5"/>
      <c r="E2976" s="5"/>
      <c r="F2976" s="5"/>
      <c r="G2976" s="6"/>
      <c r="H2976" s="6"/>
      <c r="I2976" s="6"/>
      <c r="J2976" s="6"/>
      <c r="K2976" s="6"/>
      <c r="L2976" s="6"/>
      <c r="M2976" s="6"/>
      <c r="N2976" s="6"/>
      <c r="O2976" s="6"/>
      <c r="P2976" s="6"/>
    </row>
    <row r="2977" spans="1:16" x14ac:dyDescent="0.2">
      <c r="A2977" s="24"/>
      <c r="B2977" s="5"/>
      <c r="C2977" s="5"/>
      <c r="D2977" s="5"/>
      <c r="E2977" s="5"/>
      <c r="F2977" s="5"/>
      <c r="G2977" s="6"/>
      <c r="H2977" s="6"/>
      <c r="I2977" s="6"/>
      <c r="J2977" s="6"/>
      <c r="K2977" s="6"/>
      <c r="L2977" s="6"/>
      <c r="M2977" s="6"/>
      <c r="N2977" s="6"/>
      <c r="O2977" s="6"/>
      <c r="P2977" s="6"/>
    </row>
    <row r="2978" spans="1:16" x14ac:dyDescent="0.2">
      <c r="A2978" s="24"/>
      <c r="B2978" s="5"/>
      <c r="C2978" s="5"/>
      <c r="D2978" s="5"/>
      <c r="E2978" s="5"/>
      <c r="F2978" s="5"/>
      <c r="G2978" s="6"/>
      <c r="H2978" s="6"/>
      <c r="I2978" s="6"/>
      <c r="J2978" s="6"/>
      <c r="K2978" s="6"/>
      <c r="L2978" s="6"/>
      <c r="M2978" s="6"/>
      <c r="N2978" s="6"/>
      <c r="O2978" s="6"/>
      <c r="P2978" s="6"/>
    </row>
    <row r="2979" spans="1:16" x14ac:dyDescent="0.2">
      <c r="A2979" s="24"/>
      <c r="B2979" s="5"/>
      <c r="C2979" s="5"/>
      <c r="D2979" s="5"/>
      <c r="E2979" s="5"/>
      <c r="F2979" s="5"/>
      <c r="G2979" s="6"/>
      <c r="H2979" s="6"/>
      <c r="I2979" s="6"/>
      <c r="J2979" s="6"/>
      <c r="K2979" s="6"/>
      <c r="L2979" s="6"/>
      <c r="M2979" s="6"/>
      <c r="N2979" s="6"/>
      <c r="O2979" s="6"/>
      <c r="P2979" s="6"/>
    </row>
    <row r="2980" spans="1:16" x14ac:dyDescent="0.2">
      <c r="A2980" s="24"/>
      <c r="B2980" s="5"/>
      <c r="C2980" s="5"/>
      <c r="D2980" s="5"/>
      <c r="E2980" s="5"/>
      <c r="F2980" s="5"/>
      <c r="G2980" s="6"/>
      <c r="H2980" s="6"/>
      <c r="I2980" s="6"/>
      <c r="J2980" s="6"/>
      <c r="K2980" s="6"/>
      <c r="L2980" s="6"/>
      <c r="M2980" s="6"/>
      <c r="N2980" s="6"/>
      <c r="O2980" s="6"/>
      <c r="P2980" s="6"/>
    </row>
    <row r="2981" spans="1:16" x14ac:dyDescent="0.2">
      <c r="A2981" s="24"/>
      <c r="B2981" s="5"/>
      <c r="C2981" s="5"/>
      <c r="D2981" s="5"/>
      <c r="E2981" s="5"/>
      <c r="F2981" s="5"/>
      <c r="G2981" s="6"/>
      <c r="H2981" s="6"/>
      <c r="I2981" s="6"/>
      <c r="J2981" s="6"/>
      <c r="K2981" s="6"/>
      <c r="L2981" s="6"/>
      <c r="M2981" s="6"/>
      <c r="N2981" s="6"/>
      <c r="O2981" s="6"/>
      <c r="P2981" s="6"/>
    </row>
    <row r="2982" spans="1:16" x14ac:dyDescent="0.2">
      <c r="A2982" s="24"/>
      <c r="B2982" s="5"/>
      <c r="C2982" s="5"/>
      <c r="D2982" s="5"/>
      <c r="E2982" s="5"/>
      <c r="F2982" s="5"/>
      <c r="G2982" s="6"/>
      <c r="H2982" s="6"/>
      <c r="I2982" s="6"/>
      <c r="J2982" s="6"/>
      <c r="K2982" s="6"/>
      <c r="L2982" s="6"/>
      <c r="M2982" s="6"/>
      <c r="N2982" s="6"/>
      <c r="O2982" s="6"/>
      <c r="P2982" s="6"/>
    </row>
    <row r="2983" spans="1:16" x14ac:dyDescent="0.2">
      <c r="A2983" s="24"/>
      <c r="B2983" s="5"/>
      <c r="C2983" s="5"/>
      <c r="D2983" s="5"/>
      <c r="E2983" s="5"/>
      <c r="F2983" s="5"/>
      <c r="G2983" s="6"/>
      <c r="H2983" s="6"/>
      <c r="I2983" s="6"/>
      <c r="J2983" s="6"/>
      <c r="K2983" s="6"/>
      <c r="L2983" s="6"/>
      <c r="M2983" s="6"/>
      <c r="N2983" s="6"/>
      <c r="O2983" s="6"/>
      <c r="P2983" s="6"/>
    </row>
    <row r="2984" spans="1:16" x14ac:dyDescent="0.2">
      <c r="A2984" s="24"/>
      <c r="B2984" s="5"/>
      <c r="C2984" s="5"/>
      <c r="D2984" s="5"/>
      <c r="E2984" s="5"/>
      <c r="F2984" s="5"/>
      <c r="G2984" s="6"/>
      <c r="H2984" s="6"/>
      <c r="I2984" s="6"/>
      <c r="J2984" s="6"/>
      <c r="K2984" s="6"/>
      <c r="L2984" s="6"/>
      <c r="M2984" s="6"/>
      <c r="N2984" s="6"/>
      <c r="O2984" s="6"/>
      <c r="P2984" s="6"/>
    </row>
    <row r="2985" spans="1:16" x14ac:dyDescent="0.2">
      <c r="A2985" s="24"/>
      <c r="B2985" s="5"/>
      <c r="C2985" s="5"/>
      <c r="D2985" s="5"/>
      <c r="E2985" s="5"/>
      <c r="F2985" s="5"/>
      <c r="G2985" s="6"/>
      <c r="H2985" s="6"/>
      <c r="I2985" s="6"/>
      <c r="J2985" s="6"/>
      <c r="K2985" s="6"/>
      <c r="L2985" s="6"/>
      <c r="M2985" s="6"/>
      <c r="N2985" s="6"/>
      <c r="O2985" s="6"/>
      <c r="P2985" s="6"/>
    </row>
    <row r="2986" spans="1:16" x14ac:dyDescent="0.2">
      <c r="A2986" s="24"/>
      <c r="B2986" s="5"/>
      <c r="C2986" s="5"/>
      <c r="D2986" s="5"/>
      <c r="E2986" s="5"/>
      <c r="F2986" s="5"/>
      <c r="G2986" s="6"/>
      <c r="H2986" s="6"/>
      <c r="I2986" s="6"/>
      <c r="J2986" s="6"/>
      <c r="K2986" s="6"/>
      <c r="L2986" s="6"/>
      <c r="M2986" s="6"/>
      <c r="N2986" s="6"/>
      <c r="O2986" s="6"/>
      <c r="P2986" s="6"/>
    </row>
    <row r="2987" spans="1:16" x14ac:dyDescent="0.2">
      <c r="A2987" s="24"/>
      <c r="B2987" s="5"/>
      <c r="C2987" s="5"/>
      <c r="D2987" s="5"/>
      <c r="E2987" s="5"/>
      <c r="F2987" s="5"/>
      <c r="G2987" s="6"/>
      <c r="H2987" s="6"/>
      <c r="I2987" s="6"/>
      <c r="J2987" s="6"/>
      <c r="K2987" s="6"/>
      <c r="L2987" s="6"/>
      <c r="M2987" s="6"/>
      <c r="N2987" s="6"/>
      <c r="O2987" s="6"/>
      <c r="P2987" s="6"/>
    </row>
    <row r="2988" spans="1:16" x14ac:dyDescent="0.2">
      <c r="A2988" s="24"/>
      <c r="B2988" s="5"/>
      <c r="C2988" s="5"/>
      <c r="D2988" s="5"/>
      <c r="E2988" s="5"/>
      <c r="F2988" s="5"/>
      <c r="G2988" s="6"/>
      <c r="H2988" s="6"/>
      <c r="I2988" s="6"/>
      <c r="J2988" s="6"/>
      <c r="K2988" s="6"/>
      <c r="L2988" s="6"/>
      <c r="M2988" s="6"/>
      <c r="N2988" s="6"/>
      <c r="O2988" s="6"/>
      <c r="P2988" s="6"/>
    </row>
    <row r="2989" spans="1:16" x14ac:dyDescent="0.2">
      <c r="A2989" s="24"/>
      <c r="B2989" s="5"/>
      <c r="C2989" s="5"/>
      <c r="D2989" s="5"/>
      <c r="E2989" s="5"/>
      <c r="F2989" s="5"/>
      <c r="G2989" s="6"/>
      <c r="H2989" s="6"/>
      <c r="I2989" s="6"/>
      <c r="J2989" s="6"/>
      <c r="K2989" s="6"/>
      <c r="L2989" s="6"/>
      <c r="M2989" s="6"/>
      <c r="N2989" s="6"/>
      <c r="O2989" s="6"/>
      <c r="P2989" s="6"/>
    </row>
    <row r="2990" spans="1:16" x14ac:dyDescent="0.2">
      <c r="A2990" s="24"/>
      <c r="B2990" s="5"/>
      <c r="C2990" s="5"/>
      <c r="D2990" s="5"/>
      <c r="E2990" s="5"/>
      <c r="F2990" s="5"/>
      <c r="G2990" s="6"/>
      <c r="H2990" s="6"/>
      <c r="I2990" s="6"/>
      <c r="J2990" s="6"/>
      <c r="K2990" s="6"/>
      <c r="L2990" s="6"/>
      <c r="M2990" s="6"/>
      <c r="N2990" s="6"/>
      <c r="O2990" s="6"/>
      <c r="P2990" s="6"/>
    </row>
    <row r="2991" spans="1:16" x14ac:dyDescent="0.2">
      <c r="A2991" s="24"/>
      <c r="B2991" s="5"/>
      <c r="C2991" s="5"/>
      <c r="D2991" s="5"/>
      <c r="E2991" s="5"/>
      <c r="F2991" s="5"/>
      <c r="G2991" s="6"/>
      <c r="H2991" s="6"/>
      <c r="I2991" s="6"/>
      <c r="J2991" s="6"/>
      <c r="K2991" s="6"/>
      <c r="L2991" s="6"/>
      <c r="M2991" s="6"/>
      <c r="N2991" s="6"/>
      <c r="O2991" s="6"/>
      <c r="P2991" s="6"/>
    </row>
    <row r="2992" spans="1:16" x14ac:dyDescent="0.2">
      <c r="A2992" s="24"/>
      <c r="B2992" s="5"/>
      <c r="C2992" s="5"/>
      <c r="D2992" s="5"/>
      <c r="E2992" s="5"/>
      <c r="F2992" s="5"/>
      <c r="G2992" s="6"/>
      <c r="H2992" s="6"/>
      <c r="I2992" s="6"/>
      <c r="J2992" s="6"/>
      <c r="K2992" s="6"/>
      <c r="L2992" s="6"/>
      <c r="M2992" s="6"/>
      <c r="N2992" s="6"/>
      <c r="O2992" s="6"/>
      <c r="P2992" s="6"/>
    </row>
    <row r="2993" spans="1:16" x14ac:dyDescent="0.2">
      <c r="A2993" s="24"/>
      <c r="B2993" s="5"/>
      <c r="C2993" s="5"/>
      <c r="D2993" s="5"/>
      <c r="E2993" s="5"/>
      <c r="F2993" s="5"/>
      <c r="G2993" s="6"/>
      <c r="H2993" s="6"/>
      <c r="I2993" s="6"/>
      <c r="J2993" s="6"/>
      <c r="K2993" s="6"/>
      <c r="L2993" s="6"/>
      <c r="M2993" s="6"/>
      <c r="N2993" s="6"/>
      <c r="O2993" s="6"/>
      <c r="P2993" s="6"/>
    </row>
    <row r="2994" spans="1:16" x14ac:dyDescent="0.2">
      <c r="A2994" s="24"/>
      <c r="B2994" s="5"/>
      <c r="C2994" s="5"/>
      <c r="D2994" s="5"/>
      <c r="E2994" s="5"/>
      <c r="F2994" s="5"/>
      <c r="G2994" s="6"/>
      <c r="H2994" s="6"/>
      <c r="I2994" s="6"/>
      <c r="J2994" s="6"/>
      <c r="K2994" s="6"/>
      <c r="L2994" s="6"/>
      <c r="M2994" s="6"/>
      <c r="N2994" s="6"/>
      <c r="O2994" s="6"/>
      <c r="P2994" s="6"/>
    </row>
    <row r="2995" spans="1:16" x14ac:dyDescent="0.2">
      <c r="A2995" s="24"/>
      <c r="B2995" s="5"/>
      <c r="C2995" s="5"/>
      <c r="D2995" s="5"/>
      <c r="E2995" s="5"/>
      <c r="F2995" s="5"/>
      <c r="G2995" s="6"/>
      <c r="H2995" s="6"/>
      <c r="I2995" s="6"/>
      <c r="J2995" s="6"/>
      <c r="K2995" s="6"/>
      <c r="L2995" s="6"/>
      <c r="M2995" s="6"/>
      <c r="N2995" s="6"/>
      <c r="O2995" s="6"/>
      <c r="P2995" s="6"/>
    </row>
    <row r="2996" spans="1:16" x14ac:dyDescent="0.2">
      <c r="A2996" s="24"/>
      <c r="B2996" s="5"/>
      <c r="C2996" s="5"/>
      <c r="D2996" s="5"/>
      <c r="E2996" s="5"/>
      <c r="F2996" s="5"/>
      <c r="G2996" s="6"/>
      <c r="H2996" s="6"/>
      <c r="I2996" s="6"/>
      <c r="J2996" s="6"/>
      <c r="K2996" s="6"/>
      <c r="L2996" s="6"/>
      <c r="M2996" s="6"/>
      <c r="N2996" s="6"/>
      <c r="O2996" s="6"/>
      <c r="P2996" s="6"/>
    </row>
    <row r="2997" spans="1:16" x14ac:dyDescent="0.2">
      <c r="A2997" s="24"/>
      <c r="B2997" s="5"/>
      <c r="C2997" s="5"/>
      <c r="D2997" s="5"/>
      <c r="E2997" s="5"/>
      <c r="F2997" s="5"/>
      <c r="G2997" s="6"/>
      <c r="H2997" s="6"/>
      <c r="I2997" s="6"/>
      <c r="J2997" s="6"/>
      <c r="K2997" s="6"/>
      <c r="L2997" s="6"/>
      <c r="M2997" s="6"/>
      <c r="N2997" s="6"/>
      <c r="O2997" s="6"/>
      <c r="P2997" s="6"/>
    </row>
    <row r="2998" spans="1:16" x14ac:dyDescent="0.2">
      <c r="A2998" s="24"/>
      <c r="B2998" s="5"/>
      <c r="C2998" s="5"/>
      <c r="D2998" s="5"/>
      <c r="E2998" s="5"/>
      <c r="F2998" s="5"/>
      <c r="G2998" s="6"/>
      <c r="H2998" s="6"/>
      <c r="I2998" s="6"/>
      <c r="J2998" s="6"/>
      <c r="K2998" s="6"/>
      <c r="L2998" s="6"/>
      <c r="M2998" s="6"/>
      <c r="N2998" s="6"/>
      <c r="O2998" s="6"/>
      <c r="P2998" s="6"/>
    </row>
    <row r="2999" spans="1:16" x14ac:dyDescent="0.2">
      <c r="A2999" s="24"/>
      <c r="B2999" s="5"/>
      <c r="C2999" s="5"/>
      <c r="D2999" s="5"/>
      <c r="E2999" s="5"/>
      <c r="F2999" s="5"/>
      <c r="G2999" s="6"/>
      <c r="H2999" s="6"/>
      <c r="I2999" s="6"/>
      <c r="J2999" s="6"/>
      <c r="K2999" s="6"/>
      <c r="L2999" s="6"/>
      <c r="M2999" s="6"/>
      <c r="N2999" s="6"/>
      <c r="O2999" s="6"/>
      <c r="P2999" s="6"/>
    </row>
    <row r="3000" spans="1:16" x14ac:dyDescent="0.2">
      <c r="A3000" s="24"/>
      <c r="B3000" s="5"/>
      <c r="C3000" s="5"/>
      <c r="D3000" s="5"/>
      <c r="E3000" s="5"/>
      <c r="F3000" s="5"/>
      <c r="G3000" s="6"/>
      <c r="H3000" s="6"/>
      <c r="I3000" s="6"/>
      <c r="J3000" s="6"/>
      <c r="K3000" s="6"/>
      <c r="L3000" s="6"/>
      <c r="M3000" s="6"/>
      <c r="N3000" s="6"/>
      <c r="O3000" s="6"/>
      <c r="P3000" s="6"/>
    </row>
    <row r="3001" spans="1:16" x14ac:dyDescent="0.2">
      <c r="A3001" s="24"/>
      <c r="B3001" s="5"/>
      <c r="C3001" s="5"/>
      <c r="D3001" s="5"/>
      <c r="E3001" s="5"/>
      <c r="F3001" s="5"/>
      <c r="G3001" s="6"/>
      <c r="H3001" s="6"/>
      <c r="I3001" s="6"/>
      <c r="J3001" s="6"/>
      <c r="K3001" s="6"/>
      <c r="L3001" s="6"/>
      <c r="M3001" s="6"/>
      <c r="N3001" s="6"/>
      <c r="O3001" s="6"/>
      <c r="P3001" s="6"/>
    </row>
    <row r="3002" spans="1:16" x14ac:dyDescent="0.2">
      <c r="A3002" s="24"/>
      <c r="B3002" s="5"/>
      <c r="C3002" s="5"/>
      <c r="D3002" s="5"/>
      <c r="E3002" s="5"/>
      <c r="F3002" s="5"/>
      <c r="G3002" s="6"/>
      <c r="H3002" s="6"/>
      <c r="I3002" s="6"/>
      <c r="J3002" s="6"/>
      <c r="K3002" s="6"/>
      <c r="L3002" s="6"/>
      <c r="M3002" s="6"/>
      <c r="N3002" s="6"/>
      <c r="O3002" s="6"/>
      <c r="P3002" s="6"/>
    </row>
    <row r="3003" spans="1:16" x14ac:dyDescent="0.2">
      <c r="A3003" s="24"/>
      <c r="B3003" s="5"/>
      <c r="C3003" s="5"/>
      <c r="D3003" s="5"/>
      <c r="E3003" s="5"/>
      <c r="F3003" s="5"/>
      <c r="G3003" s="6"/>
      <c r="H3003" s="6"/>
      <c r="I3003" s="6"/>
      <c r="J3003" s="6"/>
      <c r="K3003" s="6"/>
      <c r="L3003" s="6"/>
      <c r="M3003" s="6"/>
      <c r="N3003" s="6"/>
      <c r="O3003" s="6"/>
      <c r="P3003" s="6"/>
    </row>
    <row r="3004" spans="1:16" x14ac:dyDescent="0.2">
      <c r="A3004" s="24"/>
      <c r="B3004" s="5"/>
      <c r="C3004" s="5"/>
      <c r="D3004" s="5"/>
      <c r="E3004" s="5"/>
      <c r="F3004" s="5"/>
      <c r="G3004" s="6"/>
      <c r="H3004" s="6"/>
      <c r="I3004" s="6"/>
      <c r="J3004" s="6"/>
      <c r="K3004" s="6"/>
      <c r="L3004" s="6"/>
      <c r="M3004" s="6"/>
      <c r="N3004" s="6"/>
      <c r="O3004" s="6"/>
      <c r="P3004" s="6"/>
    </row>
    <row r="3005" spans="1:16" x14ac:dyDescent="0.2">
      <c r="A3005" s="24"/>
      <c r="B3005" s="5"/>
      <c r="C3005" s="5"/>
      <c r="D3005" s="5"/>
      <c r="E3005" s="5"/>
      <c r="F3005" s="5"/>
      <c r="G3005" s="6"/>
      <c r="H3005" s="6"/>
      <c r="I3005" s="6"/>
      <c r="J3005" s="6"/>
      <c r="K3005" s="6"/>
      <c r="L3005" s="6"/>
      <c r="M3005" s="6"/>
      <c r="N3005" s="6"/>
      <c r="O3005" s="6"/>
      <c r="P3005" s="6"/>
    </row>
    <row r="3006" spans="1:16" x14ac:dyDescent="0.2">
      <c r="A3006" s="24"/>
      <c r="B3006" s="5"/>
      <c r="C3006" s="5"/>
      <c r="D3006" s="5"/>
      <c r="E3006" s="5"/>
      <c r="F3006" s="5"/>
      <c r="G3006" s="6"/>
      <c r="H3006" s="6"/>
      <c r="I3006" s="6"/>
      <c r="J3006" s="6"/>
      <c r="K3006" s="6"/>
      <c r="L3006" s="6"/>
      <c r="M3006" s="6"/>
      <c r="N3006" s="6"/>
      <c r="O3006" s="6"/>
      <c r="P3006" s="6"/>
    </row>
    <row r="3007" spans="1:16" x14ac:dyDescent="0.2">
      <c r="A3007" s="24"/>
      <c r="B3007" s="5"/>
      <c r="C3007" s="5"/>
      <c r="D3007" s="5"/>
      <c r="E3007" s="5"/>
      <c r="F3007" s="5"/>
      <c r="G3007" s="6"/>
      <c r="H3007" s="6"/>
      <c r="I3007" s="6"/>
      <c r="J3007" s="6"/>
      <c r="K3007" s="6"/>
      <c r="L3007" s="6"/>
      <c r="M3007" s="6"/>
      <c r="N3007" s="6"/>
      <c r="O3007" s="6"/>
      <c r="P3007" s="6"/>
    </row>
    <row r="3008" spans="1:16" x14ac:dyDescent="0.2">
      <c r="A3008" s="24"/>
      <c r="B3008" s="5"/>
      <c r="C3008" s="5"/>
      <c r="D3008" s="5"/>
      <c r="E3008" s="5"/>
      <c r="F3008" s="5"/>
      <c r="G3008" s="6"/>
      <c r="H3008" s="6"/>
      <c r="I3008" s="6"/>
      <c r="J3008" s="6"/>
      <c r="K3008" s="6"/>
      <c r="L3008" s="6"/>
      <c r="M3008" s="6"/>
      <c r="N3008" s="6"/>
      <c r="O3008" s="6"/>
      <c r="P3008" s="6"/>
    </row>
    <row r="3009" spans="1:16" x14ac:dyDescent="0.2">
      <c r="A3009" s="24"/>
      <c r="B3009" s="5"/>
      <c r="C3009" s="5"/>
      <c r="D3009" s="5"/>
      <c r="E3009" s="5"/>
      <c r="F3009" s="5"/>
      <c r="G3009" s="6"/>
      <c r="H3009" s="6"/>
      <c r="I3009" s="6"/>
      <c r="J3009" s="6"/>
      <c r="K3009" s="6"/>
      <c r="L3009" s="6"/>
      <c r="M3009" s="6"/>
      <c r="N3009" s="6"/>
      <c r="O3009" s="6"/>
      <c r="P3009" s="6"/>
    </row>
    <row r="3010" spans="1:16" x14ac:dyDescent="0.2">
      <c r="A3010" s="24"/>
      <c r="B3010" s="5"/>
      <c r="C3010" s="5"/>
      <c r="D3010" s="5"/>
      <c r="E3010" s="5"/>
      <c r="F3010" s="5"/>
      <c r="G3010" s="6"/>
      <c r="H3010" s="6"/>
      <c r="I3010" s="6"/>
      <c r="J3010" s="6"/>
      <c r="K3010" s="6"/>
      <c r="L3010" s="6"/>
      <c r="M3010" s="6"/>
      <c r="N3010" s="6"/>
      <c r="O3010" s="6"/>
      <c r="P3010" s="6"/>
    </row>
    <row r="3011" spans="1:16" x14ac:dyDescent="0.2">
      <c r="A3011" s="24"/>
      <c r="B3011" s="5"/>
      <c r="C3011" s="5"/>
      <c r="D3011" s="5"/>
      <c r="E3011" s="5"/>
      <c r="F3011" s="5"/>
      <c r="G3011" s="6"/>
      <c r="H3011" s="6"/>
      <c r="I3011" s="6"/>
      <c r="J3011" s="6"/>
      <c r="K3011" s="6"/>
      <c r="L3011" s="6"/>
      <c r="M3011" s="6"/>
      <c r="N3011" s="6"/>
      <c r="O3011" s="6"/>
      <c r="P3011" s="6"/>
    </row>
    <row r="3012" spans="1:16" x14ac:dyDescent="0.2">
      <c r="A3012" s="24"/>
      <c r="B3012" s="5"/>
      <c r="C3012" s="5"/>
      <c r="D3012" s="5"/>
      <c r="E3012" s="5"/>
      <c r="F3012" s="5"/>
      <c r="G3012" s="6"/>
      <c r="H3012" s="6"/>
      <c r="I3012" s="6"/>
      <c r="J3012" s="6"/>
      <c r="K3012" s="6"/>
      <c r="L3012" s="6"/>
      <c r="M3012" s="6"/>
      <c r="N3012" s="6"/>
      <c r="O3012" s="6"/>
      <c r="P3012" s="6"/>
    </row>
    <row r="3013" spans="1:16" x14ac:dyDescent="0.2">
      <c r="A3013" s="24"/>
      <c r="B3013" s="5"/>
      <c r="C3013" s="5"/>
      <c r="D3013" s="5"/>
      <c r="E3013" s="5"/>
      <c r="F3013" s="5"/>
      <c r="G3013" s="6"/>
      <c r="H3013" s="6"/>
      <c r="I3013" s="6"/>
      <c r="J3013" s="6"/>
      <c r="K3013" s="6"/>
      <c r="L3013" s="6"/>
      <c r="M3013" s="6"/>
      <c r="N3013" s="6"/>
      <c r="O3013" s="6"/>
      <c r="P3013" s="6"/>
    </row>
    <row r="3014" spans="1:16" x14ac:dyDescent="0.2">
      <c r="A3014" s="24"/>
      <c r="B3014" s="5"/>
      <c r="C3014" s="5"/>
      <c r="D3014" s="5"/>
      <c r="E3014" s="5"/>
      <c r="F3014" s="5"/>
      <c r="G3014" s="6"/>
      <c r="H3014" s="6"/>
      <c r="I3014" s="6"/>
      <c r="J3014" s="6"/>
      <c r="K3014" s="6"/>
      <c r="L3014" s="6"/>
      <c r="M3014" s="6"/>
      <c r="N3014" s="6"/>
      <c r="O3014" s="6"/>
      <c r="P3014" s="6"/>
    </row>
    <row r="3015" spans="1:16" x14ac:dyDescent="0.2">
      <c r="A3015" s="24"/>
      <c r="B3015" s="5"/>
      <c r="C3015" s="5"/>
      <c r="D3015" s="5"/>
      <c r="E3015" s="5"/>
      <c r="F3015" s="5"/>
      <c r="G3015" s="6"/>
      <c r="H3015" s="6"/>
      <c r="I3015" s="6"/>
      <c r="J3015" s="6"/>
      <c r="K3015" s="6"/>
      <c r="L3015" s="6"/>
      <c r="M3015" s="6"/>
      <c r="N3015" s="6"/>
      <c r="O3015" s="6"/>
      <c r="P3015" s="6"/>
    </row>
    <row r="3016" spans="1:16" x14ac:dyDescent="0.2">
      <c r="A3016" s="24"/>
      <c r="B3016" s="5"/>
      <c r="C3016" s="5"/>
      <c r="D3016" s="5"/>
      <c r="E3016" s="5"/>
      <c r="F3016" s="5"/>
      <c r="G3016" s="6"/>
      <c r="H3016" s="6"/>
      <c r="I3016" s="6"/>
      <c r="J3016" s="6"/>
      <c r="K3016" s="6"/>
      <c r="L3016" s="6"/>
      <c r="M3016" s="6"/>
      <c r="N3016" s="6"/>
      <c r="O3016" s="6"/>
      <c r="P3016" s="6"/>
    </row>
    <row r="3017" spans="1:16" x14ac:dyDescent="0.2">
      <c r="A3017" s="24"/>
      <c r="B3017" s="5"/>
      <c r="C3017" s="5"/>
      <c r="D3017" s="5"/>
      <c r="E3017" s="5"/>
      <c r="F3017" s="5"/>
      <c r="G3017" s="6"/>
      <c r="H3017" s="6"/>
      <c r="I3017" s="6"/>
      <c r="J3017" s="6"/>
      <c r="K3017" s="6"/>
      <c r="L3017" s="6"/>
      <c r="M3017" s="6"/>
      <c r="N3017" s="6"/>
      <c r="O3017" s="6"/>
      <c r="P3017" s="6"/>
    </row>
    <row r="3018" spans="1:16" x14ac:dyDescent="0.2">
      <c r="A3018" s="24"/>
      <c r="B3018" s="5"/>
      <c r="C3018" s="5"/>
      <c r="D3018" s="5"/>
      <c r="E3018" s="5"/>
      <c r="F3018" s="5"/>
      <c r="G3018" s="6"/>
      <c r="H3018" s="6"/>
      <c r="I3018" s="6"/>
      <c r="J3018" s="6"/>
      <c r="K3018" s="6"/>
      <c r="L3018" s="6"/>
      <c r="M3018" s="6"/>
      <c r="N3018" s="6"/>
      <c r="O3018" s="6"/>
      <c r="P3018" s="6"/>
    </row>
    <row r="3019" spans="1:16" x14ac:dyDescent="0.2">
      <c r="A3019" s="24"/>
      <c r="B3019" s="5"/>
      <c r="C3019" s="5"/>
      <c r="D3019" s="5"/>
      <c r="E3019" s="5"/>
      <c r="F3019" s="5"/>
      <c r="G3019" s="6"/>
      <c r="H3019" s="6"/>
      <c r="I3019" s="6"/>
      <c r="J3019" s="6"/>
      <c r="K3019" s="6"/>
      <c r="L3019" s="6"/>
      <c r="M3019" s="6"/>
      <c r="N3019" s="6"/>
      <c r="O3019" s="6"/>
      <c r="P3019" s="6"/>
    </row>
    <row r="3020" spans="1:16" x14ac:dyDescent="0.2">
      <c r="A3020" s="24"/>
      <c r="B3020" s="5"/>
      <c r="C3020" s="5"/>
      <c r="D3020" s="5"/>
      <c r="E3020" s="5"/>
      <c r="F3020" s="5"/>
      <c r="G3020" s="6"/>
      <c r="H3020" s="6"/>
      <c r="I3020" s="6"/>
      <c r="J3020" s="6"/>
      <c r="K3020" s="6"/>
      <c r="L3020" s="6"/>
      <c r="M3020" s="6"/>
      <c r="N3020" s="6"/>
      <c r="O3020" s="6"/>
      <c r="P3020" s="6"/>
    </row>
    <row r="3021" spans="1:16" x14ac:dyDescent="0.2">
      <c r="A3021" s="24"/>
      <c r="B3021" s="5"/>
      <c r="C3021" s="5"/>
      <c r="D3021" s="5"/>
      <c r="E3021" s="5"/>
      <c r="F3021" s="5"/>
      <c r="G3021" s="6"/>
      <c r="H3021" s="6"/>
      <c r="I3021" s="6"/>
      <c r="J3021" s="6"/>
      <c r="K3021" s="6"/>
      <c r="L3021" s="6"/>
      <c r="M3021" s="6"/>
      <c r="N3021" s="6"/>
      <c r="O3021" s="6"/>
      <c r="P3021" s="6"/>
    </row>
    <row r="3022" spans="1:16" x14ac:dyDescent="0.2">
      <c r="A3022" s="24"/>
      <c r="B3022" s="5"/>
      <c r="C3022" s="5"/>
      <c r="D3022" s="5"/>
      <c r="E3022" s="5"/>
      <c r="F3022" s="5"/>
      <c r="G3022" s="6"/>
      <c r="H3022" s="6"/>
      <c r="I3022" s="6"/>
      <c r="J3022" s="6"/>
      <c r="K3022" s="6"/>
      <c r="L3022" s="6"/>
      <c r="M3022" s="6"/>
      <c r="N3022" s="6"/>
      <c r="O3022" s="6"/>
      <c r="P3022" s="6"/>
    </row>
    <row r="3023" spans="1:16" x14ac:dyDescent="0.2">
      <c r="A3023" s="24"/>
      <c r="B3023" s="5"/>
      <c r="C3023" s="5"/>
      <c r="D3023" s="5"/>
      <c r="E3023" s="5"/>
      <c r="F3023" s="5"/>
      <c r="G3023" s="6"/>
      <c r="H3023" s="6"/>
      <c r="I3023" s="6"/>
      <c r="J3023" s="6"/>
      <c r="K3023" s="6"/>
      <c r="L3023" s="6"/>
      <c r="M3023" s="6"/>
      <c r="N3023" s="6"/>
      <c r="O3023" s="6"/>
      <c r="P3023" s="6"/>
    </row>
    <row r="3024" spans="1:16" x14ac:dyDescent="0.2">
      <c r="A3024" s="24"/>
      <c r="B3024" s="5"/>
      <c r="C3024" s="5"/>
      <c r="D3024" s="5"/>
      <c r="E3024" s="5"/>
      <c r="F3024" s="5"/>
      <c r="G3024" s="6"/>
      <c r="H3024" s="6"/>
      <c r="I3024" s="6"/>
      <c r="J3024" s="6"/>
      <c r="K3024" s="6"/>
      <c r="L3024" s="6"/>
      <c r="M3024" s="6"/>
      <c r="N3024" s="6"/>
      <c r="O3024" s="6"/>
      <c r="P3024" s="6"/>
    </row>
    <row r="3025" spans="1:16" x14ac:dyDescent="0.2">
      <c r="A3025" s="24"/>
      <c r="B3025" s="5"/>
      <c r="C3025" s="5"/>
      <c r="D3025" s="5"/>
      <c r="E3025" s="5"/>
      <c r="F3025" s="5"/>
      <c r="G3025" s="6"/>
      <c r="H3025" s="6"/>
      <c r="I3025" s="6"/>
      <c r="J3025" s="6"/>
      <c r="K3025" s="6"/>
      <c r="L3025" s="6"/>
      <c r="M3025" s="6"/>
      <c r="N3025" s="6"/>
      <c r="O3025" s="6"/>
      <c r="P3025" s="6"/>
    </row>
    <row r="3026" spans="1:16" x14ac:dyDescent="0.2">
      <c r="A3026" s="24"/>
      <c r="B3026" s="5"/>
      <c r="C3026" s="5"/>
      <c r="D3026" s="5"/>
      <c r="E3026" s="5"/>
      <c r="F3026" s="5"/>
      <c r="G3026" s="6"/>
      <c r="H3026" s="6"/>
      <c r="I3026" s="6"/>
      <c r="J3026" s="6"/>
      <c r="K3026" s="6"/>
      <c r="L3026" s="6"/>
      <c r="M3026" s="6"/>
      <c r="N3026" s="6"/>
      <c r="O3026" s="6"/>
      <c r="P3026" s="6"/>
    </row>
    <row r="3027" spans="1:16" x14ac:dyDescent="0.2">
      <c r="A3027" s="24"/>
      <c r="B3027" s="5"/>
      <c r="C3027" s="5"/>
      <c r="D3027" s="5"/>
      <c r="E3027" s="5"/>
      <c r="F3027" s="5"/>
      <c r="G3027" s="6"/>
      <c r="H3027" s="6"/>
      <c r="I3027" s="6"/>
      <c r="J3027" s="6"/>
      <c r="K3027" s="6"/>
      <c r="L3027" s="6"/>
      <c r="M3027" s="6"/>
      <c r="N3027" s="6"/>
      <c r="O3027" s="6"/>
      <c r="P3027" s="6"/>
    </row>
    <row r="3028" spans="1:16" x14ac:dyDescent="0.2">
      <c r="A3028" s="24"/>
      <c r="B3028" s="5"/>
      <c r="C3028" s="5"/>
      <c r="D3028" s="5"/>
      <c r="E3028" s="5"/>
      <c r="F3028" s="5"/>
      <c r="G3028" s="6"/>
      <c r="H3028" s="6"/>
      <c r="I3028" s="6"/>
      <c r="J3028" s="6"/>
      <c r="K3028" s="6"/>
      <c r="L3028" s="6"/>
      <c r="M3028" s="6"/>
      <c r="N3028" s="6"/>
      <c r="O3028" s="6"/>
      <c r="P3028" s="6"/>
    </row>
    <row r="3029" spans="1:16" x14ac:dyDescent="0.2">
      <c r="A3029" s="24"/>
      <c r="B3029" s="5"/>
      <c r="C3029" s="5"/>
      <c r="D3029" s="5"/>
      <c r="E3029" s="5"/>
      <c r="F3029" s="5"/>
      <c r="G3029" s="6"/>
      <c r="H3029" s="6"/>
      <c r="I3029" s="6"/>
      <c r="J3029" s="6"/>
      <c r="K3029" s="6"/>
      <c r="L3029" s="6"/>
      <c r="M3029" s="6"/>
      <c r="N3029" s="6"/>
      <c r="O3029" s="6"/>
      <c r="P3029" s="6"/>
    </row>
    <row r="3030" spans="1:16" x14ac:dyDescent="0.2">
      <c r="A3030" s="24"/>
      <c r="B3030" s="5"/>
      <c r="C3030" s="5"/>
      <c r="D3030" s="5"/>
      <c r="E3030" s="5"/>
      <c r="F3030" s="5"/>
      <c r="G3030" s="6"/>
      <c r="H3030" s="6"/>
      <c r="I3030" s="6"/>
      <c r="J3030" s="6"/>
      <c r="K3030" s="6"/>
      <c r="L3030" s="6"/>
      <c r="M3030" s="6"/>
      <c r="N3030" s="6"/>
      <c r="O3030" s="6"/>
      <c r="P3030" s="6"/>
    </row>
    <row r="3031" spans="1:16" x14ac:dyDescent="0.2">
      <c r="A3031" s="24"/>
      <c r="B3031" s="5"/>
      <c r="C3031" s="5"/>
      <c r="D3031" s="5"/>
      <c r="E3031" s="5"/>
      <c r="F3031" s="5"/>
      <c r="G3031" s="6"/>
      <c r="H3031" s="6"/>
      <c r="I3031" s="6"/>
      <c r="J3031" s="6"/>
      <c r="K3031" s="6"/>
      <c r="L3031" s="6"/>
      <c r="M3031" s="6"/>
      <c r="N3031" s="6"/>
      <c r="O3031" s="6"/>
      <c r="P3031" s="6"/>
    </row>
    <row r="3032" spans="1:16" x14ac:dyDescent="0.2">
      <c r="A3032" s="24"/>
      <c r="B3032" s="5"/>
      <c r="C3032" s="5"/>
      <c r="D3032" s="5"/>
      <c r="E3032" s="5"/>
      <c r="F3032" s="5"/>
      <c r="G3032" s="6"/>
      <c r="H3032" s="6"/>
      <c r="I3032" s="6"/>
      <c r="J3032" s="6"/>
      <c r="K3032" s="6"/>
      <c r="L3032" s="6"/>
      <c r="M3032" s="6"/>
      <c r="N3032" s="6"/>
      <c r="O3032" s="6"/>
      <c r="P3032" s="6"/>
    </row>
    <row r="3033" spans="1:16" x14ac:dyDescent="0.2">
      <c r="A3033" s="24"/>
      <c r="B3033" s="5"/>
      <c r="C3033" s="5"/>
      <c r="D3033" s="5"/>
      <c r="E3033" s="5"/>
      <c r="F3033" s="5"/>
      <c r="G3033" s="6"/>
      <c r="H3033" s="6"/>
      <c r="I3033" s="6"/>
      <c r="J3033" s="6"/>
      <c r="K3033" s="6"/>
      <c r="L3033" s="6"/>
      <c r="M3033" s="6"/>
      <c r="N3033" s="6"/>
      <c r="O3033" s="6"/>
      <c r="P3033" s="6"/>
    </row>
    <row r="3034" spans="1:16" x14ac:dyDescent="0.2">
      <c r="A3034" s="24"/>
      <c r="B3034" s="5"/>
      <c r="C3034" s="5"/>
      <c r="D3034" s="5"/>
      <c r="E3034" s="5"/>
      <c r="F3034" s="5"/>
      <c r="G3034" s="6"/>
      <c r="H3034" s="6"/>
      <c r="I3034" s="6"/>
      <c r="J3034" s="6"/>
      <c r="K3034" s="6"/>
      <c r="L3034" s="6"/>
      <c r="M3034" s="6"/>
      <c r="N3034" s="6"/>
      <c r="O3034" s="6"/>
      <c r="P3034" s="6"/>
    </row>
    <row r="3035" spans="1:16" x14ac:dyDescent="0.2">
      <c r="A3035" s="24"/>
      <c r="B3035" s="5"/>
      <c r="C3035" s="5"/>
      <c r="D3035" s="5"/>
      <c r="E3035" s="5"/>
      <c r="F3035" s="5"/>
      <c r="G3035" s="6"/>
      <c r="H3035" s="6"/>
      <c r="I3035" s="6"/>
      <c r="J3035" s="6"/>
      <c r="K3035" s="6"/>
      <c r="L3035" s="6"/>
      <c r="M3035" s="6"/>
      <c r="N3035" s="6"/>
      <c r="O3035" s="6"/>
      <c r="P3035" s="6"/>
    </row>
    <row r="3036" spans="1:16" x14ac:dyDescent="0.2">
      <c r="A3036" s="24"/>
      <c r="B3036" s="5"/>
      <c r="C3036" s="5"/>
      <c r="D3036" s="5"/>
      <c r="E3036" s="5"/>
      <c r="F3036" s="5"/>
      <c r="G3036" s="6"/>
      <c r="H3036" s="6"/>
      <c r="I3036" s="6"/>
      <c r="J3036" s="6"/>
      <c r="K3036" s="6"/>
      <c r="L3036" s="6"/>
      <c r="M3036" s="6"/>
      <c r="N3036" s="6"/>
      <c r="O3036" s="6"/>
      <c r="P3036" s="6"/>
    </row>
    <row r="3037" spans="1:16" x14ac:dyDescent="0.2">
      <c r="A3037" s="24"/>
      <c r="B3037" s="5"/>
      <c r="C3037" s="5"/>
      <c r="D3037" s="5"/>
      <c r="E3037" s="5"/>
      <c r="F3037" s="5"/>
      <c r="G3037" s="6"/>
      <c r="H3037" s="6"/>
      <c r="I3037" s="6"/>
      <c r="J3037" s="6"/>
      <c r="K3037" s="6"/>
      <c r="L3037" s="6"/>
      <c r="M3037" s="6"/>
      <c r="N3037" s="6"/>
      <c r="O3037" s="6"/>
      <c r="P3037" s="6"/>
    </row>
    <row r="3038" spans="1:16" x14ac:dyDescent="0.2">
      <c r="A3038" s="24"/>
      <c r="B3038" s="5"/>
      <c r="C3038" s="5"/>
      <c r="D3038" s="5"/>
      <c r="E3038" s="5"/>
      <c r="F3038" s="5"/>
      <c r="G3038" s="6"/>
      <c r="H3038" s="6"/>
      <c r="I3038" s="6"/>
      <c r="J3038" s="6"/>
      <c r="K3038" s="6"/>
      <c r="L3038" s="6"/>
      <c r="M3038" s="6"/>
      <c r="N3038" s="6"/>
      <c r="O3038" s="6"/>
      <c r="P3038" s="6"/>
    </row>
    <row r="3039" spans="1:16" x14ac:dyDescent="0.2">
      <c r="A3039" s="24"/>
      <c r="B3039" s="5"/>
      <c r="C3039" s="5"/>
      <c r="D3039" s="5"/>
      <c r="E3039" s="5"/>
      <c r="F3039" s="5"/>
      <c r="G3039" s="6"/>
      <c r="H3039" s="6"/>
      <c r="I3039" s="6"/>
      <c r="J3039" s="6"/>
      <c r="K3039" s="6"/>
      <c r="L3039" s="6"/>
      <c r="M3039" s="6"/>
      <c r="N3039" s="6"/>
      <c r="O3039" s="6"/>
      <c r="P3039" s="6"/>
    </row>
    <row r="3040" spans="1:16" x14ac:dyDescent="0.2">
      <c r="A3040" s="24"/>
      <c r="B3040" s="5"/>
      <c r="C3040" s="5"/>
      <c r="D3040" s="5"/>
      <c r="E3040" s="5"/>
      <c r="F3040" s="5"/>
      <c r="G3040" s="6"/>
      <c r="H3040" s="6"/>
      <c r="I3040" s="6"/>
      <c r="J3040" s="6"/>
      <c r="K3040" s="6"/>
      <c r="L3040" s="6"/>
      <c r="M3040" s="6"/>
      <c r="N3040" s="6"/>
      <c r="O3040" s="6"/>
      <c r="P3040" s="6"/>
    </row>
    <row r="3041" spans="1:16" x14ac:dyDescent="0.2">
      <c r="A3041" s="24"/>
      <c r="B3041" s="5"/>
      <c r="C3041" s="5"/>
      <c r="D3041" s="5"/>
      <c r="E3041" s="5"/>
      <c r="F3041" s="5"/>
      <c r="G3041" s="6"/>
      <c r="H3041" s="6"/>
      <c r="I3041" s="6"/>
      <c r="J3041" s="6"/>
      <c r="K3041" s="6"/>
      <c r="L3041" s="6"/>
      <c r="M3041" s="6"/>
      <c r="N3041" s="6"/>
      <c r="O3041" s="6"/>
      <c r="P3041" s="6"/>
    </row>
    <row r="3042" spans="1:16" x14ac:dyDescent="0.2">
      <c r="A3042" s="24"/>
      <c r="B3042" s="5"/>
      <c r="C3042" s="5"/>
      <c r="D3042" s="5"/>
      <c r="E3042" s="5"/>
      <c r="F3042" s="5"/>
      <c r="G3042" s="6"/>
      <c r="H3042" s="6"/>
      <c r="I3042" s="6"/>
      <c r="J3042" s="6"/>
      <c r="K3042" s="6"/>
      <c r="L3042" s="6"/>
      <c r="M3042" s="6"/>
      <c r="N3042" s="6"/>
      <c r="O3042" s="6"/>
      <c r="P3042" s="6"/>
    </row>
    <row r="3043" spans="1:16" x14ac:dyDescent="0.2">
      <c r="A3043" s="24"/>
      <c r="B3043" s="5"/>
      <c r="C3043" s="5"/>
      <c r="D3043" s="5"/>
      <c r="E3043" s="5"/>
      <c r="F3043" s="5"/>
      <c r="G3043" s="6"/>
      <c r="H3043" s="6"/>
      <c r="I3043" s="6"/>
      <c r="J3043" s="6"/>
      <c r="K3043" s="6"/>
      <c r="L3043" s="6"/>
      <c r="M3043" s="6"/>
      <c r="N3043" s="6"/>
      <c r="O3043" s="6"/>
      <c r="P3043" s="6"/>
    </row>
    <row r="3044" spans="1:16" x14ac:dyDescent="0.2">
      <c r="A3044" s="24"/>
      <c r="B3044" s="5"/>
      <c r="C3044" s="5"/>
      <c r="D3044" s="5"/>
      <c r="E3044" s="5"/>
      <c r="F3044" s="5"/>
      <c r="G3044" s="6"/>
      <c r="H3044" s="6"/>
      <c r="I3044" s="6"/>
      <c r="J3044" s="6"/>
      <c r="K3044" s="6"/>
      <c r="L3044" s="6"/>
      <c r="M3044" s="6"/>
      <c r="N3044" s="6"/>
      <c r="O3044" s="6"/>
      <c r="P3044" s="6"/>
    </row>
    <row r="3045" spans="1:16" x14ac:dyDescent="0.2">
      <c r="A3045" s="24"/>
      <c r="B3045" s="5"/>
      <c r="C3045" s="5"/>
      <c r="D3045" s="5"/>
      <c r="E3045" s="5"/>
      <c r="F3045" s="5"/>
      <c r="G3045" s="6"/>
      <c r="H3045" s="6"/>
      <c r="I3045" s="6"/>
      <c r="J3045" s="6"/>
      <c r="K3045" s="6"/>
      <c r="L3045" s="6"/>
      <c r="M3045" s="6"/>
      <c r="N3045" s="6"/>
      <c r="O3045" s="6"/>
      <c r="P3045" s="6"/>
    </row>
    <row r="3046" spans="1:16" x14ac:dyDescent="0.2">
      <c r="A3046" s="24"/>
      <c r="B3046" s="5"/>
      <c r="C3046" s="5"/>
      <c r="D3046" s="5"/>
      <c r="E3046" s="5"/>
      <c r="F3046" s="5"/>
      <c r="G3046" s="6"/>
      <c r="H3046" s="6"/>
      <c r="I3046" s="6"/>
      <c r="J3046" s="6"/>
      <c r="K3046" s="6"/>
      <c r="L3046" s="6"/>
      <c r="M3046" s="6"/>
      <c r="N3046" s="6"/>
      <c r="O3046" s="6"/>
      <c r="P3046" s="6"/>
    </row>
    <row r="3047" spans="1:16" x14ac:dyDescent="0.2">
      <c r="A3047" s="24"/>
      <c r="B3047" s="5"/>
      <c r="C3047" s="5"/>
      <c r="D3047" s="5"/>
      <c r="E3047" s="5"/>
      <c r="F3047" s="5"/>
      <c r="G3047" s="6"/>
      <c r="H3047" s="6"/>
      <c r="I3047" s="6"/>
      <c r="J3047" s="6"/>
      <c r="K3047" s="6"/>
      <c r="L3047" s="6"/>
      <c r="M3047" s="6"/>
      <c r="N3047" s="6"/>
      <c r="O3047" s="6"/>
      <c r="P3047" s="6"/>
    </row>
    <row r="3048" spans="1:16" x14ac:dyDescent="0.2">
      <c r="A3048" s="24"/>
      <c r="B3048" s="5"/>
      <c r="C3048" s="5"/>
      <c r="D3048" s="5"/>
      <c r="E3048" s="5"/>
      <c r="F3048" s="5"/>
      <c r="G3048" s="6"/>
      <c r="H3048" s="6"/>
      <c r="I3048" s="6"/>
      <c r="J3048" s="6"/>
      <c r="K3048" s="6"/>
      <c r="L3048" s="6"/>
      <c r="M3048" s="6"/>
      <c r="N3048" s="6"/>
      <c r="O3048" s="6"/>
      <c r="P3048" s="6"/>
    </row>
    <row r="3049" spans="1:16" x14ac:dyDescent="0.2">
      <c r="A3049" s="24"/>
      <c r="B3049" s="5"/>
      <c r="C3049" s="5"/>
      <c r="D3049" s="5"/>
      <c r="E3049" s="5"/>
      <c r="F3049" s="5"/>
      <c r="G3049" s="6"/>
      <c r="H3049" s="6"/>
      <c r="I3049" s="6"/>
      <c r="J3049" s="6"/>
      <c r="K3049" s="6"/>
      <c r="L3049" s="6"/>
      <c r="M3049" s="6"/>
      <c r="N3049" s="6"/>
      <c r="O3049" s="6"/>
      <c r="P3049" s="6"/>
    </row>
    <row r="3050" spans="1:16" x14ac:dyDescent="0.2">
      <c r="A3050" s="24"/>
      <c r="B3050" s="5"/>
      <c r="C3050" s="5"/>
      <c r="D3050" s="5"/>
      <c r="E3050" s="5"/>
      <c r="F3050" s="5"/>
      <c r="G3050" s="6"/>
      <c r="H3050" s="6"/>
      <c r="I3050" s="6"/>
      <c r="J3050" s="6"/>
      <c r="K3050" s="6"/>
      <c r="L3050" s="6"/>
      <c r="M3050" s="6"/>
      <c r="N3050" s="6"/>
      <c r="O3050" s="6"/>
      <c r="P3050" s="6"/>
    </row>
    <row r="3051" spans="1:16" x14ac:dyDescent="0.2">
      <c r="A3051" s="24"/>
      <c r="B3051" s="5"/>
      <c r="C3051" s="5"/>
      <c r="D3051" s="5"/>
      <c r="E3051" s="5"/>
      <c r="F3051" s="5"/>
      <c r="G3051" s="6"/>
      <c r="H3051" s="6"/>
      <c r="I3051" s="6"/>
      <c r="J3051" s="6"/>
      <c r="K3051" s="6"/>
      <c r="L3051" s="6"/>
      <c r="M3051" s="6"/>
      <c r="N3051" s="6"/>
      <c r="O3051" s="6"/>
      <c r="P3051" s="6"/>
    </row>
    <row r="3052" spans="1:16" x14ac:dyDescent="0.2">
      <c r="A3052" s="24"/>
      <c r="B3052" s="5"/>
      <c r="C3052" s="5"/>
      <c r="D3052" s="5"/>
      <c r="E3052" s="5"/>
      <c r="F3052" s="5"/>
      <c r="G3052" s="6"/>
      <c r="H3052" s="6"/>
      <c r="I3052" s="6"/>
      <c r="J3052" s="6"/>
      <c r="K3052" s="6"/>
      <c r="L3052" s="6"/>
      <c r="M3052" s="6"/>
      <c r="N3052" s="6"/>
      <c r="O3052" s="6"/>
      <c r="P3052" s="6"/>
    </row>
    <row r="3053" spans="1:16" x14ac:dyDescent="0.2">
      <c r="A3053" s="24"/>
      <c r="B3053" s="5"/>
      <c r="C3053" s="5"/>
      <c r="D3053" s="5"/>
      <c r="E3053" s="5"/>
      <c r="F3053" s="5"/>
      <c r="G3053" s="6"/>
      <c r="H3053" s="6"/>
      <c r="I3053" s="6"/>
      <c r="J3053" s="6"/>
      <c r="K3053" s="6"/>
      <c r="L3053" s="6"/>
      <c r="M3053" s="6"/>
      <c r="N3053" s="6"/>
      <c r="O3053" s="6"/>
      <c r="P3053" s="6"/>
    </row>
    <row r="3054" spans="1:16" x14ac:dyDescent="0.2">
      <c r="A3054" s="24"/>
      <c r="B3054" s="5"/>
      <c r="C3054" s="5"/>
      <c r="D3054" s="5"/>
      <c r="E3054" s="5"/>
      <c r="F3054" s="5"/>
      <c r="G3054" s="6"/>
      <c r="H3054" s="6"/>
      <c r="I3054" s="6"/>
      <c r="J3054" s="6"/>
      <c r="K3054" s="6"/>
      <c r="L3054" s="6"/>
      <c r="M3054" s="6"/>
      <c r="N3054" s="6"/>
      <c r="O3054" s="6"/>
      <c r="P3054" s="6"/>
    </row>
    <row r="3055" spans="1:16" x14ac:dyDescent="0.2">
      <c r="A3055" s="24"/>
      <c r="B3055" s="5"/>
      <c r="C3055" s="5"/>
      <c r="D3055" s="5"/>
      <c r="E3055" s="5"/>
      <c r="F3055" s="5"/>
      <c r="G3055" s="6"/>
      <c r="H3055" s="6"/>
      <c r="I3055" s="6"/>
      <c r="J3055" s="6"/>
      <c r="K3055" s="6"/>
      <c r="L3055" s="6"/>
      <c r="M3055" s="6"/>
      <c r="N3055" s="6"/>
      <c r="O3055" s="6"/>
      <c r="P3055" s="6"/>
    </row>
    <row r="3056" spans="1:16" x14ac:dyDescent="0.2">
      <c r="A3056" s="24"/>
      <c r="B3056" s="5"/>
      <c r="C3056" s="5"/>
      <c r="D3056" s="5"/>
      <c r="E3056" s="5"/>
      <c r="F3056" s="5"/>
      <c r="G3056" s="6"/>
      <c r="H3056" s="6"/>
      <c r="I3056" s="6"/>
      <c r="J3056" s="6"/>
      <c r="K3056" s="6"/>
      <c r="L3056" s="6"/>
      <c r="M3056" s="6"/>
      <c r="N3056" s="6"/>
      <c r="O3056" s="6"/>
      <c r="P3056" s="6"/>
    </row>
    <row r="3057" spans="1:16" x14ac:dyDescent="0.2">
      <c r="A3057" s="24"/>
      <c r="B3057" s="5"/>
      <c r="C3057" s="5"/>
      <c r="D3057" s="5"/>
      <c r="E3057" s="5"/>
      <c r="F3057" s="5"/>
      <c r="G3057" s="6"/>
      <c r="H3057" s="6"/>
      <c r="I3057" s="6"/>
      <c r="J3057" s="6"/>
      <c r="K3057" s="6"/>
      <c r="L3057" s="6"/>
      <c r="M3057" s="6"/>
      <c r="N3057" s="6"/>
      <c r="O3057" s="6"/>
      <c r="P3057" s="6"/>
    </row>
    <row r="3058" spans="1:16" x14ac:dyDescent="0.2">
      <c r="A3058" s="24"/>
      <c r="B3058" s="5"/>
      <c r="C3058" s="5"/>
      <c r="D3058" s="5"/>
      <c r="E3058" s="5"/>
      <c r="F3058" s="5"/>
      <c r="G3058" s="6"/>
      <c r="H3058" s="6"/>
      <c r="I3058" s="6"/>
      <c r="J3058" s="6"/>
      <c r="K3058" s="6"/>
      <c r="L3058" s="6"/>
      <c r="M3058" s="6"/>
      <c r="N3058" s="6"/>
      <c r="O3058" s="6"/>
      <c r="P3058" s="6"/>
    </row>
    <row r="3059" spans="1:16" x14ac:dyDescent="0.2">
      <c r="A3059" s="24"/>
      <c r="B3059" s="5"/>
      <c r="C3059" s="5"/>
      <c r="D3059" s="5"/>
      <c r="E3059" s="5"/>
      <c r="F3059" s="5"/>
      <c r="G3059" s="6"/>
      <c r="H3059" s="6"/>
      <c r="I3059" s="6"/>
      <c r="J3059" s="6"/>
      <c r="K3059" s="6"/>
      <c r="L3059" s="6"/>
      <c r="M3059" s="6"/>
      <c r="N3059" s="6"/>
      <c r="O3059" s="6"/>
      <c r="P3059" s="6"/>
    </row>
    <row r="3060" spans="1:16" x14ac:dyDescent="0.2">
      <c r="A3060" s="24"/>
      <c r="B3060" s="5"/>
      <c r="C3060" s="5"/>
      <c r="D3060" s="5"/>
      <c r="E3060" s="5"/>
      <c r="F3060" s="5"/>
      <c r="G3060" s="6"/>
      <c r="H3060" s="6"/>
      <c r="I3060" s="6"/>
      <c r="J3060" s="6"/>
      <c r="K3060" s="6"/>
      <c r="L3060" s="6"/>
      <c r="M3060" s="6"/>
      <c r="N3060" s="6"/>
      <c r="O3060" s="6"/>
      <c r="P3060" s="6"/>
    </row>
    <row r="3061" spans="1:16" x14ac:dyDescent="0.2">
      <c r="A3061" s="24"/>
      <c r="B3061" s="5"/>
      <c r="C3061" s="5"/>
      <c r="D3061" s="5"/>
      <c r="E3061" s="5"/>
      <c r="F3061" s="5"/>
      <c r="G3061" s="6"/>
      <c r="H3061" s="6"/>
      <c r="I3061" s="6"/>
      <c r="J3061" s="6"/>
      <c r="K3061" s="6"/>
      <c r="L3061" s="6"/>
      <c r="M3061" s="6"/>
      <c r="N3061" s="6"/>
      <c r="O3061" s="6"/>
      <c r="P3061" s="6"/>
    </row>
    <row r="3062" spans="1:16" x14ac:dyDescent="0.2">
      <c r="A3062" s="24"/>
      <c r="B3062" s="5"/>
      <c r="C3062" s="5"/>
      <c r="D3062" s="5"/>
      <c r="E3062" s="5"/>
      <c r="F3062" s="5"/>
      <c r="G3062" s="6"/>
      <c r="H3062" s="6"/>
      <c r="I3062" s="6"/>
      <c r="J3062" s="6"/>
      <c r="K3062" s="6"/>
      <c r="L3062" s="6"/>
      <c r="M3062" s="6"/>
      <c r="N3062" s="6"/>
      <c r="O3062" s="6"/>
      <c r="P3062" s="6"/>
    </row>
    <row r="3063" spans="1:16" x14ac:dyDescent="0.2">
      <c r="A3063" s="24"/>
      <c r="B3063" s="5"/>
      <c r="C3063" s="5"/>
      <c r="D3063" s="5"/>
      <c r="E3063" s="5"/>
      <c r="F3063" s="5"/>
      <c r="G3063" s="6"/>
      <c r="H3063" s="6"/>
      <c r="I3063" s="6"/>
      <c r="J3063" s="6"/>
      <c r="K3063" s="6"/>
      <c r="L3063" s="6"/>
      <c r="M3063" s="6"/>
      <c r="N3063" s="6"/>
      <c r="O3063" s="6"/>
      <c r="P3063" s="6"/>
    </row>
    <row r="3064" spans="1:16" x14ac:dyDescent="0.2">
      <c r="A3064" s="24"/>
      <c r="B3064" s="5"/>
      <c r="C3064" s="5"/>
      <c r="D3064" s="5"/>
      <c r="E3064" s="5"/>
      <c r="F3064" s="5"/>
      <c r="G3064" s="6"/>
      <c r="H3064" s="6"/>
      <c r="I3064" s="6"/>
      <c r="J3064" s="6"/>
      <c r="K3064" s="6"/>
      <c r="L3064" s="6"/>
      <c r="M3064" s="6"/>
      <c r="N3064" s="6"/>
      <c r="O3064" s="6"/>
      <c r="P3064" s="6"/>
    </row>
    <row r="3065" spans="1:16" x14ac:dyDescent="0.2">
      <c r="A3065" s="24"/>
      <c r="B3065" s="5"/>
      <c r="C3065" s="5"/>
      <c r="D3065" s="5"/>
      <c r="E3065" s="5"/>
      <c r="F3065" s="5"/>
      <c r="G3065" s="6"/>
      <c r="H3065" s="6"/>
      <c r="I3065" s="6"/>
      <c r="J3065" s="6"/>
      <c r="K3065" s="6"/>
      <c r="L3065" s="6"/>
      <c r="M3065" s="6"/>
      <c r="N3065" s="6"/>
      <c r="O3065" s="6"/>
      <c r="P3065" s="6"/>
    </row>
    <row r="3066" spans="1:16" x14ac:dyDescent="0.2">
      <c r="A3066" s="24"/>
      <c r="B3066" s="5"/>
      <c r="C3066" s="5"/>
      <c r="D3066" s="5"/>
      <c r="E3066" s="5"/>
      <c r="F3066" s="5"/>
      <c r="G3066" s="6"/>
      <c r="H3066" s="6"/>
      <c r="I3066" s="6"/>
      <c r="J3066" s="6"/>
      <c r="K3066" s="6"/>
      <c r="L3066" s="6"/>
      <c r="M3066" s="6"/>
      <c r="N3066" s="6"/>
      <c r="O3066" s="6"/>
      <c r="P3066" s="6"/>
    </row>
    <row r="3067" spans="1:16" x14ac:dyDescent="0.2">
      <c r="A3067" s="24"/>
      <c r="B3067" s="5"/>
      <c r="C3067" s="5"/>
      <c r="D3067" s="5"/>
      <c r="E3067" s="5"/>
      <c r="F3067" s="5"/>
      <c r="G3067" s="6"/>
      <c r="H3067" s="6"/>
      <c r="I3067" s="6"/>
      <c r="J3067" s="6"/>
      <c r="K3067" s="6"/>
      <c r="L3067" s="6"/>
      <c r="M3067" s="6"/>
      <c r="N3067" s="6"/>
      <c r="O3067" s="6"/>
      <c r="P3067" s="6"/>
    </row>
    <row r="3068" spans="1:16" x14ac:dyDescent="0.2">
      <c r="A3068" s="24"/>
      <c r="B3068" s="5"/>
      <c r="C3068" s="5"/>
      <c r="D3068" s="5"/>
      <c r="E3068" s="5"/>
      <c r="F3068" s="5"/>
      <c r="G3068" s="6"/>
      <c r="H3068" s="6"/>
      <c r="I3068" s="6"/>
      <c r="J3068" s="6"/>
      <c r="K3068" s="6"/>
      <c r="L3068" s="6"/>
      <c r="M3068" s="6"/>
      <c r="N3068" s="6"/>
      <c r="O3068" s="6"/>
      <c r="P3068" s="6"/>
    </row>
    <row r="3069" spans="1:16" x14ac:dyDescent="0.2">
      <c r="A3069" s="24"/>
      <c r="B3069" s="5"/>
      <c r="C3069" s="5"/>
      <c r="D3069" s="5"/>
      <c r="E3069" s="5"/>
      <c r="F3069" s="5"/>
      <c r="G3069" s="6"/>
      <c r="H3069" s="6"/>
      <c r="I3069" s="6"/>
      <c r="J3069" s="6"/>
      <c r="K3069" s="6"/>
      <c r="L3069" s="6"/>
      <c r="M3069" s="6"/>
      <c r="N3069" s="6"/>
      <c r="O3069" s="6"/>
      <c r="P3069" s="6"/>
    </row>
    <row r="3070" spans="1:16" x14ac:dyDescent="0.2">
      <c r="A3070" s="24"/>
      <c r="B3070" s="5"/>
      <c r="C3070" s="5"/>
      <c r="D3070" s="5"/>
      <c r="E3070" s="5"/>
      <c r="F3070" s="5"/>
      <c r="G3070" s="6"/>
      <c r="H3070" s="6"/>
      <c r="I3070" s="6"/>
      <c r="J3070" s="6"/>
      <c r="K3070" s="6"/>
      <c r="L3070" s="6"/>
      <c r="M3070" s="6"/>
      <c r="N3070" s="6"/>
      <c r="O3070" s="6"/>
      <c r="P3070" s="6"/>
    </row>
    <row r="3071" spans="1:16" x14ac:dyDescent="0.2">
      <c r="A3071" s="24"/>
      <c r="B3071" s="5"/>
      <c r="C3071" s="5"/>
      <c r="D3071" s="5"/>
      <c r="E3071" s="5"/>
      <c r="F3071" s="5"/>
      <c r="G3071" s="6"/>
      <c r="H3071" s="6"/>
      <c r="I3071" s="6"/>
      <c r="J3071" s="6"/>
      <c r="K3071" s="6"/>
      <c r="L3071" s="6"/>
      <c r="M3071" s="6"/>
      <c r="N3071" s="6"/>
      <c r="O3071" s="6"/>
      <c r="P3071" s="6"/>
    </row>
    <row r="3072" spans="1:16" x14ac:dyDescent="0.2">
      <c r="A3072" s="24"/>
      <c r="B3072" s="5"/>
      <c r="C3072" s="5"/>
      <c r="D3072" s="5"/>
      <c r="E3072" s="5"/>
      <c r="F3072" s="5"/>
      <c r="G3072" s="6"/>
      <c r="H3072" s="6"/>
      <c r="I3072" s="6"/>
      <c r="J3072" s="6"/>
      <c r="K3072" s="6"/>
      <c r="L3072" s="6"/>
      <c r="M3072" s="6"/>
      <c r="N3072" s="6"/>
      <c r="O3072" s="6"/>
      <c r="P3072" s="6"/>
    </row>
    <row r="3073" spans="1:16" x14ac:dyDescent="0.2">
      <c r="A3073" s="24"/>
      <c r="B3073" s="5"/>
      <c r="C3073" s="5"/>
      <c r="D3073" s="5"/>
      <c r="E3073" s="5"/>
      <c r="F3073" s="5"/>
      <c r="G3073" s="6"/>
      <c r="H3073" s="6"/>
      <c r="I3073" s="6"/>
      <c r="J3073" s="6"/>
      <c r="K3073" s="6"/>
      <c r="L3073" s="6"/>
      <c r="M3073" s="6"/>
      <c r="N3073" s="6"/>
      <c r="O3073" s="6"/>
      <c r="P3073" s="6"/>
    </row>
    <row r="3074" spans="1:16" x14ac:dyDescent="0.2">
      <c r="A3074" s="24"/>
      <c r="B3074" s="5"/>
      <c r="C3074" s="5"/>
      <c r="D3074" s="5"/>
      <c r="E3074" s="5"/>
      <c r="F3074" s="5"/>
      <c r="G3074" s="6"/>
      <c r="H3074" s="6"/>
      <c r="I3074" s="6"/>
      <c r="J3074" s="6"/>
      <c r="K3074" s="6"/>
      <c r="L3074" s="6"/>
      <c r="M3074" s="6"/>
      <c r="N3074" s="6"/>
      <c r="O3074" s="6"/>
      <c r="P3074" s="6"/>
    </row>
    <row r="3075" spans="1:16" x14ac:dyDescent="0.2">
      <c r="A3075" s="24"/>
      <c r="B3075" s="5"/>
      <c r="C3075" s="5"/>
      <c r="D3075" s="5"/>
      <c r="E3075" s="5"/>
      <c r="F3075" s="5"/>
      <c r="G3075" s="6"/>
      <c r="H3075" s="6"/>
      <c r="I3075" s="6"/>
      <c r="J3075" s="6"/>
      <c r="K3075" s="6"/>
      <c r="L3075" s="6"/>
      <c r="M3075" s="6"/>
      <c r="N3075" s="6"/>
      <c r="O3075" s="6"/>
      <c r="P3075" s="6"/>
    </row>
    <row r="3076" spans="1:16" x14ac:dyDescent="0.2">
      <c r="A3076" s="24"/>
      <c r="B3076" s="5"/>
      <c r="C3076" s="5"/>
      <c r="D3076" s="5"/>
      <c r="E3076" s="5"/>
      <c r="F3076" s="5"/>
      <c r="G3076" s="6"/>
      <c r="H3076" s="6"/>
      <c r="I3076" s="6"/>
      <c r="J3076" s="6"/>
      <c r="K3076" s="6"/>
      <c r="L3076" s="6"/>
      <c r="M3076" s="6"/>
      <c r="N3076" s="6"/>
      <c r="O3076" s="6"/>
      <c r="P3076" s="6"/>
    </row>
    <row r="3077" spans="1:16" x14ac:dyDescent="0.2">
      <c r="A3077" s="24"/>
      <c r="B3077" s="5"/>
      <c r="C3077" s="5"/>
      <c r="D3077" s="5"/>
      <c r="E3077" s="5"/>
      <c r="F3077" s="5"/>
      <c r="G3077" s="6"/>
      <c r="H3077" s="6"/>
      <c r="I3077" s="6"/>
      <c r="J3077" s="6"/>
      <c r="K3077" s="6"/>
      <c r="L3077" s="6"/>
      <c r="M3077" s="6"/>
      <c r="N3077" s="6"/>
      <c r="O3077" s="6"/>
      <c r="P3077" s="6"/>
    </row>
    <row r="3078" spans="1:16" x14ac:dyDescent="0.2">
      <c r="A3078" s="24"/>
      <c r="B3078" s="5"/>
      <c r="C3078" s="5"/>
      <c r="D3078" s="5"/>
      <c r="E3078" s="5"/>
      <c r="F3078" s="5"/>
      <c r="G3078" s="6"/>
      <c r="H3078" s="6"/>
      <c r="I3078" s="6"/>
      <c r="J3078" s="6"/>
      <c r="K3078" s="6"/>
      <c r="L3078" s="6"/>
      <c r="M3078" s="6"/>
      <c r="N3078" s="6"/>
      <c r="O3078" s="6"/>
      <c r="P3078" s="6"/>
    </row>
    <row r="3079" spans="1:16" x14ac:dyDescent="0.2">
      <c r="A3079" s="24"/>
      <c r="B3079" s="5"/>
      <c r="C3079" s="5"/>
      <c r="D3079" s="5"/>
      <c r="E3079" s="5"/>
      <c r="F3079" s="5"/>
      <c r="G3079" s="6"/>
      <c r="H3079" s="6"/>
      <c r="I3079" s="6"/>
      <c r="J3079" s="6"/>
      <c r="K3079" s="6"/>
      <c r="L3079" s="6"/>
      <c r="M3079" s="6"/>
      <c r="N3079" s="6"/>
      <c r="O3079" s="6"/>
      <c r="P3079" s="6"/>
    </row>
    <row r="3080" spans="1:16" x14ac:dyDescent="0.2">
      <c r="A3080" s="24"/>
      <c r="B3080" s="5"/>
      <c r="C3080" s="5"/>
      <c r="D3080" s="5"/>
      <c r="E3080" s="5"/>
      <c r="F3080" s="5"/>
      <c r="G3080" s="6"/>
      <c r="H3080" s="6"/>
      <c r="I3080" s="6"/>
      <c r="J3080" s="6"/>
      <c r="K3080" s="6"/>
      <c r="L3080" s="6"/>
      <c r="M3080" s="6"/>
      <c r="N3080" s="6"/>
      <c r="O3080" s="6"/>
      <c r="P3080" s="6"/>
    </row>
    <row r="3081" spans="1:16" x14ac:dyDescent="0.2">
      <c r="A3081" s="24"/>
      <c r="B3081" s="5"/>
      <c r="C3081" s="5"/>
      <c r="D3081" s="5"/>
      <c r="E3081" s="5"/>
      <c r="F3081" s="5"/>
      <c r="G3081" s="6"/>
      <c r="H3081" s="6"/>
      <c r="I3081" s="6"/>
      <c r="J3081" s="6"/>
      <c r="K3081" s="6"/>
      <c r="L3081" s="6"/>
      <c r="M3081" s="6"/>
      <c r="N3081" s="6"/>
      <c r="O3081" s="6"/>
      <c r="P3081" s="6"/>
    </row>
    <row r="3082" spans="1:16" x14ac:dyDescent="0.2">
      <c r="A3082" s="24"/>
      <c r="B3082" s="5"/>
      <c r="C3082" s="5"/>
      <c r="D3082" s="5"/>
      <c r="E3082" s="5"/>
      <c r="F3082" s="5"/>
      <c r="G3082" s="6"/>
      <c r="H3082" s="6"/>
      <c r="I3082" s="6"/>
      <c r="J3082" s="6"/>
      <c r="K3082" s="6"/>
      <c r="L3082" s="6"/>
      <c r="M3082" s="6"/>
      <c r="N3082" s="6"/>
      <c r="O3082" s="6"/>
      <c r="P3082" s="6"/>
    </row>
    <row r="3083" spans="1:16" x14ac:dyDescent="0.2">
      <c r="A3083" s="24"/>
      <c r="B3083" s="5"/>
      <c r="C3083" s="5"/>
      <c r="D3083" s="5"/>
      <c r="E3083" s="5"/>
      <c r="F3083" s="5"/>
      <c r="G3083" s="6"/>
      <c r="H3083" s="6"/>
      <c r="I3083" s="6"/>
      <c r="J3083" s="6"/>
      <c r="K3083" s="6"/>
      <c r="L3083" s="6"/>
      <c r="M3083" s="6"/>
      <c r="N3083" s="6"/>
      <c r="O3083" s="6"/>
      <c r="P3083" s="6"/>
    </row>
    <row r="3084" spans="1:16" x14ac:dyDescent="0.2">
      <c r="A3084" s="24"/>
      <c r="B3084" s="5"/>
      <c r="C3084" s="5"/>
      <c r="D3084" s="5"/>
      <c r="E3084" s="5"/>
      <c r="F3084" s="5"/>
      <c r="G3084" s="6"/>
      <c r="H3084" s="6"/>
      <c r="I3084" s="6"/>
      <c r="J3084" s="6"/>
      <c r="K3084" s="6"/>
      <c r="L3084" s="6"/>
      <c r="M3084" s="6"/>
      <c r="N3084" s="6"/>
      <c r="O3084" s="6"/>
      <c r="P3084" s="6"/>
    </row>
    <row r="3085" spans="1:16" x14ac:dyDescent="0.2">
      <c r="A3085" s="24"/>
      <c r="B3085" s="5"/>
      <c r="C3085" s="5"/>
      <c r="D3085" s="5"/>
      <c r="E3085" s="5"/>
      <c r="F3085" s="5"/>
      <c r="G3085" s="6"/>
      <c r="H3085" s="6"/>
      <c r="I3085" s="6"/>
      <c r="J3085" s="6"/>
      <c r="K3085" s="6"/>
      <c r="L3085" s="6"/>
      <c r="M3085" s="6"/>
      <c r="N3085" s="6"/>
      <c r="O3085" s="6"/>
      <c r="P3085" s="6"/>
    </row>
    <row r="3086" spans="1:16" x14ac:dyDescent="0.2">
      <c r="A3086" s="24"/>
      <c r="B3086" s="5"/>
      <c r="C3086" s="5"/>
      <c r="D3086" s="5"/>
      <c r="E3086" s="5"/>
      <c r="F3086" s="5"/>
      <c r="G3086" s="6"/>
      <c r="H3086" s="6"/>
      <c r="I3086" s="6"/>
      <c r="J3086" s="6"/>
      <c r="K3086" s="6"/>
      <c r="L3086" s="6"/>
      <c r="M3086" s="6"/>
      <c r="N3086" s="6"/>
      <c r="O3086" s="6"/>
      <c r="P3086" s="6"/>
    </row>
    <row r="3087" spans="1:16" x14ac:dyDescent="0.2">
      <c r="A3087" s="24"/>
      <c r="B3087" s="5"/>
      <c r="C3087" s="5"/>
      <c r="D3087" s="5"/>
      <c r="E3087" s="5"/>
      <c r="F3087" s="5"/>
      <c r="G3087" s="6"/>
      <c r="H3087" s="6"/>
      <c r="I3087" s="6"/>
      <c r="J3087" s="6"/>
      <c r="K3087" s="6"/>
      <c r="L3087" s="6"/>
      <c r="M3087" s="6"/>
      <c r="N3087" s="6"/>
      <c r="O3087" s="6"/>
      <c r="P3087" s="6"/>
    </row>
    <row r="3088" spans="1:16" x14ac:dyDescent="0.2">
      <c r="A3088" s="24"/>
      <c r="B3088" s="5"/>
      <c r="C3088" s="5"/>
      <c r="D3088" s="5"/>
      <c r="E3088" s="5"/>
      <c r="F3088" s="5"/>
      <c r="G3088" s="6"/>
      <c r="H3088" s="6"/>
      <c r="I3088" s="6"/>
      <c r="J3088" s="6"/>
      <c r="K3088" s="6"/>
      <c r="L3088" s="6"/>
      <c r="M3088" s="6"/>
      <c r="N3088" s="6"/>
      <c r="O3088" s="6"/>
      <c r="P3088" s="6"/>
    </row>
    <row r="3089" spans="1:16" x14ac:dyDescent="0.2">
      <c r="A3089" s="24"/>
      <c r="B3089" s="5"/>
      <c r="C3089" s="5"/>
      <c r="D3089" s="5"/>
      <c r="E3089" s="5"/>
      <c r="F3089" s="5"/>
      <c r="G3089" s="6"/>
      <c r="H3089" s="6"/>
      <c r="I3089" s="6"/>
      <c r="J3089" s="6"/>
      <c r="K3089" s="6"/>
      <c r="L3089" s="6"/>
      <c r="M3089" s="6"/>
      <c r="N3089" s="6"/>
      <c r="O3089" s="6"/>
      <c r="P3089" s="6"/>
    </row>
    <row r="3090" spans="1:16" x14ac:dyDescent="0.2">
      <c r="A3090" s="24"/>
      <c r="B3090" s="5"/>
      <c r="C3090" s="5"/>
      <c r="D3090" s="5"/>
      <c r="E3090" s="5"/>
      <c r="F3090" s="5"/>
      <c r="G3090" s="6"/>
      <c r="H3090" s="6"/>
      <c r="I3090" s="6"/>
      <c r="J3090" s="6"/>
      <c r="K3090" s="6"/>
      <c r="L3090" s="6"/>
      <c r="M3090" s="6"/>
      <c r="N3090" s="6"/>
      <c r="O3090" s="6"/>
      <c r="P3090" s="6"/>
    </row>
    <row r="3091" spans="1:16" x14ac:dyDescent="0.2">
      <c r="A3091" s="24"/>
      <c r="B3091" s="5"/>
      <c r="C3091" s="5"/>
      <c r="D3091" s="5"/>
      <c r="E3091" s="5"/>
      <c r="F3091" s="5"/>
      <c r="G3091" s="6"/>
      <c r="H3091" s="6"/>
      <c r="I3091" s="6"/>
      <c r="J3091" s="6"/>
      <c r="K3091" s="6"/>
      <c r="L3091" s="6"/>
      <c r="M3091" s="6"/>
      <c r="N3091" s="6"/>
      <c r="O3091" s="6"/>
      <c r="P3091" s="6"/>
    </row>
    <row r="3092" spans="1:16" x14ac:dyDescent="0.2">
      <c r="A3092" s="24"/>
      <c r="B3092" s="5"/>
      <c r="C3092" s="5"/>
      <c r="D3092" s="5"/>
      <c r="E3092" s="5"/>
      <c r="F3092" s="5"/>
      <c r="G3092" s="6"/>
      <c r="H3092" s="6"/>
      <c r="I3092" s="6"/>
      <c r="J3092" s="6"/>
      <c r="K3092" s="6"/>
      <c r="L3092" s="6"/>
      <c r="M3092" s="6"/>
      <c r="N3092" s="6"/>
      <c r="O3092" s="6"/>
      <c r="P3092" s="6"/>
    </row>
    <row r="3093" spans="1:16" x14ac:dyDescent="0.2">
      <c r="A3093" s="24"/>
      <c r="B3093" s="5"/>
      <c r="C3093" s="5"/>
      <c r="D3093" s="5"/>
      <c r="E3093" s="5"/>
      <c r="F3093" s="5"/>
      <c r="G3093" s="6"/>
      <c r="H3093" s="6"/>
      <c r="I3093" s="6"/>
      <c r="J3093" s="6"/>
      <c r="K3093" s="6"/>
      <c r="L3093" s="6"/>
      <c r="M3093" s="6"/>
      <c r="N3093" s="6"/>
      <c r="O3093" s="6"/>
      <c r="P3093" s="6"/>
    </row>
    <row r="3094" spans="1:16" x14ac:dyDescent="0.2">
      <c r="A3094" s="24"/>
      <c r="B3094" s="5"/>
      <c r="C3094" s="5"/>
      <c r="D3094" s="5"/>
      <c r="E3094" s="5"/>
      <c r="F3094" s="5"/>
      <c r="G3094" s="6"/>
      <c r="H3094" s="6"/>
      <c r="I3094" s="6"/>
      <c r="J3094" s="6"/>
      <c r="K3094" s="6"/>
      <c r="L3094" s="6"/>
      <c r="M3094" s="6"/>
      <c r="N3094" s="6"/>
      <c r="O3094" s="6"/>
      <c r="P3094" s="6"/>
    </row>
    <row r="3095" spans="1:16" x14ac:dyDescent="0.2">
      <c r="A3095" s="24"/>
      <c r="B3095" s="5"/>
      <c r="C3095" s="5"/>
      <c r="D3095" s="5"/>
      <c r="E3095" s="5"/>
      <c r="F3095" s="5"/>
      <c r="G3095" s="6"/>
      <c r="H3095" s="6"/>
      <c r="I3095" s="6"/>
      <c r="J3095" s="6"/>
      <c r="K3095" s="6"/>
      <c r="L3095" s="6"/>
      <c r="M3095" s="6"/>
      <c r="N3095" s="6"/>
      <c r="O3095" s="6"/>
      <c r="P3095" s="6"/>
    </row>
    <row r="3096" spans="1:16" x14ac:dyDescent="0.2">
      <c r="A3096" s="24"/>
      <c r="B3096" s="5"/>
      <c r="C3096" s="5"/>
      <c r="D3096" s="5"/>
      <c r="E3096" s="5"/>
      <c r="F3096" s="5"/>
      <c r="G3096" s="6"/>
      <c r="H3096" s="6"/>
      <c r="I3096" s="6"/>
      <c r="J3096" s="6"/>
      <c r="K3096" s="6"/>
      <c r="L3096" s="6"/>
      <c r="M3096" s="6"/>
      <c r="N3096" s="6"/>
      <c r="O3096" s="6"/>
      <c r="P3096" s="6"/>
    </row>
    <row r="3097" spans="1:16" x14ac:dyDescent="0.2">
      <c r="A3097" s="24"/>
      <c r="B3097" s="5"/>
      <c r="C3097" s="5"/>
      <c r="D3097" s="5"/>
      <c r="E3097" s="5"/>
      <c r="F3097" s="5"/>
      <c r="G3097" s="6"/>
      <c r="H3097" s="6"/>
      <c r="I3097" s="6"/>
      <c r="J3097" s="6"/>
      <c r="K3097" s="6"/>
      <c r="L3097" s="6"/>
      <c r="M3097" s="6"/>
      <c r="N3097" s="6"/>
      <c r="O3097" s="6"/>
      <c r="P3097" s="6"/>
    </row>
    <row r="3098" spans="1:16" x14ac:dyDescent="0.2">
      <c r="A3098" s="24"/>
      <c r="B3098" s="5"/>
      <c r="C3098" s="5"/>
      <c r="D3098" s="5"/>
      <c r="E3098" s="5"/>
      <c r="F3098" s="5"/>
      <c r="G3098" s="6"/>
      <c r="H3098" s="6"/>
      <c r="I3098" s="6"/>
      <c r="J3098" s="6"/>
      <c r="K3098" s="6"/>
      <c r="L3098" s="6"/>
      <c r="M3098" s="6"/>
      <c r="N3098" s="6"/>
      <c r="O3098" s="6"/>
      <c r="P3098" s="6"/>
    </row>
    <row r="3099" spans="1:16" x14ac:dyDescent="0.2">
      <c r="A3099" s="24"/>
      <c r="B3099" s="5"/>
      <c r="C3099" s="5"/>
      <c r="D3099" s="5"/>
      <c r="E3099" s="5"/>
      <c r="F3099" s="5"/>
      <c r="G3099" s="6"/>
      <c r="H3099" s="6"/>
      <c r="I3099" s="6"/>
      <c r="J3099" s="6"/>
      <c r="K3099" s="6"/>
      <c r="L3099" s="6"/>
      <c r="M3099" s="6"/>
      <c r="N3099" s="6"/>
      <c r="O3099" s="6"/>
      <c r="P3099" s="6"/>
    </row>
    <row r="3100" spans="1:16" x14ac:dyDescent="0.2">
      <c r="A3100" s="24"/>
      <c r="B3100" s="5"/>
      <c r="C3100" s="5"/>
      <c r="D3100" s="5"/>
      <c r="E3100" s="5"/>
      <c r="F3100" s="5"/>
      <c r="G3100" s="6"/>
      <c r="H3100" s="6"/>
      <c r="I3100" s="6"/>
      <c r="J3100" s="6"/>
      <c r="K3100" s="6"/>
      <c r="L3100" s="6"/>
      <c r="M3100" s="6"/>
      <c r="N3100" s="6"/>
      <c r="O3100" s="6"/>
      <c r="P3100" s="6"/>
    </row>
    <row r="3101" spans="1:16" x14ac:dyDescent="0.2">
      <c r="A3101" s="24"/>
      <c r="B3101" s="5"/>
      <c r="C3101" s="5"/>
      <c r="D3101" s="5"/>
      <c r="E3101" s="5"/>
      <c r="F3101" s="5"/>
      <c r="G3101" s="6"/>
      <c r="H3101" s="6"/>
      <c r="I3101" s="6"/>
      <c r="J3101" s="6"/>
      <c r="K3101" s="6"/>
      <c r="L3101" s="6"/>
      <c r="M3101" s="6"/>
      <c r="N3101" s="6"/>
      <c r="O3101" s="6"/>
      <c r="P3101" s="6"/>
    </row>
    <row r="3102" spans="1:16" x14ac:dyDescent="0.2">
      <c r="A3102" s="24"/>
      <c r="B3102" s="5"/>
      <c r="C3102" s="5"/>
      <c r="D3102" s="5"/>
      <c r="E3102" s="5"/>
      <c r="F3102" s="5"/>
      <c r="G3102" s="6"/>
      <c r="H3102" s="6"/>
      <c r="I3102" s="6"/>
      <c r="J3102" s="6"/>
      <c r="K3102" s="6"/>
      <c r="L3102" s="6"/>
      <c r="M3102" s="6"/>
      <c r="N3102" s="6"/>
      <c r="O3102" s="6"/>
      <c r="P3102" s="6"/>
    </row>
    <row r="3103" spans="1:16" x14ac:dyDescent="0.2">
      <c r="A3103" s="24"/>
      <c r="B3103" s="5"/>
      <c r="C3103" s="5"/>
      <c r="D3103" s="5"/>
      <c r="E3103" s="5"/>
      <c r="F3103" s="5"/>
      <c r="G3103" s="6"/>
      <c r="H3103" s="6"/>
      <c r="I3103" s="6"/>
      <c r="J3103" s="6"/>
      <c r="K3103" s="6"/>
      <c r="L3103" s="6"/>
      <c r="M3103" s="6"/>
      <c r="N3103" s="6"/>
      <c r="O3103" s="6"/>
      <c r="P3103" s="6"/>
    </row>
    <row r="3104" spans="1:16" x14ac:dyDescent="0.2">
      <c r="A3104" s="24"/>
      <c r="B3104" s="5"/>
      <c r="C3104" s="5"/>
      <c r="D3104" s="5"/>
      <c r="E3104" s="5"/>
      <c r="F3104" s="5"/>
      <c r="G3104" s="6"/>
      <c r="H3104" s="6"/>
      <c r="I3104" s="6"/>
      <c r="J3104" s="6"/>
      <c r="K3104" s="6"/>
      <c r="L3104" s="6"/>
      <c r="M3104" s="6"/>
      <c r="N3104" s="6"/>
      <c r="O3104" s="6"/>
      <c r="P3104" s="6"/>
    </row>
    <row r="3105" spans="1:16" x14ac:dyDescent="0.2">
      <c r="A3105" s="24"/>
      <c r="B3105" s="5"/>
      <c r="C3105" s="5"/>
      <c r="D3105" s="5"/>
      <c r="E3105" s="5"/>
      <c r="F3105" s="5"/>
      <c r="G3105" s="6"/>
      <c r="H3105" s="6"/>
      <c r="I3105" s="6"/>
      <c r="J3105" s="6"/>
      <c r="K3105" s="6"/>
      <c r="L3105" s="6"/>
      <c r="M3105" s="6"/>
      <c r="N3105" s="6"/>
      <c r="O3105" s="6"/>
      <c r="P3105" s="6"/>
    </row>
    <row r="3106" spans="1:16" x14ac:dyDescent="0.2">
      <c r="A3106" s="24"/>
      <c r="B3106" s="5"/>
      <c r="C3106" s="5"/>
      <c r="D3106" s="5"/>
      <c r="E3106" s="5"/>
      <c r="F3106" s="5"/>
      <c r="G3106" s="6"/>
      <c r="H3106" s="6"/>
      <c r="I3106" s="6"/>
      <c r="J3106" s="6"/>
      <c r="K3106" s="6"/>
      <c r="L3106" s="6"/>
      <c r="M3106" s="6"/>
      <c r="N3106" s="6"/>
      <c r="O3106" s="6"/>
      <c r="P3106" s="6"/>
    </row>
    <row r="3107" spans="1:16" x14ac:dyDescent="0.2">
      <c r="A3107" s="24"/>
      <c r="B3107" s="5"/>
      <c r="C3107" s="5"/>
      <c r="D3107" s="5"/>
      <c r="E3107" s="5"/>
      <c r="F3107" s="5"/>
      <c r="G3107" s="6"/>
      <c r="H3107" s="6"/>
      <c r="I3107" s="6"/>
      <c r="J3107" s="6"/>
      <c r="K3107" s="6"/>
      <c r="L3107" s="6"/>
      <c r="M3107" s="6"/>
      <c r="N3107" s="6"/>
      <c r="O3107" s="6"/>
      <c r="P3107" s="6"/>
    </row>
    <row r="3108" spans="1:16" x14ac:dyDescent="0.2">
      <c r="A3108" s="24"/>
      <c r="B3108" s="5"/>
      <c r="C3108" s="5"/>
      <c r="D3108" s="5"/>
      <c r="E3108" s="5"/>
      <c r="F3108" s="5"/>
      <c r="G3108" s="6"/>
      <c r="H3108" s="6"/>
      <c r="I3108" s="6"/>
      <c r="J3108" s="6"/>
      <c r="K3108" s="6"/>
      <c r="L3108" s="6"/>
      <c r="M3108" s="6"/>
      <c r="N3108" s="6"/>
      <c r="O3108" s="6"/>
      <c r="P3108" s="6"/>
    </row>
    <row r="3109" spans="1:16" x14ac:dyDescent="0.2">
      <c r="A3109" s="24"/>
      <c r="B3109" s="5"/>
      <c r="C3109" s="5"/>
      <c r="D3109" s="5"/>
      <c r="E3109" s="5"/>
      <c r="F3109" s="5"/>
      <c r="G3109" s="6"/>
      <c r="H3109" s="6"/>
      <c r="I3109" s="6"/>
      <c r="J3109" s="6"/>
      <c r="K3109" s="6"/>
      <c r="L3109" s="6"/>
      <c r="M3109" s="6"/>
      <c r="N3109" s="6"/>
      <c r="O3109" s="6"/>
      <c r="P3109" s="6"/>
    </row>
    <row r="3110" spans="1:16" x14ac:dyDescent="0.2">
      <c r="A3110" s="24"/>
      <c r="B3110" s="5"/>
      <c r="C3110" s="5"/>
      <c r="D3110" s="5"/>
      <c r="E3110" s="5"/>
      <c r="F3110" s="5"/>
      <c r="G3110" s="6"/>
      <c r="H3110" s="6"/>
      <c r="I3110" s="6"/>
      <c r="J3110" s="6"/>
      <c r="K3110" s="6"/>
      <c r="L3110" s="6"/>
      <c r="M3110" s="6"/>
      <c r="N3110" s="6"/>
      <c r="O3110" s="6"/>
      <c r="P3110" s="6"/>
    </row>
    <row r="3111" spans="1:16" x14ac:dyDescent="0.2">
      <c r="A3111" s="24"/>
      <c r="B3111" s="5"/>
      <c r="C3111" s="5"/>
      <c r="D3111" s="5"/>
      <c r="E3111" s="5"/>
      <c r="F3111" s="5"/>
      <c r="G3111" s="6"/>
      <c r="H3111" s="6"/>
      <c r="I3111" s="6"/>
      <c r="J3111" s="6"/>
      <c r="K3111" s="6"/>
      <c r="L3111" s="6"/>
      <c r="M3111" s="6"/>
      <c r="N3111" s="6"/>
      <c r="O3111" s="6"/>
      <c r="P3111" s="6"/>
    </row>
    <row r="3112" spans="1:16" x14ac:dyDescent="0.2">
      <c r="A3112" s="24"/>
      <c r="B3112" s="5"/>
      <c r="C3112" s="5"/>
      <c r="D3112" s="5"/>
      <c r="E3112" s="5"/>
      <c r="F3112" s="5"/>
      <c r="G3112" s="6"/>
      <c r="H3112" s="6"/>
      <c r="I3112" s="6"/>
      <c r="J3112" s="6"/>
      <c r="K3112" s="6"/>
      <c r="L3112" s="6"/>
      <c r="M3112" s="6"/>
      <c r="N3112" s="6"/>
      <c r="O3112" s="6"/>
      <c r="P3112" s="6"/>
    </row>
    <row r="3113" spans="1:16" x14ac:dyDescent="0.2">
      <c r="A3113" s="24"/>
      <c r="B3113" s="5"/>
      <c r="C3113" s="5"/>
      <c r="D3113" s="5"/>
      <c r="E3113" s="5"/>
      <c r="F3113" s="5"/>
      <c r="G3113" s="6"/>
      <c r="H3113" s="6"/>
      <c r="I3113" s="6"/>
      <c r="J3113" s="6"/>
      <c r="K3113" s="6"/>
      <c r="L3113" s="6"/>
      <c r="M3113" s="6"/>
      <c r="N3113" s="6"/>
      <c r="O3113" s="6"/>
      <c r="P3113" s="6"/>
    </row>
    <row r="3114" spans="1:16" x14ac:dyDescent="0.2">
      <c r="A3114" s="24"/>
      <c r="B3114" s="5"/>
      <c r="C3114" s="5"/>
      <c r="D3114" s="5"/>
      <c r="E3114" s="5"/>
      <c r="F3114" s="5"/>
      <c r="G3114" s="6"/>
      <c r="H3114" s="6"/>
      <c r="I3114" s="6"/>
      <c r="J3114" s="6"/>
      <c r="K3114" s="6"/>
      <c r="L3114" s="6"/>
      <c r="M3114" s="6"/>
      <c r="N3114" s="6"/>
      <c r="O3114" s="6"/>
      <c r="P3114" s="6"/>
    </row>
    <row r="3115" spans="1:16" x14ac:dyDescent="0.2">
      <c r="A3115" s="24"/>
      <c r="B3115" s="5"/>
      <c r="C3115" s="5"/>
      <c r="D3115" s="5"/>
      <c r="E3115" s="5"/>
      <c r="F3115" s="5"/>
      <c r="G3115" s="6"/>
      <c r="H3115" s="6"/>
      <c r="I3115" s="6"/>
      <c r="J3115" s="6"/>
      <c r="K3115" s="6"/>
      <c r="L3115" s="6"/>
      <c r="M3115" s="6"/>
      <c r="N3115" s="6"/>
      <c r="O3115" s="6"/>
      <c r="P3115" s="6"/>
    </row>
    <row r="3116" spans="1:16" x14ac:dyDescent="0.2">
      <c r="A3116" s="24"/>
      <c r="B3116" s="5"/>
      <c r="C3116" s="5"/>
      <c r="D3116" s="5"/>
      <c r="E3116" s="5"/>
      <c r="F3116" s="5"/>
      <c r="G3116" s="6"/>
      <c r="H3116" s="6"/>
      <c r="I3116" s="6"/>
      <c r="J3116" s="6"/>
      <c r="K3116" s="6"/>
      <c r="L3116" s="6"/>
      <c r="M3116" s="6"/>
      <c r="N3116" s="6"/>
      <c r="O3116" s="6"/>
      <c r="P3116" s="6"/>
    </row>
    <row r="3117" spans="1:16" x14ac:dyDescent="0.2">
      <c r="A3117" s="24"/>
      <c r="B3117" s="5"/>
      <c r="C3117" s="5"/>
      <c r="D3117" s="5"/>
      <c r="E3117" s="5"/>
      <c r="F3117" s="5"/>
      <c r="G3117" s="6"/>
      <c r="H3117" s="6"/>
      <c r="I3117" s="6"/>
      <c r="J3117" s="6"/>
      <c r="K3117" s="6"/>
      <c r="L3117" s="6"/>
      <c r="M3117" s="6"/>
      <c r="N3117" s="6"/>
      <c r="O3117" s="6"/>
      <c r="P3117" s="6"/>
    </row>
    <row r="3118" spans="1:16" x14ac:dyDescent="0.2">
      <c r="A3118" s="24"/>
      <c r="B3118" s="5"/>
      <c r="C3118" s="5"/>
      <c r="D3118" s="5"/>
      <c r="E3118" s="5"/>
      <c r="F3118" s="5"/>
      <c r="G3118" s="6"/>
      <c r="H3118" s="6"/>
      <c r="I3118" s="6"/>
      <c r="J3118" s="6"/>
      <c r="K3118" s="6"/>
      <c r="L3118" s="6"/>
      <c r="M3118" s="6"/>
      <c r="N3118" s="6"/>
      <c r="O3118" s="6"/>
      <c r="P3118" s="6"/>
    </row>
    <row r="3119" spans="1:16" x14ac:dyDescent="0.2">
      <c r="A3119" s="24"/>
      <c r="B3119" s="5"/>
      <c r="C3119" s="5"/>
      <c r="D3119" s="5"/>
      <c r="E3119" s="5"/>
      <c r="F3119" s="5"/>
      <c r="G3119" s="6"/>
      <c r="H3119" s="6"/>
      <c r="I3119" s="6"/>
      <c r="J3119" s="6"/>
      <c r="K3119" s="6"/>
      <c r="L3119" s="6"/>
      <c r="M3119" s="6"/>
      <c r="N3119" s="6"/>
      <c r="O3119" s="6"/>
      <c r="P3119" s="6"/>
    </row>
    <row r="3120" spans="1:16" x14ac:dyDescent="0.2">
      <c r="A3120" s="24"/>
      <c r="B3120" s="5"/>
      <c r="C3120" s="5"/>
      <c r="D3120" s="5"/>
      <c r="E3120" s="5"/>
      <c r="F3120" s="5"/>
      <c r="G3120" s="6"/>
      <c r="H3120" s="6"/>
      <c r="I3120" s="6"/>
      <c r="J3120" s="6"/>
      <c r="K3120" s="6"/>
      <c r="L3120" s="6"/>
      <c r="M3120" s="6"/>
      <c r="N3120" s="6"/>
      <c r="O3120" s="6"/>
      <c r="P3120" s="6"/>
    </row>
    <row r="3121" spans="1:16" x14ac:dyDescent="0.2">
      <c r="A3121" s="24"/>
      <c r="B3121" s="5"/>
      <c r="C3121" s="5"/>
      <c r="D3121" s="5"/>
      <c r="E3121" s="5"/>
      <c r="F3121" s="5"/>
      <c r="G3121" s="6"/>
      <c r="H3121" s="6"/>
      <c r="I3121" s="6"/>
      <c r="J3121" s="6"/>
      <c r="K3121" s="6"/>
      <c r="L3121" s="6"/>
      <c r="M3121" s="6"/>
      <c r="N3121" s="6"/>
      <c r="O3121" s="6"/>
      <c r="P3121" s="6"/>
    </row>
    <row r="3122" spans="1:16" x14ac:dyDescent="0.2">
      <c r="A3122" s="24"/>
      <c r="B3122" s="5"/>
      <c r="C3122" s="5"/>
      <c r="D3122" s="5"/>
      <c r="E3122" s="5"/>
      <c r="F3122" s="5"/>
      <c r="G3122" s="6"/>
      <c r="H3122" s="6"/>
      <c r="I3122" s="6"/>
      <c r="J3122" s="6"/>
      <c r="K3122" s="6"/>
      <c r="L3122" s="6"/>
      <c r="M3122" s="6"/>
      <c r="N3122" s="6"/>
      <c r="O3122" s="6"/>
      <c r="P3122" s="6"/>
    </row>
    <row r="3123" spans="1:16" x14ac:dyDescent="0.2">
      <c r="A3123" s="24"/>
      <c r="B3123" s="5"/>
      <c r="C3123" s="5"/>
      <c r="D3123" s="5"/>
      <c r="E3123" s="5"/>
      <c r="F3123" s="5"/>
      <c r="G3123" s="6"/>
      <c r="H3123" s="6"/>
      <c r="I3123" s="6"/>
      <c r="J3123" s="6"/>
      <c r="K3123" s="6"/>
      <c r="L3123" s="6"/>
      <c r="M3123" s="6"/>
      <c r="N3123" s="6"/>
      <c r="O3123" s="6"/>
      <c r="P3123" s="6"/>
    </row>
    <row r="3124" spans="1:16" x14ac:dyDescent="0.2">
      <c r="A3124" s="24"/>
      <c r="B3124" s="5"/>
      <c r="C3124" s="5"/>
      <c r="D3124" s="5"/>
      <c r="E3124" s="5"/>
      <c r="F3124" s="5"/>
      <c r="G3124" s="6"/>
      <c r="H3124" s="6"/>
      <c r="I3124" s="6"/>
      <c r="J3124" s="6"/>
      <c r="K3124" s="6"/>
      <c r="L3124" s="6"/>
      <c r="M3124" s="6"/>
      <c r="N3124" s="6"/>
      <c r="O3124" s="6"/>
      <c r="P3124" s="6"/>
    </row>
    <row r="3125" spans="1:16" x14ac:dyDescent="0.2">
      <c r="A3125" s="24"/>
      <c r="B3125" s="5"/>
      <c r="C3125" s="5"/>
      <c r="D3125" s="5"/>
      <c r="E3125" s="5"/>
      <c r="F3125" s="5"/>
      <c r="G3125" s="6"/>
      <c r="H3125" s="6"/>
      <c r="I3125" s="6"/>
      <c r="J3125" s="6"/>
      <c r="K3125" s="6"/>
      <c r="L3125" s="6"/>
      <c r="M3125" s="6"/>
      <c r="N3125" s="6"/>
      <c r="O3125" s="6"/>
      <c r="P3125" s="6"/>
    </row>
    <row r="3126" spans="1:16" x14ac:dyDescent="0.2">
      <c r="A3126" s="24"/>
      <c r="B3126" s="5"/>
      <c r="C3126" s="5"/>
      <c r="D3126" s="5"/>
      <c r="E3126" s="5"/>
      <c r="F3126" s="5"/>
      <c r="G3126" s="6"/>
      <c r="H3126" s="6"/>
      <c r="I3126" s="6"/>
      <c r="J3126" s="6"/>
      <c r="K3126" s="6"/>
      <c r="L3126" s="6"/>
      <c r="M3126" s="6"/>
      <c r="N3126" s="6"/>
      <c r="O3126" s="6"/>
      <c r="P3126" s="6"/>
    </row>
    <row r="3127" spans="1:16" x14ac:dyDescent="0.2">
      <c r="A3127" s="24"/>
      <c r="B3127" s="5"/>
      <c r="C3127" s="5"/>
      <c r="D3127" s="5"/>
      <c r="E3127" s="5"/>
      <c r="F3127" s="5"/>
      <c r="G3127" s="6"/>
      <c r="H3127" s="6"/>
      <c r="I3127" s="6"/>
      <c r="J3127" s="6"/>
      <c r="K3127" s="6"/>
      <c r="L3127" s="6"/>
      <c r="M3127" s="6"/>
      <c r="N3127" s="6"/>
      <c r="O3127" s="6"/>
      <c r="P3127" s="6"/>
    </row>
    <row r="3128" spans="1:16" x14ac:dyDescent="0.2">
      <c r="A3128" s="24"/>
      <c r="B3128" s="5"/>
      <c r="C3128" s="5"/>
      <c r="D3128" s="5"/>
      <c r="E3128" s="5"/>
      <c r="F3128" s="5"/>
      <c r="G3128" s="6"/>
      <c r="H3128" s="6"/>
      <c r="I3128" s="6"/>
      <c r="J3128" s="6"/>
      <c r="K3128" s="6"/>
      <c r="L3128" s="6"/>
      <c r="M3128" s="6"/>
      <c r="N3128" s="6"/>
      <c r="O3128" s="6"/>
      <c r="P3128" s="6"/>
    </row>
    <row r="3129" spans="1:16" x14ac:dyDescent="0.2">
      <c r="A3129" s="24"/>
      <c r="B3129" s="5"/>
      <c r="C3129" s="5"/>
      <c r="D3129" s="5"/>
      <c r="E3129" s="5"/>
      <c r="F3129" s="5"/>
      <c r="G3129" s="6"/>
      <c r="H3129" s="6"/>
      <c r="I3129" s="6"/>
      <c r="J3129" s="6"/>
      <c r="K3129" s="6"/>
      <c r="L3129" s="6"/>
      <c r="M3129" s="6"/>
      <c r="N3129" s="6"/>
      <c r="O3129" s="6"/>
      <c r="P3129" s="6"/>
    </row>
    <row r="3130" spans="1:16" x14ac:dyDescent="0.2">
      <c r="A3130" s="24"/>
      <c r="B3130" s="5"/>
      <c r="C3130" s="5"/>
      <c r="D3130" s="5"/>
      <c r="E3130" s="5"/>
      <c r="F3130" s="5"/>
      <c r="G3130" s="6"/>
      <c r="H3130" s="6"/>
      <c r="I3130" s="6"/>
      <c r="J3130" s="6"/>
      <c r="K3130" s="6"/>
      <c r="L3130" s="6"/>
      <c r="M3130" s="6"/>
      <c r="N3130" s="6"/>
      <c r="O3130" s="6"/>
      <c r="P3130" s="6"/>
    </row>
    <row r="3131" spans="1:16" x14ac:dyDescent="0.2">
      <c r="A3131" s="24"/>
      <c r="B3131" s="5"/>
      <c r="C3131" s="5"/>
      <c r="D3131" s="5"/>
      <c r="E3131" s="5"/>
      <c r="F3131" s="5"/>
      <c r="G3131" s="6"/>
      <c r="H3131" s="6"/>
      <c r="I3131" s="6"/>
      <c r="J3131" s="6"/>
      <c r="K3131" s="6"/>
      <c r="L3131" s="6"/>
      <c r="M3131" s="6"/>
      <c r="N3131" s="6"/>
      <c r="O3131" s="6"/>
      <c r="P3131" s="6"/>
    </row>
    <row r="3132" spans="1:16" x14ac:dyDescent="0.2">
      <c r="A3132" s="24"/>
      <c r="B3132" s="5"/>
      <c r="C3132" s="5"/>
      <c r="D3132" s="5"/>
      <c r="E3132" s="5"/>
      <c r="F3132" s="5"/>
      <c r="G3132" s="6"/>
      <c r="H3132" s="6"/>
      <c r="I3132" s="6"/>
      <c r="J3132" s="6"/>
      <c r="K3132" s="6"/>
      <c r="L3132" s="6"/>
      <c r="M3132" s="6"/>
      <c r="N3132" s="6"/>
      <c r="O3132" s="6"/>
      <c r="P3132" s="6"/>
    </row>
    <row r="3133" spans="1:16" x14ac:dyDescent="0.2">
      <c r="A3133" s="24"/>
      <c r="B3133" s="5"/>
      <c r="C3133" s="5"/>
      <c r="D3133" s="5"/>
      <c r="E3133" s="5"/>
      <c r="F3133" s="5"/>
      <c r="G3133" s="6"/>
      <c r="H3133" s="6"/>
      <c r="I3133" s="6"/>
      <c r="J3133" s="6"/>
      <c r="K3133" s="6"/>
      <c r="L3133" s="6"/>
      <c r="M3133" s="6"/>
      <c r="N3133" s="6"/>
      <c r="O3133" s="6"/>
      <c r="P3133" s="6"/>
    </row>
    <row r="3134" spans="1:16" x14ac:dyDescent="0.2">
      <c r="A3134" s="24"/>
      <c r="B3134" s="5"/>
      <c r="C3134" s="5"/>
      <c r="D3134" s="5"/>
      <c r="E3134" s="5"/>
      <c r="F3134" s="5"/>
      <c r="G3134" s="6"/>
      <c r="H3134" s="6"/>
      <c r="I3134" s="6"/>
      <c r="J3134" s="6"/>
      <c r="K3134" s="6"/>
      <c r="L3134" s="6"/>
      <c r="M3134" s="6"/>
      <c r="N3134" s="6"/>
      <c r="O3134" s="6"/>
      <c r="P3134" s="6"/>
    </row>
    <row r="3135" spans="1:16" x14ac:dyDescent="0.2">
      <c r="A3135" s="24"/>
      <c r="B3135" s="5"/>
      <c r="C3135" s="5"/>
      <c r="D3135" s="5"/>
      <c r="E3135" s="5"/>
      <c r="F3135" s="5"/>
      <c r="G3135" s="6"/>
      <c r="H3135" s="6"/>
      <c r="I3135" s="6"/>
      <c r="J3135" s="6"/>
      <c r="K3135" s="6"/>
      <c r="L3135" s="6"/>
      <c r="M3135" s="6"/>
      <c r="N3135" s="6"/>
      <c r="O3135" s="6"/>
      <c r="P3135" s="6"/>
    </row>
    <row r="3136" spans="1:16" x14ac:dyDescent="0.2">
      <c r="A3136" s="24"/>
      <c r="B3136" s="5"/>
      <c r="C3136" s="5"/>
      <c r="D3136" s="5"/>
      <c r="E3136" s="5"/>
      <c r="F3136" s="5"/>
      <c r="G3136" s="6"/>
      <c r="H3136" s="6"/>
      <c r="I3136" s="6"/>
      <c r="J3136" s="6"/>
      <c r="K3136" s="6"/>
      <c r="L3136" s="6"/>
      <c r="M3136" s="6"/>
      <c r="N3136" s="6"/>
      <c r="O3136" s="6"/>
      <c r="P3136" s="6"/>
    </row>
    <row r="3137" spans="1:16" x14ac:dyDescent="0.2">
      <c r="A3137" s="24"/>
      <c r="B3137" s="5"/>
      <c r="C3137" s="5"/>
      <c r="D3137" s="5"/>
      <c r="E3137" s="5"/>
      <c r="F3137" s="5"/>
      <c r="G3137" s="6"/>
      <c r="H3137" s="6"/>
      <c r="I3137" s="6"/>
      <c r="J3137" s="6"/>
      <c r="K3137" s="6"/>
      <c r="L3137" s="6"/>
      <c r="M3137" s="6"/>
      <c r="N3137" s="6"/>
      <c r="O3137" s="6"/>
      <c r="P3137" s="6"/>
    </row>
    <row r="3138" spans="1:16" x14ac:dyDescent="0.2">
      <c r="A3138" s="24"/>
      <c r="B3138" s="5"/>
      <c r="C3138" s="5"/>
      <c r="D3138" s="5"/>
      <c r="E3138" s="5"/>
      <c r="F3138" s="5"/>
      <c r="G3138" s="6"/>
      <c r="H3138" s="6"/>
      <c r="I3138" s="6"/>
      <c r="J3138" s="6"/>
      <c r="K3138" s="6"/>
      <c r="L3138" s="6"/>
      <c r="M3138" s="6"/>
      <c r="N3138" s="6"/>
      <c r="O3138" s="6"/>
      <c r="P3138" s="6"/>
    </row>
    <row r="3139" spans="1:16" x14ac:dyDescent="0.2">
      <c r="A3139" s="24"/>
      <c r="B3139" s="5"/>
      <c r="C3139" s="5"/>
      <c r="D3139" s="5"/>
      <c r="E3139" s="5"/>
      <c r="F3139" s="5"/>
      <c r="G3139" s="6"/>
      <c r="H3139" s="6"/>
      <c r="I3139" s="6"/>
      <c r="J3139" s="6"/>
      <c r="K3139" s="6"/>
      <c r="L3139" s="6"/>
      <c r="M3139" s="6"/>
      <c r="N3139" s="6"/>
      <c r="O3139" s="6"/>
      <c r="P3139" s="6"/>
    </row>
    <row r="3140" spans="1:16" x14ac:dyDescent="0.2">
      <c r="A3140" s="24"/>
      <c r="B3140" s="5"/>
      <c r="C3140" s="5"/>
      <c r="D3140" s="5"/>
      <c r="E3140" s="5"/>
      <c r="F3140" s="5"/>
      <c r="G3140" s="6"/>
      <c r="H3140" s="6"/>
      <c r="I3140" s="6"/>
      <c r="J3140" s="6"/>
      <c r="K3140" s="6"/>
      <c r="L3140" s="6"/>
      <c r="M3140" s="6"/>
      <c r="N3140" s="6"/>
      <c r="O3140" s="6"/>
      <c r="P3140" s="6"/>
    </row>
    <row r="3141" spans="1:16" x14ac:dyDescent="0.2">
      <c r="A3141" s="24"/>
      <c r="B3141" s="5"/>
      <c r="C3141" s="5"/>
      <c r="D3141" s="5"/>
      <c r="E3141" s="5"/>
      <c r="F3141" s="5"/>
      <c r="G3141" s="6"/>
      <c r="H3141" s="6"/>
      <c r="I3141" s="6"/>
      <c r="J3141" s="6"/>
      <c r="K3141" s="6"/>
      <c r="L3141" s="6"/>
      <c r="M3141" s="6"/>
      <c r="N3141" s="6"/>
      <c r="O3141" s="6"/>
      <c r="P3141" s="6"/>
    </row>
    <row r="3142" spans="1:16" x14ac:dyDescent="0.2">
      <c r="A3142" s="24"/>
      <c r="B3142" s="5"/>
      <c r="C3142" s="5"/>
      <c r="D3142" s="5"/>
      <c r="E3142" s="5"/>
      <c r="F3142" s="5"/>
      <c r="G3142" s="6"/>
      <c r="H3142" s="6"/>
      <c r="I3142" s="6"/>
      <c r="J3142" s="6"/>
      <c r="K3142" s="6"/>
      <c r="L3142" s="6"/>
      <c r="M3142" s="6"/>
      <c r="N3142" s="6"/>
      <c r="O3142" s="6"/>
      <c r="P3142" s="6"/>
    </row>
    <row r="3143" spans="1:16" x14ac:dyDescent="0.2">
      <c r="A3143" s="24"/>
      <c r="B3143" s="5"/>
      <c r="C3143" s="5"/>
      <c r="D3143" s="5"/>
      <c r="E3143" s="5"/>
      <c r="F3143" s="5"/>
      <c r="G3143" s="6"/>
      <c r="H3143" s="6"/>
      <c r="I3143" s="6"/>
      <c r="J3143" s="6"/>
      <c r="K3143" s="6"/>
      <c r="L3143" s="6"/>
      <c r="M3143" s="6"/>
      <c r="N3143" s="6"/>
      <c r="O3143" s="6"/>
      <c r="P3143" s="6"/>
    </row>
    <row r="3144" spans="1:16" x14ac:dyDescent="0.2">
      <c r="A3144" s="24"/>
      <c r="B3144" s="5"/>
      <c r="C3144" s="5"/>
      <c r="D3144" s="5"/>
      <c r="E3144" s="5"/>
      <c r="F3144" s="5"/>
      <c r="G3144" s="6"/>
      <c r="H3144" s="6"/>
      <c r="I3144" s="6"/>
      <c r="J3144" s="6"/>
      <c r="K3144" s="6"/>
      <c r="L3144" s="6"/>
      <c r="M3144" s="6"/>
      <c r="N3144" s="6"/>
      <c r="O3144" s="6"/>
      <c r="P3144" s="6"/>
    </row>
    <row r="3145" spans="1:16" x14ac:dyDescent="0.2">
      <c r="A3145" s="24"/>
      <c r="B3145" s="5"/>
      <c r="C3145" s="5"/>
      <c r="D3145" s="5"/>
      <c r="E3145" s="5"/>
      <c r="F3145" s="5"/>
      <c r="G3145" s="6"/>
      <c r="H3145" s="6"/>
      <c r="I3145" s="6"/>
      <c r="J3145" s="6"/>
      <c r="K3145" s="6"/>
      <c r="L3145" s="6"/>
      <c r="M3145" s="6"/>
      <c r="N3145" s="6"/>
      <c r="O3145" s="6"/>
      <c r="P3145" s="6"/>
    </row>
    <row r="3146" spans="1:16" x14ac:dyDescent="0.2">
      <c r="A3146" s="24"/>
      <c r="B3146" s="5"/>
      <c r="C3146" s="5"/>
      <c r="D3146" s="5"/>
      <c r="E3146" s="5"/>
      <c r="F3146" s="5"/>
      <c r="G3146" s="6"/>
      <c r="H3146" s="6"/>
      <c r="I3146" s="6"/>
      <c r="J3146" s="6"/>
      <c r="K3146" s="6"/>
      <c r="L3146" s="6"/>
      <c r="M3146" s="6"/>
      <c r="N3146" s="6"/>
      <c r="O3146" s="6"/>
      <c r="P3146" s="6"/>
    </row>
    <row r="3147" spans="1:16" x14ac:dyDescent="0.2">
      <c r="A3147" s="24"/>
      <c r="B3147" s="5"/>
      <c r="C3147" s="5"/>
      <c r="D3147" s="5"/>
      <c r="E3147" s="5"/>
      <c r="F3147" s="5"/>
      <c r="G3147" s="6"/>
      <c r="H3147" s="6"/>
      <c r="I3147" s="6"/>
      <c r="J3147" s="6"/>
      <c r="K3147" s="6"/>
      <c r="L3147" s="6"/>
      <c r="M3147" s="6"/>
      <c r="N3147" s="6"/>
      <c r="O3147" s="6"/>
      <c r="P3147" s="6"/>
    </row>
    <row r="3148" spans="1:16" x14ac:dyDescent="0.2">
      <c r="A3148" s="24"/>
      <c r="B3148" s="5"/>
      <c r="C3148" s="5"/>
      <c r="D3148" s="5"/>
      <c r="E3148" s="5"/>
      <c r="F3148" s="5"/>
      <c r="G3148" s="6"/>
      <c r="H3148" s="6"/>
      <c r="I3148" s="6"/>
      <c r="J3148" s="6"/>
      <c r="K3148" s="6"/>
      <c r="L3148" s="6"/>
      <c r="M3148" s="6"/>
      <c r="N3148" s="6"/>
      <c r="O3148" s="6"/>
      <c r="P3148" s="6"/>
    </row>
    <row r="3149" spans="1:16" x14ac:dyDescent="0.2">
      <c r="A3149" s="24"/>
      <c r="B3149" s="5"/>
      <c r="C3149" s="5"/>
      <c r="D3149" s="5"/>
      <c r="E3149" s="5"/>
      <c r="F3149" s="5"/>
      <c r="G3149" s="6"/>
      <c r="H3149" s="6"/>
      <c r="I3149" s="6"/>
      <c r="J3149" s="6"/>
      <c r="K3149" s="6"/>
      <c r="L3149" s="6"/>
      <c r="M3149" s="6"/>
      <c r="N3149" s="6"/>
      <c r="O3149" s="6"/>
      <c r="P3149" s="6"/>
    </row>
    <row r="3150" spans="1:16" x14ac:dyDescent="0.2">
      <c r="A3150" s="24"/>
      <c r="B3150" s="5"/>
      <c r="C3150" s="5"/>
      <c r="D3150" s="5"/>
      <c r="E3150" s="5"/>
      <c r="F3150" s="5"/>
      <c r="G3150" s="6"/>
      <c r="H3150" s="6"/>
      <c r="I3150" s="6"/>
      <c r="J3150" s="6"/>
      <c r="K3150" s="6"/>
      <c r="L3150" s="6"/>
      <c r="M3150" s="6"/>
      <c r="N3150" s="6"/>
      <c r="O3150" s="6"/>
      <c r="P3150" s="6"/>
    </row>
    <row r="3151" spans="1:16" x14ac:dyDescent="0.2">
      <c r="A3151" s="24"/>
      <c r="B3151" s="5"/>
      <c r="C3151" s="5"/>
      <c r="D3151" s="5"/>
      <c r="E3151" s="5"/>
      <c r="F3151" s="5"/>
      <c r="G3151" s="6"/>
      <c r="H3151" s="6"/>
      <c r="I3151" s="6"/>
      <c r="J3151" s="6"/>
      <c r="K3151" s="6"/>
      <c r="L3151" s="6"/>
      <c r="M3151" s="6"/>
      <c r="N3151" s="6"/>
      <c r="O3151" s="6"/>
      <c r="P3151" s="6"/>
    </row>
    <row r="3152" spans="1:16" x14ac:dyDescent="0.2">
      <c r="A3152" s="24"/>
      <c r="B3152" s="5"/>
      <c r="C3152" s="5"/>
      <c r="D3152" s="5"/>
      <c r="E3152" s="5"/>
      <c r="F3152" s="5"/>
      <c r="G3152" s="6"/>
      <c r="H3152" s="6"/>
      <c r="I3152" s="6"/>
      <c r="J3152" s="6"/>
      <c r="K3152" s="6"/>
      <c r="L3152" s="6"/>
      <c r="M3152" s="6"/>
      <c r="N3152" s="6"/>
      <c r="O3152" s="6"/>
      <c r="P3152" s="6"/>
    </row>
    <row r="3153" spans="1:16" x14ac:dyDescent="0.2">
      <c r="A3153" s="24"/>
      <c r="B3153" s="5"/>
      <c r="C3153" s="5"/>
      <c r="D3153" s="5"/>
      <c r="E3153" s="5"/>
      <c r="F3153" s="5"/>
      <c r="G3153" s="6"/>
      <c r="H3153" s="6"/>
      <c r="I3153" s="6"/>
      <c r="J3153" s="6"/>
      <c r="K3153" s="6"/>
      <c r="L3153" s="6"/>
      <c r="M3153" s="6"/>
      <c r="N3153" s="6"/>
      <c r="O3153" s="6"/>
      <c r="P3153" s="6"/>
    </row>
    <row r="3154" spans="1:16" x14ac:dyDescent="0.2">
      <c r="A3154" s="24"/>
      <c r="B3154" s="5"/>
      <c r="C3154" s="5"/>
      <c r="D3154" s="5"/>
      <c r="E3154" s="5"/>
      <c r="F3154" s="5"/>
      <c r="G3154" s="6"/>
      <c r="H3154" s="6"/>
      <c r="I3154" s="6"/>
      <c r="J3154" s="6"/>
      <c r="K3154" s="6"/>
      <c r="L3154" s="6"/>
      <c r="M3154" s="6"/>
      <c r="N3154" s="6"/>
      <c r="O3154" s="6"/>
      <c r="P3154" s="6"/>
    </row>
    <row r="3155" spans="1:16" x14ac:dyDescent="0.2">
      <c r="A3155" s="24"/>
      <c r="B3155" s="5"/>
      <c r="C3155" s="5"/>
      <c r="D3155" s="5"/>
      <c r="E3155" s="5"/>
      <c r="F3155" s="5"/>
      <c r="G3155" s="6"/>
      <c r="H3155" s="6"/>
      <c r="I3155" s="6"/>
      <c r="J3155" s="6"/>
      <c r="K3155" s="6"/>
      <c r="L3155" s="6"/>
      <c r="M3155" s="6"/>
      <c r="N3155" s="6"/>
      <c r="O3155" s="6"/>
      <c r="P3155" s="6"/>
    </row>
    <row r="3156" spans="1:16" x14ac:dyDescent="0.2">
      <c r="A3156" s="24"/>
      <c r="B3156" s="5"/>
      <c r="C3156" s="5"/>
      <c r="D3156" s="5"/>
      <c r="E3156" s="5"/>
      <c r="F3156" s="5"/>
      <c r="G3156" s="6"/>
      <c r="H3156" s="6"/>
      <c r="I3156" s="6"/>
      <c r="J3156" s="6"/>
      <c r="K3156" s="6"/>
      <c r="L3156" s="6"/>
      <c r="M3156" s="6"/>
      <c r="N3156" s="6"/>
      <c r="O3156" s="6"/>
      <c r="P3156" s="6"/>
    </row>
    <row r="3157" spans="1:16" x14ac:dyDescent="0.2">
      <c r="A3157" s="24"/>
      <c r="B3157" s="5"/>
      <c r="C3157" s="5"/>
      <c r="D3157" s="5"/>
      <c r="E3157" s="5"/>
      <c r="F3157" s="5"/>
      <c r="G3157" s="6"/>
      <c r="H3157" s="6"/>
      <c r="I3157" s="6"/>
      <c r="J3157" s="6"/>
      <c r="K3157" s="6"/>
      <c r="L3157" s="6"/>
      <c r="M3157" s="6"/>
      <c r="N3157" s="6"/>
      <c r="O3157" s="6"/>
      <c r="P3157" s="6"/>
    </row>
    <row r="3158" spans="1:16" x14ac:dyDescent="0.2">
      <c r="A3158" s="24"/>
      <c r="B3158" s="5"/>
      <c r="C3158" s="5"/>
      <c r="D3158" s="5"/>
      <c r="E3158" s="5"/>
      <c r="F3158" s="5"/>
      <c r="G3158" s="6"/>
      <c r="H3158" s="6"/>
      <c r="I3158" s="6"/>
      <c r="J3158" s="6"/>
      <c r="K3158" s="6"/>
      <c r="L3158" s="6"/>
      <c r="M3158" s="6"/>
      <c r="N3158" s="6"/>
      <c r="O3158" s="6"/>
      <c r="P3158" s="6"/>
    </row>
    <row r="3159" spans="1:16" x14ac:dyDescent="0.2">
      <c r="A3159" s="24"/>
      <c r="B3159" s="5"/>
      <c r="C3159" s="5"/>
      <c r="D3159" s="5"/>
      <c r="E3159" s="5"/>
      <c r="F3159" s="5"/>
      <c r="G3159" s="6"/>
      <c r="H3159" s="6"/>
      <c r="I3159" s="6"/>
      <c r="J3159" s="6"/>
      <c r="K3159" s="6"/>
      <c r="L3159" s="6"/>
      <c r="M3159" s="6"/>
      <c r="N3159" s="6"/>
      <c r="O3159" s="6"/>
      <c r="P3159" s="6"/>
    </row>
    <row r="3160" spans="1:16" x14ac:dyDescent="0.2">
      <c r="A3160" s="24"/>
      <c r="B3160" s="5"/>
      <c r="C3160" s="5"/>
      <c r="D3160" s="5"/>
      <c r="E3160" s="5"/>
      <c r="F3160" s="5"/>
      <c r="G3160" s="6"/>
      <c r="H3160" s="6"/>
      <c r="I3160" s="6"/>
      <c r="J3160" s="6"/>
      <c r="K3160" s="6"/>
      <c r="L3160" s="6"/>
      <c r="M3160" s="6"/>
      <c r="N3160" s="6"/>
      <c r="O3160" s="6"/>
      <c r="P3160" s="6"/>
    </row>
    <row r="3161" spans="1:16" x14ac:dyDescent="0.2">
      <c r="A3161" s="24"/>
      <c r="B3161" s="5"/>
      <c r="C3161" s="5"/>
      <c r="D3161" s="5"/>
      <c r="E3161" s="5"/>
      <c r="F3161" s="5"/>
      <c r="G3161" s="6"/>
      <c r="H3161" s="6"/>
      <c r="I3161" s="6"/>
      <c r="J3161" s="6"/>
      <c r="K3161" s="6"/>
      <c r="L3161" s="6"/>
      <c r="M3161" s="6"/>
      <c r="N3161" s="6"/>
      <c r="O3161" s="6"/>
      <c r="P3161" s="6"/>
    </row>
    <row r="3162" spans="1:16" x14ac:dyDescent="0.2">
      <c r="A3162" s="24"/>
      <c r="B3162" s="5"/>
      <c r="C3162" s="5"/>
      <c r="D3162" s="5"/>
      <c r="E3162" s="5"/>
      <c r="F3162" s="5"/>
      <c r="G3162" s="6"/>
      <c r="H3162" s="6"/>
      <c r="I3162" s="6"/>
      <c r="J3162" s="6"/>
      <c r="K3162" s="6"/>
      <c r="L3162" s="6"/>
      <c r="M3162" s="6"/>
      <c r="N3162" s="6"/>
      <c r="O3162" s="6"/>
      <c r="P3162" s="6"/>
    </row>
    <row r="3163" spans="1:16" x14ac:dyDescent="0.2">
      <c r="A3163" s="24"/>
      <c r="B3163" s="5"/>
      <c r="C3163" s="5"/>
      <c r="D3163" s="5"/>
      <c r="E3163" s="5"/>
      <c r="F3163" s="5"/>
      <c r="G3163" s="6"/>
      <c r="H3163" s="6"/>
      <c r="I3163" s="6"/>
      <c r="J3163" s="6"/>
      <c r="K3163" s="6"/>
      <c r="L3163" s="6"/>
      <c r="M3163" s="6"/>
      <c r="N3163" s="6"/>
      <c r="O3163" s="6"/>
      <c r="P3163" s="6"/>
    </row>
    <row r="3164" spans="1:16" x14ac:dyDescent="0.2">
      <c r="A3164" s="24"/>
      <c r="B3164" s="5"/>
      <c r="C3164" s="5"/>
      <c r="D3164" s="5"/>
      <c r="E3164" s="5"/>
      <c r="F3164" s="5"/>
      <c r="G3164" s="6"/>
      <c r="H3164" s="6"/>
      <c r="I3164" s="6"/>
      <c r="J3164" s="6"/>
      <c r="K3164" s="6"/>
      <c r="L3164" s="6"/>
      <c r="M3164" s="6"/>
      <c r="N3164" s="6"/>
      <c r="O3164" s="6"/>
      <c r="P3164" s="6"/>
    </row>
    <row r="3165" spans="1:16" x14ac:dyDescent="0.2">
      <c r="A3165" s="24"/>
      <c r="B3165" s="5"/>
      <c r="C3165" s="5"/>
      <c r="D3165" s="5"/>
      <c r="E3165" s="5"/>
      <c r="F3165" s="5"/>
      <c r="G3165" s="6"/>
      <c r="H3165" s="6"/>
      <c r="I3165" s="6"/>
      <c r="J3165" s="6"/>
      <c r="K3165" s="6"/>
      <c r="L3165" s="6"/>
      <c r="M3165" s="6"/>
      <c r="N3165" s="6"/>
      <c r="O3165" s="6"/>
      <c r="P3165" s="6"/>
    </row>
    <row r="3166" spans="1:16" x14ac:dyDescent="0.2">
      <c r="A3166" s="24"/>
      <c r="B3166" s="5"/>
      <c r="C3166" s="5"/>
      <c r="D3166" s="5"/>
      <c r="E3166" s="5"/>
      <c r="F3166" s="5"/>
      <c r="G3166" s="6"/>
      <c r="H3166" s="6"/>
      <c r="I3166" s="6"/>
      <c r="J3166" s="6"/>
      <c r="K3166" s="6"/>
      <c r="L3166" s="6"/>
      <c r="M3166" s="6"/>
      <c r="N3166" s="6"/>
      <c r="O3166" s="6"/>
      <c r="P3166" s="6"/>
    </row>
    <row r="3167" spans="1:16" x14ac:dyDescent="0.2">
      <c r="A3167" s="24"/>
      <c r="B3167" s="5"/>
      <c r="C3167" s="5"/>
      <c r="D3167" s="5"/>
      <c r="E3167" s="5"/>
      <c r="F3167" s="5"/>
      <c r="G3167" s="6"/>
      <c r="H3167" s="6"/>
      <c r="I3167" s="6"/>
      <c r="J3167" s="6"/>
      <c r="K3167" s="6"/>
      <c r="L3167" s="6"/>
      <c r="M3167" s="6"/>
      <c r="N3167" s="6"/>
      <c r="O3167" s="6"/>
      <c r="P3167" s="6"/>
    </row>
    <row r="3168" spans="1:16" x14ac:dyDescent="0.2">
      <c r="A3168" s="24"/>
      <c r="B3168" s="5"/>
      <c r="C3168" s="5"/>
      <c r="D3168" s="5"/>
      <c r="E3168" s="5"/>
      <c r="F3168" s="5"/>
      <c r="G3168" s="6"/>
      <c r="H3168" s="6"/>
      <c r="I3168" s="6"/>
      <c r="J3168" s="6"/>
      <c r="K3168" s="6"/>
      <c r="L3168" s="6"/>
      <c r="M3168" s="6"/>
      <c r="N3168" s="6"/>
      <c r="O3168" s="6"/>
      <c r="P3168" s="6"/>
    </row>
    <row r="3169" spans="1:16" x14ac:dyDescent="0.2">
      <c r="A3169" s="24"/>
      <c r="B3169" s="5"/>
      <c r="C3169" s="5"/>
      <c r="D3169" s="5"/>
      <c r="E3169" s="5"/>
      <c r="F3169" s="5"/>
      <c r="G3169" s="6"/>
      <c r="H3169" s="6"/>
      <c r="I3169" s="6"/>
      <c r="J3169" s="6"/>
      <c r="K3169" s="6"/>
      <c r="L3169" s="6"/>
      <c r="M3169" s="6"/>
      <c r="N3169" s="6"/>
      <c r="O3169" s="6"/>
      <c r="P3169" s="6"/>
    </row>
    <row r="3170" spans="1:16" x14ac:dyDescent="0.2">
      <c r="A3170" s="24"/>
      <c r="B3170" s="5"/>
      <c r="C3170" s="5"/>
      <c r="D3170" s="5"/>
      <c r="E3170" s="5"/>
      <c r="F3170" s="5"/>
      <c r="G3170" s="6"/>
      <c r="H3170" s="6"/>
      <c r="I3170" s="6"/>
      <c r="J3170" s="6"/>
      <c r="K3170" s="6"/>
      <c r="L3170" s="6"/>
      <c r="M3170" s="6"/>
      <c r="N3170" s="6"/>
      <c r="O3170" s="6"/>
      <c r="P3170" s="6"/>
    </row>
    <row r="3171" spans="1:16" x14ac:dyDescent="0.2">
      <c r="A3171" s="24"/>
      <c r="B3171" s="5"/>
      <c r="C3171" s="5"/>
      <c r="D3171" s="5"/>
      <c r="E3171" s="5"/>
      <c r="F3171" s="5"/>
      <c r="G3171" s="6"/>
      <c r="H3171" s="6"/>
      <c r="I3171" s="6"/>
      <c r="J3171" s="6"/>
      <c r="K3171" s="6"/>
      <c r="L3171" s="6"/>
      <c r="M3171" s="6"/>
      <c r="N3171" s="6"/>
      <c r="O3171" s="6"/>
      <c r="P3171" s="6"/>
    </row>
    <row r="3172" spans="1:16" x14ac:dyDescent="0.2">
      <c r="A3172" s="24"/>
      <c r="B3172" s="5"/>
      <c r="C3172" s="5"/>
      <c r="D3172" s="5"/>
      <c r="E3172" s="5"/>
      <c r="F3172" s="5"/>
      <c r="G3172" s="6"/>
      <c r="H3172" s="6"/>
      <c r="I3172" s="6"/>
      <c r="J3172" s="6"/>
      <c r="K3172" s="6"/>
      <c r="L3172" s="6"/>
      <c r="M3172" s="6"/>
      <c r="N3172" s="6"/>
      <c r="O3172" s="6"/>
      <c r="P3172" s="6"/>
    </row>
    <row r="3173" spans="1:16" x14ac:dyDescent="0.2">
      <c r="A3173" s="24"/>
      <c r="B3173" s="5"/>
      <c r="C3173" s="5"/>
      <c r="D3173" s="5"/>
      <c r="E3173" s="5"/>
      <c r="F3173" s="5"/>
      <c r="G3173" s="6"/>
      <c r="H3173" s="6"/>
      <c r="I3173" s="6"/>
      <c r="J3173" s="6"/>
      <c r="K3173" s="6"/>
      <c r="L3173" s="6"/>
      <c r="M3173" s="6"/>
      <c r="N3173" s="6"/>
      <c r="O3173" s="6"/>
      <c r="P3173" s="6"/>
    </row>
    <row r="3174" spans="1:16" x14ac:dyDescent="0.2">
      <c r="A3174" s="24"/>
      <c r="B3174" s="5"/>
      <c r="C3174" s="5"/>
      <c r="D3174" s="5"/>
      <c r="E3174" s="5"/>
      <c r="F3174" s="5"/>
      <c r="G3174" s="6"/>
      <c r="H3174" s="6"/>
      <c r="I3174" s="6"/>
      <c r="J3174" s="6"/>
      <c r="K3174" s="6"/>
      <c r="L3174" s="6"/>
      <c r="M3174" s="6"/>
      <c r="N3174" s="6"/>
      <c r="O3174" s="6"/>
      <c r="P3174" s="6"/>
    </row>
    <row r="3175" spans="1:16" x14ac:dyDescent="0.2">
      <c r="A3175" s="24"/>
      <c r="B3175" s="5"/>
      <c r="C3175" s="5"/>
      <c r="D3175" s="5"/>
      <c r="E3175" s="5"/>
      <c r="F3175" s="5"/>
      <c r="G3175" s="6"/>
      <c r="H3175" s="6"/>
      <c r="I3175" s="6"/>
      <c r="J3175" s="6"/>
      <c r="K3175" s="6"/>
      <c r="L3175" s="6"/>
      <c r="M3175" s="6"/>
      <c r="N3175" s="6"/>
      <c r="O3175" s="6"/>
      <c r="P3175" s="6"/>
    </row>
    <row r="3176" spans="1:16" x14ac:dyDescent="0.2">
      <c r="A3176" s="24"/>
      <c r="B3176" s="5"/>
      <c r="C3176" s="5"/>
      <c r="D3176" s="5"/>
      <c r="E3176" s="5"/>
      <c r="F3176" s="5"/>
      <c r="G3176" s="6"/>
      <c r="H3176" s="6"/>
      <c r="I3176" s="6"/>
      <c r="J3176" s="6"/>
      <c r="K3176" s="6"/>
      <c r="L3176" s="6"/>
      <c r="M3176" s="6"/>
      <c r="N3176" s="6"/>
      <c r="O3176" s="6"/>
      <c r="P3176" s="6"/>
    </row>
    <row r="3177" spans="1:16" x14ac:dyDescent="0.2">
      <c r="A3177" s="24"/>
      <c r="B3177" s="5"/>
      <c r="C3177" s="5"/>
      <c r="D3177" s="5"/>
      <c r="E3177" s="5"/>
      <c r="F3177" s="5"/>
      <c r="G3177" s="6"/>
      <c r="H3177" s="6"/>
      <c r="I3177" s="6"/>
      <c r="J3177" s="6"/>
      <c r="K3177" s="6"/>
      <c r="L3177" s="6"/>
      <c r="M3177" s="6"/>
      <c r="N3177" s="6"/>
      <c r="O3177" s="6"/>
      <c r="P3177" s="6"/>
    </row>
    <row r="3178" spans="1:16" x14ac:dyDescent="0.2">
      <c r="A3178" s="24"/>
      <c r="B3178" s="5"/>
      <c r="C3178" s="5"/>
      <c r="D3178" s="5"/>
      <c r="E3178" s="5"/>
      <c r="F3178" s="5"/>
      <c r="G3178" s="6"/>
      <c r="H3178" s="6"/>
      <c r="I3178" s="6"/>
      <c r="J3178" s="6"/>
      <c r="K3178" s="6"/>
      <c r="L3178" s="6"/>
      <c r="M3178" s="6"/>
      <c r="N3178" s="6"/>
      <c r="O3178" s="6"/>
      <c r="P3178" s="6"/>
    </row>
    <row r="3179" spans="1:16" x14ac:dyDescent="0.2">
      <c r="A3179" s="24"/>
      <c r="B3179" s="5"/>
      <c r="C3179" s="5"/>
      <c r="D3179" s="5"/>
      <c r="E3179" s="5"/>
      <c r="F3179" s="5"/>
      <c r="G3179" s="6"/>
      <c r="H3179" s="6"/>
      <c r="I3179" s="6"/>
      <c r="J3179" s="6"/>
      <c r="K3179" s="6"/>
      <c r="L3179" s="6"/>
      <c r="M3179" s="6"/>
      <c r="N3179" s="6"/>
      <c r="O3179" s="6"/>
      <c r="P3179" s="6"/>
    </row>
    <row r="3180" spans="1:16" x14ac:dyDescent="0.2">
      <c r="A3180" s="24"/>
      <c r="B3180" s="5"/>
      <c r="C3180" s="5"/>
      <c r="D3180" s="5"/>
      <c r="E3180" s="5"/>
      <c r="F3180" s="5"/>
      <c r="G3180" s="6"/>
      <c r="H3180" s="6"/>
      <c r="I3180" s="6"/>
      <c r="J3180" s="6"/>
      <c r="K3180" s="6"/>
      <c r="L3180" s="6"/>
      <c r="M3180" s="6"/>
      <c r="N3180" s="6"/>
      <c r="O3180" s="6"/>
      <c r="P3180" s="6"/>
    </row>
    <row r="3181" spans="1:16" x14ac:dyDescent="0.2">
      <c r="A3181" s="24"/>
      <c r="B3181" s="5"/>
      <c r="C3181" s="5"/>
      <c r="D3181" s="5"/>
      <c r="E3181" s="5"/>
      <c r="F3181" s="5"/>
      <c r="G3181" s="6"/>
      <c r="H3181" s="6"/>
      <c r="I3181" s="6"/>
      <c r="J3181" s="6"/>
      <c r="K3181" s="6"/>
      <c r="L3181" s="6"/>
      <c r="M3181" s="6"/>
      <c r="N3181" s="6"/>
      <c r="O3181" s="6"/>
      <c r="P3181" s="6"/>
    </row>
    <row r="3182" spans="1:16" x14ac:dyDescent="0.2">
      <c r="A3182" s="24"/>
      <c r="B3182" s="5"/>
      <c r="C3182" s="5"/>
      <c r="D3182" s="5"/>
      <c r="E3182" s="5"/>
      <c r="F3182" s="5"/>
      <c r="G3182" s="6"/>
      <c r="H3182" s="6"/>
      <c r="I3182" s="6"/>
      <c r="J3182" s="6"/>
      <c r="K3182" s="6"/>
      <c r="L3182" s="6"/>
      <c r="M3182" s="6"/>
      <c r="N3182" s="6"/>
      <c r="O3182" s="6"/>
      <c r="P3182" s="6"/>
    </row>
    <row r="3183" spans="1:16" x14ac:dyDescent="0.2">
      <c r="A3183" s="24"/>
      <c r="B3183" s="5"/>
      <c r="C3183" s="5"/>
      <c r="D3183" s="5"/>
      <c r="E3183" s="5"/>
      <c r="F3183" s="5"/>
      <c r="G3183" s="6"/>
      <c r="H3183" s="6"/>
      <c r="I3183" s="6"/>
      <c r="J3183" s="6"/>
      <c r="K3183" s="6"/>
      <c r="L3183" s="6"/>
      <c r="M3183" s="6"/>
      <c r="N3183" s="6"/>
      <c r="O3183" s="6"/>
      <c r="P3183" s="6"/>
    </row>
    <row r="3184" spans="1:16" x14ac:dyDescent="0.2">
      <c r="A3184" s="24"/>
      <c r="B3184" s="5"/>
      <c r="C3184" s="5"/>
      <c r="D3184" s="5"/>
      <c r="E3184" s="5"/>
      <c r="F3184" s="5"/>
      <c r="G3184" s="6"/>
      <c r="H3184" s="6"/>
      <c r="I3184" s="6"/>
      <c r="J3184" s="6"/>
      <c r="K3184" s="6"/>
      <c r="L3184" s="6"/>
      <c r="M3184" s="6"/>
      <c r="N3184" s="6"/>
      <c r="O3184" s="6"/>
      <c r="P3184" s="6"/>
    </row>
    <row r="3185" spans="1:16" x14ac:dyDescent="0.2">
      <c r="A3185" s="24"/>
      <c r="B3185" s="5"/>
      <c r="C3185" s="5"/>
      <c r="D3185" s="5"/>
      <c r="E3185" s="5"/>
      <c r="F3185" s="5"/>
      <c r="G3185" s="6"/>
      <c r="H3185" s="6"/>
      <c r="I3185" s="6"/>
      <c r="J3185" s="6"/>
      <c r="K3185" s="6"/>
      <c r="L3185" s="6"/>
      <c r="M3185" s="6"/>
      <c r="N3185" s="6"/>
      <c r="O3185" s="6"/>
      <c r="P3185" s="6"/>
    </row>
    <row r="3186" spans="1:16" x14ac:dyDescent="0.2">
      <c r="A3186" s="24"/>
      <c r="B3186" s="5"/>
      <c r="C3186" s="5"/>
      <c r="D3186" s="5"/>
      <c r="E3186" s="5"/>
      <c r="F3186" s="5"/>
      <c r="G3186" s="6"/>
      <c r="H3186" s="6"/>
      <c r="I3186" s="6"/>
      <c r="J3186" s="6"/>
      <c r="K3186" s="6"/>
      <c r="L3186" s="6"/>
      <c r="M3186" s="6"/>
      <c r="N3186" s="6"/>
      <c r="O3186" s="6"/>
      <c r="P3186" s="6"/>
    </row>
    <row r="3187" spans="1:16" x14ac:dyDescent="0.2">
      <c r="A3187" s="24"/>
      <c r="B3187" s="5"/>
      <c r="C3187" s="5"/>
      <c r="D3187" s="5"/>
      <c r="E3187" s="5"/>
      <c r="F3187" s="5"/>
      <c r="G3187" s="6"/>
      <c r="H3187" s="6"/>
      <c r="I3187" s="6"/>
      <c r="J3187" s="6"/>
      <c r="K3187" s="6"/>
      <c r="L3187" s="6"/>
      <c r="M3187" s="6"/>
      <c r="N3187" s="6"/>
      <c r="O3187" s="6"/>
      <c r="P3187" s="6"/>
    </row>
    <row r="3188" spans="1:16" x14ac:dyDescent="0.2">
      <c r="A3188" s="24"/>
      <c r="B3188" s="5"/>
      <c r="C3188" s="5"/>
      <c r="D3188" s="5"/>
      <c r="E3188" s="5"/>
      <c r="F3188" s="5"/>
      <c r="G3188" s="6"/>
      <c r="H3188" s="6"/>
      <c r="I3188" s="6"/>
      <c r="J3188" s="6"/>
      <c r="K3188" s="6"/>
      <c r="L3188" s="6"/>
      <c r="M3188" s="6"/>
      <c r="N3188" s="6"/>
      <c r="O3188" s="6"/>
      <c r="P3188" s="6"/>
    </row>
    <row r="3189" spans="1:16" x14ac:dyDescent="0.2">
      <c r="A3189" s="24"/>
      <c r="B3189" s="5"/>
      <c r="C3189" s="5"/>
      <c r="D3189" s="5"/>
      <c r="E3189" s="5"/>
      <c r="F3189" s="5"/>
      <c r="G3189" s="6"/>
      <c r="H3189" s="6"/>
      <c r="I3189" s="6"/>
      <c r="J3189" s="6"/>
      <c r="K3189" s="6"/>
      <c r="L3189" s="6"/>
      <c r="M3189" s="6"/>
      <c r="N3189" s="6"/>
      <c r="O3189" s="6"/>
      <c r="P3189" s="6"/>
    </row>
    <row r="3190" spans="1:16" x14ac:dyDescent="0.2">
      <c r="A3190" s="24"/>
      <c r="B3190" s="5"/>
      <c r="C3190" s="5"/>
      <c r="D3190" s="5"/>
      <c r="E3190" s="5"/>
      <c r="F3190" s="5"/>
      <c r="G3190" s="6"/>
      <c r="H3190" s="6"/>
      <c r="I3190" s="6"/>
      <c r="J3190" s="6"/>
      <c r="K3190" s="6"/>
      <c r="L3190" s="6"/>
      <c r="M3190" s="6"/>
      <c r="N3190" s="6"/>
      <c r="O3190" s="6"/>
      <c r="P3190" s="6"/>
    </row>
    <row r="3191" spans="1:16" x14ac:dyDescent="0.2">
      <c r="A3191" s="24"/>
      <c r="B3191" s="5"/>
      <c r="C3191" s="5"/>
      <c r="D3191" s="5"/>
      <c r="E3191" s="5"/>
      <c r="F3191" s="5"/>
      <c r="G3191" s="6"/>
      <c r="H3191" s="6"/>
      <c r="I3191" s="6"/>
      <c r="J3191" s="6"/>
      <c r="K3191" s="6"/>
      <c r="L3191" s="6"/>
      <c r="M3191" s="6"/>
      <c r="N3191" s="6"/>
      <c r="O3191" s="6"/>
      <c r="P3191" s="6"/>
    </row>
    <row r="3192" spans="1:16" x14ac:dyDescent="0.2">
      <c r="A3192" s="24"/>
      <c r="B3192" s="5"/>
      <c r="C3192" s="5"/>
      <c r="D3192" s="5"/>
      <c r="E3192" s="5"/>
      <c r="F3192" s="5"/>
      <c r="G3192" s="6"/>
      <c r="H3192" s="6"/>
      <c r="I3192" s="6"/>
      <c r="J3192" s="6"/>
      <c r="K3192" s="6"/>
      <c r="L3192" s="6"/>
      <c r="M3192" s="6"/>
      <c r="N3192" s="6"/>
      <c r="O3192" s="6"/>
      <c r="P3192" s="6"/>
    </row>
    <row r="3193" spans="1:16" x14ac:dyDescent="0.2">
      <c r="A3193" s="24"/>
      <c r="B3193" s="5"/>
      <c r="C3193" s="5"/>
      <c r="D3193" s="5"/>
      <c r="E3193" s="5"/>
      <c r="F3193" s="5"/>
      <c r="G3193" s="6"/>
      <c r="H3193" s="6"/>
      <c r="I3193" s="6"/>
      <c r="J3193" s="6"/>
      <c r="K3193" s="6"/>
      <c r="L3193" s="6"/>
      <c r="M3193" s="6"/>
      <c r="N3193" s="6"/>
      <c r="O3193" s="6"/>
      <c r="P3193" s="6"/>
    </row>
    <row r="3194" spans="1:16" x14ac:dyDescent="0.2">
      <c r="A3194" s="24"/>
      <c r="B3194" s="5"/>
      <c r="C3194" s="5"/>
      <c r="D3194" s="5"/>
      <c r="E3194" s="5"/>
      <c r="F3194" s="5"/>
      <c r="G3194" s="6"/>
      <c r="H3194" s="6"/>
      <c r="I3194" s="6"/>
      <c r="J3194" s="6"/>
      <c r="K3194" s="6"/>
      <c r="L3194" s="6"/>
      <c r="M3194" s="6"/>
      <c r="N3194" s="6"/>
      <c r="O3194" s="6"/>
      <c r="P3194" s="6"/>
    </row>
    <row r="3195" spans="1:16" x14ac:dyDescent="0.2">
      <c r="A3195" s="24"/>
      <c r="B3195" s="5"/>
      <c r="C3195" s="5"/>
      <c r="D3195" s="5"/>
      <c r="E3195" s="5"/>
      <c r="F3195" s="5"/>
      <c r="G3195" s="6"/>
      <c r="H3195" s="6"/>
      <c r="I3195" s="6"/>
      <c r="J3195" s="6"/>
      <c r="K3195" s="6"/>
      <c r="L3195" s="6"/>
      <c r="M3195" s="6"/>
      <c r="N3195" s="6"/>
      <c r="O3195" s="6"/>
      <c r="P3195" s="6"/>
    </row>
    <row r="3196" spans="1:16" x14ac:dyDescent="0.2">
      <c r="A3196" s="24"/>
      <c r="B3196" s="5"/>
      <c r="C3196" s="5"/>
      <c r="D3196" s="5"/>
      <c r="E3196" s="5"/>
      <c r="F3196" s="5"/>
      <c r="G3196" s="6"/>
      <c r="H3196" s="6"/>
      <c r="I3196" s="6"/>
      <c r="J3196" s="6"/>
      <c r="K3196" s="6"/>
      <c r="L3196" s="6"/>
      <c r="M3196" s="6"/>
      <c r="N3196" s="6"/>
      <c r="O3196" s="6"/>
      <c r="P3196" s="6"/>
    </row>
    <row r="3197" spans="1:16" x14ac:dyDescent="0.2">
      <c r="A3197" s="24"/>
      <c r="B3197" s="5"/>
      <c r="C3197" s="5"/>
      <c r="D3197" s="5"/>
      <c r="E3197" s="5"/>
      <c r="F3197" s="5"/>
      <c r="G3197" s="6"/>
      <c r="H3197" s="6"/>
      <c r="I3197" s="6"/>
      <c r="J3197" s="6"/>
      <c r="K3197" s="6"/>
      <c r="L3197" s="6"/>
      <c r="M3197" s="6"/>
      <c r="N3197" s="6"/>
      <c r="O3197" s="6"/>
      <c r="P3197" s="6"/>
    </row>
    <row r="3198" spans="1:16" x14ac:dyDescent="0.2">
      <c r="A3198" s="24"/>
      <c r="B3198" s="5"/>
      <c r="C3198" s="5"/>
      <c r="D3198" s="5"/>
      <c r="E3198" s="5"/>
      <c r="F3198" s="5"/>
      <c r="G3198" s="6"/>
      <c r="H3198" s="6"/>
      <c r="I3198" s="6"/>
      <c r="J3198" s="6"/>
      <c r="K3198" s="6"/>
      <c r="L3198" s="6"/>
      <c r="M3198" s="6"/>
      <c r="N3198" s="6"/>
      <c r="O3198" s="6"/>
      <c r="P3198" s="6"/>
    </row>
    <row r="3199" spans="1:16" x14ac:dyDescent="0.2">
      <c r="A3199" s="24"/>
      <c r="B3199" s="5"/>
      <c r="C3199" s="5"/>
      <c r="D3199" s="5"/>
      <c r="E3199" s="5"/>
      <c r="F3199" s="5"/>
      <c r="G3199" s="6"/>
      <c r="H3199" s="6"/>
      <c r="I3199" s="6"/>
      <c r="J3199" s="6"/>
      <c r="K3199" s="6"/>
      <c r="L3199" s="6"/>
      <c r="M3199" s="6"/>
      <c r="N3199" s="6"/>
      <c r="O3199" s="6"/>
      <c r="P3199" s="6"/>
    </row>
    <row r="3200" spans="1:16" x14ac:dyDescent="0.2">
      <c r="A3200" s="24"/>
      <c r="B3200" s="5"/>
      <c r="C3200" s="5"/>
      <c r="D3200" s="5"/>
      <c r="E3200" s="5"/>
      <c r="F3200" s="5"/>
      <c r="G3200" s="6"/>
      <c r="H3200" s="6"/>
      <c r="I3200" s="6"/>
      <c r="J3200" s="6"/>
      <c r="K3200" s="6"/>
      <c r="L3200" s="6"/>
      <c r="M3200" s="6"/>
      <c r="N3200" s="6"/>
      <c r="O3200" s="6"/>
      <c r="P3200" s="6"/>
    </row>
    <row r="3201" spans="1:16" x14ac:dyDescent="0.2">
      <c r="A3201" s="24"/>
      <c r="B3201" s="5"/>
      <c r="C3201" s="5"/>
      <c r="D3201" s="5"/>
      <c r="E3201" s="5"/>
      <c r="F3201" s="5"/>
      <c r="G3201" s="6"/>
      <c r="H3201" s="6"/>
      <c r="I3201" s="6"/>
      <c r="J3201" s="6"/>
      <c r="K3201" s="6"/>
      <c r="L3201" s="6"/>
      <c r="M3201" s="6"/>
      <c r="N3201" s="6"/>
      <c r="O3201" s="6"/>
      <c r="P3201" s="6"/>
    </row>
    <row r="3202" spans="1:16" x14ac:dyDescent="0.2">
      <c r="A3202" s="24"/>
      <c r="B3202" s="5"/>
      <c r="C3202" s="5"/>
      <c r="D3202" s="5"/>
      <c r="E3202" s="5"/>
      <c r="F3202" s="5"/>
      <c r="G3202" s="6"/>
      <c r="H3202" s="6"/>
      <c r="I3202" s="6"/>
      <c r="J3202" s="6"/>
      <c r="K3202" s="6"/>
      <c r="L3202" s="6"/>
      <c r="M3202" s="6"/>
      <c r="N3202" s="6"/>
      <c r="O3202" s="6"/>
      <c r="P3202" s="6"/>
    </row>
    <row r="3203" spans="1:16" x14ac:dyDescent="0.2">
      <c r="A3203" s="24"/>
      <c r="B3203" s="5"/>
      <c r="C3203" s="5"/>
      <c r="D3203" s="5"/>
      <c r="E3203" s="5"/>
      <c r="F3203" s="5"/>
      <c r="G3203" s="6"/>
      <c r="H3203" s="6"/>
      <c r="I3203" s="6"/>
      <c r="J3203" s="6"/>
      <c r="K3203" s="6"/>
      <c r="L3203" s="6"/>
      <c r="M3203" s="6"/>
      <c r="N3203" s="6"/>
      <c r="O3203" s="6"/>
      <c r="P3203" s="6"/>
    </row>
    <row r="3204" spans="1:16" x14ac:dyDescent="0.2">
      <c r="A3204" s="24"/>
      <c r="B3204" s="5"/>
      <c r="C3204" s="5"/>
      <c r="D3204" s="5"/>
      <c r="E3204" s="5"/>
      <c r="F3204" s="5"/>
      <c r="G3204" s="6"/>
      <c r="H3204" s="6"/>
      <c r="I3204" s="6"/>
      <c r="J3204" s="6"/>
      <c r="K3204" s="6"/>
      <c r="L3204" s="6"/>
      <c r="M3204" s="6"/>
      <c r="N3204" s="6"/>
      <c r="O3204" s="6"/>
      <c r="P3204" s="6"/>
    </row>
    <row r="3205" spans="1:16" x14ac:dyDescent="0.2">
      <c r="A3205" s="24"/>
      <c r="B3205" s="5"/>
      <c r="C3205" s="5"/>
      <c r="D3205" s="5"/>
      <c r="E3205" s="5"/>
      <c r="F3205" s="5"/>
      <c r="G3205" s="6"/>
      <c r="H3205" s="6"/>
      <c r="I3205" s="6"/>
      <c r="J3205" s="6"/>
      <c r="K3205" s="6"/>
      <c r="L3205" s="6"/>
      <c r="M3205" s="6"/>
      <c r="N3205" s="6"/>
      <c r="O3205" s="6"/>
      <c r="P3205" s="6"/>
    </row>
    <row r="3206" spans="1:16" x14ac:dyDescent="0.2">
      <c r="A3206" s="24"/>
      <c r="B3206" s="5"/>
      <c r="C3206" s="5"/>
      <c r="D3206" s="5"/>
      <c r="E3206" s="5"/>
      <c r="F3206" s="5"/>
      <c r="G3206" s="6"/>
      <c r="H3206" s="6"/>
      <c r="I3206" s="6"/>
      <c r="J3206" s="6"/>
      <c r="K3206" s="6"/>
      <c r="L3206" s="6"/>
      <c r="M3206" s="6"/>
      <c r="N3206" s="6"/>
      <c r="O3206" s="6"/>
      <c r="P3206" s="6"/>
    </row>
    <row r="3207" spans="1:16" x14ac:dyDescent="0.2">
      <c r="A3207" s="24"/>
      <c r="B3207" s="5"/>
      <c r="C3207" s="5"/>
      <c r="D3207" s="5"/>
      <c r="E3207" s="5"/>
      <c r="F3207" s="5"/>
      <c r="G3207" s="6"/>
      <c r="H3207" s="6"/>
      <c r="I3207" s="6"/>
      <c r="J3207" s="6"/>
      <c r="K3207" s="6"/>
      <c r="L3207" s="6"/>
      <c r="M3207" s="6"/>
      <c r="N3207" s="6"/>
      <c r="O3207" s="6"/>
      <c r="P3207" s="6"/>
    </row>
    <row r="3208" spans="1:16" x14ac:dyDescent="0.2">
      <c r="A3208" s="24"/>
      <c r="B3208" s="5"/>
      <c r="C3208" s="5"/>
      <c r="D3208" s="5"/>
      <c r="E3208" s="5"/>
      <c r="F3208" s="5"/>
      <c r="G3208" s="6"/>
      <c r="H3208" s="6"/>
      <c r="I3208" s="6"/>
      <c r="J3208" s="6"/>
      <c r="K3208" s="6"/>
      <c r="L3208" s="6"/>
      <c r="M3208" s="6"/>
      <c r="N3208" s="6"/>
      <c r="O3208" s="6"/>
      <c r="P3208" s="6"/>
    </row>
    <row r="3209" spans="1:16" x14ac:dyDescent="0.2">
      <c r="A3209" s="24"/>
      <c r="B3209" s="5"/>
      <c r="C3209" s="5"/>
      <c r="D3209" s="5"/>
      <c r="E3209" s="5"/>
      <c r="F3209" s="5"/>
      <c r="G3209" s="6"/>
      <c r="H3209" s="6"/>
      <c r="I3209" s="6"/>
      <c r="J3209" s="6"/>
      <c r="K3209" s="6"/>
      <c r="L3209" s="6"/>
      <c r="M3209" s="6"/>
      <c r="N3209" s="6"/>
      <c r="O3209" s="6"/>
      <c r="P3209" s="6"/>
    </row>
    <row r="3210" spans="1:16" x14ac:dyDescent="0.2">
      <c r="A3210" s="24"/>
      <c r="B3210" s="5"/>
      <c r="C3210" s="5"/>
      <c r="D3210" s="5"/>
      <c r="E3210" s="5"/>
      <c r="F3210" s="5"/>
      <c r="G3210" s="6"/>
      <c r="H3210" s="6"/>
      <c r="I3210" s="6"/>
      <c r="J3210" s="6"/>
      <c r="K3210" s="6"/>
      <c r="L3210" s="6"/>
      <c r="M3210" s="6"/>
      <c r="N3210" s="6"/>
      <c r="O3210" s="6"/>
      <c r="P3210" s="6"/>
    </row>
    <row r="3211" spans="1:16" x14ac:dyDescent="0.2">
      <c r="A3211" s="24"/>
      <c r="B3211" s="5"/>
      <c r="C3211" s="5"/>
      <c r="D3211" s="5"/>
      <c r="E3211" s="5"/>
      <c r="F3211" s="5"/>
      <c r="G3211" s="6"/>
      <c r="H3211" s="6"/>
      <c r="I3211" s="6"/>
      <c r="J3211" s="6"/>
      <c r="K3211" s="6"/>
      <c r="L3211" s="6"/>
      <c r="M3211" s="6"/>
      <c r="N3211" s="6"/>
      <c r="O3211" s="6"/>
      <c r="P3211" s="6"/>
    </row>
    <row r="3212" spans="1:16" x14ac:dyDescent="0.2">
      <c r="A3212" s="24"/>
      <c r="B3212" s="5"/>
      <c r="C3212" s="5"/>
      <c r="D3212" s="5"/>
      <c r="E3212" s="5"/>
      <c r="F3212" s="5"/>
      <c r="G3212" s="6"/>
      <c r="H3212" s="6"/>
      <c r="I3212" s="6"/>
      <c r="J3212" s="6"/>
      <c r="K3212" s="6"/>
      <c r="L3212" s="6"/>
      <c r="M3212" s="6"/>
      <c r="N3212" s="6"/>
      <c r="O3212" s="6"/>
      <c r="P3212" s="6"/>
    </row>
    <row r="3213" spans="1:16" x14ac:dyDescent="0.2">
      <c r="A3213" s="24"/>
      <c r="B3213" s="5"/>
      <c r="C3213" s="5"/>
      <c r="D3213" s="5"/>
      <c r="E3213" s="5"/>
      <c r="F3213" s="5"/>
      <c r="G3213" s="6"/>
      <c r="H3213" s="6"/>
      <c r="I3213" s="6"/>
      <c r="J3213" s="6"/>
      <c r="K3213" s="6"/>
      <c r="L3213" s="6"/>
      <c r="M3213" s="6"/>
      <c r="N3213" s="6"/>
      <c r="O3213" s="6"/>
      <c r="P3213" s="6"/>
    </row>
    <row r="3214" spans="1:16" x14ac:dyDescent="0.2">
      <c r="A3214" s="24"/>
      <c r="B3214" s="5"/>
      <c r="C3214" s="5"/>
      <c r="D3214" s="5"/>
      <c r="E3214" s="5"/>
      <c r="F3214" s="5"/>
      <c r="G3214" s="6"/>
      <c r="H3214" s="6"/>
      <c r="I3214" s="6"/>
      <c r="J3214" s="6"/>
      <c r="K3214" s="6"/>
      <c r="L3214" s="6"/>
      <c r="M3214" s="6"/>
      <c r="N3214" s="6"/>
      <c r="O3214" s="6"/>
      <c r="P3214" s="6"/>
    </row>
    <row r="3215" spans="1:16" x14ac:dyDescent="0.2">
      <c r="A3215" s="24"/>
      <c r="B3215" s="5"/>
      <c r="C3215" s="5"/>
      <c r="D3215" s="5"/>
      <c r="E3215" s="5"/>
      <c r="F3215" s="5"/>
      <c r="G3215" s="6"/>
      <c r="H3215" s="6"/>
      <c r="I3215" s="6"/>
      <c r="J3215" s="6"/>
      <c r="K3215" s="6"/>
      <c r="L3215" s="6"/>
      <c r="M3215" s="6"/>
      <c r="N3215" s="6"/>
      <c r="O3215" s="6"/>
      <c r="P3215" s="6"/>
    </row>
    <row r="3216" spans="1:16" x14ac:dyDescent="0.2">
      <c r="A3216" s="24"/>
      <c r="B3216" s="5"/>
      <c r="C3216" s="5"/>
      <c r="D3216" s="5"/>
      <c r="E3216" s="5"/>
      <c r="F3216" s="5"/>
      <c r="G3216" s="6"/>
      <c r="H3216" s="6"/>
      <c r="I3216" s="6"/>
      <c r="J3216" s="6"/>
      <c r="K3216" s="6"/>
      <c r="L3216" s="6"/>
      <c r="M3216" s="6"/>
      <c r="N3216" s="6"/>
      <c r="O3216" s="6"/>
      <c r="P3216" s="6"/>
    </row>
    <row r="3217" spans="1:16" x14ac:dyDescent="0.2">
      <c r="A3217" s="24"/>
      <c r="B3217" s="5"/>
      <c r="C3217" s="5"/>
      <c r="D3217" s="5"/>
      <c r="E3217" s="5"/>
      <c r="F3217" s="5"/>
      <c r="G3217" s="6"/>
      <c r="H3217" s="6"/>
      <c r="I3217" s="6"/>
      <c r="J3217" s="6"/>
      <c r="K3217" s="6"/>
      <c r="L3217" s="6"/>
      <c r="M3217" s="6"/>
      <c r="N3217" s="6"/>
      <c r="O3217" s="6"/>
      <c r="P3217" s="6"/>
    </row>
    <row r="3218" spans="1:16" x14ac:dyDescent="0.2">
      <c r="A3218" s="24"/>
      <c r="B3218" s="5"/>
      <c r="C3218" s="5"/>
      <c r="D3218" s="5"/>
      <c r="E3218" s="5"/>
      <c r="F3218" s="5"/>
      <c r="G3218" s="6"/>
      <c r="H3218" s="6"/>
      <c r="I3218" s="6"/>
      <c r="J3218" s="6"/>
      <c r="K3218" s="6"/>
      <c r="L3218" s="6"/>
      <c r="M3218" s="6"/>
      <c r="N3218" s="6"/>
      <c r="O3218" s="6"/>
      <c r="P3218" s="6"/>
    </row>
    <row r="3219" spans="1:16" x14ac:dyDescent="0.2">
      <c r="A3219" s="24"/>
      <c r="B3219" s="5"/>
      <c r="C3219" s="5"/>
      <c r="D3219" s="5"/>
      <c r="E3219" s="5"/>
      <c r="F3219" s="5"/>
      <c r="G3219" s="6"/>
      <c r="H3219" s="6"/>
      <c r="I3219" s="6"/>
      <c r="J3219" s="6"/>
      <c r="K3219" s="6"/>
      <c r="L3219" s="6"/>
      <c r="M3219" s="6"/>
      <c r="N3219" s="6"/>
      <c r="O3219" s="6"/>
      <c r="P3219" s="6"/>
    </row>
    <row r="3220" spans="1:16" x14ac:dyDescent="0.2">
      <c r="A3220" s="24"/>
      <c r="B3220" s="5"/>
      <c r="C3220" s="5"/>
      <c r="D3220" s="5"/>
      <c r="E3220" s="5"/>
      <c r="F3220" s="5"/>
      <c r="G3220" s="6"/>
      <c r="H3220" s="6"/>
      <c r="I3220" s="6"/>
      <c r="J3220" s="6"/>
      <c r="K3220" s="6"/>
      <c r="L3220" s="6"/>
      <c r="M3220" s="6"/>
      <c r="N3220" s="6"/>
      <c r="O3220" s="6"/>
      <c r="P3220" s="6"/>
    </row>
    <row r="3221" spans="1:16" x14ac:dyDescent="0.2">
      <c r="A3221" s="24"/>
      <c r="B3221" s="5"/>
      <c r="C3221" s="5"/>
      <c r="D3221" s="5"/>
      <c r="E3221" s="5"/>
      <c r="F3221" s="5"/>
      <c r="G3221" s="6"/>
      <c r="H3221" s="6"/>
      <c r="I3221" s="6"/>
      <c r="J3221" s="6"/>
      <c r="K3221" s="6"/>
      <c r="L3221" s="6"/>
      <c r="M3221" s="6"/>
      <c r="N3221" s="6"/>
      <c r="O3221" s="6"/>
      <c r="P3221" s="6"/>
    </row>
    <row r="3222" spans="1:16" x14ac:dyDescent="0.2">
      <c r="A3222" s="24"/>
      <c r="B3222" s="5"/>
      <c r="C3222" s="5"/>
      <c r="D3222" s="5"/>
      <c r="E3222" s="5"/>
      <c r="F3222" s="5"/>
      <c r="G3222" s="6"/>
      <c r="H3222" s="6"/>
      <c r="I3222" s="6"/>
      <c r="J3222" s="6"/>
      <c r="K3222" s="6"/>
      <c r="L3222" s="6"/>
      <c r="M3222" s="6"/>
      <c r="N3222" s="6"/>
      <c r="O3222" s="6"/>
      <c r="P3222" s="6"/>
    </row>
    <row r="3223" spans="1:16" x14ac:dyDescent="0.2">
      <c r="A3223" s="24"/>
      <c r="B3223" s="5"/>
      <c r="C3223" s="5"/>
      <c r="D3223" s="5"/>
      <c r="E3223" s="5"/>
      <c r="F3223" s="5"/>
      <c r="G3223" s="6"/>
      <c r="H3223" s="6"/>
      <c r="I3223" s="6"/>
      <c r="J3223" s="6"/>
      <c r="K3223" s="6"/>
      <c r="L3223" s="6"/>
      <c r="M3223" s="6"/>
      <c r="N3223" s="6"/>
      <c r="O3223" s="6"/>
      <c r="P3223" s="6"/>
    </row>
    <row r="3224" spans="1:16" x14ac:dyDescent="0.2">
      <c r="A3224" s="24"/>
      <c r="B3224" s="5"/>
      <c r="C3224" s="5"/>
      <c r="D3224" s="5"/>
      <c r="E3224" s="5"/>
      <c r="F3224" s="5"/>
      <c r="G3224" s="6"/>
      <c r="H3224" s="6"/>
      <c r="I3224" s="6"/>
      <c r="J3224" s="6"/>
      <c r="K3224" s="6"/>
      <c r="L3224" s="6"/>
      <c r="M3224" s="6"/>
      <c r="N3224" s="6"/>
      <c r="O3224" s="6"/>
      <c r="P3224" s="6"/>
    </row>
    <row r="3225" spans="1:16" x14ac:dyDescent="0.2">
      <c r="A3225" s="24"/>
      <c r="B3225" s="5"/>
      <c r="C3225" s="5"/>
      <c r="D3225" s="5"/>
      <c r="E3225" s="5"/>
      <c r="F3225" s="5"/>
      <c r="G3225" s="6"/>
      <c r="H3225" s="6"/>
      <c r="I3225" s="6"/>
      <c r="J3225" s="6"/>
      <c r="K3225" s="6"/>
      <c r="L3225" s="6"/>
      <c r="M3225" s="6"/>
      <c r="N3225" s="6"/>
      <c r="O3225" s="6"/>
      <c r="P3225" s="6"/>
    </row>
    <row r="3226" spans="1:16" x14ac:dyDescent="0.2">
      <c r="A3226" s="24"/>
      <c r="B3226" s="5"/>
      <c r="C3226" s="5"/>
      <c r="D3226" s="5"/>
      <c r="E3226" s="5"/>
      <c r="F3226" s="5"/>
      <c r="G3226" s="6"/>
      <c r="H3226" s="6"/>
      <c r="I3226" s="6"/>
      <c r="J3226" s="6"/>
      <c r="K3226" s="6"/>
      <c r="L3226" s="6"/>
      <c r="M3226" s="6"/>
      <c r="N3226" s="6"/>
      <c r="O3226" s="6"/>
      <c r="P3226" s="6"/>
    </row>
    <row r="3227" spans="1:16" x14ac:dyDescent="0.2">
      <c r="A3227" s="24"/>
      <c r="B3227" s="5"/>
      <c r="C3227" s="5"/>
      <c r="D3227" s="5"/>
      <c r="E3227" s="5"/>
      <c r="F3227" s="5"/>
      <c r="G3227" s="6"/>
      <c r="H3227" s="6"/>
      <c r="I3227" s="6"/>
      <c r="J3227" s="6"/>
      <c r="K3227" s="6"/>
      <c r="L3227" s="6"/>
      <c r="M3227" s="6"/>
      <c r="N3227" s="6"/>
      <c r="O3227" s="6"/>
      <c r="P3227" s="6"/>
    </row>
    <row r="3228" spans="1:16" x14ac:dyDescent="0.2">
      <c r="A3228" s="24"/>
      <c r="B3228" s="5"/>
      <c r="C3228" s="5"/>
      <c r="D3228" s="5"/>
      <c r="E3228" s="5"/>
      <c r="F3228" s="5"/>
      <c r="G3228" s="6"/>
      <c r="H3228" s="6"/>
      <c r="I3228" s="6"/>
      <c r="J3228" s="6"/>
      <c r="K3228" s="6"/>
      <c r="L3228" s="6"/>
      <c r="M3228" s="6"/>
      <c r="N3228" s="6"/>
      <c r="O3228" s="6"/>
      <c r="P3228" s="6"/>
    </row>
    <row r="3229" spans="1:16" x14ac:dyDescent="0.2">
      <c r="A3229" s="24"/>
      <c r="B3229" s="5"/>
      <c r="C3229" s="5"/>
      <c r="D3229" s="5"/>
      <c r="E3229" s="5"/>
      <c r="F3229" s="5"/>
      <c r="G3229" s="6"/>
      <c r="H3229" s="6"/>
      <c r="I3229" s="6"/>
      <c r="J3229" s="6"/>
      <c r="K3229" s="6"/>
      <c r="L3229" s="6"/>
      <c r="M3229" s="6"/>
      <c r="N3229" s="6"/>
      <c r="O3229" s="6"/>
      <c r="P3229" s="6"/>
    </row>
    <row r="3230" spans="1:16" x14ac:dyDescent="0.2">
      <c r="A3230" s="24"/>
      <c r="B3230" s="5"/>
      <c r="C3230" s="5"/>
      <c r="D3230" s="5"/>
      <c r="E3230" s="5"/>
      <c r="F3230" s="5"/>
      <c r="G3230" s="6"/>
      <c r="H3230" s="6"/>
      <c r="I3230" s="6"/>
      <c r="J3230" s="6"/>
      <c r="K3230" s="6"/>
      <c r="L3230" s="6"/>
      <c r="M3230" s="6"/>
      <c r="N3230" s="6"/>
      <c r="O3230" s="6"/>
      <c r="P3230" s="6"/>
    </row>
    <row r="3231" spans="1:16" x14ac:dyDescent="0.2">
      <c r="A3231" s="24"/>
      <c r="B3231" s="5"/>
      <c r="C3231" s="5"/>
      <c r="D3231" s="5"/>
      <c r="E3231" s="5"/>
      <c r="F3231" s="5"/>
      <c r="G3231" s="6"/>
      <c r="H3231" s="6"/>
      <c r="I3231" s="6"/>
      <c r="J3231" s="6"/>
      <c r="K3231" s="6"/>
      <c r="L3231" s="6"/>
      <c r="M3231" s="6"/>
      <c r="N3231" s="6"/>
      <c r="O3231" s="6"/>
      <c r="P3231" s="6"/>
    </row>
    <row r="3232" spans="1:16" x14ac:dyDescent="0.2">
      <c r="A3232" s="24"/>
      <c r="B3232" s="5"/>
      <c r="C3232" s="5"/>
      <c r="D3232" s="5"/>
      <c r="E3232" s="5"/>
      <c r="F3232" s="5"/>
      <c r="G3232" s="6"/>
      <c r="H3232" s="6"/>
      <c r="I3232" s="6"/>
      <c r="J3232" s="6"/>
      <c r="K3232" s="6"/>
      <c r="L3232" s="6"/>
      <c r="M3232" s="6"/>
      <c r="N3232" s="6"/>
      <c r="O3232" s="6"/>
      <c r="P3232" s="6"/>
    </row>
    <row r="3233" spans="1:16" x14ac:dyDescent="0.2">
      <c r="A3233" s="24"/>
      <c r="B3233" s="5"/>
      <c r="C3233" s="5"/>
      <c r="D3233" s="5"/>
      <c r="E3233" s="5"/>
      <c r="F3233" s="5"/>
      <c r="G3233" s="6"/>
      <c r="H3233" s="6"/>
      <c r="I3233" s="6"/>
      <c r="J3233" s="6"/>
      <c r="K3233" s="6"/>
      <c r="L3233" s="6"/>
      <c r="M3233" s="6"/>
      <c r="N3233" s="6"/>
      <c r="O3233" s="6"/>
      <c r="P3233" s="6"/>
    </row>
    <row r="3234" spans="1:16" x14ac:dyDescent="0.2">
      <c r="A3234" s="24"/>
      <c r="B3234" s="5"/>
      <c r="C3234" s="5"/>
      <c r="D3234" s="5"/>
      <c r="E3234" s="5"/>
      <c r="F3234" s="5"/>
      <c r="G3234" s="6"/>
      <c r="H3234" s="6"/>
      <c r="I3234" s="6"/>
      <c r="J3234" s="6"/>
      <c r="K3234" s="6"/>
      <c r="L3234" s="6"/>
      <c r="M3234" s="6"/>
      <c r="N3234" s="6"/>
      <c r="O3234" s="6"/>
      <c r="P3234" s="6"/>
    </row>
    <row r="3235" spans="1:16" x14ac:dyDescent="0.2">
      <c r="A3235" s="24"/>
      <c r="B3235" s="5"/>
      <c r="C3235" s="5"/>
      <c r="D3235" s="5"/>
      <c r="E3235" s="5"/>
      <c r="F3235" s="5"/>
      <c r="G3235" s="6"/>
      <c r="H3235" s="6"/>
      <c r="I3235" s="6"/>
      <c r="J3235" s="6"/>
      <c r="K3235" s="6"/>
      <c r="L3235" s="6"/>
      <c r="M3235" s="6"/>
      <c r="N3235" s="6"/>
      <c r="O3235" s="6"/>
      <c r="P3235" s="6"/>
    </row>
    <row r="3236" spans="1:16" x14ac:dyDescent="0.2">
      <c r="A3236" s="24"/>
      <c r="B3236" s="5"/>
      <c r="C3236" s="5"/>
      <c r="D3236" s="5"/>
      <c r="E3236" s="5"/>
      <c r="F3236" s="5"/>
      <c r="G3236" s="6"/>
      <c r="H3236" s="6"/>
      <c r="I3236" s="6"/>
      <c r="J3236" s="6"/>
      <c r="K3236" s="6"/>
      <c r="L3236" s="6"/>
      <c r="M3236" s="6"/>
      <c r="N3236" s="6"/>
      <c r="O3236" s="6"/>
      <c r="P3236" s="6"/>
    </row>
    <row r="3237" spans="1:16" x14ac:dyDescent="0.2">
      <c r="A3237" s="24"/>
      <c r="B3237" s="5"/>
      <c r="C3237" s="5"/>
      <c r="D3237" s="5"/>
      <c r="E3237" s="5"/>
      <c r="F3237" s="5"/>
      <c r="G3237" s="6"/>
      <c r="H3237" s="6"/>
      <c r="I3237" s="6"/>
      <c r="J3237" s="6"/>
      <c r="K3237" s="6"/>
      <c r="L3237" s="6"/>
      <c r="M3237" s="6"/>
      <c r="N3237" s="6"/>
      <c r="O3237" s="6"/>
      <c r="P3237" s="6"/>
    </row>
    <row r="3238" spans="1:16" x14ac:dyDescent="0.2">
      <c r="A3238" s="24"/>
      <c r="B3238" s="5"/>
      <c r="C3238" s="5"/>
      <c r="D3238" s="5"/>
      <c r="E3238" s="5"/>
      <c r="F3238" s="5"/>
      <c r="G3238" s="6"/>
      <c r="H3238" s="6"/>
      <c r="I3238" s="6"/>
      <c r="J3238" s="6"/>
      <c r="K3238" s="6"/>
      <c r="L3238" s="6"/>
      <c r="M3238" s="6"/>
      <c r="N3238" s="6"/>
      <c r="O3238" s="6"/>
      <c r="P3238" s="6"/>
    </row>
    <row r="3239" spans="1:16" x14ac:dyDescent="0.2">
      <c r="A3239" s="24"/>
      <c r="B3239" s="5"/>
      <c r="C3239" s="5"/>
      <c r="D3239" s="5"/>
      <c r="E3239" s="5"/>
      <c r="F3239" s="5"/>
      <c r="G3239" s="6"/>
      <c r="H3239" s="6"/>
      <c r="I3239" s="6"/>
      <c r="J3239" s="6"/>
      <c r="K3239" s="6"/>
      <c r="L3239" s="6"/>
      <c r="M3239" s="6"/>
      <c r="N3239" s="6"/>
      <c r="O3239" s="6"/>
      <c r="P3239" s="6"/>
    </row>
    <row r="3240" spans="1:16" x14ac:dyDescent="0.2">
      <c r="A3240" s="24"/>
      <c r="B3240" s="5"/>
      <c r="C3240" s="5"/>
      <c r="D3240" s="5"/>
      <c r="E3240" s="5"/>
      <c r="F3240" s="5"/>
      <c r="G3240" s="6"/>
      <c r="H3240" s="6"/>
      <c r="I3240" s="6"/>
      <c r="J3240" s="6"/>
      <c r="K3240" s="6"/>
      <c r="L3240" s="6"/>
      <c r="M3240" s="6"/>
      <c r="N3240" s="6"/>
      <c r="O3240" s="6"/>
      <c r="P3240" s="6"/>
    </row>
    <row r="3241" spans="1:16" x14ac:dyDescent="0.2">
      <c r="A3241" s="24"/>
      <c r="B3241" s="5"/>
      <c r="C3241" s="5"/>
      <c r="D3241" s="5"/>
      <c r="E3241" s="5"/>
      <c r="F3241" s="5"/>
      <c r="G3241" s="6"/>
      <c r="H3241" s="6"/>
      <c r="I3241" s="6"/>
      <c r="J3241" s="6"/>
      <c r="K3241" s="6"/>
      <c r="L3241" s="6"/>
      <c r="M3241" s="6"/>
      <c r="N3241" s="6"/>
      <c r="O3241" s="6"/>
      <c r="P3241" s="6"/>
    </row>
    <row r="3242" spans="1:16" x14ac:dyDescent="0.2">
      <c r="A3242" s="24"/>
      <c r="B3242" s="5"/>
      <c r="C3242" s="5"/>
      <c r="D3242" s="5"/>
      <c r="E3242" s="5"/>
      <c r="F3242" s="5"/>
      <c r="G3242" s="6"/>
      <c r="H3242" s="6"/>
      <c r="I3242" s="6"/>
      <c r="J3242" s="6"/>
      <c r="K3242" s="6"/>
      <c r="L3242" s="6"/>
      <c r="M3242" s="6"/>
      <c r="N3242" s="6"/>
      <c r="O3242" s="6"/>
      <c r="P3242" s="6"/>
    </row>
    <row r="3243" spans="1:16" x14ac:dyDescent="0.2">
      <c r="A3243" s="24"/>
      <c r="B3243" s="5"/>
      <c r="C3243" s="5"/>
      <c r="D3243" s="5"/>
      <c r="E3243" s="5"/>
      <c r="F3243" s="5"/>
      <c r="G3243" s="6"/>
      <c r="H3243" s="6"/>
      <c r="I3243" s="6"/>
      <c r="J3243" s="6"/>
      <c r="K3243" s="6"/>
      <c r="L3243" s="6"/>
      <c r="M3243" s="6"/>
      <c r="N3243" s="6"/>
      <c r="O3243" s="6"/>
      <c r="P3243" s="6"/>
    </row>
    <row r="3244" spans="1:16" x14ac:dyDescent="0.2">
      <c r="A3244" s="24"/>
      <c r="B3244" s="5"/>
      <c r="C3244" s="5"/>
      <c r="D3244" s="5"/>
      <c r="E3244" s="5"/>
      <c r="F3244" s="5"/>
      <c r="G3244" s="6"/>
      <c r="H3244" s="6"/>
      <c r="I3244" s="6"/>
      <c r="J3244" s="6"/>
      <c r="K3244" s="6"/>
      <c r="L3244" s="6"/>
      <c r="M3244" s="6"/>
      <c r="N3244" s="6"/>
      <c r="O3244" s="6"/>
      <c r="P3244" s="6"/>
    </row>
    <row r="3245" spans="1:16" x14ac:dyDescent="0.2">
      <c r="A3245" s="24"/>
      <c r="B3245" s="5"/>
      <c r="C3245" s="5"/>
      <c r="D3245" s="5"/>
      <c r="E3245" s="5"/>
      <c r="F3245" s="5"/>
      <c r="G3245" s="6"/>
      <c r="H3245" s="6"/>
      <c r="I3245" s="6"/>
      <c r="J3245" s="6"/>
      <c r="K3245" s="6"/>
      <c r="L3245" s="6"/>
      <c r="M3245" s="6"/>
      <c r="N3245" s="6"/>
      <c r="O3245" s="6"/>
      <c r="P3245" s="6"/>
    </row>
    <row r="3246" spans="1:16" x14ac:dyDescent="0.2">
      <c r="A3246" s="24"/>
      <c r="B3246" s="5"/>
      <c r="C3246" s="5"/>
      <c r="D3246" s="5"/>
      <c r="E3246" s="5"/>
      <c r="F3246" s="5"/>
      <c r="G3246" s="6"/>
      <c r="H3246" s="6"/>
      <c r="I3246" s="6"/>
      <c r="J3246" s="6"/>
      <c r="K3246" s="6"/>
      <c r="L3246" s="6"/>
      <c r="M3246" s="6"/>
      <c r="N3246" s="6"/>
      <c r="O3246" s="6"/>
      <c r="P3246" s="6"/>
    </row>
    <row r="3247" spans="1:16" x14ac:dyDescent="0.2">
      <c r="A3247" s="24"/>
      <c r="B3247" s="5"/>
      <c r="C3247" s="5"/>
      <c r="D3247" s="5"/>
      <c r="E3247" s="5"/>
      <c r="F3247" s="5"/>
      <c r="G3247" s="6"/>
      <c r="H3247" s="6"/>
      <c r="I3247" s="6"/>
      <c r="J3247" s="6"/>
      <c r="K3247" s="6"/>
      <c r="L3247" s="6"/>
      <c r="M3247" s="6"/>
      <c r="N3247" s="6"/>
      <c r="O3247" s="6"/>
      <c r="P3247" s="6"/>
    </row>
    <row r="3248" spans="1:16" x14ac:dyDescent="0.2">
      <c r="A3248" s="24"/>
      <c r="B3248" s="5"/>
      <c r="C3248" s="5"/>
      <c r="D3248" s="5"/>
      <c r="E3248" s="5"/>
      <c r="F3248" s="5"/>
      <c r="G3248" s="6"/>
      <c r="H3248" s="6"/>
      <c r="I3248" s="6"/>
      <c r="J3248" s="6"/>
      <c r="K3248" s="6"/>
      <c r="L3248" s="6"/>
      <c r="M3248" s="6"/>
      <c r="N3248" s="6"/>
      <c r="O3248" s="6"/>
      <c r="P3248" s="6"/>
    </row>
    <row r="3249" spans="1:16" x14ac:dyDescent="0.2">
      <c r="A3249" s="24"/>
      <c r="B3249" s="5"/>
      <c r="C3249" s="5"/>
      <c r="D3249" s="5"/>
      <c r="E3249" s="5"/>
      <c r="F3249" s="5"/>
      <c r="G3249" s="6"/>
      <c r="H3249" s="6"/>
      <c r="I3249" s="6"/>
      <c r="J3249" s="6"/>
      <c r="K3249" s="6"/>
      <c r="L3249" s="6"/>
      <c r="M3249" s="6"/>
      <c r="N3249" s="6"/>
      <c r="O3249" s="6"/>
      <c r="P3249" s="6"/>
    </row>
    <row r="3250" spans="1:16" x14ac:dyDescent="0.2">
      <c r="A3250" s="24"/>
      <c r="B3250" s="5"/>
      <c r="C3250" s="5"/>
      <c r="D3250" s="5"/>
      <c r="E3250" s="5"/>
      <c r="F3250" s="5"/>
      <c r="G3250" s="6"/>
      <c r="H3250" s="6"/>
      <c r="I3250" s="6"/>
      <c r="J3250" s="6"/>
      <c r="K3250" s="6"/>
      <c r="L3250" s="6"/>
      <c r="M3250" s="6"/>
      <c r="N3250" s="6"/>
      <c r="O3250" s="6"/>
      <c r="P3250" s="6"/>
    </row>
    <row r="3251" spans="1:16" x14ac:dyDescent="0.2">
      <c r="A3251" s="24"/>
      <c r="B3251" s="5"/>
      <c r="C3251" s="5"/>
      <c r="D3251" s="5"/>
      <c r="E3251" s="5"/>
      <c r="F3251" s="5"/>
      <c r="G3251" s="6"/>
      <c r="H3251" s="6"/>
      <c r="I3251" s="6"/>
      <c r="J3251" s="6"/>
      <c r="K3251" s="6"/>
      <c r="L3251" s="6"/>
      <c r="M3251" s="6"/>
      <c r="N3251" s="6"/>
      <c r="O3251" s="6"/>
      <c r="P3251" s="6"/>
    </row>
    <row r="3252" spans="1:16" x14ac:dyDescent="0.2">
      <c r="A3252" s="24"/>
      <c r="B3252" s="5"/>
      <c r="C3252" s="5"/>
      <c r="D3252" s="5"/>
      <c r="E3252" s="5"/>
      <c r="F3252" s="5"/>
      <c r="G3252" s="6"/>
      <c r="H3252" s="6"/>
      <c r="I3252" s="6"/>
      <c r="J3252" s="6"/>
      <c r="K3252" s="6"/>
      <c r="L3252" s="6"/>
      <c r="M3252" s="6"/>
      <c r="N3252" s="6"/>
      <c r="O3252" s="6"/>
      <c r="P3252" s="6"/>
    </row>
    <row r="3253" spans="1:16" x14ac:dyDescent="0.2">
      <c r="A3253" s="24"/>
      <c r="B3253" s="5"/>
      <c r="C3253" s="5"/>
      <c r="D3253" s="5"/>
      <c r="E3253" s="5"/>
      <c r="F3253" s="5"/>
      <c r="G3253" s="6"/>
      <c r="H3253" s="6"/>
      <c r="I3253" s="6"/>
      <c r="J3253" s="6"/>
      <c r="K3253" s="6"/>
      <c r="L3253" s="6"/>
      <c r="M3253" s="6"/>
      <c r="N3253" s="6"/>
      <c r="O3253" s="6"/>
      <c r="P3253" s="6"/>
    </row>
    <row r="3254" spans="1:16" x14ac:dyDescent="0.2">
      <c r="A3254" s="24"/>
      <c r="B3254" s="5"/>
      <c r="C3254" s="5"/>
      <c r="D3254" s="5"/>
      <c r="E3254" s="5"/>
      <c r="F3254" s="5"/>
      <c r="G3254" s="6"/>
      <c r="H3254" s="6"/>
      <c r="I3254" s="6"/>
      <c r="J3254" s="6"/>
      <c r="K3254" s="6"/>
      <c r="L3254" s="6"/>
      <c r="M3254" s="6"/>
      <c r="N3254" s="6"/>
      <c r="O3254" s="6"/>
      <c r="P3254" s="6"/>
    </row>
    <row r="3255" spans="1:16" x14ac:dyDescent="0.2">
      <c r="A3255" s="24"/>
      <c r="B3255" s="5"/>
      <c r="C3255" s="5"/>
      <c r="D3255" s="5"/>
      <c r="E3255" s="5"/>
      <c r="F3255" s="5"/>
      <c r="G3255" s="6"/>
      <c r="H3255" s="6"/>
      <c r="I3255" s="6"/>
      <c r="J3255" s="6"/>
      <c r="K3255" s="6"/>
      <c r="L3255" s="6"/>
      <c r="M3255" s="6"/>
      <c r="N3255" s="6"/>
      <c r="O3255" s="6"/>
      <c r="P3255" s="6"/>
    </row>
    <row r="3256" spans="1:16" x14ac:dyDescent="0.2">
      <c r="A3256" s="24"/>
      <c r="B3256" s="5"/>
      <c r="C3256" s="5"/>
      <c r="D3256" s="5"/>
      <c r="E3256" s="5"/>
      <c r="F3256" s="5"/>
      <c r="G3256" s="6"/>
      <c r="H3256" s="6"/>
      <c r="I3256" s="6"/>
      <c r="J3256" s="6"/>
      <c r="K3256" s="6"/>
      <c r="L3256" s="6"/>
      <c r="M3256" s="6"/>
      <c r="N3256" s="6"/>
      <c r="O3256" s="6"/>
      <c r="P3256" s="6"/>
    </row>
    <row r="3257" spans="1:16" x14ac:dyDescent="0.2">
      <c r="A3257" s="24"/>
      <c r="B3257" s="5"/>
      <c r="C3257" s="5"/>
      <c r="D3257" s="5"/>
      <c r="E3257" s="5"/>
      <c r="F3257" s="5"/>
      <c r="G3257" s="6"/>
      <c r="H3257" s="6"/>
      <c r="I3257" s="6"/>
      <c r="J3257" s="6"/>
      <c r="K3257" s="6"/>
      <c r="L3257" s="6"/>
      <c r="M3257" s="6"/>
      <c r="N3257" s="6"/>
      <c r="O3257" s="6"/>
      <c r="P3257" s="6"/>
    </row>
    <row r="3258" spans="1:16" x14ac:dyDescent="0.2">
      <c r="A3258" s="24"/>
      <c r="B3258" s="5"/>
      <c r="C3258" s="5"/>
      <c r="D3258" s="5"/>
      <c r="E3258" s="5"/>
      <c r="F3258" s="5"/>
      <c r="G3258" s="6"/>
      <c r="H3258" s="6"/>
      <c r="I3258" s="6"/>
      <c r="J3258" s="6"/>
      <c r="K3258" s="6"/>
      <c r="L3258" s="6"/>
      <c r="M3258" s="6"/>
      <c r="N3258" s="6"/>
      <c r="O3258" s="6"/>
      <c r="P3258" s="6"/>
    </row>
    <row r="3259" spans="1:16" x14ac:dyDescent="0.2">
      <c r="A3259" s="24"/>
      <c r="B3259" s="5"/>
      <c r="C3259" s="5"/>
      <c r="D3259" s="5"/>
      <c r="E3259" s="5"/>
      <c r="F3259" s="5"/>
      <c r="G3259" s="6"/>
      <c r="H3259" s="6"/>
      <c r="I3259" s="6"/>
      <c r="J3259" s="6"/>
      <c r="K3259" s="6"/>
      <c r="L3259" s="6"/>
      <c r="M3259" s="6"/>
      <c r="N3259" s="6"/>
      <c r="O3259" s="6"/>
      <c r="P3259" s="6"/>
    </row>
    <row r="3260" spans="1:16" x14ac:dyDescent="0.2">
      <c r="A3260" s="24"/>
      <c r="B3260" s="5"/>
      <c r="C3260" s="5"/>
      <c r="D3260" s="5"/>
      <c r="E3260" s="5"/>
      <c r="F3260" s="5"/>
      <c r="G3260" s="6"/>
      <c r="H3260" s="6"/>
      <c r="I3260" s="6"/>
      <c r="J3260" s="6"/>
      <c r="K3260" s="6"/>
      <c r="L3260" s="6"/>
      <c r="M3260" s="6"/>
      <c r="N3260" s="6"/>
      <c r="O3260" s="6"/>
      <c r="P3260" s="6"/>
    </row>
    <row r="3261" spans="1:16" x14ac:dyDescent="0.2">
      <c r="A3261" s="24"/>
      <c r="B3261" s="5"/>
      <c r="C3261" s="5"/>
      <c r="D3261" s="5"/>
      <c r="E3261" s="5"/>
      <c r="F3261" s="5"/>
      <c r="G3261" s="6"/>
      <c r="H3261" s="6"/>
      <c r="I3261" s="6"/>
      <c r="J3261" s="6"/>
      <c r="K3261" s="6"/>
      <c r="L3261" s="6"/>
      <c r="M3261" s="6"/>
      <c r="N3261" s="6"/>
      <c r="O3261" s="6"/>
      <c r="P3261" s="6"/>
    </row>
    <row r="3262" spans="1:16" x14ac:dyDescent="0.2">
      <c r="A3262" s="24"/>
      <c r="B3262" s="5"/>
      <c r="C3262" s="5"/>
      <c r="D3262" s="5"/>
      <c r="E3262" s="5"/>
      <c r="F3262" s="5"/>
      <c r="G3262" s="6"/>
      <c r="H3262" s="6"/>
      <c r="I3262" s="6"/>
      <c r="J3262" s="6"/>
      <c r="K3262" s="6"/>
      <c r="L3262" s="6"/>
      <c r="M3262" s="6"/>
      <c r="N3262" s="6"/>
      <c r="O3262" s="6"/>
      <c r="P3262" s="6"/>
    </row>
    <row r="3263" spans="1:16" x14ac:dyDescent="0.2">
      <c r="A3263" s="24"/>
      <c r="B3263" s="5"/>
      <c r="C3263" s="5"/>
      <c r="D3263" s="5"/>
      <c r="E3263" s="5"/>
      <c r="F3263" s="5"/>
      <c r="G3263" s="6"/>
      <c r="H3263" s="6"/>
      <c r="I3263" s="6"/>
      <c r="J3263" s="6"/>
      <c r="K3263" s="6"/>
      <c r="L3263" s="6"/>
      <c r="M3263" s="6"/>
      <c r="N3263" s="6"/>
      <c r="O3263" s="6"/>
      <c r="P3263" s="6"/>
    </row>
    <row r="3264" spans="1:16" x14ac:dyDescent="0.2">
      <c r="A3264" s="24"/>
      <c r="B3264" s="5"/>
      <c r="C3264" s="5"/>
      <c r="D3264" s="5"/>
      <c r="E3264" s="5"/>
      <c r="F3264" s="5"/>
      <c r="G3264" s="6"/>
      <c r="H3264" s="6"/>
      <c r="I3264" s="6"/>
      <c r="J3264" s="6"/>
      <c r="K3264" s="6"/>
      <c r="L3264" s="6"/>
      <c r="M3264" s="6"/>
      <c r="N3264" s="6"/>
      <c r="O3264" s="6"/>
      <c r="P3264" s="6"/>
    </row>
    <row r="3265" spans="1:16" x14ac:dyDescent="0.2">
      <c r="A3265" s="24"/>
      <c r="B3265" s="5"/>
      <c r="C3265" s="5"/>
      <c r="D3265" s="5"/>
      <c r="E3265" s="5"/>
      <c r="F3265" s="5"/>
      <c r="G3265" s="6"/>
      <c r="H3265" s="6"/>
      <c r="I3265" s="6"/>
      <c r="J3265" s="6"/>
      <c r="K3265" s="6"/>
      <c r="L3265" s="6"/>
      <c r="M3265" s="6"/>
      <c r="N3265" s="6"/>
      <c r="O3265" s="6"/>
      <c r="P3265" s="6"/>
    </row>
    <row r="3266" spans="1:16" x14ac:dyDescent="0.2">
      <c r="A3266" s="24"/>
      <c r="B3266" s="5"/>
      <c r="C3266" s="5"/>
      <c r="D3266" s="5"/>
      <c r="E3266" s="5"/>
      <c r="F3266" s="5"/>
      <c r="G3266" s="6"/>
      <c r="H3266" s="6"/>
      <c r="I3266" s="6"/>
      <c r="J3266" s="6"/>
      <c r="K3266" s="6"/>
      <c r="L3266" s="6"/>
      <c r="M3266" s="6"/>
      <c r="N3266" s="6"/>
      <c r="O3266" s="6"/>
      <c r="P3266" s="6"/>
    </row>
    <row r="3267" spans="1:16" x14ac:dyDescent="0.2">
      <c r="A3267" s="24"/>
      <c r="B3267" s="5"/>
      <c r="C3267" s="5"/>
      <c r="D3267" s="5"/>
      <c r="E3267" s="5"/>
      <c r="F3267" s="5"/>
      <c r="G3267" s="6"/>
      <c r="H3267" s="6"/>
      <c r="I3267" s="6"/>
      <c r="J3267" s="6"/>
      <c r="K3267" s="6"/>
      <c r="L3267" s="6"/>
      <c r="M3267" s="6"/>
      <c r="N3267" s="6"/>
      <c r="O3267" s="6"/>
      <c r="P3267" s="6"/>
    </row>
    <row r="3268" spans="1:16" x14ac:dyDescent="0.2">
      <c r="A3268" s="24"/>
      <c r="B3268" s="5"/>
      <c r="C3268" s="5"/>
      <c r="D3268" s="5"/>
      <c r="E3268" s="5"/>
      <c r="F3268" s="5"/>
      <c r="G3268" s="6"/>
      <c r="H3268" s="6"/>
      <c r="I3268" s="6"/>
      <c r="J3268" s="6"/>
      <c r="K3268" s="6"/>
      <c r="L3268" s="6"/>
      <c r="M3268" s="6"/>
      <c r="N3268" s="6"/>
      <c r="O3268" s="6"/>
      <c r="P3268" s="6"/>
    </row>
    <row r="3269" spans="1:16" x14ac:dyDescent="0.2">
      <c r="A3269" s="24"/>
      <c r="B3269" s="5"/>
      <c r="C3269" s="5"/>
      <c r="D3269" s="5"/>
      <c r="E3269" s="5"/>
      <c r="F3269" s="5"/>
      <c r="G3269" s="6"/>
      <c r="H3269" s="6"/>
      <c r="I3269" s="6"/>
      <c r="J3269" s="6"/>
      <c r="K3269" s="6"/>
      <c r="L3269" s="6"/>
      <c r="M3269" s="6"/>
      <c r="N3269" s="6"/>
      <c r="O3269" s="6"/>
      <c r="P3269" s="6"/>
    </row>
    <row r="3270" spans="1:16" x14ac:dyDescent="0.2">
      <c r="A3270" s="24"/>
      <c r="B3270" s="5"/>
      <c r="C3270" s="5"/>
      <c r="D3270" s="5"/>
      <c r="E3270" s="5"/>
      <c r="F3270" s="5"/>
      <c r="G3270" s="6"/>
      <c r="H3270" s="6"/>
      <c r="I3270" s="6"/>
      <c r="J3270" s="6"/>
      <c r="K3270" s="6"/>
      <c r="L3270" s="6"/>
      <c r="M3270" s="6"/>
      <c r="N3270" s="6"/>
      <c r="O3270" s="6"/>
      <c r="P3270" s="6"/>
    </row>
    <row r="3271" spans="1:16" x14ac:dyDescent="0.2">
      <c r="A3271" s="24"/>
      <c r="B3271" s="5"/>
      <c r="C3271" s="5"/>
      <c r="D3271" s="5"/>
      <c r="E3271" s="5"/>
      <c r="F3271" s="5"/>
      <c r="G3271" s="6"/>
      <c r="H3271" s="6"/>
      <c r="I3271" s="6"/>
      <c r="J3271" s="6"/>
      <c r="K3271" s="6"/>
      <c r="L3271" s="6"/>
      <c r="M3271" s="6"/>
      <c r="N3271" s="6"/>
      <c r="O3271" s="6"/>
      <c r="P3271" s="6"/>
    </row>
    <row r="3272" spans="1:16" x14ac:dyDescent="0.2">
      <c r="A3272" s="24"/>
      <c r="B3272" s="5"/>
      <c r="C3272" s="5"/>
      <c r="D3272" s="5"/>
      <c r="E3272" s="5"/>
      <c r="F3272" s="5"/>
      <c r="G3272" s="6"/>
      <c r="H3272" s="6"/>
      <c r="I3272" s="6"/>
      <c r="J3272" s="6"/>
      <c r="K3272" s="6"/>
      <c r="L3272" s="6"/>
      <c r="M3272" s="6"/>
      <c r="N3272" s="6"/>
      <c r="O3272" s="6"/>
      <c r="P3272" s="6"/>
    </row>
    <row r="3273" spans="1:16" x14ac:dyDescent="0.2">
      <c r="A3273" s="24"/>
      <c r="B3273" s="5"/>
      <c r="C3273" s="5"/>
      <c r="D3273" s="5"/>
      <c r="E3273" s="5"/>
      <c r="F3273" s="5"/>
      <c r="G3273" s="6"/>
      <c r="H3273" s="6"/>
      <c r="I3273" s="6"/>
      <c r="J3273" s="6"/>
      <c r="K3273" s="6"/>
      <c r="L3273" s="6"/>
      <c r="M3273" s="6"/>
      <c r="N3273" s="6"/>
      <c r="O3273" s="6"/>
      <c r="P3273" s="6"/>
    </row>
    <row r="3274" spans="1:16" x14ac:dyDescent="0.2">
      <c r="A3274" s="24"/>
      <c r="B3274" s="5"/>
      <c r="C3274" s="5"/>
      <c r="D3274" s="5"/>
      <c r="E3274" s="5"/>
      <c r="F3274" s="5"/>
      <c r="G3274" s="6"/>
      <c r="H3274" s="6"/>
      <c r="I3274" s="6"/>
      <c r="J3274" s="6"/>
      <c r="K3274" s="6"/>
      <c r="L3274" s="6"/>
      <c r="M3274" s="6"/>
      <c r="N3274" s="6"/>
      <c r="O3274" s="6"/>
      <c r="P3274" s="6"/>
    </row>
    <row r="3275" spans="1:16" x14ac:dyDescent="0.2">
      <c r="A3275" s="24"/>
      <c r="B3275" s="5"/>
      <c r="C3275" s="5"/>
      <c r="D3275" s="5"/>
      <c r="E3275" s="5"/>
      <c r="F3275" s="5"/>
      <c r="G3275" s="6"/>
      <c r="H3275" s="6"/>
      <c r="I3275" s="6"/>
      <c r="J3275" s="6"/>
      <c r="K3275" s="6"/>
      <c r="L3275" s="6"/>
      <c r="M3275" s="6"/>
      <c r="N3275" s="6"/>
      <c r="O3275" s="6"/>
      <c r="P3275" s="6"/>
    </row>
    <row r="3276" spans="1:16" x14ac:dyDescent="0.2">
      <c r="A3276" s="24"/>
      <c r="B3276" s="5"/>
      <c r="C3276" s="5"/>
      <c r="D3276" s="5"/>
      <c r="E3276" s="5"/>
      <c r="F3276" s="5"/>
      <c r="G3276" s="6"/>
      <c r="H3276" s="6"/>
      <c r="I3276" s="6"/>
      <c r="J3276" s="6"/>
      <c r="K3276" s="6"/>
      <c r="L3276" s="6"/>
      <c r="M3276" s="6"/>
      <c r="N3276" s="6"/>
      <c r="O3276" s="6"/>
      <c r="P3276" s="6"/>
    </row>
    <row r="3277" spans="1:16" x14ac:dyDescent="0.2">
      <c r="A3277" s="24"/>
      <c r="B3277" s="5"/>
      <c r="C3277" s="5"/>
      <c r="D3277" s="5"/>
      <c r="E3277" s="5"/>
      <c r="F3277" s="5"/>
      <c r="G3277" s="6"/>
      <c r="H3277" s="6"/>
      <c r="I3277" s="6"/>
      <c r="J3277" s="6"/>
      <c r="K3277" s="6"/>
      <c r="L3277" s="6"/>
      <c r="M3277" s="6"/>
      <c r="N3277" s="6"/>
      <c r="O3277" s="6"/>
      <c r="P3277" s="6"/>
    </row>
    <row r="3278" spans="1:16" x14ac:dyDescent="0.2">
      <c r="A3278" s="24"/>
      <c r="B3278" s="5"/>
      <c r="C3278" s="5"/>
      <c r="D3278" s="5"/>
      <c r="E3278" s="5"/>
      <c r="F3278" s="5"/>
      <c r="G3278" s="6"/>
      <c r="H3278" s="6"/>
      <c r="I3278" s="6"/>
      <c r="J3278" s="6"/>
      <c r="K3278" s="6"/>
      <c r="L3278" s="6"/>
      <c r="M3278" s="6"/>
      <c r="N3278" s="6"/>
      <c r="O3278" s="6"/>
      <c r="P3278" s="6"/>
    </row>
    <row r="3279" spans="1:16" x14ac:dyDescent="0.2">
      <c r="A3279" s="24"/>
      <c r="B3279" s="5"/>
      <c r="C3279" s="5"/>
      <c r="D3279" s="5"/>
      <c r="E3279" s="5"/>
      <c r="F3279" s="5"/>
      <c r="G3279" s="6"/>
      <c r="H3279" s="6"/>
      <c r="I3279" s="6"/>
      <c r="J3279" s="6"/>
      <c r="K3279" s="6"/>
      <c r="L3279" s="6"/>
      <c r="M3279" s="6"/>
      <c r="N3279" s="6"/>
      <c r="O3279" s="6"/>
      <c r="P3279" s="6"/>
    </row>
    <row r="3280" spans="1:16" x14ac:dyDescent="0.2">
      <c r="A3280" s="24"/>
      <c r="B3280" s="5"/>
      <c r="C3280" s="5"/>
      <c r="D3280" s="5"/>
      <c r="E3280" s="5"/>
      <c r="F3280" s="5"/>
      <c r="G3280" s="6"/>
      <c r="H3280" s="6"/>
      <c r="I3280" s="6"/>
      <c r="J3280" s="6"/>
      <c r="K3280" s="6"/>
      <c r="L3280" s="6"/>
      <c r="M3280" s="6"/>
      <c r="N3280" s="6"/>
      <c r="O3280" s="6"/>
      <c r="P3280" s="6"/>
    </row>
    <row r="3281" spans="1:16" x14ac:dyDescent="0.2">
      <c r="A3281" s="24"/>
      <c r="B3281" s="5"/>
      <c r="C3281" s="5"/>
      <c r="D3281" s="5"/>
      <c r="E3281" s="5"/>
      <c r="F3281" s="5"/>
      <c r="G3281" s="6"/>
      <c r="H3281" s="6"/>
      <c r="I3281" s="6"/>
      <c r="J3281" s="6"/>
      <c r="K3281" s="6"/>
      <c r="L3281" s="6"/>
      <c r="M3281" s="6"/>
      <c r="N3281" s="6"/>
      <c r="O3281" s="6"/>
      <c r="P3281" s="6"/>
    </row>
    <row r="3282" spans="1:16" x14ac:dyDescent="0.2">
      <c r="A3282" s="24"/>
      <c r="B3282" s="5"/>
      <c r="C3282" s="5"/>
      <c r="D3282" s="5"/>
      <c r="E3282" s="5"/>
      <c r="F3282" s="5"/>
      <c r="G3282" s="6"/>
      <c r="H3282" s="6"/>
      <c r="I3282" s="6"/>
      <c r="J3282" s="6"/>
      <c r="K3282" s="6"/>
      <c r="L3282" s="6"/>
      <c r="M3282" s="6"/>
      <c r="N3282" s="6"/>
      <c r="O3282" s="6"/>
      <c r="P3282" s="6"/>
    </row>
    <row r="3283" spans="1:16" x14ac:dyDescent="0.2">
      <c r="A3283" s="24"/>
      <c r="B3283" s="5"/>
      <c r="C3283" s="5"/>
      <c r="D3283" s="5"/>
      <c r="E3283" s="5"/>
      <c r="F3283" s="5"/>
      <c r="G3283" s="6"/>
      <c r="H3283" s="6"/>
      <c r="I3283" s="6"/>
      <c r="J3283" s="6"/>
      <c r="K3283" s="6"/>
      <c r="L3283" s="6"/>
      <c r="M3283" s="6"/>
      <c r="N3283" s="6"/>
      <c r="O3283" s="6"/>
      <c r="P3283" s="6"/>
    </row>
    <row r="3284" spans="1:16" x14ac:dyDescent="0.2">
      <c r="A3284" s="24"/>
      <c r="B3284" s="5"/>
      <c r="C3284" s="5"/>
      <c r="D3284" s="5"/>
      <c r="E3284" s="5"/>
      <c r="F3284" s="5"/>
      <c r="G3284" s="6"/>
      <c r="H3284" s="6"/>
      <c r="I3284" s="6"/>
      <c r="J3284" s="6"/>
      <c r="K3284" s="6"/>
      <c r="L3284" s="6"/>
      <c r="M3284" s="6"/>
      <c r="N3284" s="6"/>
      <c r="O3284" s="6"/>
      <c r="P3284" s="6"/>
    </row>
    <row r="3285" spans="1:16" x14ac:dyDescent="0.2">
      <c r="A3285" s="24"/>
      <c r="B3285" s="5"/>
      <c r="C3285" s="5"/>
      <c r="D3285" s="5"/>
      <c r="E3285" s="5"/>
      <c r="F3285" s="5"/>
      <c r="G3285" s="6"/>
      <c r="H3285" s="6"/>
      <c r="I3285" s="6"/>
      <c r="J3285" s="6"/>
      <c r="K3285" s="6"/>
      <c r="L3285" s="6"/>
      <c r="M3285" s="6"/>
      <c r="N3285" s="6"/>
      <c r="O3285" s="6"/>
      <c r="P3285" s="6"/>
    </row>
    <row r="3286" spans="1:16" x14ac:dyDescent="0.2">
      <c r="A3286" s="24"/>
      <c r="B3286" s="5"/>
      <c r="C3286" s="5"/>
      <c r="D3286" s="5"/>
      <c r="E3286" s="5"/>
      <c r="F3286" s="5"/>
      <c r="G3286" s="6"/>
      <c r="H3286" s="6"/>
      <c r="I3286" s="6"/>
      <c r="J3286" s="6"/>
      <c r="K3286" s="6"/>
      <c r="L3286" s="6"/>
      <c r="M3286" s="6"/>
      <c r="N3286" s="6"/>
      <c r="O3286" s="6"/>
      <c r="P3286" s="6"/>
    </row>
    <row r="3287" spans="1:16" x14ac:dyDescent="0.2">
      <c r="A3287" s="24"/>
      <c r="B3287" s="5"/>
      <c r="C3287" s="5"/>
      <c r="D3287" s="5"/>
      <c r="E3287" s="5"/>
      <c r="F3287" s="5"/>
      <c r="G3287" s="6"/>
      <c r="H3287" s="6"/>
      <c r="I3287" s="6"/>
      <c r="J3287" s="6"/>
      <c r="K3287" s="6"/>
      <c r="L3287" s="6"/>
      <c r="M3287" s="6"/>
      <c r="N3287" s="6"/>
      <c r="O3287" s="6"/>
      <c r="P3287" s="6"/>
    </row>
    <row r="3288" spans="1:16" x14ac:dyDescent="0.2">
      <c r="A3288" s="24"/>
      <c r="B3288" s="5"/>
      <c r="C3288" s="5"/>
      <c r="D3288" s="5"/>
      <c r="E3288" s="5"/>
      <c r="F3288" s="5"/>
      <c r="G3288" s="6"/>
      <c r="H3288" s="6"/>
      <c r="I3288" s="6"/>
      <c r="J3288" s="6"/>
      <c r="K3288" s="6"/>
      <c r="L3288" s="6"/>
      <c r="M3288" s="6"/>
      <c r="N3288" s="6"/>
      <c r="O3288" s="6"/>
      <c r="P3288" s="6"/>
    </row>
    <row r="3289" spans="1:16" x14ac:dyDescent="0.2">
      <c r="A3289" s="24"/>
      <c r="B3289" s="5"/>
      <c r="C3289" s="5"/>
      <c r="D3289" s="5"/>
      <c r="E3289" s="5"/>
      <c r="F3289" s="5"/>
      <c r="G3289" s="6"/>
      <c r="H3289" s="6"/>
      <c r="I3289" s="6"/>
      <c r="J3289" s="6"/>
      <c r="K3289" s="6"/>
      <c r="L3289" s="6"/>
      <c r="M3289" s="6"/>
      <c r="N3289" s="6"/>
      <c r="O3289" s="6"/>
      <c r="P3289" s="6"/>
    </row>
    <row r="3290" spans="1:16" x14ac:dyDescent="0.2">
      <c r="A3290" s="24"/>
      <c r="B3290" s="5"/>
      <c r="C3290" s="5"/>
      <c r="D3290" s="5"/>
      <c r="E3290" s="5"/>
      <c r="F3290" s="5"/>
      <c r="G3290" s="6"/>
      <c r="H3290" s="6"/>
      <c r="I3290" s="6"/>
      <c r="J3290" s="6"/>
      <c r="K3290" s="6"/>
      <c r="L3290" s="6"/>
      <c r="M3290" s="6"/>
      <c r="N3290" s="6"/>
      <c r="O3290" s="6"/>
      <c r="P3290" s="6"/>
    </row>
    <row r="3291" spans="1:16" x14ac:dyDescent="0.2">
      <c r="A3291" s="24"/>
      <c r="B3291" s="5"/>
      <c r="C3291" s="5"/>
      <c r="D3291" s="5"/>
      <c r="E3291" s="5"/>
      <c r="F3291" s="5"/>
      <c r="G3291" s="6"/>
      <c r="H3291" s="6"/>
      <c r="I3291" s="6"/>
      <c r="J3291" s="6"/>
      <c r="K3291" s="6"/>
      <c r="L3291" s="6"/>
      <c r="M3291" s="6"/>
      <c r="N3291" s="6"/>
      <c r="O3291" s="6"/>
      <c r="P3291" s="6"/>
    </row>
    <row r="3292" spans="1:16" x14ac:dyDescent="0.2">
      <c r="A3292" s="24"/>
      <c r="B3292" s="5"/>
      <c r="C3292" s="5"/>
      <c r="D3292" s="5"/>
      <c r="E3292" s="5"/>
      <c r="F3292" s="5"/>
      <c r="G3292" s="6"/>
      <c r="H3292" s="6"/>
      <c r="I3292" s="6"/>
      <c r="J3292" s="6"/>
      <c r="K3292" s="6"/>
      <c r="L3292" s="6"/>
      <c r="M3292" s="6"/>
      <c r="N3292" s="6"/>
      <c r="O3292" s="6"/>
      <c r="P3292" s="6"/>
    </row>
    <row r="3293" spans="1:16" x14ac:dyDescent="0.2">
      <c r="A3293" s="24"/>
      <c r="B3293" s="5"/>
      <c r="C3293" s="5"/>
      <c r="D3293" s="5"/>
      <c r="E3293" s="5"/>
      <c r="F3293" s="5"/>
      <c r="G3293" s="6"/>
      <c r="H3293" s="6"/>
      <c r="I3293" s="6"/>
      <c r="J3293" s="6"/>
      <c r="K3293" s="6"/>
      <c r="L3293" s="6"/>
      <c r="M3293" s="6"/>
      <c r="N3293" s="6"/>
      <c r="O3293" s="6"/>
      <c r="P3293" s="6"/>
    </row>
    <row r="3294" spans="1:16" x14ac:dyDescent="0.2">
      <c r="A3294" s="24"/>
      <c r="B3294" s="5"/>
      <c r="C3294" s="5"/>
      <c r="D3294" s="5"/>
      <c r="E3294" s="5"/>
      <c r="F3294" s="5"/>
      <c r="G3294" s="6"/>
      <c r="H3294" s="6"/>
      <c r="I3294" s="6"/>
      <c r="J3294" s="6"/>
      <c r="K3294" s="6"/>
      <c r="L3294" s="6"/>
      <c r="M3294" s="6"/>
      <c r="N3294" s="6"/>
      <c r="O3294" s="6"/>
      <c r="P3294" s="6"/>
    </row>
    <row r="3295" spans="1:16" x14ac:dyDescent="0.2">
      <c r="A3295" s="24"/>
      <c r="B3295" s="5"/>
      <c r="C3295" s="5"/>
      <c r="D3295" s="5"/>
      <c r="E3295" s="5"/>
      <c r="F3295" s="5"/>
      <c r="G3295" s="6"/>
      <c r="H3295" s="6"/>
      <c r="I3295" s="6"/>
      <c r="J3295" s="6"/>
      <c r="K3295" s="6"/>
      <c r="L3295" s="6"/>
      <c r="M3295" s="6"/>
      <c r="N3295" s="6"/>
      <c r="O3295" s="6"/>
      <c r="P3295" s="6"/>
    </row>
    <row r="3296" spans="1:16" x14ac:dyDescent="0.2">
      <c r="A3296" s="24"/>
      <c r="B3296" s="5"/>
      <c r="C3296" s="5"/>
      <c r="D3296" s="5"/>
      <c r="E3296" s="5"/>
      <c r="F3296" s="5"/>
      <c r="G3296" s="6"/>
      <c r="H3296" s="6"/>
      <c r="I3296" s="6"/>
      <c r="J3296" s="6"/>
      <c r="K3296" s="6"/>
      <c r="L3296" s="6"/>
      <c r="M3296" s="6"/>
      <c r="N3296" s="6"/>
      <c r="O3296" s="6"/>
      <c r="P3296" s="6"/>
    </row>
    <row r="3297" spans="1:16" x14ac:dyDescent="0.2">
      <c r="A3297" s="24"/>
      <c r="B3297" s="5"/>
      <c r="C3297" s="5"/>
      <c r="D3297" s="5"/>
      <c r="E3297" s="5"/>
      <c r="F3297" s="5"/>
      <c r="G3297" s="6"/>
      <c r="H3297" s="6"/>
      <c r="I3297" s="6"/>
      <c r="J3297" s="6"/>
      <c r="K3297" s="6"/>
      <c r="L3297" s="6"/>
      <c r="M3297" s="6"/>
      <c r="N3297" s="6"/>
      <c r="O3297" s="6"/>
      <c r="P3297" s="6"/>
    </row>
    <row r="3298" spans="1:16" x14ac:dyDescent="0.2">
      <c r="A3298" s="24"/>
      <c r="B3298" s="5"/>
      <c r="C3298" s="5"/>
      <c r="D3298" s="5"/>
      <c r="E3298" s="5"/>
      <c r="F3298" s="5"/>
      <c r="G3298" s="6"/>
      <c r="H3298" s="6"/>
      <c r="I3298" s="6"/>
      <c r="J3298" s="6"/>
      <c r="K3298" s="6"/>
      <c r="L3298" s="6"/>
      <c r="M3298" s="6"/>
      <c r="N3298" s="6"/>
      <c r="O3298" s="6"/>
      <c r="P3298" s="6"/>
    </row>
    <row r="3299" spans="1:16" x14ac:dyDescent="0.2">
      <c r="A3299" s="24"/>
      <c r="B3299" s="5"/>
      <c r="C3299" s="5"/>
      <c r="D3299" s="5"/>
      <c r="E3299" s="5"/>
      <c r="F3299" s="5"/>
      <c r="G3299" s="6"/>
      <c r="H3299" s="6"/>
      <c r="I3299" s="6"/>
      <c r="J3299" s="6"/>
      <c r="K3299" s="6"/>
      <c r="L3299" s="6"/>
      <c r="M3299" s="6"/>
      <c r="N3299" s="6"/>
      <c r="O3299" s="6"/>
      <c r="P3299" s="6"/>
    </row>
    <row r="3300" spans="1:16" x14ac:dyDescent="0.2">
      <c r="A3300" s="24"/>
      <c r="B3300" s="5"/>
      <c r="C3300" s="5"/>
      <c r="D3300" s="5"/>
      <c r="E3300" s="5"/>
      <c r="F3300" s="5"/>
      <c r="G3300" s="6"/>
      <c r="H3300" s="6"/>
      <c r="I3300" s="6"/>
      <c r="J3300" s="6"/>
      <c r="K3300" s="6"/>
      <c r="L3300" s="6"/>
      <c r="M3300" s="6"/>
      <c r="N3300" s="6"/>
      <c r="O3300" s="6"/>
      <c r="P3300" s="6"/>
    </row>
    <row r="3301" spans="1:16" x14ac:dyDescent="0.2">
      <c r="A3301" s="24"/>
      <c r="B3301" s="5"/>
      <c r="C3301" s="5"/>
      <c r="D3301" s="5"/>
      <c r="E3301" s="5"/>
      <c r="F3301" s="5"/>
      <c r="G3301" s="6"/>
      <c r="H3301" s="6"/>
      <c r="I3301" s="6"/>
      <c r="J3301" s="6"/>
      <c r="K3301" s="6"/>
      <c r="L3301" s="6"/>
      <c r="M3301" s="6"/>
      <c r="N3301" s="6"/>
      <c r="O3301" s="6"/>
      <c r="P3301" s="6"/>
    </row>
    <row r="3302" spans="1:16" x14ac:dyDescent="0.2">
      <c r="A3302" s="24"/>
      <c r="B3302" s="5"/>
      <c r="C3302" s="5"/>
      <c r="D3302" s="5"/>
      <c r="E3302" s="5"/>
      <c r="F3302" s="5"/>
      <c r="G3302" s="6"/>
      <c r="H3302" s="6"/>
      <c r="I3302" s="6"/>
      <c r="J3302" s="6"/>
      <c r="K3302" s="6"/>
      <c r="L3302" s="6"/>
      <c r="M3302" s="6"/>
      <c r="N3302" s="6"/>
      <c r="O3302" s="6"/>
      <c r="P3302" s="6"/>
    </row>
    <row r="3303" spans="1:16" x14ac:dyDescent="0.2">
      <c r="A3303" s="24"/>
      <c r="B3303" s="5"/>
      <c r="C3303" s="5"/>
      <c r="D3303" s="5"/>
      <c r="E3303" s="5"/>
      <c r="F3303" s="5"/>
      <c r="G3303" s="6"/>
      <c r="H3303" s="6"/>
      <c r="I3303" s="6"/>
      <c r="J3303" s="6"/>
      <c r="K3303" s="6"/>
      <c r="L3303" s="6"/>
      <c r="M3303" s="6"/>
      <c r="N3303" s="6"/>
      <c r="O3303" s="6"/>
      <c r="P3303" s="6"/>
    </row>
    <row r="3304" spans="1:16" x14ac:dyDescent="0.2">
      <c r="A3304" s="24"/>
      <c r="B3304" s="5"/>
      <c r="C3304" s="5"/>
      <c r="D3304" s="5"/>
      <c r="E3304" s="5"/>
      <c r="F3304" s="5"/>
      <c r="G3304" s="6"/>
      <c r="H3304" s="6"/>
      <c r="I3304" s="6"/>
      <c r="J3304" s="6"/>
      <c r="K3304" s="6"/>
      <c r="L3304" s="6"/>
      <c r="M3304" s="6"/>
      <c r="N3304" s="6"/>
      <c r="O3304" s="6"/>
      <c r="P3304" s="6"/>
    </row>
    <row r="3305" spans="1:16" x14ac:dyDescent="0.2">
      <c r="A3305" s="24"/>
      <c r="B3305" s="5"/>
      <c r="C3305" s="5"/>
      <c r="D3305" s="5"/>
      <c r="E3305" s="5"/>
      <c r="F3305" s="5"/>
      <c r="G3305" s="6"/>
      <c r="H3305" s="6"/>
      <c r="I3305" s="6"/>
      <c r="J3305" s="6"/>
      <c r="K3305" s="6"/>
      <c r="L3305" s="6"/>
      <c r="M3305" s="6"/>
      <c r="N3305" s="6"/>
      <c r="O3305" s="6"/>
      <c r="P3305" s="6"/>
    </row>
    <row r="3306" spans="1:16" x14ac:dyDescent="0.2">
      <c r="A3306" s="24"/>
      <c r="B3306" s="5"/>
      <c r="C3306" s="5"/>
      <c r="D3306" s="5"/>
      <c r="E3306" s="5"/>
      <c r="F3306" s="5"/>
      <c r="G3306" s="6"/>
      <c r="H3306" s="6"/>
      <c r="I3306" s="6"/>
      <c r="J3306" s="6"/>
      <c r="K3306" s="6"/>
      <c r="L3306" s="6"/>
      <c r="M3306" s="6"/>
      <c r="N3306" s="6"/>
      <c r="O3306" s="6"/>
      <c r="P3306" s="6"/>
    </row>
    <row r="3307" spans="1:16" x14ac:dyDescent="0.2">
      <c r="A3307" s="24"/>
      <c r="B3307" s="5"/>
      <c r="C3307" s="5"/>
      <c r="D3307" s="5"/>
      <c r="E3307" s="5"/>
      <c r="F3307" s="5"/>
      <c r="G3307" s="6"/>
      <c r="H3307" s="6"/>
      <c r="I3307" s="6"/>
      <c r="J3307" s="6"/>
      <c r="K3307" s="6"/>
      <c r="L3307" s="6"/>
      <c r="M3307" s="6"/>
      <c r="N3307" s="6"/>
      <c r="O3307" s="6"/>
      <c r="P3307" s="6"/>
    </row>
    <row r="3308" spans="1:16" x14ac:dyDescent="0.2">
      <c r="A3308" s="24"/>
      <c r="B3308" s="5"/>
      <c r="C3308" s="5"/>
      <c r="D3308" s="5"/>
      <c r="E3308" s="5"/>
      <c r="F3308" s="5"/>
      <c r="G3308" s="6"/>
      <c r="H3308" s="6"/>
      <c r="I3308" s="6"/>
      <c r="J3308" s="6"/>
      <c r="K3308" s="6"/>
      <c r="L3308" s="6"/>
      <c r="M3308" s="6"/>
      <c r="N3308" s="6"/>
      <c r="O3308" s="6"/>
      <c r="P3308" s="6"/>
    </row>
    <row r="3309" spans="1:16" x14ac:dyDescent="0.2">
      <c r="A3309" s="24"/>
      <c r="B3309" s="5"/>
      <c r="C3309" s="5"/>
      <c r="D3309" s="5"/>
      <c r="E3309" s="5"/>
      <c r="F3309" s="5"/>
      <c r="G3309" s="6"/>
      <c r="H3309" s="6"/>
      <c r="I3309" s="6"/>
      <c r="J3309" s="6"/>
      <c r="K3309" s="6"/>
      <c r="L3309" s="6"/>
      <c r="M3309" s="6"/>
      <c r="N3309" s="6"/>
      <c r="O3309" s="6"/>
      <c r="P3309" s="6"/>
    </row>
    <row r="3310" spans="1:16" x14ac:dyDescent="0.2">
      <c r="A3310" s="24"/>
      <c r="B3310" s="5"/>
      <c r="C3310" s="5"/>
      <c r="D3310" s="5"/>
      <c r="E3310" s="5"/>
      <c r="F3310" s="5"/>
      <c r="G3310" s="6"/>
      <c r="H3310" s="6"/>
      <c r="I3310" s="6"/>
      <c r="J3310" s="6"/>
      <c r="K3310" s="6"/>
      <c r="L3310" s="6"/>
      <c r="M3310" s="6"/>
      <c r="N3310" s="6"/>
      <c r="O3310" s="6"/>
      <c r="P3310" s="6"/>
    </row>
    <row r="3311" spans="1:16" x14ac:dyDescent="0.2">
      <c r="A3311" s="24"/>
      <c r="B3311" s="5"/>
      <c r="C3311" s="5"/>
      <c r="D3311" s="5"/>
      <c r="E3311" s="5"/>
      <c r="F3311" s="5"/>
      <c r="G3311" s="6"/>
      <c r="H3311" s="6"/>
      <c r="I3311" s="6"/>
      <c r="J3311" s="6"/>
      <c r="K3311" s="6"/>
      <c r="L3311" s="6"/>
      <c r="M3311" s="6"/>
      <c r="N3311" s="6"/>
      <c r="O3311" s="6"/>
      <c r="P3311" s="6"/>
    </row>
    <row r="3312" spans="1:16" x14ac:dyDescent="0.2">
      <c r="A3312" s="24"/>
      <c r="B3312" s="5"/>
      <c r="C3312" s="5"/>
      <c r="D3312" s="5"/>
      <c r="E3312" s="5"/>
      <c r="F3312" s="5"/>
      <c r="G3312" s="6"/>
      <c r="H3312" s="6"/>
      <c r="I3312" s="6"/>
      <c r="J3312" s="6"/>
      <c r="K3312" s="6"/>
      <c r="L3312" s="6"/>
      <c r="M3312" s="6"/>
      <c r="N3312" s="6"/>
      <c r="O3312" s="6"/>
      <c r="P3312" s="6"/>
    </row>
    <row r="3313" spans="1:16" x14ac:dyDescent="0.2">
      <c r="A3313" s="24"/>
      <c r="B3313" s="5"/>
      <c r="C3313" s="5"/>
      <c r="D3313" s="5"/>
      <c r="E3313" s="5"/>
      <c r="F3313" s="5"/>
      <c r="G3313" s="6"/>
      <c r="H3313" s="6"/>
      <c r="I3313" s="6"/>
      <c r="J3313" s="6"/>
      <c r="K3313" s="6"/>
      <c r="L3313" s="6"/>
      <c r="M3313" s="6"/>
      <c r="N3313" s="6"/>
      <c r="O3313" s="6"/>
      <c r="P3313" s="6"/>
    </row>
    <row r="3314" spans="1:16" x14ac:dyDescent="0.2">
      <c r="A3314" s="24"/>
      <c r="B3314" s="5"/>
      <c r="C3314" s="5"/>
      <c r="D3314" s="5"/>
      <c r="E3314" s="5"/>
      <c r="F3314" s="5"/>
      <c r="G3314" s="6"/>
      <c r="H3314" s="6"/>
      <c r="I3314" s="6"/>
      <c r="J3314" s="6"/>
      <c r="K3314" s="6"/>
      <c r="L3314" s="6"/>
      <c r="M3314" s="6"/>
      <c r="N3314" s="6"/>
      <c r="O3314" s="6"/>
      <c r="P3314" s="6"/>
    </row>
    <row r="3315" spans="1:16" x14ac:dyDescent="0.2">
      <c r="A3315" s="24"/>
      <c r="B3315" s="5"/>
      <c r="C3315" s="5"/>
      <c r="D3315" s="5"/>
      <c r="E3315" s="5"/>
      <c r="F3315" s="5"/>
      <c r="G3315" s="6"/>
      <c r="H3315" s="6"/>
      <c r="I3315" s="6"/>
      <c r="J3315" s="6"/>
      <c r="K3315" s="6"/>
      <c r="L3315" s="6"/>
      <c r="M3315" s="6"/>
      <c r="N3315" s="6"/>
      <c r="O3315" s="6"/>
      <c r="P3315" s="6"/>
    </row>
    <row r="3316" spans="1:16" x14ac:dyDescent="0.2">
      <c r="A3316" s="24"/>
      <c r="B3316" s="5"/>
      <c r="C3316" s="5"/>
      <c r="D3316" s="5"/>
      <c r="E3316" s="5"/>
      <c r="F3316" s="5"/>
      <c r="G3316" s="6"/>
      <c r="H3316" s="6"/>
      <c r="I3316" s="6"/>
      <c r="J3316" s="6"/>
      <c r="K3316" s="6"/>
      <c r="L3316" s="6"/>
      <c r="M3316" s="6"/>
      <c r="N3316" s="6"/>
      <c r="O3316" s="6"/>
      <c r="P3316" s="6"/>
    </row>
    <row r="3317" spans="1:16" x14ac:dyDescent="0.2">
      <c r="A3317" s="24"/>
      <c r="B3317" s="5"/>
      <c r="C3317" s="5"/>
      <c r="D3317" s="5"/>
      <c r="E3317" s="5"/>
      <c r="F3317" s="5"/>
      <c r="G3317" s="6"/>
      <c r="H3317" s="6"/>
      <c r="I3317" s="6"/>
      <c r="J3317" s="6"/>
      <c r="K3317" s="6"/>
      <c r="L3317" s="6"/>
      <c r="M3317" s="6"/>
      <c r="N3317" s="6"/>
      <c r="O3317" s="6"/>
      <c r="P3317" s="6"/>
    </row>
    <row r="3318" spans="1:16" x14ac:dyDescent="0.2">
      <c r="A3318" s="24"/>
      <c r="B3318" s="5"/>
      <c r="C3318" s="5"/>
      <c r="D3318" s="5"/>
      <c r="E3318" s="5"/>
      <c r="F3318" s="5"/>
      <c r="G3318" s="6"/>
      <c r="H3318" s="6"/>
      <c r="I3318" s="6"/>
      <c r="J3318" s="6"/>
      <c r="K3318" s="6"/>
      <c r="L3318" s="6"/>
      <c r="M3318" s="6"/>
      <c r="N3318" s="6"/>
      <c r="O3318" s="6"/>
      <c r="P3318" s="6"/>
    </row>
    <row r="3319" spans="1:16" x14ac:dyDescent="0.2">
      <c r="A3319" s="24"/>
      <c r="B3319" s="5"/>
      <c r="C3319" s="5"/>
      <c r="D3319" s="5"/>
      <c r="E3319" s="5"/>
      <c r="F3319" s="5"/>
      <c r="G3319" s="6"/>
      <c r="H3319" s="6"/>
      <c r="I3319" s="6"/>
      <c r="J3319" s="6"/>
      <c r="K3319" s="6"/>
      <c r="L3319" s="6"/>
      <c r="M3319" s="6"/>
      <c r="N3319" s="6"/>
      <c r="O3319" s="6"/>
      <c r="P3319" s="6"/>
    </row>
    <row r="3320" spans="1:16" x14ac:dyDescent="0.2">
      <c r="A3320" s="24"/>
      <c r="B3320" s="5"/>
      <c r="C3320" s="5"/>
      <c r="D3320" s="5"/>
      <c r="E3320" s="5"/>
      <c r="F3320" s="5"/>
      <c r="G3320" s="6"/>
      <c r="H3320" s="6"/>
      <c r="I3320" s="6"/>
      <c r="J3320" s="6"/>
      <c r="K3320" s="6"/>
      <c r="L3320" s="6"/>
      <c r="M3320" s="6"/>
      <c r="N3320" s="6"/>
      <c r="O3320" s="6"/>
      <c r="P3320" s="6"/>
    </row>
    <row r="3321" spans="1:16" x14ac:dyDescent="0.2">
      <c r="A3321" s="24"/>
      <c r="B3321" s="5"/>
      <c r="C3321" s="5"/>
      <c r="D3321" s="5"/>
      <c r="E3321" s="5"/>
      <c r="F3321" s="5"/>
      <c r="G3321" s="6"/>
      <c r="H3321" s="6"/>
      <c r="I3321" s="6"/>
      <c r="J3321" s="6"/>
      <c r="K3321" s="6"/>
      <c r="L3321" s="6"/>
      <c r="M3321" s="6"/>
      <c r="N3321" s="6"/>
      <c r="O3321" s="6"/>
      <c r="P3321" s="6"/>
    </row>
    <row r="3322" spans="1:16" x14ac:dyDescent="0.2">
      <c r="A3322" s="24"/>
      <c r="B3322" s="5"/>
      <c r="C3322" s="5"/>
      <c r="D3322" s="5"/>
      <c r="E3322" s="5"/>
      <c r="F3322" s="5"/>
      <c r="G3322" s="6"/>
      <c r="H3322" s="6"/>
      <c r="I3322" s="6"/>
      <c r="J3322" s="6"/>
      <c r="K3322" s="6"/>
      <c r="L3322" s="6"/>
      <c r="M3322" s="6"/>
      <c r="N3322" s="6"/>
      <c r="O3322" s="6"/>
      <c r="P3322" s="6"/>
    </row>
    <row r="3323" spans="1:16" x14ac:dyDescent="0.2">
      <c r="A3323" s="24"/>
      <c r="B3323" s="5"/>
      <c r="C3323" s="5"/>
      <c r="D3323" s="5"/>
      <c r="E3323" s="5"/>
      <c r="F3323" s="5"/>
      <c r="G3323" s="6"/>
      <c r="H3323" s="6"/>
      <c r="I3323" s="6"/>
      <c r="J3323" s="6"/>
      <c r="K3323" s="6"/>
      <c r="L3323" s="6"/>
      <c r="M3323" s="6"/>
      <c r="N3323" s="6"/>
      <c r="O3323" s="6"/>
      <c r="P3323" s="6"/>
    </row>
    <row r="3324" spans="1:16" x14ac:dyDescent="0.2">
      <c r="A3324" s="24"/>
      <c r="B3324" s="5"/>
      <c r="C3324" s="5"/>
      <c r="D3324" s="5"/>
      <c r="E3324" s="5"/>
      <c r="F3324" s="5"/>
      <c r="G3324" s="6"/>
      <c r="H3324" s="6"/>
      <c r="I3324" s="6"/>
      <c r="J3324" s="6"/>
      <c r="K3324" s="6"/>
      <c r="L3324" s="6"/>
      <c r="M3324" s="6"/>
      <c r="N3324" s="6"/>
      <c r="O3324" s="6"/>
      <c r="P3324" s="6"/>
    </row>
    <row r="3325" spans="1:16" x14ac:dyDescent="0.2">
      <c r="A3325" s="24"/>
      <c r="B3325" s="5"/>
      <c r="C3325" s="5"/>
      <c r="D3325" s="5"/>
      <c r="E3325" s="5"/>
      <c r="F3325" s="5"/>
      <c r="G3325" s="6"/>
      <c r="H3325" s="6"/>
      <c r="I3325" s="6"/>
      <c r="J3325" s="6"/>
      <c r="K3325" s="6"/>
      <c r="L3325" s="6"/>
      <c r="M3325" s="6"/>
      <c r="N3325" s="6"/>
      <c r="O3325" s="6"/>
      <c r="P3325" s="6"/>
    </row>
    <row r="3326" spans="1:16" x14ac:dyDescent="0.2">
      <c r="A3326" s="24"/>
      <c r="B3326" s="5"/>
      <c r="C3326" s="5"/>
      <c r="D3326" s="5"/>
      <c r="E3326" s="5"/>
      <c r="F3326" s="5"/>
      <c r="G3326" s="6"/>
      <c r="H3326" s="6"/>
      <c r="I3326" s="6"/>
      <c r="J3326" s="6"/>
      <c r="K3326" s="6"/>
      <c r="L3326" s="6"/>
      <c r="M3326" s="6"/>
      <c r="N3326" s="6"/>
      <c r="O3326" s="6"/>
      <c r="P3326" s="6"/>
    </row>
    <row r="3327" spans="1:16" x14ac:dyDescent="0.2">
      <c r="A3327" s="24"/>
      <c r="B3327" s="5"/>
      <c r="C3327" s="5"/>
      <c r="D3327" s="5"/>
      <c r="E3327" s="5"/>
      <c r="F3327" s="5"/>
      <c r="G3327" s="6"/>
      <c r="H3327" s="6"/>
      <c r="I3327" s="6"/>
      <c r="J3327" s="6"/>
      <c r="K3327" s="6"/>
      <c r="L3327" s="6"/>
      <c r="M3327" s="6"/>
      <c r="N3327" s="6"/>
      <c r="O3327" s="6"/>
      <c r="P3327" s="6"/>
    </row>
    <row r="3328" spans="1:16" x14ac:dyDescent="0.2">
      <c r="A3328" s="24"/>
      <c r="B3328" s="5"/>
      <c r="C3328" s="5"/>
      <c r="D3328" s="5"/>
      <c r="E3328" s="5"/>
      <c r="F3328" s="5"/>
      <c r="G3328" s="6"/>
      <c r="H3328" s="6"/>
      <c r="I3328" s="6"/>
      <c r="J3328" s="6"/>
      <c r="K3328" s="6"/>
      <c r="L3328" s="6"/>
      <c r="M3328" s="6"/>
      <c r="N3328" s="6"/>
      <c r="O3328" s="6"/>
      <c r="P3328" s="6"/>
    </row>
    <row r="3329" spans="1:16" x14ac:dyDescent="0.2">
      <c r="A3329" s="24"/>
      <c r="B3329" s="5"/>
      <c r="C3329" s="5"/>
      <c r="D3329" s="5"/>
      <c r="E3329" s="5"/>
      <c r="F3329" s="5"/>
      <c r="G3329" s="6"/>
      <c r="H3329" s="6"/>
      <c r="I3329" s="6"/>
      <c r="J3329" s="6"/>
      <c r="K3329" s="6"/>
      <c r="L3329" s="6"/>
      <c r="M3329" s="6"/>
      <c r="N3329" s="6"/>
      <c r="O3329" s="6"/>
      <c r="P3329" s="6"/>
    </row>
    <row r="3330" spans="1:16" x14ac:dyDescent="0.2">
      <c r="A3330" s="24"/>
      <c r="B3330" s="5"/>
      <c r="C3330" s="5"/>
      <c r="D3330" s="5"/>
      <c r="E3330" s="5"/>
      <c r="F3330" s="5"/>
      <c r="G3330" s="6"/>
      <c r="H3330" s="6"/>
      <c r="I3330" s="6"/>
      <c r="J3330" s="6"/>
      <c r="K3330" s="6"/>
      <c r="L3330" s="6"/>
      <c r="M3330" s="6"/>
      <c r="N3330" s="6"/>
      <c r="O3330" s="6"/>
      <c r="P3330" s="6"/>
    </row>
    <row r="3331" spans="1:16" x14ac:dyDescent="0.2">
      <c r="A3331" s="24"/>
      <c r="B3331" s="5"/>
      <c r="C3331" s="5"/>
      <c r="D3331" s="5"/>
      <c r="E3331" s="5"/>
      <c r="F3331" s="5"/>
      <c r="G3331" s="6"/>
      <c r="H3331" s="6"/>
      <c r="I3331" s="6"/>
      <c r="J3331" s="6"/>
      <c r="K3331" s="6"/>
      <c r="L3331" s="6"/>
      <c r="M3331" s="6"/>
      <c r="N3331" s="6"/>
      <c r="O3331" s="6"/>
      <c r="P3331" s="6"/>
    </row>
    <row r="3332" spans="1:16" x14ac:dyDescent="0.2">
      <c r="A3332" s="24"/>
      <c r="B3332" s="5"/>
      <c r="C3332" s="5"/>
      <c r="D3332" s="5"/>
      <c r="E3332" s="5"/>
      <c r="F3332" s="5"/>
      <c r="G3332" s="6"/>
      <c r="H3332" s="6"/>
      <c r="I3332" s="6"/>
      <c r="J3332" s="6"/>
      <c r="K3332" s="6"/>
      <c r="L3332" s="6"/>
      <c r="M3332" s="6"/>
      <c r="N3332" s="6"/>
      <c r="O3332" s="6"/>
      <c r="P3332" s="6"/>
    </row>
    <row r="3333" spans="1:16" x14ac:dyDescent="0.2">
      <c r="A3333" s="24"/>
      <c r="B3333" s="5"/>
      <c r="C3333" s="5"/>
      <c r="D3333" s="5"/>
      <c r="E3333" s="5"/>
      <c r="F3333" s="5"/>
      <c r="G3333" s="6"/>
      <c r="H3333" s="6"/>
      <c r="I3333" s="6"/>
      <c r="J3333" s="6"/>
      <c r="K3333" s="6"/>
      <c r="L3333" s="6"/>
      <c r="M3333" s="6"/>
      <c r="N3333" s="6"/>
      <c r="O3333" s="6"/>
      <c r="P3333" s="6"/>
    </row>
    <row r="3334" spans="1:16" x14ac:dyDescent="0.2">
      <c r="A3334" s="24"/>
      <c r="B3334" s="5"/>
      <c r="C3334" s="5"/>
      <c r="D3334" s="5"/>
      <c r="E3334" s="5"/>
      <c r="F3334" s="5"/>
      <c r="G3334" s="6"/>
      <c r="H3334" s="6"/>
      <c r="I3334" s="6"/>
      <c r="J3334" s="6"/>
      <c r="K3334" s="6"/>
      <c r="L3334" s="6"/>
      <c r="M3334" s="6"/>
      <c r="N3334" s="6"/>
      <c r="O3334" s="6"/>
      <c r="P3334" s="6"/>
    </row>
    <row r="3335" spans="1:16" x14ac:dyDescent="0.2">
      <c r="A3335" s="24"/>
      <c r="B3335" s="5"/>
      <c r="C3335" s="5"/>
      <c r="D3335" s="5"/>
      <c r="E3335" s="5"/>
      <c r="F3335" s="5"/>
      <c r="G3335" s="6"/>
      <c r="H3335" s="6"/>
      <c r="I3335" s="6"/>
      <c r="J3335" s="6"/>
      <c r="K3335" s="6"/>
      <c r="L3335" s="6"/>
      <c r="M3335" s="6"/>
      <c r="N3335" s="6"/>
      <c r="O3335" s="6"/>
      <c r="P3335" s="6"/>
    </row>
    <row r="3336" spans="1:16" x14ac:dyDescent="0.2">
      <c r="A3336" s="24"/>
      <c r="B3336" s="5"/>
      <c r="C3336" s="5"/>
      <c r="D3336" s="5"/>
      <c r="E3336" s="5"/>
      <c r="F3336" s="5"/>
      <c r="G3336" s="6"/>
      <c r="H3336" s="6"/>
      <c r="I3336" s="6"/>
      <c r="J3336" s="6"/>
      <c r="K3336" s="6"/>
      <c r="L3336" s="6"/>
      <c r="M3336" s="6"/>
      <c r="N3336" s="6"/>
      <c r="O3336" s="6"/>
      <c r="P3336" s="6"/>
    </row>
    <row r="3337" spans="1:16" x14ac:dyDescent="0.2">
      <c r="A3337" s="24"/>
      <c r="B3337" s="5"/>
      <c r="C3337" s="5"/>
      <c r="D3337" s="5"/>
      <c r="E3337" s="5"/>
      <c r="F3337" s="5"/>
      <c r="G3337" s="6"/>
      <c r="H3337" s="6"/>
      <c r="I3337" s="6"/>
      <c r="J3337" s="6"/>
      <c r="K3337" s="6"/>
      <c r="L3337" s="6"/>
      <c r="M3337" s="6"/>
      <c r="N3337" s="6"/>
      <c r="O3337" s="6"/>
      <c r="P3337" s="6"/>
    </row>
    <row r="3338" spans="1:16" x14ac:dyDescent="0.2">
      <c r="A3338" s="24"/>
      <c r="B3338" s="5"/>
      <c r="C3338" s="5"/>
      <c r="D3338" s="5"/>
      <c r="E3338" s="5"/>
      <c r="F3338" s="5"/>
      <c r="G3338" s="6"/>
      <c r="H3338" s="6"/>
      <c r="I3338" s="6"/>
      <c r="J3338" s="6"/>
      <c r="K3338" s="6"/>
      <c r="L3338" s="6"/>
      <c r="M3338" s="6"/>
      <c r="N3338" s="6"/>
      <c r="O3338" s="6"/>
      <c r="P3338" s="6"/>
    </row>
    <row r="3339" spans="1:16" x14ac:dyDescent="0.2">
      <c r="A3339" s="24"/>
      <c r="B3339" s="5"/>
      <c r="C3339" s="5"/>
      <c r="D3339" s="5"/>
      <c r="E3339" s="5"/>
      <c r="F3339" s="5"/>
      <c r="G3339" s="6"/>
      <c r="H3339" s="6"/>
      <c r="I3339" s="6"/>
      <c r="J3339" s="6"/>
      <c r="K3339" s="6"/>
      <c r="L3339" s="6"/>
      <c r="M3339" s="6"/>
      <c r="N3339" s="6"/>
      <c r="O3339" s="6"/>
      <c r="P3339" s="6"/>
    </row>
    <row r="3340" spans="1:16" x14ac:dyDescent="0.2">
      <c r="A3340" s="24"/>
      <c r="B3340" s="5"/>
      <c r="C3340" s="5"/>
      <c r="D3340" s="5"/>
      <c r="E3340" s="5"/>
      <c r="F3340" s="5"/>
      <c r="G3340" s="6"/>
      <c r="H3340" s="6"/>
      <c r="I3340" s="6"/>
      <c r="J3340" s="6"/>
      <c r="K3340" s="6"/>
      <c r="L3340" s="6"/>
      <c r="M3340" s="6"/>
      <c r="N3340" s="6"/>
      <c r="O3340" s="6"/>
      <c r="P3340" s="6"/>
    </row>
    <row r="3341" spans="1:16" x14ac:dyDescent="0.2">
      <c r="A3341" s="24"/>
      <c r="B3341" s="5"/>
      <c r="C3341" s="5"/>
      <c r="D3341" s="5"/>
      <c r="E3341" s="5"/>
      <c r="F3341" s="5"/>
      <c r="G3341" s="6"/>
      <c r="H3341" s="6"/>
      <c r="I3341" s="6"/>
      <c r="J3341" s="6"/>
      <c r="K3341" s="6"/>
      <c r="L3341" s="6"/>
      <c r="M3341" s="6"/>
      <c r="N3341" s="6"/>
      <c r="O3341" s="6"/>
      <c r="P3341" s="6"/>
    </row>
    <row r="3342" spans="1:16" x14ac:dyDescent="0.2">
      <c r="A3342" s="24"/>
      <c r="B3342" s="5"/>
      <c r="C3342" s="5"/>
      <c r="D3342" s="5"/>
      <c r="E3342" s="5"/>
      <c r="F3342" s="5"/>
      <c r="G3342" s="6"/>
      <c r="H3342" s="6"/>
      <c r="I3342" s="6"/>
      <c r="J3342" s="6"/>
      <c r="K3342" s="6"/>
      <c r="L3342" s="6"/>
      <c r="M3342" s="6"/>
      <c r="N3342" s="6"/>
      <c r="O3342" s="6"/>
      <c r="P3342" s="6"/>
    </row>
    <row r="3343" spans="1:16" x14ac:dyDescent="0.2">
      <c r="A3343" s="24"/>
      <c r="B3343" s="5"/>
      <c r="C3343" s="5"/>
      <c r="D3343" s="5"/>
      <c r="E3343" s="5"/>
      <c r="F3343" s="5"/>
      <c r="G3343" s="6"/>
      <c r="H3343" s="6"/>
      <c r="I3343" s="6"/>
      <c r="J3343" s="6"/>
      <c r="K3343" s="6"/>
      <c r="L3343" s="6"/>
      <c r="M3343" s="6"/>
      <c r="N3343" s="6"/>
      <c r="O3343" s="6"/>
      <c r="P3343" s="6"/>
    </row>
    <row r="3344" spans="1:16" x14ac:dyDescent="0.2">
      <c r="A3344" s="24"/>
      <c r="B3344" s="5"/>
      <c r="C3344" s="5"/>
      <c r="D3344" s="5"/>
      <c r="E3344" s="5"/>
      <c r="F3344" s="5"/>
      <c r="G3344" s="6"/>
      <c r="H3344" s="6"/>
      <c r="I3344" s="6"/>
      <c r="J3344" s="6"/>
      <c r="K3344" s="6"/>
      <c r="L3344" s="6"/>
      <c r="M3344" s="6"/>
      <c r="N3344" s="6"/>
      <c r="O3344" s="6"/>
      <c r="P3344" s="6"/>
    </row>
    <row r="3345" spans="1:16" x14ac:dyDescent="0.2">
      <c r="A3345" s="24"/>
      <c r="B3345" s="5"/>
      <c r="C3345" s="5"/>
      <c r="D3345" s="5"/>
      <c r="E3345" s="5"/>
      <c r="F3345" s="5"/>
      <c r="G3345" s="6"/>
      <c r="H3345" s="6"/>
      <c r="I3345" s="6"/>
      <c r="J3345" s="6"/>
      <c r="K3345" s="6"/>
      <c r="L3345" s="6"/>
      <c r="M3345" s="6"/>
      <c r="N3345" s="6"/>
      <c r="O3345" s="6"/>
      <c r="P3345" s="6"/>
    </row>
    <row r="3346" spans="1:16" x14ac:dyDescent="0.2">
      <c r="A3346" s="24"/>
      <c r="B3346" s="5"/>
      <c r="C3346" s="5"/>
      <c r="D3346" s="5"/>
      <c r="E3346" s="5"/>
      <c r="F3346" s="5"/>
      <c r="G3346" s="6"/>
      <c r="H3346" s="6"/>
      <c r="I3346" s="6"/>
      <c r="J3346" s="6"/>
      <c r="K3346" s="6"/>
      <c r="L3346" s="6"/>
      <c r="M3346" s="6"/>
      <c r="N3346" s="6"/>
      <c r="O3346" s="6"/>
      <c r="P3346" s="6"/>
    </row>
    <row r="3347" spans="1:16" x14ac:dyDescent="0.2">
      <c r="A3347" s="24"/>
      <c r="B3347" s="5"/>
      <c r="C3347" s="5"/>
      <c r="D3347" s="5"/>
      <c r="E3347" s="5"/>
      <c r="F3347" s="5"/>
      <c r="G3347" s="6"/>
      <c r="H3347" s="6"/>
      <c r="I3347" s="6"/>
      <c r="J3347" s="6"/>
      <c r="K3347" s="6"/>
      <c r="L3347" s="6"/>
      <c r="M3347" s="6"/>
      <c r="N3347" s="6"/>
      <c r="O3347" s="6"/>
      <c r="P3347" s="6"/>
    </row>
    <row r="3348" spans="1:16" x14ac:dyDescent="0.2">
      <c r="A3348" s="24"/>
      <c r="B3348" s="5"/>
      <c r="C3348" s="5"/>
      <c r="D3348" s="5"/>
      <c r="E3348" s="5"/>
      <c r="F3348" s="5"/>
      <c r="G3348" s="6"/>
      <c r="H3348" s="6"/>
      <c r="I3348" s="6"/>
      <c r="J3348" s="6"/>
      <c r="K3348" s="6"/>
      <c r="L3348" s="6"/>
      <c r="M3348" s="6"/>
      <c r="N3348" s="6"/>
      <c r="O3348" s="6"/>
      <c r="P3348" s="6"/>
    </row>
    <row r="3349" spans="1:16" x14ac:dyDescent="0.2">
      <c r="A3349" s="24"/>
      <c r="B3349" s="5"/>
      <c r="C3349" s="5"/>
      <c r="D3349" s="5"/>
      <c r="E3349" s="5"/>
      <c r="F3349" s="5"/>
      <c r="G3349" s="6"/>
      <c r="H3349" s="6"/>
      <c r="I3349" s="6"/>
      <c r="J3349" s="6"/>
      <c r="K3349" s="6"/>
      <c r="L3349" s="6"/>
      <c r="M3349" s="6"/>
      <c r="N3349" s="6"/>
      <c r="O3349" s="6"/>
      <c r="P3349" s="6"/>
    </row>
    <row r="3350" spans="1:16" x14ac:dyDescent="0.2">
      <c r="A3350" s="24"/>
      <c r="B3350" s="5"/>
      <c r="C3350" s="5"/>
      <c r="D3350" s="5"/>
      <c r="E3350" s="5"/>
      <c r="F3350" s="5"/>
      <c r="G3350" s="6"/>
      <c r="H3350" s="6"/>
      <c r="I3350" s="6"/>
      <c r="J3350" s="6"/>
      <c r="K3350" s="6"/>
      <c r="L3350" s="6"/>
      <c r="M3350" s="6"/>
      <c r="N3350" s="6"/>
      <c r="O3350" s="6"/>
      <c r="P3350" s="6"/>
    </row>
    <row r="3351" spans="1:16" x14ac:dyDescent="0.2">
      <c r="A3351" s="24"/>
      <c r="B3351" s="5"/>
      <c r="C3351" s="5"/>
      <c r="D3351" s="5"/>
      <c r="E3351" s="5"/>
      <c r="F3351" s="5"/>
      <c r="G3351" s="6"/>
      <c r="H3351" s="6"/>
      <c r="I3351" s="6"/>
      <c r="J3351" s="6"/>
      <c r="K3351" s="6"/>
      <c r="L3351" s="6"/>
      <c r="M3351" s="6"/>
      <c r="N3351" s="6"/>
      <c r="O3351" s="6"/>
      <c r="P3351" s="6"/>
    </row>
    <row r="3352" spans="1:16" x14ac:dyDescent="0.2">
      <c r="A3352" s="24"/>
      <c r="B3352" s="5"/>
      <c r="C3352" s="5"/>
      <c r="D3352" s="5"/>
      <c r="E3352" s="5"/>
      <c r="F3352" s="5"/>
      <c r="G3352" s="6"/>
      <c r="H3352" s="6"/>
      <c r="I3352" s="6"/>
      <c r="J3352" s="6"/>
      <c r="K3352" s="6"/>
      <c r="L3352" s="6"/>
      <c r="M3352" s="6"/>
      <c r="N3352" s="6"/>
      <c r="O3352" s="6"/>
      <c r="P3352" s="6"/>
    </row>
    <row r="3353" spans="1:16" x14ac:dyDescent="0.2">
      <c r="A3353" s="24"/>
      <c r="B3353" s="5"/>
      <c r="C3353" s="5"/>
      <c r="D3353" s="5"/>
      <c r="E3353" s="5"/>
      <c r="F3353" s="5"/>
      <c r="G3353" s="6"/>
      <c r="H3353" s="6"/>
      <c r="I3353" s="6"/>
      <c r="J3353" s="6"/>
      <c r="K3353" s="6"/>
      <c r="L3353" s="6"/>
      <c r="M3353" s="6"/>
      <c r="N3353" s="6"/>
      <c r="O3353" s="6"/>
      <c r="P3353" s="6"/>
    </row>
    <row r="3354" spans="1:16" x14ac:dyDescent="0.2">
      <c r="A3354" s="24"/>
      <c r="B3354" s="5"/>
      <c r="C3354" s="5"/>
      <c r="D3354" s="5"/>
      <c r="E3354" s="5"/>
      <c r="F3354" s="5"/>
      <c r="G3354" s="6"/>
      <c r="H3354" s="6"/>
      <c r="I3354" s="6"/>
      <c r="J3354" s="6"/>
      <c r="K3354" s="6"/>
      <c r="L3354" s="6"/>
      <c r="M3354" s="6"/>
      <c r="N3354" s="6"/>
      <c r="O3354" s="6"/>
      <c r="P3354" s="6"/>
    </row>
    <row r="3355" spans="1:16" x14ac:dyDescent="0.2">
      <c r="A3355" s="24"/>
      <c r="B3355" s="5"/>
      <c r="C3355" s="5"/>
      <c r="D3355" s="5"/>
      <c r="E3355" s="5"/>
      <c r="F3355" s="5"/>
      <c r="G3355" s="6"/>
      <c r="H3355" s="6"/>
      <c r="I3355" s="6"/>
      <c r="J3355" s="6"/>
      <c r="K3355" s="6"/>
      <c r="L3355" s="6"/>
      <c r="M3355" s="6"/>
      <c r="N3355" s="6"/>
      <c r="O3355" s="6"/>
      <c r="P3355" s="6"/>
    </row>
    <row r="3356" spans="1:16" x14ac:dyDescent="0.2">
      <c r="A3356" s="24"/>
      <c r="B3356" s="5"/>
      <c r="C3356" s="5"/>
      <c r="D3356" s="5"/>
      <c r="E3356" s="5"/>
      <c r="F3356" s="5"/>
      <c r="G3356" s="6"/>
      <c r="H3356" s="6"/>
      <c r="I3356" s="6"/>
      <c r="J3356" s="6"/>
      <c r="K3356" s="6"/>
      <c r="L3356" s="6"/>
      <c r="M3356" s="6"/>
      <c r="N3356" s="6"/>
      <c r="O3356" s="6"/>
      <c r="P3356" s="6"/>
    </row>
    <row r="3357" spans="1:16" x14ac:dyDescent="0.2">
      <c r="A3357" s="24"/>
      <c r="B3357" s="5"/>
      <c r="C3357" s="5"/>
      <c r="D3357" s="5"/>
      <c r="E3357" s="5"/>
      <c r="F3357" s="5"/>
      <c r="G3357" s="6"/>
      <c r="H3357" s="6"/>
      <c r="I3357" s="6"/>
      <c r="J3357" s="6"/>
      <c r="K3357" s="6"/>
      <c r="L3357" s="6"/>
      <c r="M3357" s="6"/>
      <c r="N3357" s="6"/>
      <c r="O3357" s="6"/>
      <c r="P3357" s="6"/>
    </row>
    <row r="3358" spans="1:16" x14ac:dyDescent="0.2">
      <c r="A3358" s="24"/>
      <c r="B3358" s="5"/>
      <c r="C3358" s="5"/>
      <c r="D3358" s="5"/>
      <c r="E3358" s="5"/>
      <c r="F3358" s="5"/>
      <c r="G3358" s="6"/>
      <c r="H3358" s="6"/>
      <c r="I3358" s="6"/>
      <c r="J3358" s="6"/>
      <c r="K3358" s="6"/>
      <c r="L3358" s="6"/>
      <c r="M3358" s="6"/>
      <c r="N3358" s="6"/>
      <c r="O3358" s="6"/>
      <c r="P3358" s="6"/>
    </row>
    <row r="3359" spans="1:16" x14ac:dyDescent="0.2">
      <c r="A3359" s="24"/>
      <c r="B3359" s="5"/>
      <c r="C3359" s="5"/>
      <c r="D3359" s="5"/>
      <c r="E3359" s="5"/>
      <c r="F3359" s="5"/>
      <c r="G3359" s="6"/>
      <c r="H3359" s="6"/>
      <c r="I3359" s="6"/>
      <c r="J3359" s="6"/>
      <c r="K3359" s="6"/>
      <c r="L3359" s="6"/>
      <c r="M3359" s="6"/>
      <c r="N3359" s="6"/>
      <c r="O3359" s="6"/>
      <c r="P3359" s="6"/>
    </row>
    <row r="3360" spans="1:16" x14ac:dyDescent="0.2">
      <c r="A3360" s="24"/>
      <c r="B3360" s="5"/>
      <c r="C3360" s="5"/>
      <c r="D3360" s="5"/>
      <c r="E3360" s="5"/>
      <c r="F3360" s="5"/>
      <c r="G3360" s="6"/>
      <c r="H3360" s="6"/>
      <c r="I3360" s="6"/>
      <c r="J3360" s="6"/>
      <c r="K3360" s="6"/>
      <c r="L3360" s="6"/>
      <c r="M3360" s="6"/>
      <c r="N3360" s="6"/>
      <c r="O3360" s="6"/>
      <c r="P3360" s="6"/>
    </row>
    <row r="3361" spans="1:16" x14ac:dyDescent="0.2">
      <c r="A3361" s="24"/>
      <c r="B3361" s="5"/>
      <c r="C3361" s="5"/>
      <c r="D3361" s="5"/>
      <c r="E3361" s="5"/>
      <c r="F3361" s="5"/>
      <c r="G3361" s="6"/>
      <c r="H3361" s="6"/>
      <c r="I3361" s="6"/>
      <c r="J3361" s="6"/>
      <c r="K3361" s="6"/>
      <c r="L3361" s="6"/>
      <c r="M3361" s="6"/>
      <c r="N3361" s="6"/>
      <c r="O3361" s="6"/>
      <c r="P3361" s="6"/>
    </row>
    <row r="3362" spans="1:16" x14ac:dyDescent="0.2">
      <c r="A3362" s="24"/>
      <c r="B3362" s="5"/>
      <c r="C3362" s="5"/>
      <c r="D3362" s="5"/>
      <c r="E3362" s="5"/>
      <c r="F3362" s="5"/>
      <c r="G3362" s="6"/>
      <c r="H3362" s="6"/>
      <c r="I3362" s="6"/>
      <c r="J3362" s="6"/>
      <c r="K3362" s="6"/>
      <c r="L3362" s="6"/>
      <c r="M3362" s="6"/>
      <c r="N3362" s="6"/>
      <c r="O3362" s="6"/>
      <c r="P3362" s="6"/>
    </row>
    <row r="3363" spans="1:16" x14ac:dyDescent="0.2">
      <c r="A3363" s="24"/>
      <c r="B3363" s="5"/>
      <c r="C3363" s="5"/>
      <c r="D3363" s="5"/>
      <c r="E3363" s="5"/>
      <c r="F3363" s="5"/>
      <c r="G3363" s="6"/>
      <c r="H3363" s="6"/>
      <c r="I3363" s="6"/>
      <c r="J3363" s="6"/>
      <c r="K3363" s="6"/>
      <c r="L3363" s="6"/>
      <c r="M3363" s="6"/>
      <c r="N3363" s="6"/>
      <c r="O3363" s="6"/>
      <c r="P3363" s="6"/>
    </row>
    <row r="3364" spans="1:16" x14ac:dyDescent="0.2">
      <c r="A3364" s="24"/>
      <c r="B3364" s="5"/>
      <c r="C3364" s="5"/>
      <c r="D3364" s="5"/>
      <c r="E3364" s="5"/>
      <c r="F3364" s="5"/>
      <c r="G3364" s="6"/>
      <c r="H3364" s="6"/>
      <c r="I3364" s="6"/>
      <c r="J3364" s="6"/>
      <c r="K3364" s="6"/>
      <c r="L3364" s="6"/>
      <c r="M3364" s="6"/>
      <c r="N3364" s="6"/>
      <c r="O3364" s="6"/>
      <c r="P3364" s="6"/>
    </row>
    <row r="3365" spans="1:16" x14ac:dyDescent="0.2">
      <c r="A3365" s="24"/>
      <c r="B3365" s="5"/>
      <c r="C3365" s="5"/>
      <c r="D3365" s="5"/>
      <c r="E3365" s="5"/>
      <c r="F3365" s="5"/>
      <c r="G3365" s="6"/>
      <c r="H3365" s="6"/>
      <c r="I3365" s="6"/>
      <c r="J3365" s="6"/>
      <c r="K3365" s="6"/>
      <c r="L3365" s="6"/>
      <c r="M3365" s="6"/>
      <c r="N3365" s="6"/>
      <c r="O3365" s="6"/>
      <c r="P3365" s="6"/>
    </row>
    <row r="3366" spans="1:16" x14ac:dyDescent="0.2">
      <c r="A3366" s="24"/>
      <c r="B3366" s="5"/>
      <c r="C3366" s="5"/>
      <c r="D3366" s="5"/>
      <c r="E3366" s="5"/>
      <c r="F3366" s="5"/>
      <c r="G3366" s="6"/>
      <c r="H3366" s="6"/>
      <c r="I3366" s="6"/>
      <c r="J3366" s="6"/>
      <c r="K3366" s="6"/>
      <c r="L3366" s="6"/>
      <c r="M3366" s="6"/>
      <c r="N3366" s="6"/>
      <c r="O3366" s="6"/>
      <c r="P3366" s="6"/>
    </row>
    <row r="3367" spans="1:16" x14ac:dyDescent="0.2">
      <c r="A3367" s="24"/>
      <c r="B3367" s="5"/>
      <c r="C3367" s="5"/>
      <c r="D3367" s="5"/>
      <c r="E3367" s="5"/>
      <c r="F3367" s="5"/>
      <c r="G3367" s="6"/>
      <c r="H3367" s="6"/>
      <c r="I3367" s="6"/>
      <c r="J3367" s="6"/>
      <c r="K3367" s="6"/>
      <c r="L3367" s="6"/>
      <c r="M3367" s="6"/>
      <c r="N3367" s="6"/>
      <c r="O3367" s="6"/>
      <c r="P3367" s="6"/>
    </row>
    <row r="3368" spans="1:16" x14ac:dyDescent="0.2">
      <c r="A3368" s="24"/>
      <c r="B3368" s="5"/>
      <c r="C3368" s="5"/>
      <c r="D3368" s="5"/>
      <c r="E3368" s="5"/>
      <c r="F3368" s="5"/>
      <c r="G3368" s="6"/>
      <c r="H3368" s="6"/>
      <c r="I3368" s="6"/>
      <c r="J3368" s="6"/>
      <c r="K3368" s="6"/>
      <c r="L3368" s="6"/>
      <c r="M3368" s="6"/>
      <c r="N3368" s="6"/>
      <c r="O3368" s="6"/>
      <c r="P3368" s="6"/>
    </row>
    <row r="3369" spans="1:16" x14ac:dyDescent="0.2">
      <c r="A3369" s="24"/>
      <c r="B3369" s="5"/>
      <c r="C3369" s="5"/>
      <c r="D3369" s="5"/>
      <c r="E3369" s="5"/>
      <c r="F3369" s="5"/>
      <c r="G3369" s="6"/>
      <c r="H3369" s="6"/>
      <c r="I3369" s="6"/>
      <c r="J3369" s="6"/>
      <c r="K3369" s="6"/>
      <c r="L3369" s="6"/>
      <c r="M3369" s="6"/>
      <c r="N3369" s="6"/>
      <c r="O3369" s="6"/>
      <c r="P3369" s="6"/>
    </row>
    <row r="3370" spans="1:16" x14ac:dyDescent="0.2">
      <c r="A3370" s="24"/>
      <c r="B3370" s="5"/>
      <c r="C3370" s="5"/>
      <c r="D3370" s="5"/>
      <c r="E3370" s="5"/>
      <c r="F3370" s="5"/>
      <c r="G3370" s="6"/>
      <c r="H3370" s="6"/>
      <c r="I3370" s="6"/>
      <c r="J3370" s="6"/>
      <c r="K3370" s="6"/>
      <c r="L3370" s="6"/>
      <c r="M3370" s="6"/>
      <c r="N3370" s="6"/>
      <c r="O3370" s="6"/>
      <c r="P3370" s="6"/>
    </row>
    <row r="3371" spans="1:16" x14ac:dyDescent="0.2">
      <c r="A3371" s="24"/>
      <c r="B3371" s="5"/>
      <c r="C3371" s="5"/>
      <c r="D3371" s="5"/>
      <c r="E3371" s="5"/>
      <c r="F3371" s="5"/>
      <c r="G3371" s="6"/>
      <c r="H3371" s="6"/>
      <c r="I3371" s="6"/>
      <c r="J3371" s="6"/>
      <c r="K3371" s="6"/>
      <c r="L3371" s="6"/>
      <c r="M3371" s="6"/>
      <c r="N3371" s="6"/>
      <c r="O3371" s="6"/>
      <c r="P3371" s="6"/>
    </row>
    <row r="3372" spans="1:16" x14ac:dyDescent="0.2">
      <c r="A3372" s="24"/>
      <c r="B3372" s="5"/>
      <c r="C3372" s="5"/>
      <c r="D3372" s="5"/>
      <c r="E3372" s="5"/>
      <c r="F3372" s="5"/>
      <c r="G3372" s="6"/>
      <c r="H3372" s="6"/>
      <c r="I3372" s="6"/>
      <c r="J3372" s="6"/>
      <c r="K3372" s="6"/>
      <c r="L3372" s="6"/>
      <c r="M3372" s="6"/>
      <c r="N3372" s="6"/>
      <c r="O3372" s="6"/>
      <c r="P3372" s="6"/>
    </row>
    <row r="3373" spans="1:16" x14ac:dyDescent="0.2">
      <c r="A3373" s="24"/>
      <c r="B3373" s="5"/>
      <c r="C3373" s="5"/>
      <c r="D3373" s="5"/>
      <c r="E3373" s="5"/>
      <c r="F3373" s="5"/>
      <c r="G3373" s="6"/>
      <c r="H3373" s="6"/>
      <c r="I3373" s="6"/>
      <c r="J3373" s="6"/>
      <c r="K3373" s="6"/>
      <c r="L3373" s="6"/>
      <c r="M3373" s="6"/>
      <c r="N3373" s="6"/>
      <c r="O3373" s="6"/>
      <c r="P3373" s="6"/>
    </row>
    <row r="3374" spans="1:16" x14ac:dyDescent="0.2">
      <c r="A3374" s="24"/>
      <c r="B3374" s="5"/>
      <c r="C3374" s="5"/>
      <c r="D3374" s="5"/>
      <c r="E3374" s="5"/>
      <c r="F3374" s="5"/>
      <c r="G3374" s="6"/>
      <c r="H3374" s="6"/>
      <c r="I3374" s="6"/>
      <c r="J3374" s="6"/>
      <c r="K3374" s="6"/>
      <c r="L3374" s="6"/>
      <c r="M3374" s="6"/>
      <c r="N3374" s="6"/>
      <c r="O3374" s="6"/>
      <c r="P3374" s="6"/>
    </row>
    <row r="3375" spans="1:16" x14ac:dyDescent="0.2">
      <c r="A3375" s="24"/>
      <c r="B3375" s="5"/>
      <c r="C3375" s="5"/>
      <c r="D3375" s="5"/>
      <c r="E3375" s="5"/>
      <c r="F3375" s="5"/>
      <c r="G3375" s="6"/>
      <c r="H3375" s="6"/>
      <c r="I3375" s="6"/>
      <c r="J3375" s="6"/>
      <c r="K3375" s="6"/>
      <c r="L3375" s="6"/>
      <c r="M3375" s="6"/>
      <c r="N3375" s="6"/>
      <c r="O3375" s="6"/>
      <c r="P3375" s="6"/>
    </row>
    <row r="3376" spans="1:16" x14ac:dyDescent="0.2">
      <c r="A3376" s="24"/>
      <c r="B3376" s="5"/>
      <c r="C3376" s="5"/>
      <c r="D3376" s="5"/>
      <c r="E3376" s="5"/>
      <c r="F3376" s="5"/>
      <c r="G3376" s="6"/>
      <c r="H3376" s="6"/>
      <c r="I3376" s="6"/>
      <c r="J3376" s="6"/>
      <c r="K3376" s="6"/>
      <c r="L3376" s="6"/>
      <c r="M3376" s="6"/>
      <c r="N3376" s="6"/>
      <c r="O3376" s="6"/>
      <c r="P3376" s="6"/>
    </row>
    <row r="3377" spans="1:16" x14ac:dyDescent="0.2">
      <c r="A3377" s="24"/>
      <c r="B3377" s="5"/>
      <c r="C3377" s="5"/>
      <c r="D3377" s="5"/>
      <c r="E3377" s="5"/>
      <c r="F3377" s="5"/>
      <c r="G3377" s="6"/>
      <c r="H3377" s="6"/>
      <c r="I3377" s="6"/>
      <c r="J3377" s="6"/>
      <c r="K3377" s="6"/>
      <c r="L3377" s="6"/>
      <c r="M3377" s="6"/>
      <c r="N3377" s="6"/>
      <c r="O3377" s="6"/>
      <c r="P3377" s="6"/>
    </row>
    <row r="3378" spans="1:16" x14ac:dyDescent="0.2">
      <c r="A3378" s="24"/>
      <c r="B3378" s="5"/>
      <c r="C3378" s="5"/>
      <c r="D3378" s="5"/>
      <c r="E3378" s="5"/>
      <c r="F3378" s="5"/>
      <c r="G3378" s="6"/>
      <c r="H3378" s="6"/>
      <c r="I3378" s="6"/>
      <c r="J3378" s="6"/>
      <c r="K3378" s="6"/>
      <c r="L3378" s="6"/>
      <c r="M3378" s="6"/>
      <c r="N3378" s="6"/>
      <c r="O3378" s="6"/>
      <c r="P3378" s="6"/>
    </row>
    <row r="3379" spans="1:16" x14ac:dyDescent="0.2">
      <c r="A3379" s="24"/>
      <c r="B3379" s="5"/>
      <c r="C3379" s="5"/>
      <c r="D3379" s="5"/>
      <c r="E3379" s="5"/>
      <c r="F3379" s="5"/>
      <c r="G3379" s="6"/>
      <c r="H3379" s="6"/>
      <c r="I3379" s="6"/>
      <c r="J3379" s="6"/>
      <c r="K3379" s="6"/>
      <c r="L3379" s="6"/>
      <c r="M3379" s="6"/>
      <c r="N3379" s="6"/>
      <c r="O3379" s="6"/>
      <c r="P3379" s="6"/>
    </row>
    <row r="3380" spans="1:16" x14ac:dyDescent="0.2">
      <c r="A3380" s="24"/>
      <c r="B3380" s="5"/>
      <c r="C3380" s="5"/>
      <c r="D3380" s="5"/>
      <c r="E3380" s="5"/>
      <c r="F3380" s="5"/>
      <c r="G3380" s="6"/>
      <c r="H3380" s="6"/>
      <c r="I3380" s="6"/>
      <c r="J3380" s="6"/>
      <c r="K3380" s="6"/>
      <c r="L3380" s="6"/>
      <c r="M3380" s="6"/>
      <c r="N3380" s="6"/>
      <c r="O3380" s="6"/>
      <c r="P3380" s="6"/>
    </row>
    <row r="3381" spans="1:16" x14ac:dyDescent="0.2">
      <c r="A3381" s="24"/>
      <c r="B3381" s="5"/>
      <c r="C3381" s="5"/>
      <c r="D3381" s="5"/>
      <c r="E3381" s="5"/>
      <c r="F3381" s="5"/>
      <c r="G3381" s="6"/>
      <c r="H3381" s="6"/>
      <c r="I3381" s="6"/>
      <c r="J3381" s="6"/>
      <c r="K3381" s="6"/>
      <c r="L3381" s="6"/>
      <c r="M3381" s="6"/>
      <c r="N3381" s="6"/>
      <c r="O3381" s="6"/>
      <c r="P3381" s="6"/>
    </row>
    <row r="3382" spans="1:16" x14ac:dyDescent="0.2">
      <c r="A3382" s="24"/>
      <c r="B3382" s="5"/>
      <c r="C3382" s="5"/>
      <c r="D3382" s="5"/>
      <c r="E3382" s="5"/>
      <c r="F3382" s="5"/>
      <c r="G3382" s="6"/>
      <c r="H3382" s="6"/>
      <c r="I3382" s="6"/>
      <c r="J3382" s="6"/>
      <c r="K3382" s="6"/>
      <c r="L3382" s="6"/>
      <c r="M3382" s="6"/>
      <c r="N3382" s="6"/>
      <c r="O3382" s="6"/>
      <c r="P3382" s="6"/>
    </row>
    <row r="3383" spans="1:16" x14ac:dyDescent="0.2">
      <c r="A3383" s="24"/>
      <c r="B3383" s="5"/>
      <c r="C3383" s="5"/>
      <c r="D3383" s="5"/>
      <c r="E3383" s="5"/>
      <c r="F3383" s="5"/>
      <c r="G3383" s="6"/>
      <c r="H3383" s="6"/>
      <c r="I3383" s="6"/>
      <c r="J3383" s="6"/>
      <c r="K3383" s="6"/>
      <c r="L3383" s="6"/>
      <c r="M3383" s="6"/>
      <c r="N3383" s="6"/>
      <c r="O3383" s="6"/>
      <c r="P3383" s="6"/>
    </row>
    <row r="3384" spans="1:16" x14ac:dyDescent="0.2">
      <c r="A3384" s="24"/>
      <c r="B3384" s="5"/>
      <c r="C3384" s="5"/>
      <c r="D3384" s="5"/>
      <c r="E3384" s="5"/>
      <c r="F3384" s="5"/>
      <c r="G3384" s="6"/>
      <c r="H3384" s="6"/>
      <c r="I3384" s="6"/>
      <c r="J3384" s="6"/>
      <c r="K3384" s="6"/>
      <c r="L3384" s="6"/>
      <c r="M3384" s="6"/>
      <c r="N3384" s="6"/>
      <c r="O3384" s="6"/>
      <c r="P3384" s="6"/>
    </row>
    <row r="3385" spans="1:16" x14ac:dyDescent="0.2">
      <c r="A3385" s="24"/>
      <c r="B3385" s="5"/>
      <c r="C3385" s="5"/>
      <c r="D3385" s="5"/>
      <c r="E3385" s="5"/>
      <c r="F3385" s="5"/>
      <c r="G3385" s="6"/>
      <c r="H3385" s="6"/>
      <c r="I3385" s="6"/>
      <c r="J3385" s="6"/>
      <c r="K3385" s="6"/>
      <c r="L3385" s="6"/>
      <c r="M3385" s="6"/>
      <c r="N3385" s="6"/>
      <c r="O3385" s="6"/>
      <c r="P3385" s="6"/>
    </row>
    <row r="3386" spans="1:16" x14ac:dyDescent="0.2">
      <c r="A3386" s="24"/>
      <c r="B3386" s="5"/>
      <c r="C3386" s="5"/>
      <c r="D3386" s="5"/>
      <c r="E3386" s="5"/>
      <c r="F3386" s="5"/>
      <c r="G3386" s="6"/>
      <c r="H3386" s="6"/>
      <c r="I3386" s="6"/>
      <c r="J3386" s="6"/>
      <c r="K3386" s="6"/>
      <c r="L3386" s="6"/>
      <c r="M3386" s="6"/>
      <c r="N3386" s="6"/>
      <c r="O3386" s="6"/>
      <c r="P3386" s="6"/>
    </row>
    <row r="3387" spans="1:16" x14ac:dyDescent="0.2">
      <c r="A3387" s="24"/>
      <c r="B3387" s="5"/>
      <c r="C3387" s="5"/>
      <c r="D3387" s="5"/>
      <c r="E3387" s="5"/>
      <c r="F3387" s="5"/>
      <c r="G3387" s="6"/>
      <c r="H3387" s="6"/>
      <c r="I3387" s="6"/>
      <c r="J3387" s="6"/>
      <c r="K3387" s="6"/>
      <c r="L3387" s="6"/>
      <c r="M3387" s="6"/>
      <c r="N3387" s="6"/>
      <c r="O3387" s="6"/>
      <c r="P3387" s="6"/>
    </row>
    <row r="3388" spans="1:16" x14ac:dyDescent="0.2">
      <c r="A3388" s="24"/>
      <c r="B3388" s="5"/>
      <c r="C3388" s="5"/>
      <c r="D3388" s="5"/>
      <c r="E3388" s="5"/>
      <c r="F3388" s="5"/>
      <c r="G3388" s="6"/>
      <c r="H3388" s="6"/>
      <c r="I3388" s="6"/>
      <c r="J3388" s="6"/>
      <c r="K3388" s="6"/>
      <c r="L3388" s="6"/>
      <c r="M3388" s="6"/>
      <c r="N3388" s="6"/>
      <c r="O3388" s="6"/>
      <c r="P3388" s="6"/>
    </row>
    <row r="3389" spans="1:16" x14ac:dyDescent="0.2">
      <c r="A3389" s="24"/>
      <c r="B3389" s="5"/>
      <c r="C3389" s="5"/>
      <c r="D3389" s="5"/>
      <c r="E3389" s="5"/>
      <c r="F3389" s="5"/>
      <c r="G3389" s="6"/>
      <c r="H3389" s="6"/>
      <c r="I3389" s="6"/>
      <c r="J3389" s="6"/>
      <c r="K3389" s="6"/>
      <c r="L3389" s="6"/>
      <c r="M3389" s="6"/>
      <c r="N3389" s="6"/>
      <c r="O3389" s="6"/>
      <c r="P3389" s="6"/>
    </row>
    <row r="3390" spans="1:16" x14ac:dyDescent="0.2">
      <c r="A3390" s="24"/>
      <c r="B3390" s="5"/>
      <c r="C3390" s="5"/>
      <c r="D3390" s="5"/>
      <c r="E3390" s="5"/>
      <c r="F3390" s="5"/>
      <c r="G3390" s="6"/>
      <c r="H3390" s="6"/>
      <c r="I3390" s="6"/>
      <c r="J3390" s="6"/>
      <c r="K3390" s="6"/>
      <c r="L3390" s="6"/>
      <c r="M3390" s="6"/>
      <c r="N3390" s="6"/>
      <c r="O3390" s="6"/>
      <c r="P3390" s="6"/>
    </row>
    <row r="3391" spans="1:16" x14ac:dyDescent="0.2">
      <c r="A3391" s="24"/>
      <c r="B3391" s="5"/>
      <c r="C3391" s="5"/>
      <c r="D3391" s="5"/>
      <c r="E3391" s="5"/>
      <c r="F3391" s="5"/>
      <c r="G3391" s="6"/>
      <c r="H3391" s="6"/>
      <c r="I3391" s="6"/>
      <c r="J3391" s="6"/>
      <c r="K3391" s="6"/>
      <c r="L3391" s="6"/>
      <c r="M3391" s="6"/>
      <c r="N3391" s="6"/>
      <c r="O3391" s="6"/>
      <c r="P3391" s="6"/>
    </row>
    <row r="3392" spans="1:16" x14ac:dyDescent="0.2">
      <c r="A3392" s="24"/>
      <c r="B3392" s="5"/>
      <c r="C3392" s="5"/>
      <c r="D3392" s="5"/>
      <c r="E3392" s="5"/>
      <c r="F3392" s="5"/>
      <c r="G3392" s="6"/>
      <c r="H3392" s="6"/>
      <c r="I3392" s="6"/>
      <c r="J3392" s="6"/>
      <c r="K3392" s="6"/>
      <c r="L3392" s="6"/>
      <c r="M3392" s="6"/>
      <c r="N3392" s="6"/>
      <c r="O3392" s="6"/>
      <c r="P3392" s="6"/>
    </row>
    <row r="3393" spans="1:16" x14ac:dyDescent="0.2">
      <c r="A3393" s="24"/>
      <c r="B3393" s="5"/>
      <c r="C3393" s="5"/>
      <c r="D3393" s="5"/>
      <c r="E3393" s="5"/>
      <c r="F3393" s="5"/>
      <c r="G3393" s="6"/>
      <c r="H3393" s="6"/>
      <c r="I3393" s="6"/>
      <c r="J3393" s="6"/>
      <c r="K3393" s="6"/>
      <c r="L3393" s="6"/>
      <c r="M3393" s="6"/>
      <c r="N3393" s="6"/>
      <c r="O3393" s="6"/>
      <c r="P3393" s="6"/>
    </row>
    <row r="3394" spans="1:16" x14ac:dyDescent="0.2">
      <c r="A3394" s="24"/>
      <c r="B3394" s="5"/>
      <c r="C3394" s="5"/>
      <c r="D3394" s="5"/>
      <c r="E3394" s="5"/>
      <c r="F3394" s="5"/>
      <c r="G3394" s="6"/>
      <c r="H3394" s="6"/>
      <c r="I3394" s="6"/>
      <c r="J3394" s="6"/>
      <c r="K3394" s="6"/>
      <c r="L3394" s="6"/>
      <c r="M3394" s="6"/>
      <c r="N3394" s="6"/>
      <c r="O3394" s="6"/>
      <c r="P3394" s="6"/>
    </row>
    <row r="3395" spans="1:16" x14ac:dyDescent="0.2">
      <c r="A3395" s="24"/>
      <c r="B3395" s="5"/>
      <c r="C3395" s="5"/>
      <c r="D3395" s="5"/>
      <c r="E3395" s="5"/>
      <c r="F3395" s="5"/>
      <c r="G3395" s="6"/>
      <c r="H3395" s="6"/>
      <c r="I3395" s="6"/>
      <c r="J3395" s="6"/>
      <c r="K3395" s="6"/>
      <c r="L3395" s="6"/>
      <c r="M3395" s="6"/>
      <c r="N3395" s="6"/>
      <c r="O3395" s="6"/>
      <c r="P3395" s="6"/>
    </row>
    <row r="3396" spans="1:16" x14ac:dyDescent="0.2">
      <c r="A3396" s="24"/>
      <c r="B3396" s="5"/>
      <c r="C3396" s="5"/>
      <c r="D3396" s="5"/>
      <c r="E3396" s="5"/>
      <c r="F3396" s="5"/>
      <c r="G3396" s="6"/>
      <c r="H3396" s="6"/>
      <c r="I3396" s="6"/>
      <c r="J3396" s="6"/>
      <c r="K3396" s="6"/>
      <c r="L3396" s="6"/>
      <c r="M3396" s="6"/>
      <c r="N3396" s="6"/>
      <c r="O3396" s="6"/>
      <c r="P3396" s="6"/>
    </row>
    <row r="3397" spans="1:16" x14ac:dyDescent="0.2">
      <c r="A3397" s="24"/>
      <c r="B3397" s="5"/>
      <c r="C3397" s="5"/>
      <c r="D3397" s="5"/>
      <c r="E3397" s="5"/>
      <c r="F3397" s="5"/>
      <c r="G3397" s="6"/>
      <c r="H3397" s="6"/>
      <c r="I3397" s="6"/>
      <c r="J3397" s="6"/>
      <c r="K3397" s="6"/>
      <c r="L3397" s="6"/>
      <c r="M3397" s="6"/>
      <c r="N3397" s="6"/>
      <c r="O3397" s="6"/>
      <c r="P3397" s="6"/>
    </row>
    <row r="3398" spans="1:16" x14ac:dyDescent="0.2">
      <c r="A3398" s="24"/>
      <c r="B3398" s="5"/>
      <c r="C3398" s="5"/>
      <c r="D3398" s="5"/>
      <c r="E3398" s="5"/>
      <c r="F3398" s="5"/>
      <c r="G3398" s="6"/>
      <c r="H3398" s="6"/>
      <c r="I3398" s="6"/>
      <c r="J3398" s="6"/>
      <c r="K3398" s="6"/>
      <c r="L3398" s="6"/>
      <c r="M3398" s="6"/>
      <c r="N3398" s="6"/>
      <c r="O3398" s="6"/>
      <c r="P3398" s="6"/>
    </row>
    <row r="3399" spans="1:16" x14ac:dyDescent="0.2">
      <c r="A3399" s="24"/>
      <c r="B3399" s="5"/>
      <c r="C3399" s="5"/>
      <c r="D3399" s="5"/>
      <c r="E3399" s="5"/>
      <c r="F3399" s="5"/>
      <c r="G3399" s="6"/>
      <c r="H3399" s="6"/>
      <c r="I3399" s="6"/>
      <c r="J3399" s="6"/>
      <c r="K3399" s="6"/>
      <c r="L3399" s="6"/>
      <c r="M3399" s="6"/>
      <c r="N3399" s="6"/>
      <c r="O3399" s="6"/>
      <c r="P3399" s="6"/>
    </row>
    <row r="3400" spans="1:16" x14ac:dyDescent="0.2">
      <c r="A3400" s="24"/>
      <c r="B3400" s="5"/>
      <c r="C3400" s="5"/>
      <c r="D3400" s="5"/>
      <c r="E3400" s="5"/>
      <c r="F3400" s="5"/>
      <c r="G3400" s="6"/>
      <c r="H3400" s="6"/>
      <c r="I3400" s="6"/>
      <c r="J3400" s="6"/>
      <c r="K3400" s="6"/>
      <c r="L3400" s="6"/>
      <c r="M3400" s="6"/>
      <c r="N3400" s="6"/>
      <c r="O3400" s="6"/>
      <c r="P3400" s="6"/>
    </row>
    <row r="3401" spans="1:16" x14ac:dyDescent="0.2">
      <c r="A3401" s="24"/>
      <c r="B3401" s="5"/>
      <c r="C3401" s="5"/>
      <c r="D3401" s="5"/>
      <c r="E3401" s="5"/>
      <c r="F3401" s="5"/>
      <c r="G3401" s="6"/>
      <c r="H3401" s="6"/>
      <c r="I3401" s="6"/>
      <c r="J3401" s="6"/>
      <c r="K3401" s="6"/>
      <c r="L3401" s="6"/>
      <c r="M3401" s="6"/>
      <c r="N3401" s="6"/>
      <c r="O3401" s="6"/>
      <c r="P3401" s="6"/>
    </row>
    <row r="3402" spans="1:16" x14ac:dyDescent="0.2">
      <c r="A3402" s="24"/>
      <c r="B3402" s="5"/>
      <c r="C3402" s="5"/>
      <c r="D3402" s="5"/>
      <c r="E3402" s="5"/>
      <c r="F3402" s="5"/>
      <c r="G3402" s="6"/>
      <c r="H3402" s="6"/>
      <c r="I3402" s="6"/>
      <c r="J3402" s="6"/>
      <c r="K3402" s="6"/>
      <c r="L3402" s="6"/>
      <c r="M3402" s="6"/>
      <c r="N3402" s="6"/>
      <c r="O3402" s="6"/>
      <c r="P3402" s="6"/>
    </row>
    <row r="3403" spans="1:16" x14ac:dyDescent="0.2">
      <c r="A3403" s="24"/>
      <c r="B3403" s="5"/>
      <c r="C3403" s="5"/>
      <c r="D3403" s="5"/>
      <c r="E3403" s="5"/>
      <c r="F3403" s="5"/>
      <c r="G3403" s="6"/>
      <c r="H3403" s="6"/>
      <c r="I3403" s="6"/>
      <c r="J3403" s="6"/>
      <c r="K3403" s="6"/>
      <c r="L3403" s="6"/>
      <c r="M3403" s="6"/>
      <c r="N3403" s="6"/>
      <c r="O3403" s="6"/>
      <c r="P3403" s="6"/>
    </row>
    <row r="3404" spans="1:16" x14ac:dyDescent="0.2">
      <c r="A3404" s="24"/>
      <c r="B3404" s="5"/>
      <c r="C3404" s="5"/>
      <c r="D3404" s="5"/>
      <c r="E3404" s="5"/>
      <c r="F3404" s="5"/>
      <c r="G3404" s="6"/>
      <c r="H3404" s="6"/>
      <c r="I3404" s="6"/>
      <c r="J3404" s="6"/>
      <c r="K3404" s="6"/>
      <c r="L3404" s="6"/>
      <c r="M3404" s="6"/>
      <c r="N3404" s="6"/>
      <c r="O3404" s="6"/>
      <c r="P3404" s="6"/>
    </row>
    <row r="3405" spans="1:16" x14ac:dyDescent="0.2">
      <c r="A3405" s="24"/>
      <c r="B3405" s="5"/>
      <c r="C3405" s="5"/>
      <c r="D3405" s="5"/>
      <c r="E3405" s="5"/>
      <c r="F3405" s="5"/>
      <c r="G3405" s="6"/>
      <c r="H3405" s="6"/>
      <c r="I3405" s="6"/>
      <c r="J3405" s="6"/>
      <c r="K3405" s="6"/>
      <c r="L3405" s="6"/>
      <c r="M3405" s="6"/>
      <c r="N3405" s="6"/>
      <c r="O3405" s="6"/>
      <c r="P3405" s="6"/>
    </row>
    <row r="3406" spans="1:16" x14ac:dyDescent="0.2">
      <c r="A3406" s="24"/>
      <c r="B3406" s="5"/>
      <c r="C3406" s="5"/>
      <c r="D3406" s="5"/>
      <c r="E3406" s="5"/>
      <c r="F3406" s="5"/>
      <c r="G3406" s="6"/>
      <c r="H3406" s="6"/>
      <c r="I3406" s="6"/>
      <c r="J3406" s="6"/>
      <c r="K3406" s="6"/>
      <c r="L3406" s="6"/>
      <c r="M3406" s="6"/>
      <c r="N3406" s="6"/>
      <c r="O3406" s="6"/>
      <c r="P3406" s="6"/>
    </row>
    <row r="3407" spans="1:16" x14ac:dyDescent="0.2">
      <c r="A3407" s="24"/>
      <c r="B3407" s="5"/>
      <c r="C3407" s="5"/>
      <c r="D3407" s="5"/>
      <c r="E3407" s="5"/>
      <c r="F3407" s="5"/>
      <c r="G3407" s="6"/>
      <c r="H3407" s="6"/>
      <c r="I3407" s="6"/>
      <c r="J3407" s="6"/>
      <c r="K3407" s="6"/>
      <c r="L3407" s="6"/>
      <c r="M3407" s="6"/>
      <c r="N3407" s="6"/>
      <c r="O3407" s="6"/>
      <c r="P3407" s="6"/>
    </row>
    <row r="3408" spans="1:16" x14ac:dyDescent="0.2">
      <c r="A3408" s="24"/>
      <c r="B3408" s="5"/>
      <c r="C3408" s="5"/>
      <c r="D3408" s="5"/>
      <c r="E3408" s="5"/>
      <c r="F3408" s="5"/>
      <c r="G3408" s="6"/>
      <c r="H3408" s="6"/>
      <c r="I3408" s="6"/>
      <c r="J3408" s="6"/>
      <c r="K3408" s="6"/>
      <c r="L3408" s="6"/>
      <c r="M3408" s="6"/>
      <c r="N3408" s="6"/>
      <c r="O3408" s="6"/>
      <c r="P3408" s="6"/>
    </row>
    <row r="3409" spans="1:16" x14ac:dyDescent="0.2">
      <c r="A3409" s="24"/>
      <c r="B3409" s="5"/>
      <c r="C3409" s="5"/>
      <c r="D3409" s="5"/>
      <c r="E3409" s="5"/>
      <c r="F3409" s="5"/>
      <c r="G3409" s="6"/>
      <c r="H3409" s="6"/>
      <c r="I3409" s="6"/>
      <c r="J3409" s="6"/>
      <c r="K3409" s="6"/>
      <c r="L3409" s="6"/>
      <c r="M3409" s="6"/>
      <c r="N3409" s="6"/>
      <c r="O3409" s="6"/>
      <c r="P3409" s="6"/>
    </row>
    <row r="3410" spans="1:16" x14ac:dyDescent="0.2">
      <c r="A3410" s="24"/>
      <c r="B3410" s="5"/>
      <c r="C3410" s="5"/>
      <c r="D3410" s="5"/>
      <c r="E3410" s="5"/>
      <c r="F3410" s="5"/>
      <c r="G3410" s="6"/>
      <c r="H3410" s="6"/>
      <c r="I3410" s="6"/>
      <c r="J3410" s="6"/>
      <c r="K3410" s="6"/>
      <c r="L3410" s="6"/>
      <c r="M3410" s="6"/>
      <c r="N3410" s="6"/>
      <c r="O3410" s="6"/>
      <c r="P3410" s="6"/>
    </row>
    <row r="3411" spans="1:16" x14ac:dyDescent="0.2">
      <c r="A3411" s="24"/>
      <c r="B3411" s="5"/>
      <c r="C3411" s="5"/>
      <c r="D3411" s="5"/>
      <c r="E3411" s="5"/>
      <c r="F3411" s="5"/>
      <c r="G3411" s="6"/>
      <c r="H3411" s="6"/>
      <c r="I3411" s="6"/>
      <c r="J3411" s="6"/>
      <c r="K3411" s="6"/>
      <c r="L3411" s="6"/>
      <c r="M3411" s="6"/>
      <c r="N3411" s="6"/>
      <c r="O3411" s="6"/>
      <c r="P3411" s="6"/>
    </row>
    <row r="3412" spans="1:16" x14ac:dyDescent="0.2">
      <c r="A3412" s="24"/>
      <c r="B3412" s="5"/>
      <c r="C3412" s="5"/>
      <c r="D3412" s="5"/>
      <c r="E3412" s="5"/>
      <c r="F3412" s="5"/>
      <c r="G3412" s="6"/>
      <c r="H3412" s="6"/>
      <c r="I3412" s="6"/>
      <c r="J3412" s="6"/>
      <c r="K3412" s="6"/>
      <c r="L3412" s="6"/>
      <c r="M3412" s="6"/>
      <c r="N3412" s="6"/>
      <c r="O3412" s="6"/>
      <c r="P3412" s="6"/>
    </row>
    <row r="3413" spans="1:16" x14ac:dyDescent="0.2">
      <c r="A3413" s="24"/>
      <c r="B3413" s="5"/>
      <c r="C3413" s="5"/>
      <c r="D3413" s="5"/>
      <c r="E3413" s="5"/>
      <c r="F3413" s="5"/>
      <c r="G3413" s="6"/>
      <c r="H3413" s="6"/>
      <c r="I3413" s="6"/>
      <c r="J3413" s="6"/>
      <c r="K3413" s="6"/>
      <c r="L3413" s="6"/>
      <c r="M3413" s="6"/>
      <c r="N3413" s="6"/>
      <c r="O3413" s="6"/>
      <c r="P3413" s="6"/>
    </row>
    <row r="3414" spans="1:16" x14ac:dyDescent="0.2">
      <c r="A3414" s="24"/>
      <c r="B3414" s="5"/>
      <c r="C3414" s="5"/>
      <c r="D3414" s="5"/>
      <c r="E3414" s="5"/>
      <c r="F3414" s="5"/>
      <c r="G3414" s="6"/>
      <c r="H3414" s="6"/>
      <c r="I3414" s="6"/>
      <c r="J3414" s="6"/>
      <c r="K3414" s="6"/>
      <c r="L3414" s="6"/>
      <c r="M3414" s="6"/>
      <c r="N3414" s="6"/>
      <c r="O3414" s="6"/>
      <c r="P3414" s="6"/>
    </row>
    <row r="3415" spans="1:16" x14ac:dyDescent="0.2">
      <c r="A3415" s="24"/>
      <c r="B3415" s="5"/>
      <c r="C3415" s="5"/>
      <c r="D3415" s="5"/>
      <c r="E3415" s="5"/>
      <c r="F3415" s="5"/>
      <c r="G3415" s="6"/>
      <c r="H3415" s="6"/>
      <c r="I3415" s="6"/>
      <c r="J3415" s="6"/>
      <c r="K3415" s="6"/>
      <c r="L3415" s="6"/>
      <c r="M3415" s="6"/>
      <c r="N3415" s="6"/>
      <c r="O3415" s="6"/>
      <c r="P3415" s="6"/>
    </row>
    <row r="3416" spans="1:16" x14ac:dyDescent="0.2">
      <c r="A3416" s="24"/>
      <c r="B3416" s="5"/>
      <c r="C3416" s="5"/>
      <c r="D3416" s="5"/>
      <c r="E3416" s="5"/>
      <c r="F3416" s="5"/>
      <c r="G3416" s="6"/>
      <c r="H3416" s="6"/>
      <c r="I3416" s="6"/>
      <c r="J3416" s="6"/>
      <c r="K3416" s="6"/>
      <c r="L3416" s="6"/>
      <c r="M3416" s="6"/>
      <c r="N3416" s="6"/>
      <c r="O3416" s="6"/>
      <c r="P3416" s="6"/>
    </row>
    <row r="3417" spans="1:16" x14ac:dyDescent="0.2">
      <c r="A3417" s="24"/>
      <c r="B3417" s="5"/>
      <c r="C3417" s="5"/>
      <c r="D3417" s="5"/>
      <c r="E3417" s="5"/>
      <c r="F3417" s="5"/>
      <c r="G3417" s="6"/>
      <c r="H3417" s="6"/>
      <c r="I3417" s="6"/>
      <c r="J3417" s="6"/>
      <c r="K3417" s="6"/>
      <c r="L3417" s="6"/>
      <c r="M3417" s="6"/>
      <c r="N3417" s="6"/>
      <c r="O3417" s="6"/>
      <c r="P3417" s="6"/>
    </row>
    <row r="3418" spans="1:16" x14ac:dyDescent="0.2">
      <c r="A3418" s="24"/>
      <c r="B3418" s="5"/>
      <c r="C3418" s="5"/>
      <c r="D3418" s="5"/>
      <c r="E3418" s="5"/>
      <c r="F3418" s="5"/>
      <c r="G3418" s="6"/>
      <c r="H3418" s="6"/>
      <c r="I3418" s="6"/>
      <c r="J3418" s="6"/>
      <c r="K3418" s="6"/>
      <c r="L3418" s="6"/>
      <c r="M3418" s="6"/>
      <c r="N3418" s="6"/>
      <c r="O3418" s="6"/>
      <c r="P3418" s="6"/>
    </row>
    <row r="3419" spans="1:16" x14ac:dyDescent="0.2">
      <c r="A3419" s="24"/>
      <c r="B3419" s="5"/>
      <c r="C3419" s="5"/>
      <c r="D3419" s="5"/>
      <c r="E3419" s="5"/>
      <c r="F3419" s="5"/>
      <c r="G3419" s="6"/>
      <c r="H3419" s="6"/>
      <c r="I3419" s="6"/>
      <c r="J3419" s="6"/>
      <c r="K3419" s="6"/>
      <c r="L3419" s="6"/>
      <c r="M3419" s="6"/>
      <c r="N3419" s="6"/>
      <c r="O3419" s="6"/>
      <c r="P3419" s="6"/>
    </row>
    <row r="3420" spans="1:16" x14ac:dyDescent="0.2">
      <c r="A3420" s="24"/>
      <c r="B3420" s="5"/>
      <c r="C3420" s="5"/>
      <c r="D3420" s="5"/>
      <c r="E3420" s="5"/>
      <c r="F3420" s="5"/>
      <c r="G3420" s="6"/>
      <c r="H3420" s="6"/>
      <c r="I3420" s="6"/>
      <c r="J3420" s="6"/>
      <c r="K3420" s="6"/>
      <c r="L3420" s="6"/>
      <c r="M3420" s="6"/>
      <c r="N3420" s="6"/>
      <c r="O3420" s="6"/>
      <c r="P3420" s="6"/>
    </row>
    <row r="3421" spans="1:16" x14ac:dyDescent="0.2">
      <c r="A3421" s="24"/>
      <c r="B3421" s="5"/>
      <c r="C3421" s="5"/>
      <c r="D3421" s="5"/>
      <c r="E3421" s="5"/>
      <c r="F3421" s="5"/>
      <c r="G3421" s="6"/>
      <c r="H3421" s="6"/>
      <c r="I3421" s="6"/>
      <c r="J3421" s="6"/>
      <c r="K3421" s="6"/>
      <c r="L3421" s="6"/>
      <c r="M3421" s="6"/>
      <c r="N3421" s="6"/>
      <c r="O3421" s="6"/>
      <c r="P3421" s="6"/>
    </row>
    <row r="3422" spans="1:16" x14ac:dyDescent="0.2">
      <c r="A3422" s="24"/>
      <c r="B3422" s="5"/>
      <c r="C3422" s="5"/>
      <c r="D3422" s="5"/>
      <c r="E3422" s="5"/>
      <c r="F3422" s="5"/>
      <c r="G3422" s="6"/>
      <c r="H3422" s="6"/>
      <c r="I3422" s="6"/>
      <c r="J3422" s="6"/>
      <c r="K3422" s="6"/>
      <c r="L3422" s="6"/>
      <c r="M3422" s="6"/>
      <c r="N3422" s="6"/>
      <c r="O3422" s="6"/>
      <c r="P3422" s="6"/>
    </row>
    <row r="3423" spans="1:16" x14ac:dyDescent="0.2">
      <c r="A3423" s="24"/>
      <c r="B3423" s="5"/>
      <c r="C3423" s="5"/>
      <c r="D3423" s="5"/>
      <c r="E3423" s="5"/>
      <c r="F3423" s="5"/>
      <c r="G3423" s="6"/>
      <c r="H3423" s="6"/>
      <c r="I3423" s="6"/>
      <c r="J3423" s="6"/>
      <c r="K3423" s="6"/>
      <c r="L3423" s="6"/>
      <c r="M3423" s="6"/>
      <c r="N3423" s="6"/>
      <c r="O3423" s="6"/>
      <c r="P3423" s="6"/>
    </row>
    <row r="3424" spans="1:16" x14ac:dyDescent="0.2">
      <c r="A3424" s="24"/>
      <c r="B3424" s="5"/>
      <c r="C3424" s="5"/>
      <c r="D3424" s="5"/>
      <c r="E3424" s="5"/>
      <c r="F3424" s="5"/>
      <c r="G3424" s="6"/>
      <c r="H3424" s="6"/>
      <c r="I3424" s="6"/>
      <c r="J3424" s="6"/>
      <c r="K3424" s="6"/>
      <c r="L3424" s="6"/>
      <c r="M3424" s="6"/>
      <c r="N3424" s="6"/>
      <c r="O3424" s="6"/>
      <c r="P3424" s="6"/>
    </row>
    <row r="3425" spans="1:16" x14ac:dyDescent="0.2">
      <c r="A3425" s="24"/>
      <c r="B3425" s="5"/>
      <c r="C3425" s="5"/>
      <c r="D3425" s="5"/>
      <c r="E3425" s="5"/>
      <c r="F3425" s="5"/>
      <c r="G3425" s="6"/>
      <c r="H3425" s="6"/>
      <c r="I3425" s="6"/>
      <c r="J3425" s="6"/>
      <c r="K3425" s="6"/>
      <c r="L3425" s="6"/>
      <c r="M3425" s="6"/>
      <c r="N3425" s="6"/>
      <c r="O3425" s="6"/>
      <c r="P3425" s="6"/>
    </row>
    <row r="3426" spans="1:16" x14ac:dyDescent="0.2">
      <c r="A3426" s="24"/>
      <c r="B3426" s="5"/>
      <c r="C3426" s="5"/>
      <c r="D3426" s="5"/>
      <c r="E3426" s="5"/>
      <c r="F3426" s="5"/>
      <c r="G3426" s="6"/>
      <c r="H3426" s="6"/>
      <c r="I3426" s="6"/>
      <c r="J3426" s="6"/>
      <c r="K3426" s="6"/>
      <c r="L3426" s="6"/>
      <c r="M3426" s="6"/>
      <c r="N3426" s="6"/>
      <c r="O3426" s="6"/>
      <c r="P3426" s="6"/>
    </row>
    <row r="3427" spans="1:16" x14ac:dyDescent="0.2">
      <c r="A3427" s="24"/>
      <c r="B3427" s="5"/>
      <c r="C3427" s="5"/>
      <c r="D3427" s="5"/>
      <c r="E3427" s="5"/>
      <c r="F3427" s="5"/>
      <c r="G3427" s="6"/>
      <c r="H3427" s="6"/>
      <c r="I3427" s="6"/>
      <c r="J3427" s="6"/>
      <c r="K3427" s="6"/>
      <c r="L3427" s="6"/>
      <c r="M3427" s="6"/>
      <c r="N3427" s="6"/>
      <c r="O3427" s="6"/>
      <c r="P3427" s="6"/>
    </row>
    <row r="3428" spans="1:16" x14ac:dyDescent="0.2">
      <c r="A3428" s="24"/>
      <c r="B3428" s="5"/>
      <c r="C3428" s="5"/>
      <c r="D3428" s="5"/>
      <c r="E3428" s="5"/>
      <c r="F3428" s="5"/>
      <c r="G3428" s="6"/>
      <c r="H3428" s="6"/>
      <c r="I3428" s="6"/>
      <c r="J3428" s="6"/>
      <c r="K3428" s="6"/>
      <c r="L3428" s="6"/>
      <c r="M3428" s="6"/>
      <c r="N3428" s="6"/>
      <c r="O3428" s="6"/>
      <c r="P3428" s="6"/>
    </row>
    <row r="3429" spans="1:16" x14ac:dyDescent="0.2">
      <c r="A3429" s="24"/>
      <c r="B3429" s="5"/>
      <c r="C3429" s="5"/>
      <c r="D3429" s="5"/>
      <c r="E3429" s="5"/>
      <c r="F3429" s="5"/>
      <c r="G3429" s="6"/>
      <c r="H3429" s="6"/>
      <c r="I3429" s="6"/>
      <c r="J3429" s="6"/>
      <c r="K3429" s="6"/>
      <c r="L3429" s="6"/>
      <c r="M3429" s="6"/>
      <c r="N3429" s="6"/>
      <c r="O3429" s="6"/>
      <c r="P3429" s="6"/>
    </row>
    <row r="3430" spans="1:16" x14ac:dyDescent="0.2">
      <c r="A3430" s="24"/>
      <c r="B3430" s="5"/>
      <c r="C3430" s="5"/>
      <c r="D3430" s="5"/>
      <c r="E3430" s="5"/>
      <c r="F3430" s="5"/>
      <c r="G3430" s="6"/>
      <c r="H3430" s="6"/>
      <c r="I3430" s="6"/>
      <c r="J3430" s="6"/>
      <c r="K3430" s="6"/>
      <c r="L3430" s="6"/>
      <c r="M3430" s="6"/>
      <c r="N3430" s="6"/>
      <c r="O3430" s="6"/>
      <c r="P3430" s="6"/>
    </row>
    <row r="3431" spans="1:16" x14ac:dyDescent="0.2">
      <c r="A3431" s="24"/>
      <c r="B3431" s="5"/>
      <c r="C3431" s="5"/>
      <c r="D3431" s="5"/>
      <c r="E3431" s="5"/>
      <c r="F3431" s="5"/>
      <c r="G3431" s="6"/>
      <c r="H3431" s="6"/>
      <c r="I3431" s="6"/>
      <c r="J3431" s="6"/>
      <c r="K3431" s="6"/>
      <c r="L3431" s="6"/>
      <c r="M3431" s="6"/>
      <c r="N3431" s="6"/>
      <c r="O3431" s="6"/>
      <c r="P3431" s="6"/>
    </row>
    <row r="3432" spans="1:16" x14ac:dyDescent="0.2">
      <c r="A3432" s="24"/>
      <c r="B3432" s="5"/>
      <c r="C3432" s="5"/>
      <c r="D3432" s="5"/>
      <c r="E3432" s="5"/>
      <c r="F3432" s="5"/>
      <c r="G3432" s="6"/>
      <c r="H3432" s="6"/>
      <c r="I3432" s="6"/>
      <c r="J3432" s="6"/>
      <c r="K3432" s="6"/>
      <c r="L3432" s="6"/>
      <c r="M3432" s="6"/>
      <c r="N3432" s="6"/>
      <c r="O3432" s="6"/>
      <c r="P3432" s="6"/>
    </row>
    <row r="3433" spans="1:16" x14ac:dyDescent="0.2">
      <c r="A3433" s="24"/>
      <c r="B3433" s="5"/>
      <c r="C3433" s="5"/>
      <c r="D3433" s="5"/>
      <c r="E3433" s="5"/>
      <c r="F3433" s="5"/>
      <c r="G3433" s="6"/>
      <c r="H3433" s="6"/>
      <c r="I3433" s="6"/>
      <c r="J3433" s="6"/>
      <c r="K3433" s="6"/>
      <c r="L3433" s="6"/>
      <c r="M3433" s="6"/>
      <c r="N3433" s="6"/>
      <c r="O3433" s="6"/>
      <c r="P3433" s="6"/>
    </row>
    <row r="3434" spans="1:16" x14ac:dyDescent="0.2">
      <c r="A3434" s="24"/>
      <c r="B3434" s="5"/>
      <c r="C3434" s="5"/>
      <c r="D3434" s="5"/>
      <c r="E3434" s="5"/>
      <c r="F3434" s="5"/>
      <c r="G3434" s="6"/>
      <c r="H3434" s="6"/>
      <c r="I3434" s="6"/>
      <c r="J3434" s="6"/>
      <c r="K3434" s="6"/>
      <c r="L3434" s="6"/>
      <c r="M3434" s="6"/>
      <c r="N3434" s="6"/>
      <c r="O3434" s="6"/>
      <c r="P3434" s="6"/>
    </row>
    <row r="3435" spans="1:16" x14ac:dyDescent="0.2">
      <c r="A3435" s="24"/>
      <c r="B3435" s="5"/>
      <c r="C3435" s="5"/>
      <c r="D3435" s="5"/>
      <c r="E3435" s="5"/>
      <c r="F3435" s="5"/>
      <c r="G3435" s="6"/>
      <c r="H3435" s="6"/>
      <c r="I3435" s="6"/>
      <c r="J3435" s="6"/>
      <c r="K3435" s="6"/>
      <c r="L3435" s="6"/>
      <c r="M3435" s="6"/>
      <c r="N3435" s="6"/>
      <c r="O3435" s="6"/>
      <c r="P3435" s="6"/>
    </row>
    <row r="3436" spans="1:16" x14ac:dyDescent="0.2">
      <c r="A3436" s="24"/>
      <c r="B3436" s="5"/>
      <c r="C3436" s="5"/>
      <c r="D3436" s="5"/>
      <c r="E3436" s="5"/>
      <c r="F3436" s="5"/>
      <c r="G3436" s="6"/>
      <c r="H3436" s="6"/>
      <c r="I3436" s="6"/>
      <c r="J3436" s="6"/>
      <c r="K3436" s="6"/>
      <c r="L3436" s="6"/>
      <c r="M3436" s="6"/>
      <c r="N3436" s="6"/>
      <c r="O3436" s="6"/>
      <c r="P3436" s="6"/>
    </row>
    <row r="3437" spans="1:16" x14ac:dyDescent="0.2">
      <c r="A3437" s="24"/>
      <c r="B3437" s="5"/>
      <c r="C3437" s="5"/>
      <c r="D3437" s="5"/>
      <c r="E3437" s="5"/>
      <c r="F3437" s="5"/>
      <c r="G3437" s="6"/>
      <c r="H3437" s="6"/>
      <c r="I3437" s="6"/>
      <c r="J3437" s="6"/>
      <c r="K3437" s="6"/>
      <c r="L3437" s="6"/>
      <c r="M3437" s="6"/>
      <c r="N3437" s="6"/>
      <c r="O3437" s="6"/>
      <c r="P3437" s="6"/>
    </row>
    <row r="3438" spans="1:16" x14ac:dyDescent="0.2">
      <c r="A3438" s="24"/>
      <c r="B3438" s="5"/>
      <c r="C3438" s="5"/>
      <c r="D3438" s="5"/>
      <c r="E3438" s="5"/>
      <c r="F3438" s="5"/>
      <c r="G3438" s="6"/>
      <c r="H3438" s="6"/>
      <c r="I3438" s="6"/>
      <c r="J3438" s="6"/>
      <c r="K3438" s="6"/>
      <c r="L3438" s="6"/>
      <c r="M3438" s="6"/>
      <c r="N3438" s="6"/>
      <c r="O3438" s="6"/>
      <c r="P3438" s="6"/>
    </row>
    <row r="3439" spans="1:16" x14ac:dyDescent="0.2">
      <c r="A3439" s="24"/>
      <c r="B3439" s="5"/>
      <c r="C3439" s="5"/>
      <c r="D3439" s="5"/>
      <c r="E3439" s="5"/>
      <c r="F3439" s="5"/>
      <c r="G3439" s="6"/>
      <c r="H3439" s="6"/>
      <c r="I3439" s="6"/>
      <c r="J3439" s="6"/>
      <c r="K3439" s="6"/>
      <c r="L3439" s="6"/>
      <c r="M3439" s="6"/>
      <c r="N3439" s="6"/>
      <c r="O3439" s="6"/>
      <c r="P3439" s="6"/>
    </row>
    <row r="3440" spans="1:16" x14ac:dyDescent="0.2">
      <c r="A3440" s="24"/>
      <c r="B3440" s="5"/>
      <c r="C3440" s="5"/>
      <c r="D3440" s="5"/>
      <c r="E3440" s="5"/>
      <c r="F3440" s="5"/>
      <c r="G3440" s="6"/>
      <c r="H3440" s="6"/>
      <c r="I3440" s="6"/>
      <c r="J3440" s="6"/>
      <c r="K3440" s="6"/>
      <c r="L3440" s="6"/>
      <c r="M3440" s="6"/>
      <c r="N3440" s="6"/>
      <c r="O3440" s="6"/>
      <c r="P3440" s="6"/>
    </row>
    <row r="3441" spans="1:16" x14ac:dyDescent="0.2">
      <c r="A3441" s="24"/>
      <c r="B3441" s="5"/>
      <c r="C3441" s="5"/>
      <c r="D3441" s="5"/>
      <c r="E3441" s="5"/>
      <c r="F3441" s="5"/>
      <c r="G3441" s="6"/>
      <c r="H3441" s="6"/>
      <c r="I3441" s="6"/>
      <c r="J3441" s="6"/>
      <c r="K3441" s="6"/>
      <c r="L3441" s="6"/>
      <c r="M3441" s="6"/>
      <c r="N3441" s="6"/>
      <c r="O3441" s="6"/>
      <c r="P3441" s="6"/>
    </row>
    <row r="3442" spans="1:16" x14ac:dyDescent="0.2">
      <c r="A3442" s="24"/>
      <c r="B3442" s="5"/>
      <c r="C3442" s="5"/>
      <c r="D3442" s="5"/>
      <c r="E3442" s="5"/>
      <c r="F3442" s="5"/>
      <c r="G3442" s="6"/>
      <c r="H3442" s="6"/>
      <c r="I3442" s="6"/>
      <c r="J3442" s="6"/>
      <c r="K3442" s="6"/>
      <c r="L3442" s="6"/>
      <c r="M3442" s="6"/>
      <c r="N3442" s="6"/>
      <c r="O3442" s="6"/>
      <c r="P3442" s="6"/>
    </row>
    <row r="3443" spans="1:16" x14ac:dyDescent="0.2">
      <c r="A3443" s="24"/>
      <c r="B3443" s="5"/>
      <c r="C3443" s="5"/>
      <c r="D3443" s="5"/>
      <c r="E3443" s="5"/>
      <c r="F3443" s="5"/>
      <c r="G3443" s="6"/>
      <c r="H3443" s="6"/>
      <c r="I3443" s="6"/>
      <c r="J3443" s="6"/>
      <c r="K3443" s="6"/>
      <c r="L3443" s="6"/>
      <c r="M3443" s="6"/>
      <c r="N3443" s="6"/>
      <c r="O3443" s="6"/>
      <c r="P3443" s="6"/>
    </row>
    <row r="3444" spans="1:16" x14ac:dyDescent="0.2">
      <c r="A3444" s="24"/>
      <c r="B3444" s="5"/>
      <c r="C3444" s="5"/>
      <c r="D3444" s="5"/>
      <c r="E3444" s="5"/>
      <c r="F3444" s="5"/>
      <c r="G3444" s="6"/>
      <c r="H3444" s="6"/>
      <c r="I3444" s="6"/>
      <c r="J3444" s="6"/>
      <c r="K3444" s="6"/>
      <c r="L3444" s="6"/>
      <c r="M3444" s="6"/>
      <c r="N3444" s="6"/>
      <c r="O3444" s="6"/>
      <c r="P3444" s="6"/>
    </row>
    <row r="3445" spans="1:16" x14ac:dyDescent="0.2">
      <c r="A3445" s="24"/>
      <c r="B3445" s="5"/>
      <c r="C3445" s="5"/>
      <c r="D3445" s="5"/>
      <c r="E3445" s="5"/>
      <c r="F3445" s="5"/>
      <c r="G3445" s="6"/>
      <c r="H3445" s="6"/>
      <c r="I3445" s="6"/>
      <c r="J3445" s="6"/>
      <c r="K3445" s="6"/>
      <c r="L3445" s="6"/>
      <c r="M3445" s="6"/>
      <c r="N3445" s="6"/>
      <c r="O3445" s="6"/>
      <c r="P3445" s="6"/>
    </row>
    <row r="3446" spans="1:16" x14ac:dyDescent="0.2">
      <c r="A3446" s="24"/>
      <c r="B3446" s="5"/>
      <c r="C3446" s="5"/>
      <c r="D3446" s="5"/>
      <c r="E3446" s="5"/>
      <c r="F3446" s="5"/>
      <c r="G3446" s="6"/>
      <c r="H3446" s="6"/>
      <c r="I3446" s="6"/>
      <c r="J3446" s="6"/>
      <c r="K3446" s="6"/>
      <c r="L3446" s="6"/>
      <c r="M3446" s="6"/>
      <c r="N3446" s="6"/>
      <c r="O3446" s="6"/>
      <c r="P3446" s="6"/>
    </row>
    <row r="3447" spans="1:16" x14ac:dyDescent="0.2">
      <c r="A3447" s="24"/>
      <c r="B3447" s="5"/>
      <c r="C3447" s="5"/>
      <c r="D3447" s="5"/>
      <c r="E3447" s="5"/>
      <c r="F3447" s="5"/>
      <c r="G3447" s="6"/>
      <c r="H3447" s="6"/>
      <c r="I3447" s="6"/>
      <c r="J3447" s="6"/>
      <c r="K3447" s="6"/>
      <c r="L3447" s="6"/>
      <c r="M3447" s="6"/>
      <c r="N3447" s="6"/>
      <c r="O3447" s="6"/>
      <c r="P3447" s="6"/>
    </row>
    <row r="3448" spans="1:16" x14ac:dyDescent="0.2">
      <c r="A3448" s="24"/>
      <c r="B3448" s="5"/>
      <c r="C3448" s="5"/>
      <c r="D3448" s="5"/>
      <c r="E3448" s="5"/>
      <c r="F3448" s="5"/>
      <c r="G3448" s="6"/>
      <c r="H3448" s="6"/>
      <c r="I3448" s="6"/>
      <c r="J3448" s="6"/>
      <c r="K3448" s="6"/>
      <c r="L3448" s="6"/>
      <c r="M3448" s="6"/>
      <c r="N3448" s="6"/>
      <c r="O3448" s="6"/>
      <c r="P3448" s="6"/>
    </row>
    <row r="3449" spans="1:16" x14ac:dyDescent="0.2">
      <c r="A3449" s="24"/>
      <c r="B3449" s="5"/>
      <c r="C3449" s="5"/>
      <c r="D3449" s="5"/>
      <c r="E3449" s="5"/>
      <c r="F3449" s="5"/>
      <c r="G3449" s="6"/>
      <c r="H3449" s="6"/>
      <c r="I3449" s="6"/>
      <c r="J3449" s="6"/>
      <c r="K3449" s="6"/>
      <c r="L3449" s="6"/>
      <c r="M3449" s="6"/>
      <c r="N3449" s="6"/>
      <c r="O3449" s="6"/>
      <c r="P3449" s="6"/>
    </row>
    <row r="3450" spans="1:16" x14ac:dyDescent="0.2">
      <c r="A3450" s="24"/>
      <c r="B3450" s="5"/>
      <c r="C3450" s="5"/>
      <c r="D3450" s="5"/>
      <c r="E3450" s="5"/>
      <c r="F3450" s="5"/>
      <c r="G3450" s="6"/>
      <c r="H3450" s="6"/>
      <c r="I3450" s="6"/>
      <c r="J3450" s="6"/>
      <c r="K3450" s="6"/>
      <c r="L3450" s="6"/>
      <c r="M3450" s="6"/>
      <c r="N3450" s="6"/>
      <c r="O3450" s="6"/>
      <c r="P3450" s="6"/>
    </row>
    <row r="3451" spans="1:16" x14ac:dyDescent="0.2">
      <c r="A3451" s="24"/>
      <c r="B3451" s="5"/>
      <c r="C3451" s="5"/>
      <c r="D3451" s="5"/>
      <c r="E3451" s="5"/>
      <c r="F3451" s="5"/>
      <c r="G3451" s="6"/>
      <c r="H3451" s="6"/>
      <c r="I3451" s="6"/>
      <c r="J3451" s="6"/>
      <c r="K3451" s="6"/>
      <c r="L3451" s="6"/>
      <c r="M3451" s="6"/>
      <c r="N3451" s="6"/>
      <c r="O3451" s="6"/>
      <c r="P3451" s="6"/>
    </row>
    <row r="3452" spans="1:16" x14ac:dyDescent="0.2">
      <c r="A3452" s="24"/>
      <c r="B3452" s="5"/>
      <c r="C3452" s="5"/>
      <c r="D3452" s="5"/>
      <c r="E3452" s="5"/>
      <c r="F3452" s="5"/>
      <c r="G3452" s="6"/>
      <c r="H3452" s="6"/>
      <c r="I3452" s="6"/>
      <c r="J3452" s="6"/>
      <c r="K3452" s="6"/>
      <c r="L3452" s="6"/>
      <c r="M3452" s="6"/>
      <c r="N3452" s="6"/>
      <c r="O3452" s="6"/>
      <c r="P3452" s="6"/>
    </row>
    <row r="3453" spans="1:16" x14ac:dyDescent="0.2">
      <c r="A3453" s="24"/>
      <c r="B3453" s="5"/>
      <c r="C3453" s="5"/>
      <c r="D3453" s="5"/>
      <c r="E3453" s="5"/>
      <c r="F3453" s="5"/>
      <c r="G3453" s="6"/>
      <c r="H3453" s="6"/>
      <c r="I3453" s="6"/>
      <c r="J3453" s="6"/>
      <c r="K3453" s="6"/>
      <c r="L3453" s="6"/>
      <c r="M3453" s="6"/>
      <c r="N3453" s="6"/>
      <c r="O3453" s="6"/>
      <c r="P3453" s="6"/>
    </row>
    <row r="3454" spans="1:16" x14ac:dyDescent="0.2">
      <c r="A3454" s="24"/>
      <c r="B3454" s="5"/>
      <c r="C3454" s="5"/>
      <c r="D3454" s="5"/>
      <c r="E3454" s="5"/>
      <c r="F3454" s="5"/>
      <c r="G3454" s="6"/>
      <c r="H3454" s="6"/>
      <c r="I3454" s="6"/>
      <c r="J3454" s="6"/>
      <c r="K3454" s="6"/>
      <c r="L3454" s="6"/>
      <c r="M3454" s="6"/>
      <c r="N3454" s="6"/>
      <c r="O3454" s="6"/>
      <c r="P3454" s="6"/>
    </row>
    <row r="3455" spans="1:16" x14ac:dyDescent="0.2">
      <c r="A3455" s="24"/>
      <c r="B3455" s="5"/>
      <c r="C3455" s="5"/>
      <c r="D3455" s="5"/>
      <c r="E3455" s="5"/>
      <c r="F3455" s="5"/>
      <c r="G3455" s="6"/>
      <c r="H3455" s="6"/>
      <c r="I3455" s="6"/>
      <c r="J3455" s="6"/>
      <c r="K3455" s="6"/>
      <c r="L3455" s="6"/>
      <c r="M3455" s="6"/>
      <c r="N3455" s="6"/>
      <c r="O3455" s="6"/>
      <c r="P3455" s="6"/>
    </row>
    <row r="3456" spans="1:16" x14ac:dyDescent="0.2">
      <c r="A3456" s="24"/>
      <c r="B3456" s="5"/>
      <c r="C3456" s="5"/>
      <c r="D3456" s="5"/>
      <c r="E3456" s="5"/>
      <c r="F3456" s="5"/>
      <c r="G3456" s="6"/>
      <c r="H3456" s="6"/>
      <c r="I3456" s="6"/>
      <c r="J3456" s="6"/>
      <c r="K3456" s="6"/>
      <c r="L3456" s="6"/>
      <c r="M3456" s="6"/>
      <c r="N3456" s="6"/>
      <c r="O3456" s="6"/>
      <c r="P3456" s="6"/>
    </row>
    <row r="3457" spans="1:16" x14ac:dyDescent="0.2">
      <c r="A3457" s="24"/>
      <c r="B3457" s="5"/>
      <c r="C3457" s="5"/>
      <c r="D3457" s="5"/>
      <c r="E3457" s="5"/>
      <c r="F3457" s="5"/>
      <c r="G3457" s="6"/>
      <c r="H3457" s="6"/>
      <c r="I3457" s="6"/>
      <c r="J3457" s="6"/>
      <c r="K3457" s="6"/>
      <c r="L3457" s="6"/>
      <c r="M3457" s="6"/>
      <c r="N3457" s="6"/>
      <c r="O3457" s="6"/>
      <c r="P3457" s="6"/>
    </row>
    <row r="3458" spans="1:16" x14ac:dyDescent="0.2">
      <c r="A3458" s="24"/>
      <c r="B3458" s="5"/>
      <c r="C3458" s="5"/>
      <c r="D3458" s="5"/>
      <c r="E3458" s="5"/>
      <c r="F3458" s="5"/>
      <c r="G3458" s="6"/>
      <c r="H3458" s="6"/>
      <c r="I3458" s="6"/>
      <c r="J3458" s="6"/>
      <c r="K3458" s="6"/>
      <c r="L3458" s="6"/>
      <c r="M3458" s="6"/>
      <c r="N3458" s="6"/>
      <c r="O3458" s="6"/>
      <c r="P3458" s="6"/>
    </row>
    <row r="3459" spans="1:16" x14ac:dyDescent="0.2">
      <c r="A3459" s="24"/>
      <c r="B3459" s="5"/>
      <c r="C3459" s="5"/>
      <c r="D3459" s="5"/>
      <c r="E3459" s="5"/>
      <c r="F3459" s="5"/>
      <c r="G3459" s="6"/>
      <c r="H3459" s="6"/>
      <c r="I3459" s="6"/>
      <c r="J3459" s="6"/>
      <c r="K3459" s="6"/>
      <c r="L3459" s="6"/>
      <c r="M3459" s="6"/>
      <c r="N3459" s="6"/>
      <c r="O3459" s="6"/>
      <c r="P3459" s="6"/>
    </row>
    <row r="3460" spans="1:16" x14ac:dyDescent="0.2">
      <c r="A3460" s="24"/>
      <c r="B3460" s="5"/>
      <c r="C3460" s="5"/>
      <c r="D3460" s="5"/>
      <c r="E3460" s="5"/>
      <c r="F3460" s="5"/>
      <c r="G3460" s="6"/>
      <c r="H3460" s="6"/>
      <c r="I3460" s="6"/>
      <c r="J3460" s="6"/>
      <c r="K3460" s="6"/>
      <c r="L3460" s="6"/>
      <c r="M3460" s="6"/>
      <c r="N3460" s="6"/>
      <c r="O3460" s="6"/>
      <c r="P3460" s="6"/>
    </row>
    <row r="3461" spans="1:16" x14ac:dyDescent="0.2">
      <c r="A3461" s="24"/>
      <c r="B3461" s="5"/>
      <c r="C3461" s="5"/>
      <c r="D3461" s="5"/>
      <c r="E3461" s="5"/>
      <c r="F3461" s="5"/>
      <c r="G3461" s="6"/>
      <c r="H3461" s="6"/>
      <c r="I3461" s="6"/>
      <c r="J3461" s="6"/>
      <c r="K3461" s="6"/>
      <c r="L3461" s="6"/>
      <c r="M3461" s="6"/>
      <c r="N3461" s="6"/>
      <c r="O3461" s="6"/>
      <c r="P3461" s="6"/>
    </row>
    <row r="3462" spans="1:16" x14ac:dyDescent="0.2">
      <c r="A3462" s="24"/>
      <c r="B3462" s="5"/>
      <c r="C3462" s="5"/>
      <c r="D3462" s="5"/>
      <c r="E3462" s="5"/>
      <c r="F3462" s="5"/>
      <c r="G3462" s="6"/>
      <c r="H3462" s="6"/>
      <c r="I3462" s="6"/>
      <c r="J3462" s="6"/>
      <c r="K3462" s="6"/>
      <c r="L3462" s="6"/>
      <c r="M3462" s="6"/>
      <c r="N3462" s="6"/>
      <c r="O3462" s="6"/>
      <c r="P3462" s="6"/>
    </row>
    <row r="3463" spans="1:16" x14ac:dyDescent="0.2">
      <c r="A3463" s="24"/>
      <c r="B3463" s="5"/>
      <c r="C3463" s="5"/>
      <c r="D3463" s="5"/>
      <c r="E3463" s="5"/>
      <c r="F3463" s="5"/>
      <c r="G3463" s="6"/>
      <c r="H3463" s="6"/>
      <c r="I3463" s="6"/>
      <c r="J3463" s="6"/>
      <c r="K3463" s="6"/>
      <c r="L3463" s="6"/>
      <c r="M3463" s="6"/>
      <c r="N3463" s="6"/>
      <c r="O3463" s="6"/>
      <c r="P3463" s="6"/>
    </row>
    <row r="3464" spans="1:16" x14ac:dyDescent="0.2">
      <c r="A3464" s="24"/>
      <c r="B3464" s="5"/>
      <c r="C3464" s="5"/>
      <c r="D3464" s="5"/>
      <c r="E3464" s="5"/>
      <c r="F3464" s="5"/>
      <c r="G3464" s="6"/>
      <c r="H3464" s="6"/>
      <c r="I3464" s="6"/>
      <c r="J3464" s="6"/>
      <c r="K3464" s="6"/>
      <c r="L3464" s="6"/>
      <c r="M3464" s="6"/>
      <c r="N3464" s="6"/>
      <c r="O3464" s="6"/>
      <c r="P3464" s="6"/>
    </row>
    <row r="3465" spans="1:16" x14ac:dyDescent="0.2">
      <c r="A3465" s="24"/>
      <c r="B3465" s="5"/>
      <c r="C3465" s="5"/>
      <c r="D3465" s="5"/>
      <c r="E3465" s="5"/>
      <c r="F3465" s="5"/>
      <c r="G3465" s="6"/>
      <c r="H3465" s="6"/>
      <c r="I3465" s="6"/>
      <c r="J3465" s="6"/>
      <c r="K3465" s="6"/>
      <c r="L3465" s="6"/>
      <c r="M3465" s="6"/>
      <c r="N3465" s="6"/>
      <c r="O3465" s="6"/>
      <c r="P3465" s="6"/>
    </row>
    <row r="3466" spans="1:16" x14ac:dyDescent="0.2">
      <c r="A3466" s="24"/>
      <c r="B3466" s="5"/>
      <c r="C3466" s="5"/>
      <c r="D3466" s="5"/>
      <c r="E3466" s="5"/>
      <c r="F3466" s="5"/>
      <c r="G3466" s="6"/>
      <c r="H3466" s="6"/>
      <c r="I3466" s="6"/>
      <c r="J3466" s="6"/>
      <c r="K3466" s="6"/>
      <c r="L3466" s="6"/>
      <c r="M3466" s="6"/>
      <c r="N3466" s="6"/>
      <c r="O3466" s="6"/>
      <c r="P3466" s="6"/>
    </row>
    <row r="3467" spans="1:16" x14ac:dyDescent="0.2">
      <c r="A3467" s="24"/>
      <c r="B3467" s="5"/>
      <c r="C3467" s="5"/>
      <c r="D3467" s="5"/>
      <c r="E3467" s="5"/>
      <c r="F3467" s="5"/>
      <c r="G3467" s="6"/>
      <c r="H3467" s="6"/>
      <c r="I3467" s="6"/>
      <c r="J3467" s="6"/>
      <c r="K3467" s="6"/>
      <c r="L3467" s="6"/>
      <c r="M3467" s="6"/>
      <c r="N3467" s="6"/>
      <c r="O3467" s="6"/>
      <c r="P3467" s="6"/>
    </row>
    <row r="3468" spans="1:16" x14ac:dyDescent="0.2">
      <c r="A3468" s="24"/>
      <c r="B3468" s="5"/>
      <c r="C3468" s="5"/>
      <c r="D3468" s="5"/>
      <c r="E3468" s="5"/>
      <c r="F3468" s="5"/>
      <c r="G3468" s="6"/>
      <c r="H3468" s="6"/>
      <c r="I3468" s="6"/>
      <c r="J3468" s="6"/>
      <c r="K3468" s="6"/>
      <c r="L3468" s="6"/>
      <c r="M3468" s="6"/>
      <c r="N3468" s="6"/>
      <c r="O3468" s="6"/>
      <c r="P3468" s="6"/>
    </row>
    <row r="3469" spans="1:16" x14ac:dyDescent="0.2">
      <c r="A3469" s="24"/>
      <c r="B3469" s="5"/>
      <c r="C3469" s="5"/>
      <c r="D3469" s="5"/>
      <c r="E3469" s="5"/>
      <c r="F3469" s="5"/>
      <c r="G3469" s="6"/>
      <c r="H3469" s="6"/>
      <c r="I3469" s="6"/>
      <c r="J3469" s="6"/>
      <c r="K3469" s="6"/>
      <c r="L3469" s="6"/>
      <c r="M3469" s="6"/>
      <c r="N3469" s="6"/>
      <c r="O3469" s="6"/>
      <c r="P3469" s="6"/>
    </row>
    <row r="3470" spans="1:16" x14ac:dyDescent="0.2">
      <c r="A3470" s="24"/>
      <c r="B3470" s="5"/>
      <c r="C3470" s="5"/>
      <c r="D3470" s="5"/>
      <c r="E3470" s="5"/>
      <c r="F3470" s="5"/>
      <c r="G3470" s="6"/>
      <c r="H3470" s="6"/>
      <c r="I3470" s="6"/>
      <c r="J3470" s="6"/>
      <c r="K3470" s="6"/>
      <c r="L3470" s="6"/>
      <c r="M3470" s="6"/>
      <c r="N3470" s="6"/>
      <c r="O3470" s="6"/>
      <c r="P3470" s="6"/>
    </row>
    <row r="3471" spans="1:16" x14ac:dyDescent="0.2">
      <c r="A3471" s="24"/>
      <c r="B3471" s="5"/>
      <c r="C3471" s="5"/>
      <c r="D3471" s="5"/>
      <c r="E3471" s="5"/>
      <c r="F3471" s="5"/>
      <c r="G3471" s="6"/>
      <c r="H3471" s="6"/>
      <c r="I3471" s="6"/>
      <c r="J3471" s="6"/>
      <c r="K3471" s="6"/>
      <c r="L3471" s="6"/>
      <c r="M3471" s="6"/>
      <c r="N3471" s="6"/>
      <c r="O3471" s="6"/>
      <c r="P3471" s="6"/>
    </row>
    <row r="3472" spans="1:16" x14ac:dyDescent="0.2">
      <c r="A3472" s="24"/>
      <c r="B3472" s="5"/>
      <c r="C3472" s="5"/>
      <c r="D3472" s="5"/>
      <c r="E3472" s="5"/>
      <c r="F3472" s="5"/>
      <c r="G3472" s="6"/>
      <c r="H3472" s="6"/>
      <c r="I3472" s="6"/>
      <c r="J3472" s="6"/>
      <c r="K3472" s="6"/>
      <c r="L3472" s="6"/>
      <c r="M3472" s="6"/>
      <c r="N3472" s="6"/>
      <c r="O3472" s="6"/>
      <c r="P3472" s="6"/>
    </row>
    <row r="3473" spans="1:16" x14ac:dyDescent="0.2">
      <c r="A3473" s="24"/>
      <c r="B3473" s="5"/>
      <c r="C3473" s="5"/>
      <c r="D3473" s="5"/>
      <c r="E3473" s="5"/>
      <c r="F3473" s="5"/>
      <c r="G3473" s="6"/>
      <c r="H3473" s="6"/>
      <c r="I3473" s="6"/>
      <c r="J3473" s="6"/>
      <c r="K3473" s="6"/>
      <c r="L3473" s="6"/>
      <c r="M3473" s="6"/>
      <c r="N3473" s="6"/>
      <c r="O3473" s="6"/>
      <c r="P3473" s="6"/>
    </row>
    <row r="3474" spans="1:16" x14ac:dyDescent="0.2">
      <c r="A3474" s="24"/>
      <c r="B3474" s="5"/>
      <c r="C3474" s="5"/>
      <c r="D3474" s="5"/>
      <c r="E3474" s="5"/>
      <c r="F3474" s="5"/>
      <c r="G3474" s="6"/>
      <c r="H3474" s="6"/>
      <c r="I3474" s="6"/>
      <c r="J3474" s="6"/>
      <c r="K3474" s="6"/>
      <c r="L3474" s="6"/>
      <c r="M3474" s="6"/>
      <c r="N3474" s="6"/>
      <c r="O3474" s="6"/>
      <c r="P3474" s="6"/>
    </row>
    <row r="3475" spans="1:16" x14ac:dyDescent="0.2">
      <c r="A3475" s="24"/>
      <c r="B3475" s="5"/>
      <c r="C3475" s="5"/>
      <c r="D3475" s="5"/>
      <c r="E3475" s="5"/>
      <c r="F3475" s="5"/>
      <c r="G3475" s="6"/>
      <c r="H3475" s="6"/>
      <c r="I3475" s="6"/>
      <c r="J3475" s="6"/>
      <c r="K3475" s="6"/>
      <c r="L3475" s="6"/>
      <c r="M3475" s="6"/>
      <c r="N3475" s="6"/>
      <c r="O3475" s="6"/>
      <c r="P3475" s="6"/>
    </row>
    <row r="3476" spans="1:16" x14ac:dyDescent="0.2">
      <c r="A3476" s="24"/>
      <c r="B3476" s="5"/>
      <c r="C3476" s="5"/>
      <c r="D3476" s="5"/>
      <c r="E3476" s="5"/>
      <c r="F3476" s="5"/>
      <c r="G3476" s="6"/>
      <c r="H3476" s="6"/>
      <c r="I3476" s="6"/>
      <c r="J3476" s="6"/>
      <c r="K3476" s="6"/>
      <c r="L3476" s="6"/>
      <c r="M3476" s="6"/>
      <c r="N3476" s="6"/>
      <c r="O3476" s="6"/>
      <c r="P3476" s="6"/>
    </row>
    <row r="3477" spans="1:16" x14ac:dyDescent="0.2">
      <c r="A3477" s="24"/>
      <c r="B3477" s="5"/>
      <c r="C3477" s="5"/>
      <c r="D3477" s="5"/>
      <c r="E3477" s="5"/>
      <c r="F3477" s="5"/>
      <c r="G3477" s="6"/>
      <c r="H3477" s="6"/>
      <c r="I3477" s="6"/>
      <c r="J3477" s="6"/>
      <c r="K3477" s="6"/>
      <c r="L3477" s="6"/>
      <c r="M3477" s="6"/>
      <c r="N3477" s="6"/>
      <c r="O3477" s="6"/>
      <c r="P3477" s="6"/>
    </row>
    <row r="3478" spans="1:16" x14ac:dyDescent="0.2">
      <c r="A3478" s="24"/>
      <c r="B3478" s="5"/>
      <c r="C3478" s="5"/>
      <c r="D3478" s="5"/>
      <c r="E3478" s="5"/>
      <c r="F3478" s="5"/>
      <c r="G3478" s="6"/>
      <c r="H3478" s="6"/>
      <c r="I3478" s="6"/>
      <c r="J3478" s="6"/>
      <c r="K3478" s="6"/>
      <c r="L3478" s="6"/>
      <c r="M3478" s="6"/>
      <c r="N3478" s="6"/>
      <c r="O3478" s="6"/>
      <c r="P3478" s="6"/>
    </row>
    <row r="3479" spans="1:16" x14ac:dyDescent="0.2">
      <c r="A3479" s="24"/>
      <c r="B3479" s="5"/>
      <c r="C3479" s="5"/>
      <c r="D3479" s="5"/>
      <c r="E3479" s="5"/>
      <c r="F3479" s="5"/>
      <c r="G3479" s="6"/>
      <c r="H3479" s="6"/>
      <c r="I3479" s="6"/>
      <c r="J3479" s="6"/>
      <c r="K3479" s="6"/>
      <c r="L3479" s="6"/>
      <c r="M3479" s="6"/>
      <c r="N3479" s="6"/>
      <c r="O3479" s="6"/>
      <c r="P3479" s="6"/>
    </row>
    <row r="3480" spans="1:16" x14ac:dyDescent="0.2">
      <c r="A3480" s="24"/>
      <c r="B3480" s="5"/>
      <c r="C3480" s="5"/>
      <c r="D3480" s="5"/>
      <c r="E3480" s="5"/>
      <c r="F3480" s="5"/>
      <c r="G3480" s="6"/>
      <c r="H3480" s="6"/>
      <c r="I3480" s="6"/>
      <c r="J3480" s="6"/>
      <c r="K3480" s="6"/>
      <c r="L3480" s="6"/>
      <c r="M3480" s="6"/>
      <c r="N3480" s="6"/>
      <c r="O3480" s="6"/>
      <c r="P3480" s="6"/>
    </row>
    <row r="3481" spans="1:16" x14ac:dyDescent="0.2">
      <c r="A3481" s="24"/>
      <c r="B3481" s="5"/>
      <c r="C3481" s="5"/>
      <c r="D3481" s="5"/>
      <c r="E3481" s="5"/>
      <c r="F3481" s="5"/>
      <c r="G3481" s="6"/>
      <c r="H3481" s="6"/>
      <c r="I3481" s="6"/>
      <c r="J3481" s="6"/>
      <c r="K3481" s="6"/>
      <c r="L3481" s="6"/>
      <c r="M3481" s="6"/>
      <c r="N3481" s="6"/>
      <c r="O3481" s="6"/>
      <c r="P3481" s="6"/>
    </row>
    <row r="3482" spans="1:16" x14ac:dyDescent="0.2">
      <c r="A3482" s="24"/>
      <c r="B3482" s="5"/>
      <c r="C3482" s="5"/>
      <c r="D3482" s="5"/>
      <c r="E3482" s="5"/>
      <c r="F3482" s="5"/>
      <c r="G3482" s="6"/>
      <c r="H3482" s="6"/>
      <c r="I3482" s="6"/>
      <c r="J3482" s="6"/>
      <c r="K3482" s="6"/>
      <c r="L3482" s="6"/>
      <c r="M3482" s="6"/>
      <c r="N3482" s="6"/>
      <c r="O3482" s="6"/>
      <c r="P3482" s="6"/>
    </row>
    <row r="3483" spans="1:16" x14ac:dyDescent="0.2">
      <c r="A3483" s="24"/>
      <c r="B3483" s="5"/>
      <c r="C3483" s="5"/>
      <c r="D3483" s="5"/>
      <c r="E3483" s="5"/>
      <c r="F3483" s="5"/>
      <c r="G3483" s="6"/>
      <c r="H3483" s="6"/>
      <c r="I3483" s="6"/>
      <c r="J3483" s="6"/>
      <c r="K3483" s="6"/>
      <c r="L3483" s="6"/>
      <c r="M3483" s="6"/>
      <c r="N3483" s="6"/>
      <c r="O3483" s="6"/>
      <c r="P3483" s="6"/>
    </row>
    <row r="3484" spans="1:16" x14ac:dyDescent="0.2">
      <c r="A3484" s="24"/>
      <c r="B3484" s="5"/>
      <c r="C3484" s="5"/>
      <c r="D3484" s="5"/>
      <c r="E3484" s="5"/>
      <c r="F3484" s="5"/>
      <c r="G3484" s="6"/>
      <c r="H3484" s="6"/>
      <c r="I3484" s="6"/>
      <c r="J3484" s="6"/>
      <c r="K3484" s="6"/>
      <c r="L3484" s="6"/>
      <c r="M3484" s="6"/>
      <c r="N3484" s="6"/>
      <c r="O3484" s="6"/>
      <c r="P3484" s="6"/>
    </row>
    <row r="3485" spans="1:16" x14ac:dyDescent="0.2">
      <c r="A3485" s="24"/>
      <c r="B3485" s="5"/>
      <c r="C3485" s="5"/>
      <c r="D3485" s="5"/>
      <c r="E3485" s="5"/>
      <c r="F3485" s="5"/>
      <c r="G3485" s="6"/>
      <c r="H3485" s="6"/>
      <c r="I3485" s="6"/>
      <c r="J3485" s="6"/>
      <c r="K3485" s="6"/>
      <c r="L3485" s="6"/>
      <c r="M3485" s="6"/>
      <c r="N3485" s="6"/>
      <c r="O3485" s="6"/>
      <c r="P3485" s="6"/>
    </row>
    <row r="3486" spans="1:16" x14ac:dyDescent="0.2">
      <c r="A3486" s="24"/>
      <c r="B3486" s="5"/>
      <c r="C3486" s="5"/>
      <c r="D3486" s="5"/>
      <c r="E3486" s="5"/>
      <c r="F3486" s="5"/>
      <c r="G3486" s="6"/>
      <c r="H3486" s="6"/>
      <c r="I3486" s="6"/>
      <c r="J3486" s="6"/>
      <c r="K3486" s="6"/>
      <c r="L3486" s="6"/>
      <c r="M3486" s="6"/>
      <c r="N3486" s="6"/>
      <c r="O3486" s="6"/>
      <c r="P3486" s="6"/>
    </row>
    <row r="3487" spans="1:16" x14ac:dyDescent="0.2">
      <c r="A3487" s="24"/>
      <c r="B3487" s="5"/>
      <c r="C3487" s="5"/>
      <c r="D3487" s="5"/>
      <c r="E3487" s="5"/>
      <c r="F3487" s="5"/>
      <c r="G3487" s="6"/>
      <c r="H3487" s="6"/>
      <c r="I3487" s="6"/>
      <c r="J3487" s="6"/>
      <c r="K3487" s="6"/>
      <c r="L3487" s="6"/>
      <c r="M3487" s="6"/>
      <c r="N3487" s="6"/>
      <c r="O3487" s="6"/>
      <c r="P3487" s="6"/>
    </row>
    <row r="3488" spans="1:16" x14ac:dyDescent="0.2">
      <c r="A3488" s="24"/>
      <c r="B3488" s="5"/>
      <c r="C3488" s="5"/>
      <c r="D3488" s="5"/>
      <c r="E3488" s="5"/>
      <c r="F3488" s="5"/>
      <c r="G3488" s="6"/>
      <c r="H3488" s="6"/>
      <c r="I3488" s="6"/>
      <c r="J3488" s="6"/>
      <c r="K3488" s="6"/>
      <c r="L3488" s="6"/>
      <c r="M3488" s="6"/>
      <c r="N3488" s="6"/>
      <c r="O3488" s="6"/>
      <c r="P3488" s="6"/>
    </row>
    <row r="3489" spans="1:16" x14ac:dyDescent="0.2">
      <c r="A3489" s="24"/>
      <c r="B3489" s="5"/>
      <c r="C3489" s="5"/>
      <c r="D3489" s="5"/>
      <c r="E3489" s="5"/>
      <c r="F3489" s="5"/>
      <c r="G3489" s="6"/>
      <c r="H3489" s="6"/>
      <c r="I3489" s="6"/>
      <c r="J3489" s="6"/>
      <c r="K3489" s="6"/>
      <c r="L3489" s="6"/>
      <c r="M3489" s="6"/>
      <c r="N3489" s="6"/>
      <c r="O3489" s="6"/>
      <c r="P3489" s="6"/>
    </row>
    <row r="3490" spans="1:16" x14ac:dyDescent="0.2">
      <c r="A3490" s="24"/>
      <c r="B3490" s="5"/>
      <c r="C3490" s="5"/>
      <c r="D3490" s="5"/>
      <c r="E3490" s="5"/>
      <c r="F3490" s="5"/>
      <c r="G3490" s="6"/>
      <c r="H3490" s="6"/>
      <c r="I3490" s="6"/>
      <c r="J3490" s="6"/>
      <c r="K3490" s="6"/>
      <c r="L3490" s="6"/>
      <c r="M3490" s="6"/>
      <c r="N3490" s="6"/>
      <c r="O3490" s="6"/>
      <c r="P3490" s="6"/>
    </row>
    <row r="3491" spans="1:16" x14ac:dyDescent="0.2">
      <c r="A3491" s="24"/>
      <c r="B3491" s="5"/>
      <c r="C3491" s="5"/>
      <c r="D3491" s="5"/>
      <c r="E3491" s="5"/>
      <c r="F3491" s="5"/>
      <c r="G3491" s="6"/>
      <c r="H3491" s="6"/>
      <c r="I3491" s="6"/>
      <c r="J3491" s="6"/>
      <c r="K3491" s="6"/>
      <c r="L3491" s="6"/>
      <c r="M3491" s="6"/>
      <c r="N3491" s="6"/>
      <c r="O3491" s="6"/>
      <c r="P3491" s="6"/>
    </row>
    <row r="3492" spans="1:16" x14ac:dyDescent="0.2">
      <c r="A3492" s="24"/>
      <c r="B3492" s="5"/>
      <c r="C3492" s="5"/>
      <c r="D3492" s="5"/>
      <c r="E3492" s="5"/>
      <c r="F3492" s="5"/>
      <c r="G3492" s="6"/>
      <c r="H3492" s="6"/>
      <c r="I3492" s="6"/>
      <c r="J3492" s="6"/>
      <c r="K3492" s="6"/>
      <c r="L3492" s="6"/>
      <c r="M3492" s="6"/>
      <c r="N3492" s="6"/>
      <c r="O3492" s="6"/>
      <c r="P3492" s="6"/>
    </row>
    <row r="3493" spans="1:16" x14ac:dyDescent="0.2">
      <c r="A3493" s="24"/>
      <c r="B3493" s="5"/>
      <c r="C3493" s="5"/>
      <c r="D3493" s="5"/>
      <c r="E3493" s="5"/>
      <c r="F3493" s="5"/>
      <c r="G3493" s="6"/>
      <c r="H3493" s="6"/>
      <c r="I3493" s="6"/>
      <c r="J3493" s="6"/>
      <c r="K3493" s="6"/>
      <c r="L3493" s="6"/>
      <c r="M3493" s="6"/>
      <c r="N3493" s="6"/>
      <c r="O3493" s="6"/>
      <c r="P3493" s="6"/>
    </row>
    <row r="3494" spans="1:16" x14ac:dyDescent="0.2">
      <c r="A3494" s="24"/>
      <c r="B3494" s="5"/>
      <c r="C3494" s="5"/>
      <c r="D3494" s="5"/>
      <c r="E3494" s="5"/>
      <c r="F3494" s="5"/>
      <c r="G3494" s="6"/>
      <c r="H3494" s="6"/>
      <c r="I3494" s="6"/>
      <c r="J3494" s="6"/>
      <c r="K3494" s="6"/>
      <c r="L3494" s="6"/>
      <c r="M3494" s="6"/>
      <c r="N3494" s="6"/>
      <c r="O3494" s="6"/>
      <c r="P3494" s="6"/>
    </row>
    <row r="3495" spans="1:16" x14ac:dyDescent="0.2">
      <c r="A3495" s="24"/>
      <c r="B3495" s="5"/>
      <c r="C3495" s="5"/>
      <c r="D3495" s="5"/>
      <c r="E3495" s="5"/>
      <c r="F3495" s="5"/>
      <c r="G3495" s="6"/>
      <c r="H3495" s="6"/>
      <c r="I3495" s="6"/>
      <c r="J3495" s="6"/>
      <c r="K3495" s="6"/>
      <c r="L3495" s="6"/>
      <c r="M3495" s="6"/>
      <c r="N3495" s="6"/>
      <c r="O3495" s="6"/>
      <c r="P3495" s="6"/>
    </row>
    <row r="3496" spans="1:16" x14ac:dyDescent="0.2">
      <c r="A3496" s="24"/>
      <c r="B3496" s="5"/>
      <c r="C3496" s="5"/>
      <c r="D3496" s="5"/>
      <c r="E3496" s="5"/>
      <c r="F3496" s="5"/>
      <c r="G3496" s="6"/>
      <c r="H3496" s="6"/>
      <c r="I3496" s="6"/>
      <c r="J3496" s="6"/>
      <c r="K3496" s="6"/>
      <c r="L3496" s="6"/>
      <c r="M3496" s="6"/>
      <c r="N3496" s="6"/>
      <c r="O3496" s="6"/>
      <c r="P3496" s="6"/>
    </row>
    <row r="3497" spans="1:16" x14ac:dyDescent="0.2">
      <c r="A3497" s="24"/>
      <c r="B3497" s="5"/>
      <c r="C3497" s="5"/>
      <c r="D3497" s="5"/>
      <c r="E3497" s="5"/>
      <c r="F3497" s="5"/>
      <c r="G3497" s="6"/>
      <c r="H3497" s="6"/>
      <c r="I3497" s="6"/>
      <c r="J3497" s="6"/>
      <c r="K3497" s="6"/>
      <c r="L3497" s="6"/>
      <c r="M3497" s="6"/>
      <c r="N3497" s="6"/>
      <c r="O3497" s="6"/>
      <c r="P3497" s="6"/>
    </row>
    <row r="3498" spans="1:16" x14ac:dyDescent="0.2">
      <c r="A3498" s="24"/>
      <c r="B3498" s="5"/>
      <c r="C3498" s="5"/>
      <c r="D3498" s="5"/>
      <c r="E3498" s="5"/>
      <c r="F3498" s="5"/>
      <c r="G3498" s="6"/>
      <c r="H3498" s="6"/>
      <c r="I3498" s="6"/>
      <c r="J3498" s="6"/>
      <c r="K3498" s="6"/>
      <c r="L3498" s="6"/>
      <c r="M3498" s="6"/>
      <c r="N3498" s="6"/>
      <c r="O3498" s="6"/>
      <c r="P3498" s="6"/>
    </row>
    <row r="3499" spans="1:16" x14ac:dyDescent="0.2">
      <c r="A3499" s="24"/>
      <c r="B3499" s="5"/>
      <c r="C3499" s="5"/>
      <c r="D3499" s="5"/>
      <c r="E3499" s="5"/>
      <c r="F3499" s="5"/>
      <c r="G3499" s="6"/>
      <c r="H3499" s="6"/>
      <c r="I3499" s="6"/>
      <c r="J3499" s="6"/>
      <c r="K3499" s="6"/>
      <c r="L3499" s="6"/>
      <c r="M3499" s="6"/>
      <c r="N3499" s="6"/>
      <c r="O3499" s="6"/>
      <c r="P3499" s="6"/>
    </row>
    <row r="3500" spans="1:16" x14ac:dyDescent="0.2">
      <c r="A3500" s="24"/>
      <c r="B3500" s="5"/>
      <c r="C3500" s="5"/>
      <c r="D3500" s="5"/>
      <c r="E3500" s="5"/>
      <c r="F3500" s="5"/>
      <c r="G3500" s="6"/>
      <c r="H3500" s="6"/>
      <c r="I3500" s="6"/>
      <c r="J3500" s="6"/>
      <c r="K3500" s="6"/>
      <c r="L3500" s="6"/>
      <c r="M3500" s="6"/>
      <c r="N3500" s="6"/>
      <c r="O3500" s="6"/>
      <c r="P3500" s="6"/>
    </row>
    <row r="3501" spans="1:16" x14ac:dyDescent="0.2">
      <c r="A3501" s="24"/>
      <c r="B3501" s="5"/>
      <c r="C3501" s="5"/>
      <c r="D3501" s="5"/>
      <c r="E3501" s="5"/>
      <c r="F3501" s="5"/>
      <c r="G3501" s="6"/>
      <c r="H3501" s="6"/>
      <c r="I3501" s="6"/>
      <c r="J3501" s="6"/>
      <c r="K3501" s="6"/>
      <c r="L3501" s="6"/>
      <c r="M3501" s="6"/>
      <c r="N3501" s="6"/>
      <c r="O3501" s="6"/>
      <c r="P3501" s="6"/>
    </row>
    <row r="3502" spans="1:16" x14ac:dyDescent="0.2">
      <c r="A3502" s="24"/>
      <c r="B3502" s="5"/>
      <c r="C3502" s="5"/>
      <c r="D3502" s="5"/>
      <c r="E3502" s="5"/>
      <c r="F3502" s="5"/>
      <c r="G3502" s="6"/>
      <c r="H3502" s="6"/>
      <c r="I3502" s="6"/>
      <c r="J3502" s="6"/>
      <c r="K3502" s="6"/>
      <c r="L3502" s="6"/>
      <c r="M3502" s="6"/>
      <c r="N3502" s="6"/>
      <c r="O3502" s="6"/>
      <c r="P3502" s="6"/>
    </row>
    <row r="3503" spans="1:16" x14ac:dyDescent="0.2">
      <c r="A3503" s="24"/>
      <c r="B3503" s="5"/>
      <c r="C3503" s="5"/>
      <c r="D3503" s="5"/>
      <c r="E3503" s="5"/>
      <c r="F3503" s="5"/>
      <c r="G3503" s="6"/>
      <c r="H3503" s="6"/>
      <c r="I3503" s="6"/>
      <c r="J3503" s="6"/>
      <c r="K3503" s="6"/>
      <c r="L3503" s="6"/>
      <c r="M3503" s="6"/>
      <c r="N3503" s="6"/>
      <c r="O3503" s="6"/>
      <c r="P3503" s="6"/>
    </row>
    <row r="3504" spans="1:16" x14ac:dyDescent="0.2">
      <c r="A3504" s="24"/>
      <c r="B3504" s="5"/>
      <c r="C3504" s="5"/>
      <c r="D3504" s="5"/>
      <c r="E3504" s="5"/>
      <c r="F3504" s="5"/>
      <c r="G3504" s="6"/>
      <c r="H3504" s="6"/>
      <c r="I3504" s="6"/>
      <c r="J3504" s="6"/>
      <c r="K3504" s="6"/>
      <c r="L3504" s="6"/>
      <c r="M3504" s="6"/>
      <c r="N3504" s="6"/>
      <c r="O3504" s="6"/>
      <c r="P3504" s="6"/>
    </row>
    <row r="3505" spans="1:16" x14ac:dyDescent="0.2">
      <c r="A3505" s="24"/>
      <c r="B3505" s="5"/>
      <c r="C3505" s="5"/>
      <c r="D3505" s="5"/>
      <c r="E3505" s="5"/>
      <c r="F3505" s="5"/>
      <c r="G3505" s="6"/>
      <c r="H3505" s="6"/>
      <c r="I3505" s="6"/>
      <c r="J3505" s="6"/>
      <c r="K3505" s="6"/>
      <c r="L3505" s="6"/>
      <c r="M3505" s="6"/>
      <c r="N3505" s="6"/>
      <c r="O3505" s="6"/>
      <c r="P3505" s="6"/>
    </row>
    <row r="3506" spans="1:16" x14ac:dyDescent="0.2">
      <c r="A3506" s="24"/>
      <c r="B3506" s="5"/>
      <c r="C3506" s="5"/>
      <c r="D3506" s="5"/>
      <c r="E3506" s="5"/>
      <c r="F3506" s="5"/>
      <c r="G3506" s="6"/>
      <c r="H3506" s="6"/>
      <c r="I3506" s="6"/>
      <c r="J3506" s="6"/>
      <c r="K3506" s="6"/>
      <c r="L3506" s="6"/>
      <c r="M3506" s="6"/>
      <c r="N3506" s="6"/>
      <c r="O3506" s="6"/>
      <c r="P3506" s="6"/>
    </row>
    <row r="3507" spans="1:16" x14ac:dyDescent="0.2">
      <c r="A3507" s="24"/>
      <c r="B3507" s="5"/>
      <c r="C3507" s="5"/>
      <c r="D3507" s="5"/>
      <c r="E3507" s="5"/>
      <c r="F3507" s="5"/>
      <c r="G3507" s="6"/>
      <c r="H3507" s="6"/>
      <c r="I3507" s="6"/>
      <c r="J3507" s="6"/>
      <c r="K3507" s="6"/>
      <c r="L3507" s="6"/>
      <c r="M3507" s="6"/>
      <c r="N3507" s="6"/>
      <c r="O3507" s="6"/>
      <c r="P3507" s="6"/>
    </row>
    <row r="3508" spans="1:16" x14ac:dyDescent="0.2">
      <c r="A3508" s="24"/>
      <c r="B3508" s="5"/>
      <c r="C3508" s="5"/>
      <c r="D3508" s="5"/>
      <c r="E3508" s="5"/>
      <c r="F3508" s="5"/>
      <c r="G3508" s="6"/>
      <c r="H3508" s="6"/>
      <c r="I3508" s="6"/>
      <c r="J3508" s="6"/>
      <c r="K3508" s="6"/>
      <c r="L3508" s="6"/>
      <c r="M3508" s="6"/>
      <c r="N3508" s="6"/>
      <c r="O3508" s="6"/>
      <c r="P3508" s="6"/>
    </row>
    <row r="3509" spans="1:16" x14ac:dyDescent="0.2">
      <c r="A3509" s="24"/>
      <c r="B3509" s="5"/>
      <c r="C3509" s="5"/>
      <c r="D3509" s="5"/>
      <c r="E3509" s="5"/>
      <c r="F3509" s="5"/>
      <c r="G3509" s="6"/>
      <c r="H3509" s="6"/>
      <c r="I3509" s="6"/>
      <c r="J3509" s="6"/>
      <c r="K3509" s="6"/>
      <c r="L3509" s="6"/>
      <c r="M3509" s="6"/>
      <c r="N3509" s="6"/>
      <c r="O3509" s="6"/>
      <c r="P3509" s="6"/>
    </row>
    <row r="3510" spans="1:16" x14ac:dyDescent="0.2">
      <c r="A3510" s="24"/>
      <c r="B3510" s="5"/>
      <c r="C3510" s="5"/>
      <c r="D3510" s="5"/>
      <c r="E3510" s="5"/>
      <c r="F3510" s="5"/>
      <c r="G3510" s="6"/>
      <c r="H3510" s="6"/>
      <c r="I3510" s="6"/>
      <c r="J3510" s="6"/>
      <c r="K3510" s="6"/>
      <c r="L3510" s="6"/>
      <c r="M3510" s="6"/>
      <c r="N3510" s="6"/>
      <c r="O3510" s="6"/>
      <c r="P3510" s="6"/>
    </row>
    <row r="3511" spans="1:16" x14ac:dyDescent="0.2">
      <c r="A3511" s="24"/>
      <c r="B3511" s="5"/>
      <c r="C3511" s="5"/>
      <c r="D3511" s="5"/>
      <c r="E3511" s="5"/>
      <c r="F3511" s="5"/>
      <c r="G3511" s="6"/>
      <c r="H3511" s="6"/>
      <c r="I3511" s="6"/>
      <c r="J3511" s="6"/>
      <c r="K3511" s="6"/>
      <c r="L3511" s="6"/>
      <c r="M3511" s="6"/>
      <c r="N3511" s="6"/>
      <c r="O3511" s="6"/>
      <c r="P3511" s="6"/>
    </row>
    <row r="3512" spans="1:16" x14ac:dyDescent="0.2">
      <c r="A3512" s="24"/>
      <c r="B3512" s="5"/>
      <c r="C3512" s="5"/>
      <c r="D3512" s="5"/>
      <c r="E3512" s="5"/>
      <c r="F3512" s="5"/>
      <c r="G3512" s="6"/>
      <c r="H3512" s="6"/>
      <c r="I3512" s="6"/>
      <c r="J3512" s="6"/>
      <c r="K3512" s="6"/>
      <c r="L3512" s="6"/>
      <c r="M3512" s="6"/>
      <c r="N3512" s="6"/>
      <c r="O3512" s="6"/>
      <c r="P3512" s="6"/>
    </row>
    <row r="3513" spans="1:16" x14ac:dyDescent="0.2">
      <c r="A3513" s="24"/>
      <c r="B3513" s="5"/>
      <c r="C3513" s="5"/>
      <c r="D3513" s="5"/>
      <c r="E3513" s="5"/>
      <c r="F3513" s="5"/>
      <c r="G3513" s="6"/>
      <c r="H3513" s="6"/>
      <c r="I3513" s="6"/>
      <c r="J3513" s="6"/>
      <c r="K3513" s="6"/>
      <c r="L3513" s="6"/>
      <c r="M3513" s="6"/>
      <c r="N3513" s="6"/>
      <c r="O3513" s="6"/>
      <c r="P3513" s="6"/>
    </row>
    <row r="3514" spans="1:16" x14ac:dyDescent="0.2">
      <c r="A3514" s="24"/>
      <c r="B3514" s="5"/>
      <c r="C3514" s="5"/>
      <c r="D3514" s="5"/>
      <c r="E3514" s="5"/>
      <c r="F3514" s="5"/>
      <c r="G3514" s="6"/>
      <c r="H3514" s="6"/>
      <c r="I3514" s="6"/>
      <c r="J3514" s="6"/>
      <c r="K3514" s="6"/>
      <c r="L3514" s="6"/>
      <c r="M3514" s="6"/>
      <c r="N3514" s="6"/>
      <c r="O3514" s="6"/>
      <c r="P3514" s="6"/>
    </row>
    <row r="3515" spans="1:16" x14ac:dyDescent="0.2">
      <c r="A3515" s="24"/>
      <c r="B3515" s="5"/>
      <c r="C3515" s="5"/>
      <c r="D3515" s="5"/>
      <c r="E3515" s="5"/>
      <c r="F3515" s="5"/>
      <c r="G3515" s="6"/>
      <c r="H3515" s="6"/>
      <c r="I3515" s="6"/>
      <c r="J3515" s="6"/>
      <c r="K3515" s="6"/>
      <c r="L3515" s="6"/>
      <c r="M3515" s="6"/>
      <c r="N3515" s="6"/>
      <c r="O3515" s="6"/>
      <c r="P3515" s="6"/>
    </row>
    <row r="3516" spans="1:16" x14ac:dyDescent="0.2">
      <c r="A3516" s="24"/>
      <c r="B3516" s="5"/>
      <c r="C3516" s="5"/>
      <c r="D3516" s="5"/>
      <c r="E3516" s="5"/>
      <c r="F3516" s="5"/>
      <c r="G3516" s="6"/>
      <c r="H3516" s="6"/>
      <c r="I3516" s="6"/>
      <c r="J3516" s="6"/>
      <c r="K3516" s="6"/>
      <c r="L3516" s="6"/>
      <c r="M3516" s="6"/>
      <c r="N3516" s="6"/>
      <c r="O3516" s="6"/>
      <c r="P3516" s="6"/>
    </row>
    <row r="3517" spans="1:16" x14ac:dyDescent="0.2">
      <c r="A3517" s="24"/>
      <c r="B3517" s="5"/>
      <c r="C3517" s="5"/>
      <c r="D3517" s="5"/>
      <c r="E3517" s="5"/>
      <c r="F3517" s="5"/>
      <c r="G3517" s="6"/>
      <c r="H3517" s="6"/>
      <c r="I3517" s="6"/>
      <c r="J3517" s="6"/>
      <c r="K3517" s="6"/>
      <c r="L3517" s="6"/>
      <c r="M3517" s="6"/>
      <c r="N3517" s="6"/>
      <c r="O3517" s="6"/>
      <c r="P3517" s="6"/>
    </row>
    <row r="3518" spans="1:16" x14ac:dyDescent="0.2">
      <c r="A3518" s="24"/>
      <c r="B3518" s="5"/>
      <c r="C3518" s="5"/>
      <c r="D3518" s="5"/>
      <c r="E3518" s="5"/>
      <c r="F3518" s="5"/>
      <c r="G3518" s="6"/>
      <c r="H3518" s="6"/>
      <c r="I3518" s="6"/>
      <c r="J3518" s="6"/>
      <c r="K3518" s="6"/>
      <c r="L3518" s="6"/>
      <c r="M3518" s="6"/>
      <c r="N3518" s="6"/>
      <c r="O3518" s="6"/>
      <c r="P3518" s="6"/>
    </row>
    <row r="3519" spans="1:16" x14ac:dyDescent="0.2">
      <c r="A3519" s="24"/>
      <c r="B3519" s="5"/>
      <c r="C3519" s="5"/>
      <c r="D3519" s="5"/>
      <c r="E3519" s="5"/>
      <c r="F3519" s="5"/>
      <c r="G3519" s="6"/>
      <c r="H3519" s="6"/>
      <c r="I3519" s="6"/>
      <c r="J3519" s="6"/>
      <c r="K3519" s="6"/>
      <c r="L3519" s="6"/>
      <c r="M3519" s="6"/>
      <c r="N3519" s="6"/>
      <c r="O3519" s="6"/>
      <c r="P3519" s="6"/>
    </row>
    <row r="3520" spans="1:16" x14ac:dyDescent="0.2">
      <c r="A3520" s="24"/>
      <c r="B3520" s="5"/>
      <c r="C3520" s="5"/>
      <c r="D3520" s="5"/>
      <c r="E3520" s="5"/>
      <c r="F3520" s="5"/>
      <c r="G3520" s="6"/>
      <c r="H3520" s="6"/>
      <c r="I3520" s="6"/>
      <c r="J3520" s="6"/>
      <c r="K3520" s="6"/>
      <c r="L3520" s="6"/>
      <c r="M3520" s="6"/>
      <c r="N3520" s="6"/>
      <c r="O3520" s="6"/>
      <c r="P3520" s="6"/>
    </row>
    <row r="3521" spans="1:16" x14ac:dyDescent="0.2">
      <c r="A3521" s="24"/>
      <c r="B3521" s="5"/>
      <c r="C3521" s="5"/>
      <c r="D3521" s="5"/>
      <c r="E3521" s="5"/>
      <c r="F3521" s="5"/>
      <c r="G3521" s="6"/>
      <c r="H3521" s="6"/>
      <c r="I3521" s="6"/>
      <c r="J3521" s="6"/>
      <c r="K3521" s="6"/>
      <c r="L3521" s="6"/>
      <c r="M3521" s="6"/>
      <c r="N3521" s="6"/>
      <c r="O3521" s="6"/>
      <c r="P3521" s="6"/>
    </row>
    <row r="3522" spans="1:16" x14ac:dyDescent="0.2">
      <c r="A3522" s="24"/>
      <c r="B3522" s="5"/>
      <c r="C3522" s="5"/>
      <c r="D3522" s="5"/>
      <c r="E3522" s="5"/>
      <c r="F3522" s="5"/>
      <c r="G3522" s="6"/>
      <c r="H3522" s="6"/>
      <c r="I3522" s="6"/>
      <c r="J3522" s="6"/>
      <c r="K3522" s="6"/>
      <c r="L3522" s="6"/>
      <c r="M3522" s="6"/>
      <c r="N3522" s="6"/>
      <c r="O3522" s="6"/>
      <c r="P3522" s="6"/>
    </row>
    <row r="3523" spans="1:16" x14ac:dyDescent="0.2">
      <c r="A3523" s="24"/>
      <c r="B3523" s="5"/>
      <c r="C3523" s="5"/>
      <c r="D3523" s="5"/>
      <c r="E3523" s="5"/>
      <c r="F3523" s="5"/>
      <c r="G3523" s="6"/>
      <c r="H3523" s="6"/>
      <c r="I3523" s="6"/>
      <c r="J3523" s="6"/>
      <c r="K3523" s="6"/>
      <c r="L3523" s="6"/>
      <c r="M3523" s="6"/>
      <c r="N3523" s="6"/>
      <c r="O3523" s="6"/>
      <c r="P3523" s="6"/>
    </row>
    <row r="3524" spans="1:16" x14ac:dyDescent="0.2">
      <c r="A3524" s="24"/>
      <c r="B3524" s="5"/>
      <c r="C3524" s="5"/>
      <c r="D3524" s="5"/>
      <c r="E3524" s="5"/>
      <c r="F3524" s="5"/>
      <c r="G3524" s="6"/>
      <c r="H3524" s="6"/>
      <c r="I3524" s="6"/>
      <c r="J3524" s="6"/>
      <c r="K3524" s="6"/>
      <c r="L3524" s="6"/>
      <c r="M3524" s="6"/>
      <c r="N3524" s="6"/>
      <c r="O3524" s="6"/>
      <c r="P3524" s="6"/>
    </row>
    <row r="3525" spans="1:16" x14ac:dyDescent="0.2">
      <c r="A3525" s="24"/>
      <c r="B3525" s="5"/>
      <c r="C3525" s="5"/>
      <c r="D3525" s="5"/>
      <c r="E3525" s="5"/>
      <c r="F3525" s="5"/>
      <c r="G3525" s="6"/>
      <c r="H3525" s="6"/>
      <c r="I3525" s="6"/>
      <c r="J3525" s="6"/>
      <c r="K3525" s="6"/>
      <c r="L3525" s="6"/>
      <c r="M3525" s="6"/>
      <c r="N3525" s="6"/>
      <c r="O3525" s="6"/>
      <c r="P3525" s="6"/>
    </row>
    <row r="3526" spans="1:16" x14ac:dyDescent="0.2">
      <c r="A3526" s="24"/>
      <c r="B3526" s="5"/>
      <c r="C3526" s="5"/>
      <c r="D3526" s="5"/>
      <c r="E3526" s="5"/>
      <c r="F3526" s="5"/>
      <c r="G3526" s="6"/>
      <c r="H3526" s="6"/>
      <c r="I3526" s="6"/>
      <c r="J3526" s="6"/>
      <c r="K3526" s="6"/>
      <c r="L3526" s="6"/>
      <c r="M3526" s="6"/>
      <c r="N3526" s="6"/>
      <c r="O3526" s="6"/>
      <c r="P3526" s="6"/>
    </row>
    <row r="3527" spans="1:16" x14ac:dyDescent="0.2">
      <c r="A3527" s="24"/>
      <c r="B3527" s="5"/>
      <c r="C3527" s="5"/>
      <c r="D3527" s="5"/>
      <c r="E3527" s="5"/>
      <c r="F3527" s="5"/>
      <c r="G3527" s="6"/>
      <c r="H3527" s="6"/>
      <c r="I3527" s="6"/>
      <c r="J3527" s="6"/>
      <c r="K3527" s="6"/>
      <c r="L3527" s="6"/>
      <c r="M3527" s="6"/>
      <c r="N3527" s="6"/>
      <c r="O3527" s="6"/>
      <c r="P3527" s="6"/>
    </row>
    <row r="3528" spans="1:16" x14ac:dyDescent="0.2">
      <c r="A3528" s="24"/>
      <c r="B3528" s="5"/>
      <c r="C3528" s="5"/>
      <c r="D3528" s="5"/>
      <c r="E3528" s="5"/>
      <c r="F3528" s="5"/>
      <c r="G3528" s="6"/>
      <c r="H3528" s="6"/>
      <c r="I3528" s="6"/>
      <c r="J3528" s="6"/>
      <c r="K3528" s="6"/>
      <c r="L3528" s="6"/>
      <c r="M3528" s="6"/>
      <c r="N3528" s="6"/>
      <c r="O3528" s="6"/>
      <c r="P3528" s="6"/>
    </row>
    <row r="3529" spans="1:16" x14ac:dyDescent="0.2">
      <c r="A3529" s="24"/>
      <c r="B3529" s="5"/>
      <c r="C3529" s="5"/>
      <c r="D3529" s="5"/>
      <c r="E3529" s="5"/>
      <c r="F3529" s="5"/>
      <c r="G3529" s="6"/>
      <c r="H3529" s="6"/>
      <c r="I3529" s="6"/>
      <c r="J3529" s="6"/>
      <c r="K3529" s="6"/>
      <c r="L3529" s="6"/>
      <c r="M3529" s="6"/>
      <c r="N3529" s="6"/>
      <c r="O3529" s="6"/>
      <c r="P3529" s="6"/>
    </row>
    <row r="3530" spans="1:16" x14ac:dyDescent="0.2">
      <c r="A3530" s="24"/>
      <c r="B3530" s="5"/>
      <c r="C3530" s="5"/>
      <c r="D3530" s="5"/>
      <c r="E3530" s="5"/>
      <c r="F3530" s="5"/>
      <c r="G3530" s="6"/>
      <c r="H3530" s="6"/>
      <c r="I3530" s="6"/>
      <c r="J3530" s="6"/>
      <c r="K3530" s="6"/>
      <c r="L3530" s="6"/>
      <c r="M3530" s="6"/>
      <c r="N3530" s="6"/>
      <c r="O3530" s="6"/>
      <c r="P3530" s="6"/>
    </row>
    <row r="3531" spans="1:16" x14ac:dyDescent="0.2">
      <c r="A3531" s="24"/>
      <c r="B3531" s="5"/>
      <c r="C3531" s="5"/>
      <c r="D3531" s="5"/>
      <c r="E3531" s="5"/>
      <c r="F3531" s="5"/>
      <c r="G3531" s="6"/>
      <c r="H3531" s="6"/>
      <c r="I3531" s="6"/>
      <c r="J3531" s="6"/>
      <c r="K3531" s="6"/>
      <c r="L3531" s="6"/>
      <c r="M3531" s="6"/>
      <c r="N3531" s="6"/>
      <c r="O3531" s="6"/>
      <c r="P3531" s="6"/>
    </row>
    <row r="3532" spans="1:16" x14ac:dyDescent="0.2">
      <c r="A3532" s="24"/>
      <c r="B3532" s="5"/>
      <c r="C3532" s="5"/>
      <c r="D3532" s="5"/>
      <c r="E3532" s="5"/>
      <c r="F3532" s="5"/>
      <c r="G3532" s="6"/>
      <c r="H3532" s="6"/>
      <c r="I3532" s="6"/>
      <c r="J3532" s="6"/>
      <c r="K3532" s="6"/>
      <c r="L3532" s="6"/>
      <c r="M3532" s="6"/>
      <c r="N3532" s="6"/>
      <c r="O3532" s="6"/>
      <c r="P3532" s="6"/>
    </row>
    <row r="3533" spans="1:16" x14ac:dyDescent="0.2">
      <c r="A3533" s="24"/>
      <c r="B3533" s="5"/>
      <c r="C3533" s="5"/>
      <c r="D3533" s="5"/>
      <c r="E3533" s="5"/>
      <c r="F3533" s="5"/>
      <c r="G3533" s="6"/>
      <c r="H3533" s="6"/>
      <c r="I3533" s="6"/>
      <c r="J3533" s="6"/>
      <c r="K3533" s="6"/>
      <c r="L3533" s="6"/>
      <c r="M3533" s="6"/>
      <c r="N3533" s="6"/>
      <c r="O3533" s="6"/>
      <c r="P3533" s="6"/>
    </row>
    <row r="3534" spans="1:16" x14ac:dyDescent="0.2">
      <c r="A3534" s="24"/>
      <c r="B3534" s="5"/>
      <c r="C3534" s="5"/>
      <c r="D3534" s="5"/>
      <c r="E3534" s="5"/>
      <c r="F3534" s="5"/>
      <c r="G3534" s="6"/>
      <c r="H3534" s="6"/>
      <c r="I3534" s="6"/>
      <c r="J3534" s="6"/>
      <c r="K3534" s="6"/>
      <c r="L3534" s="6"/>
      <c r="M3534" s="6"/>
      <c r="N3534" s="6"/>
      <c r="O3534" s="6"/>
      <c r="P3534" s="6"/>
    </row>
    <row r="3535" spans="1:16" x14ac:dyDescent="0.2">
      <c r="A3535" s="24"/>
      <c r="B3535" s="5"/>
      <c r="C3535" s="5"/>
      <c r="D3535" s="5"/>
      <c r="E3535" s="5"/>
      <c r="F3535" s="5"/>
      <c r="G3535" s="6"/>
      <c r="H3535" s="6"/>
      <c r="I3535" s="6"/>
      <c r="J3535" s="6"/>
      <c r="K3535" s="6"/>
      <c r="L3535" s="6"/>
      <c r="M3535" s="6"/>
      <c r="N3535" s="6"/>
      <c r="O3535" s="6"/>
      <c r="P3535" s="6"/>
    </row>
    <row r="3536" spans="1:16" x14ac:dyDescent="0.2">
      <c r="A3536" s="24"/>
      <c r="B3536" s="5"/>
      <c r="C3536" s="5"/>
      <c r="D3536" s="5"/>
      <c r="E3536" s="5"/>
      <c r="F3536" s="5"/>
      <c r="G3536" s="6"/>
      <c r="H3536" s="6"/>
      <c r="I3536" s="6"/>
      <c r="J3536" s="6"/>
      <c r="K3536" s="6"/>
      <c r="L3536" s="6"/>
      <c r="M3536" s="6"/>
      <c r="N3536" s="6"/>
      <c r="O3536" s="6"/>
      <c r="P3536" s="6"/>
    </row>
    <row r="3537" spans="1:16" x14ac:dyDescent="0.2">
      <c r="A3537" s="24"/>
      <c r="B3537" s="5"/>
      <c r="C3537" s="5"/>
      <c r="D3537" s="5"/>
      <c r="E3537" s="5"/>
      <c r="F3537" s="5"/>
      <c r="G3537" s="6"/>
      <c r="H3537" s="6"/>
      <c r="I3537" s="6"/>
      <c r="J3537" s="6"/>
      <c r="K3537" s="6"/>
      <c r="L3537" s="6"/>
      <c r="M3537" s="6"/>
      <c r="N3537" s="6"/>
      <c r="O3537" s="6"/>
      <c r="P3537" s="6"/>
    </row>
    <row r="3538" spans="1:16" x14ac:dyDescent="0.2">
      <c r="A3538" s="24"/>
      <c r="B3538" s="5"/>
      <c r="C3538" s="5"/>
      <c r="D3538" s="5"/>
      <c r="E3538" s="5"/>
      <c r="F3538" s="5"/>
      <c r="G3538" s="6"/>
      <c r="H3538" s="6"/>
      <c r="I3538" s="6"/>
      <c r="J3538" s="6"/>
      <c r="K3538" s="6"/>
      <c r="L3538" s="6"/>
      <c r="M3538" s="6"/>
      <c r="N3538" s="6"/>
      <c r="O3538" s="6"/>
      <c r="P3538" s="6"/>
    </row>
    <row r="3539" spans="1:16" x14ac:dyDescent="0.2">
      <c r="A3539" s="24"/>
      <c r="B3539" s="5"/>
      <c r="C3539" s="5"/>
      <c r="D3539" s="5"/>
      <c r="E3539" s="5"/>
      <c r="F3539" s="5"/>
      <c r="G3539" s="6"/>
      <c r="H3539" s="6"/>
      <c r="I3539" s="6"/>
      <c r="J3539" s="6"/>
      <c r="K3539" s="6"/>
      <c r="L3539" s="6"/>
      <c r="M3539" s="6"/>
      <c r="N3539" s="6"/>
      <c r="O3539" s="6"/>
      <c r="P3539" s="6"/>
    </row>
    <row r="3540" spans="1:16" x14ac:dyDescent="0.2">
      <c r="A3540" s="24"/>
      <c r="B3540" s="5"/>
      <c r="C3540" s="5"/>
      <c r="D3540" s="5"/>
      <c r="E3540" s="5"/>
      <c r="F3540" s="5"/>
      <c r="G3540" s="6"/>
      <c r="H3540" s="6"/>
      <c r="I3540" s="6"/>
      <c r="J3540" s="6"/>
      <c r="K3540" s="6"/>
      <c r="L3540" s="6"/>
      <c r="M3540" s="6"/>
      <c r="N3540" s="6"/>
      <c r="O3540" s="6"/>
      <c r="P3540" s="6"/>
    </row>
    <row r="3541" spans="1:16" x14ac:dyDescent="0.2">
      <c r="A3541" s="24"/>
      <c r="B3541" s="5"/>
      <c r="C3541" s="5"/>
      <c r="D3541" s="5"/>
      <c r="E3541" s="5"/>
      <c r="F3541" s="5"/>
      <c r="G3541" s="6"/>
      <c r="H3541" s="6"/>
      <c r="I3541" s="6"/>
      <c r="J3541" s="6"/>
      <c r="K3541" s="6"/>
      <c r="L3541" s="6"/>
      <c r="M3541" s="6"/>
      <c r="N3541" s="6"/>
      <c r="O3541" s="6"/>
      <c r="P3541" s="6"/>
    </row>
    <row r="3542" spans="1:16" x14ac:dyDescent="0.2">
      <c r="A3542" s="24"/>
      <c r="B3542" s="5"/>
      <c r="C3542" s="5"/>
      <c r="D3542" s="5"/>
      <c r="E3542" s="5"/>
      <c r="F3542" s="5"/>
      <c r="G3542" s="6"/>
      <c r="H3542" s="6"/>
      <c r="I3542" s="6"/>
      <c r="J3542" s="6"/>
      <c r="K3542" s="6"/>
      <c r="L3542" s="6"/>
      <c r="M3542" s="6"/>
      <c r="N3542" s="6"/>
      <c r="O3542" s="6"/>
      <c r="P3542" s="6"/>
    </row>
    <row r="3543" spans="1:16" x14ac:dyDescent="0.2">
      <c r="A3543" s="24"/>
      <c r="B3543" s="5"/>
      <c r="C3543" s="5"/>
      <c r="D3543" s="5"/>
      <c r="E3543" s="5"/>
      <c r="F3543" s="5"/>
      <c r="G3543" s="6"/>
      <c r="H3543" s="6"/>
      <c r="I3543" s="6"/>
      <c r="J3543" s="6"/>
      <c r="K3543" s="6"/>
      <c r="L3543" s="6"/>
      <c r="M3543" s="6"/>
      <c r="N3543" s="6"/>
      <c r="O3543" s="6"/>
      <c r="P3543" s="6"/>
    </row>
    <row r="3544" spans="1:16" x14ac:dyDescent="0.2">
      <c r="A3544" s="24"/>
      <c r="B3544" s="5"/>
      <c r="C3544" s="5"/>
      <c r="D3544" s="5"/>
      <c r="E3544" s="5"/>
      <c r="F3544" s="5"/>
      <c r="G3544" s="6"/>
      <c r="H3544" s="6"/>
      <c r="I3544" s="6"/>
      <c r="J3544" s="6"/>
      <c r="K3544" s="6"/>
      <c r="L3544" s="6"/>
      <c r="M3544" s="6"/>
      <c r="N3544" s="6"/>
      <c r="O3544" s="6"/>
      <c r="P3544" s="6"/>
    </row>
    <row r="3545" spans="1:16" x14ac:dyDescent="0.2">
      <c r="A3545" s="24"/>
      <c r="B3545" s="5"/>
      <c r="C3545" s="5"/>
      <c r="D3545" s="5"/>
      <c r="E3545" s="5"/>
      <c r="F3545" s="5"/>
      <c r="G3545" s="6"/>
      <c r="H3545" s="6"/>
      <c r="I3545" s="6"/>
      <c r="J3545" s="6"/>
      <c r="K3545" s="6"/>
      <c r="L3545" s="6"/>
      <c r="M3545" s="6"/>
      <c r="N3545" s="6"/>
      <c r="O3545" s="6"/>
      <c r="P3545" s="6"/>
    </row>
    <row r="3546" spans="1:16" x14ac:dyDescent="0.2">
      <c r="A3546" s="24"/>
      <c r="B3546" s="5"/>
      <c r="C3546" s="5"/>
      <c r="D3546" s="5"/>
      <c r="E3546" s="5"/>
      <c r="F3546" s="5"/>
      <c r="G3546" s="6"/>
      <c r="H3546" s="6"/>
      <c r="I3546" s="6"/>
      <c r="J3546" s="6"/>
      <c r="K3546" s="6"/>
      <c r="L3546" s="6"/>
      <c r="M3546" s="6"/>
      <c r="N3546" s="6"/>
      <c r="O3546" s="6"/>
      <c r="P3546" s="6"/>
    </row>
    <row r="3547" spans="1:16" x14ac:dyDescent="0.2">
      <c r="A3547" s="24"/>
      <c r="B3547" s="5"/>
      <c r="C3547" s="5"/>
      <c r="D3547" s="5"/>
      <c r="E3547" s="5"/>
      <c r="F3547" s="5"/>
      <c r="G3547" s="6"/>
      <c r="H3547" s="6"/>
      <c r="I3547" s="6"/>
      <c r="J3547" s="6"/>
      <c r="K3547" s="6"/>
      <c r="L3547" s="6"/>
      <c r="M3547" s="6"/>
      <c r="N3547" s="6"/>
      <c r="O3547" s="6"/>
      <c r="P3547" s="6"/>
    </row>
    <row r="3548" spans="1:16" x14ac:dyDescent="0.2">
      <c r="A3548" s="24"/>
      <c r="B3548" s="5"/>
      <c r="C3548" s="5"/>
      <c r="D3548" s="5"/>
      <c r="E3548" s="5"/>
      <c r="F3548" s="5"/>
      <c r="G3548" s="6"/>
      <c r="H3548" s="6"/>
      <c r="I3548" s="6"/>
      <c r="J3548" s="6"/>
      <c r="K3548" s="6"/>
      <c r="L3548" s="6"/>
      <c r="M3548" s="6"/>
      <c r="N3548" s="6"/>
      <c r="O3548" s="6"/>
      <c r="P3548" s="6"/>
    </row>
    <row r="3549" spans="1:16" x14ac:dyDescent="0.2">
      <c r="A3549" s="24"/>
      <c r="B3549" s="5"/>
      <c r="C3549" s="5"/>
      <c r="D3549" s="5"/>
      <c r="E3549" s="5"/>
      <c r="F3549" s="5"/>
      <c r="G3549" s="6"/>
      <c r="H3549" s="6"/>
      <c r="I3549" s="6"/>
      <c r="J3549" s="6"/>
      <c r="K3549" s="6"/>
      <c r="L3549" s="6"/>
      <c r="M3549" s="6"/>
      <c r="N3549" s="6"/>
      <c r="O3549" s="6"/>
      <c r="P3549" s="6"/>
    </row>
    <row r="3550" spans="1:16" x14ac:dyDescent="0.2">
      <c r="A3550" s="24"/>
      <c r="B3550" s="5"/>
      <c r="C3550" s="5"/>
      <c r="D3550" s="5"/>
      <c r="E3550" s="5"/>
      <c r="F3550" s="5"/>
      <c r="G3550" s="6"/>
      <c r="H3550" s="6"/>
      <c r="I3550" s="6"/>
      <c r="J3550" s="6"/>
      <c r="K3550" s="6"/>
      <c r="L3550" s="6"/>
      <c r="M3550" s="6"/>
      <c r="N3550" s="6"/>
      <c r="O3550" s="6"/>
      <c r="P3550" s="6"/>
    </row>
    <row r="3551" spans="1:16" x14ac:dyDescent="0.2">
      <c r="A3551" s="24"/>
      <c r="B3551" s="5"/>
      <c r="C3551" s="5"/>
      <c r="D3551" s="5"/>
      <c r="E3551" s="5"/>
      <c r="F3551" s="5"/>
      <c r="G3551" s="6"/>
      <c r="H3551" s="6"/>
      <c r="I3551" s="6"/>
      <c r="J3551" s="6"/>
      <c r="K3551" s="6"/>
      <c r="L3551" s="6"/>
      <c r="M3551" s="6"/>
      <c r="N3551" s="6"/>
      <c r="O3551" s="6"/>
      <c r="P3551" s="6"/>
    </row>
    <row r="3552" spans="1:16" x14ac:dyDescent="0.2">
      <c r="A3552" s="24"/>
      <c r="B3552" s="5"/>
      <c r="C3552" s="5"/>
      <c r="D3552" s="5"/>
      <c r="E3552" s="5"/>
      <c r="F3552" s="5"/>
      <c r="G3552" s="6"/>
      <c r="H3552" s="6"/>
      <c r="I3552" s="6"/>
      <c r="J3552" s="6"/>
      <c r="K3552" s="6"/>
      <c r="L3552" s="6"/>
      <c r="M3552" s="6"/>
      <c r="N3552" s="6"/>
      <c r="O3552" s="6"/>
      <c r="P3552" s="6"/>
    </row>
    <row r="3553" spans="1:16" x14ac:dyDescent="0.2">
      <c r="A3553" s="24"/>
      <c r="B3553" s="5"/>
      <c r="C3553" s="5"/>
      <c r="D3553" s="5"/>
      <c r="E3553" s="5"/>
      <c r="F3553" s="5"/>
      <c r="G3553" s="6"/>
      <c r="H3553" s="6"/>
      <c r="I3553" s="6"/>
      <c r="J3553" s="6"/>
      <c r="K3553" s="6"/>
      <c r="L3553" s="6"/>
      <c r="M3553" s="6"/>
      <c r="N3553" s="6"/>
      <c r="O3553" s="6"/>
      <c r="P3553" s="6"/>
    </row>
    <row r="3554" spans="1:16" x14ac:dyDescent="0.2">
      <c r="A3554" s="24"/>
      <c r="B3554" s="5"/>
      <c r="C3554" s="5"/>
      <c r="D3554" s="5"/>
      <c r="E3554" s="5"/>
      <c r="F3554" s="5"/>
      <c r="G3554" s="6"/>
      <c r="H3554" s="6"/>
      <c r="I3554" s="6"/>
      <c r="J3554" s="6"/>
      <c r="K3554" s="6"/>
      <c r="L3554" s="6"/>
      <c r="M3554" s="6"/>
      <c r="N3554" s="6"/>
      <c r="O3554" s="6"/>
      <c r="P3554" s="6"/>
    </row>
    <row r="3555" spans="1:16" x14ac:dyDescent="0.2">
      <c r="A3555" s="24"/>
      <c r="B3555" s="5"/>
      <c r="C3555" s="5"/>
      <c r="D3555" s="5"/>
      <c r="E3555" s="5"/>
      <c r="F3555" s="5"/>
      <c r="G3555" s="6"/>
      <c r="H3555" s="6"/>
      <c r="I3555" s="6"/>
      <c r="J3555" s="6"/>
      <c r="K3555" s="6"/>
      <c r="L3555" s="6"/>
      <c r="M3555" s="6"/>
      <c r="N3555" s="6"/>
      <c r="O3555" s="6"/>
      <c r="P3555" s="6"/>
    </row>
    <row r="3556" spans="1:16" x14ac:dyDescent="0.2">
      <c r="A3556" s="24"/>
      <c r="B3556" s="5"/>
      <c r="C3556" s="5"/>
      <c r="D3556" s="5"/>
      <c r="E3556" s="5"/>
      <c r="F3556" s="5"/>
      <c r="G3556" s="6"/>
      <c r="H3556" s="6"/>
      <c r="I3556" s="6"/>
      <c r="J3556" s="6"/>
      <c r="K3556" s="6"/>
      <c r="L3556" s="6"/>
      <c r="M3556" s="6"/>
      <c r="N3556" s="6"/>
      <c r="O3556" s="6"/>
      <c r="P3556" s="6"/>
    </row>
    <row r="3557" spans="1:16" x14ac:dyDescent="0.2">
      <c r="A3557" s="24"/>
      <c r="B3557" s="5"/>
      <c r="C3557" s="5"/>
      <c r="D3557" s="5"/>
      <c r="E3557" s="5"/>
      <c r="F3557" s="5"/>
      <c r="G3557" s="6"/>
      <c r="H3557" s="6"/>
      <c r="I3557" s="6"/>
      <c r="J3557" s="6"/>
      <c r="K3557" s="6"/>
      <c r="L3557" s="6"/>
      <c r="M3557" s="6"/>
      <c r="N3557" s="6"/>
      <c r="O3557" s="6"/>
      <c r="P3557" s="6"/>
    </row>
    <row r="3558" spans="1:16" x14ac:dyDescent="0.2">
      <c r="A3558" s="24"/>
      <c r="B3558" s="5"/>
      <c r="C3558" s="5"/>
      <c r="D3558" s="5"/>
      <c r="E3558" s="5"/>
      <c r="F3558" s="5"/>
      <c r="G3558" s="6"/>
      <c r="H3558" s="6"/>
      <c r="I3558" s="6"/>
      <c r="J3558" s="6"/>
      <c r="K3558" s="6"/>
      <c r="L3558" s="6"/>
      <c r="M3558" s="6"/>
      <c r="N3558" s="6"/>
      <c r="O3558" s="6"/>
      <c r="P3558" s="6"/>
    </row>
    <row r="3559" spans="1:16" x14ac:dyDescent="0.2">
      <c r="A3559" s="24"/>
      <c r="B3559" s="5"/>
      <c r="C3559" s="5"/>
      <c r="D3559" s="5"/>
      <c r="E3559" s="5"/>
      <c r="F3559" s="5"/>
      <c r="G3559" s="6"/>
      <c r="H3559" s="6"/>
      <c r="I3559" s="6"/>
      <c r="J3559" s="6"/>
      <c r="K3559" s="6"/>
      <c r="L3559" s="6"/>
      <c r="M3559" s="6"/>
      <c r="N3559" s="6"/>
      <c r="O3559" s="6"/>
      <c r="P3559" s="6"/>
    </row>
    <row r="3560" spans="1:16" x14ac:dyDescent="0.2">
      <c r="A3560" s="24"/>
      <c r="B3560" s="5"/>
      <c r="C3560" s="5"/>
      <c r="D3560" s="5"/>
      <c r="E3560" s="5"/>
      <c r="F3560" s="5"/>
      <c r="G3560" s="6"/>
      <c r="H3560" s="6"/>
      <c r="I3560" s="6"/>
      <c r="J3560" s="6"/>
      <c r="K3560" s="6"/>
      <c r="L3560" s="6"/>
      <c r="M3560" s="6"/>
      <c r="N3560" s="6"/>
      <c r="O3560" s="6"/>
      <c r="P3560" s="6"/>
    </row>
    <row r="3561" spans="1:16" x14ac:dyDescent="0.2">
      <c r="A3561" s="24"/>
      <c r="B3561" s="5"/>
      <c r="C3561" s="5"/>
      <c r="D3561" s="5"/>
      <c r="E3561" s="5"/>
      <c r="F3561" s="5"/>
      <c r="G3561" s="6"/>
      <c r="H3561" s="6"/>
      <c r="I3561" s="6"/>
      <c r="J3561" s="6"/>
      <c r="K3561" s="6"/>
      <c r="L3561" s="6"/>
      <c r="M3561" s="6"/>
      <c r="N3561" s="6"/>
      <c r="O3561" s="6"/>
      <c r="P3561" s="6"/>
    </row>
    <row r="3562" spans="1:16" x14ac:dyDescent="0.2">
      <c r="A3562" s="24"/>
      <c r="B3562" s="5"/>
      <c r="C3562" s="5"/>
      <c r="D3562" s="5"/>
      <c r="E3562" s="5"/>
      <c r="F3562" s="5"/>
      <c r="G3562" s="6"/>
      <c r="H3562" s="6"/>
      <c r="I3562" s="6"/>
      <c r="J3562" s="6"/>
      <c r="K3562" s="6"/>
      <c r="L3562" s="6"/>
      <c r="M3562" s="6"/>
      <c r="N3562" s="6"/>
      <c r="O3562" s="6"/>
      <c r="P3562" s="6"/>
    </row>
    <row r="3563" spans="1:16" x14ac:dyDescent="0.2">
      <c r="A3563" s="24"/>
      <c r="B3563" s="5"/>
      <c r="C3563" s="5"/>
      <c r="D3563" s="5"/>
      <c r="E3563" s="5"/>
      <c r="F3563" s="5"/>
      <c r="G3563" s="6"/>
      <c r="H3563" s="6"/>
      <c r="I3563" s="6"/>
      <c r="J3563" s="6"/>
      <c r="K3563" s="6"/>
      <c r="L3563" s="6"/>
      <c r="M3563" s="6"/>
      <c r="N3563" s="6"/>
      <c r="O3563" s="6"/>
      <c r="P3563" s="6"/>
    </row>
    <row r="3564" spans="1:16" x14ac:dyDescent="0.2">
      <c r="A3564" s="24"/>
      <c r="B3564" s="5"/>
      <c r="C3564" s="5"/>
      <c r="D3564" s="5"/>
      <c r="E3564" s="5"/>
      <c r="F3564" s="5"/>
      <c r="G3564" s="6"/>
      <c r="H3564" s="6"/>
      <c r="I3564" s="6"/>
      <c r="J3564" s="6"/>
      <c r="K3564" s="6"/>
      <c r="L3564" s="6"/>
      <c r="M3564" s="6"/>
      <c r="N3564" s="6"/>
      <c r="O3564" s="6"/>
      <c r="P3564" s="6"/>
    </row>
    <row r="3565" spans="1:16" x14ac:dyDescent="0.2">
      <c r="A3565" s="24"/>
      <c r="B3565" s="5"/>
      <c r="C3565" s="5"/>
      <c r="D3565" s="5"/>
      <c r="E3565" s="5"/>
      <c r="F3565" s="5"/>
      <c r="G3565" s="6"/>
      <c r="H3565" s="6"/>
      <c r="I3565" s="6"/>
      <c r="J3565" s="6"/>
      <c r="K3565" s="6"/>
      <c r="L3565" s="6"/>
      <c r="M3565" s="6"/>
      <c r="N3565" s="6"/>
      <c r="O3565" s="6"/>
      <c r="P3565" s="6"/>
    </row>
    <row r="3566" spans="1:16" x14ac:dyDescent="0.2">
      <c r="A3566" s="24"/>
      <c r="B3566" s="5"/>
      <c r="C3566" s="5"/>
      <c r="D3566" s="5"/>
      <c r="E3566" s="5"/>
      <c r="F3566" s="5"/>
      <c r="G3566" s="6"/>
      <c r="H3566" s="6"/>
      <c r="I3566" s="6"/>
      <c r="J3566" s="6"/>
      <c r="K3566" s="6"/>
      <c r="L3566" s="6"/>
      <c r="M3566" s="6"/>
      <c r="N3566" s="6"/>
      <c r="O3566" s="6"/>
      <c r="P3566" s="6"/>
    </row>
    <row r="3567" spans="1:16" x14ac:dyDescent="0.2">
      <c r="A3567" s="24"/>
      <c r="B3567" s="5"/>
      <c r="C3567" s="5"/>
      <c r="D3567" s="5"/>
      <c r="E3567" s="5"/>
      <c r="F3567" s="5"/>
      <c r="G3567" s="6"/>
      <c r="H3567" s="6"/>
      <c r="I3567" s="6"/>
      <c r="J3567" s="6"/>
      <c r="K3567" s="6"/>
      <c r="L3567" s="6"/>
      <c r="M3567" s="6"/>
      <c r="N3567" s="6"/>
      <c r="O3567" s="6"/>
      <c r="P3567" s="6"/>
    </row>
    <row r="3568" spans="1:16" x14ac:dyDescent="0.2">
      <c r="A3568" s="24"/>
      <c r="B3568" s="5"/>
      <c r="C3568" s="5"/>
      <c r="D3568" s="5"/>
      <c r="E3568" s="5"/>
      <c r="F3568" s="5"/>
      <c r="G3568" s="6"/>
      <c r="H3568" s="6"/>
      <c r="I3568" s="6"/>
      <c r="J3568" s="6"/>
      <c r="K3568" s="6"/>
      <c r="L3568" s="6"/>
      <c r="M3568" s="6"/>
      <c r="N3568" s="6"/>
      <c r="O3568" s="6"/>
      <c r="P3568" s="6"/>
    </row>
    <row r="3569" spans="1:16" x14ac:dyDescent="0.2">
      <c r="A3569" s="24"/>
      <c r="B3569" s="5"/>
      <c r="C3569" s="5"/>
      <c r="D3569" s="5"/>
      <c r="E3569" s="5"/>
      <c r="F3569" s="5"/>
      <c r="G3569" s="6"/>
      <c r="H3569" s="6"/>
      <c r="I3569" s="6"/>
      <c r="J3569" s="6"/>
      <c r="K3569" s="6"/>
      <c r="L3569" s="6"/>
      <c r="M3569" s="6"/>
      <c r="N3569" s="6"/>
      <c r="O3569" s="6"/>
      <c r="P3569" s="6"/>
    </row>
    <row r="3570" spans="1:16" x14ac:dyDescent="0.2">
      <c r="A3570" s="24"/>
      <c r="B3570" s="5"/>
      <c r="C3570" s="5"/>
      <c r="D3570" s="5"/>
      <c r="E3570" s="5"/>
      <c r="F3570" s="5"/>
      <c r="G3570" s="6"/>
      <c r="H3570" s="6"/>
      <c r="I3570" s="6"/>
      <c r="J3570" s="6"/>
      <c r="K3570" s="6"/>
      <c r="L3570" s="6"/>
      <c r="M3570" s="6"/>
      <c r="N3570" s="6"/>
      <c r="O3570" s="6"/>
      <c r="P3570" s="6"/>
    </row>
    <row r="3571" spans="1:16" x14ac:dyDescent="0.2">
      <c r="A3571" s="24"/>
      <c r="B3571" s="5"/>
      <c r="C3571" s="5"/>
      <c r="D3571" s="5"/>
      <c r="E3571" s="5"/>
      <c r="F3571" s="5"/>
      <c r="G3571" s="6"/>
      <c r="H3571" s="6"/>
      <c r="I3571" s="6"/>
      <c r="J3571" s="6"/>
      <c r="K3571" s="6"/>
      <c r="L3571" s="6"/>
      <c r="M3571" s="6"/>
      <c r="N3571" s="6"/>
      <c r="O3571" s="6"/>
      <c r="P3571" s="6"/>
    </row>
    <row r="3572" spans="1:16" x14ac:dyDescent="0.2">
      <c r="A3572" s="24"/>
      <c r="B3572" s="5"/>
      <c r="C3572" s="5"/>
      <c r="D3572" s="5"/>
      <c r="E3572" s="5"/>
      <c r="F3572" s="5"/>
      <c r="G3572" s="6"/>
      <c r="H3572" s="6"/>
      <c r="I3572" s="6"/>
      <c r="J3572" s="6"/>
      <c r="K3572" s="6"/>
      <c r="L3572" s="6"/>
      <c r="M3572" s="6"/>
      <c r="N3572" s="6"/>
      <c r="O3572" s="6"/>
      <c r="P3572" s="6"/>
    </row>
    <row r="3573" spans="1:16" x14ac:dyDescent="0.2">
      <c r="A3573" s="24"/>
      <c r="B3573" s="5"/>
      <c r="C3573" s="5"/>
      <c r="D3573" s="5"/>
      <c r="E3573" s="5"/>
      <c r="F3573" s="5"/>
      <c r="G3573" s="6"/>
      <c r="H3573" s="6"/>
      <c r="I3573" s="6"/>
      <c r="J3573" s="6"/>
      <c r="K3573" s="6"/>
      <c r="L3573" s="6"/>
      <c r="M3573" s="6"/>
      <c r="N3573" s="6"/>
      <c r="O3573" s="6"/>
      <c r="P3573" s="6"/>
    </row>
    <row r="3574" spans="1:16" x14ac:dyDescent="0.2">
      <c r="A3574" s="24"/>
      <c r="B3574" s="5"/>
      <c r="C3574" s="5"/>
      <c r="D3574" s="5"/>
      <c r="E3574" s="5"/>
      <c r="F3574" s="5"/>
      <c r="G3574" s="6"/>
      <c r="H3574" s="6"/>
      <c r="I3574" s="6"/>
      <c r="J3574" s="6"/>
      <c r="K3574" s="6"/>
      <c r="L3574" s="6"/>
      <c r="M3574" s="6"/>
      <c r="N3574" s="6"/>
      <c r="O3574" s="6"/>
      <c r="P3574" s="6"/>
    </row>
    <row r="3575" spans="1:16" x14ac:dyDescent="0.2">
      <c r="A3575" s="24"/>
      <c r="B3575" s="5"/>
      <c r="C3575" s="5"/>
      <c r="D3575" s="5"/>
      <c r="E3575" s="5"/>
      <c r="F3575" s="5"/>
      <c r="G3575" s="6"/>
      <c r="H3575" s="6"/>
      <c r="I3575" s="6"/>
      <c r="J3575" s="6"/>
      <c r="K3575" s="6"/>
      <c r="L3575" s="6"/>
      <c r="M3575" s="6"/>
      <c r="N3575" s="6"/>
      <c r="O3575" s="6"/>
      <c r="P3575" s="6"/>
    </row>
    <row r="3576" spans="1:16" x14ac:dyDescent="0.2">
      <c r="A3576" s="24"/>
      <c r="B3576" s="5"/>
      <c r="C3576" s="5"/>
      <c r="D3576" s="5"/>
      <c r="E3576" s="5"/>
      <c r="F3576" s="5"/>
      <c r="G3576" s="6"/>
      <c r="H3576" s="6"/>
      <c r="I3576" s="6"/>
      <c r="J3576" s="6"/>
      <c r="K3576" s="6"/>
      <c r="L3576" s="6"/>
      <c r="M3576" s="6"/>
      <c r="N3576" s="6"/>
      <c r="O3576" s="6"/>
      <c r="P3576" s="6"/>
    </row>
    <row r="3577" spans="1:16" x14ac:dyDescent="0.2">
      <c r="A3577" s="24"/>
      <c r="B3577" s="5"/>
      <c r="C3577" s="5"/>
      <c r="D3577" s="5"/>
      <c r="E3577" s="5"/>
      <c r="F3577" s="5"/>
      <c r="G3577" s="6"/>
      <c r="H3577" s="6"/>
      <c r="I3577" s="6"/>
      <c r="J3577" s="6"/>
      <c r="K3577" s="6"/>
      <c r="L3577" s="6"/>
      <c r="M3577" s="6"/>
      <c r="N3577" s="6"/>
      <c r="O3577" s="6"/>
      <c r="P3577" s="6"/>
    </row>
    <row r="3578" spans="1:16" x14ac:dyDescent="0.2">
      <c r="A3578" s="24"/>
      <c r="B3578" s="5"/>
      <c r="C3578" s="5"/>
      <c r="D3578" s="5"/>
      <c r="E3578" s="5"/>
      <c r="F3578" s="5"/>
      <c r="G3578" s="6"/>
      <c r="H3578" s="6"/>
      <c r="I3578" s="6"/>
      <c r="J3578" s="6"/>
      <c r="K3578" s="6"/>
      <c r="L3578" s="6"/>
      <c r="M3578" s="6"/>
      <c r="N3578" s="6"/>
      <c r="O3578" s="6"/>
      <c r="P3578" s="6"/>
    </row>
    <row r="3579" spans="1:16" x14ac:dyDescent="0.2">
      <c r="A3579" s="24"/>
      <c r="B3579" s="5"/>
      <c r="C3579" s="5"/>
      <c r="D3579" s="5"/>
      <c r="E3579" s="5"/>
      <c r="F3579" s="5"/>
      <c r="G3579" s="6"/>
      <c r="H3579" s="6"/>
      <c r="I3579" s="6"/>
      <c r="J3579" s="6"/>
      <c r="K3579" s="6"/>
      <c r="L3579" s="6"/>
      <c r="M3579" s="6"/>
      <c r="N3579" s="6"/>
      <c r="O3579" s="6"/>
      <c r="P3579" s="6"/>
    </row>
    <row r="3580" spans="1:16" x14ac:dyDescent="0.2">
      <c r="A3580" s="24"/>
      <c r="B3580" s="5"/>
      <c r="C3580" s="5"/>
      <c r="D3580" s="5"/>
      <c r="E3580" s="5"/>
      <c r="F3580" s="5"/>
      <c r="G3580" s="6"/>
      <c r="H3580" s="6"/>
      <c r="I3580" s="6"/>
      <c r="J3580" s="6"/>
      <c r="K3580" s="6"/>
      <c r="L3580" s="6"/>
      <c r="M3580" s="6"/>
      <c r="N3580" s="6"/>
      <c r="O3580" s="6"/>
      <c r="P3580" s="6"/>
    </row>
    <row r="3581" spans="1:16" x14ac:dyDescent="0.2">
      <c r="A3581" s="24"/>
      <c r="B3581" s="5"/>
      <c r="C3581" s="5"/>
      <c r="D3581" s="5"/>
      <c r="E3581" s="5"/>
      <c r="F3581" s="5"/>
      <c r="G3581" s="6"/>
      <c r="H3581" s="6"/>
      <c r="I3581" s="6"/>
      <c r="J3581" s="6"/>
      <c r="K3581" s="6"/>
      <c r="L3581" s="6"/>
      <c r="M3581" s="6"/>
      <c r="N3581" s="6"/>
      <c r="O3581" s="6"/>
      <c r="P3581" s="6"/>
    </row>
    <row r="3582" spans="1:16" x14ac:dyDescent="0.2">
      <c r="A3582" s="24"/>
      <c r="B3582" s="5"/>
      <c r="C3582" s="5"/>
      <c r="D3582" s="5"/>
      <c r="E3582" s="5"/>
      <c r="F3582" s="5"/>
      <c r="G3582" s="6"/>
      <c r="H3582" s="6"/>
      <c r="I3582" s="6"/>
      <c r="J3582" s="6"/>
      <c r="K3582" s="6"/>
      <c r="L3582" s="6"/>
      <c r="M3582" s="6"/>
      <c r="N3582" s="6"/>
      <c r="O3582" s="6"/>
      <c r="P3582" s="6"/>
    </row>
    <row r="3583" spans="1:16" x14ac:dyDescent="0.2">
      <c r="A3583" s="24"/>
      <c r="B3583" s="5"/>
      <c r="C3583" s="5"/>
      <c r="D3583" s="5"/>
      <c r="E3583" s="5"/>
      <c r="F3583" s="5"/>
      <c r="G3583" s="6"/>
      <c r="H3583" s="6"/>
      <c r="I3583" s="6"/>
      <c r="J3583" s="6"/>
      <c r="K3583" s="6"/>
      <c r="L3583" s="6"/>
      <c r="M3583" s="6"/>
      <c r="N3583" s="6"/>
      <c r="O3583" s="6"/>
      <c r="P3583" s="6"/>
    </row>
    <row r="3584" spans="1:16" x14ac:dyDescent="0.2">
      <c r="A3584" s="24"/>
      <c r="B3584" s="5"/>
      <c r="C3584" s="5"/>
      <c r="D3584" s="5"/>
      <c r="E3584" s="5"/>
      <c r="F3584" s="5"/>
      <c r="G3584" s="6"/>
      <c r="H3584" s="6"/>
      <c r="I3584" s="6"/>
      <c r="J3584" s="6"/>
      <c r="K3584" s="6"/>
      <c r="L3584" s="6"/>
      <c r="M3584" s="6"/>
      <c r="N3584" s="6"/>
      <c r="O3584" s="6"/>
      <c r="P3584" s="6"/>
    </row>
    <row r="3585" spans="1:16" x14ac:dyDescent="0.2">
      <c r="A3585" s="24"/>
      <c r="B3585" s="5"/>
      <c r="C3585" s="5"/>
      <c r="D3585" s="5"/>
      <c r="E3585" s="5"/>
      <c r="F3585" s="5"/>
      <c r="G3585" s="6"/>
      <c r="H3585" s="6"/>
      <c r="I3585" s="6"/>
      <c r="J3585" s="6"/>
      <c r="K3585" s="6"/>
      <c r="L3585" s="6"/>
      <c r="M3585" s="6"/>
      <c r="N3585" s="6"/>
      <c r="O3585" s="6"/>
      <c r="P3585" s="6"/>
    </row>
    <row r="3586" spans="1:16" x14ac:dyDescent="0.2">
      <c r="A3586" s="24"/>
      <c r="B3586" s="5"/>
      <c r="C3586" s="5"/>
      <c r="D3586" s="5"/>
      <c r="E3586" s="5"/>
      <c r="F3586" s="5"/>
      <c r="G3586" s="6"/>
      <c r="H3586" s="6"/>
      <c r="I3586" s="6"/>
      <c r="J3586" s="6"/>
      <c r="K3586" s="6"/>
      <c r="L3586" s="6"/>
      <c r="M3586" s="6"/>
      <c r="N3586" s="6"/>
      <c r="O3586" s="6"/>
      <c r="P3586" s="6"/>
    </row>
    <row r="3587" spans="1:16" x14ac:dyDescent="0.2">
      <c r="A3587" s="24"/>
      <c r="B3587" s="5"/>
      <c r="C3587" s="5"/>
      <c r="D3587" s="5"/>
      <c r="E3587" s="5"/>
      <c r="F3587" s="5"/>
      <c r="G3587" s="6"/>
      <c r="H3587" s="6"/>
      <c r="I3587" s="6"/>
      <c r="J3587" s="6"/>
      <c r="K3587" s="6"/>
      <c r="L3587" s="6"/>
      <c r="M3587" s="6"/>
      <c r="N3587" s="6"/>
      <c r="O3587" s="6"/>
      <c r="P3587" s="6"/>
    </row>
    <row r="3588" spans="1:16" x14ac:dyDescent="0.2">
      <c r="A3588" s="24"/>
      <c r="B3588" s="5"/>
      <c r="C3588" s="5"/>
      <c r="D3588" s="5"/>
      <c r="E3588" s="5"/>
      <c r="F3588" s="5"/>
      <c r="G3588" s="6"/>
      <c r="H3588" s="6"/>
      <c r="I3588" s="6"/>
      <c r="J3588" s="6"/>
      <c r="K3588" s="6"/>
      <c r="L3588" s="6"/>
      <c r="M3588" s="6"/>
      <c r="N3588" s="6"/>
      <c r="O3588" s="6"/>
      <c r="P3588" s="6"/>
    </row>
    <row r="3589" spans="1:16" x14ac:dyDescent="0.2">
      <c r="A3589" s="24"/>
      <c r="B3589" s="5"/>
      <c r="C3589" s="5"/>
      <c r="D3589" s="5"/>
      <c r="E3589" s="5"/>
      <c r="F3589" s="5"/>
      <c r="G3589" s="6"/>
      <c r="H3589" s="6"/>
      <c r="I3589" s="6"/>
      <c r="J3589" s="6"/>
      <c r="K3589" s="6"/>
      <c r="L3589" s="6"/>
      <c r="M3589" s="6"/>
      <c r="N3589" s="6"/>
      <c r="O3589" s="6"/>
      <c r="P3589" s="6"/>
    </row>
    <row r="3590" spans="1:16" x14ac:dyDescent="0.2">
      <c r="A3590" s="24"/>
      <c r="B3590" s="5"/>
      <c r="C3590" s="5"/>
      <c r="D3590" s="5"/>
      <c r="E3590" s="5"/>
      <c r="F3590" s="5"/>
      <c r="G3590" s="6"/>
      <c r="H3590" s="6"/>
      <c r="I3590" s="6"/>
      <c r="J3590" s="6"/>
      <c r="K3590" s="6"/>
      <c r="L3590" s="6"/>
      <c r="M3590" s="6"/>
      <c r="N3590" s="6"/>
      <c r="O3590" s="6"/>
      <c r="P3590" s="6"/>
    </row>
    <row r="3591" spans="1:16" x14ac:dyDescent="0.2">
      <c r="A3591" s="24"/>
      <c r="B3591" s="5"/>
      <c r="C3591" s="5"/>
      <c r="D3591" s="5"/>
      <c r="E3591" s="5"/>
      <c r="F3591" s="5"/>
      <c r="G3591" s="6"/>
      <c r="H3591" s="6"/>
      <c r="I3591" s="6"/>
      <c r="J3591" s="6"/>
      <c r="K3591" s="6"/>
      <c r="L3591" s="6"/>
      <c r="M3591" s="6"/>
      <c r="N3591" s="6"/>
      <c r="O3591" s="6"/>
      <c r="P3591" s="6"/>
    </row>
    <row r="3592" spans="1:16" x14ac:dyDescent="0.2">
      <c r="A3592" s="24"/>
      <c r="B3592" s="5"/>
      <c r="C3592" s="5"/>
      <c r="D3592" s="5"/>
      <c r="E3592" s="5"/>
      <c r="F3592" s="5"/>
      <c r="G3592" s="6"/>
      <c r="H3592" s="6"/>
      <c r="I3592" s="6"/>
      <c r="J3592" s="6"/>
      <c r="K3592" s="6"/>
      <c r="L3592" s="6"/>
      <c r="M3592" s="6"/>
      <c r="N3592" s="6"/>
      <c r="O3592" s="6"/>
      <c r="P3592" s="6"/>
    </row>
    <row r="3593" spans="1:16" x14ac:dyDescent="0.2">
      <c r="A3593" s="24"/>
      <c r="B3593" s="5"/>
      <c r="C3593" s="5"/>
      <c r="D3593" s="5"/>
      <c r="E3593" s="5"/>
      <c r="F3593" s="5"/>
      <c r="G3593" s="6"/>
      <c r="H3593" s="6"/>
      <c r="I3593" s="6"/>
      <c r="J3593" s="6"/>
      <c r="K3593" s="6"/>
      <c r="L3593" s="6"/>
      <c r="M3593" s="6"/>
      <c r="N3593" s="6"/>
      <c r="O3593" s="6"/>
      <c r="P3593" s="6"/>
    </row>
    <row r="3594" spans="1:16" x14ac:dyDescent="0.2">
      <c r="A3594" s="24"/>
      <c r="B3594" s="5"/>
      <c r="C3594" s="5"/>
      <c r="D3594" s="5"/>
      <c r="E3594" s="5"/>
      <c r="F3594" s="5"/>
      <c r="G3594" s="6"/>
      <c r="H3594" s="6"/>
      <c r="I3594" s="6"/>
      <c r="J3594" s="6"/>
      <c r="K3594" s="6"/>
      <c r="L3594" s="6"/>
      <c r="M3594" s="6"/>
      <c r="N3594" s="6"/>
      <c r="O3594" s="6"/>
      <c r="P3594" s="6"/>
    </row>
    <row r="3595" spans="1:16" x14ac:dyDescent="0.2">
      <c r="A3595" s="24"/>
      <c r="B3595" s="5"/>
      <c r="C3595" s="5"/>
      <c r="D3595" s="5"/>
      <c r="E3595" s="5"/>
      <c r="F3595" s="5"/>
      <c r="G3595" s="6"/>
      <c r="H3595" s="6"/>
      <c r="I3595" s="6"/>
      <c r="J3595" s="6"/>
      <c r="K3595" s="6"/>
      <c r="L3595" s="6"/>
      <c r="M3595" s="6"/>
      <c r="N3595" s="6"/>
      <c r="O3595" s="6"/>
      <c r="P3595" s="6"/>
    </row>
    <row r="3596" spans="1:16" x14ac:dyDescent="0.2">
      <c r="A3596" s="24"/>
      <c r="B3596" s="5"/>
      <c r="C3596" s="5"/>
      <c r="D3596" s="5"/>
      <c r="E3596" s="5"/>
      <c r="F3596" s="5"/>
      <c r="G3596" s="6"/>
      <c r="H3596" s="6"/>
      <c r="I3596" s="6"/>
      <c r="J3596" s="6"/>
      <c r="K3596" s="6"/>
      <c r="L3596" s="6"/>
      <c r="M3596" s="6"/>
      <c r="N3596" s="6"/>
      <c r="O3596" s="6"/>
      <c r="P3596" s="6"/>
    </row>
    <row r="3597" spans="1:16" x14ac:dyDescent="0.2">
      <c r="A3597" s="24"/>
      <c r="B3597" s="5"/>
      <c r="C3597" s="5"/>
      <c r="D3597" s="5"/>
      <c r="E3597" s="5"/>
      <c r="F3597" s="5"/>
      <c r="G3597" s="6"/>
      <c r="H3597" s="6"/>
      <c r="I3597" s="6"/>
      <c r="J3597" s="6"/>
      <c r="K3597" s="6"/>
      <c r="L3597" s="6"/>
      <c r="M3597" s="6"/>
      <c r="N3597" s="6"/>
      <c r="O3597" s="6"/>
      <c r="P3597" s="6"/>
    </row>
    <row r="3598" spans="1:16" x14ac:dyDescent="0.2">
      <c r="A3598" s="24"/>
      <c r="B3598" s="5"/>
      <c r="C3598" s="5"/>
      <c r="D3598" s="5"/>
      <c r="E3598" s="5"/>
      <c r="F3598" s="5"/>
      <c r="G3598" s="6"/>
      <c r="H3598" s="6"/>
      <c r="I3598" s="6"/>
      <c r="J3598" s="6"/>
      <c r="K3598" s="6"/>
      <c r="L3598" s="6"/>
      <c r="M3598" s="6"/>
      <c r="N3598" s="6"/>
      <c r="O3598" s="6"/>
      <c r="P3598" s="6"/>
    </row>
    <row r="3599" spans="1:16" x14ac:dyDescent="0.2">
      <c r="A3599" s="24"/>
      <c r="B3599" s="5"/>
      <c r="C3599" s="5"/>
      <c r="D3599" s="5"/>
      <c r="E3599" s="5"/>
      <c r="F3599" s="5"/>
      <c r="G3599" s="6"/>
      <c r="H3599" s="6"/>
      <c r="I3599" s="6"/>
      <c r="J3599" s="6"/>
      <c r="K3599" s="6"/>
      <c r="L3599" s="6"/>
      <c r="M3599" s="6"/>
      <c r="N3599" s="6"/>
      <c r="O3599" s="6"/>
      <c r="P3599" s="6"/>
    </row>
    <row r="3600" spans="1:16" x14ac:dyDescent="0.2">
      <c r="A3600" s="24"/>
      <c r="B3600" s="5"/>
      <c r="C3600" s="5"/>
      <c r="D3600" s="5"/>
      <c r="E3600" s="5"/>
      <c r="F3600" s="5"/>
      <c r="G3600" s="6"/>
      <c r="H3600" s="6"/>
      <c r="I3600" s="6"/>
      <c r="J3600" s="6"/>
      <c r="K3600" s="6"/>
      <c r="L3600" s="6"/>
      <c r="M3600" s="6"/>
      <c r="N3600" s="6"/>
      <c r="O3600" s="6"/>
      <c r="P3600" s="6"/>
    </row>
    <row r="3601" spans="1:16" x14ac:dyDescent="0.2">
      <c r="A3601" s="24"/>
      <c r="B3601" s="5"/>
      <c r="C3601" s="5"/>
      <c r="D3601" s="5"/>
      <c r="E3601" s="5"/>
      <c r="F3601" s="5"/>
      <c r="G3601" s="6"/>
      <c r="H3601" s="6"/>
      <c r="I3601" s="6"/>
      <c r="J3601" s="6"/>
      <c r="K3601" s="6"/>
      <c r="L3601" s="6"/>
      <c r="M3601" s="6"/>
      <c r="N3601" s="6"/>
      <c r="O3601" s="6"/>
      <c r="P3601" s="6"/>
    </row>
    <row r="3602" spans="1:16" x14ac:dyDescent="0.2">
      <c r="A3602" s="24"/>
      <c r="B3602" s="5"/>
      <c r="C3602" s="5"/>
      <c r="D3602" s="5"/>
      <c r="E3602" s="5"/>
      <c r="F3602" s="5"/>
      <c r="G3602" s="6"/>
      <c r="H3602" s="6"/>
      <c r="I3602" s="6"/>
      <c r="J3602" s="6"/>
      <c r="K3602" s="6"/>
      <c r="L3602" s="6"/>
      <c r="M3602" s="6"/>
      <c r="N3602" s="6"/>
      <c r="O3602" s="6"/>
      <c r="P3602" s="6"/>
    </row>
    <row r="3603" spans="1:16" x14ac:dyDescent="0.2">
      <c r="A3603" s="24"/>
      <c r="B3603" s="5"/>
      <c r="C3603" s="5"/>
      <c r="D3603" s="5"/>
      <c r="E3603" s="5"/>
      <c r="F3603" s="5"/>
      <c r="G3603" s="6"/>
      <c r="H3603" s="6"/>
      <c r="I3603" s="6"/>
      <c r="J3603" s="6"/>
      <c r="K3603" s="6"/>
      <c r="L3603" s="6"/>
      <c r="M3603" s="6"/>
      <c r="N3603" s="6"/>
      <c r="O3603" s="6"/>
      <c r="P3603" s="6"/>
    </row>
    <row r="3604" spans="1:16" x14ac:dyDescent="0.2">
      <c r="A3604" s="24"/>
      <c r="B3604" s="5"/>
      <c r="C3604" s="5"/>
      <c r="D3604" s="5"/>
      <c r="E3604" s="5"/>
      <c r="F3604" s="5"/>
      <c r="G3604" s="6"/>
      <c r="H3604" s="6"/>
      <c r="I3604" s="6"/>
      <c r="J3604" s="6"/>
      <c r="K3604" s="6"/>
      <c r="L3604" s="6"/>
      <c r="M3604" s="6"/>
      <c r="N3604" s="6"/>
      <c r="O3604" s="6"/>
      <c r="P3604" s="6"/>
    </row>
    <row r="3605" spans="1:16" x14ac:dyDescent="0.2">
      <c r="A3605" s="24"/>
      <c r="B3605" s="5"/>
      <c r="C3605" s="5"/>
      <c r="D3605" s="5"/>
      <c r="E3605" s="5"/>
      <c r="F3605" s="5"/>
      <c r="G3605" s="6"/>
      <c r="H3605" s="6"/>
      <c r="I3605" s="6"/>
      <c r="J3605" s="6"/>
      <c r="K3605" s="6"/>
      <c r="L3605" s="6"/>
      <c r="M3605" s="6"/>
      <c r="N3605" s="6"/>
      <c r="O3605" s="6"/>
      <c r="P3605" s="6"/>
    </row>
    <row r="3606" spans="1:16" x14ac:dyDescent="0.2">
      <c r="A3606" s="24"/>
      <c r="B3606" s="5"/>
      <c r="C3606" s="5"/>
      <c r="D3606" s="5"/>
      <c r="E3606" s="5"/>
      <c r="F3606" s="5"/>
      <c r="G3606" s="6"/>
      <c r="H3606" s="6"/>
      <c r="I3606" s="6"/>
      <c r="J3606" s="6"/>
      <c r="K3606" s="6"/>
      <c r="L3606" s="6"/>
      <c r="M3606" s="6"/>
      <c r="N3606" s="6"/>
      <c r="O3606" s="6"/>
      <c r="P3606" s="6"/>
    </row>
    <row r="3607" spans="1:16" x14ac:dyDescent="0.2">
      <c r="A3607" s="24"/>
      <c r="B3607" s="5"/>
      <c r="C3607" s="5"/>
      <c r="D3607" s="5"/>
      <c r="E3607" s="5"/>
      <c r="F3607" s="5"/>
      <c r="G3607" s="6"/>
      <c r="H3607" s="6"/>
      <c r="I3607" s="6"/>
      <c r="J3607" s="6"/>
      <c r="K3607" s="6"/>
      <c r="L3607" s="6"/>
      <c r="M3607" s="6"/>
      <c r="N3607" s="6"/>
      <c r="O3607" s="6"/>
      <c r="P3607" s="6"/>
    </row>
    <row r="3608" spans="1:16" x14ac:dyDescent="0.2">
      <c r="A3608" s="24"/>
      <c r="B3608" s="5"/>
      <c r="C3608" s="5"/>
      <c r="D3608" s="5"/>
      <c r="E3608" s="5"/>
      <c r="F3608" s="5"/>
      <c r="G3608" s="6"/>
      <c r="H3608" s="6"/>
      <c r="I3608" s="6"/>
      <c r="J3608" s="6"/>
      <c r="K3608" s="6"/>
      <c r="L3608" s="6"/>
      <c r="M3608" s="6"/>
      <c r="N3608" s="6"/>
      <c r="O3608" s="6"/>
      <c r="P3608" s="6"/>
    </row>
    <row r="3609" spans="1:16" x14ac:dyDescent="0.2">
      <c r="A3609" s="24"/>
      <c r="B3609" s="5"/>
      <c r="C3609" s="5"/>
      <c r="D3609" s="5"/>
      <c r="E3609" s="5"/>
      <c r="F3609" s="5"/>
      <c r="G3609" s="6"/>
      <c r="H3609" s="6"/>
      <c r="I3609" s="6"/>
      <c r="J3609" s="6"/>
      <c r="K3609" s="6"/>
      <c r="L3609" s="6"/>
      <c r="M3609" s="6"/>
      <c r="N3609" s="6"/>
      <c r="O3609" s="6"/>
      <c r="P3609" s="6"/>
    </row>
    <row r="3610" spans="1:16" x14ac:dyDescent="0.2">
      <c r="A3610" s="24"/>
      <c r="B3610" s="5"/>
      <c r="C3610" s="5"/>
      <c r="D3610" s="5"/>
      <c r="E3610" s="5"/>
      <c r="F3610" s="5"/>
      <c r="G3610" s="6"/>
      <c r="H3610" s="6"/>
      <c r="I3610" s="6"/>
      <c r="J3610" s="6"/>
      <c r="K3610" s="6"/>
      <c r="L3610" s="6"/>
      <c r="M3610" s="6"/>
      <c r="N3610" s="6"/>
      <c r="O3610" s="6"/>
      <c r="P3610" s="6"/>
    </row>
    <row r="3611" spans="1:16" x14ac:dyDescent="0.2">
      <c r="A3611" s="24"/>
      <c r="B3611" s="5"/>
      <c r="C3611" s="5"/>
      <c r="D3611" s="5"/>
      <c r="E3611" s="5"/>
      <c r="F3611" s="5"/>
      <c r="G3611" s="6"/>
      <c r="H3611" s="6"/>
      <c r="I3611" s="6"/>
      <c r="J3611" s="6"/>
      <c r="K3611" s="6"/>
      <c r="L3611" s="6"/>
      <c r="M3611" s="6"/>
      <c r="N3611" s="6"/>
      <c r="O3611" s="6"/>
      <c r="P3611" s="6"/>
    </row>
    <row r="3612" spans="1:16" x14ac:dyDescent="0.2">
      <c r="A3612" s="24"/>
      <c r="B3612" s="5"/>
      <c r="C3612" s="5"/>
      <c r="D3612" s="5"/>
      <c r="E3612" s="5"/>
      <c r="F3612" s="5"/>
      <c r="G3612" s="6"/>
      <c r="H3612" s="6"/>
      <c r="I3612" s="6"/>
      <c r="J3612" s="6"/>
      <c r="K3612" s="6"/>
      <c r="L3612" s="6"/>
      <c r="M3612" s="6"/>
      <c r="N3612" s="6"/>
      <c r="O3612" s="6"/>
      <c r="P3612" s="6"/>
    </row>
    <row r="3613" spans="1:16" x14ac:dyDescent="0.2">
      <c r="A3613" s="24"/>
      <c r="B3613" s="5"/>
      <c r="C3613" s="5"/>
      <c r="D3613" s="5"/>
      <c r="E3613" s="5"/>
      <c r="F3613" s="5"/>
      <c r="G3613" s="6"/>
      <c r="H3613" s="6"/>
      <c r="I3613" s="6"/>
      <c r="J3613" s="6"/>
      <c r="K3613" s="6"/>
      <c r="L3613" s="6"/>
      <c r="M3613" s="6"/>
      <c r="N3613" s="6"/>
      <c r="O3613" s="6"/>
      <c r="P3613" s="6"/>
    </row>
    <row r="3614" spans="1:16" x14ac:dyDescent="0.2">
      <c r="A3614" s="24"/>
      <c r="B3614" s="5"/>
      <c r="C3614" s="5"/>
      <c r="D3614" s="5"/>
      <c r="E3614" s="5"/>
      <c r="F3614" s="5"/>
      <c r="G3614" s="6"/>
      <c r="H3614" s="6"/>
      <c r="I3614" s="6"/>
      <c r="J3614" s="6"/>
      <c r="K3614" s="6"/>
      <c r="L3614" s="6"/>
      <c r="M3614" s="6"/>
      <c r="N3614" s="6"/>
      <c r="O3614" s="6"/>
      <c r="P3614" s="6"/>
    </row>
    <row r="3615" spans="1:16" x14ac:dyDescent="0.2">
      <c r="A3615" s="24"/>
      <c r="B3615" s="5"/>
      <c r="C3615" s="5"/>
      <c r="D3615" s="5"/>
      <c r="E3615" s="5"/>
      <c r="F3615" s="5"/>
      <c r="G3615" s="6"/>
      <c r="H3615" s="6"/>
      <c r="I3615" s="6"/>
      <c r="J3615" s="6"/>
      <c r="K3615" s="6"/>
      <c r="L3615" s="6"/>
      <c r="M3615" s="6"/>
      <c r="N3615" s="6"/>
      <c r="O3615" s="6"/>
      <c r="P3615" s="6"/>
    </row>
    <row r="3616" spans="1:16" x14ac:dyDescent="0.2">
      <c r="A3616" s="24"/>
      <c r="B3616" s="5"/>
      <c r="C3616" s="5"/>
      <c r="D3616" s="5"/>
      <c r="E3616" s="5"/>
      <c r="F3616" s="5"/>
      <c r="G3616" s="6"/>
      <c r="H3616" s="6"/>
      <c r="I3616" s="6"/>
      <c r="J3616" s="6"/>
      <c r="K3616" s="6"/>
      <c r="L3616" s="6"/>
      <c r="M3616" s="6"/>
      <c r="N3616" s="6"/>
      <c r="O3616" s="6"/>
      <c r="P3616" s="6"/>
    </row>
    <row r="3617" spans="1:16" x14ac:dyDescent="0.2">
      <c r="A3617" s="24"/>
      <c r="B3617" s="5"/>
      <c r="C3617" s="5"/>
      <c r="D3617" s="5"/>
      <c r="E3617" s="5"/>
      <c r="F3617" s="5"/>
      <c r="G3617" s="6"/>
      <c r="H3617" s="6"/>
      <c r="I3617" s="6"/>
      <c r="J3617" s="6"/>
      <c r="K3617" s="6"/>
      <c r="L3617" s="6"/>
      <c r="M3617" s="6"/>
      <c r="N3617" s="6"/>
      <c r="O3617" s="6"/>
      <c r="P3617" s="6"/>
    </row>
    <row r="3618" spans="1:16" x14ac:dyDescent="0.2">
      <c r="A3618" s="24"/>
      <c r="B3618" s="5"/>
      <c r="C3618" s="5"/>
      <c r="D3618" s="5"/>
      <c r="E3618" s="5"/>
      <c r="F3618" s="5"/>
      <c r="G3618" s="6"/>
      <c r="H3618" s="6"/>
      <c r="I3618" s="6"/>
      <c r="J3618" s="6"/>
      <c r="K3618" s="6"/>
      <c r="L3618" s="6"/>
      <c r="M3618" s="6"/>
      <c r="N3618" s="6"/>
      <c r="O3618" s="6"/>
      <c r="P3618" s="6"/>
    </row>
    <row r="3619" spans="1:16" x14ac:dyDescent="0.2">
      <c r="A3619" s="24"/>
      <c r="B3619" s="5"/>
      <c r="C3619" s="5"/>
      <c r="D3619" s="5"/>
      <c r="E3619" s="5"/>
      <c r="F3619" s="5"/>
      <c r="G3619" s="6"/>
      <c r="H3619" s="6"/>
      <c r="I3619" s="6"/>
      <c r="J3619" s="6"/>
      <c r="K3619" s="6"/>
      <c r="L3619" s="6"/>
      <c r="M3619" s="6"/>
      <c r="N3619" s="6"/>
      <c r="O3619" s="6"/>
      <c r="P3619" s="6"/>
    </row>
    <row r="3620" spans="1:16" x14ac:dyDescent="0.2">
      <c r="A3620" s="24"/>
      <c r="B3620" s="5"/>
      <c r="C3620" s="5"/>
      <c r="D3620" s="5"/>
      <c r="E3620" s="5"/>
      <c r="F3620" s="5"/>
      <c r="G3620" s="6"/>
      <c r="H3620" s="6"/>
      <c r="I3620" s="6"/>
      <c r="J3620" s="6"/>
      <c r="K3620" s="6"/>
      <c r="L3620" s="6"/>
      <c r="M3620" s="6"/>
      <c r="N3620" s="6"/>
      <c r="O3620" s="6"/>
      <c r="P3620" s="6"/>
    </row>
    <row r="3621" spans="1:16" x14ac:dyDescent="0.2">
      <c r="A3621" s="24"/>
      <c r="B3621" s="5"/>
      <c r="C3621" s="5"/>
      <c r="D3621" s="5"/>
      <c r="E3621" s="5"/>
      <c r="F3621" s="5"/>
      <c r="G3621" s="6"/>
      <c r="H3621" s="6"/>
      <c r="I3621" s="6"/>
      <c r="J3621" s="6"/>
      <c r="K3621" s="6"/>
      <c r="L3621" s="6"/>
      <c r="M3621" s="6"/>
      <c r="N3621" s="6"/>
      <c r="O3621" s="6"/>
      <c r="P3621" s="6"/>
    </row>
    <row r="3622" spans="1:16" x14ac:dyDescent="0.2">
      <c r="A3622" s="24"/>
      <c r="B3622" s="5"/>
      <c r="C3622" s="5"/>
      <c r="D3622" s="5"/>
      <c r="E3622" s="5"/>
      <c r="F3622" s="5"/>
      <c r="G3622" s="6"/>
      <c r="H3622" s="6"/>
      <c r="I3622" s="6"/>
      <c r="J3622" s="6"/>
      <c r="K3622" s="6"/>
      <c r="L3622" s="6"/>
      <c r="M3622" s="6"/>
      <c r="N3622" s="6"/>
      <c r="O3622" s="6"/>
      <c r="P3622" s="6"/>
    </row>
    <row r="3623" spans="1:16" x14ac:dyDescent="0.2">
      <c r="A3623" s="24"/>
      <c r="B3623" s="5"/>
      <c r="C3623" s="5"/>
      <c r="D3623" s="5"/>
      <c r="E3623" s="5"/>
      <c r="F3623" s="5"/>
      <c r="G3623" s="6"/>
      <c r="H3623" s="6"/>
      <c r="I3623" s="6"/>
      <c r="J3623" s="6"/>
      <c r="K3623" s="6"/>
      <c r="L3623" s="6"/>
      <c r="M3623" s="6"/>
      <c r="N3623" s="6"/>
      <c r="O3623" s="6"/>
      <c r="P3623" s="6"/>
    </row>
    <row r="3624" spans="1:16" x14ac:dyDescent="0.2">
      <c r="A3624" s="24"/>
      <c r="B3624" s="5"/>
      <c r="C3624" s="5"/>
      <c r="D3624" s="5"/>
      <c r="E3624" s="5"/>
      <c r="F3624" s="5"/>
      <c r="G3624" s="6"/>
      <c r="H3624" s="6"/>
      <c r="I3624" s="6"/>
      <c r="J3624" s="6"/>
      <c r="K3624" s="6"/>
      <c r="L3624" s="6"/>
      <c r="M3624" s="6"/>
      <c r="N3624" s="6"/>
      <c r="O3624" s="6"/>
      <c r="P3624" s="6"/>
    </row>
    <row r="3625" spans="1:16" x14ac:dyDescent="0.2">
      <c r="A3625" s="24"/>
      <c r="B3625" s="5"/>
      <c r="C3625" s="5"/>
      <c r="D3625" s="5"/>
      <c r="E3625" s="5"/>
      <c r="F3625" s="5"/>
      <c r="G3625" s="6"/>
      <c r="H3625" s="6"/>
      <c r="I3625" s="6"/>
      <c r="J3625" s="6"/>
      <c r="K3625" s="6"/>
      <c r="L3625" s="6"/>
      <c r="M3625" s="6"/>
      <c r="N3625" s="6"/>
      <c r="O3625" s="6"/>
      <c r="P3625" s="6"/>
    </row>
    <row r="3626" spans="1:16" x14ac:dyDescent="0.2">
      <c r="A3626" s="24"/>
      <c r="B3626" s="5"/>
      <c r="C3626" s="5"/>
      <c r="D3626" s="5"/>
      <c r="E3626" s="5"/>
      <c r="F3626" s="5"/>
      <c r="G3626" s="6"/>
      <c r="H3626" s="6"/>
      <c r="I3626" s="6"/>
      <c r="J3626" s="6"/>
      <c r="K3626" s="6"/>
      <c r="L3626" s="6"/>
      <c r="M3626" s="6"/>
      <c r="N3626" s="6"/>
      <c r="O3626" s="6"/>
      <c r="P3626" s="6"/>
    </row>
    <row r="3627" spans="1:16" x14ac:dyDescent="0.2">
      <c r="A3627" s="24"/>
      <c r="B3627" s="5"/>
      <c r="C3627" s="5"/>
      <c r="D3627" s="5"/>
      <c r="E3627" s="5"/>
      <c r="F3627" s="5"/>
      <c r="G3627" s="6"/>
      <c r="H3627" s="6"/>
      <c r="I3627" s="6"/>
      <c r="J3627" s="6"/>
      <c r="K3627" s="6"/>
      <c r="L3627" s="6"/>
      <c r="M3627" s="6"/>
      <c r="N3627" s="6"/>
      <c r="O3627" s="6"/>
      <c r="P3627" s="6"/>
    </row>
    <row r="3628" spans="1:16" x14ac:dyDescent="0.2">
      <c r="A3628" s="24"/>
      <c r="B3628" s="5"/>
      <c r="C3628" s="5"/>
      <c r="D3628" s="5"/>
      <c r="E3628" s="5"/>
      <c r="F3628" s="5"/>
      <c r="G3628" s="6"/>
      <c r="H3628" s="6"/>
      <c r="I3628" s="6"/>
      <c r="J3628" s="6"/>
      <c r="K3628" s="6"/>
      <c r="L3628" s="6"/>
      <c r="M3628" s="6"/>
      <c r="N3628" s="6"/>
      <c r="O3628" s="6"/>
      <c r="P3628" s="6"/>
    </row>
    <row r="3629" spans="1:16" x14ac:dyDescent="0.2">
      <c r="A3629" s="24"/>
      <c r="B3629" s="5"/>
      <c r="C3629" s="5"/>
      <c r="D3629" s="5"/>
      <c r="E3629" s="5"/>
      <c r="F3629" s="5"/>
      <c r="G3629" s="6"/>
      <c r="H3629" s="6"/>
      <c r="I3629" s="6"/>
      <c r="J3629" s="6"/>
      <c r="K3629" s="6"/>
      <c r="L3629" s="6"/>
      <c r="M3629" s="6"/>
      <c r="N3629" s="6"/>
      <c r="O3629" s="6"/>
      <c r="P3629" s="6"/>
    </row>
    <row r="3630" spans="1:16" x14ac:dyDescent="0.2">
      <c r="A3630" s="24"/>
      <c r="B3630" s="5"/>
      <c r="C3630" s="5"/>
      <c r="D3630" s="5"/>
      <c r="E3630" s="5"/>
      <c r="F3630" s="5"/>
      <c r="G3630" s="6"/>
      <c r="H3630" s="6"/>
      <c r="I3630" s="6"/>
      <c r="J3630" s="6"/>
      <c r="K3630" s="6"/>
      <c r="L3630" s="6"/>
      <c r="M3630" s="6"/>
      <c r="N3630" s="6"/>
      <c r="O3630" s="6"/>
      <c r="P3630" s="6"/>
    </row>
    <row r="3631" spans="1:16" x14ac:dyDescent="0.2">
      <c r="A3631" s="24"/>
      <c r="B3631" s="5"/>
      <c r="C3631" s="5"/>
      <c r="D3631" s="5"/>
      <c r="E3631" s="5"/>
      <c r="F3631" s="5"/>
      <c r="G3631" s="6"/>
      <c r="H3631" s="6"/>
      <c r="I3631" s="6"/>
      <c r="J3631" s="6"/>
      <c r="K3631" s="6"/>
      <c r="L3631" s="6"/>
      <c r="M3631" s="6"/>
      <c r="N3631" s="6"/>
      <c r="O3631" s="6"/>
      <c r="P3631" s="6"/>
    </row>
    <row r="3632" spans="1:16" x14ac:dyDescent="0.2">
      <c r="A3632" s="24"/>
      <c r="B3632" s="5"/>
      <c r="C3632" s="5"/>
      <c r="D3632" s="5"/>
      <c r="E3632" s="5"/>
      <c r="F3632" s="5"/>
      <c r="G3632" s="6"/>
      <c r="H3632" s="6"/>
      <c r="I3632" s="6"/>
      <c r="J3632" s="6"/>
      <c r="K3632" s="6"/>
      <c r="L3632" s="6"/>
      <c r="M3632" s="6"/>
      <c r="N3632" s="6"/>
      <c r="O3632" s="6"/>
      <c r="P3632" s="6"/>
    </row>
    <row r="3633" spans="1:16" x14ac:dyDescent="0.2">
      <c r="A3633" s="24"/>
      <c r="B3633" s="5"/>
      <c r="C3633" s="5"/>
      <c r="D3633" s="5"/>
      <c r="E3633" s="5"/>
      <c r="F3633" s="5"/>
      <c r="G3633" s="6"/>
      <c r="H3633" s="6"/>
      <c r="I3633" s="6"/>
      <c r="J3633" s="6"/>
      <c r="K3633" s="6"/>
      <c r="L3633" s="6"/>
      <c r="M3633" s="6"/>
      <c r="N3633" s="6"/>
      <c r="O3633" s="6"/>
      <c r="P3633" s="6"/>
    </row>
    <row r="3634" spans="1:16" x14ac:dyDescent="0.2">
      <c r="A3634" s="24"/>
      <c r="B3634" s="5"/>
      <c r="C3634" s="5"/>
      <c r="D3634" s="5"/>
      <c r="E3634" s="5"/>
      <c r="F3634" s="5"/>
      <c r="G3634" s="6"/>
      <c r="H3634" s="6"/>
      <c r="I3634" s="6"/>
      <c r="J3634" s="6"/>
      <c r="K3634" s="6"/>
      <c r="L3634" s="6"/>
      <c r="M3634" s="6"/>
      <c r="N3634" s="6"/>
      <c r="O3634" s="6"/>
      <c r="P3634" s="6"/>
    </row>
    <row r="3635" spans="1:16" x14ac:dyDescent="0.2">
      <c r="A3635" s="24"/>
      <c r="B3635" s="5"/>
      <c r="C3635" s="5"/>
      <c r="D3635" s="5"/>
      <c r="E3635" s="5"/>
      <c r="F3635" s="5"/>
      <c r="G3635" s="6"/>
      <c r="H3635" s="6"/>
      <c r="I3635" s="6"/>
      <c r="J3635" s="6"/>
      <c r="K3635" s="6"/>
      <c r="L3635" s="6"/>
      <c r="M3635" s="6"/>
      <c r="N3635" s="6"/>
      <c r="O3635" s="6"/>
      <c r="P3635" s="6"/>
    </row>
    <row r="3636" spans="1:16" x14ac:dyDescent="0.2">
      <c r="A3636" s="24"/>
      <c r="B3636" s="5"/>
      <c r="C3636" s="5"/>
      <c r="D3636" s="5"/>
      <c r="E3636" s="5"/>
      <c r="F3636" s="5"/>
      <c r="G3636" s="6"/>
      <c r="H3636" s="6"/>
      <c r="I3636" s="6"/>
      <c r="J3636" s="6"/>
      <c r="K3636" s="6"/>
      <c r="L3636" s="6"/>
      <c r="M3636" s="6"/>
      <c r="N3636" s="6"/>
      <c r="O3636" s="6"/>
      <c r="P3636" s="6"/>
    </row>
    <row r="3637" spans="1:16" x14ac:dyDescent="0.2">
      <c r="A3637" s="24"/>
      <c r="B3637" s="5"/>
      <c r="C3637" s="5"/>
      <c r="D3637" s="5"/>
      <c r="E3637" s="5"/>
      <c r="F3637" s="5"/>
      <c r="G3637" s="6"/>
      <c r="H3637" s="6"/>
      <c r="I3637" s="6"/>
      <c r="J3637" s="6"/>
      <c r="K3637" s="6"/>
      <c r="L3637" s="6"/>
      <c r="M3637" s="6"/>
      <c r="N3637" s="6"/>
      <c r="O3637" s="6"/>
      <c r="P3637" s="6"/>
    </row>
    <row r="3638" spans="1:16" x14ac:dyDescent="0.2">
      <c r="A3638" s="24"/>
      <c r="B3638" s="5"/>
      <c r="C3638" s="5"/>
      <c r="D3638" s="5"/>
      <c r="E3638" s="5"/>
      <c r="F3638" s="5"/>
      <c r="G3638" s="6"/>
      <c r="H3638" s="6"/>
      <c r="I3638" s="6"/>
      <c r="J3638" s="6"/>
      <c r="K3638" s="6"/>
      <c r="L3638" s="6"/>
      <c r="M3638" s="6"/>
      <c r="N3638" s="6"/>
      <c r="O3638" s="6"/>
      <c r="P3638" s="6"/>
    </row>
    <row r="3639" spans="1:16" x14ac:dyDescent="0.2">
      <c r="A3639" s="24"/>
      <c r="B3639" s="5"/>
      <c r="C3639" s="5"/>
      <c r="D3639" s="5"/>
      <c r="E3639" s="5"/>
      <c r="F3639" s="5"/>
      <c r="G3639" s="6"/>
      <c r="H3639" s="6"/>
      <c r="I3639" s="6"/>
      <c r="J3639" s="6"/>
      <c r="K3639" s="6"/>
      <c r="L3639" s="6"/>
      <c r="M3639" s="6"/>
      <c r="N3639" s="6"/>
      <c r="O3639" s="6"/>
      <c r="P3639" s="6"/>
    </row>
    <row r="3640" spans="1:16" x14ac:dyDescent="0.2">
      <c r="A3640" s="24"/>
      <c r="B3640" s="5"/>
      <c r="C3640" s="5"/>
      <c r="D3640" s="5"/>
      <c r="E3640" s="5"/>
      <c r="F3640" s="5"/>
      <c r="G3640" s="6"/>
      <c r="H3640" s="6"/>
      <c r="I3640" s="6"/>
      <c r="J3640" s="6"/>
      <c r="K3640" s="6"/>
      <c r="L3640" s="6"/>
      <c r="M3640" s="6"/>
      <c r="N3640" s="6"/>
      <c r="O3640" s="6"/>
      <c r="P3640" s="6"/>
    </row>
    <row r="3641" spans="1:16" x14ac:dyDescent="0.2">
      <c r="A3641" s="24"/>
      <c r="B3641" s="5"/>
      <c r="C3641" s="5"/>
      <c r="D3641" s="5"/>
      <c r="E3641" s="5"/>
      <c r="F3641" s="5"/>
      <c r="G3641" s="6"/>
      <c r="H3641" s="6"/>
      <c r="I3641" s="6"/>
      <c r="J3641" s="6"/>
      <c r="K3641" s="6"/>
      <c r="L3641" s="6"/>
      <c r="M3641" s="6"/>
      <c r="N3641" s="6"/>
      <c r="O3641" s="6"/>
      <c r="P3641" s="6"/>
    </row>
    <row r="3642" spans="1:16" x14ac:dyDescent="0.2">
      <c r="A3642" s="24"/>
      <c r="B3642" s="5"/>
      <c r="C3642" s="5"/>
      <c r="D3642" s="5"/>
      <c r="E3642" s="5"/>
      <c r="F3642" s="5"/>
      <c r="G3642" s="6"/>
      <c r="H3642" s="6"/>
      <c r="I3642" s="6"/>
      <c r="J3642" s="6"/>
      <c r="K3642" s="6"/>
      <c r="L3642" s="6"/>
      <c r="M3642" s="6"/>
      <c r="N3642" s="6"/>
      <c r="O3642" s="6"/>
      <c r="P3642" s="6"/>
    </row>
    <row r="3643" spans="1:16" x14ac:dyDescent="0.2">
      <c r="A3643" s="24"/>
      <c r="B3643" s="5"/>
      <c r="C3643" s="5"/>
      <c r="D3643" s="5"/>
      <c r="E3643" s="5"/>
      <c r="F3643" s="5"/>
      <c r="G3643" s="6"/>
      <c r="H3643" s="6"/>
      <c r="I3643" s="6"/>
      <c r="J3643" s="6"/>
      <c r="K3643" s="6"/>
      <c r="L3643" s="6"/>
      <c r="M3643" s="6"/>
      <c r="N3643" s="6"/>
      <c r="O3643" s="6"/>
      <c r="P3643" s="6"/>
    </row>
    <row r="3644" spans="1:16" x14ac:dyDescent="0.2">
      <c r="A3644" s="24"/>
      <c r="B3644" s="5"/>
      <c r="C3644" s="5"/>
      <c r="D3644" s="5"/>
      <c r="E3644" s="5"/>
      <c r="F3644" s="5"/>
      <c r="G3644" s="6"/>
      <c r="H3644" s="6"/>
      <c r="I3644" s="6"/>
      <c r="J3644" s="6"/>
      <c r="K3644" s="6"/>
      <c r="L3644" s="6"/>
      <c r="M3644" s="6"/>
      <c r="N3644" s="6"/>
      <c r="O3644" s="6"/>
      <c r="P3644" s="6"/>
    </row>
    <row r="3645" spans="1:16" x14ac:dyDescent="0.2">
      <c r="A3645" s="24"/>
      <c r="B3645" s="5"/>
      <c r="C3645" s="5"/>
      <c r="D3645" s="5"/>
      <c r="E3645" s="5"/>
      <c r="F3645" s="5"/>
      <c r="G3645" s="6"/>
      <c r="H3645" s="6"/>
      <c r="I3645" s="6"/>
      <c r="J3645" s="6"/>
      <c r="K3645" s="6"/>
      <c r="L3645" s="6"/>
      <c r="M3645" s="6"/>
      <c r="N3645" s="6"/>
      <c r="O3645" s="6"/>
      <c r="P3645" s="6"/>
    </row>
    <row r="3646" spans="1:16" x14ac:dyDescent="0.2">
      <c r="A3646" s="24"/>
      <c r="B3646" s="5"/>
      <c r="C3646" s="5"/>
      <c r="D3646" s="5"/>
      <c r="E3646" s="5"/>
      <c r="F3646" s="5"/>
      <c r="G3646" s="6"/>
      <c r="H3646" s="6"/>
      <c r="I3646" s="6"/>
      <c r="J3646" s="6"/>
      <c r="K3646" s="6"/>
      <c r="L3646" s="6"/>
      <c r="M3646" s="6"/>
      <c r="N3646" s="6"/>
      <c r="O3646" s="6"/>
      <c r="P3646" s="6"/>
    </row>
    <row r="3647" spans="1:16" x14ac:dyDescent="0.2">
      <c r="A3647" s="24"/>
      <c r="B3647" s="5"/>
      <c r="C3647" s="5"/>
      <c r="D3647" s="5"/>
      <c r="E3647" s="5"/>
      <c r="F3647" s="5"/>
      <c r="G3647" s="6"/>
      <c r="H3647" s="6"/>
      <c r="I3647" s="6"/>
      <c r="J3647" s="6"/>
      <c r="K3647" s="6"/>
      <c r="L3647" s="6"/>
      <c r="M3647" s="6"/>
      <c r="N3647" s="6"/>
      <c r="O3647" s="6"/>
      <c r="P3647" s="6"/>
    </row>
    <row r="3648" spans="1:16" x14ac:dyDescent="0.2">
      <c r="A3648" s="24"/>
      <c r="B3648" s="5"/>
      <c r="C3648" s="5"/>
      <c r="D3648" s="5"/>
      <c r="E3648" s="5"/>
      <c r="F3648" s="5"/>
      <c r="G3648" s="6"/>
      <c r="H3648" s="6"/>
      <c r="I3648" s="6"/>
      <c r="J3648" s="6"/>
      <c r="K3648" s="6"/>
      <c r="L3648" s="6"/>
      <c r="M3648" s="6"/>
      <c r="N3648" s="6"/>
      <c r="O3648" s="6"/>
      <c r="P3648" s="6"/>
    </row>
    <row r="3649" spans="1:16" x14ac:dyDescent="0.2">
      <c r="A3649" s="24"/>
      <c r="B3649" s="5"/>
      <c r="C3649" s="5"/>
      <c r="D3649" s="5"/>
      <c r="E3649" s="5"/>
      <c r="F3649" s="5"/>
      <c r="G3649" s="6"/>
      <c r="H3649" s="6"/>
      <c r="I3649" s="6"/>
      <c r="J3649" s="6"/>
      <c r="K3649" s="6"/>
      <c r="L3649" s="6"/>
      <c r="M3649" s="6"/>
      <c r="N3649" s="6"/>
      <c r="O3649" s="6"/>
      <c r="P3649" s="6"/>
    </row>
    <row r="3650" spans="1:16" x14ac:dyDescent="0.2">
      <c r="A3650" s="24"/>
      <c r="B3650" s="5"/>
      <c r="C3650" s="5"/>
      <c r="D3650" s="5"/>
      <c r="E3650" s="5"/>
      <c r="F3650" s="5"/>
      <c r="G3650" s="6"/>
      <c r="H3650" s="6"/>
      <c r="I3650" s="6"/>
      <c r="J3650" s="6"/>
      <c r="K3650" s="6"/>
      <c r="L3650" s="6"/>
      <c r="M3650" s="6"/>
      <c r="N3650" s="6"/>
      <c r="O3650" s="6"/>
      <c r="P3650" s="6"/>
    </row>
    <row r="3651" spans="1:16" x14ac:dyDescent="0.2">
      <c r="A3651" s="24"/>
      <c r="B3651" s="5"/>
      <c r="C3651" s="5"/>
      <c r="D3651" s="5"/>
      <c r="E3651" s="5"/>
      <c r="F3651" s="5"/>
      <c r="G3651" s="6"/>
      <c r="H3651" s="6"/>
      <c r="I3651" s="6"/>
      <c r="J3651" s="6"/>
      <c r="K3651" s="6"/>
      <c r="L3651" s="6"/>
      <c r="M3651" s="6"/>
      <c r="N3651" s="6"/>
      <c r="O3651" s="6"/>
      <c r="P3651" s="6"/>
    </row>
    <row r="3652" spans="1:16" x14ac:dyDescent="0.2">
      <c r="A3652" s="24"/>
      <c r="B3652" s="5"/>
      <c r="C3652" s="5"/>
      <c r="D3652" s="5"/>
      <c r="E3652" s="5"/>
      <c r="F3652" s="5"/>
      <c r="G3652" s="6"/>
      <c r="H3652" s="6"/>
      <c r="I3652" s="6"/>
      <c r="J3652" s="6"/>
      <c r="K3652" s="6"/>
      <c r="L3652" s="6"/>
      <c r="M3652" s="6"/>
      <c r="N3652" s="6"/>
      <c r="O3652" s="6"/>
      <c r="P3652" s="6"/>
    </row>
    <row r="3653" spans="1:16" x14ac:dyDescent="0.2">
      <c r="A3653" s="24"/>
      <c r="B3653" s="5"/>
      <c r="C3653" s="5"/>
      <c r="D3653" s="5"/>
      <c r="E3653" s="5"/>
      <c r="F3653" s="5"/>
      <c r="G3653" s="6"/>
      <c r="H3653" s="6"/>
      <c r="I3653" s="6"/>
      <c r="J3653" s="6"/>
      <c r="K3653" s="6"/>
      <c r="L3653" s="6"/>
      <c r="M3653" s="6"/>
      <c r="N3653" s="6"/>
      <c r="O3653" s="6"/>
      <c r="P3653" s="6"/>
    </row>
    <row r="3654" spans="1:16" x14ac:dyDescent="0.2">
      <c r="A3654" s="24"/>
      <c r="B3654" s="5"/>
      <c r="C3654" s="5"/>
      <c r="D3654" s="5"/>
      <c r="E3654" s="5"/>
      <c r="F3654" s="5"/>
      <c r="G3654" s="6"/>
      <c r="H3654" s="6"/>
      <c r="I3654" s="6"/>
      <c r="J3654" s="6"/>
      <c r="K3654" s="6"/>
      <c r="L3654" s="6"/>
      <c r="M3654" s="6"/>
      <c r="N3654" s="6"/>
      <c r="O3654" s="6"/>
      <c r="P3654" s="6"/>
    </row>
    <row r="3655" spans="1:16" x14ac:dyDescent="0.2">
      <c r="A3655" s="24"/>
      <c r="B3655" s="5"/>
      <c r="C3655" s="5"/>
      <c r="D3655" s="5"/>
      <c r="E3655" s="5"/>
      <c r="F3655" s="5"/>
      <c r="G3655" s="6"/>
      <c r="H3655" s="6"/>
      <c r="I3655" s="6"/>
      <c r="J3655" s="6"/>
      <c r="K3655" s="6"/>
      <c r="L3655" s="6"/>
      <c r="M3655" s="6"/>
      <c r="N3655" s="6"/>
      <c r="O3655" s="6"/>
      <c r="P3655" s="6"/>
    </row>
    <row r="3656" spans="1:16" x14ac:dyDescent="0.2">
      <c r="A3656" s="24"/>
      <c r="B3656" s="5"/>
      <c r="C3656" s="5"/>
      <c r="D3656" s="5"/>
      <c r="E3656" s="5"/>
      <c r="F3656" s="5"/>
      <c r="G3656" s="6"/>
      <c r="H3656" s="6"/>
      <c r="I3656" s="6"/>
      <c r="J3656" s="6"/>
      <c r="K3656" s="6"/>
      <c r="L3656" s="6"/>
      <c r="M3656" s="6"/>
      <c r="N3656" s="6"/>
      <c r="O3656" s="6"/>
      <c r="P3656" s="6"/>
    </row>
    <row r="3657" spans="1:16" x14ac:dyDescent="0.2">
      <c r="A3657" s="24"/>
      <c r="B3657" s="5"/>
      <c r="C3657" s="5"/>
      <c r="D3657" s="5"/>
      <c r="E3657" s="5"/>
      <c r="F3657" s="5"/>
      <c r="G3657" s="6"/>
      <c r="H3657" s="6"/>
      <c r="I3657" s="6"/>
      <c r="J3657" s="6"/>
      <c r="K3657" s="6"/>
      <c r="L3657" s="6"/>
      <c r="M3657" s="6"/>
      <c r="N3657" s="6"/>
      <c r="O3657" s="6"/>
      <c r="P3657" s="6"/>
    </row>
    <row r="3658" spans="1:16" x14ac:dyDescent="0.2">
      <c r="A3658" s="24"/>
      <c r="B3658" s="5"/>
      <c r="C3658" s="5"/>
      <c r="D3658" s="5"/>
      <c r="E3658" s="5"/>
      <c r="F3658" s="5"/>
      <c r="G3658" s="6"/>
      <c r="H3658" s="6"/>
      <c r="I3658" s="6"/>
      <c r="J3658" s="6"/>
      <c r="K3658" s="6"/>
      <c r="L3658" s="6"/>
      <c r="M3658" s="6"/>
      <c r="N3658" s="6"/>
      <c r="O3658" s="6"/>
      <c r="P3658" s="6"/>
    </row>
    <row r="3659" spans="1:16" x14ac:dyDescent="0.2">
      <c r="A3659" s="24"/>
      <c r="B3659" s="5"/>
      <c r="C3659" s="5"/>
      <c r="D3659" s="5"/>
      <c r="E3659" s="5"/>
      <c r="F3659" s="5"/>
      <c r="G3659" s="6"/>
      <c r="H3659" s="6"/>
      <c r="I3659" s="6"/>
      <c r="J3659" s="6"/>
      <c r="K3659" s="6"/>
      <c r="L3659" s="6"/>
      <c r="M3659" s="6"/>
      <c r="N3659" s="6"/>
      <c r="O3659" s="6"/>
      <c r="P3659" s="6"/>
    </row>
    <row r="3660" spans="1:16" x14ac:dyDescent="0.2">
      <c r="A3660" s="24"/>
      <c r="B3660" s="5"/>
      <c r="C3660" s="5"/>
      <c r="D3660" s="5"/>
      <c r="E3660" s="5"/>
      <c r="F3660" s="5"/>
      <c r="G3660" s="6"/>
      <c r="H3660" s="6"/>
      <c r="I3660" s="6"/>
      <c r="J3660" s="6"/>
      <c r="K3660" s="6"/>
      <c r="L3660" s="6"/>
      <c r="M3660" s="6"/>
      <c r="N3660" s="6"/>
      <c r="O3660" s="6"/>
      <c r="P3660" s="6"/>
    </row>
    <row r="3661" spans="1:16" x14ac:dyDescent="0.2">
      <c r="A3661" s="24"/>
      <c r="B3661" s="5"/>
      <c r="C3661" s="5"/>
      <c r="D3661" s="5"/>
      <c r="E3661" s="5"/>
      <c r="F3661" s="5"/>
      <c r="G3661" s="6"/>
      <c r="H3661" s="6"/>
      <c r="I3661" s="6"/>
      <c r="J3661" s="6"/>
      <c r="K3661" s="6"/>
      <c r="L3661" s="6"/>
      <c r="M3661" s="6"/>
      <c r="N3661" s="6"/>
      <c r="O3661" s="6"/>
      <c r="P3661" s="6"/>
    </row>
    <row r="3662" spans="1:16" x14ac:dyDescent="0.2">
      <c r="A3662" s="24"/>
      <c r="B3662" s="5"/>
      <c r="C3662" s="5"/>
      <c r="D3662" s="5"/>
      <c r="E3662" s="5"/>
      <c r="F3662" s="5"/>
      <c r="G3662" s="6"/>
      <c r="H3662" s="6"/>
      <c r="I3662" s="6"/>
      <c r="J3662" s="6"/>
      <c r="K3662" s="6"/>
      <c r="L3662" s="6"/>
      <c r="M3662" s="6"/>
      <c r="N3662" s="6"/>
      <c r="O3662" s="6"/>
      <c r="P3662" s="6"/>
    </row>
    <row r="3663" spans="1:16" x14ac:dyDescent="0.2">
      <c r="A3663" s="24"/>
      <c r="B3663" s="5"/>
      <c r="C3663" s="5"/>
      <c r="D3663" s="5"/>
      <c r="E3663" s="5"/>
      <c r="F3663" s="5"/>
      <c r="G3663" s="6"/>
      <c r="H3663" s="6"/>
      <c r="I3663" s="6"/>
      <c r="J3663" s="6"/>
      <c r="K3663" s="6"/>
      <c r="L3663" s="6"/>
      <c r="M3663" s="6"/>
      <c r="N3663" s="6"/>
      <c r="O3663" s="6"/>
      <c r="P3663" s="6"/>
    </row>
    <row r="3664" spans="1:16" x14ac:dyDescent="0.2">
      <c r="A3664" s="24"/>
      <c r="B3664" s="5"/>
      <c r="C3664" s="5"/>
      <c r="D3664" s="5"/>
      <c r="E3664" s="5"/>
      <c r="F3664" s="5"/>
      <c r="G3664" s="6"/>
      <c r="H3664" s="6"/>
      <c r="I3664" s="6"/>
      <c r="J3664" s="6"/>
      <c r="K3664" s="6"/>
      <c r="L3664" s="6"/>
      <c r="M3664" s="6"/>
      <c r="N3664" s="6"/>
      <c r="O3664" s="6"/>
      <c r="P3664" s="6"/>
    </row>
    <row r="3665" spans="1:16" x14ac:dyDescent="0.2">
      <c r="A3665" s="24"/>
      <c r="B3665" s="5"/>
      <c r="C3665" s="5"/>
      <c r="D3665" s="5"/>
      <c r="E3665" s="5"/>
      <c r="F3665" s="5"/>
      <c r="G3665" s="6"/>
      <c r="H3665" s="6"/>
      <c r="I3665" s="6"/>
      <c r="J3665" s="6"/>
      <c r="K3665" s="6"/>
      <c r="L3665" s="6"/>
      <c r="M3665" s="6"/>
      <c r="N3665" s="6"/>
      <c r="O3665" s="6"/>
      <c r="P3665" s="6"/>
    </row>
    <row r="3666" spans="1:16" x14ac:dyDescent="0.2">
      <c r="A3666" s="24"/>
      <c r="B3666" s="5"/>
      <c r="C3666" s="5"/>
      <c r="D3666" s="5"/>
      <c r="E3666" s="5"/>
      <c r="F3666" s="5"/>
      <c r="G3666" s="6"/>
      <c r="H3666" s="6"/>
      <c r="I3666" s="6"/>
      <c r="J3666" s="6"/>
      <c r="K3666" s="6"/>
      <c r="L3666" s="6"/>
      <c r="M3666" s="6"/>
      <c r="N3666" s="6"/>
      <c r="O3666" s="6"/>
      <c r="P3666" s="6"/>
    </row>
    <row r="3667" spans="1:16" x14ac:dyDescent="0.2">
      <c r="A3667" s="24"/>
      <c r="B3667" s="5"/>
      <c r="C3667" s="5"/>
      <c r="D3667" s="5"/>
      <c r="E3667" s="5"/>
      <c r="F3667" s="5"/>
      <c r="G3667" s="6"/>
      <c r="H3667" s="6"/>
      <c r="I3667" s="6"/>
      <c r="J3667" s="6"/>
      <c r="K3667" s="6"/>
      <c r="L3667" s="6"/>
      <c r="M3667" s="6"/>
      <c r="N3667" s="6"/>
      <c r="O3667" s="6"/>
      <c r="P3667" s="6"/>
    </row>
    <row r="3668" spans="1:16" x14ac:dyDescent="0.2">
      <c r="A3668" s="24"/>
      <c r="B3668" s="5"/>
      <c r="C3668" s="5"/>
      <c r="D3668" s="5"/>
      <c r="E3668" s="5"/>
      <c r="F3668" s="5"/>
      <c r="G3668" s="6"/>
      <c r="H3668" s="6"/>
      <c r="I3668" s="6"/>
      <c r="J3668" s="6"/>
      <c r="K3668" s="6"/>
      <c r="L3668" s="6"/>
      <c r="M3668" s="6"/>
      <c r="N3668" s="6"/>
      <c r="O3668" s="6"/>
      <c r="P3668" s="6"/>
    </row>
    <row r="3669" spans="1:16" x14ac:dyDescent="0.2">
      <c r="A3669" s="24"/>
      <c r="B3669" s="5"/>
      <c r="C3669" s="5"/>
      <c r="D3669" s="5"/>
      <c r="E3669" s="5"/>
      <c r="F3669" s="5"/>
      <c r="G3669" s="6"/>
      <c r="H3669" s="6"/>
      <c r="I3669" s="6"/>
      <c r="J3669" s="6"/>
      <c r="K3669" s="6"/>
      <c r="L3669" s="6"/>
      <c r="M3669" s="6"/>
      <c r="N3669" s="6"/>
      <c r="O3669" s="6"/>
      <c r="P3669" s="6"/>
    </row>
    <row r="3670" spans="1:16" x14ac:dyDescent="0.2">
      <c r="A3670" s="24"/>
      <c r="B3670" s="5"/>
      <c r="C3670" s="5"/>
      <c r="D3670" s="5"/>
      <c r="E3670" s="5"/>
      <c r="F3670" s="5"/>
      <c r="G3670" s="6"/>
      <c r="H3670" s="6"/>
      <c r="I3670" s="6"/>
      <c r="J3670" s="6"/>
      <c r="K3670" s="6"/>
      <c r="L3670" s="6"/>
      <c r="M3670" s="6"/>
      <c r="N3670" s="6"/>
      <c r="O3670" s="6"/>
      <c r="P3670" s="6"/>
    </row>
    <row r="3671" spans="1:16" x14ac:dyDescent="0.2">
      <c r="A3671" s="24"/>
      <c r="B3671" s="5"/>
      <c r="C3671" s="5"/>
      <c r="D3671" s="5"/>
      <c r="E3671" s="5"/>
      <c r="F3671" s="5"/>
      <c r="G3671" s="6"/>
      <c r="H3671" s="6"/>
      <c r="I3671" s="6"/>
      <c r="J3671" s="6"/>
      <c r="K3671" s="6"/>
      <c r="L3671" s="6"/>
      <c r="M3671" s="6"/>
      <c r="N3671" s="6"/>
      <c r="O3671" s="6"/>
      <c r="P3671" s="6"/>
    </row>
    <row r="3672" spans="1:16" x14ac:dyDescent="0.2">
      <c r="A3672" s="24"/>
      <c r="B3672" s="5"/>
      <c r="C3672" s="5"/>
      <c r="D3672" s="5"/>
      <c r="E3672" s="5"/>
      <c r="F3672" s="5"/>
      <c r="G3672" s="6"/>
      <c r="H3672" s="6"/>
      <c r="I3672" s="6"/>
      <c r="J3672" s="6"/>
      <c r="K3672" s="6"/>
      <c r="L3672" s="6"/>
      <c r="M3672" s="6"/>
      <c r="N3672" s="6"/>
      <c r="O3672" s="6"/>
      <c r="P3672" s="6"/>
    </row>
    <row r="3673" spans="1:16" x14ac:dyDescent="0.2">
      <c r="A3673" s="24"/>
      <c r="B3673" s="5"/>
      <c r="C3673" s="5"/>
      <c r="D3673" s="5"/>
      <c r="E3673" s="5"/>
      <c r="F3673" s="5"/>
      <c r="G3673" s="6"/>
      <c r="H3673" s="6"/>
      <c r="I3673" s="6"/>
      <c r="J3673" s="6"/>
      <c r="K3673" s="6"/>
      <c r="L3673" s="6"/>
      <c r="M3673" s="6"/>
      <c r="N3673" s="6"/>
      <c r="O3673" s="6"/>
      <c r="P3673" s="6"/>
    </row>
    <row r="3674" spans="1:16" x14ac:dyDescent="0.2">
      <c r="A3674" s="24"/>
      <c r="B3674" s="5"/>
      <c r="C3674" s="5"/>
      <c r="D3674" s="5"/>
      <c r="E3674" s="5"/>
      <c r="F3674" s="5"/>
      <c r="G3674" s="6"/>
      <c r="H3674" s="6"/>
      <c r="I3674" s="6"/>
      <c r="J3674" s="6"/>
      <c r="K3674" s="6"/>
      <c r="L3674" s="6"/>
      <c r="M3674" s="6"/>
      <c r="N3674" s="6"/>
      <c r="O3674" s="6"/>
      <c r="P3674" s="6"/>
    </row>
    <row r="3675" spans="1:16" x14ac:dyDescent="0.2">
      <c r="A3675" s="24"/>
      <c r="B3675" s="5"/>
      <c r="C3675" s="5"/>
      <c r="D3675" s="5"/>
      <c r="E3675" s="5"/>
      <c r="F3675" s="5"/>
      <c r="G3675" s="6"/>
      <c r="H3675" s="6"/>
      <c r="I3675" s="6"/>
      <c r="J3675" s="6"/>
      <c r="K3675" s="6"/>
      <c r="L3675" s="6"/>
      <c r="M3675" s="6"/>
      <c r="N3675" s="6"/>
      <c r="O3675" s="6"/>
      <c r="P3675" s="6"/>
    </row>
    <row r="3676" spans="1:16" x14ac:dyDescent="0.2">
      <c r="A3676" s="24"/>
      <c r="B3676" s="5"/>
      <c r="C3676" s="5"/>
      <c r="D3676" s="5"/>
      <c r="E3676" s="5"/>
      <c r="F3676" s="5"/>
      <c r="G3676" s="6"/>
      <c r="H3676" s="6"/>
      <c r="I3676" s="6"/>
      <c r="J3676" s="6"/>
      <c r="K3676" s="6"/>
      <c r="L3676" s="6"/>
      <c r="M3676" s="6"/>
      <c r="N3676" s="6"/>
      <c r="O3676" s="6"/>
      <c r="P3676" s="6"/>
    </row>
    <row r="3677" spans="1:16" x14ac:dyDescent="0.2">
      <c r="A3677" s="24"/>
      <c r="B3677" s="5"/>
      <c r="C3677" s="5"/>
      <c r="D3677" s="5"/>
      <c r="E3677" s="5"/>
      <c r="F3677" s="5"/>
      <c r="G3677" s="6"/>
      <c r="H3677" s="6"/>
      <c r="I3677" s="6"/>
      <c r="J3677" s="6"/>
      <c r="K3677" s="6"/>
      <c r="L3677" s="6"/>
      <c r="M3677" s="6"/>
      <c r="N3677" s="6"/>
      <c r="O3677" s="6"/>
      <c r="P3677" s="6"/>
    </row>
    <row r="3678" spans="1:16" x14ac:dyDescent="0.2">
      <c r="A3678" s="24"/>
      <c r="B3678" s="5"/>
      <c r="C3678" s="5"/>
      <c r="D3678" s="5"/>
      <c r="E3678" s="5"/>
      <c r="F3678" s="5"/>
      <c r="G3678" s="6"/>
      <c r="H3678" s="6"/>
      <c r="I3678" s="6"/>
      <c r="J3678" s="6"/>
      <c r="K3678" s="6"/>
      <c r="L3678" s="6"/>
      <c r="M3678" s="6"/>
      <c r="N3678" s="6"/>
      <c r="O3678" s="6"/>
      <c r="P3678" s="6"/>
    </row>
    <row r="3679" spans="1:16" x14ac:dyDescent="0.2">
      <c r="A3679" s="24"/>
      <c r="B3679" s="5"/>
      <c r="C3679" s="5"/>
      <c r="D3679" s="5"/>
      <c r="E3679" s="5"/>
      <c r="F3679" s="5"/>
      <c r="G3679" s="6"/>
      <c r="H3679" s="6"/>
      <c r="I3679" s="6"/>
      <c r="J3679" s="6"/>
      <c r="K3679" s="6"/>
      <c r="L3679" s="6"/>
      <c r="M3679" s="6"/>
      <c r="N3679" s="6"/>
      <c r="O3679" s="6"/>
      <c r="P3679" s="6"/>
    </row>
    <row r="3680" spans="1:16" x14ac:dyDescent="0.2">
      <c r="A3680" s="24"/>
      <c r="B3680" s="5"/>
      <c r="C3680" s="5"/>
      <c r="D3680" s="5"/>
      <c r="E3680" s="5"/>
      <c r="F3680" s="5"/>
      <c r="G3680" s="6"/>
      <c r="H3680" s="6"/>
      <c r="I3680" s="6"/>
      <c r="J3680" s="6"/>
      <c r="K3680" s="6"/>
      <c r="L3680" s="6"/>
      <c r="M3680" s="6"/>
      <c r="N3680" s="6"/>
      <c r="O3680" s="6"/>
      <c r="P3680" s="6"/>
    </row>
    <row r="3681" spans="1:16" x14ac:dyDescent="0.2">
      <c r="A3681" s="24"/>
      <c r="B3681" s="5"/>
      <c r="C3681" s="5"/>
      <c r="D3681" s="5"/>
      <c r="E3681" s="5"/>
      <c r="F3681" s="5"/>
      <c r="G3681" s="6"/>
      <c r="H3681" s="6"/>
      <c r="I3681" s="6"/>
      <c r="J3681" s="6"/>
      <c r="K3681" s="6"/>
      <c r="L3681" s="6"/>
      <c r="M3681" s="6"/>
      <c r="N3681" s="6"/>
      <c r="O3681" s="6"/>
      <c r="P3681" s="6"/>
    </row>
    <row r="3682" spans="1:16" x14ac:dyDescent="0.2">
      <c r="A3682" s="24"/>
      <c r="B3682" s="5"/>
      <c r="C3682" s="5"/>
      <c r="D3682" s="5"/>
      <c r="E3682" s="5"/>
      <c r="F3682" s="5"/>
      <c r="G3682" s="6"/>
      <c r="H3682" s="6"/>
      <c r="I3682" s="6"/>
      <c r="J3682" s="6"/>
      <c r="K3682" s="6"/>
      <c r="L3682" s="6"/>
      <c r="M3682" s="6"/>
      <c r="N3682" s="6"/>
      <c r="O3682" s="6"/>
      <c r="P3682" s="6"/>
    </row>
    <row r="3683" spans="1:16" x14ac:dyDescent="0.2">
      <c r="A3683" s="24"/>
      <c r="B3683" s="5"/>
      <c r="C3683" s="5"/>
      <c r="D3683" s="5"/>
      <c r="E3683" s="5"/>
      <c r="F3683" s="5"/>
      <c r="G3683" s="6"/>
      <c r="H3683" s="6"/>
      <c r="I3683" s="6"/>
      <c r="J3683" s="6"/>
      <c r="K3683" s="6"/>
      <c r="L3683" s="6"/>
      <c r="M3683" s="6"/>
      <c r="N3683" s="6"/>
      <c r="O3683" s="6"/>
      <c r="P3683" s="6"/>
    </row>
    <row r="3684" spans="1:16" x14ac:dyDescent="0.2">
      <c r="A3684" s="24"/>
      <c r="B3684" s="5"/>
      <c r="C3684" s="5"/>
      <c r="D3684" s="5"/>
      <c r="E3684" s="5"/>
      <c r="F3684" s="5"/>
      <c r="G3684" s="6"/>
      <c r="H3684" s="6"/>
      <c r="I3684" s="6"/>
      <c r="J3684" s="6"/>
      <c r="K3684" s="6"/>
      <c r="L3684" s="6"/>
      <c r="M3684" s="6"/>
      <c r="N3684" s="6"/>
      <c r="O3684" s="6"/>
      <c r="P3684" s="6"/>
    </row>
    <row r="3685" spans="1:16" x14ac:dyDescent="0.2">
      <c r="A3685" s="24"/>
      <c r="B3685" s="5"/>
      <c r="C3685" s="5"/>
      <c r="D3685" s="5"/>
      <c r="E3685" s="5"/>
      <c r="F3685" s="5"/>
      <c r="G3685" s="6"/>
      <c r="H3685" s="6"/>
      <c r="I3685" s="6"/>
      <c r="J3685" s="6"/>
      <c r="K3685" s="6"/>
      <c r="L3685" s="6"/>
      <c r="M3685" s="6"/>
      <c r="N3685" s="6"/>
      <c r="O3685" s="6"/>
      <c r="P3685" s="6"/>
    </row>
    <row r="3686" spans="1:16" x14ac:dyDescent="0.2">
      <c r="A3686" s="24"/>
      <c r="B3686" s="5"/>
      <c r="C3686" s="5"/>
      <c r="D3686" s="5"/>
      <c r="E3686" s="5"/>
      <c r="F3686" s="5"/>
      <c r="G3686" s="6"/>
      <c r="H3686" s="6"/>
      <c r="I3686" s="6"/>
      <c r="J3686" s="6"/>
      <c r="K3686" s="6"/>
      <c r="L3686" s="6"/>
      <c r="M3686" s="6"/>
      <c r="N3686" s="6"/>
      <c r="O3686" s="6"/>
      <c r="P3686" s="6"/>
    </row>
    <row r="3687" spans="1:16" x14ac:dyDescent="0.2">
      <c r="A3687" s="24"/>
      <c r="B3687" s="5"/>
      <c r="C3687" s="5"/>
      <c r="D3687" s="5"/>
      <c r="E3687" s="5"/>
      <c r="F3687" s="5"/>
      <c r="G3687" s="6"/>
      <c r="H3687" s="6"/>
      <c r="I3687" s="6"/>
      <c r="J3687" s="6"/>
      <c r="K3687" s="6"/>
      <c r="L3687" s="6"/>
      <c r="M3687" s="6"/>
      <c r="N3687" s="6"/>
      <c r="O3687" s="6"/>
      <c r="P3687" s="6"/>
    </row>
    <row r="3688" spans="1:16" x14ac:dyDescent="0.2">
      <c r="A3688" s="24"/>
      <c r="B3688" s="5"/>
      <c r="C3688" s="5"/>
      <c r="D3688" s="5"/>
      <c r="E3688" s="5"/>
      <c r="F3688" s="5"/>
      <c r="G3688" s="6"/>
      <c r="H3688" s="6"/>
      <c r="I3688" s="6"/>
      <c r="J3688" s="6"/>
      <c r="K3688" s="6"/>
      <c r="L3688" s="6"/>
      <c r="M3688" s="6"/>
      <c r="N3688" s="6"/>
      <c r="O3688" s="6"/>
      <c r="P3688" s="6"/>
    </row>
    <row r="3689" spans="1:16" x14ac:dyDescent="0.2">
      <c r="A3689" s="24"/>
      <c r="B3689" s="5"/>
      <c r="C3689" s="5"/>
      <c r="D3689" s="5"/>
      <c r="E3689" s="5"/>
      <c r="F3689" s="5"/>
      <c r="G3689" s="6"/>
      <c r="H3689" s="6"/>
      <c r="I3689" s="6"/>
      <c r="J3689" s="6"/>
      <c r="K3689" s="6"/>
      <c r="L3689" s="6"/>
      <c r="M3689" s="6"/>
      <c r="N3689" s="6"/>
      <c r="O3689" s="6"/>
      <c r="P3689" s="6"/>
    </row>
    <row r="3690" spans="1:16" x14ac:dyDescent="0.2">
      <c r="A3690" s="24"/>
      <c r="B3690" s="5"/>
      <c r="C3690" s="5"/>
      <c r="D3690" s="5"/>
      <c r="E3690" s="5"/>
      <c r="F3690" s="5"/>
      <c r="G3690" s="6"/>
      <c r="H3690" s="6"/>
      <c r="I3690" s="6"/>
      <c r="J3690" s="6"/>
      <c r="K3690" s="6"/>
      <c r="L3690" s="6"/>
      <c r="M3690" s="6"/>
      <c r="N3690" s="6"/>
      <c r="O3690" s="6"/>
      <c r="P3690" s="6"/>
    </row>
    <row r="3691" spans="1:16" x14ac:dyDescent="0.2">
      <c r="A3691" s="24"/>
      <c r="B3691" s="5"/>
      <c r="C3691" s="5"/>
      <c r="D3691" s="5"/>
      <c r="E3691" s="5"/>
      <c r="F3691" s="5"/>
      <c r="G3691" s="6"/>
      <c r="H3691" s="6"/>
      <c r="I3691" s="6"/>
      <c r="J3691" s="6"/>
      <c r="K3691" s="6"/>
      <c r="L3691" s="6"/>
      <c r="M3691" s="6"/>
      <c r="N3691" s="6"/>
      <c r="O3691" s="6"/>
      <c r="P3691" s="6"/>
    </row>
    <row r="3692" spans="1:16" x14ac:dyDescent="0.2">
      <c r="A3692" s="24"/>
      <c r="B3692" s="5"/>
      <c r="C3692" s="5"/>
      <c r="D3692" s="5"/>
      <c r="E3692" s="5"/>
      <c r="F3692" s="5"/>
      <c r="G3692" s="6"/>
      <c r="H3692" s="6"/>
      <c r="I3692" s="6"/>
      <c r="J3692" s="6"/>
      <c r="K3692" s="6"/>
      <c r="L3692" s="6"/>
      <c r="M3692" s="6"/>
      <c r="N3692" s="6"/>
      <c r="O3692" s="6"/>
      <c r="P3692" s="6"/>
    </row>
    <row r="3693" spans="1:16" x14ac:dyDescent="0.2">
      <c r="A3693" s="24"/>
      <c r="B3693" s="5"/>
      <c r="C3693" s="5"/>
      <c r="D3693" s="5"/>
      <c r="E3693" s="5"/>
      <c r="F3693" s="5"/>
      <c r="G3693" s="6"/>
      <c r="H3693" s="6"/>
      <c r="I3693" s="6"/>
      <c r="J3693" s="6"/>
      <c r="K3693" s="6"/>
      <c r="L3693" s="6"/>
      <c r="M3693" s="6"/>
      <c r="N3693" s="6"/>
      <c r="O3693" s="6"/>
      <c r="P3693" s="6"/>
    </row>
    <row r="3694" spans="1:16" x14ac:dyDescent="0.2">
      <c r="A3694" s="24"/>
      <c r="B3694" s="5"/>
      <c r="C3694" s="5"/>
      <c r="D3694" s="5"/>
      <c r="E3694" s="5"/>
      <c r="F3694" s="5"/>
      <c r="G3694" s="6"/>
      <c r="H3694" s="6"/>
      <c r="I3694" s="6"/>
      <c r="J3694" s="6"/>
      <c r="K3694" s="6"/>
      <c r="L3694" s="6"/>
      <c r="M3694" s="6"/>
      <c r="N3694" s="6"/>
      <c r="O3694" s="6"/>
      <c r="P3694" s="6"/>
    </row>
    <row r="3695" spans="1:16" x14ac:dyDescent="0.2">
      <c r="A3695" s="24"/>
      <c r="B3695" s="5"/>
      <c r="C3695" s="5"/>
      <c r="D3695" s="5"/>
      <c r="E3695" s="5"/>
      <c r="F3695" s="5"/>
      <c r="G3695" s="6"/>
      <c r="H3695" s="6"/>
      <c r="I3695" s="6"/>
      <c r="J3695" s="6"/>
      <c r="K3695" s="6"/>
      <c r="L3695" s="6"/>
      <c r="M3695" s="6"/>
      <c r="N3695" s="6"/>
      <c r="O3695" s="6"/>
      <c r="P3695" s="6"/>
    </row>
    <row r="3696" spans="1:16" x14ac:dyDescent="0.2">
      <c r="A3696" s="24"/>
      <c r="B3696" s="5"/>
      <c r="C3696" s="5"/>
      <c r="D3696" s="5"/>
      <c r="E3696" s="5"/>
      <c r="F3696" s="5"/>
      <c r="G3696" s="6"/>
      <c r="H3696" s="6"/>
      <c r="I3696" s="6"/>
      <c r="J3696" s="6"/>
      <c r="K3696" s="6"/>
      <c r="L3696" s="6"/>
      <c r="M3696" s="6"/>
      <c r="N3696" s="6"/>
      <c r="O3696" s="6"/>
      <c r="P3696" s="6"/>
    </row>
    <row r="3697" spans="1:16" x14ac:dyDescent="0.2">
      <c r="A3697" s="24"/>
      <c r="B3697" s="5"/>
      <c r="C3697" s="5"/>
      <c r="D3697" s="5"/>
      <c r="E3697" s="5"/>
      <c r="F3697" s="5"/>
      <c r="G3697" s="6"/>
      <c r="H3697" s="6"/>
      <c r="I3697" s="6"/>
      <c r="J3697" s="6"/>
      <c r="K3697" s="6"/>
      <c r="L3697" s="6"/>
      <c r="M3697" s="6"/>
      <c r="N3697" s="6"/>
      <c r="O3697" s="6"/>
      <c r="P3697" s="6"/>
    </row>
    <row r="3698" spans="1:16" x14ac:dyDescent="0.2">
      <c r="A3698" s="24"/>
      <c r="B3698" s="5"/>
      <c r="C3698" s="5"/>
      <c r="D3698" s="5"/>
      <c r="E3698" s="5"/>
      <c r="F3698" s="5"/>
      <c r="G3698" s="6"/>
      <c r="H3698" s="6"/>
      <c r="I3698" s="6"/>
      <c r="J3698" s="6"/>
      <c r="K3698" s="6"/>
      <c r="L3698" s="6"/>
      <c r="M3698" s="6"/>
      <c r="N3698" s="6"/>
      <c r="O3698" s="6"/>
      <c r="P3698" s="6"/>
    </row>
    <row r="3699" spans="1:16" x14ac:dyDescent="0.2">
      <c r="A3699" s="24"/>
      <c r="B3699" s="5"/>
      <c r="C3699" s="5"/>
      <c r="D3699" s="5"/>
      <c r="E3699" s="5"/>
      <c r="F3699" s="5"/>
      <c r="G3699" s="6"/>
      <c r="H3699" s="6"/>
      <c r="I3699" s="6"/>
      <c r="J3699" s="6"/>
      <c r="K3699" s="6"/>
      <c r="L3699" s="6"/>
      <c r="M3699" s="6"/>
      <c r="N3699" s="6"/>
      <c r="O3699" s="6"/>
      <c r="P3699" s="6"/>
    </row>
    <row r="3700" spans="1:16" x14ac:dyDescent="0.2">
      <c r="A3700" s="24"/>
      <c r="B3700" s="5"/>
      <c r="C3700" s="5"/>
      <c r="D3700" s="5"/>
      <c r="E3700" s="5"/>
      <c r="F3700" s="5"/>
      <c r="G3700" s="6"/>
      <c r="H3700" s="6"/>
      <c r="I3700" s="6"/>
      <c r="J3700" s="6"/>
      <c r="K3700" s="6"/>
      <c r="L3700" s="6"/>
      <c r="M3700" s="6"/>
      <c r="N3700" s="6"/>
      <c r="O3700" s="6"/>
      <c r="P3700" s="6"/>
    </row>
    <row r="3701" spans="1:16" x14ac:dyDescent="0.2">
      <c r="A3701" s="24"/>
      <c r="B3701" s="5"/>
      <c r="C3701" s="5"/>
      <c r="D3701" s="5"/>
      <c r="E3701" s="5"/>
      <c r="F3701" s="5"/>
      <c r="G3701" s="6"/>
      <c r="H3701" s="6"/>
      <c r="I3701" s="6"/>
      <c r="J3701" s="6"/>
      <c r="K3701" s="6"/>
      <c r="L3701" s="6"/>
      <c r="M3701" s="6"/>
      <c r="N3701" s="6"/>
      <c r="O3701" s="6"/>
      <c r="P3701" s="6"/>
    </row>
    <row r="3702" spans="1:16" x14ac:dyDescent="0.2">
      <c r="A3702" s="24"/>
      <c r="B3702" s="5"/>
      <c r="C3702" s="5"/>
      <c r="D3702" s="5"/>
      <c r="E3702" s="5"/>
      <c r="F3702" s="5"/>
      <c r="G3702" s="6"/>
      <c r="H3702" s="6"/>
      <c r="I3702" s="6"/>
      <c r="J3702" s="6"/>
      <c r="K3702" s="6"/>
      <c r="L3702" s="6"/>
      <c r="M3702" s="6"/>
      <c r="N3702" s="6"/>
      <c r="O3702" s="6"/>
      <c r="P3702" s="6"/>
    </row>
    <row r="3703" spans="1:16" x14ac:dyDescent="0.2">
      <c r="A3703" s="24"/>
      <c r="B3703" s="5"/>
      <c r="C3703" s="5"/>
      <c r="D3703" s="5"/>
      <c r="E3703" s="5"/>
      <c r="F3703" s="5"/>
      <c r="G3703" s="6"/>
      <c r="H3703" s="6"/>
      <c r="I3703" s="6"/>
      <c r="J3703" s="6"/>
      <c r="K3703" s="6"/>
      <c r="L3703" s="6"/>
      <c r="M3703" s="6"/>
      <c r="N3703" s="6"/>
      <c r="O3703" s="6"/>
      <c r="P3703" s="6"/>
    </row>
    <row r="3704" spans="1:16" x14ac:dyDescent="0.2">
      <c r="A3704" s="24"/>
      <c r="B3704" s="5"/>
      <c r="C3704" s="5"/>
      <c r="D3704" s="5"/>
      <c r="E3704" s="5"/>
      <c r="F3704" s="5"/>
      <c r="G3704" s="6"/>
      <c r="H3704" s="6"/>
      <c r="I3704" s="6"/>
      <c r="J3704" s="6"/>
      <c r="K3704" s="6"/>
      <c r="L3704" s="6"/>
      <c r="M3704" s="6"/>
      <c r="N3704" s="6"/>
      <c r="O3704" s="6"/>
      <c r="P3704" s="6"/>
    </row>
    <row r="3705" spans="1:16" x14ac:dyDescent="0.2">
      <c r="A3705" s="24"/>
      <c r="B3705" s="5"/>
      <c r="C3705" s="5"/>
      <c r="D3705" s="5"/>
      <c r="E3705" s="5"/>
      <c r="F3705" s="5"/>
      <c r="G3705" s="6"/>
      <c r="H3705" s="6"/>
      <c r="I3705" s="6"/>
      <c r="J3705" s="6"/>
      <c r="K3705" s="6"/>
      <c r="L3705" s="6"/>
      <c r="M3705" s="6"/>
      <c r="N3705" s="6"/>
      <c r="O3705" s="6"/>
      <c r="P3705" s="6"/>
    </row>
    <row r="3706" spans="1:16" x14ac:dyDescent="0.2">
      <c r="A3706" s="24"/>
      <c r="B3706" s="5"/>
      <c r="C3706" s="5"/>
      <c r="D3706" s="5"/>
      <c r="E3706" s="5"/>
      <c r="F3706" s="5"/>
      <c r="G3706" s="6"/>
      <c r="H3706" s="6"/>
      <c r="I3706" s="6"/>
      <c r="J3706" s="6"/>
      <c r="K3706" s="6"/>
      <c r="L3706" s="6"/>
      <c r="M3706" s="6"/>
      <c r="N3706" s="6"/>
      <c r="O3706" s="6"/>
      <c r="P3706" s="6"/>
    </row>
    <row r="3707" spans="1:16" x14ac:dyDescent="0.2">
      <c r="A3707" s="24"/>
      <c r="B3707" s="5"/>
      <c r="C3707" s="5"/>
      <c r="D3707" s="5"/>
      <c r="E3707" s="5"/>
      <c r="F3707" s="5"/>
      <c r="G3707" s="6"/>
      <c r="H3707" s="6"/>
      <c r="I3707" s="6"/>
      <c r="J3707" s="6"/>
      <c r="K3707" s="6"/>
      <c r="L3707" s="6"/>
      <c r="M3707" s="6"/>
      <c r="N3707" s="6"/>
      <c r="O3707" s="6"/>
      <c r="P3707" s="6"/>
    </row>
    <row r="3708" spans="1:16" x14ac:dyDescent="0.2">
      <c r="A3708" s="24"/>
      <c r="B3708" s="5"/>
      <c r="C3708" s="5"/>
      <c r="D3708" s="5"/>
      <c r="E3708" s="5"/>
      <c r="F3708" s="5"/>
      <c r="G3708" s="6"/>
      <c r="H3708" s="6"/>
      <c r="I3708" s="6"/>
      <c r="J3708" s="6"/>
      <c r="K3708" s="6"/>
      <c r="L3708" s="6"/>
      <c r="M3708" s="6"/>
      <c r="N3708" s="6"/>
      <c r="O3708" s="6"/>
      <c r="P3708" s="6"/>
    </row>
    <row r="3709" spans="1:16" x14ac:dyDescent="0.2">
      <c r="A3709" s="24"/>
      <c r="B3709" s="5"/>
      <c r="C3709" s="5"/>
      <c r="D3709" s="5"/>
      <c r="E3709" s="5"/>
      <c r="F3709" s="5"/>
      <c r="G3709" s="6"/>
      <c r="H3709" s="6"/>
      <c r="I3709" s="6"/>
      <c r="J3709" s="6"/>
      <c r="K3709" s="6"/>
      <c r="L3709" s="6"/>
      <c r="M3709" s="6"/>
      <c r="N3709" s="6"/>
      <c r="O3709" s="6"/>
      <c r="P3709" s="6"/>
    </row>
    <row r="3710" spans="1:16" x14ac:dyDescent="0.2">
      <c r="A3710" s="24"/>
      <c r="B3710" s="5"/>
      <c r="C3710" s="5"/>
      <c r="D3710" s="5"/>
      <c r="E3710" s="5"/>
      <c r="F3710" s="5"/>
      <c r="G3710" s="6"/>
      <c r="H3710" s="6"/>
      <c r="I3710" s="6"/>
      <c r="J3710" s="6"/>
      <c r="K3710" s="6"/>
      <c r="L3710" s="6"/>
      <c r="M3710" s="6"/>
      <c r="N3710" s="6"/>
      <c r="O3710" s="6"/>
      <c r="P3710" s="6"/>
    </row>
    <row r="3711" spans="1:16" x14ac:dyDescent="0.2">
      <c r="A3711" s="24"/>
      <c r="B3711" s="5"/>
      <c r="C3711" s="5"/>
      <c r="D3711" s="5"/>
      <c r="E3711" s="5"/>
      <c r="F3711" s="5"/>
      <c r="G3711" s="6"/>
      <c r="H3711" s="6"/>
      <c r="I3711" s="6"/>
      <c r="J3711" s="6"/>
      <c r="K3711" s="6"/>
      <c r="L3711" s="6"/>
      <c r="M3711" s="6"/>
      <c r="N3711" s="6"/>
      <c r="O3711" s="6"/>
      <c r="P3711" s="6"/>
    </row>
    <row r="3712" spans="1:16" x14ac:dyDescent="0.2">
      <c r="A3712" s="24"/>
      <c r="B3712" s="5"/>
      <c r="C3712" s="5"/>
      <c r="D3712" s="5"/>
      <c r="E3712" s="5"/>
      <c r="F3712" s="5"/>
      <c r="G3712" s="6"/>
      <c r="H3712" s="6"/>
      <c r="I3712" s="6"/>
      <c r="J3712" s="6"/>
      <c r="K3712" s="6"/>
      <c r="L3712" s="6"/>
      <c r="M3712" s="6"/>
      <c r="N3712" s="6"/>
      <c r="O3712" s="6"/>
      <c r="P3712" s="6"/>
    </row>
    <row r="3713" spans="1:16" x14ac:dyDescent="0.2">
      <c r="A3713" s="24"/>
      <c r="B3713" s="5"/>
      <c r="C3713" s="5"/>
      <c r="D3713" s="5"/>
      <c r="E3713" s="5"/>
      <c r="F3713" s="5"/>
      <c r="G3713" s="6"/>
      <c r="H3713" s="6"/>
      <c r="I3713" s="6"/>
      <c r="J3713" s="6"/>
      <c r="K3713" s="6"/>
      <c r="L3713" s="6"/>
      <c r="M3713" s="6"/>
      <c r="N3713" s="6"/>
      <c r="O3713" s="6"/>
      <c r="P3713" s="6"/>
    </row>
    <row r="3714" spans="1:16" x14ac:dyDescent="0.2">
      <c r="A3714" s="24"/>
      <c r="B3714" s="5"/>
      <c r="C3714" s="5"/>
      <c r="D3714" s="5"/>
      <c r="E3714" s="5"/>
      <c r="F3714" s="5"/>
      <c r="G3714" s="6"/>
      <c r="H3714" s="6"/>
      <c r="I3714" s="6"/>
      <c r="J3714" s="6"/>
      <c r="K3714" s="6"/>
      <c r="L3714" s="6"/>
      <c r="M3714" s="6"/>
      <c r="N3714" s="6"/>
      <c r="O3714" s="6"/>
      <c r="P3714" s="6"/>
    </row>
    <row r="3715" spans="1:16" x14ac:dyDescent="0.2">
      <c r="A3715" s="24"/>
      <c r="B3715" s="5"/>
      <c r="C3715" s="5"/>
      <c r="D3715" s="5"/>
      <c r="E3715" s="5"/>
      <c r="F3715" s="5"/>
      <c r="G3715" s="6"/>
      <c r="H3715" s="6"/>
      <c r="I3715" s="6"/>
      <c r="J3715" s="6"/>
      <c r="K3715" s="6"/>
      <c r="L3715" s="6"/>
      <c r="M3715" s="6"/>
      <c r="N3715" s="6"/>
      <c r="O3715" s="6"/>
      <c r="P3715" s="6"/>
    </row>
    <row r="3716" spans="1:16" x14ac:dyDescent="0.2">
      <c r="A3716" s="24"/>
      <c r="B3716" s="5"/>
      <c r="C3716" s="5"/>
      <c r="D3716" s="5"/>
      <c r="E3716" s="5"/>
      <c r="F3716" s="5"/>
      <c r="G3716" s="6"/>
      <c r="H3716" s="6"/>
      <c r="I3716" s="6"/>
      <c r="J3716" s="6"/>
      <c r="K3716" s="6"/>
      <c r="L3716" s="6"/>
      <c r="M3716" s="6"/>
      <c r="N3716" s="6"/>
      <c r="O3716" s="6"/>
      <c r="P3716" s="6"/>
    </row>
    <row r="3717" spans="1:16" x14ac:dyDescent="0.2">
      <c r="A3717" s="24"/>
      <c r="B3717" s="5"/>
      <c r="C3717" s="5"/>
      <c r="D3717" s="5"/>
      <c r="E3717" s="5"/>
      <c r="F3717" s="5"/>
      <c r="G3717" s="6"/>
      <c r="H3717" s="6"/>
      <c r="I3717" s="6"/>
      <c r="J3717" s="6"/>
      <c r="K3717" s="6"/>
      <c r="L3717" s="6"/>
      <c r="M3717" s="6"/>
      <c r="N3717" s="6"/>
      <c r="O3717" s="6"/>
      <c r="P3717" s="6"/>
    </row>
    <row r="3718" spans="1:16" x14ac:dyDescent="0.2">
      <c r="A3718" s="24"/>
      <c r="B3718" s="5"/>
      <c r="C3718" s="5"/>
      <c r="D3718" s="5"/>
      <c r="E3718" s="5"/>
      <c r="F3718" s="5"/>
      <c r="G3718" s="6"/>
      <c r="H3718" s="6"/>
      <c r="I3718" s="6"/>
      <c r="J3718" s="6"/>
      <c r="K3718" s="6"/>
      <c r="L3718" s="6"/>
      <c r="M3718" s="6"/>
      <c r="N3718" s="6"/>
      <c r="O3718" s="6"/>
      <c r="P3718" s="6"/>
    </row>
    <row r="3719" spans="1:16" x14ac:dyDescent="0.2">
      <c r="A3719" s="24"/>
      <c r="B3719" s="5"/>
      <c r="C3719" s="5"/>
      <c r="D3719" s="5"/>
      <c r="E3719" s="5"/>
      <c r="F3719" s="5"/>
      <c r="G3719" s="6"/>
      <c r="H3719" s="6"/>
      <c r="I3719" s="6"/>
      <c r="J3719" s="6"/>
      <c r="K3719" s="6"/>
      <c r="L3719" s="6"/>
      <c r="M3719" s="6"/>
      <c r="N3719" s="6"/>
      <c r="O3719" s="6"/>
      <c r="P3719" s="6"/>
    </row>
    <row r="3720" spans="1:16" x14ac:dyDescent="0.2">
      <c r="A3720" s="24"/>
      <c r="B3720" s="5"/>
      <c r="C3720" s="5"/>
      <c r="D3720" s="5"/>
      <c r="E3720" s="5"/>
      <c r="F3720" s="5"/>
      <c r="G3720" s="6"/>
      <c r="H3720" s="6"/>
      <c r="I3720" s="6"/>
      <c r="J3720" s="6"/>
      <c r="K3720" s="6"/>
      <c r="L3720" s="6"/>
      <c r="M3720" s="6"/>
      <c r="N3720" s="6"/>
      <c r="O3720" s="6"/>
      <c r="P3720" s="6"/>
    </row>
    <row r="3721" spans="1:16" x14ac:dyDescent="0.2">
      <c r="A3721" s="24"/>
      <c r="B3721" s="5"/>
      <c r="C3721" s="5"/>
      <c r="D3721" s="5"/>
      <c r="E3721" s="5"/>
      <c r="F3721" s="5"/>
      <c r="G3721" s="6"/>
      <c r="H3721" s="6"/>
      <c r="I3721" s="6"/>
      <c r="J3721" s="6"/>
      <c r="K3721" s="6"/>
      <c r="L3721" s="6"/>
      <c r="M3721" s="6"/>
      <c r="N3721" s="6"/>
      <c r="O3721" s="6"/>
      <c r="P3721" s="6"/>
    </row>
    <row r="3722" spans="1:16" x14ac:dyDescent="0.2">
      <c r="A3722" s="24"/>
      <c r="B3722" s="5"/>
      <c r="C3722" s="5"/>
      <c r="D3722" s="5"/>
      <c r="E3722" s="5"/>
      <c r="F3722" s="5"/>
      <c r="G3722" s="6"/>
      <c r="H3722" s="6"/>
      <c r="I3722" s="6"/>
      <c r="J3722" s="6"/>
      <c r="K3722" s="6"/>
      <c r="L3722" s="6"/>
      <c r="M3722" s="6"/>
      <c r="N3722" s="6"/>
      <c r="O3722" s="6"/>
      <c r="P3722" s="6"/>
    </row>
    <row r="3723" spans="1:16" x14ac:dyDescent="0.2">
      <c r="A3723" s="24"/>
      <c r="B3723" s="5"/>
      <c r="C3723" s="5"/>
      <c r="D3723" s="5"/>
      <c r="E3723" s="5"/>
      <c r="F3723" s="5"/>
      <c r="G3723" s="6"/>
      <c r="H3723" s="6"/>
      <c r="I3723" s="6"/>
      <c r="J3723" s="6"/>
      <c r="K3723" s="6"/>
      <c r="L3723" s="6"/>
      <c r="M3723" s="6"/>
      <c r="N3723" s="6"/>
      <c r="O3723" s="6"/>
      <c r="P3723" s="6"/>
    </row>
    <row r="3724" spans="1:16" x14ac:dyDescent="0.2">
      <c r="A3724" s="24"/>
      <c r="B3724" s="5"/>
      <c r="C3724" s="5"/>
      <c r="D3724" s="5"/>
      <c r="E3724" s="5"/>
      <c r="F3724" s="5"/>
      <c r="G3724" s="6"/>
      <c r="H3724" s="6"/>
      <c r="I3724" s="6"/>
      <c r="J3724" s="6"/>
      <c r="K3724" s="6"/>
      <c r="L3724" s="6"/>
      <c r="M3724" s="6"/>
      <c r="N3724" s="6"/>
      <c r="O3724" s="6"/>
      <c r="P3724" s="6"/>
    </row>
    <row r="3725" spans="1:16" x14ac:dyDescent="0.2">
      <c r="A3725" s="24"/>
      <c r="B3725" s="5"/>
      <c r="C3725" s="5"/>
      <c r="D3725" s="5"/>
      <c r="E3725" s="5"/>
      <c r="F3725" s="5"/>
      <c r="G3725" s="6"/>
      <c r="H3725" s="6"/>
      <c r="I3725" s="6"/>
      <c r="J3725" s="6"/>
      <c r="K3725" s="6"/>
      <c r="L3725" s="6"/>
      <c r="M3725" s="6"/>
      <c r="N3725" s="6"/>
      <c r="O3725" s="6"/>
      <c r="P3725" s="6"/>
    </row>
    <row r="3726" spans="1:16" x14ac:dyDescent="0.2">
      <c r="A3726" s="24"/>
      <c r="B3726" s="5"/>
      <c r="C3726" s="5"/>
      <c r="D3726" s="5"/>
      <c r="E3726" s="5"/>
      <c r="F3726" s="5"/>
      <c r="G3726" s="6"/>
      <c r="H3726" s="6"/>
      <c r="I3726" s="6"/>
      <c r="J3726" s="6"/>
      <c r="K3726" s="6"/>
      <c r="L3726" s="6"/>
      <c r="M3726" s="6"/>
      <c r="N3726" s="6"/>
      <c r="O3726" s="6"/>
      <c r="P3726" s="6"/>
    </row>
    <row r="3727" spans="1:16" x14ac:dyDescent="0.2">
      <c r="A3727" s="24"/>
      <c r="B3727" s="5"/>
      <c r="C3727" s="5"/>
      <c r="D3727" s="5"/>
      <c r="E3727" s="5"/>
      <c r="F3727" s="5"/>
      <c r="G3727" s="6"/>
      <c r="H3727" s="6"/>
      <c r="I3727" s="6"/>
      <c r="J3727" s="6"/>
      <c r="K3727" s="6"/>
      <c r="L3727" s="6"/>
      <c r="M3727" s="6"/>
      <c r="N3727" s="6"/>
      <c r="O3727" s="6"/>
      <c r="P3727" s="6"/>
    </row>
    <row r="3728" spans="1:16" x14ac:dyDescent="0.2">
      <c r="A3728" s="24"/>
      <c r="B3728" s="5"/>
      <c r="C3728" s="5"/>
      <c r="D3728" s="5"/>
      <c r="E3728" s="5"/>
      <c r="F3728" s="5"/>
      <c r="G3728" s="6"/>
      <c r="H3728" s="6"/>
      <c r="I3728" s="6"/>
      <c r="J3728" s="6"/>
      <c r="K3728" s="6"/>
      <c r="L3728" s="6"/>
      <c r="M3728" s="6"/>
      <c r="N3728" s="6"/>
      <c r="O3728" s="6"/>
      <c r="P3728" s="6"/>
    </row>
    <row r="3729" spans="1:16" x14ac:dyDescent="0.2">
      <c r="A3729" s="24"/>
      <c r="B3729" s="5"/>
      <c r="C3729" s="5"/>
      <c r="D3729" s="5"/>
      <c r="E3729" s="5"/>
      <c r="F3729" s="5"/>
      <c r="G3729" s="6"/>
      <c r="H3729" s="6"/>
      <c r="I3729" s="6"/>
      <c r="J3729" s="6"/>
      <c r="K3729" s="6"/>
      <c r="L3729" s="6"/>
      <c r="M3729" s="6"/>
      <c r="N3729" s="6"/>
      <c r="O3729" s="6"/>
      <c r="P3729" s="6"/>
    </row>
    <row r="3730" spans="1:16" x14ac:dyDescent="0.2">
      <c r="A3730" s="24"/>
      <c r="B3730" s="5"/>
      <c r="C3730" s="5"/>
      <c r="D3730" s="5"/>
      <c r="E3730" s="5"/>
      <c r="F3730" s="5"/>
      <c r="G3730" s="6"/>
      <c r="H3730" s="6"/>
      <c r="I3730" s="6"/>
      <c r="J3730" s="6"/>
      <c r="K3730" s="6"/>
      <c r="L3730" s="6"/>
      <c r="M3730" s="6"/>
      <c r="N3730" s="6"/>
      <c r="O3730" s="6"/>
      <c r="P3730" s="6"/>
    </row>
    <row r="3731" spans="1:16" x14ac:dyDescent="0.2">
      <c r="A3731" s="24"/>
      <c r="B3731" s="5"/>
      <c r="C3731" s="5"/>
      <c r="D3731" s="5"/>
      <c r="E3731" s="5"/>
      <c r="F3731" s="5"/>
      <c r="G3731" s="6"/>
      <c r="H3731" s="6"/>
      <c r="I3731" s="6"/>
      <c r="J3731" s="6"/>
      <c r="K3731" s="6"/>
      <c r="L3731" s="6"/>
      <c r="M3731" s="6"/>
      <c r="N3731" s="6"/>
      <c r="O3731" s="6"/>
      <c r="P3731" s="6"/>
    </row>
    <row r="3732" spans="1:16" x14ac:dyDescent="0.2">
      <c r="A3732" s="24"/>
      <c r="B3732" s="5"/>
      <c r="C3732" s="5"/>
      <c r="D3732" s="5"/>
      <c r="E3732" s="5"/>
      <c r="F3732" s="5"/>
      <c r="G3732" s="6"/>
      <c r="H3732" s="6"/>
      <c r="I3732" s="6"/>
      <c r="J3732" s="6"/>
      <c r="K3732" s="6"/>
      <c r="L3732" s="6"/>
      <c r="M3732" s="6"/>
      <c r="N3732" s="6"/>
      <c r="O3732" s="6"/>
      <c r="P3732" s="6"/>
    </row>
    <row r="3733" spans="1:16" x14ac:dyDescent="0.2">
      <c r="A3733" s="24"/>
      <c r="B3733" s="5"/>
      <c r="C3733" s="5"/>
      <c r="D3733" s="5"/>
      <c r="E3733" s="5"/>
      <c r="F3733" s="5"/>
      <c r="G3733" s="6"/>
      <c r="H3733" s="6"/>
      <c r="I3733" s="6"/>
      <c r="J3733" s="6"/>
      <c r="K3733" s="6"/>
      <c r="L3733" s="6"/>
      <c r="M3733" s="6"/>
      <c r="N3733" s="6"/>
      <c r="O3733" s="6"/>
      <c r="P3733" s="6"/>
    </row>
    <row r="3734" spans="1:16" x14ac:dyDescent="0.2">
      <c r="A3734" s="24"/>
      <c r="B3734" s="5"/>
      <c r="C3734" s="5"/>
      <c r="D3734" s="5"/>
      <c r="E3734" s="5"/>
      <c r="F3734" s="5"/>
      <c r="G3734" s="6"/>
      <c r="H3734" s="6"/>
      <c r="I3734" s="6"/>
      <c r="J3734" s="6"/>
      <c r="K3734" s="6"/>
      <c r="L3734" s="6"/>
      <c r="M3734" s="6"/>
      <c r="N3734" s="6"/>
      <c r="O3734" s="6"/>
      <c r="P3734" s="6"/>
    </row>
    <row r="3735" spans="1:16" x14ac:dyDescent="0.2">
      <c r="A3735" s="24"/>
      <c r="B3735" s="5"/>
      <c r="C3735" s="5"/>
      <c r="D3735" s="5"/>
      <c r="E3735" s="5"/>
      <c r="F3735" s="5"/>
      <c r="G3735" s="6"/>
      <c r="H3735" s="6"/>
      <c r="I3735" s="6"/>
      <c r="J3735" s="6"/>
      <c r="K3735" s="6"/>
      <c r="L3735" s="6"/>
      <c r="M3735" s="6"/>
      <c r="N3735" s="6"/>
      <c r="O3735" s="6"/>
      <c r="P3735" s="6"/>
    </row>
    <row r="3736" spans="1:16" x14ac:dyDescent="0.2">
      <c r="A3736" s="24"/>
      <c r="B3736" s="5"/>
      <c r="C3736" s="5"/>
      <c r="D3736" s="5"/>
      <c r="E3736" s="5"/>
      <c r="F3736" s="5"/>
      <c r="G3736" s="6"/>
      <c r="H3736" s="6"/>
      <c r="I3736" s="6"/>
      <c r="J3736" s="6"/>
      <c r="K3736" s="6"/>
      <c r="L3736" s="6"/>
      <c r="M3736" s="6"/>
      <c r="N3736" s="6"/>
      <c r="O3736" s="6"/>
      <c r="P3736" s="6"/>
    </row>
    <row r="3737" spans="1:16" x14ac:dyDescent="0.2">
      <c r="A3737" s="24"/>
      <c r="B3737" s="5"/>
      <c r="C3737" s="5"/>
      <c r="D3737" s="5"/>
      <c r="E3737" s="5"/>
      <c r="F3737" s="5"/>
      <c r="G3737" s="6"/>
      <c r="H3737" s="6"/>
      <c r="I3737" s="6"/>
      <c r="J3737" s="6"/>
      <c r="K3737" s="6"/>
      <c r="L3737" s="6"/>
      <c r="M3737" s="6"/>
      <c r="N3737" s="6"/>
      <c r="O3737" s="6"/>
      <c r="P3737" s="6"/>
    </row>
    <row r="3738" spans="1:16" x14ac:dyDescent="0.2">
      <c r="A3738" s="24"/>
      <c r="B3738" s="5"/>
      <c r="C3738" s="5"/>
      <c r="D3738" s="5"/>
      <c r="E3738" s="5"/>
      <c r="F3738" s="5"/>
      <c r="G3738" s="6"/>
      <c r="H3738" s="6"/>
      <c r="I3738" s="6"/>
      <c r="J3738" s="6"/>
      <c r="K3738" s="6"/>
      <c r="L3738" s="6"/>
      <c r="M3738" s="6"/>
      <c r="N3738" s="6"/>
      <c r="O3738" s="6"/>
      <c r="P3738" s="6"/>
    </row>
    <row r="3739" spans="1:16" x14ac:dyDescent="0.2">
      <c r="A3739" s="24"/>
      <c r="B3739" s="5"/>
      <c r="C3739" s="5"/>
      <c r="D3739" s="5"/>
      <c r="E3739" s="5"/>
      <c r="F3739" s="5"/>
      <c r="G3739" s="6"/>
      <c r="H3739" s="6"/>
      <c r="I3739" s="6"/>
      <c r="J3739" s="6"/>
      <c r="K3739" s="6"/>
      <c r="L3739" s="6"/>
      <c r="M3739" s="6"/>
      <c r="N3739" s="6"/>
      <c r="O3739" s="6"/>
      <c r="P3739" s="6"/>
    </row>
    <row r="3740" spans="1:16" x14ac:dyDescent="0.2">
      <c r="A3740" s="24"/>
      <c r="B3740" s="5"/>
      <c r="C3740" s="5"/>
      <c r="D3740" s="5"/>
      <c r="E3740" s="5"/>
      <c r="F3740" s="5"/>
      <c r="G3740" s="6"/>
      <c r="H3740" s="6"/>
      <c r="I3740" s="6"/>
      <c r="J3740" s="6"/>
      <c r="K3740" s="6"/>
      <c r="L3740" s="6"/>
      <c r="M3740" s="6"/>
      <c r="N3740" s="6"/>
      <c r="O3740" s="6"/>
      <c r="P3740" s="6"/>
    </row>
    <row r="3741" spans="1:16" x14ac:dyDescent="0.2">
      <c r="A3741" s="24"/>
      <c r="B3741" s="5"/>
      <c r="C3741" s="5"/>
      <c r="D3741" s="5"/>
      <c r="E3741" s="5"/>
      <c r="F3741" s="5"/>
      <c r="G3741" s="6"/>
      <c r="H3741" s="6"/>
      <c r="I3741" s="6"/>
      <c r="J3741" s="6"/>
      <c r="K3741" s="6"/>
      <c r="L3741" s="6"/>
      <c r="M3741" s="6"/>
      <c r="N3741" s="6"/>
      <c r="O3741" s="6"/>
      <c r="P3741" s="6"/>
    </row>
    <row r="3742" spans="1:16" x14ac:dyDescent="0.2">
      <c r="A3742" s="24"/>
      <c r="B3742" s="5"/>
      <c r="C3742" s="5"/>
      <c r="D3742" s="5"/>
      <c r="E3742" s="5"/>
      <c r="F3742" s="5"/>
      <c r="G3742" s="6"/>
      <c r="H3742" s="6"/>
      <c r="I3742" s="6"/>
      <c r="J3742" s="6"/>
      <c r="K3742" s="6"/>
      <c r="L3742" s="6"/>
      <c r="M3742" s="6"/>
      <c r="N3742" s="6"/>
      <c r="O3742" s="6"/>
      <c r="P3742" s="6"/>
    </row>
    <row r="3743" spans="1:16" x14ac:dyDescent="0.2">
      <c r="A3743" s="24"/>
      <c r="B3743" s="5"/>
      <c r="C3743" s="5"/>
      <c r="D3743" s="5"/>
      <c r="E3743" s="5"/>
      <c r="F3743" s="5"/>
      <c r="G3743" s="6"/>
      <c r="H3743" s="6"/>
      <c r="I3743" s="6"/>
      <c r="J3743" s="6"/>
      <c r="K3743" s="6"/>
      <c r="L3743" s="6"/>
      <c r="M3743" s="6"/>
      <c r="N3743" s="6"/>
      <c r="O3743" s="6"/>
      <c r="P3743" s="6"/>
    </row>
    <row r="3744" spans="1:16" x14ac:dyDescent="0.2">
      <c r="A3744" s="24"/>
      <c r="B3744" s="5"/>
      <c r="C3744" s="5"/>
      <c r="D3744" s="5"/>
      <c r="E3744" s="5"/>
      <c r="F3744" s="5"/>
      <c r="G3744" s="6"/>
      <c r="H3744" s="6"/>
      <c r="I3744" s="6"/>
      <c r="J3744" s="6"/>
      <c r="K3744" s="6"/>
      <c r="L3744" s="6"/>
      <c r="M3744" s="6"/>
      <c r="N3744" s="6"/>
      <c r="O3744" s="6"/>
      <c r="P3744" s="6"/>
    </row>
    <row r="3745" spans="1:16" x14ac:dyDescent="0.2">
      <c r="A3745" s="24"/>
      <c r="B3745" s="5"/>
      <c r="C3745" s="5"/>
      <c r="D3745" s="5"/>
      <c r="E3745" s="5"/>
      <c r="F3745" s="5"/>
      <c r="G3745" s="6"/>
      <c r="H3745" s="6"/>
      <c r="I3745" s="6"/>
      <c r="J3745" s="6"/>
      <c r="K3745" s="6"/>
      <c r="L3745" s="6"/>
      <c r="M3745" s="6"/>
      <c r="N3745" s="6"/>
      <c r="O3745" s="6"/>
      <c r="P3745" s="6"/>
    </row>
    <row r="3746" spans="1:16" x14ac:dyDescent="0.2">
      <c r="A3746" s="24"/>
      <c r="B3746" s="5"/>
      <c r="C3746" s="5"/>
      <c r="D3746" s="5"/>
      <c r="E3746" s="5"/>
      <c r="F3746" s="5"/>
      <c r="G3746" s="6"/>
      <c r="H3746" s="6"/>
      <c r="I3746" s="6"/>
      <c r="J3746" s="6"/>
      <c r="K3746" s="6"/>
      <c r="L3746" s="6"/>
      <c r="M3746" s="6"/>
      <c r="N3746" s="6"/>
      <c r="O3746" s="6"/>
      <c r="P3746" s="6"/>
    </row>
    <row r="3747" spans="1:16" x14ac:dyDescent="0.2">
      <c r="A3747" s="24"/>
      <c r="B3747" s="5"/>
      <c r="C3747" s="5"/>
      <c r="D3747" s="5"/>
      <c r="E3747" s="5"/>
      <c r="F3747" s="5"/>
      <c r="G3747" s="6"/>
      <c r="H3747" s="6"/>
      <c r="I3747" s="6"/>
      <c r="J3747" s="6"/>
      <c r="K3747" s="6"/>
      <c r="L3747" s="6"/>
      <c r="M3747" s="6"/>
      <c r="N3747" s="6"/>
      <c r="O3747" s="6"/>
      <c r="P3747" s="6"/>
    </row>
    <row r="3748" spans="1:16" x14ac:dyDescent="0.2">
      <c r="A3748" s="24"/>
      <c r="B3748" s="5"/>
      <c r="C3748" s="5"/>
      <c r="D3748" s="5"/>
      <c r="E3748" s="5"/>
      <c r="F3748" s="5"/>
      <c r="G3748" s="6"/>
      <c r="H3748" s="6"/>
      <c r="I3748" s="6"/>
      <c r="J3748" s="6"/>
      <c r="K3748" s="6"/>
      <c r="L3748" s="6"/>
      <c r="M3748" s="6"/>
      <c r="N3748" s="6"/>
      <c r="O3748" s="6"/>
      <c r="P3748" s="6"/>
    </row>
    <row r="3749" spans="1:16" x14ac:dyDescent="0.2">
      <c r="A3749" s="24"/>
      <c r="B3749" s="5"/>
      <c r="C3749" s="5"/>
      <c r="D3749" s="5"/>
      <c r="E3749" s="5"/>
      <c r="F3749" s="5"/>
      <c r="G3749" s="6"/>
      <c r="H3749" s="6"/>
      <c r="I3749" s="6"/>
      <c r="J3749" s="6"/>
      <c r="K3749" s="6"/>
      <c r="L3749" s="6"/>
      <c r="M3749" s="6"/>
      <c r="N3749" s="6"/>
      <c r="O3749" s="6"/>
      <c r="P3749" s="6"/>
    </row>
    <row r="3750" spans="1:16" x14ac:dyDescent="0.2">
      <c r="A3750" s="24"/>
      <c r="B3750" s="5"/>
      <c r="C3750" s="5"/>
      <c r="D3750" s="5"/>
      <c r="E3750" s="5"/>
      <c r="F3750" s="5"/>
      <c r="G3750" s="6"/>
      <c r="H3750" s="6"/>
      <c r="I3750" s="6"/>
      <c r="J3750" s="6"/>
      <c r="K3750" s="6"/>
      <c r="L3750" s="6"/>
      <c r="M3750" s="6"/>
      <c r="N3750" s="6"/>
      <c r="O3750" s="6"/>
      <c r="P3750" s="6"/>
    </row>
    <row r="3751" spans="1:16" x14ac:dyDescent="0.2">
      <c r="A3751" s="24"/>
      <c r="B3751" s="5"/>
      <c r="C3751" s="5"/>
      <c r="D3751" s="5"/>
      <c r="E3751" s="5"/>
      <c r="F3751" s="5"/>
      <c r="G3751" s="6"/>
      <c r="H3751" s="6"/>
      <c r="I3751" s="6"/>
      <c r="J3751" s="6"/>
      <c r="K3751" s="6"/>
      <c r="L3751" s="6"/>
      <c r="M3751" s="6"/>
      <c r="N3751" s="6"/>
      <c r="O3751" s="6"/>
      <c r="P3751" s="6"/>
    </row>
    <row r="3752" spans="1:16" x14ac:dyDescent="0.2">
      <c r="A3752" s="24"/>
      <c r="B3752" s="5"/>
      <c r="C3752" s="5"/>
      <c r="D3752" s="5"/>
      <c r="E3752" s="5"/>
      <c r="F3752" s="5"/>
      <c r="G3752" s="6"/>
      <c r="H3752" s="6"/>
      <c r="I3752" s="6"/>
      <c r="J3752" s="6"/>
      <c r="K3752" s="6"/>
      <c r="L3752" s="6"/>
      <c r="M3752" s="6"/>
      <c r="N3752" s="6"/>
      <c r="O3752" s="6"/>
      <c r="P3752" s="6"/>
    </row>
    <row r="3753" spans="1:16" x14ac:dyDescent="0.2">
      <c r="A3753" s="24"/>
      <c r="B3753" s="5"/>
      <c r="C3753" s="5"/>
      <c r="D3753" s="5"/>
      <c r="E3753" s="5"/>
      <c r="F3753" s="5"/>
      <c r="G3753" s="6"/>
      <c r="H3753" s="6"/>
      <c r="I3753" s="6"/>
      <c r="J3753" s="6"/>
      <c r="K3753" s="6"/>
      <c r="L3753" s="6"/>
      <c r="M3753" s="6"/>
      <c r="N3753" s="6"/>
      <c r="O3753" s="6"/>
      <c r="P3753" s="6"/>
    </row>
    <row r="3754" spans="1:16" x14ac:dyDescent="0.2">
      <c r="A3754" s="24"/>
      <c r="B3754" s="5"/>
      <c r="C3754" s="5"/>
      <c r="D3754" s="5"/>
      <c r="E3754" s="5"/>
      <c r="F3754" s="5"/>
      <c r="G3754" s="6"/>
      <c r="H3754" s="6"/>
      <c r="I3754" s="6"/>
      <c r="J3754" s="6"/>
      <c r="K3754" s="6"/>
      <c r="L3754" s="6"/>
      <c r="M3754" s="6"/>
      <c r="N3754" s="6"/>
      <c r="O3754" s="6"/>
      <c r="P3754" s="6"/>
    </row>
    <row r="3755" spans="1:16" x14ac:dyDescent="0.2">
      <c r="A3755" s="24"/>
      <c r="B3755" s="5"/>
      <c r="C3755" s="5"/>
      <c r="D3755" s="5"/>
      <c r="E3755" s="5"/>
      <c r="F3755" s="5"/>
      <c r="G3755" s="6"/>
      <c r="H3755" s="6"/>
      <c r="I3755" s="6"/>
      <c r="J3755" s="6"/>
      <c r="K3755" s="6"/>
      <c r="L3755" s="6"/>
      <c r="M3755" s="6"/>
      <c r="N3755" s="6"/>
      <c r="O3755" s="6"/>
      <c r="P3755" s="6"/>
    </row>
    <row r="3756" spans="1:16" x14ac:dyDescent="0.2">
      <c r="A3756" s="24"/>
      <c r="B3756" s="5"/>
      <c r="C3756" s="5"/>
      <c r="D3756" s="5"/>
      <c r="E3756" s="5"/>
      <c r="F3756" s="5"/>
      <c r="G3756" s="6"/>
      <c r="H3756" s="6"/>
      <c r="I3756" s="6"/>
      <c r="J3756" s="6"/>
      <c r="K3756" s="6"/>
      <c r="L3756" s="6"/>
      <c r="M3756" s="6"/>
      <c r="N3756" s="6"/>
      <c r="O3756" s="6"/>
      <c r="P3756" s="6"/>
    </row>
    <row r="3757" spans="1:16" x14ac:dyDescent="0.2">
      <c r="A3757" s="24"/>
      <c r="B3757" s="5"/>
      <c r="C3757" s="5"/>
      <c r="D3757" s="5"/>
      <c r="E3757" s="5"/>
      <c r="F3757" s="5"/>
      <c r="G3757" s="6"/>
      <c r="H3757" s="6"/>
      <c r="I3757" s="6"/>
      <c r="J3757" s="6"/>
      <c r="K3757" s="6"/>
      <c r="L3757" s="6"/>
      <c r="M3757" s="6"/>
      <c r="N3757" s="6"/>
      <c r="O3757" s="6"/>
      <c r="P3757" s="6"/>
    </row>
    <row r="3758" spans="1:16" x14ac:dyDescent="0.2">
      <c r="A3758" s="24"/>
      <c r="B3758" s="5"/>
      <c r="C3758" s="5"/>
      <c r="D3758" s="5"/>
      <c r="E3758" s="5"/>
      <c r="F3758" s="5"/>
      <c r="G3758" s="6"/>
      <c r="H3758" s="6"/>
      <c r="I3758" s="6"/>
      <c r="J3758" s="6"/>
      <c r="K3758" s="6"/>
      <c r="L3758" s="6"/>
      <c r="M3758" s="6"/>
      <c r="N3758" s="6"/>
      <c r="O3758" s="6"/>
      <c r="P3758" s="6"/>
    </row>
    <row r="3759" spans="1:16" x14ac:dyDescent="0.2">
      <c r="A3759" s="24"/>
      <c r="B3759" s="5"/>
      <c r="C3759" s="5"/>
      <c r="D3759" s="5"/>
      <c r="E3759" s="5"/>
      <c r="F3759" s="5"/>
      <c r="G3759" s="6"/>
      <c r="H3759" s="6"/>
      <c r="I3759" s="6"/>
      <c r="J3759" s="6"/>
      <c r="K3759" s="6"/>
      <c r="L3759" s="6"/>
      <c r="M3759" s="6"/>
      <c r="N3759" s="6"/>
      <c r="O3759" s="6"/>
      <c r="P3759" s="6"/>
    </row>
    <row r="3760" spans="1:16" x14ac:dyDescent="0.2">
      <c r="A3760" s="24"/>
      <c r="B3760" s="5"/>
      <c r="C3760" s="5"/>
      <c r="D3760" s="5"/>
      <c r="E3760" s="5"/>
      <c r="F3760" s="5"/>
      <c r="G3760" s="6"/>
      <c r="H3760" s="6"/>
      <c r="I3760" s="6"/>
      <c r="J3760" s="6"/>
      <c r="K3760" s="6"/>
      <c r="L3760" s="6"/>
      <c r="M3760" s="6"/>
      <c r="N3760" s="6"/>
      <c r="O3760" s="6"/>
      <c r="P3760" s="6"/>
    </row>
    <row r="3761" spans="1:16" x14ac:dyDescent="0.2">
      <c r="A3761" s="24"/>
      <c r="B3761" s="5"/>
      <c r="C3761" s="5"/>
      <c r="D3761" s="5"/>
      <c r="E3761" s="5"/>
      <c r="F3761" s="5"/>
      <c r="G3761" s="6"/>
      <c r="H3761" s="6"/>
      <c r="I3761" s="6"/>
      <c r="J3761" s="6"/>
      <c r="K3761" s="6"/>
      <c r="L3761" s="6"/>
      <c r="M3761" s="6"/>
      <c r="N3761" s="6"/>
      <c r="O3761" s="6"/>
      <c r="P3761" s="6"/>
    </row>
    <row r="3762" spans="1:16" x14ac:dyDescent="0.2">
      <c r="A3762" s="24"/>
      <c r="B3762" s="5"/>
      <c r="C3762" s="5"/>
      <c r="D3762" s="5"/>
      <c r="E3762" s="5"/>
      <c r="F3762" s="5"/>
      <c r="G3762" s="6"/>
      <c r="H3762" s="6"/>
      <c r="I3762" s="6"/>
      <c r="J3762" s="6"/>
      <c r="K3762" s="6"/>
      <c r="L3762" s="6"/>
      <c r="M3762" s="6"/>
      <c r="N3762" s="6"/>
      <c r="O3762" s="6"/>
      <c r="P3762" s="6"/>
    </row>
    <row r="3763" spans="1:16" x14ac:dyDescent="0.2">
      <c r="A3763" s="24"/>
      <c r="B3763" s="5"/>
      <c r="C3763" s="5"/>
      <c r="D3763" s="5"/>
      <c r="E3763" s="5"/>
      <c r="F3763" s="5"/>
      <c r="G3763" s="6"/>
      <c r="H3763" s="6"/>
      <c r="I3763" s="6"/>
      <c r="J3763" s="6"/>
      <c r="K3763" s="6"/>
      <c r="L3763" s="6"/>
      <c r="M3763" s="6"/>
      <c r="N3763" s="6"/>
      <c r="O3763" s="6"/>
      <c r="P3763" s="6"/>
    </row>
    <row r="3764" spans="1:16" x14ac:dyDescent="0.2">
      <c r="A3764" s="24"/>
      <c r="B3764" s="5"/>
      <c r="C3764" s="5"/>
      <c r="D3764" s="5"/>
      <c r="E3764" s="5"/>
      <c r="F3764" s="5"/>
      <c r="G3764" s="6"/>
      <c r="H3764" s="6"/>
      <c r="I3764" s="6"/>
      <c r="J3764" s="6"/>
      <c r="K3764" s="6"/>
      <c r="L3764" s="6"/>
      <c r="M3764" s="6"/>
      <c r="N3764" s="6"/>
      <c r="O3764" s="6"/>
      <c r="P3764" s="6"/>
    </row>
    <row r="3765" spans="1:16" x14ac:dyDescent="0.2">
      <c r="A3765" s="24"/>
      <c r="B3765" s="5"/>
      <c r="C3765" s="5"/>
      <c r="D3765" s="5"/>
      <c r="E3765" s="5"/>
      <c r="F3765" s="5"/>
      <c r="G3765" s="6"/>
      <c r="H3765" s="6"/>
      <c r="I3765" s="6"/>
      <c r="J3765" s="6"/>
      <c r="K3765" s="6"/>
      <c r="L3765" s="6"/>
      <c r="M3765" s="6"/>
      <c r="N3765" s="6"/>
      <c r="O3765" s="6"/>
      <c r="P3765" s="6"/>
    </row>
    <row r="3766" spans="1:16" x14ac:dyDescent="0.2">
      <c r="A3766" s="24"/>
      <c r="B3766" s="5"/>
      <c r="C3766" s="5"/>
      <c r="D3766" s="5"/>
      <c r="E3766" s="5"/>
      <c r="F3766" s="5"/>
      <c r="G3766" s="6"/>
      <c r="H3766" s="6"/>
      <c r="I3766" s="6"/>
      <c r="J3766" s="6"/>
      <c r="K3766" s="6"/>
      <c r="L3766" s="6"/>
      <c r="M3766" s="6"/>
      <c r="N3766" s="6"/>
      <c r="O3766" s="6"/>
      <c r="P3766" s="6"/>
    </row>
    <row r="3767" spans="1:16" x14ac:dyDescent="0.2">
      <c r="A3767" s="24"/>
      <c r="B3767" s="5"/>
      <c r="C3767" s="5"/>
      <c r="D3767" s="5"/>
      <c r="E3767" s="5"/>
      <c r="F3767" s="5"/>
      <c r="G3767" s="6"/>
      <c r="H3767" s="6"/>
      <c r="I3767" s="6"/>
      <c r="J3767" s="6"/>
      <c r="K3767" s="6"/>
      <c r="L3767" s="6"/>
      <c r="M3767" s="6"/>
      <c r="N3767" s="6"/>
      <c r="O3767" s="6"/>
      <c r="P3767" s="6"/>
    </row>
    <row r="3768" spans="1:16" x14ac:dyDescent="0.2">
      <c r="A3768" s="24"/>
      <c r="B3768" s="5"/>
      <c r="C3768" s="5"/>
      <c r="D3768" s="5"/>
      <c r="E3768" s="5"/>
      <c r="F3768" s="5"/>
      <c r="G3768" s="6"/>
      <c r="H3768" s="6"/>
      <c r="I3768" s="6"/>
      <c r="J3768" s="6"/>
      <c r="K3768" s="6"/>
      <c r="L3768" s="6"/>
      <c r="M3768" s="6"/>
      <c r="N3768" s="6"/>
      <c r="O3768" s="6"/>
      <c r="P3768" s="6"/>
    </row>
    <row r="3769" spans="1:16" x14ac:dyDescent="0.2">
      <c r="A3769" s="24"/>
      <c r="B3769" s="5"/>
      <c r="C3769" s="5"/>
      <c r="D3769" s="5"/>
      <c r="E3769" s="5"/>
      <c r="F3769" s="5"/>
      <c r="G3769" s="6"/>
      <c r="H3769" s="6"/>
      <c r="I3769" s="6"/>
      <c r="J3769" s="6"/>
      <c r="K3769" s="6"/>
      <c r="L3769" s="6"/>
      <c r="M3769" s="6"/>
      <c r="N3769" s="6"/>
      <c r="O3769" s="6"/>
      <c r="P3769" s="6"/>
    </row>
    <row r="3770" spans="1:16" x14ac:dyDescent="0.2">
      <c r="A3770" s="24"/>
      <c r="B3770" s="5"/>
      <c r="C3770" s="5"/>
      <c r="D3770" s="5"/>
      <c r="E3770" s="5"/>
      <c r="F3770" s="5"/>
      <c r="G3770" s="6"/>
      <c r="H3770" s="6"/>
      <c r="I3770" s="6"/>
      <c r="J3770" s="6"/>
      <c r="K3770" s="6"/>
      <c r="L3770" s="6"/>
      <c r="M3770" s="6"/>
      <c r="N3770" s="6"/>
      <c r="O3770" s="6"/>
      <c r="P3770" s="6"/>
    </row>
    <row r="3771" spans="1:16" x14ac:dyDescent="0.2">
      <c r="A3771" s="24"/>
      <c r="B3771" s="5"/>
      <c r="C3771" s="5"/>
      <c r="D3771" s="5"/>
      <c r="E3771" s="5"/>
      <c r="F3771" s="5"/>
      <c r="G3771" s="6"/>
      <c r="H3771" s="6"/>
      <c r="I3771" s="6"/>
      <c r="J3771" s="6"/>
      <c r="K3771" s="6"/>
      <c r="L3771" s="6"/>
      <c r="M3771" s="6"/>
      <c r="N3771" s="6"/>
      <c r="O3771" s="6"/>
      <c r="P3771" s="6"/>
    </row>
    <row r="3772" spans="1:16" x14ac:dyDescent="0.2">
      <c r="A3772" s="24"/>
      <c r="B3772" s="5"/>
      <c r="C3772" s="5"/>
      <c r="D3772" s="5"/>
      <c r="E3772" s="5"/>
      <c r="F3772" s="5"/>
      <c r="G3772" s="6"/>
      <c r="H3772" s="6"/>
      <c r="I3772" s="6"/>
      <c r="J3772" s="6"/>
      <c r="K3772" s="6"/>
      <c r="L3772" s="6"/>
      <c r="M3772" s="6"/>
      <c r="N3772" s="6"/>
      <c r="O3772" s="6"/>
      <c r="P3772" s="6"/>
    </row>
    <row r="3773" spans="1:16" x14ac:dyDescent="0.2">
      <c r="A3773" s="24"/>
      <c r="B3773" s="5"/>
      <c r="C3773" s="5"/>
      <c r="D3773" s="5"/>
      <c r="E3773" s="5"/>
      <c r="F3773" s="5"/>
      <c r="G3773" s="6"/>
      <c r="H3773" s="6"/>
      <c r="I3773" s="6"/>
      <c r="J3773" s="6"/>
      <c r="K3773" s="6"/>
      <c r="L3773" s="6"/>
      <c r="M3773" s="6"/>
      <c r="N3773" s="6"/>
      <c r="O3773" s="6"/>
      <c r="P3773" s="6"/>
    </row>
    <row r="3774" spans="1:16" x14ac:dyDescent="0.2">
      <c r="A3774" s="24"/>
      <c r="B3774" s="5"/>
      <c r="C3774" s="5"/>
      <c r="D3774" s="5"/>
      <c r="E3774" s="5"/>
      <c r="F3774" s="5"/>
      <c r="G3774" s="6"/>
      <c r="H3774" s="6"/>
      <c r="I3774" s="6"/>
      <c r="J3774" s="6"/>
      <c r="K3774" s="6"/>
      <c r="L3774" s="6"/>
      <c r="M3774" s="6"/>
      <c r="N3774" s="6"/>
      <c r="O3774" s="6"/>
      <c r="P3774" s="6"/>
    </row>
    <row r="3775" spans="1:16" x14ac:dyDescent="0.2">
      <c r="A3775" s="24"/>
      <c r="B3775" s="5"/>
      <c r="C3775" s="5"/>
      <c r="D3775" s="5"/>
      <c r="E3775" s="5"/>
      <c r="F3775" s="5"/>
      <c r="G3775" s="6"/>
      <c r="H3775" s="6"/>
      <c r="I3775" s="6"/>
      <c r="J3775" s="6"/>
      <c r="K3775" s="6"/>
      <c r="L3775" s="6"/>
      <c r="M3775" s="6"/>
      <c r="N3775" s="6"/>
      <c r="O3775" s="6"/>
      <c r="P3775" s="6"/>
    </row>
    <row r="3776" spans="1:16" x14ac:dyDescent="0.2">
      <c r="A3776" s="24"/>
      <c r="B3776" s="5"/>
      <c r="C3776" s="5"/>
      <c r="D3776" s="5"/>
      <c r="E3776" s="5"/>
      <c r="F3776" s="5"/>
      <c r="G3776" s="6"/>
      <c r="H3776" s="6"/>
      <c r="I3776" s="6"/>
      <c r="J3776" s="6"/>
      <c r="K3776" s="6"/>
      <c r="L3776" s="6"/>
      <c r="M3776" s="6"/>
      <c r="N3776" s="6"/>
      <c r="O3776" s="6"/>
      <c r="P3776" s="6"/>
    </row>
    <row r="3777" spans="1:16" x14ac:dyDescent="0.2">
      <c r="A3777" s="24"/>
      <c r="B3777" s="5"/>
      <c r="C3777" s="5"/>
      <c r="D3777" s="5"/>
      <c r="E3777" s="5"/>
      <c r="F3777" s="5"/>
      <c r="G3777" s="6"/>
      <c r="H3777" s="6"/>
      <c r="I3777" s="6"/>
      <c r="J3777" s="6"/>
      <c r="K3777" s="6"/>
      <c r="L3777" s="6"/>
      <c r="M3777" s="6"/>
      <c r="N3777" s="6"/>
      <c r="O3777" s="6"/>
      <c r="P3777" s="6"/>
    </row>
    <row r="3778" spans="1:16" x14ac:dyDescent="0.2">
      <c r="A3778" s="24"/>
      <c r="B3778" s="5"/>
      <c r="C3778" s="5"/>
      <c r="D3778" s="5"/>
      <c r="E3778" s="5"/>
      <c r="F3778" s="5"/>
      <c r="G3778" s="6"/>
      <c r="H3778" s="6"/>
      <c r="I3778" s="6"/>
      <c r="J3778" s="6"/>
      <c r="K3778" s="6"/>
      <c r="L3778" s="6"/>
      <c r="M3778" s="6"/>
      <c r="N3778" s="6"/>
      <c r="O3778" s="6"/>
      <c r="P3778" s="6"/>
    </row>
    <row r="3779" spans="1:16" x14ac:dyDescent="0.2">
      <c r="A3779" s="24"/>
      <c r="B3779" s="5"/>
      <c r="C3779" s="5"/>
      <c r="D3779" s="5"/>
      <c r="E3779" s="5"/>
      <c r="F3779" s="5"/>
      <c r="G3779" s="6"/>
      <c r="H3779" s="6"/>
      <c r="I3779" s="6"/>
      <c r="J3779" s="6"/>
      <c r="K3779" s="6"/>
      <c r="L3779" s="6"/>
      <c r="M3779" s="6"/>
      <c r="N3779" s="6"/>
      <c r="O3779" s="6"/>
      <c r="P3779" s="6"/>
    </row>
    <row r="3780" spans="1:16" x14ac:dyDescent="0.2">
      <c r="A3780" s="24"/>
      <c r="B3780" s="5"/>
      <c r="C3780" s="5"/>
      <c r="D3780" s="5"/>
      <c r="E3780" s="5"/>
      <c r="F3780" s="5"/>
      <c r="G3780" s="6"/>
      <c r="H3780" s="6"/>
      <c r="I3780" s="6"/>
      <c r="J3780" s="6"/>
      <c r="K3780" s="6"/>
      <c r="L3780" s="6"/>
      <c r="M3780" s="6"/>
      <c r="N3780" s="6"/>
      <c r="O3780" s="6"/>
      <c r="P3780" s="6"/>
    </row>
    <row r="3781" spans="1:16" x14ac:dyDescent="0.2">
      <c r="A3781" s="24"/>
      <c r="B3781" s="5"/>
      <c r="C3781" s="5"/>
      <c r="D3781" s="5"/>
      <c r="E3781" s="5"/>
      <c r="F3781" s="5"/>
      <c r="G3781" s="6"/>
      <c r="H3781" s="6"/>
      <c r="I3781" s="6"/>
      <c r="J3781" s="6"/>
      <c r="K3781" s="6"/>
      <c r="L3781" s="6"/>
      <c r="M3781" s="6"/>
      <c r="N3781" s="6"/>
      <c r="O3781" s="6"/>
      <c r="P3781" s="6"/>
    </row>
    <row r="3782" spans="1:16" x14ac:dyDescent="0.2">
      <c r="A3782" s="24"/>
      <c r="B3782" s="5"/>
      <c r="C3782" s="5"/>
      <c r="D3782" s="5"/>
      <c r="E3782" s="5"/>
      <c r="F3782" s="5"/>
      <c r="G3782" s="6"/>
      <c r="H3782" s="6"/>
      <c r="I3782" s="6"/>
      <c r="J3782" s="6"/>
      <c r="K3782" s="6"/>
      <c r="L3782" s="6"/>
      <c r="M3782" s="6"/>
      <c r="N3782" s="6"/>
      <c r="O3782" s="6"/>
      <c r="P3782" s="6"/>
    </row>
    <row r="3783" spans="1:16" x14ac:dyDescent="0.2">
      <c r="A3783" s="24"/>
      <c r="B3783" s="5"/>
      <c r="C3783" s="5"/>
      <c r="D3783" s="5"/>
      <c r="E3783" s="5"/>
      <c r="F3783" s="5"/>
      <c r="G3783" s="6"/>
      <c r="H3783" s="6"/>
      <c r="I3783" s="6"/>
      <c r="J3783" s="6"/>
      <c r="K3783" s="6"/>
      <c r="L3783" s="6"/>
      <c r="M3783" s="6"/>
      <c r="N3783" s="6"/>
      <c r="O3783" s="6"/>
      <c r="P3783" s="6"/>
    </row>
    <row r="3784" spans="1:16" x14ac:dyDescent="0.2">
      <c r="A3784" s="24"/>
      <c r="B3784" s="5"/>
      <c r="C3784" s="5"/>
      <c r="D3784" s="5"/>
      <c r="E3784" s="5"/>
      <c r="F3784" s="5"/>
      <c r="G3784" s="6"/>
      <c r="H3784" s="6"/>
      <c r="I3784" s="6"/>
      <c r="J3784" s="6"/>
      <c r="K3784" s="6"/>
      <c r="L3784" s="6"/>
      <c r="M3784" s="6"/>
      <c r="N3784" s="6"/>
      <c r="O3784" s="6"/>
      <c r="P3784" s="6"/>
    </row>
    <row r="3785" spans="1:16" x14ac:dyDescent="0.2">
      <c r="A3785" s="24"/>
      <c r="B3785" s="5"/>
      <c r="C3785" s="5"/>
      <c r="D3785" s="5"/>
      <c r="E3785" s="5"/>
      <c r="F3785" s="5"/>
      <c r="G3785" s="6"/>
      <c r="H3785" s="6"/>
      <c r="I3785" s="6"/>
      <c r="J3785" s="6"/>
      <c r="K3785" s="6"/>
      <c r="L3785" s="6"/>
      <c r="M3785" s="6"/>
      <c r="N3785" s="6"/>
      <c r="O3785" s="6"/>
      <c r="P3785" s="6"/>
    </row>
    <row r="3786" spans="1:16" x14ac:dyDescent="0.2">
      <c r="A3786" s="24"/>
      <c r="B3786" s="5"/>
      <c r="C3786" s="5"/>
      <c r="D3786" s="5"/>
      <c r="E3786" s="5"/>
      <c r="F3786" s="5"/>
      <c r="G3786" s="6"/>
      <c r="H3786" s="6"/>
      <c r="I3786" s="6"/>
      <c r="J3786" s="6"/>
      <c r="K3786" s="6"/>
      <c r="L3786" s="6"/>
      <c r="M3786" s="6"/>
      <c r="N3786" s="6"/>
      <c r="O3786" s="6"/>
      <c r="P3786" s="6"/>
    </row>
    <row r="3787" spans="1:16" x14ac:dyDescent="0.2">
      <c r="A3787" s="24"/>
      <c r="B3787" s="5"/>
      <c r="C3787" s="5"/>
      <c r="D3787" s="5"/>
      <c r="E3787" s="5"/>
      <c r="F3787" s="5"/>
      <c r="G3787" s="6"/>
      <c r="H3787" s="6"/>
      <c r="I3787" s="6"/>
      <c r="J3787" s="6"/>
      <c r="K3787" s="6"/>
      <c r="L3787" s="6"/>
      <c r="M3787" s="6"/>
      <c r="N3787" s="6"/>
      <c r="O3787" s="6"/>
      <c r="P3787" s="6"/>
    </row>
    <row r="3788" spans="1:16" x14ac:dyDescent="0.2">
      <c r="A3788" s="24"/>
      <c r="B3788" s="5"/>
      <c r="C3788" s="5"/>
      <c r="D3788" s="5"/>
      <c r="E3788" s="5"/>
      <c r="F3788" s="5"/>
      <c r="G3788" s="6"/>
      <c r="H3788" s="6"/>
      <c r="I3788" s="6"/>
      <c r="J3788" s="6"/>
      <c r="K3788" s="6"/>
      <c r="L3788" s="6"/>
      <c r="M3788" s="6"/>
      <c r="N3788" s="6"/>
      <c r="O3788" s="6"/>
      <c r="P3788" s="6"/>
    </row>
    <row r="3789" spans="1:16" x14ac:dyDescent="0.2">
      <c r="A3789" s="24"/>
      <c r="B3789" s="5"/>
      <c r="C3789" s="5"/>
      <c r="D3789" s="5"/>
      <c r="E3789" s="5"/>
      <c r="F3789" s="5"/>
      <c r="G3789" s="6"/>
      <c r="H3789" s="6"/>
      <c r="I3789" s="6"/>
      <c r="J3789" s="6"/>
      <c r="K3789" s="6"/>
      <c r="L3789" s="6"/>
      <c r="M3789" s="6"/>
      <c r="N3789" s="6"/>
      <c r="O3789" s="6"/>
      <c r="P3789" s="6"/>
    </row>
    <row r="3790" spans="1:16" x14ac:dyDescent="0.2">
      <c r="A3790" s="24"/>
      <c r="B3790" s="5"/>
      <c r="C3790" s="5"/>
      <c r="D3790" s="5"/>
      <c r="E3790" s="5"/>
      <c r="F3790" s="5"/>
      <c r="G3790" s="6"/>
      <c r="H3790" s="6"/>
      <c r="I3790" s="6"/>
      <c r="J3790" s="6"/>
      <c r="K3790" s="6"/>
      <c r="L3790" s="6"/>
      <c r="M3790" s="6"/>
      <c r="N3790" s="6"/>
      <c r="O3790" s="6"/>
      <c r="P3790" s="6"/>
    </row>
    <row r="3791" spans="1:16" x14ac:dyDescent="0.2">
      <c r="A3791" s="24"/>
      <c r="B3791" s="5"/>
      <c r="C3791" s="5"/>
      <c r="D3791" s="5"/>
      <c r="E3791" s="5"/>
      <c r="F3791" s="5"/>
      <c r="G3791" s="6"/>
      <c r="H3791" s="6"/>
      <c r="I3791" s="6"/>
      <c r="J3791" s="6"/>
      <c r="K3791" s="6"/>
      <c r="L3791" s="6"/>
      <c r="M3791" s="6"/>
      <c r="N3791" s="6"/>
      <c r="O3791" s="6"/>
      <c r="P3791" s="6"/>
    </row>
    <row r="3792" spans="1:16" x14ac:dyDescent="0.2">
      <c r="A3792" s="24"/>
      <c r="B3792" s="5"/>
      <c r="C3792" s="5"/>
      <c r="D3792" s="5"/>
      <c r="E3792" s="5"/>
      <c r="F3792" s="5"/>
      <c r="G3792" s="6"/>
      <c r="H3792" s="6"/>
      <c r="I3792" s="6"/>
      <c r="J3792" s="6"/>
      <c r="K3792" s="6"/>
      <c r="L3792" s="6"/>
      <c r="M3792" s="6"/>
      <c r="N3792" s="6"/>
      <c r="O3792" s="6"/>
      <c r="P3792" s="6"/>
    </row>
    <row r="3793" spans="1:16" x14ac:dyDescent="0.2">
      <c r="A3793" s="24"/>
      <c r="B3793" s="5"/>
      <c r="C3793" s="5"/>
      <c r="D3793" s="5"/>
      <c r="E3793" s="5"/>
      <c r="F3793" s="5"/>
      <c r="G3793" s="6"/>
      <c r="H3793" s="6"/>
      <c r="I3793" s="6"/>
      <c r="J3793" s="6"/>
      <c r="K3793" s="6"/>
      <c r="L3793" s="6"/>
      <c r="M3793" s="6"/>
      <c r="N3793" s="6"/>
      <c r="O3793" s="6"/>
      <c r="P3793" s="6"/>
    </row>
    <row r="3794" spans="1:16" x14ac:dyDescent="0.2">
      <c r="A3794" s="24"/>
      <c r="B3794" s="5"/>
      <c r="C3794" s="5"/>
      <c r="D3794" s="5"/>
      <c r="E3794" s="5"/>
      <c r="F3794" s="5"/>
      <c r="G3794" s="6"/>
      <c r="H3794" s="6"/>
      <c r="I3794" s="6"/>
      <c r="J3794" s="6"/>
      <c r="K3794" s="6"/>
      <c r="L3794" s="6"/>
      <c r="M3794" s="6"/>
      <c r="N3794" s="6"/>
      <c r="O3794" s="6"/>
      <c r="P3794" s="6"/>
    </row>
    <row r="3795" spans="1:16" x14ac:dyDescent="0.2">
      <c r="A3795" s="24"/>
      <c r="B3795" s="5"/>
      <c r="C3795" s="5"/>
      <c r="D3795" s="5"/>
      <c r="E3795" s="5"/>
      <c r="F3795" s="5"/>
      <c r="G3795" s="6"/>
      <c r="H3795" s="6"/>
      <c r="I3795" s="6"/>
      <c r="J3795" s="6"/>
      <c r="K3795" s="6"/>
      <c r="L3795" s="6"/>
      <c r="M3795" s="6"/>
      <c r="N3795" s="6"/>
      <c r="O3795" s="6"/>
      <c r="P3795" s="6"/>
    </row>
    <row r="3796" spans="1:16" x14ac:dyDescent="0.2">
      <c r="A3796" s="24"/>
      <c r="B3796" s="5"/>
      <c r="C3796" s="5"/>
      <c r="D3796" s="5"/>
      <c r="E3796" s="5"/>
      <c r="F3796" s="5"/>
      <c r="G3796" s="6"/>
      <c r="H3796" s="6"/>
      <c r="I3796" s="6"/>
      <c r="J3796" s="6"/>
      <c r="K3796" s="6"/>
      <c r="L3796" s="6"/>
      <c r="M3796" s="6"/>
      <c r="N3796" s="6"/>
      <c r="O3796" s="6"/>
      <c r="P3796" s="6"/>
    </row>
    <row r="3797" spans="1:16" x14ac:dyDescent="0.2">
      <c r="A3797" s="24"/>
      <c r="B3797" s="5"/>
      <c r="C3797" s="5"/>
      <c r="D3797" s="5"/>
      <c r="E3797" s="5"/>
      <c r="F3797" s="5"/>
      <c r="G3797" s="6"/>
      <c r="H3797" s="6"/>
      <c r="I3797" s="6"/>
      <c r="J3797" s="6"/>
      <c r="K3797" s="6"/>
      <c r="L3797" s="6"/>
      <c r="M3797" s="6"/>
      <c r="N3797" s="6"/>
      <c r="O3797" s="6"/>
      <c r="P3797" s="6"/>
    </row>
    <row r="3798" spans="1:16" x14ac:dyDescent="0.2">
      <c r="A3798" s="24"/>
      <c r="B3798" s="5"/>
      <c r="C3798" s="5"/>
      <c r="D3798" s="5"/>
      <c r="E3798" s="5"/>
      <c r="F3798" s="5"/>
      <c r="G3798" s="6"/>
      <c r="H3798" s="6"/>
      <c r="I3798" s="6"/>
      <c r="J3798" s="6"/>
      <c r="K3798" s="6"/>
      <c r="L3798" s="6"/>
      <c r="M3798" s="6"/>
      <c r="N3798" s="6"/>
      <c r="O3798" s="6"/>
      <c r="P3798" s="6"/>
    </row>
    <row r="3799" spans="1:16" x14ac:dyDescent="0.2">
      <c r="A3799" s="24"/>
      <c r="B3799" s="5"/>
      <c r="C3799" s="5"/>
      <c r="D3799" s="5"/>
      <c r="E3799" s="5"/>
      <c r="F3799" s="5"/>
      <c r="G3799" s="6"/>
      <c r="H3799" s="6"/>
      <c r="I3799" s="6"/>
      <c r="J3799" s="6"/>
      <c r="K3799" s="6"/>
      <c r="L3799" s="6"/>
      <c r="M3799" s="6"/>
      <c r="N3799" s="6"/>
      <c r="O3799" s="6"/>
      <c r="P3799" s="6"/>
    </row>
    <row r="3800" spans="1:16" x14ac:dyDescent="0.2">
      <c r="A3800" s="24"/>
      <c r="B3800" s="5"/>
      <c r="C3800" s="5"/>
      <c r="D3800" s="5"/>
      <c r="E3800" s="5"/>
      <c r="F3800" s="5"/>
      <c r="G3800" s="6"/>
      <c r="H3800" s="6"/>
      <c r="I3800" s="6"/>
      <c r="J3800" s="6"/>
      <c r="K3800" s="6"/>
      <c r="L3800" s="6"/>
      <c r="M3800" s="6"/>
      <c r="N3800" s="6"/>
      <c r="O3800" s="6"/>
      <c r="P3800" s="6"/>
    </row>
    <row r="3801" spans="1:16" x14ac:dyDescent="0.2">
      <c r="A3801" s="24"/>
      <c r="B3801" s="5"/>
      <c r="C3801" s="5"/>
      <c r="D3801" s="5"/>
      <c r="E3801" s="5"/>
      <c r="F3801" s="5"/>
      <c r="G3801" s="6"/>
      <c r="H3801" s="6"/>
      <c r="I3801" s="6"/>
      <c r="J3801" s="6"/>
      <c r="K3801" s="6"/>
      <c r="L3801" s="6"/>
      <c r="M3801" s="6"/>
      <c r="N3801" s="6"/>
      <c r="O3801" s="6"/>
      <c r="P3801" s="6"/>
    </row>
    <row r="3802" spans="1:16" x14ac:dyDescent="0.2">
      <c r="A3802" s="24"/>
      <c r="B3802" s="5"/>
      <c r="C3802" s="5"/>
      <c r="D3802" s="5"/>
      <c r="E3802" s="5"/>
      <c r="F3802" s="5"/>
      <c r="G3802" s="6"/>
      <c r="H3802" s="6"/>
      <c r="I3802" s="6"/>
      <c r="J3802" s="6"/>
      <c r="K3802" s="6"/>
      <c r="L3802" s="6"/>
      <c r="M3802" s="6"/>
      <c r="N3802" s="6"/>
      <c r="O3802" s="6"/>
      <c r="P3802" s="6"/>
    </row>
    <row r="3803" spans="1:16" x14ac:dyDescent="0.2">
      <c r="A3803" s="24"/>
      <c r="B3803" s="5"/>
      <c r="C3803" s="5"/>
      <c r="D3803" s="5"/>
      <c r="E3803" s="5"/>
      <c r="F3803" s="5"/>
      <c r="G3803" s="6"/>
      <c r="H3803" s="6"/>
      <c r="I3803" s="6"/>
      <c r="J3803" s="6"/>
      <c r="K3803" s="6"/>
      <c r="L3803" s="6"/>
      <c r="M3803" s="6"/>
      <c r="N3803" s="6"/>
      <c r="O3803" s="6"/>
      <c r="P3803" s="6"/>
    </row>
    <row r="3804" spans="1:16" x14ac:dyDescent="0.2">
      <c r="A3804" s="24"/>
      <c r="B3804" s="5"/>
      <c r="C3804" s="5"/>
      <c r="D3804" s="5"/>
      <c r="E3804" s="5"/>
      <c r="F3804" s="5"/>
      <c r="G3804" s="6"/>
      <c r="H3804" s="6"/>
      <c r="I3804" s="6"/>
      <c r="J3804" s="6"/>
      <c r="K3804" s="6"/>
      <c r="L3804" s="6"/>
      <c r="M3804" s="6"/>
      <c r="N3804" s="6"/>
      <c r="O3804" s="6"/>
      <c r="P3804" s="6"/>
    </row>
    <row r="3805" spans="1:16" x14ac:dyDescent="0.2">
      <c r="A3805" s="24"/>
      <c r="B3805" s="5"/>
      <c r="C3805" s="5"/>
      <c r="D3805" s="5"/>
      <c r="E3805" s="5"/>
      <c r="F3805" s="5"/>
      <c r="G3805" s="6"/>
      <c r="H3805" s="6"/>
      <c r="I3805" s="6"/>
      <c r="J3805" s="6"/>
      <c r="K3805" s="6"/>
      <c r="L3805" s="6"/>
      <c r="M3805" s="6"/>
      <c r="N3805" s="6"/>
      <c r="O3805" s="6"/>
      <c r="P3805" s="6"/>
    </row>
    <row r="3806" spans="1:16" x14ac:dyDescent="0.2">
      <c r="A3806" s="24"/>
      <c r="B3806" s="5"/>
      <c r="C3806" s="5"/>
      <c r="D3806" s="5"/>
      <c r="E3806" s="5"/>
      <c r="F3806" s="5"/>
      <c r="G3806" s="6"/>
      <c r="H3806" s="6"/>
      <c r="I3806" s="6"/>
      <c r="J3806" s="6"/>
      <c r="K3806" s="6"/>
      <c r="L3806" s="6"/>
      <c r="M3806" s="6"/>
      <c r="N3806" s="6"/>
      <c r="O3806" s="6"/>
      <c r="P3806" s="6"/>
    </row>
    <row r="3807" spans="1:16" x14ac:dyDescent="0.2">
      <c r="A3807" s="24"/>
      <c r="B3807" s="5"/>
      <c r="C3807" s="5"/>
      <c r="D3807" s="5"/>
      <c r="E3807" s="5"/>
      <c r="F3807" s="5"/>
      <c r="G3807" s="6"/>
      <c r="H3807" s="6"/>
      <c r="I3807" s="6"/>
      <c r="J3807" s="6"/>
      <c r="K3807" s="6"/>
      <c r="L3807" s="6"/>
      <c r="M3807" s="6"/>
      <c r="N3807" s="6"/>
      <c r="O3807" s="6"/>
      <c r="P3807" s="6"/>
    </row>
    <row r="3808" spans="1:16" x14ac:dyDescent="0.2">
      <c r="A3808" s="24"/>
      <c r="B3808" s="5"/>
      <c r="C3808" s="5"/>
      <c r="D3808" s="5"/>
      <c r="E3808" s="5"/>
      <c r="F3808" s="5"/>
      <c r="G3808" s="6"/>
      <c r="H3808" s="6"/>
      <c r="I3808" s="6"/>
      <c r="J3808" s="6"/>
      <c r="K3808" s="6"/>
      <c r="L3808" s="6"/>
      <c r="M3808" s="6"/>
      <c r="N3808" s="6"/>
      <c r="O3808" s="6"/>
      <c r="P3808" s="6"/>
    </row>
    <row r="3809" spans="1:16" x14ac:dyDescent="0.2">
      <c r="A3809" s="24"/>
      <c r="B3809" s="5"/>
      <c r="C3809" s="5"/>
      <c r="D3809" s="5"/>
      <c r="E3809" s="5"/>
      <c r="F3809" s="5"/>
      <c r="G3809" s="6"/>
      <c r="H3809" s="6"/>
      <c r="I3809" s="6"/>
      <c r="J3809" s="6"/>
      <c r="K3809" s="6"/>
      <c r="L3809" s="6"/>
      <c r="M3809" s="6"/>
      <c r="N3809" s="6"/>
      <c r="O3809" s="6"/>
      <c r="P3809" s="6"/>
    </row>
    <row r="3810" spans="1:16" x14ac:dyDescent="0.2">
      <c r="A3810" s="24"/>
      <c r="B3810" s="5"/>
      <c r="C3810" s="5"/>
      <c r="D3810" s="5"/>
      <c r="E3810" s="5"/>
      <c r="F3810" s="5"/>
      <c r="G3810" s="6"/>
      <c r="H3810" s="6"/>
      <c r="I3810" s="6"/>
      <c r="J3810" s="6"/>
      <c r="K3810" s="6"/>
      <c r="L3810" s="6"/>
      <c r="M3810" s="6"/>
      <c r="N3810" s="6"/>
      <c r="O3810" s="6"/>
      <c r="P3810" s="6"/>
    </row>
    <row r="3811" spans="1:16" x14ac:dyDescent="0.2">
      <c r="A3811" s="24"/>
      <c r="B3811" s="5"/>
      <c r="C3811" s="5"/>
      <c r="D3811" s="5"/>
      <c r="E3811" s="5"/>
      <c r="F3811" s="5"/>
      <c r="G3811" s="6"/>
      <c r="H3811" s="6"/>
      <c r="I3811" s="6"/>
      <c r="J3811" s="6"/>
      <c r="K3811" s="6"/>
      <c r="L3811" s="6"/>
      <c r="M3811" s="6"/>
      <c r="N3811" s="6"/>
      <c r="O3811" s="6"/>
      <c r="P3811" s="6"/>
    </row>
    <row r="3812" spans="1:16" x14ac:dyDescent="0.2">
      <c r="A3812" s="24"/>
      <c r="B3812" s="5"/>
      <c r="C3812" s="5"/>
      <c r="D3812" s="5"/>
      <c r="E3812" s="5"/>
      <c r="F3812" s="5"/>
      <c r="G3812" s="6"/>
      <c r="H3812" s="6"/>
      <c r="I3812" s="6"/>
      <c r="J3812" s="6"/>
      <c r="K3812" s="6"/>
      <c r="L3812" s="6"/>
      <c r="M3812" s="6"/>
      <c r="N3812" s="6"/>
      <c r="O3812" s="6"/>
      <c r="P3812" s="6"/>
    </row>
    <row r="3813" spans="1:16" x14ac:dyDescent="0.2">
      <c r="A3813" s="24"/>
      <c r="B3813" s="5"/>
      <c r="C3813" s="5"/>
      <c r="D3813" s="5"/>
      <c r="E3813" s="5"/>
      <c r="F3813" s="5"/>
      <c r="G3813" s="6"/>
      <c r="H3813" s="6"/>
      <c r="I3813" s="6"/>
      <c r="J3813" s="6"/>
      <c r="K3813" s="6"/>
      <c r="L3813" s="6"/>
      <c r="M3813" s="6"/>
      <c r="N3813" s="6"/>
      <c r="O3813" s="6"/>
      <c r="P3813" s="6"/>
    </row>
    <row r="3814" spans="1:16" x14ac:dyDescent="0.2">
      <c r="A3814" s="24"/>
      <c r="B3814" s="5"/>
      <c r="C3814" s="5"/>
      <c r="D3814" s="5"/>
      <c r="E3814" s="5"/>
      <c r="F3814" s="5"/>
      <c r="G3814" s="6"/>
      <c r="H3814" s="6"/>
      <c r="I3814" s="6"/>
      <c r="J3814" s="6"/>
      <c r="K3814" s="6"/>
      <c r="L3814" s="6"/>
      <c r="M3814" s="6"/>
      <c r="N3814" s="6"/>
      <c r="O3814" s="6"/>
      <c r="P3814" s="6"/>
    </row>
    <row r="3815" spans="1:16" x14ac:dyDescent="0.2">
      <c r="A3815" s="24"/>
      <c r="B3815" s="5"/>
      <c r="C3815" s="5"/>
      <c r="D3815" s="5"/>
      <c r="E3815" s="5"/>
      <c r="F3815" s="5"/>
      <c r="G3815" s="6"/>
      <c r="H3815" s="6"/>
      <c r="I3815" s="6"/>
      <c r="J3815" s="6"/>
      <c r="K3815" s="6"/>
      <c r="L3815" s="6"/>
      <c r="M3815" s="6"/>
      <c r="N3815" s="6"/>
      <c r="O3815" s="6"/>
      <c r="P3815" s="6"/>
    </row>
    <row r="3816" spans="1:16" x14ac:dyDescent="0.2">
      <c r="A3816" s="24"/>
      <c r="B3816" s="5"/>
      <c r="C3816" s="5"/>
      <c r="D3816" s="5"/>
      <c r="E3816" s="5"/>
      <c r="F3816" s="5"/>
      <c r="G3816" s="6"/>
      <c r="H3816" s="6"/>
      <c r="I3816" s="6"/>
      <c r="J3816" s="6"/>
      <c r="K3816" s="6"/>
      <c r="L3816" s="6"/>
      <c r="M3816" s="6"/>
      <c r="N3816" s="6"/>
      <c r="O3816" s="6"/>
      <c r="P3816" s="6"/>
    </row>
    <row r="3817" spans="1:16" x14ac:dyDescent="0.2">
      <c r="A3817" s="24"/>
      <c r="B3817" s="5"/>
      <c r="C3817" s="5"/>
      <c r="D3817" s="5"/>
      <c r="E3817" s="5"/>
      <c r="F3817" s="5"/>
      <c r="G3817" s="6"/>
      <c r="H3817" s="6"/>
      <c r="I3817" s="6"/>
      <c r="J3817" s="6"/>
      <c r="K3817" s="6"/>
      <c r="L3817" s="6"/>
      <c r="M3817" s="6"/>
      <c r="N3817" s="6"/>
      <c r="O3817" s="6"/>
      <c r="P3817" s="6"/>
    </row>
    <row r="3818" spans="1:16" x14ac:dyDescent="0.2">
      <c r="A3818" s="24"/>
      <c r="B3818" s="5"/>
      <c r="C3818" s="5"/>
      <c r="D3818" s="5"/>
      <c r="E3818" s="5"/>
      <c r="F3818" s="5"/>
      <c r="G3818" s="6"/>
      <c r="H3818" s="6"/>
      <c r="I3818" s="6"/>
      <c r="J3818" s="6"/>
      <c r="K3818" s="6"/>
      <c r="L3818" s="6"/>
      <c r="M3818" s="6"/>
      <c r="N3818" s="6"/>
      <c r="O3818" s="6"/>
      <c r="P3818" s="6"/>
    </row>
    <row r="3819" spans="1:16" x14ac:dyDescent="0.2">
      <c r="A3819" s="24"/>
      <c r="B3819" s="5"/>
      <c r="C3819" s="5"/>
      <c r="D3819" s="5"/>
      <c r="E3819" s="5"/>
      <c r="F3819" s="5"/>
      <c r="G3819" s="6"/>
      <c r="H3819" s="6"/>
      <c r="I3819" s="6"/>
      <c r="J3819" s="6"/>
      <c r="K3819" s="6"/>
      <c r="L3819" s="6"/>
      <c r="M3819" s="6"/>
      <c r="N3819" s="6"/>
      <c r="O3819" s="6"/>
      <c r="P3819" s="6"/>
    </row>
    <row r="3820" spans="1:16" x14ac:dyDescent="0.2">
      <c r="A3820" s="24"/>
      <c r="B3820" s="5"/>
      <c r="C3820" s="5"/>
      <c r="D3820" s="5"/>
      <c r="E3820" s="5"/>
      <c r="F3820" s="5"/>
      <c r="G3820" s="6"/>
      <c r="H3820" s="6"/>
      <c r="I3820" s="6"/>
      <c r="J3820" s="6"/>
      <c r="K3820" s="6"/>
      <c r="L3820" s="6"/>
      <c r="M3820" s="6"/>
      <c r="N3820" s="6"/>
      <c r="O3820" s="6"/>
      <c r="P3820" s="6"/>
    </row>
    <row r="3821" spans="1:16" x14ac:dyDescent="0.2">
      <c r="A3821" s="24"/>
      <c r="B3821" s="5"/>
      <c r="C3821" s="5"/>
      <c r="D3821" s="5"/>
      <c r="E3821" s="5"/>
      <c r="F3821" s="5"/>
      <c r="G3821" s="6"/>
      <c r="H3821" s="6"/>
      <c r="I3821" s="6"/>
      <c r="J3821" s="6"/>
      <c r="K3821" s="6"/>
      <c r="L3821" s="6"/>
      <c r="M3821" s="6"/>
      <c r="N3821" s="6"/>
      <c r="O3821" s="6"/>
      <c r="P3821" s="6"/>
    </row>
    <row r="3822" spans="1:16" x14ac:dyDescent="0.2">
      <c r="A3822" s="24"/>
      <c r="B3822" s="5"/>
      <c r="C3822" s="5"/>
      <c r="D3822" s="5"/>
      <c r="E3822" s="5"/>
      <c r="F3822" s="5"/>
      <c r="G3822" s="6"/>
      <c r="H3822" s="6"/>
      <c r="I3822" s="6"/>
      <c r="J3822" s="6"/>
      <c r="K3822" s="6"/>
      <c r="L3822" s="6"/>
      <c r="M3822" s="6"/>
      <c r="N3822" s="6"/>
      <c r="O3822" s="6"/>
      <c r="P3822" s="6"/>
    </row>
    <row r="3823" spans="1:16" x14ac:dyDescent="0.2">
      <c r="A3823" s="24"/>
      <c r="B3823" s="5"/>
      <c r="C3823" s="5"/>
      <c r="D3823" s="5"/>
      <c r="E3823" s="5"/>
      <c r="F3823" s="5"/>
      <c r="G3823" s="6"/>
      <c r="H3823" s="6"/>
      <c r="I3823" s="6"/>
      <c r="J3823" s="6"/>
      <c r="K3823" s="6"/>
      <c r="L3823" s="6"/>
      <c r="M3823" s="6"/>
      <c r="N3823" s="6"/>
      <c r="O3823" s="6"/>
      <c r="P3823" s="6"/>
    </row>
    <row r="3824" spans="1:16" x14ac:dyDescent="0.2">
      <c r="A3824" s="24"/>
      <c r="B3824" s="5"/>
      <c r="C3824" s="5"/>
      <c r="D3824" s="5"/>
      <c r="E3824" s="5"/>
      <c r="F3824" s="5"/>
      <c r="G3824" s="6"/>
      <c r="H3824" s="6"/>
      <c r="I3824" s="6"/>
      <c r="J3824" s="6"/>
      <c r="K3824" s="6"/>
      <c r="L3824" s="6"/>
      <c r="M3824" s="6"/>
      <c r="N3824" s="6"/>
      <c r="O3824" s="6"/>
      <c r="P3824" s="6"/>
    </row>
    <row r="3825" spans="1:16" x14ac:dyDescent="0.2">
      <c r="A3825" s="24"/>
      <c r="B3825" s="5"/>
      <c r="C3825" s="5"/>
      <c r="D3825" s="5"/>
      <c r="E3825" s="5"/>
      <c r="F3825" s="5"/>
      <c r="G3825" s="6"/>
      <c r="H3825" s="6"/>
      <c r="I3825" s="6"/>
      <c r="J3825" s="6"/>
      <c r="K3825" s="6"/>
      <c r="L3825" s="6"/>
      <c r="M3825" s="6"/>
      <c r="N3825" s="6"/>
      <c r="O3825" s="6"/>
      <c r="P3825" s="6"/>
    </row>
    <row r="3826" spans="1:16" x14ac:dyDescent="0.2">
      <c r="A3826" s="24"/>
      <c r="B3826" s="5"/>
      <c r="C3826" s="5"/>
      <c r="D3826" s="5"/>
      <c r="E3826" s="5"/>
      <c r="F3826" s="5"/>
      <c r="G3826" s="6"/>
      <c r="H3826" s="6"/>
      <c r="I3826" s="6"/>
      <c r="J3826" s="6"/>
      <c r="K3826" s="6"/>
      <c r="L3826" s="6"/>
      <c r="M3826" s="6"/>
      <c r="N3826" s="6"/>
      <c r="O3826" s="6"/>
      <c r="P3826" s="6"/>
    </row>
    <row r="3827" spans="1:16" x14ac:dyDescent="0.2">
      <c r="A3827" s="24"/>
      <c r="B3827" s="5"/>
      <c r="C3827" s="5"/>
      <c r="D3827" s="5"/>
      <c r="E3827" s="5"/>
      <c r="F3827" s="5"/>
      <c r="G3827" s="6"/>
      <c r="H3827" s="6"/>
      <c r="I3827" s="6"/>
      <c r="J3827" s="6"/>
      <c r="K3827" s="6"/>
      <c r="L3827" s="6"/>
      <c r="M3827" s="6"/>
      <c r="N3827" s="6"/>
      <c r="O3827" s="6"/>
      <c r="P3827" s="6"/>
    </row>
    <row r="3828" spans="1:16" x14ac:dyDescent="0.2">
      <c r="A3828" s="24"/>
      <c r="B3828" s="5"/>
      <c r="C3828" s="5"/>
      <c r="D3828" s="5"/>
      <c r="E3828" s="5"/>
      <c r="F3828" s="5"/>
      <c r="G3828" s="6"/>
      <c r="H3828" s="6"/>
      <c r="I3828" s="6"/>
      <c r="J3828" s="6"/>
      <c r="K3828" s="6"/>
      <c r="L3828" s="6"/>
      <c r="M3828" s="6"/>
      <c r="N3828" s="6"/>
      <c r="O3828" s="6"/>
      <c r="P3828" s="6"/>
    </row>
    <row r="3829" spans="1:16" x14ac:dyDescent="0.2">
      <c r="A3829" s="24"/>
      <c r="B3829" s="5"/>
      <c r="C3829" s="5"/>
      <c r="D3829" s="5"/>
      <c r="E3829" s="5"/>
      <c r="F3829" s="5"/>
      <c r="G3829" s="6"/>
      <c r="H3829" s="6"/>
      <c r="I3829" s="6"/>
      <c r="J3829" s="6"/>
      <c r="K3829" s="6"/>
      <c r="L3829" s="6"/>
      <c r="M3829" s="6"/>
      <c r="N3829" s="6"/>
      <c r="O3829" s="6"/>
      <c r="P3829" s="6"/>
    </row>
    <row r="3830" spans="1:16" x14ac:dyDescent="0.2">
      <c r="A3830" s="24"/>
      <c r="B3830" s="5"/>
      <c r="C3830" s="5"/>
      <c r="D3830" s="5"/>
      <c r="E3830" s="5"/>
      <c r="F3830" s="5"/>
      <c r="G3830" s="6"/>
      <c r="H3830" s="6"/>
      <c r="I3830" s="6"/>
      <c r="J3830" s="6"/>
      <c r="K3830" s="6"/>
      <c r="L3830" s="6"/>
      <c r="M3830" s="6"/>
      <c r="N3830" s="6"/>
      <c r="O3830" s="6"/>
      <c r="P3830" s="6"/>
    </row>
    <row r="3831" spans="1:16" x14ac:dyDescent="0.2">
      <c r="A3831" s="24"/>
      <c r="B3831" s="5"/>
      <c r="C3831" s="5"/>
      <c r="D3831" s="5"/>
      <c r="E3831" s="5"/>
      <c r="F3831" s="5"/>
      <c r="G3831" s="6"/>
      <c r="H3831" s="6"/>
      <c r="I3831" s="6"/>
      <c r="J3831" s="6"/>
      <c r="K3831" s="6"/>
      <c r="L3831" s="6"/>
      <c r="M3831" s="6"/>
      <c r="N3831" s="6"/>
      <c r="O3831" s="6"/>
      <c r="P3831" s="6"/>
    </row>
    <row r="3832" spans="1:16" x14ac:dyDescent="0.2">
      <c r="A3832" s="24"/>
      <c r="B3832" s="5"/>
      <c r="C3832" s="5"/>
      <c r="D3832" s="5"/>
      <c r="E3832" s="5"/>
      <c r="F3832" s="5"/>
      <c r="G3832" s="6"/>
      <c r="H3832" s="6"/>
      <c r="I3832" s="6"/>
      <c r="J3832" s="6"/>
      <c r="K3832" s="6"/>
      <c r="L3832" s="6"/>
      <c r="M3832" s="6"/>
      <c r="N3832" s="6"/>
      <c r="O3832" s="6"/>
      <c r="P3832" s="6"/>
    </row>
    <row r="3833" spans="1:16" x14ac:dyDescent="0.2">
      <c r="A3833" s="24"/>
      <c r="B3833" s="5"/>
      <c r="C3833" s="5"/>
      <c r="D3833" s="5"/>
      <c r="E3833" s="5"/>
      <c r="F3833" s="5"/>
      <c r="G3833" s="6"/>
      <c r="H3833" s="6"/>
      <c r="I3833" s="6"/>
      <c r="J3833" s="6"/>
      <c r="K3833" s="6"/>
      <c r="L3833" s="6"/>
      <c r="M3833" s="6"/>
      <c r="N3833" s="6"/>
      <c r="O3833" s="6"/>
      <c r="P3833" s="6"/>
    </row>
    <row r="3834" spans="1:16" x14ac:dyDescent="0.2">
      <c r="A3834" s="24"/>
      <c r="B3834" s="5"/>
      <c r="C3834" s="5"/>
      <c r="D3834" s="5"/>
      <c r="E3834" s="5"/>
      <c r="F3834" s="5"/>
      <c r="G3834" s="6"/>
      <c r="H3834" s="6"/>
      <c r="I3834" s="6"/>
      <c r="J3834" s="6"/>
      <c r="K3834" s="6"/>
      <c r="L3834" s="6"/>
      <c r="M3834" s="6"/>
      <c r="N3834" s="6"/>
      <c r="O3834" s="6"/>
      <c r="P3834" s="6"/>
    </row>
    <row r="3835" spans="1:16" x14ac:dyDescent="0.2">
      <c r="A3835" s="24"/>
      <c r="B3835" s="5"/>
      <c r="C3835" s="5"/>
      <c r="D3835" s="5"/>
      <c r="E3835" s="5"/>
      <c r="F3835" s="5"/>
      <c r="G3835" s="6"/>
      <c r="H3835" s="6"/>
      <c r="I3835" s="6"/>
      <c r="J3835" s="6"/>
      <c r="K3835" s="6"/>
      <c r="L3835" s="6"/>
      <c r="M3835" s="6"/>
      <c r="N3835" s="6"/>
      <c r="O3835" s="6"/>
      <c r="P3835" s="6"/>
    </row>
    <row r="3836" spans="1:16" x14ac:dyDescent="0.2">
      <c r="A3836" s="24"/>
      <c r="B3836" s="5"/>
      <c r="C3836" s="5"/>
      <c r="D3836" s="5"/>
      <c r="E3836" s="5"/>
      <c r="F3836" s="5"/>
      <c r="G3836" s="6"/>
      <c r="H3836" s="6"/>
      <c r="I3836" s="6"/>
      <c r="J3836" s="6"/>
      <c r="K3836" s="6"/>
      <c r="L3836" s="6"/>
      <c r="M3836" s="6"/>
      <c r="N3836" s="6"/>
      <c r="O3836" s="6"/>
      <c r="P3836" s="6"/>
    </row>
    <row r="3837" spans="1:16" x14ac:dyDescent="0.2">
      <c r="A3837" s="24"/>
      <c r="B3837" s="5"/>
      <c r="C3837" s="5"/>
      <c r="D3837" s="5"/>
      <c r="E3837" s="5"/>
      <c r="F3837" s="5"/>
      <c r="G3837" s="6"/>
      <c r="H3837" s="6"/>
      <c r="I3837" s="6"/>
      <c r="J3837" s="6"/>
      <c r="K3837" s="6"/>
      <c r="L3837" s="6"/>
      <c r="M3837" s="6"/>
      <c r="N3837" s="6"/>
      <c r="O3837" s="6"/>
      <c r="P3837" s="6"/>
    </row>
    <row r="3838" spans="1:16" x14ac:dyDescent="0.2">
      <c r="A3838" s="24"/>
      <c r="B3838" s="5"/>
      <c r="C3838" s="5"/>
      <c r="D3838" s="5"/>
      <c r="E3838" s="5"/>
      <c r="F3838" s="5"/>
      <c r="G3838" s="6"/>
      <c r="H3838" s="6"/>
      <c r="I3838" s="6"/>
      <c r="J3838" s="6"/>
      <c r="K3838" s="6"/>
      <c r="L3838" s="6"/>
      <c r="M3838" s="6"/>
      <c r="N3838" s="6"/>
      <c r="O3838" s="6"/>
      <c r="P3838" s="6"/>
    </row>
    <row r="3839" spans="1:16" x14ac:dyDescent="0.2">
      <c r="A3839" s="24"/>
      <c r="B3839" s="5"/>
      <c r="C3839" s="5"/>
      <c r="D3839" s="5"/>
      <c r="E3839" s="5"/>
      <c r="F3839" s="5"/>
      <c r="G3839" s="6"/>
      <c r="H3839" s="6"/>
      <c r="I3839" s="6"/>
      <c r="J3839" s="6"/>
      <c r="K3839" s="6"/>
      <c r="L3839" s="6"/>
      <c r="M3839" s="6"/>
      <c r="N3839" s="6"/>
      <c r="O3839" s="6"/>
      <c r="P3839" s="6"/>
    </row>
    <row r="3840" spans="1:16" x14ac:dyDescent="0.2">
      <c r="A3840" s="24"/>
      <c r="B3840" s="5"/>
      <c r="C3840" s="5"/>
      <c r="D3840" s="5"/>
      <c r="E3840" s="5"/>
      <c r="F3840" s="5"/>
      <c r="G3840" s="6"/>
      <c r="H3840" s="6"/>
      <c r="I3840" s="6"/>
      <c r="J3840" s="6"/>
      <c r="K3840" s="6"/>
      <c r="L3840" s="6"/>
      <c r="M3840" s="6"/>
      <c r="N3840" s="6"/>
      <c r="O3840" s="6"/>
      <c r="P3840" s="6"/>
    </row>
    <row r="3841" spans="1:16" x14ac:dyDescent="0.2">
      <c r="A3841" s="24"/>
      <c r="B3841" s="5"/>
      <c r="C3841" s="5"/>
      <c r="D3841" s="5"/>
      <c r="E3841" s="5"/>
      <c r="F3841" s="5"/>
      <c r="G3841" s="6"/>
      <c r="H3841" s="6"/>
      <c r="I3841" s="6"/>
      <c r="J3841" s="6"/>
      <c r="K3841" s="6"/>
      <c r="L3841" s="6"/>
      <c r="M3841" s="6"/>
      <c r="N3841" s="6"/>
      <c r="O3841" s="6"/>
      <c r="P3841" s="6"/>
    </row>
    <row r="3842" spans="1:16" x14ac:dyDescent="0.2">
      <c r="A3842" s="24"/>
      <c r="B3842" s="5"/>
      <c r="C3842" s="5"/>
      <c r="D3842" s="5"/>
      <c r="E3842" s="5"/>
      <c r="F3842" s="5"/>
      <c r="G3842" s="6"/>
      <c r="H3842" s="6"/>
      <c r="I3842" s="6"/>
      <c r="J3842" s="6"/>
      <c r="K3842" s="6"/>
      <c r="L3842" s="6"/>
      <c r="M3842" s="6"/>
      <c r="N3842" s="6"/>
      <c r="O3842" s="6"/>
      <c r="P3842" s="6"/>
    </row>
    <row r="3843" spans="1:16" x14ac:dyDescent="0.2">
      <c r="A3843" s="24"/>
      <c r="B3843" s="5"/>
      <c r="C3843" s="5"/>
      <c r="D3843" s="5"/>
      <c r="E3843" s="5"/>
      <c r="F3843" s="5"/>
      <c r="G3843" s="6"/>
      <c r="H3843" s="6"/>
      <c r="I3843" s="6"/>
      <c r="J3843" s="6"/>
      <c r="K3843" s="6"/>
      <c r="L3843" s="6"/>
      <c r="M3843" s="6"/>
      <c r="N3843" s="6"/>
      <c r="O3843" s="6"/>
      <c r="P3843" s="6"/>
    </row>
    <row r="3844" spans="1:16" x14ac:dyDescent="0.2">
      <c r="A3844" s="24"/>
      <c r="B3844" s="5"/>
      <c r="C3844" s="5"/>
      <c r="D3844" s="5"/>
      <c r="E3844" s="5"/>
      <c r="F3844" s="5"/>
      <c r="G3844" s="6"/>
      <c r="H3844" s="6"/>
      <c r="I3844" s="6"/>
      <c r="J3844" s="6"/>
      <c r="K3844" s="6"/>
      <c r="L3844" s="6"/>
      <c r="M3844" s="6"/>
      <c r="N3844" s="6"/>
      <c r="O3844" s="6"/>
      <c r="P3844" s="6"/>
    </row>
    <row r="3845" spans="1:16" x14ac:dyDescent="0.2">
      <c r="A3845" s="24"/>
      <c r="B3845" s="5"/>
      <c r="C3845" s="5"/>
      <c r="D3845" s="5"/>
      <c r="E3845" s="5"/>
      <c r="F3845" s="5"/>
      <c r="G3845" s="6"/>
      <c r="H3845" s="6"/>
      <c r="I3845" s="6"/>
      <c r="J3845" s="6"/>
      <c r="K3845" s="6"/>
      <c r="L3845" s="6"/>
      <c r="M3845" s="6"/>
      <c r="N3845" s="6"/>
      <c r="O3845" s="6"/>
      <c r="P3845" s="6"/>
    </row>
    <row r="3846" spans="1:16" x14ac:dyDescent="0.2">
      <c r="A3846" s="24"/>
      <c r="B3846" s="5"/>
      <c r="C3846" s="5"/>
      <c r="D3846" s="5"/>
      <c r="E3846" s="5"/>
      <c r="F3846" s="5"/>
      <c r="G3846" s="6"/>
      <c r="H3846" s="6"/>
      <c r="I3846" s="6"/>
      <c r="J3846" s="6"/>
      <c r="K3846" s="6"/>
      <c r="L3846" s="6"/>
      <c r="M3846" s="6"/>
      <c r="N3846" s="6"/>
      <c r="O3846" s="6"/>
      <c r="P3846" s="6"/>
    </row>
    <row r="3847" spans="1:16" x14ac:dyDescent="0.2">
      <c r="A3847" s="24"/>
      <c r="B3847" s="5"/>
      <c r="C3847" s="5"/>
      <c r="D3847" s="5"/>
      <c r="E3847" s="5"/>
      <c r="F3847" s="5"/>
      <c r="G3847" s="6"/>
      <c r="H3847" s="6"/>
      <c r="I3847" s="6"/>
      <c r="J3847" s="6"/>
      <c r="K3847" s="6"/>
      <c r="L3847" s="6"/>
      <c r="M3847" s="6"/>
      <c r="N3847" s="6"/>
      <c r="O3847" s="6"/>
      <c r="P3847" s="6"/>
    </row>
    <row r="3848" spans="1:16" x14ac:dyDescent="0.2">
      <c r="A3848" s="24"/>
      <c r="B3848" s="5"/>
      <c r="C3848" s="5"/>
      <c r="D3848" s="5"/>
      <c r="E3848" s="5"/>
      <c r="F3848" s="5"/>
      <c r="G3848" s="6"/>
      <c r="H3848" s="6"/>
      <c r="I3848" s="6"/>
      <c r="J3848" s="6"/>
      <c r="K3848" s="6"/>
      <c r="L3848" s="6"/>
      <c r="M3848" s="6"/>
      <c r="N3848" s="6"/>
      <c r="O3848" s="6"/>
      <c r="P3848" s="6"/>
    </row>
    <row r="3849" spans="1:16" x14ac:dyDescent="0.2">
      <c r="A3849" s="24"/>
      <c r="B3849" s="5"/>
      <c r="C3849" s="5"/>
      <c r="D3849" s="5"/>
      <c r="E3849" s="5"/>
      <c r="F3849" s="5"/>
      <c r="G3849" s="6"/>
      <c r="H3849" s="6"/>
      <c r="I3849" s="6"/>
      <c r="J3849" s="6"/>
      <c r="K3849" s="6"/>
      <c r="L3849" s="6"/>
      <c r="M3849" s="6"/>
      <c r="N3849" s="6"/>
      <c r="O3849" s="6"/>
      <c r="P3849" s="6"/>
    </row>
    <row r="3850" spans="1:16" x14ac:dyDescent="0.2">
      <c r="A3850" s="24"/>
      <c r="B3850" s="5"/>
      <c r="C3850" s="5"/>
      <c r="D3850" s="5"/>
      <c r="E3850" s="5"/>
      <c r="F3850" s="5"/>
      <c r="G3850" s="6"/>
      <c r="H3850" s="6"/>
      <c r="I3850" s="6"/>
      <c r="J3850" s="6"/>
      <c r="K3850" s="6"/>
      <c r="L3850" s="6"/>
      <c r="M3850" s="6"/>
      <c r="N3850" s="6"/>
      <c r="O3850" s="6"/>
      <c r="P3850" s="6"/>
    </row>
    <row r="3851" spans="1:16" x14ac:dyDescent="0.2">
      <c r="A3851" s="24"/>
      <c r="B3851" s="5"/>
      <c r="C3851" s="5"/>
      <c r="D3851" s="5"/>
      <c r="E3851" s="5"/>
      <c r="F3851" s="5"/>
      <c r="G3851" s="6"/>
      <c r="H3851" s="6"/>
      <c r="I3851" s="6"/>
      <c r="J3851" s="6"/>
      <c r="K3851" s="6"/>
      <c r="L3851" s="6"/>
      <c r="M3851" s="6"/>
      <c r="N3851" s="6"/>
      <c r="O3851" s="6"/>
      <c r="P3851" s="6"/>
    </row>
    <row r="3852" spans="1:16" x14ac:dyDescent="0.2">
      <c r="A3852" s="24"/>
      <c r="B3852" s="5"/>
      <c r="C3852" s="5"/>
      <c r="D3852" s="5"/>
      <c r="E3852" s="5"/>
      <c r="F3852" s="5"/>
      <c r="G3852" s="6"/>
      <c r="H3852" s="6"/>
      <c r="I3852" s="6"/>
      <c r="J3852" s="6"/>
      <c r="K3852" s="6"/>
      <c r="L3852" s="6"/>
      <c r="M3852" s="6"/>
      <c r="N3852" s="6"/>
      <c r="O3852" s="6"/>
      <c r="P3852" s="6"/>
    </row>
    <row r="3853" spans="1:16" x14ac:dyDescent="0.2">
      <c r="A3853" s="24"/>
      <c r="B3853" s="5"/>
      <c r="C3853" s="5"/>
      <c r="D3853" s="5"/>
      <c r="E3853" s="5"/>
      <c r="F3853" s="5"/>
      <c r="G3853" s="6"/>
      <c r="H3853" s="6"/>
      <c r="I3853" s="6"/>
      <c r="J3853" s="6"/>
      <c r="K3853" s="6"/>
      <c r="L3853" s="6"/>
      <c r="M3853" s="6"/>
      <c r="N3853" s="6"/>
      <c r="O3853" s="6"/>
      <c r="P3853" s="6"/>
    </row>
    <row r="3854" spans="1:16" x14ac:dyDescent="0.2">
      <c r="A3854" s="24"/>
      <c r="B3854" s="5"/>
      <c r="C3854" s="5"/>
      <c r="D3854" s="5"/>
      <c r="E3854" s="5"/>
      <c r="F3854" s="5"/>
      <c r="G3854" s="6"/>
      <c r="H3854" s="6"/>
      <c r="I3854" s="6"/>
      <c r="J3854" s="6"/>
      <c r="K3854" s="6"/>
      <c r="L3854" s="6"/>
      <c r="M3854" s="6"/>
      <c r="N3854" s="6"/>
      <c r="O3854" s="6"/>
      <c r="P3854" s="6"/>
    </row>
    <row r="3855" spans="1:16" x14ac:dyDescent="0.2">
      <c r="A3855" s="24"/>
      <c r="B3855" s="5"/>
      <c r="C3855" s="5"/>
      <c r="D3855" s="5"/>
      <c r="E3855" s="5"/>
      <c r="F3855" s="5"/>
      <c r="G3855" s="6"/>
      <c r="H3855" s="6"/>
      <c r="I3855" s="6"/>
      <c r="J3855" s="6"/>
      <c r="K3855" s="6"/>
      <c r="L3855" s="6"/>
      <c r="M3855" s="6"/>
      <c r="N3855" s="6"/>
      <c r="O3855" s="6"/>
      <c r="P3855" s="6"/>
    </row>
    <row r="3856" spans="1:16" x14ac:dyDescent="0.2">
      <c r="A3856" s="24"/>
      <c r="B3856" s="5"/>
      <c r="C3856" s="5"/>
      <c r="D3856" s="5"/>
      <c r="E3856" s="5"/>
      <c r="F3856" s="5"/>
      <c r="G3856" s="6"/>
      <c r="H3856" s="6"/>
      <c r="I3856" s="6"/>
      <c r="J3856" s="6"/>
      <c r="K3856" s="6"/>
      <c r="L3856" s="6"/>
      <c r="M3856" s="6"/>
      <c r="N3856" s="6"/>
      <c r="O3856" s="6"/>
      <c r="P3856" s="6"/>
    </row>
    <row r="3857" spans="1:16" x14ac:dyDescent="0.2">
      <c r="A3857" s="24"/>
      <c r="B3857" s="5"/>
      <c r="C3857" s="5"/>
      <c r="D3857" s="5"/>
      <c r="E3857" s="5"/>
      <c r="F3857" s="5"/>
      <c r="G3857" s="6"/>
      <c r="H3857" s="6"/>
      <c r="I3857" s="6"/>
      <c r="J3857" s="6"/>
      <c r="K3857" s="6"/>
      <c r="L3857" s="6"/>
      <c r="M3857" s="6"/>
      <c r="N3857" s="6"/>
      <c r="O3857" s="6"/>
      <c r="P3857" s="6"/>
    </row>
    <row r="3858" spans="1:16" x14ac:dyDescent="0.2">
      <c r="A3858" s="24"/>
      <c r="B3858" s="5"/>
      <c r="C3858" s="5"/>
      <c r="D3858" s="5"/>
      <c r="E3858" s="5"/>
      <c r="F3858" s="5"/>
      <c r="G3858" s="6"/>
      <c r="H3858" s="6"/>
      <c r="I3858" s="6"/>
      <c r="J3858" s="6"/>
      <c r="K3858" s="6"/>
      <c r="L3858" s="6"/>
      <c r="M3858" s="6"/>
      <c r="N3858" s="6"/>
      <c r="O3858" s="6"/>
      <c r="P3858" s="6"/>
    </row>
    <row r="3859" spans="1:16" x14ac:dyDescent="0.2">
      <c r="A3859" s="24"/>
      <c r="B3859" s="5"/>
      <c r="C3859" s="5"/>
      <c r="D3859" s="5"/>
      <c r="E3859" s="5"/>
      <c r="F3859" s="5"/>
      <c r="G3859" s="6"/>
      <c r="H3859" s="6"/>
      <c r="I3859" s="6"/>
      <c r="J3859" s="6"/>
      <c r="K3859" s="6"/>
      <c r="L3859" s="6"/>
      <c r="M3859" s="6"/>
      <c r="N3859" s="6"/>
      <c r="O3859" s="6"/>
      <c r="P3859" s="6"/>
    </row>
    <row r="3860" spans="1:16" x14ac:dyDescent="0.2">
      <c r="A3860" s="24"/>
      <c r="B3860" s="5"/>
      <c r="C3860" s="5"/>
      <c r="D3860" s="5"/>
      <c r="E3860" s="5"/>
      <c r="F3860" s="5"/>
      <c r="G3860" s="6"/>
      <c r="H3860" s="6"/>
      <c r="I3860" s="6"/>
      <c r="J3860" s="6"/>
      <c r="K3860" s="6"/>
      <c r="L3860" s="6"/>
      <c r="M3860" s="6"/>
      <c r="N3860" s="6"/>
      <c r="O3860" s="6"/>
      <c r="P3860" s="6"/>
    </row>
    <row r="3861" spans="1:16" x14ac:dyDescent="0.2">
      <c r="A3861" s="24"/>
      <c r="B3861" s="5"/>
      <c r="C3861" s="5"/>
      <c r="D3861" s="5"/>
      <c r="E3861" s="5"/>
      <c r="F3861" s="5"/>
      <c r="G3861" s="6"/>
      <c r="H3861" s="6"/>
      <c r="I3861" s="6"/>
      <c r="J3861" s="6"/>
      <c r="K3861" s="6"/>
      <c r="L3861" s="6"/>
      <c r="M3861" s="6"/>
      <c r="N3861" s="6"/>
      <c r="O3861" s="6"/>
      <c r="P3861" s="6"/>
    </row>
    <row r="3862" spans="1:16" x14ac:dyDescent="0.2">
      <c r="A3862" s="24"/>
      <c r="B3862" s="5"/>
      <c r="C3862" s="5"/>
      <c r="D3862" s="5"/>
      <c r="E3862" s="5"/>
      <c r="F3862" s="5"/>
      <c r="G3862" s="6"/>
      <c r="H3862" s="6"/>
      <c r="I3862" s="6"/>
      <c r="J3862" s="6"/>
      <c r="K3862" s="6"/>
      <c r="L3862" s="6"/>
      <c r="M3862" s="6"/>
      <c r="N3862" s="6"/>
      <c r="O3862" s="6"/>
      <c r="P3862" s="6"/>
    </row>
    <row r="3863" spans="1:16" x14ac:dyDescent="0.2">
      <c r="A3863" s="24"/>
      <c r="B3863" s="5"/>
      <c r="C3863" s="5"/>
      <c r="D3863" s="5"/>
      <c r="E3863" s="5"/>
      <c r="F3863" s="5"/>
      <c r="G3863" s="6"/>
      <c r="H3863" s="6"/>
      <c r="I3863" s="6"/>
      <c r="J3863" s="6"/>
      <c r="K3863" s="6"/>
      <c r="L3863" s="6"/>
      <c r="M3863" s="6"/>
      <c r="N3863" s="6"/>
      <c r="O3863" s="6"/>
      <c r="P3863" s="6"/>
    </row>
    <row r="3864" spans="1:16" x14ac:dyDescent="0.2">
      <c r="A3864" s="24"/>
      <c r="B3864" s="5"/>
      <c r="C3864" s="5"/>
      <c r="D3864" s="5"/>
      <c r="E3864" s="5"/>
      <c r="F3864" s="5"/>
      <c r="G3864" s="6"/>
      <c r="H3864" s="6"/>
      <c r="I3864" s="6"/>
      <c r="J3864" s="6"/>
      <c r="K3864" s="6"/>
      <c r="L3864" s="6"/>
      <c r="M3864" s="6"/>
      <c r="N3864" s="6"/>
      <c r="O3864" s="6"/>
      <c r="P3864" s="6"/>
    </row>
    <row r="3865" spans="1:16" x14ac:dyDescent="0.2">
      <c r="A3865" s="24"/>
      <c r="B3865" s="5"/>
      <c r="C3865" s="5"/>
      <c r="D3865" s="5"/>
      <c r="E3865" s="5"/>
      <c r="F3865" s="5"/>
      <c r="G3865" s="6"/>
      <c r="H3865" s="6"/>
      <c r="I3865" s="6"/>
      <c r="J3865" s="6"/>
      <c r="K3865" s="6"/>
      <c r="L3865" s="6"/>
      <c r="M3865" s="6"/>
      <c r="N3865" s="6"/>
      <c r="O3865" s="6"/>
      <c r="P3865" s="6"/>
    </row>
    <row r="3866" spans="1:16" x14ac:dyDescent="0.2">
      <c r="A3866" s="24"/>
      <c r="B3866" s="5"/>
      <c r="C3866" s="5"/>
      <c r="D3866" s="5"/>
      <c r="E3866" s="5"/>
      <c r="F3866" s="5"/>
      <c r="G3866" s="6"/>
      <c r="H3866" s="6"/>
      <c r="I3866" s="6"/>
      <c r="J3866" s="6"/>
      <c r="K3866" s="6"/>
      <c r="L3866" s="6"/>
      <c r="M3866" s="6"/>
      <c r="N3866" s="6"/>
      <c r="O3866" s="6"/>
      <c r="P3866" s="6"/>
    </row>
    <row r="3867" spans="1:16" x14ac:dyDescent="0.2">
      <c r="A3867" s="24"/>
      <c r="B3867" s="5"/>
      <c r="C3867" s="5"/>
      <c r="D3867" s="5"/>
      <c r="E3867" s="5"/>
      <c r="F3867" s="5"/>
      <c r="G3867" s="6"/>
      <c r="H3867" s="6"/>
      <c r="I3867" s="6"/>
      <c r="J3867" s="6"/>
      <c r="K3867" s="6"/>
      <c r="L3867" s="6"/>
      <c r="M3867" s="6"/>
      <c r="N3867" s="6"/>
      <c r="O3867" s="6"/>
      <c r="P3867" s="6"/>
    </row>
    <row r="3868" spans="1:16" x14ac:dyDescent="0.2">
      <c r="A3868" s="24"/>
      <c r="B3868" s="5"/>
      <c r="C3868" s="5"/>
      <c r="D3868" s="5"/>
      <c r="E3868" s="5"/>
      <c r="F3868" s="5"/>
      <c r="G3868" s="6"/>
      <c r="H3868" s="6"/>
      <c r="I3868" s="6"/>
      <c r="J3868" s="6"/>
      <c r="K3868" s="6"/>
      <c r="L3868" s="6"/>
      <c r="M3868" s="6"/>
      <c r="N3868" s="6"/>
      <c r="O3868" s="6"/>
      <c r="P3868" s="6"/>
    </row>
    <row r="3869" spans="1:16" x14ac:dyDescent="0.2">
      <c r="A3869" s="24"/>
      <c r="B3869" s="5"/>
      <c r="C3869" s="5"/>
      <c r="D3869" s="5"/>
      <c r="E3869" s="5"/>
      <c r="F3869" s="5"/>
      <c r="G3869" s="6"/>
      <c r="H3869" s="6"/>
      <c r="I3869" s="6"/>
      <c r="J3869" s="6"/>
      <c r="K3869" s="6"/>
      <c r="L3869" s="6"/>
      <c r="M3869" s="6"/>
      <c r="N3869" s="6"/>
      <c r="O3869" s="6"/>
      <c r="P3869" s="6"/>
    </row>
    <row r="3870" spans="1:16" x14ac:dyDescent="0.2">
      <c r="A3870" s="24"/>
      <c r="B3870" s="5"/>
      <c r="C3870" s="5"/>
      <c r="D3870" s="5"/>
      <c r="E3870" s="5"/>
      <c r="F3870" s="5"/>
      <c r="G3870" s="6"/>
      <c r="H3870" s="6"/>
      <c r="I3870" s="6"/>
      <c r="J3870" s="6"/>
      <c r="K3870" s="6"/>
      <c r="L3870" s="6"/>
      <c r="M3870" s="6"/>
      <c r="N3870" s="6"/>
      <c r="O3870" s="6"/>
      <c r="P3870" s="6"/>
    </row>
    <row r="3871" spans="1:16" x14ac:dyDescent="0.2">
      <c r="A3871" s="24"/>
      <c r="B3871" s="5"/>
      <c r="C3871" s="5"/>
      <c r="D3871" s="5"/>
      <c r="E3871" s="5"/>
      <c r="F3871" s="5"/>
      <c r="G3871" s="6"/>
      <c r="H3871" s="6"/>
      <c r="I3871" s="6"/>
      <c r="J3871" s="6"/>
      <c r="K3871" s="6"/>
      <c r="L3871" s="6"/>
      <c r="M3871" s="6"/>
      <c r="N3871" s="6"/>
      <c r="O3871" s="6"/>
      <c r="P3871" s="6"/>
    </row>
    <row r="3872" spans="1:16" x14ac:dyDescent="0.2">
      <c r="A3872" s="24"/>
      <c r="B3872" s="5"/>
      <c r="C3872" s="5"/>
      <c r="D3872" s="5"/>
      <c r="E3872" s="5"/>
      <c r="F3872" s="5"/>
      <c r="G3872" s="6"/>
      <c r="H3872" s="6"/>
      <c r="I3872" s="6"/>
      <c r="J3872" s="6"/>
      <c r="K3872" s="6"/>
      <c r="L3872" s="6"/>
      <c r="M3872" s="6"/>
      <c r="N3872" s="6"/>
      <c r="O3872" s="6"/>
      <c r="P3872" s="6"/>
    </row>
    <row r="3873" spans="1:16" x14ac:dyDescent="0.2">
      <c r="A3873" s="24"/>
      <c r="B3873" s="5"/>
      <c r="C3873" s="5"/>
      <c r="D3873" s="5"/>
      <c r="E3873" s="5"/>
      <c r="F3873" s="5"/>
      <c r="G3873" s="6"/>
      <c r="H3873" s="6"/>
      <c r="I3873" s="6"/>
      <c r="J3873" s="6"/>
      <c r="K3873" s="6"/>
      <c r="L3873" s="6"/>
      <c r="M3873" s="6"/>
      <c r="N3873" s="6"/>
      <c r="O3873" s="6"/>
      <c r="P3873" s="6"/>
    </row>
    <row r="3874" spans="1:16" x14ac:dyDescent="0.2">
      <c r="A3874" s="24"/>
      <c r="B3874" s="5"/>
      <c r="C3874" s="5"/>
      <c r="D3874" s="5"/>
      <c r="E3874" s="5"/>
      <c r="F3874" s="5"/>
      <c r="G3874" s="6"/>
      <c r="H3874" s="6"/>
      <c r="I3874" s="6"/>
      <c r="J3874" s="6"/>
      <c r="K3874" s="6"/>
      <c r="L3874" s="6"/>
      <c r="M3874" s="6"/>
      <c r="N3874" s="6"/>
      <c r="O3874" s="6"/>
      <c r="P3874" s="6"/>
    </row>
    <row r="3875" spans="1:16" x14ac:dyDescent="0.2">
      <c r="A3875" s="24"/>
      <c r="B3875" s="5"/>
      <c r="C3875" s="5"/>
      <c r="D3875" s="5"/>
      <c r="E3875" s="5"/>
      <c r="F3875" s="5"/>
      <c r="G3875" s="6"/>
      <c r="H3875" s="6"/>
      <c r="I3875" s="6"/>
      <c r="J3875" s="6"/>
      <c r="K3875" s="6"/>
      <c r="L3875" s="6"/>
      <c r="M3875" s="6"/>
      <c r="N3875" s="6"/>
      <c r="O3875" s="6"/>
      <c r="P3875" s="6"/>
    </row>
    <row r="3876" spans="1:16" x14ac:dyDescent="0.2">
      <c r="A3876" s="24"/>
      <c r="B3876" s="5"/>
      <c r="C3876" s="5"/>
      <c r="D3876" s="5"/>
      <c r="E3876" s="5"/>
      <c r="F3876" s="5"/>
      <c r="G3876" s="6"/>
      <c r="H3876" s="6"/>
      <c r="I3876" s="6"/>
      <c r="J3876" s="6"/>
      <c r="K3876" s="6"/>
      <c r="L3876" s="6"/>
      <c r="M3876" s="6"/>
      <c r="N3876" s="6"/>
      <c r="O3876" s="6"/>
      <c r="P3876" s="6"/>
    </row>
    <row r="3877" spans="1:16" x14ac:dyDescent="0.2">
      <c r="A3877" s="24"/>
      <c r="B3877" s="5"/>
      <c r="C3877" s="5"/>
      <c r="D3877" s="5"/>
      <c r="E3877" s="5"/>
      <c r="F3877" s="5"/>
      <c r="G3877" s="6"/>
      <c r="H3877" s="6"/>
      <c r="I3877" s="6"/>
      <c r="J3877" s="6"/>
      <c r="K3877" s="6"/>
      <c r="L3877" s="6"/>
      <c r="M3877" s="6"/>
      <c r="N3877" s="6"/>
      <c r="O3877" s="6"/>
      <c r="P3877" s="6"/>
    </row>
    <row r="3878" spans="1:16" x14ac:dyDescent="0.2">
      <c r="A3878" s="24"/>
      <c r="B3878" s="5"/>
      <c r="C3878" s="5"/>
      <c r="D3878" s="5"/>
      <c r="E3878" s="5"/>
      <c r="F3878" s="5"/>
      <c r="G3878" s="6"/>
      <c r="H3878" s="6"/>
      <c r="I3878" s="6"/>
      <c r="J3878" s="6"/>
      <c r="K3878" s="6"/>
      <c r="L3878" s="6"/>
      <c r="M3878" s="6"/>
      <c r="N3878" s="6"/>
      <c r="O3878" s="6"/>
      <c r="P3878" s="6"/>
    </row>
    <row r="3879" spans="1:16" x14ac:dyDescent="0.2">
      <c r="A3879" s="24"/>
      <c r="B3879" s="5"/>
      <c r="C3879" s="5"/>
      <c r="D3879" s="5"/>
      <c r="E3879" s="5"/>
      <c r="F3879" s="5"/>
      <c r="G3879" s="6"/>
      <c r="H3879" s="6"/>
      <c r="I3879" s="6"/>
      <c r="J3879" s="6"/>
      <c r="K3879" s="6"/>
      <c r="L3879" s="6"/>
      <c r="M3879" s="6"/>
      <c r="N3879" s="6"/>
      <c r="O3879" s="6"/>
      <c r="P3879" s="6"/>
    </row>
    <row r="3880" spans="1:16" x14ac:dyDescent="0.2">
      <c r="A3880" s="24"/>
      <c r="B3880" s="5"/>
      <c r="C3880" s="5"/>
      <c r="D3880" s="5"/>
      <c r="E3880" s="5"/>
      <c r="F3880" s="5"/>
      <c r="G3880" s="6"/>
      <c r="H3880" s="6"/>
      <c r="I3880" s="6"/>
      <c r="J3880" s="6"/>
      <c r="K3880" s="6"/>
      <c r="L3880" s="6"/>
      <c r="M3880" s="6"/>
      <c r="N3880" s="6"/>
      <c r="O3880" s="6"/>
      <c r="P3880" s="6"/>
    </row>
    <row r="3881" spans="1:16" x14ac:dyDescent="0.2">
      <c r="A3881" s="24"/>
      <c r="B3881" s="5"/>
      <c r="C3881" s="5"/>
      <c r="D3881" s="5"/>
      <c r="E3881" s="5"/>
      <c r="F3881" s="5"/>
      <c r="G3881" s="6"/>
      <c r="H3881" s="6"/>
      <c r="I3881" s="6"/>
      <c r="J3881" s="6"/>
      <c r="K3881" s="6"/>
      <c r="L3881" s="6"/>
      <c r="M3881" s="6"/>
      <c r="N3881" s="6"/>
      <c r="O3881" s="6"/>
      <c r="P3881" s="6"/>
    </row>
    <row r="3882" spans="1:16" x14ac:dyDescent="0.2">
      <c r="A3882" s="24"/>
      <c r="B3882" s="5"/>
      <c r="C3882" s="5"/>
      <c r="D3882" s="5"/>
      <c r="E3882" s="5"/>
      <c r="F3882" s="5"/>
      <c r="G3882" s="6"/>
      <c r="H3882" s="6"/>
      <c r="I3882" s="6"/>
      <c r="J3882" s="6"/>
      <c r="K3882" s="6"/>
      <c r="L3882" s="6"/>
      <c r="M3882" s="6"/>
      <c r="N3882" s="6"/>
      <c r="O3882" s="6"/>
      <c r="P3882" s="6"/>
    </row>
    <row r="3883" spans="1:16" x14ac:dyDescent="0.2">
      <c r="A3883" s="24"/>
      <c r="B3883" s="5"/>
      <c r="C3883" s="5"/>
      <c r="D3883" s="5"/>
      <c r="E3883" s="5"/>
      <c r="F3883" s="5"/>
      <c r="G3883" s="6"/>
      <c r="H3883" s="6"/>
      <c r="I3883" s="6"/>
      <c r="J3883" s="6"/>
      <c r="K3883" s="6"/>
      <c r="L3883" s="6"/>
      <c r="M3883" s="6"/>
      <c r="N3883" s="6"/>
      <c r="O3883" s="6"/>
      <c r="P3883" s="6"/>
    </row>
    <row r="3884" spans="1:16" x14ac:dyDescent="0.2">
      <c r="A3884" s="24"/>
      <c r="B3884" s="5"/>
      <c r="C3884" s="5"/>
      <c r="D3884" s="5"/>
      <c r="E3884" s="5"/>
      <c r="F3884" s="5"/>
      <c r="G3884" s="6"/>
      <c r="H3884" s="6"/>
      <c r="I3884" s="6"/>
      <c r="J3884" s="6"/>
      <c r="K3884" s="6"/>
      <c r="L3884" s="6"/>
      <c r="M3884" s="6"/>
      <c r="N3884" s="6"/>
      <c r="O3884" s="6"/>
      <c r="P3884" s="6"/>
    </row>
    <row r="3885" spans="1:16" x14ac:dyDescent="0.2">
      <c r="A3885" s="24"/>
      <c r="B3885" s="5"/>
      <c r="C3885" s="5"/>
      <c r="D3885" s="5"/>
      <c r="E3885" s="5"/>
      <c r="F3885" s="5"/>
      <c r="G3885" s="6"/>
      <c r="H3885" s="6"/>
      <c r="I3885" s="6"/>
      <c r="J3885" s="6"/>
      <c r="K3885" s="6"/>
      <c r="L3885" s="6"/>
      <c r="M3885" s="6"/>
      <c r="N3885" s="6"/>
      <c r="O3885" s="6"/>
      <c r="P3885" s="6"/>
    </row>
    <row r="3886" spans="1:16" x14ac:dyDescent="0.2">
      <c r="A3886" s="24"/>
      <c r="B3886" s="5"/>
      <c r="C3886" s="5"/>
      <c r="D3886" s="5"/>
      <c r="E3886" s="5"/>
      <c r="F3886" s="5"/>
      <c r="G3886" s="6"/>
      <c r="H3886" s="6"/>
      <c r="I3886" s="6"/>
      <c r="J3886" s="6"/>
      <c r="K3886" s="6"/>
      <c r="L3886" s="6"/>
      <c r="M3886" s="6"/>
      <c r="N3886" s="6"/>
      <c r="O3886" s="6"/>
      <c r="P3886" s="6"/>
    </row>
    <row r="3887" spans="1:16" x14ac:dyDescent="0.2">
      <c r="A3887" s="24"/>
      <c r="B3887" s="5"/>
      <c r="C3887" s="5"/>
      <c r="D3887" s="5"/>
      <c r="E3887" s="5"/>
      <c r="F3887" s="5"/>
      <c r="G3887" s="6"/>
      <c r="H3887" s="6"/>
      <c r="I3887" s="6"/>
      <c r="J3887" s="6"/>
      <c r="K3887" s="6"/>
      <c r="L3887" s="6"/>
      <c r="M3887" s="6"/>
      <c r="N3887" s="6"/>
      <c r="O3887" s="6"/>
      <c r="P3887" s="6"/>
    </row>
    <row r="3888" spans="1:16" x14ac:dyDescent="0.2">
      <c r="A3888" s="24"/>
      <c r="B3888" s="5"/>
      <c r="C3888" s="5"/>
      <c r="D3888" s="5"/>
      <c r="E3888" s="5"/>
      <c r="F3888" s="5"/>
      <c r="G3888" s="6"/>
      <c r="H3888" s="6"/>
      <c r="I3888" s="6"/>
      <c r="J3888" s="6"/>
      <c r="K3888" s="6"/>
      <c r="L3888" s="6"/>
      <c r="M3888" s="6"/>
      <c r="N3888" s="6"/>
      <c r="O3888" s="6"/>
      <c r="P3888" s="6"/>
    </row>
    <row r="3889" spans="1:16" x14ac:dyDescent="0.2">
      <c r="A3889" s="24"/>
      <c r="B3889" s="5"/>
      <c r="C3889" s="5"/>
      <c r="D3889" s="5"/>
      <c r="E3889" s="5"/>
      <c r="F3889" s="5"/>
      <c r="G3889" s="6"/>
      <c r="H3889" s="6"/>
      <c r="I3889" s="6"/>
      <c r="J3889" s="6"/>
      <c r="K3889" s="6"/>
      <c r="L3889" s="6"/>
      <c r="M3889" s="6"/>
      <c r="N3889" s="6"/>
      <c r="O3889" s="6"/>
      <c r="P3889" s="6"/>
    </row>
    <row r="3890" spans="1:16" x14ac:dyDescent="0.2">
      <c r="A3890" s="24"/>
      <c r="B3890" s="5"/>
      <c r="C3890" s="5"/>
      <c r="D3890" s="5"/>
      <c r="E3890" s="5"/>
      <c r="F3890" s="5"/>
      <c r="G3890" s="6"/>
      <c r="H3890" s="6"/>
      <c r="I3890" s="6"/>
      <c r="J3890" s="6"/>
      <c r="K3890" s="6"/>
      <c r="L3890" s="6"/>
      <c r="M3890" s="6"/>
      <c r="N3890" s="6"/>
      <c r="O3890" s="6"/>
      <c r="P3890" s="6"/>
    </row>
    <row r="3891" spans="1:16" x14ac:dyDescent="0.2">
      <c r="A3891" s="24"/>
      <c r="B3891" s="5"/>
      <c r="C3891" s="5"/>
      <c r="D3891" s="5"/>
      <c r="E3891" s="5"/>
      <c r="F3891" s="5"/>
      <c r="G3891" s="6"/>
      <c r="H3891" s="6"/>
      <c r="I3891" s="6"/>
      <c r="J3891" s="6"/>
      <c r="K3891" s="6"/>
      <c r="L3891" s="6"/>
      <c r="M3891" s="6"/>
      <c r="N3891" s="6"/>
      <c r="O3891" s="6"/>
      <c r="P3891" s="6"/>
    </row>
    <row r="3892" spans="1:16" x14ac:dyDescent="0.2">
      <c r="A3892" s="24"/>
      <c r="B3892" s="5"/>
      <c r="C3892" s="5"/>
      <c r="D3892" s="5"/>
      <c r="E3892" s="5"/>
      <c r="F3892" s="5"/>
      <c r="G3892" s="6"/>
      <c r="H3892" s="6"/>
      <c r="I3892" s="6"/>
      <c r="J3892" s="6"/>
      <c r="K3892" s="6"/>
      <c r="L3892" s="6"/>
      <c r="M3892" s="6"/>
      <c r="N3892" s="6"/>
      <c r="O3892" s="6"/>
      <c r="P3892" s="6"/>
    </row>
    <row r="3893" spans="1:16" x14ac:dyDescent="0.2">
      <c r="A3893" s="24"/>
      <c r="B3893" s="5"/>
      <c r="C3893" s="5"/>
      <c r="D3893" s="5"/>
      <c r="E3893" s="5"/>
      <c r="F3893" s="5"/>
      <c r="G3893" s="6"/>
      <c r="H3893" s="6"/>
      <c r="I3893" s="6"/>
      <c r="J3893" s="6"/>
      <c r="K3893" s="6"/>
      <c r="L3893" s="6"/>
      <c r="M3893" s="6"/>
      <c r="N3893" s="6"/>
      <c r="O3893" s="6"/>
      <c r="P3893" s="6"/>
    </row>
    <row r="3894" spans="1:16" x14ac:dyDescent="0.2">
      <c r="A3894" s="24"/>
      <c r="B3894" s="5"/>
      <c r="C3894" s="5"/>
      <c r="D3894" s="5"/>
      <c r="E3894" s="5"/>
      <c r="F3894" s="5"/>
      <c r="G3894" s="6"/>
      <c r="H3894" s="6"/>
      <c r="I3894" s="6"/>
      <c r="J3894" s="6"/>
      <c r="K3894" s="6"/>
      <c r="L3894" s="6"/>
      <c r="M3894" s="6"/>
      <c r="N3894" s="6"/>
      <c r="O3894" s="6"/>
      <c r="P3894" s="6"/>
    </row>
    <row r="3895" spans="1:16" x14ac:dyDescent="0.2">
      <c r="A3895" s="24"/>
      <c r="B3895" s="5"/>
      <c r="C3895" s="5"/>
      <c r="D3895" s="5"/>
      <c r="E3895" s="5"/>
      <c r="F3895" s="5"/>
      <c r="G3895" s="6"/>
      <c r="H3895" s="6"/>
      <c r="I3895" s="6"/>
      <c r="J3895" s="6"/>
      <c r="K3895" s="6"/>
      <c r="L3895" s="6"/>
      <c r="M3895" s="6"/>
      <c r="N3895" s="6"/>
      <c r="O3895" s="6"/>
      <c r="P3895" s="6"/>
    </row>
    <row r="3896" spans="1:16" x14ac:dyDescent="0.2">
      <c r="A3896" s="24"/>
      <c r="B3896" s="5"/>
      <c r="C3896" s="5"/>
      <c r="D3896" s="5"/>
      <c r="E3896" s="5"/>
      <c r="F3896" s="5"/>
      <c r="G3896" s="6"/>
      <c r="H3896" s="6"/>
      <c r="I3896" s="6"/>
      <c r="J3896" s="6"/>
      <c r="K3896" s="6"/>
      <c r="L3896" s="6"/>
      <c r="M3896" s="6"/>
      <c r="N3896" s="6"/>
      <c r="O3896" s="6"/>
      <c r="P3896" s="6"/>
    </row>
    <row r="3897" spans="1:16" x14ac:dyDescent="0.2">
      <c r="A3897" s="24"/>
      <c r="B3897" s="5"/>
      <c r="C3897" s="5"/>
      <c r="D3897" s="5"/>
      <c r="E3897" s="5"/>
      <c r="F3897" s="5"/>
      <c r="G3897" s="6"/>
      <c r="H3897" s="6"/>
      <c r="I3897" s="6"/>
      <c r="J3897" s="6"/>
      <c r="K3897" s="6"/>
      <c r="L3897" s="6"/>
      <c r="M3897" s="6"/>
      <c r="N3897" s="6"/>
      <c r="O3897" s="6"/>
      <c r="P3897" s="6"/>
    </row>
    <row r="3898" spans="1:16" x14ac:dyDescent="0.2">
      <c r="A3898" s="24"/>
      <c r="B3898" s="5"/>
      <c r="C3898" s="5"/>
      <c r="D3898" s="5"/>
      <c r="E3898" s="5"/>
      <c r="F3898" s="5"/>
      <c r="G3898" s="6"/>
      <c r="H3898" s="6"/>
      <c r="I3898" s="6"/>
      <c r="J3898" s="6"/>
      <c r="K3898" s="6"/>
      <c r="L3898" s="6"/>
      <c r="M3898" s="6"/>
      <c r="N3898" s="6"/>
      <c r="O3898" s="6"/>
      <c r="P3898" s="6"/>
    </row>
    <row r="3899" spans="1:16" x14ac:dyDescent="0.2">
      <c r="A3899" s="24"/>
      <c r="B3899" s="5"/>
      <c r="C3899" s="5"/>
      <c r="D3899" s="5"/>
      <c r="E3899" s="5"/>
      <c r="F3899" s="5"/>
      <c r="G3899" s="6"/>
      <c r="H3899" s="6"/>
      <c r="I3899" s="6"/>
      <c r="J3899" s="6"/>
      <c r="K3899" s="6"/>
      <c r="L3899" s="6"/>
      <c r="M3899" s="6"/>
      <c r="N3899" s="6"/>
      <c r="O3899" s="6"/>
      <c r="P3899" s="6"/>
    </row>
    <row r="3900" spans="1:16" x14ac:dyDescent="0.2">
      <c r="A3900" s="24"/>
      <c r="B3900" s="5"/>
      <c r="C3900" s="5"/>
      <c r="D3900" s="5"/>
      <c r="E3900" s="5"/>
      <c r="F3900" s="5"/>
      <c r="G3900" s="6"/>
      <c r="H3900" s="6"/>
      <c r="I3900" s="6"/>
      <c r="J3900" s="6"/>
      <c r="K3900" s="6"/>
      <c r="L3900" s="6"/>
      <c r="M3900" s="6"/>
      <c r="N3900" s="6"/>
      <c r="O3900" s="6"/>
      <c r="P3900" s="6"/>
    </row>
    <row r="3901" spans="1:16" x14ac:dyDescent="0.2">
      <c r="A3901" s="24"/>
      <c r="B3901" s="5"/>
      <c r="C3901" s="5"/>
      <c r="D3901" s="5"/>
      <c r="E3901" s="5"/>
      <c r="F3901" s="5"/>
      <c r="G3901" s="6"/>
      <c r="H3901" s="6"/>
      <c r="I3901" s="6"/>
      <c r="J3901" s="6"/>
      <c r="K3901" s="6"/>
      <c r="L3901" s="6"/>
      <c r="M3901" s="6"/>
      <c r="N3901" s="6"/>
      <c r="O3901" s="6"/>
      <c r="P3901" s="6"/>
    </row>
    <row r="3902" spans="1:16" x14ac:dyDescent="0.2">
      <c r="A3902" s="24"/>
      <c r="B3902" s="5"/>
      <c r="C3902" s="5"/>
      <c r="D3902" s="5"/>
      <c r="E3902" s="5"/>
      <c r="F3902" s="5"/>
      <c r="G3902" s="6"/>
      <c r="H3902" s="6"/>
      <c r="I3902" s="6"/>
      <c r="J3902" s="6"/>
      <c r="K3902" s="6"/>
      <c r="L3902" s="6"/>
      <c r="M3902" s="6"/>
      <c r="N3902" s="6"/>
      <c r="O3902" s="6"/>
      <c r="P3902" s="6"/>
    </row>
    <row r="3903" spans="1:16" x14ac:dyDescent="0.2">
      <c r="A3903" s="24"/>
      <c r="B3903" s="5"/>
      <c r="C3903" s="5"/>
      <c r="D3903" s="5"/>
      <c r="E3903" s="5"/>
      <c r="F3903" s="5"/>
      <c r="G3903" s="6"/>
      <c r="H3903" s="6"/>
      <c r="I3903" s="6"/>
      <c r="J3903" s="6"/>
      <c r="K3903" s="6"/>
      <c r="L3903" s="6"/>
      <c r="M3903" s="6"/>
      <c r="N3903" s="6"/>
      <c r="O3903" s="6"/>
      <c r="P3903" s="6"/>
    </row>
    <row r="3904" spans="1:16" x14ac:dyDescent="0.2">
      <c r="A3904" s="24"/>
      <c r="B3904" s="5"/>
      <c r="C3904" s="5"/>
      <c r="D3904" s="5"/>
      <c r="E3904" s="5"/>
      <c r="F3904" s="5"/>
      <c r="G3904" s="6"/>
      <c r="H3904" s="6"/>
      <c r="I3904" s="6"/>
      <c r="J3904" s="6"/>
      <c r="K3904" s="6"/>
      <c r="L3904" s="6"/>
      <c r="M3904" s="6"/>
      <c r="N3904" s="6"/>
      <c r="O3904" s="6"/>
      <c r="P3904" s="6"/>
    </row>
    <row r="3905" spans="1:16" x14ac:dyDescent="0.2">
      <c r="A3905" s="24"/>
      <c r="B3905" s="5"/>
      <c r="C3905" s="5"/>
      <c r="D3905" s="5"/>
      <c r="E3905" s="5"/>
      <c r="F3905" s="5"/>
      <c r="G3905" s="6"/>
      <c r="H3905" s="6"/>
      <c r="I3905" s="6"/>
      <c r="J3905" s="6"/>
      <c r="K3905" s="6"/>
      <c r="L3905" s="6"/>
      <c r="M3905" s="6"/>
      <c r="N3905" s="6"/>
      <c r="O3905" s="6"/>
      <c r="P3905" s="6"/>
    </row>
    <row r="3906" spans="1:16" x14ac:dyDescent="0.2">
      <c r="A3906" s="24"/>
      <c r="B3906" s="5"/>
      <c r="C3906" s="5"/>
      <c r="D3906" s="5"/>
      <c r="E3906" s="5"/>
      <c r="F3906" s="5"/>
      <c r="G3906" s="6"/>
      <c r="H3906" s="6"/>
      <c r="I3906" s="6"/>
      <c r="J3906" s="6"/>
      <c r="K3906" s="6"/>
      <c r="L3906" s="6"/>
      <c r="M3906" s="6"/>
      <c r="N3906" s="6"/>
      <c r="O3906" s="6"/>
      <c r="P3906" s="6"/>
    </row>
    <row r="3907" spans="1:16" x14ac:dyDescent="0.2">
      <c r="A3907" s="24"/>
      <c r="B3907" s="5"/>
      <c r="C3907" s="5"/>
      <c r="D3907" s="5"/>
      <c r="E3907" s="5"/>
      <c r="F3907" s="5"/>
      <c r="G3907" s="6"/>
      <c r="H3907" s="6"/>
      <c r="I3907" s="6"/>
      <c r="J3907" s="6"/>
      <c r="K3907" s="6"/>
      <c r="L3907" s="6"/>
      <c r="M3907" s="6"/>
      <c r="N3907" s="6"/>
      <c r="O3907" s="6"/>
      <c r="P3907" s="6"/>
    </row>
    <row r="3908" spans="1:16" x14ac:dyDescent="0.2">
      <c r="A3908" s="24"/>
      <c r="B3908" s="5"/>
      <c r="C3908" s="5"/>
      <c r="D3908" s="5"/>
      <c r="E3908" s="5"/>
      <c r="F3908" s="5"/>
      <c r="G3908" s="6"/>
      <c r="H3908" s="6"/>
      <c r="I3908" s="6"/>
      <c r="J3908" s="6"/>
      <c r="K3908" s="6"/>
      <c r="L3908" s="6"/>
      <c r="M3908" s="6"/>
      <c r="N3908" s="6"/>
      <c r="O3908" s="6"/>
      <c r="P3908" s="6"/>
    </row>
    <row r="3909" spans="1:16" x14ac:dyDescent="0.2">
      <c r="A3909" s="24"/>
      <c r="B3909" s="5"/>
      <c r="C3909" s="5"/>
      <c r="D3909" s="5"/>
      <c r="E3909" s="5"/>
      <c r="F3909" s="5"/>
      <c r="G3909" s="6"/>
      <c r="H3909" s="6"/>
      <c r="I3909" s="6"/>
      <c r="J3909" s="6"/>
      <c r="K3909" s="6"/>
      <c r="L3909" s="6"/>
      <c r="M3909" s="6"/>
      <c r="N3909" s="6"/>
      <c r="O3909" s="6"/>
      <c r="P3909" s="6"/>
    </row>
    <row r="3910" spans="1:16" x14ac:dyDescent="0.2">
      <c r="A3910" s="24"/>
      <c r="B3910" s="5"/>
      <c r="C3910" s="5"/>
      <c r="D3910" s="5"/>
      <c r="E3910" s="5"/>
      <c r="F3910" s="5"/>
      <c r="G3910" s="6"/>
      <c r="H3910" s="6"/>
      <c r="I3910" s="6"/>
      <c r="J3910" s="6"/>
      <c r="K3910" s="6"/>
      <c r="L3910" s="6"/>
      <c r="M3910" s="6"/>
      <c r="N3910" s="6"/>
      <c r="O3910" s="6"/>
      <c r="P3910" s="6"/>
    </row>
    <row r="3911" spans="1:16" x14ac:dyDescent="0.2">
      <c r="A3911" s="24"/>
      <c r="B3911" s="5"/>
      <c r="C3911" s="5"/>
      <c r="D3911" s="5"/>
      <c r="E3911" s="5"/>
      <c r="F3911" s="5"/>
      <c r="G3911" s="6"/>
      <c r="H3911" s="6"/>
      <c r="I3911" s="6"/>
      <c r="J3911" s="6"/>
      <c r="K3911" s="6"/>
      <c r="L3911" s="6"/>
      <c r="M3911" s="6"/>
      <c r="N3911" s="6"/>
      <c r="O3911" s="6"/>
      <c r="P3911" s="6"/>
    </row>
    <row r="3912" spans="1:16" x14ac:dyDescent="0.2">
      <c r="A3912" s="24"/>
      <c r="B3912" s="5"/>
      <c r="C3912" s="5"/>
      <c r="D3912" s="5"/>
      <c r="E3912" s="5"/>
      <c r="F3912" s="5"/>
      <c r="G3912" s="6"/>
      <c r="H3912" s="6"/>
      <c r="I3912" s="6"/>
      <c r="J3912" s="6"/>
      <c r="K3912" s="6"/>
      <c r="L3912" s="6"/>
      <c r="M3912" s="6"/>
      <c r="N3912" s="6"/>
      <c r="O3912" s="6"/>
      <c r="P3912" s="6"/>
    </row>
    <row r="3913" spans="1:16" x14ac:dyDescent="0.2">
      <c r="A3913" s="24"/>
      <c r="B3913" s="5"/>
      <c r="C3913" s="5"/>
      <c r="D3913" s="5"/>
      <c r="E3913" s="5"/>
      <c r="F3913" s="5"/>
      <c r="G3913" s="6"/>
      <c r="H3913" s="6"/>
      <c r="I3913" s="6"/>
      <c r="J3913" s="6"/>
      <c r="K3913" s="6"/>
      <c r="L3913" s="6"/>
      <c r="M3913" s="6"/>
      <c r="N3913" s="6"/>
      <c r="O3913" s="6"/>
      <c r="P3913" s="6"/>
    </row>
    <row r="3914" spans="1:16" x14ac:dyDescent="0.2">
      <c r="A3914" s="24"/>
      <c r="B3914" s="5"/>
      <c r="C3914" s="5"/>
      <c r="D3914" s="5"/>
      <c r="E3914" s="5"/>
      <c r="F3914" s="5"/>
      <c r="G3914" s="6"/>
      <c r="H3914" s="6"/>
      <c r="I3914" s="6"/>
      <c r="J3914" s="6"/>
      <c r="K3914" s="6"/>
      <c r="L3914" s="6"/>
      <c r="M3914" s="6"/>
      <c r="N3914" s="6"/>
      <c r="O3914" s="6"/>
      <c r="P3914" s="6"/>
    </row>
    <row r="3915" spans="1:16" x14ac:dyDescent="0.2">
      <c r="A3915" s="24"/>
      <c r="B3915" s="5"/>
      <c r="C3915" s="5"/>
      <c r="D3915" s="5"/>
      <c r="E3915" s="5"/>
      <c r="F3915" s="5"/>
      <c r="G3915" s="6"/>
      <c r="H3915" s="6"/>
      <c r="I3915" s="6"/>
      <c r="J3915" s="6"/>
      <c r="K3915" s="6"/>
      <c r="L3915" s="6"/>
      <c r="M3915" s="6"/>
      <c r="N3915" s="6"/>
      <c r="O3915" s="6"/>
      <c r="P3915" s="6"/>
    </row>
    <row r="3916" spans="1:16" x14ac:dyDescent="0.2">
      <c r="A3916" s="24"/>
      <c r="B3916" s="5"/>
      <c r="C3916" s="5"/>
      <c r="D3916" s="5"/>
      <c r="E3916" s="5"/>
      <c r="F3916" s="5"/>
      <c r="G3916" s="6"/>
      <c r="H3916" s="6"/>
      <c r="I3916" s="6"/>
      <c r="J3916" s="6"/>
      <c r="K3916" s="6"/>
      <c r="L3916" s="6"/>
      <c r="M3916" s="6"/>
      <c r="N3916" s="6"/>
      <c r="O3916" s="6"/>
      <c r="P3916" s="6"/>
    </row>
    <row r="3917" spans="1:16" x14ac:dyDescent="0.2">
      <c r="A3917" s="24"/>
      <c r="B3917" s="5"/>
      <c r="C3917" s="5"/>
      <c r="D3917" s="5"/>
      <c r="E3917" s="5"/>
      <c r="F3917" s="5"/>
      <c r="G3917" s="6"/>
      <c r="H3917" s="6"/>
      <c r="I3917" s="6"/>
      <c r="J3917" s="6"/>
      <c r="K3917" s="6"/>
      <c r="L3917" s="6"/>
      <c r="M3917" s="6"/>
      <c r="N3917" s="6"/>
      <c r="O3917" s="6"/>
      <c r="P3917" s="6"/>
    </row>
    <row r="3918" spans="1:16" x14ac:dyDescent="0.2">
      <c r="A3918" s="24"/>
      <c r="B3918" s="5"/>
      <c r="C3918" s="5"/>
      <c r="D3918" s="5"/>
      <c r="E3918" s="5"/>
      <c r="F3918" s="5"/>
      <c r="G3918" s="6"/>
      <c r="H3918" s="6"/>
      <c r="I3918" s="6"/>
      <c r="J3918" s="6"/>
      <c r="K3918" s="6"/>
      <c r="L3918" s="6"/>
      <c r="M3918" s="6"/>
      <c r="N3918" s="6"/>
      <c r="O3918" s="6"/>
      <c r="P3918" s="6"/>
    </row>
    <row r="3919" spans="1:16" x14ac:dyDescent="0.2">
      <c r="A3919" s="24"/>
      <c r="B3919" s="5"/>
      <c r="C3919" s="5"/>
      <c r="D3919" s="5"/>
      <c r="E3919" s="5"/>
      <c r="F3919" s="5"/>
      <c r="G3919" s="6"/>
      <c r="H3919" s="6"/>
      <c r="I3919" s="6"/>
      <c r="J3919" s="6"/>
      <c r="K3919" s="6"/>
      <c r="L3919" s="6"/>
      <c r="M3919" s="6"/>
      <c r="N3919" s="6"/>
      <c r="O3919" s="6"/>
      <c r="P3919" s="6"/>
    </row>
    <row r="3920" spans="1:16" x14ac:dyDescent="0.2">
      <c r="A3920" s="24"/>
      <c r="B3920" s="5"/>
      <c r="C3920" s="5"/>
      <c r="D3920" s="5"/>
      <c r="E3920" s="5"/>
      <c r="F3920" s="5"/>
      <c r="G3920" s="6"/>
      <c r="H3920" s="6"/>
      <c r="I3920" s="6"/>
      <c r="J3920" s="6"/>
      <c r="K3920" s="6"/>
      <c r="L3920" s="6"/>
      <c r="M3920" s="6"/>
      <c r="N3920" s="6"/>
      <c r="O3920" s="6"/>
      <c r="P3920" s="6"/>
    </row>
    <row r="3921" spans="1:16" x14ac:dyDescent="0.2">
      <c r="A3921" s="24"/>
      <c r="B3921" s="5"/>
      <c r="C3921" s="5"/>
      <c r="D3921" s="5"/>
      <c r="E3921" s="5"/>
      <c r="F3921" s="5"/>
      <c r="G3921" s="6"/>
      <c r="H3921" s="6"/>
      <c r="I3921" s="6"/>
      <c r="J3921" s="6"/>
      <c r="K3921" s="6"/>
      <c r="L3921" s="6"/>
      <c r="M3921" s="6"/>
      <c r="N3921" s="6"/>
      <c r="O3921" s="6"/>
      <c r="P3921" s="6"/>
    </row>
    <row r="3922" spans="1:16" x14ac:dyDescent="0.2">
      <c r="A3922" s="24"/>
      <c r="B3922" s="5"/>
      <c r="C3922" s="5"/>
      <c r="D3922" s="5"/>
      <c r="E3922" s="5"/>
      <c r="F3922" s="5"/>
      <c r="G3922" s="6"/>
      <c r="H3922" s="6"/>
      <c r="I3922" s="6"/>
      <c r="J3922" s="6"/>
      <c r="K3922" s="6"/>
      <c r="L3922" s="6"/>
      <c r="M3922" s="6"/>
      <c r="N3922" s="6"/>
      <c r="O3922" s="6"/>
      <c r="P3922" s="6"/>
    </row>
    <row r="3923" spans="1:16" x14ac:dyDescent="0.2">
      <c r="A3923" s="24"/>
      <c r="B3923" s="5"/>
      <c r="C3923" s="5"/>
      <c r="D3923" s="5"/>
      <c r="E3923" s="5"/>
      <c r="F3923" s="5"/>
      <c r="G3923" s="6"/>
      <c r="H3923" s="6"/>
      <c r="I3923" s="6"/>
      <c r="J3923" s="6"/>
      <c r="K3923" s="6"/>
      <c r="L3923" s="6"/>
      <c r="M3923" s="6"/>
      <c r="N3923" s="6"/>
      <c r="O3923" s="6"/>
      <c r="P3923" s="6"/>
    </row>
    <row r="3924" spans="1:16" x14ac:dyDescent="0.2">
      <c r="A3924" s="24"/>
      <c r="B3924" s="5"/>
      <c r="C3924" s="5"/>
      <c r="D3924" s="5"/>
      <c r="E3924" s="5"/>
      <c r="F3924" s="5"/>
      <c r="G3924" s="6"/>
      <c r="H3924" s="6"/>
      <c r="I3924" s="6"/>
      <c r="J3924" s="6"/>
      <c r="K3924" s="6"/>
      <c r="L3924" s="6"/>
      <c r="M3924" s="6"/>
      <c r="N3924" s="6"/>
      <c r="O3924" s="6"/>
      <c r="P3924" s="6"/>
    </row>
    <row r="3925" spans="1:16" x14ac:dyDescent="0.2">
      <c r="A3925" s="24"/>
      <c r="B3925" s="5"/>
      <c r="C3925" s="5"/>
      <c r="D3925" s="5"/>
      <c r="E3925" s="5"/>
      <c r="F3925" s="5"/>
      <c r="G3925" s="6"/>
      <c r="H3925" s="6"/>
      <c r="I3925" s="6"/>
      <c r="J3925" s="6"/>
      <c r="K3925" s="6"/>
      <c r="L3925" s="6"/>
      <c r="M3925" s="6"/>
      <c r="N3925" s="6"/>
      <c r="O3925" s="6"/>
      <c r="P3925" s="6"/>
    </row>
    <row r="3926" spans="1:16" x14ac:dyDescent="0.2">
      <c r="A3926" s="24"/>
      <c r="B3926" s="5"/>
      <c r="C3926" s="5"/>
      <c r="D3926" s="5"/>
      <c r="E3926" s="5"/>
      <c r="F3926" s="5"/>
      <c r="G3926" s="6"/>
      <c r="H3926" s="6"/>
      <c r="I3926" s="6"/>
      <c r="J3926" s="6"/>
      <c r="K3926" s="6"/>
      <c r="L3926" s="6"/>
      <c r="M3926" s="6"/>
      <c r="N3926" s="6"/>
      <c r="O3926" s="6"/>
      <c r="P3926" s="6"/>
    </row>
    <row r="3927" spans="1:16" x14ac:dyDescent="0.2">
      <c r="A3927" s="24"/>
      <c r="B3927" s="5"/>
      <c r="C3927" s="5"/>
      <c r="D3927" s="5"/>
      <c r="E3927" s="5"/>
      <c r="F3927" s="5"/>
      <c r="G3927" s="6"/>
      <c r="H3927" s="6"/>
      <c r="I3927" s="6"/>
      <c r="J3927" s="6"/>
      <c r="K3927" s="6"/>
      <c r="L3927" s="6"/>
      <c r="M3927" s="6"/>
      <c r="N3927" s="6"/>
      <c r="O3927" s="6"/>
      <c r="P3927" s="6"/>
    </row>
    <row r="3928" spans="1:16" x14ac:dyDescent="0.2">
      <c r="A3928" s="24"/>
      <c r="B3928" s="5"/>
      <c r="C3928" s="5"/>
      <c r="D3928" s="5"/>
      <c r="E3928" s="5"/>
      <c r="F3928" s="5"/>
      <c r="G3928" s="6"/>
      <c r="H3928" s="6"/>
      <c r="I3928" s="6"/>
      <c r="J3928" s="6"/>
      <c r="K3928" s="6"/>
      <c r="L3928" s="6"/>
      <c r="M3928" s="6"/>
      <c r="N3928" s="6"/>
      <c r="O3928" s="6"/>
      <c r="P3928" s="6"/>
    </row>
    <row r="3929" spans="1:16" x14ac:dyDescent="0.2">
      <c r="A3929" s="24"/>
      <c r="B3929" s="5"/>
      <c r="C3929" s="5"/>
      <c r="D3929" s="5"/>
      <c r="E3929" s="5"/>
      <c r="F3929" s="5"/>
      <c r="G3929" s="6"/>
      <c r="H3929" s="6"/>
      <c r="I3929" s="6"/>
      <c r="J3929" s="6"/>
      <c r="K3929" s="6"/>
      <c r="L3929" s="6"/>
      <c r="M3929" s="6"/>
      <c r="N3929" s="6"/>
      <c r="O3929" s="6"/>
      <c r="P3929" s="6"/>
    </row>
    <row r="3930" spans="1:16" x14ac:dyDescent="0.2">
      <c r="A3930" s="24"/>
      <c r="B3930" s="5"/>
      <c r="C3930" s="5"/>
      <c r="D3930" s="5"/>
      <c r="E3930" s="5"/>
      <c r="F3930" s="5"/>
      <c r="G3930" s="6"/>
      <c r="H3930" s="6"/>
      <c r="I3930" s="6"/>
      <c r="J3930" s="6"/>
      <c r="K3930" s="6"/>
      <c r="L3930" s="6"/>
      <c r="M3930" s="6"/>
      <c r="N3930" s="6"/>
      <c r="O3930" s="6"/>
      <c r="P3930" s="6"/>
    </row>
    <row r="3931" spans="1:16" x14ac:dyDescent="0.2">
      <c r="A3931" s="24"/>
      <c r="B3931" s="5"/>
      <c r="C3931" s="5"/>
      <c r="D3931" s="5"/>
      <c r="E3931" s="5"/>
      <c r="F3931" s="5"/>
      <c r="G3931" s="6"/>
      <c r="H3931" s="6"/>
      <c r="I3931" s="6"/>
      <c r="J3931" s="6"/>
      <c r="K3931" s="6"/>
      <c r="L3931" s="6"/>
      <c r="M3931" s="6"/>
      <c r="N3931" s="6"/>
      <c r="O3931" s="6"/>
      <c r="P3931" s="6"/>
    </row>
    <row r="3932" spans="1:16" x14ac:dyDescent="0.2">
      <c r="A3932" s="24"/>
      <c r="B3932" s="5"/>
      <c r="C3932" s="5"/>
      <c r="D3932" s="5"/>
      <c r="E3932" s="5"/>
      <c r="F3932" s="5"/>
      <c r="G3932" s="6"/>
      <c r="H3932" s="6"/>
      <c r="I3932" s="6"/>
      <c r="J3932" s="6"/>
      <c r="K3932" s="6"/>
      <c r="L3932" s="6"/>
      <c r="M3932" s="6"/>
      <c r="N3932" s="6"/>
      <c r="O3932" s="6"/>
      <c r="P3932" s="6"/>
    </row>
    <row r="3933" spans="1:16" x14ac:dyDescent="0.2">
      <c r="A3933" s="24"/>
      <c r="B3933" s="5"/>
      <c r="C3933" s="5"/>
      <c r="D3933" s="5"/>
      <c r="E3933" s="5"/>
      <c r="F3933" s="5"/>
      <c r="G3933" s="6"/>
      <c r="H3933" s="6"/>
      <c r="I3933" s="6"/>
      <c r="J3933" s="6"/>
      <c r="K3933" s="6"/>
      <c r="L3933" s="6"/>
      <c r="M3933" s="6"/>
      <c r="N3933" s="6"/>
      <c r="O3933" s="6"/>
      <c r="P3933" s="6"/>
    </row>
    <row r="3934" spans="1:16" x14ac:dyDescent="0.2">
      <c r="A3934" s="24"/>
      <c r="B3934" s="5"/>
      <c r="C3934" s="5"/>
      <c r="D3934" s="5"/>
      <c r="E3934" s="5"/>
      <c r="F3934" s="5"/>
      <c r="G3934" s="6"/>
      <c r="H3934" s="6"/>
      <c r="I3934" s="6"/>
      <c r="J3934" s="6"/>
      <c r="K3934" s="6"/>
      <c r="L3934" s="6"/>
      <c r="M3934" s="6"/>
      <c r="N3934" s="6"/>
      <c r="O3934" s="6"/>
      <c r="P3934" s="6"/>
    </row>
    <row r="3935" spans="1:16" x14ac:dyDescent="0.2">
      <c r="A3935" s="24"/>
      <c r="B3935" s="5"/>
      <c r="C3935" s="5"/>
      <c r="D3935" s="5"/>
      <c r="E3935" s="5"/>
      <c r="F3935" s="5"/>
      <c r="G3935" s="6"/>
      <c r="H3935" s="6"/>
      <c r="I3935" s="6"/>
      <c r="J3935" s="6"/>
      <c r="K3935" s="6"/>
      <c r="L3935" s="6"/>
      <c r="M3935" s="6"/>
      <c r="N3935" s="6"/>
      <c r="O3935" s="6"/>
      <c r="P3935" s="6"/>
    </row>
    <row r="3936" spans="1:16" x14ac:dyDescent="0.2">
      <c r="A3936" s="24"/>
      <c r="B3936" s="5"/>
      <c r="C3936" s="5"/>
      <c r="D3936" s="5"/>
      <c r="E3936" s="5"/>
      <c r="F3936" s="5"/>
      <c r="G3936" s="6"/>
      <c r="H3936" s="6"/>
      <c r="I3936" s="6"/>
      <c r="J3936" s="6"/>
      <c r="K3936" s="6"/>
      <c r="L3936" s="6"/>
      <c r="M3936" s="6"/>
      <c r="N3936" s="6"/>
      <c r="O3936" s="6"/>
      <c r="P3936" s="6"/>
    </row>
    <row r="3937" spans="1:16" x14ac:dyDescent="0.2">
      <c r="A3937" s="24"/>
      <c r="B3937" s="5"/>
      <c r="C3937" s="5"/>
      <c r="D3937" s="5"/>
      <c r="E3937" s="5"/>
      <c r="F3937" s="5"/>
      <c r="G3937" s="6"/>
      <c r="H3937" s="6"/>
      <c r="I3937" s="6"/>
      <c r="J3937" s="6"/>
      <c r="K3937" s="6"/>
      <c r="L3937" s="6"/>
      <c r="M3937" s="6"/>
      <c r="N3937" s="6"/>
      <c r="O3937" s="6"/>
      <c r="P3937" s="6"/>
    </row>
    <row r="3938" spans="1:16" x14ac:dyDescent="0.2">
      <c r="A3938" s="24"/>
      <c r="B3938" s="5"/>
      <c r="C3938" s="5"/>
      <c r="D3938" s="5"/>
      <c r="E3938" s="5"/>
      <c r="F3938" s="5"/>
      <c r="G3938" s="6"/>
      <c r="H3938" s="6"/>
      <c r="I3938" s="6"/>
      <c r="J3938" s="6"/>
      <c r="K3938" s="6"/>
      <c r="L3938" s="6"/>
      <c r="M3938" s="6"/>
      <c r="N3938" s="6"/>
      <c r="O3938" s="6"/>
      <c r="P3938" s="6"/>
    </row>
    <row r="3939" spans="1:16" x14ac:dyDescent="0.2">
      <c r="A3939" s="24"/>
      <c r="B3939" s="5"/>
      <c r="C3939" s="5"/>
      <c r="D3939" s="5"/>
      <c r="E3939" s="5"/>
      <c r="F3939" s="5"/>
      <c r="G3939" s="6"/>
      <c r="H3939" s="6"/>
      <c r="I3939" s="6"/>
      <c r="J3939" s="6"/>
      <c r="K3939" s="6"/>
      <c r="L3939" s="6"/>
      <c r="M3939" s="6"/>
      <c r="N3939" s="6"/>
      <c r="O3939" s="6"/>
      <c r="P3939" s="6"/>
    </row>
    <row r="3940" spans="1:16" x14ac:dyDescent="0.2">
      <c r="A3940" s="24"/>
      <c r="B3940" s="5"/>
      <c r="C3940" s="5"/>
      <c r="D3940" s="5"/>
      <c r="E3940" s="5"/>
      <c r="F3940" s="5"/>
      <c r="G3940" s="6"/>
      <c r="H3940" s="6"/>
      <c r="I3940" s="6"/>
      <c r="J3940" s="6"/>
      <c r="K3940" s="6"/>
      <c r="L3940" s="6"/>
      <c r="M3940" s="6"/>
      <c r="N3940" s="6"/>
      <c r="O3940" s="6"/>
      <c r="P3940" s="6"/>
    </row>
    <row r="3941" spans="1:16" x14ac:dyDescent="0.2">
      <c r="A3941" s="24"/>
      <c r="B3941" s="5"/>
      <c r="C3941" s="5"/>
      <c r="D3941" s="5"/>
      <c r="E3941" s="5"/>
      <c r="F3941" s="5"/>
      <c r="G3941" s="6"/>
      <c r="H3941" s="6"/>
      <c r="I3941" s="6"/>
      <c r="J3941" s="6"/>
      <c r="K3941" s="6"/>
      <c r="L3941" s="6"/>
      <c r="M3941" s="6"/>
      <c r="N3941" s="6"/>
      <c r="O3941" s="6"/>
      <c r="P3941" s="6"/>
    </row>
    <row r="3942" spans="1:16" x14ac:dyDescent="0.2">
      <c r="A3942" s="24"/>
      <c r="B3942" s="5"/>
      <c r="C3942" s="5"/>
      <c r="D3942" s="5"/>
      <c r="E3942" s="5"/>
      <c r="F3942" s="5"/>
      <c r="G3942" s="6"/>
      <c r="H3942" s="6"/>
      <c r="I3942" s="6"/>
      <c r="J3942" s="6"/>
      <c r="K3942" s="6"/>
      <c r="L3942" s="6"/>
      <c r="M3942" s="6"/>
      <c r="N3942" s="6"/>
      <c r="O3942" s="6"/>
      <c r="P3942" s="6"/>
    </row>
    <row r="3943" spans="1:16" x14ac:dyDescent="0.2">
      <c r="A3943" s="24"/>
      <c r="B3943" s="5"/>
      <c r="C3943" s="5"/>
      <c r="D3943" s="5"/>
      <c r="E3943" s="5"/>
      <c r="F3943" s="5"/>
      <c r="G3943" s="6"/>
      <c r="H3943" s="6"/>
      <c r="I3943" s="6"/>
      <c r="J3943" s="6"/>
      <c r="K3943" s="6"/>
      <c r="L3943" s="6"/>
      <c r="M3943" s="6"/>
      <c r="N3943" s="6"/>
      <c r="O3943" s="6"/>
      <c r="P3943" s="6"/>
    </row>
    <row r="3944" spans="1:16" x14ac:dyDescent="0.2">
      <c r="A3944" s="24"/>
      <c r="B3944" s="5"/>
      <c r="C3944" s="5"/>
      <c r="D3944" s="5"/>
      <c r="E3944" s="5"/>
      <c r="F3944" s="5"/>
      <c r="G3944" s="6"/>
      <c r="H3944" s="6"/>
      <c r="I3944" s="6"/>
      <c r="J3944" s="6"/>
      <c r="K3944" s="6"/>
      <c r="L3944" s="6"/>
      <c r="M3944" s="6"/>
      <c r="N3944" s="6"/>
      <c r="O3944" s="6"/>
      <c r="P3944" s="6"/>
    </row>
    <row r="3945" spans="1:16" x14ac:dyDescent="0.2">
      <c r="A3945" s="24"/>
      <c r="B3945" s="5"/>
      <c r="C3945" s="5"/>
      <c r="D3945" s="5"/>
      <c r="E3945" s="5"/>
      <c r="F3945" s="5"/>
      <c r="G3945" s="6"/>
      <c r="H3945" s="6"/>
      <c r="I3945" s="6"/>
      <c r="J3945" s="6"/>
      <c r="K3945" s="6"/>
      <c r="L3945" s="6"/>
      <c r="M3945" s="6"/>
      <c r="N3945" s="6"/>
      <c r="O3945" s="6"/>
      <c r="P3945" s="6"/>
    </row>
    <row r="3946" spans="1:16" x14ac:dyDescent="0.2">
      <c r="A3946" s="24"/>
      <c r="B3946" s="5"/>
      <c r="C3946" s="5"/>
      <c r="D3946" s="5"/>
      <c r="E3946" s="5"/>
      <c r="F3946" s="5"/>
      <c r="G3946" s="6"/>
      <c r="H3946" s="6"/>
      <c r="I3946" s="6"/>
      <c r="J3946" s="6"/>
      <c r="K3946" s="6"/>
      <c r="L3946" s="6"/>
      <c r="M3946" s="6"/>
      <c r="N3946" s="6"/>
      <c r="O3946" s="6"/>
      <c r="P3946" s="6"/>
    </row>
    <row r="3947" spans="1:16" x14ac:dyDescent="0.2">
      <c r="A3947" s="24"/>
      <c r="B3947" s="5"/>
      <c r="C3947" s="5"/>
      <c r="D3947" s="5"/>
      <c r="E3947" s="5"/>
      <c r="F3947" s="5"/>
      <c r="G3947" s="6"/>
      <c r="H3947" s="6"/>
      <c r="I3947" s="6"/>
      <c r="J3947" s="6"/>
      <c r="K3947" s="6"/>
      <c r="L3947" s="6"/>
      <c r="M3947" s="6"/>
      <c r="N3947" s="6"/>
      <c r="O3947" s="6"/>
      <c r="P3947" s="6"/>
    </row>
    <row r="3948" spans="1:16" x14ac:dyDescent="0.2">
      <c r="A3948" s="24"/>
      <c r="B3948" s="5"/>
      <c r="C3948" s="5"/>
      <c r="D3948" s="5"/>
      <c r="E3948" s="5"/>
      <c r="F3948" s="5"/>
      <c r="G3948" s="6"/>
      <c r="H3948" s="6"/>
      <c r="I3948" s="6"/>
      <c r="J3948" s="6"/>
      <c r="K3948" s="6"/>
      <c r="L3948" s="6"/>
      <c r="M3948" s="6"/>
      <c r="N3948" s="6"/>
      <c r="O3948" s="6"/>
      <c r="P3948" s="6"/>
    </row>
    <row r="3949" spans="1:16" x14ac:dyDescent="0.2">
      <c r="A3949" s="24"/>
      <c r="B3949" s="5"/>
      <c r="C3949" s="5"/>
      <c r="D3949" s="5"/>
      <c r="E3949" s="5"/>
      <c r="F3949" s="5"/>
      <c r="G3949" s="6"/>
      <c r="H3949" s="6"/>
      <c r="I3949" s="6"/>
      <c r="J3949" s="6"/>
      <c r="K3949" s="6"/>
      <c r="L3949" s="6"/>
      <c r="M3949" s="6"/>
      <c r="N3949" s="6"/>
      <c r="O3949" s="6"/>
      <c r="P3949" s="6"/>
    </row>
    <row r="3950" spans="1:16" x14ac:dyDescent="0.2">
      <c r="A3950" s="24"/>
      <c r="B3950" s="5"/>
      <c r="C3950" s="5"/>
      <c r="D3950" s="5"/>
      <c r="E3950" s="5"/>
      <c r="F3950" s="5"/>
      <c r="G3950" s="6"/>
      <c r="H3950" s="6"/>
      <c r="I3950" s="6"/>
      <c r="J3950" s="6"/>
      <c r="K3950" s="6"/>
      <c r="L3950" s="6"/>
      <c r="M3950" s="6"/>
      <c r="N3950" s="6"/>
      <c r="O3950" s="6"/>
      <c r="P3950" s="6"/>
    </row>
    <row r="3951" spans="1:16" x14ac:dyDescent="0.2">
      <c r="A3951" s="24"/>
      <c r="B3951" s="5"/>
      <c r="C3951" s="5"/>
      <c r="D3951" s="5"/>
      <c r="E3951" s="5"/>
      <c r="F3951" s="5"/>
      <c r="G3951" s="6"/>
      <c r="H3951" s="6"/>
      <c r="I3951" s="6"/>
      <c r="J3951" s="6"/>
      <c r="K3951" s="6"/>
      <c r="L3951" s="6"/>
      <c r="M3951" s="6"/>
      <c r="N3951" s="6"/>
      <c r="O3951" s="6"/>
      <c r="P3951" s="6"/>
    </row>
    <row r="3952" spans="1:16" x14ac:dyDescent="0.2">
      <c r="A3952" s="24"/>
      <c r="B3952" s="5"/>
      <c r="C3952" s="5"/>
      <c r="D3952" s="5"/>
      <c r="E3952" s="5"/>
      <c r="F3952" s="5"/>
      <c r="G3952" s="6"/>
      <c r="H3952" s="6"/>
      <c r="I3952" s="6"/>
      <c r="J3952" s="6"/>
      <c r="K3952" s="6"/>
      <c r="L3952" s="6"/>
      <c r="M3952" s="6"/>
      <c r="N3952" s="6"/>
      <c r="O3952" s="6"/>
      <c r="P3952" s="6"/>
    </row>
    <row r="3953" spans="1:16" x14ac:dyDescent="0.2">
      <c r="A3953" s="24"/>
      <c r="B3953" s="5"/>
      <c r="C3953" s="5"/>
      <c r="D3953" s="5"/>
      <c r="E3953" s="5"/>
      <c r="F3953" s="5"/>
      <c r="G3953" s="6"/>
      <c r="H3953" s="6"/>
      <c r="I3953" s="6"/>
      <c r="J3953" s="6"/>
      <c r="K3953" s="6"/>
      <c r="L3953" s="6"/>
      <c r="M3953" s="6"/>
      <c r="N3953" s="6"/>
      <c r="O3953" s="6"/>
      <c r="P3953" s="6"/>
    </row>
    <row r="3954" spans="1:16" x14ac:dyDescent="0.2">
      <c r="A3954" s="24"/>
      <c r="B3954" s="5"/>
      <c r="C3954" s="5"/>
      <c r="D3954" s="5"/>
      <c r="E3954" s="5"/>
      <c r="F3954" s="5"/>
      <c r="G3954" s="6"/>
      <c r="H3954" s="6"/>
      <c r="I3954" s="6"/>
      <c r="J3954" s="6"/>
      <c r="K3954" s="6"/>
      <c r="L3954" s="6"/>
      <c r="M3954" s="6"/>
      <c r="N3954" s="6"/>
      <c r="O3954" s="6"/>
      <c r="P3954" s="6"/>
    </row>
    <row r="3955" spans="1:16" x14ac:dyDescent="0.2">
      <c r="A3955" s="24"/>
      <c r="B3955" s="5"/>
      <c r="C3955" s="5"/>
      <c r="D3955" s="5"/>
      <c r="E3955" s="5"/>
      <c r="F3955" s="5"/>
      <c r="G3955" s="6"/>
      <c r="H3955" s="6"/>
      <c r="I3955" s="6"/>
      <c r="J3955" s="6"/>
      <c r="K3955" s="6"/>
      <c r="L3955" s="6"/>
      <c r="M3955" s="6"/>
      <c r="N3955" s="6"/>
      <c r="O3955" s="6"/>
      <c r="P3955" s="6"/>
    </row>
    <row r="3956" spans="1:16" x14ac:dyDescent="0.2">
      <c r="A3956" s="24"/>
      <c r="B3956" s="5"/>
      <c r="C3956" s="5"/>
      <c r="D3956" s="5"/>
      <c r="E3956" s="5"/>
      <c r="F3956" s="5"/>
      <c r="G3956" s="6"/>
      <c r="H3956" s="6"/>
      <c r="I3956" s="6"/>
      <c r="J3956" s="6"/>
      <c r="K3956" s="6"/>
      <c r="L3956" s="6"/>
      <c r="M3956" s="6"/>
      <c r="N3956" s="6"/>
      <c r="O3956" s="6"/>
      <c r="P3956" s="6"/>
    </row>
    <row r="3957" spans="1:16" x14ac:dyDescent="0.2">
      <c r="A3957" s="24"/>
      <c r="B3957" s="5"/>
      <c r="C3957" s="5"/>
      <c r="D3957" s="5"/>
      <c r="E3957" s="5"/>
      <c r="F3957" s="5"/>
      <c r="G3957" s="6"/>
      <c r="H3957" s="6"/>
      <c r="I3957" s="6"/>
      <c r="J3957" s="6"/>
      <c r="K3957" s="6"/>
      <c r="L3957" s="6"/>
      <c r="M3957" s="6"/>
      <c r="N3957" s="6"/>
      <c r="O3957" s="6"/>
      <c r="P3957" s="6"/>
    </row>
    <row r="3958" spans="1:16" x14ac:dyDescent="0.2">
      <c r="A3958" s="24"/>
      <c r="B3958" s="5"/>
      <c r="C3958" s="5"/>
      <c r="D3958" s="5"/>
      <c r="E3958" s="5"/>
      <c r="F3958" s="5"/>
      <c r="G3958" s="6"/>
      <c r="H3958" s="6"/>
      <c r="I3958" s="6"/>
      <c r="J3958" s="6"/>
      <c r="K3958" s="6"/>
      <c r="L3958" s="6"/>
      <c r="M3958" s="6"/>
      <c r="N3958" s="6"/>
      <c r="O3958" s="6"/>
      <c r="P3958" s="6"/>
    </row>
    <row r="3959" spans="1:16" x14ac:dyDescent="0.2">
      <c r="A3959" s="24"/>
      <c r="B3959" s="5"/>
      <c r="C3959" s="5"/>
      <c r="D3959" s="5"/>
      <c r="E3959" s="5"/>
      <c r="F3959" s="5"/>
      <c r="G3959" s="6"/>
      <c r="H3959" s="6"/>
      <c r="I3959" s="6"/>
      <c r="J3959" s="6"/>
      <c r="K3959" s="6"/>
      <c r="L3959" s="6"/>
      <c r="M3959" s="6"/>
      <c r="N3959" s="6"/>
      <c r="O3959" s="6"/>
      <c r="P3959" s="6"/>
    </row>
    <row r="3960" spans="1:16" x14ac:dyDescent="0.2">
      <c r="A3960" s="24"/>
      <c r="B3960" s="5"/>
      <c r="C3960" s="5"/>
      <c r="D3960" s="5"/>
      <c r="E3960" s="5"/>
      <c r="F3960" s="5"/>
      <c r="G3960" s="6"/>
      <c r="H3960" s="6"/>
      <c r="I3960" s="6"/>
      <c r="J3960" s="6"/>
      <c r="K3960" s="6"/>
      <c r="L3960" s="6"/>
      <c r="M3960" s="6"/>
      <c r="N3960" s="6"/>
      <c r="O3960" s="6"/>
      <c r="P3960" s="6"/>
    </row>
    <row r="3961" spans="1:16" x14ac:dyDescent="0.2">
      <c r="A3961" s="24"/>
      <c r="B3961" s="5"/>
      <c r="C3961" s="5"/>
      <c r="D3961" s="5"/>
      <c r="E3961" s="5"/>
      <c r="F3961" s="5"/>
      <c r="G3961" s="6"/>
      <c r="H3961" s="6"/>
      <c r="I3961" s="6"/>
      <c r="J3961" s="6"/>
      <c r="K3961" s="6"/>
      <c r="L3961" s="6"/>
      <c r="M3961" s="6"/>
      <c r="N3961" s="6"/>
      <c r="O3961" s="6"/>
      <c r="P3961" s="6"/>
    </row>
    <row r="3962" spans="1:16" x14ac:dyDescent="0.2">
      <c r="A3962" s="24"/>
      <c r="B3962" s="5"/>
      <c r="C3962" s="5"/>
      <c r="D3962" s="5"/>
      <c r="E3962" s="5"/>
      <c r="F3962" s="5"/>
      <c r="G3962" s="6"/>
      <c r="H3962" s="6"/>
      <c r="I3962" s="6"/>
      <c r="J3962" s="6"/>
      <c r="K3962" s="6"/>
      <c r="L3962" s="6"/>
      <c r="M3962" s="6"/>
      <c r="N3962" s="6"/>
      <c r="O3962" s="6"/>
      <c r="P3962" s="6"/>
    </row>
    <row r="3963" spans="1:16" x14ac:dyDescent="0.2">
      <c r="A3963" s="24"/>
      <c r="B3963" s="5"/>
      <c r="C3963" s="5"/>
      <c r="D3963" s="5"/>
      <c r="E3963" s="5"/>
      <c r="F3963" s="5"/>
      <c r="G3963" s="6"/>
      <c r="H3963" s="6"/>
      <c r="I3963" s="6"/>
      <c r="J3963" s="6"/>
      <c r="K3963" s="6"/>
      <c r="L3963" s="6"/>
      <c r="M3963" s="6"/>
      <c r="N3963" s="6"/>
      <c r="O3963" s="6"/>
      <c r="P3963" s="6"/>
    </row>
    <row r="3964" spans="1:16" x14ac:dyDescent="0.2">
      <c r="A3964" s="24"/>
      <c r="B3964" s="5"/>
      <c r="C3964" s="5"/>
      <c r="D3964" s="5"/>
      <c r="E3964" s="5"/>
      <c r="F3964" s="5"/>
      <c r="G3964" s="6"/>
      <c r="H3964" s="6"/>
      <c r="I3964" s="6"/>
      <c r="J3964" s="6"/>
      <c r="K3964" s="6"/>
      <c r="L3964" s="6"/>
      <c r="M3964" s="6"/>
      <c r="N3964" s="6"/>
      <c r="O3964" s="6"/>
      <c r="P3964" s="6"/>
    </row>
    <row r="3965" spans="1:16" x14ac:dyDescent="0.2">
      <c r="A3965" s="24"/>
      <c r="B3965" s="5"/>
      <c r="C3965" s="5"/>
      <c r="D3965" s="5"/>
      <c r="E3965" s="5"/>
      <c r="F3965" s="5"/>
      <c r="G3965" s="6"/>
      <c r="H3965" s="6"/>
      <c r="I3965" s="6"/>
      <c r="J3965" s="6"/>
      <c r="K3965" s="6"/>
      <c r="L3965" s="6"/>
      <c r="M3965" s="6"/>
      <c r="N3965" s="6"/>
      <c r="O3965" s="6"/>
      <c r="P3965" s="6"/>
    </row>
    <row r="3966" spans="1:16" x14ac:dyDescent="0.2">
      <c r="A3966" s="24"/>
      <c r="B3966" s="5"/>
      <c r="C3966" s="5"/>
      <c r="D3966" s="5"/>
      <c r="E3966" s="5"/>
      <c r="F3966" s="5"/>
      <c r="G3966" s="6"/>
      <c r="H3966" s="6"/>
      <c r="I3966" s="6"/>
      <c r="J3966" s="6"/>
      <c r="K3966" s="6"/>
      <c r="L3966" s="6"/>
      <c r="M3966" s="6"/>
      <c r="N3966" s="6"/>
      <c r="O3966" s="6"/>
      <c r="P3966" s="6"/>
    </row>
    <row r="3967" spans="1:16" x14ac:dyDescent="0.2">
      <c r="A3967" s="24"/>
      <c r="B3967" s="5"/>
      <c r="C3967" s="5"/>
      <c r="D3967" s="5"/>
      <c r="E3967" s="5"/>
      <c r="F3967" s="5"/>
      <c r="G3967" s="6"/>
      <c r="H3967" s="6"/>
      <c r="I3967" s="6"/>
      <c r="J3967" s="6"/>
      <c r="K3967" s="6"/>
      <c r="L3967" s="6"/>
      <c r="M3967" s="6"/>
      <c r="N3967" s="6"/>
      <c r="O3967" s="6"/>
      <c r="P3967" s="6"/>
    </row>
    <row r="3968" spans="1:16" x14ac:dyDescent="0.2">
      <c r="A3968" s="24"/>
      <c r="B3968" s="5"/>
      <c r="C3968" s="5"/>
      <c r="D3968" s="5"/>
      <c r="E3968" s="5"/>
      <c r="F3968" s="5"/>
      <c r="G3968" s="6"/>
      <c r="H3968" s="6"/>
      <c r="I3968" s="6"/>
      <c r="J3968" s="6"/>
      <c r="K3968" s="6"/>
      <c r="L3968" s="6"/>
      <c r="M3968" s="6"/>
      <c r="N3968" s="6"/>
      <c r="O3968" s="6"/>
      <c r="P3968" s="6"/>
    </row>
    <row r="3969" spans="1:16" x14ac:dyDescent="0.2">
      <c r="A3969" s="24"/>
      <c r="B3969" s="5"/>
      <c r="C3969" s="5"/>
      <c r="D3969" s="5"/>
      <c r="E3969" s="5"/>
      <c r="F3969" s="5"/>
      <c r="G3969" s="6"/>
      <c r="H3969" s="6"/>
      <c r="I3969" s="6"/>
      <c r="J3969" s="6"/>
      <c r="K3969" s="6"/>
      <c r="L3969" s="6"/>
      <c r="M3969" s="6"/>
      <c r="N3969" s="6"/>
      <c r="O3969" s="6"/>
      <c r="P3969" s="6"/>
    </row>
    <row r="3970" spans="1:16" x14ac:dyDescent="0.2">
      <c r="A3970" s="24"/>
      <c r="B3970" s="5"/>
      <c r="C3970" s="5"/>
      <c r="D3970" s="5"/>
      <c r="E3970" s="5"/>
      <c r="F3970" s="5"/>
      <c r="G3970" s="6"/>
      <c r="H3970" s="6"/>
      <c r="I3970" s="6"/>
      <c r="J3970" s="6"/>
      <c r="K3970" s="6"/>
      <c r="L3970" s="6"/>
      <c r="M3970" s="6"/>
      <c r="N3970" s="6"/>
      <c r="O3970" s="6"/>
      <c r="P3970" s="6"/>
    </row>
    <row r="3971" spans="1:16" x14ac:dyDescent="0.2">
      <c r="A3971" s="24"/>
      <c r="B3971" s="5"/>
      <c r="C3971" s="5"/>
      <c r="D3971" s="5"/>
      <c r="E3971" s="5"/>
      <c r="F3971" s="5"/>
      <c r="G3971" s="6"/>
      <c r="H3971" s="6"/>
      <c r="I3971" s="6"/>
      <c r="J3971" s="6"/>
      <c r="K3971" s="6"/>
      <c r="L3971" s="6"/>
      <c r="M3971" s="6"/>
      <c r="N3971" s="6"/>
      <c r="O3971" s="6"/>
      <c r="P3971" s="6"/>
    </row>
    <row r="3972" spans="1:16" x14ac:dyDescent="0.2">
      <c r="A3972" s="24"/>
      <c r="B3972" s="5"/>
      <c r="C3972" s="5"/>
      <c r="D3972" s="5"/>
      <c r="E3972" s="5"/>
      <c r="F3972" s="5"/>
      <c r="G3972" s="6"/>
      <c r="H3972" s="6"/>
      <c r="I3972" s="6"/>
      <c r="J3972" s="6"/>
      <c r="K3972" s="6"/>
      <c r="L3972" s="6"/>
      <c r="M3972" s="6"/>
      <c r="N3972" s="6"/>
      <c r="O3972" s="6"/>
      <c r="P3972" s="6"/>
    </row>
    <row r="3973" spans="1:16" x14ac:dyDescent="0.2">
      <c r="A3973" s="24"/>
      <c r="B3973" s="5"/>
      <c r="C3973" s="5"/>
      <c r="D3973" s="5"/>
      <c r="E3973" s="5"/>
      <c r="F3973" s="5"/>
      <c r="G3973" s="6"/>
      <c r="H3973" s="6"/>
      <c r="I3973" s="6"/>
      <c r="J3973" s="6"/>
      <c r="K3973" s="6"/>
      <c r="L3973" s="6"/>
      <c r="M3973" s="6"/>
      <c r="N3973" s="6"/>
      <c r="O3973" s="6"/>
      <c r="P3973" s="6"/>
    </row>
    <row r="3974" spans="1:16" x14ac:dyDescent="0.2">
      <c r="A3974" s="24"/>
      <c r="B3974" s="5"/>
      <c r="C3974" s="5"/>
      <c r="D3974" s="5"/>
      <c r="E3974" s="5"/>
      <c r="F3974" s="5"/>
      <c r="G3974" s="6"/>
      <c r="H3974" s="6"/>
      <c r="I3974" s="6"/>
      <c r="J3974" s="6"/>
      <c r="K3974" s="6"/>
      <c r="L3974" s="6"/>
      <c r="M3974" s="6"/>
      <c r="N3974" s="6"/>
      <c r="O3974" s="6"/>
      <c r="P3974" s="6"/>
    </row>
    <row r="3975" spans="1:16" x14ac:dyDescent="0.2">
      <c r="A3975" s="24"/>
      <c r="B3975" s="5"/>
      <c r="C3975" s="5"/>
      <c r="D3975" s="5"/>
      <c r="E3975" s="5"/>
      <c r="F3975" s="5"/>
      <c r="G3975" s="6"/>
      <c r="H3975" s="6"/>
      <c r="I3975" s="6"/>
      <c r="J3975" s="6"/>
      <c r="K3975" s="6"/>
      <c r="L3975" s="6"/>
      <c r="M3975" s="6"/>
      <c r="N3975" s="6"/>
      <c r="O3975" s="6"/>
      <c r="P3975" s="6"/>
    </row>
    <row r="3976" spans="1:16" x14ac:dyDescent="0.2">
      <c r="A3976" s="24"/>
      <c r="B3976" s="5"/>
      <c r="C3976" s="5"/>
      <c r="D3976" s="5"/>
      <c r="E3976" s="5"/>
      <c r="F3976" s="5"/>
      <c r="G3976" s="6"/>
      <c r="H3976" s="6"/>
      <c r="I3976" s="6"/>
      <c r="J3976" s="6"/>
      <c r="K3976" s="6"/>
      <c r="L3976" s="6"/>
      <c r="M3976" s="6"/>
      <c r="N3976" s="6"/>
      <c r="O3976" s="6"/>
      <c r="P3976" s="6"/>
    </row>
    <row r="3977" spans="1:16" x14ac:dyDescent="0.2">
      <c r="A3977" s="24"/>
      <c r="B3977" s="5"/>
      <c r="C3977" s="5"/>
      <c r="D3977" s="5"/>
      <c r="E3977" s="5"/>
      <c r="F3977" s="5"/>
      <c r="G3977" s="6"/>
      <c r="H3977" s="6"/>
      <c r="I3977" s="6"/>
      <c r="J3977" s="6"/>
      <c r="K3977" s="6"/>
      <c r="L3977" s="6"/>
      <c r="M3977" s="6"/>
      <c r="N3977" s="6"/>
      <c r="O3977" s="6"/>
      <c r="P3977" s="6"/>
    </row>
    <row r="3978" spans="1:16" x14ac:dyDescent="0.2">
      <c r="A3978" s="24"/>
      <c r="B3978" s="5"/>
      <c r="C3978" s="5"/>
      <c r="D3978" s="5"/>
      <c r="E3978" s="5"/>
      <c r="F3978" s="5"/>
      <c r="G3978" s="6"/>
      <c r="H3978" s="6"/>
      <c r="I3978" s="6"/>
      <c r="J3978" s="6"/>
      <c r="K3978" s="6"/>
      <c r="L3978" s="6"/>
      <c r="M3978" s="6"/>
      <c r="N3978" s="6"/>
      <c r="O3978" s="6"/>
      <c r="P3978" s="6"/>
    </row>
    <row r="3979" spans="1:16" x14ac:dyDescent="0.2">
      <c r="A3979" s="24"/>
      <c r="B3979" s="5"/>
      <c r="C3979" s="5"/>
      <c r="D3979" s="5"/>
      <c r="E3979" s="5"/>
      <c r="F3979" s="5"/>
      <c r="G3979" s="6"/>
      <c r="H3979" s="6"/>
      <c r="I3979" s="6"/>
      <c r="J3979" s="6"/>
      <c r="K3979" s="6"/>
      <c r="L3979" s="6"/>
      <c r="M3979" s="6"/>
      <c r="N3979" s="6"/>
      <c r="O3979" s="6"/>
      <c r="P3979" s="6"/>
    </row>
    <row r="3980" spans="1:16" x14ac:dyDescent="0.2">
      <c r="A3980" s="24"/>
      <c r="B3980" s="5"/>
      <c r="C3980" s="5"/>
      <c r="D3980" s="5"/>
      <c r="E3980" s="5"/>
      <c r="F3980" s="5"/>
      <c r="G3980" s="6"/>
      <c r="H3980" s="6"/>
      <c r="I3980" s="6"/>
      <c r="J3980" s="6"/>
      <c r="K3980" s="6"/>
      <c r="L3980" s="6"/>
      <c r="M3980" s="6"/>
      <c r="N3980" s="6"/>
      <c r="O3980" s="6"/>
      <c r="P3980" s="6"/>
    </row>
    <row r="3981" spans="1:16" x14ac:dyDescent="0.2">
      <c r="A3981" s="24"/>
      <c r="B3981" s="5"/>
      <c r="C3981" s="5"/>
      <c r="D3981" s="5"/>
      <c r="E3981" s="5"/>
      <c r="F3981" s="5"/>
      <c r="G3981" s="6"/>
      <c r="H3981" s="6"/>
      <c r="I3981" s="6"/>
      <c r="J3981" s="6"/>
      <c r="K3981" s="6"/>
      <c r="L3981" s="6"/>
      <c r="M3981" s="6"/>
      <c r="N3981" s="6"/>
      <c r="O3981" s="6"/>
      <c r="P3981" s="6"/>
    </row>
    <row r="3982" spans="1:16" x14ac:dyDescent="0.2">
      <c r="A3982" s="24"/>
      <c r="B3982" s="5"/>
      <c r="C3982" s="5"/>
      <c r="D3982" s="5"/>
      <c r="E3982" s="5"/>
      <c r="F3982" s="5"/>
      <c r="G3982" s="6"/>
      <c r="H3982" s="6"/>
      <c r="I3982" s="6"/>
      <c r="J3982" s="6"/>
      <c r="K3982" s="6"/>
      <c r="L3982" s="6"/>
      <c r="M3982" s="6"/>
      <c r="N3982" s="6"/>
      <c r="O3982" s="6"/>
      <c r="P3982" s="6"/>
    </row>
    <row r="3983" spans="1:16" x14ac:dyDescent="0.2">
      <c r="A3983" s="24"/>
      <c r="B3983" s="5"/>
      <c r="C3983" s="5"/>
      <c r="D3983" s="5"/>
      <c r="E3983" s="5"/>
      <c r="F3983" s="5"/>
      <c r="G3983" s="6"/>
      <c r="H3983" s="6"/>
      <c r="I3983" s="6"/>
      <c r="J3983" s="6"/>
      <c r="K3983" s="6"/>
      <c r="L3983" s="6"/>
      <c r="M3983" s="6"/>
      <c r="N3983" s="6"/>
      <c r="O3983" s="6"/>
      <c r="P3983" s="6"/>
    </row>
    <row r="3984" spans="1:16" x14ac:dyDescent="0.2">
      <c r="A3984" s="24"/>
      <c r="B3984" s="5"/>
      <c r="C3984" s="5"/>
      <c r="D3984" s="5"/>
      <c r="E3984" s="5"/>
      <c r="F3984" s="5"/>
      <c r="G3984" s="6"/>
      <c r="H3984" s="6"/>
      <c r="I3984" s="6"/>
      <c r="J3984" s="6"/>
      <c r="K3984" s="6"/>
      <c r="L3984" s="6"/>
      <c r="M3984" s="6"/>
      <c r="N3984" s="6"/>
      <c r="O3984" s="6"/>
      <c r="P3984" s="6"/>
    </row>
    <row r="3985" spans="1:16" x14ac:dyDescent="0.2">
      <c r="A3985" s="24"/>
      <c r="B3985" s="5"/>
      <c r="C3985" s="5"/>
      <c r="D3985" s="5"/>
      <c r="E3985" s="5"/>
      <c r="F3985" s="5"/>
      <c r="G3985" s="6"/>
      <c r="H3985" s="6"/>
      <c r="I3985" s="6"/>
      <c r="J3985" s="6"/>
      <c r="K3985" s="6"/>
      <c r="L3985" s="6"/>
      <c r="M3985" s="6"/>
      <c r="N3985" s="6"/>
      <c r="O3985" s="6"/>
      <c r="P3985" s="6"/>
    </row>
    <row r="3986" spans="1:16" x14ac:dyDescent="0.2">
      <c r="A3986" s="24"/>
      <c r="B3986" s="5"/>
      <c r="C3986" s="5"/>
      <c r="D3986" s="5"/>
      <c r="E3986" s="5"/>
      <c r="F3986" s="5"/>
      <c r="G3986" s="6"/>
      <c r="H3986" s="6"/>
      <c r="I3986" s="6"/>
      <c r="J3986" s="6"/>
      <c r="K3986" s="6"/>
      <c r="L3986" s="6"/>
      <c r="M3986" s="6"/>
      <c r="N3986" s="6"/>
      <c r="O3986" s="6"/>
      <c r="P3986" s="6"/>
    </row>
    <row r="3987" spans="1:16" x14ac:dyDescent="0.2">
      <c r="A3987" s="24"/>
      <c r="B3987" s="5"/>
      <c r="C3987" s="5"/>
      <c r="D3987" s="5"/>
      <c r="E3987" s="5"/>
      <c r="F3987" s="5"/>
      <c r="G3987" s="6"/>
      <c r="H3987" s="6"/>
      <c r="I3987" s="6"/>
      <c r="J3987" s="6"/>
      <c r="K3987" s="6"/>
      <c r="L3987" s="6"/>
      <c r="M3987" s="6"/>
      <c r="N3987" s="6"/>
      <c r="O3987" s="6"/>
      <c r="P3987" s="6"/>
    </row>
    <row r="3988" spans="1:16" x14ac:dyDescent="0.2">
      <c r="A3988" s="24"/>
      <c r="B3988" s="5"/>
      <c r="C3988" s="5"/>
      <c r="D3988" s="5"/>
      <c r="E3988" s="5"/>
      <c r="F3988" s="5"/>
      <c r="G3988" s="6"/>
      <c r="H3988" s="6"/>
      <c r="I3988" s="6"/>
      <c r="J3988" s="6"/>
      <c r="K3988" s="6"/>
      <c r="L3988" s="6"/>
      <c r="M3988" s="6"/>
      <c r="N3988" s="6"/>
      <c r="O3988" s="6"/>
      <c r="P3988" s="6"/>
    </row>
    <row r="3989" spans="1:16" x14ac:dyDescent="0.2">
      <c r="A3989" s="24"/>
      <c r="B3989" s="5"/>
      <c r="C3989" s="5"/>
      <c r="D3989" s="5"/>
      <c r="E3989" s="5"/>
      <c r="F3989" s="5"/>
      <c r="G3989" s="6"/>
      <c r="H3989" s="6"/>
      <c r="I3989" s="6"/>
      <c r="J3989" s="6"/>
      <c r="K3989" s="6"/>
      <c r="L3989" s="6"/>
      <c r="M3989" s="6"/>
      <c r="N3989" s="6"/>
      <c r="O3989" s="6"/>
      <c r="P3989" s="6"/>
    </row>
    <row r="3990" spans="1:16" x14ac:dyDescent="0.2">
      <c r="A3990" s="24"/>
      <c r="B3990" s="5"/>
      <c r="C3990" s="5"/>
      <c r="D3990" s="5"/>
      <c r="E3990" s="5"/>
      <c r="F3990" s="5"/>
      <c r="G3990" s="6"/>
      <c r="H3990" s="6"/>
      <c r="I3990" s="6"/>
      <c r="J3990" s="6"/>
      <c r="K3990" s="6"/>
      <c r="L3990" s="6"/>
      <c r="M3990" s="6"/>
      <c r="N3990" s="6"/>
      <c r="O3990" s="6"/>
      <c r="P3990" s="6"/>
    </row>
    <row r="3991" spans="1:16" x14ac:dyDescent="0.2">
      <c r="A3991" s="24"/>
      <c r="B3991" s="5"/>
      <c r="C3991" s="5"/>
      <c r="D3991" s="5"/>
      <c r="E3991" s="5"/>
      <c r="F3991" s="5"/>
      <c r="G3991" s="6"/>
      <c r="H3991" s="6"/>
      <c r="I3991" s="6"/>
      <c r="J3991" s="6"/>
      <c r="K3991" s="6"/>
      <c r="L3991" s="6"/>
      <c r="M3991" s="6"/>
      <c r="N3991" s="6"/>
      <c r="O3991" s="6"/>
      <c r="P3991" s="6"/>
    </row>
    <row r="3992" spans="1:16" x14ac:dyDescent="0.2">
      <c r="A3992" s="24"/>
      <c r="B3992" s="5"/>
      <c r="C3992" s="5"/>
      <c r="D3992" s="5"/>
      <c r="E3992" s="5"/>
      <c r="F3992" s="5"/>
      <c r="G3992" s="6"/>
      <c r="H3992" s="6"/>
      <c r="I3992" s="6"/>
      <c r="J3992" s="6"/>
      <c r="K3992" s="6"/>
      <c r="L3992" s="6"/>
      <c r="M3992" s="6"/>
      <c r="N3992" s="6"/>
      <c r="O3992" s="6"/>
      <c r="P3992" s="6"/>
    </row>
    <row r="3993" spans="1:16" x14ac:dyDescent="0.2">
      <c r="A3993" s="24"/>
      <c r="B3993" s="5"/>
      <c r="C3993" s="5"/>
      <c r="D3993" s="5"/>
      <c r="E3993" s="5"/>
      <c r="F3993" s="5"/>
      <c r="G3993" s="6"/>
      <c r="H3993" s="6"/>
      <c r="I3993" s="6"/>
      <c r="J3993" s="6"/>
      <c r="K3993" s="6"/>
      <c r="L3993" s="6"/>
      <c r="M3993" s="6"/>
      <c r="N3993" s="6"/>
      <c r="O3993" s="6"/>
      <c r="P3993" s="6"/>
    </row>
    <row r="3994" spans="1:16" x14ac:dyDescent="0.2">
      <c r="A3994" s="24"/>
      <c r="B3994" s="5"/>
      <c r="C3994" s="5"/>
      <c r="D3994" s="5"/>
      <c r="E3994" s="5"/>
      <c r="F3994" s="5"/>
      <c r="G3994" s="6"/>
      <c r="H3994" s="6"/>
      <c r="I3994" s="6"/>
      <c r="J3994" s="6"/>
      <c r="K3994" s="6"/>
      <c r="L3994" s="6"/>
      <c r="M3994" s="6"/>
      <c r="N3994" s="6"/>
      <c r="O3994" s="6"/>
      <c r="P3994" s="6"/>
    </row>
    <row r="3995" spans="1:16" x14ac:dyDescent="0.2">
      <c r="A3995" s="24"/>
      <c r="B3995" s="5"/>
      <c r="C3995" s="5"/>
      <c r="D3995" s="5"/>
      <c r="E3995" s="5"/>
      <c r="F3995" s="5"/>
      <c r="G3995" s="6"/>
      <c r="H3995" s="6"/>
      <c r="I3995" s="6"/>
      <c r="J3995" s="6"/>
      <c r="K3995" s="6"/>
      <c r="L3995" s="6"/>
      <c r="M3995" s="6"/>
      <c r="N3995" s="6"/>
      <c r="O3995" s="6"/>
      <c r="P3995" s="6"/>
    </row>
    <row r="3996" spans="1:16" x14ac:dyDescent="0.2">
      <c r="A3996" s="24"/>
      <c r="B3996" s="5"/>
      <c r="C3996" s="5"/>
      <c r="D3996" s="5"/>
      <c r="E3996" s="5"/>
      <c r="F3996" s="5"/>
      <c r="G3996" s="6"/>
      <c r="H3996" s="6"/>
      <c r="I3996" s="6"/>
      <c r="J3996" s="6"/>
      <c r="K3996" s="6"/>
      <c r="L3996" s="6"/>
      <c r="M3996" s="6"/>
      <c r="N3996" s="6"/>
      <c r="O3996" s="6"/>
      <c r="P3996" s="6"/>
    </row>
    <row r="3997" spans="1:16" x14ac:dyDescent="0.2">
      <c r="A3997" s="24"/>
      <c r="B3997" s="5"/>
      <c r="C3997" s="5"/>
      <c r="D3997" s="5"/>
      <c r="E3997" s="5"/>
      <c r="F3997" s="5"/>
      <c r="G3997" s="6"/>
      <c r="H3997" s="6"/>
      <c r="I3997" s="6"/>
      <c r="J3997" s="6"/>
      <c r="K3997" s="6"/>
      <c r="L3997" s="6"/>
      <c r="M3997" s="6"/>
      <c r="N3997" s="6"/>
      <c r="O3997" s="6"/>
      <c r="P3997" s="6"/>
    </row>
    <row r="3998" spans="1:16" x14ac:dyDescent="0.2">
      <c r="A3998" s="24"/>
      <c r="B3998" s="5"/>
      <c r="C3998" s="5"/>
      <c r="D3998" s="5"/>
      <c r="E3998" s="5"/>
      <c r="F3998" s="5"/>
      <c r="G3998" s="6"/>
      <c r="H3998" s="6"/>
      <c r="I3998" s="6"/>
      <c r="J3998" s="6"/>
      <c r="K3998" s="6"/>
      <c r="L3998" s="6"/>
      <c r="M3998" s="6"/>
      <c r="N3998" s="6"/>
      <c r="O3998" s="6"/>
      <c r="P3998" s="6"/>
    </row>
    <row r="3999" spans="1:16" x14ac:dyDescent="0.2">
      <c r="A3999" s="24"/>
      <c r="B3999" s="5"/>
      <c r="C3999" s="5"/>
      <c r="D3999" s="5"/>
      <c r="E3999" s="5"/>
      <c r="F3999" s="5"/>
      <c r="G3999" s="6"/>
      <c r="H3999" s="6"/>
      <c r="I3999" s="6"/>
      <c r="J3999" s="6"/>
      <c r="K3999" s="6"/>
      <c r="L3999" s="6"/>
      <c r="M3999" s="6"/>
      <c r="N3999" s="6"/>
      <c r="O3999" s="6"/>
      <c r="P3999" s="6"/>
    </row>
    <row r="4000" spans="1:16" x14ac:dyDescent="0.2">
      <c r="A4000" s="24"/>
      <c r="B4000" s="5"/>
      <c r="C4000" s="5"/>
      <c r="D4000" s="5"/>
      <c r="E4000" s="5"/>
      <c r="F4000" s="5"/>
      <c r="G4000" s="6"/>
      <c r="H4000" s="6"/>
      <c r="I4000" s="6"/>
      <c r="J4000" s="6"/>
      <c r="K4000" s="6"/>
      <c r="L4000" s="6"/>
      <c r="M4000" s="6"/>
      <c r="N4000" s="6"/>
      <c r="O4000" s="6"/>
      <c r="P4000" s="6"/>
    </row>
    <row r="4001" spans="1:16" x14ac:dyDescent="0.2">
      <c r="A4001" s="24"/>
      <c r="B4001" s="5"/>
      <c r="C4001" s="5"/>
      <c r="D4001" s="5"/>
      <c r="E4001" s="5"/>
      <c r="F4001" s="5"/>
      <c r="G4001" s="6"/>
      <c r="H4001" s="6"/>
      <c r="I4001" s="6"/>
      <c r="J4001" s="6"/>
      <c r="K4001" s="6"/>
      <c r="L4001" s="6"/>
      <c r="M4001" s="6"/>
      <c r="N4001" s="6"/>
      <c r="O4001" s="6"/>
      <c r="P4001" s="6"/>
    </row>
    <row r="4002" spans="1:16" x14ac:dyDescent="0.2">
      <c r="A4002" s="24"/>
      <c r="B4002" s="5"/>
      <c r="C4002" s="5"/>
      <c r="D4002" s="5"/>
      <c r="E4002" s="5"/>
      <c r="F4002" s="5"/>
      <c r="G4002" s="6"/>
      <c r="H4002" s="6"/>
      <c r="I4002" s="6"/>
      <c r="J4002" s="6"/>
      <c r="K4002" s="6"/>
      <c r="L4002" s="6"/>
      <c r="M4002" s="6"/>
      <c r="N4002" s="6"/>
      <c r="O4002" s="6"/>
      <c r="P4002" s="6"/>
    </row>
    <row r="4003" spans="1:16" x14ac:dyDescent="0.2">
      <c r="A4003" s="24"/>
      <c r="B4003" s="5"/>
      <c r="C4003" s="5"/>
      <c r="D4003" s="5"/>
      <c r="E4003" s="5"/>
      <c r="F4003" s="5"/>
      <c r="G4003" s="6"/>
      <c r="H4003" s="6"/>
      <c r="I4003" s="6"/>
      <c r="J4003" s="6"/>
      <c r="K4003" s="6"/>
      <c r="L4003" s="6"/>
      <c r="M4003" s="6"/>
      <c r="N4003" s="6"/>
      <c r="O4003" s="6"/>
      <c r="P4003" s="6"/>
    </row>
    <row r="4004" spans="1:16" x14ac:dyDescent="0.2">
      <c r="A4004" s="24"/>
      <c r="B4004" s="5"/>
      <c r="C4004" s="5"/>
      <c r="D4004" s="5"/>
      <c r="E4004" s="5"/>
      <c r="F4004" s="5"/>
      <c r="G4004" s="6"/>
      <c r="H4004" s="6"/>
      <c r="I4004" s="6"/>
      <c r="J4004" s="6"/>
      <c r="K4004" s="6"/>
      <c r="L4004" s="6"/>
      <c r="M4004" s="6"/>
      <c r="N4004" s="6"/>
      <c r="O4004" s="6"/>
      <c r="P4004" s="6"/>
    </row>
    <row r="4005" spans="1:16" x14ac:dyDescent="0.2">
      <c r="A4005" s="24"/>
      <c r="B4005" s="5"/>
      <c r="C4005" s="5"/>
      <c r="D4005" s="5"/>
      <c r="E4005" s="5"/>
      <c r="F4005" s="5"/>
      <c r="G4005" s="6"/>
      <c r="H4005" s="6"/>
      <c r="I4005" s="6"/>
      <c r="J4005" s="6"/>
      <c r="K4005" s="6"/>
      <c r="L4005" s="6"/>
      <c r="M4005" s="6"/>
      <c r="N4005" s="6"/>
      <c r="O4005" s="6"/>
      <c r="P4005" s="6"/>
    </row>
    <row r="4006" spans="1:16" x14ac:dyDescent="0.2">
      <c r="A4006" s="24"/>
      <c r="B4006" s="5"/>
      <c r="C4006" s="5"/>
      <c r="D4006" s="5"/>
      <c r="E4006" s="5"/>
      <c r="F4006" s="5"/>
      <c r="G4006" s="6"/>
      <c r="H4006" s="6"/>
      <c r="I4006" s="6"/>
      <c r="J4006" s="6"/>
      <c r="K4006" s="6"/>
      <c r="L4006" s="6"/>
      <c r="M4006" s="6"/>
      <c r="N4006" s="6"/>
      <c r="O4006" s="6"/>
      <c r="P4006" s="6"/>
    </row>
    <row r="4007" spans="1:16" x14ac:dyDescent="0.2">
      <c r="A4007" s="24"/>
      <c r="B4007" s="5"/>
      <c r="C4007" s="5"/>
      <c r="D4007" s="5"/>
      <c r="E4007" s="5"/>
      <c r="F4007" s="5"/>
      <c r="G4007" s="6"/>
      <c r="H4007" s="6"/>
      <c r="I4007" s="6"/>
      <c r="J4007" s="6"/>
      <c r="K4007" s="6"/>
      <c r="L4007" s="6"/>
      <c r="M4007" s="6"/>
      <c r="N4007" s="6"/>
      <c r="O4007" s="6"/>
      <c r="P4007" s="6"/>
    </row>
    <row r="4008" spans="1:16" x14ac:dyDescent="0.2">
      <c r="A4008" s="24"/>
      <c r="B4008" s="5"/>
      <c r="C4008" s="5"/>
      <c r="D4008" s="5"/>
      <c r="E4008" s="5"/>
      <c r="F4008" s="5"/>
      <c r="G4008" s="6"/>
      <c r="H4008" s="6"/>
      <c r="I4008" s="6"/>
      <c r="J4008" s="6"/>
      <c r="K4008" s="6"/>
      <c r="L4008" s="6"/>
      <c r="M4008" s="6"/>
      <c r="N4008" s="6"/>
      <c r="O4008" s="6"/>
      <c r="P4008" s="6"/>
    </row>
    <row r="4009" spans="1:16" x14ac:dyDescent="0.2">
      <c r="A4009" s="24"/>
      <c r="B4009" s="5"/>
      <c r="C4009" s="5"/>
      <c r="D4009" s="5"/>
      <c r="E4009" s="5"/>
      <c r="F4009" s="5"/>
      <c r="G4009" s="6"/>
      <c r="H4009" s="6"/>
      <c r="I4009" s="6"/>
      <c r="J4009" s="6"/>
      <c r="K4009" s="6"/>
      <c r="L4009" s="6"/>
      <c r="M4009" s="6"/>
      <c r="N4009" s="6"/>
      <c r="O4009" s="6"/>
      <c r="P4009" s="6"/>
    </row>
    <row r="4010" spans="1:16" x14ac:dyDescent="0.2">
      <c r="A4010" s="24"/>
      <c r="B4010" s="5"/>
      <c r="C4010" s="5"/>
      <c r="D4010" s="5"/>
      <c r="E4010" s="5"/>
      <c r="F4010" s="5"/>
      <c r="G4010" s="6"/>
      <c r="H4010" s="6"/>
      <c r="I4010" s="6"/>
      <c r="J4010" s="6"/>
      <c r="K4010" s="6"/>
      <c r="L4010" s="6"/>
      <c r="M4010" s="6"/>
      <c r="N4010" s="6"/>
      <c r="O4010" s="6"/>
      <c r="P4010" s="6"/>
    </row>
    <row r="4011" spans="1:16" x14ac:dyDescent="0.2">
      <c r="A4011" s="24"/>
      <c r="B4011" s="5"/>
      <c r="C4011" s="5"/>
      <c r="D4011" s="5"/>
      <c r="E4011" s="5"/>
      <c r="F4011" s="5"/>
      <c r="G4011" s="6"/>
      <c r="H4011" s="6"/>
      <c r="I4011" s="6"/>
      <c r="J4011" s="6"/>
      <c r="K4011" s="6"/>
      <c r="L4011" s="6"/>
      <c r="M4011" s="6"/>
      <c r="N4011" s="6"/>
      <c r="O4011" s="6"/>
      <c r="P4011" s="6"/>
    </row>
    <row r="4012" spans="1:16" x14ac:dyDescent="0.2">
      <c r="A4012" s="24"/>
      <c r="B4012" s="5"/>
      <c r="C4012" s="5"/>
      <c r="D4012" s="5"/>
      <c r="E4012" s="5"/>
      <c r="F4012" s="5"/>
      <c r="G4012" s="6"/>
      <c r="H4012" s="6"/>
      <c r="I4012" s="6"/>
      <c r="J4012" s="6"/>
      <c r="K4012" s="6"/>
      <c r="L4012" s="6"/>
      <c r="M4012" s="6"/>
      <c r="N4012" s="6"/>
      <c r="O4012" s="6"/>
      <c r="P4012" s="6"/>
    </row>
    <row r="4013" spans="1:16" x14ac:dyDescent="0.2">
      <c r="A4013" s="24"/>
      <c r="B4013" s="5"/>
      <c r="C4013" s="5"/>
      <c r="D4013" s="5"/>
      <c r="E4013" s="5"/>
      <c r="F4013" s="5"/>
      <c r="G4013" s="6"/>
      <c r="H4013" s="6"/>
      <c r="I4013" s="6"/>
      <c r="J4013" s="6"/>
      <c r="K4013" s="6"/>
      <c r="L4013" s="6"/>
      <c r="M4013" s="6"/>
      <c r="N4013" s="6"/>
      <c r="O4013" s="6"/>
      <c r="P4013" s="6"/>
    </row>
    <row r="4014" spans="1:16" x14ac:dyDescent="0.2">
      <c r="A4014" s="24"/>
      <c r="B4014" s="5"/>
      <c r="C4014" s="5"/>
      <c r="D4014" s="5"/>
      <c r="E4014" s="5"/>
      <c r="F4014" s="5"/>
      <c r="G4014" s="6"/>
      <c r="H4014" s="6"/>
      <c r="I4014" s="6"/>
      <c r="J4014" s="6"/>
      <c r="K4014" s="6"/>
      <c r="L4014" s="6"/>
      <c r="M4014" s="6"/>
      <c r="N4014" s="6"/>
      <c r="O4014" s="6"/>
      <c r="P4014" s="6"/>
    </row>
    <row r="4015" spans="1:16" x14ac:dyDescent="0.2">
      <c r="A4015" s="24"/>
      <c r="B4015" s="5"/>
      <c r="C4015" s="5"/>
      <c r="D4015" s="5"/>
      <c r="E4015" s="5"/>
      <c r="F4015" s="5"/>
      <c r="G4015" s="6"/>
      <c r="H4015" s="6"/>
      <c r="I4015" s="6"/>
      <c r="J4015" s="6"/>
      <c r="K4015" s="6"/>
      <c r="L4015" s="6"/>
      <c r="M4015" s="6"/>
      <c r="N4015" s="6"/>
      <c r="O4015" s="6"/>
      <c r="P4015" s="6"/>
    </row>
    <row r="4016" spans="1:16" x14ac:dyDescent="0.2">
      <c r="A4016" s="24"/>
      <c r="B4016" s="5"/>
      <c r="C4016" s="5"/>
      <c r="D4016" s="5"/>
      <c r="E4016" s="5"/>
      <c r="F4016" s="5"/>
      <c r="G4016" s="6"/>
      <c r="H4016" s="6"/>
      <c r="I4016" s="6"/>
      <c r="J4016" s="6"/>
      <c r="K4016" s="6"/>
      <c r="L4016" s="6"/>
      <c r="M4016" s="6"/>
      <c r="N4016" s="6"/>
      <c r="O4016" s="6"/>
      <c r="P4016" s="6"/>
    </row>
    <row r="4017" spans="1:16" x14ac:dyDescent="0.2">
      <c r="A4017" s="24"/>
      <c r="B4017" s="5"/>
      <c r="C4017" s="5"/>
      <c r="D4017" s="5"/>
      <c r="E4017" s="5"/>
      <c r="F4017" s="5"/>
      <c r="G4017" s="6"/>
      <c r="H4017" s="6"/>
      <c r="I4017" s="6"/>
      <c r="J4017" s="6"/>
      <c r="K4017" s="6"/>
      <c r="L4017" s="6"/>
      <c r="M4017" s="6"/>
      <c r="N4017" s="6"/>
      <c r="O4017" s="6"/>
      <c r="P4017" s="6"/>
    </row>
    <row r="4018" spans="1:16" x14ac:dyDescent="0.2">
      <c r="A4018" s="24"/>
      <c r="B4018" s="5"/>
      <c r="C4018" s="5"/>
      <c r="D4018" s="5"/>
      <c r="E4018" s="5"/>
      <c r="F4018" s="5"/>
      <c r="G4018" s="6"/>
      <c r="H4018" s="6"/>
      <c r="I4018" s="6"/>
      <c r="J4018" s="6"/>
      <c r="K4018" s="6"/>
      <c r="L4018" s="6"/>
      <c r="M4018" s="6"/>
      <c r="N4018" s="6"/>
      <c r="O4018" s="6"/>
      <c r="P4018" s="6"/>
    </row>
    <row r="4019" spans="1:16" x14ac:dyDescent="0.2">
      <c r="A4019" s="24"/>
      <c r="B4019" s="5"/>
      <c r="C4019" s="5"/>
      <c r="D4019" s="5"/>
      <c r="E4019" s="5"/>
      <c r="F4019" s="5"/>
      <c r="G4019" s="6"/>
      <c r="H4019" s="6"/>
      <c r="I4019" s="6"/>
      <c r="J4019" s="6"/>
      <c r="K4019" s="6"/>
      <c r="L4019" s="6"/>
      <c r="M4019" s="6"/>
      <c r="N4019" s="6"/>
      <c r="O4019" s="6"/>
      <c r="P4019" s="6"/>
    </row>
    <row r="4020" spans="1:16" x14ac:dyDescent="0.2">
      <c r="A4020" s="24"/>
      <c r="B4020" s="5"/>
      <c r="C4020" s="5"/>
      <c r="D4020" s="5"/>
      <c r="E4020" s="5"/>
      <c r="F4020" s="5"/>
      <c r="G4020" s="6"/>
      <c r="H4020" s="6"/>
      <c r="I4020" s="6"/>
      <c r="J4020" s="6"/>
      <c r="K4020" s="6"/>
      <c r="L4020" s="6"/>
      <c r="M4020" s="6"/>
      <c r="N4020" s="6"/>
      <c r="O4020" s="6"/>
      <c r="P4020" s="6"/>
    </row>
    <row r="4021" spans="1:16" x14ac:dyDescent="0.2">
      <c r="A4021" s="24"/>
      <c r="B4021" s="5"/>
      <c r="C4021" s="5"/>
      <c r="D4021" s="5"/>
      <c r="E4021" s="5"/>
      <c r="F4021" s="5"/>
      <c r="G4021" s="6"/>
      <c r="H4021" s="6"/>
      <c r="I4021" s="6"/>
      <c r="J4021" s="6"/>
      <c r="K4021" s="6"/>
      <c r="L4021" s="6"/>
      <c r="M4021" s="6"/>
      <c r="N4021" s="6"/>
      <c r="O4021" s="6"/>
      <c r="P4021" s="6"/>
    </row>
    <row r="4022" spans="1:16" x14ac:dyDescent="0.2">
      <c r="A4022" s="24"/>
      <c r="B4022" s="5"/>
      <c r="C4022" s="5"/>
      <c r="D4022" s="5"/>
      <c r="E4022" s="5"/>
      <c r="F4022" s="5"/>
      <c r="G4022" s="6"/>
      <c r="H4022" s="6"/>
      <c r="I4022" s="6"/>
      <c r="J4022" s="6"/>
      <c r="K4022" s="6"/>
      <c r="L4022" s="6"/>
      <c r="M4022" s="6"/>
      <c r="N4022" s="6"/>
      <c r="O4022" s="6"/>
      <c r="P4022" s="6"/>
    </row>
    <row r="4023" spans="1:16" x14ac:dyDescent="0.2">
      <c r="A4023" s="24"/>
      <c r="B4023" s="5"/>
      <c r="C4023" s="5"/>
      <c r="D4023" s="5"/>
      <c r="E4023" s="5"/>
      <c r="F4023" s="5"/>
      <c r="G4023" s="6"/>
      <c r="H4023" s="6"/>
      <c r="I4023" s="6"/>
      <c r="J4023" s="6"/>
      <c r="K4023" s="6"/>
      <c r="L4023" s="6"/>
      <c r="M4023" s="6"/>
      <c r="N4023" s="6"/>
      <c r="O4023" s="6"/>
      <c r="P4023" s="6"/>
    </row>
    <row r="4024" spans="1:16" x14ac:dyDescent="0.2">
      <c r="A4024" s="24"/>
      <c r="B4024" s="5"/>
      <c r="C4024" s="5"/>
      <c r="D4024" s="5"/>
      <c r="E4024" s="5"/>
      <c r="F4024" s="5"/>
      <c r="G4024" s="6"/>
      <c r="H4024" s="6"/>
      <c r="I4024" s="6"/>
      <c r="J4024" s="6"/>
      <c r="K4024" s="6"/>
      <c r="L4024" s="6"/>
      <c r="M4024" s="6"/>
      <c r="N4024" s="6"/>
      <c r="O4024" s="6"/>
      <c r="P4024" s="6"/>
    </row>
    <row r="4025" spans="1:16" x14ac:dyDescent="0.2">
      <c r="A4025" s="24"/>
      <c r="B4025" s="5"/>
      <c r="C4025" s="5"/>
      <c r="D4025" s="5"/>
      <c r="E4025" s="5"/>
      <c r="F4025" s="5"/>
      <c r="G4025" s="6"/>
      <c r="H4025" s="6"/>
      <c r="I4025" s="6"/>
      <c r="J4025" s="6"/>
      <c r="K4025" s="6"/>
      <c r="L4025" s="6"/>
      <c r="M4025" s="6"/>
      <c r="N4025" s="6"/>
      <c r="O4025" s="6"/>
      <c r="P4025" s="6"/>
    </row>
    <row r="4026" spans="1:16" x14ac:dyDescent="0.2">
      <c r="A4026" s="24"/>
      <c r="B4026" s="5"/>
      <c r="C4026" s="5"/>
      <c r="D4026" s="5"/>
      <c r="E4026" s="5"/>
      <c r="F4026" s="5"/>
      <c r="G4026" s="6"/>
      <c r="H4026" s="6"/>
      <c r="I4026" s="6"/>
      <c r="J4026" s="6"/>
      <c r="K4026" s="6"/>
      <c r="L4026" s="6"/>
      <c r="M4026" s="6"/>
      <c r="N4026" s="6"/>
      <c r="O4026" s="6"/>
      <c r="P4026" s="6"/>
    </row>
    <row r="4027" spans="1:16" x14ac:dyDescent="0.2">
      <c r="A4027" s="24"/>
      <c r="B4027" s="5"/>
      <c r="C4027" s="5"/>
      <c r="D4027" s="5"/>
      <c r="E4027" s="5"/>
      <c r="F4027" s="5"/>
      <c r="G4027" s="6"/>
      <c r="H4027" s="6"/>
      <c r="I4027" s="6"/>
      <c r="J4027" s="6"/>
      <c r="K4027" s="6"/>
      <c r="L4027" s="6"/>
      <c r="M4027" s="6"/>
      <c r="N4027" s="6"/>
      <c r="O4027" s="6"/>
      <c r="P4027" s="6"/>
    </row>
    <row r="4028" spans="1:16" x14ac:dyDescent="0.2">
      <c r="A4028" s="24"/>
      <c r="B4028" s="5"/>
      <c r="C4028" s="5"/>
      <c r="D4028" s="5"/>
      <c r="E4028" s="5"/>
      <c r="F4028" s="5"/>
      <c r="G4028" s="6"/>
      <c r="H4028" s="6"/>
      <c r="I4028" s="6"/>
      <c r="J4028" s="6"/>
      <c r="K4028" s="6"/>
      <c r="L4028" s="6"/>
      <c r="M4028" s="6"/>
      <c r="N4028" s="6"/>
      <c r="O4028" s="6"/>
      <c r="P4028" s="6"/>
    </row>
    <row r="4029" spans="1:16" x14ac:dyDescent="0.2">
      <c r="A4029" s="24"/>
      <c r="B4029" s="5"/>
      <c r="C4029" s="5"/>
      <c r="D4029" s="5"/>
      <c r="E4029" s="5"/>
      <c r="F4029" s="5"/>
      <c r="G4029" s="6"/>
      <c r="H4029" s="6"/>
      <c r="I4029" s="6"/>
      <c r="J4029" s="6"/>
      <c r="K4029" s="6"/>
      <c r="L4029" s="6"/>
      <c r="M4029" s="6"/>
      <c r="N4029" s="6"/>
      <c r="O4029" s="6"/>
      <c r="P4029" s="6"/>
    </row>
    <row r="4030" spans="1:16" x14ac:dyDescent="0.2">
      <c r="A4030" s="24"/>
      <c r="B4030" s="5"/>
      <c r="C4030" s="5"/>
      <c r="D4030" s="5"/>
      <c r="E4030" s="5"/>
      <c r="F4030" s="5"/>
      <c r="G4030" s="6"/>
      <c r="H4030" s="6"/>
      <c r="I4030" s="6"/>
      <c r="J4030" s="6"/>
      <c r="K4030" s="6"/>
      <c r="L4030" s="6"/>
      <c r="M4030" s="6"/>
      <c r="N4030" s="6"/>
      <c r="O4030" s="6"/>
      <c r="P4030" s="6"/>
    </row>
    <row r="4031" spans="1:16" x14ac:dyDescent="0.2">
      <c r="A4031" s="24"/>
      <c r="B4031" s="5"/>
      <c r="C4031" s="5"/>
      <c r="D4031" s="5"/>
      <c r="E4031" s="5"/>
      <c r="F4031" s="5"/>
      <c r="G4031" s="6"/>
      <c r="H4031" s="6"/>
      <c r="I4031" s="6"/>
      <c r="J4031" s="6"/>
      <c r="K4031" s="6"/>
      <c r="L4031" s="6"/>
      <c r="M4031" s="6"/>
      <c r="N4031" s="6"/>
      <c r="O4031" s="6"/>
      <c r="P4031" s="6"/>
    </row>
    <row r="4032" spans="1:16" x14ac:dyDescent="0.2">
      <c r="A4032" s="24"/>
      <c r="B4032" s="5"/>
      <c r="C4032" s="5"/>
      <c r="D4032" s="5"/>
      <c r="E4032" s="5"/>
      <c r="F4032" s="5"/>
      <c r="G4032" s="6"/>
      <c r="H4032" s="6"/>
      <c r="I4032" s="6"/>
      <c r="J4032" s="6"/>
      <c r="K4032" s="6"/>
      <c r="L4032" s="6"/>
      <c r="M4032" s="6"/>
      <c r="N4032" s="6"/>
      <c r="O4032" s="6"/>
      <c r="P4032" s="6"/>
    </row>
    <row r="4033" spans="1:16" x14ac:dyDescent="0.2">
      <c r="A4033" s="24"/>
      <c r="B4033" s="5"/>
      <c r="C4033" s="5"/>
      <c r="D4033" s="5"/>
      <c r="E4033" s="5"/>
      <c r="F4033" s="5"/>
      <c r="G4033" s="6"/>
      <c r="H4033" s="6"/>
      <c r="I4033" s="6"/>
      <c r="J4033" s="6"/>
      <c r="K4033" s="6"/>
      <c r="L4033" s="6"/>
      <c r="M4033" s="6"/>
      <c r="N4033" s="6"/>
      <c r="O4033" s="6"/>
      <c r="P4033" s="6"/>
    </row>
    <row r="4034" spans="1:16" x14ac:dyDescent="0.2">
      <c r="A4034" s="24"/>
      <c r="B4034" s="5"/>
      <c r="C4034" s="5"/>
      <c r="D4034" s="5"/>
      <c r="E4034" s="5"/>
      <c r="F4034" s="5"/>
      <c r="G4034" s="6"/>
      <c r="H4034" s="6"/>
      <c r="I4034" s="6"/>
      <c r="J4034" s="6"/>
      <c r="K4034" s="6"/>
      <c r="L4034" s="6"/>
      <c r="M4034" s="6"/>
      <c r="N4034" s="6"/>
      <c r="O4034" s="6"/>
      <c r="P4034" s="6"/>
    </row>
    <row r="4035" spans="1:16" x14ac:dyDescent="0.2">
      <c r="A4035" s="24"/>
      <c r="B4035" s="5"/>
      <c r="C4035" s="5"/>
      <c r="D4035" s="5"/>
      <c r="E4035" s="5"/>
      <c r="F4035" s="5"/>
      <c r="G4035" s="6"/>
      <c r="H4035" s="6"/>
      <c r="I4035" s="6"/>
      <c r="J4035" s="6"/>
      <c r="K4035" s="6"/>
      <c r="L4035" s="6"/>
      <c r="M4035" s="6"/>
      <c r="N4035" s="6"/>
      <c r="O4035" s="6"/>
      <c r="P4035" s="6"/>
    </row>
    <row r="4036" spans="1:16" x14ac:dyDescent="0.2">
      <c r="A4036" s="24"/>
      <c r="B4036" s="5"/>
      <c r="C4036" s="5"/>
      <c r="D4036" s="5"/>
      <c r="E4036" s="5"/>
      <c r="F4036" s="5"/>
      <c r="G4036" s="6"/>
      <c r="H4036" s="6"/>
      <c r="I4036" s="6"/>
      <c r="J4036" s="6"/>
      <c r="K4036" s="6"/>
      <c r="L4036" s="6"/>
      <c r="M4036" s="6"/>
      <c r="N4036" s="6"/>
      <c r="O4036" s="6"/>
      <c r="P4036" s="6"/>
    </row>
    <row r="4037" spans="1:16" x14ac:dyDescent="0.2">
      <c r="A4037" s="24"/>
      <c r="B4037" s="5"/>
      <c r="C4037" s="5"/>
      <c r="D4037" s="5"/>
      <c r="E4037" s="5"/>
      <c r="F4037" s="5"/>
      <c r="G4037" s="6"/>
      <c r="H4037" s="6"/>
      <c r="I4037" s="6"/>
      <c r="J4037" s="6"/>
      <c r="K4037" s="6"/>
      <c r="L4037" s="6"/>
      <c r="M4037" s="6"/>
      <c r="N4037" s="6"/>
      <c r="O4037" s="6"/>
      <c r="P4037" s="6"/>
    </row>
    <row r="4038" spans="1:16" x14ac:dyDescent="0.2">
      <c r="A4038" s="24"/>
      <c r="B4038" s="5"/>
      <c r="C4038" s="5"/>
      <c r="D4038" s="5"/>
      <c r="E4038" s="5"/>
      <c r="F4038" s="5"/>
      <c r="G4038" s="6"/>
      <c r="H4038" s="6"/>
      <c r="I4038" s="6"/>
      <c r="J4038" s="6"/>
      <c r="K4038" s="6"/>
      <c r="L4038" s="6"/>
      <c r="M4038" s="6"/>
      <c r="N4038" s="6"/>
      <c r="O4038" s="6"/>
      <c r="P4038" s="6"/>
    </row>
    <row r="4039" spans="1:16" x14ac:dyDescent="0.2">
      <c r="A4039" s="24"/>
      <c r="B4039" s="5"/>
      <c r="C4039" s="5"/>
      <c r="D4039" s="5"/>
      <c r="E4039" s="5"/>
      <c r="F4039" s="5"/>
      <c r="G4039" s="6"/>
      <c r="H4039" s="6"/>
      <c r="I4039" s="6"/>
      <c r="J4039" s="6"/>
      <c r="K4039" s="6"/>
      <c r="L4039" s="6"/>
      <c r="M4039" s="6"/>
      <c r="N4039" s="6"/>
      <c r="O4039" s="6"/>
      <c r="P4039" s="6"/>
    </row>
    <row r="4040" spans="1:16" x14ac:dyDescent="0.2">
      <c r="A4040" s="24"/>
      <c r="B4040" s="5"/>
      <c r="C4040" s="5"/>
      <c r="D4040" s="5"/>
      <c r="E4040" s="5"/>
      <c r="F4040" s="5"/>
      <c r="G4040" s="6"/>
      <c r="H4040" s="6"/>
      <c r="I4040" s="6"/>
      <c r="J4040" s="6"/>
      <c r="K4040" s="6"/>
      <c r="L4040" s="6"/>
      <c r="M4040" s="6"/>
      <c r="N4040" s="6"/>
      <c r="O4040" s="6"/>
      <c r="P4040" s="6"/>
    </row>
    <row r="4041" spans="1:16" x14ac:dyDescent="0.2">
      <c r="A4041" s="24"/>
      <c r="B4041" s="5"/>
      <c r="C4041" s="5"/>
      <c r="D4041" s="5"/>
      <c r="E4041" s="5"/>
      <c r="F4041" s="5"/>
      <c r="G4041" s="6"/>
      <c r="H4041" s="6"/>
      <c r="I4041" s="6"/>
      <c r="J4041" s="6"/>
      <c r="K4041" s="6"/>
      <c r="L4041" s="6"/>
      <c r="M4041" s="6"/>
      <c r="N4041" s="6"/>
      <c r="O4041" s="6"/>
      <c r="P4041" s="6"/>
    </row>
    <row r="4042" spans="1:16" x14ac:dyDescent="0.2">
      <c r="A4042" s="24"/>
      <c r="B4042" s="5"/>
      <c r="C4042" s="5"/>
      <c r="D4042" s="5"/>
      <c r="E4042" s="5"/>
      <c r="F4042" s="5"/>
      <c r="G4042" s="6"/>
      <c r="H4042" s="6"/>
      <c r="I4042" s="6"/>
      <c r="J4042" s="6"/>
      <c r="K4042" s="6"/>
      <c r="L4042" s="6"/>
      <c r="M4042" s="6"/>
      <c r="N4042" s="6"/>
      <c r="O4042" s="6"/>
      <c r="P4042" s="6"/>
    </row>
    <row r="4043" spans="1:16" x14ac:dyDescent="0.2">
      <c r="A4043" s="24"/>
      <c r="B4043" s="5"/>
      <c r="C4043" s="5"/>
      <c r="D4043" s="5"/>
      <c r="E4043" s="5"/>
      <c r="F4043" s="5"/>
      <c r="G4043" s="6"/>
      <c r="H4043" s="6"/>
      <c r="I4043" s="6"/>
      <c r="J4043" s="6"/>
      <c r="K4043" s="6"/>
      <c r="L4043" s="6"/>
      <c r="M4043" s="6"/>
      <c r="N4043" s="6"/>
      <c r="O4043" s="6"/>
      <c r="P4043" s="6"/>
    </row>
    <row r="4044" spans="1:16" x14ac:dyDescent="0.2">
      <c r="A4044" s="24"/>
      <c r="B4044" s="5"/>
      <c r="C4044" s="5"/>
      <c r="D4044" s="5"/>
      <c r="E4044" s="5"/>
      <c r="F4044" s="5"/>
      <c r="G4044" s="6"/>
      <c r="H4044" s="6"/>
      <c r="I4044" s="6"/>
      <c r="J4044" s="6"/>
      <c r="K4044" s="6"/>
      <c r="L4044" s="6"/>
      <c r="M4044" s="6"/>
      <c r="N4044" s="6"/>
      <c r="O4044" s="6"/>
      <c r="P4044" s="6"/>
    </row>
    <row r="4045" spans="1:16" x14ac:dyDescent="0.2">
      <c r="A4045" s="24"/>
      <c r="B4045" s="5"/>
      <c r="C4045" s="5"/>
      <c r="D4045" s="5"/>
      <c r="E4045" s="5"/>
      <c r="F4045" s="5"/>
      <c r="G4045" s="6"/>
      <c r="H4045" s="6"/>
      <c r="I4045" s="6"/>
      <c r="J4045" s="6"/>
      <c r="K4045" s="6"/>
      <c r="L4045" s="6"/>
      <c r="M4045" s="6"/>
      <c r="N4045" s="6"/>
      <c r="O4045" s="6"/>
      <c r="P4045" s="6"/>
    </row>
    <row r="4046" spans="1:16" x14ac:dyDescent="0.2">
      <c r="A4046" s="24"/>
      <c r="B4046" s="5"/>
      <c r="C4046" s="5"/>
      <c r="D4046" s="5"/>
      <c r="E4046" s="5"/>
      <c r="F4046" s="5"/>
      <c r="G4046" s="6"/>
      <c r="H4046" s="6"/>
      <c r="I4046" s="6"/>
      <c r="J4046" s="6"/>
      <c r="K4046" s="6"/>
      <c r="L4046" s="6"/>
      <c r="M4046" s="6"/>
      <c r="N4046" s="6"/>
      <c r="O4046" s="6"/>
      <c r="P4046" s="6"/>
    </row>
    <row r="4047" spans="1:16" x14ac:dyDescent="0.2">
      <c r="A4047" s="24"/>
      <c r="B4047" s="5"/>
      <c r="C4047" s="5"/>
      <c r="D4047" s="5"/>
      <c r="E4047" s="5"/>
      <c r="F4047" s="5"/>
      <c r="G4047" s="6"/>
      <c r="H4047" s="6"/>
      <c r="I4047" s="6"/>
      <c r="J4047" s="6"/>
      <c r="K4047" s="6"/>
      <c r="L4047" s="6"/>
      <c r="M4047" s="6"/>
      <c r="N4047" s="6"/>
      <c r="O4047" s="6"/>
      <c r="P4047" s="6"/>
    </row>
    <row r="4048" spans="1:16" x14ac:dyDescent="0.2">
      <c r="A4048" s="24"/>
      <c r="B4048" s="5"/>
      <c r="C4048" s="5"/>
      <c r="D4048" s="5"/>
      <c r="E4048" s="5"/>
      <c r="F4048" s="5"/>
      <c r="G4048" s="6"/>
      <c r="H4048" s="6"/>
      <c r="I4048" s="6"/>
      <c r="J4048" s="6"/>
      <c r="K4048" s="6"/>
      <c r="L4048" s="6"/>
      <c r="M4048" s="6"/>
      <c r="N4048" s="6"/>
      <c r="O4048" s="6"/>
      <c r="P4048" s="6"/>
    </row>
    <row r="4049" spans="1:16" x14ac:dyDescent="0.2">
      <c r="A4049" s="24"/>
      <c r="B4049" s="5"/>
      <c r="C4049" s="5"/>
      <c r="D4049" s="5"/>
      <c r="E4049" s="5"/>
      <c r="F4049" s="5"/>
      <c r="G4049" s="6"/>
      <c r="H4049" s="6"/>
      <c r="I4049" s="6"/>
      <c r="J4049" s="6"/>
      <c r="K4049" s="6"/>
      <c r="L4049" s="6"/>
      <c r="M4049" s="6"/>
      <c r="N4049" s="6"/>
      <c r="O4049" s="6"/>
      <c r="P4049" s="6"/>
    </row>
    <row r="4050" spans="1:16" x14ac:dyDescent="0.2">
      <c r="A4050" s="24"/>
      <c r="B4050" s="5"/>
      <c r="C4050" s="5"/>
      <c r="D4050" s="5"/>
      <c r="E4050" s="5"/>
      <c r="F4050" s="5"/>
      <c r="G4050" s="6"/>
      <c r="H4050" s="6"/>
      <c r="I4050" s="6"/>
      <c r="J4050" s="6"/>
      <c r="K4050" s="6"/>
      <c r="L4050" s="6"/>
      <c r="M4050" s="6"/>
      <c r="N4050" s="6"/>
      <c r="O4050" s="6"/>
      <c r="P4050" s="6"/>
    </row>
    <row r="4051" spans="1:16" x14ac:dyDescent="0.2">
      <c r="A4051" s="24"/>
      <c r="B4051" s="5"/>
      <c r="C4051" s="5"/>
      <c r="D4051" s="5"/>
      <c r="E4051" s="5"/>
      <c r="F4051" s="5"/>
      <c r="G4051" s="6"/>
      <c r="H4051" s="6"/>
      <c r="I4051" s="6"/>
      <c r="J4051" s="6"/>
      <c r="K4051" s="6"/>
      <c r="L4051" s="6"/>
      <c r="M4051" s="6"/>
      <c r="N4051" s="6"/>
      <c r="O4051" s="6"/>
      <c r="P4051" s="6"/>
    </row>
    <row r="4052" spans="1:16" x14ac:dyDescent="0.2">
      <c r="A4052" s="24"/>
      <c r="B4052" s="5"/>
      <c r="C4052" s="5"/>
      <c r="D4052" s="5"/>
      <c r="E4052" s="5"/>
      <c r="F4052" s="5"/>
      <c r="G4052" s="6"/>
      <c r="H4052" s="6"/>
      <c r="I4052" s="6"/>
      <c r="J4052" s="6"/>
      <c r="K4052" s="6"/>
      <c r="L4052" s="6"/>
      <c r="M4052" s="6"/>
      <c r="N4052" s="6"/>
      <c r="O4052" s="6"/>
      <c r="P4052" s="6"/>
    </row>
    <row r="4053" spans="1:16" x14ac:dyDescent="0.2">
      <c r="A4053" s="24"/>
      <c r="B4053" s="5"/>
      <c r="C4053" s="5"/>
      <c r="D4053" s="5"/>
      <c r="E4053" s="5"/>
      <c r="F4053" s="5"/>
      <c r="G4053" s="6"/>
      <c r="H4053" s="6"/>
      <c r="I4053" s="6"/>
      <c r="J4053" s="6"/>
      <c r="K4053" s="6"/>
      <c r="L4053" s="6"/>
      <c r="M4053" s="6"/>
      <c r="N4053" s="6"/>
      <c r="O4053" s="6"/>
      <c r="P4053" s="6"/>
    </row>
    <row r="4054" spans="1:16" x14ac:dyDescent="0.2">
      <c r="A4054" s="24"/>
      <c r="B4054" s="5"/>
      <c r="C4054" s="5"/>
      <c r="D4054" s="5"/>
      <c r="E4054" s="5"/>
      <c r="F4054" s="5"/>
      <c r="G4054" s="6"/>
      <c r="H4054" s="6"/>
      <c r="I4054" s="6"/>
      <c r="J4054" s="6"/>
      <c r="K4054" s="6"/>
      <c r="L4054" s="6"/>
      <c r="M4054" s="6"/>
      <c r="N4054" s="6"/>
      <c r="O4054" s="6"/>
      <c r="P4054" s="6"/>
    </row>
    <row r="4055" spans="1:16" x14ac:dyDescent="0.2">
      <c r="A4055" s="24"/>
      <c r="B4055" s="5"/>
      <c r="C4055" s="5"/>
      <c r="D4055" s="5"/>
      <c r="E4055" s="5"/>
      <c r="F4055" s="5"/>
      <c r="G4055" s="6"/>
      <c r="H4055" s="6"/>
      <c r="I4055" s="6"/>
      <c r="J4055" s="6"/>
      <c r="K4055" s="6"/>
      <c r="L4055" s="6"/>
      <c r="M4055" s="6"/>
      <c r="N4055" s="6"/>
      <c r="O4055" s="6"/>
      <c r="P4055" s="6"/>
    </row>
    <row r="4056" spans="1:16" x14ac:dyDescent="0.2">
      <c r="A4056" s="24"/>
      <c r="B4056" s="5"/>
      <c r="C4056" s="5"/>
      <c r="D4056" s="5"/>
      <c r="E4056" s="5"/>
      <c r="F4056" s="5"/>
      <c r="G4056" s="6"/>
      <c r="H4056" s="6"/>
      <c r="I4056" s="6"/>
      <c r="J4056" s="6"/>
      <c r="K4056" s="6"/>
      <c r="L4056" s="6"/>
      <c r="M4056" s="6"/>
      <c r="N4056" s="6"/>
      <c r="O4056" s="6"/>
      <c r="P4056" s="6"/>
    </row>
    <row r="4057" spans="1:16" x14ac:dyDescent="0.2">
      <c r="A4057" s="24"/>
      <c r="B4057" s="5"/>
      <c r="C4057" s="5"/>
      <c r="D4057" s="5"/>
      <c r="E4057" s="5"/>
      <c r="F4057" s="5"/>
      <c r="G4057" s="6"/>
      <c r="H4057" s="6"/>
      <c r="I4057" s="6"/>
      <c r="J4057" s="6"/>
      <c r="K4057" s="6"/>
      <c r="L4057" s="6"/>
      <c r="M4057" s="6"/>
      <c r="N4057" s="6"/>
      <c r="O4057" s="6"/>
      <c r="P4057" s="6"/>
    </row>
    <row r="4058" spans="1:16" x14ac:dyDescent="0.2">
      <c r="A4058" s="24"/>
      <c r="B4058" s="5"/>
      <c r="C4058" s="5"/>
      <c r="D4058" s="5"/>
      <c r="E4058" s="5"/>
      <c r="F4058" s="5"/>
      <c r="G4058" s="6"/>
      <c r="H4058" s="6"/>
      <c r="I4058" s="6"/>
      <c r="J4058" s="6"/>
      <c r="K4058" s="6"/>
      <c r="L4058" s="6"/>
      <c r="M4058" s="6"/>
      <c r="N4058" s="6"/>
      <c r="O4058" s="6"/>
      <c r="P4058" s="6"/>
    </row>
    <row r="4059" spans="1:16" x14ac:dyDescent="0.2">
      <c r="A4059" s="24"/>
      <c r="B4059" s="5"/>
      <c r="C4059" s="5"/>
      <c r="D4059" s="5"/>
      <c r="E4059" s="5"/>
      <c r="F4059" s="5"/>
      <c r="G4059" s="6"/>
      <c r="H4059" s="6"/>
      <c r="I4059" s="6"/>
      <c r="J4059" s="6"/>
      <c r="K4059" s="6"/>
      <c r="L4059" s="6"/>
      <c r="M4059" s="6"/>
      <c r="N4059" s="6"/>
      <c r="O4059" s="6"/>
      <c r="P4059" s="6"/>
    </row>
    <row r="4060" spans="1:16" x14ac:dyDescent="0.2">
      <c r="A4060" s="24"/>
      <c r="B4060" s="5"/>
      <c r="C4060" s="5"/>
      <c r="D4060" s="5"/>
      <c r="E4060" s="5"/>
      <c r="F4060" s="5"/>
      <c r="G4060" s="6"/>
      <c r="H4060" s="6"/>
      <c r="I4060" s="6"/>
      <c r="J4060" s="6"/>
      <c r="K4060" s="6"/>
      <c r="L4060" s="6"/>
      <c r="M4060" s="6"/>
      <c r="N4060" s="6"/>
      <c r="O4060" s="6"/>
      <c r="P4060" s="6"/>
    </row>
    <row r="4061" spans="1:16" x14ac:dyDescent="0.2">
      <c r="A4061" s="24"/>
      <c r="B4061" s="5"/>
      <c r="C4061" s="5"/>
      <c r="D4061" s="5"/>
      <c r="E4061" s="5"/>
      <c r="F4061" s="5"/>
      <c r="G4061" s="6"/>
      <c r="H4061" s="6"/>
      <c r="I4061" s="6"/>
      <c r="J4061" s="6"/>
      <c r="K4061" s="6"/>
      <c r="L4061" s="6"/>
      <c r="M4061" s="6"/>
      <c r="N4061" s="6"/>
      <c r="O4061" s="6"/>
      <c r="P4061" s="6"/>
    </row>
    <row r="4062" spans="1:16" x14ac:dyDescent="0.2">
      <c r="A4062" s="24"/>
      <c r="B4062" s="5"/>
      <c r="C4062" s="5"/>
      <c r="D4062" s="5"/>
      <c r="E4062" s="5"/>
      <c r="F4062" s="5"/>
      <c r="G4062" s="6"/>
      <c r="H4062" s="6"/>
      <c r="I4062" s="6"/>
      <c r="J4062" s="6"/>
      <c r="K4062" s="6"/>
      <c r="L4062" s="6"/>
      <c r="M4062" s="6"/>
      <c r="N4062" s="6"/>
      <c r="O4062" s="6"/>
      <c r="P4062" s="6"/>
    </row>
    <row r="4063" spans="1:16" x14ac:dyDescent="0.2">
      <c r="A4063" s="24"/>
      <c r="B4063" s="5"/>
      <c r="C4063" s="5"/>
      <c r="D4063" s="5"/>
      <c r="E4063" s="5"/>
      <c r="F4063" s="5"/>
      <c r="G4063" s="6"/>
      <c r="H4063" s="6"/>
      <c r="I4063" s="6"/>
      <c r="J4063" s="6"/>
      <c r="K4063" s="6"/>
      <c r="L4063" s="6"/>
      <c r="M4063" s="6"/>
      <c r="N4063" s="6"/>
      <c r="O4063" s="6"/>
      <c r="P4063" s="6"/>
    </row>
    <row r="4064" spans="1:16" x14ac:dyDescent="0.2">
      <c r="A4064" s="24"/>
      <c r="B4064" s="5"/>
      <c r="C4064" s="5"/>
      <c r="D4064" s="5"/>
      <c r="E4064" s="5"/>
      <c r="F4064" s="5"/>
      <c r="G4064" s="6"/>
      <c r="H4064" s="6"/>
      <c r="I4064" s="6"/>
      <c r="J4064" s="6"/>
      <c r="K4064" s="6"/>
      <c r="L4064" s="6"/>
      <c r="M4064" s="6"/>
      <c r="N4064" s="6"/>
      <c r="O4064" s="6"/>
      <c r="P4064" s="6"/>
    </row>
    <row r="4065" spans="1:16" x14ac:dyDescent="0.2">
      <c r="A4065" s="24"/>
      <c r="B4065" s="5"/>
      <c r="C4065" s="5"/>
      <c r="D4065" s="5"/>
      <c r="E4065" s="5"/>
      <c r="F4065" s="5"/>
      <c r="G4065" s="6"/>
      <c r="H4065" s="6"/>
      <c r="I4065" s="6"/>
      <c r="J4065" s="6"/>
      <c r="K4065" s="6"/>
      <c r="L4065" s="6"/>
      <c r="M4065" s="6"/>
      <c r="N4065" s="6"/>
      <c r="O4065" s="6"/>
      <c r="P4065" s="6"/>
    </row>
    <row r="4066" spans="1:16" x14ac:dyDescent="0.2">
      <c r="A4066" s="24"/>
      <c r="B4066" s="5"/>
      <c r="C4066" s="5"/>
      <c r="D4066" s="5"/>
      <c r="E4066" s="5"/>
      <c r="F4066" s="5"/>
      <c r="G4066" s="6"/>
      <c r="H4066" s="6"/>
      <c r="I4066" s="6"/>
      <c r="J4066" s="6"/>
      <c r="K4066" s="6"/>
      <c r="L4066" s="6"/>
      <c r="M4066" s="6"/>
      <c r="N4066" s="6"/>
      <c r="O4066" s="6"/>
      <c r="P4066" s="6"/>
    </row>
    <row r="4067" spans="1:16" x14ac:dyDescent="0.2">
      <c r="A4067" s="24"/>
      <c r="B4067" s="5"/>
      <c r="C4067" s="5"/>
      <c r="D4067" s="5"/>
      <c r="E4067" s="5"/>
      <c r="F4067" s="5"/>
      <c r="G4067" s="6"/>
      <c r="H4067" s="6"/>
      <c r="I4067" s="6"/>
      <c r="J4067" s="6"/>
      <c r="K4067" s="6"/>
      <c r="L4067" s="6"/>
      <c r="M4067" s="6"/>
      <c r="N4067" s="6"/>
      <c r="O4067" s="6"/>
      <c r="P4067" s="6"/>
    </row>
    <row r="4068" spans="1:16" x14ac:dyDescent="0.2">
      <c r="A4068" s="24"/>
      <c r="B4068" s="5"/>
      <c r="C4068" s="5"/>
      <c r="D4068" s="5"/>
      <c r="E4068" s="5"/>
      <c r="F4068" s="5"/>
      <c r="G4068" s="6"/>
      <c r="H4068" s="6"/>
      <c r="I4068" s="6"/>
      <c r="J4068" s="6"/>
      <c r="K4068" s="6"/>
      <c r="L4068" s="6"/>
      <c r="M4068" s="6"/>
      <c r="N4068" s="6"/>
      <c r="O4068" s="6"/>
      <c r="P4068" s="6"/>
    </row>
    <row r="4069" spans="1:16" x14ac:dyDescent="0.2">
      <c r="A4069" s="24"/>
      <c r="B4069" s="5"/>
      <c r="C4069" s="5"/>
      <c r="D4069" s="5"/>
      <c r="E4069" s="5"/>
      <c r="F4069" s="5"/>
      <c r="G4069" s="6"/>
      <c r="H4069" s="6"/>
      <c r="I4069" s="6"/>
      <c r="J4069" s="6"/>
      <c r="K4069" s="6"/>
      <c r="L4069" s="6"/>
      <c r="M4069" s="6"/>
      <c r="N4069" s="6"/>
      <c r="O4069" s="6"/>
      <c r="P4069" s="6"/>
    </row>
    <row r="4070" spans="1:16" x14ac:dyDescent="0.2">
      <c r="A4070" s="24"/>
      <c r="B4070" s="5"/>
      <c r="C4070" s="5"/>
      <c r="D4070" s="5"/>
      <c r="E4070" s="5"/>
      <c r="F4070" s="5"/>
      <c r="G4070" s="6"/>
      <c r="H4070" s="6"/>
      <c r="I4070" s="6"/>
      <c r="J4070" s="6"/>
      <c r="K4070" s="6"/>
      <c r="L4070" s="6"/>
      <c r="M4070" s="6"/>
      <c r="N4070" s="6"/>
      <c r="O4070" s="6"/>
      <c r="P4070" s="6"/>
    </row>
    <row r="4071" spans="1:16" x14ac:dyDescent="0.2">
      <c r="A4071" s="24"/>
      <c r="B4071" s="5"/>
      <c r="C4071" s="5"/>
      <c r="D4071" s="5"/>
      <c r="E4071" s="5"/>
      <c r="F4071" s="5"/>
      <c r="G4071" s="6"/>
      <c r="H4071" s="6"/>
      <c r="I4071" s="6"/>
      <c r="J4071" s="6"/>
      <c r="K4071" s="6"/>
      <c r="L4071" s="6"/>
      <c r="M4071" s="6"/>
      <c r="N4071" s="6"/>
      <c r="O4071" s="6"/>
      <c r="P4071" s="6"/>
    </row>
    <row r="4072" spans="1:16" x14ac:dyDescent="0.2">
      <c r="A4072" s="24"/>
      <c r="B4072" s="5"/>
      <c r="C4072" s="5"/>
      <c r="D4072" s="5"/>
      <c r="E4072" s="5"/>
      <c r="F4072" s="5"/>
      <c r="G4072" s="6"/>
      <c r="H4072" s="6"/>
      <c r="I4072" s="6"/>
      <c r="J4072" s="6"/>
      <c r="K4072" s="6"/>
      <c r="L4072" s="6"/>
      <c r="M4072" s="6"/>
      <c r="N4072" s="6"/>
      <c r="O4072" s="6"/>
      <c r="P4072" s="6"/>
    </row>
    <row r="4073" spans="1:16" x14ac:dyDescent="0.2">
      <c r="A4073" s="24"/>
      <c r="B4073" s="5"/>
      <c r="C4073" s="5"/>
      <c r="D4073" s="5"/>
      <c r="E4073" s="5"/>
      <c r="F4073" s="5"/>
      <c r="G4073" s="6"/>
      <c r="H4073" s="6"/>
      <c r="I4073" s="6"/>
      <c r="J4073" s="6"/>
      <c r="K4073" s="6"/>
      <c r="L4073" s="6"/>
      <c r="M4073" s="6"/>
      <c r="N4073" s="6"/>
      <c r="O4073" s="6"/>
      <c r="P4073" s="6"/>
    </row>
    <row r="4074" spans="1:16" x14ac:dyDescent="0.2">
      <c r="A4074" s="24"/>
      <c r="B4074" s="5"/>
      <c r="C4074" s="5"/>
      <c r="D4074" s="5"/>
      <c r="E4074" s="5"/>
      <c r="F4074" s="5"/>
      <c r="G4074" s="6"/>
      <c r="H4074" s="6"/>
      <c r="I4074" s="6"/>
      <c r="J4074" s="6"/>
      <c r="K4074" s="6"/>
      <c r="L4074" s="6"/>
      <c r="M4074" s="6"/>
      <c r="N4074" s="6"/>
      <c r="O4074" s="6"/>
      <c r="P4074" s="6"/>
    </row>
    <row r="4075" spans="1:16" x14ac:dyDescent="0.2">
      <c r="A4075" s="24"/>
      <c r="B4075" s="5"/>
      <c r="C4075" s="5"/>
      <c r="D4075" s="5"/>
      <c r="E4075" s="5"/>
      <c r="F4075" s="5"/>
      <c r="G4075" s="6"/>
      <c r="H4075" s="6"/>
      <c r="I4075" s="6"/>
      <c r="J4075" s="6"/>
      <c r="K4075" s="6"/>
      <c r="L4075" s="6"/>
      <c r="M4075" s="6"/>
      <c r="N4075" s="6"/>
      <c r="O4075" s="6"/>
      <c r="P4075" s="6"/>
    </row>
    <row r="4076" spans="1:16" x14ac:dyDescent="0.2">
      <c r="A4076" s="24"/>
      <c r="B4076" s="5"/>
      <c r="C4076" s="5"/>
      <c r="D4076" s="5"/>
      <c r="E4076" s="5"/>
      <c r="F4076" s="5"/>
      <c r="G4076" s="6"/>
      <c r="H4076" s="6"/>
      <c r="I4076" s="6"/>
      <c r="J4076" s="6"/>
      <c r="K4076" s="6"/>
      <c r="L4076" s="6"/>
      <c r="M4076" s="6"/>
      <c r="N4076" s="6"/>
      <c r="O4076" s="6"/>
      <c r="P4076" s="6"/>
    </row>
    <row r="4077" spans="1:16" x14ac:dyDescent="0.2">
      <c r="A4077" s="24"/>
      <c r="B4077" s="5"/>
      <c r="C4077" s="5"/>
      <c r="D4077" s="5"/>
      <c r="E4077" s="5"/>
      <c r="F4077" s="5"/>
      <c r="G4077" s="6"/>
      <c r="H4077" s="6"/>
      <c r="I4077" s="6"/>
      <c r="J4077" s="6"/>
      <c r="K4077" s="6"/>
      <c r="L4077" s="6"/>
      <c r="M4077" s="6"/>
      <c r="N4077" s="6"/>
      <c r="O4077" s="6"/>
      <c r="P4077" s="6"/>
    </row>
    <row r="4078" spans="1:16" x14ac:dyDescent="0.2">
      <c r="A4078" s="24"/>
      <c r="B4078" s="5"/>
      <c r="C4078" s="5"/>
      <c r="D4078" s="5"/>
      <c r="E4078" s="5"/>
      <c r="F4078" s="5"/>
      <c r="G4078" s="6"/>
      <c r="H4078" s="6"/>
      <c r="I4078" s="6"/>
      <c r="J4078" s="6"/>
      <c r="K4078" s="6"/>
      <c r="L4078" s="6"/>
      <c r="M4078" s="6"/>
      <c r="N4078" s="6"/>
      <c r="O4078" s="6"/>
      <c r="P4078" s="6"/>
    </row>
    <row r="4079" spans="1:16" x14ac:dyDescent="0.2">
      <c r="A4079" s="24"/>
      <c r="B4079" s="5"/>
      <c r="C4079" s="5"/>
      <c r="D4079" s="5"/>
      <c r="E4079" s="5"/>
      <c r="F4079" s="5"/>
      <c r="G4079" s="6"/>
      <c r="H4079" s="6"/>
      <c r="I4079" s="6"/>
      <c r="J4079" s="6"/>
      <c r="K4079" s="6"/>
      <c r="L4079" s="6"/>
      <c r="M4079" s="6"/>
      <c r="N4079" s="6"/>
      <c r="O4079" s="6"/>
      <c r="P4079" s="6"/>
    </row>
    <row r="4080" spans="1:16" x14ac:dyDescent="0.2">
      <c r="A4080" s="24"/>
      <c r="B4080" s="5"/>
      <c r="C4080" s="5"/>
      <c r="D4080" s="5"/>
      <c r="E4080" s="5"/>
      <c r="F4080" s="5"/>
      <c r="G4080" s="6"/>
      <c r="H4080" s="6"/>
      <c r="I4080" s="6"/>
      <c r="J4080" s="6"/>
      <c r="K4080" s="6"/>
      <c r="L4080" s="6"/>
      <c r="M4080" s="6"/>
      <c r="N4080" s="6"/>
      <c r="O4080" s="6"/>
      <c r="P4080" s="6"/>
    </row>
    <row r="4081" spans="1:16" x14ac:dyDescent="0.2">
      <c r="A4081" s="24"/>
      <c r="B4081" s="5"/>
      <c r="C4081" s="5"/>
      <c r="D4081" s="5"/>
      <c r="E4081" s="5"/>
      <c r="F4081" s="5"/>
      <c r="G4081" s="6"/>
      <c r="H4081" s="6"/>
      <c r="I4081" s="6"/>
      <c r="J4081" s="6"/>
      <c r="K4081" s="6"/>
      <c r="L4081" s="6"/>
      <c r="M4081" s="6"/>
      <c r="N4081" s="6"/>
      <c r="O4081" s="6"/>
      <c r="P4081" s="6"/>
    </row>
    <row r="4082" spans="1:16" x14ac:dyDescent="0.2">
      <c r="A4082" s="24"/>
      <c r="B4082" s="5"/>
      <c r="C4082" s="5"/>
      <c r="D4082" s="5"/>
      <c r="E4082" s="5"/>
      <c r="F4082" s="5"/>
      <c r="G4082" s="6"/>
      <c r="H4082" s="6"/>
      <c r="I4082" s="6"/>
      <c r="J4082" s="6"/>
      <c r="K4082" s="6"/>
      <c r="L4082" s="6"/>
      <c r="M4082" s="6"/>
      <c r="N4082" s="6"/>
      <c r="O4082" s="6"/>
      <c r="P4082" s="6"/>
    </row>
    <row r="4083" spans="1:16" x14ac:dyDescent="0.2">
      <c r="A4083" s="24"/>
      <c r="B4083" s="5"/>
      <c r="C4083" s="5"/>
      <c r="D4083" s="5"/>
      <c r="E4083" s="5"/>
      <c r="F4083" s="5"/>
      <c r="G4083" s="6"/>
      <c r="H4083" s="6"/>
      <c r="I4083" s="6"/>
      <c r="J4083" s="6"/>
      <c r="K4083" s="6"/>
      <c r="L4083" s="6"/>
      <c r="M4083" s="6"/>
      <c r="N4083" s="6"/>
      <c r="O4083" s="6"/>
      <c r="P4083" s="6"/>
    </row>
    <row r="4084" spans="1:16" x14ac:dyDescent="0.2">
      <c r="A4084" s="24"/>
      <c r="B4084" s="5"/>
      <c r="C4084" s="5"/>
      <c r="D4084" s="5"/>
      <c r="E4084" s="5"/>
      <c r="F4084" s="5"/>
      <c r="G4084" s="6"/>
      <c r="H4084" s="6"/>
      <c r="I4084" s="6"/>
      <c r="J4084" s="6"/>
      <c r="K4084" s="6"/>
      <c r="L4084" s="6"/>
      <c r="M4084" s="6"/>
      <c r="N4084" s="6"/>
      <c r="O4084" s="6"/>
      <c r="P4084" s="6"/>
    </row>
    <row r="4085" spans="1:16" x14ac:dyDescent="0.2">
      <c r="A4085" s="24"/>
      <c r="B4085" s="5"/>
      <c r="C4085" s="5"/>
      <c r="D4085" s="5"/>
      <c r="E4085" s="5"/>
      <c r="F4085" s="5"/>
      <c r="G4085" s="6"/>
      <c r="H4085" s="6"/>
      <c r="I4085" s="6"/>
      <c r="J4085" s="6"/>
      <c r="K4085" s="6"/>
      <c r="L4085" s="6"/>
      <c r="M4085" s="6"/>
      <c r="N4085" s="6"/>
      <c r="O4085" s="6"/>
      <c r="P4085" s="6"/>
    </row>
    <row r="4086" spans="1:16" x14ac:dyDescent="0.2">
      <c r="A4086" s="24"/>
      <c r="B4086" s="5"/>
      <c r="C4086" s="5"/>
      <c r="D4086" s="5"/>
      <c r="E4086" s="5"/>
      <c r="F4086" s="5"/>
      <c r="G4086" s="6"/>
      <c r="H4086" s="6"/>
      <c r="I4086" s="6"/>
      <c r="J4086" s="6"/>
      <c r="K4086" s="6"/>
      <c r="L4086" s="6"/>
      <c r="M4086" s="6"/>
      <c r="N4086" s="6"/>
      <c r="O4086" s="6"/>
      <c r="P4086" s="6"/>
    </row>
    <row r="4087" spans="1:16" x14ac:dyDescent="0.2">
      <c r="A4087" s="24"/>
      <c r="B4087" s="5"/>
      <c r="C4087" s="5"/>
      <c r="D4087" s="5"/>
      <c r="E4087" s="5"/>
      <c r="F4087" s="5"/>
      <c r="G4087" s="6"/>
      <c r="H4087" s="6"/>
      <c r="I4087" s="6"/>
      <c r="J4087" s="6"/>
      <c r="K4087" s="6"/>
      <c r="L4087" s="6"/>
      <c r="M4087" s="6"/>
      <c r="N4087" s="6"/>
      <c r="O4087" s="6"/>
      <c r="P4087" s="6"/>
    </row>
    <row r="4088" spans="1:16" x14ac:dyDescent="0.2">
      <c r="A4088" s="24"/>
      <c r="B4088" s="5"/>
      <c r="C4088" s="5"/>
      <c r="D4088" s="5"/>
      <c r="E4088" s="5"/>
      <c r="F4088" s="5"/>
      <c r="G4088" s="6"/>
      <c r="H4088" s="6"/>
      <c r="I4088" s="6"/>
      <c r="J4088" s="6"/>
      <c r="K4088" s="6"/>
      <c r="L4088" s="6"/>
      <c r="M4088" s="6"/>
      <c r="N4088" s="6"/>
      <c r="O4088" s="6"/>
      <c r="P4088" s="6"/>
    </row>
    <row r="4089" spans="1:16" x14ac:dyDescent="0.2">
      <c r="A4089" s="24"/>
      <c r="B4089" s="5"/>
      <c r="C4089" s="5"/>
      <c r="D4089" s="5"/>
      <c r="E4089" s="5"/>
      <c r="F4089" s="5"/>
      <c r="G4089" s="6"/>
      <c r="H4089" s="6"/>
      <c r="I4089" s="6"/>
      <c r="J4089" s="6"/>
      <c r="K4089" s="6"/>
      <c r="L4089" s="6"/>
      <c r="M4089" s="6"/>
      <c r="N4089" s="6"/>
      <c r="O4089" s="6"/>
      <c r="P4089" s="6"/>
    </row>
    <row r="4090" spans="1:16" x14ac:dyDescent="0.2">
      <c r="A4090" s="24"/>
      <c r="B4090" s="5"/>
      <c r="C4090" s="5"/>
      <c r="D4090" s="5"/>
      <c r="E4090" s="5"/>
      <c r="F4090" s="5"/>
      <c r="G4090" s="6"/>
      <c r="H4090" s="6"/>
      <c r="I4090" s="6"/>
      <c r="J4090" s="6"/>
      <c r="K4090" s="6"/>
      <c r="L4090" s="6"/>
      <c r="M4090" s="6"/>
      <c r="N4090" s="6"/>
      <c r="O4090" s="6"/>
      <c r="P4090" s="6"/>
    </row>
    <row r="4091" spans="1:16" x14ac:dyDescent="0.2">
      <c r="A4091" s="24"/>
      <c r="B4091" s="5"/>
      <c r="C4091" s="5"/>
      <c r="D4091" s="5"/>
      <c r="E4091" s="5"/>
      <c r="F4091" s="5"/>
      <c r="G4091" s="6"/>
      <c r="H4091" s="6"/>
      <c r="I4091" s="6"/>
      <c r="J4091" s="6"/>
      <c r="K4091" s="6"/>
      <c r="L4091" s="6"/>
      <c r="M4091" s="6"/>
      <c r="N4091" s="6"/>
      <c r="O4091" s="6"/>
      <c r="P4091" s="6"/>
    </row>
    <row r="4092" spans="1:16" x14ac:dyDescent="0.2">
      <c r="A4092" s="24"/>
      <c r="B4092" s="5"/>
      <c r="C4092" s="5"/>
      <c r="D4092" s="5"/>
      <c r="E4092" s="5"/>
      <c r="F4092" s="5"/>
      <c r="G4092" s="6"/>
      <c r="H4092" s="6"/>
      <c r="I4092" s="6"/>
      <c r="J4092" s="6"/>
      <c r="K4092" s="6"/>
      <c r="L4092" s="6"/>
      <c r="M4092" s="6"/>
      <c r="N4092" s="6"/>
      <c r="O4092" s="6"/>
      <c r="P4092" s="6"/>
    </row>
    <row r="4093" spans="1:16" x14ac:dyDescent="0.2">
      <c r="A4093" s="24"/>
      <c r="B4093" s="5"/>
      <c r="C4093" s="5"/>
      <c r="D4093" s="5"/>
      <c r="E4093" s="5"/>
      <c r="F4093" s="5"/>
      <c r="G4093" s="6"/>
      <c r="H4093" s="6"/>
      <c r="I4093" s="6"/>
      <c r="J4093" s="6"/>
      <c r="K4093" s="6"/>
      <c r="L4093" s="6"/>
      <c r="M4093" s="6"/>
      <c r="N4093" s="6"/>
      <c r="O4093" s="6"/>
      <c r="P4093" s="6"/>
    </row>
    <row r="4094" spans="1:16" x14ac:dyDescent="0.2">
      <c r="A4094" s="24"/>
      <c r="B4094" s="5"/>
      <c r="C4094" s="5"/>
      <c r="D4094" s="5"/>
      <c r="E4094" s="5"/>
      <c r="F4094" s="5"/>
      <c r="G4094" s="6"/>
      <c r="H4094" s="6"/>
      <c r="I4094" s="6"/>
      <c r="J4094" s="6"/>
      <c r="K4094" s="6"/>
      <c r="L4094" s="6"/>
      <c r="M4094" s="6"/>
      <c r="N4094" s="6"/>
      <c r="O4094" s="6"/>
      <c r="P4094" s="6"/>
    </row>
    <row r="4095" spans="1:16" x14ac:dyDescent="0.2">
      <c r="A4095" s="24"/>
      <c r="B4095" s="5"/>
      <c r="C4095" s="5"/>
      <c r="D4095" s="5"/>
      <c r="E4095" s="5"/>
      <c r="F4095" s="5"/>
      <c r="G4095" s="6"/>
      <c r="H4095" s="6"/>
      <c r="I4095" s="6"/>
      <c r="J4095" s="6"/>
      <c r="K4095" s="6"/>
      <c r="L4095" s="6"/>
      <c r="M4095" s="6"/>
      <c r="N4095" s="6"/>
      <c r="O4095" s="6"/>
      <c r="P4095" s="6"/>
    </row>
    <row r="4096" spans="1:16" x14ac:dyDescent="0.2">
      <c r="A4096" s="24"/>
      <c r="B4096" s="5"/>
      <c r="C4096" s="5"/>
      <c r="D4096" s="5"/>
      <c r="E4096" s="5"/>
      <c r="F4096" s="5"/>
      <c r="G4096" s="6"/>
      <c r="H4096" s="6"/>
      <c r="I4096" s="6"/>
      <c r="J4096" s="6"/>
      <c r="K4096" s="6"/>
      <c r="L4096" s="6"/>
      <c r="M4096" s="6"/>
      <c r="N4096" s="6"/>
      <c r="O4096" s="6"/>
      <c r="P4096" s="6"/>
    </row>
    <row r="4097" spans="1:16" x14ac:dyDescent="0.2">
      <c r="A4097" s="24"/>
      <c r="B4097" s="5"/>
      <c r="C4097" s="5"/>
      <c r="D4097" s="5"/>
      <c r="E4097" s="5"/>
      <c r="F4097" s="5"/>
      <c r="G4097" s="6"/>
      <c r="H4097" s="6"/>
      <c r="I4097" s="6"/>
      <c r="J4097" s="6"/>
      <c r="K4097" s="6"/>
      <c r="L4097" s="6"/>
      <c r="M4097" s="6"/>
      <c r="N4097" s="6"/>
      <c r="O4097" s="6"/>
      <c r="P4097" s="6"/>
    </row>
    <row r="4098" spans="1:16" x14ac:dyDescent="0.2">
      <c r="A4098" s="24"/>
      <c r="B4098" s="5"/>
      <c r="C4098" s="5"/>
      <c r="D4098" s="5"/>
      <c r="E4098" s="5"/>
      <c r="F4098" s="5"/>
      <c r="G4098" s="6"/>
      <c r="H4098" s="6"/>
      <c r="I4098" s="6"/>
      <c r="J4098" s="6"/>
      <c r="K4098" s="6"/>
      <c r="L4098" s="6"/>
      <c r="M4098" s="6"/>
      <c r="N4098" s="6"/>
      <c r="O4098" s="6"/>
      <c r="P4098" s="6"/>
    </row>
    <row r="4099" spans="1:16" x14ac:dyDescent="0.2">
      <c r="A4099" s="24"/>
      <c r="B4099" s="5"/>
      <c r="C4099" s="5"/>
      <c r="D4099" s="5"/>
      <c r="E4099" s="5"/>
      <c r="F4099" s="5"/>
      <c r="G4099" s="6"/>
      <c r="H4099" s="6"/>
      <c r="I4099" s="6"/>
      <c r="J4099" s="6"/>
      <c r="K4099" s="6"/>
      <c r="L4099" s="6"/>
      <c r="M4099" s="6"/>
      <c r="N4099" s="6"/>
      <c r="O4099" s="6"/>
      <c r="P4099" s="6"/>
    </row>
    <row r="4100" spans="1:16" x14ac:dyDescent="0.2">
      <c r="A4100" s="24"/>
      <c r="B4100" s="5"/>
      <c r="C4100" s="5"/>
      <c r="D4100" s="5"/>
      <c r="E4100" s="5"/>
      <c r="F4100" s="5"/>
      <c r="G4100" s="6"/>
      <c r="H4100" s="6"/>
      <c r="I4100" s="6"/>
      <c r="J4100" s="6"/>
      <c r="K4100" s="6"/>
      <c r="L4100" s="6"/>
      <c r="M4100" s="6"/>
      <c r="N4100" s="6"/>
      <c r="O4100" s="6"/>
      <c r="P4100" s="6"/>
    </row>
    <row r="4101" spans="1:16" x14ac:dyDescent="0.2">
      <c r="A4101" s="24"/>
      <c r="B4101" s="5"/>
      <c r="C4101" s="5"/>
      <c r="D4101" s="5"/>
      <c r="E4101" s="5"/>
      <c r="F4101" s="5"/>
      <c r="G4101" s="6"/>
      <c r="H4101" s="6"/>
      <c r="I4101" s="6"/>
      <c r="J4101" s="6"/>
      <c r="K4101" s="6"/>
      <c r="L4101" s="6"/>
      <c r="M4101" s="6"/>
      <c r="N4101" s="6"/>
      <c r="O4101" s="6"/>
      <c r="P4101" s="6"/>
    </row>
    <row r="4102" spans="1:16" x14ac:dyDescent="0.2">
      <c r="A4102" s="24"/>
      <c r="B4102" s="5"/>
      <c r="C4102" s="5"/>
      <c r="D4102" s="5"/>
      <c r="E4102" s="5"/>
      <c r="F4102" s="5"/>
      <c r="G4102" s="6"/>
      <c r="H4102" s="6"/>
      <c r="I4102" s="6"/>
      <c r="J4102" s="6"/>
      <c r="K4102" s="6"/>
      <c r="L4102" s="6"/>
      <c r="M4102" s="6"/>
      <c r="N4102" s="6"/>
      <c r="O4102" s="6"/>
      <c r="P4102" s="6"/>
    </row>
    <row r="4103" spans="1:16" x14ac:dyDescent="0.2">
      <c r="A4103" s="24"/>
      <c r="B4103" s="5"/>
      <c r="C4103" s="5"/>
      <c r="D4103" s="5"/>
      <c r="E4103" s="5"/>
      <c r="F4103" s="5"/>
      <c r="G4103" s="6"/>
      <c r="H4103" s="6"/>
      <c r="I4103" s="6"/>
      <c r="J4103" s="6"/>
      <c r="K4103" s="6"/>
      <c r="L4103" s="6"/>
      <c r="M4103" s="6"/>
      <c r="N4103" s="6"/>
      <c r="O4103" s="6"/>
      <c r="P4103" s="6"/>
    </row>
    <row r="4104" spans="1:16" x14ac:dyDescent="0.2">
      <c r="A4104" s="24"/>
      <c r="B4104" s="5"/>
      <c r="C4104" s="5"/>
      <c r="D4104" s="5"/>
      <c r="E4104" s="5"/>
      <c r="F4104" s="5"/>
      <c r="G4104" s="6"/>
      <c r="H4104" s="6"/>
      <c r="I4104" s="6"/>
      <c r="J4104" s="6"/>
      <c r="K4104" s="6"/>
      <c r="L4104" s="6"/>
      <c r="M4104" s="6"/>
      <c r="N4104" s="6"/>
      <c r="O4104" s="6"/>
      <c r="P4104" s="6"/>
    </row>
    <row r="4105" spans="1:16" x14ac:dyDescent="0.2">
      <c r="A4105" s="24"/>
      <c r="B4105" s="5"/>
      <c r="C4105" s="5"/>
      <c r="D4105" s="5"/>
      <c r="E4105" s="5"/>
      <c r="F4105" s="5"/>
      <c r="G4105" s="6"/>
      <c r="H4105" s="6"/>
      <c r="I4105" s="6"/>
      <c r="J4105" s="6"/>
      <c r="K4105" s="6"/>
      <c r="L4105" s="6"/>
      <c r="M4105" s="6"/>
      <c r="N4105" s="6"/>
      <c r="O4105" s="6"/>
      <c r="P4105" s="6"/>
    </row>
    <row r="4106" spans="1:16" x14ac:dyDescent="0.2">
      <c r="A4106" s="24"/>
      <c r="B4106" s="5"/>
      <c r="C4106" s="5"/>
      <c r="D4106" s="5"/>
      <c r="E4106" s="5"/>
      <c r="F4106" s="5"/>
      <c r="G4106" s="6"/>
      <c r="H4106" s="6"/>
      <c r="I4106" s="6"/>
      <c r="J4106" s="6"/>
      <c r="K4106" s="6"/>
      <c r="L4106" s="6"/>
      <c r="M4106" s="6"/>
      <c r="N4106" s="6"/>
      <c r="O4106" s="6"/>
      <c r="P4106" s="6"/>
    </row>
    <row r="4107" spans="1:16" x14ac:dyDescent="0.2">
      <c r="A4107" s="24"/>
      <c r="B4107" s="5"/>
      <c r="C4107" s="5"/>
      <c r="D4107" s="5"/>
      <c r="E4107" s="5"/>
      <c r="F4107" s="5"/>
      <c r="G4107" s="6"/>
      <c r="H4107" s="6"/>
      <c r="I4107" s="6"/>
      <c r="J4107" s="6"/>
      <c r="K4107" s="6"/>
      <c r="L4107" s="6"/>
      <c r="M4107" s="6"/>
      <c r="N4107" s="6"/>
      <c r="O4107" s="6"/>
      <c r="P4107" s="6"/>
    </row>
    <row r="4108" spans="1:16" x14ac:dyDescent="0.2">
      <c r="A4108" s="24"/>
      <c r="B4108" s="5"/>
      <c r="C4108" s="5"/>
      <c r="D4108" s="5"/>
      <c r="E4108" s="5"/>
      <c r="F4108" s="5"/>
      <c r="G4108" s="6"/>
      <c r="H4108" s="6"/>
      <c r="I4108" s="6"/>
      <c r="J4108" s="6"/>
      <c r="K4108" s="6"/>
      <c r="L4108" s="6"/>
      <c r="M4108" s="6"/>
      <c r="N4108" s="6"/>
      <c r="O4108" s="6"/>
      <c r="P4108" s="6"/>
    </row>
    <row r="4109" spans="1:16" x14ac:dyDescent="0.2">
      <c r="A4109" s="24"/>
      <c r="B4109" s="5"/>
      <c r="C4109" s="5"/>
      <c r="D4109" s="5"/>
      <c r="E4109" s="5"/>
      <c r="F4109" s="5"/>
      <c r="G4109" s="6"/>
      <c r="H4109" s="6"/>
      <c r="I4109" s="6"/>
      <c r="J4109" s="6"/>
      <c r="K4109" s="6"/>
      <c r="L4109" s="6"/>
      <c r="M4109" s="6"/>
      <c r="N4109" s="6"/>
      <c r="O4109" s="6"/>
      <c r="P4109" s="6"/>
    </row>
    <row r="4110" spans="1:16" x14ac:dyDescent="0.2">
      <c r="A4110" s="24"/>
      <c r="B4110" s="5"/>
      <c r="C4110" s="5"/>
      <c r="D4110" s="5"/>
      <c r="E4110" s="5"/>
      <c r="F4110" s="5"/>
      <c r="G4110" s="6"/>
      <c r="H4110" s="6"/>
      <c r="I4110" s="6"/>
      <c r="J4110" s="6"/>
      <c r="K4110" s="6"/>
      <c r="L4110" s="6"/>
      <c r="M4110" s="6"/>
      <c r="N4110" s="6"/>
      <c r="O4110" s="6"/>
      <c r="P4110" s="6"/>
    </row>
    <row r="4111" spans="1:16" x14ac:dyDescent="0.2">
      <c r="A4111" s="24"/>
      <c r="B4111" s="5"/>
      <c r="C4111" s="5"/>
      <c r="D4111" s="5"/>
      <c r="E4111" s="5"/>
      <c r="F4111" s="5"/>
      <c r="G4111" s="6"/>
      <c r="H4111" s="6"/>
      <c r="I4111" s="6"/>
      <c r="J4111" s="6"/>
      <c r="K4111" s="6"/>
      <c r="L4111" s="6"/>
      <c r="M4111" s="6"/>
      <c r="N4111" s="6"/>
      <c r="O4111" s="6"/>
      <c r="P4111" s="6"/>
    </row>
    <row r="4112" spans="1:16" x14ac:dyDescent="0.2">
      <c r="A4112" s="24"/>
      <c r="B4112" s="5"/>
      <c r="C4112" s="5"/>
      <c r="D4112" s="5"/>
      <c r="E4112" s="5"/>
      <c r="F4112" s="5"/>
      <c r="G4112" s="6"/>
      <c r="H4112" s="6"/>
      <c r="I4112" s="6"/>
      <c r="J4112" s="6"/>
      <c r="K4112" s="6"/>
      <c r="L4112" s="6"/>
      <c r="M4112" s="6"/>
      <c r="N4112" s="6"/>
      <c r="O4112" s="6"/>
      <c r="P4112" s="6"/>
    </row>
    <row r="4113" spans="1:16" x14ac:dyDescent="0.2">
      <c r="A4113" s="24"/>
      <c r="B4113" s="5"/>
      <c r="C4113" s="5"/>
      <c r="D4113" s="5"/>
      <c r="E4113" s="5"/>
      <c r="F4113" s="5"/>
      <c r="G4113" s="6"/>
      <c r="H4113" s="6"/>
      <c r="I4113" s="6"/>
      <c r="J4113" s="6"/>
      <c r="K4113" s="6"/>
      <c r="L4113" s="6"/>
      <c r="M4113" s="6"/>
      <c r="N4113" s="6"/>
      <c r="O4113" s="6"/>
      <c r="P4113" s="6"/>
    </row>
    <row r="4114" spans="1:16" x14ac:dyDescent="0.2">
      <c r="A4114" s="24"/>
      <c r="B4114" s="5"/>
      <c r="C4114" s="5"/>
      <c r="D4114" s="5"/>
      <c r="E4114" s="5"/>
      <c r="F4114" s="5"/>
      <c r="G4114" s="6"/>
      <c r="H4114" s="6"/>
      <c r="I4114" s="6"/>
      <c r="J4114" s="6"/>
      <c r="K4114" s="6"/>
      <c r="L4114" s="6"/>
      <c r="M4114" s="6"/>
      <c r="N4114" s="6"/>
      <c r="O4114" s="6"/>
      <c r="P4114" s="6"/>
    </row>
    <row r="4115" spans="1:16" x14ac:dyDescent="0.2">
      <c r="A4115" s="24"/>
      <c r="B4115" s="5"/>
      <c r="C4115" s="5"/>
      <c r="D4115" s="5"/>
      <c r="E4115" s="5"/>
      <c r="F4115" s="5"/>
      <c r="G4115" s="6"/>
      <c r="H4115" s="6"/>
      <c r="I4115" s="6"/>
      <c r="J4115" s="6"/>
      <c r="K4115" s="6"/>
      <c r="L4115" s="6"/>
      <c r="M4115" s="6"/>
      <c r="N4115" s="6"/>
      <c r="O4115" s="6"/>
      <c r="P4115" s="6"/>
    </row>
    <row r="4116" spans="1:16" x14ac:dyDescent="0.2">
      <c r="A4116" s="24"/>
      <c r="B4116" s="5"/>
      <c r="C4116" s="5"/>
      <c r="D4116" s="5"/>
      <c r="E4116" s="5"/>
      <c r="F4116" s="5"/>
      <c r="G4116" s="6"/>
      <c r="H4116" s="6"/>
      <c r="I4116" s="6"/>
      <c r="J4116" s="6"/>
      <c r="K4116" s="6"/>
      <c r="L4116" s="6"/>
      <c r="M4116" s="6"/>
      <c r="N4116" s="6"/>
      <c r="O4116" s="6"/>
      <c r="P4116" s="6"/>
    </row>
    <row r="4117" spans="1:16" x14ac:dyDescent="0.2">
      <c r="A4117" s="24"/>
      <c r="B4117" s="5"/>
      <c r="C4117" s="5"/>
      <c r="D4117" s="5"/>
      <c r="E4117" s="5"/>
      <c r="F4117" s="5"/>
      <c r="G4117" s="6"/>
      <c r="H4117" s="6"/>
      <c r="I4117" s="6"/>
      <c r="J4117" s="6"/>
      <c r="K4117" s="6"/>
      <c r="L4117" s="6"/>
      <c r="M4117" s="6"/>
      <c r="N4117" s="6"/>
      <c r="O4117" s="6"/>
      <c r="P4117" s="6"/>
    </row>
    <row r="4118" spans="1:16" x14ac:dyDescent="0.2">
      <c r="A4118" s="24"/>
      <c r="B4118" s="5"/>
      <c r="C4118" s="5"/>
      <c r="D4118" s="5"/>
      <c r="E4118" s="5"/>
      <c r="F4118" s="5"/>
      <c r="G4118" s="6"/>
      <c r="H4118" s="6"/>
      <c r="I4118" s="6"/>
      <c r="J4118" s="6"/>
      <c r="K4118" s="6"/>
      <c r="L4118" s="6"/>
      <c r="M4118" s="6"/>
      <c r="N4118" s="6"/>
      <c r="O4118" s="6"/>
      <c r="P4118" s="6"/>
    </row>
    <row r="4119" spans="1:16" x14ac:dyDescent="0.2">
      <c r="A4119" s="24"/>
      <c r="B4119" s="5"/>
      <c r="C4119" s="5"/>
      <c r="D4119" s="5"/>
      <c r="E4119" s="5"/>
      <c r="F4119" s="5"/>
      <c r="G4119" s="6"/>
      <c r="H4119" s="6"/>
      <c r="I4119" s="6"/>
      <c r="J4119" s="6"/>
      <c r="K4119" s="6"/>
      <c r="L4119" s="6"/>
      <c r="M4119" s="6"/>
      <c r="N4119" s="6"/>
      <c r="O4119" s="6"/>
      <c r="P4119" s="6"/>
    </row>
    <row r="4120" spans="1:16" x14ac:dyDescent="0.2">
      <c r="A4120" s="24"/>
      <c r="B4120" s="5"/>
      <c r="C4120" s="5"/>
      <c r="D4120" s="5"/>
      <c r="E4120" s="5"/>
      <c r="F4120" s="5"/>
      <c r="G4120" s="6"/>
      <c r="H4120" s="6"/>
      <c r="I4120" s="6"/>
      <c r="J4120" s="6"/>
      <c r="K4120" s="6"/>
      <c r="L4120" s="6"/>
      <c r="M4120" s="6"/>
      <c r="N4120" s="6"/>
      <c r="O4120" s="6"/>
      <c r="P4120" s="6"/>
    </row>
    <row r="4121" spans="1:16" x14ac:dyDescent="0.2">
      <c r="A4121" s="24"/>
      <c r="B4121" s="5"/>
      <c r="C4121" s="5"/>
      <c r="D4121" s="5"/>
      <c r="E4121" s="5"/>
      <c r="F4121" s="5"/>
      <c r="G4121" s="6"/>
      <c r="H4121" s="6"/>
      <c r="I4121" s="6"/>
      <c r="J4121" s="6"/>
      <c r="K4121" s="6"/>
      <c r="L4121" s="6"/>
      <c r="M4121" s="6"/>
      <c r="N4121" s="6"/>
      <c r="O4121" s="6"/>
      <c r="P4121" s="6"/>
    </row>
    <row r="4122" spans="1:16" x14ac:dyDescent="0.2">
      <c r="A4122" s="24"/>
      <c r="B4122" s="5"/>
      <c r="C4122" s="5"/>
      <c r="D4122" s="5"/>
      <c r="E4122" s="5"/>
      <c r="F4122" s="5"/>
      <c r="G4122" s="6"/>
      <c r="H4122" s="6"/>
      <c r="I4122" s="6"/>
      <c r="J4122" s="6"/>
      <c r="K4122" s="6"/>
      <c r="L4122" s="6"/>
      <c r="M4122" s="6"/>
      <c r="N4122" s="6"/>
      <c r="O4122" s="6"/>
      <c r="P4122" s="6"/>
    </row>
    <row r="4123" spans="1:16" x14ac:dyDescent="0.2">
      <c r="A4123" s="24"/>
      <c r="B4123" s="5"/>
      <c r="C4123" s="5"/>
      <c r="D4123" s="5"/>
      <c r="E4123" s="5"/>
      <c r="F4123" s="5"/>
      <c r="G4123" s="6"/>
      <c r="H4123" s="6"/>
      <c r="I4123" s="6"/>
      <c r="J4123" s="6"/>
      <c r="K4123" s="6"/>
      <c r="L4123" s="6"/>
      <c r="M4123" s="6"/>
      <c r="N4123" s="6"/>
      <c r="O4123" s="6"/>
      <c r="P4123" s="6"/>
    </row>
    <row r="4124" spans="1:16" x14ac:dyDescent="0.2">
      <c r="A4124" s="24"/>
      <c r="B4124" s="5"/>
      <c r="C4124" s="5"/>
      <c r="D4124" s="5"/>
      <c r="E4124" s="5"/>
      <c r="F4124" s="5"/>
      <c r="G4124" s="6"/>
      <c r="H4124" s="6"/>
      <c r="I4124" s="6"/>
      <c r="J4124" s="6"/>
      <c r="K4124" s="6"/>
      <c r="L4124" s="6"/>
      <c r="M4124" s="6"/>
      <c r="N4124" s="6"/>
      <c r="O4124" s="6"/>
      <c r="P4124" s="6"/>
    </row>
    <row r="4125" spans="1:16" x14ac:dyDescent="0.2">
      <c r="A4125" s="24"/>
      <c r="B4125" s="5"/>
      <c r="C4125" s="5"/>
      <c r="D4125" s="5"/>
      <c r="E4125" s="5"/>
      <c r="F4125" s="5"/>
      <c r="G4125" s="6"/>
      <c r="H4125" s="6"/>
      <c r="I4125" s="6"/>
      <c r="J4125" s="6"/>
      <c r="K4125" s="6"/>
      <c r="L4125" s="6"/>
      <c r="M4125" s="6"/>
      <c r="N4125" s="6"/>
      <c r="O4125" s="6"/>
      <c r="P4125" s="6"/>
    </row>
    <row r="4126" spans="1:16" x14ac:dyDescent="0.2">
      <c r="A4126" s="24"/>
      <c r="B4126" s="5"/>
      <c r="C4126" s="5"/>
      <c r="D4126" s="5"/>
      <c r="E4126" s="5"/>
      <c r="F4126" s="5"/>
      <c r="G4126" s="6"/>
      <c r="H4126" s="6"/>
      <c r="I4126" s="6"/>
      <c r="J4126" s="6"/>
      <c r="K4126" s="6"/>
      <c r="L4126" s="6"/>
      <c r="M4126" s="6"/>
      <c r="N4126" s="6"/>
      <c r="O4126" s="6"/>
      <c r="P4126" s="6"/>
    </row>
    <row r="4127" spans="1:16" x14ac:dyDescent="0.2">
      <c r="A4127" s="24"/>
      <c r="B4127" s="5"/>
      <c r="C4127" s="5"/>
      <c r="D4127" s="5"/>
      <c r="E4127" s="5"/>
      <c r="F4127" s="5"/>
      <c r="G4127" s="6"/>
      <c r="H4127" s="6"/>
      <c r="I4127" s="6"/>
      <c r="J4127" s="6"/>
      <c r="K4127" s="6"/>
      <c r="L4127" s="6"/>
      <c r="M4127" s="6"/>
      <c r="N4127" s="6"/>
      <c r="O4127" s="6"/>
      <c r="P4127" s="6"/>
    </row>
    <row r="4128" spans="1:16" x14ac:dyDescent="0.2">
      <c r="A4128" s="24"/>
      <c r="B4128" s="5"/>
      <c r="C4128" s="5"/>
      <c r="D4128" s="5"/>
      <c r="E4128" s="5"/>
      <c r="F4128" s="5"/>
      <c r="G4128" s="6"/>
      <c r="H4128" s="6"/>
      <c r="I4128" s="6"/>
      <c r="J4128" s="6"/>
      <c r="K4128" s="6"/>
      <c r="L4128" s="6"/>
      <c r="M4128" s="6"/>
      <c r="N4128" s="6"/>
      <c r="O4128" s="6"/>
      <c r="P4128" s="6"/>
    </row>
    <row r="4129" spans="1:16" x14ac:dyDescent="0.2">
      <c r="A4129" s="24"/>
      <c r="B4129" s="5"/>
      <c r="C4129" s="5"/>
      <c r="D4129" s="5"/>
      <c r="E4129" s="5"/>
      <c r="F4129" s="5"/>
      <c r="G4129" s="6"/>
      <c r="H4129" s="6"/>
      <c r="I4129" s="6"/>
      <c r="J4129" s="6"/>
      <c r="K4129" s="6"/>
      <c r="L4129" s="6"/>
      <c r="M4129" s="6"/>
      <c r="N4129" s="6"/>
      <c r="O4129" s="6"/>
      <c r="P4129" s="6"/>
    </row>
    <row r="4130" spans="1:16" x14ac:dyDescent="0.2">
      <c r="A4130" s="24"/>
      <c r="B4130" s="5"/>
      <c r="C4130" s="5"/>
      <c r="D4130" s="5"/>
      <c r="E4130" s="5"/>
      <c r="F4130" s="5"/>
      <c r="G4130" s="6"/>
      <c r="H4130" s="6"/>
      <c r="I4130" s="6"/>
      <c r="J4130" s="6"/>
      <c r="K4130" s="6"/>
      <c r="L4130" s="6"/>
      <c r="M4130" s="6"/>
      <c r="N4130" s="6"/>
      <c r="O4130" s="6"/>
      <c r="P4130" s="6"/>
    </row>
    <row r="4131" spans="1:16" x14ac:dyDescent="0.2">
      <c r="A4131" s="24"/>
      <c r="B4131" s="5"/>
      <c r="C4131" s="5"/>
      <c r="D4131" s="5"/>
      <c r="E4131" s="5"/>
      <c r="F4131" s="5"/>
      <c r="G4131" s="6"/>
      <c r="H4131" s="6"/>
      <c r="I4131" s="6"/>
      <c r="J4131" s="6"/>
      <c r="K4131" s="6"/>
      <c r="L4131" s="6"/>
      <c r="M4131" s="6"/>
      <c r="N4131" s="6"/>
      <c r="O4131" s="6"/>
      <c r="P4131" s="6"/>
    </row>
    <row r="4132" spans="1:16" x14ac:dyDescent="0.2">
      <c r="A4132" s="24"/>
      <c r="B4132" s="5"/>
      <c r="C4132" s="5"/>
      <c r="D4132" s="5"/>
      <c r="E4132" s="5"/>
      <c r="F4132" s="5"/>
      <c r="G4132" s="6"/>
      <c r="H4132" s="6"/>
      <c r="I4132" s="6"/>
      <c r="J4132" s="6"/>
      <c r="K4132" s="6"/>
      <c r="L4132" s="6"/>
      <c r="M4132" s="6"/>
      <c r="N4132" s="6"/>
      <c r="O4132" s="6"/>
      <c r="P4132" s="6"/>
    </row>
    <row r="4133" spans="1:16" x14ac:dyDescent="0.2">
      <c r="A4133" s="24"/>
      <c r="B4133" s="5"/>
      <c r="C4133" s="5"/>
      <c r="D4133" s="5"/>
      <c r="E4133" s="5"/>
      <c r="F4133" s="5"/>
      <c r="G4133" s="6"/>
      <c r="H4133" s="6"/>
      <c r="I4133" s="6"/>
      <c r="J4133" s="6"/>
      <c r="K4133" s="6"/>
      <c r="L4133" s="6"/>
      <c r="M4133" s="6"/>
      <c r="N4133" s="6"/>
      <c r="O4133" s="6"/>
      <c r="P4133" s="6"/>
    </row>
    <row r="4134" spans="1:16" x14ac:dyDescent="0.2">
      <c r="A4134" s="24"/>
      <c r="B4134" s="5"/>
      <c r="C4134" s="5"/>
      <c r="D4134" s="5"/>
      <c r="E4134" s="5"/>
      <c r="F4134" s="5"/>
      <c r="G4134" s="6"/>
      <c r="H4134" s="6"/>
      <c r="I4134" s="6"/>
      <c r="J4134" s="6"/>
      <c r="K4134" s="6"/>
      <c r="L4134" s="6"/>
      <c r="M4134" s="6"/>
      <c r="N4134" s="6"/>
      <c r="O4134" s="6"/>
      <c r="P4134" s="6"/>
    </row>
    <row r="4135" spans="1:16" x14ac:dyDescent="0.2">
      <c r="A4135" s="24"/>
      <c r="B4135" s="5"/>
      <c r="C4135" s="5"/>
      <c r="D4135" s="5"/>
      <c r="E4135" s="5"/>
      <c r="F4135" s="5"/>
      <c r="G4135" s="6"/>
      <c r="H4135" s="6"/>
      <c r="I4135" s="6"/>
      <c r="J4135" s="6"/>
      <c r="K4135" s="6"/>
      <c r="L4135" s="6"/>
      <c r="M4135" s="6"/>
      <c r="N4135" s="6"/>
      <c r="O4135" s="6"/>
      <c r="P4135" s="6"/>
    </row>
    <row r="4136" spans="1:16" x14ac:dyDescent="0.2">
      <c r="A4136" s="24"/>
      <c r="B4136" s="5"/>
      <c r="C4136" s="5"/>
      <c r="D4136" s="5"/>
      <c r="E4136" s="5"/>
      <c r="F4136" s="5"/>
      <c r="G4136" s="6"/>
      <c r="H4136" s="6"/>
      <c r="I4136" s="6"/>
      <c r="J4136" s="6"/>
      <c r="K4136" s="6"/>
      <c r="L4136" s="6"/>
      <c r="M4136" s="6"/>
      <c r="N4136" s="6"/>
      <c r="O4136" s="6"/>
      <c r="P4136" s="6"/>
    </row>
    <row r="4137" spans="1:16" x14ac:dyDescent="0.2">
      <c r="A4137" s="24"/>
      <c r="B4137" s="5"/>
      <c r="C4137" s="5"/>
      <c r="D4137" s="5"/>
      <c r="E4137" s="5"/>
      <c r="F4137" s="5"/>
      <c r="G4137" s="6"/>
      <c r="H4137" s="6"/>
      <c r="I4137" s="6"/>
      <c r="J4137" s="6"/>
      <c r="K4137" s="6"/>
      <c r="L4137" s="6"/>
      <c r="M4137" s="6"/>
      <c r="N4137" s="6"/>
      <c r="O4137" s="6"/>
      <c r="P4137" s="6"/>
    </row>
    <row r="4138" spans="1:16" x14ac:dyDescent="0.2">
      <c r="A4138" s="24"/>
      <c r="B4138" s="5"/>
      <c r="C4138" s="5"/>
      <c r="D4138" s="5"/>
      <c r="E4138" s="5"/>
      <c r="F4138" s="5"/>
      <c r="G4138" s="6"/>
      <c r="H4138" s="6"/>
      <c r="I4138" s="6"/>
      <c r="J4138" s="6"/>
      <c r="K4138" s="6"/>
      <c r="L4138" s="6"/>
      <c r="M4138" s="6"/>
      <c r="N4138" s="6"/>
      <c r="O4138" s="6"/>
      <c r="P4138" s="6"/>
    </row>
    <row r="4139" spans="1:16" x14ac:dyDescent="0.2">
      <c r="A4139" s="24"/>
      <c r="B4139" s="5"/>
      <c r="C4139" s="5"/>
      <c r="D4139" s="5"/>
      <c r="E4139" s="5"/>
      <c r="F4139" s="5"/>
      <c r="G4139" s="6"/>
      <c r="H4139" s="6"/>
      <c r="I4139" s="6"/>
      <c r="J4139" s="6"/>
      <c r="K4139" s="6"/>
      <c r="L4139" s="6"/>
      <c r="M4139" s="6"/>
      <c r="N4139" s="6"/>
      <c r="O4139" s="6"/>
      <c r="P4139" s="6"/>
    </row>
    <row r="4140" spans="1:16" x14ac:dyDescent="0.2">
      <c r="A4140" s="24"/>
      <c r="B4140" s="5"/>
      <c r="C4140" s="5"/>
      <c r="D4140" s="5"/>
      <c r="E4140" s="5"/>
      <c r="F4140" s="5"/>
      <c r="G4140" s="6"/>
      <c r="H4140" s="6"/>
      <c r="I4140" s="6"/>
      <c r="J4140" s="6"/>
      <c r="K4140" s="6"/>
      <c r="L4140" s="6"/>
      <c r="M4140" s="6"/>
      <c r="N4140" s="6"/>
      <c r="O4140" s="6"/>
      <c r="P4140" s="6"/>
    </row>
    <row r="4141" spans="1:16" x14ac:dyDescent="0.2">
      <c r="A4141" s="24"/>
      <c r="B4141" s="5"/>
      <c r="C4141" s="5"/>
      <c r="D4141" s="5"/>
      <c r="E4141" s="5"/>
      <c r="F4141" s="5"/>
      <c r="G4141" s="6"/>
      <c r="H4141" s="6"/>
      <c r="I4141" s="6"/>
      <c r="J4141" s="6"/>
      <c r="K4141" s="6"/>
      <c r="L4141" s="6"/>
      <c r="M4141" s="6"/>
      <c r="N4141" s="6"/>
      <c r="O4141" s="6"/>
      <c r="P4141" s="6"/>
    </row>
    <row r="4142" spans="1:16" x14ac:dyDescent="0.2">
      <c r="A4142" s="24"/>
      <c r="B4142" s="5"/>
      <c r="C4142" s="5"/>
      <c r="D4142" s="5"/>
      <c r="E4142" s="5"/>
      <c r="F4142" s="5"/>
      <c r="G4142" s="6"/>
      <c r="H4142" s="6"/>
      <c r="I4142" s="6"/>
      <c r="J4142" s="6"/>
      <c r="K4142" s="6"/>
      <c r="L4142" s="6"/>
      <c r="M4142" s="6"/>
      <c r="N4142" s="6"/>
      <c r="O4142" s="6"/>
      <c r="P4142" s="6"/>
    </row>
    <row r="4143" spans="1:16" x14ac:dyDescent="0.2">
      <c r="A4143" s="24"/>
      <c r="B4143" s="5"/>
      <c r="C4143" s="5"/>
      <c r="D4143" s="5"/>
      <c r="E4143" s="5"/>
      <c r="F4143" s="5"/>
      <c r="G4143" s="6"/>
      <c r="H4143" s="6"/>
      <c r="I4143" s="6"/>
      <c r="J4143" s="6"/>
      <c r="K4143" s="6"/>
      <c r="L4143" s="6"/>
      <c r="M4143" s="6"/>
      <c r="N4143" s="6"/>
      <c r="O4143" s="6"/>
      <c r="P4143" s="6"/>
    </row>
    <row r="4144" spans="1:16" x14ac:dyDescent="0.2">
      <c r="A4144" s="24"/>
      <c r="B4144" s="5"/>
      <c r="C4144" s="5"/>
      <c r="D4144" s="5"/>
      <c r="E4144" s="5"/>
      <c r="F4144" s="5"/>
      <c r="G4144" s="6"/>
      <c r="H4144" s="6"/>
      <c r="I4144" s="6"/>
      <c r="J4144" s="6"/>
      <c r="K4144" s="6"/>
      <c r="L4144" s="6"/>
      <c r="M4144" s="6"/>
      <c r="N4144" s="6"/>
      <c r="O4144" s="6"/>
      <c r="P4144" s="6"/>
    </row>
    <row r="4145" spans="1:16" x14ac:dyDescent="0.2">
      <c r="A4145" s="24"/>
      <c r="B4145" s="5"/>
      <c r="C4145" s="5"/>
      <c r="D4145" s="5"/>
      <c r="E4145" s="5"/>
      <c r="F4145" s="5"/>
      <c r="G4145" s="6"/>
      <c r="H4145" s="6"/>
      <c r="I4145" s="6"/>
      <c r="J4145" s="6"/>
      <c r="K4145" s="6"/>
      <c r="L4145" s="6"/>
      <c r="M4145" s="6"/>
      <c r="N4145" s="6"/>
      <c r="O4145" s="6"/>
      <c r="P4145" s="6"/>
    </row>
    <row r="4146" spans="1:16" x14ac:dyDescent="0.2">
      <c r="A4146" s="24"/>
      <c r="B4146" s="5"/>
      <c r="C4146" s="5"/>
      <c r="D4146" s="5"/>
      <c r="E4146" s="5"/>
      <c r="F4146" s="5"/>
      <c r="G4146" s="6"/>
      <c r="H4146" s="6"/>
      <c r="I4146" s="6"/>
      <c r="J4146" s="6"/>
      <c r="K4146" s="6"/>
      <c r="L4146" s="6"/>
      <c r="M4146" s="6"/>
      <c r="N4146" s="6"/>
      <c r="O4146" s="6"/>
      <c r="P4146" s="6"/>
    </row>
    <row r="4147" spans="1:16" x14ac:dyDescent="0.2">
      <c r="A4147" s="24"/>
      <c r="B4147" s="5"/>
      <c r="C4147" s="5"/>
      <c r="D4147" s="5"/>
      <c r="E4147" s="5"/>
      <c r="F4147" s="5"/>
      <c r="G4147" s="6"/>
      <c r="H4147" s="6"/>
      <c r="I4147" s="6"/>
      <c r="J4147" s="6"/>
      <c r="K4147" s="6"/>
      <c r="L4147" s="6"/>
      <c r="M4147" s="6"/>
      <c r="N4147" s="6"/>
      <c r="O4147" s="6"/>
      <c r="P4147" s="6"/>
    </row>
    <row r="4148" spans="1:16" x14ac:dyDescent="0.2">
      <c r="A4148" s="24"/>
      <c r="B4148" s="5"/>
      <c r="C4148" s="5"/>
      <c r="D4148" s="5"/>
      <c r="E4148" s="5"/>
      <c r="F4148" s="5"/>
      <c r="G4148" s="6"/>
      <c r="H4148" s="6"/>
      <c r="I4148" s="6"/>
      <c r="J4148" s="6"/>
      <c r="K4148" s="6"/>
      <c r="L4148" s="6"/>
      <c r="M4148" s="6"/>
      <c r="N4148" s="6"/>
      <c r="O4148" s="6"/>
      <c r="P4148" s="6"/>
    </row>
    <row r="4149" spans="1:16" x14ac:dyDescent="0.2">
      <c r="A4149" s="24"/>
      <c r="B4149" s="5"/>
      <c r="C4149" s="5"/>
      <c r="D4149" s="5"/>
      <c r="E4149" s="5"/>
      <c r="F4149" s="5"/>
      <c r="G4149" s="6"/>
      <c r="H4149" s="6"/>
      <c r="I4149" s="6"/>
      <c r="J4149" s="6"/>
      <c r="K4149" s="6"/>
      <c r="L4149" s="6"/>
      <c r="M4149" s="6"/>
      <c r="N4149" s="6"/>
      <c r="O4149" s="6"/>
      <c r="P4149" s="6"/>
    </row>
    <row r="4150" spans="1:16" x14ac:dyDescent="0.2">
      <c r="A4150" s="24"/>
      <c r="B4150" s="5"/>
      <c r="C4150" s="5"/>
      <c r="D4150" s="5"/>
      <c r="E4150" s="5"/>
      <c r="F4150" s="5"/>
      <c r="G4150" s="6"/>
      <c r="H4150" s="6"/>
      <c r="I4150" s="6"/>
      <c r="J4150" s="6"/>
      <c r="K4150" s="6"/>
      <c r="L4150" s="6"/>
      <c r="M4150" s="6"/>
      <c r="N4150" s="6"/>
      <c r="O4150" s="6"/>
      <c r="P4150" s="6"/>
    </row>
    <row r="4151" spans="1:16" x14ac:dyDescent="0.2">
      <c r="A4151" s="24"/>
      <c r="B4151" s="5"/>
      <c r="C4151" s="5"/>
      <c r="D4151" s="5"/>
      <c r="E4151" s="5"/>
      <c r="F4151" s="5"/>
      <c r="G4151" s="6"/>
      <c r="H4151" s="6"/>
      <c r="I4151" s="6"/>
      <c r="J4151" s="6"/>
      <c r="K4151" s="6"/>
      <c r="L4151" s="6"/>
      <c r="M4151" s="6"/>
      <c r="N4151" s="6"/>
      <c r="O4151" s="6"/>
      <c r="P4151" s="6"/>
    </row>
    <row r="4152" spans="1:16" x14ac:dyDescent="0.2">
      <c r="A4152" s="24"/>
      <c r="B4152" s="5"/>
      <c r="C4152" s="5"/>
      <c r="D4152" s="5"/>
      <c r="E4152" s="5"/>
      <c r="F4152" s="5"/>
      <c r="G4152" s="6"/>
      <c r="H4152" s="6"/>
      <c r="I4152" s="6"/>
      <c r="J4152" s="6"/>
      <c r="K4152" s="6"/>
      <c r="L4152" s="6"/>
      <c r="M4152" s="6"/>
      <c r="N4152" s="6"/>
      <c r="O4152" s="6"/>
      <c r="P4152" s="6"/>
    </row>
    <row r="4153" spans="1:16" x14ac:dyDescent="0.2">
      <c r="A4153" s="24"/>
      <c r="B4153" s="5"/>
      <c r="C4153" s="5"/>
      <c r="D4153" s="5"/>
      <c r="E4153" s="5"/>
      <c r="F4153" s="5"/>
      <c r="G4153" s="6"/>
      <c r="H4153" s="6"/>
      <c r="I4153" s="6"/>
      <c r="J4153" s="6"/>
      <c r="K4153" s="6"/>
      <c r="L4153" s="6"/>
      <c r="M4153" s="6"/>
      <c r="N4153" s="6"/>
      <c r="O4153" s="6"/>
      <c r="P4153" s="6"/>
    </row>
    <row r="4154" spans="1:16" x14ac:dyDescent="0.2">
      <c r="A4154" s="24"/>
      <c r="B4154" s="5"/>
      <c r="C4154" s="5"/>
      <c r="D4154" s="5"/>
      <c r="E4154" s="5"/>
      <c r="F4154" s="5"/>
      <c r="G4154" s="6"/>
      <c r="H4154" s="6"/>
      <c r="I4154" s="6"/>
      <c r="J4154" s="6"/>
      <c r="K4154" s="6"/>
      <c r="L4154" s="6"/>
      <c r="M4154" s="6"/>
      <c r="N4154" s="6"/>
      <c r="O4154" s="6"/>
      <c r="P4154" s="6"/>
    </row>
    <row r="4155" spans="1:16" x14ac:dyDescent="0.2">
      <c r="A4155" s="24"/>
      <c r="B4155" s="5"/>
      <c r="C4155" s="5"/>
      <c r="D4155" s="5"/>
      <c r="E4155" s="5"/>
      <c r="F4155" s="5"/>
      <c r="G4155" s="6"/>
      <c r="H4155" s="6"/>
      <c r="I4155" s="6"/>
      <c r="J4155" s="6"/>
      <c r="K4155" s="6"/>
      <c r="L4155" s="6"/>
      <c r="M4155" s="6"/>
      <c r="N4155" s="6"/>
      <c r="O4155" s="6"/>
      <c r="P4155" s="6"/>
    </row>
    <row r="4156" spans="1:16" x14ac:dyDescent="0.2">
      <c r="A4156" s="24"/>
      <c r="B4156" s="5"/>
      <c r="C4156" s="5"/>
      <c r="D4156" s="5"/>
      <c r="E4156" s="5"/>
      <c r="F4156" s="5"/>
      <c r="G4156" s="6"/>
      <c r="H4156" s="6"/>
      <c r="I4156" s="6"/>
      <c r="J4156" s="6"/>
      <c r="K4156" s="6"/>
      <c r="L4156" s="6"/>
      <c r="M4156" s="6"/>
      <c r="N4156" s="6"/>
      <c r="O4156" s="6"/>
      <c r="P4156" s="6"/>
    </row>
    <row r="4157" spans="1:16" x14ac:dyDescent="0.2">
      <c r="A4157" s="24"/>
      <c r="B4157" s="5"/>
      <c r="C4157" s="5"/>
      <c r="D4157" s="5"/>
      <c r="E4157" s="5"/>
      <c r="F4157" s="5"/>
      <c r="G4157" s="6"/>
      <c r="H4157" s="6"/>
      <c r="I4157" s="6"/>
      <c r="J4157" s="6"/>
      <c r="K4157" s="6"/>
      <c r="L4157" s="6"/>
      <c r="M4157" s="6"/>
      <c r="N4157" s="6"/>
      <c r="O4157" s="6"/>
      <c r="P4157" s="6"/>
    </row>
    <row r="4158" spans="1:16" x14ac:dyDescent="0.2">
      <c r="A4158" s="24"/>
      <c r="B4158" s="5"/>
      <c r="C4158" s="5"/>
      <c r="D4158" s="5"/>
      <c r="E4158" s="5"/>
      <c r="F4158" s="5"/>
      <c r="G4158" s="6"/>
      <c r="H4158" s="6"/>
      <c r="I4158" s="6"/>
      <c r="J4158" s="6"/>
      <c r="K4158" s="6"/>
      <c r="L4158" s="6"/>
      <c r="M4158" s="6"/>
      <c r="N4158" s="6"/>
      <c r="O4158" s="6"/>
      <c r="P4158" s="6"/>
    </row>
    <row r="4159" spans="1:16" x14ac:dyDescent="0.2">
      <c r="A4159" s="24"/>
      <c r="B4159" s="5"/>
      <c r="C4159" s="5"/>
      <c r="D4159" s="5"/>
      <c r="E4159" s="5"/>
      <c r="F4159" s="5"/>
      <c r="G4159" s="6"/>
      <c r="H4159" s="6"/>
      <c r="I4159" s="6"/>
      <c r="J4159" s="6"/>
      <c r="K4159" s="6"/>
      <c r="L4159" s="6"/>
      <c r="M4159" s="6"/>
      <c r="N4159" s="6"/>
      <c r="O4159" s="6"/>
      <c r="P4159" s="6"/>
    </row>
    <row r="4160" spans="1:16" x14ac:dyDescent="0.2">
      <c r="A4160" s="24"/>
      <c r="B4160" s="5"/>
      <c r="C4160" s="5"/>
      <c r="D4160" s="5"/>
      <c r="E4160" s="5"/>
      <c r="F4160" s="5"/>
      <c r="G4160" s="6"/>
      <c r="H4160" s="6"/>
      <c r="I4160" s="6"/>
      <c r="J4160" s="6"/>
      <c r="K4160" s="6"/>
      <c r="L4160" s="6"/>
      <c r="M4160" s="6"/>
      <c r="N4160" s="6"/>
      <c r="O4160" s="6"/>
      <c r="P4160" s="6"/>
    </row>
    <row r="4161" spans="1:16" x14ac:dyDescent="0.2">
      <c r="A4161" s="24"/>
      <c r="B4161" s="5"/>
      <c r="C4161" s="5"/>
      <c r="D4161" s="5"/>
      <c r="E4161" s="5"/>
      <c r="F4161" s="5"/>
      <c r="G4161" s="6"/>
      <c r="H4161" s="6"/>
      <c r="I4161" s="6"/>
      <c r="J4161" s="6"/>
      <c r="K4161" s="6"/>
      <c r="L4161" s="6"/>
      <c r="M4161" s="6"/>
      <c r="N4161" s="6"/>
      <c r="O4161" s="6"/>
      <c r="P4161" s="6"/>
    </row>
    <row r="4162" spans="1:16" x14ac:dyDescent="0.2">
      <c r="A4162" s="24"/>
      <c r="B4162" s="5"/>
      <c r="C4162" s="5"/>
      <c r="D4162" s="5"/>
      <c r="E4162" s="5"/>
      <c r="F4162" s="5"/>
      <c r="G4162" s="6"/>
      <c r="H4162" s="6"/>
      <c r="I4162" s="6"/>
      <c r="J4162" s="6"/>
      <c r="K4162" s="6"/>
      <c r="L4162" s="6"/>
      <c r="M4162" s="6"/>
      <c r="N4162" s="6"/>
      <c r="O4162" s="6"/>
      <c r="P4162" s="6"/>
    </row>
    <row r="4163" spans="1:16" x14ac:dyDescent="0.2">
      <c r="A4163" s="24"/>
      <c r="B4163" s="5"/>
      <c r="C4163" s="5"/>
      <c r="D4163" s="5"/>
      <c r="E4163" s="5"/>
      <c r="F4163" s="5"/>
      <c r="G4163" s="6"/>
      <c r="H4163" s="6"/>
      <c r="I4163" s="6"/>
      <c r="J4163" s="6"/>
      <c r="K4163" s="6"/>
      <c r="L4163" s="6"/>
      <c r="M4163" s="6"/>
      <c r="N4163" s="6"/>
      <c r="O4163" s="6"/>
      <c r="P4163" s="6"/>
    </row>
    <row r="4164" spans="1:16" x14ac:dyDescent="0.2">
      <c r="A4164" s="24"/>
      <c r="B4164" s="5"/>
      <c r="C4164" s="5"/>
      <c r="D4164" s="5"/>
      <c r="E4164" s="5"/>
      <c r="F4164" s="5"/>
      <c r="G4164" s="6"/>
      <c r="H4164" s="6"/>
      <c r="I4164" s="6"/>
      <c r="J4164" s="6"/>
      <c r="K4164" s="6"/>
      <c r="L4164" s="6"/>
      <c r="M4164" s="6"/>
      <c r="N4164" s="6"/>
      <c r="O4164" s="6"/>
      <c r="P4164" s="6"/>
    </row>
    <row r="4165" spans="1:16" x14ac:dyDescent="0.2">
      <c r="A4165" s="24"/>
      <c r="B4165" s="5"/>
      <c r="C4165" s="5"/>
      <c r="D4165" s="5"/>
      <c r="E4165" s="5"/>
      <c r="F4165" s="5"/>
      <c r="G4165" s="6"/>
      <c r="H4165" s="6"/>
      <c r="I4165" s="6"/>
      <c r="J4165" s="6"/>
      <c r="K4165" s="6"/>
      <c r="L4165" s="6"/>
      <c r="M4165" s="6"/>
      <c r="N4165" s="6"/>
      <c r="O4165" s="6"/>
      <c r="P4165" s="6"/>
    </row>
    <row r="4166" spans="1:16" x14ac:dyDescent="0.2">
      <c r="A4166" s="24"/>
      <c r="B4166" s="5"/>
      <c r="C4166" s="5"/>
      <c r="D4166" s="5"/>
      <c r="E4166" s="5"/>
      <c r="F4166" s="5"/>
      <c r="G4166" s="6"/>
      <c r="H4166" s="6"/>
      <c r="I4166" s="6"/>
      <c r="J4166" s="6"/>
      <c r="K4166" s="6"/>
      <c r="L4166" s="6"/>
      <c r="M4166" s="6"/>
      <c r="N4166" s="6"/>
      <c r="O4166" s="6"/>
      <c r="P4166" s="6"/>
    </row>
    <row r="4167" spans="1:16" x14ac:dyDescent="0.2">
      <c r="A4167" s="24"/>
      <c r="B4167" s="5"/>
      <c r="C4167" s="5"/>
      <c r="D4167" s="5"/>
      <c r="E4167" s="5"/>
      <c r="F4167" s="5"/>
      <c r="G4167" s="6"/>
      <c r="H4167" s="6"/>
      <c r="I4167" s="6"/>
      <c r="J4167" s="6"/>
      <c r="K4167" s="6"/>
      <c r="L4167" s="6"/>
      <c r="M4167" s="6"/>
      <c r="N4167" s="6"/>
      <c r="O4167" s="6"/>
      <c r="P4167" s="6"/>
    </row>
    <row r="4168" spans="1:16" x14ac:dyDescent="0.2">
      <c r="A4168" s="24"/>
      <c r="B4168" s="5"/>
      <c r="C4168" s="5"/>
      <c r="D4168" s="5"/>
      <c r="E4168" s="5"/>
      <c r="F4168" s="5"/>
      <c r="G4168" s="6"/>
      <c r="H4168" s="6"/>
      <c r="I4168" s="6"/>
      <c r="J4168" s="6"/>
      <c r="K4168" s="6"/>
      <c r="L4168" s="6"/>
      <c r="M4168" s="6"/>
      <c r="N4168" s="6"/>
      <c r="O4168" s="6"/>
      <c r="P4168" s="6"/>
    </row>
    <row r="4169" spans="1:16" x14ac:dyDescent="0.2">
      <c r="A4169" s="24"/>
      <c r="B4169" s="5"/>
      <c r="C4169" s="5"/>
      <c r="D4169" s="5"/>
      <c r="E4169" s="5"/>
      <c r="F4169" s="5"/>
      <c r="G4169" s="6"/>
      <c r="H4169" s="6"/>
      <c r="I4169" s="6"/>
      <c r="J4169" s="6"/>
      <c r="K4169" s="6"/>
      <c r="L4169" s="6"/>
      <c r="M4169" s="6"/>
      <c r="N4169" s="6"/>
      <c r="O4169" s="6"/>
      <c r="P4169" s="6"/>
    </row>
    <row r="4170" spans="1:16" x14ac:dyDescent="0.2">
      <c r="A4170" s="24"/>
      <c r="B4170" s="5"/>
      <c r="C4170" s="5"/>
      <c r="D4170" s="5"/>
      <c r="E4170" s="5"/>
      <c r="F4170" s="5"/>
      <c r="G4170" s="6"/>
      <c r="H4170" s="6"/>
      <c r="I4170" s="6"/>
      <c r="J4170" s="6"/>
      <c r="K4170" s="6"/>
      <c r="L4170" s="6"/>
      <c r="M4170" s="6"/>
      <c r="N4170" s="6"/>
      <c r="O4170" s="6"/>
      <c r="P4170" s="6"/>
    </row>
    <row r="4171" spans="1:16" x14ac:dyDescent="0.2">
      <c r="A4171" s="24"/>
      <c r="B4171" s="5"/>
      <c r="C4171" s="5"/>
      <c r="D4171" s="5"/>
      <c r="E4171" s="5"/>
      <c r="F4171" s="5"/>
      <c r="G4171" s="6"/>
      <c r="H4171" s="6"/>
      <c r="I4171" s="6"/>
      <c r="J4171" s="6"/>
      <c r="K4171" s="6"/>
      <c r="L4171" s="6"/>
      <c r="M4171" s="6"/>
      <c r="N4171" s="6"/>
      <c r="O4171" s="6"/>
      <c r="P4171" s="6"/>
    </row>
    <row r="4172" spans="1:16" x14ac:dyDescent="0.2">
      <c r="A4172" s="24"/>
      <c r="B4172" s="5"/>
      <c r="C4172" s="5"/>
      <c r="D4172" s="5"/>
      <c r="E4172" s="5"/>
      <c r="F4172" s="5"/>
      <c r="G4172" s="6"/>
      <c r="H4172" s="6"/>
      <c r="I4172" s="6"/>
      <c r="J4172" s="6"/>
      <c r="K4172" s="6"/>
      <c r="L4172" s="6"/>
      <c r="M4172" s="6"/>
      <c r="N4172" s="6"/>
      <c r="O4172" s="6"/>
      <c r="P4172" s="6"/>
    </row>
    <row r="4173" spans="1:16" x14ac:dyDescent="0.2">
      <c r="A4173" s="24"/>
      <c r="B4173" s="5"/>
      <c r="C4173" s="5"/>
      <c r="D4173" s="5"/>
      <c r="E4173" s="5"/>
      <c r="F4173" s="5"/>
      <c r="G4173" s="6"/>
      <c r="H4173" s="6"/>
      <c r="I4173" s="6"/>
      <c r="J4173" s="6"/>
      <c r="K4173" s="6"/>
      <c r="L4173" s="6"/>
      <c r="M4173" s="6"/>
      <c r="N4173" s="6"/>
      <c r="O4173" s="6"/>
      <c r="P4173" s="6"/>
    </row>
    <row r="4174" spans="1:16" x14ac:dyDescent="0.2">
      <c r="A4174" s="24"/>
      <c r="B4174" s="5"/>
      <c r="C4174" s="5"/>
      <c r="D4174" s="5"/>
      <c r="E4174" s="5"/>
      <c r="F4174" s="5"/>
      <c r="G4174" s="6"/>
      <c r="H4174" s="6"/>
      <c r="I4174" s="6"/>
      <c r="J4174" s="6"/>
      <c r="K4174" s="6"/>
      <c r="L4174" s="6"/>
      <c r="M4174" s="6"/>
      <c r="N4174" s="6"/>
      <c r="O4174" s="6"/>
      <c r="P4174" s="6"/>
    </row>
    <row r="4175" spans="1:16" x14ac:dyDescent="0.2">
      <c r="A4175" s="24"/>
      <c r="B4175" s="5"/>
      <c r="C4175" s="5"/>
      <c r="D4175" s="5"/>
      <c r="E4175" s="5"/>
      <c r="F4175" s="5"/>
      <c r="G4175" s="6"/>
      <c r="H4175" s="6"/>
      <c r="I4175" s="6"/>
      <c r="J4175" s="6"/>
      <c r="K4175" s="6"/>
      <c r="L4175" s="6"/>
      <c r="M4175" s="6"/>
      <c r="N4175" s="6"/>
      <c r="O4175" s="6"/>
      <c r="P4175" s="6"/>
    </row>
    <row r="4176" spans="1:16" x14ac:dyDescent="0.2">
      <c r="A4176" s="24"/>
      <c r="B4176" s="5"/>
      <c r="C4176" s="5"/>
      <c r="D4176" s="5"/>
      <c r="E4176" s="5"/>
      <c r="F4176" s="5"/>
      <c r="G4176" s="6"/>
      <c r="H4176" s="6"/>
      <c r="I4176" s="6"/>
      <c r="J4176" s="6"/>
      <c r="K4176" s="6"/>
      <c r="L4176" s="6"/>
      <c r="M4176" s="6"/>
      <c r="N4176" s="6"/>
      <c r="O4176" s="6"/>
      <c r="P4176" s="6"/>
    </row>
    <row r="4177" spans="1:16" x14ac:dyDescent="0.2">
      <c r="A4177" s="24"/>
      <c r="B4177" s="5"/>
      <c r="C4177" s="5"/>
      <c r="D4177" s="5"/>
      <c r="E4177" s="5"/>
      <c r="F4177" s="5"/>
      <c r="G4177" s="6"/>
      <c r="H4177" s="6"/>
      <c r="I4177" s="6"/>
      <c r="J4177" s="6"/>
      <c r="K4177" s="6"/>
      <c r="L4177" s="6"/>
      <c r="M4177" s="6"/>
      <c r="N4177" s="6"/>
      <c r="O4177" s="6"/>
      <c r="P4177" s="6"/>
    </row>
    <row r="4178" spans="1:16" x14ac:dyDescent="0.2">
      <c r="A4178" s="24"/>
      <c r="B4178" s="5"/>
      <c r="C4178" s="5"/>
      <c r="D4178" s="5"/>
      <c r="E4178" s="5"/>
      <c r="F4178" s="5"/>
      <c r="G4178" s="6"/>
      <c r="H4178" s="6"/>
      <c r="I4178" s="6"/>
      <c r="J4178" s="6"/>
      <c r="K4178" s="6"/>
      <c r="L4178" s="6"/>
      <c r="M4178" s="6"/>
      <c r="N4178" s="6"/>
      <c r="O4178" s="6"/>
      <c r="P4178" s="6"/>
    </row>
    <row r="4179" spans="1:16" x14ac:dyDescent="0.2">
      <c r="A4179" s="24"/>
      <c r="B4179" s="5"/>
      <c r="C4179" s="5"/>
      <c r="D4179" s="5"/>
      <c r="E4179" s="5"/>
      <c r="F4179" s="5"/>
      <c r="G4179" s="6"/>
      <c r="H4179" s="6"/>
      <c r="I4179" s="6"/>
      <c r="J4179" s="6"/>
      <c r="K4179" s="6"/>
      <c r="L4179" s="6"/>
      <c r="M4179" s="6"/>
      <c r="N4179" s="6"/>
      <c r="O4179" s="6"/>
      <c r="P4179" s="6"/>
    </row>
    <row r="4180" spans="1:16" x14ac:dyDescent="0.2">
      <c r="A4180" s="24"/>
      <c r="B4180" s="5"/>
      <c r="C4180" s="5"/>
      <c r="D4180" s="5"/>
      <c r="E4180" s="5"/>
      <c r="F4180" s="5"/>
      <c r="G4180" s="6"/>
      <c r="H4180" s="6"/>
      <c r="I4180" s="6"/>
      <c r="J4180" s="6"/>
      <c r="K4180" s="6"/>
      <c r="L4180" s="6"/>
      <c r="M4180" s="6"/>
      <c r="N4180" s="6"/>
      <c r="O4180" s="6"/>
      <c r="P4180" s="6"/>
    </row>
    <row r="4181" spans="1:16" x14ac:dyDescent="0.2">
      <c r="A4181" s="24"/>
      <c r="B4181" s="5"/>
      <c r="C4181" s="5"/>
      <c r="D4181" s="5"/>
      <c r="E4181" s="5"/>
      <c r="F4181" s="5"/>
      <c r="G4181" s="6"/>
      <c r="H4181" s="6"/>
      <c r="I4181" s="6"/>
      <c r="J4181" s="6"/>
      <c r="K4181" s="6"/>
      <c r="L4181" s="6"/>
      <c r="M4181" s="6"/>
      <c r="N4181" s="6"/>
      <c r="O4181" s="6"/>
      <c r="P4181" s="6"/>
    </row>
    <row r="4182" spans="1:16" x14ac:dyDescent="0.2">
      <c r="A4182" s="24"/>
      <c r="B4182" s="5"/>
      <c r="C4182" s="5"/>
      <c r="D4182" s="5"/>
      <c r="E4182" s="5"/>
      <c r="F4182" s="5"/>
      <c r="G4182" s="6"/>
      <c r="H4182" s="6"/>
      <c r="I4182" s="6"/>
      <c r="J4182" s="6"/>
      <c r="K4182" s="6"/>
      <c r="L4182" s="6"/>
      <c r="M4182" s="6"/>
      <c r="N4182" s="6"/>
      <c r="O4182" s="6"/>
      <c r="P4182" s="6"/>
    </row>
    <row r="4183" spans="1:16" x14ac:dyDescent="0.2">
      <c r="A4183" s="24"/>
      <c r="B4183" s="5"/>
      <c r="C4183" s="5"/>
      <c r="D4183" s="5"/>
      <c r="E4183" s="5"/>
      <c r="F4183" s="5"/>
      <c r="G4183" s="6"/>
      <c r="H4183" s="6"/>
      <c r="I4183" s="6"/>
      <c r="J4183" s="6"/>
      <c r="K4183" s="6"/>
      <c r="L4183" s="6"/>
      <c r="M4183" s="6"/>
      <c r="N4183" s="6"/>
      <c r="O4183" s="6"/>
      <c r="P4183" s="6"/>
    </row>
    <row r="4184" spans="1:16" x14ac:dyDescent="0.2">
      <c r="A4184" s="24"/>
      <c r="B4184" s="5"/>
      <c r="C4184" s="5"/>
      <c r="D4184" s="5"/>
      <c r="E4184" s="5"/>
      <c r="F4184" s="5"/>
      <c r="G4184" s="6"/>
      <c r="H4184" s="6"/>
      <c r="I4184" s="6"/>
      <c r="J4184" s="6"/>
      <c r="K4184" s="6"/>
      <c r="L4184" s="6"/>
      <c r="M4184" s="6"/>
      <c r="N4184" s="6"/>
      <c r="O4184" s="6"/>
      <c r="P4184" s="6"/>
    </row>
    <row r="4185" spans="1:16" x14ac:dyDescent="0.2">
      <c r="A4185" s="24"/>
      <c r="B4185" s="5"/>
      <c r="C4185" s="5"/>
      <c r="D4185" s="5"/>
      <c r="E4185" s="5"/>
      <c r="F4185" s="5"/>
      <c r="G4185" s="6"/>
      <c r="H4185" s="6"/>
      <c r="I4185" s="6"/>
      <c r="J4185" s="6"/>
      <c r="K4185" s="6"/>
      <c r="L4185" s="6"/>
      <c r="M4185" s="6"/>
      <c r="N4185" s="6"/>
      <c r="O4185" s="6"/>
      <c r="P4185" s="6"/>
    </row>
    <row r="4186" spans="1:16" x14ac:dyDescent="0.2">
      <c r="A4186" s="24"/>
      <c r="B4186" s="5"/>
      <c r="C4186" s="5"/>
      <c r="D4186" s="5"/>
      <c r="E4186" s="5"/>
      <c r="F4186" s="5"/>
      <c r="G4186" s="6"/>
      <c r="H4186" s="6"/>
      <c r="I4186" s="6"/>
      <c r="J4186" s="6"/>
      <c r="K4186" s="6"/>
      <c r="L4186" s="6"/>
      <c r="M4186" s="6"/>
      <c r="N4186" s="6"/>
      <c r="O4186" s="6"/>
      <c r="P4186" s="6"/>
    </row>
    <row r="4187" spans="1:16" x14ac:dyDescent="0.2">
      <c r="A4187" s="24"/>
      <c r="B4187" s="5"/>
      <c r="C4187" s="5"/>
      <c r="D4187" s="5"/>
      <c r="E4187" s="5"/>
      <c r="F4187" s="5"/>
      <c r="G4187" s="6"/>
      <c r="H4187" s="6"/>
      <c r="I4187" s="6"/>
      <c r="J4187" s="6"/>
      <c r="K4187" s="6"/>
      <c r="L4187" s="6"/>
      <c r="M4187" s="6"/>
      <c r="N4187" s="6"/>
      <c r="O4187" s="6"/>
      <c r="P4187" s="6"/>
    </row>
    <row r="4188" spans="1:16" x14ac:dyDescent="0.2">
      <c r="A4188" s="24"/>
      <c r="B4188" s="5"/>
      <c r="C4188" s="5"/>
      <c r="D4188" s="5"/>
      <c r="E4188" s="5"/>
      <c r="F4188" s="5"/>
      <c r="G4188" s="6"/>
      <c r="H4188" s="6"/>
      <c r="I4188" s="6"/>
      <c r="J4188" s="6"/>
      <c r="K4188" s="6"/>
      <c r="L4188" s="6"/>
      <c r="M4188" s="6"/>
      <c r="N4188" s="6"/>
      <c r="O4188" s="6"/>
      <c r="P4188" s="6"/>
    </row>
    <row r="4189" spans="1:16" x14ac:dyDescent="0.2">
      <c r="A4189" s="24"/>
      <c r="B4189" s="5"/>
      <c r="C4189" s="5"/>
      <c r="D4189" s="5"/>
      <c r="E4189" s="5"/>
      <c r="F4189" s="5"/>
      <c r="G4189" s="6"/>
      <c r="H4189" s="6"/>
      <c r="I4189" s="6"/>
      <c r="J4189" s="6"/>
      <c r="K4189" s="6"/>
      <c r="L4189" s="6"/>
      <c r="M4189" s="6"/>
      <c r="N4189" s="6"/>
      <c r="O4189" s="6"/>
      <c r="P4189" s="6"/>
    </row>
    <row r="4190" spans="1:16" x14ac:dyDescent="0.2">
      <c r="A4190" s="24"/>
      <c r="B4190" s="5"/>
      <c r="C4190" s="5"/>
      <c r="D4190" s="5"/>
      <c r="E4190" s="5"/>
      <c r="F4190" s="5"/>
      <c r="G4190" s="6"/>
      <c r="H4190" s="6"/>
      <c r="I4190" s="6"/>
      <c r="J4190" s="6"/>
      <c r="K4190" s="6"/>
      <c r="L4190" s="6"/>
      <c r="M4190" s="6"/>
      <c r="N4190" s="6"/>
      <c r="O4190" s="6"/>
      <c r="P4190" s="6"/>
    </row>
    <row r="4191" spans="1:16" x14ac:dyDescent="0.2">
      <c r="A4191" s="24"/>
      <c r="B4191" s="5"/>
      <c r="C4191" s="5"/>
      <c r="D4191" s="5"/>
      <c r="E4191" s="5"/>
      <c r="F4191" s="5"/>
      <c r="G4191" s="6"/>
      <c r="H4191" s="6"/>
      <c r="I4191" s="6"/>
      <c r="J4191" s="6"/>
      <c r="K4191" s="6"/>
      <c r="L4191" s="6"/>
      <c r="M4191" s="6"/>
      <c r="N4191" s="6"/>
      <c r="O4191" s="6"/>
      <c r="P4191" s="6"/>
    </row>
    <row r="4192" spans="1:16" x14ac:dyDescent="0.2">
      <c r="A4192" s="24"/>
      <c r="B4192" s="5"/>
      <c r="C4192" s="5"/>
      <c r="D4192" s="5"/>
      <c r="E4192" s="5"/>
      <c r="F4192" s="5"/>
      <c r="G4192" s="6"/>
      <c r="H4192" s="6"/>
      <c r="I4192" s="6"/>
      <c r="J4192" s="6"/>
      <c r="K4192" s="6"/>
      <c r="L4192" s="6"/>
      <c r="M4192" s="6"/>
      <c r="N4192" s="6"/>
      <c r="O4192" s="6"/>
      <c r="P4192" s="6"/>
    </row>
    <row r="4193" spans="1:16" x14ac:dyDescent="0.2">
      <c r="A4193" s="24"/>
      <c r="B4193" s="5"/>
      <c r="C4193" s="5"/>
      <c r="D4193" s="5"/>
      <c r="E4193" s="5"/>
      <c r="F4193" s="5"/>
      <c r="G4193" s="6"/>
      <c r="H4193" s="6"/>
      <c r="I4193" s="6"/>
      <c r="J4193" s="6"/>
      <c r="K4193" s="6"/>
      <c r="L4193" s="6"/>
      <c r="M4193" s="6"/>
      <c r="N4193" s="6"/>
      <c r="O4193" s="6"/>
      <c r="P4193" s="6"/>
    </row>
    <row r="4194" spans="1:16" x14ac:dyDescent="0.2">
      <c r="A4194" s="24"/>
      <c r="B4194" s="5"/>
      <c r="C4194" s="5"/>
      <c r="D4194" s="5"/>
      <c r="E4194" s="5"/>
      <c r="F4194" s="5"/>
      <c r="G4194" s="6"/>
      <c r="H4194" s="6"/>
      <c r="I4194" s="6"/>
      <c r="J4194" s="6"/>
      <c r="K4194" s="6"/>
      <c r="L4194" s="6"/>
      <c r="M4194" s="6"/>
      <c r="N4194" s="6"/>
      <c r="O4194" s="6"/>
      <c r="P4194" s="6"/>
    </row>
    <row r="4195" spans="1:16" x14ac:dyDescent="0.2">
      <c r="A4195" s="24"/>
      <c r="B4195" s="5"/>
      <c r="C4195" s="5"/>
      <c r="D4195" s="5"/>
      <c r="E4195" s="5"/>
      <c r="F4195" s="5"/>
      <c r="G4195" s="6"/>
      <c r="H4195" s="6"/>
      <c r="I4195" s="6"/>
      <c r="J4195" s="6"/>
      <c r="K4195" s="6"/>
      <c r="L4195" s="6"/>
      <c r="M4195" s="6"/>
      <c r="N4195" s="6"/>
      <c r="O4195" s="6"/>
      <c r="P4195" s="6"/>
    </row>
    <row r="4196" spans="1:16" x14ac:dyDescent="0.2">
      <c r="A4196" s="24"/>
      <c r="B4196" s="5"/>
      <c r="C4196" s="5"/>
      <c r="D4196" s="5"/>
      <c r="E4196" s="5"/>
      <c r="F4196" s="5"/>
      <c r="G4196" s="6"/>
      <c r="H4196" s="6"/>
      <c r="I4196" s="6"/>
      <c r="J4196" s="6"/>
      <c r="K4196" s="6"/>
      <c r="L4196" s="6"/>
      <c r="M4196" s="6"/>
      <c r="N4196" s="6"/>
      <c r="O4196" s="6"/>
      <c r="P4196" s="6"/>
    </row>
    <row r="4197" spans="1:16" x14ac:dyDescent="0.2">
      <c r="A4197" s="24"/>
      <c r="B4197" s="5"/>
      <c r="C4197" s="5"/>
      <c r="D4197" s="5"/>
      <c r="E4197" s="5"/>
      <c r="F4197" s="5"/>
      <c r="G4197" s="6"/>
      <c r="H4197" s="6"/>
      <c r="I4197" s="6"/>
      <c r="J4197" s="6"/>
      <c r="K4197" s="6"/>
      <c r="L4197" s="6"/>
      <c r="M4197" s="6"/>
      <c r="N4197" s="6"/>
      <c r="O4197" s="6"/>
      <c r="P4197" s="6"/>
    </row>
    <row r="4198" spans="1:16" x14ac:dyDescent="0.2">
      <c r="A4198" s="24"/>
      <c r="B4198" s="5"/>
      <c r="C4198" s="5"/>
      <c r="D4198" s="5"/>
      <c r="E4198" s="5"/>
      <c r="F4198" s="5"/>
      <c r="G4198" s="6"/>
      <c r="H4198" s="6"/>
      <c r="I4198" s="6"/>
      <c r="J4198" s="6"/>
      <c r="K4198" s="6"/>
      <c r="L4198" s="6"/>
      <c r="M4198" s="6"/>
      <c r="N4198" s="6"/>
      <c r="O4198" s="6"/>
      <c r="P4198" s="6"/>
    </row>
    <row r="4199" spans="1:16" x14ac:dyDescent="0.2">
      <c r="A4199" s="24"/>
      <c r="B4199" s="5"/>
      <c r="C4199" s="5"/>
      <c r="D4199" s="5"/>
      <c r="E4199" s="5"/>
      <c r="F4199" s="5"/>
      <c r="G4199" s="6"/>
      <c r="H4199" s="6"/>
      <c r="I4199" s="6"/>
      <c r="J4199" s="6"/>
      <c r="K4199" s="6"/>
      <c r="L4199" s="6"/>
      <c r="M4199" s="6"/>
      <c r="N4199" s="6"/>
      <c r="O4199" s="6"/>
      <c r="P4199" s="6"/>
    </row>
    <row r="4200" spans="1:16" x14ac:dyDescent="0.2">
      <c r="A4200" s="24"/>
      <c r="B4200" s="5"/>
      <c r="C4200" s="5"/>
      <c r="D4200" s="5"/>
      <c r="E4200" s="5"/>
      <c r="F4200" s="5"/>
      <c r="G4200" s="6"/>
      <c r="H4200" s="6"/>
      <c r="I4200" s="6"/>
      <c r="J4200" s="6"/>
      <c r="K4200" s="6"/>
      <c r="L4200" s="6"/>
      <c r="M4200" s="6"/>
      <c r="N4200" s="6"/>
      <c r="O4200" s="6"/>
      <c r="P4200" s="6"/>
    </row>
    <row r="4201" spans="1:16" x14ac:dyDescent="0.2">
      <c r="A4201" s="24"/>
      <c r="B4201" s="5"/>
      <c r="C4201" s="5"/>
      <c r="D4201" s="5"/>
      <c r="E4201" s="5"/>
      <c r="F4201" s="5"/>
      <c r="G4201" s="6"/>
      <c r="H4201" s="6"/>
      <c r="I4201" s="6"/>
      <c r="J4201" s="6"/>
      <c r="K4201" s="6"/>
      <c r="L4201" s="6"/>
      <c r="M4201" s="6"/>
      <c r="N4201" s="6"/>
      <c r="O4201" s="6"/>
      <c r="P4201" s="6"/>
    </row>
    <row r="4202" spans="1:16" x14ac:dyDescent="0.2">
      <c r="A4202" s="24"/>
      <c r="B4202" s="5"/>
      <c r="C4202" s="5"/>
      <c r="D4202" s="5"/>
      <c r="E4202" s="5"/>
      <c r="F4202" s="5"/>
      <c r="G4202" s="6"/>
      <c r="H4202" s="6"/>
      <c r="I4202" s="6"/>
      <c r="J4202" s="6"/>
      <c r="K4202" s="6"/>
      <c r="L4202" s="6"/>
      <c r="M4202" s="6"/>
      <c r="N4202" s="6"/>
      <c r="O4202" s="6"/>
      <c r="P4202" s="6"/>
    </row>
    <row r="4203" spans="1:16" x14ac:dyDescent="0.2">
      <c r="A4203" s="24"/>
      <c r="B4203" s="5"/>
      <c r="C4203" s="5"/>
      <c r="D4203" s="5"/>
      <c r="E4203" s="5"/>
      <c r="F4203" s="5"/>
      <c r="G4203" s="6"/>
      <c r="H4203" s="6"/>
      <c r="I4203" s="6"/>
      <c r="J4203" s="6"/>
      <c r="K4203" s="6"/>
      <c r="L4203" s="6"/>
      <c r="M4203" s="6"/>
      <c r="N4203" s="6"/>
      <c r="O4203" s="6"/>
      <c r="P4203" s="6"/>
    </row>
    <row r="4204" spans="1:16" x14ac:dyDescent="0.2">
      <c r="A4204" s="24"/>
      <c r="B4204" s="5"/>
      <c r="C4204" s="5"/>
      <c r="D4204" s="5"/>
      <c r="E4204" s="5"/>
      <c r="F4204" s="5"/>
      <c r="G4204" s="6"/>
      <c r="H4204" s="6"/>
      <c r="I4204" s="6"/>
      <c r="J4204" s="6"/>
      <c r="K4204" s="6"/>
      <c r="L4204" s="6"/>
      <c r="M4204" s="6"/>
      <c r="N4204" s="6"/>
      <c r="O4204" s="6"/>
      <c r="P4204" s="6"/>
    </row>
    <row r="4205" spans="1:16" x14ac:dyDescent="0.2">
      <c r="A4205" s="24"/>
      <c r="B4205" s="5"/>
      <c r="C4205" s="5"/>
      <c r="D4205" s="5"/>
      <c r="E4205" s="5"/>
      <c r="F4205" s="5"/>
      <c r="G4205" s="6"/>
      <c r="H4205" s="6"/>
      <c r="I4205" s="6"/>
      <c r="J4205" s="6"/>
      <c r="K4205" s="6"/>
      <c r="L4205" s="6"/>
      <c r="M4205" s="6"/>
      <c r="N4205" s="6"/>
      <c r="O4205" s="6"/>
      <c r="P4205" s="6"/>
    </row>
    <row r="4206" spans="1:16" x14ac:dyDescent="0.2">
      <c r="A4206" s="24"/>
      <c r="B4206" s="5"/>
      <c r="C4206" s="5"/>
      <c r="D4206" s="5"/>
      <c r="E4206" s="5"/>
      <c r="F4206" s="5"/>
      <c r="G4206" s="6"/>
      <c r="H4206" s="6"/>
      <c r="I4206" s="6"/>
      <c r="J4206" s="6"/>
      <c r="K4206" s="6"/>
      <c r="L4206" s="6"/>
      <c r="M4206" s="6"/>
      <c r="N4206" s="6"/>
      <c r="O4206" s="6"/>
      <c r="P4206" s="6"/>
    </row>
    <row r="4207" spans="1:16" x14ac:dyDescent="0.2">
      <c r="A4207" s="24"/>
      <c r="B4207" s="5"/>
      <c r="C4207" s="5"/>
      <c r="D4207" s="5"/>
      <c r="E4207" s="5"/>
      <c r="F4207" s="5"/>
      <c r="G4207" s="6"/>
      <c r="H4207" s="6"/>
      <c r="I4207" s="6"/>
      <c r="J4207" s="6"/>
      <c r="K4207" s="6"/>
      <c r="L4207" s="6"/>
      <c r="M4207" s="6"/>
      <c r="N4207" s="6"/>
      <c r="O4207" s="6"/>
      <c r="P4207" s="6"/>
    </row>
    <row r="4208" spans="1:16" x14ac:dyDescent="0.2">
      <c r="A4208" s="24"/>
      <c r="B4208" s="5"/>
      <c r="C4208" s="5"/>
      <c r="D4208" s="5"/>
      <c r="E4208" s="5"/>
      <c r="F4208" s="5"/>
      <c r="G4208" s="6"/>
      <c r="H4208" s="6"/>
      <c r="I4208" s="6"/>
      <c r="J4208" s="6"/>
      <c r="K4208" s="6"/>
      <c r="L4208" s="6"/>
      <c r="M4208" s="6"/>
      <c r="N4208" s="6"/>
      <c r="O4208" s="6"/>
      <c r="P4208" s="6"/>
    </row>
    <row r="4209" spans="1:16" x14ac:dyDescent="0.2">
      <c r="A4209" s="24"/>
      <c r="B4209" s="5"/>
      <c r="C4209" s="5"/>
      <c r="D4209" s="5"/>
      <c r="E4209" s="5"/>
      <c r="F4209" s="5"/>
      <c r="G4209" s="6"/>
      <c r="H4209" s="6"/>
      <c r="I4209" s="6"/>
      <c r="J4209" s="6"/>
      <c r="K4209" s="6"/>
      <c r="L4209" s="6"/>
      <c r="M4209" s="6"/>
      <c r="N4209" s="6"/>
      <c r="O4209" s="6"/>
      <c r="P4209" s="6"/>
    </row>
    <row r="4210" spans="1:16" x14ac:dyDescent="0.2">
      <c r="A4210" s="24"/>
      <c r="B4210" s="5"/>
      <c r="C4210" s="5"/>
      <c r="D4210" s="5"/>
      <c r="E4210" s="5"/>
      <c r="F4210" s="5"/>
      <c r="G4210" s="6"/>
      <c r="H4210" s="6"/>
      <c r="I4210" s="6"/>
      <c r="J4210" s="6"/>
      <c r="K4210" s="6"/>
      <c r="L4210" s="6"/>
      <c r="M4210" s="6"/>
      <c r="N4210" s="6"/>
      <c r="O4210" s="6"/>
      <c r="P4210" s="6"/>
    </row>
    <row r="4211" spans="1:16" x14ac:dyDescent="0.2">
      <c r="A4211" s="24"/>
      <c r="B4211" s="5"/>
      <c r="C4211" s="5"/>
      <c r="D4211" s="5"/>
      <c r="E4211" s="5"/>
      <c r="F4211" s="5"/>
      <c r="G4211" s="6"/>
      <c r="H4211" s="6"/>
      <c r="I4211" s="6"/>
      <c r="J4211" s="6"/>
      <c r="K4211" s="6"/>
      <c r="L4211" s="6"/>
      <c r="M4211" s="6"/>
      <c r="N4211" s="6"/>
      <c r="O4211" s="6"/>
      <c r="P4211" s="6"/>
    </row>
    <row r="4212" spans="1:16" x14ac:dyDescent="0.2">
      <c r="A4212" s="24"/>
      <c r="B4212" s="5"/>
      <c r="C4212" s="5"/>
      <c r="D4212" s="5"/>
      <c r="E4212" s="5"/>
      <c r="F4212" s="5"/>
      <c r="G4212" s="6"/>
      <c r="H4212" s="6"/>
      <c r="I4212" s="6"/>
      <c r="J4212" s="6"/>
      <c r="K4212" s="6"/>
      <c r="L4212" s="6"/>
      <c r="M4212" s="6"/>
      <c r="N4212" s="6"/>
      <c r="O4212" s="6"/>
      <c r="P4212" s="6"/>
    </row>
    <row r="4213" spans="1:16" x14ac:dyDescent="0.2">
      <c r="A4213" s="24"/>
      <c r="B4213" s="5"/>
      <c r="C4213" s="5"/>
      <c r="D4213" s="5"/>
      <c r="E4213" s="5"/>
      <c r="F4213" s="5"/>
      <c r="G4213" s="6"/>
      <c r="H4213" s="6"/>
      <c r="I4213" s="6"/>
      <c r="J4213" s="6"/>
      <c r="K4213" s="6"/>
      <c r="L4213" s="6"/>
      <c r="M4213" s="6"/>
      <c r="N4213" s="6"/>
      <c r="O4213" s="6"/>
      <c r="P4213" s="6"/>
    </row>
    <row r="4214" spans="1:16" x14ac:dyDescent="0.2">
      <c r="A4214" s="24"/>
      <c r="B4214" s="5"/>
      <c r="C4214" s="5"/>
      <c r="D4214" s="5"/>
      <c r="E4214" s="5"/>
      <c r="F4214" s="5"/>
      <c r="G4214" s="6"/>
      <c r="H4214" s="6"/>
      <c r="I4214" s="6"/>
      <c r="J4214" s="6"/>
      <c r="K4214" s="6"/>
      <c r="L4214" s="6"/>
      <c r="M4214" s="6"/>
      <c r="N4214" s="6"/>
      <c r="O4214" s="6"/>
      <c r="P4214" s="6"/>
    </row>
    <row r="4215" spans="1:16" x14ac:dyDescent="0.2">
      <c r="A4215" s="24"/>
      <c r="B4215" s="5"/>
      <c r="C4215" s="5"/>
      <c r="D4215" s="5"/>
      <c r="E4215" s="5"/>
      <c r="F4215" s="5"/>
      <c r="G4215" s="6"/>
      <c r="H4215" s="6"/>
      <c r="I4215" s="6"/>
      <c r="J4215" s="6"/>
      <c r="K4215" s="6"/>
      <c r="L4215" s="6"/>
      <c r="M4215" s="6"/>
      <c r="N4215" s="6"/>
      <c r="O4215" s="6"/>
      <c r="P4215" s="6"/>
    </row>
    <row r="4216" spans="1:16" x14ac:dyDescent="0.2">
      <c r="A4216" s="24"/>
      <c r="B4216" s="5"/>
      <c r="C4216" s="5"/>
      <c r="D4216" s="5"/>
      <c r="E4216" s="5"/>
      <c r="F4216" s="5"/>
      <c r="G4216" s="6"/>
      <c r="H4216" s="6"/>
      <c r="I4216" s="6"/>
      <c r="J4216" s="6"/>
      <c r="K4216" s="6"/>
      <c r="L4216" s="6"/>
      <c r="M4216" s="6"/>
      <c r="N4216" s="6"/>
      <c r="O4216" s="6"/>
      <c r="P4216" s="6"/>
    </row>
    <row r="4217" spans="1:16" x14ac:dyDescent="0.2">
      <c r="A4217" s="24"/>
      <c r="B4217" s="5"/>
      <c r="C4217" s="5"/>
      <c r="D4217" s="5"/>
      <c r="E4217" s="5"/>
      <c r="F4217" s="5"/>
      <c r="G4217" s="6"/>
      <c r="H4217" s="6"/>
      <c r="I4217" s="6"/>
      <c r="J4217" s="6"/>
      <c r="K4217" s="6"/>
      <c r="L4217" s="6"/>
      <c r="M4217" s="6"/>
      <c r="N4217" s="6"/>
      <c r="O4217" s="6"/>
      <c r="P4217" s="6"/>
    </row>
    <row r="4218" spans="1:16" x14ac:dyDescent="0.2">
      <c r="A4218" s="24"/>
      <c r="B4218" s="5"/>
      <c r="C4218" s="5"/>
      <c r="D4218" s="5"/>
      <c r="E4218" s="5"/>
      <c r="F4218" s="5"/>
      <c r="G4218" s="6"/>
      <c r="H4218" s="6"/>
      <c r="I4218" s="6"/>
      <c r="J4218" s="6"/>
      <c r="K4218" s="6"/>
      <c r="L4218" s="6"/>
      <c r="M4218" s="6"/>
      <c r="N4218" s="6"/>
      <c r="O4218" s="6"/>
      <c r="P4218" s="6"/>
    </row>
    <row r="4219" spans="1:16" x14ac:dyDescent="0.2">
      <c r="A4219" s="24"/>
      <c r="B4219" s="5"/>
      <c r="C4219" s="5"/>
      <c r="D4219" s="5"/>
      <c r="E4219" s="5"/>
      <c r="F4219" s="5"/>
      <c r="G4219" s="6"/>
      <c r="H4219" s="6"/>
      <c r="I4219" s="6"/>
      <c r="J4219" s="6"/>
      <c r="K4219" s="6"/>
      <c r="L4219" s="6"/>
      <c r="M4219" s="6"/>
      <c r="N4219" s="6"/>
      <c r="O4219" s="6"/>
      <c r="P4219" s="6"/>
    </row>
    <row r="4220" spans="1:16" x14ac:dyDescent="0.2">
      <c r="A4220" s="24"/>
      <c r="B4220" s="5"/>
      <c r="C4220" s="5"/>
      <c r="D4220" s="5"/>
      <c r="E4220" s="5"/>
      <c r="F4220" s="5"/>
      <c r="G4220" s="6"/>
      <c r="H4220" s="6"/>
      <c r="I4220" s="6"/>
      <c r="J4220" s="6"/>
      <c r="K4220" s="6"/>
      <c r="L4220" s="6"/>
      <c r="M4220" s="6"/>
      <c r="N4220" s="6"/>
      <c r="O4220" s="6"/>
      <c r="P4220" s="6"/>
    </row>
    <row r="4221" spans="1:16" x14ac:dyDescent="0.2">
      <c r="A4221" s="24"/>
      <c r="B4221" s="5"/>
      <c r="C4221" s="5"/>
      <c r="D4221" s="5"/>
      <c r="E4221" s="5"/>
      <c r="F4221" s="5"/>
      <c r="G4221" s="6"/>
      <c r="H4221" s="6"/>
      <c r="I4221" s="6"/>
      <c r="J4221" s="6"/>
      <c r="K4221" s="6"/>
      <c r="L4221" s="6"/>
      <c r="M4221" s="6"/>
      <c r="N4221" s="6"/>
      <c r="O4221" s="6"/>
      <c r="P4221" s="6"/>
    </row>
    <row r="4222" spans="1:16" x14ac:dyDescent="0.2">
      <c r="A4222" s="24"/>
      <c r="B4222" s="5"/>
      <c r="C4222" s="5"/>
      <c r="D4222" s="5"/>
      <c r="E4222" s="5"/>
      <c r="F4222" s="5"/>
      <c r="G4222" s="6"/>
      <c r="H4222" s="6"/>
      <c r="I4222" s="6"/>
      <c r="J4222" s="6"/>
      <c r="K4222" s="6"/>
      <c r="L4222" s="6"/>
      <c r="M4222" s="6"/>
      <c r="N4222" s="6"/>
      <c r="O4222" s="6"/>
      <c r="P4222" s="6"/>
    </row>
    <row r="4223" spans="1:16" x14ac:dyDescent="0.2">
      <c r="A4223" s="24"/>
      <c r="B4223" s="5"/>
      <c r="C4223" s="5"/>
      <c r="D4223" s="5"/>
      <c r="E4223" s="5"/>
      <c r="F4223" s="5"/>
      <c r="G4223" s="6"/>
      <c r="H4223" s="6"/>
      <c r="I4223" s="6"/>
      <c r="J4223" s="6"/>
      <c r="K4223" s="6"/>
      <c r="L4223" s="6"/>
      <c r="M4223" s="6"/>
      <c r="N4223" s="6"/>
      <c r="O4223" s="6"/>
      <c r="P4223" s="6"/>
    </row>
    <row r="4224" spans="1:16" x14ac:dyDescent="0.2">
      <c r="A4224" s="24"/>
      <c r="B4224" s="5"/>
      <c r="C4224" s="5"/>
      <c r="D4224" s="5"/>
      <c r="E4224" s="5"/>
      <c r="F4224" s="5"/>
      <c r="G4224" s="6"/>
      <c r="H4224" s="6"/>
      <c r="I4224" s="6"/>
      <c r="J4224" s="6"/>
      <c r="K4224" s="6"/>
      <c r="L4224" s="6"/>
      <c r="M4224" s="6"/>
      <c r="N4224" s="6"/>
      <c r="O4224" s="6"/>
      <c r="P4224" s="6"/>
    </row>
    <row r="4225" spans="1:16" x14ac:dyDescent="0.2">
      <c r="A4225" s="24"/>
      <c r="B4225" s="5"/>
      <c r="C4225" s="5"/>
      <c r="D4225" s="5"/>
      <c r="E4225" s="5"/>
      <c r="F4225" s="5"/>
      <c r="G4225" s="6"/>
      <c r="H4225" s="6"/>
      <c r="I4225" s="6"/>
      <c r="J4225" s="6"/>
      <c r="K4225" s="6"/>
      <c r="L4225" s="6"/>
      <c r="M4225" s="6"/>
      <c r="N4225" s="6"/>
      <c r="O4225" s="6"/>
      <c r="P4225" s="6"/>
    </row>
    <row r="4226" spans="1:16" x14ac:dyDescent="0.2">
      <c r="A4226" s="24"/>
      <c r="B4226" s="5"/>
      <c r="C4226" s="5"/>
      <c r="D4226" s="5"/>
      <c r="E4226" s="5"/>
      <c r="F4226" s="5"/>
      <c r="G4226" s="6"/>
      <c r="H4226" s="6"/>
      <c r="I4226" s="6"/>
      <c r="J4226" s="6"/>
      <c r="K4226" s="6"/>
      <c r="L4226" s="6"/>
      <c r="M4226" s="6"/>
      <c r="N4226" s="6"/>
      <c r="O4226" s="6"/>
      <c r="P4226" s="6"/>
    </row>
    <row r="4227" spans="1:16" x14ac:dyDescent="0.2">
      <c r="A4227" s="24"/>
      <c r="B4227" s="5"/>
      <c r="C4227" s="5"/>
      <c r="D4227" s="5"/>
      <c r="E4227" s="5"/>
      <c r="F4227" s="5"/>
      <c r="G4227" s="6"/>
      <c r="H4227" s="6"/>
      <c r="I4227" s="6"/>
      <c r="J4227" s="6"/>
      <c r="K4227" s="6"/>
      <c r="L4227" s="6"/>
      <c r="M4227" s="6"/>
      <c r="N4227" s="6"/>
      <c r="O4227" s="6"/>
      <c r="P4227" s="6"/>
    </row>
    <row r="4228" spans="1:16" x14ac:dyDescent="0.2">
      <c r="A4228" s="24"/>
      <c r="B4228" s="5"/>
      <c r="C4228" s="5"/>
      <c r="D4228" s="5"/>
      <c r="E4228" s="5"/>
      <c r="F4228" s="5"/>
      <c r="G4228" s="6"/>
      <c r="H4228" s="6"/>
      <c r="I4228" s="6"/>
      <c r="J4228" s="6"/>
      <c r="K4228" s="6"/>
      <c r="L4228" s="6"/>
      <c r="M4228" s="6"/>
      <c r="N4228" s="6"/>
      <c r="O4228" s="6"/>
      <c r="P4228" s="6"/>
    </row>
    <row r="4229" spans="1:16" x14ac:dyDescent="0.2">
      <c r="A4229" s="24"/>
      <c r="B4229" s="5"/>
      <c r="C4229" s="5"/>
      <c r="D4229" s="5"/>
      <c r="E4229" s="5"/>
      <c r="F4229" s="5"/>
      <c r="G4229" s="6"/>
      <c r="H4229" s="6"/>
      <c r="I4229" s="6"/>
      <c r="J4229" s="6"/>
      <c r="K4229" s="6"/>
      <c r="L4229" s="6"/>
      <c r="M4229" s="6"/>
      <c r="N4229" s="6"/>
      <c r="O4229" s="6"/>
      <c r="P4229" s="6"/>
    </row>
    <row r="4230" spans="1:16" x14ac:dyDescent="0.2">
      <c r="A4230" s="24"/>
      <c r="B4230" s="5"/>
      <c r="C4230" s="5"/>
      <c r="D4230" s="5"/>
      <c r="E4230" s="5"/>
      <c r="F4230" s="5"/>
      <c r="G4230" s="6"/>
      <c r="H4230" s="6"/>
      <c r="I4230" s="6"/>
      <c r="J4230" s="6"/>
      <c r="K4230" s="6"/>
      <c r="L4230" s="6"/>
      <c r="M4230" s="6"/>
      <c r="N4230" s="6"/>
      <c r="O4230" s="6"/>
      <c r="P4230" s="6"/>
    </row>
    <row r="4231" spans="1:16" x14ac:dyDescent="0.2">
      <c r="A4231" s="24"/>
      <c r="B4231" s="5"/>
      <c r="C4231" s="5"/>
      <c r="D4231" s="5"/>
      <c r="E4231" s="5"/>
      <c r="F4231" s="5"/>
      <c r="G4231" s="6"/>
      <c r="H4231" s="6"/>
      <c r="I4231" s="6"/>
      <c r="J4231" s="6"/>
      <c r="K4231" s="6"/>
      <c r="L4231" s="6"/>
      <c r="M4231" s="6"/>
      <c r="N4231" s="6"/>
      <c r="O4231" s="6"/>
      <c r="P4231" s="6"/>
    </row>
    <row r="4232" spans="1:16" x14ac:dyDescent="0.2">
      <c r="A4232" s="24"/>
      <c r="B4232" s="5"/>
      <c r="C4232" s="5"/>
      <c r="D4232" s="5"/>
      <c r="E4232" s="5"/>
      <c r="F4232" s="5"/>
      <c r="G4232" s="6"/>
      <c r="H4232" s="6"/>
      <c r="I4232" s="6"/>
      <c r="J4232" s="6"/>
      <c r="K4232" s="6"/>
      <c r="L4232" s="6"/>
      <c r="M4232" s="6"/>
      <c r="N4232" s="6"/>
      <c r="O4232" s="6"/>
      <c r="P4232" s="6"/>
    </row>
    <row r="4233" spans="1:16" x14ac:dyDescent="0.2">
      <c r="A4233" s="24"/>
      <c r="B4233" s="5"/>
      <c r="C4233" s="5"/>
      <c r="D4233" s="5"/>
      <c r="E4233" s="5"/>
      <c r="F4233" s="5"/>
      <c r="G4233" s="6"/>
      <c r="H4233" s="6"/>
      <c r="I4233" s="6"/>
      <c r="J4233" s="6"/>
      <c r="K4233" s="6"/>
      <c r="L4233" s="6"/>
      <c r="M4233" s="6"/>
      <c r="N4233" s="6"/>
      <c r="O4233" s="6"/>
      <c r="P4233" s="6"/>
    </row>
    <row r="4234" spans="1:16" x14ac:dyDescent="0.2">
      <c r="A4234" s="24"/>
      <c r="B4234" s="5"/>
      <c r="C4234" s="5"/>
      <c r="D4234" s="5"/>
      <c r="E4234" s="5"/>
      <c r="F4234" s="5"/>
      <c r="G4234" s="6"/>
      <c r="H4234" s="6"/>
      <c r="I4234" s="6"/>
      <c r="J4234" s="6"/>
      <c r="K4234" s="6"/>
      <c r="L4234" s="6"/>
      <c r="M4234" s="6"/>
      <c r="N4234" s="6"/>
      <c r="O4234" s="6"/>
      <c r="P4234" s="6"/>
    </row>
    <row r="4235" spans="1:16" x14ac:dyDescent="0.2">
      <c r="A4235" s="24"/>
      <c r="B4235" s="5"/>
      <c r="C4235" s="5"/>
      <c r="D4235" s="5"/>
      <c r="E4235" s="5"/>
      <c r="F4235" s="5"/>
      <c r="G4235" s="6"/>
      <c r="H4235" s="6"/>
      <c r="I4235" s="6"/>
      <c r="J4235" s="6"/>
      <c r="K4235" s="6"/>
      <c r="L4235" s="6"/>
      <c r="M4235" s="6"/>
      <c r="N4235" s="6"/>
      <c r="O4235" s="6"/>
      <c r="P4235" s="6"/>
    </row>
    <row r="4236" spans="1:16" x14ac:dyDescent="0.2">
      <c r="A4236" s="24"/>
      <c r="B4236" s="5"/>
      <c r="C4236" s="5"/>
      <c r="D4236" s="5"/>
      <c r="E4236" s="5"/>
      <c r="F4236" s="5"/>
      <c r="G4236" s="6"/>
      <c r="H4236" s="6"/>
      <c r="I4236" s="6"/>
      <c r="J4236" s="6"/>
      <c r="K4236" s="6"/>
      <c r="L4236" s="6"/>
      <c r="M4236" s="6"/>
      <c r="N4236" s="6"/>
      <c r="O4236" s="6"/>
      <c r="P4236" s="6"/>
    </row>
    <row r="4237" spans="1:16" x14ac:dyDescent="0.2">
      <c r="A4237" s="24"/>
      <c r="B4237" s="5"/>
      <c r="C4237" s="5"/>
      <c r="D4237" s="5"/>
      <c r="E4237" s="5"/>
      <c r="F4237" s="5"/>
      <c r="G4237" s="6"/>
      <c r="H4237" s="6"/>
      <c r="I4237" s="6"/>
      <c r="J4237" s="6"/>
      <c r="K4237" s="6"/>
      <c r="L4237" s="6"/>
      <c r="M4237" s="6"/>
      <c r="N4237" s="6"/>
      <c r="O4237" s="6"/>
      <c r="P4237" s="6"/>
    </row>
    <row r="4238" spans="1:16" x14ac:dyDescent="0.2">
      <c r="A4238" s="24"/>
      <c r="B4238" s="5"/>
      <c r="C4238" s="5"/>
      <c r="D4238" s="5"/>
      <c r="E4238" s="5"/>
      <c r="F4238" s="5"/>
      <c r="G4238" s="6"/>
      <c r="H4238" s="6"/>
      <c r="I4238" s="6"/>
      <c r="J4238" s="6"/>
      <c r="K4238" s="6"/>
      <c r="L4238" s="6"/>
      <c r="M4238" s="6"/>
      <c r="N4238" s="6"/>
      <c r="O4238" s="6"/>
      <c r="P4238" s="6"/>
    </row>
    <row r="4239" spans="1:16" x14ac:dyDescent="0.2">
      <c r="A4239" s="24"/>
      <c r="B4239" s="5"/>
      <c r="C4239" s="5"/>
      <c r="D4239" s="5"/>
      <c r="E4239" s="5"/>
      <c r="F4239" s="5"/>
      <c r="G4239" s="6"/>
      <c r="H4239" s="6"/>
      <c r="I4239" s="6"/>
      <c r="J4239" s="6"/>
      <c r="K4239" s="6"/>
      <c r="L4239" s="6"/>
      <c r="M4239" s="6"/>
      <c r="N4239" s="6"/>
      <c r="O4239" s="6"/>
      <c r="P4239" s="6"/>
    </row>
    <row r="4240" spans="1:16" x14ac:dyDescent="0.2">
      <c r="A4240" s="24"/>
      <c r="B4240" s="5"/>
      <c r="C4240" s="5"/>
      <c r="D4240" s="5"/>
      <c r="E4240" s="5"/>
      <c r="F4240" s="5"/>
      <c r="G4240" s="6"/>
      <c r="H4240" s="6"/>
      <c r="I4240" s="6"/>
      <c r="J4240" s="6"/>
      <c r="K4240" s="6"/>
      <c r="L4240" s="6"/>
      <c r="M4240" s="6"/>
      <c r="N4240" s="6"/>
      <c r="O4240" s="6"/>
      <c r="P4240" s="6"/>
    </row>
    <row r="4241" spans="1:16" x14ac:dyDescent="0.2">
      <c r="A4241" s="24"/>
      <c r="B4241" s="5"/>
      <c r="C4241" s="5"/>
      <c r="D4241" s="5"/>
      <c r="E4241" s="5"/>
      <c r="F4241" s="5"/>
      <c r="G4241" s="6"/>
      <c r="H4241" s="6"/>
      <c r="I4241" s="6"/>
      <c r="J4241" s="6"/>
      <c r="K4241" s="6"/>
      <c r="L4241" s="6"/>
      <c r="M4241" s="6"/>
      <c r="N4241" s="6"/>
      <c r="O4241" s="6"/>
      <c r="P4241" s="6"/>
    </row>
    <row r="4242" spans="1:16" x14ac:dyDescent="0.2">
      <c r="A4242" s="24"/>
      <c r="B4242" s="5"/>
      <c r="C4242" s="5"/>
      <c r="D4242" s="5"/>
      <c r="E4242" s="5"/>
      <c r="F4242" s="5"/>
      <c r="G4242" s="6"/>
      <c r="H4242" s="6"/>
      <c r="I4242" s="6"/>
      <c r="J4242" s="6"/>
      <c r="K4242" s="6"/>
      <c r="L4242" s="6"/>
      <c r="M4242" s="6"/>
      <c r="N4242" s="6"/>
      <c r="O4242" s="6"/>
      <c r="P4242" s="6"/>
    </row>
    <row r="4243" spans="1:16" x14ac:dyDescent="0.2">
      <c r="A4243" s="24"/>
      <c r="B4243" s="5"/>
      <c r="C4243" s="5"/>
      <c r="D4243" s="5"/>
      <c r="E4243" s="5"/>
      <c r="F4243" s="5"/>
      <c r="G4243" s="6"/>
      <c r="H4243" s="6"/>
      <c r="I4243" s="6"/>
      <c r="J4243" s="6"/>
      <c r="K4243" s="6"/>
      <c r="L4243" s="6"/>
      <c r="M4243" s="6"/>
      <c r="N4243" s="6"/>
      <c r="O4243" s="6"/>
      <c r="P4243" s="6"/>
    </row>
    <row r="4244" spans="1:16" x14ac:dyDescent="0.2">
      <c r="A4244" s="24"/>
      <c r="B4244" s="5"/>
      <c r="C4244" s="5"/>
      <c r="D4244" s="5"/>
      <c r="E4244" s="5"/>
      <c r="F4244" s="5"/>
      <c r="G4244" s="6"/>
      <c r="H4244" s="6"/>
      <c r="I4244" s="6"/>
      <c r="J4244" s="6"/>
      <c r="K4244" s="6"/>
      <c r="L4244" s="6"/>
      <c r="M4244" s="6"/>
      <c r="N4244" s="6"/>
      <c r="O4244" s="6"/>
      <c r="P4244" s="6"/>
    </row>
    <row r="4245" spans="1:16" x14ac:dyDescent="0.2">
      <c r="A4245" s="24"/>
      <c r="B4245" s="5"/>
      <c r="C4245" s="5"/>
      <c r="D4245" s="5"/>
      <c r="E4245" s="5"/>
      <c r="F4245" s="5"/>
      <c r="G4245" s="6"/>
      <c r="H4245" s="6"/>
      <c r="I4245" s="6"/>
      <c r="J4245" s="6"/>
      <c r="K4245" s="6"/>
      <c r="L4245" s="6"/>
      <c r="M4245" s="6"/>
      <c r="N4245" s="6"/>
      <c r="O4245" s="6"/>
      <c r="P4245" s="6"/>
    </row>
    <row r="4246" spans="1:16" x14ac:dyDescent="0.2">
      <c r="A4246" s="24"/>
      <c r="B4246" s="5"/>
      <c r="C4246" s="5"/>
      <c r="D4246" s="5"/>
      <c r="E4246" s="5"/>
      <c r="F4246" s="5"/>
      <c r="G4246" s="6"/>
      <c r="H4246" s="6"/>
      <c r="I4246" s="6"/>
      <c r="J4246" s="6"/>
      <c r="K4246" s="6"/>
      <c r="L4246" s="6"/>
      <c r="M4246" s="6"/>
      <c r="N4246" s="6"/>
      <c r="O4246" s="6"/>
      <c r="P4246" s="6"/>
    </row>
    <row r="4247" spans="1:16" x14ac:dyDescent="0.2">
      <c r="A4247" s="24"/>
      <c r="B4247" s="5"/>
      <c r="C4247" s="5"/>
      <c r="D4247" s="5"/>
      <c r="E4247" s="5"/>
      <c r="F4247" s="5"/>
      <c r="G4247" s="6"/>
      <c r="H4247" s="6"/>
      <c r="I4247" s="6"/>
      <c r="J4247" s="6"/>
      <c r="K4247" s="6"/>
      <c r="L4247" s="6"/>
      <c r="M4247" s="6"/>
      <c r="N4247" s="6"/>
      <c r="O4247" s="6"/>
      <c r="P4247" s="6"/>
    </row>
    <row r="4248" spans="1:16" x14ac:dyDescent="0.2">
      <c r="A4248" s="24"/>
      <c r="B4248" s="5"/>
      <c r="C4248" s="5"/>
      <c r="D4248" s="5"/>
      <c r="E4248" s="5"/>
      <c r="F4248" s="5"/>
      <c r="G4248" s="6"/>
      <c r="H4248" s="6"/>
      <c r="I4248" s="6"/>
      <c r="J4248" s="6"/>
      <c r="K4248" s="6"/>
      <c r="L4248" s="6"/>
      <c r="M4248" s="6"/>
      <c r="N4248" s="6"/>
      <c r="O4248" s="6"/>
      <c r="P4248" s="6"/>
    </row>
    <row r="4249" spans="1:16" x14ac:dyDescent="0.2">
      <c r="A4249" s="24"/>
      <c r="B4249" s="5"/>
      <c r="C4249" s="5"/>
      <c r="D4249" s="5"/>
      <c r="E4249" s="5"/>
      <c r="F4249" s="5"/>
      <c r="G4249" s="6"/>
      <c r="H4249" s="6"/>
      <c r="I4249" s="6"/>
      <c r="J4249" s="6"/>
      <c r="K4249" s="6"/>
      <c r="L4249" s="6"/>
      <c r="M4249" s="6"/>
      <c r="N4249" s="6"/>
      <c r="O4249" s="6"/>
      <c r="P4249" s="6"/>
    </row>
    <row r="4250" spans="1:16" x14ac:dyDescent="0.2">
      <c r="A4250" s="24"/>
      <c r="B4250" s="5"/>
      <c r="C4250" s="5"/>
      <c r="D4250" s="5"/>
      <c r="E4250" s="5"/>
      <c r="F4250" s="5"/>
      <c r="G4250" s="6"/>
      <c r="H4250" s="6"/>
      <c r="I4250" s="6"/>
      <c r="J4250" s="6"/>
      <c r="K4250" s="6"/>
      <c r="L4250" s="6"/>
      <c r="M4250" s="6"/>
      <c r="N4250" s="6"/>
      <c r="O4250" s="6"/>
      <c r="P4250" s="6"/>
    </row>
    <row r="4251" spans="1:16" x14ac:dyDescent="0.2">
      <c r="A4251" s="24"/>
      <c r="B4251" s="5"/>
      <c r="C4251" s="5"/>
      <c r="D4251" s="5"/>
      <c r="E4251" s="5"/>
      <c r="F4251" s="5"/>
      <c r="G4251" s="6"/>
      <c r="H4251" s="6"/>
      <c r="I4251" s="6"/>
      <c r="J4251" s="6"/>
      <c r="K4251" s="6"/>
      <c r="L4251" s="6"/>
      <c r="M4251" s="6"/>
      <c r="N4251" s="6"/>
      <c r="O4251" s="6"/>
      <c r="P4251" s="6"/>
    </row>
    <row r="4252" spans="1:16" x14ac:dyDescent="0.2">
      <c r="A4252" s="24"/>
      <c r="B4252" s="5"/>
      <c r="C4252" s="5"/>
      <c r="D4252" s="5"/>
      <c r="E4252" s="5"/>
      <c r="F4252" s="5"/>
      <c r="G4252" s="6"/>
      <c r="H4252" s="6"/>
      <c r="I4252" s="6"/>
      <c r="J4252" s="6"/>
      <c r="K4252" s="6"/>
      <c r="L4252" s="6"/>
      <c r="M4252" s="6"/>
      <c r="N4252" s="6"/>
      <c r="O4252" s="6"/>
      <c r="P4252" s="6"/>
    </row>
    <row r="4253" spans="1:16" x14ac:dyDescent="0.2">
      <c r="A4253" s="24"/>
      <c r="B4253" s="5"/>
      <c r="C4253" s="5"/>
      <c r="D4253" s="5"/>
      <c r="E4253" s="5"/>
      <c r="F4253" s="5"/>
      <c r="G4253" s="6"/>
      <c r="H4253" s="6"/>
      <c r="I4253" s="6"/>
      <c r="J4253" s="6"/>
      <c r="K4253" s="6"/>
      <c r="L4253" s="6"/>
      <c r="M4253" s="6"/>
      <c r="N4253" s="6"/>
      <c r="O4253" s="6"/>
      <c r="P4253" s="6"/>
    </row>
    <row r="4254" spans="1:16" x14ac:dyDescent="0.2">
      <c r="A4254" s="24"/>
      <c r="B4254" s="5"/>
      <c r="C4254" s="5"/>
      <c r="D4254" s="5"/>
      <c r="E4254" s="5"/>
      <c r="F4254" s="5"/>
      <c r="G4254" s="6"/>
      <c r="H4254" s="6"/>
      <c r="I4254" s="6"/>
      <c r="J4254" s="6"/>
      <c r="K4254" s="6"/>
      <c r="L4254" s="6"/>
      <c r="M4254" s="6"/>
      <c r="N4254" s="6"/>
      <c r="O4254" s="6"/>
      <c r="P4254" s="6"/>
    </row>
    <row r="4255" spans="1:16" x14ac:dyDescent="0.2">
      <c r="A4255" s="24"/>
      <c r="B4255" s="5"/>
      <c r="C4255" s="5"/>
      <c r="D4255" s="5"/>
      <c r="E4255" s="5"/>
      <c r="F4255" s="5"/>
      <c r="G4255" s="6"/>
      <c r="H4255" s="6"/>
      <c r="I4255" s="6"/>
      <c r="J4255" s="6"/>
      <c r="K4255" s="6"/>
      <c r="L4255" s="6"/>
      <c r="M4255" s="6"/>
      <c r="N4255" s="6"/>
      <c r="O4255" s="6"/>
      <c r="P4255" s="6"/>
    </row>
    <row r="4256" spans="1:16" x14ac:dyDescent="0.2">
      <c r="A4256" s="24"/>
      <c r="B4256" s="5"/>
      <c r="C4256" s="5"/>
      <c r="D4256" s="5"/>
      <c r="E4256" s="5"/>
      <c r="F4256" s="5"/>
      <c r="G4256" s="6"/>
      <c r="H4256" s="6"/>
      <c r="I4256" s="6"/>
      <c r="J4256" s="6"/>
      <c r="K4256" s="6"/>
      <c r="L4256" s="6"/>
      <c r="M4256" s="6"/>
      <c r="N4256" s="6"/>
      <c r="O4256" s="6"/>
      <c r="P4256" s="6"/>
    </row>
    <row r="4257" spans="1:16" x14ac:dyDescent="0.2">
      <c r="A4257" s="24"/>
      <c r="B4257" s="5"/>
      <c r="C4257" s="5"/>
      <c r="D4257" s="5"/>
      <c r="E4257" s="5"/>
      <c r="F4257" s="5"/>
      <c r="G4257" s="6"/>
      <c r="H4257" s="6"/>
      <c r="I4257" s="6"/>
      <c r="J4257" s="6"/>
      <c r="K4257" s="6"/>
      <c r="L4257" s="6"/>
      <c r="M4257" s="6"/>
      <c r="N4257" s="6"/>
      <c r="O4257" s="6"/>
      <c r="P4257" s="6"/>
    </row>
    <row r="4258" spans="1:16" x14ac:dyDescent="0.2">
      <c r="A4258" s="24"/>
      <c r="B4258" s="5"/>
      <c r="C4258" s="5"/>
      <c r="D4258" s="5"/>
      <c r="E4258" s="5"/>
      <c r="F4258" s="5"/>
      <c r="G4258" s="6"/>
      <c r="H4258" s="6"/>
      <c r="I4258" s="6"/>
      <c r="J4258" s="6"/>
      <c r="K4258" s="6"/>
      <c r="L4258" s="6"/>
      <c r="M4258" s="6"/>
      <c r="N4258" s="6"/>
      <c r="O4258" s="6"/>
      <c r="P4258" s="6"/>
    </row>
    <row r="4259" spans="1:16" x14ac:dyDescent="0.2">
      <c r="A4259" s="24"/>
      <c r="B4259" s="5"/>
      <c r="C4259" s="5"/>
      <c r="D4259" s="5"/>
      <c r="E4259" s="5"/>
      <c r="F4259" s="5"/>
      <c r="G4259" s="6"/>
      <c r="H4259" s="6"/>
      <c r="I4259" s="6"/>
      <c r="J4259" s="6"/>
      <c r="K4259" s="6"/>
      <c r="L4259" s="6"/>
      <c r="M4259" s="6"/>
      <c r="N4259" s="6"/>
      <c r="O4259" s="6"/>
      <c r="P4259" s="6"/>
    </row>
    <row r="4260" spans="1:16" x14ac:dyDescent="0.2">
      <c r="A4260" s="24"/>
      <c r="B4260" s="5"/>
      <c r="C4260" s="5"/>
      <c r="D4260" s="5"/>
      <c r="E4260" s="5"/>
      <c r="F4260" s="5"/>
      <c r="G4260" s="6"/>
      <c r="H4260" s="6"/>
      <c r="I4260" s="6"/>
      <c r="J4260" s="6"/>
      <c r="K4260" s="6"/>
      <c r="L4260" s="6"/>
      <c r="M4260" s="6"/>
      <c r="N4260" s="6"/>
      <c r="O4260" s="6"/>
      <c r="P4260" s="6"/>
    </row>
    <row r="4261" spans="1:16" x14ac:dyDescent="0.2">
      <c r="A4261" s="24"/>
      <c r="B4261" s="5"/>
      <c r="C4261" s="5"/>
      <c r="D4261" s="5"/>
      <c r="E4261" s="5"/>
      <c r="F4261" s="5"/>
      <c r="G4261" s="6"/>
      <c r="H4261" s="6"/>
      <c r="I4261" s="6"/>
      <c r="J4261" s="6"/>
      <c r="K4261" s="6"/>
      <c r="L4261" s="6"/>
      <c r="M4261" s="6"/>
      <c r="N4261" s="6"/>
      <c r="O4261" s="6"/>
      <c r="P4261" s="6"/>
    </row>
    <row r="4262" spans="1:16" x14ac:dyDescent="0.2">
      <c r="A4262" s="24"/>
      <c r="B4262" s="5"/>
      <c r="C4262" s="5"/>
      <c r="D4262" s="5"/>
      <c r="E4262" s="5"/>
      <c r="F4262" s="5"/>
      <c r="G4262" s="6"/>
      <c r="H4262" s="6"/>
      <c r="I4262" s="6"/>
      <c r="J4262" s="6"/>
      <c r="K4262" s="6"/>
      <c r="L4262" s="6"/>
      <c r="M4262" s="6"/>
      <c r="N4262" s="6"/>
      <c r="O4262" s="6"/>
      <c r="P4262" s="6"/>
    </row>
    <row r="4263" spans="1:16" x14ac:dyDescent="0.2">
      <c r="A4263" s="24"/>
      <c r="B4263" s="5"/>
      <c r="C4263" s="5"/>
      <c r="D4263" s="5"/>
      <c r="E4263" s="5"/>
      <c r="F4263" s="5"/>
      <c r="G4263" s="6"/>
      <c r="H4263" s="6"/>
      <c r="I4263" s="6"/>
      <c r="J4263" s="6"/>
      <c r="K4263" s="6"/>
      <c r="L4263" s="6"/>
      <c r="M4263" s="6"/>
      <c r="N4263" s="6"/>
      <c r="O4263" s="6"/>
      <c r="P4263" s="6"/>
    </row>
    <row r="4264" spans="1:16" x14ac:dyDescent="0.2">
      <c r="A4264" s="24"/>
      <c r="B4264" s="5"/>
      <c r="C4264" s="5"/>
      <c r="D4264" s="5"/>
      <c r="E4264" s="5"/>
      <c r="F4264" s="5"/>
      <c r="G4264" s="6"/>
      <c r="H4264" s="6"/>
      <c r="I4264" s="6"/>
      <c r="J4264" s="6"/>
      <c r="K4264" s="6"/>
      <c r="L4264" s="6"/>
      <c r="M4264" s="6"/>
      <c r="N4264" s="6"/>
      <c r="O4264" s="6"/>
      <c r="P4264" s="6"/>
    </row>
    <row r="4265" spans="1:16" x14ac:dyDescent="0.2">
      <c r="A4265" s="24"/>
      <c r="B4265" s="5"/>
      <c r="C4265" s="5"/>
      <c r="D4265" s="5"/>
      <c r="E4265" s="5"/>
      <c r="F4265" s="5"/>
      <c r="G4265" s="6"/>
      <c r="H4265" s="6"/>
      <c r="I4265" s="6"/>
      <c r="J4265" s="6"/>
      <c r="K4265" s="6"/>
      <c r="L4265" s="6"/>
      <c r="M4265" s="6"/>
      <c r="N4265" s="6"/>
      <c r="O4265" s="6"/>
      <c r="P4265" s="6"/>
    </row>
    <row r="4266" spans="1:16" x14ac:dyDescent="0.2">
      <c r="A4266" s="24"/>
      <c r="B4266" s="5"/>
      <c r="C4266" s="5"/>
      <c r="D4266" s="5"/>
      <c r="E4266" s="5"/>
      <c r="F4266" s="5"/>
      <c r="G4266" s="6"/>
      <c r="H4266" s="6"/>
      <c r="I4266" s="6"/>
      <c r="J4266" s="6"/>
      <c r="K4266" s="6"/>
      <c r="L4266" s="6"/>
      <c r="M4266" s="6"/>
      <c r="N4266" s="6"/>
      <c r="O4266" s="6"/>
      <c r="P4266" s="6"/>
    </row>
    <row r="4267" spans="1:16" x14ac:dyDescent="0.2">
      <c r="A4267" s="24"/>
      <c r="B4267" s="5"/>
      <c r="C4267" s="5"/>
      <c r="D4267" s="5"/>
      <c r="E4267" s="5"/>
      <c r="F4267" s="5"/>
      <c r="G4267" s="6"/>
      <c r="H4267" s="6"/>
      <c r="I4267" s="6"/>
      <c r="J4267" s="6"/>
      <c r="K4267" s="6"/>
      <c r="L4267" s="6"/>
      <c r="M4267" s="6"/>
      <c r="N4267" s="6"/>
      <c r="O4267" s="6"/>
      <c r="P4267" s="6"/>
    </row>
    <row r="4268" spans="1:16" x14ac:dyDescent="0.2">
      <c r="A4268" s="24"/>
      <c r="B4268" s="5"/>
      <c r="C4268" s="5"/>
      <c r="D4268" s="5"/>
      <c r="E4268" s="5"/>
      <c r="F4268" s="5"/>
      <c r="G4268" s="6"/>
      <c r="H4268" s="6"/>
      <c r="I4268" s="6"/>
      <c r="J4268" s="6"/>
      <c r="K4268" s="6"/>
      <c r="L4268" s="6"/>
      <c r="M4268" s="6"/>
      <c r="N4268" s="6"/>
      <c r="O4268" s="6"/>
      <c r="P4268" s="6"/>
    </row>
    <row r="4269" spans="1:16" x14ac:dyDescent="0.2">
      <c r="A4269" s="24"/>
      <c r="B4269" s="5"/>
      <c r="C4269" s="5"/>
      <c r="D4269" s="5"/>
      <c r="E4269" s="5"/>
      <c r="F4269" s="5"/>
      <c r="G4269" s="6"/>
      <c r="H4269" s="6"/>
      <c r="I4269" s="6"/>
      <c r="J4269" s="6"/>
      <c r="K4269" s="6"/>
      <c r="L4269" s="6"/>
      <c r="M4269" s="6"/>
      <c r="N4269" s="6"/>
      <c r="O4269" s="6"/>
      <c r="P4269" s="6"/>
    </row>
    <row r="4270" spans="1:16" x14ac:dyDescent="0.2">
      <c r="A4270" s="24"/>
      <c r="B4270" s="5"/>
      <c r="C4270" s="5"/>
      <c r="D4270" s="5"/>
      <c r="E4270" s="5"/>
      <c r="F4270" s="5"/>
      <c r="G4270" s="6"/>
      <c r="H4270" s="6"/>
      <c r="I4270" s="6"/>
      <c r="J4270" s="6"/>
      <c r="K4270" s="6"/>
      <c r="L4270" s="6"/>
      <c r="M4270" s="6"/>
      <c r="N4270" s="6"/>
      <c r="O4270" s="6"/>
      <c r="P4270" s="6"/>
    </row>
    <row r="4271" spans="1:16" x14ac:dyDescent="0.2">
      <c r="A4271" s="24"/>
      <c r="B4271" s="5"/>
      <c r="C4271" s="5"/>
      <c r="D4271" s="5"/>
      <c r="E4271" s="5"/>
      <c r="F4271" s="5"/>
      <c r="G4271" s="6"/>
      <c r="H4271" s="6"/>
      <c r="I4271" s="6"/>
      <c r="J4271" s="6"/>
      <c r="K4271" s="6"/>
      <c r="L4271" s="6"/>
      <c r="M4271" s="6"/>
      <c r="N4271" s="6"/>
      <c r="O4271" s="6"/>
      <c r="P4271" s="6"/>
    </row>
    <row r="4272" spans="1:16" x14ac:dyDescent="0.2">
      <c r="A4272" s="24"/>
      <c r="B4272" s="5"/>
      <c r="C4272" s="5"/>
      <c r="D4272" s="5"/>
      <c r="E4272" s="5"/>
      <c r="F4272" s="5"/>
      <c r="G4272" s="6"/>
      <c r="H4272" s="6"/>
      <c r="I4272" s="6"/>
      <c r="J4272" s="6"/>
      <c r="K4272" s="6"/>
      <c r="L4272" s="6"/>
      <c r="M4272" s="6"/>
      <c r="N4272" s="6"/>
      <c r="O4272" s="6"/>
      <c r="P4272" s="6"/>
    </row>
    <row r="4273" spans="1:16" x14ac:dyDescent="0.2">
      <c r="A4273" s="24"/>
      <c r="B4273" s="5"/>
      <c r="C4273" s="5"/>
      <c r="D4273" s="5"/>
      <c r="E4273" s="5"/>
      <c r="F4273" s="5"/>
      <c r="G4273" s="6"/>
      <c r="H4273" s="6"/>
      <c r="I4273" s="6"/>
      <c r="J4273" s="6"/>
      <c r="K4273" s="6"/>
      <c r="L4273" s="6"/>
      <c r="M4273" s="6"/>
      <c r="N4273" s="6"/>
      <c r="O4273" s="6"/>
      <c r="P4273" s="6"/>
    </row>
    <row r="4274" spans="1:16" x14ac:dyDescent="0.2">
      <c r="A4274" s="24"/>
      <c r="B4274" s="5"/>
      <c r="C4274" s="5"/>
      <c r="D4274" s="5"/>
      <c r="E4274" s="5"/>
      <c r="F4274" s="5"/>
      <c r="G4274" s="6"/>
      <c r="H4274" s="6"/>
      <c r="I4274" s="6"/>
      <c r="J4274" s="6"/>
      <c r="K4274" s="6"/>
      <c r="L4274" s="6"/>
      <c r="M4274" s="6"/>
      <c r="N4274" s="6"/>
      <c r="O4274" s="6"/>
      <c r="P4274" s="6"/>
    </row>
    <row r="4275" spans="1:16" x14ac:dyDescent="0.2">
      <c r="A4275" s="24"/>
      <c r="B4275" s="5"/>
      <c r="C4275" s="5"/>
      <c r="D4275" s="5"/>
      <c r="E4275" s="5"/>
      <c r="F4275" s="5"/>
      <c r="G4275" s="6"/>
      <c r="H4275" s="6"/>
      <c r="I4275" s="6"/>
      <c r="J4275" s="6"/>
      <c r="K4275" s="6"/>
      <c r="L4275" s="6"/>
      <c r="M4275" s="6"/>
      <c r="N4275" s="6"/>
      <c r="O4275" s="6"/>
      <c r="P4275" s="6"/>
    </row>
    <row r="4276" spans="1:16" x14ac:dyDescent="0.2">
      <c r="A4276" s="24"/>
      <c r="B4276" s="5"/>
      <c r="C4276" s="5"/>
      <c r="D4276" s="5"/>
      <c r="E4276" s="5"/>
      <c r="F4276" s="5"/>
      <c r="G4276" s="6"/>
      <c r="H4276" s="6"/>
      <c r="I4276" s="6"/>
      <c r="J4276" s="6"/>
      <c r="K4276" s="6"/>
      <c r="L4276" s="6"/>
      <c r="M4276" s="6"/>
      <c r="N4276" s="6"/>
      <c r="O4276" s="6"/>
      <c r="P4276" s="6"/>
    </row>
    <row r="4277" spans="1:16" x14ac:dyDescent="0.2">
      <c r="A4277" s="24"/>
      <c r="B4277" s="5"/>
      <c r="C4277" s="5"/>
      <c r="D4277" s="5"/>
      <c r="E4277" s="5"/>
      <c r="F4277" s="5"/>
      <c r="G4277" s="6"/>
      <c r="H4277" s="6"/>
      <c r="I4277" s="6"/>
      <c r="J4277" s="6"/>
      <c r="K4277" s="6"/>
      <c r="L4277" s="6"/>
      <c r="M4277" s="6"/>
      <c r="N4277" s="6"/>
      <c r="O4277" s="6"/>
      <c r="P4277" s="6"/>
    </row>
    <row r="4278" spans="1:16" x14ac:dyDescent="0.2">
      <c r="A4278" s="24"/>
      <c r="B4278" s="5"/>
      <c r="C4278" s="5"/>
      <c r="D4278" s="5"/>
      <c r="E4278" s="5"/>
      <c r="F4278" s="5"/>
      <c r="G4278" s="6"/>
      <c r="H4278" s="6"/>
      <c r="I4278" s="6"/>
      <c r="J4278" s="6"/>
      <c r="K4278" s="6"/>
      <c r="L4278" s="6"/>
      <c r="M4278" s="6"/>
      <c r="N4278" s="6"/>
      <c r="O4278" s="6"/>
      <c r="P4278" s="6"/>
    </row>
    <row r="4279" spans="1:16" x14ac:dyDescent="0.2">
      <c r="A4279" s="24"/>
      <c r="B4279" s="5"/>
      <c r="C4279" s="5"/>
      <c r="D4279" s="5"/>
      <c r="E4279" s="5"/>
      <c r="F4279" s="5"/>
      <c r="G4279" s="6"/>
      <c r="H4279" s="6"/>
      <c r="I4279" s="6"/>
      <c r="J4279" s="6"/>
      <c r="K4279" s="6"/>
      <c r="L4279" s="6"/>
      <c r="M4279" s="6"/>
      <c r="N4279" s="6"/>
      <c r="O4279" s="6"/>
      <c r="P4279" s="6"/>
    </row>
    <row r="4280" spans="1:16" x14ac:dyDescent="0.2">
      <c r="A4280" s="24"/>
      <c r="B4280" s="5"/>
      <c r="C4280" s="5"/>
      <c r="D4280" s="5"/>
      <c r="E4280" s="5"/>
      <c r="F4280" s="5"/>
      <c r="G4280" s="6"/>
      <c r="H4280" s="6"/>
      <c r="I4280" s="6"/>
      <c r="J4280" s="6"/>
      <c r="K4280" s="6"/>
      <c r="L4280" s="6"/>
      <c r="M4280" s="6"/>
      <c r="N4280" s="6"/>
      <c r="O4280" s="6"/>
      <c r="P4280" s="6"/>
    </row>
    <row r="4281" spans="1:16" x14ac:dyDescent="0.2">
      <c r="A4281" s="24"/>
      <c r="B4281" s="5"/>
      <c r="C4281" s="5"/>
      <c r="D4281" s="5"/>
      <c r="E4281" s="5"/>
      <c r="F4281" s="5"/>
      <c r="G4281" s="6"/>
      <c r="H4281" s="6"/>
      <c r="I4281" s="6"/>
      <c r="J4281" s="6"/>
      <c r="K4281" s="6"/>
      <c r="L4281" s="6"/>
      <c r="M4281" s="6"/>
      <c r="N4281" s="6"/>
      <c r="O4281" s="6"/>
      <c r="P4281" s="6"/>
    </row>
    <row r="4282" spans="1:16" x14ac:dyDescent="0.2">
      <c r="A4282" s="24"/>
      <c r="B4282" s="5"/>
      <c r="C4282" s="5"/>
      <c r="D4282" s="5"/>
      <c r="E4282" s="5"/>
      <c r="F4282" s="5"/>
      <c r="G4282" s="6"/>
      <c r="H4282" s="6"/>
      <c r="I4282" s="6"/>
      <c r="J4282" s="6"/>
      <c r="K4282" s="6"/>
      <c r="L4282" s="6"/>
      <c r="M4282" s="6"/>
      <c r="N4282" s="6"/>
      <c r="O4282" s="6"/>
      <c r="P4282" s="6"/>
    </row>
    <row r="4283" spans="1:16" x14ac:dyDescent="0.2">
      <c r="A4283" s="24"/>
      <c r="B4283" s="5"/>
      <c r="C4283" s="5"/>
      <c r="D4283" s="5"/>
      <c r="E4283" s="5"/>
      <c r="F4283" s="5"/>
      <c r="G4283" s="6"/>
      <c r="H4283" s="6"/>
      <c r="I4283" s="6"/>
      <c r="J4283" s="6"/>
      <c r="K4283" s="6"/>
      <c r="L4283" s="6"/>
      <c r="M4283" s="6"/>
      <c r="N4283" s="6"/>
      <c r="O4283" s="6"/>
      <c r="P4283" s="6"/>
    </row>
    <row r="4284" spans="1:16" x14ac:dyDescent="0.2">
      <c r="A4284" s="24"/>
      <c r="B4284" s="5"/>
      <c r="C4284" s="5"/>
      <c r="D4284" s="5"/>
      <c r="E4284" s="5"/>
      <c r="F4284" s="5"/>
      <c r="G4284" s="6"/>
      <c r="H4284" s="6"/>
      <c r="I4284" s="6"/>
      <c r="J4284" s="6"/>
      <c r="K4284" s="6"/>
      <c r="L4284" s="6"/>
      <c r="M4284" s="6"/>
      <c r="N4284" s="6"/>
      <c r="O4284" s="6"/>
      <c r="P4284" s="6"/>
    </row>
    <row r="4285" spans="1:16" x14ac:dyDescent="0.2">
      <c r="A4285" s="24"/>
      <c r="B4285" s="5"/>
      <c r="C4285" s="5"/>
      <c r="D4285" s="5"/>
      <c r="E4285" s="5"/>
      <c r="F4285" s="5"/>
      <c r="G4285" s="6"/>
      <c r="H4285" s="6"/>
      <c r="I4285" s="6"/>
      <c r="J4285" s="6"/>
      <c r="K4285" s="6"/>
      <c r="L4285" s="6"/>
      <c r="M4285" s="6"/>
      <c r="N4285" s="6"/>
      <c r="O4285" s="6"/>
      <c r="P4285" s="6"/>
    </row>
    <row r="4286" spans="1:16" x14ac:dyDescent="0.2">
      <c r="A4286" s="24"/>
      <c r="B4286" s="5"/>
      <c r="C4286" s="5"/>
      <c r="D4286" s="5"/>
      <c r="E4286" s="5"/>
      <c r="F4286" s="5"/>
      <c r="G4286" s="6"/>
      <c r="H4286" s="6"/>
      <c r="I4286" s="6"/>
      <c r="J4286" s="6"/>
      <c r="K4286" s="6"/>
      <c r="L4286" s="6"/>
      <c r="M4286" s="6"/>
      <c r="N4286" s="6"/>
      <c r="O4286" s="6"/>
      <c r="P4286" s="6"/>
    </row>
    <row r="4287" spans="1:16" x14ac:dyDescent="0.2">
      <c r="A4287" s="24"/>
      <c r="B4287" s="5"/>
      <c r="C4287" s="5"/>
      <c r="D4287" s="5"/>
      <c r="E4287" s="5"/>
      <c r="F4287" s="5"/>
      <c r="G4287" s="6"/>
      <c r="H4287" s="6"/>
      <c r="I4287" s="6"/>
      <c r="J4287" s="6"/>
      <c r="K4287" s="6"/>
      <c r="L4287" s="6"/>
      <c r="M4287" s="6"/>
      <c r="N4287" s="6"/>
      <c r="O4287" s="6"/>
      <c r="P4287" s="6"/>
    </row>
    <row r="4288" spans="1:16" x14ac:dyDescent="0.2">
      <c r="A4288" s="24"/>
      <c r="B4288" s="5"/>
      <c r="C4288" s="5"/>
      <c r="D4288" s="5"/>
      <c r="E4288" s="5"/>
      <c r="F4288" s="5"/>
      <c r="G4288" s="6"/>
      <c r="H4288" s="6"/>
      <c r="I4288" s="6"/>
      <c r="J4288" s="6"/>
      <c r="K4288" s="6"/>
      <c r="L4288" s="6"/>
      <c r="M4288" s="6"/>
      <c r="N4288" s="6"/>
      <c r="O4288" s="6"/>
      <c r="P4288" s="6"/>
    </row>
    <row r="4289" spans="1:16" x14ac:dyDescent="0.2">
      <c r="A4289" s="24"/>
      <c r="B4289" s="5"/>
      <c r="C4289" s="5"/>
      <c r="D4289" s="5"/>
      <c r="E4289" s="5"/>
      <c r="F4289" s="5"/>
      <c r="G4289" s="6"/>
      <c r="H4289" s="6"/>
      <c r="I4289" s="6"/>
      <c r="J4289" s="6"/>
      <c r="K4289" s="6"/>
      <c r="L4289" s="6"/>
      <c r="M4289" s="6"/>
      <c r="N4289" s="6"/>
      <c r="O4289" s="6"/>
      <c r="P4289" s="6"/>
    </row>
    <row r="4290" spans="1:16" x14ac:dyDescent="0.2">
      <c r="A4290" s="24"/>
      <c r="B4290" s="5"/>
      <c r="C4290" s="5"/>
      <c r="D4290" s="5"/>
      <c r="E4290" s="5"/>
      <c r="F4290" s="5"/>
      <c r="G4290" s="6"/>
      <c r="H4290" s="6"/>
      <c r="I4290" s="6"/>
      <c r="J4290" s="6"/>
      <c r="K4290" s="6"/>
      <c r="L4290" s="6"/>
      <c r="M4290" s="6"/>
      <c r="N4290" s="6"/>
      <c r="O4290" s="6"/>
      <c r="P4290" s="6"/>
    </row>
    <row r="4291" spans="1:16" x14ac:dyDescent="0.2">
      <c r="A4291" s="24"/>
      <c r="B4291" s="5"/>
      <c r="C4291" s="5"/>
      <c r="D4291" s="5"/>
      <c r="E4291" s="5"/>
      <c r="F4291" s="5"/>
      <c r="G4291" s="6"/>
      <c r="H4291" s="6"/>
      <c r="I4291" s="6"/>
      <c r="J4291" s="6"/>
      <c r="K4291" s="6"/>
      <c r="L4291" s="6"/>
      <c r="M4291" s="6"/>
      <c r="N4291" s="6"/>
      <c r="O4291" s="6"/>
      <c r="P4291" s="6"/>
    </row>
    <row r="4292" spans="1:16" x14ac:dyDescent="0.2">
      <c r="A4292" s="24"/>
      <c r="B4292" s="5"/>
      <c r="C4292" s="5"/>
      <c r="D4292" s="5"/>
      <c r="E4292" s="5"/>
      <c r="F4292" s="5"/>
      <c r="G4292" s="6"/>
      <c r="H4292" s="6"/>
      <c r="I4292" s="6"/>
      <c r="J4292" s="6"/>
      <c r="K4292" s="6"/>
      <c r="L4292" s="6"/>
      <c r="M4292" s="6"/>
      <c r="N4292" s="6"/>
      <c r="O4292" s="6"/>
      <c r="P4292" s="6"/>
    </row>
    <row r="4293" spans="1:16" x14ac:dyDescent="0.2">
      <c r="A4293" s="24"/>
      <c r="B4293" s="5"/>
      <c r="C4293" s="5"/>
      <c r="D4293" s="5"/>
      <c r="E4293" s="5"/>
      <c r="F4293" s="5"/>
      <c r="G4293" s="6"/>
      <c r="H4293" s="6"/>
      <c r="I4293" s="6"/>
      <c r="J4293" s="6"/>
      <c r="K4293" s="6"/>
      <c r="L4293" s="6"/>
      <c r="M4293" s="6"/>
      <c r="N4293" s="6"/>
      <c r="O4293" s="6"/>
      <c r="P4293" s="6"/>
    </row>
    <row r="4294" spans="1:16" x14ac:dyDescent="0.2">
      <c r="A4294" s="24"/>
      <c r="B4294" s="5"/>
      <c r="C4294" s="5"/>
      <c r="D4294" s="5"/>
      <c r="E4294" s="5"/>
      <c r="F4294" s="5"/>
      <c r="G4294" s="6"/>
      <c r="H4294" s="6"/>
      <c r="I4294" s="6"/>
      <c r="J4294" s="6"/>
      <c r="K4294" s="6"/>
      <c r="L4294" s="6"/>
      <c r="M4294" s="6"/>
      <c r="N4294" s="6"/>
      <c r="O4294" s="6"/>
      <c r="P4294" s="6"/>
    </row>
    <row r="4295" spans="1:16" x14ac:dyDescent="0.2">
      <c r="A4295" s="24"/>
      <c r="B4295" s="5"/>
      <c r="C4295" s="5"/>
      <c r="D4295" s="5"/>
      <c r="E4295" s="5"/>
      <c r="F4295" s="5"/>
      <c r="G4295" s="6"/>
      <c r="H4295" s="6"/>
      <c r="I4295" s="6"/>
      <c r="J4295" s="6"/>
      <c r="K4295" s="6"/>
      <c r="L4295" s="6"/>
      <c r="M4295" s="6"/>
      <c r="N4295" s="6"/>
      <c r="O4295" s="6"/>
      <c r="P4295" s="6"/>
    </row>
    <row r="4296" spans="1:16" x14ac:dyDescent="0.2">
      <c r="A4296" s="24"/>
      <c r="B4296" s="5"/>
      <c r="C4296" s="5"/>
      <c r="D4296" s="5"/>
      <c r="E4296" s="5"/>
      <c r="F4296" s="5"/>
      <c r="G4296" s="6"/>
      <c r="H4296" s="6"/>
      <c r="I4296" s="6"/>
      <c r="J4296" s="6"/>
      <c r="K4296" s="6"/>
      <c r="L4296" s="6"/>
      <c r="M4296" s="6"/>
      <c r="N4296" s="6"/>
      <c r="O4296" s="6"/>
      <c r="P4296" s="6"/>
    </row>
    <row r="4297" spans="1:16" x14ac:dyDescent="0.2">
      <c r="A4297" s="24"/>
      <c r="B4297" s="5"/>
      <c r="C4297" s="5"/>
      <c r="D4297" s="5"/>
      <c r="E4297" s="5"/>
      <c r="F4297" s="5"/>
      <c r="G4297" s="6"/>
      <c r="H4297" s="6"/>
      <c r="I4297" s="6"/>
      <c r="J4297" s="6"/>
      <c r="K4297" s="6"/>
      <c r="L4297" s="6"/>
      <c r="M4297" s="6"/>
      <c r="N4297" s="6"/>
      <c r="O4297" s="6"/>
      <c r="P4297" s="6"/>
    </row>
    <row r="4298" spans="1:16" x14ac:dyDescent="0.2">
      <c r="A4298" s="24"/>
      <c r="B4298" s="5"/>
      <c r="C4298" s="5"/>
      <c r="D4298" s="5"/>
      <c r="E4298" s="5"/>
      <c r="F4298" s="5"/>
      <c r="G4298" s="6"/>
      <c r="H4298" s="6"/>
      <c r="I4298" s="6"/>
      <c r="J4298" s="6"/>
      <c r="K4298" s="6"/>
      <c r="L4298" s="6"/>
      <c r="M4298" s="6"/>
      <c r="N4298" s="6"/>
      <c r="O4298" s="6"/>
      <c r="P4298" s="6"/>
    </row>
    <row r="4299" spans="1:16" x14ac:dyDescent="0.2">
      <c r="A4299" s="24"/>
      <c r="B4299" s="5"/>
      <c r="C4299" s="5"/>
      <c r="D4299" s="5"/>
      <c r="E4299" s="5"/>
      <c r="F4299" s="5"/>
      <c r="G4299" s="6"/>
      <c r="H4299" s="6"/>
      <c r="I4299" s="6"/>
      <c r="J4299" s="6"/>
      <c r="K4299" s="6"/>
      <c r="L4299" s="6"/>
      <c r="M4299" s="6"/>
      <c r="N4299" s="6"/>
      <c r="O4299" s="6"/>
      <c r="P4299" s="6"/>
    </row>
    <row r="4300" spans="1:16" x14ac:dyDescent="0.2">
      <c r="A4300" s="24"/>
      <c r="B4300" s="5"/>
      <c r="C4300" s="5"/>
      <c r="D4300" s="5"/>
      <c r="E4300" s="5"/>
      <c r="F4300" s="5"/>
      <c r="G4300" s="6"/>
      <c r="H4300" s="6"/>
      <c r="I4300" s="6"/>
      <c r="J4300" s="6"/>
      <c r="K4300" s="6"/>
      <c r="L4300" s="6"/>
      <c r="M4300" s="6"/>
      <c r="N4300" s="6"/>
      <c r="O4300" s="6"/>
      <c r="P4300" s="6"/>
    </row>
    <row r="4301" spans="1:16" x14ac:dyDescent="0.2">
      <c r="A4301" s="24"/>
      <c r="B4301" s="5"/>
      <c r="C4301" s="5"/>
      <c r="D4301" s="5"/>
      <c r="E4301" s="5"/>
      <c r="F4301" s="5"/>
      <c r="G4301" s="6"/>
      <c r="H4301" s="6"/>
      <c r="I4301" s="6"/>
      <c r="J4301" s="6"/>
      <c r="K4301" s="6"/>
      <c r="L4301" s="6"/>
      <c r="M4301" s="6"/>
      <c r="N4301" s="6"/>
      <c r="O4301" s="6"/>
      <c r="P4301" s="6"/>
    </row>
    <row r="4302" spans="1:16" x14ac:dyDescent="0.2">
      <c r="A4302" s="24"/>
      <c r="B4302" s="5"/>
      <c r="C4302" s="5"/>
      <c r="D4302" s="5"/>
      <c r="E4302" s="5"/>
      <c r="F4302" s="5"/>
      <c r="G4302" s="6"/>
      <c r="H4302" s="6"/>
      <c r="I4302" s="6"/>
      <c r="J4302" s="6"/>
      <c r="K4302" s="6"/>
      <c r="L4302" s="6"/>
      <c r="M4302" s="6"/>
      <c r="N4302" s="6"/>
      <c r="O4302" s="6"/>
      <c r="P4302" s="6"/>
    </row>
    <row r="4303" spans="1:16" x14ac:dyDescent="0.2">
      <c r="A4303" s="24"/>
      <c r="B4303" s="5"/>
      <c r="C4303" s="5"/>
      <c r="D4303" s="5"/>
      <c r="E4303" s="5"/>
      <c r="F4303" s="5"/>
      <c r="G4303" s="6"/>
      <c r="H4303" s="6"/>
      <c r="I4303" s="6"/>
      <c r="J4303" s="6"/>
      <c r="K4303" s="6"/>
      <c r="L4303" s="6"/>
      <c r="M4303" s="6"/>
      <c r="N4303" s="6"/>
      <c r="O4303" s="6"/>
      <c r="P4303" s="6"/>
    </row>
    <row r="4304" spans="1:16" x14ac:dyDescent="0.2">
      <c r="A4304" s="24"/>
      <c r="B4304" s="5"/>
      <c r="C4304" s="5"/>
      <c r="D4304" s="5"/>
      <c r="E4304" s="5"/>
      <c r="F4304" s="5"/>
      <c r="G4304" s="6"/>
      <c r="H4304" s="6"/>
      <c r="I4304" s="6"/>
      <c r="J4304" s="6"/>
      <c r="K4304" s="6"/>
      <c r="L4304" s="6"/>
      <c r="M4304" s="6"/>
      <c r="N4304" s="6"/>
      <c r="O4304" s="6"/>
      <c r="P4304" s="6"/>
    </row>
    <row r="4305" spans="1:16" x14ac:dyDescent="0.2">
      <c r="A4305" s="24"/>
      <c r="B4305" s="5"/>
      <c r="C4305" s="5"/>
      <c r="D4305" s="5"/>
      <c r="E4305" s="5"/>
      <c r="F4305" s="5"/>
      <c r="G4305" s="6"/>
      <c r="H4305" s="6"/>
      <c r="I4305" s="6"/>
      <c r="J4305" s="6"/>
      <c r="K4305" s="6"/>
      <c r="L4305" s="6"/>
      <c r="M4305" s="6"/>
      <c r="N4305" s="6"/>
      <c r="O4305" s="6"/>
      <c r="P4305" s="6"/>
    </row>
    <row r="4306" spans="1:16" x14ac:dyDescent="0.2">
      <c r="A4306" s="24"/>
      <c r="B4306" s="5"/>
      <c r="C4306" s="5"/>
      <c r="D4306" s="5"/>
      <c r="E4306" s="5"/>
      <c r="F4306" s="5"/>
      <c r="G4306" s="6"/>
      <c r="H4306" s="6"/>
      <c r="I4306" s="6"/>
      <c r="J4306" s="6"/>
      <c r="K4306" s="6"/>
      <c r="L4306" s="6"/>
      <c r="M4306" s="6"/>
      <c r="N4306" s="6"/>
      <c r="O4306" s="6"/>
      <c r="P4306" s="6"/>
    </row>
    <row r="4307" spans="1:16" x14ac:dyDescent="0.2">
      <c r="A4307" s="24"/>
      <c r="B4307" s="5"/>
      <c r="C4307" s="5"/>
      <c r="D4307" s="5"/>
      <c r="E4307" s="5"/>
      <c r="F4307" s="5"/>
      <c r="G4307" s="6"/>
      <c r="H4307" s="6"/>
      <c r="I4307" s="6"/>
      <c r="J4307" s="6"/>
      <c r="K4307" s="6"/>
      <c r="L4307" s="6"/>
      <c r="M4307" s="6"/>
      <c r="N4307" s="6"/>
      <c r="O4307" s="6"/>
      <c r="P4307" s="6"/>
    </row>
    <row r="4308" spans="1:16" x14ac:dyDescent="0.2">
      <c r="A4308" s="24"/>
      <c r="B4308" s="5"/>
      <c r="C4308" s="5"/>
      <c r="D4308" s="5"/>
      <c r="E4308" s="5"/>
      <c r="F4308" s="5"/>
      <c r="G4308" s="6"/>
      <c r="H4308" s="6"/>
      <c r="I4308" s="6"/>
      <c r="J4308" s="6"/>
      <c r="K4308" s="6"/>
      <c r="L4308" s="6"/>
      <c r="M4308" s="6"/>
      <c r="N4308" s="6"/>
      <c r="O4308" s="6"/>
      <c r="P4308" s="6"/>
    </row>
    <row r="4309" spans="1:16" x14ac:dyDescent="0.2">
      <c r="A4309" s="24"/>
      <c r="B4309" s="5"/>
      <c r="C4309" s="5"/>
      <c r="D4309" s="5"/>
      <c r="E4309" s="5"/>
      <c r="F4309" s="5"/>
      <c r="G4309" s="6"/>
      <c r="H4309" s="6"/>
      <c r="I4309" s="6"/>
      <c r="J4309" s="6"/>
      <c r="K4309" s="6"/>
      <c r="L4309" s="6"/>
      <c r="M4309" s="6"/>
      <c r="N4309" s="6"/>
      <c r="O4309" s="6"/>
      <c r="P4309" s="6"/>
    </row>
    <row r="4310" spans="1:16" x14ac:dyDescent="0.2">
      <c r="A4310" s="24"/>
      <c r="B4310" s="5"/>
      <c r="C4310" s="5"/>
      <c r="D4310" s="5"/>
      <c r="E4310" s="5"/>
      <c r="F4310" s="5"/>
      <c r="G4310" s="6"/>
      <c r="H4310" s="6"/>
      <c r="I4310" s="6"/>
      <c r="J4310" s="6"/>
      <c r="K4310" s="6"/>
      <c r="L4310" s="6"/>
      <c r="M4310" s="6"/>
      <c r="N4310" s="6"/>
      <c r="O4310" s="6"/>
      <c r="P4310" s="6"/>
    </row>
    <row r="4311" spans="1:16" x14ac:dyDescent="0.2">
      <c r="A4311" s="24"/>
      <c r="B4311" s="5"/>
      <c r="C4311" s="5"/>
      <c r="D4311" s="5"/>
      <c r="E4311" s="5"/>
      <c r="F4311" s="5"/>
      <c r="G4311" s="6"/>
      <c r="H4311" s="6"/>
      <c r="I4311" s="6"/>
      <c r="J4311" s="6"/>
      <c r="K4311" s="6"/>
      <c r="L4311" s="6"/>
      <c r="M4311" s="6"/>
      <c r="N4311" s="6"/>
      <c r="O4311" s="6"/>
      <c r="P4311" s="6"/>
    </row>
    <row r="4312" spans="1:16" x14ac:dyDescent="0.2">
      <c r="A4312" s="24"/>
      <c r="B4312" s="5"/>
      <c r="C4312" s="5"/>
      <c r="D4312" s="5"/>
      <c r="E4312" s="5"/>
      <c r="F4312" s="5"/>
      <c r="G4312" s="6"/>
      <c r="H4312" s="6"/>
      <c r="I4312" s="6"/>
      <c r="J4312" s="6"/>
      <c r="K4312" s="6"/>
      <c r="L4312" s="6"/>
      <c r="M4312" s="6"/>
      <c r="N4312" s="6"/>
      <c r="O4312" s="6"/>
      <c r="P4312" s="6"/>
    </row>
    <row r="4313" spans="1:16" x14ac:dyDescent="0.2">
      <c r="A4313" s="24"/>
      <c r="B4313" s="5"/>
      <c r="C4313" s="5"/>
      <c r="D4313" s="5"/>
      <c r="E4313" s="5"/>
      <c r="F4313" s="5"/>
      <c r="G4313" s="6"/>
      <c r="H4313" s="6"/>
      <c r="I4313" s="6"/>
      <c r="J4313" s="6"/>
      <c r="K4313" s="6"/>
      <c r="L4313" s="6"/>
      <c r="M4313" s="6"/>
      <c r="N4313" s="6"/>
      <c r="O4313" s="6"/>
      <c r="P4313" s="6"/>
    </row>
    <row r="4314" spans="1:16" x14ac:dyDescent="0.2">
      <c r="A4314" s="24"/>
      <c r="B4314" s="5"/>
      <c r="C4314" s="5"/>
      <c r="D4314" s="5"/>
      <c r="E4314" s="5"/>
      <c r="F4314" s="5"/>
      <c r="G4314" s="6"/>
      <c r="H4314" s="6"/>
      <c r="I4314" s="6"/>
      <c r="J4314" s="6"/>
      <c r="K4314" s="6"/>
      <c r="L4314" s="6"/>
      <c r="M4314" s="6"/>
      <c r="N4314" s="6"/>
      <c r="O4314" s="6"/>
      <c r="P4314" s="6"/>
    </row>
    <row r="4315" spans="1:16" x14ac:dyDescent="0.2">
      <c r="A4315" s="24"/>
      <c r="B4315" s="5"/>
      <c r="C4315" s="5"/>
      <c r="D4315" s="5"/>
      <c r="E4315" s="5"/>
      <c r="F4315" s="5"/>
      <c r="G4315" s="6"/>
      <c r="H4315" s="6"/>
      <c r="I4315" s="6"/>
      <c r="J4315" s="6"/>
      <c r="K4315" s="6"/>
      <c r="L4315" s="6"/>
      <c r="M4315" s="6"/>
      <c r="N4315" s="6"/>
      <c r="O4315" s="6"/>
      <c r="P4315" s="6"/>
    </row>
    <row r="4316" spans="1:16" x14ac:dyDescent="0.2">
      <c r="A4316" s="24"/>
      <c r="B4316" s="5"/>
      <c r="C4316" s="5"/>
      <c r="D4316" s="5"/>
      <c r="E4316" s="5"/>
      <c r="F4316" s="5"/>
      <c r="G4316" s="6"/>
      <c r="H4316" s="6"/>
      <c r="I4316" s="6"/>
      <c r="J4316" s="6"/>
      <c r="K4316" s="6"/>
      <c r="L4316" s="6"/>
      <c r="M4316" s="6"/>
      <c r="N4316" s="6"/>
      <c r="O4316" s="6"/>
      <c r="P4316" s="6"/>
    </row>
    <row r="4317" spans="1:16" x14ac:dyDescent="0.2">
      <c r="A4317" s="24"/>
      <c r="B4317" s="5"/>
      <c r="C4317" s="5"/>
      <c r="D4317" s="5"/>
      <c r="E4317" s="5"/>
      <c r="F4317" s="5"/>
      <c r="G4317" s="6"/>
      <c r="H4317" s="6"/>
      <c r="I4317" s="6"/>
      <c r="J4317" s="6"/>
      <c r="K4317" s="6"/>
      <c r="L4317" s="6"/>
      <c r="M4317" s="6"/>
      <c r="N4317" s="6"/>
      <c r="O4317" s="6"/>
      <c r="P4317" s="6"/>
    </row>
    <row r="4318" spans="1:16" x14ac:dyDescent="0.2">
      <c r="A4318" s="24"/>
      <c r="B4318" s="5"/>
      <c r="C4318" s="5"/>
      <c r="D4318" s="5"/>
      <c r="E4318" s="5"/>
      <c r="F4318" s="5"/>
      <c r="G4318" s="6"/>
      <c r="H4318" s="6"/>
      <c r="I4318" s="6"/>
      <c r="J4318" s="6"/>
      <c r="K4318" s="6"/>
      <c r="L4318" s="6"/>
      <c r="M4318" s="6"/>
      <c r="N4318" s="6"/>
      <c r="O4318" s="6"/>
      <c r="P4318" s="6"/>
    </row>
    <row r="4319" spans="1:16" x14ac:dyDescent="0.2">
      <c r="A4319" s="24"/>
      <c r="B4319" s="5"/>
      <c r="C4319" s="5"/>
      <c r="D4319" s="5"/>
      <c r="E4319" s="5"/>
      <c r="F4319" s="5"/>
      <c r="G4319" s="6"/>
      <c r="H4319" s="6"/>
      <c r="I4319" s="6"/>
      <c r="J4319" s="6"/>
      <c r="K4319" s="6"/>
      <c r="L4319" s="6"/>
      <c r="M4319" s="6"/>
      <c r="N4319" s="6"/>
      <c r="O4319" s="6"/>
      <c r="P4319" s="6"/>
    </row>
    <row r="4320" spans="1:16" x14ac:dyDescent="0.2">
      <c r="A4320" s="24"/>
      <c r="B4320" s="5"/>
      <c r="C4320" s="5"/>
      <c r="D4320" s="5"/>
      <c r="E4320" s="5"/>
      <c r="F4320" s="5"/>
      <c r="G4320" s="6"/>
      <c r="H4320" s="6"/>
      <c r="I4320" s="6"/>
      <c r="J4320" s="6"/>
      <c r="K4320" s="6"/>
      <c r="L4320" s="6"/>
      <c r="M4320" s="6"/>
      <c r="N4320" s="6"/>
      <c r="O4320" s="6"/>
      <c r="P4320" s="6"/>
    </row>
    <row r="4321" spans="1:16" x14ac:dyDescent="0.2">
      <c r="A4321" s="24"/>
      <c r="B4321" s="5"/>
      <c r="C4321" s="5"/>
      <c r="D4321" s="5"/>
      <c r="E4321" s="5"/>
      <c r="F4321" s="5"/>
      <c r="G4321" s="6"/>
      <c r="H4321" s="6"/>
      <c r="I4321" s="6"/>
      <c r="J4321" s="6"/>
      <c r="K4321" s="6"/>
      <c r="L4321" s="6"/>
      <c r="M4321" s="6"/>
      <c r="N4321" s="6"/>
      <c r="O4321" s="6"/>
      <c r="P4321" s="6"/>
    </row>
    <row r="4322" spans="1:16" x14ac:dyDescent="0.2">
      <c r="A4322" s="24"/>
      <c r="B4322" s="5"/>
      <c r="C4322" s="5"/>
      <c r="D4322" s="5"/>
      <c r="E4322" s="5"/>
      <c r="F4322" s="5"/>
      <c r="G4322" s="6"/>
      <c r="H4322" s="6"/>
      <c r="I4322" s="6"/>
      <c r="J4322" s="6"/>
      <c r="K4322" s="6"/>
      <c r="L4322" s="6"/>
      <c r="M4322" s="6"/>
      <c r="N4322" s="6"/>
      <c r="O4322" s="6"/>
      <c r="P4322" s="6"/>
    </row>
    <row r="4323" spans="1:16" x14ac:dyDescent="0.2">
      <c r="A4323" s="24"/>
      <c r="B4323" s="5"/>
      <c r="C4323" s="5"/>
      <c r="D4323" s="5"/>
      <c r="E4323" s="5"/>
      <c r="F4323" s="5"/>
      <c r="G4323" s="6"/>
      <c r="H4323" s="6"/>
      <c r="I4323" s="6"/>
      <c r="J4323" s="6"/>
      <c r="K4323" s="6"/>
      <c r="L4323" s="6"/>
      <c r="M4323" s="6"/>
      <c r="N4323" s="6"/>
      <c r="O4323" s="6"/>
      <c r="P4323" s="6"/>
    </row>
    <row r="4324" spans="1:16" x14ac:dyDescent="0.2">
      <c r="A4324" s="24"/>
      <c r="B4324" s="5"/>
      <c r="C4324" s="5"/>
      <c r="D4324" s="5"/>
      <c r="E4324" s="5"/>
      <c r="F4324" s="5"/>
      <c r="G4324" s="6"/>
      <c r="H4324" s="6"/>
      <c r="I4324" s="6"/>
      <c r="J4324" s="6"/>
      <c r="K4324" s="6"/>
      <c r="L4324" s="6"/>
      <c r="M4324" s="6"/>
      <c r="N4324" s="6"/>
      <c r="O4324" s="6"/>
      <c r="P4324" s="6"/>
    </row>
    <row r="4325" spans="1:16" x14ac:dyDescent="0.2">
      <c r="A4325" s="24"/>
      <c r="B4325" s="5"/>
      <c r="C4325" s="5"/>
      <c r="D4325" s="5"/>
      <c r="E4325" s="5"/>
      <c r="F4325" s="5"/>
      <c r="G4325" s="6"/>
      <c r="H4325" s="6"/>
      <c r="I4325" s="6"/>
      <c r="J4325" s="6"/>
      <c r="K4325" s="6"/>
      <c r="L4325" s="6"/>
      <c r="M4325" s="6"/>
      <c r="N4325" s="6"/>
      <c r="O4325" s="6"/>
      <c r="P4325" s="6"/>
    </row>
    <row r="4326" spans="1:16" x14ac:dyDescent="0.2">
      <c r="A4326" s="24"/>
      <c r="B4326" s="5"/>
      <c r="C4326" s="5"/>
      <c r="D4326" s="5"/>
      <c r="E4326" s="5"/>
      <c r="F4326" s="5"/>
      <c r="G4326" s="6"/>
      <c r="H4326" s="6"/>
      <c r="I4326" s="6"/>
      <c r="J4326" s="6"/>
      <c r="K4326" s="6"/>
      <c r="L4326" s="6"/>
      <c r="M4326" s="6"/>
      <c r="N4326" s="6"/>
      <c r="O4326" s="6"/>
      <c r="P4326" s="6"/>
    </row>
    <row r="4327" spans="1:16" x14ac:dyDescent="0.2">
      <c r="A4327" s="24"/>
      <c r="B4327" s="5"/>
      <c r="C4327" s="5"/>
      <c r="D4327" s="5"/>
      <c r="E4327" s="5"/>
      <c r="F4327" s="5"/>
      <c r="G4327" s="6"/>
      <c r="H4327" s="6"/>
      <c r="I4327" s="6"/>
      <c r="J4327" s="6"/>
      <c r="K4327" s="6"/>
      <c r="L4327" s="6"/>
      <c r="M4327" s="6"/>
      <c r="N4327" s="6"/>
      <c r="O4327" s="6"/>
      <c r="P4327" s="6"/>
    </row>
    <row r="4328" spans="1:16" x14ac:dyDescent="0.2">
      <c r="A4328" s="24"/>
      <c r="B4328" s="5"/>
      <c r="C4328" s="5"/>
      <c r="D4328" s="5"/>
      <c r="E4328" s="5"/>
      <c r="F4328" s="5"/>
      <c r="G4328" s="6"/>
      <c r="H4328" s="6"/>
      <c r="I4328" s="6"/>
      <c r="J4328" s="6"/>
      <c r="K4328" s="6"/>
      <c r="L4328" s="6"/>
      <c r="M4328" s="6"/>
      <c r="N4328" s="6"/>
      <c r="O4328" s="6"/>
      <c r="P4328" s="6"/>
    </row>
    <row r="4329" spans="1:16" x14ac:dyDescent="0.2">
      <c r="A4329" s="24"/>
      <c r="B4329" s="5"/>
      <c r="C4329" s="5"/>
      <c r="D4329" s="5"/>
      <c r="E4329" s="5"/>
      <c r="F4329" s="5"/>
      <c r="G4329" s="6"/>
      <c r="H4329" s="6"/>
      <c r="I4329" s="6"/>
      <c r="J4329" s="6"/>
      <c r="K4329" s="6"/>
      <c r="L4329" s="6"/>
      <c r="M4329" s="6"/>
      <c r="N4329" s="6"/>
      <c r="O4329" s="6"/>
      <c r="P4329" s="6"/>
    </row>
    <row r="4330" spans="1:16" x14ac:dyDescent="0.2">
      <c r="A4330" s="24"/>
      <c r="B4330" s="5"/>
      <c r="C4330" s="5"/>
      <c r="D4330" s="5"/>
      <c r="E4330" s="5"/>
      <c r="F4330" s="5"/>
      <c r="G4330" s="6"/>
      <c r="H4330" s="6"/>
      <c r="I4330" s="6"/>
      <c r="J4330" s="6"/>
      <c r="K4330" s="6"/>
      <c r="L4330" s="6"/>
      <c r="M4330" s="6"/>
      <c r="N4330" s="6"/>
      <c r="O4330" s="6"/>
      <c r="P4330" s="6"/>
    </row>
    <row r="4331" spans="1:16" x14ac:dyDescent="0.2">
      <c r="A4331" s="24"/>
      <c r="B4331" s="5"/>
      <c r="C4331" s="5"/>
      <c r="D4331" s="5"/>
      <c r="E4331" s="5"/>
      <c r="F4331" s="5"/>
      <c r="G4331" s="6"/>
      <c r="H4331" s="6"/>
      <c r="I4331" s="6"/>
      <c r="J4331" s="6"/>
      <c r="K4331" s="6"/>
      <c r="L4331" s="6"/>
      <c r="M4331" s="6"/>
      <c r="N4331" s="6"/>
      <c r="O4331" s="6"/>
      <c r="P4331" s="6"/>
    </row>
    <row r="4332" spans="1:16" x14ac:dyDescent="0.2">
      <c r="A4332" s="24"/>
      <c r="B4332" s="5"/>
      <c r="C4332" s="5"/>
      <c r="D4332" s="5"/>
      <c r="E4332" s="5"/>
      <c r="F4332" s="5"/>
      <c r="G4332" s="6"/>
      <c r="H4332" s="6"/>
      <c r="I4332" s="6"/>
      <c r="J4332" s="6"/>
      <c r="K4332" s="6"/>
      <c r="L4332" s="6"/>
      <c r="M4332" s="6"/>
      <c r="N4332" s="6"/>
      <c r="O4332" s="6"/>
      <c r="P4332" s="6"/>
    </row>
    <row r="4333" spans="1:16" x14ac:dyDescent="0.2">
      <c r="A4333" s="24"/>
      <c r="B4333" s="5"/>
      <c r="C4333" s="5"/>
      <c r="D4333" s="5"/>
      <c r="E4333" s="5"/>
      <c r="F4333" s="5"/>
      <c r="G4333" s="6"/>
      <c r="H4333" s="6"/>
      <c r="I4333" s="6"/>
      <c r="J4333" s="6"/>
      <c r="K4333" s="6"/>
      <c r="L4333" s="6"/>
      <c r="M4333" s="6"/>
      <c r="N4333" s="6"/>
      <c r="O4333" s="6"/>
      <c r="P4333" s="6"/>
    </row>
    <row r="4334" spans="1:16" x14ac:dyDescent="0.2">
      <c r="A4334" s="24"/>
      <c r="B4334" s="5"/>
      <c r="C4334" s="5"/>
      <c r="D4334" s="5"/>
      <c r="E4334" s="5"/>
      <c r="F4334" s="5"/>
      <c r="G4334" s="6"/>
      <c r="H4334" s="6"/>
      <c r="I4334" s="6"/>
      <c r="J4334" s="6"/>
      <c r="K4334" s="6"/>
      <c r="L4334" s="6"/>
      <c r="M4334" s="6"/>
      <c r="N4334" s="6"/>
      <c r="O4334" s="6"/>
      <c r="P4334" s="6"/>
    </row>
    <row r="4335" spans="1:16" x14ac:dyDescent="0.2">
      <c r="A4335" s="24"/>
      <c r="B4335" s="5"/>
      <c r="C4335" s="5"/>
      <c r="D4335" s="5"/>
      <c r="E4335" s="5"/>
      <c r="F4335" s="5"/>
      <c r="G4335" s="6"/>
      <c r="H4335" s="6"/>
      <c r="I4335" s="6"/>
      <c r="J4335" s="6"/>
      <c r="K4335" s="6"/>
      <c r="L4335" s="6"/>
      <c r="M4335" s="6"/>
      <c r="N4335" s="6"/>
      <c r="O4335" s="6"/>
      <c r="P4335" s="6"/>
    </row>
    <row r="4336" spans="1:16" x14ac:dyDescent="0.2">
      <c r="A4336" s="24"/>
      <c r="B4336" s="5"/>
      <c r="C4336" s="5"/>
      <c r="D4336" s="5"/>
      <c r="E4336" s="5"/>
      <c r="F4336" s="5"/>
      <c r="G4336" s="6"/>
      <c r="H4336" s="6"/>
      <c r="I4336" s="6"/>
      <c r="J4336" s="6"/>
      <c r="K4336" s="6"/>
      <c r="L4336" s="6"/>
      <c r="M4336" s="6"/>
      <c r="N4336" s="6"/>
      <c r="O4336" s="6"/>
      <c r="P4336" s="6"/>
    </row>
    <row r="4337" spans="1:16" x14ac:dyDescent="0.2">
      <c r="A4337" s="24"/>
      <c r="B4337" s="5"/>
      <c r="C4337" s="5"/>
      <c r="D4337" s="5"/>
      <c r="E4337" s="5"/>
      <c r="F4337" s="5"/>
      <c r="G4337" s="6"/>
      <c r="H4337" s="6"/>
      <c r="I4337" s="6"/>
      <c r="J4337" s="6"/>
      <c r="K4337" s="6"/>
      <c r="L4337" s="6"/>
      <c r="M4337" s="6"/>
      <c r="N4337" s="6"/>
      <c r="O4337" s="6"/>
      <c r="P4337" s="6"/>
    </row>
    <row r="4338" spans="1:16" x14ac:dyDescent="0.2">
      <c r="A4338" s="24"/>
      <c r="B4338" s="5"/>
      <c r="C4338" s="5"/>
      <c r="D4338" s="5"/>
      <c r="E4338" s="5"/>
      <c r="F4338" s="5"/>
      <c r="G4338" s="6"/>
      <c r="H4338" s="6"/>
      <c r="I4338" s="6"/>
      <c r="J4338" s="6"/>
      <c r="K4338" s="6"/>
      <c r="L4338" s="6"/>
      <c r="M4338" s="6"/>
      <c r="N4338" s="6"/>
      <c r="O4338" s="6"/>
      <c r="P4338" s="6"/>
    </row>
    <row r="4339" spans="1:16" x14ac:dyDescent="0.2">
      <c r="A4339" s="24"/>
      <c r="B4339" s="5"/>
      <c r="C4339" s="5"/>
      <c r="D4339" s="5"/>
      <c r="E4339" s="5"/>
      <c r="F4339" s="5"/>
      <c r="G4339" s="6"/>
      <c r="H4339" s="6"/>
      <c r="I4339" s="6"/>
      <c r="J4339" s="6"/>
      <c r="K4339" s="6"/>
      <c r="L4339" s="6"/>
      <c r="M4339" s="6"/>
      <c r="N4339" s="6"/>
      <c r="O4339" s="6"/>
      <c r="P4339" s="6"/>
    </row>
    <row r="4340" spans="1:16" x14ac:dyDescent="0.2">
      <c r="A4340" s="24"/>
      <c r="B4340" s="5"/>
      <c r="C4340" s="5"/>
      <c r="D4340" s="5"/>
      <c r="E4340" s="5"/>
      <c r="F4340" s="5"/>
      <c r="G4340" s="6"/>
      <c r="H4340" s="6"/>
      <c r="I4340" s="6"/>
      <c r="J4340" s="6"/>
      <c r="K4340" s="6"/>
      <c r="L4340" s="6"/>
      <c r="M4340" s="6"/>
      <c r="N4340" s="6"/>
      <c r="O4340" s="6"/>
      <c r="P4340" s="6"/>
    </row>
    <row r="4341" spans="1:16" x14ac:dyDescent="0.2">
      <c r="A4341" s="24"/>
      <c r="B4341" s="5"/>
      <c r="C4341" s="5"/>
      <c r="D4341" s="5"/>
      <c r="E4341" s="5"/>
      <c r="F4341" s="5"/>
      <c r="G4341" s="6"/>
      <c r="H4341" s="6"/>
      <c r="I4341" s="6"/>
      <c r="J4341" s="6"/>
      <c r="K4341" s="6"/>
      <c r="L4341" s="6"/>
      <c r="M4341" s="6"/>
      <c r="N4341" s="6"/>
      <c r="O4341" s="6"/>
      <c r="P4341" s="6"/>
    </row>
    <row r="4342" spans="1:16" x14ac:dyDescent="0.2">
      <c r="A4342" s="24"/>
      <c r="B4342" s="5"/>
      <c r="C4342" s="5"/>
      <c r="D4342" s="5"/>
      <c r="E4342" s="5"/>
      <c r="F4342" s="5"/>
      <c r="G4342" s="6"/>
      <c r="H4342" s="6"/>
      <c r="I4342" s="6"/>
      <c r="J4342" s="6"/>
      <c r="K4342" s="6"/>
      <c r="L4342" s="6"/>
      <c r="M4342" s="6"/>
      <c r="N4342" s="6"/>
      <c r="O4342" s="6"/>
      <c r="P4342" s="6"/>
    </row>
    <row r="4343" spans="1:16" x14ac:dyDescent="0.2">
      <c r="A4343" s="24"/>
      <c r="B4343" s="5"/>
      <c r="C4343" s="5"/>
      <c r="D4343" s="5"/>
      <c r="E4343" s="5"/>
      <c r="F4343" s="5"/>
      <c r="G4343" s="6"/>
      <c r="H4343" s="6"/>
      <c r="I4343" s="6"/>
      <c r="J4343" s="6"/>
      <c r="K4343" s="6"/>
      <c r="L4343" s="6"/>
      <c r="M4343" s="6"/>
      <c r="N4343" s="6"/>
      <c r="O4343" s="6"/>
      <c r="P4343" s="6"/>
    </row>
    <row r="4344" spans="1:16" x14ac:dyDescent="0.2">
      <c r="A4344" s="24"/>
      <c r="B4344" s="5"/>
      <c r="C4344" s="5"/>
      <c r="D4344" s="5"/>
      <c r="E4344" s="5"/>
      <c r="F4344" s="5"/>
      <c r="G4344" s="6"/>
      <c r="H4344" s="6"/>
      <c r="I4344" s="6"/>
      <c r="J4344" s="6"/>
      <c r="K4344" s="6"/>
      <c r="L4344" s="6"/>
      <c r="M4344" s="6"/>
      <c r="N4344" s="6"/>
      <c r="O4344" s="6"/>
      <c r="P4344" s="6"/>
    </row>
    <row r="4345" spans="1:16" x14ac:dyDescent="0.2">
      <c r="A4345" s="24"/>
      <c r="B4345" s="5"/>
      <c r="C4345" s="5"/>
      <c r="D4345" s="5"/>
      <c r="E4345" s="5"/>
      <c r="F4345" s="5"/>
      <c r="G4345" s="6"/>
      <c r="H4345" s="6"/>
      <c r="I4345" s="6"/>
      <c r="J4345" s="6"/>
      <c r="K4345" s="6"/>
      <c r="L4345" s="6"/>
      <c r="M4345" s="6"/>
      <c r="N4345" s="6"/>
      <c r="O4345" s="6"/>
      <c r="P4345" s="6"/>
    </row>
    <row r="4346" spans="1:16" x14ac:dyDescent="0.2">
      <c r="A4346" s="24"/>
      <c r="B4346" s="5"/>
      <c r="C4346" s="5"/>
      <c r="D4346" s="5"/>
      <c r="E4346" s="5"/>
      <c r="F4346" s="5"/>
      <c r="G4346" s="6"/>
      <c r="H4346" s="6"/>
      <c r="I4346" s="6"/>
      <c r="J4346" s="6"/>
      <c r="K4346" s="6"/>
      <c r="L4346" s="6"/>
      <c r="M4346" s="6"/>
      <c r="N4346" s="6"/>
      <c r="O4346" s="6"/>
      <c r="P4346" s="6"/>
    </row>
    <row r="4347" spans="1:16" x14ac:dyDescent="0.2">
      <c r="A4347" s="24"/>
      <c r="B4347" s="5"/>
      <c r="C4347" s="5"/>
      <c r="D4347" s="5"/>
      <c r="E4347" s="5"/>
      <c r="F4347" s="5"/>
      <c r="G4347" s="6"/>
      <c r="H4347" s="6"/>
      <c r="I4347" s="6"/>
      <c r="J4347" s="6"/>
      <c r="K4347" s="6"/>
      <c r="L4347" s="6"/>
      <c r="M4347" s="6"/>
      <c r="N4347" s="6"/>
      <c r="O4347" s="6"/>
      <c r="P4347" s="6"/>
    </row>
    <row r="4348" spans="1:16" x14ac:dyDescent="0.2">
      <c r="A4348" s="24"/>
      <c r="B4348" s="5"/>
      <c r="C4348" s="5"/>
      <c r="D4348" s="5"/>
      <c r="E4348" s="5"/>
      <c r="F4348" s="5"/>
      <c r="G4348" s="6"/>
      <c r="H4348" s="6"/>
      <c r="I4348" s="6"/>
      <c r="J4348" s="6"/>
      <c r="K4348" s="6"/>
      <c r="L4348" s="6"/>
      <c r="M4348" s="6"/>
      <c r="N4348" s="6"/>
      <c r="O4348" s="6"/>
      <c r="P4348" s="6"/>
    </row>
    <row r="4349" spans="1:16" x14ac:dyDescent="0.2">
      <c r="A4349" s="24"/>
      <c r="B4349" s="5"/>
      <c r="C4349" s="5"/>
      <c r="D4349" s="5"/>
      <c r="E4349" s="5"/>
      <c r="F4349" s="5"/>
      <c r="G4349" s="6"/>
      <c r="H4349" s="6"/>
      <c r="I4349" s="6"/>
      <c r="J4349" s="6"/>
      <c r="K4349" s="6"/>
      <c r="L4349" s="6"/>
      <c r="M4349" s="6"/>
      <c r="N4349" s="6"/>
      <c r="O4349" s="6"/>
      <c r="P4349" s="6"/>
    </row>
    <row r="4350" spans="1:16" x14ac:dyDescent="0.2">
      <c r="A4350" s="24"/>
      <c r="B4350" s="5"/>
      <c r="C4350" s="5"/>
      <c r="D4350" s="5"/>
      <c r="E4350" s="5"/>
      <c r="F4350" s="5"/>
      <c r="G4350" s="6"/>
      <c r="H4350" s="6"/>
      <c r="I4350" s="6"/>
      <c r="J4350" s="6"/>
      <c r="K4350" s="6"/>
      <c r="L4350" s="6"/>
      <c r="M4350" s="6"/>
      <c r="N4350" s="6"/>
      <c r="O4350" s="6"/>
      <c r="P4350" s="6"/>
    </row>
    <row r="4351" spans="1:16" x14ac:dyDescent="0.2">
      <c r="A4351" s="24"/>
      <c r="B4351" s="5"/>
      <c r="C4351" s="5"/>
      <c r="D4351" s="5"/>
      <c r="E4351" s="5"/>
      <c r="F4351" s="5"/>
      <c r="G4351" s="6"/>
      <c r="H4351" s="6"/>
      <c r="I4351" s="6"/>
      <c r="J4351" s="6"/>
      <c r="K4351" s="6"/>
      <c r="L4351" s="6"/>
      <c r="M4351" s="6"/>
      <c r="N4351" s="6"/>
      <c r="O4351" s="6"/>
      <c r="P4351" s="6"/>
    </row>
    <row r="4352" spans="1:16" x14ac:dyDescent="0.2">
      <c r="A4352" s="24"/>
      <c r="B4352" s="5"/>
      <c r="C4352" s="5"/>
      <c r="D4352" s="5"/>
      <c r="E4352" s="5"/>
      <c r="F4352" s="5"/>
      <c r="G4352" s="6"/>
      <c r="H4352" s="6"/>
      <c r="I4352" s="6"/>
      <c r="J4352" s="6"/>
      <c r="K4352" s="6"/>
      <c r="L4352" s="6"/>
      <c r="M4352" s="6"/>
      <c r="N4352" s="6"/>
      <c r="O4352" s="6"/>
      <c r="P4352" s="6"/>
    </row>
    <row r="4353" spans="1:16" x14ac:dyDescent="0.2">
      <c r="A4353" s="24"/>
      <c r="B4353" s="5"/>
      <c r="C4353" s="5"/>
      <c r="D4353" s="5"/>
      <c r="E4353" s="5"/>
      <c r="F4353" s="5"/>
      <c r="G4353" s="6"/>
      <c r="H4353" s="6"/>
      <c r="I4353" s="6"/>
      <c r="J4353" s="6"/>
      <c r="K4353" s="6"/>
      <c r="L4353" s="6"/>
      <c r="M4353" s="6"/>
      <c r="N4353" s="6"/>
      <c r="O4353" s="6"/>
      <c r="P4353" s="6"/>
    </row>
    <row r="4354" spans="1:16" x14ac:dyDescent="0.2">
      <c r="A4354" s="24"/>
      <c r="B4354" s="5"/>
      <c r="C4354" s="5"/>
      <c r="D4354" s="5"/>
      <c r="E4354" s="5"/>
      <c r="F4354" s="5"/>
      <c r="G4354" s="6"/>
      <c r="H4354" s="6"/>
      <c r="I4354" s="6"/>
      <c r="J4354" s="6"/>
      <c r="K4354" s="6"/>
      <c r="L4354" s="6"/>
      <c r="M4354" s="6"/>
      <c r="N4354" s="6"/>
      <c r="O4354" s="6"/>
      <c r="P4354" s="6"/>
    </row>
    <row r="4355" spans="1:16" x14ac:dyDescent="0.2">
      <c r="A4355" s="24"/>
      <c r="B4355" s="5"/>
      <c r="C4355" s="5"/>
      <c r="D4355" s="5"/>
      <c r="E4355" s="5"/>
      <c r="F4355" s="5"/>
      <c r="G4355" s="6"/>
      <c r="H4355" s="6"/>
      <c r="I4355" s="6"/>
      <c r="J4355" s="6"/>
      <c r="K4355" s="6"/>
      <c r="L4355" s="6"/>
      <c r="M4355" s="6"/>
      <c r="N4355" s="6"/>
      <c r="O4355" s="6"/>
      <c r="P4355" s="6"/>
    </row>
    <row r="4356" spans="1:16" x14ac:dyDescent="0.2">
      <c r="A4356" s="24"/>
      <c r="B4356" s="5"/>
      <c r="C4356" s="5"/>
      <c r="D4356" s="5"/>
      <c r="E4356" s="5"/>
      <c r="F4356" s="5"/>
      <c r="G4356" s="6"/>
      <c r="H4356" s="6"/>
      <c r="I4356" s="6"/>
      <c r="J4356" s="6"/>
      <c r="K4356" s="6"/>
      <c r="L4356" s="6"/>
      <c r="M4356" s="6"/>
      <c r="N4356" s="6"/>
      <c r="O4356" s="6"/>
      <c r="P4356" s="6"/>
    </row>
    <row r="4357" spans="1:16" x14ac:dyDescent="0.2">
      <c r="A4357" s="24"/>
      <c r="B4357" s="5"/>
      <c r="C4357" s="5"/>
      <c r="D4357" s="5"/>
      <c r="E4357" s="5"/>
      <c r="F4357" s="5"/>
      <c r="G4357" s="6"/>
      <c r="H4357" s="6"/>
      <c r="I4357" s="6"/>
      <c r="J4357" s="6"/>
      <c r="K4357" s="6"/>
      <c r="L4357" s="6"/>
      <c r="M4357" s="6"/>
      <c r="N4357" s="6"/>
      <c r="O4357" s="6"/>
      <c r="P4357" s="6"/>
    </row>
    <row r="4358" spans="1:16" x14ac:dyDescent="0.2">
      <c r="A4358" s="24"/>
      <c r="B4358" s="5"/>
      <c r="C4358" s="5"/>
      <c r="D4358" s="5"/>
      <c r="E4358" s="5"/>
      <c r="F4358" s="5"/>
      <c r="G4358" s="6"/>
      <c r="H4358" s="6"/>
      <c r="I4358" s="6"/>
      <c r="J4358" s="6"/>
      <c r="K4358" s="6"/>
      <c r="L4358" s="6"/>
      <c r="M4358" s="6"/>
      <c r="N4358" s="6"/>
      <c r="O4358" s="6"/>
      <c r="P4358" s="6"/>
    </row>
    <row r="4359" spans="1:16" x14ac:dyDescent="0.2">
      <c r="A4359" s="24"/>
      <c r="B4359" s="5"/>
      <c r="C4359" s="5"/>
      <c r="D4359" s="5"/>
      <c r="E4359" s="5"/>
      <c r="F4359" s="5"/>
      <c r="G4359" s="6"/>
      <c r="H4359" s="6"/>
      <c r="I4359" s="6"/>
      <c r="J4359" s="6"/>
      <c r="K4359" s="6"/>
      <c r="L4359" s="6"/>
      <c r="M4359" s="6"/>
      <c r="N4359" s="6"/>
      <c r="O4359" s="6"/>
      <c r="P4359" s="6"/>
    </row>
    <row r="4360" spans="1:16" x14ac:dyDescent="0.2">
      <c r="A4360" s="24"/>
      <c r="B4360" s="5"/>
      <c r="C4360" s="5"/>
      <c r="D4360" s="5"/>
      <c r="E4360" s="5"/>
      <c r="F4360" s="5"/>
      <c r="G4360" s="6"/>
      <c r="H4360" s="6"/>
      <c r="I4360" s="6"/>
      <c r="J4360" s="6"/>
      <c r="K4360" s="6"/>
      <c r="L4360" s="6"/>
      <c r="M4360" s="6"/>
      <c r="N4360" s="6"/>
      <c r="O4360" s="6"/>
      <c r="P4360" s="6"/>
    </row>
    <row r="4361" spans="1:16" x14ac:dyDescent="0.2">
      <c r="A4361" s="24"/>
      <c r="B4361" s="5"/>
      <c r="C4361" s="5"/>
      <c r="D4361" s="5"/>
      <c r="E4361" s="5"/>
      <c r="F4361" s="5"/>
      <c r="G4361" s="6"/>
      <c r="H4361" s="6"/>
      <c r="I4361" s="6"/>
      <c r="J4361" s="6"/>
      <c r="K4361" s="6"/>
      <c r="L4361" s="6"/>
      <c r="M4361" s="6"/>
      <c r="N4361" s="6"/>
      <c r="O4361" s="6"/>
      <c r="P4361" s="6"/>
    </row>
    <row r="4362" spans="1:16" x14ac:dyDescent="0.2">
      <c r="A4362" s="24"/>
      <c r="B4362" s="5"/>
      <c r="C4362" s="5"/>
      <c r="D4362" s="5"/>
      <c r="E4362" s="5"/>
      <c r="F4362" s="5"/>
      <c r="G4362" s="6"/>
      <c r="H4362" s="6"/>
      <c r="I4362" s="6"/>
      <c r="J4362" s="6"/>
      <c r="K4362" s="6"/>
      <c r="L4362" s="6"/>
      <c r="M4362" s="6"/>
      <c r="N4362" s="6"/>
      <c r="O4362" s="6"/>
      <c r="P4362" s="6"/>
    </row>
    <row r="4363" spans="1:16" x14ac:dyDescent="0.2">
      <c r="A4363" s="24"/>
      <c r="B4363" s="5"/>
      <c r="C4363" s="5"/>
      <c r="D4363" s="5"/>
      <c r="E4363" s="5"/>
      <c r="F4363" s="5"/>
      <c r="G4363" s="6"/>
      <c r="H4363" s="6"/>
      <c r="I4363" s="6"/>
      <c r="J4363" s="6"/>
      <c r="K4363" s="6"/>
      <c r="L4363" s="6"/>
      <c r="M4363" s="6"/>
      <c r="N4363" s="6"/>
      <c r="O4363" s="6"/>
      <c r="P4363" s="6"/>
    </row>
    <row r="4364" spans="1:16" x14ac:dyDescent="0.2">
      <c r="A4364" s="24"/>
      <c r="B4364" s="5"/>
      <c r="C4364" s="5"/>
      <c r="D4364" s="5"/>
      <c r="E4364" s="5"/>
      <c r="F4364" s="5"/>
      <c r="G4364" s="6"/>
      <c r="H4364" s="6"/>
      <c r="I4364" s="6"/>
      <c r="J4364" s="6"/>
      <c r="K4364" s="6"/>
      <c r="L4364" s="6"/>
      <c r="M4364" s="6"/>
      <c r="N4364" s="6"/>
      <c r="O4364" s="6"/>
      <c r="P4364" s="6"/>
    </row>
    <row r="4365" spans="1:16" x14ac:dyDescent="0.2">
      <c r="A4365" s="24"/>
      <c r="B4365" s="5"/>
      <c r="C4365" s="5"/>
      <c r="D4365" s="5"/>
      <c r="E4365" s="5"/>
      <c r="F4365" s="5"/>
      <c r="G4365" s="6"/>
      <c r="H4365" s="6"/>
      <c r="I4365" s="6"/>
      <c r="J4365" s="6"/>
      <c r="K4365" s="6"/>
      <c r="L4365" s="6"/>
      <c r="M4365" s="6"/>
      <c r="N4365" s="6"/>
      <c r="O4365" s="6"/>
      <c r="P4365" s="6"/>
    </row>
    <row r="4366" spans="1:16" x14ac:dyDescent="0.2">
      <c r="A4366" s="24"/>
      <c r="B4366" s="5"/>
      <c r="C4366" s="5"/>
      <c r="D4366" s="5"/>
      <c r="E4366" s="5"/>
      <c r="F4366" s="5"/>
      <c r="G4366" s="6"/>
      <c r="H4366" s="6"/>
      <c r="I4366" s="6"/>
      <c r="J4366" s="6"/>
      <c r="K4366" s="6"/>
      <c r="L4366" s="6"/>
      <c r="M4366" s="6"/>
      <c r="N4366" s="6"/>
      <c r="O4366" s="6"/>
      <c r="P4366" s="6"/>
    </row>
    <row r="4367" spans="1:16" x14ac:dyDescent="0.2">
      <c r="A4367" s="24"/>
      <c r="B4367" s="5"/>
      <c r="C4367" s="5"/>
      <c r="D4367" s="5"/>
      <c r="E4367" s="5"/>
      <c r="F4367" s="5"/>
      <c r="G4367" s="6"/>
      <c r="H4367" s="6"/>
      <c r="I4367" s="6"/>
      <c r="J4367" s="6"/>
      <c r="K4367" s="6"/>
      <c r="L4367" s="6"/>
      <c r="M4367" s="6"/>
      <c r="N4367" s="6"/>
      <c r="O4367" s="6"/>
      <c r="P4367" s="6"/>
    </row>
    <row r="4368" spans="1:16" x14ac:dyDescent="0.2">
      <c r="A4368" s="24"/>
      <c r="B4368" s="5"/>
      <c r="C4368" s="5"/>
      <c r="D4368" s="5"/>
      <c r="E4368" s="5"/>
      <c r="F4368" s="5"/>
      <c r="G4368" s="6"/>
      <c r="H4368" s="6"/>
      <c r="I4368" s="6"/>
      <c r="J4368" s="6"/>
      <c r="K4368" s="6"/>
      <c r="L4368" s="6"/>
      <c r="M4368" s="6"/>
      <c r="N4368" s="6"/>
      <c r="O4368" s="6"/>
      <c r="P4368" s="6"/>
    </row>
    <row r="4369" spans="1:16" x14ac:dyDescent="0.2">
      <c r="A4369" s="24"/>
      <c r="B4369" s="5"/>
      <c r="C4369" s="5"/>
      <c r="D4369" s="5"/>
      <c r="E4369" s="5"/>
      <c r="F4369" s="5"/>
      <c r="G4369" s="6"/>
      <c r="H4369" s="6"/>
      <c r="I4369" s="6"/>
      <c r="J4369" s="6"/>
      <c r="K4369" s="6"/>
      <c r="L4369" s="6"/>
      <c r="M4369" s="6"/>
      <c r="N4369" s="6"/>
      <c r="O4369" s="6"/>
      <c r="P4369" s="6"/>
    </row>
    <row r="4370" spans="1:16" x14ac:dyDescent="0.2">
      <c r="A4370" s="24"/>
      <c r="B4370" s="5"/>
      <c r="C4370" s="5"/>
      <c r="D4370" s="5"/>
      <c r="E4370" s="5"/>
      <c r="F4370" s="5"/>
      <c r="G4370" s="6"/>
      <c r="H4370" s="6"/>
      <c r="I4370" s="6"/>
      <c r="J4370" s="6"/>
      <c r="K4370" s="6"/>
      <c r="L4370" s="6"/>
      <c r="M4370" s="6"/>
      <c r="N4370" s="6"/>
      <c r="O4370" s="6"/>
      <c r="P4370" s="6"/>
    </row>
    <row r="4371" spans="1:16" x14ac:dyDescent="0.2">
      <c r="A4371" s="24"/>
      <c r="B4371" s="5"/>
      <c r="C4371" s="5"/>
      <c r="D4371" s="5"/>
      <c r="E4371" s="5"/>
      <c r="F4371" s="5"/>
      <c r="G4371" s="6"/>
      <c r="H4371" s="6"/>
      <c r="I4371" s="6"/>
      <c r="J4371" s="6"/>
      <c r="K4371" s="6"/>
      <c r="L4371" s="6"/>
      <c r="M4371" s="6"/>
      <c r="N4371" s="6"/>
      <c r="O4371" s="6"/>
      <c r="P4371" s="6"/>
    </row>
    <row r="4372" spans="1:16" x14ac:dyDescent="0.2">
      <c r="A4372" s="24"/>
      <c r="B4372" s="5"/>
      <c r="C4372" s="5"/>
      <c r="D4372" s="5"/>
      <c r="E4372" s="5"/>
      <c r="F4372" s="5"/>
      <c r="G4372" s="6"/>
      <c r="H4372" s="6"/>
      <c r="I4372" s="6"/>
      <c r="J4372" s="6"/>
      <c r="K4372" s="6"/>
      <c r="L4372" s="6"/>
      <c r="M4372" s="6"/>
      <c r="N4372" s="6"/>
      <c r="O4372" s="6"/>
      <c r="P4372" s="6"/>
    </row>
    <row r="4373" spans="1:16" x14ac:dyDescent="0.2">
      <c r="A4373" s="24"/>
      <c r="B4373" s="5"/>
      <c r="C4373" s="5"/>
      <c r="D4373" s="5"/>
      <c r="E4373" s="5"/>
      <c r="F4373" s="5"/>
      <c r="G4373" s="6"/>
      <c r="H4373" s="6"/>
      <c r="I4373" s="6"/>
      <c r="J4373" s="6"/>
      <c r="K4373" s="6"/>
      <c r="L4373" s="6"/>
      <c r="M4373" s="6"/>
      <c r="N4373" s="6"/>
      <c r="O4373" s="6"/>
      <c r="P4373" s="6"/>
    </row>
    <row r="4374" spans="1:16" x14ac:dyDescent="0.2">
      <c r="A4374" s="24"/>
      <c r="B4374" s="5"/>
      <c r="C4374" s="5"/>
      <c r="D4374" s="5"/>
      <c r="E4374" s="5"/>
      <c r="F4374" s="5"/>
      <c r="G4374" s="6"/>
      <c r="H4374" s="6"/>
      <c r="I4374" s="6"/>
      <c r="J4374" s="6"/>
      <c r="K4374" s="6"/>
      <c r="L4374" s="6"/>
      <c r="M4374" s="6"/>
      <c r="N4374" s="6"/>
      <c r="O4374" s="6"/>
      <c r="P4374" s="6"/>
    </row>
    <row r="4375" spans="1:16" x14ac:dyDescent="0.2">
      <c r="A4375" s="24"/>
      <c r="B4375" s="5"/>
      <c r="C4375" s="5"/>
      <c r="D4375" s="5"/>
      <c r="E4375" s="5"/>
      <c r="F4375" s="5"/>
      <c r="G4375" s="6"/>
      <c r="H4375" s="6"/>
      <c r="I4375" s="6"/>
      <c r="J4375" s="6"/>
      <c r="K4375" s="6"/>
      <c r="L4375" s="6"/>
      <c r="M4375" s="6"/>
      <c r="N4375" s="6"/>
      <c r="O4375" s="6"/>
      <c r="P4375" s="6"/>
    </row>
    <row r="4376" spans="1:16" x14ac:dyDescent="0.2">
      <c r="A4376" s="24"/>
      <c r="B4376" s="5"/>
      <c r="C4376" s="5"/>
      <c r="D4376" s="5"/>
      <c r="E4376" s="5"/>
      <c r="F4376" s="5"/>
      <c r="G4376" s="6"/>
      <c r="H4376" s="6"/>
      <c r="I4376" s="6"/>
      <c r="J4376" s="6"/>
      <c r="K4376" s="6"/>
      <c r="L4376" s="6"/>
      <c r="M4376" s="6"/>
      <c r="N4376" s="6"/>
      <c r="O4376" s="6"/>
      <c r="P4376" s="6"/>
    </row>
    <row r="4377" spans="1:16" x14ac:dyDescent="0.2">
      <c r="A4377" s="24"/>
      <c r="B4377" s="5"/>
      <c r="C4377" s="5"/>
      <c r="D4377" s="5"/>
      <c r="E4377" s="5"/>
      <c r="F4377" s="5"/>
      <c r="G4377" s="6"/>
      <c r="H4377" s="6"/>
      <c r="I4377" s="6"/>
      <c r="J4377" s="6"/>
      <c r="K4377" s="6"/>
      <c r="L4377" s="6"/>
      <c r="M4377" s="6"/>
      <c r="N4377" s="6"/>
      <c r="O4377" s="6"/>
      <c r="P4377" s="6"/>
    </row>
    <row r="4378" spans="1:16" x14ac:dyDescent="0.2">
      <c r="A4378" s="24"/>
      <c r="B4378" s="5"/>
      <c r="C4378" s="5"/>
      <c r="D4378" s="5"/>
      <c r="E4378" s="5"/>
      <c r="F4378" s="5"/>
      <c r="G4378" s="6"/>
      <c r="H4378" s="6"/>
      <c r="I4378" s="6"/>
      <c r="J4378" s="6"/>
      <c r="K4378" s="6"/>
      <c r="L4378" s="6"/>
      <c r="M4378" s="6"/>
      <c r="N4378" s="6"/>
      <c r="O4378" s="6"/>
      <c r="P4378" s="6"/>
    </row>
    <row r="4379" spans="1:16" x14ac:dyDescent="0.2">
      <c r="A4379" s="24"/>
      <c r="B4379" s="5"/>
      <c r="C4379" s="5"/>
      <c r="D4379" s="5"/>
      <c r="E4379" s="5"/>
      <c r="F4379" s="5"/>
      <c r="G4379" s="6"/>
      <c r="H4379" s="6"/>
      <c r="I4379" s="6"/>
      <c r="J4379" s="6"/>
      <c r="K4379" s="6"/>
      <c r="L4379" s="6"/>
      <c r="M4379" s="6"/>
      <c r="N4379" s="6"/>
      <c r="O4379" s="6"/>
      <c r="P4379" s="6"/>
    </row>
    <row r="4380" spans="1:16" x14ac:dyDescent="0.2">
      <c r="A4380" s="24"/>
      <c r="B4380" s="5"/>
      <c r="C4380" s="5"/>
      <c r="D4380" s="5"/>
      <c r="E4380" s="5"/>
      <c r="F4380" s="5"/>
      <c r="G4380" s="6"/>
      <c r="H4380" s="6"/>
      <c r="I4380" s="6"/>
      <c r="J4380" s="6"/>
      <c r="K4380" s="6"/>
      <c r="L4380" s="6"/>
      <c r="M4380" s="6"/>
      <c r="N4380" s="6"/>
      <c r="O4380" s="6"/>
      <c r="P4380" s="6"/>
    </row>
    <row r="4381" spans="1:16" x14ac:dyDescent="0.2">
      <c r="A4381" s="24"/>
      <c r="B4381" s="5"/>
      <c r="C4381" s="5"/>
      <c r="D4381" s="5"/>
      <c r="E4381" s="5"/>
      <c r="F4381" s="5"/>
      <c r="G4381" s="6"/>
      <c r="H4381" s="6"/>
      <c r="I4381" s="6"/>
      <c r="J4381" s="6"/>
      <c r="K4381" s="6"/>
      <c r="L4381" s="6"/>
      <c r="M4381" s="6"/>
      <c r="N4381" s="6"/>
      <c r="O4381" s="6"/>
      <c r="P4381" s="6"/>
    </row>
    <row r="4382" spans="1:16" x14ac:dyDescent="0.2">
      <c r="A4382" s="24"/>
      <c r="B4382" s="5"/>
      <c r="C4382" s="5"/>
      <c r="D4382" s="5"/>
      <c r="E4382" s="5"/>
      <c r="F4382" s="5"/>
      <c r="G4382" s="6"/>
      <c r="H4382" s="6"/>
      <c r="I4382" s="6"/>
      <c r="J4382" s="6"/>
      <c r="K4382" s="6"/>
      <c r="L4382" s="6"/>
      <c r="M4382" s="6"/>
      <c r="N4382" s="6"/>
      <c r="O4382" s="6"/>
      <c r="P4382" s="6"/>
    </row>
    <row r="4383" spans="1:16" x14ac:dyDescent="0.2">
      <c r="A4383" s="24"/>
      <c r="B4383" s="5"/>
      <c r="C4383" s="5"/>
      <c r="D4383" s="5"/>
      <c r="E4383" s="5"/>
      <c r="F4383" s="5"/>
      <c r="G4383" s="6"/>
      <c r="H4383" s="6"/>
      <c r="I4383" s="6"/>
      <c r="J4383" s="6"/>
      <c r="K4383" s="6"/>
      <c r="L4383" s="6"/>
      <c r="M4383" s="6"/>
      <c r="N4383" s="6"/>
      <c r="O4383" s="6"/>
      <c r="P4383" s="6"/>
    </row>
    <row r="4384" spans="1:16" x14ac:dyDescent="0.2">
      <c r="A4384" s="24"/>
      <c r="B4384" s="5"/>
      <c r="C4384" s="5"/>
      <c r="D4384" s="5"/>
      <c r="E4384" s="5"/>
      <c r="F4384" s="5"/>
      <c r="G4384" s="6"/>
      <c r="H4384" s="6"/>
      <c r="I4384" s="6"/>
      <c r="J4384" s="6"/>
      <c r="K4384" s="6"/>
      <c r="L4384" s="6"/>
      <c r="M4384" s="6"/>
      <c r="N4384" s="6"/>
      <c r="O4384" s="6"/>
      <c r="P4384" s="6"/>
    </row>
    <row r="4385" spans="1:16" x14ac:dyDescent="0.2">
      <c r="A4385" s="24"/>
      <c r="B4385" s="5"/>
      <c r="C4385" s="5"/>
      <c r="D4385" s="5"/>
      <c r="E4385" s="5"/>
      <c r="F4385" s="5"/>
      <c r="G4385" s="6"/>
      <c r="H4385" s="6"/>
      <c r="I4385" s="6"/>
      <c r="J4385" s="6"/>
      <c r="K4385" s="6"/>
      <c r="L4385" s="6"/>
      <c r="M4385" s="6"/>
      <c r="N4385" s="6"/>
      <c r="O4385" s="6"/>
      <c r="P4385" s="6"/>
    </row>
    <row r="4386" spans="1:16" x14ac:dyDescent="0.2">
      <c r="A4386" s="24"/>
      <c r="B4386" s="5"/>
      <c r="C4386" s="5"/>
      <c r="D4386" s="5"/>
      <c r="E4386" s="5"/>
      <c r="F4386" s="5"/>
      <c r="G4386" s="6"/>
      <c r="H4386" s="6"/>
      <c r="I4386" s="6"/>
      <c r="J4386" s="6"/>
      <c r="K4386" s="6"/>
      <c r="L4386" s="6"/>
      <c r="M4386" s="6"/>
      <c r="N4386" s="6"/>
      <c r="O4386" s="6"/>
      <c r="P4386" s="6"/>
    </row>
    <row r="4387" spans="1:16" x14ac:dyDescent="0.2">
      <c r="A4387" s="24"/>
      <c r="B4387" s="5"/>
      <c r="C4387" s="5"/>
      <c r="D4387" s="5"/>
      <c r="E4387" s="5"/>
      <c r="F4387" s="5"/>
      <c r="G4387" s="6"/>
      <c r="H4387" s="6"/>
      <c r="I4387" s="6"/>
      <c r="J4387" s="6"/>
      <c r="K4387" s="6"/>
      <c r="L4387" s="6"/>
      <c r="M4387" s="6"/>
      <c r="N4387" s="6"/>
      <c r="O4387" s="6"/>
      <c r="P4387" s="6"/>
    </row>
    <row r="4388" spans="1:16" x14ac:dyDescent="0.2">
      <c r="A4388" s="24"/>
      <c r="B4388" s="5"/>
      <c r="C4388" s="5"/>
      <c r="D4388" s="5"/>
      <c r="E4388" s="5"/>
      <c r="F4388" s="5"/>
      <c r="G4388" s="6"/>
      <c r="H4388" s="6"/>
      <c r="I4388" s="6"/>
      <c r="J4388" s="6"/>
      <c r="K4388" s="6"/>
      <c r="L4388" s="6"/>
      <c r="M4388" s="6"/>
      <c r="N4388" s="6"/>
      <c r="O4388" s="6"/>
      <c r="P4388" s="6"/>
    </row>
    <row r="4389" spans="1:16" x14ac:dyDescent="0.2">
      <c r="A4389" s="24"/>
      <c r="B4389" s="5"/>
      <c r="C4389" s="5"/>
      <c r="D4389" s="5"/>
      <c r="E4389" s="5"/>
      <c r="F4389" s="5"/>
      <c r="G4389" s="6"/>
      <c r="H4389" s="6"/>
      <c r="I4389" s="6"/>
      <c r="J4389" s="6"/>
      <c r="K4389" s="6"/>
      <c r="L4389" s="6"/>
      <c r="M4389" s="6"/>
      <c r="N4389" s="6"/>
      <c r="O4389" s="6"/>
      <c r="P4389" s="6"/>
    </row>
    <row r="4390" spans="1:16" x14ac:dyDescent="0.2">
      <c r="A4390" s="24"/>
      <c r="B4390" s="5"/>
      <c r="C4390" s="5"/>
      <c r="D4390" s="5"/>
      <c r="E4390" s="5"/>
      <c r="F4390" s="5"/>
      <c r="G4390" s="6"/>
      <c r="H4390" s="6"/>
      <c r="I4390" s="6"/>
      <c r="J4390" s="6"/>
      <c r="K4390" s="6"/>
      <c r="L4390" s="6"/>
      <c r="M4390" s="6"/>
      <c r="N4390" s="6"/>
      <c r="O4390" s="6"/>
      <c r="P4390" s="6"/>
    </row>
    <row r="4391" spans="1:16" x14ac:dyDescent="0.2">
      <c r="A4391" s="24"/>
      <c r="B4391" s="5"/>
      <c r="C4391" s="5"/>
      <c r="D4391" s="5"/>
      <c r="E4391" s="5"/>
      <c r="F4391" s="5"/>
      <c r="G4391" s="6"/>
      <c r="H4391" s="6"/>
      <c r="I4391" s="6"/>
      <c r="J4391" s="6"/>
      <c r="K4391" s="6"/>
      <c r="L4391" s="6"/>
      <c r="M4391" s="6"/>
      <c r="N4391" s="6"/>
      <c r="O4391" s="6"/>
      <c r="P4391" s="6"/>
    </row>
    <row r="4392" spans="1:16" x14ac:dyDescent="0.2">
      <c r="A4392" s="24"/>
      <c r="B4392" s="5"/>
      <c r="C4392" s="5"/>
      <c r="D4392" s="5"/>
      <c r="E4392" s="5"/>
      <c r="F4392" s="5"/>
      <c r="G4392" s="6"/>
      <c r="H4392" s="6"/>
      <c r="I4392" s="6"/>
      <c r="J4392" s="6"/>
      <c r="K4392" s="6"/>
      <c r="L4392" s="6"/>
      <c r="M4392" s="6"/>
      <c r="N4392" s="6"/>
      <c r="O4392" s="6"/>
      <c r="P4392" s="6"/>
    </row>
    <row r="4393" spans="1:16" x14ac:dyDescent="0.2">
      <c r="A4393" s="24"/>
      <c r="B4393" s="5"/>
      <c r="C4393" s="5"/>
      <c r="D4393" s="5"/>
      <c r="E4393" s="5"/>
      <c r="F4393" s="5"/>
      <c r="G4393" s="6"/>
      <c r="H4393" s="6"/>
      <c r="I4393" s="6"/>
      <c r="J4393" s="6"/>
      <c r="K4393" s="6"/>
      <c r="L4393" s="6"/>
      <c r="M4393" s="6"/>
      <c r="N4393" s="6"/>
      <c r="O4393" s="6"/>
      <c r="P4393" s="6"/>
    </row>
    <row r="4394" spans="1:16" x14ac:dyDescent="0.2">
      <c r="A4394" s="24"/>
      <c r="B4394" s="5"/>
      <c r="C4394" s="5"/>
      <c r="D4394" s="5"/>
      <c r="E4394" s="5"/>
      <c r="F4394" s="5"/>
      <c r="G4394" s="6"/>
      <c r="H4394" s="6"/>
      <c r="I4394" s="6"/>
      <c r="J4394" s="6"/>
      <c r="K4394" s="6"/>
      <c r="L4394" s="6"/>
      <c r="M4394" s="6"/>
      <c r="N4394" s="6"/>
      <c r="O4394" s="6"/>
      <c r="P4394" s="6"/>
    </row>
    <row r="4395" spans="1:16" x14ac:dyDescent="0.2">
      <c r="A4395" s="24"/>
      <c r="B4395" s="5"/>
      <c r="C4395" s="5"/>
      <c r="D4395" s="5"/>
      <c r="E4395" s="5"/>
      <c r="F4395" s="5"/>
      <c r="G4395" s="6"/>
      <c r="H4395" s="6"/>
      <c r="I4395" s="6"/>
      <c r="J4395" s="6"/>
      <c r="K4395" s="6"/>
      <c r="L4395" s="6"/>
      <c r="M4395" s="6"/>
      <c r="N4395" s="6"/>
      <c r="O4395" s="6"/>
      <c r="P4395" s="6"/>
    </row>
    <row r="4396" spans="1:16" x14ac:dyDescent="0.2">
      <c r="A4396" s="24"/>
      <c r="B4396" s="5"/>
      <c r="C4396" s="5"/>
      <c r="D4396" s="5"/>
      <c r="E4396" s="5"/>
      <c r="F4396" s="5"/>
      <c r="G4396" s="6"/>
      <c r="H4396" s="6"/>
      <c r="I4396" s="6"/>
      <c r="J4396" s="6"/>
      <c r="K4396" s="6"/>
      <c r="L4396" s="6"/>
      <c r="M4396" s="6"/>
      <c r="N4396" s="6"/>
      <c r="O4396" s="6"/>
      <c r="P4396" s="6"/>
    </row>
    <row r="4397" spans="1:16" x14ac:dyDescent="0.2">
      <c r="A4397" s="24"/>
      <c r="B4397" s="5"/>
      <c r="C4397" s="5"/>
      <c r="D4397" s="5"/>
      <c r="E4397" s="5"/>
      <c r="F4397" s="5"/>
      <c r="G4397" s="6"/>
      <c r="H4397" s="6"/>
      <c r="I4397" s="6"/>
      <c r="J4397" s="6"/>
      <c r="K4397" s="6"/>
      <c r="L4397" s="6"/>
      <c r="M4397" s="6"/>
      <c r="N4397" s="6"/>
      <c r="O4397" s="6"/>
      <c r="P4397" s="6"/>
    </row>
    <row r="4398" spans="1:16" x14ac:dyDescent="0.2">
      <c r="A4398" s="24"/>
      <c r="B4398" s="5"/>
      <c r="C4398" s="5"/>
      <c r="D4398" s="5"/>
      <c r="E4398" s="5"/>
      <c r="F4398" s="5"/>
      <c r="G4398" s="6"/>
      <c r="H4398" s="6"/>
      <c r="I4398" s="6"/>
      <c r="J4398" s="6"/>
      <c r="K4398" s="6"/>
      <c r="L4398" s="6"/>
      <c r="M4398" s="6"/>
      <c r="N4398" s="6"/>
      <c r="O4398" s="6"/>
      <c r="P4398" s="6"/>
    </row>
    <row r="4399" spans="1:16" x14ac:dyDescent="0.2">
      <c r="A4399" s="24"/>
      <c r="B4399" s="5"/>
      <c r="C4399" s="5"/>
      <c r="D4399" s="5"/>
      <c r="E4399" s="5"/>
      <c r="F4399" s="5"/>
      <c r="G4399" s="6"/>
      <c r="H4399" s="6"/>
      <c r="I4399" s="6"/>
      <c r="J4399" s="6"/>
      <c r="K4399" s="6"/>
      <c r="L4399" s="6"/>
      <c r="M4399" s="6"/>
      <c r="N4399" s="6"/>
      <c r="O4399" s="6"/>
      <c r="P4399" s="6"/>
    </row>
    <row r="4400" spans="1:16" x14ac:dyDescent="0.2">
      <c r="A4400" s="24"/>
      <c r="B4400" s="5"/>
      <c r="C4400" s="5"/>
      <c r="D4400" s="5"/>
      <c r="E4400" s="5"/>
      <c r="F4400" s="5"/>
      <c r="G4400" s="6"/>
      <c r="H4400" s="6"/>
      <c r="I4400" s="6"/>
      <c r="J4400" s="6"/>
      <c r="K4400" s="6"/>
      <c r="L4400" s="6"/>
      <c r="M4400" s="6"/>
      <c r="N4400" s="6"/>
      <c r="O4400" s="6"/>
      <c r="P4400" s="6"/>
    </row>
    <row r="4401" spans="1:16" x14ac:dyDescent="0.2">
      <c r="A4401" s="24"/>
      <c r="B4401" s="5"/>
      <c r="C4401" s="5"/>
      <c r="D4401" s="5"/>
      <c r="E4401" s="5"/>
      <c r="F4401" s="5"/>
      <c r="G4401" s="6"/>
      <c r="H4401" s="6"/>
      <c r="I4401" s="6"/>
      <c r="J4401" s="6"/>
      <c r="K4401" s="6"/>
      <c r="L4401" s="6"/>
      <c r="M4401" s="6"/>
      <c r="N4401" s="6"/>
      <c r="O4401" s="6"/>
      <c r="P4401" s="6"/>
    </row>
    <row r="4402" spans="1:16" x14ac:dyDescent="0.2">
      <c r="A4402" s="24"/>
      <c r="B4402" s="5"/>
      <c r="C4402" s="5"/>
      <c r="D4402" s="5"/>
      <c r="E4402" s="5"/>
      <c r="F4402" s="5"/>
      <c r="G4402" s="6"/>
      <c r="H4402" s="6"/>
      <c r="I4402" s="6"/>
      <c r="J4402" s="6"/>
      <c r="K4402" s="6"/>
      <c r="L4402" s="6"/>
      <c r="M4402" s="6"/>
      <c r="N4402" s="6"/>
      <c r="O4402" s="6"/>
      <c r="P4402" s="6"/>
    </row>
    <row r="4403" spans="1:16" x14ac:dyDescent="0.2">
      <c r="A4403" s="24"/>
      <c r="B4403" s="5"/>
      <c r="C4403" s="5"/>
      <c r="D4403" s="5"/>
      <c r="E4403" s="5"/>
      <c r="F4403" s="5"/>
      <c r="G4403" s="6"/>
      <c r="H4403" s="6"/>
      <c r="I4403" s="6"/>
      <c r="J4403" s="6"/>
      <c r="K4403" s="6"/>
      <c r="L4403" s="6"/>
      <c r="M4403" s="6"/>
      <c r="N4403" s="6"/>
      <c r="O4403" s="6"/>
      <c r="P4403" s="6"/>
    </row>
    <row r="4404" spans="1:16" x14ac:dyDescent="0.2">
      <c r="A4404" s="24"/>
      <c r="B4404" s="5"/>
      <c r="C4404" s="5"/>
      <c r="D4404" s="5"/>
      <c r="E4404" s="5"/>
      <c r="F4404" s="5"/>
      <c r="G4404" s="6"/>
      <c r="H4404" s="6"/>
      <c r="I4404" s="6"/>
      <c r="J4404" s="6"/>
      <c r="K4404" s="6"/>
      <c r="L4404" s="6"/>
      <c r="M4404" s="6"/>
      <c r="N4404" s="6"/>
      <c r="O4404" s="6"/>
      <c r="P4404" s="6"/>
    </row>
    <row r="4405" spans="1:16" x14ac:dyDescent="0.2">
      <c r="A4405" s="24"/>
      <c r="B4405" s="5"/>
      <c r="C4405" s="5"/>
      <c r="D4405" s="5"/>
      <c r="E4405" s="5"/>
      <c r="F4405" s="5"/>
      <c r="G4405" s="6"/>
      <c r="H4405" s="6"/>
      <c r="I4405" s="6"/>
      <c r="J4405" s="6"/>
      <c r="K4405" s="6"/>
      <c r="L4405" s="6"/>
      <c r="M4405" s="6"/>
      <c r="N4405" s="6"/>
      <c r="O4405" s="6"/>
      <c r="P4405" s="6"/>
    </row>
    <row r="4406" spans="1:16" x14ac:dyDescent="0.2">
      <c r="A4406" s="24"/>
      <c r="B4406" s="5"/>
      <c r="C4406" s="5"/>
      <c r="D4406" s="5"/>
      <c r="E4406" s="5"/>
      <c r="F4406" s="5"/>
      <c r="G4406" s="6"/>
      <c r="H4406" s="6"/>
      <c r="I4406" s="6"/>
      <c r="J4406" s="6"/>
      <c r="K4406" s="6"/>
      <c r="L4406" s="6"/>
      <c r="M4406" s="6"/>
      <c r="N4406" s="6"/>
      <c r="O4406" s="6"/>
      <c r="P4406" s="6"/>
    </row>
    <row r="4407" spans="1:16" x14ac:dyDescent="0.2">
      <c r="A4407" s="24"/>
      <c r="B4407" s="5"/>
      <c r="C4407" s="5"/>
      <c r="D4407" s="5"/>
      <c r="E4407" s="5"/>
      <c r="F4407" s="5"/>
      <c r="G4407" s="6"/>
      <c r="H4407" s="6"/>
      <c r="I4407" s="6"/>
      <c r="J4407" s="6"/>
      <c r="K4407" s="6"/>
      <c r="L4407" s="6"/>
      <c r="M4407" s="6"/>
      <c r="N4407" s="6"/>
      <c r="O4407" s="6"/>
      <c r="P4407" s="6"/>
    </row>
    <row r="4408" spans="1:16" x14ac:dyDescent="0.2">
      <c r="A4408" s="24"/>
      <c r="B4408" s="5"/>
      <c r="C4408" s="5"/>
      <c r="D4408" s="5"/>
      <c r="E4408" s="5"/>
      <c r="F4408" s="5"/>
      <c r="G4408" s="6"/>
      <c r="H4408" s="6"/>
      <c r="I4408" s="6"/>
      <c r="J4408" s="6"/>
      <c r="K4408" s="6"/>
      <c r="L4408" s="6"/>
      <c r="M4408" s="6"/>
      <c r="N4408" s="6"/>
      <c r="O4408" s="6"/>
      <c r="P4408" s="6"/>
    </row>
    <row r="4409" spans="1:16" x14ac:dyDescent="0.2">
      <c r="A4409" s="24"/>
      <c r="B4409" s="5"/>
      <c r="C4409" s="5"/>
      <c r="D4409" s="5"/>
      <c r="E4409" s="5"/>
      <c r="F4409" s="5"/>
      <c r="G4409" s="6"/>
      <c r="H4409" s="6"/>
      <c r="I4409" s="6"/>
      <c r="J4409" s="6"/>
      <c r="K4409" s="6"/>
      <c r="L4409" s="6"/>
      <c r="M4409" s="6"/>
      <c r="N4409" s="6"/>
      <c r="O4409" s="6"/>
      <c r="P4409" s="6"/>
    </row>
    <row r="4410" spans="1:16" x14ac:dyDescent="0.2">
      <c r="A4410" s="24"/>
      <c r="B4410" s="5"/>
      <c r="C4410" s="5"/>
      <c r="D4410" s="5"/>
      <c r="E4410" s="5"/>
      <c r="F4410" s="5"/>
      <c r="G4410" s="6"/>
      <c r="H4410" s="6"/>
      <c r="I4410" s="6"/>
      <c r="J4410" s="6"/>
      <c r="K4410" s="6"/>
      <c r="L4410" s="6"/>
      <c r="M4410" s="6"/>
      <c r="N4410" s="6"/>
      <c r="O4410" s="6"/>
      <c r="P4410" s="6"/>
    </row>
    <row r="4411" spans="1:16" x14ac:dyDescent="0.2">
      <c r="A4411" s="24"/>
      <c r="B4411" s="5"/>
      <c r="C4411" s="5"/>
      <c r="D4411" s="5"/>
      <c r="E4411" s="5"/>
      <c r="F4411" s="5"/>
      <c r="G4411" s="6"/>
      <c r="H4411" s="6"/>
      <c r="I4411" s="6"/>
      <c r="J4411" s="6"/>
      <c r="K4411" s="6"/>
      <c r="L4411" s="6"/>
      <c r="M4411" s="6"/>
      <c r="N4411" s="6"/>
      <c r="O4411" s="6"/>
      <c r="P4411" s="6"/>
    </row>
    <row r="4412" spans="1:16" x14ac:dyDescent="0.2">
      <c r="A4412" s="24"/>
      <c r="B4412" s="5"/>
      <c r="C4412" s="5"/>
      <c r="D4412" s="5"/>
      <c r="E4412" s="5"/>
      <c r="F4412" s="5"/>
      <c r="G4412" s="6"/>
      <c r="H4412" s="6"/>
      <c r="I4412" s="6"/>
      <c r="J4412" s="6"/>
      <c r="K4412" s="6"/>
      <c r="L4412" s="6"/>
      <c r="M4412" s="6"/>
      <c r="N4412" s="6"/>
      <c r="O4412" s="6"/>
      <c r="P4412" s="6"/>
    </row>
    <row r="4413" spans="1:16" x14ac:dyDescent="0.2">
      <c r="A4413" s="24"/>
      <c r="B4413" s="5"/>
      <c r="C4413" s="5"/>
      <c r="D4413" s="5"/>
      <c r="E4413" s="5"/>
      <c r="F4413" s="5"/>
      <c r="G4413" s="6"/>
      <c r="H4413" s="6"/>
      <c r="I4413" s="6"/>
      <c r="J4413" s="6"/>
      <c r="K4413" s="6"/>
      <c r="L4413" s="6"/>
      <c r="M4413" s="6"/>
      <c r="N4413" s="6"/>
      <c r="O4413" s="6"/>
      <c r="P4413" s="6"/>
    </row>
    <row r="4414" spans="1:16" x14ac:dyDescent="0.2">
      <c r="A4414" s="24"/>
      <c r="B4414" s="5"/>
      <c r="C4414" s="5"/>
      <c r="D4414" s="5"/>
      <c r="E4414" s="5"/>
      <c r="F4414" s="5"/>
      <c r="G4414" s="6"/>
      <c r="H4414" s="6"/>
      <c r="I4414" s="6"/>
      <c r="J4414" s="6"/>
      <c r="K4414" s="6"/>
      <c r="L4414" s="6"/>
      <c r="M4414" s="6"/>
      <c r="N4414" s="6"/>
      <c r="O4414" s="6"/>
      <c r="P4414" s="6"/>
    </row>
    <row r="4415" spans="1:16" x14ac:dyDescent="0.2">
      <c r="A4415" s="24"/>
      <c r="B4415" s="5"/>
      <c r="C4415" s="5"/>
      <c r="D4415" s="5"/>
      <c r="E4415" s="5"/>
      <c r="F4415" s="5"/>
      <c r="G4415" s="6"/>
      <c r="H4415" s="6"/>
      <c r="I4415" s="6"/>
      <c r="J4415" s="6"/>
      <c r="K4415" s="6"/>
      <c r="L4415" s="6"/>
      <c r="M4415" s="6"/>
      <c r="N4415" s="6"/>
      <c r="O4415" s="6"/>
      <c r="P4415" s="6"/>
    </row>
    <row r="4416" spans="1:16" x14ac:dyDescent="0.2">
      <c r="A4416" s="24"/>
      <c r="B4416" s="5"/>
      <c r="C4416" s="5"/>
      <c r="D4416" s="5"/>
      <c r="E4416" s="5"/>
      <c r="F4416" s="5"/>
      <c r="G4416" s="6"/>
      <c r="H4416" s="6"/>
      <c r="I4416" s="6"/>
      <c r="J4416" s="6"/>
      <c r="K4416" s="6"/>
      <c r="L4416" s="6"/>
      <c r="M4416" s="6"/>
      <c r="N4416" s="6"/>
      <c r="O4416" s="6"/>
      <c r="P4416" s="6"/>
    </row>
    <row r="4417" spans="1:16" x14ac:dyDescent="0.2">
      <c r="A4417" s="24"/>
      <c r="B4417" s="5"/>
      <c r="C4417" s="5"/>
      <c r="D4417" s="5"/>
      <c r="E4417" s="5"/>
      <c r="F4417" s="5"/>
      <c r="G4417" s="6"/>
      <c r="H4417" s="6"/>
      <c r="I4417" s="6"/>
      <c r="J4417" s="6"/>
      <c r="K4417" s="6"/>
      <c r="L4417" s="6"/>
      <c r="M4417" s="6"/>
      <c r="N4417" s="6"/>
      <c r="O4417" s="6"/>
      <c r="P4417" s="6"/>
    </row>
    <row r="4418" spans="1:16" x14ac:dyDescent="0.2">
      <c r="A4418" s="24"/>
      <c r="B4418" s="5"/>
      <c r="C4418" s="5"/>
      <c r="D4418" s="5"/>
      <c r="E4418" s="5"/>
      <c r="F4418" s="5"/>
      <c r="G4418" s="6"/>
      <c r="H4418" s="6"/>
      <c r="I4418" s="6"/>
      <c r="J4418" s="6"/>
      <c r="K4418" s="6"/>
      <c r="L4418" s="6"/>
      <c r="M4418" s="6"/>
      <c r="N4418" s="6"/>
      <c r="O4418" s="6"/>
      <c r="P4418" s="6"/>
    </row>
    <row r="4419" spans="1:16" x14ac:dyDescent="0.2">
      <c r="A4419" s="24"/>
      <c r="B4419" s="5"/>
      <c r="C4419" s="5"/>
      <c r="D4419" s="5"/>
      <c r="E4419" s="5"/>
      <c r="F4419" s="5"/>
      <c r="G4419" s="6"/>
      <c r="H4419" s="6"/>
      <c r="I4419" s="6"/>
      <c r="J4419" s="6"/>
      <c r="K4419" s="6"/>
      <c r="L4419" s="6"/>
      <c r="M4419" s="6"/>
      <c r="N4419" s="6"/>
      <c r="O4419" s="6"/>
      <c r="P4419" s="6"/>
    </row>
    <row r="4420" spans="1:16" x14ac:dyDescent="0.2">
      <c r="A4420" s="24"/>
      <c r="B4420" s="5"/>
      <c r="C4420" s="5"/>
      <c r="D4420" s="5"/>
      <c r="E4420" s="5"/>
      <c r="F4420" s="5"/>
      <c r="G4420" s="6"/>
      <c r="H4420" s="6"/>
      <c r="I4420" s="6"/>
      <c r="J4420" s="6"/>
      <c r="K4420" s="6"/>
      <c r="L4420" s="6"/>
      <c r="M4420" s="6"/>
      <c r="N4420" s="6"/>
      <c r="O4420" s="6"/>
      <c r="P4420" s="6"/>
    </row>
    <row r="4421" spans="1:16" x14ac:dyDescent="0.2">
      <c r="A4421" s="24"/>
      <c r="B4421" s="5"/>
      <c r="C4421" s="5"/>
      <c r="D4421" s="5"/>
      <c r="E4421" s="5"/>
      <c r="F4421" s="5"/>
      <c r="G4421" s="6"/>
      <c r="H4421" s="6"/>
      <c r="I4421" s="6"/>
      <c r="J4421" s="6"/>
      <c r="K4421" s="6"/>
      <c r="L4421" s="6"/>
      <c r="M4421" s="6"/>
      <c r="N4421" s="6"/>
      <c r="O4421" s="6"/>
      <c r="P4421" s="6"/>
    </row>
    <row r="4422" spans="1:16" x14ac:dyDescent="0.2">
      <c r="A4422" s="24"/>
      <c r="B4422" s="5"/>
      <c r="C4422" s="5"/>
      <c r="D4422" s="5"/>
      <c r="E4422" s="5"/>
      <c r="F4422" s="5"/>
      <c r="G4422" s="6"/>
      <c r="H4422" s="6"/>
      <c r="I4422" s="6"/>
      <c r="J4422" s="6"/>
      <c r="K4422" s="6"/>
      <c r="L4422" s="6"/>
      <c r="M4422" s="6"/>
      <c r="N4422" s="6"/>
      <c r="O4422" s="6"/>
      <c r="P4422" s="6"/>
    </row>
    <row r="4423" spans="1:16" x14ac:dyDescent="0.2">
      <c r="A4423" s="24"/>
      <c r="B4423" s="5"/>
      <c r="C4423" s="5"/>
      <c r="D4423" s="5"/>
      <c r="E4423" s="5"/>
      <c r="F4423" s="5"/>
      <c r="G4423" s="6"/>
      <c r="H4423" s="6"/>
      <c r="I4423" s="6"/>
      <c r="J4423" s="6"/>
      <c r="K4423" s="6"/>
      <c r="L4423" s="6"/>
      <c r="M4423" s="6"/>
      <c r="N4423" s="6"/>
      <c r="O4423" s="6"/>
      <c r="P4423" s="6"/>
    </row>
    <row r="4424" spans="1:16" x14ac:dyDescent="0.2">
      <c r="A4424" s="24"/>
      <c r="B4424" s="5"/>
      <c r="C4424" s="5"/>
      <c r="D4424" s="5"/>
      <c r="E4424" s="5"/>
      <c r="F4424" s="5"/>
      <c r="G4424" s="6"/>
      <c r="H4424" s="6"/>
      <c r="I4424" s="6"/>
      <c r="J4424" s="6"/>
      <c r="K4424" s="6"/>
      <c r="L4424" s="6"/>
      <c r="M4424" s="6"/>
      <c r="N4424" s="6"/>
      <c r="O4424" s="6"/>
      <c r="P4424" s="6"/>
    </row>
    <row r="4425" spans="1:16" x14ac:dyDescent="0.2">
      <c r="A4425" s="24"/>
      <c r="B4425" s="5"/>
      <c r="C4425" s="5"/>
      <c r="D4425" s="5"/>
      <c r="E4425" s="5"/>
      <c r="F4425" s="5"/>
      <c r="G4425" s="6"/>
      <c r="H4425" s="6"/>
      <c r="I4425" s="6"/>
      <c r="J4425" s="6"/>
      <c r="K4425" s="6"/>
      <c r="L4425" s="6"/>
      <c r="M4425" s="6"/>
      <c r="N4425" s="6"/>
      <c r="O4425" s="6"/>
      <c r="P4425" s="6"/>
    </row>
    <row r="4426" spans="1:16" x14ac:dyDescent="0.2">
      <c r="A4426" s="24"/>
      <c r="B4426" s="5"/>
      <c r="C4426" s="5"/>
      <c r="D4426" s="5"/>
      <c r="E4426" s="5"/>
      <c r="F4426" s="5"/>
      <c r="G4426" s="6"/>
      <c r="H4426" s="6"/>
      <c r="I4426" s="6"/>
      <c r="J4426" s="6"/>
      <c r="K4426" s="6"/>
      <c r="L4426" s="6"/>
      <c r="M4426" s="6"/>
      <c r="N4426" s="6"/>
      <c r="O4426" s="6"/>
      <c r="P4426" s="6"/>
    </row>
    <row r="4427" spans="1:16" x14ac:dyDescent="0.2">
      <c r="A4427" s="24"/>
      <c r="B4427" s="5"/>
      <c r="C4427" s="5"/>
      <c r="D4427" s="5"/>
      <c r="E4427" s="5"/>
      <c r="F4427" s="5"/>
      <c r="G4427" s="6"/>
      <c r="H4427" s="6"/>
      <c r="I4427" s="6"/>
      <c r="J4427" s="6"/>
      <c r="K4427" s="6"/>
      <c r="L4427" s="6"/>
      <c r="M4427" s="6"/>
      <c r="N4427" s="6"/>
      <c r="O4427" s="6"/>
      <c r="P4427" s="6"/>
    </row>
    <row r="4428" spans="1:16" x14ac:dyDescent="0.2">
      <c r="A4428" s="24"/>
      <c r="B4428" s="5"/>
      <c r="C4428" s="5"/>
      <c r="D4428" s="5"/>
      <c r="E4428" s="5"/>
      <c r="F4428" s="5"/>
      <c r="G4428" s="6"/>
      <c r="H4428" s="6"/>
      <c r="I4428" s="6"/>
      <c r="J4428" s="6"/>
      <c r="K4428" s="6"/>
      <c r="L4428" s="6"/>
      <c r="M4428" s="6"/>
      <c r="N4428" s="6"/>
      <c r="O4428" s="6"/>
      <c r="P4428" s="6"/>
    </row>
    <row r="4429" spans="1:16" x14ac:dyDescent="0.2">
      <c r="A4429" s="24"/>
      <c r="B4429" s="5"/>
      <c r="C4429" s="5"/>
      <c r="D4429" s="5"/>
      <c r="E4429" s="5"/>
      <c r="F4429" s="5"/>
      <c r="G4429" s="6"/>
      <c r="H4429" s="6"/>
      <c r="I4429" s="6"/>
      <c r="J4429" s="6"/>
      <c r="K4429" s="6"/>
      <c r="L4429" s="6"/>
      <c r="M4429" s="6"/>
      <c r="N4429" s="6"/>
      <c r="O4429" s="6"/>
      <c r="P4429" s="6"/>
    </row>
    <row r="4430" spans="1:16" x14ac:dyDescent="0.2">
      <c r="A4430" s="24"/>
      <c r="B4430" s="5"/>
      <c r="C4430" s="5"/>
      <c r="D4430" s="5"/>
      <c r="E4430" s="5"/>
      <c r="F4430" s="5"/>
      <c r="G4430" s="6"/>
      <c r="H4430" s="6"/>
      <c r="I4430" s="6"/>
      <c r="J4430" s="6"/>
      <c r="K4430" s="6"/>
      <c r="L4430" s="6"/>
      <c r="M4430" s="6"/>
      <c r="N4430" s="6"/>
      <c r="O4430" s="6"/>
      <c r="P4430" s="6"/>
    </row>
    <row r="4431" spans="1:16" x14ac:dyDescent="0.2">
      <c r="A4431" s="24"/>
      <c r="B4431" s="5"/>
      <c r="C4431" s="5"/>
      <c r="D4431" s="5"/>
      <c r="E4431" s="5"/>
      <c r="F4431" s="5"/>
      <c r="G4431" s="6"/>
      <c r="H4431" s="6"/>
      <c r="I4431" s="6"/>
      <c r="J4431" s="6"/>
      <c r="K4431" s="6"/>
      <c r="L4431" s="6"/>
      <c r="M4431" s="6"/>
      <c r="N4431" s="6"/>
      <c r="O4431" s="6"/>
      <c r="P4431" s="6"/>
    </row>
    <row r="4432" spans="1:16" x14ac:dyDescent="0.2">
      <c r="A4432" s="24"/>
      <c r="B4432" s="5"/>
      <c r="C4432" s="5"/>
      <c r="D4432" s="5"/>
      <c r="E4432" s="5"/>
      <c r="F4432" s="5"/>
      <c r="G4432" s="6"/>
      <c r="H4432" s="6"/>
      <c r="I4432" s="6"/>
      <c r="J4432" s="6"/>
      <c r="K4432" s="6"/>
      <c r="L4432" s="6"/>
      <c r="M4432" s="6"/>
      <c r="N4432" s="6"/>
      <c r="O4432" s="6"/>
      <c r="P4432" s="6"/>
    </row>
    <row r="4433" spans="1:16" x14ac:dyDescent="0.2">
      <c r="A4433" s="24"/>
      <c r="B4433" s="5"/>
      <c r="C4433" s="5"/>
      <c r="D4433" s="5"/>
      <c r="E4433" s="5"/>
      <c r="F4433" s="5"/>
      <c r="G4433" s="6"/>
      <c r="H4433" s="6"/>
      <c r="I4433" s="6"/>
      <c r="J4433" s="6"/>
      <c r="K4433" s="6"/>
      <c r="L4433" s="6"/>
      <c r="M4433" s="6"/>
      <c r="N4433" s="6"/>
      <c r="O4433" s="6"/>
      <c r="P4433" s="6"/>
    </row>
    <row r="4434" spans="1:16" x14ac:dyDescent="0.2">
      <c r="A4434" s="24"/>
      <c r="B4434" s="5"/>
      <c r="C4434" s="5"/>
      <c r="D4434" s="5"/>
      <c r="E4434" s="5"/>
      <c r="F4434" s="5"/>
      <c r="G4434" s="6"/>
      <c r="H4434" s="6"/>
      <c r="I4434" s="6"/>
      <c r="J4434" s="6"/>
      <c r="K4434" s="6"/>
      <c r="L4434" s="6"/>
      <c r="M4434" s="6"/>
      <c r="N4434" s="6"/>
      <c r="O4434" s="6"/>
      <c r="P4434" s="6"/>
    </row>
    <row r="4435" spans="1:16" x14ac:dyDescent="0.2">
      <c r="A4435" s="24"/>
      <c r="B4435" s="5"/>
      <c r="C4435" s="5"/>
      <c r="D4435" s="5"/>
      <c r="E4435" s="5"/>
      <c r="F4435" s="5"/>
      <c r="G4435" s="6"/>
      <c r="H4435" s="6"/>
      <c r="I4435" s="6"/>
      <c r="J4435" s="6"/>
      <c r="K4435" s="6"/>
      <c r="L4435" s="6"/>
      <c r="M4435" s="6"/>
      <c r="N4435" s="6"/>
      <c r="O4435" s="6"/>
      <c r="P4435" s="6"/>
    </row>
    <row r="4436" spans="1:16" x14ac:dyDescent="0.2">
      <c r="A4436" s="24"/>
      <c r="B4436" s="5"/>
      <c r="C4436" s="5"/>
      <c r="D4436" s="5"/>
      <c r="E4436" s="5"/>
      <c r="F4436" s="5"/>
      <c r="G4436" s="6"/>
      <c r="H4436" s="6"/>
      <c r="I4436" s="6"/>
      <c r="J4436" s="6"/>
      <c r="K4436" s="6"/>
      <c r="L4436" s="6"/>
      <c r="M4436" s="6"/>
      <c r="N4436" s="6"/>
      <c r="O4436" s="6"/>
      <c r="P4436" s="6"/>
    </row>
    <row r="4437" spans="1:16" x14ac:dyDescent="0.2">
      <c r="A4437" s="24"/>
      <c r="B4437" s="5"/>
      <c r="C4437" s="5"/>
      <c r="D4437" s="5"/>
      <c r="E4437" s="5"/>
      <c r="F4437" s="5"/>
      <c r="G4437" s="6"/>
      <c r="H4437" s="6"/>
      <c r="I4437" s="6"/>
      <c r="J4437" s="6"/>
      <c r="K4437" s="6"/>
      <c r="L4437" s="6"/>
      <c r="M4437" s="6"/>
      <c r="N4437" s="6"/>
      <c r="O4437" s="6"/>
      <c r="P4437" s="6"/>
    </row>
    <row r="4438" spans="1:16" x14ac:dyDescent="0.2">
      <c r="A4438" s="24"/>
      <c r="B4438" s="5"/>
      <c r="C4438" s="5"/>
      <c r="D4438" s="5"/>
      <c r="E4438" s="5"/>
      <c r="F4438" s="5"/>
      <c r="G4438" s="6"/>
      <c r="H4438" s="6"/>
      <c r="I4438" s="6"/>
      <c r="J4438" s="6"/>
      <c r="K4438" s="6"/>
      <c r="L4438" s="6"/>
      <c r="M4438" s="6"/>
      <c r="N4438" s="6"/>
      <c r="O4438" s="6"/>
      <c r="P4438" s="6"/>
    </row>
    <row r="4439" spans="1:16" x14ac:dyDescent="0.2">
      <c r="A4439" s="24"/>
      <c r="B4439" s="5"/>
      <c r="C4439" s="5"/>
      <c r="D4439" s="5"/>
      <c r="E4439" s="5"/>
      <c r="F4439" s="5"/>
      <c r="G4439" s="6"/>
      <c r="H4439" s="6"/>
      <c r="I4439" s="6"/>
      <c r="J4439" s="6"/>
      <c r="K4439" s="6"/>
      <c r="L4439" s="6"/>
      <c r="M4439" s="6"/>
      <c r="N4439" s="6"/>
      <c r="O4439" s="6"/>
      <c r="P4439" s="6"/>
    </row>
    <row r="4440" spans="1:16" x14ac:dyDescent="0.2">
      <c r="A4440" s="24"/>
      <c r="B4440" s="5"/>
      <c r="C4440" s="5"/>
      <c r="D4440" s="5"/>
      <c r="E4440" s="5"/>
      <c r="F4440" s="5"/>
      <c r="G4440" s="6"/>
      <c r="H4440" s="6"/>
      <c r="I4440" s="6"/>
      <c r="J4440" s="6"/>
      <c r="K4440" s="6"/>
      <c r="L4440" s="6"/>
      <c r="M4440" s="6"/>
      <c r="N4440" s="6"/>
      <c r="O4440" s="6"/>
      <c r="P4440" s="6"/>
    </row>
    <row r="4441" spans="1:16" x14ac:dyDescent="0.2">
      <c r="A4441" s="24"/>
      <c r="B4441" s="5"/>
      <c r="C4441" s="5"/>
      <c r="D4441" s="5"/>
      <c r="E4441" s="5"/>
      <c r="F4441" s="5"/>
      <c r="G4441" s="6"/>
      <c r="H4441" s="6"/>
      <c r="I4441" s="6"/>
      <c r="J4441" s="6"/>
      <c r="K4441" s="6"/>
      <c r="L4441" s="6"/>
      <c r="M4441" s="6"/>
      <c r="N4441" s="6"/>
      <c r="O4441" s="6"/>
      <c r="P4441" s="6"/>
    </row>
    <row r="4442" spans="1:16" x14ac:dyDescent="0.2">
      <c r="A4442" s="24"/>
      <c r="B4442" s="5"/>
      <c r="C4442" s="5"/>
      <c r="D4442" s="5"/>
      <c r="E4442" s="5"/>
      <c r="F4442" s="5"/>
      <c r="G4442" s="6"/>
      <c r="H4442" s="6"/>
      <c r="I4442" s="6"/>
      <c r="J4442" s="6"/>
      <c r="K4442" s="6"/>
      <c r="L4442" s="6"/>
      <c r="M4442" s="6"/>
      <c r="N4442" s="6"/>
      <c r="O4442" s="6"/>
      <c r="P4442" s="6"/>
    </row>
    <row r="4443" spans="1:16" x14ac:dyDescent="0.2">
      <c r="A4443" s="24"/>
      <c r="B4443" s="5"/>
      <c r="C4443" s="5"/>
      <c r="D4443" s="5"/>
      <c r="E4443" s="5"/>
      <c r="F4443" s="5"/>
      <c r="G4443" s="6"/>
      <c r="H4443" s="6"/>
      <c r="I4443" s="6"/>
      <c r="J4443" s="6"/>
      <c r="K4443" s="6"/>
      <c r="L4443" s="6"/>
      <c r="M4443" s="6"/>
      <c r="N4443" s="6"/>
      <c r="O4443" s="6"/>
      <c r="P4443" s="6"/>
    </row>
    <row r="4444" spans="1:16" x14ac:dyDescent="0.2">
      <c r="A4444" s="24"/>
      <c r="B4444" s="5"/>
      <c r="C4444" s="5"/>
      <c r="D4444" s="5"/>
      <c r="E4444" s="5"/>
      <c r="F4444" s="5"/>
      <c r="G4444" s="6"/>
      <c r="H4444" s="6"/>
      <c r="I4444" s="6"/>
      <c r="J4444" s="6"/>
      <c r="K4444" s="6"/>
      <c r="L4444" s="6"/>
      <c r="M4444" s="6"/>
      <c r="N4444" s="6"/>
      <c r="O4444" s="6"/>
      <c r="P4444" s="6"/>
    </row>
    <row r="4445" spans="1:16" x14ac:dyDescent="0.2">
      <c r="A4445" s="24"/>
      <c r="B4445" s="5"/>
      <c r="C4445" s="5"/>
      <c r="D4445" s="5"/>
      <c r="E4445" s="5"/>
      <c r="F4445" s="5"/>
      <c r="G4445" s="6"/>
      <c r="H4445" s="6"/>
      <c r="I4445" s="6"/>
      <c r="J4445" s="6"/>
      <c r="K4445" s="6"/>
      <c r="L4445" s="6"/>
      <c r="M4445" s="6"/>
      <c r="N4445" s="6"/>
      <c r="O4445" s="6"/>
      <c r="P4445" s="6"/>
    </row>
    <row r="4446" spans="1:16" x14ac:dyDescent="0.2">
      <c r="A4446" s="24"/>
      <c r="B4446" s="5"/>
      <c r="C4446" s="5"/>
      <c r="D4446" s="5"/>
      <c r="E4446" s="5"/>
      <c r="F4446" s="5"/>
      <c r="G4446" s="6"/>
      <c r="H4446" s="6"/>
      <c r="I4446" s="6"/>
      <c r="J4446" s="6"/>
      <c r="K4446" s="6"/>
      <c r="L4446" s="6"/>
      <c r="M4446" s="6"/>
      <c r="N4446" s="6"/>
      <c r="O4446" s="6"/>
      <c r="P4446" s="6"/>
    </row>
    <row r="4447" spans="1:16" x14ac:dyDescent="0.2">
      <c r="A4447" s="24"/>
      <c r="B4447" s="5"/>
      <c r="C4447" s="5"/>
      <c r="D4447" s="5"/>
      <c r="E4447" s="5"/>
      <c r="F4447" s="5"/>
      <c r="G4447" s="6"/>
      <c r="H4447" s="6"/>
      <c r="I4447" s="6"/>
      <c r="J4447" s="6"/>
      <c r="K4447" s="6"/>
      <c r="L4447" s="6"/>
      <c r="M4447" s="6"/>
      <c r="N4447" s="6"/>
      <c r="O4447" s="6"/>
      <c r="P4447" s="6"/>
    </row>
    <row r="4448" spans="1:16" x14ac:dyDescent="0.2">
      <c r="A4448" s="24"/>
      <c r="B4448" s="5"/>
      <c r="C4448" s="5"/>
      <c r="D4448" s="5"/>
      <c r="E4448" s="5"/>
      <c r="F4448" s="5"/>
      <c r="G4448" s="6"/>
      <c r="H4448" s="6"/>
      <c r="I4448" s="6"/>
      <c r="J4448" s="6"/>
      <c r="K4448" s="6"/>
      <c r="L4448" s="6"/>
      <c r="M4448" s="6"/>
      <c r="N4448" s="6"/>
      <c r="O4448" s="6"/>
      <c r="P4448" s="6"/>
    </row>
    <row r="4449" spans="1:16" x14ac:dyDescent="0.2">
      <c r="A4449" s="24"/>
      <c r="B4449" s="5"/>
      <c r="C4449" s="5"/>
      <c r="D4449" s="5"/>
      <c r="E4449" s="5"/>
      <c r="F4449" s="5"/>
      <c r="G4449" s="6"/>
      <c r="H4449" s="6"/>
      <c r="I4449" s="6"/>
      <c r="J4449" s="6"/>
      <c r="K4449" s="6"/>
      <c r="L4449" s="6"/>
      <c r="M4449" s="6"/>
      <c r="N4449" s="6"/>
      <c r="O4449" s="6"/>
      <c r="P4449" s="6"/>
    </row>
    <row r="4450" spans="1:16" x14ac:dyDescent="0.2">
      <c r="A4450" s="24"/>
      <c r="B4450" s="5"/>
      <c r="C4450" s="5"/>
      <c r="D4450" s="5"/>
      <c r="E4450" s="5"/>
      <c r="F4450" s="5"/>
      <c r="G4450" s="6"/>
      <c r="H4450" s="6"/>
      <c r="I4450" s="6"/>
      <c r="J4450" s="6"/>
      <c r="K4450" s="6"/>
      <c r="L4450" s="6"/>
      <c r="M4450" s="6"/>
      <c r="N4450" s="6"/>
      <c r="O4450" s="6"/>
      <c r="P4450" s="6"/>
    </row>
    <row r="4451" spans="1:16" x14ac:dyDescent="0.2">
      <c r="A4451" s="24"/>
      <c r="B4451" s="5"/>
      <c r="C4451" s="5"/>
      <c r="D4451" s="5"/>
      <c r="E4451" s="5"/>
      <c r="F4451" s="5"/>
      <c r="G4451" s="6"/>
      <c r="H4451" s="6"/>
      <c r="I4451" s="6"/>
      <c r="J4451" s="6"/>
      <c r="K4451" s="6"/>
      <c r="L4451" s="6"/>
      <c r="M4451" s="6"/>
      <c r="N4451" s="6"/>
      <c r="O4451" s="6"/>
      <c r="P4451" s="6"/>
    </row>
    <row r="4452" spans="1:16" x14ac:dyDescent="0.2">
      <c r="A4452" s="24"/>
      <c r="B4452" s="5"/>
      <c r="C4452" s="5"/>
      <c r="D4452" s="5"/>
      <c r="E4452" s="5"/>
      <c r="F4452" s="5"/>
      <c r="G4452" s="6"/>
      <c r="H4452" s="6"/>
      <c r="I4452" s="6"/>
      <c r="J4452" s="6"/>
      <c r="K4452" s="6"/>
      <c r="L4452" s="6"/>
      <c r="M4452" s="6"/>
      <c r="N4452" s="6"/>
      <c r="O4452" s="6"/>
      <c r="P4452" s="6"/>
    </row>
    <row r="4453" spans="1:16" x14ac:dyDescent="0.2">
      <c r="A4453" s="24"/>
      <c r="B4453" s="5"/>
      <c r="C4453" s="5"/>
      <c r="D4453" s="5"/>
      <c r="E4453" s="5"/>
      <c r="F4453" s="5"/>
      <c r="G4453" s="6"/>
      <c r="H4453" s="6"/>
      <c r="I4453" s="6"/>
      <c r="J4453" s="6"/>
      <c r="K4453" s="6"/>
      <c r="L4453" s="6"/>
      <c r="M4453" s="6"/>
      <c r="N4453" s="6"/>
      <c r="O4453" s="6"/>
      <c r="P4453" s="6"/>
    </row>
    <row r="4454" spans="1:16" x14ac:dyDescent="0.2">
      <c r="A4454" s="24"/>
      <c r="B4454" s="5"/>
      <c r="C4454" s="5"/>
      <c r="D4454" s="5"/>
      <c r="E4454" s="5"/>
      <c r="F4454" s="5"/>
      <c r="G4454" s="6"/>
      <c r="H4454" s="6"/>
      <c r="I4454" s="6"/>
      <c r="J4454" s="6"/>
      <c r="K4454" s="6"/>
      <c r="L4454" s="6"/>
      <c r="M4454" s="6"/>
      <c r="N4454" s="6"/>
      <c r="O4454" s="6"/>
      <c r="P4454" s="6"/>
    </row>
    <row r="4455" spans="1:16" x14ac:dyDescent="0.2">
      <c r="A4455" s="24"/>
      <c r="B4455" s="5"/>
      <c r="C4455" s="5"/>
      <c r="D4455" s="5"/>
      <c r="E4455" s="5"/>
      <c r="F4455" s="5"/>
      <c r="G4455" s="6"/>
      <c r="H4455" s="6"/>
      <c r="I4455" s="6"/>
      <c r="J4455" s="6"/>
      <c r="K4455" s="6"/>
      <c r="L4455" s="6"/>
      <c r="M4455" s="6"/>
      <c r="N4455" s="6"/>
      <c r="O4455" s="6"/>
      <c r="P4455" s="6"/>
    </row>
    <row r="4456" spans="1:16" x14ac:dyDescent="0.2">
      <c r="A4456" s="24"/>
      <c r="B4456" s="5"/>
      <c r="C4456" s="5"/>
      <c r="D4456" s="5"/>
      <c r="E4456" s="5"/>
      <c r="F4456" s="5"/>
      <c r="G4456" s="6"/>
      <c r="H4456" s="6"/>
      <c r="I4456" s="6"/>
      <c r="J4456" s="6"/>
      <c r="K4456" s="6"/>
      <c r="L4456" s="6"/>
      <c r="M4456" s="6"/>
      <c r="N4456" s="6"/>
      <c r="O4456" s="6"/>
      <c r="P4456" s="6"/>
    </row>
    <row r="4457" spans="1:16" x14ac:dyDescent="0.2">
      <c r="A4457" s="24"/>
      <c r="B4457" s="5"/>
      <c r="C4457" s="5"/>
      <c r="D4457" s="5"/>
      <c r="E4457" s="5"/>
      <c r="F4457" s="5"/>
      <c r="G4457" s="6"/>
      <c r="H4457" s="6"/>
      <c r="I4457" s="6"/>
      <c r="J4457" s="6"/>
      <c r="K4457" s="6"/>
      <c r="L4457" s="6"/>
      <c r="M4457" s="6"/>
      <c r="N4457" s="6"/>
      <c r="O4457" s="6"/>
      <c r="P4457" s="6"/>
    </row>
    <row r="4458" spans="1:16" x14ac:dyDescent="0.2">
      <c r="A4458" s="24"/>
      <c r="B4458" s="5"/>
      <c r="C4458" s="5"/>
      <c r="D4458" s="5"/>
      <c r="E4458" s="5"/>
      <c r="F4458" s="5"/>
      <c r="G4458" s="6"/>
      <c r="H4458" s="6"/>
      <c r="I4458" s="6"/>
      <c r="J4458" s="6"/>
      <c r="K4458" s="6"/>
      <c r="L4458" s="6"/>
      <c r="M4458" s="6"/>
      <c r="N4458" s="6"/>
      <c r="O4458" s="6"/>
      <c r="P4458" s="6"/>
    </row>
    <row r="4459" spans="1:16" x14ac:dyDescent="0.2">
      <c r="A4459" s="24"/>
      <c r="B4459" s="5"/>
      <c r="C4459" s="5"/>
      <c r="D4459" s="5"/>
      <c r="E4459" s="5"/>
      <c r="F4459" s="5"/>
      <c r="G4459" s="6"/>
      <c r="H4459" s="6"/>
      <c r="I4459" s="6"/>
      <c r="J4459" s="6"/>
      <c r="K4459" s="6"/>
      <c r="L4459" s="6"/>
      <c r="M4459" s="6"/>
      <c r="N4459" s="6"/>
      <c r="O4459" s="6"/>
      <c r="P4459" s="6"/>
    </row>
    <row r="4460" spans="1:16" x14ac:dyDescent="0.2">
      <c r="A4460" s="24"/>
      <c r="B4460" s="5"/>
      <c r="C4460" s="5"/>
      <c r="D4460" s="5"/>
      <c r="E4460" s="5"/>
      <c r="F4460" s="5"/>
      <c r="G4460" s="6"/>
      <c r="H4460" s="6"/>
      <c r="I4460" s="6"/>
      <c r="J4460" s="6"/>
      <c r="K4460" s="6"/>
      <c r="L4460" s="6"/>
      <c r="M4460" s="6"/>
      <c r="N4460" s="6"/>
      <c r="O4460" s="6"/>
      <c r="P4460" s="6"/>
    </row>
    <row r="4461" spans="1:16" x14ac:dyDescent="0.2">
      <c r="A4461" s="24"/>
      <c r="B4461" s="5"/>
      <c r="C4461" s="5"/>
      <c r="D4461" s="5"/>
      <c r="E4461" s="5"/>
      <c r="F4461" s="5"/>
      <c r="G4461" s="6"/>
      <c r="H4461" s="6"/>
      <c r="I4461" s="6"/>
      <c r="J4461" s="6"/>
      <c r="K4461" s="6"/>
      <c r="L4461" s="6"/>
      <c r="M4461" s="6"/>
      <c r="N4461" s="6"/>
      <c r="O4461" s="6"/>
      <c r="P4461" s="6"/>
    </row>
    <row r="4462" spans="1:16" x14ac:dyDescent="0.2">
      <c r="A4462" s="24"/>
      <c r="B4462" s="5"/>
      <c r="C4462" s="5"/>
      <c r="D4462" s="5"/>
      <c r="E4462" s="5"/>
      <c r="F4462" s="5"/>
      <c r="G4462" s="6"/>
      <c r="H4462" s="6"/>
      <c r="I4462" s="6"/>
      <c r="J4462" s="6"/>
      <c r="K4462" s="6"/>
      <c r="L4462" s="6"/>
      <c r="M4462" s="6"/>
      <c r="N4462" s="6"/>
      <c r="O4462" s="6"/>
      <c r="P4462" s="6"/>
    </row>
    <row r="4463" spans="1:16" x14ac:dyDescent="0.2">
      <c r="A4463" s="24"/>
      <c r="B4463" s="5"/>
      <c r="C4463" s="5"/>
      <c r="D4463" s="5"/>
      <c r="E4463" s="5"/>
      <c r="F4463" s="5"/>
      <c r="G4463" s="6"/>
      <c r="H4463" s="6"/>
      <c r="I4463" s="6"/>
      <c r="J4463" s="6"/>
      <c r="K4463" s="6"/>
      <c r="L4463" s="6"/>
      <c r="M4463" s="6"/>
      <c r="N4463" s="6"/>
      <c r="O4463" s="6"/>
      <c r="P4463" s="6"/>
    </row>
    <row r="4464" spans="1:16" x14ac:dyDescent="0.2">
      <c r="A4464" s="24"/>
      <c r="B4464" s="5"/>
      <c r="C4464" s="5"/>
      <c r="D4464" s="5"/>
      <c r="E4464" s="5"/>
      <c r="F4464" s="5"/>
      <c r="G4464" s="6"/>
      <c r="H4464" s="6"/>
      <c r="I4464" s="6"/>
      <c r="J4464" s="6"/>
      <c r="K4464" s="6"/>
      <c r="L4464" s="6"/>
      <c r="M4464" s="6"/>
      <c r="N4464" s="6"/>
      <c r="O4464" s="6"/>
      <c r="P4464" s="6"/>
    </row>
    <row r="4465" spans="1:16" x14ac:dyDescent="0.2">
      <c r="A4465" s="24"/>
      <c r="B4465" s="5"/>
      <c r="C4465" s="5"/>
      <c r="D4465" s="5"/>
      <c r="E4465" s="5"/>
      <c r="F4465" s="5"/>
      <c r="G4465" s="6"/>
      <c r="H4465" s="6"/>
      <c r="I4465" s="6"/>
      <c r="J4465" s="6"/>
      <c r="K4465" s="6"/>
      <c r="L4465" s="6"/>
      <c r="M4465" s="6"/>
      <c r="N4465" s="6"/>
      <c r="O4465" s="6"/>
      <c r="P4465" s="6"/>
    </row>
    <row r="4466" spans="1:16" x14ac:dyDescent="0.2">
      <c r="A4466" s="24"/>
      <c r="B4466" s="5"/>
      <c r="C4466" s="5"/>
      <c r="D4466" s="5"/>
      <c r="E4466" s="5"/>
      <c r="F4466" s="5"/>
      <c r="G4466" s="6"/>
      <c r="H4466" s="6"/>
      <c r="I4466" s="6"/>
      <c r="J4466" s="6"/>
      <c r="K4466" s="6"/>
      <c r="L4466" s="6"/>
      <c r="M4466" s="6"/>
      <c r="N4466" s="6"/>
      <c r="O4466" s="6"/>
      <c r="P4466" s="6"/>
    </row>
    <row r="4467" spans="1:16" x14ac:dyDescent="0.2">
      <c r="A4467" s="24"/>
      <c r="B4467" s="5"/>
      <c r="C4467" s="5"/>
      <c r="D4467" s="5"/>
      <c r="E4467" s="5"/>
      <c r="F4467" s="5"/>
      <c r="G4467" s="6"/>
      <c r="H4467" s="6"/>
      <c r="I4467" s="6"/>
      <c r="J4467" s="6"/>
      <c r="K4467" s="6"/>
      <c r="L4467" s="6"/>
      <c r="M4467" s="6"/>
      <c r="N4467" s="6"/>
      <c r="O4467" s="6"/>
      <c r="P4467" s="6"/>
    </row>
    <row r="4468" spans="1:16" x14ac:dyDescent="0.2">
      <c r="A4468" s="24"/>
      <c r="B4468" s="5"/>
      <c r="C4468" s="5"/>
      <c r="D4468" s="5"/>
      <c r="E4468" s="5"/>
      <c r="F4468" s="5"/>
      <c r="G4468" s="6"/>
      <c r="H4468" s="6"/>
      <c r="I4468" s="6"/>
      <c r="J4468" s="6"/>
      <c r="K4468" s="6"/>
      <c r="L4468" s="6"/>
      <c r="M4468" s="6"/>
      <c r="N4468" s="6"/>
      <c r="O4468" s="6"/>
      <c r="P4468" s="6"/>
    </row>
    <row r="4469" spans="1:16" x14ac:dyDescent="0.2">
      <c r="A4469" s="24"/>
      <c r="B4469" s="5"/>
      <c r="C4469" s="5"/>
      <c r="D4469" s="5"/>
      <c r="E4469" s="5"/>
      <c r="F4469" s="5"/>
      <c r="G4469" s="6"/>
      <c r="H4469" s="6"/>
      <c r="I4469" s="6"/>
      <c r="J4469" s="6"/>
      <c r="K4469" s="6"/>
      <c r="L4469" s="6"/>
      <c r="M4469" s="6"/>
      <c r="N4469" s="6"/>
      <c r="O4469" s="6"/>
      <c r="P4469" s="6"/>
    </row>
    <row r="4470" spans="1:16" x14ac:dyDescent="0.2">
      <c r="A4470" s="24"/>
      <c r="B4470" s="5"/>
      <c r="C4470" s="5"/>
      <c r="D4470" s="5"/>
      <c r="E4470" s="5"/>
      <c r="F4470" s="5"/>
      <c r="G4470" s="6"/>
      <c r="H4470" s="6"/>
      <c r="I4470" s="6"/>
      <c r="J4470" s="6"/>
      <c r="K4470" s="6"/>
      <c r="L4470" s="6"/>
      <c r="M4470" s="6"/>
      <c r="N4470" s="6"/>
      <c r="O4470" s="6"/>
      <c r="P4470" s="6"/>
    </row>
    <row r="4471" spans="1:16" x14ac:dyDescent="0.2">
      <c r="A4471" s="24"/>
      <c r="B4471" s="5"/>
      <c r="C4471" s="5"/>
      <c r="D4471" s="5"/>
      <c r="E4471" s="5"/>
      <c r="F4471" s="5"/>
      <c r="G4471" s="6"/>
      <c r="H4471" s="6"/>
      <c r="I4471" s="6"/>
      <c r="J4471" s="6"/>
      <c r="K4471" s="6"/>
      <c r="L4471" s="6"/>
      <c r="M4471" s="6"/>
      <c r="N4471" s="6"/>
      <c r="O4471" s="6"/>
      <c r="P4471" s="6"/>
    </row>
    <row r="4472" spans="1:16" x14ac:dyDescent="0.2">
      <c r="A4472" s="24"/>
      <c r="B4472" s="5"/>
      <c r="C4472" s="5"/>
      <c r="D4472" s="5"/>
      <c r="E4472" s="5"/>
      <c r="F4472" s="5"/>
      <c r="G4472" s="6"/>
      <c r="H4472" s="6"/>
      <c r="I4472" s="6"/>
      <c r="J4472" s="6"/>
      <c r="K4472" s="6"/>
      <c r="L4472" s="6"/>
      <c r="M4472" s="6"/>
      <c r="N4472" s="6"/>
      <c r="O4472" s="6"/>
      <c r="P4472" s="6"/>
    </row>
    <row r="4473" spans="1:16" x14ac:dyDescent="0.2">
      <c r="A4473" s="24"/>
      <c r="B4473" s="5"/>
      <c r="C4473" s="5"/>
      <c r="D4473" s="5"/>
      <c r="E4473" s="5"/>
      <c r="F4473" s="5"/>
      <c r="G4473" s="6"/>
      <c r="H4473" s="6"/>
      <c r="I4473" s="6"/>
      <c r="J4473" s="6"/>
      <c r="K4473" s="6"/>
      <c r="L4473" s="6"/>
      <c r="M4473" s="6"/>
      <c r="N4473" s="6"/>
      <c r="O4473" s="6"/>
      <c r="P4473" s="6"/>
    </row>
    <row r="4474" spans="1:16" x14ac:dyDescent="0.2">
      <c r="A4474" s="24"/>
      <c r="B4474" s="5"/>
      <c r="C4474" s="5"/>
      <c r="D4474" s="5"/>
      <c r="E4474" s="5"/>
      <c r="F4474" s="5"/>
      <c r="G4474" s="6"/>
      <c r="H4474" s="6"/>
      <c r="I4474" s="6"/>
      <c r="J4474" s="6"/>
      <c r="K4474" s="6"/>
      <c r="L4474" s="6"/>
      <c r="M4474" s="6"/>
      <c r="N4474" s="6"/>
      <c r="O4474" s="6"/>
      <c r="P4474" s="6"/>
    </row>
    <row r="4475" spans="1:16" x14ac:dyDescent="0.2">
      <c r="A4475" s="24"/>
      <c r="B4475" s="5"/>
      <c r="C4475" s="5"/>
      <c r="D4475" s="5"/>
      <c r="E4475" s="5"/>
      <c r="F4475" s="5"/>
      <c r="G4475" s="6"/>
      <c r="H4475" s="6"/>
      <c r="I4475" s="6"/>
      <c r="J4475" s="6"/>
      <c r="K4475" s="6"/>
      <c r="L4475" s="6"/>
      <c r="M4475" s="6"/>
      <c r="N4475" s="6"/>
      <c r="O4475" s="6"/>
      <c r="P4475" s="6"/>
    </row>
    <row r="4476" spans="1:16" x14ac:dyDescent="0.2">
      <c r="A4476" s="24"/>
      <c r="B4476" s="5"/>
      <c r="C4476" s="5"/>
      <c r="D4476" s="5"/>
      <c r="E4476" s="5"/>
      <c r="F4476" s="5"/>
      <c r="G4476" s="6"/>
      <c r="H4476" s="6"/>
      <c r="I4476" s="6"/>
      <c r="J4476" s="6"/>
      <c r="K4476" s="6"/>
      <c r="L4476" s="6"/>
      <c r="M4476" s="6"/>
      <c r="N4476" s="6"/>
      <c r="O4476" s="6"/>
      <c r="P4476" s="6"/>
    </row>
    <row r="4477" spans="1:16" x14ac:dyDescent="0.2">
      <c r="A4477" s="24"/>
      <c r="B4477" s="5"/>
      <c r="C4477" s="5"/>
      <c r="D4477" s="5"/>
      <c r="E4477" s="5"/>
      <c r="F4477" s="5"/>
      <c r="G4477" s="6"/>
      <c r="H4477" s="6"/>
      <c r="I4477" s="6"/>
      <c r="J4477" s="6"/>
      <c r="K4477" s="6"/>
      <c r="L4477" s="6"/>
      <c r="M4477" s="6"/>
      <c r="N4477" s="6"/>
      <c r="O4477" s="6"/>
      <c r="P4477" s="6"/>
    </row>
    <row r="4478" spans="1:16" x14ac:dyDescent="0.2">
      <c r="A4478" s="24"/>
      <c r="B4478" s="5"/>
      <c r="C4478" s="5"/>
      <c r="D4478" s="5"/>
      <c r="E4478" s="5"/>
      <c r="F4478" s="5"/>
      <c r="G4478" s="6"/>
      <c r="H4478" s="6"/>
      <c r="I4478" s="6"/>
      <c r="J4478" s="6"/>
      <c r="K4478" s="6"/>
      <c r="L4478" s="6"/>
      <c r="M4478" s="6"/>
      <c r="N4478" s="6"/>
      <c r="O4478" s="6"/>
      <c r="P4478" s="6"/>
    </row>
    <row r="4479" spans="1:16" x14ac:dyDescent="0.2">
      <c r="A4479" s="24"/>
      <c r="B4479" s="5"/>
      <c r="C4479" s="5"/>
      <c r="D4479" s="5"/>
      <c r="E4479" s="5"/>
      <c r="F4479" s="5"/>
      <c r="G4479" s="6"/>
      <c r="H4479" s="6"/>
      <c r="I4479" s="6"/>
      <c r="J4479" s="6"/>
      <c r="K4479" s="6"/>
      <c r="L4479" s="6"/>
      <c r="M4479" s="6"/>
      <c r="N4479" s="6"/>
      <c r="O4479" s="6"/>
      <c r="P4479" s="6"/>
    </row>
    <row r="4480" spans="1:16" x14ac:dyDescent="0.2">
      <c r="A4480" s="24"/>
      <c r="B4480" s="5"/>
      <c r="C4480" s="5"/>
      <c r="D4480" s="5"/>
      <c r="E4480" s="5"/>
      <c r="F4480" s="5"/>
      <c r="G4480" s="6"/>
      <c r="H4480" s="6"/>
      <c r="I4480" s="6"/>
      <c r="J4480" s="6"/>
      <c r="K4480" s="6"/>
      <c r="L4480" s="6"/>
      <c r="M4480" s="6"/>
      <c r="N4480" s="6"/>
      <c r="O4480" s="6"/>
      <c r="P4480" s="6"/>
    </row>
    <row r="4481" spans="1:16" x14ac:dyDescent="0.2">
      <c r="A4481" s="24"/>
      <c r="B4481" s="5"/>
      <c r="C4481" s="5"/>
      <c r="D4481" s="5"/>
      <c r="E4481" s="5"/>
      <c r="F4481" s="5"/>
      <c r="G4481" s="6"/>
      <c r="H4481" s="6"/>
      <c r="I4481" s="6"/>
      <c r="J4481" s="6"/>
      <c r="K4481" s="6"/>
      <c r="L4481" s="6"/>
      <c r="M4481" s="6"/>
      <c r="N4481" s="6"/>
      <c r="O4481" s="6"/>
      <c r="P4481" s="6"/>
    </row>
    <row r="4482" spans="1:16" x14ac:dyDescent="0.2">
      <c r="A4482" s="24"/>
      <c r="B4482" s="5"/>
      <c r="C4482" s="5"/>
      <c r="D4482" s="5"/>
      <c r="E4482" s="5"/>
      <c r="F4482" s="5"/>
      <c r="G4482" s="6"/>
      <c r="H4482" s="6"/>
      <c r="I4482" s="6"/>
      <c r="J4482" s="6"/>
      <c r="K4482" s="6"/>
      <c r="L4482" s="6"/>
      <c r="M4482" s="6"/>
      <c r="N4482" s="6"/>
      <c r="O4482" s="6"/>
      <c r="P4482" s="6"/>
    </row>
    <row r="4483" spans="1:16" x14ac:dyDescent="0.2">
      <c r="A4483" s="24"/>
      <c r="B4483" s="5"/>
      <c r="C4483" s="5"/>
      <c r="D4483" s="5"/>
      <c r="E4483" s="5"/>
      <c r="F4483" s="5"/>
      <c r="G4483" s="6"/>
      <c r="H4483" s="6"/>
      <c r="I4483" s="6"/>
      <c r="J4483" s="6"/>
      <c r="K4483" s="6"/>
      <c r="L4483" s="6"/>
      <c r="M4483" s="6"/>
      <c r="N4483" s="6"/>
      <c r="O4483" s="6"/>
      <c r="P4483" s="6"/>
    </row>
    <row r="4484" spans="1:16" x14ac:dyDescent="0.2">
      <c r="A4484" s="24"/>
      <c r="B4484" s="5"/>
      <c r="C4484" s="5"/>
      <c r="D4484" s="5"/>
      <c r="E4484" s="5"/>
      <c r="F4484" s="5"/>
      <c r="G4484" s="6"/>
      <c r="H4484" s="6"/>
      <c r="I4484" s="6"/>
      <c r="J4484" s="6"/>
      <c r="K4484" s="6"/>
      <c r="L4484" s="6"/>
      <c r="M4484" s="6"/>
      <c r="N4484" s="6"/>
      <c r="O4484" s="6"/>
      <c r="P4484" s="6"/>
    </row>
    <row r="4485" spans="1:16" x14ac:dyDescent="0.2">
      <c r="A4485" s="24"/>
      <c r="B4485" s="5"/>
      <c r="C4485" s="5"/>
      <c r="D4485" s="5"/>
      <c r="E4485" s="5"/>
      <c r="F4485" s="5"/>
      <c r="G4485" s="6"/>
      <c r="H4485" s="6"/>
      <c r="I4485" s="6"/>
      <c r="J4485" s="6"/>
      <c r="K4485" s="6"/>
      <c r="L4485" s="6"/>
      <c r="M4485" s="6"/>
      <c r="N4485" s="6"/>
      <c r="O4485" s="6"/>
      <c r="P4485" s="6"/>
    </row>
    <row r="4486" spans="1:16" x14ac:dyDescent="0.2">
      <c r="A4486" s="24"/>
      <c r="B4486" s="5"/>
      <c r="C4486" s="5"/>
      <c r="D4486" s="5"/>
      <c r="E4486" s="5"/>
      <c r="F4486" s="5"/>
      <c r="G4486" s="6"/>
      <c r="H4486" s="6"/>
      <c r="I4486" s="6"/>
      <c r="J4486" s="6"/>
      <c r="K4486" s="6"/>
      <c r="L4486" s="6"/>
      <c r="M4486" s="6"/>
      <c r="N4486" s="6"/>
      <c r="O4486" s="6"/>
      <c r="P4486" s="6"/>
    </row>
    <row r="4487" spans="1:16" x14ac:dyDescent="0.2">
      <c r="A4487" s="24"/>
      <c r="B4487" s="5"/>
      <c r="C4487" s="5"/>
      <c r="D4487" s="5"/>
      <c r="E4487" s="5"/>
      <c r="F4487" s="5"/>
      <c r="G4487" s="6"/>
      <c r="H4487" s="6"/>
      <c r="I4487" s="6"/>
      <c r="J4487" s="6"/>
      <c r="K4487" s="6"/>
      <c r="L4487" s="6"/>
      <c r="M4487" s="6"/>
      <c r="N4487" s="6"/>
      <c r="O4487" s="6"/>
      <c r="P4487" s="6"/>
    </row>
    <row r="4488" spans="1:16" x14ac:dyDescent="0.2">
      <c r="A4488" s="24"/>
      <c r="B4488" s="5"/>
      <c r="C4488" s="5"/>
      <c r="D4488" s="5"/>
      <c r="E4488" s="5"/>
      <c r="F4488" s="5"/>
      <c r="G4488" s="6"/>
      <c r="H4488" s="6"/>
      <c r="I4488" s="6"/>
      <c r="J4488" s="6"/>
      <c r="K4488" s="6"/>
      <c r="L4488" s="6"/>
      <c r="M4488" s="6"/>
      <c r="N4488" s="6"/>
      <c r="O4488" s="6"/>
      <c r="P4488" s="6"/>
    </row>
    <row r="4489" spans="1:16" x14ac:dyDescent="0.2">
      <c r="A4489" s="24"/>
      <c r="B4489" s="5"/>
      <c r="C4489" s="5"/>
      <c r="D4489" s="5"/>
      <c r="E4489" s="5"/>
      <c r="F4489" s="5"/>
      <c r="G4489" s="6"/>
      <c r="H4489" s="6"/>
      <c r="I4489" s="6"/>
      <c r="J4489" s="6"/>
      <c r="K4489" s="6"/>
      <c r="L4489" s="6"/>
      <c r="M4489" s="6"/>
      <c r="N4489" s="6"/>
      <c r="O4489" s="6"/>
      <c r="P4489" s="6"/>
    </row>
    <row r="4490" spans="1:16" x14ac:dyDescent="0.2">
      <c r="A4490" s="24"/>
      <c r="B4490" s="5"/>
      <c r="C4490" s="5"/>
      <c r="D4490" s="5"/>
      <c r="E4490" s="5"/>
      <c r="F4490" s="5"/>
      <c r="G4490" s="6"/>
      <c r="H4490" s="6"/>
      <c r="I4490" s="6"/>
      <c r="J4490" s="6"/>
      <c r="K4490" s="6"/>
      <c r="L4490" s="6"/>
      <c r="M4490" s="6"/>
      <c r="N4490" s="6"/>
      <c r="O4490" s="6"/>
      <c r="P4490" s="6"/>
    </row>
    <row r="4491" spans="1:16" x14ac:dyDescent="0.2">
      <c r="A4491" s="24"/>
      <c r="B4491" s="5"/>
      <c r="C4491" s="5"/>
      <c r="D4491" s="5"/>
      <c r="E4491" s="5"/>
      <c r="F4491" s="5"/>
      <c r="G4491" s="6"/>
      <c r="H4491" s="6"/>
      <c r="I4491" s="6"/>
      <c r="J4491" s="6"/>
      <c r="K4491" s="6"/>
      <c r="L4491" s="6"/>
      <c r="M4491" s="6"/>
      <c r="N4491" s="6"/>
      <c r="O4491" s="6"/>
      <c r="P4491" s="6"/>
    </row>
    <row r="4492" spans="1:16" x14ac:dyDescent="0.2">
      <c r="A4492" s="24"/>
      <c r="B4492" s="5"/>
      <c r="C4492" s="5"/>
      <c r="D4492" s="5"/>
      <c r="E4492" s="5"/>
      <c r="F4492" s="5"/>
      <c r="G4492" s="6"/>
      <c r="H4492" s="6"/>
      <c r="I4492" s="6"/>
      <c r="J4492" s="6"/>
      <c r="K4492" s="6"/>
      <c r="L4492" s="6"/>
      <c r="M4492" s="6"/>
      <c r="N4492" s="6"/>
      <c r="O4492" s="6"/>
      <c r="P4492" s="6"/>
    </row>
    <row r="4493" spans="1:16" x14ac:dyDescent="0.2">
      <c r="A4493" s="24"/>
      <c r="B4493" s="5"/>
      <c r="C4493" s="5"/>
      <c r="D4493" s="5"/>
      <c r="E4493" s="5"/>
      <c r="F4493" s="5"/>
      <c r="G4493" s="6"/>
      <c r="H4493" s="6"/>
      <c r="I4493" s="6"/>
      <c r="J4493" s="6"/>
      <c r="K4493" s="6"/>
      <c r="L4493" s="6"/>
      <c r="M4493" s="6"/>
      <c r="N4493" s="6"/>
      <c r="O4493" s="6"/>
      <c r="P4493" s="6"/>
    </row>
    <row r="4494" spans="1:16" x14ac:dyDescent="0.2">
      <c r="A4494" s="24"/>
      <c r="B4494" s="5"/>
      <c r="C4494" s="5"/>
      <c r="D4494" s="5"/>
      <c r="E4494" s="5"/>
      <c r="F4494" s="5"/>
      <c r="G4494" s="6"/>
      <c r="H4494" s="6"/>
      <c r="I4494" s="6"/>
      <c r="J4494" s="6"/>
      <c r="K4494" s="6"/>
      <c r="L4494" s="6"/>
      <c r="M4494" s="6"/>
      <c r="N4494" s="6"/>
      <c r="O4494" s="6"/>
      <c r="P4494" s="6"/>
    </row>
    <row r="4495" spans="1:16" x14ac:dyDescent="0.2">
      <c r="A4495" s="24"/>
      <c r="B4495" s="5"/>
      <c r="C4495" s="5"/>
      <c r="D4495" s="5"/>
      <c r="E4495" s="5"/>
      <c r="F4495" s="5"/>
      <c r="G4495" s="6"/>
      <c r="H4495" s="6"/>
      <c r="I4495" s="6"/>
      <c r="J4495" s="6"/>
      <c r="K4495" s="6"/>
      <c r="L4495" s="6"/>
      <c r="M4495" s="6"/>
      <c r="N4495" s="6"/>
      <c r="O4495" s="6"/>
      <c r="P4495" s="6"/>
    </row>
    <row r="4496" spans="1:16" x14ac:dyDescent="0.2">
      <c r="A4496" s="24"/>
      <c r="B4496" s="5"/>
      <c r="C4496" s="5"/>
      <c r="D4496" s="5"/>
      <c r="E4496" s="5"/>
      <c r="F4496" s="5"/>
      <c r="G4496" s="6"/>
      <c r="H4496" s="6"/>
      <c r="I4496" s="6"/>
      <c r="J4496" s="6"/>
      <c r="K4496" s="6"/>
      <c r="L4496" s="6"/>
      <c r="M4496" s="6"/>
      <c r="N4496" s="6"/>
      <c r="O4496" s="6"/>
      <c r="P4496" s="6"/>
    </row>
    <row r="4497" spans="1:16" x14ac:dyDescent="0.2">
      <c r="A4497" s="24"/>
      <c r="B4497" s="5"/>
      <c r="C4497" s="5"/>
      <c r="D4497" s="5"/>
      <c r="E4497" s="5"/>
      <c r="F4497" s="5"/>
      <c r="G4497" s="6"/>
      <c r="H4497" s="6"/>
      <c r="I4497" s="6"/>
      <c r="J4497" s="6"/>
      <c r="K4497" s="6"/>
      <c r="L4497" s="6"/>
      <c r="M4497" s="6"/>
      <c r="N4497" s="6"/>
      <c r="O4497" s="6"/>
      <c r="P4497" s="6"/>
    </row>
    <row r="4498" spans="1:16" x14ac:dyDescent="0.2">
      <c r="A4498" s="24"/>
      <c r="B4498" s="5"/>
      <c r="C4498" s="5"/>
      <c r="D4498" s="5"/>
      <c r="E4498" s="5"/>
      <c r="F4498" s="5"/>
      <c r="G4498" s="6"/>
      <c r="H4498" s="6"/>
      <c r="I4498" s="6"/>
      <c r="J4498" s="6"/>
      <c r="K4498" s="6"/>
      <c r="L4498" s="6"/>
      <c r="M4498" s="6"/>
      <c r="N4498" s="6"/>
      <c r="O4498" s="6"/>
      <c r="P4498" s="6"/>
    </row>
    <row r="4499" spans="1:16" x14ac:dyDescent="0.2">
      <c r="A4499" s="24"/>
      <c r="B4499" s="5"/>
      <c r="C4499" s="5"/>
      <c r="D4499" s="5"/>
      <c r="E4499" s="5"/>
      <c r="F4499" s="5"/>
      <c r="G4499" s="6"/>
      <c r="H4499" s="6"/>
      <c r="I4499" s="6"/>
      <c r="J4499" s="6"/>
      <c r="K4499" s="6"/>
      <c r="L4499" s="6"/>
      <c r="M4499" s="6"/>
      <c r="N4499" s="6"/>
      <c r="O4499" s="6"/>
      <c r="P4499" s="6"/>
    </row>
    <row r="4500" spans="1:16" x14ac:dyDescent="0.2">
      <c r="A4500" s="24"/>
      <c r="B4500" s="5"/>
      <c r="C4500" s="5"/>
      <c r="D4500" s="5"/>
      <c r="E4500" s="5"/>
      <c r="F4500" s="5"/>
      <c r="G4500" s="6"/>
      <c r="H4500" s="6"/>
      <c r="I4500" s="6"/>
      <c r="J4500" s="6"/>
      <c r="K4500" s="6"/>
      <c r="L4500" s="6"/>
      <c r="M4500" s="6"/>
      <c r="N4500" s="6"/>
      <c r="O4500" s="6"/>
      <c r="P4500" s="6"/>
    </row>
    <row r="4501" spans="1:16" x14ac:dyDescent="0.2">
      <c r="A4501" s="24"/>
      <c r="B4501" s="5"/>
      <c r="C4501" s="5"/>
      <c r="D4501" s="5"/>
      <c r="E4501" s="5"/>
      <c r="F4501" s="5"/>
      <c r="G4501" s="6"/>
      <c r="H4501" s="6"/>
      <c r="I4501" s="6"/>
      <c r="J4501" s="6"/>
      <c r="K4501" s="6"/>
      <c r="L4501" s="6"/>
      <c r="M4501" s="6"/>
      <c r="N4501" s="6"/>
      <c r="O4501" s="6"/>
      <c r="P4501" s="6"/>
    </row>
    <row r="4502" spans="1:16" x14ac:dyDescent="0.2">
      <c r="A4502" s="24"/>
      <c r="B4502" s="5"/>
      <c r="C4502" s="5"/>
      <c r="D4502" s="5"/>
      <c r="E4502" s="5"/>
      <c r="F4502" s="5"/>
      <c r="G4502" s="6"/>
      <c r="H4502" s="6"/>
      <c r="I4502" s="6"/>
      <c r="J4502" s="6"/>
      <c r="K4502" s="6"/>
      <c r="L4502" s="6"/>
      <c r="M4502" s="6"/>
      <c r="N4502" s="6"/>
      <c r="O4502" s="6"/>
      <c r="P4502" s="6"/>
    </row>
    <row r="4503" spans="1:16" x14ac:dyDescent="0.2">
      <c r="A4503" s="24"/>
      <c r="B4503" s="5"/>
      <c r="C4503" s="5"/>
      <c r="D4503" s="5"/>
      <c r="E4503" s="5"/>
      <c r="F4503" s="5"/>
      <c r="G4503" s="6"/>
      <c r="H4503" s="6"/>
      <c r="I4503" s="6"/>
      <c r="J4503" s="6"/>
      <c r="K4503" s="6"/>
      <c r="L4503" s="6"/>
      <c r="M4503" s="6"/>
      <c r="N4503" s="6"/>
      <c r="O4503" s="6"/>
      <c r="P4503" s="6"/>
    </row>
    <row r="4504" spans="1:16" x14ac:dyDescent="0.2">
      <c r="A4504" s="24"/>
      <c r="B4504" s="5"/>
      <c r="C4504" s="5"/>
      <c r="D4504" s="5"/>
      <c r="E4504" s="5"/>
      <c r="F4504" s="5"/>
      <c r="G4504" s="6"/>
      <c r="H4504" s="6"/>
      <c r="I4504" s="6"/>
      <c r="J4504" s="6"/>
      <c r="K4504" s="6"/>
      <c r="L4504" s="6"/>
      <c r="M4504" s="6"/>
      <c r="N4504" s="6"/>
      <c r="O4504" s="6"/>
      <c r="P4504" s="6"/>
    </row>
    <row r="4505" spans="1:16" x14ac:dyDescent="0.2">
      <c r="A4505" s="24"/>
      <c r="B4505" s="5"/>
      <c r="C4505" s="5"/>
      <c r="D4505" s="5"/>
      <c r="E4505" s="5"/>
      <c r="F4505" s="5"/>
      <c r="G4505" s="6"/>
      <c r="H4505" s="6"/>
      <c r="I4505" s="6"/>
      <c r="J4505" s="6"/>
      <c r="K4505" s="6"/>
      <c r="L4505" s="6"/>
      <c r="M4505" s="6"/>
      <c r="N4505" s="6"/>
      <c r="O4505" s="6"/>
      <c r="P4505" s="6"/>
    </row>
    <row r="4506" spans="1:16" x14ac:dyDescent="0.2">
      <c r="A4506" s="24"/>
      <c r="B4506" s="5"/>
      <c r="C4506" s="5"/>
      <c r="D4506" s="5"/>
      <c r="E4506" s="5"/>
      <c r="F4506" s="5"/>
      <c r="G4506" s="6"/>
      <c r="H4506" s="6"/>
      <c r="I4506" s="6"/>
      <c r="J4506" s="6"/>
      <c r="K4506" s="6"/>
      <c r="L4506" s="6"/>
      <c r="M4506" s="6"/>
      <c r="N4506" s="6"/>
      <c r="O4506" s="6"/>
      <c r="P4506" s="6"/>
    </row>
    <row r="4507" spans="1:16" x14ac:dyDescent="0.2">
      <c r="A4507" s="24"/>
      <c r="B4507" s="5"/>
      <c r="C4507" s="5"/>
      <c r="D4507" s="5"/>
      <c r="E4507" s="5"/>
      <c r="F4507" s="5"/>
      <c r="G4507" s="6"/>
      <c r="H4507" s="6"/>
      <c r="I4507" s="6"/>
      <c r="J4507" s="6"/>
      <c r="K4507" s="6"/>
      <c r="L4507" s="6"/>
      <c r="M4507" s="6"/>
      <c r="N4507" s="6"/>
      <c r="O4507" s="6"/>
      <c r="P4507" s="6"/>
    </row>
    <row r="4508" spans="1:16" x14ac:dyDescent="0.2">
      <c r="A4508" s="24"/>
      <c r="B4508" s="5"/>
      <c r="C4508" s="5"/>
      <c r="D4508" s="5"/>
      <c r="E4508" s="5"/>
      <c r="F4508" s="5"/>
      <c r="G4508" s="6"/>
      <c r="H4508" s="6"/>
      <c r="I4508" s="6"/>
      <c r="J4508" s="6"/>
      <c r="K4508" s="6"/>
      <c r="L4508" s="6"/>
      <c r="M4508" s="6"/>
      <c r="N4508" s="6"/>
      <c r="O4508" s="6"/>
      <c r="P4508" s="6"/>
    </row>
    <row r="4509" spans="1:16" x14ac:dyDescent="0.2">
      <c r="A4509" s="24"/>
      <c r="B4509" s="5"/>
      <c r="C4509" s="5"/>
      <c r="D4509" s="5"/>
      <c r="E4509" s="5"/>
      <c r="F4509" s="5"/>
      <c r="G4509" s="6"/>
      <c r="H4509" s="6"/>
      <c r="I4509" s="6"/>
      <c r="J4509" s="6"/>
      <c r="K4509" s="6"/>
      <c r="L4509" s="6"/>
      <c r="M4509" s="6"/>
      <c r="N4509" s="6"/>
      <c r="O4509" s="6"/>
      <c r="P4509" s="6"/>
    </row>
    <row r="4510" spans="1:16" x14ac:dyDescent="0.2">
      <c r="A4510" s="24"/>
      <c r="B4510" s="5"/>
      <c r="C4510" s="5"/>
      <c r="D4510" s="5"/>
      <c r="E4510" s="5"/>
      <c r="F4510" s="5"/>
      <c r="G4510" s="6"/>
      <c r="H4510" s="6"/>
      <c r="I4510" s="6"/>
      <c r="J4510" s="6"/>
      <c r="K4510" s="6"/>
      <c r="L4510" s="6"/>
      <c r="M4510" s="6"/>
      <c r="N4510" s="6"/>
      <c r="O4510" s="6"/>
      <c r="P4510" s="6"/>
    </row>
    <row r="4511" spans="1:16" x14ac:dyDescent="0.2">
      <c r="A4511" s="24"/>
      <c r="B4511" s="5"/>
      <c r="C4511" s="5"/>
      <c r="D4511" s="5"/>
      <c r="E4511" s="5"/>
      <c r="F4511" s="5"/>
      <c r="G4511" s="6"/>
      <c r="H4511" s="6"/>
      <c r="I4511" s="6"/>
      <c r="J4511" s="6"/>
      <c r="K4511" s="6"/>
      <c r="L4511" s="6"/>
      <c r="M4511" s="6"/>
      <c r="N4511" s="6"/>
      <c r="O4511" s="6"/>
      <c r="P4511" s="6"/>
    </row>
    <row r="4512" spans="1:16" x14ac:dyDescent="0.2">
      <c r="A4512" s="24"/>
      <c r="B4512" s="5"/>
      <c r="C4512" s="5"/>
      <c r="D4512" s="5"/>
      <c r="E4512" s="5"/>
      <c r="F4512" s="5"/>
      <c r="G4512" s="6"/>
      <c r="H4512" s="6"/>
      <c r="I4512" s="6"/>
      <c r="J4512" s="6"/>
      <c r="K4512" s="6"/>
      <c r="L4512" s="6"/>
      <c r="M4512" s="6"/>
      <c r="N4512" s="6"/>
      <c r="O4512" s="6"/>
      <c r="P4512" s="6"/>
    </row>
    <row r="4513" spans="1:16" x14ac:dyDescent="0.2">
      <c r="A4513" s="24"/>
      <c r="B4513" s="5"/>
      <c r="C4513" s="5"/>
      <c r="D4513" s="5"/>
      <c r="E4513" s="5"/>
      <c r="F4513" s="5"/>
      <c r="G4513" s="6"/>
      <c r="H4513" s="6"/>
      <c r="I4513" s="6"/>
      <c r="J4513" s="6"/>
      <c r="K4513" s="6"/>
      <c r="L4513" s="6"/>
      <c r="M4513" s="6"/>
      <c r="N4513" s="6"/>
      <c r="O4513" s="6"/>
      <c r="P4513" s="6"/>
    </row>
    <row r="4514" spans="1:16" x14ac:dyDescent="0.2">
      <c r="A4514" s="24"/>
      <c r="B4514" s="5"/>
      <c r="C4514" s="5"/>
      <c r="D4514" s="5"/>
      <c r="E4514" s="5"/>
      <c r="F4514" s="5"/>
      <c r="G4514" s="6"/>
      <c r="H4514" s="6"/>
      <c r="I4514" s="6"/>
      <c r="J4514" s="6"/>
      <c r="K4514" s="6"/>
      <c r="L4514" s="6"/>
      <c r="M4514" s="6"/>
      <c r="N4514" s="6"/>
      <c r="O4514" s="6"/>
      <c r="P4514" s="6"/>
    </row>
    <row r="4515" spans="1:16" x14ac:dyDescent="0.2">
      <c r="A4515" s="24"/>
      <c r="B4515" s="5"/>
      <c r="C4515" s="5"/>
      <c r="D4515" s="5"/>
      <c r="E4515" s="5"/>
      <c r="F4515" s="5"/>
      <c r="G4515" s="6"/>
      <c r="H4515" s="6"/>
      <c r="I4515" s="6"/>
      <c r="J4515" s="6"/>
      <c r="K4515" s="6"/>
      <c r="L4515" s="6"/>
      <c r="M4515" s="6"/>
      <c r="N4515" s="6"/>
      <c r="O4515" s="6"/>
      <c r="P4515" s="6"/>
    </row>
    <row r="4516" spans="1:16" x14ac:dyDescent="0.2">
      <c r="A4516" s="24"/>
      <c r="B4516" s="5"/>
      <c r="C4516" s="5"/>
      <c r="D4516" s="5"/>
      <c r="E4516" s="5"/>
      <c r="F4516" s="5"/>
      <c r="G4516" s="6"/>
      <c r="H4516" s="6"/>
      <c r="I4516" s="6"/>
      <c r="J4516" s="6"/>
      <c r="K4516" s="6"/>
      <c r="L4516" s="6"/>
      <c r="M4516" s="6"/>
      <c r="N4516" s="6"/>
      <c r="O4516" s="6"/>
      <c r="P4516" s="6"/>
    </row>
    <row r="4517" spans="1:16" x14ac:dyDescent="0.2">
      <c r="A4517" s="24"/>
      <c r="B4517" s="5"/>
      <c r="C4517" s="5"/>
      <c r="D4517" s="5"/>
      <c r="E4517" s="5"/>
      <c r="F4517" s="5"/>
      <c r="G4517" s="6"/>
      <c r="H4517" s="6"/>
      <c r="I4517" s="6"/>
      <c r="J4517" s="6"/>
      <c r="K4517" s="6"/>
      <c r="L4517" s="6"/>
      <c r="M4517" s="6"/>
      <c r="N4517" s="6"/>
      <c r="O4517" s="6"/>
      <c r="P4517" s="6"/>
    </row>
    <row r="4518" spans="1:16" x14ac:dyDescent="0.2">
      <c r="A4518" s="24"/>
      <c r="B4518" s="5"/>
      <c r="C4518" s="5"/>
      <c r="D4518" s="5"/>
      <c r="E4518" s="5"/>
      <c r="F4518" s="5"/>
      <c r="G4518" s="6"/>
      <c r="H4518" s="6"/>
      <c r="I4518" s="6"/>
      <c r="J4518" s="6"/>
      <c r="K4518" s="6"/>
      <c r="L4518" s="6"/>
      <c r="M4518" s="6"/>
      <c r="N4518" s="6"/>
      <c r="O4518" s="6"/>
      <c r="P4518" s="6"/>
    </row>
    <row r="4519" spans="1:16" x14ac:dyDescent="0.2">
      <c r="A4519" s="24"/>
      <c r="B4519" s="5"/>
      <c r="C4519" s="5"/>
      <c r="D4519" s="5"/>
      <c r="E4519" s="5"/>
      <c r="F4519" s="5"/>
      <c r="G4519" s="6"/>
      <c r="H4519" s="6"/>
      <c r="I4519" s="6"/>
      <c r="J4519" s="6"/>
      <c r="K4519" s="6"/>
      <c r="L4519" s="6"/>
      <c r="M4519" s="6"/>
      <c r="N4519" s="6"/>
      <c r="O4519" s="6"/>
      <c r="P4519" s="6"/>
    </row>
    <row r="4520" spans="1:16" x14ac:dyDescent="0.2">
      <c r="A4520" s="24"/>
      <c r="B4520" s="5"/>
      <c r="C4520" s="5"/>
      <c r="D4520" s="5"/>
      <c r="E4520" s="5"/>
      <c r="F4520" s="5"/>
      <c r="G4520" s="6"/>
      <c r="H4520" s="6"/>
      <c r="I4520" s="6"/>
      <c r="J4520" s="6"/>
      <c r="K4520" s="6"/>
      <c r="L4520" s="6"/>
      <c r="M4520" s="6"/>
      <c r="N4520" s="6"/>
      <c r="O4520" s="6"/>
      <c r="P4520" s="6"/>
    </row>
    <row r="4521" spans="1:16" x14ac:dyDescent="0.2">
      <c r="A4521" s="24"/>
      <c r="B4521" s="5"/>
      <c r="C4521" s="5"/>
      <c r="D4521" s="5"/>
      <c r="E4521" s="5"/>
      <c r="F4521" s="5"/>
      <c r="G4521" s="6"/>
      <c r="H4521" s="6"/>
      <c r="I4521" s="6"/>
      <c r="J4521" s="6"/>
      <c r="K4521" s="6"/>
      <c r="L4521" s="6"/>
      <c r="M4521" s="6"/>
      <c r="N4521" s="6"/>
      <c r="O4521" s="6"/>
      <c r="P4521" s="6"/>
    </row>
    <row r="4522" spans="1:16" x14ac:dyDescent="0.2">
      <c r="A4522" s="24"/>
      <c r="B4522" s="5"/>
      <c r="C4522" s="5"/>
      <c r="D4522" s="5"/>
      <c r="E4522" s="5"/>
      <c r="F4522" s="5"/>
      <c r="G4522" s="6"/>
      <c r="H4522" s="6"/>
      <c r="I4522" s="6"/>
      <c r="J4522" s="6"/>
      <c r="K4522" s="6"/>
      <c r="L4522" s="6"/>
      <c r="M4522" s="6"/>
      <c r="N4522" s="6"/>
      <c r="O4522" s="6"/>
      <c r="P4522" s="6"/>
    </row>
    <row r="4523" spans="1:16" x14ac:dyDescent="0.2">
      <c r="A4523" s="24"/>
      <c r="B4523" s="5"/>
      <c r="C4523" s="5"/>
      <c r="D4523" s="5"/>
      <c r="E4523" s="5"/>
      <c r="F4523" s="5"/>
      <c r="G4523" s="6"/>
      <c r="H4523" s="6"/>
      <c r="I4523" s="6"/>
      <c r="J4523" s="6"/>
      <c r="K4523" s="6"/>
      <c r="L4523" s="6"/>
      <c r="M4523" s="6"/>
      <c r="N4523" s="6"/>
      <c r="O4523" s="6"/>
      <c r="P4523" s="6"/>
    </row>
    <row r="4524" spans="1:16" x14ac:dyDescent="0.2">
      <c r="A4524" s="24"/>
      <c r="B4524" s="5"/>
      <c r="C4524" s="5"/>
      <c r="D4524" s="5"/>
      <c r="E4524" s="5"/>
      <c r="F4524" s="5"/>
      <c r="G4524" s="6"/>
      <c r="H4524" s="6"/>
      <c r="I4524" s="6"/>
      <c r="J4524" s="6"/>
      <c r="K4524" s="6"/>
      <c r="L4524" s="6"/>
      <c r="M4524" s="6"/>
      <c r="N4524" s="6"/>
      <c r="O4524" s="6"/>
      <c r="P4524" s="6"/>
    </row>
    <row r="4525" spans="1:16" x14ac:dyDescent="0.2">
      <c r="A4525" s="24"/>
      <c r="B4525" s="5"/>
      <c r="C4525" s="5"/>
      <c r="D4525" s="5"/>
      <c r="E4525" s="5"/>
      <c r="F4525" s="5"/>
      <c r="G4525" s="6"/>
      <c r="H4525" s="6"/>
      <c r="I4525" s="6"/>
      <c r="J4525" s="6"/>
      <c r="K4525" s="6"/>
      <c r="L4525" s="6"/>
      <c r="M4525" s="6"/>
      <c r="N4525" s="6"/>
      <c r="O4525" s="6"/>
      <c r="P4525" s="6"/>
    </row>
    <row r="4526" spans="1:16" x14ac:dyDescent="0.2">
      <c r="A4526" s="24"/>
      <c r="B4526" s="5"/>
      <c r="C4526" s="5"/>
      <c r="D4526" s="5"/>
      <c r="E4526" s="5"/>
      <c r="F4526" s="5"/>
      <c r="G4526" s="6"/>
      <c r="H4526" s="6"/>
      <c r="I4526" s="6"/>
      <c r="J4526" s="6"/>
      <c r="K4526" s="6"/>
      <c r="L4526" s="6"/>
      <c r="M4526" s="6"/>
      <c r="N4526" s="6"/>
      <c r="O4526" s="6"/>
      <c r="P4526" s="6"/>
    </row>
    <row r="4527" spans="1:16" x14ac:dyDescent="0.2">
      <c r="A4527" s="24"/>
      <c r="B4527" s="5"/>
      <c r="C4527" s="5"/>
      <c r="D4527" s="5"/>
      <c r="E4527" s="5"/>
      <c r="F4527" s="5"/>
      <c r="G4527" s="6"/>
      <c r="H4527" s="6"/>
      <c r="I4527" s="6"/>
      <c r="J4527" s="6"/>
      <c r="K4527" s="6"/>
      <c r="L4527" s="6"/>
      <c r="M4527" s="6"/>
      <c r="N4527" s="6"/>
      <c r="O4527" s="6"/>
      <c r="P4527" s="6"/>
    </row>
    <row r="4529" spans="1:16" ht="15" x14ac:dyDescent="0.25">
      <c r="A4529" s="26" t="s">
        <v>6</v>
      </c>
      <c r="D4529" s="8" t="s">
        <v>9</v>
      </c>
      <c r="F4529" s="10" t="s">
        <v>8</v>
      </c>
      <c r="G4529" s="17" t="e">
        <f t="shared" ref="G4529:P4529" si="22">AVERAGE(G234:G4527)</f>
        <v>#DIV/0!</v>
      </c>
      <c r="H4529" s="17" t="e">
        <f t="shared" si="22"/>
        <v>#DIV/0!</v>
      </c>
      <c r="I4529" s="17" t="e">
        <f t="shared" si="22"/>
        <v>#DIV/0!</v>
      </c>
      <c r="J4529" s="17" t="e">
        <f t="shared" si="22"/>
        <v>#DIV/0!</v>
      </c>
      <c r="K4529" s="17" t="e">
        <f t="shared" si="22"/>
        <v>#DIV/0!</v>
      </c>
      <c r="L4529" s="11" t="e">
        <f t="shared" si="22"/>
        <v>#DIV/0!</v>
      </c>
      <c r="M4529" s="11" t="e">
        <f t="shared" si="22"/>
        <v>#DIV/0!</v>
      </c>
      <c r="N4529" s="11" t="e">
        <f t="shared" si="22"/>
        <v>#DIV/0!</v>
      </c>
      <c r="O4529" s="11" t="e">
        <f t="shared" si="22"/>
        <v>#DIV/0!</v>
      </c>
      <c r="P4529" s="11" t="e">
        <f t="shared" si="22"/>
        <v>#DIV/0!</v>
      </c>
    </row>
    <row r="4530" spans="1:16" x14ac:dyDescent="0.2">
      <c r="F4530" s="12"/>
      <c r="G4530" s="12"/>
      <c r="H4530" s="12"/>
      <c r="I4530" s="12"/>
      <c r="J4530" s="12"/>
      <c r="K4530" s="12"/>
      <c r="L4530" s="12"/>
      <c r="M4530" s="12"/>
      <c r="N4530" s="12"/>
      <c r="O4530" s="12"/>
      <c r="P4530" s="12"/>
    </row>
    <row r="4531" spans="1:16" ht="28.5" x14ac:dyDescent="0.2">
      <c r="F4531" s="13"/>
      <c r="G4531" s="14" t="s">
        <v>1</v>
      </c>
      <c r="H4531" s="14" t="s">
        <v>2</v>
      </c>
      <c r="I4531" s="14" t="s">
        <v>3</v>
      </c>
      <c r="J4531" s="14" t="s">
        <v>4</v>
      </c>
      <c r="K4531" s="14" t="s">
        <v>5</v>
      </c>
      <c r="L4531" s="14" t="s">
        <v>1</v>
      </c>
      <c r="M4531" s="14" t="s">
        <v>2</v>
      </c>
      <c r="N4531" s="14" t="s">
        <v>3</v>
      </c>
      <c r="O4531" s="14" t="s">
        <v>4</v>
      </c>
      <c r="P4531" s="14" t="s">
        <v>5</v>
      </c>
    </row>
    <row r="4532" spans="1:16" x14ac:dyDescent="0.2">
      <c r="F4532" s="14" t="s">
        <v>1</v>
      </c>
      <c r="G4532" s="16"/>
      <c r="H4532" s="16" t="e">
        <f>CORREL(G234:G4527,H234:H4527)</f>
        <v>#DIV/0!</v>
      </c>
      <c r="I4532" s="16" t="e">
        <f>CORREL(I234:I4527,G234:G4527)</f>
        <v>#DIV/0!</v>
      </c>
      <c r="J4532" s="16" t="e">
        <f>CORREL(J234:J4527,G234:G4527)</f>
        <v>#DIV/0!</v>
      </c>
      <c r="K4532" s="16" t="e">
        <f>CORREL(K234:K4527,G234:G4527)</f>
        <v>#DIV/0!</v>
      </c>
      <c r="L4532" s="15"/>
      <c r="M4532" s="15" t="e">
        <f>CORREL(L234:L4527,M234:M4527)</f>
        <v>#DIV/0!</v>
      </c>
      <c r="N4532" s="15" t="e">
        <f>CORREL(N234:N4527,L234:L4527)</f>
        <v>#DIV/0!</v>
      </c>
      <c r="O4532" s="15" t="e">
        <f>CORREL(O234:O4527,L234:L4527)</f>
        <v>#DIV/0!</v>
      </c>
      <c r="P4532" s="15" t="e">
        <f>CORREL(P234:P4527,L234:L4527)</f>
        <v>#DIV/0!</v>
      </c>
    </row>
    <row r="4533" spans="1:16" x14ac:dyDescent="0.2">
      <c r="F4533" s="14" t="s">
        <v>2</v>
      </c>
      <c r="G4533" s="16"/>
      <c r="H4533" s="16"/>
      <c r="I4533" s="16" t="e">
        <f>CORREL(I234:I4527,H234:H4527)</f>
        <v>#DIV/0!</v>
      </c>
      <c r="J4533" s="16" t="e">
        <f>CORREL(J234:J4527,H234:H4527)</f>
        <v>#DIV/0!</v>
      </c>
      <c r="K4533" s="16" t="e">
        <f>CORREL(K234:K4527,H234:H4527)</f>
        <v>#DIV/0!</v>
      </c>
      <c r="L4533" s="15"/>
      <c r="M4533" s="15"/>
      <c r="N4533" s="15" t="e">
        <f>CORREL(N234:N4527,M234:M4527)</f>
        <v>#DIV/0!</v>
      </c>
      <c r="O4533" s="15" t="e">
        <f>CORREL(O234:O4527,M234:M4527)</f>
        <v>#DIV/0!</v>
      </c>
      <c r="P4533" s="15" t="e">
        <f>CORREL(P234:P4527,M234:M4527)</f>
        <v>#DIV/0!</v>
      </c>
    </row>
    <row r="4534" spans="1:16" ht="28.5" x14ac:dyDescent="0.2">
      <c r="F4534" s="14" t="s">
        <v>3</v>
      </c>
      <c r="G4534" s="16"/>
      <c r="H4534" s="16"/>
      <c r="I4534" s="16"/>
      <c r="J4534" s="16" t="e">
        <f>CORREL(J234:J4527,I234:I4527)</f>
        <v>#DIV/0!</v>
      </c>
      <c r="K4534" s="16" t="e">
        <f>CORREL(K234:K4527,I234:I4527)</f>
        <v>#DIV/0!</v>
      </c>
      <c r="L4534" s="15"/>
      <c r="M4534" s="15"/>
      <c r="N4534" s="15"/>
      <c r="O4534" s="15" t="e">
        <f>CORREL(O234:O4527,N234:N4527)</f>
        <v>#DIV/0!</v>
      </c>
      <c r="P4534" s="15" t="e">
        <f>CORREL(P234:P4527,N234:N4527)</f>
        <v>#DIV/0!</v>
      </c>
    </row>
    <row r="4535" spans="1:16" ht="28.5" x14ac:dyDescent="0.2">
      <c r="F4535" s="14" t="s">
        <v>4</v>
      </c>
      <c r="G4535" s="16"/>
      <c r="H4535" s="16"/>
      <c r="I4535" s="16"/>
      <c r="J4535" s="16"/>
      <c r="K4535" s="16" t="e">
        <f>CORREL(K234:K4527,J234:J4527)</f>
        <v>#DIV/0!</v>
      </c>
      <c r="L4535" s="15"/>
      <c r="M4535" s="15"/>
      <c r="N4535" s="15"/>
      <c r="O4535" s="15"/>
      <c r="P4535" s="15" t="e">
        <f>CORREL(P234:P4527,O234:O4527)</f>
        <v>#DIV/0!</v>
      </c>
    </row>
    <row r="4536" spans="1:16" ht="28.5" x14ac:dyDescent="0.2">
      <c r="F4536" s="14" t="s">
        <v>5</v>
      </c>
      <c r="G4536" s="16"/>
      <c r="H4536" s="16"/>
      <c r="I4536" s="16"/>
      <c r="J4536" s="16"/>
      <c r="K4536" s="16"/>
      <c r="L4536" s="15"/>
      <c r="M4536" s="15"/>
      <c r="N4536" s="15"/>
      <c r="O4536" s="15"/>
      <c r="P4536" s="15"/>
    </row>
    <row r="4539" spans="1:16" x14ac:dyDescent="0.2">
      <c r="D4539" s="8" t="s">
        <v>10</v>
      </c>
      <c r="F4539" s="10" t="s">
        <v>8</v>
      </c>
      <c r="G4539" s="17" t="e">
        <f t="shared" ref="G4539:P4539" si="23">AVERAGE(G2084:G4527)</f>
        <v>#DIV/0!</v>
      </c>
      <c r="H4539" s="17" t="e">
        <f t="shared" si="23"/>
        <v>#DIV/0!</v>
      </c>
      <c r="I4539" s="17" t="e">
        <f t="shared" si="23"/>
        <v>#DIV/0!</v>
      </c>
      <c r="J4539" s="17" t="e">
        <f t="shared" si="23"/>
        <v>#DIV/0!</v>
      </c>
      <c r="K4539" s="17" t="e">
        <f t="shared" si="23"/>
        <v>#DIV/0!</v>
      </c>
      <c r="L4539" s="17" t="e">
        <f t="shared" si="23"/>
        <v>#DIV/0!</v>
      </c>
      <c r="M4539" s="17" t="e">
        <f t="shared" si="23"/>
        <v>#DIV/0!</v>
      </c>
      <c r="N4539" s="17" t="e">
        <f t="shared" si="23"/>
        <v>#DIV/0!</v>
      </c>
      <c r="O4539" s="17" t="e">
        <f t="shared" si="23"/>
        <v>#DIV/0!</v>
      </c>
      <c r="P4539" s="17" t="e">
        <f t="shared" si="23"/>
        <v>#DIV/0!</v>
      </c>
    </row>
    <row r="4540" spans="1:16" x14ac:dyDescent="0.2">
      <c r="F4540" s="12"/>
      <c r="G4540" s="12"/>
      <c r="H4540" s="12"/>
      <c r="I4540" s="12"/>
      <c r="J4540" s="12"/>
      <c r="K4540" s="12"/>
      <c r="L4540" s="12"/>
      <c r="M4540" s="12"/>
      <c r="N4540" s="12"/>
      <c r="O4540" s="12"/>
      <c r="P4540" s="12"/>
    </row>
    <row r="4541" spans="1:16" ht="28.5" x14ac:dyDescent="0.2">
      <c r="F4541" s="13"/>
      <c r="G4541" s="14" t="s">
        <v>1</v>
      </c>
      <c r="H4541" s="14" t="s">
        <v>2</v>
      </c>
      <c r="I4541" s="14" t="s">
        <v>3</v>
      </c>
      <c r="J4541" s="14" t="s">
        <v>4</v>
      </c>
      <c r="K4541" s="14" t="s">
        <v>5</v>
      </c>
      <c r="L4541" s="14" t="s">
        <v>1</v>
      </c>
      <c r="M4541" s="14" t="s">
        <v>2</v>
      </c>
      <c r="N4541" s="14" t="s">
        <v>3</v>
      </c>
      <c r="O4541" s="14" t="s">
        <v>4</v>
      </c>
      <c r="P4541" s="14" t="s">
        <v>5</v>
      </c>
    </row>
    <row r="4542" spans="1:16" x14ac:dyDescent="0.2">
      <c r="F4542" s="14" t="s">
        <v>1</v>
      </c>
      <c r="G4542" s="16"/>
      <c r="H4542" s="16" t="e">
        <f>CORREL(G2084:G4527,H2084:H4527)</f>
        <v>#DIV/0!</v>
      </c>
      <c r="I4542" s="16" t="e">
        <f>CORREL(I2084:I4537,G2084:G4537)</f>
        <v>#DIV/0!</v>
      </c>
      <c r="J4542" s="16" t="e">
        <f>CORREL(J2084:J4527,G2084:G4527)</f>
        <v>#DIV/0!</v>
      </c>
      <c r="K4542" s="16" t="e">
        <f>CORREL(K2084:K4527,G2084:G4527)</f>
        <v>#DIV/0!</v>
      </c>
      <c r="L4542" s="15"/>
      <c r="M4542" s="15" t="e">
        <f>CORREL(L244:L4537,M244:M4537)</f>
        <v>#DIV/0!</v>
      </c>
      <c r="N4542" s="15" t="e">
        <f>CORREL(N244:N4537,L244:L4537)</f>
        <v>#DIV/0!</v>
      </c>
      <c r="O4542" s="15" t="e">
        <f>CORREL(O244:O4537,L244:L4537)</f>
        <v>#DIV/0!</v>
      </c>
      <c r="P4542" s="15" t="e">
        <f>CORREL(P244:P4537,L244:L4537)</f>
        <v>#DIV/0!</v>
      </c>
    </row>
    <row r="4543" spans="1:16" x14ac:dyDescent="0.2">
      <c r="F4543" s="14" t="s">
        <v>2</v>
      </c>
      <c r="G4543" s="16"/>
      <c r="H4543" s="16"/>
      <c r="I4543" s="16" t="e">
        <f>CORREL(I2084:I4537,H2084:H4537)</f>
        <v>#DIV/0!</v>
      </c>
      <c r="J4543" s="16" t="e">
        <f>CORREL(J2084:J4537,H2084:H4537)</f>
        <v>#DIV/0!</v>
      </c>
      <c r="K4543" s="16" t="e">
        <f>CORREL(K2084:K4537,H2084:H4537)</f>
        <v>#DIV/0!</v>
      </c>
      <c r="L4543" s="15"/>
      <c r="M4543" s="15"/>
      <c r="N4543" s="15" t="e">
        <f>CORREL(N244:N4537,M244:M4537)</f>
        <v>#DIV/0!</v>
      </c>
      <c r="O4543" s="15" t="e">
        <f>CORREL(O244:O4537,M244:M4537)</f>
        <v>#DIV/0!</v>
      </c>
      <c r="P4543" s="15" t="e">
        <f>CORREL(P244:P4537,M244:M4537)</f>
        <v>#DIV/0!</v>
      </c>
    </row>
    <row r="4544" spans="1:16" ht="28.5" x14ac:dyDescent="0.2">
      <c r="F4544" s="14" t="s">
        <v>3</v>
      </c>
      <c r="G4544" s="16"/>
      <c r="H4544" s="16"/>
      <c r="I4544" s="16"/>
      <c r="J4544" s="16" t="e">
        <f>CORREL(J2084:J4537,I2084:I4537)</f>
        <v>#DIV/0!</v>
      </c>
      <c r="K4544" s="16" t="e">
        <f>CORREL(K2084:K4537,I2084:I4537)</f>
        <v>#DIV/0!</v>
      </c>
      <c r="L4544" s="15"/>
      <c r="M4544" s="15"/>
      <c r="N4544" s="15"/>
      <c r="O4544" s="15" t="e">
        <f>CORREL(O244:O4537,N244:N4537)</f>
        <v>#DIV/0!</v>
      </c>
      <c r="P4544" s="15" t="e">
        <f>CORREL(P244:P4537,N244:N4537)</f>
        <v>#DIV/0!</v>
      </c>
    </row>
    <row r="4545" spans="4:16" ht="28.5" x14ac:dyDescent="0.2">
      <c r="F4545" s="14" t="s">
        <v>4</v>
      </c>
      <c r="G4545" s="16"/>
      <c r="H4545" s="16"/>
      <c r="I4545" s="16"/>
      <c r="J4545" s="16"/>
      <c r="K4545" s="16" t="e">
        <f>CORREL(K2084:K4537,J2084:J4537)</f>
        <v>#DIV/0!</v>
      </c>
      <c r="L4545" s="15"/>
      <c r="M4545" s="15"/>
      <c r="N4545" s="15"/>
      <c r="O4545" s="15"/>
      <c r="P4545" s="15" t="e">
        <f>CORREL(P244:P4537,O244:O4537)</f>
        <v>#DIV/0!</v>
      </c>
    </row>
    <row r="4546" spans="4:16" ht="28.5" x14ac:dyDescent="0.2">
      <c r="F4546" s="14" t="s">
        <v>5</v>
      </c>
      <c r="G4546" s="16"/>
      <c r="H4546" s="16"/>
      <c r="I4546" s="16"/>
      <c r="J4546" s="16"/>
      <c r="K4546" s="16"/>
      <c r="L4546" s="15"/>
      <c r="M4546" s="15"/>
      <c r="N4546" s="15"/>
      <c r="O4546" s="15"/>
      <c r="P4546" s="15"/>
    </row>
    <row r="4549" spans="4:16" x14ac:dyDescent="0.2">
      <c r="D4549" s="8" t="s">
        <v>11</v>
      </c>
      <c r="F4549" s="10" t="s">
        <v>8</v>
      </c>
      <c r="G4549" s="17" t="e">
        <f t="shared" ref="G4549:P4549" si="24">AVERAGE(G3542:G4527)</f>
        <v>#DIV/0!</v>
      </c>
      <c r="H4549" s="17" t="e">
        <f t="shared" si="24"/>
        <v>#DIV/0!</v>
      </c>
      <c r="I4549" s="17" t="e">
        <f t="shared" si="24"/>
        <v>#DIV/0!</v>
      </c>
      <c r="J4549" s="17" t="e">
        <f t="shared" si="24"/>
        <v>#DIV/0!</v>
      </c>
      <c r="K4549" s="17" t="e">
        <f t="shared" si="24"/>
        <v>#DIV/0!</v>
      </c>
      <c r="L4549" s="17" t="e">
        <f t="shared" si="24"/>
        <v>#DIV/0!</v>
      </c>
      <c r="M4549" s="17" t="e">
        <f t="shared" si="24"/>
        <v>#DIV/0!</v>
      </c>
      <c r="N4549" s="17" t="e">
        <f t="shared" si="24"/>
        <v>#DIV/0!</v>
      </c>
      <c r="O4549" s="17" t="e">
        <f t="shared" si="24"/>
        <v>#DIV/0!</v>
      </c>
      <c r="P4549" s="17" t="e">
        <f t="shared" si="24"/>
        <v>#DIV/0!</v>
      </c>
    </row>
    <row r="4550" spans="4:16" x14ac:dyDescent="0.2">
      <c r="F4550" s="12"/>
      <c r="G4550" s="12"/>
      <c r="H4550" s="12"/>
      <c r="I4550" s="12"/>
      <c r="J4550" s="12"/>
      <c r="K4550" s="12"/>
      <c r="L4550" s="12"/>
      <c r="M4550" s="12"/>
      <c r="N4550" s="12"/>
      <c r="O4550" s="12"/>
      <c r="P4550" s="12"/>
    </row>
    <row r="4551" spans="4:16" ht="28.5" x14ac:dyDescent="0.2">
      <c r="F4551" s="13"/>
      <c r="G4551" s="14" t="s">
        <v>1</v>
      </c>
      <c r="H4551" s="14" t="s">
        <v>2</v>
      </c>
      <c r="I4551" s="14" t="s">
        <v>3</v>
      </c>
      <c r="J4551" s="14" t="s">
        <v>4</v>
      </c>
      <c r="K4551" s="14" t="s">
        <v>5</v>
      </c>
      <c r="L4551" s="14" t="s">
        <v>1</v>
      </c>
      <c r="M4551" s="14" t="s">
        <v>2</v>
      </c>
      <c r="N4551" s="14" t="s">
        <v>3</v>
      </c>
      <c r="O4551" s="14" t="s">
        <v>4</v>
      </c>
      <c r="P4551" s="14" t="s">
        <v>5</v>
      </c>
    </row>
    <row r="4552" spans="4:16" x14ac:dyDescent="0.2">
      <c r="F4552" s="14" t="s">
        <v>1</v>
      </c>
      <c r="G4552" s="16"/>
      <c r="H4552" s="16" t="e">
        <f>CORREL(G2094:G4537,H2094:H4537)</f>
        <v>#DIV/0!</v>
      </c>
      <c r="I4552" s="16" t="e">
        <f>CORREL(I2094:I4547,G2094:G4547)</f>
        <v>#DIV/0!</v>
      </c>
      <c r="J4552" s="16" t="e">
        <f>CORREL(J2094:J4537,G2094:G4537)</f>
        <v>#DIV/0!</v>
      </c>
      <c r="K4552" s="16" t="e">
        <f>CORREL(K2094:K4537,G2094:G4537)</f>
        <v>#DIV/0!</v>
      </c>
      <c r="L4552" s="15"/>
      <c r="M4552" s="15" t="e">
        <f>CORREL(L254:L4547,M254:M4547)</f>
        <v>#DIV/0!</v>
      </c>
      <c r="N4552" s="15" t="e">
        <f>CORREL(N254:N4547,L254:L4547)</f>
        <v>#DIV/0!</v>
      </c>
      <c r="O4552" s="15" t="e">
        <f>CORREL(O254:O4547,L254:L4547)</f>
        <v>#DIV/0!</v>
      </c>
      <c r="P4552" s="15" t="e">
        <f>CORREL(P254:P4547,L254:L4547)</f>
        <v>#DIV/0!</v>
      </c>
    </row>
    <row r="4553" spans="4:16" x14ac:dyDescent="0.2">
      <c r="F4553" s="14" t="s">
        <v>2</v>
      </c>
      <c r="G4553" s="16"/>
      <c r="H4553" s="16"/>
      <c r="I4553" s="16" t="e">
        <f>CORREL(I2094:I4547,H2094:H4547)</f>
        <v>#DIV/0!</v>
      </c>
      <c r="J4553" s="16" t="e">
        <f>CORREL(J2094:J4547,H2094:H4547)</f>
        <v>#DIV/0!</v>
      </c>
      <c r="K4553" s="16" t="e">
        <f>CORREL(K2094:K4547,H2094:H4547)</f>
        <v>#DIV/0!</v>
      </c>
      <c r="L4553" s="15"/>
      <c r="M4553" s="15"/>
      <c r="N4553" s="15" t="e">
        <f>CORREL(N254:N4547,M254:M4547)</f>
        <v>#DIV/0!</v>
      </c>
      <c r="O4553" s="15" t="e">
        <f>CORREL(O254:O4547,M254:M4547)</f>
        <v>#DIV/0!</v>
      </c>
      <c r="P4553" s="15" t="e">
        <f>CORREL(P254:P4547,M254:M4547)</f>
        <v>#DIV/0!</v>
      </c>
    </row>
    <row r="4554" spans="4:16" ht="28.5" x14ac:dyDescent="0.2">
      <c r="F4554" s="14" t="s">
        <v>3</v>
      </c>
      <c r="G4554" s="16"/>
      <c r="H4554" s="16"/>
      <c r="I4554" s="16"/>
      <c r="J4554" s="16" t="e">
        <f>CORREL(J2094:J4547,I2094:I4547)</f>
        <v>#DIV/0!</v>
      </c>
      <c r="K4554" s="16" t="e">
        <f>CORREL(K2094:K4547,I2094:I4547)</f>
        <v>#DIV/0!</v>
      </c>
      <c r="L4554" s="15"/>
      <c r="M4554" s="15"/>
      <c r="N4554" s="15"/>
      <c r="O4554" s="15" t="e">
        <f>CORREL(O254:O4547,N254:N4547)</f>
        <v>#DIV/0!</v>
      </c>
      <c r="P4554" s="15" t="e">
        <f>CORREL(P254:P4547,N254:N4547)</f>
        <v>#DIV/0!</v>
      </c>
    </row>
    <row r="4555" spans="4:16" ht="28.5" x14ac:dyDescent="0.2">
      <c r="F4555" s="14" t="s">
        <v>4</v>
      </c>
      <c r="G4555" s="16"/>
      <c r="H4555" s="16"/>
      <c r="I4555" s="16"/>
      <c r="J4555" s="16"/>
      <c r="K4555" s="16" t="e">
        <f>CORREL(K2094:K4547,J2094:J4547)</f>
        <v>#DIV/0!</v>
      </c>
      <c r="L4555" s="15"/>
      <c r="M4555" s="15"/>
      <c r="N4555" s="15"/>
      <c r="O4555" s="15"/>
      <c r="P4555" s="15" t="e">
        <f>CORREL(P254:P4547,O254:O4547)</f>
        <v>#DIV/0!</v>
      </c>
    </row>
    <row r="4556" spans="4:16" ht="28.5" x14ac:dyDescent="0.2">
      <c r="F4556" s="14" t="s">
        <v>5</v>
      </c>
      <c r="G4556" s="16"/>
      <c r="H4556" s="16"/>
      <c r="I4556" s="16"/>
      <c r="J4556" s="16"/>
      <c r="K4556" s="16"/>
      <c r="L4556" s="15"/>
      <c r="M4556" s="15"/>
      <c r="N4556" s="15"/>
      <c r="O4556" s="15"/>
      <c r="P4556" s="15"/>
    </row>
  </sheetData>
  <mergeCells count="3">
    <mergeCell ref="B1:F1"/>
    <mergeCell ref="G1:K1"/>
    <mergeCell ref="L1:P1"/>
  </mergeCells>
  <phoneticPr fontId="4" type="noConversion"/>
  <pageMargins left="0.7" right="0.7" top="0.75" bottom="0.75" header="0.3" footer="0.3"/>
  <pageSetup paperSize="9" orientation="portrait"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4"/>
  <sheetViews>
    <sheetView workbookViewId="0">
      <selection activeCell="F33" sqref="F33"/>
    </sheetView>
  </sheetViews>
  <sheetFormatPr defaultRowHeight="14.25" x14ac:dyDescent="0.2"/>
  <sheetData>
    <row r="1" spans="1:14" x14ac:dyDescent="0.2">
      <c r="A1" s="20"/>
      <c r="B1" s="20" t="s">
        <v>19</v>
      </c>
      <c r="C1" s="20" t="s">
        <v>20</v>
      </c>
      <c r="D1" s="20" t="s">
        <v>21</v>
      </c>
      <c r="E1" s="20" t="s">
        <v>22</v>
      </c>
      <c r="F1" s="20" t="s">
        <v>23</v>
      </c>
      <c r="G1" s="20" t="s">
        <v>24</v>
      </c>
      <c r="I1" s="20"/>
      <c r="J1" s="20" t="s">
        <v>19</v>
      </c>
      <c r="K1" s="20" t="s">
        <v>20</v>
      </c>
      <c r="L1" s="20" t="s">
        <v>21</v>
      </c>
      <c r="M1" s="20" t="s">
        <v>22</v>
      </c>
      <c r="N1" s="20" t="s">
        <v>23</v>
      </c>
    </row>
    <row r="2" spans="1:14" x14ac:dyDescent="0.2">
      <c r="A2" s="18" t="s">
        <v>19</v>
      </c>
      <c r="B2" s="18">
        <f>VARP(资产收益数据导入!$B$2:$B$4295)</f>
        <v>0.55957143444509894</v>
      </c>
      <c r="C2" s="18"/>
      <c r="D2" s="18"/>
      <c r="E2" s="18"/>
      <c r="F2" s="18"/>
      <c r="G2" s="18"/>
      <c r="I2" s="18" t="s">
        <v>19</v>
      </c>
      <c r="J2" s="18">
        <v>0.25894902790417179</v>
      </c>
      <c r="K2" s="18"/>
      <c r="L2" s="18"/>
      <c r="M2" s="18"/>
      <c r="N2" s="18"/>
    </row>
    <row r="3" spans="1:14" x14ac:dyDescent="0.2">
      <c r="A3" s="18" t="s">
        <v>20</v>
      </c>
      <c r="B3" s="18">
        <v>0.46633281636845902</v>
      </c>
      <c r="C3" s="18">
        <f>VARP(资产收益数据导入!$C$2:$C$4295)</f>
        <v>0.53668751504922774</v>
      </c>
      <c r="D3" s="18"/>
      <c r="E3" s="18"/>
      <c r="F3" s="18"/>
      <c r="G3" s="18"/>
      <c r="I3" s="18" t="s">
        <v>20</v>
      </c>
      <c r="J3" s="18">
        <v>0.24912871721082022</v>
      </c>
      <c r="K3" s="18">
        <v>0.26674686367406825</v>
      </c>
      <c r="L3" s="18"/>
      <c r="M3" s="18"/>
      <c r="N3" s="18"/>
    </row>
    <row r="4" spans="1:14" x14ac:dyDescent="0.2">
      <c r="A4" s="18" t="s">
        <v>21</v>
      </c>
      <c r="B4" s="18">
        <v>0.27930598792442202</v>
      </c>
      <c r="C4" s="18">
        <v>0.30481040128346654</v>
      </c>
      <c r="D4" s="18">
        <f>VARP(资产收益数据导入!$D$2:$D$4295)</f>
        <v>0.30347156168148515</v>
      </c>
      <c r="E4" s="18"/>
      <c r="F4" s="18"/>
      <c r="G4" s="18"/>
      <c r="I4" s="18" t="s">
        <v>21</v>
      </c>
      <c r="J4" s="18">
        <v>0.14146421683867769</v>
      </c>
      <c r="K4" s="18">
        <v>0.15514653397548589</v>
      </c>
      <c r="L4" s="18">
        <v>0.11418140065386931</v>
      </c>
      <c r="M4" s="18"/>
      <c r="N4" s="18"/>
    </row>
    <row r="5" spans="1:14" x14ac:dyDescent="0.2">
      <c r="A5" s="18" t="s">
        <v>22</v>
      </c>
      <c r="B5" s="18">
        <v>-1.1956845951702729E-2</v>
      </c>
      <c r="C5" s="18">
        <v>-1.1035630457410531E-2</v>
      </c>
      <c r="D5" s="18">
        <v>-2.7247741521735469E-3</v>
      </c>
      <c r="E5" s="18">
        <f>VARP(资产收益数据导入!$E$2:$E$4295)</f>
        <v>8.403824446872498E-3</v>
      </c>
      <c r="F5" s="18"/>
      <c r="G5" s="18"/>
      <c r="I5" s="18" t="s">
        <v>22</v>
      </c>
      <c r="J5" s="18">
        <v>-6.8459591357058983E-3</v>
      </c>
      <c r="K5" s="18">
        <v>-6.5341979888408003E-3</v>
      </c>
      <c r="L5" s="18">
        <v>-2.0332265506315568E-3</v>
      </c>
      <c r="M5" s="18">
        <v>1.438083036733455E-3</v>
      </c>
      <c r="N5" s="18"/>
    </row>
    <row r="6" spans="1:14" ht="15" thickBot="1" x14ac:dyDescent="0.25">
      <c r="A6" s="18" t="s">
        <v>23</v>
      </c>
      <c r="B6" s="18">
        <v>7.2506285552886796E-2</v>
      </c>
      <c r="C6" s="18">
        <v>7.53635957531094E-2</v>
      </c>
      <c r="D6" s="18">
        <v>3.9786329073541495E-2</v>
      </c>
      <c r="E6" s="18">
        <v>-9.6865766950455529E-3</v>
      </c>
      <c r="F6" s="18">
        <f>VARP(资产收益数据导入!$F$2:$F$4295)</f>
        <v>0.15143644099747144</v>
      </c>
      <c r="G6" s="18"/>
      <c r="I6" s="19" t="s">
        <v>23</v>
      </c>
      <c r="J6" s="19">
        <v>2.9158441677322382E-2</v>
      </c>
      <c r="K6" s="19">
        <v>2.7655348902782588E-2</v>
      </c>
      <c r="L6" s="19">
        <v>1.3210892031396032E-2</v>
      </c>
      <c r="M6" s="19">
        <v>-4.0917335743834984E-3</v>
      </c>
      <c r="N6" s="19">
        <v>5.098119321053729E-2</v>
      </c>
    </row>
    <row r="7" spans="1:14" ht="15" thickBot="1" x14ac:dyDescent="0.25">
      <c r="A7" s="19" t="s">
        <v>24</v>
      </c>
      <c r="B7" s="19">
        <v>-1.7970479392001503E-4</v>
      </c>
      <c r="C7" s="19">
        <v>4.0922346218263591E-5</v>
      </c>
      <c r="D7" s="19">
        <v>-6.4008778558378169E-5</v>
      </c>
      <c r="E7" s="19">
        <v>-6.979713722527213E-5</v>
      </c>
      <c r="F7" s="19">
        <v>-2.1602591675428642E-4</v>
      </c>
      <c r="G7" s="19">
        <f>VARP(资产收益数据导入!$G$2:$G$4295)</f>
        <v>3.0157706577154654E-5</v>
      </c>
    </row>
    <row r="10" spans="1:14" x14ac:dyDescent="0.2">
      <c r="B10" t="s">
        <v>19</v>
      </c>
      <c r="C10" t="s">
        <v>20</v>
      </c>
      <c r="D10" t="s">
        <v>21</v>
      </c>
      <c r="E10" t="s">
        <v>22</v>
      </c>
      <c r="F10" t="s">
        <v>23</v>
      </c>
      <c r="G10" t="s">
        <v>24</v>
      </c>
    </row>
    <row r="11" spans="1:14" x14ac:dyDescent="0.2">
      <c r="A11" t="s">
        <v>19</v>
      </c>
      <c r="B11">
        <f>VARP(dataload130101!$B$2:$B$2445)</f>
        <v>0.3043492091606429</v>
      </c>
    </row>
    <row r="12" spans="1:14" x14ac:dyDescent="0.2">
      <c r="A12" t="s">
        <v>20</v>
      </c>
      <c r="B12">
        <v>0.22977443081181145</v>
      </c>
      <c r="C12">
        <f>VARP(dataload130101!$C$2:$C$2445)</f>
        <v>0.2441922018466986</v>
      </c>
    </row>
    <row r="13" spans="1:14" x14ac:dyDescent="0.2">
      <c r="A13" t="s">
        <v>21</v>
      </c>
      <c r="B13">
        <v>0.14223005442071557</v>
      </c>
      <c r="C13">
        <v>0.15011620572966461</v>
      </c>
      <c r="D13">
        <f>VARP(dataload130101!$D$2:$D$2445)</f>
        <v>0.15502747408558604</v>
      </c>
    </row>
    <row r="14" spans="1:14" x14ac:dyDescent="0.2">
      <c r="A14" t="s">
        <v>22</v>
      </c>
      <c r="B14">
        <v>-2.2334508646193428E-3</v>
      </c>
      <c r="C14">
        <v>-2.1545072234777675E-3</v>
      </c>
      <c r="D14">
        <v>3.0706754358186257E-3</v>
      </c>
      <c r="E14">
        <f>VARP(dataload130101!$E$2:$E$2445)</f>
        <v>2.5985910296339497E-3</v>
      </c>
    </row>
    <row r="15" spans="1:14" x14ac:dyDescent="0.2">
      <c r="A15" t="s">
        <v>23</v>
      </c>
      <c r="B15">
        <v>9.3734901978662338E-3</v>
      </c>
      <c r="C15">
        <v>2.362275884739615E-2</v>
      </c>
      <c r="D15">
        <v>9.1366738504067239E-3</v>
      </c>
      <c r="E15">
        <v>-5.3378267932929595E-3</v>
      </c>
      <c r="F15">
        <f>VARP(dataload130101!$F$2:$F$2445)</f>
        <v>0.1185668386706159</v>
      </c>
    </row>
    <row r="16" spans="1:14" x14ac:dyDescent="0.2">
      <c r="A16" t="s">
        <v>24</v>
      </c>
      <c r="B16">
        <v>8.3787121539354619E-5</v>
      </c>
      <c r="C16">
        <v>3.8917517174548672E-4</v>
      </c>
      <c r="D16">
        <v>4.2878059615742964E-5</v>
      </c>
      <c r="E16">
        <v>-3.2687759447648331E-5</v>
      </c>
      <c r="F16">
        <v>-4.7347107025643071E-4</v>
      </c>
      <c r="G16">
        <f>VARP(dataload130101!$G$2:$G$2445)</f>
        <v>0</v>
      </c>
    </row>
    <row r="17" spans="1:7" ht="15" thickBot="1" x14ac:dyDescent="0.25"/>
    <row r="18" spans="1:7" x14ac:dyDescent="0.2">
      <c r="A18" s="20"/>
      <c r="B18" s="20" t="s">
        <v>19</v>
      </c>
      <c r="C18" s="20" t="s">
        <v>20</v>
      </c>
      <c r="D18" s="20" t="s">
        <v>21</v>
      </c>
      <c r="E18" s="20" t="s">
        <v>22</v>
      </c>
      <c r="F18" s="20" t="s">
        <v>23</v>
      </c>
      <c r="G18" s="20" t="s">
        <v>24</v>
      </c>
    </row>
    <row r="19" spans="1:7" x14ac:dyDescent="0.2">
      <c r="A19" s="18" t="s">
        <v>19</v>
      </c>
      <c r="B19" s="18">
        <f>VARP(data190101!$B$2:$B$987)</f>
        <v>0.27187048726670798</v>
      </c>
      <c r="C19" s="18"/>
      <c r="D19" s="18"/>
      <c r="E19" s="18"/>
      <c r="F19" s="18"/>
      <c r="G19" s="18"/>
    </row>
    <row r="20" spans="1:7" x14ac:dyDescent="0.2">
      <c r="A20" s="18" t="s">
        <v>20</v>
      </c>
      <c r="B20" s="18">
        <v>0.12133443739906205</v>
      </c>
      <c r="C20" s="18">
        <f>VARP(data190101!$C$2:$C$987)</f>
        <v>9.6248437098990822E-2</v>
      </c>
      <c r="D20" s="18"/>
      <c r="E20" s="18"/>
      <c r="F20" s="18"/>
      <c r="G20" s="18"/>
    </row>
    <row r="21" spans="1:7" x14ac:dyDescent="0.2">
      <c r="A21" s="18" t="s">
        <v>21</v>
      </c>
      <c r="B21" s="18">
        <v>6.6268604777238116E-2</v>
      </c>
      <c r="C21" s="18">
        <v>3.727700517091171E-2</v>
      </c>
      <c r="D21" s="18">
        <f>VARP(data190101!$D$2:$D$987)</f>
        <v>3.5020524520783206E-2</v>
      </c>
      <c r="E21" s="18"/>
      <c r="F21" s="18"/>
      <c r="G21" s="18"/>
    </row>
    <row r="22" spans="1:7" x14ac:dyDescent="0.2">
      <c r="A22" s="18" t="s">
        <v>22</v>
      </c>
      <c r="B22" s="18">
        <v>-6.4275076190919789E-3</v>
      </c>
      <c r="C22" s="18">
        <v>-5.8096780099263041E-3</v>
      </c>
      <c r="D22" s="18">
        <v>6.7548343287673592E-4</v>
      </c>
      <c r="E22" s="18">
        <f>VARP(data190101!$E$2:$E$987)</f>
        <v>1.6189842627974415E-3</v>
      </c>
      <c r="F22" s="18"/>
      <c r="G22" s="18"/>
    </row>
    <row r="23" spans="1:7" x14ac:dyDescent="0.2">
      <c r="A23" s="18" t="s">
        <v>23</v>
      </c>
      <c r="B23" s="18">
        <v>2.2854786654252863E-4</v>
      </c>
      <c r="C23" s="18">
        <v>3.1830934928437304E-2</v>
      </c>
      <c r="D23" s="18">
        <v>-1.0575619296680912E-2</v>
      </c>
      <c r="E23" s="18">
        <v>-4.8695299985372859E-3</v>
      </c>
      <c r="F23" s="18">
        <f>VARP(data190101!$F$2:$F$987)</f>
        <v>0.11911877914412462</v>
      </c>
      <c r="G23" s="18"/>
    </row>
    <row r="24" spans="1:7" ht="15" thickBot="1" x14ac:dyDescent="0.25">
      <c r="A24" s="19" t="s">
        <v>24</v>
      </c>
      <c r="B24" s="19">
        <v>4.0668516410480012E-4</v>
      </c>
      <c r="C24" s="19">
        <v>3.2691792104164825E-4</v>
      </c>
      <c r="D24" s="19">
        <v>9.1553138113509828E-5</v>
      </c>
      <c r="E24" s="19">
        <v>-2.5567500237483294E-5</v>
      </c>
      <c r="F24" s="19">
        <v>2.0389978273074478E-4</v>
      </c>
      <c r="G24" s="19">
        <f>VARP(data190101!$G$2:$G$987)</f>
        <v>0</v>
      </c>
    </row>
  </sheetData>
  <phoneticPr fontId="4"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298"/>
  <sheetViews>
    <sheetView workbookViewId="0">
      <pane xSplit="1" ySplit="1" topLeftCell="B2" activePane="bottomRight" state="frozen"/>
      <selection pane="topRight" activeCell="B1" sqref="B1"/>
      <selection pane="bottomLeft" activeCell="A2" sqref="A2"/>
      <selection pane="bottomRight" activeCell="G42" sqref="G42"/>
    </sheetView>
  </sheetViews>
  <sheetFormatPr defaultRowHeight="14.25" x14ac:dyDescent="0.2"/>
  <cols>
    <col min="1" max="3" width="13.125" customWidth="1"/>
    <col min="4" max="4" width="15.75" customWidth="1"/>
    <col min="5" max="7" width="13.125" customWidth="1"/>
  </cols>
  <sheetData>
    <row r="1" spans="1:7" x14ac:dyDescent="0.2">
      <c r="A1" s="22" t="s">
        <v>241</v>
      </c>
      <c r="B1" s="8" t="s">
        <v>12</v>
      </c>
      <c r="C1" s="8" t="s">
        <v>13</v>
      </c>
      <c r="D1" s="8" t="s">
        <v>14</v>
      </c>
      <c r="E1" s="8" t="s">
        <v>25</v>
      </c>
      <c r="F1" s="8" t="s">
        <v>26</v>
      </c>
      <c r="G1" s="8" t="s">
        <v>17</v>
      </c>
    </row>
    <row r="2" spans="1:7" x14ac:dyDescent="0.2">
      <c r="A2" s="29">
        <v>38533</v>
      </c>
      <c r="B2" s="6">
        <f>资产收益率计算及比较!G3</f>
        <v>-0.56135092321802815</v>
      </c>
      <c r="C2" s="6">
        <f>资产收益率计算及比较!H3</f>
        <v>-0.43945151486127376</v>
      </c>
      <c r="D2" s="6">
        <f>资产收益率计算及比较!I3</f>
        <v>7.2200614093316434E-2</v>
      </c>
      <c r="E2" s="6">
        <f>资产收益率计算及比较!J3</f>
        <v>0.14430169306586732</v>
      </c>
      <c r="F2" s="6">
        <f>资产收益率计算及比较!K3</f>
        <v>0.22802496797268534</v>
      </c>
      <c r="G2" s="2">
        <f>'万德数据集（资产价格）'!H2/100</f>
        <v>4.3161954545454552E-2</v>
      </c>
    </row>
    <row r="3" spans="1:7" x14ac:dyDescent="0.2">
      <c r="A3" s="29">
        <v>38564</v>
      </c>
      <c r="B3" s="6">
        <f>资产收益率计算及比较!G4</f>
        <v>-0.14575573856090598</v>
      </c>
      <c r="C3" s="6">
        <f>资产收益率计算及比较!H4</f>
        <v>-0.1510548438229242</v>
      </c>
      <c r="D3" s="6">
        <f>资产收益率计算及比较!I4</f>
        <v>0.10586063038080543</v>
      </c>
      <c r="E3" s="6">
        <f>资产收益率计算及比较!J4</f>
        <v>0.15348937003063853</v>
      </c>
      <c r="F3" s="6">
        <f>资产收益率计算及比较!K4</f>
        <v>0.29169910698720769</v>
      </c>
      <c r="G3" s="2">
        <f>'万德数据集（资产价格）'!H3/100</f>
        <v>4.6512681818181821E-2</v>
      </c>
    </row>
    <row r="4" spans="1:7" x14ac:dyDescent="0.2">
      <c r="A4" s="29">
        <v>38595</v>
      </c>
      <c r="B4" s="6">
        <f>资产收益率计算及比较!G5</f>
        <v>0.36615056166161142</v>
      </c>
      <c r="C4" s="6">
        <f>资产收益率计算及比较!H5</f>
        <v>0.31301729495420327</v>
      </c>
      <c r="D4" s="6">
        <f>资产收益率计算及比较!I5</f>
        <v>0.24702603660630379</v>
      </c>
      <c r="E4" s="6">
        <f>资产收益率计算及比较!J5</f>
        <v>0.10689188280801676</v>
      </c>
      <c r="F4" s="6">
        <f>资产收益率计算及比较!K5</f>
        <v>-8.7862166585277582E-2</v>
      </c>
      <c r="G4" s="2">
        <f>'万德数据集（资产价格）'!H4/100</f>
        <v>4.8359772727272737E-2</v>
      </c>
    </row>
    <row r="5" spans="1:7" x14ac:dyDescent="0.2">
      <c r="A5" s="29">
        <v>38625</v>
      </c>
      <c r="B5" s="6">
        <f>资产收益率计算及比较!G6</f>
        <v>0.66336078711773716</v>
      </c>
      <c r="C5" s="6">
        <f>资产收益率计算及比较!H6</f>
        <v>0.70500109733165894</v>
      </c>
      <c r="D5" s="6">
        <f>资产收益率计算及比较!I6</f>
        <v>0.19207590825674356</v>
      </c>
      <c r="E5" s="6">
        <f>资产收益率计算及比较!J6</f>
        <v>4.1850166567300437E-2</v>
      </c>
      <c r="F5" s="6">
        <f>资产收益率计算及比较!K6</f>
        <v>-7.1952954218420864E-2</v>
      </c>
      <c r="G5" s="2">
        <f>'万德数据集（资产价格）'!H5/100</f>
        <v>5.1673636363636366E-2</v>
      </c>
    </row>
    <row r="6" spans="1:7" x14ac:dyDescent="0.2">
      <c r="A6" s="29">
        <v>38656</v>
      </c>
      <c r="B6" s="6">
        <f>资产收益率计算及比较!G7</f>
        <v>-9.0480013779789772E-2</v>
      </c>
      <c r="C6" s="6">
        <f>资产收益率计算及比较!H7</f>
        <v>-8.6312665331819027E-2</v>
      </c>
      <c r="D6" s="6">
        <f>资产收益率计算及比较!I7</f>
        <v>-0.18534110428441677</v>
      </c>
      <c r="E6" s="6">
        <f>资产收益率计算及比较!J7</f>
        <v>6.7330587950719362E-2</v>
      </c>
      <c r="F6" s="6">
        <f>资产收益率计算及比较!K7</f>
        <v>0.23454493702861162</v>
      </c>
      <c r="G6" s="2">
        <f>'万德数据集（资产价格）'!H6/100</f>
        <v>5.0231055555555564E-2</v>
      </c>
    </row>
    <row r="7" spans="1:7" x14ac:dyDescent="0.2">
      <c r="A7" s="29">
        <v>38686</v>
      </c>
      <c r="B7" s="6">
        <f>资产收益率计算及比较!G8</f>
        <v>-0.41148725910769562</v>
      </c>
      <c r="C7" s="6">
        <f>资产收益率计算及比较!H8</f>
        <v>-0.42277724602290767</v>
      </c>
      <c r="D7" s="6">
        <f>资产收益率计算及比较!I8</f>
        <v>-0.23382461653839998</v>
      </c>
      <c r="E7" s="6">
        <f>资产收益率计算及比较!J8</f>
        <v>2.7957854769362113E-2</v>
      </c>
      <c r="F7" s="6">
        <f>资产收益率计算及比较!K8</f>
        <v>6.6118740834258061E-2</v>
      </c>
      <c r="G7" s="2">
        <f>'万德数据集（资产价格）'!H7/100</f>
        <v>5.2405772727272731E-2</v>
      </c>
    </row>
    <row r="8" spans="1:7" x14ac:dyDescent="0.2">
      <c r="A8" s="29">
        <v>38717</v>
      </c>
      <c r="B8" s="6">
        <f>资产收益率计算及比较!G9</f>
        <v>-0.1032649810759142</v>
      </c>
      <c r="C8" s="6">
        <f>资产收益率计算及比较!H9</f>
        <v>-4.6470693435746016E-2</v>
      </c>
      <c r="D8" s="6">
        <f>资产收益率计算及比较!I9</f>
        <v>3.2500381860618696E-2</v>
      </c>
      <c r="E8" s="6">
        <f>资产收益率计算及比较!J9</f>
        <v>-9.0111324881451838E-3</v>
      </c>
      <c r="F8" s="6">
        <f>资产收益率计算及比较!K9</f>
        <v>9.190777189928441E-2</v>
      </c>
      <c r="G8" s="2">
        <f>'万德数据集（资产价格）'!H8/100</f>
        <v>5.1960217391304353E-2</v>
      </c>
    </row>
    <row r="9" spans="1:7" x14ac:dyDescent="0.2">
      <c r="A9" s="29">
        <v>38748</v>
      </c>
      <c r="B9" s="6">
        <f>资产收益率计算及比较!G10</f>
        <v>0.71093130941005589</v>
      </c>
      <c r="C9" s="6">
        <f>资产收益率计算及比较!H10</f>
        <v>0.70174463688089905</v>
      </c>
      <c r="D9" s="6">
        <f>资产收益率计算及比较!I10</f>
        <v>0.69055046290894262</v>
      </c>
      <c r="E9" s="6">
        <f>资产收益率计算及比较!J10</f>
        <v>6.5956401219326194E-2</v>
      </c>
      <c r="F9" s="6">
        <f>资产收益率计算及比较!K10</f>
        <v>0.53247006286060061</v>
      </c>
      <c r="G9" s="2">
        <f>'万德数据集（资产价格）'!H9/100</f>
        <v>5.0484000000000001E-2</v>
      </c>
    </row>
    <row r="10" spans="1:7" x14ac:dyDescent="0.2">
      <c r="A10" s="29">
        <v>38776</v>
      </c>
      <c r="B10" s="6">
        <f>资产收益率计算及比较!G11</f>
        <v>0.98268980387026539</v>
      </c>
      <c r="C10" s="6">
        <f>资产收益率计算及比较!H11</f>
        <v>0.9107910544767357</v>
      </c>
      <c r="D10" s="6">
        <f>资产收益率计算及比较!I11</f>
        <v>0.67954817930446831</v>
      </c>
      <c r="E10" s="6">
        <f>资产收益率计算及比较!J11</f>
        <v>6.1504064255651893E-2</v>
      </c>
      <c r="F10" s="6">
        <f>资产收益率计算及比较!K11</f>
        <v>0.50365448833572934</v>
      </c>
      <c r="G10" s="2">
        <f>'万德数据集（资产价格）'!H10/100</f>
        <v>4.8197999999999998E-2</v>
      </c>
    </row>
    <row r="11" spans="1:7" x14ac:dyDescent="0.2">
      <c r="A11" s="29">
        <v>38807</v>
      </c>
      <c r="B11" s="6">
        <f>资产收益率计算及比较!G12</f>
        <v>0.37255926770414016</v>
      </c>
      <c r="C11" s="6">
        <f>资产收益率计算及比较!H12</f>
        <v>0.34420286511824222</v>
      </c>
      <c r="D11" s="6">
        <f>资产收益率计算及比较!I12</f>
        <v>-0.10094012634245803</v>
      </c>
      <c r="E11" s="6">
        <f>资产收益率计算及比较!J12</f>
        <v>3.8491812781770274E-2</v>
      </c>
      <c r="F11" s="6">
        <f>资产收益率计算及比较!K12</f>
        <v>6.0495490521280629E-2</v>
      </c>
      <c r="G11" s="2">
        <f>'万德数据集（资产价格）'!H11/100</f>
        <v>4.5284391304347825E-2</v>
      </c>
    </row>
    <row r="12" spans="1:7" x14ac:dyDescent="0.2">
      <c r="A12" s="29">
        <v>38837</v>
      </c>
      <c r="B12" s="6">
        <f>资产收益率计算及比较!G13</f>
        <v>0.57579364554312928</v>
      </c>
      <c r="C12" s="6">
        <f>资产收益率计算及比较!H13</f>
        <v>0.40007694667327109</v>
      </c>
      <c r="D12" s="6">
        <f>资产收益率计算及比较!I13</f>
        <v>2.2642829014326248E-2</v>
      </c>
      <c r="E12" s="6">
        <f>资产收益率计算及比较!J13</f>
        <v>2.3648025939373377E-2</v>
      </c>
      <c r="F12" s="6">
        <f>资产收益率计算及比较!K13</f>
        <v>0.15161338315563455</v>
      </c>
      <c r="G12" s="2">
        <f>'万德数据集（资产价格）'!H12/100</f>
        <v>4.0614999999999998E-2</v>
      </c>
    </row>
    <row r="13" spans="1:7" x14ac:dyDescent="0.2">
      <c r="A13" s="29">
        <v>38868</v>
      </c>
      <c r="B13" s="6">
        <f>资产收益率计算及比较!G14</f>
        <v>1.5506682023653677</v>
      </c>
      <c r="C13" s="6">
        <f>资产收益率计算及比较!H14</f>
        <v>1.3384816521843192</v>
      </c>
      <c r="D13" s="6">
        <f>资产收益率计算及比较!I14</f>
        <v>0.67877917014253475</v>
      </c>
      <c r="E13" s="6">
        <f>资产收益率计算及比较!J14</f>
        <v>7.0518964155365585E-3</v>
      </c>
      <c r="F13" s="6">
        <f>资产收益率计算及比较!K14</f>
        <v>0.92168693309726213</v>
      </c>
      <c r="G13" s="2">
        <f>'万德数据集（资产价格）'!H13/100</f>
        <v>3.8575055555555557E-2</v>
      </c>
    </row>
    <row r="14" spans="1:7" x14ac:dyDescent="0.2">
      <c r="A14" s="29">
        <v>38898</v>
      </c>
      <c r="B14" s="6">
        <f>资产收益率计算及比较!G15</f>
        <v>1.0998943285395675</v>
      </c>
      <c r="C14" s="6">
        <f>资产收益率计算及比较!H15</f>
        <v>1.1195238546683461</v>
      </c>
      <c r="D14" s="6">
        <f>资产收益率计算及比较!I15</f>
        <v>0.61068022817374545</v>
      </c>
      <c r="E14" s="6">
        <f>资产收益率计算及比较!J15</f>
        <v>-1.2663126452814867E-2</v>
      </c>
      <c r="F14" s="6">
        <f>资产收益率计算及比较!K15</f>
        <v>0.20981533927648888</v>
      </c>
      <c r="G14" s="2">
        <f>'万德数据集（资产价格）'!H14/100</f>
        <v>3.6488E-2</v>
      </c>
    </row>
    <row r="15" spans="1:7" x14ac:dyDescent="0.2">
      <c r="A15" s="29">
        <v>38929</v>
      </c>
      <c r="B15" s="6">
        <f>资产收益率计算及比较!G16</f>
        <v>0.38296600596212366</v>
      </c>
      <c r="C15" s="6">
        <f>资产收益率计算及比较!H16</f>
        <v>0.40940064270486654</v>
      </c>
      <c r="D15" s="6">
        <f>资产收益率计算及比较!I16</f>
        <v>0.12177442071082681</v>
      </c>
      <c r="E15" s="6">
        <f>资产收益率计算及比较!J16</f>
        <v>-3.2768071014149913E-2</v>
      </c>
      <c r="F15" s="6">
        <f>资产收益率计算及比较!K16</f>
        <v>-0.45904092297943805</v>
      </c>
      <c r="G15" s="2">
        <f>'万德数据集（资产价格）'!H15/100</f>
        <v>3.3936047619047616E-2</v>
      </c>
    </row>
    <row r="16" spans="1:7" x14ac:dyDescent="0.2">
      <c r="A16" s="29">
        <v>38960</v>
      </c>
      <c r="B16" s="6">
        <f>资产收益率计算及比较!G17</f>
        <v>-0.19264173475903354</v>
      </c>
      <c r="C16" s="6">
        <f>资产收益率计算及比较!H17</f>
        <v>-0.17061952916154857</v>
      </c>
      <c r="D16" s="6">
        <f>资产收益率计算及比较!I17</f>
        <v>-0.37964578946441679</v>
      </c>
      <c r="E16" s="6">
        <f>资产收益率计算及比较!J17</f>
        <v>-6.8790762239519391E-3</v>
      </c>
      <c r="F16" s="6">
        <f>资产收益率计算及比较!K17</f>
        <v>-0.26198917193478605</v>
      </c>
      <c r="G16" s="2">
        <f>'万德数据集（资产价格）'!H16/100</f>
        <v>3.317217391304348E-2</v>
      </c>
    </row>
    <row r="17" spans="1:7" x14ac:dyDescent="0.2">
      <c r="A17" s="29">
        <v>38990</v>
      </c>
      <c r="B17" s="6">
        <f>资产收益率计算及比较!G18</f>
        <v>-3.3948689872230833E-2</v>
      </c>
      <c r="C17" s="6">
        <f>资产收益率计算及比较!H18</f>
        <v>-9.4406729461624414E-2</v>
      </c>
      <c r="D17" s="6">
        <f>资产收益率计算及比较!I18</f>
        <v>-0.33631203904239948</v>
      </c>
      <c r="E17" s="6">
        <f>资产收益率计算及比较!J18</f>
        <v>4.6619264214753944E-2</v>
      </c>
      <c r="F17" s="6">
        <f>资产收益率计算及比较!K18</f>
        <v>-0.27854983984017911</v>
      </c>
      <c r="G17" s="2">
        <f>'万德数据集（资产价格）'!H17/100</f>
        <v>3.3402500000000002E-2</v>
      </c>
    </row>
    <row r="18" spans="1:7" x14ac:dyDescent="0.2">
      <c r="A18" s="29">
        <v>39021</v>
      </c>
      <c r="B18" s="6">
        <f>资产收益率计算及比较!G19</f>
        <v>0.77848107726329618</v>
      </c>
      <c r="C18" s="6">
        <f>资产收益率计算及比较!H19</f>
        <v>0.59855835720251327</v>
      </c>
      <c r="D18" s="6">
        <f>资产收益率计算及比较!I19</f>
        <v>0.11039143065958143</v>
      </c>
      <c r="E18" s="6">
        <f>资产收益率计算及比较!J19</f>
        <v>8.7624668471546957E-2</v>
      </c>
      <c r="F18" s="6">
        <f>资产收益率计算及比较!K19</f>
        <v>-7.8365909073744178E-3</v>
      </c>
      <c r="G18" s="2">
        <f>'万德数据集（资产价格）'!H18/100</f>
        <v>2.9819666666666671E-2</v>
      </c>
    </row>
    <row r="19" spans="1:7" x14ac:dyDescent="0.2">
      <c r="A19" s="29">
        <v>39051</v>
      </c>
      <c r="B19" s="6">
        <f>资产收益率计算及比较!G20</f>
        <v>0.90686370015351303</v>
      </c>
      <c r="C19" s="6">
        <f>资产收益率计算及比较!H20</f>
        <v>0.65034259974063857</v>
      </c>
      <c r="D19" s="6">
        <f>资产收益率计算及比较!I20</f>
        <v>0.26181797946969904</v>
      </c>
      <c r="E19" s="6">
        <f>资产收益率计算及比较!J20</f>
        <v>6.8254378537367752E-2</v>
      </c>
      <c r="F19" s="6">
        <f>资产收益率计算及比较!K20</f>
        <v>4.3857250902887772E-2</v>
      </c>
      <c r="G19" s="2">
        <f>'万德数据集（资产价格）'!H19/100</f>
        <v>3.2620136363636358E-2</v>
      </c>
    </row>
    <row r="20" spans="1:7" x14ac:dyDescent="0.2">
      <c r="A20" s="29">
        <v>39082</v>
      </c>
      <c r="B20" s="6">
        <f>资产收益率计算及比较!G21</f>
        <v>1.6211785257203435</v>
      </c>
      <c r="C20" s="6">
        <f>资产收益率计算及比较!H21</f>
        <v>1.3401391343277378</v>
      </c>
      <c r="D20" s="6">
        <f>资产收益率计算及比较!I21</f>
        <v>0.4891580517116027</v>
      </c>
      <c r="E20" s="6">
        <f>资产收益率计算及比较!J21</f>
        <v>3.4496865849859636E-2</v>
      </c>
      <c r="F20" s="6">
        <f>资产收益率计算及比较!K21</f>
        <v>-8.4185196478188895E-2</v>
      </c>
      <c r="G20" s="2">
        <f>'万德数据集（资产价格）'!H20/100</f>
        <v>3.2277E-2</v>
      </c>
    </row>
    <row r="21" spans="1:7" x14ac:dyDescent="0.2">
      <c r="A21" s="29">
        <v>39113</v>
      </c>
      <c r="B21" s="6">
        <f>资产收益率计算及比较!G22</f>
        <v>2.7453050009732367</v>
      </c>
      <c r="C21" s="6">
        <f>资产收益率计算及比较!H22</f>
        <v>2.8107120910868071</v>
      </c>
      <c r="D21" s="6">
        <f>资产收益率计算及比较!I22</f>
        <v>0.86578544604523144</v>
      </c>
      <c r="E21" s="6">
        <f>资产收益率计算及比较!J22</f>
        <v>-2.6350390201524135E-2</v>
      </c>
      <c r="F21" s="6">
        <f>资产收益率计算及比较!K22</f>
        <v>-0.19546950031774207</v>
      </c>
      <c r="G21" s="2">
        <f>'万德数据集（资产价格）'!H21/100</f>
        <v>3.0207684210526321E-2</v>
      </c>
    </row>
    <row r="22" spans="1:7" x14ac:dyDescent="0.2">
      <c r="A22" s="29">
        <v>39141</v>
      </c>
      <c r="B22" s="6">
        <f>资产收益率计算及比较!G23</f>
        <v>1.9311734848141811</v>
      </c>
      <c r="C22" s="6">
        <f>资产收益率计算及比较!H23</f>
        <v>2.2611593616610679</v>
      </c>
      <c r="D22" s="6">
        <f>资产收益率计算及比较!I23</f>
        <v>1.1973088109500463</v>
      </c>
      <c r="E22" s="6">
        <f>资产收益率计算及比较!J23</f>
        <v>-1.4475401088576839E-2</v>
      </c>
      <c r="F22" s="6">
        <f>资产收益率计算及比较!K23</f>
        <v>-1.2838890809252591E-2</v>
      </c>
      <c r="G22" s="2">
        <f>'万德数据集（资产价格）'!H22/100</f>
        <v>2.9281000000000001E-2</v>
      </c>
    </row>
    <row r="23" spans="1:7" x14ac:dyDescent="0.2">
      <c r="A23" s="29">
        <v>39172</v>
      </c>
      <c r="B23" s="6">
        <f>资产收益率计算及比较!G24</f>
        <v>0.84811237411660811</v>
      </c>
      <c r="C23" s="6">
        <f>资产收益率计算及比较!H24</f>
        <v>1.3978345378121479</v>
      </c>
      <c r="D23" s="6">
        <f>资产收益率计算及比较!I24</f>
        <v>1.3293006293259069</v>
      </c>
      <c r="E23" s="6">
        <f>资产收益率计算及比较!J24</f>
        <v>1.1113734432868829E-2</v>
      </c>
      <c r="F23" s="6">
        <f>资产收益率计算及比较!K24</f>
        <v>0.31536731461825179</v>
      </c>
      <c r="G23" s="2">
        <f>'万德数据集（资产价格）'!H23/100</f>
        <v>2.9105217391304353E-2</v>
      </c>
    </row>
    <row r="24" spans="1:7" x14ac:dyDescent="0.2">
      <c r="A24" s="29">
        <v>39202</v>
      </c>
      <c r="B24" s="6">
        <f>资产收益率计算及比较!G25</f>
        <v>1.7425037253067166</v>
      </c>
      <c r="C24" s="6">
        <f>资产收益率计算及比较!H25</f>
        <v>2.6300053180026062</v>
      </c>
      <c r="D24" s="6">
        <f>资产收益率计算及比较!I25</f>
        <v>2.329958577848716</v>
      </c>
      <c r="E24" s="6">
        <f>资产收益率计算及比较!J25</f>
        <v>-3.3347939788101388E-3</v>
      </c>
      <c r="F24" s="6">
        <f>资产收益率计算及比较!K25</f>
        <v>0.34876072388081969</v>
      </c>
      <c r="G24" s="2">
        <f>'万德数据集（资产价格）'!H24/100</f>
        <v>2.9807999999999998E-2</v>
      </c>
    </row>
    <row r="25" spans="1:7" x14ac:dyDescent="0.2">
      <c r="A25" s="29">
        <v>39233</v>
      </c>
      <c r="B25" s="6">
        <f>资产收益率计算及比较!G26</f>
        <v>2.5577895707043559</v>
      </c>
      <c r="C25" s="6">
        <f>资产收益率计算及比较!H26</f>
        <v>3.515879591203134</v>
      </c>
      <c r="D25" s="6">
        <f>资产收益率计算及比较!I26</f>
        <v>3.1624278467222369</v>
      </c>
      <c r="E25" s="6">
        <f>资产收益率计算及比较!J26</f>
        <v>-5.2062214763108502E-2</v>
      </c>
      <c r="F25" s="6">
        <f>资产收益率计算及比较!K26</f>
        <v>6.2148431262470896E-2</v>
      </c>
      <c r="G25" s="2">
        <f>'万德数据集（资产价格）'!H25/100</f>
        <v>3.0094444444444441E-2</v>
      </c>
    </row>
    <row r="26" spans="1:7" x14ac:dyDescent="0.2">
      <c r="A26" s="29">
        <v>39263</v>
      </c>
      <c r="B26" s="6">
        <f>资产收益率计算及比较!G27</f>
        <v>1.4659708412367647</v>
      </c>
      <c r="C26" s="6">
        <f>资产收益率计算及比较!H27</f>
        <v>1.277395052108</v>
      </c>
      <c r="D26" s="6">
        <f>资产收益率计算及比较!I27</f>
        <v>1.0235797791120542</v>
      </c>
      <c r="E26" s="6">
        <f>资产收益率计算及比较!J27</f>
        <v>-0.15803062217971112</v>
      </c>
      <c r="F26" s="6">
        <f>资产收益率计算及比较!K27</f>
        <v>-0.25387673173552333</v>
      </c>
      <c r="G26" s="2">
        <f>'万德数据集（资产价格）'!H26/100</f>
        <v>3.0938636363636359E-2</v>
      </c>
    </row>
    <row r="27" spans="1:7" x14ac:dyDescent="0.2">
      <c r="A27" s="29">
        <v>39294</v>
      </c>
      <c r="B27" s="6">
        <f>资产收益率计算及比较!G28</f>
        <v>0.41034252119723458</v>
      </c>
      <c r="C27" s="6">
        <f>资产收益率计算及比较!H28</f>
        <v>-0.41041139721800401</v>
      </c>
      <c r="D27" s="6">
        <f>资产收益率计算及比较!I28</f>
        <v>-0.88830127771971579</v>
      </c>
      <c r="E27" s="6">
        <f>资产收益率计算及比较!J28</f>
        <v>-0.26989776648431818</v>
      </c>
      <c r="F27" s="6">
        <f>资产收益率计算及比较!K28</f>
        <v>-0.14417896599872546</v>
      </c>
      <c r="G27" s="2">
        <f>'万德数据集（资产价格）'!H27/100</f>
        <v>3.2077523809523806E-2</v>
      </c>
    </row>
    <row r="28" spans="1:7" x14ac:dyDescent="0.2">
      <c r="A28" s="29">
        <v>39325</v>
      </c>
      <c r="B28" s="6">
        <f>资产收益率计算及比较!G29</f>
        <v>1.678553766581546</v>
      </c>
      <c r="C28" s="6">
        <f>资产收益率计算及比较!H29</f>
        <v>1.0987532214694518</v>
      </c>
      <c r="D28" s="6">
        <f>资产收益率计算及比较!I29</f>
        <v>9.2960230520708176E-2</v>
      </c>
      <c r="E28" s="6">
        <f>资产收益率计算及比较!J29</f>
        <v>-0.18572285411495337</v>
      </c>
      <c r="F28" s="6">
        <f>资产收益率计算及比较!K29</f>
        <v>9.6849077964306987E-2</v>
      </c>
      <c r="G28" s="2">
        <f>'万德数据集（资产价格）'!H28/100</f>
        <v>3.2465608695652168E-2</v>
      </c>
    </row>
    <row r="29" spans="1:7" x14ac:dyDescent="0.2">
      <c r="A29" s="29">
        <v>39355</v>
      </c>
      <c r="B29" s="6">
        <f>资产收益率计算及比较!G30</f>
        <v>2.2783666972564056</v>
      </c>
      <c r="C29" s="6">
        <f>资产收益率计算及比较!H30</f>
        <v>2.5539570711512156</v>
      </c>
      <c r="D29" s="6">
        <f>资产收益率计算及比较!I30</f>
        <v>1.7184030745728849</v>
      </c>
      <c r="E29" s="6">
        <f>资产收益率计算及比较!J30</f>
        <v>-7.778839031428425E-2</v>
      </c>
      <c r="F29" s="6">
        <f>资产收益率计算及比较!K30</f>
        <v>0.3499690105642963</v>
      </c>
      <c r="G29" s="2">
        <f>'万德数据集（资产价格）'!H29/100</f>
        <v>3.1269090909090906E-2</v>
      </c>
    </row>
    <row r="30" spans="1:7" x14ac:dyDescent="0.2">
      <c r="A30" s="29">
        <v>39386</v>
      </c>
      <c r="B30" s="6">
        <f>资产收益率计算及比较!G31</f>
        <v>0.91157873851294235</v>
      </c>
      <c r="C30" s="6">
        <f>资产收益率计算及比较!H31</f>
        <v>1.0042706917053343</v>
      </c>
      <c r="D30" s="6">
        <f>资产收益率计算及比较!I31</f>
        <v>1.2462573075112666</v>
      </c>
      <c r="E30" s="6">
        <f>资产收益率计算及比较!J31</f>
        <v>-6.2240618308059714E-2</v>
      </c>
      <c r="F30" s="6">
        <f>资产收益率计算及比较!K31</f>
        <v>0.42307809808454594</v>
      </c>
      <c r="G30" s="2">
        <f>'万德数据集（资产价格）'!H30/100</f>
        <v>2.9580833333333331E-2</v>
      </c>
    </row>
    <row r="31" spans="1:7" x14ac:dyDescent="0.2">
      <c r="A31" s="29">
        <v>39416</v>
      </c>
      <c r="B31" s="6">
        <f>资产收益率计算及比较!G32</f>
        <v>-0.34875049098888417</v>
      </c>
      <c r="C31" s="6">
        <f>资产收益率计算及比较!H32</f>
        <v>-0.68729778403254782</v>
      </c>
      <c r="D31" s="6">
        <f>资产收益率计算及比较!I32</f>
        <v>-0.45530364035768667</v>
      </c>
      <c r="E31" s="6">
        <f>资产收益率计算及比较!J32</f>
        <v>-6.4724763303925986E-2</v>
      </c>
      <c r="F31" s="6">
        <f>资产收益率计算及比较!K32</f>
        <v>0.12904945172758583</v>
      </c>
      <c r="G31" s="2">
        <f>'万德数据集（资产价格）'!H31/100</f>
        <v>2.9852954545454547E-2</v>
      </c>
    </row>
    <row r="32" spans="1:7" x14ac:dyDescent="0.2">
      <c r="A32" s="29">
        <v>39447</v>
      </c>
      <c r="B32" s="6">
        <f>资产收益率计算及比较!G33</f>
        <v>-0.61738322017605496</v>
      </c>
      <c r="C32" s="6">
        <f>资产收益率计算及比较!H33</f>
        <v>-0.49745343083549509</v>
      </c>
      <c r="D32" s="6">
        <f>资产收益率计算及比较!I33</f>
        <v>-0.87624410945528008</v>
      </c>
      <c r="E32" s="6">
        <f>资产收益率计算及比较!J33</f>
        <v>-7.9479244932006157E-2</v>
      </c>
      <c r="F32" s="6">
        <f>资产收益率计算及比较!K33</f>
        <v>-7.5133015826380101E-2</v>
      </c>
      <c r="G32" s="2">
        <f>'万德数据集（资产价格）'!H32/100</f>
        <v>3.0241260869565217E-2</v>
      </c>
    </row>
    <row r="33" spans="1:7" x14ac:dyDescent="0.2">
      <c r="A33" s="29">
        <v>39478</v>
      </c>
      <c r="B33" s="6">
        <f>资产收益率计算及比较!G34</f>
        <v>0.32474422604063058</v>
      </c>
      <c r="C33" s="6">
        <f>资产收益率计算及比较!H34</f>
        <v>0.74587792692354804</v>
      </c>
      <c r="D33" s="6">
        <f>资产收益率计算及比较!I34</f>
        <v>0.2914947860926782</v>
      </c>
      <c r="E33" s="6">
        <f>资产收益率计算及比较!J34</f>
        <v>-1.3414660321481621E-2</v>
      </c>
      <c r="F33" s="6">
        <f>资产收益率计算及比较!K34</f>
        <v>8.1900513488832066E-2</v>
      </c>
      <c r="G33" s="2">
        <f>'万德数据集（资产价格）'!H33/100</f>
        <v>3.0288349999999999E-2</v>
      </c>
    </row>
    <row r="34" spans="1:7" x14ac:dyDescent="0.2">
      <c r="A34" s="29">
        <v>39507</v>
      </c>
      <c r="B34" s="6">
        <f>资产收益率计算及比较!G35</f>
        <v>-0.13652886307690906</v>
      </c>
      <c r="C34" s="6">
        <f>资产收益率计算及比较!H35</f>
        <v>4.6829992916333626E-3</v>
      </c>
      <c r="D34" s="6">
        <f>资产收益率计算及比较!I35</f>
        <v>0.13646658421037716</v>
      </c>
      <c r="E34" s="6">
        <f>资产收益率计算及比较!J35</f>
        <v>0.10450776136899019</v>
      </c>
      <c r="F34" s="6">
        <f>资产收益率计算及比较!K35</f>
        <v>0.45644348318257366</v>
      </c>
      <c r="G34" s="2">
        <f>'万德数据集（资产价格）'!H34/100</f>
        <v>3.1093235294117651E-2</v>
      </c>
    </row>
    <row r="35" spans="1:7" x14ac:dyDescent="0.2">
      <c r="A35" s="29">
        <v>39538</v>
      </c>
      <c r="B35" s="6">
        <f>资产收益率计算及比较!G36</f>
        <v>-1.0765687727616897</v>
      </c>
      <c r="C35" s="6">
        <f>资产收益率计算及比较!H36</f>
        <v>-1.0256556584719336</v>
      </c>
      <c r="D35" s="6">
        <f>资产收益率计算及比较!I36</f>
        <v>-0.88334250497032429</v>
      </c>
      <c r="E35" s="6">
        <f>资产收益率计算及比较!J36</f>
        <v>0.13851558691925417</v>
      </c>
      <c r="F35" s="6">
        <f>资产收益率计算及比较!K36</f>
        <v>0.26063751982167294</v>
      </c>
      <c r="G35" s="2">
        <f>'万德数据集（资产价格）'!H35/100</f>
        <v>3.300804545454545E-2</v>
      </c>
    </row>
    <row r="36" spans="1:7" x14ac:dyDescent="0.2">
      <c r="A36" s="29">
        <v>39568</v>
      </c>
      <c r="B36" s="6">
        <f>资产收益率计算及比较!G37</f>
        <v>-1.5006607696885297</v>
      </c>
      <c r="C36" s="6">
        <f>资产收益率计算及比较!H37</f>
        <v>-1.3919856368253591</v>
      </c>
      <c r="D36" s="6">
        <f>资产收益率计算及比较!I37</f>
        <v>-1.3430693331535619</v>
      </c>
      <c r="E36" s="6">
        <f>资产收益率计算及比较!J37</f>
        <v>0.11865793803722567</v>
      </c>
      <c r="F36" s="6">
        <f>资产收益率计算及比较!K37</f>
        <v>-0.33013680610894691</v>
      </c>
      <c r="G36" s="2">
        <f>'万德数据集（资产价格）'!H36/100</f>
        <v>3.5324347826086962E-2</v>
      </c>
    </row>
    <row r="37" spans="1:7" x14ac:dyDescent="0.2">
      <c r="A37" s="29">
        <v>39599</v>
      </c>
      <c r="B37" s="6">
        <f>资产收益率计算及比较!G38</f>
        <v>-0.56007375737402909</v>
      </c>
      <c r="C37" s="6">
        <f>资产收益率计算及比较!H38</f>
        <v>-0.52280715222464769</v>
      </c>
      <c r="D37" s="6">
        <f>资产收益率计算及比较!I38</f>
        <v>-0.59615310546662403</v>
      </c>
      <c r="E37" s="6">
        <f>资产收益率计算及比较!J38</f>
        <v>5.46195961253641E-2</v>
      </c>
      <c r="F37" s="6">
        <f>资产收益率计算及比较!K38</f>
        <v>-0.10362722392759674</v>
      </c>
      <c r="G37" s="2">
        <f>'万德数据集（资产价格）'!H37/100</f>
        <v>3.8846166666666668E-2</v>
      </c>
    </row>
    <row r="38" spans="1:7" x14ac:dyDescent="0.2">
      <c r="A38" s="29">
        <v>39629</v>
      </c>
      <c r="B38" s="6">
        <f>资产收益率计算及比较!G39</f>
        <v>-0.76185976837175817</v>
      </c>
      <c r="C38" s="6">
        <f>资产收益率计算及比较!H39</f>
        <v>-0.77526929038006243</v>
      </c>
      <c r="D38" s="6">
        <f>资产收益率计算及比较!I39</f>
        <v>-0.26237516165646685</v>
      </c>
      <c r="E38" s="6">
        <f>资产收益率计算及比较!J39</f>
        <v>-2.877428244191212E-2</v>
      </c>
      <c r="F38" s="6">
        <f>资产收益率计算及比较!K39</f>
        <v>0.32650547499031718</v>
      </c>
      <c r="G38" s="2">
        <f>'万德数据集（资产价格）'!H38/100</f>
        <v>4.2963714285714286E-2</v>
      </c>
    </row>
    <row r="39" spans="1:7" x14ac:dyDescent="0.2">
      <c r="A39" s="29">
        <v>39660</v>
      </c>
      <c r="B39" s="6">
        <f>资产收益率计算及比较!G40</f>
        <v>-1.3358376008613497</v>
      </c>
      <c r="C39" s="6">
        <f>资产收益率计算及比较!H40</f>
        <v>-1.4184716455409232</v>
      </c>
      <c r="D39" s="6">
        <f>资产收益率计算及比较!I40</f>
        <v>-0.37707031496112259</v>
      </c>
      <c r="E39" s="6">
        <f>资产收益率计算及比较!J40</f>
        <v>-5.3504697095789838E-2</v>
      </c>
      <c r="F39" s="6">
        <f>资产收益率计算及比较!K40</f>
        <v>0.13005380245984197</v>
      </c>
      <c r="G39" s="2">
        <f>'万德数据集（资产价格）'!H39/100</f>
        <v>4.4291772727272728E-2</v>
      </c>
    </row>
    <row r="40" spans="1:7" x14ac:dyDescent="0.2">
      <c r="A40" s="29">
        <v>39691</v>
      </c>
      <c r="B40" s="6">
        <f>资产收益率计算及比较!G41</f>
        <v>-1.2153061458834511</v>
      </c>
      <c r="C40" s="6">
        <f>资产收益率计算及比较!H41</f>
        <v>-1.0928915472770784</v>
      </c>
      <c r="D40" s="6">
        <f>资产收益率计算及比较!I41</f>
        <v>-0.29384618828772535</v>
      </c>
      <c r="E40" s="6">
        <f>资产收益率计算及比较!J41</f>
        <v>-5.8848771412280607E-2</v>
      </c>
      <c r="F40" s="6">
        <f>资产收益率计算及比较!K41</f>
        <v>-0.48469863497466092</v>
      </c>
      <c r="G40" s="2">
        <f>'万德数据集（资产价格）'!H40/100</f>
        <v>4.2875913043478257E-2</v>
      </c>
    </row>
    <row r="41" spans="1:7" x14ac:dyDescent="0.2">
      <c r="A41" s="29">
        <v>39721</v>
      </c>
      <c r="B41" s="6">
        <f>资产收益率计算及比较!G42</f>
        <v>-1.7516274807169703</v>
      </c>
      <c r="C41" s="6">
        <f>资产收益率计算及比较!H42</f>
        <v>-1.4108375129451938</v>
      </c>
      <c r="D41" s="6">
        <f>资产收益率计算及比较!I42</f>
        <v>-0.3979307346803056</v>
      </c>
      <c r="E41" s="6">
        <f>资产收益率计算及比较!J42</f>
        <v>0.15926090493775119</v>
      </c>
      <c r="F41" s="6">
        <f>资产收益率计算及比较!K42</f>
        <v>-0.72100892773120306</v>
      </c>
      <c r="G41" s="2">
        <f>'万德数据集（资产价格）'!H41/100</f>
        <v>4.4033409090909095E-2</v>
      </c>
    </row>
    <row r="42" spans="1:7" x14ac:dyDescent="0.2">
      <c r="A42" s="29">
        <v>39752</v>
      </c>
      <c r="B42" s="6">
        <f>资产收益率计算及比较!G43</f>
        <v>-1.5385038463936955</v>
      </c>
      <c r="C42" s="6">
        <f>资产收益率计算及比较!H43</f>
        <v>-1.4054761079880267</v>
      </c>
      <c r="D42" s="6">
        <f>资产收益率计算及比较!I43</f>
        <v>-0.11421201023733113</v>
      </c>
      <c r="E42" s="6">
        <f>资产收益率计算及比较!J43</f>
        <v>0.62673833318657302</v>
      </c>
      <c r="F42" s="6">
        <f>资产收益率计算及比较!K43</f>
        <v>-1.3994196434159814</v>
      </c>
      <c r="G42" s="2">
        <f>'万德数据集（资产价格）'!H42/100</f>
        <v>4.4367888888888887E-2</v>
      </c>
    </row>
    <row r="43" spans="1:7" x14ac:dyDescent="0.2">
      <c r="A43" s="29">
        <v>39782</v>
      </c>
      <c r="B43" s="6">
        <f>资产收益率计算及比较!G44</f>
        <v>-0.86911240586394389</v>
      </c>
      <c r="C43" s="6">
        <f>资产收益率计算及比较!H44</f>
        <v>-0.85486805786783737</v>
      </c>
      <c r="D43" s="6">
        <f>资产收益率计算及比较!I44</f>
        <v>-0.16742318061905859</v>
      </c>
      <c r="E43" s="6">
        <f>资产收益率计算及比较!J44</f>
        <v>0.54367026864311885</v>
      </c>
      <c r="F43" s="6">
        <f>资产收益率计算及比较!K44</f>
        <v>-1.5999912215752774</v>
      </c>
      <c r="G43" s="2">
        <f>'万德数据集（资产价格）'!H43/100</f>
        <v>4.5469363636363641E-2</v>
      </c>
    </row>
    <row r="44" spans="1:7" x14ac:dyDescent="0.2">
      <c r="A44" s="29">
        <v>39813</v>
      </c>
      <c r="B44" s="6">
        <f>资产收益率计算及比较!G45</f>
        <v>0.56781128172606188</v>
      </c>
      <c r="C44" s="6">
        <f>资产收益率计算及比较!H45</f>
        <v>0.21171247000999976</v>
      </c>
      <c r="D44" s="6">
        <f>资产收益率计算及比较!I45</f>
        <v>0.16904213284427114</v>
      </c>
      <c r="E44" s="6">
        <f>资产收益率计算及比较!J45</f>
        <v>0.19303502172878584</v>
      </c>
      <c r="F44" s="6">
        <f>资产收益率计算及比较!K45</f>
        <v>-0.9600898731576315</v>
      </c>
      <c r="G44" s="2">
        <f>'万德数据集（资产价格）'!H44/100</f>
        <v>4.4654523809523811E-2</v>
      </c>
    </row>
    <row r="45" spans="1:7" x14ac:dyDescent="0.2">
      <c r="A45" s="29">
        <v>39844</v>
      </c>
      <c r="B45" s="6">
        <f>资产收益率计算及比较!G46</f>
        <v>0.83263421544403649</v>
      </c>
      <c r="C45" s="6">
        <f>资产收益率计算及比较!H46</f>
        <v>0.44225311274255419</v>
      </c>
      <c r="D45" s="6">
        <f>资产收益率计算及比较!I46</f>
        <v>0.48647242549437897</v>
      </c>
      <c r="E45" s="6">
        <f>资产收益率计算及比较!J46</f>
        <v>0.10875233688539013</v>
      </c>
      <c r="F45" s="6">
        <f>资产收益率计算及比较!K46</f>
        <v>0.11402461474085493</v>
      </c>
      <c r="G45" s="2">
        <f>'万德数据集（资产价格）'!H45/100</f>
        <v>4.3503954545454554E-2</v>
      </c>
    </row>
    <row r="46" spans="1:7" x14ac:dyDescent="0.2">
      <c r="A46" s="29">
        <v>39872</v>
      </c>
      <c r="B46" s="6">
        <f>资产收益率计算及比较!G47</f>
        <v>1.3162314201815959</v>
      </c>
      <c r="C46" s="6">
        <f>资产收益率计算及比较!H47</f>
        <v>1.0821147903260659</v>
      </c>
      <c r="D46" s="6">
        <f>资产收益率计算及比较!I47</f>
        <v>0.67844469304119781</v>
      </c>
      <c r="E46" s="6">
        <f>资产收益率计算及比较!J47</f>
        <v>-4.0346961871054562E-2</v>
      </c>
      <c r="F46" s="6">
        <f>资产收益率计算及比较!K47</f>
        <v>0.8330097883320513</v>
      </c>
      <c r="G46" s="2">
        <f>'万德数据集（资产价格）'!H46/100</f>
        <v>4.1540000000000001E-2</v>
      </c>
    </row>
    <row r="47" spans="1:7" x14ac:dyDescent="0.2">
      <c r="A47" s="29">
        <v>39903</v>
      </c>
      <c r="B47" s="6">
        <f>资产收益率计算及比较!G48</f>
        <v>1.4630916298984591</v>
      </c>
      <c r="C47" s="6">
        <f>资产收益率计算及比较!H48</f>
        <v>1.1511220676361618</v>
      </c>
      <c r="D47" s="6">
        <f>资产收益率计算及比较!I48</f>
        <v>1.0135871284016413</v>
      </c>
      <c r="E47" s="6">
        <f>资产收益率计算及比较!J48</f>
        <v>5.262988188138573E-3</v>
      </c>
      <c r="F47" s="6">
        <f>资产收益率计算及比较!K48</f>
        <v>0.42248405466499517</v>
      </c>
      <c r="G47" s="2">
        <f>'万德数据集（资产价格）'!H47/100</f>
        <v>4.1136285714285716E-2</v>
      </c>
    </row>
    <row r="48" spans="1:7" x14ac:dyDescent="0.2">
      <c r="A48" s="29">
        <v>39933</v>
      </c>
      <c r="B48" s="6">
        <f>资产收益率计算及比较!G49</f>
        <v>0.95692858203213849</v>
      </c>
      <c r="C48" s="6">
        <f>资产收益率计算及比较!H49</f>
        <v>0.75639710477000555</v>
      </c>
      <c r="D48" s="6">
        <f>资产收益率计算及比较!I49</f>
        <v>0.81490592755127933</v>
      </c>
      <c r="E48" s="6">
        <f>资产收益率计算及比较!J49</f>
        <v>3.3754883698650248E-2</v>
      </c>
      <c r="F48" s="6">
        <f>资产收益率计算及比较!K49</f>
        <v>0.79184958758633317</v>
      </c>
      <c r="G48" s="2">
        <f>'万德数据集（资产价格）'!H48/100</f>
        <v>4.0415047619047621E-2</v>
      </c>
    </row>
    <row r="49" spans="1:7" x14ac:dyDescent="0.2">
      <c r="A49" s="29">
        <v>39964</v>
      </c>
      <c r="B49" s="6">
        <f>资产收益率计算及比较!G50</f>
        <v>1.1177390079890213</v>
      </c>
      <c r="C49" s="6">
        <f>资产收益率计算及比较!H50</f>
        <v>1.0648217943192915</v>
      </c>
      <c r="D49" s="6">
        <f>资产收益率计算及比较!I50</f>
        <v>0.60608965600897557</v>
      </c>
      <c r="E49" s="6">
        <f>资产收益率计算及比较!J50</f>
        <v>-1.4803004516206992E-2</v>
      </c>
      <c r="F49" s="6">
        <f>资产收益率计算及比较!K50</f>
        <v>0.682501365114623</v>
      </c>
      <c r="G49" s="2">
        <f>'万德数据集（资产价格）'!H49/100</f>
        <v>4.143142857142857E-2</v>
      </c>
    </row>
    <row r="50" spans="1:7" x14ac:dyDescent="0.2">
      <c r="A50" s="29">
        <v>39994</v>
      </c>
      <c r="B50" s="6">
        <f>资产收益率计算及比较!G51</f>
        <v>0.80937034053074752</v>
      </c>
      <c r="C50" s="6">
        <f>资产收益率计算及比较!H51</f>
        <v>0.96813414237386519</v>
      </c>
      <c r="D50" s="6">
        <f>资产收益率计算及比较!I51</f>
        <v>0.45694345558821237</v>
      </c>
      <c r="E50" s="6">
        <f>资产收益率计算及比较!J51</f>
        <v>3.4747941503569538E-2</v>
      </c>
      <c r="F50" s="6">
        <f>资产收益率计算及比较!K51</f>
        <v>0.30357064556071761</v>
      </c>
      <c r="G50" s="2">
        <f>'万德数据集（资产价格）'!H50/100</f>
        <v>4.334205E-2</v>
      </c>
    </row>
    <row r="51" spans="1:7" x14ac:dyDescent="0.2">
      <c r="A51" s="29">
        <v>40025</v>
      </c>
      <c r="B51" s="6">
        <f>资产收益率计算及比较!G52</f>
        <v>1.4693027930289289</v>
      </c>
      <c r="C51" s="6">
        <f>资产收益率计算及比较!H52</f>
        <v>1.4344414617143748</v>
      </c>
      <c r="D51" s="6">
        <f>资产收益率计算及比较!I52</f>
        <v>1.3016165124342693</v>
      </c>
      <c r="E51" s="6">
        <f>资产收益率计算及比较!J52</f>
        <v>-7.0946877021750114E-3</v>
      </c>
      <c r="F51" s="6">
        <f>资产收益率计算及比较!K52</f>
        <v>0.20045854990426007</v>
      </c>
      <c r="G51" s="2">
        <f>'万德数据集（资产价格）'!H51/100</f>
        <v>4.4632130434782605E-2</v>
      </c>
    </row>
    <row r="52" spans="1:7" x14ac:dyDescent="0.2">
      <c r="A52" s="29">
        <v>40056</v>
      </c>
      <c r="B52" s="6">
        <f>资产收益率计算及比较!G53</f>
        <v>0.6468892257964407</v>
      </c>
      <c r="C52" s="6">
        <f>资产收益率计算及比较!H53</f>
        <v>0.53464707932383759</v>
      </c>
      <c r="D52" s="6">
        <f>资产收益率计算及比较!I53</f>
        <v>0.78897940306686631</v>
      </c>
      <c r="E52" s="6">
        <f>资产收益率计算及比较!J53</f>
        <v>-3.857081436427854E-2</v>
      </c>
      <c r="F52" s="6">
        <f>资产收益率计算及比较!K53</f>
        <v>0.48482548959059424</v>
      </c>
      <c r="G52" s="2">
        <f>'万德数据集（资产价格）'!H52/100</f>
        <v>4.4153952380952377E-2</v>
      </c>
    </row>
    <row r="53" spans="1:7" x14ac:dyDescent="0.2">
      <c r="A53" s="29">
        <v>40086</v>
      </c>
      <c r="B53" s="6">
        <f>资产收益率计算及比较!G54</f>
        <v>-0.61299970237132628</v>
      </c>
      <c r="C53" s="6">
        <f>资产收益率计算及比较!H54</f>
        <v>-0.6398256947374501</v>
      </c>
      <c r="D53" s="6">
        <f>资产收益率计算及比较!I54</f>
        <v>-0.9875456572037129</v>
      </c>
      <c r="E53" s="6">
        <f>资产收益率计算及比较!J54</f>
        <v>-4.7865395756570991E-2</v>
      </c>
      <c r="F53" s="6">
        <f>资产收益率计算及比较!K54</f>
        <v>0.29014162347985989</v>
      </c>
      <c r="G53" s="2">
        <f>'万德数据集（资产价格）'!H53/100</f>
        <v>3.9196571428571428E-2</v>
      </c>
    </row>
    <row r="54" spans="1:7" x14ac:dyDescent="0.2">
      <c r="A54" s="29">
        <v>40117</v>
      </c>
      <c r="B54" s="6">
        <f>资产收益率计算及比较!G55</f>
        <v>-9.0708694741826173E-3</v>
      </c>
      <c r="C54" s="6">
        <f>资产收益率计算及比较!H55</f>
        <v>-0.11715444450127135</v>
      </c>
      <c r="D54" s="6">
        <f>资产收益率计算及比较!I55</f>
        <v>-0.54176436419568985</v>
      </c>
      <c r="E54" s="6">
        <f>资产收益率计算及比较!J55</f>
        <v>-9.939961341828657E-2</v>
      </c>
      <c r="F54" s="6">
        <f>资产收益率计算及比较!K55</f>
        <v>2.4392199769286686E-2</v>
      </c>
      <c r="G54" s="2">
        <f>'万德数据集（资产价格）'!H54/100</f>
        <v>3.1938300000000003E-2</v>
      </c>
    </row>
    <row r="55" spans="1:7" x14ac:dyDescent="0.2">
      <c r="A55" s="29">
        <v>40147</v>
      </c>
      <c r="B55" s="6">
        <f>资产收益率计算及比较!G56</f>
        <v>0.94233812504129277</v>
      </c>
      <c r="C55" s="6">
        <f>资产收益率计算及比较!H56</f>
        <v>0.74311217601533197</v>
      </c>
      <c r="D55" s="6">
        <f>资产收益率计算及比较!I56</f>
        <v>0.63353126066255527</v>
      </c>
      <c r="E55" s="6">
        <f>资产收益率计算及比较!J56</f>
        <v>-3.2674493509635506E-2</v>
      </c>
      <c r="F55" s="6">
        <f>资产收益率计算及比较!K56</f>
        <v>0.42600591545229516</v>
      </c>
      <c r="G55" s="2">
        <f>'万德数据集（资产价格）'!H55/100</f>
        <v>3.0054650000000002E-2</v>
      </c>
    </row>
    <row r="56" spans="1:7" x14ac:dyDescent="0.2">
      <c r="A56" s="29">
        <v>40178</v>
      </c>
      <c r="B56" s="6">
        <f>资产收益率计算及比较!G57</f>
        <v>0.5885159734080313</v>
      </c>
      <c r="C56" s="6">
        <f>资产收益率计算及比较!H57</f>
        <v>0.50437376195005368</v>
      </c>
      <c r="D56" s="6">
        <f>资产收益率计算及比较!I57</f>
        <v>0.42448983224946513</v>
      </c>
      <c r="E56" s="6">
        <f>资产收益率计算及比较!J57</f>
        <v>8.317010699151059E-2</v>
      </c>
      <c r="F56" s="6">
        <f>资产收益率计算及比较!K57</f>
        <v>0.56254007169179432</v>
      </c>
      <c r="G56" s="2">
        <f>'万德数据集（资产价格）'!H56/100</f>
        <v>2.8537347826086957E-2</v>
      </c>
    </row>
    <row r="57" spans="1:7" x14ac:dyDescent="0.2">
      <c r="A57" s="29">
        <v>40209</v>
      </c>
      <c r="B57" s="6">
        <f>资产收益率计算及比较!G58</f>
        <v>-0.13837080518380485</v>
      </c>
      <c r="C57" s="6">
        <f>资产收益率计算及比较!H58</f>
        <v>7.4974448724686414E-3</v>
      </c>
      <c r="D57" s="6">
        <f>资产收益率计算及比较!I58</f>
        <v>-0.1161421428035999</v>
      </c>
      <c r="E57" s="6">
        <f>资产收益率计算及比较!J58</f>
        <v>0.12118577808074492</v>
      </c>
      <c r="F57" s="6">
        <f>资产收益率计算及比较!K58</f>
        <v>0.46815103286224635</v>
      </c>
      <c r="G57" s="2">
        <f>'万德数据集（资产价格）'!H57/100</f>
        <v>2.877894117647059E-2</v>
      </c>
    </row>
    <row r="58" spans="1:7" x14ac:dyDescent="0.2">
      <c r="A58" s="29">
        <v>40237</v>
      </c>
      <c r="B58" s="6">
        <f>资产收益率计算及比较!G59</f>
        <v>-0.52383215027271268</v>
      </c>
      <c r="C58" s="6">
        <f>资产收益率计算及比较!H59</f>
        <v>-0.41903392508503001</v>
      </c>
      <c r="D58" s="6">
        <f>资产收益率计算及比较!I59</f>
        <v>-0.61322050703226239</v>
      </c>
      <c r="E58" s="6">
        <f>资产收益率计算及比较!J59</f>
        <v>0.14134691836017216</v>
      </c>
      <c r="F58" s="6">
        <f>资产收益率计算及比较!K59</f>
        <v>-9.5374253044511068E-2</v>
      </c>
      <c r="G58" s="2">
        <f>'万德数据集（资产价格）'!H58/100</f>
        <v>3.1894190476190479E-2</v>
      </c>
    </row>
    <row r="59" spans="1:7" x14ac:dyDescent="0.2">
      <c r="A59" s="29">
        <v>40268</v>
      </c>
      <c r="B59" s="6">
        <f>资产收益率计算及比较!G60</f>
        <v>-0.16141147882287252</v>
      </c>
      <c r="C59" s="6">
        <f>资产收益率计算及比较!H60</f>
        <v>-0.15193662805564867</v>
      </c>
      <c r="D59" s="6">
        <f>资产收益率计算及比较!I60</f>
        <v>-0.39749062576997385</v>
      </c>
      <c r="E59" s="6">
        <f>资产收益率计算及比较!J60</f>
        <v>0.15995309929645968</v>
      </c>
      <c r="F59" s="6">
        <f>资产收益率计算及比较!K60</f>
        <v>-0.14007348707092979</v>
      </c>
      <c r="G59" s="2">
        <f>'万德数据集（资产价格）'!H59/100</f>
        <v>3.1515000000000001E-2</v>
      </c>
    </row>
    <row r="60" spans="1:7" x14ac:dyDescent="0.2">
      <c r="A60" s="29">
        <v>40298</v>
      </c>
      <c r="B60" s="6">
        <f>资产收益率计算及比较!G61</f>
        <v>0.19679185780442116</v>
      </c>
      <c r="C60" s="6">
        <f>资产收益率计算及比较!H61</f>
        <v>0.16201016436847607</v>
      </c>
      <c r="D60" s="6">
        <f>资产收益率计算及比较!I61</f>
        <v>7.1675887408108527E-2</v>
      </c>
      <c r="E60" s="6">
        <f>资产收益率计算及比较!J61</f>
        <v>0.14135871068525163</v>
      </c>
      <c r="F60" s="6">
        <f>资产收益率计算及比较!K61</f>
        <v>0.15472543467529432</v>
      </c>
      <c r="G60" s="2">
        <f>'万德数据集（资产价格）'!H60/100</f>
        <v>3.1695000000000001E-2</v>
      </c>
    </row>
    <row r="61" spans="1:7" x14ac:dyDescent="0.2">
      <c r="A61" s="29">
        <v>40329</v>
      </c>
      <c r="B61" s="6">
        <f>资产收益率计算及比较!G62</f>
        <v>-0.85783211121200797</v>
      </c>
      <c r="C61" s="6">
        <f>资产收益率计算及比较!H62</f>
        <v>-0.8384811448951105</v>
      </c>
      <c r="D61" s="6">
        <f>资产收益率计算及比较!I62</f>
        <v>-0.34561202738340929</v>
      </c>
      <c r="E61" s="6">
        <f>资产收益率计算及比较!J62</f>
        <v>0.1123799135224704</v>
      </c>
      <c r="F61" s="6">
        <f>资产收益率计算及比较!K62</f>
        <v>-0.29031593092670915</v>
      </c>
      <c r="G61" s="2">
        <f>'万德数据集（资产价格）'!H61/100</f>
        <v>3.054642105263158E-2</v>
      </c>
    </row>
    <row r="62" spans="1:7" x14ac:dyDescent="0.2">
      <c r="A62" s="29">
        <v>40359</v>
      </c>
      <c r="B62" s="6">
        <f>资产收益率计算及比较!G63</f>
        <v>-1.0379532537494314</v>
      </c>
      <c r="C62" s="6">
        <f>资产收益率计算及比较!H63</f>
        <v>-1.0368291682892692</v>
      </c>
      <c r="D62" s="6">
        <f>资产收益率计算及比较!I63</f>
        <v>-0.60915791896982863</v>
      </c>
      <c r="E62" s="6">
        <f>资产收益率计算及比较!J63</f>
        <v>0.10350463196409324</v>
      </c>
      <c r="F62" s="6">
        <f>资产收益率计算及比较!K63</f>
        <v>-0.52525181742027693</v>
      </c>
      <c r="G62" s="2">
        <f>'万德数据集（资产价格）'!H62/100</f>
        <v>3.1695409090909087E-2</v>
      </c>
    </row>
    <row r="63" spans="1:7" x14ac:dyDescent="0.2">
      <c r="A63" s="29">
        <v>40390</v>
      </c>
      <c r="B63" s="6">
        <f>资产收益率计算及比较!G64</f>
        <v>-0.27421657162579971</v>
      </c>
      <c r="C63" s="6">
        <f>资产收益率计算及比较!H64</f>
        <v>-0.28526103392103591</v>
      </c>
      <c r="D63" s="6">
        <f>资产收益率计算及比较!I64</f>
        <v>-0.26615122195791369</v>
      </c>
      <c r="E63" s="6">
        <f>资产收益率计算及比较!J64</f>
        <v>0.10812024710948015</v>
      </c>
      <c r="F63" s="6">
        <f>资产收益率计算及比较!K64</f>
        <v>-0.16156202638794123</v>
      </c>
      <c r="G63" s="2">
        <f>'万德数据集（资产价格）'!H63/100</f>
        <v>3.3847434782608696E-2</v>
      </c>
    </row>
    <row r="64" spans="1:7" x14ac:dyDescent="0.2">
      <c r="A64" s="29">
        <v>40421</v>
      </c>
      <c r="B64" s="6">
        <f>资产收益率计算及比较!G65</f>
        <v>0.53907898526033393</v>
      </c>
      <c r="C64" s="6">
        <f>资产收益率计算及比较!H65</f>
        <v>0.40574842093145486</v>
      </c>
      <c r="D64" s="6">
        <f>资产收益率计算及比较!I65</f>
        <v>0.12672013800289733</v>
      </c>
      <c r="E64" s="6">
        <f>资产收益率计算及比较!J65</f>
        <v>0.1303793769193177</v>
      </c>
      <c r="F64" s="6">
        <f>资产收益率计算及比较!K65</f>
        <v>0.37669599521907049</v>
      </c>
      <c r="G64" s="2">
        <f>'万德数据集（资产价格）'!H64/100</f>
        <v>3.50922380952381E-2</v>
      </c>
    </row>
    <row r="65" spans="1:7" x14ac:dyDescent="0.2">
      <c r="A65" s="29">
        <v>40451</v>
      </c>
      <c r="B65" s="6">
        <f>资产收益率计算及比较!G66</f>
        <v>0.78250695316658092</v>
      </c>
      <c r="C65" s="6">
        <f>资产收益率计算及比较!H66</f>
        <v>0.38719628778898607</v>
      </c>
      <c r="D65" s="6">
        <f>资产收益率计算及比较!I66</f>
        <v>0.15703917555683428</v>
      </c>
      <c r="E65" s="6">
        <f>资产收益率计算及比较!J66</f>
        <v>7.1239496779096328E-2</v>
      </c>
      <c r="F65" s="6">
        <f>资产收益率计算及比较!K66</f>
        <v>0.51843398710763877</v>
      </c>
      <c r="G65" s="2">
        <f>'万德数据集（资产价格）'!H65/100</f>
        <v>3.479847826086957E-2</v>
      </c>
    </row>
    <row r="66" spans="1:7" x14ac:dyDescent="0.2">
      <c r="A66" s="29">
        <v>40482</v>
      </c>
      <c r="B66" s="6">
        <f>资产收益率计算及比较!G67</f>
        <v>0.8309804492746421</v>
      </c>
      <c r="C66" s="6">
        <f>资产收益率计算及比较!H67</f>
        <v>0.60592947348118631</v>
      </c>
      <c r="D66" s="6">
        <f>资产收益率计算及比较!I67</f>
        <v>0.49360778200349487</v>
      </c>
      <c r="E66" s="6">
        <f>资产收益率计算及比较!J67</f>
        <v>-3.6292739968780359E-2</v>
      </c>
      <c r="F66" s="6">
        <f>资产收益率计算及比较!K67</f>
        <v>0.58857668829904475</v>
      </c>
      <c r="G66" s="2">
        <f>'万德数据集（资产价格）'!H66/100</f>
        <v>3.6627470588235289E-2</v>
      </c>
    </row>
    <row r="67" spans="1:7" x14ac:dyDescent="0.2">
      <c r="A67" s="29">
        <v>40512</v>
      </c>
      <c r="B67" s="6">
        <f>资产收益率计算及比较!G68</f>
        <v>0.74991251291835836</v>
      </c>
      <c r="C67" s="6">
        <f>资产收益率计算及比较!H68</f>
        <v>0.63068619842145068</v>
      </c>
      <c r="D67" s="6">
        <f>资产收益率计算及比较!I68</f>
        <v>0.48348255006009488</v>
      </c>
      <c r="E67" s="6">
        <f>资产收益率计算及比较!J68</f>
        <v>-0.16827794345847796</v>
      </c>
      <c r="F67" s="6">
        <f>资产收益率计算及比较!K68</f>
        <v>0.59391190303496044</v>
      </c>
      <c r="G67" s="2">
        <f>'万德数据集（资产价格）'!H67/100</f>
        <v>3.6793285714285709E-2</v>
      </c>
    </row>
    <row r="68" spans="1:7" x14ac:dyDescent="0.2">
      <c r="A68" s="29">
        <v>40543</v>
      </c>
      <c r="B68" s="6">
        <f>资产收益率计算及比较!G69</f>
        <v>-0.13564736444502279</v>
      </c>
      <c r="C68" s="6">
        <f>资产收益率计算及比较!H69</f>
        <v>-0.29551941134282039</v>
      </c>
      <c r="D68" s="6">
        <f>资产收益率计算及比较!I69</f>
        <v>-7.7927886649897624E-2</v>
      </c>
      <c r="E68" s="6">
        <f>资产收益率计算及比较!J69</f>
        <v>-0.16891954473667445</v>
      </c>
      <c r="F68" s="6">
        <f>资产收益率计算及比较!K69</f>
        <v>0.29907183159547257</v>
      </c>
      <c r="G68" s="2">
        <f>'万德数据集（资产价格）'!H68/100</f>
        <v>3.6298521739130431E-2</v>
      </c>
    </row>
    <row r="69" spans="1:7" x14ac:dyDescent="0.2">
      <c r="A69" s="29">
        <v>40574</v>
      </c>
      <c r="B69" s="6">
        <f>资产收益率计算及比较!G70</f>
        <v>-0.48112113558943426</v>
      </c>
      <c r="C69" s="6">
        <f>资产收益率计算及比较!H70</f>
        <v>-0.44607132922339454</v>
      </c>
      <c r="D69" s="6">
        <f>资产收益率计算及比较!I70</f>
        <v>-0.22583992162004762</v>
      </c>
      <c r="E69" s="6">
        <f>资产收益率计算及比较!J70</f>
        <v>-1.0994560989399797E-2</v>
      </c>
      <c r="F69" s="6">
        <f>资产收益率计算及比较!K70</f>
        <v>0.34413055754639738</v>
      </c>
      <c r="G69" s="2">
        <f>'万德数据集（资产价格）'!H69/100</f>
        <v>3.6440350000000003E-2</v>
      </c>
    </row>
    <row r="70" spans="1:7" x14ac:dyDescent="0.2">
      <c r="A70" s="29">
        <v>40602</v>
      </c>
      <c r="B70" s="6">
        <f>资产收益率计算及比较!G71</f>
        <v>-7.8496170152902889E-2</v>
      </c>
      <c r="C70" s="6">
        <f>资产收益率计算及比较!H71</f>
        <v>7.8305246422632369E-2</v>
      </c>
      <c r="D70" s="6">
        <f>资产收益率计算及比较!I71</f>
        <v>-0.23177847962967307</v>
      </c>
      <c r="E70" s="6">
        <f>资产收益率计算及比较!J71</f>
        <v>-9.4774921718970406E-3</v>
      </c>
      <c r="F70" s="6">
        <f>资产收益率计算及比较!K71</f>
        <v>0.35352096045648124</v>
      </c>
      <c r="G70" s="2">
        <f>'万德数据集（资产价格）'!H70/100</f>
        <v>3.4748529411764706E-2</v>
      </c>
    </row>
    <row r="71" spans="1:7" x14ac:dyDescent="0.2">
      <c r="A71" s="29">
        <v>40633</v>
      </c>
      <c r="B71" s="6">
        <f>资产收益率计算及比较!G72</f>
        <v>0.38134824258349248</v>
      </c>
      <c r="C71" s="6">
        <f>资产收益率计算及比较!H72</f>
        <v>0.49254999622473317</v>
      </c>
      <c r="D71" s="6">
        <f>资产收益率计算及比较!I72</f>
        <v>-5.2489915747754023E-2</v>
      </c>
      <c r="E71" s="6">
        <f>资产收益率计算及比较!J72</f>
        <v>-2.5858197022400008E-2</v>
      </c>
      <c r="F71" s="6">
        <f>资产收益率计算及比较!K72</f>
        <v>-0.13426664716539627</v>
      </c>
      <c r="G71" s="2">
        <f>'万德数据集（资产价格）'!H71/100</f>
        <v>3.4061869565217388E-2</v>
      </c>
    </row>
    <row r="72" spans="1:7" x14ac:dyDescent="0.2">
      <c r="A72" s="29">
        <v>40663</v>
      </c>
      <c r="B72" s="6">
        <f>资产收益率计算及比较!G73</f>
        <v>0.13222059944218584</v>
      </c>
      <c r="C72" s="6">
        <f>资产收益率计算及比较!H73</f>
        <v>0.41343914771187273</v>
      </c>
      <c r="D72" s="6">
        <f>资产收益率计算及比较!I73</f>
        <v>0.20336557708256331</v>
      </c>
      <c r="E72" s="6">
        <f>资产收益率计算及比较!J73</f>
        <v>5.1666908736686029E-2</v>
      </c>
      <c r="F72" s="6">
        <f>资产收益率计算及比较!K73</f>
        <v>-0.285974588859987</v>
      </c>
      <c r="G72" s="2">
        <f>'万德数据集（资产价格）'!H72/100</f>
        <v>3.452042857142857E-2</v>
      </c>
    </row>
    <row r="73" spans="1:7" x14ac:dyDescent="0.2">
      <c r="A73" s="29">
        <v>40694</v>
      </c>
      <c r="B73" s="6">
        <f>资产收益率计算及比较!G74</f>
        <v>-0.41808380437999215</v>
      </c>
      <c r="C73" s="6">
        <f>资产收益率计算及比较!H74</f>
        <v>-0.19980363832845116</v>
      </c>
      <c r="D73" s="6">
        <f>资产收益率计算及比较!I74</f>
        <v>0.12837545674950365</v>
      </c>
      <c r="E73" s="6">
        <f>资产收益率计算及比较!J74</f>
        <v>8.3434161460107584E-2</v>
      </c>
      <c r="F73" s="6">
        <f>资产收益率计算及比较!K74</f>
        <v>-0.25532677434586892</v>
      </c>
      <c r="G73" s="2">
        <f>'万德数据集（资产价格）'!H73/100</f>
        <v>3.2603800000000002E-2</v>
      </c>
    </row>
    <row r="74" spans="1:7" x14ac:dyDescent="0.2">
      <c r="A74" s="29">
        <v>40724</v>
      </c>
      <c r="B74" s="6">
        <f>资产收益率计算及比较!G75</f>
        <v>-0.59758766718081735</v>
      </c>
      <c r="C74" s="6">
        <f>资产收益率计算及比较!H75</f>
        <v>-0.61870772951057895</v>
      </c>
      <c r="D74" s="6">
        <f>资产收益率计算及比较!I75</f>
        <v>-0.14537353497930255</v>
      </c>
      <c r="E74" s="6">
        <f>资产收益率计算及比较!J75</f>
        <v>4.4018436933018448E-2</v>
      </c>
      <c r="F74" s="6">
        <f>资产收益率计算及比较!K75</f>
        <v>-0.18976506991196007</v>
      </c>
      <c r="G74" s="2">
        <f>'万德数据集（资产价格）'!H74/100</f>
        <v>3.3185904761904757E-2</v>
      </c>
    </row>
    <row r="75" spans="1:7" x14ac:dyDescent="0.2">
      <c r="A75" s="29">
        <v>40755</v>
      </c>
      <c r="B75" s="6">
        <f>资产收益率计算及比较!G76</f>
        <v>9.9939886247456311E-2</v>
      </c>
      <c r="C75" s="6">
        <f>资产收益率计算及比较!H76</f>
        <v>-0.11055190762624373</v>
      </c>
      <c r="D75" s="6">
        <f>资产收益率计算及比较!I76</f>
        <v>-0.23149280906943481</v>
      </c>
      <c r="E75" s="6">
        <f>资产收益率计算及比较!J76</f>
        <v>-2.8923220516037365E-2</v>
      </c>
      <c r="F75" s="6">
        <f>资产收益率计算及比较!K76</f>
        <v>0.1738133537877129</v>
      </c>
      <c r="G75" s="2">
        <f>'万德数据集（资产价格）'!H75/100</f>
        <v>3.2364999999999998E-2</v>
      </c>
    </row>
    <row r="76" spans="1:7" x14ac:dyDescent="0.2">
      <c r="A76" s="29">
        <v>40786</v>
      </c>
      <c r="B76" s="6">
        <f>资产收益率计算及比较!G77</f>
        <v>2.7788237913218994E-2</v>
      </c>
      <c r="C76" s="6">
        <f>资产收益率计算及比较!H77</f>
        <v>-0.25225815837615129</v>
      </c>
      <c r="D76" s="6">
        <f>资产收益率计算及比较!I77</f>
        <v>-0.33802490546836855</v>
      </c>
      <c r="E76" s="6">
        <f>资产收益率计算及比较!J77</f>
        <v>-5.7373009802909478E-2</v>
      </c>
      <c r="F76" s="6">
        <f>资产收益率计算及比较!K77</f>
        <v>4.3533758858982252E-2</v>
      </c>
      <c r="G76" s="2">
        <f>'万德数据集（资产价格）'!H76/100</f>
        <v>3.2576000000000001E-2</v>
      </c>
    </row>
    <row r="77" spans="1:7" x14ac:dyDescent="0.2">
      <c r="A77" s="29">
        <v>40816</v>
      </c>
      <c r="B77" s="6">
        <f>资产收益率计算及比较!G78</f>
        <v>-0.68618540580762433</v>
      </c>
      <c r="C77" s="6">
        <f>资产收益率计算及比较!H78</f>
        <v>-0.64211111216989525</v>
      </c>
      <c r="D77" s="6">
        <f>资产收益率计算及比较!I78</f>
        <v>-0.74204287633578647</v>
      </c>
      <c r="E77" s="6">
        <f>资产收益率计算及比较!J78</f>
        <v>-7.4214642419832763E-2</v>
      </c>
      <c r="F77" s="6">
        <f>资产收益率计算及比较!K78</f>
        <v>-0.33068458874280604</v>
      </c>
      <c r="G77" s="2">
        <f>'万德数据集（资产价格）'!H77/100</f>
        <v>3.3088318181818177E-2</v>
      </c>
    </row>
    <row r="78" spans="1:7" x14ac:dyDescent="0.2">
      <c r="A78" s="29">
        <v>40847</v>
      </c>
      <c r="B78" s="6">
        <f>资产收益率计算及比较!G79</f>
        <v>-0.73644314846950609</v>
      </c>
      <c r="C78" s="6">
        <f>资产收益率计算及比较!H79</f>
        <v>-0.36812725770006327</v>
      </c>
      <c r="D78" s="6">
        <f>资产收益率计算及比较!I79</f>
        <v>-0.44594236328232195</v>
      </c>
      <c r="E78" s="6">
        <f>资产收益率计算及比较!J79</f>
        <v>2.6876700076583979E-2</v>
      </c>
      <c r="F78" s="6">
        <f>资产收益率计算及比较!K79</f>
        <v>-0.69793901808078607</v>
      </c>
      <c r="G78" s="2">
        <f>'万德数据集（资产价格）'!H78/100</f>
        <v>3.5250823529411758E-2</v>
      </c>
    </row>
    <row r="79" spans="1:7" x14ac:dyDescent="0.2">
      <c r="A79" s="29">
        <v>40877</v>
      </c>
      <c r="B79" s="6">
        <f>资产收益率计算及比较!G80</f>
        <v>-0.23547516333042734</v>
      </c>
      <c r="C79" s="6">
        <f>资产收益率计算及比较!H80</f>
        <v>-2.9598911252625065E-2</v>
      </c>
      <c r="D79" s="6">
        <f>资产收益率计算及比较!I80</f>
        <v>0.3419410504030263</v>
      </c>
      <c r="E79" s="6">
        <f>资产收益率计算及比较!J80</f>
        <v>0.17831387465211415</v>
      </c>
      <c r="F79" s="6">
        <f>资产收益率计算及比较!K80</f>
        <v>-0.52177467291890867</v>
      </c>
      <c r="G79" s="2">
        <f>'万德数据集（资产价格）'!H79/100</f>
        <v>3.8917090909090908E-2</v>
      </c>
    </row>
    <row r="80" spans="1:7" x14ac:dyDescent="0.2">
      <c r="A80" s="29">
        <v>40908</v>
      </c>
      <c r="B80" s="6">
        <f>资产收益率计算及比较!G81</f>
        <v>-0.52763683847442744</v>
      </c>
      <c r="C80" s="6">
        <f>资产收益率计算及比较!H81</f>
        <v>-0.37757534473439991</v>
      </c>
      <c r="D80" s="6">
        <f>资产收益率计算及比较!I81</f>
        <v>0.10500393972992067</v>
      </c>
      <c r="E80" s="6">
        <f>资产收益率计算及比较!J81</f>
        <v>0.18792759194288472</v>
      </c>
      <c r="F80" s="6">
        <f>资产收益率计算及比较!K81</f>
        <v>-6.9609721451871068E-2</v>
      </c>
      <c r="G80" s="2">
        <f>'万德数据集（资产价格）'!H80/100</f>
        <v>3.8515782608695648E-2</v>
      </c>
    </row>
    <row r="81" spans="1:7" x14ac:dyDescent="0.2">
      <c r="A81" s="29">
        <v>40939</v>
      </c>
      <c r="B81" s="6">
        <f>资产收益率计算及比较!G82</f>
        <v>-0.74168808063542135</v>
      </c>
      <c r="C81" s="6">
        <f>资产收益率计算及比较!H82</f>
        <v>-0.41000354534214084</v>
      </c>
      <c r="D81" s="6">
        <f>资产收益率计算及比较!I82</f>
        <v>2.4251023098794795E-2</v>
      </c>
      <c r="E81" s="6">
        <f>资产收益率计算及比较!J82</f>
        <v>0.17205958560318479</v>
      </c>
      <c r="F81" s="6">
        <f>资产收益率计算及比较!K82</f>
        <v>0.12276717113573614</v>
      </c>
      <c r="G81" s="2">
        <f>'万德数据集（资产价格）'!H81/100</f>
        <v>3.935466666666667E-2</v>
      </c>
    </row>
    <row r="82" spans="1:7" x14ac:dyDescent="0.2">
      <c r="A82" s="29">
        <v>40968</v>
      </c>
      <c r="B82" s="6">
        <f>资产收益率计算及比较!G83</f>
        <v>0.30812203853018139</v>
      </c>
      <c r="C82" s="6">
        <f>资产收益率计算及比较!H83</f>
        <v>0.38111206770503581</v>
      </c>
      <c r="D82" s="6">
        <f>资产收益率计算及比较!I83</f>
        <v>0.20247573161912702</v>
      </c>
      <c r="E82" s="6">
        <f>资产收益率计算及比较!J83</f>
        <v>0.12432356924042519</v>
      </c>
      <c r="F82" s="6">
        <f>资产收益率计算及比较!K83</f>
        <v>0.33423225824803005</v>
      </c>
      <c r="G82" s="2">
        <f>'万德数据集（资产价格）'!H82/100</f>
        <v>4.0369624999999992E-2</v>
      </c>
    </row>
    <row r="83" spans="1:7" x14ac:dyDescent="0.2">
      <c r="A83" s="29">
        <v>40999</v>
      </c>
      <c r="B83" s="6">
        <f>资产收益率计算及比较!G84</f>
        <v>0.65169407676833135</v>
      </c>
      <c r="C83" s="6">
        <f>资产收益率计算及比较!H84</f>
        <v>0.37423811320662093</v>
      </c>
      <c r="D83" s="6">
        <f>资产收益率计算及比较!I84</f>
        <v>-2.3047023634638432E-2</v>
      </c>
      <c r="E83" s="6">
        <f>资产收益率计算及比较!J84</f>
        <v>3.8882341573647013E-2</v>
      </c>
      <c r="F83" s="6">
        <f>资产收益率计算及比较!K84</f>
        <v>0.23588415591377421</v>
      </c>
      <c r="G83" s="2">
        <f>'万德数据集（资产价格）'!H83/100</f>
        <v>3.8981652173913042E-2</v>
      </c>
    </row>
    <row r="84" spans="1:7" x14ac:dyDescent="0.2">
      <c r="A84" s="29">
        <v>41029</v>
      </c>
      <c r="B84" s="6">
        <f>资产收益率计算及比较!G85</f>
        <v>0.13696685645641579</v>
      </c>
      <c r="C84" s="6">
        <f>资产收益率计算及比较!H85</f>
        <v>3.6871483073732191E-2</v>
      </c>
      <c r="D84" s="6">
        <f>资产收益率计算及比较!I85</f>
        <v>-3.6866552778812248E-2</v>
      </c>
      <c r="E84" s="6">
        <f>资产收益率计算及比较!J85</f>
        <v>3.9467076901305818E-2</v>
      </c>
      <c r="F84" s="6">
        <f>资产收益率计算及比较!K85</f>
        <v>2.4694025283411643E-2</v>
      </c>
      <c r="G84" s="2">
        <f>'万德数据集（资产价格）'!H84/100</f>
        <v>3.8910500000000001E-2</v>
      </c>
    </row>
    <row r="85" spans="1:7" x14ac:dyDescent="0.2">
      <c r="A85" s="29">
        <v>41060</v>
      </c>
      <c r="B85" s="6">
        <f>资产收益率计算及比较!G86</f>
        <v>0.14726752325367692</v>
      </c>
      <c r="C85" s="6">
        <f>资产收益率计算及比较!H86</f>
        <v>6.7906742900389158E-2</v>
      </c>
      <c r="D85" s="6">
        <f>资产收益率计算及比较!I86</f>
        <v>9.783535341081373E-2</v>
      </c>
      <c r="E85" s="6">
        <f>资产收益率计算及比较!J86</f>
        <v>0.12128086222993112</v>
      </c>
      <c r="F85" s="6">
        <f>资产收益率计算及比较!K86</f>
        <v>-0.28078448395540978</v>
      </c>
      <c r="G85" s="2">
        <f>'万德数据集（资产价格）'!H85/100</f>
        <v>3.8396047619047621E-2</v>
      </c>
    </row>
    <row r="86" spans="1:7" x14ac:dyDescent="0.2">
      <c r="A86" s="29">
        <v>41090</v>
      </c>
      <c r="B86" s="6">
        <f>资产收益率计算及比较!G87</f>
        <v>6.7421819733757937E-2</v>
      </c>
      <c r="C86" s="6">
        <f>资产收益率计算及比较!H87</f>
        <v>-0.12279836083120035</v>
      </c>
      <c r="D86" s="6">
        <f>资产收益率计算及比较!I87</f>
        <v>6.7749923985856164E-2</v>
      </c>
      <c r="E86" s="6">
        <f>资产收益率计算及比较!J87</f>
        <v>0.19857562980454005</v>
      </c>
      <c r="F86" s="6">
        <f>资产收益率计算及比较!K87</f>
        <v>-0.47423609095567376</v>
      </c>
      <c r="G86" s="2">
        <f>'万德数据集（资产价格）'!H86/100</f>
        <v>3.9021523809523811E-2</v>
      </c>
    </row>
    <row r="87" spans="1:7" x14ac:dyDescent="0.2">
      <c r="A87" s="29">
        <v>41121</v>
      </c>
      <c r="B87" s="6">
        <f>资产收益率计算及比较!G88</f>
        <v>-0.371750518964101</v>
      </c>
      <c r="C87" s="6">
        <f>资产收益率计算及比较!H88</f>
        <v>-0.45286058617335967</v>
      </c>
      <c r="D87" s="6">
        <f>资产收益率计算及比较!I88</f>
        <v>-6.5081788115130726E-2</v>
      </c>
      <c r="E87" s="6">
        <f>资产收益率计算及比较!J88</f>
        <v>0.14775803632162873</v>
      </c>
      <c r="F87" s="6">
        <f>资产收益率计算及比较!K88</f>
        <v>-0.11303235116705668</v>
      </c>
      <c r="G87" s="2">
        <f>'万德数据集（资产价格）'!H87/100</f>
        <v>3.9716999999999995E-2</v>
      </c>
    </row>
    <row r="88" spans="1:7" x14ac:dyDescent="0.2">
      <c r="A88" s="29">
        <v>41152</v>
      </c>
      <c r="B88" s="6">
        <f>资产收益率计算及比较!G89</f>
        <v>-0.45115269393672031</v>
      </c>
      <c r="C88" s="6">
        <f>资产收益率计算及比较!H89</f>
        <v>-0.42411591603438414</v>
      </c>
      <c r="D88" s="6">
        <f>资产收益率计算及比较!I89</f>
        <v>-9.0252020692095591E-2</v>
      </c>
      <c r="E88" s="6">
        <f>资产收益率计算及比较!J89</f>
        <v>1.2040073224579896E-2</v>
      </c>
      <c r="F88" s="6">
        <f>资产收益率计算及比较!K89</f>
        <v>3.1684810912903164E-2</v>
      </c>
      <c r="G88" s="2">
        <f>'万德数据集（资产价格）'!H88/100</f>
        <v>3.9983565217391298E-2</v>
      </c>
    </row>
    <row r="89" spans="1:7" x14ac:dyDescent="0.2">
      <c r="A89" s="29">
        <v>41182</v>
      </c>
      <c r="B89" s="6">
        <f>资产收益率计算及比较!G90</f>
        <v>-0.37817112730858249</v>
      </c>
      <c r="C89" s="6">
        <f>资产收益率计算及比较!H90</f>
        <v>-0.33457829214030016</v>
      </c>
      <c r="D89" s="6">
        <f>资产收益率计算及比较!I90</f>
        <v>-0.16772015650924579</v>
      </c>
      <c r="E89" s="6">
        <f>资产收益率计算及比较!J90</f>
        <v>-3.9653363162652396E-2</v>
      </c>
      <c r="F89" s="6">
        <f>资产收益率计算及比较!K90</f>
        <v>7.7375951541193394E-2</v>
      </c>
      <c r="G89" s="2">
        <f>'万德数据集（资产价格）'!H89/100</f>
        <v>4.0134047619047618E-2</v>
      </c>
    </row>
    <row r="90" spans="1:7" x14ac:dyDescent="0.2">
      <c r="A90" s="29">
        <v>41213</v>
      </c>
      <c r="B90" s="6">
        <f>资产收益率计算及比较!G91</f>
        <v>-6.0097753201990338E-2</v>
      </c>
      <c r="C90" s="6">
        <f>资产收益率计算及比较!H91</f>
        <v>-4.6819451919518043E-2</v>
      </c>
      <c r="D90" s="6">
        <f>资产收益率计算及比较!I91</f>
        <v>-0.11661564551843237</v>
      </c>
      <c r="E90" s="6">
        <f>资产收益率计算及比较!J91</f>
        <v>2.851524277357765E-2</v>
      </c>
      <c r="F90" s="6">
        <f>资产收益率计算及比较!K91</f>
        <v>0.16667716248341644</v>
      </c>
      <c r="G90" s="2">
        <f>'万德数据集（资产价格）'!H90/100</f>
        <v>3.7781777777777782E-2</v>
      </c>
    </row>
    <row r="91" spans="1:7" x14ac:dyDescent="0.2">
      <c r="A91" s="29">
        <v>41243</v>
      </c>
      <c r="B91" s="6">
        <f>资产收益率计算及比较!G92</f>
        <v>-0.15001347282327004</v>
      </c>
      <c r="C91" s="6">
        <f>资产收益率计算及比较!H92</f>
        <v>2.9402189675078152E-2</v>
      </c>
      <c r="D91" s="6">
        <f>资产收益率计算及比较!I92</f>
        <v>-1.2848279551660098E-2</v>
      </c>
      <c r="E91" s="6">
        <f>资产收益率计算及比较!J92</f>
        <v>6.6393743221784707E-2</v>
      </c>
      <c r="F91" s="6">
        <f>资产收益率计算及比较!K92</f>
        <v>-8.3660483594893989E-2</v>
      </c>
      <c r="G91" s="2">
        <f>'万德数据集（资产价格）'!H91/100</f>
        <v>3.6481E-2</v>
      </c>
    </row>
    <row r="92" spans="1:7" x14ac:dyDescent="0.2">
      <c r="A92" s="29">
        <v>41274</v>
      </c>
      <c r="B92" s="6">
        <f>资产收益率计算及比较!G93</f>
        <v>9.6020383659509087E-3</v>
      </c>
      <c r="C92" s="6">
        <f>资产收益率计算及比较!H93</f>
        <v>0.38570547651734055</v>
      </c>
      <c r="D92" s="6">
        <f>资产收益率计算及比较!I93</f>
        <v>0.11886683150780322</v>
      </c>
      <c r="E92" s="6">
        <f>资产收益率计算及比较!J93</f>
        <v>4.2955235966890548E-2</v>
      </c>
      <c r="F92" s="6">
        <f>资产收益率计算及比较!K93</f>
        <v>5.9918701084537646E-2</v>
      </c>
      <c r="G92" s="2">
        <f>'万德数据集（资产价格）'!H92/100</f>
        <v>3.4708043478260869E-2</v>
      </c>
    </row>
    <row r="93" spans="1:7" x14ac:dyDescent="0.2">
      <c r="A93" s="29">
        <v>41305</v>
      </c>
      <c r="B93" s="6">
        <f>资产收益率计算及比较!G94</f>
        <v>1.0137537866660498</v>
      </c>
      <c r="C93" s="6">
        <f>资产收益率计算及比较!H94</f>
        <v>1.233786506246954</v>
      </c>
      <c r="D93" s="6">
        <f>资产收益率计算及比较!I94</f>
        <v>0.49457751935887795</v>
      </c>
      <c r="E93" s="6">
        <f>资产收益率计算及比较!J94</f>
        <v>5.422621654481688E-2</v>
      </c>
      <c r="F93" s="6">
        <f>资产收益率计算及比较!K94</f>
        <v>0.28856074507614921</v>
      </c>
      <c r="G93" s="2">
        <f>'万德数据集（资产价格）'!H93/100</f>
        <v>3.4019647058823529E-2</v>
      </c>
    </row>
    <row r="94" spans="1:7" x14ac:dyDescent="0.2">
      <c r="A94" s="29">
        <v>41333</v>
      </c>
      <c r="B94" s="6">
        <f>资产收益率计算及比较!G95</f>
        <v>1.0172391728059531</v>
      </c>
      <c r="C94" s="6">
        <f>资产收益率计算及比较!H95</f>
        <v>1.0198994957566438</v>
      </c>
      <c r="D94" s="6">
        <f>资产收益率计算及比较!I95</f>
        <v>0.56887318913908225</v>
      </c>
      <c r="E94" s="6">
        <f>资产收益率计算及比较!J95</f>
        <v>9.516421427252636E-2</v>
      </c>
      <c r="F94" s="6">
        <f>资产收益率计算及比较!K95</f>
        <v>0.1298433584290471</v>
      </c>
      <c r="G94" s="2">
        <f>'万德数据集（资产价格）'!H94/100</f>
        <v>3.5097333333333335E-2</v>
      </c>
    </row>
    <row r="95" spans="1:7" x14ac:dyDescent="0.2">
      <c r="A95" s="29">
        <v>41364</v>
      </c>
      <c r="B95" s="6">
        <f>资产收益率计算及比较!G96</f>
        <v>4.6523505581322289E-2</v>
      </c>
      <c r="C95" s="6">
        <f>资产收益率计算及比较!H96</f>
        <v>2.5299380136955211E-3</v>
      </c>
      <c r="D95" s="6">
        <f>资产收益率计算及比较!I96</f>
        <v>0.1521085691914062</v>
      </c>
      <c r="E95" s="6">
        <f>资产收益率计算及比较!J96</f>
        <v>9.775269221052138E-2</v>
      </c>
      <c r="F95" s="6">
        <f>资产收益率计算及比较!K96</f>
        <v>-0.26692165444956317</v>
      </c>
      <c r="G95" s="2">
        <f>'万德数据集（资产价格）'!H95/100</f>
        <v>3.5391391304347833E-2</v>
      </c>
    </row>
    <row r="96" spans="1:7" x14ac:dyDescent="0.2">
      <c r="A96" s="29">
        <v>41394</v>
      </c>
      <c r="B96" s="6">
        <f>资产收益率计算及比较!G97</f>
        <v>-0.40743873715816736</v>
      </c>
      <c r="C96" s="6">
        <f>资产收益率计算及比较!H97</f>
        <v>-0.47684091668238421</v>
      </c>
      <c r="D96" s="6">
        <f>资产收益率计算及比较!I97</f>
        <v>-0.13357276360000392</v>
      </c>
      <c r="E96" s="6">
        <f>资产收益率计算及比较!J97</f>
        <v>8.8504243410387679E-2</v>
      </c>
      <c r="F96" s="6">
        <f>资产收益率计算及比较!K97</f>
        <v>-0.56337986758848257</v>
      </c>
      <c r="G96" s="2">
        <f>'万德数据集（资产价格）'!H96/100</f>
        <v>3.5338421052631581E-2</v>
      </c>
    </row>
    <row r="97" spans="1:7" x14ac:dyDescent="0.2">
      <c r="A97" s="29">
        <v>41425</v>
      </c>
      <c r="B97" s="6">
        <f>资产收益率计算及比较!G98</f>
        <v>8.0835213663376149E-2</v>
      </c>
      <c r="C97" s="6">
        <f>资产收益率计算及比较!H98</f>
        <v>-2.7272332617906105E-2</v>
      </c>
      <c r="D97" s="6">
        <f>资产收益率计算及比较!I98</f>
        <v>1.4153103437851207E-2</v>
      </c>
      <c r="E97" s="6">
        <f>资产收益率计算及比较!J98</f>
        <v>9.2280475436787995E-2</v>
      </c>
      <c r="F97" s="6">
        <f>资产收益率计算及比较!K98</f>
        <v>-0.38211547470619911</v>
      </c>
      <c r="G97" s="2">
        <f>'万德数据集（资产价格）'!H97/100</f>
        <v>3.4342818181818183E-2</v>
      </c>
    </row>
    <row r="98" spans="1:7" x14ac:dyDescent="0.2">
      <c r="A98" s="29">
        <v>41455</v>
      </c>
      <c r="B98" s="6">
        <f>资产收益率计算及比较!G99</f>
        <v>-0.10430031805023707</v>
      </c>
      <c r="C98" s="6">
        <f>资产收益率计算及比较!H99</f>
        <v>-0.26801020819048937</v>
      </c>
      <c r="D98" s="6">
        <f>资产收益率计算及比较!I99</f>
        <v>-7.0114667253109247E-2</v>
      </c>
      <c r="E98" s="6">
        <f>资产收益率计算及比较!J99</f>
        <v>5.2760841045180737E-2</v>
      </c>
      <c r="F98" s="6">
        <f>资产收益率计算及比较!K99</f>
        <v>-0.20274711052282005</v>
      </c>
      <c r="G98" s="2">
        <f>'万德数据集（资产价格）'!H98/100</f>
        <v>3.3669150000000002E-2</v>
      </c>
    </row>
    <row r="99" spans="1:7" x14ac:dyDescent="0.2">
      <c r="A99" s="29">
        <v>41486</v>
      </c>
      <c r="B99" s="6">
        <f>资产收益率计算及比较!G100</f>
        <v>-0.58275594439891554</v>
      </c>
      <c r="C99" s="6">
        <f>资产收益率计算及比较!H100</f>
        <v>-0.77088559437060566</v>
      </c>
      <c r="D99" s="6">
        <f>资产收益率计算及比较!I100</f>
        <v>-0.25756530739907896</v>
      </c>
      <c r="E99" s="6">
        <f>资产收益率计算及比较!J100</f>
        <v>1.5123742066946808E-2</v>
      </c>
      <c r="F99" s="6">
        <f>资产收益率计算及比较!K100</f>
        <v>-0.19157517537794022</v>
      </c>
      <c r="G99" s="2">
        <f>'万德数据集（资产价格）'!H99/100</f>
        <v>3.2829999999999998E-2</v>
      </c>
    </row>
    <row r="100" spans="1:7" x14ac:dyDescent="0.2">
      <c r="A100" s="29">
        <v>41517</v>
      </c>
      <c r="B100" s="6">
        <f>资产收益率计算及比较!G101</f>
        <v>2.4741302528635385E-2</v>
      </c>
      <c r="C100" s="6">
        <f>资产收益率计算及比较!H101</f>
        <v>-0.11973908583319845</v>
      </c>
      <c r="D100" s="6">
        <f>资产收益率计算及比较!I101</f>
        <v>-0.10529142936644986</v>
      </c>
      <c r="E100" s="6">
        <f>资产收益率计算及比较!J101</f>
        <v>-3.1861129901731455E-2</v>
      </c>
      <c r="F100" s="6">
        <f>资产收益率计算及比较!K101</f>
        <v>0.13588610413677971</v>
      </c>
      <c r="G100" s="2">
        <f>'万德数据集（资产价格）'!H100/100</f>
        <v>3.3385739130434779E-2</v>
      </c>
    </row>
    <row r="101" spans="1:7" x14ac:dyDescent="0.2">
      <c r="A101" s="29">
        <v>41547</v>
      </c>
      <c r="B101" s="6">
        <f>资产收益率计算及比较!G102</f>
        <v>0.52408005237739064</v>
      </c>
      <c r="C101" s="6">
        <f>资产收益率计算及比较!H102</f>
        <v>0.70325791433195073</v>
      </c>
      <c r="D101" s="6">
        <f>资产收益率计算及比较!I102</f>
        <v>0.15097045898657044</v>
      </c>
      <c r="E101" s="6">
        <f>资产收益率计算及比较!J102</f>
        <v>-3.9179421217394005E-2</v>
      </c>
      <c r="F101" s="6">
        <f>资产收益率计算及比较!K102</f>
        <v>0.2817032064915182</v>
      </c>
      <c r="G101" s="2">
        <f>'万德数据集（资产价格）'!H101/100</f>
        <v>3.4686666666666671E-2</v>
      </c>
    </row>
    <row r="102" spans="1:7" x14ac:dyDescent="0.2">
      <c r="A102" s="29">
        <v>41578</v>
      </c>
      <c r="B102" s="6">
        <f>资产收益率计算及比较!G103</f>
        <v>0.26570797008863123</v>
      </c>
      <c r="C102" s="6">
        <f>资产收益率计算及比较!H103</f>
        <v>0.41746581529616722</v>
      </c>
      <c r="D102" s="6">
        <f>资产收益率计算及比较!I103</f>
        <v>0.10396052270432965</v>
      </c>
      <c r="E102" s="6">
        <f>资产收益率计算及比较!J103</f>
        <v>1.2444652544056148E-2</v>
      </c>
      <c r="F102" s="6">
        <f>资产收益率计算及比较!K103</f>
        <v>5.1267331498310344E-2</v>
      </c>
      <c r="G102" s="2">
        <f>'万德数据集（资产价格）'!H102/100</f>
        <v>3.524755555555556E-2</v>
      </c>
    </row>
    <row r="103" spans="1:7" x14ac:dyDescent="0.2">
      <c r="A103" s="29">
        <v>41608</v>
      </c>
      <c r="B103" s="6">
        <f>资产收益率计算及比较!G104</f>
        <v>-0.16922796048072905</v>
      </c>
      <c r="C103" s="6">
        <f>资产收益率计算及比较!H104</f>
        <v>-6.3793791009652268E-2</v>
      </c>
      <c r="D103" s="6">
        <f>资产收益率计算及比较!I104</f>
        <v>-0.13957095318713586</v>
      </c>
      <c r="E103" s="6">
        <f>资产收益率计算及比较!J104</f>
        <v>-5.4818492858589273E-2</v>
      </c>
      <c r="F103" s="6">
        <f>资产收益率计算及比较!K104</f>
        <v>-0.1160052842350027</v>
      </c>
      <c r="G103" s="2">
        <f>'万德数据集（资产价格）'!H103/100</f>
        <v>3.5478136363636364E-2</v>
      </c>
    </row>
    <row r="104" spans="1:7" x14ac:dyDescent="0.2">
      <c r="A104" s="29">
        <v>41639</v>
      </c>
      <c r="B104" s="6">
        <f>资产收益率计算及比较!G105</f>
        <v>-0.201625705135003</v>
      </c>
      <c r="C104" s="6">
        <f>资产收益率计算及比较!H105</f>
        <v>-2.730745378738679E-2</v>
      </c>
      <c r="D104" s="6">
        <f>资产收益率计算及比较!I105</f>
        <v>-0.22688783977747082</v>
      </c>
      <c r="E104" s="6">
        <f>资产收益率计算及比较!J105</f>
        <v>-9.7723540038382836E-2</v>
      </c>
      <c r="F104" s="6">
        <f>资产收益率计算及比较!K105</f>
        <v>-0.10197435410103878</v>
      </c>
      <c r="G104" s="2">
        <f>'万德数据集（资产价格）'!H104/100</f>
        <v>3.5770190476190483E-2</v>
      </c>
    </row>
    <row r="105" spans="1:7" x14ac:dyDescent="0.2">
      <c r="A105" s="29">
        <v>41670</v>
      </c>
      <c r="B105" s="6">
        <f>资产收益率计算及比较!G106</f>
        <v>-0.24746691539585414</v>
      </c>
      <c r="C105" s="6">
        <f>资产收益率计算及比较!H106</f>
        <v>-0.37098515538413734</v>
      </c>
      <c r="D105" s="6">
        <f>资产收益率计算及比较!I106</f>
        <v>-0.32941461785962817</v>
      </c>
      <c r="E105" s="6">
        <f>资产收益率计算及比较!J106</f>
        <v>-1.9798103200224924E-2</v>
      </c>
      <c r="F105" s="6">
        <f>资产收益率计算及比较!K106</f>
        <v>-0.25363433471876273</v>
      </c>
      <c r="G105" s="2">
        <f>'万德数据集（资产价格）'!H105/100</f>
        <v>3.5934909090909087E-2</v>
      </c>
    </row>
    <row r="106" spans="1:7" x14ac:dyDescent="0.2">
      <c r="A106" s="29">
        <v>41698</v>
      </c>
      <c r="B106" s="6">
        <f>资产收益率计算及比较!G107</f>
        <v>-7.0507020114049301E-2</v>
      </c>
      <c r="C106" s="6">
        <f>资产收益率计算及比较!H107</f>
        <v>-0.27067830760156669</v>
      </c>
      <c r="D106" s="6">
        <f>资产收益率计算及比较!I107</f>
        <v>-0.12070508042015207</v>
      </c>
      <c r="E106" s="6">
        <f>资产收益率计算及比较!J107</f>
        <v>0.10108149017247089</v>
      </c>
      <c r="F106" s="6">
        <f>资产收益率计算及比较!K107</f>
        <v>-0.32361988005089981</v>
      </c>
      <c r="G106" s="2">
        <f>'万德数据集（资产价格）'!H106/100</f>
        <v>3.5874176470588243E-2</v>
      </c>
    </row>
    <row r="107" spans="1:7" x14ac:dyDescent="0.2">
      <c r="A107" s="29">
        <v>41729</v>
      </c>
      <c r="B107" s="6">
        <f>资产收益率计算及比较!G108</f>
        <v>-0.10428297071292067</v>
      </c>
      <c r="C107" s="6">
        <f>资产收益率计算及比较!H108</f>
        <v>-6.2136629976660127E-2</v>
      </c>
      <c r="D107" s="6">
        <f>资产收益率计算及比较!I108</f>
        <v>2.9399709788724186E-2</v>
      </c>
      <c r="E107" s="6">
        <f>资产收益率计算及比较!J108</f>
        <v>0.16196535299301121</v>
      </c>
      <c r="F107" s="6">
        <f>资产收益率计算及比较!K108</f>
        <v>-0.29716275970046219</v>
      </c>
      <c r="G107" s="2">
        <f>'万德数据集（资产价格）'!H107/100</f>
        <v>3.578866666666667E-2</v>
      </c>
    </row>
    <row r="108" spans="1:7" x14ac:dyDescent="0.2">
      <c r="A108" s="29">
        <v>41759</v>
      </c>
      <c r="B108" s="6">
        <f>资产收益率计算及比较!G109</f>
        <v>-0.16235584498862432</v>
      </c>
      <c r="C108" s="6">
        <f>资产收益率计算及比较!H109</f>
        <v>4.3500449931458428E-2</v>
      </c>
      <c r="D108" s="6">
        <f>资产收益率计算及比较!I109</f>
        <v>4.4426660725288239E-2</v>
      </c>
      <c r="E108" s="6">
        <f>资产收益率计算及比较!J109</f>
        <v>0.11187428755470308</v>
      </c>
      <c r="F108" s="6">
        <f>资产收益率计算及比较!K109</f>
        <v>-0.18620615328747797</v>
      </c>
      <c r="G108" s="2">
        <f>'万德数据集（资产价格）'!H108/100</f>
        <v>3.4601714285714291E-2</v>
      </c>
    </row>
    <row r="109" spans="1:7" x14ac:dyDescent="0.2">
      <c r="A109" s="29">
        <v>41790</v>
      </c>
      <c r="B109" s="6">
        <f>资产收益率计算及比较!G110</f>
        <v>-9.6959442257274792E-2</v>
      </c>
      <c r="C109" s="6">
        <f>资产收益率计算及比较!H110</f>
        <v>0.10254569864013946</v>
      </c>
      <c r="D109" s="6">
        <f>资产收益率计算及比较!I110</f>
        <v>0.10266961572721978</v>
      </c>
      <c r="E109" s="6">
        <f>资产收益率计算及比较!J110</f>
        <v>0.14129981385751123</v>
      </c>
      <c r="F109" s="6">
        <f>资产收益率计算及比较!K110</f>
        <v>-1.6056253226260218E-2</v>
      </c>
      <c r="G109" s="2">
        <f>'万德数据集（资产价格）'!H109/100</f>
        <v>3.4244409090909089E-2</v>
      </c>
    </row>
    <row r="110" spans="1:7" x14ac:dyDescent="0.2">
      <c r="A110" s="29">
        <v>41820</v>
      </c>
      <c r="B110" s="6">
        <f>资产收益率计算及比较!G111</f>
        <v>-0.15852207408366029</v>
      </c>
      <c r="C110" s="6">
        <f>资产收益率计算及比较!H111</f>
        <v>-9.6706142942349679E-2</v>
      </c>
      <c r="D110" s="6">
        <f>资产收益率计算及比较!I111</f>
        <v>0.13997648137828292</v>
      </c>
      <c r="E110" s="6">
        <f>资产收益率计算及比较!J111</f>
        <v>0.17181438589999914</v>
      </c>
      <c r="F110" s="6">
        <f>资产收益率计算及比较!K111</f>
        <v>-3.9271573335589914E-2</v>
      </c>
      <c r="G110" s="2">
        <f>'万德数据集（资产价格）'!H110/100</f>
        <v>3.5145526315789467E-2</v>
      </c>
    </row>
    <row r="111" spans="1:7" x14ac:dyDescent="0.2">
      <c r="A111" s="29">
        <v>41851</v>
      </c>
      <c r="B111" s="6">
        <f>资产收益率计算及比较!G112</f>
        <v>0.19406878145761164</v>
      </c>
      <c r="C111" s="6">
        <f>资产收益率计算及比较!H112</f>
        <v>0.20544935743642409</v>
      </c>
      <c r="D111" s="6">
        <f>资产收益率计算及比较!I112</f>
        <v>0.19102708882690389</v>
      </c>
      <c r="E111" s="6">
        <f>资产收益率计算及比较!J112</f>
        <v>9.405237195896099E-2</v>
      </c>
      <c r="F111" s="6">
        <f>资产收益率计算及比较!K112</f>
        <v>-8.099205821677663E-2</v>
      </c>
      <c r="G111" s="2">
        <f>'万德数据集（资产价格）'!H111/100</f>
        <v>3.6344217391304355E-2</v>
      </c>
    </row>
    <row r="112" spans="1:7" x14ac:dyDescent="0.2">
      <c r="A112" s="29">
        <v>41882</v>
      </c>
      <c r="B112" s="6">
        <f>资产收益率计算及比较!G113</f>
        <v>0.54672785463464457</v>
      </c>
      <c r="C112" s="6">
        <f>资产收益率计算及比较!H113</f>
        <v>0.57470207919537697</v>
      </c>
      <c r="D112" s="6">
        <f>资产收益率计算及比较!I113</f>
        <v>0.21244679867581456</v>
      </c>
      <c r="E112" s="6">
        <f>资产收益率计算及比较!J113</f>
        <v>7.2149689612397136E-2</v>
      </c>
      <c r="F112" s="6">
        <f>资产收益率计算及比较!K113</f>
        <v>-0.20982694661105766</v>
      </c>
      <c r="G112" s="2">
        <f>'万德数据集（资产价格）'!H112/100</f>
        <v>3.9130090909090913E-2</v>
      </c>
    </row>
    <row r="113" spans="1:7" x14ac:dyDescent="0.2">
      <c r="A113" s="29">
        <v>41912</v>
      </c>
      <c r="B113" s="6">
        <f>资产收益率计算及比较!G114</f>
        <v>0.56200155174255317</v>
      </c>
      <c r="C113" s="6">
        <f>资产收益率计算及比较!H114</f>
        <v>0.56641212198947144</v>
      </c>
      <c r="D113" s="6">
        <f>资产收益率计算及比较!I114</f>
        <v>0.30028369537093536</v>
      </c>
      <c r="E113" s="6">
        <f>资产收益率计算及比较!J114</f>
        <v>0.11359285377651998</v>
      </c>
      <c r="F113" s="6">
        <f>资产收益率计算及比较!K114</f>
        <v>-0.39319933244773569</v>
      </c>
      <c r="G113" s="2">
        <f>'万德数据集（资产价格）'!H113/100</f>
        <v>4.0485E-2</v>
      </c>
    </row>
    <row r="114" spans="1:7" x14ac:dyDescent="0.2">
      <c r="A114" s="29">
        <v>41943</v>
      </c>
      <c r="B114" s="6">
        <f>资产收益率计算及比较!G115</f>
        <v>0.20139580966711773</v>
      </c>
      <c r="C114" s="6">
        <f>资产收益率计算及比较!H115</f>
        <v>0.26018976772659591</v>
      </c>
      <c r="D114" s="6">
        <f>资产收益率计算及比较!I115</f>
        <v>0.16772120983553712</v>
      </c>
      <c r="E114" s="6">
        <f>资产收益率计算及比较!J115</f>
        <v>0.15929143543442775</v>
      </c>
      <c r="F114" s="6">
        <f>资产收益率计算及比较!K115</f>
        <v>-0.34841820069915841</v>
      </c>
      <c r="G114" s="2">
        <f>'万德数据集（资产价格）'!H114/100</f>
        <v>4.1132999999999996E-2</v>
      </c>
    </row>
    <row r="115" spans="1:7" x14ac:dyDescent="0.2">
      <c r="A115" s="29">
        <v>41973</v>
      </c>
      <c r="B115" s="6">
        <f>资产收益率计算及比较!G116</f>
        <v>0.18541715820171165</v>
      </c>
      <c r="C115" s="6">
        <f>资产收益率计算及比较!H116</f>
        <v>0.52433640361296319</v>
      </c>
      <c r="D115" s="6">
        <f>资产收益率计算及比较!I116</f>
        <v>0.50670106324239383</v>
      </c>
      <c r="E115" s="6">
        <f>资产收益率计算及比较!J116</f>
        <v>0.23794606545846061</v>
      </c>
      <c r="F115" s="6">
        <f>资产收益率计算及比较!K116</f>
        <v>-0.15674436200805975</v>
      </c>
      <c r="G115" s="2">
        <f>'万德数据集（资产价格）'!H115/100</f>
        <v>4.4632619047619046E-2</v>
      </c>
    </row>
    <row r="116" spans="1:7" x14ac:dyDescent="0.2">
      <c r="A116" s="29">
        <v>42004</v>
      </c>
      <c r="B116" s="6">
        <f>资产收益率计算及比较!G117</f>
        <v>1.0785640733808219</v>
      </c>
      <c r="C116" s="6">
        <f>资产收益率计算及比较!H117</f>
        <v>2.0624437017057948</v>
      </c>
      <c r="D116" s="6">
        <f>资产收益率计算及比较!I117</f>
        <v>1.565690454247088</v>
      </c>
      <c r="E116" s="6">
        <f>资产收益率计算及比较!J117</f>
        <v>4.1939131712924224E-2</v>
      </c>
      <c r="F116" s="6">
        <f>资产收益率计算及比较!K117</f>
        <v>-0.14277330819533837</v>
      </c>
      <c r="G116" s="2">
        <f>'万德数据集（资产价格）'!H116/100</f>
        <v>4.5491636363636359E-2</v>
      </c>
    </row>
    <row r="117" spans="1:7" x14ac:dyDescent="0.2">
      <c r="A117" s="29">
        <v>42035</v>
      </c>
      <c r="B117" s="6">
        <f>资产收益率计算及比较!G118</f>
        <v>1.43721388314703</v>
      </c>
      <c r="C117" s="6">
        <f>资产收益率计算及比较!H118</f>
        <v>2.2497065192939161</v>
      </c>
      <c r="D117" s="6">
        <f>资产收益率计算及比较!I118</f>
        <v>2.2213017527797323</v>
      </c>
      <c r="E117" s="6">
        <f>资产收益率计算及比较!J118</f>
        <v>-3.9012686563966753E-2</v>
      </c>
      <c r="F117" s="6">
        <f>资产收益率计算及比较!K118</f>
        <v>-0.10385908784471151</v>
      </c>
      <c r="G117" s="2">
        <f>'万德数据集（资产价格）'!H117/100</f>
        <v>4.5623772727272735E-2</v>
      </c>
    </row>
    <row r="118" spans="1:7" x14ac:dyDescent="0.2">
      <c r="A118" s="29">
        <v>42063</v>
      </c>
      <c r="B118" s="6">
        <f>资产收益率计算及比较!G119</f>
        <v>0.46280171869981734</v>
      </c>
      <c r="C118" s="6">
        <f>资产收益率计算及比较!H119</f>
        <v>0.26228081279520277</v>
      </c>
      <c r="D118" s="6">
        <f>资产收益率计算及比较!I119</f>
        <v>0.4538202468746303</v>
      </c>
      <c r="E118" s="6">
        <f>资产收益率计算及比较!J119</f>
        <v>0.11333920183024448</v>
      </c>
      <c r="F118" s="6">
        <f>资产收益率计算及比较!K119</f>
        <v>1.2747438246433831E-2</v>
      </c>
      <c r="G118" s="2">
        <f>'万德数据集（资产价格）'!H118/100</f>
        <v>4.482264705882353E-2</v>
      </c>
    </row>
    <row r="119" spans="1:7" x14ac:dyDescent="0.2">
      <c r="A119" s="29">
        <v>42094</v>
      </c>
      <c r="B119" s="6">
        <f>资产收益率计算及比较!G120</f>
        <v>0.66966248358425684</v>
      </c>
      <c r="C119" s="6">
        <f>资产收益率计算及比较!H120</f>
        <v>0.24688434486465455</v>
      </c>
      <c r="D119" s="6">
        <f>资产收益率计算及比较!I120</f>
        <v>-0.28786835127752453</v>
      </c>
      <c r="E119" s="6">
        <f>资产收益率计算及比较!J120</f>
        <v>7.6295499553992466E-2</v>
      </c>
      <c r="F119" s="6">
        <f>资产收益率计算及比较!K120</f>
        <v>1.8360579450002463E-3</v>
      </c>
      <c r="G119" s="2">
        <f>'万德数据集（资产价格）'!H119/100</f>
        <v>4.5047761904761903E-2</v>
      </c>
    </row>
    <row r="120" spans="1:7" x14ac:dyDescent="0.2">
      <c r="A120" s="29">
        <v>42124</v>
      </c>
      <c r="B120" s="6">
        <f>资产收益率计算及比较!G121</f>
        <v>1.950474724622576</v>
      </c>
      <c r="C120" s="6">
        <f>资产收益率计算及比较!H121</f>
        <v>1.9672713045062369</v>
      </c>
      <c r="D120" s="6">
        <f>资产收益率计算及比较!I121</f>
        <v>0.53095713326870697</v>
      </c>
      <c r="E120" s="6">
        <f>资产收益率计算及比较!J121</f>
        <v>3.9872752249407437E-2</v>
      </c>
      <c r="F120" s="6">
        <f>资产收益率计算及比较!K121</f>
        <v>-9.1271999174684787E-2</v>
      </c>
      <c r="G120" s="2">
        <f>'万德数据集（资产价格）'!H120/100</f>
        <v>4.3862285714285715E-2</v>
      </c>
    </row>
    <row r="121" spans="1:7" x14ac:dyDescent="0.2">
      <c r="A121" s="29">
        <v>42155</v>
      </c>
      <c r="B121" s="6">
        <f>资产收益率计算及比较!G122</f>
        <v>1.7708166717823497</v>
      </c>
      <c r="C121" s="6">
        <f>资产收益率计算及比较!H122</f>
        <v>1.6408849243654462</v>
      </c>
      <c r="D121" s="6">
        <f>资产收益率计算及比较!I122</f>
        <v>0.56483379453920801</v>
      </c>
      <c r="E121" s="6">
        <f>资产收益率计算及比较!J122</f>
        <v>0.11699688814843065</v>
      </c>
      <c r="F121" s="6">
        <f>资产收益率计算及比较!K122</f>
        <v>0.15168467315794165</v>
      </c>
      <c r="G121" s="2">
        <f>'万德数据集（资产价格）'!H121/100</f>
        <v>4.1830285714285716E-2</v>
      </c>
    </row>
    <row r="122" spans="1:7" x14ac:dyDescent="0.2">
      <c r="A122" s="29">
        <v>42185</v>
      </c>
      <c r="B122" s="6">
        <f>资产收益率计算及比较!G123</f>
        <v>1.0703485452542989</v>
      </c>
      <c r="C122" s="6">
        <f>资产收益率计算及比较!H123</f>
        <v>0.75345919314564036</v>
      </c>
      <c r="D122" s="6">
        <f>资产收益率计算及比较!I123</f>
        <v>0.30956889486034639</v>
      </c>
      <c r="E122" s="6">
        <f>资产收益率计算及比较!J123</f>
        <v>0.12078031539954948</v>
      </c>
      <c r="F122" s="6">
        <f>资产收益率计算及比较!K123</f>
        <v>2.0834863282147374E-3</v>
      </c>
      <c r="G122" s="2">
        <f>'万德数据集（资产价格）'!H122/100</f>
        <v>4.052385E-2</v>
      </c>
    </row>
    <row r="123" spans="1:7" x14ac:dyDescent="0.2">
      <c r="A123" s="29">
        <v>42216</v>
      </c>
      <c r="B123" s="6">
        <f>资产收益率计算及比较!G124</f>
        <v>-0.79315083167072764</v>
      </c>
      <c r="C123" s="6">
        <f>资产收益率计算及比较!H124</f>
        <v>-0.73969484501458127</v>
      </c>
      <c r="D123" s="6">
        <f>资产收益率计算及比较!I124</f>
        <v>-1.9039743939756235</v>
      </c>
      <c r="E123" s="6">
        <f>资产收益率计算及比较!J124</f>
        <v>7.8295658937362372E-2</v>
      </c>
      <c r="F123" s="6">
        <f>资产收益率计算及比较!K124</f>
        <v>-0.5627123900138794</v>
      </c>
      <c r="G123" s="2">
        <f>'万德数据集（资产价格）'!H123/100</f>
        <v>4.2069826086956523E-2</v>
      </c>
    </row>
    <row r="124" spans="1:7" x14ac:dyDescent="0.2">
      <c r="A124" s="29">
        <v>42247</v>
      </c>
      <c r="B124" s="6">
        <f>资产收益率计算及比较!G125</f>
        <v>-1.472343452486095</v>
      </c>
      <c r="C124" s="6">
        <f>资产收益率计算及比较!H125</f>
        <v>-1.3997021038924353</v>
      </c>
      <c r="D124" s="6">
        <f>资产收益率计算及比较!I125</f>
        <v>-2.10294014452914</v>
      </c>
      <c r="E124" s="6">
        <f>资产收益率计算及比较!J125</f>
        <v>0.11729617668075959</v>
      </c>
      <c r="F124" s="6">
        <f>资产收益率计算及比较!K125</f>
        <v>-0.49789414371162538</v>
      </c>
      <c r="G124" s="2">
        <f>'万德数据集（资产价格）'!H124/100</f>
        <v>4.2465523809523814E-2</v>
      </c>
    </row>
    <row r="125" spans="1:7" x14ac:dyDescent="0.2">
      <c r="A125" s="29">
        <v>42277</v>
      </c>
      <c r="B125" s="6">
        <f>资产收益率计算及比较!G126</f>
        <v>-1.0605479049240765</v>
      </c>
      <c r="C125" s="6">
        <f>资产收益率计算及比较!H126</f>
        <v>-0.98247002131145034</v>
      </c>
      <c r="D125" s="6">
        <f>资产收益率计算及比较!I126</f>
        <v>-0.62622191742373912</v>
      </c>
      <c r="E125" s="6">
        <f>资产收益率计算及比较!J126</f>
        <v>9.9406808182825462E-2</v>
      </c>
      <c r="F125" s="6">
        <f>资产收益率计算及比较!K126</f>
        <v>-0.17517105338118838</v>
      </c>
      <c r="G125" s="2">
        <f>'万德数据集（资产价格）'!H125/100</f>
        <v>4.1560681818181823E-2</v>
      </c>
    </row>
    <row r="126" spans="1:7" x14ac:dyDescent="0.2">
      <c r="A126" s="29">
        <v>42308</v>
      </c>
      <c r="B126" s="6">
        <f>资产收益率计算及比较!G127</f>
        <v>-0.34347759325580429</v>
      </c>
      <c r="C126" s="6">
        <f>资产收益率计算及比较!H127</f>
        <v>-0.40076692175888529</v>
      </c>
      <c r="D126" s="6">
        <f>资产收益率计算及比较!I127</f>
        <v>-0.23763087522986368</v>
      </c>
      <c r="E126" s="6">
        <f>资产收益率计算及比较!J127</f>
        <v>0.10775639574627746</v>
      </c>
      <c r="F126" s="6">
        <f>资产收益率计算及比较!K127</f>
        <v>-0.1389940785332065</v>
      </c>
      <c r="G126" s="2">
        <f>'万德数据集（资产价格）'!H126/100</f>
        <v>3.8414000000000004E-2</v>
      </c>
    </row>
    <row r="127" spans="1:7" x14ac:dyDescent="0.2">
      <c r="A127" s="29">
        <v>42338</v>
      </c>
      <c r="B127" s="6">
        <f>资产收益率计算及比较!G128</f>
        <v>0.95924594540895136</v>
      </c>
      <c r="C127" s="6">
        <f>资产收益率计算及比较!H128</f>
        <v>0.61368020224743125</v>
      </c>
      <c r="D127" s="6">
        <f>资产收益率计算及比较!I128</f>
        <v>0.17777757608522832</v>
      </c>
      <c r="E127" s="6">
        <f>资产收益率计算及比较!J128</f>
        <v>0.10205938119924141</v>
      </c>
      <c r="F127" s="6">
        <f>资产收益率计算及比较!K128</f>
        <v>-0.36905966344824731</v>
      </c>
      <c r="G127" s="2">
        <f>'万德数据集（资产价格）'!H127/100</f>
        <v>3.58512E-2</v>
      </c>
    </row>
    <row r="128" spans="1:7" x14ac:dyDescent="0.2">
      <c r="A128" s="29">
        <v>42369</v>
      </c>
      <c r="B128" s="6">
        <f>资产收益率计算及比较!G129</f>
        <v>0.62405322436657362</v>
      </c>
      <c r="C128" s="6">
        <f>资产收益率计算及比较!H129</f>
        <v>0.42566016464972456</v>
      </c>
      <c r="D128" s="6">
        <f>资产收益率计算及比较!I129</f>
        <v>0.23868491678799672</v>
      </c>
      <c r="E128" s="6">
        <f>资产收益率计算及比较!J129</f>
        <v>9.6000802268742969E-2</v>
      </c>
      <c r="F128" s="6">
        <f>资产收益率计算及比较!K129</f>
        <v>-0.26973043798907759</v>
      </c>
      <c r="G128" s="2">
        <f>'万德数据集（资产价格）'!H128/100</f>
        <v>3.6826782608695652E-2</v>
      </c>
    </row>
    <row r="129" spans="1:7" x14ac:dyDescent="0.2">
      <c r="A129" s="29">
        <v>42400</v>
      </c>
      <c r="B129" s="6">
        <f>资产收益率计算及比较!G130</f>
        <v>-0.83003759112302244</v>
      </c>
      <c r="C129" s="6">
        <f>资产收益率计算及比较!H130</f>
        <v>-0.6927766556463324</v>
      </c>
      <c r="D129" s="6">
        <f>资产收益率计算及比较!I130</f>
        <v>-0.37061608031926224</v>
      </c>
      <c r="E129" s="6">
        <f>资产收益率计算及比较!J130</f>
        <v>0.1334020553606079</v>
      </c>
      <c r="F129" s="6">
        <f>资产收益率计算及比较!K130</f>
        <v>0.10808134650680687</v>
      </c>
      <c r="G129" s="2">
        <f>'万德数据集（资产价格）'!H129/100</f>
        <v>3.5368333333333328E-2</v>
      </c>
    </row>
    <row r="130" spans="1:7" x14ac:dyDescent="0.2">
      <c r="A130" s="29">
        <v>42429</v>
      </c>
      <c r="B130" s="6">
        <f>资产收益率计算及比较!G131</f>
        <v>-1.1818516975325501</v>
      </c>
      <c r="C130" s="6">
        <f>资产收益率计算及比较!H131</f>
        <v>-1.0840017837814213</v>
      </c>
      <c r="D130" s="6">
        <f>资产收益率计算及比较!I131</f>
        <v>-0.60923845362383033</v>
      </c>
      <c r="E130" s="6">
        <f>资产收益率计算及比较!J131</f>
        <v>8.6906006358405952E-2</v>
      </c>
      <c r="F130" s="6">
        <f>资产收益率计算及比较!K131</f>
        <v>0.30154186433492919</v>
      </c>
      <c r="G130" s="2">
        <f>'万德数据集（资产价格）'!H130/100</f>
        <v>3.3935529411764712E-2</v>
      </c>
    </row>
    <row r="131" spans="1:7" x14ac:dyDescent="0.2">
      <c r="A131" s="29">
        <v>42460</v>
      </c>
      <c r="B131" s="6">
        <f>资产收益率计算及比较!G132</f>
        <v>-0.11957051072942242</v>
      </c>
      <c r="C131" s="6">
        <f>资产收益率计算及比较!H132</f>
        <v>-0.10027404590644004</v>
      </c>
      <c r="D131" s="6">
        <f>资产收益率计算及比较!I132</f>
        <v>5.6731160283097649E-3</v>
      </c>
      <c r="E131" s="6">
        <f>资产收益率计算及比较!J132</f>
        <v>6.2403196008811279E-2</v>
      </c>
      <c r="F131" s="6">
        <f>资产收益率计算及比较!K132</f>
        <v>0.59888224862686812</v>
      </c>
      <c r="G131" s="2">
        <f>'万德数据集（资产价格）'!H131/100</f>
        <v>3.4982636363636362E-2</v>
      </c>
    </row>
    <row r="132" spans="1:7" x14ac:dyDescent="0.2">
      <c r="A132" s="29">
        <v>42490</v>
      </c>
      <c r="B132" s="6">
        <f>资产收益率计算及比较!G133</f>
        <v>0.39790514596254678</v>
      </c>
      <c r="C132" s="6">
        <f>资产收益率计算及比较!H133</f>
        <v>0.41945012095895928</v>
      </c>
      <c r="D132" s="6">
        <f>资产收益率计算及比较!I133</f>
        <v>-5.2390432097211741E-3</v>
      </c>
      <c r="E132" s="6">
        <f>资产收益率计算及比较!J133</f>
        <v>2.5580968453817091E-2</v>
      </c>
      <c r="F132" s="6">
        <f>资产收益率计算及比较!K133</f>
        <v>0.84592030441387367</v>
      </c>
      <c r="G132" s="2">
        <f>'万德数据集（资产价格）'!H132/100</f>
        <v>3.5269952380952381E-2</v>
      </c>
    </row>
    <row r="133" spans="1:7" x14ac:dyDescent="0.2">
      <c r="A133" s="29">
        <v>42521</v>
      </c>
      <c r="B133" s="6">
        <f>资产收益率计算及比较!G134</f>
        <v>-1.2989175969011241E-2</v>
      </c>
      <c r="C133" s="6">
        <f>资产收益率计算及比较!H134</f>
        <v>-3.5363111847554009E-2</v>
      </c>
      <c r="D133" s="6">
        <f>资产收益率计算及比较!I134</f>
        <v>-0.25869945296768848</v>
      </c>
      <c r="E133" s="6">
        <f>资产收益率计算及比较!J134</f>
        <v>-1.9611018554800068E-2</v>
      </c>
      <c r="F133" s="6">
        <f>资产收益率计算及比较!K134</f>
        <v>0.26874274629615691</v>
      </c>
      <c r="G133" s="2">
        <f>'万德数据集（资产价格）'!H133/100</f>
        <v>3.4362200000000002E-2</v>
      </c>
    </row>
    <row r="134" spans="1:7" x14ac:dyDescent="0.2">
      <c r="A134" s="29">
        <v>42551</v>
      </c>
      <c r="B134" s="6">
        <f>资产收益率计算及比较!G135</f>
        <v>-0.13165303334665868</v>
      </c>
      <c r="C134" s="6">
        <f>资产收益率计算及比较!H135</f>
        <v>-0.14715669269285986</v>
      </c>
      <c r="D134" s="6">
        <f>资产收益率计算及比较!I135</f>
        <v>-0.30538942283209813</v>
      </c>
      <c r="E134" s="6">
        <f>资产收益率计算及比较!J135</f>
        <v>3.1575154240294827E-2</v>
      </c>
      <c r="F134" s="6">
        <f>资产收益率计算及比较!K135</f>
        <v>-1.6396234541928584E-2</v>
      </c>
      <c r="G134" s="2">
        <f>'万德数据集（资产价格）'!H134/100</f>
        <v>3.6012761904761902E-2</v>
      </c>
    </row>
    <row r="135" spans="1:7" x14ac:dyDescent="0.2">
      <c r="A135" s="29">
        <v>42582</v>
      </c>
      <c r="B135" s="6">
        <f>资产收益率计算及比较!G136</f>
        <v>0.37496681497875733</v>
      </c>
      <c r="C135" s="6">
        <f>资产收益率计算及比较!H136</f>
        <v>0.19411019058794043</v>
      </c>
      <c r="D135" s="6">
        <f>资产收益率计算及比较!I136</f>
        <v>4.183761741300436E-2</v>
      </c>
      <c r="E135" s="6">
        <f>资产收益率计算及比较!J136</f>
        <v>0.10318242374397762</v>
      </c>
      <c r="F135" s="6">
        <f>资产收益率计算及比较!K136</f>
        <v>0.66338009657084185</v>
      </c>
      <c r="G135" s="2">
        <f>'万德数据集（资产价格）'!H135/100</f>
        <v>3.4967739130434779E-2</v>
      </c>
    </row>
    <row r="136" spans="1:7" x14ac:dyDescent="0.2">
      <c r="A136" s="29">
        <v>42613</v>
      </c>
      <c r="B136" s="6">
        <f>资产收益率计算及比较!G137</f>
        <v>0.30493297465840952</v>
      </c>
      <c r="C136" s="6">
        <f>资产收益率计算及比较!H137</f>
        <v>0.33644835426108433</v>
      </c>
      <c r="D136" s="6">
        <f>资产收益率计算及比较!I137</f>
        <v>0.25434205584484082</v>
      </c>
      <c r="E136" s="6">
        <f>资产收益率计算及比较!J137</f>
        <v>0.13413948765141132</v>
      </c>
      <c r="F136" s="6">
        <f>资产收益率计算及比较!K137</f>
        <v>0.64148792357454565</v>
      </c>
      <c r="G136" s="2">
        <f>'万德数据集（资产价格）'!H136/100</f>
        <v>3.4709619047619052E-2</v>
      </c>
    </row>
    <row r="137" spans="1:7" x14ac:dyDescent="0.2">
      <c r="A137" s="29">
        <v>42643</v>
      </c>
      <c r="B137" s="6">
        <f>资产收益率计算及比较!G138</f>
        <v>4.4174610239710435E-2</v>
      </c>
      <c r="C137" s="6">
        <f>资产收益率计算及比较!H138</f>
        <v>0.18406138174447684</v>
      </c>
      <c r="D137" s="6">
        <f>资产收益率计算及比较!I138</f>
        <v>0.1616622478159587</v>
      </c>
      <c r="E137" s="6">
        <f>资产收益率计算及比较!J138</f>
        <v>8.5407593687937183E-2</v>
      </c>
      <c r="F137" s="6">
        <f>资产收益率计算及比较!K138</f>
        <v>4.6798928190388507E-2</v>
      </c>
      <c r="G137" s="2">
        <f>'万德数据集（资产价格）'!H137/100</f>
        <v>3.3149333333333329E-2</v>
      </c>
    </row>
    <row r="138" spans="1:7" x14ac:dyDescent="0.2">
      <c r="A138" s="29">
        <v>42674</v>
      </c>
      <c r="B138" s="6">
        <f>资产收益率计算及比较!G139</f>
        <v>6.3523049273340737E-2</v>
      </c>
      <c r="C138" s="6">
        <f>资产收益率计算及比较!H139</f>
        <v>9.79096937676672E-2</v>
      </c>
      <c r="D138" s="6">
        <f>资产收益率计算及比较!I139</f>
        <v>9.5639466378774227E-2</v>
      </c>
      <c r="E138" s="6">
        <f>资产收益率计算及比较!J139</f>
        <v>5.5292535722041861E-2</v>
      </c>
      <c r="F138" s="6">
        <f>资产收益率计算及比较!K139</f>
        <v>0.25632255064473419</v>
      </c>
      <c r="G138" s="2">
        <f>'万德数据集（资产价格）'!H138/100</f>
        <v>3.0824111111111111E-2</v>
      </c>
    </row>
    <row r="139" spans="1:7" x14ac:dyDescent="0.2">
      <c r="A139" s="29">
        <v>42704</v>
      </c>
      <c r="B139" s="6">
        <f>资产收益率计算及比较!G140</f>
        <v>0.19644970268666181</v>
      </c>
      <c r="C139" s="6">
        <f>资产收益率计算及比较!H140</f>
        <v>0.2906863575102453</v>
      </c>
      <c r="D139" s="6">
        <f>资产收益率计算及比较!I140</f>
        <v>0.15393158902217083</v>
      </c>
      <c r="E139" s="6">
        <f>资产收益率计算及比较!J140</f>
        <v>2.2835596775240049E-2</v>
      </c>
      <c r="F139" s="6">
        <f>资产收益率计算及比较!K140</f>
        <v>1.1069038274864296</v>
      </c>
      <c r="G139" s="2">
        <f>'万德数据集（资产价格）'!H139/100</f>
        <v>3.1162142857142857E-2</v>
      </c>
    </row>
    <row r="140" spans="1:7" x14ac:dyDescent="0.2">
      <c r="A140" s="29">
        <v>42735</v>
      </c>
      <c r="B140" s="6">
        <f>资产收益率计算及比较!G141</f>
        <v>-9.7228193217364103E-2</v>
      </c>
      <c r="C140" s="6">
        <f>资产收益率计算及比较!H141</f>
        <v>0.17048026976793235</v>
      </c>
      <c r="D140" s="6">
        <f>资产收益率计算及比较!I141</f>
        <v>-0.17570456636062146</v>
      </c>
      <c r="E140" s="6">
        <f>资产收益率计算及比较!J141</f>
        <v>-0.13835410487667255</v>
      </c>
      <c r="F140" s="6">
        <f>资产收益率计算及比较!K141</f>
        <v>1.0394798090597375</v>
      </c>
      <c r="G140" s="2">
        <f>'万德数据集（资产价格）'!H140/100</f>
        <v>2.938695652173913E-2</v>
      </c>
    </row>
    <row r="141" spans="1:7" x14ac:dyDescent="0.2">
      <c r="A141" s="29">
        <v>42766</v>
      </c>
      <c r="B141" s="6">
        <f>资产收益率计算及比较!G142</f>
        <v>-0.37698481086415858</v>
      </c>
      <c r="C141" s="6">
        <f>资产收益率计算及比较!H142</f>
        <v>-6.0880273518121419E-2</v>
      </c>
      <c r="D141" s="6">
        <f>资产收益率计算及比较!I142</f>
        <v>-0.28143618113275287</v>
      </c>
      <c r="E141" s="6">
        <f>资产收益率计算及比较!J142</f>
        <v>-0.1095721553929947</v>
      </c>
      <c r="F141" s="6">
        <f>资产收益率计算及比较!K142</f>
        <v>0.28891049695188065</v>
      </c>
      <c r="G141" s="2">
        <f>'万德数据集（资产价格）'!H141/100</f>
        <v>2.823235E-2</v>
      </c>
    </row>
    <row r="142" spans="1:7" x14ac:dyDescent="0.2">
      <c r="A142" s="29">
        <v>42794</v>
      </c>
      <c r="B142" s="6">
        <f>资产收益率计算及比较!G143</f>
        <v>-8.7520419287087148E-2</v>
      </c>
      <c r="C142" s="6">
        <f>资产收益率计算及比较!H143</f>
        <v>0.1403231249227474</v>
      </c>
      <c r="D142" s="6">
        <f>资产收益率计算及比较!I143</f>
        <v>1.0828050374384132E-2</v>
      </c>
      <c r="E142" s="6">
        <f>资产收益率计算及比较!J143</f>
        <v>-4.0602592284176443E-3</v>
      </c>
      <c r="F142" s="6">
        <f>资产收益率计算及比较!K143</f>
        <v>0.21884369222318723</v>
      </c>
      <c r="G142" s="2">
        <f>'万德数据集（资产价格）'!H142/100</f>
        <v>2.8494555555555561E-2</v>
      </c>
    </row>
    <row r="143" spans="1:7" x14ac:dyDescent="0.2">
      <c r="A143" s="29">
        <v>42825</v>
      </c>
      <c r="B143" s="6">
        <f>资产收益率计算及比较!G144</f>
        <v>0.17627155632545183</v>
      </c>
      <c r="C143" s="6">
        <f>资产收益率计算及比较!H144</f>
        <v>0.18954824177357366</v>
      </c>
      <c r="D143" s="6">
        <f>资产收益率计算及比较!I144</f>
        <v>2.5858293387474481E-2</v>
      </c>
      <c r="E143" s="6">
        <f>资产收益率计算及比较!J144</f>
        <v>-1.8819955104258115E-2</v>
      </c>
      <c r="F143" s="6">
        <f>资产收益率计算及比较!K144</f>
        <v>4.4472104340261234E-2</v>
      </c>
      <c r="G143" s="2">
        <f>'万德数据集（资产价格）'!H143/100</f>
        <v>2.855473913043478E-2</v>
      </c>
    </row>
    <row r="144" spans="1:7" x14ac:dyDescent="0.2">
      <c r="A144" s="29">
        <v>42855</v>
      </c>
      <c r="B144" s="6">
        <f>资产收益率计算及比较!G145</f>
        <v>5.754420028028287E-2</v>
      </c>
      <c r="C144" s="6">
        <f>资产收益率计算及比较!H145</f>
        <v>5.7774879903196477E-2</v>
      </c>
      <c r="D144" s="6">
        <f>资产收益率计算及比较!I145</f>
        <v>-6.3069759774541045E-2</v>
      </c>
      <c r="E144" s="6">
        <f>资产收益率计算及比较!J145</f>
        <v>1.8931492921244991E-2</v>
      </c>
      <c r="F144" s="6">
        <f>资产收益率计算及比较!K145</f>
        <v>-0.47213166074811036</v>
      </c>
      <c r="G144" s="2">
        <f>'万德数据集（资产价格）'!H144/100</f>
        <v>2.9062999999999999E-2</v>
      </c>
    </row>
    <row r="145" spans="1:7" x14ac:dyDescent="0.2">
      <c r="A145" s="29">
        <v>42886</v>
      </c>
      <c r="B145" s="6">
        <f>资产收益率计算及比较!G146</f>
        <v>-0.26493026370394485</v>
      </c>
      <c r="C145" s="6">
        <f>资产收益率计算及比较!H146</f>
        <v>-9.427277456161709E-2</v>
      </c>
      <c r="D145" s="6">
        <f>资产收益率计算及比较!I146</f>
        <v>-0.1847817030845324</v>
      </c>
      <c r="E145" s="6">
        <f>资产收益率计算及比较!J146</f>
        <v>-3.3365960371006573E-2</v>
      </c>
      <c r="F145" s="6">
        <f>资产收益率计算及比较!K146</f>
        <v>-0.44975980845774632</v>
      </c>
      <c r="G145" s="2">
        <f>'万德数据集（资产价格）'!H145/100</f>
        <v>2.9276714285714291E-2</v>
      </c>
    </row>
    <row r="146" spans="1:7" x14ac:dyDescent="0.2">
      <c r="A146" s="29">
        <v>42916</v>
      </c>
      <c r="B146" s="6">
        <f>资产收益率计算及比较!G147</f>
        <v>-6.7565040243395907E-2</v>
      </c>
      <c r="C146" s="6">
        <f>资产收益率计算及比较!H147</f>
        <v>0.14547340895506869</v>
      </c>
      <c r="D146" s="6">
        <f>资产收益率计算及比较!I147</f>
        <v>5.7639200374708099E-2</v>
      </c>
      <c r="E146" s="6">
        <f>资产收益率计算及比较!J147</f>
        <v>-1.0101218870334213E-2</v>
      </c>
      <c r="F146" s="6">
        <f>资产收益率计算及比较!K147</f>
        <v>-0.24510564786312922</v>
      </c>
      <c r="G146" s="2">
        <f>'万德数据集（资产价格）'!H146/100</f>
        <v>2.9465190476190482E-2</v>
      </c>
    </row>
    <row r="147" spans="1:7" x14ac:dyDescent="0.2">
      <c r="A147" s="29">
        <v>42947</v>
      </c>
      <c r="B147" s="6">
        <f>资产收益率计算及比较!G148</f>
        <v>0.26804972723795228</v>
      </c>
      <c r="C147" s="6">
        <f>资产收益率计算及比较!H148</f>
        <v>0.55254918357148697</v>
      </c>
      <c r="D147" s="6">
        <f>资产收益率计算及比较!I148</f>
        <v>0.47065230598773977</v>
      </c>
      <c r="E147" s="6">
        <f>资产收益率计算及比较!J148</f>
        <v>0.11873688935047486</v>
      </c>
      <c r="F147" s="6">
        <f>资产收益率计算及比较!K148</f>
        <v>0.33691115848087688</v>
      </c>
      <c r="G147" s="2">
        <f>'万德数据集（资产价格）'!H147/100</f>
        <v>2.8136619047619053E-2</v>
      </c>
    </row>
    <row r="148" spans="1:7" x14ac:dyDescent="0.2">
      <c r="A148" s="29">
        <v>42978</v>
      </c>
      <c r="B148" s="6">
        <f>资产收益率计算及比较!G149</f>
        <v>0.18730027065877383</v>
      </c>
      <c r="C148" s="6">
        <f>资产收益率计算及比较!H149</f>
        <v>0.3205958252637417</v>
      </c>
      <c r="D148" s="6">
        <f>资产收益率计算及比较!I149</f>
        <v>0.50740487982202542</v>
      </c>
      <c r="E148" s="6">
        <f>资产收益率计算及比较!J149</f>
        <v>9.6678796980353685E-2</v>
      </c>
      <c r="F148" s="6">
        <f>资产收益率计算及比较!K149</f>
        <v>0.88357614812650942</v>
      </c>
      <c r="G148" s="2">
        <f>'万德数据集（资产价格）'!H148/100</f>
        <v>2.7169260869565219E-2</v>
      </c>
    </row>
    <row r="149" spans="1:7" x14ac:dyDescent="0.2">
      <c r="A149" s="29">
        <v>43008</v>
      </c>
      <c r="B149" s="6">
        <f>资产收益率计算及比较!G150</f>
        <v>0.35283476348705523</v>
      </c>
      <c r="C149" s="6">
        <f>资产收益率计算及比较!H150</f>
        <v>0.16602851625158552</v>
      </c>
      <c r="D149" s="6">
        <f>资产收益率计算及比较!I150</f>
        <v>0.21310435144019807</v>
      </c>
      <c r="E149" s="6">
        <f>资产收益率计算及比较!J150</f>
        <v>3.4396741923486435E-2</v>
      </c>
      <c r="F149" s="6">
        <f>资产收益率计算及比较!K150</f>
        <v>0.35435700041738111</v>
      </c>
      <c r="G149" s="2">
        <f>'万德数据集（资产价格）'!H149/100</f>
        <v>2.7501714285714289E-2</v>
      </c>
    </row>
    <row r="150" spans="1:7" x14ac:dyDescent="0.2">
      <c r="A150" s="29">
        <v>43039</v>
      </c>
      <c r="B150" s="6">
        <f>资产收益率计算及比较!G151</f>
        <v>0.37770601111053359</v>
      </c>
      <c r="C150" s="6">
        <f>资产收益率计算及比较!H151</f>
        <v>0.20463181207636238</v>
      </c>
      <c r="D150" s="6">
        <f>资产收益率计算及比较!I151</f>
        <v>-7.081930898060422E-2</v>
      </c>
      <c r="E150" s="6">
        <f>资产收益率计算及比较!J151</f>
        <v>4.3861443974261539E-2</v>
      </c>
      <c r="F150" s="6">
        <f>资产收益率计算及比较!K151</f>
        <v>-0.30249136196072868</v>
      </c>
      <c r="G150" s="2">
        <f>'万德数据集（资产价格）'!H150/100</f>
        <v>2.6895166666666671E-2</v>
      </c>
    </row>
    <row r="151" spans="1:7" x14ac:dyDescent="0.2">
      <c r="A151" s="29">
        <v>43069</v>
      </c>
      <c r="B151" s="6">
        <f>资产收益率计算及比较!G152</f>
        <v>0.14875010976397882</v>
      </c>
      <c r="C151" s="6">
        <f>资产收益率计算及比较!H152</f>
        <v>0.27423451105518237</v>
      </c>
      <c r="D151" s="6">
        <f>资产收益率计算及比较!I152</f>
        <v>-0.23732963035949806</v>
      </c>
      <c r="E151" s="6">
        <f>资产收益率计算及比较!J152</f>
        <v>6.5086931150631715E-4</v>
      </c>
      <c r="F151" s="6">
        <f>资产收益率计算及比较!K152</f>
        <v>-0.11899399179849343</v>
      </c>
      <c r="G151" s="2">
        <f>'万德数据集（资产价格）'!H151/100</f>
        <v>2.8271000000000001E-2</v>
      </c>
    </row>
    <row r="152" spans="1:7" x14ac:dyDescent="0.2">
      <c r="A152" s="29">
        <v>43100</v>
      </c>
      <c r="B152" s="6">
        <f>资产收益率计算及比较!G153</f>
        <v>-0.15395157522908026</v>
      </c>
      <c r="C152" s="6">
        <f>资产收益率计算及比较!H153</f>
        <v>0.11716750105451326</v>
      </c>
      <c r="D152" s="6">
        <f>资产收益率计算及比较!I153</f>
        <v>-0.38131805356837206</v>
      </c>
      <c r="E152" s="6">
        <f>资产收益率计算及比较!J153</f>
        <v>-3.3678182836693896E-2</v>
      </c>
      <c r="F152" s="6">
        <f>资产收益率计算及比较!K153</f>
        <v>0.22766726425081685</v>
      </c>
      <c r="G152" s="2">
        <f>'万德数据集（资产价格）'!H152/100</f>
        <v>3.1478217391304353E-2</v>
      </c>
    </row>
    <row r="153" spans="1:7" x14ac:dyDescent="0.2">
      <c r="A153" s="29">
        <v>43131</v>
      </c>
      <c r="B153" s="6">
        <f>资产收益率计算及比较!G154</f>
        <v>1.5978099313575188E-3</v>
      </c>
      <c r="C153" s="6">
        <f>资产收益率计算及比较!H154</f>
        <v>0.376766344471968</v>
      </c>
      <c r="D153" s="6">
        <f>资产收益率计算及比较!I154</f>
        <v>6.1328090708233418E-2</v>
      </c>
      <c r="E153" s="6">
        <f>资产收益率计算及比较!J154</f>
        <v>1.0814757914113501E-2</v>
      </c>
      <c r="F153" s="6">
        <f>资产收益率计算及比较!K154</f>
        <v>0.13239064135573889</v>
      </c>
      <c r="G153" s="2">
        <f>'万德数据集（资产价格）'!H153/100</f>
        <v>3.2315947368421048E-2</v>
      </c>
    </row>
    <row r="154" spans="1:7" x14ac:dyDescent="0.2">
      <c r="A154" s="29">
        <v>43159</v>
      </c>
      <c r="B154" s="6">
        <f>资产收益率计算及比较!G155</f>
        <v>-0.19480805110858743</v>
      </c>
      <c r="C154" s="6">
        <f>资产收益率计算及比较!H155</f>
        <v>0.22392413525235205</v>
      </c>
      <c r="D154" s="6">
        <f>资产收益率计算及比较!I155</f>
        <v>0.30602181745162649</v>
      </c>
      <c r="E154" s="6">
        <f>资产收益率计算及比较!J155</f>
        <v>4.878306349067317E-2</v>
      </c>
      <c r="F154" s="6">
        <f>资产收益率计算及比较!K155</f>
        <v>2.2355724728050228E-2</v>
      </c>
      <c r="G154" s="2">
        <f>'万德数据集（资产价格）'!H154/100</f>
        <v>3.3710736842105259E-2</v>
      </c>
    </row>
    <row r="155" spans="1:7" x14ac:dyDescent="0.2">
      <c r="A155" s="29">
        <v>43190</v>
      </c>
      <c r="B155" s="6">
        <f>资产收益率计算及比较!G156</f>
        <v>-0.25589727533129925</v>
      </c>
      <c r="C155" s="6">
        <f>资产收益率计算及比较!H156</f>
        <v>-0.3475811764618979</v>
      </c>
      <c r="D155" s="6">
        <f>资产收益率计算及比较!I156</f>
        <v>-8.7492434092934696E-2</v>
      </c>
      <c r="E155" s="6">
        <f>资产收益率计算及比较!J156</f>
        <v>7.406202051503305E-2</v>
      </c>
      <c r="F155" s="6">
        <f>资产收益率计算及比较!K156</f>
        <v>-0.21210406531828971</v>
      </c>
      <c r="G155" s="2">
        <f>'万德数据集（资产价格）'!H155/100</f>
        <v>3.3287521739130431E-2</v>
      </c>
    </row>
    <row r="156" spans="1:7" x14ac:dyDescent="0.2">
      <c r="A156" s="29">
        <v>43220</v>
      </c>
      <c r="B156" s="6">
        <f>资产收益率计算及比较!G157</f>
        <v>-8.6848984416292935E-2</v>
      </c>
      <c r="C156" s="6">
        <f>资产收益率计算及比较!H157</f>
        <v>-0.46004221397204281</v>
      </c>
      <c r="D156" s="6">
        <f>资产收益率计算及比较!I157</f>
        <v>-0.1163170397231368</v>
      </c>
      <c r="E156" s="6">
        <f>资产收益率计算及比较!J157</f>
        <v>0.11719833550745623</v>
      </c>
      <c r="F156" s="6">
        <f>资产收益率计算及比较!K157</f>
        <v>-0.27259983863507598</v>
      </c>
      <c r="G156" s="2">
        <f>'万德数据集（资产价格）'!H156/100</f>
        <v>3.3829842105263158E-2</v>
      </c>
    </row>
    <row r="157" spans="1:7" x14ac:dyDescent="0.2">
      <c r="A157" s="29">
        <v>43251</v>
      </c>
      <c r="B157" s="6">
        <f>资产收益率计算及比较!G158</f>
        <v>-0.22029282860615296</v>
      </c>
      <c r="C157" s="6">
        <f>资产收益率计算及比较!H158</f>
        <v>-0.29926729876457886</v>
      </c>
      <c r="D157" s="6">
        <f>资产收益率计算及比较!I158</f>
        <v>-4.3828098858789272E-2</v>
      </c>
      <c r="E157" s="6">
        <f>资产收益率计算及比较!J158</f>
        <v>8.4617158675344056E-2</v>
      </c>
      <c r="F157" s="6">
        <f>资产收益率计算及比较!K158</f>
        <v>4.290655136904873E-2</v>
      </c>
      <c r="G157" s="2">
        <f>'万德数据集（资产价格）'!H157/100</f>
        <v>3.6181904761904762E-2</v>
      </c>
    </row>
    <row r="158" spans="1:7" x14ac:dyDescent="0.2">
      <c r="A158" s="29">
        <v>43281</v>
      </c>
      <c r="B158" s="6">
        <f>资产收益率计算及比较!G159</f>
        <v>-0.46563216512065941</v>
      </c>
      <c r="C158" s="6">
        <f>资产收益率计算及比较!H159</f>
        <v>-0.23895775369604316</v>
      </c>
      <c r="D158" s="6">
        <f>资产收益率计算及比较!I159</f>
        <v>-0.3003892672888438</v>
      </c>
      <c r="E158" s="6">
        <f>资产收益率计算及比较!J159</f>
        <v>1.0357549865454061E-2</v>
      </c>
      <c r="F158" s="6">
        <f>资产收益率计算及比较!K159</f>
        <v>0.15153670862244514</v>
      </c>
      <c r="G158" s="2">
        <f>'万德数据集（资产价格）'!H158/100</f>
        <v>3.5698818181818179E-2</v>
      </c>
    </row>
    <row r="159" spans="1:7" x14ac:dyDescent="0.2">
      <c r="A159" s="29">
        <v>43312</v>
      </c>
      <c r="B159" s="6">
        <f>资产收益率计算及比较!G160</f>
        <v>-0.769401650753055</v>
      </c>
      <c r="C159" s="6">
        <f>资产收益率计算及比较!H160</f>
        <v>-0.58165636040889868</v>
      </c>
      <c r="D159" s="6">
        <f>资产收益率计算及比较!I160</f>
        <v>-0.23596858880107435</v>
      </c>
      <c r="E159" s="6">
        <f>资产收益率计算及比较!J160</f>
        <v>4.4257038944732527E-2</v>
      </c>
      <c r="F159" s="6">
        <f>资产收益率计算及比较!K160</f>
        <v>-2.5450537949844854E-2</v>
      </c>
      <c r="G159" s="2">
        <f>'万德数据集（资产价格）'!H159/100</f>
        <v>3.5869333333333329E-2</v>
      </c>
    </row>
    <row r="160" spans="1:7" x14ac:dyDescent="0.2">
      <c r="A160" s="29">
        <v>43343</v>
      </c>
      <c r="B160" s="6">
        <f>资产收益率计算及比较!G161</f>
        <v>-0.71283108577625554</v>
      </c>
      <c r="C160" s="6">
        <f>资产收益率计算及比较!H161</f>
        <v>-0.42711712366703158</v>
      </c>
      <c r="D160" s="6">
        <f>资产收益率计算及比较!I161</f>
        <v>9.9492042233987665E-2</v>
      </c>
      <c r="E160" s="6">
        <f>资产收益率计算及比较!J161</f>
        <v>0.11440107654360228</v>
      </c>
      <c r="F160" s="6">
        <f>资产收益率计算及比较!K161</f>
        <v>0.23847162261452293</v>
      </c>
      <c r="G160" s="2">
        <f>'万德数据集（资产价格）'!H160/100</f>
        <v>3.6242913043478257E-2</v>
      </c>
    </row>
    <row r="161" spans="1:7" x14ac:dyDescent="0.2">
      <c r="A161" s="29">
        <v>43373</v>
      </c>
      <c r="B161" s="6">
        <f>资产收益率计算及比较!G162</f>
        <v>-0.66552565988437895</v>
      </c>
      <c r="C161" s="6">
        <f>资产收益率计算及比较!H162</f>
        <v>-0.11954661156438218</v>
      </c>
      <c r="D161" s="6">
        <f>资产收益率计算及比较!I162</f>
        <v>7.9906056502239947E-2</v>
      </c>
      <c r="E161" s="6">
        <f>资产收益率计算及比较!J162</f>
        <v>8.7873071101689876E-2</v>
      </c>
      <c r="F161" s="6">
        <f>资产收益率计算及比较!K162</f>
        <v>0.23881570566009941</v>
      </c>
      <c r="G161" s="2">
        <f>'万德数据集（资产价格）'!H161/100</f>
        <v>3.6215863636363636E-2</v>
      </c>
    </row>
    <row r="162" spans="1:7" x14ac:dyDescent="0.2">
      <c r="A162" s="29">
        <v>43404</v>
      </c>
      <c r="B162" s="6">
        <f>资产收益率计算及比较!G163</f>
        <v>-0.74498094883266219</v>
      </c>
      <c r="C162" s="6">
        <f>资产收益率计算及比较!H163</f>
        <v>-0.21732863814911091</v>
      </c>
      <c r="D162" s="6">
        <f>资产收益率计算及比较!I163</f>
        <v>-5.0281212750500123E-3</v>
      </c>
      <c r="E162" s="6">
        <f>资产收益率计算及比较!J163</f>
        <v>6.9626866943721777E-2</v>
      </c>
      <c r="F162" s="6">
        <f>资产收益率计算及比较!K163</f>
        <v>0.1098486984021138</v>
      </c>
      <c r="G162" s="2">
        <f>'万德数据集（资产价格）'!H162/100</f>
        <v>3.7381823529411759E-2</v>
      </c>
    </row>
    <row r="163" spans="1:7" x14ac:dyDescent="0.2">
      <c r="A163" s="29">
        <v>43434</v>
      </c>
      <c r="B163" s="6">
        <f>资产收益率计算及比较!G164</f>
        <v>-0.25412525030220778</v>
      </c>
      <c r="C163" s="6">
        <f>资产收益率计算及比较!H164</f>
        <v>-0.11341399381684511</v>
      </c>
      <c r="D163" s="6">
        <f>资产收益率计算及比较!I164</f>
        <v>6.8804242979098817E-2</v>
      </c>
      <c r="E163" s="6">
        <f>资产收益率计算及比较!J164</f>
        <v>0.10526344150518091</v>
      </c>
      <c r="F163" s="6">
        <f>资产收益率计算及比较!K164</f>
        <v>-0.23760724826894261</v>
      </c>
      <c r="G163" s="2">
        <f>'万德数据集（资产价格）'!H163/100</f>
        <v>3.9198954545454551E-2</v>
      </c>
    </row>
    <row r="164" spans="1:7" x14ac:dyDescent="0.2">
      <c r="A164" s="29">
        <v>43465</v>
      </c>
      <c r="B164" s="6">
        <f>资产收益率计算及比较!G165</f>
        <v>5.7545655130049778E-2</v>
      </c>
      <c r="C164" s="6">
        <f>资产收益率计算及比较!H165</f>
        <v>-7.4152487337279527E-2</v>
      </c>
      <c r="D164" s="6">
        <f>资产收益率计算及比较!I165</f>
        <v>7.109228259568659E-2</v>
      </c>
      <c r="E164" s="6">
        <f>资产收益率计算及比较!J165</f>
        <v>0.10595569046864699</v>
      </c>
      <c r="F164" s="6">
        <f>资产收益率计算及比较!K165</f>
        <v>-0.49295355950485586</v>
      </c>
      <c r="G164" s="2">
        <f>'万德数据集（资产价格）'!H164/100</f>
        <v>3.8948869565217391E-2</v>
      </c>
    </row>
    <row r="165" spans="1:7" x14ac:dyDescent="0.2">
      <c r="A165" s="29">
        <v>43496</v>
      </c>
      <c r="B165" s="6">
        <f>资产收益率计算及比较!G166</f>
        <v>-0.19554452133120526</v>
      </c>
      <c r="C165" s="6">
        <f>资产收益率计算及比较!H166</f>
        <v>-0.1691992393782871</v>
      </c>
      <c r="D165" s="6">
        <f>资产收益率计算及比较!I166</f>
        <v>0.10346504238905116</v>
      </c>
      <c r="E165" s="6">
        <f>资产收益率计算及比较!J166</f>
        <v>0.1127923999415531</v>
      </c>
      <c r="F165" s="6">
        <f>资产收益率计算及比较!K166</f>
        <v>1.985539177904462E-2</v>
      </c>
      <c r="G165" s="2">
        <f>'万德数据集（资产价格）'!H165/100</f>
        <v>3.9374590909090908E-2</v>
      </c>
    </row>
    <row r="166" spans="1:7" x14ac:dyDescent="0.2">
      <c r="A166" s="29">
        <v>43524</v>
      </c>
      <c r="B166" s="6">
        <f>资产收益率计算及比较!G167</f>
        <v>0.80516395509888272</v>
      </c>
      <c r="C166" s="6">
        <f>资产收益率计算及比较!H167</f>
        <v>0.5042087150429917</v>
      </c>
      <c r="D166" s="6">
        <f>资产收益率计算及比较!I167</f>
        <v>0.51093785169866346</v>
      </c>
      <c r="E166" s="6">
        <f>资产收益率计算及比较!J167</f>
        <v>0.10346462305995831</v>
      </c>
      <c r="F166" s="6">
        <f>资产收益率计算及比较!K167</f>
        <v>0.42070551449390481</v>
      </c>
      <c r="G166" s="2">
        <f>'万德数据集（资产价格）'!H166/100</f>
        <v>3.8725823529411757E-2</v>
      </c>
    </row>
    <row r="167" spans="1:7" x14ac:dyDescent="0.2">
      <c r="A167" s="29">
        <v>43555</v>
      </c>
      <c r="B167" s="6">
        <f>资产收益率计算及比较!G168</f>
        <v>1.6741279803786813</v>
      </c>
      <c r="C167" s="6">
        <f>资产收益率计算及比较!H168</f>
        <v>1.0382231830240565</v>
      </c>
      <c r="D167" s="6">
        <f>资产收益率计算及比较!I168</f>
        <v>0.66998190092897247</v>
      </c>
      <c r="E167" s="6">
        <f>资产收益率计算及比较!J168</f>
        <v>4.6434833184750716E-2</v>
      </c>
      <c r="F167" s="6">
        <f>资产收益率计算及比较!K168</f>
        <v>0.23863634052225263</v>
      </c>
      <c r="G167" s="2">
        <f>'万德数据集（资产价格）'!H167/100</f>
        <v>3.7932045454545447E-2</v>
      </c>
    </row>
    <row r="168" spans="1:7" x14ac:dyDescent="0.2">
      <c r="A168" s="29">
        <v>43585</v>
      </c>
      <c r="B168" s="6">
        <f>资产收益率计算及比较!G169</f>
        <v>1.1184703761879025</v>
      </c>
      <c r="C168" s="6">
        <f>资产收益率计算及比较!H169</f>
        <v>0.86535831875119118</v>
      </c>
      <c r="D168" s="6">
        <f>资产收益率计算及比较!I169</f>
        <v>0.32304899937417414</v>
      </c>
      <c r="E168" s="6">
        <f>资产收益率计算及比较!J169</f>
        <v>1.2367058614094786E-2</v>
      </c>
      <c r="F168" s="6">
        <f>资产收益率计算及比较!K169</f>
        <v>8.605893408870384E-2</v>
      </c>
      <c r="G168" s="2">
        <f>'万德数据集（资产价格）'!H168/100</f>
        <v>3.6489300000000002E-2</v>
      </c>
    </row>
    <row r="169" spans="1:7" x14ac:dyDescent="0.2">
      <c r="A169" s="29">
        <v>43616</v>
      </c>
      <c r="B169" s="6">
        <f>资产收益率计算及比较!G170</f>
        <v>-0.37749171102410789</v>
      </c>
      <c r="C169" s="6">
        <f>资产收益率计算及比较!H170</f>
        <v>-0.19479133551354638</v>
      </c>
      <c r="D169" s="6">
        <f>资产收益率计算及比较!I170</f>
        <v>-0.21516335988887339</v>
      </c>
      <c r="E169" s="6">
        <f>资产收益率计算及比较!J170</f>
        <v>4.9165911968496026E-2</v>
      </c>
      <c r="F169" s="6">
        <f>资产收益率计算及比较!K170</f>
        <v>0.1547286887395305</v>
      </c>
      <c r="G169" s="2">
        <f>'万德数据集（资产价格）'!H169/100</f>
        <v>3.6637590909090911E-2</v>
      </c>
    </row>
    <row r="170" spans="1:7" x14ac:dyDescent="0.2">
      <c r="A170" s="29">
        <v>43646</v>
      </c>
      <c r="B170" s="6">
        <f>资产收益率计算及比较!G171</f>
        <v>-0.66727723397004779</v>
      </c>
      <c r="C170" s="6">
        <f>资产收益率计算及比较!H171</f>
        <v>-0.47305597355053552</v>
      </c>
      <c r="D170" s="6">
        <f>资产收益率计算及比较!I171</f>
        <v>-0.33541567931477734</v>
      </c>
      <c r="E170" s="6">
        <f>资产收益率计算及比较!J171</f>
        <v>7.4598428786729815E-2</v>
      </c>
      <c r="F170" s="6">
        <f>资产收益率计算及比较!K171</f>
        <v>3.3252463982390203E-3</v>
      </c>
      <c r="G170" s="2">
        <f>'万德数据集（资产价格）'!H170/100</f>
        <v>3.6076999999999998E-2</v>
      </c>
    </row>
    <row r="171" spans="1:7" x14ac:dyDescent="0.2">
      <c r="A171" s="29">
        <v>43677</v>
      </c>
      <c r="B171" s="6">
        <f>资产收益率计算及比较!G172</f>
        <v>0.21568634212697907</v>
      </c>
      <c r="C171" s="6">
        <f>资产收益率计算及比较!H172</f>
        <v>0.16982685038867482</v>
      </c>
      <c r="D171" s="6">
        <f>资产收益率计算及比较!I172</f>
        <v>3.775334184487561E-2</v>
      </c>
      <c r="E171" s="6">
        <f>资产收益率计算及比较!J172</f>
        <v>6.5545487946043812E-2</v>
      </c>
      <c r="F171" s="6">
        <f>资产收益率计算及比较!K172</f>
        <v>0.12278661554654371</v>
      </c>
      <c r="G171" s="2">
        <f>'万德数据集（资产价格）'!H171/100</f>
        <v>3.5084590909090912E-2</v>
      </c>
    </row>
    <row r="172" spans="1:7" x14ac:dyDescent="0.2">
      <c r="A172" s="29">
        <v>43708</v>
      </c>
      <c r="B172" s="6">
        <f>资产收益率计算及比较!G173</f>
        <v>0.11713650165682701</v>
      </c>
      <c r="C172" s="6">
        <f>资产收益率计算及比较!H173</f>
        <v>-0.15070929596239493</v>
      </c>
      <c r="D172" s="6">
        <f>资产收益率计算及比较!I173</f>
        <v>0.22222346426447798</v>
      </c>
      <c r="E172" s="6">
        <f>资产收益率计算及比较!J173</f>
        <v>7.3425407251758404E-2</v>
      </c>
      <c r="F172" s="6">
        <f>资产收益率计算及比较!K173</f>
        <v>-3.1171900613729646E-3</v>
      </c>
      <c r="G172" s="2">
        <f>'万德数据集（资产价格）'!H172/100</f>
        <v>3.56765652173913E-2</v>
      </c>
    </row>
    <row r="173" spans="1:7" x14ac:dyDescent="0.2">
      <c r="A173" s="29">
        <v>43738</v>
      </c>
      <c r="B173" s="6">
        <f>资产收益率计算及比较!G174</f>
        <v>0.3139185299669347</v>
      </c>
      <c r="C173" s="6">
        <f>资产收益率计算及比较!H174</f>
        <v>-0.10292362805154104</v>
      </c>
      <c r="D173" s="6">
        <f>资产收益率计算及比较!I174</f>
        <v>0.22190923766843562</v>
      </c>
      <c r="E173" s="6">
        <f>资产收益率计算及比较!J174</f>
        <v>7.0633187523736332E-2</v>
      </c>
      <c r="F173" s="6">
        <f>资产收益率计算及比较!K174</f>
        <v>-3.298112847368196E-2</v>
      </c>
      <c r="G173" s="2">
        <f>'万德数据集（资产价格）'!H173/100</f>
        <v>3.6400761904761901E-2</v>
      </c>
    </row>
    <row r="174" spans="1:7" x14ac:dyDescent="0.2">
      <c r="A174" s="29">
        <v>43769</v>
      </c>
      <c r="B174" s="6">
        <f>资产收益率计算及比较!G175</f>
        <v>0.33986397390383771</v>
      </c>
      <c r="C174" s="6">
        <f>资产收益率计算及比较!H175</f>
        <v>0.15260068518449554</v>
      </c>
      <c r="D174" s="6">
        <f>资产收益率计算及比较!I175</f>
        <v>0.13894219281835055</v>
      </c>
      <c r="E174" s="6">
        <f>资产收益率计算及比较!J175</f>
        <v>5.3805022242008296E-2</v>
      </c>
      <c r="F174" s="6">
        <f>资产收益率计算及比较!K175</f>
        <v>2.7145935012422309E-2</v>
      </c>
      <c r="G174" s="2">
        <f>'万德数据集（资产价格）'!H174/100</f>
        <v>3.5660888888888888E-2</v>
      </c>
    </row>
    <row r="175" spans="1:7" x14ac:dyDescent="0.2">
      <c r="A175" s="29">
        <v>43799</v>
      </c>
      <c r="B175" s="6">
        <f>资产收益率计算及比较!G176</f>
        <v>1.2209555540426882E-2</v>
      </c>
      <c r="C175" s="6">
        <f>资产收益率计算及比较!H176</f>
        <v>-1.3295868242279969E-2</v>
      </c>
      <c r="D175" s="6">
        <f>资产收益率计算及比较!I176</f>
        <v>2.9558259597211395E-2</v>
      </c>
      <c r="E175" s="6">
        <f>资产收益率计算及比较!J176</f>
        <v>4.4281231808323378E-2</v>
      </c>
      <c r="F175" s="6">
        <f>资产收益率计算及比较!K176</f>
        <v>-8.230818925185214E-2</v>
      </c>
      <c r="G175" s="2">
        <f>'万德数据集（资产价格）'!H175/100</f>
        <v>3.429809090909091E-2</v>
      </c>
    </row>
    <row r="176" spans="1:7" x14ac:dyDescent="0.2">
      <c r="A176" s="29">
        <v>43830</v>
      </c>
      <c r="B176" s="6">
        <f>资产收益率计算及比较!G177</f>
        <v>0.23534284473416214</v>
      </c>
      <c r="C176" s="6">
        <f>资产收益率计算及比较!H177</f>
        <v>9.6416915510170842E-2</v>
      </c>
      <c r="D176" s="6">
        <f>资产收益率计算及比较!I177</f>
        <v>0.11717897763674129</v>
      </c>
      <c r="E176" s="6">
        <f>资产收益率计算及比较!J177</f>
        <v>5.8880298390533464E-2</v>
      </c>
      <c r="F176" s="6">
        <f>资产收益率计算及比较!K177</f>
        <v>0.19532089676766032</v>
      </c>
      <c r="G176" s="2">
        <f>'万德数据集（资产价格）'!H176/100</f>
        <v>3.2963130434782613E-2</v>
      </c>
    </row>
    <row r="177" spans="1:7" x14ac:dyDescent="0.2">
      <c r="A177" s="29">
        <v>43861</v>
      </c>
      <c r="B177" s="6">
        <f>资产收益率计算及比较!G178</f>
        <v>0.58547133147214026</v>
      </c>
      <c r="C177" s="6">
        <f>资产收益率计算及比较!H178</f>
        <v>0.32399909949040828</v>
      </c>
      <c r="D177" s="6">
        <f>资产收益率计算及比较!I178</f>
        <v>0.3245184593731878</v>
      </c>
      <c r="E177" s="6">
        <f>资产收益率计算及比较!J178</f>
        <v>7.4059623285935183E-2</v>
      </c>
      <c r="F177" s="6">
        <f>资产收益率计算及比较!K178</f>
        <v>0.24101272333751328</v>
      </c>
      <c r="G177" s="2">
        <f>'万德数据集（资产价格）'!H177/100</f>
        <v>3.120477272727273E-2</v>
      </c>
    </row>
    <row r="178" spans="1:7" x14ac:dyDescent="0.2">
      <c r="A178" s="29">
        <v>43890</v>
      </c>
      <c r="B178" s="6">
        <f>资产收益率计算及比较!G179</f>
        <v>0.4142545279616674</v>
      </c>
      <c r="C178" s="6">
        <f>资产收益率计算及比较!H179</f>
        <v>-0.21611001381327652</v>
      </c>
      <c r="D178" s="6">
        <f>资产收益率计算及比较!I179</f>
        <v>0.17871091996079319</v>
      </c>
      <c r="E178" s="6">
        <f>资产收益率计算及比较!J179</f>
        <v>0.1056900664185956</v>
      </c>
      <c r="F178" s="6">
        <f>资产收益率计算及比较!K179</f>
        <v>-0.323760313655581</v>
      </c>
      <c r="G178" s="2">
        <f>'万德数据集（资产价格）'!H178/100</f>
        <v>3.118235294117647E-2</v>
      </c>
    </row>
    <row r="179" spans="1:7" x14ac:dyDescent="0.2">
      <c r="A179" s="29">
        <v>43921</v>
      </c>
      <c r="B179" s="6">
        <f>资产收益率计算及比较!G180</f>
        <v>-0.25020619432797991</v>
      </c>
      <c r="C179" s="6">
        <f>资产收益率计算及比较!H180</f>
        <v>-0.59316163772984254</v>
      </c>
      <c r="D179" s="6">
        <f>资产收益率计算及比较!I180</f>
        <v>-6.2550471037973759E-2</v>
      </c>
      <c r="E179" s="6">
        <f>资产收益率计算及比较!J180</f>
        <v>0.10586235192818765</v>
      </c>
      <c r="F179" s="6">
        <f>资产收益率计算及比较!K180</f>
        <v>-0.76271712179618945</v>
      </c>
      <c r="G179" s="2">
        <f>'万德数据集（资产价格）'!H179/100</f>
        <v>3.1348714285714292E-2</v>
      </c>
    </row>
    <row r="180" spans="1:7" x14ac:dyDescent="0.2">
      <c r="A180" s="29">
        <v>43951</v>
      </c>
      <c r="B180" s="6">
        <f>资产收益率计算及比较!G181</f>
        <v>-0.23188431014624755</v>
      </c>
      <c r="C180" s="6">
        <f>资产收益率计算及比较!H181</f>
        <v>-0.34894000093998867</v>
      </c>
      <c r="D180" s="6">
        <f>资产收益率计算及比较!I181</f>
        <v>-0.11537818081423017</v>
      </c>
      <c r="E180" s="6">
        <f>资产收益率计算及比较!J181</f>
        <v>8.2110707257445931E-2</v>
      </c>
      <c r="F180" s="6">
        <f>资产收益率计算及比较!K181</f>
        <v>-0.4986082392416965</v>
      </c>
      <c r="G180" s="2">
        <f>'万德数据集（资产价格）'!H180/100</f>
        <v>3.3373681818181816E-2</v>
      </c>
    </row>
    <row r="181" spans="1:7" x14ac:dyDescent="0.2">
      <c r="A181" s="29">
        <v>43982</v>
      </c>
      <c r="B181" s="6">
        <f>资产收益率计算及比较!G182</f>
        <v>0.32163033671043906</v>
      </c>
      <c r="C181" s="6">
        <f>资产收益率计算及比较!H182</f>
        <v>-8.3360888336745903E-2</v>
      </c>
      <c r="D181" s="6">
        <f>资产收益率计算及比较!I182</f>
        <v>-0.16817321003041991</v>
      </c>
      <c r="E181" s="6">
        <f>资产收益率计算及比较!J182</f>
        <v>5.5687812592113486E-2</v>
      </c>
      <c r="F181" s="6">
        <f>资产收益率计算及比较!K182</f>
        <v>0.16392143761024719</v>
      </c>
      <c r="G181" s="2">
        <f>'万德数据集（资产价格）'!H181/100</f>
        <v>3.3063714285714287E-2</v>
      </c>
    </row>
    <row r="182" spans="1:7" x14ac:dyDescent="0.2">
      <c r="A182" s="29">
        <v>44012</v>
      </c>
      <c r="B182" s="6">
        <f>资产收益率计算及比较!G183</f>
        <v>0.66140706445343556</v>
      </c>
      <c r="C182" s="6">
        <f>资产收益率计算及比较!H183</f>
        <v>0.15609823971074066</v>
      </c>
      <c r="D182" s="6">
        <f>资产收益率计算及比较!I183</f>
        <v>-0.14526047670327746</v>
      </c>
      <c r="E182" s="6">
        <f>资产收益率计算及比较!J183</f>
        <v>-2.3830695991689903E-2</v>
      </c>
      <c r="F182" s="6">
        <f>资产收益率计算及比较!K183</f>
        <v>0.53585044134916759</v>
      </c>
      <c r="G182" s="2">
        <f>'万德数据集（资产价格）'!H182/100</f>
        <v>3.2352421052631579E-2</v>
      </c>
    </row>
    <row r="183" spans="1:7" x14ac:dyDescent="0.2">
      <c r="A183" s="29">
        <v>44043</v>
      </c>
      <c r="B183" s="6">
        <f>资产收益率计算及比较!G184</f>
        <v>1.3892400354109176</v>
      </c>
      <c r="C183" s="6">
        <f>资产收益率计算及比较!H184</f>
        <v>0.65166839983625524</v>
      </c>
      <c r="D183" s="6">
        <f>资产收益率计算及比较!I184</f>
        <v>0.22340756714009213</v>
      </c>
      <c r="E183" s="6">
        <f>资产收益率计算及比较!J184</f>
        <v>-4.5600881431322224E-2</v>
      </c>
      <c r="F183" s="6">
        <f>资产收益率计算及比较!K184</f>
        <v>0.41464161488285117</v>
      </c>
      <c r="G183" s="2">
        <f>'万德数据集（资产价格）'!H183/100</f>
        <v>3.1680826086956521E-2</v>
      </c>
    </row>
    <row r="184" spans="1:7" x14ac:dyDescent="0.2">
      <c r="A184" s="29">
        <v>44074</v>
      </c>
      <c r="B184" s="6">
        <f>资产收益率计算及比较!G185</f>
        <v>1.1653305502935916</v>
      </c>
      <c r="C184" s="6">
        <f>资产收益率计算及比较!H185</f>
        <v>0.67746190466764244</v>
      </c>
      <c r="D184" s="6">
        <f>资产收益率计算及比较!I185</f>
        <v>0.37758371133085056</v>
      </c>
      <c r="E184" s="6">
        <f>资产收益率计算及比较!J185</f>
        <v>1.6683930293478279E-2</v>
      </c>
      <c r="F184" s="6">
        <f>资产收益率计算及比较!K185</f>
        <v>0.29912292747332231</v>
      </c>
      <c r="G184" s="2">
        <f>'万德数据集（资产价格）'!H184/100</f>
        <v>3.0469590909090911E-2</v>
      </c>
    </row>
    <row r="185" spans="1:7" x14ac:dyDescent="0.2">
      <c r="A185" s="29">
        <v>44104</v>
      </c>
      <c r="B185" s="6">
        <f>资产收益率计算及比较!G186</f>
        <v>4.5916544524710119E-2</v>
      </c>
      <c r="C185" s="6">
        <f>资产收益率计算及比较!H186</f>
        <v>3.3278411900661192E-2</v>
      </c>
      <c r="D185" s="6">
        <f>资产收益率计算及比较!I186</f>
        <v>-2.950575031033963E-2</v>
      </c>
      <c r="E185" s="6">
        <f>资产收益率计算及比较!J186</f>
        <v>3.4700569059601255E-2</v>
      </c>
      <c r="F185" s="6">
        <f>资产收益率计算及比较!K186</f>
        <v>2.469867049163596E-2</v>
      </c>
      <c r="G185" s="2">
        <f>'万德数据集（资产价格）'!H185/100</f>
        <v>3.088714285714286E-2</v>
      </c>
    </row>
    <row r="186" spans="1:7" x14ac:dyDescent="0.2">
      <c r="A186" s="29">
        <v>44135</v>
      </c>
      <c r="B186" s="6">
        <f>资产收益率计算及比较!G187</f>
        <v>3.8899777380662047E-2</v>
      </c>
      <c r="C186" s="6">
        <f>资产收益率计算及比较!H187</f>
        <v>-1.2758134581521145E-2</v>
      </c>
      <c r="D186" s="6">
        <f>资产收益率计算及比较!I187</f>
        <v>-4.1143427708641357E-2</v>
      </c>
      <c r="E186" s="6">
        <f>资产收益率计算及比较!J187</f>
        <v>3.599418661075595E-2</v>
      </c>
      <c r="F186" s="6">
        <f>资产收益率计算及比较!K187</f>
        <v>-0.1124593937081117</v>
      </c>
      <c r="G186" s="2">
        <f>'万德数据集（资产价格）'!H186/100</f>
        <v>3.2010631578947367E-2</v>
      </c>
    </row>
    <row r="187" spans="1:7" x14ac:dyDescent="0.2">
      <c r="A187" s="29">
        <v>44165</v>
      </c>
      <c r="B187" s="6">
        <f>资产收益率计算及比较!G188</f>
        <v>0.30602757264516706</v>
      </c>
      <c r="C187" s="6">
        <f>资产收益率计算及比较!H188</f>
        <v>0.32523210427979504</v>
      </c>
      <c r="D187" s="6">
        <f>资产收益率计算及比较!I188</f>
        <v>8.2391103030013166E-2</v>
      </c>
      <c r="E187" s="6">
        <f>资产收益率计算及比较!J188</f>
        <v>3.3768050478659287E-2</v>
      </c>
      <c r="F187" s="6">
        <f>资产收益率计算及比较!K188</f>
        <v>9.8448692948183911E-2</v>
      </c>
      <c r="G187" s="2">
        <f>'万德数据集（资产价格）'!H187/100</f>
        <v>3.219252380952381E-2</v>
      </c>
    </row>
    <row r="188" spans="1:7" x14ac:dyDescent="0.2">
      <c r="A188" s="29">
        <v>44196</v>
      </c>
      <c r="B188" s="6">
        <f>资产收益率计算及比较!G189</f>
        <v>0.38229725269760984</v>
      </c>
      <c r="C188" s="6">
        <f>资产收益率计算及比较!H189</f>
        <v>0.26546328790925833</v>
      </c>
      <c r="D188" s="6">
        <f>资产收益率计算及比较!I189</f>
        <v>-1.2720112856825259E-2</v>
      </c>
      <c r="E188" s="6">
        <f>资产收益率计算及比较!J189</f>
        <v>1.6080760633214671E-2</v>
      </c>
      <c r="F188" s="6">
        <f>资产收益率计算及比较!K189</f>
        <v>0.58033705873413721</v>
      </c>
      <c r="G188" s="2">
        <f>'万德数据集（资产价格）'!H188/100</f>
        <v>3.1717954545454549E-2</v>
      </c>
    </row>
    <row r="189" spans="1:7" x14ac:dyDescent="0.2">
      <c r="A189" s="29">
        <v>44227</v>
      </c>
      <c r="B189" s="6">
        <f>资产收益率计算及比较!G190</f>
        <v>1.0033092355336577</v>
      </c>
      <c r="C189" s="6">
        <f>资产收益率计算及比较!H190</f>
        <v>0.14837347380979404</v>
      </c>
      <c r="D189" s="6">
        <f>资产收益率计算及比较!I190</f>
        <v>8.286272038196385E-2</v>
      </c>
      <c r="E189" s="6">
        <f>资产收益率计算及比较!J190</f>
        <v>4.8093786812529071E-2</v>
      </c>
      <c r="F189" s="6">
        <f>资产收益率计算及比较!K190</f>
        <v>0.76733638211901256</v>
      </c>
      <c r="G189" s="2">
        <f>'万德数据集（资产价格）'!H189/100</f>
        <v>3.0916000000000003E-2</v>
      </c>
    </row>
    <row r="190" spans="1:7" x14ac:dyDescent="0.2">
      <c r="A190" s="29">
        <v>44255</v>
      </c>
      <c r="B190" s="6">
        <f>资产收益率计算及比较!G191</f>
        <v>0.95258724086749402</v>
      </c>
      <c r="C190" s="6">
        <f>资产收益率计算及比较!H191</f>
        <v>0.23234037182865178</v>
      </c>
      <c r="D190" s="6">
        <f>资产收益率计算及比较!I191</f>
        <v>1.1042891701590449E-3</v>
      </c>
      <c r="E190" s="6">
        <f>资产收益率计算及比较!J191</f>
        <v>3.4754086533329162E-2</v>
      </c>
      <c r="F190" s="6">
        <f>资产收益率计算及比较!K191</f>
        <v>0.50841713159299184</v>
      </c>
      <c r="G190" s="2">
        <f>'万德数据集（资产价格）'!H190/100</f>
        <v>2.8305050000000002E-2</v>
      </c>
    </row>
    <row r="191" spans="1:7" x14ac:dyDescent="0.2">
      <c r="A191" s="29">
        <v>44286</v>
      </c>
      <c r="B191" s="6">
        <f>资产收益率计算及比较!G192</f>
        <v>-0.49777952036217521</v>
      </c>
      <c r="C191" s="6">
        <f>资产收益率计算及比较!H192</f>
        <v>8.7085099291444729E-2</v>
      </c>
      <c r="D191" s="6">
        <f>资产收益率计算及比较!I192</f>
        <v>-6.8236729574677329E-2</v>
      </c>
      <c r="E191" s="6">
        <f>资产收益率计算及比较!J192</f>
        <v>2.4842330002408881E-2</v>
      </c>
      <c r="F191" s="6">
        <f>资产收益率计算及比较!K192</f>
        <v>0.31174147277927161</v>
      </c>
      <c r="G191" s="2">
        <f>'万德数据集（资产价格）'!H191/100</f>
        <v>2.6518363636363639E-2</v>
      </c>
    </row>
    <row r="192" spans="1:7" x14ac:dyDescent="0.2">
      <c r="A192" s="29">
        <v>44316</v>
      </c>
      <c r="B192" s="6">
        <f>资产收益率计算及比较!G193</f>
        <v>-0.52775165645587807</v>
      </c>
      <c r="C192" s="6">
        <f>资产收益率计算及比较!H193</f>
        <v>-0.10263427810212611</v>
      </c>
      <c r="D192" s="6">
        <f>资产收益率计算及比较!I193</f>
        <v>6.7145293556206104E-2</v>
      </c>
      <c r="E192" s="6">
        <f>资产收益率计算及比较!J193</f>
        <v>5.8624637123032369E-2</v>
      </c>
      <c r="F192" s="6">
        <f>资产收益率计算及比较!K193</f>
        <v>0.20932884295645657</v>
      </c>
      <c r="G192" s="2">
        <f>'万德数据集（资产价格）'!H192/100</f>
        <v>2.5422818181818178E-2</v>
      </c>
    </row>
    <row r="193" spans="1:7" x14ac:dyDescent="0.2">
      <c r="A193" s="29">
        <v>44347</v>
      </c>
      <c r="B193" s="6">
        <f>资产收益率计算及比较!G194</f>
        <v>0.33679042539134629</v>
      </c>
      <c r="C193" s="6">
        <f>资产收益率计算及比较!H194</f>
        <v>-0.10084921224681939</v>
      </c>
      <c r="D193" s="6">
        <f>资产收益率计算及比较!I194</f>
        <v>0.1236379509514523</v>
      </c>
      <c r="E193" s="6">
        <f>资产收益率计算及比较!J194</f>
        <v>7.2021383085687146E-2</v>
      </c>
      <c r="F193" s="6">
        <f>资产收益率计算及比较!K194</f>
        <v>0.44594296672360034</v>
      </c>
      <c r="G193" s="2">
        <f>'万德数据集（资产价格）'!H193/100</f>
        <v>2.680978947368421E-2</v>
      </c>
    </row>
    <row r="194" spans="1:7" x14ac:dyDescent="0.2">
      <c r="A194" s="29">
        <v>44377</v>
      </c>
      <c r="B194" s="6">
        <f>资产收益率计算及比较!G195</f>
        <v>0.39980838022615239</v>
      </c>
      <c r="C194" s="6">
        <f>资产收益率计算及比较!H195</f>
        <v>-6.9451870870718843E-2</v>
      </c>
      <c r="D194" s="6">
        <f>资产收益率计算及比较!I195</f>
        <v>0.13023331961276544</v>
      </c>
      <c r="E194" s="6">
        <f>资产收益率计算及比较!J195</f>
        <v>6.5952141540997003E-2</v>
      </c>
      <c r="F194" s="6">
        <f>资产收益率计算及比较!K195</f>
        <v>0.31139634363030932</v>
      </c>
      <c r="G194" s="2">
        <f>'万德数据集（资产价格）'!H194/100</f>
        <v>2.826952380952381E-2</v>
      </c>
    </row>
    <row r="195" spans="1:7" x14ac:dyDescent="0.2">
      <c r="A195" s="29">
        <v>44408</v>
      </c>
      <c r="B195" s="6">
        <f>资产收益率计算及比较!G196</f>
        <v>0.23905993977678855</v>
      </c>
      <c r="C195" s="6">
        <f>资产收益率计算及比较!H196</f>
        <v>-0.37289990580012339</v>
      </c>
      <c r="D195" s="6">
        <f>资产收益率计算及比较!I196</f>
        <v>9.7527485168294736E-2</v>
      </c>
      <c r="E195" s="6">
        <f>资产收益率计算及比较!J196</f>
        <v>7.8435166956215913E-2</v>
      </c>
      <c r="F195" s="6">
        <f>资产收益率计算及比较!K196</f>
        <v>0.13631271144004431</v>
      </c>
      <c r="G195" s="2">
        <f>'万德数据集（资产价格）'!H195/100</f>
        <v>2.9492304347826091E-2</v>
      </c>
    </row>
    <row r="196" spans="1:7" x14ac:dyDescent="0.2">
      <c r="A196" s="29">
        <v>44439</v>
      </c>
      <c r="B196" s="6">
        <f>资产收益率计算及比较!G197</f>
        <v>-0.18068552477189331</v>
      </c>
      <c r="C196" s="6">
        <f>资产收益率计算及比较!H197</f>
        <v>-0.32336197945041989</v>
      </c>
      <c r="D196" s="6">
        <f>资产收益率计算及比较!I197</f>
        <v>0.18603221379494861</v>
      </c>
      <c r="E196" s="6">
        <f>资产收益率计算及比较!J197</f>
        <v>9.9835625738795383E-2</v>
      </c>
      <c r="F196" s="6">
        <f>资产收益率计算及比较!K197</f>
        <v>4.8373435779817349E-2</v>
      </c>
      <c r="G196" s="2">
        <f>'万德数据集（资产价格）'!H196/100</f>
        <v>2.9860857142857137E-2</v>
      </c>
    </row>
    <row r="197" spans="1:7" x14ac:dyDescent="0.2">
      <c r="A197" s="29">
        <v>44469</v>
      </c>
      <c r="B197" s="6">
        <f>资产收益率计算及比较!G198</f>
        <v>-0.33188328557060243</v>
      </c>
      <c r="C197" s="6">
        <f>资产收益率计算及比较!H198</f>
        <v>0.38889463835793764</v>
      </c>
      <c r="D197" s="6">
        <f>资产收益率计算及比较!I198</f>
        <v>0.32454171098955764</v>
      </c>
      <c r="E197" s="6">
        <f>资产收益率计算及比较!J198</f>
        <v>6.3535309138740684E-2</v>
      </c>
      <c r="F197" s="6">
        <f>资产收益率计算及比较!K198</f>
        <v>5.3769310827528116E-2</v>
      </c>
      <c r="G197" s="2">
        <f>'万德数据集（资产价格）'!H197/100</f>
        <v>3.1126086956521738E-2</v>
      </c>
    </row>
    <row r="198" spans="1:7" x14ac:dyDescent="0.2">
      <c r="A198" s="29">
        <v>44500</v>
      </c>
      <c r="B198" s="6">
        <f>资产收益率计算及比较!G199</f>
        <v>-2.9131711459197067E-2</v>
      </c>
      <c r="C198" s="6">
        <f>资产收益率计算及比较!H199</f>
        <v>0.20705144326420308</v>
      </c>
      <c r="D198" s="6">
        <f>资产收益率计算及比较!I199</f>
        <v>0.12917405640291138</v>
      </c>
      <c r="E198" s="6">
        <f>资产收益率计算及比较!J199</f>
        <v>2.6943846744500628E-2</v>
      </c>
      <c r="F198" s="6">
        <f>资产收益率计算及比较!K199</f>
        <v>0.5183004565117193</v>
      </c>
      <c r="G198" s="2">
        <f>'万德数据集（资产价格）'!H198/100</f>
        <v>3.1925647058823531E-2</v>
      </c>
    </row>
    <row r="199" spans="1:7" x14ac:dyDescent="0.2">
      <c r="A199" s="29">
        <v>44530</v>
      </c>
      <c r="B199" s="6">
        <f>资产收益率计算及比较!G200</f>
        <v>0.15338551564717923</v>
      </c>
      <c r="C199" s="6">
        <f>资产收益率计算及比较!H200</f>
        <v>-0.41615651103607265</v>
      </c>
      <c r="D199" s="6">
        <f>资产收益率计算及比较!I200</f>
        <v>8.1393278211689887E-2</v>
      </c>
      <c r="E199" s="6">
        <f>资产收益率计算及比较!J200</f>
        <v>5.0325797106512443E-2</v>
      </c>
      <c r="F199" s="6">
        <f>资产收益率计算及比较!K200</f>
        <v>-9.8134785596173307E-2</v>
      </c>
      <c r="G199" s="2">
        <f>'万德数据集（资产价格）'!H199/100</f>
        <v>3.2549619047619049E-2</v>
      </c>
    </row>
    <row r="200" spans="1:7" x14ac:dyDescent="0.2">
      <c r="A200" s="29">
        <v>44561</v>
      </c>
      <c r="B200" s="6">
        <f>资产收益率计算及比较!G201</f>
        <v>0.18932197211545812</v>
      </c>
      <c r="C200" s="6">
        <f>资产收益率计算及比较!H201</f>
        <v>-5.0430613252115709E-2</v>
      </c>
      <c r="D200" s="6">
        <f>资产收益率计算及比较!I201</f>
        <v>0.28357386660761946</v>
      </c>
      <c r="E200" s="6">
        <f>资产收益率计算及比较!J201</f>
        <v>7.4071971143602061E-2</v>
      </c>
      <c r="F200" s="6">
        <f>资产收益率计算及比较!K201</f>
        <v>-0.40163786508737642</v>
      </c>
      <c r="G200" s="2">
        <f>'万德数据集（资产价格）'!H200/100</f>
        <v>3.2428086956521739E-2</v>
      </c>
    </row>
    <row r="201" spans="1:7" x14ac:dyDescent="0.2">
      <c r="A201" s="29">
        <v>44592</v>
      </c>
      <c r="B201" s="6">
        <f>资产收益率计算及比较!G202</f>
        <v>-0.26962813613709591</v>
      </c>
      <c r="C201" s="6">
        <f>资产收益率计算及比较!H202</f>
        <v>0.28544031545014842</v>
      </c>
      <c r="D201" s="6">
        <f>资产收益率计算及比较!I202</f>
        <v>0.14962759334542469</v>
      </c>
      <c r="E201" s="6">
        <f>资产收益率计算及比较!J202</f>
        <v>7.6181009556074458E-2</v>
      </c>
      <c r="F201" s="6">
        <f>资产收益率计算及比较!K202</f>
        <v>0.44504918412836303</v>
      </c>
      <c r="G201" s="2">
        <f>'万德数据集（资产价格）'!H201/100</f>
        <v>3.1477699999999997E-2</v>
      </c>
    </row>
    <row r="202" spans="1:7" x14ac:dyDescent="0.2">
      <c r="A202" s="29">
        <v>44620</v>
      </c>
      <c r="B202" s="6">
        <f>资产收益率计算及比较!G203</f>
        <v>-0.73621272581933928</v>
      </c>
      <c r="C202" s="6">
        <f>资产收益率计算及比较!H203</f>
        <v>0.11113337533585518</v>
      </c>
      <c r="D202" s="6">
        <f>资产收益率计算及比较!I203</f>
        <v>-5.3615180967915781E-2</v>
      </c>
      <c r="E202" s="6">
        <f>资产收益率计算及比较!J203</f>
        <v>6.8077625839835079E-2</v>
      </c>
      <c r="F202" s="6">
        <f>资产收益率计算及比较!K203</f>
        <v>0.72540194430537364</v>
      </c>
      <c r="G202" s="2">
        <f>'万德数据集（资产价格）'!H202/100</f>
        <v>3.2412941176470589E-2</v>
      </c>
    </row>
    <row r="203" spans="1:7" x14ac:dyDescent="0.2">
      <c r="A203" s="29">
        <v>44651</v>
      </c>
      <c r="B203" s="6">
        <f>资产收益率计算及比较!G204</f>
        <v>-0.71547214219074273</v>
      </c>
      <c r="C203" s="6">
        <f>资产收益率计算及比较!H204</f>
        <v>-0.38042487394223679</v>
      </c>
      <c r="D203" s="6">
        <f>资产收益率计算及比较!I204</f>
        <v>-0.32032688644471408</v>
      </c>
      <c r="E203" s="6">
        <f>资产收益率计算及比较!J204</f>
        <v>1.9496544283971042E-2</v>
      </c>
      <c r="F203" s="6">
        <f>资产收益率计算及比较!K204</f>
        <v>0.94988537163189291</v>
      </c>
      <c r="G203" s="2">
        <f>'万德数据集（资产价格）'!H203/100</f>
        <v>3.234617391304348E-2</v>
      </c>
    </row>
    <row r="204" spans="1:7" x14ac:dyDescent="0.2">
      <c r="A204" s="29">
        <v>44681</v>
      </c>
      <c r="B204" s="6">
        <f>资产收益率计算及比较!G205</f>
        <v>-0.79311734414311874</v>
      </c>
      <c r="C204" s="6">
        <f>资产收益率计算及比较!H205</f>
        <v>-0.43622758664641065</v>
      </c>
      <c r="D204" s="6">
        <f>资产收益率计算及比较!I205</f>
        <v>-0.335647518014138</v>
      </c>
      <c r="E204" s="6">
        <f>资产收益率计算及比较!J205</f>
        <v>2.5468909239439692E-2</v>
      </c>
      <c r="F204" s="6">
        <f>资产收益率计算及比较!K205</f>
        <v>0.79207915322777667</v>
      </c>
      <c r="G204" s="2">
        <f>'万德数据集（资产价格）'!H204/100</f>
        <v>3.1845954545454552E-2</v>
      </c>
    </row>
    <row r="205" spans="1:7" x14ac:dyDescent="0.2">
      <c r="A205" s="29">
        <v>44712</v>
      </c>
      <c r="B205" s="6">
        <f>资产收益率计算及比较!G206</f>
        <v>-0.56531012834876848</v>
      </c>
      <c r="C205" s="6">
        <f>资产收益率计算及比较!H206</f>
        <v>-0.29211382081172166</v>
      </c>
      <c r="D205" s="6">
        <f>资产收益率计算及比较!I206</f>
        <v>-6.5648039792912893E-2</v>
      </c>
      <c r="E205" s="6">
        <f>资产收益率计算及比较!J206</f>
        <v>7.5737733371560992E-2</v>
      </c>
      <c r="F205" s="6">
        <f>资产收益率计算及比较!K206</f>
        <v>8.1539181277231185E-2</v>
      </c>
      <c r="G205" s="2">
        <f>'万德数据集（资产价格）'!H205/100</f>
        <v>3.1161684210526321E-2</v>
      </c>
    </row>
    <row r="206" spans="1:7" x14ac:dyDescent="0.2">
      <c r="A206" s="29">
        <v>44742</v>
      </c>
      <c r="B206" s="6">
        <f>资产收益率计算及比较!G207</f>
        <v>0.4790938127728589</v>
      </c>
      <c r="C206" s="6">
        <f>资产收益率计算及比较!H207</f>
        <v>-9.5103505663809637E-2</v>
      </c>
      <c r="D206" s="6">
        <f>资产收益率计算及比较!I207</f>
        <v>0.14984810270446491</v>
      </c>
      <c r="E206" s="6">
        <f>资产收益率计算及比较!J207</f>
        <v>6.7086643589079745E-2</v>
      </c>
      <c r="F206" s="6">
        <f>资产收益率计算及比较!K207</f>
        <v>-0.12188859800575234</v>
      </c>
      <c r="G206" s="2">
        <f>'万德数据集（资产价格）'!H206/100</f>
        <v>3.095257142857143E-2</v>
      </c>
    </row>
    <row r="207" spans="1:7" x14ac:dyDescent="0.2">
      <c r="A207" s="29">
        <v>44773</v>
      </c>
      <c r="B207" s="6">
        <f>资产收益率计算及比较!G208</f>
        <v>0.78816149973764926</v>
      </c>
      <c r="C207" s="6">
        <f>资产收益率计算及比较!H208</f>
        <v>3.121068727824363E-2</v>
      </c>
      <c r="D207" s="6">
        <f>资产收益率计算及比较!I208</f>
        <v>0.21869271121047623</v>
      </c>
      <c r="E207" s="6">
        <f>资产收益率计算及比较!J208</f>
        <v>5.7425139752392093E-2</v>
      </c>
      <c r="F207" s="6">
        <f>资产收益率计算及比较!K208</f>
        <v>-0.76799238992431174</v>
      </c>
      <c r="G207" s="2">
        <f>'万德数据集（资产价格）'!H207/100</f>
        <v>2.9613136363636362E-2</v>
      </c>
    </row>
    <row r="208" spans="1:7" x14ac:dyDescent="0.2">
      <c r="A208" s="29">
        <v>44804</v>
      </c>
      <c r="B208" s="6">
        <f>资产收益率计算及比较!G209</f>
        <v>-2.4983189306423202E-2</v>
      </c>
      <c r="C208" s="6">
        <f>资产收益率计算及比较!H209</f>
        <v>-0.33309967384011674</v>
      </c>
      <c r="D208" s="6">
        <f>资产收益率计算及比较!I209</f>
        <v>0.12602457921961288</v>
      </c>
      <c r="E208" s="6">
        <f>资产收益率计算及比较!J209</f>
        <v>8.6749096448385438E-2</v>
      </c>
      <c r="F208" s="6">
        <f>资产收益率计算及比较!K209</f>
        <v>-0.52214817470738728</v>
      </c>
      <c r="G208" s="2">
        <f>'万德数据集（资产价格）'!H208/100</f>
        <v>2.8545772727272732E-2</v>
      </c>
    </row>
    <row r="209" spans="1:7" x14ac:dyDescent="0.2">
      <c r="A209" s="29">
        <v>44834</v>
      </c>
      <c r="B209" s="6">
        <f>资产收益率计算及比较!G210</f>
        <v>-0.62028905273951085</v>
      </c>
      <c r="C209" s="6">
        <f>资产收益率计算及比较!H210</f>
        <v>-0.20572253048748551</v>
      </c>
      <c r="D209" s="6">
        <f>资产收益率计算及比较!I210</f>
        <v>-7.2510276454168895E-2</v>
      </c>
      <c r="E209" s="6">
        <f>资产收益率计算及比较!J210</f>
        <v>7.6250312090406738E-2</v>
      </c>
      <c r="F209" s="6">
        <f>资产收益率计算及比较!K210</f>
        <v>0.22486354811695997</v>
      </c>
      <c r="G209" s="2">
        <f>'万德数据集（资产价格）'!H209/100</f>
        <v>2.8672772727272727E-2</v>
      </c>
    </row>
    <row r="210" spans="1:7" x14ac:dyDescent="0.2">
      <c r="A210" s="29">
        <v>44865</v>
      </c>
      <c r="B210" s="6">
        <f>资产收益率计算及比较!G211</f>
        <v>-0.76874079495422842</v>
      </c>
      <c r="C210" s="6">
        <f>资产收益率计算及比较!H211</f>
        <v>-0.31805845263276172</v>
      </c>
      <c r="D210" s="6">
        <f>资产收益率计算及比较!I211</f>
        <v>-0.2059436205215236</v>
      </c>
      <c r="E210" s="6">
        <f>资产收益率计算及比较!J211</f>
        <v>4.0317986024009114E-2</v>
      </c>
      <c r="F210" s="6">
        <f>资产收益率计算及比较!K211</f>
        <v>4.3546586703507445E-2</v>
      </c>
      <c r="G210" s="2">
        <f>'万德数据集（资产价格）'!H210/100</f>
        <v>2.9730058823529412E-2</v>
      </c>
    </row>
    <row r="211" spans="1:7" x14ac:dyDescent="0.2">
      <c r="A211" s="29">
        <v>44895</v>
      </c>
      <c r="B211" s="6">
        <f>资产收益率计算及比较!G212</f>
        <v>-0.20779264021085131</v>
      </c>
      <c r="C211" s="6">
        <f>资产收益率计算及比较!H212</f>
        <v>-0.23775080414203359</v>
      </c>
      <c r="D211" s="6">
        <f>资产收益率计算及比较!I212</f>
        <v>-0.11956577417947009</v>
      </c>
      <c r="E211" s="6">
        <f>资产收益率计算及比较!J212</f>
        <v>-2.1569552343944421E-3</v>
      </c>
      <c r="F211" s="6">
        <f>资产收益率计算及比较!K212</f>
        <v>0.16829487809737953</v>
      </c>
      <c r="G211" s="2">
        <f>'万德数据集（资产价格）'!H211/100</f>
        <v>2.9000181818181821E-2</v>
      </c>
    </row>
    <row r="212" spans="1:7" x14ac:dyDescent="0.2">
      <c r="A212" s="29">
        <v>44926</v>
      </c>
      <c r="B212" s="6">
        <f>资产收益率计算及比较!G213</f>
        <v>0.14576889741207388</v>
      </c>
      <c r="C212" s="6">
        <f>资产收益率计算及比较!H213</f>
        <v>0.36301483809373114</v>
      </c>
      <c r="D212" s="6">
        <f>资产收益率计算及比较!I213</f>
        <v>-8.4718412270348015E-2</v>
      </c>
      <c r="E212" s="6">
        <f>资产收益率计算及比较!J213</f>
        <v>-8.9688048903452042E-2</v>
      </c>
      <c r="F212" s="6">
        <f>资产收益率计算及比较!K213</f>
        <v>0.25620134251279475</v>
      </c>
      <c r="G212" s="2">
        <f>'万德数据集（资产价格）'!H212/100</f>
        <v>2.8327695652173909E-2</v>
      </c>
    </row>
    <row r="213" spans="1:7" x14ac:dyDescent="0.2">
      <c r="A213" s="3"/>
      <c r="B213" s="6"/>
      <c r="C213" s="6"/>
      <c r="D213" s="6"/>
      <c r="E213" s="6"/>
      <c r="F213" s="6"/>
      <c r="G213" s="2"/>
    </row>
    <row r="214" spans="1:7" x14ac:dyDescent="0.2">
      <c r="A214" s="3"/>
      <c r="B214" s="6"/>
      <c r="C214" s="6"/>
      <c r="D214" s="6"/>
      <c r="E214" s="6"/>
      <c r="F214" s="6"/>
      <c r="G214" s="2"/>
    </row>
    <row r="215" spans="1:7" x14ac:dyDescent="0.2">
      <c r="A215" s="3"/>
      <c r="B215" s="6"/>
      <c r="C215" s="6"/>
      <c r="D215" s="6"/>
      <c r="E215" s="6"/>
      <c r="F215" s="6"/>
      <c r="G215" s="2"/>
    </row>
    <row r="216" spans="1:7" x14ac:dyDescent="0.2">
      <c r="A216" s="3"/>
      <c r="B216" s="6"/>
      <c r="C216" s="6"/>
      <c r="D216" s="6"/>
      <c r="E216" s="6"/>
      <c r="F216" s="6"/>
      <c r="G216" s="2"/>
    </row>
    <row r="217" spans="1:7" x14ac:dyDescent="0.2">
      <c r="A217" s="3"/>
      <c r="B217" s="6"/>
      <c r="C217" s="6"/>
      <c r="D217" s="6"/>
      <c r="E217" s="6"/>
      <c r="F217" s="6"/>
      <c r="G217" s="2"/>
    </row>
    <row r="218" spans="1:7" x14ac:dyDescent="0.2">
      <c r="A218" s="3"/>
      <c r="B218" s="6"/>
      <c r="C218" s="6"/>
      <c r="D218" s="6"/>
      <c r="E218" s="6"/>
      <c r="F218" s="6"/>
      <c r="G218" s="2"/>
    </row>
    <row r="219" spans="1:7" x14ac:dyDescent="0.2">
      <c r="A219" s="3"/>
      <c r="B219" s="6"/>
      <c r="C219" s="6"/>
      <c r="D219" s="6"/>
      <c r="E219" s="6"/>
      <c r="F219" s="6"/>
      <c r="G219" s="2"/>
    </row>
    <row r="220" spans="1:7" x14ac:dyDescent="0.2">
      <c r="A220" s="3"/>
      <c r="B220" s="6"/>
      <c r="C220" s="6"/>
      <c r="D220" s="6"/>
      <c r="E220" s="6"/>
      <c r="F220" s="6"/>
      <c r="G220" s="2"/>
    </row>
    <row r="221" spans="1:7" x14ac:dyDescent="0.2">
      <c r="A221" s="3"/>
      <c r="B221" s="6"/>
      <c r="C221" s="6"/>
      <c r="D221" s="6"/>
      <c r="E221" s="6"/>
      <c r="F221" s="6"/>
      <c r="G221" s="2"/>
    </row>
    <row r="222" spans="1:7" x14ac:dyDescent="0.2">
      <c r="A222" s="3"/>
      <c r="B222" s="6"/>
      <c r="C222" s="6"/>
      <c r="D222" s="6"/>
      <c r="E222" s="6"/>
      <c r="F222" s="6"/>
      <c r="G222" s="2"/>
    </row>
    <row r="223" spans="1:7" x14ac:dyDescent="0.2">
      <c r="A223" s="3"/>
      <c r="B223" s="6"/>
      <c r="C223" s="6"/>
      <c r="D223" s="6"/>
      <c r="E223" s="6"/>
      <c r="F223" s="6"/>
      <c r="G223" s="2"/>
    </row>
    <row r="224" spans="1:7" x14ac:dyDescent="0.2">
      <c r="A224" s="3"/>
      <c r="B224" s="6"/>
      <c r="C224" s="6"/>
      <c r="D224" s="6"/>
      <c r="E224" s="6"/>
      <c r="F224" s="6"/>
      <c r="G224" s="2"/>
    </row>
    <row r="225" spans="1:7" x14ac:dyDescent="0.2">
      <c r="A225" s="3"/>
      <c r="B225" s="6"/>
      <c r="C225" s="6"/>
      <c r="D225" s="6"/>
      <c r="E225" s="6"/>
      <c r="F225" s="6"/>
      <c r="G225" s="2"/>
    </row>
    <row r="226" spans="1:7" x14ac:dyDescent="0.2">
      <c r="A226" s="3"/>
      <c r="B226" s="6"/>
      <c r="C226" s="6"/>
      <c r="D226" s="6"/>
      <c r="E226" s="6"/>
      <c r="F226" s="6"/>
      <c r="G226" s="2"/>
    </row>
    <row r="227" spans="1:7" x14ac:dyDescent="0.2">
      <c r="A227" s="3"/>
      <c r="B227" s="6"/>
      <c r="C227" s="6"/>
      <c r="D227" s="6"/>
      <c r="E227" s="6"/>
      <c r="F227" s="6"/>
      <c r="G227" s="2"/>
    </row>
    <row r="228" spans="1:7" x14ac:dyDescent="0.2">
      <c r="A228" s="3"/>
      <c r="B228" s="6"/>
      <c r="C228" s="6"/>
      <c r="D228" s="6"/>
      <c r="E228" s="6"/>
      <c r="F228" s="6"/>
      <c r="G228" s="2"/>
    </row>
    <row r="229" spans="1:7" x14ac:dyDescent="0.2">
      <c r="A229" s="3"/>
      <c r="B229" s="6"/>
      <c r="C229" s="6"/>
      <c r="D229" s="6"/>
      <c r="E229" s="6"/>
      <c r="F229" s="6"/>
      <c r="G229" s="2"/>
    </row>
    <row r="230" spans="1:7" x14ac:dyDescent="0.2">
      <c r="A230" s="3"/>
      <c r="B230" s="6"/>
      <c r="C230" s="6"/>
      <c r="D230" s="6"/>
      <c r="E230" s="6"/>
      <c r="F230" s="6"/>
      <c r="G230" s="2"/>
    </row>
    <row r="231" spans="1:7" x14ac:dyDescent="0.2">
      <c r="A231" s="3"/>
      <c r="B231" s="6"/>
      <c r="C231" s="6"/>
      <c r="D231" s="6"/>
      <c r="E231" s="6"/>
      <c r="F231" s="6"/>
      <c r="G231" s="2"/>
    </row>
    <row r="232" spans="1:7" x14ac:dyDescent="0.2">
      <c r="A232" s="3"/>
      <c r="B232" s="6"/>
      <c r="C232" s="6"/>
      <c r="D232" s="6"/>
      <c r="E232" s="6"/>
      <c r="F232" s="6"/>
      <c r="G232" s="2"/>
    </row>
    <row r="233" spans="1:7" x14ac:dyDescent="0.2">
      <c r="A233" s="3"/>
      <c r="B233" s="6"/>
      <c r="C233" s="6"/>
      <c r="D233" s="6"/>
      <c r="E233" s="6"/>
      <c r="F233" s="6"/>
      <c r="G233" s="2"/>
    </row>
    <row r="234" spans="1:7" x14ac:dyDescent="0.2">
      <c r="A234" s="3"/>
      <c r="B234" s="6"/>
      <c r="C234" s="6"/>
      <c r="D234" s="6"/>
      <c r="E234" s="6"/>
      <c r="F234" s="6"/>
      <c r="G234" s="2"/>
    </row>
    <row r="235" spans="1:7" x14ac:dyDescent="0.2">
      <c r="A235" s="3"/>
      <c r="B235" s="6"/>
      <c r="C235" s="6"/>
      <c r="D235" s="6"/>
      <c r="E235" s="6"/>
      <c r="F235" s="6"/>
      <c r="G235" s="2"/>
    </row>
    <row r="236" spans="1:7" x14ac:dyDescent="0.2">
      <c r="A236" s="3"/>
      <c r="B236" s="6"/>
      <c r="C236" s="6"/>
      <c r="D236" s="6"/>
      <c r="E236" s="6"/>
      <c r="F236" s="6"/>
      <c r="G236" s="2"/>
    </row>
    <row r="237" spans="1:7" x14ac:dyDescent="0.2">
      <c r="A237" s="3"/>
      <c r="B237" s="6"/>
      <c r="C237" s="6"/>
      <c r="D237" s="6"/>
      <c r="E237" s="6"/>
      <c r="F237" s="6"/>
      <c r="G237" s="2"/>
    </row>
    <row r="238" spans="1:7" x14ac:dyDescent="0.2">
      <c r="A238" s="3"/>
      <c r="B238" s="6"/>
      <c r="C238" s="6"/>
      <c r="D238" s="6"/>
      <c r="E238" s="6"/>
      <c r="F238" s="6"/>
      <c r="G238" s="2"/>
    </row>
    <row r="239" spans="1:7" x14ac:dyDescent="0.2">
      <c r="A239" s="3"/>
      <c r="B239" s="6"/>
      <c r="C239" s="6"/>
      <c r="D239" s="6"/>
      <c r="E239" s="6"/>
      <c r="F239" s="6"/>
      <c r="G239" s="2"/>
    </row>
    <row r="240" spans="1:7" x14ac:dyDescent="0.2">
      <c r="A240" s="3"/>
      <c r="B240" s="6"/>
      <c r="C240" s="6"/>
      <c r="D240" s="6"/>
      <c r="E240" s="6"/>
      <c r="F240" s="6"/>
      <c r="G240" s="2"/>
    </row>
    <row r="241" spans="1:7" x14ac:dyDescent="0.2">
      <c r="A241" s="3"/>
      <c r="B241" s="6"/>
      <c r="C241" s="6"/>
      <c r="D241" s="6"/>
      <c r="E241" s="6"/>
      <c r="F241" s="6"/>
      <c r="G241" s="2"/>
    </row>
    <row r="242" spans="1:7" x14ac:dyDescent="0.2">
      <c r="A242" s="3"/>
      <c r="B242" s="6"/>
      <c r="C242" s="6"/>
      <c r="D242" s="6"/>
      <c r="E242" s="6"/>
      <c r="F242" s="6"/>
      <c r="G242" s="2"/>
    </row>
    <row r="243" spans="1:7" x14ac:dyDescent="0.2">
      <c r="A243" s="3"/>
      <c r="B243" s="6"/>
      <c r="C243" s="6"/>
      <c r="D243" s="6"/>
      <c r="E243" s="6"/>
      <c r="F243" s="6"/>
      <c r="G243" s="2"/>
    </row>
    <row r="244" spans="1:7" x14ac:dyDescent="0.2">
      <c r="A244" s="3"/>
      <c r="B244" s="6"/>
      <c r="C244" s="6"/>
      <c r="D244" s="6"/>
      <c r="E244" s="6"/>
      <c r="F244" s="6"/>
      <c r="G244" s="2"/>
    </row>
    <row r="245" spans="1:7" x14ac:dyDescent="0.2">
      <c r="A245" s="3"/>
      <c r="B245" s="6"/>
      <c r="C245" s="6"/>
      <c r="D245" s="6"/>
      <c r="E245" s="6"/>
      <c r="F245" s="6"/>
      <c r="G245" s="2"/>
    </row>
    <row r="246" spans="1:7" x14ac:dyDescent="0.2">
      <c r="A246" s="3"/>
      <c r="B246" s="6"/>
      <c r="C246" s="6"/>
      <c r="D246" s="6"/>
      <c r="E246" s="6"/>
      <c r="F246" s="6"/>
      <c r="G246" s="2"/>
    </row>
    <row r="247" spans="1:7" x14ac:dyDescent="0.2">
      <c r="A247" s="3"/>
      <c r="B247" s="6"/>
      <c r="C247" s="6"/>
      <c r="D247" s="6"/>
      <c r="E247" s="6"/>
      <c r="F247" s="6"/>
      <c r="G247" s="2"/>
    </row>
    <row r="248" spans="1:7" x14ac:dyDescent="0.2">
      <c r="A248" s="3"/>
      <c r="B248" s="6"/>
      <c r="C248" s="6"/>
      <c r="D248" s="6"/>
      <c r="E248" s="6"/>
      <c r="F248" s="6"/>
      <c r="G248" s="2"/>
    </row>
    <row r="249" spans="1:7" x14ac:dyDescent="0.2">
      <c r="A249" s="3"/>
      <c r="B249" s="6"/>
      <c r="C249" s="6"/>
      <c r="D249" s="6"/>
      <c r="E249" s="6"/>
      <c r="F249" s="6"/>
      <c r="G249" s="2"/>
    </row>
    <row r="250" spans="1:7" x14ac:dyDescent="0.2">
      <c r="A250" s="3"/>
      <c r="B250" s="6"/>
      <c r="C250" s="6"/>
      <c r="D250" s="6"/>
      <c r="E250" s="6"/>
      <c r="F250" s="6"/>
      <c r="G250" s="2"/>
    </row>
    <row r="251" spans="1:7" x14ac:dyDescent="0.2">
      <c r="A251" s="3"/>
      <c r="B251" s="6"/>
      <c r="C251" s="6"/>
      <c r="D251" s="6"/>
      <c r="E251" s="6"/>
      <c r="F251" s="6"/>
      <c r="G251" s="2"/>
    </row>
    <row r="252" spans="1:7" x14ac:dyDescent="0.2">
      <c r="A252" s="3"/>
      <c r="B252" s="6"/>
      <c r="C252" s="6"/>
      <c r="D252" s="6"/>
      <c r="E252" s="6"/>
      <c r="F252" s="6"/>
      <c r="G252" s="2"/>
    </row>
    <row r="253" spans="1:7" x14ac:dyDescent="0.2">
      <c r="A253" s="3"/>
      <c r="B253" s="6"/>
      <c r="C253" s="6"/>
      <c r="D253" s="6"/>
      <c r="E253" s="6"/>
      <c r="F253" s="6"/>
      <c r="G253" s="2"/>
    </row>
    <row r="254" spans="1:7" x14ac:dyDescent="0.2">
      <c r="A254" s="3"/>
      <c r="B254" s="6"/>
      <c r="C254" s="6"/>
      <c r="D254" s="6"/>
      <c r="E254" s="6"/>
      <c r="F254" s="6"/>
      <c r="G254" s="2"/>
    </row>
    <row r="255" spans="1:7" x14ac:dyDescent="0.2">
      <c r="A255" s="3"/>
      <c r="B255" s="6"/>
      <c r="C255" s="6"/>
      <c r="D255" s="6"/>
      <c r="E255" s="6"/>
      <c r="F255" s="6"/>
      <c r="G255" s="2"/>
    </row>
    <row r="256" spans="1:7" x14ac:dyDescent="0.2">
      <c r="A256" s="3"/>
      <c r="B256" s="6"/>
      <c r="C256" s="6"/>
      <c r="D256" s="6"/>
      <c r="E256" s="6"/>
      <c r="F256" s="6"/>
      <c r="G256" s="2"/>
    </row>
    <row r="257" spans="1:7" x14ac:dyDescent="0.2">
      <c r="A257" s="3"/>
      <c r="B257" s="6"/>
      <c r="C257" s="6"/>
      <c r="D257" s="6"/>
      <c r="E257" s="6"/>
      <c r="F257" s="6"/>
      <c r="G257" s="2"/>
    </row>
    <row r="258" spans="1:7" x14ac:dyDescent="0.2">
      <c r="A258" s="3"/>
      <c r="B258" s="6"/>
      <c r="C258" s="6"/>
      <c r="D258" s="6"/>
      <c r="E258" s="6"/>
      <c r="F258" s="6"/>
      <c r="G258" s="2"/>
    </row>
    <row r="259" spans="1:7" x14ac:dyDescent="0.2">
      <c r="A259" s="3"/>
      <c r="B259" s="6"/>
      <c r="C259" s="6"/>
      <c r="D259" s="6"/>
      <c r="E259" s="6"/>
      <c r="F259" s="6"/>
      <c r="G259" s="2"/>
    </row>
    <row r="260" spans="1:7" x14ac:dyDescent="0.2">
      <c r="A260" s="3"/>
      <c r="B260" s="6"/>
      <c r="C260" s="6"/>
      <c r="D260" s="6"/>
      <c r="E260" s="6"/>
      <c r="F260" s="6"/>
      <c r="G260" s="2"/>
    </row>
    <row r="261" spans="1:7" x14ac:dyDescent="0.2">
      <c r="A261" s="3"/>
      <c r="B261" s="6"/>
      <c r="C261" s="6"/>
      <c r="D261" s="6"/>
      <c r="E261" s="6"/>
      <c r="F261" s="6"/>
      <c r="G261" s="2"/>
    </row>
    <row r="262" spans="1:7" x14ac:dyDescent="0.2">
      <c r="A262" s="3"/>
      <c r="B262" s="6"/>
      <c r="C262" s="6"/>
      <c r="D262" s="6"/>
      <c r="E262" s="6"/>
      <c r="F262" s="6"/>
      <c r="G262" s="2"/>
    </row>
    <row r="263" spans="1:7" x14ac:dyDescent="0.2">
      <c r="A263" s="3"/>
      <c r="B263" s="6"/>
      <c r="C263" s="6"/>
      <c r="D263" s="6"/>
      <c r="E263" s="6"/>
      <c r="F263" s="6"/>
      <c r="G263" s="2"/>
    </row>
    <row r="264" spans="1:7" x14ac:dyDescent="0.2">
      <c r="A264" s="3"/>
      <c r="B264" s="6"/>
      <c r="C264" s="6"/>
      <c r="D264" s="6"/>
      <c r="E264" s="6"/>
      <c r="F264" s="6"/>
      <c r="G264" s="2"/>
    </row>
    <row r="265" spans="1:7" x14ac:dyDescent="0.2">
      <c r="A265" s="3"/>
      <c r="B265" s="6"/>
      <c r="C265" s="6"/>
      <c r="D265" s="6"/>
      <c r="E265" s="6"/>
      <c r="F265" s="6"/>
      <c r="G265" s="2"/>
    </row>
    <row r="266" spans="1:7" x14ac:dyDescent="0.2">
      <c r="A266" s="3"/>
      <c r="B266" s="6"/>
      <c r="C266" s="6"/>
      <c r="D266" s="6"/>
      <c r="E266" s="6"/>
      <c r="F266" s="6"/>
      <c r="G266" s="2"/>
    </row>
    <row r="267" spans="1:7" x14ac:dyDescent="0.2">
      <c r="A267" s="3"/>
      <c r="B267" s="6"/>
      <c r="C267" s="6"/>
      <c r="D267" s="6"/>
      <c r="E267" s="6"/>
      <c r="F267" s="6"/>
      <c r="G267" s="2"/>
    </row>
    <row r="268" spans="1:7" x14ac:dyDescent="0.2">
      <c r="A268" s="3"/>
      <c r="B268" s="6"/>
      <c r="C268" s="6"/>
      <c r="D268" s="6"/>
      <c r="E268" s="6"/>
      <c r="F268" s="6"/>
      <c r="G268" s="2"/>
    </row>
    <row r="269" spans="1:7" x14ac:dyDescent="0.2">
      <c r="A269" s="3"/>
      <c r="B269" s="6"/>
      <c r="C269" s="6"/>
      <c r="D269" s="6"/>
      <c r="E269" s="6"/>
      <c r="F269" s="6"/>
      <c r="G269" s="2"/>
    </row>
    <row r="270" spans="1:7" x14ac:dyDescent="0.2">
      <c r="A270" s="3"/>
      <c r="B270" s="6"/>
      <c r="C270" s="6"/>
      <c r="D270" s="6"/>
      <c r="E270" s="6"/>
      <c r="F270" s="6"/>
      <c r="G270" s="2"/>
    </row>
    <row r="271" spans="1:7" x14ac:dyDescent="0.2">
      <c r="A271" s="3"/>
      <c r="B271" s="6"/>
      <c r="C271" s="6"/>
      <c r="D271" s="6"/>
      <c r="E271" s="6"/>
      <c r="F271" s="6"/>
      <c r="G271" s="2"/>
    </row>
    <row r="272" spans="1:7" x14ac:dyDescent="0.2">
      <c r="A272" s="3"/>
      <c r="B272" s="6"/>
      <c r="C272" s="6"/>
      <c r="D272" s="6"/>
      <c r="E272" s="6"/>
      <c r="F272" s="6"/>
      <c r="G272" s="2"/>
    </row>
    <row r="273" spans="1:7" x14ac:dyDescent="0.2">
      <c r="A273" s="3"/>
      <c r="B273" s="6"/>
      <c r="C273" s="6"/>
      <c r="D273" s="6"/>
      <c r="E273" s="6"/>
      <c r="F273" s="6"/>
      <c r="G273" s="2"/>
    </row>
    <row r="274" spans="1:7" x14ac:dyDescent="0.2">
      <c r="A274" s="3"/>
      <c r="B274" s="6"/>
      <c r="C274" s="6"/>
      <c r="D274" s="6"/>
      <c r="E274" s="6"/>
      <c r="F274" s="6"/>
      <c r="G274" s="2"/>
    </row>
    <row r="275" spans="1:7" x14ac:dyDescent="0.2">
      <c r="A275" s="3"/>
      <c r="B275" s="6"/>
      <c r="C275" s="6"/>
      <c r="D275" s="6"/>
      <c r="E275" s="6"/>
      <c r="F275" s="6"/>
      <c r="G275" s="2"/>
    </row>
    <row r="276" spans="1:7" x14ac:dyDescent="0.2">
      <c r="A276" s="3"/>
      <c r="B276" s="6"/>
      <c r="C276" s="6"/>
      <c r="D276" s="6"/>
      <c r="E276" s="6"/>
      <c r="F276" s="6"/>
      <c r="G276" s="2"/>
    </row>
    <row r="277" spans="1:7" x14ac:dyDescent="0.2">
      <c r="A277" s="3"/>
      <c r="B277" s="6"/>
      <c r="C277" s="6"/>
      <c r="D277" s="6"/>
      <c r="E277" s="6"/>
      <c r="F277" s="6"/>
      <c r="G277" s="2"/>
    </row>
    <row r="278" spans="1:7" x14ac:dyDescent="0.2">
      <c r="A278" s="3"/>
      <c r="B278" s="6"/>
      <c r="C278" s="6"/>
      <c r="D278" s="6"/>
      <c r="E278" s="6"/>
      <c r="F278" s="6"/>
      <c r="G278" s="2"/>
    </row>
    <row r="279" spans="1:7" x14ac:dyDescent="0.2">
      <c r="A279" s="3"/>
      <c r="B279" s="6"/>
      <c r="C279" s="6"/>
      <c r="D279" s="6"/>
      <c r="E279" s="6"/>
      <c r="F279" s="6"/>
      <c r="G279" s="2"/>
    </row>
    <row r="280" spans="1:7" x14ac:dyDescent="0.2">
      <c r="A280" s="3"/>
      <c r="B280" s="6"/>
      <c r="C280" s="6"/>
      <c r="D280" s="6"/>
      <c r="E280" s="6"/>
      <c r="F280" s="6"/>
      <c r="G280" s="2"/>
    </row>
    <row r="281" spans="1:7" x14ac:dyDescent="0.2">
      <c r="A281" s="3"/>
      <c r="B281" s="6"/>
      <c r="C281" s="6"/>
      <c r="D281" s="6"/>
      <c r="E281" s="6"/>
      <c r="F281" s="6"/>
      <c r="G281" s="2"/>
    </row>
    <row r="282" spans="1:7" x14ac:dyDescent="0.2">
      <c r="A282" s="3"/>
      <c r="B282" s="6"/>
      <c r="C282" s="6"/>
      <c r="D282" s="6"/>
      <c r="E282" s="6"/>
      <c r="F282" s="6"/>
      <c r="G282" s="2"/>
    </row>
    <row r="283" spans="1:7" x14ac:dyDescent="0.2">
      <c r="A283" s="3"/>
      <c r="B283" s="6"/>
      <c r="C283" s="6"/>
      <c r="D283" s="6"/>
      <c r="E283" s="6"/>
      <c r="F283" s="6"/>
      <c r="G283" s="2"/>
    </row>
    <row r="284" spans="1:7" x14ac:dyDescent="0.2">
      <c r="A284" s="3"/>
      <c r="B284" s="6"/>
      <c r="C284" s="6"/>
      <c r="D284" s="6"/>
      <c r="E284" s="6"/>
      <c r="F284" s="6"/>
      <c r="G284" s="2"/>
    </row>
    <row r="285" spans="1:7" x14ac:dyDescent="0.2">
      <c r="A285" s="3"/>
      <c r="B285" s="6"/>
      <c r="C285" s="6"/>
      <c r="D285" s="6"/>
      <c r="E285" s="6"/>
      <c r="F285" s="6"/>
      <c r="G285" s="2"/>
    </row>
    <row r="286" spans="1:7" x14ac:dyDescent="0.2">
      <c r="A286" s="3"/>
      <c r="B286" s="6"/>
      <c r="C286" s="6"/>
      <c r="D286" s="6"/>
      <c r="E286" s="6"/>
      <c r="F286" s="6"/>
      <c r="G286" s="2"/>
    </row>
    <row r="287" spans="1:7" x14ac:dyDescent="0.2">
      <c r="A287" s="3"/>
      <c r="B287" s="6"/>
      <c r="C287" s="6"/>
      <c r="D287" s="6"/>
      <c r="E287" s="6"/>
      <c r="F287" s="6"/>
      <c r="G287" s="2"/>
    </row>
    <row r="288" spans="1:7" x14ac:dyDescent="0.2">
      <c r="A288" s="3"/>
      <c r="B288" s="6"/>
      <c r="C288" s="6"/>
      <c r="D288" s="6"/>
      <c r="E288" s="6"/>
      <c r="F288" s="6"/>
      <c r="G288" s="2"/>
    </row>
    <row r="289" spans="1:7" x14ac:dyDescent="0.2">
      <c r="A289" s="3"/>
      <c r="B289" s="6"/>
      <c r="C289" s="6"/>
      <c r="D289" s="6"/>
      <c r="E289" s="6"/>
      <c r="F289" s="6"/>
      <c r="G289" s="2"/>
    </row>
    <row r="290" spans="1:7" x14ac:dyDescent="0.2">
      <c r="A290" s="3"/>
      <c r="B290" s="6"/>
      <c r="C290" s="6"/>
      <c r="D290" s="6"/>
      <c r="E290" s="6"/>
      <c r="F290" s="6"/>
      <c r="G290" s="2"/>
    </row>
    <row r="291" spans="1:7" x14ac:dyDescent="0.2">
      <c r="A291" s="3"/>
      <c r="B291" s="6"/>
      <c r="C291" s="6"/>
      <c r="D291" s="6"/>
      <c r="E291" s="6"/>
      <c r="F291" s="6"/>
      <c r="G291" s="2"/>
    </row>
    <row r="292" spans="1:7" x14ac:dyDescent="0.2">
      <c r="A292" s="3"/>
      <c r="B292" s="6"/>
      <c r="C292" s="6"/>
      <c r="D292" s="6"/>
      <c r="E292" s="6"/>
      <c r="F292" s="6"/>
      <c r="G292" s="2"/>
    </row>
    <row r="293" spans="1:7" x14ac:dyDescent="0.2">
      <c r="A293" s="3"/>
      <c r="B293" s="6"/>
      <c r="C293" s="6"/>
      <c r="D293" s="6"/>
      <c r="E293" s="6"/>
      <c r="F293" s="6"/>
      <c r="G293" s="2"/>
    </row>
    <row r="294" spans="1:7" x14ac:dyDescent="0.2">
      <c r="A294" s="3"/>
      <c r="B294" s="6"/>
      <c r="C294" s="6"/>
      <c r="D294" s="6"/>
      <c r="E294" s="6"/>
      <c r="F294" s="6"/>
      <c r="G294" s="2"/>
    </row>
    <row r="295" spans="1:7" x14ac:dyDescent="0.2">
      <c r="A295" s="3"/>
      <c r="B295" s="6"/>
      <c r="C295" s="6"/>
      <c r="D295" s="6"/>
      <c r="E295" s="6"/>
      <c r="F295" s="6"/>
      <c r="G295" s="2"/>
    </row>
    <row r="296" spans="1:7" x14ac:dyDescent="0.2">
      <c r="A296" s="3"/>
      <c r="B296" s="6"/>
      <c r="C296" s="6"/>
      <c r="D296" s="6"/>
      <c r="E296" s="6"/>
      <c r="F296" s="6"/>
      <c r="G296" s="2"/>
    </row>
    <row r="297" spans="1:7" x14ac:dyDescent="0.2">
      <c r="A297" s="3"/>
      <c r="B297" s="6"/>
      <c r="C297" s="6"/>
      <c r="D297" s="6"/>
      <c r="E297" s="6"/>
      <c r="F297" s="6"/>
      <c r="G297" s="2"/>
    </row>
    <row r="298" spans="1:7" x14ac:dyDescent="0.2">
      <c r="A298" s="3"/>
      <c r="B298" s="6"/>
      <c r="C298" s="6"/>
      <c r="D298" s="6"/>
      <c r="E298" s="6"/>
      <c r="F298" s="6"/>
      <c r="G298" s="2"/>
    </row>
    <row r="299" spans="1:7" x14ac:dyDescent="0.2">
      <c r="A299" s="3"/>
      <c r="B299" s="6"/>
      <c r="C299" s="6"/>
      <c r="D299" s="6"/>
      <c r="E299" s="6"/>
      <c r="F299" s="6"/>
      <c r="G299" s="2"/>
    </row>
    <row r="300" spans="1:7" x14ac:dyDescent="0.2">
      <c r="A300" s="3"/>
      <c r="B300" s="6"/>
      <c r="C300" s="6"/>
      <c r="D300" s="6"/>
      <c r="E300" s="6"/>
      <c r="F300" s="6"/>
      <c r="G300" s="2"/>
    </row>
    <row r="301" spans="1:7" x14ac:dyDescent="0.2">
      <c r="A301" s="3"/>
      <c r="B301" s="6"/>
      <c r="C301" s="6"/>
      <c r="D301" s="6"/>
      <c r="E301" s="6"/>
      <c r="F301" s="6"/>
      <c r="G301" s="2"/>
    </row>
    <row r="302" spans="1:7" x14ac:dyDescent="0.2">
      <c r="A302" s="3"/>
      <c r="B302" s="6"/>
      <c r="C302" s="6"/>
      <c r="D302" s="6"/>
      <c r="E302" s="6"/>
      <c r="F302" s="6"/>
      <c r="G302" s="2"/>
    </row>
    <row r="303" spans="1:7" x14ac:dyDescent="0.2">
      <c r="A303" s="3"/>
      <c r="B303" s="6"/>
      <c r="C303" s="6"/>
      <c r="D303" s="6"/>
      <c r="E303" s="6"/>
      <c r="F303" s="6"/>
      <c r="G303" s="2"/>
    </row>
    <row r="304" spans="1:7" x14ac:dyDescent="0.2">
      <c r="A304" s="3"/>
      <c r="B304" s="6"/>
      <c r="C304" s="6"/>
      <c r="D304" s="6"/>
      <c r="E304" s="6"/>
      <c r="F304" s="6"/>
      <c r="G304" s="2"/>
    </row>
    <row r="305" spans="1:7" x14ac:dyDescent="0.2">
      <c r="A305" s="3"/>
      <c r="B305" s="6"/>
      <c r="C305" s="6"/>
      <c r="D305" s="6"/>
      <c r="E305" s="6"/>
      <c r="F305" s="6"/>
      <c r="G305" s="2"/>
    </row>
    <row r="306" spans="1:7" x14ac:dyDescent="0.2">
      <c r="A306" s="3"/>
      <c r="B306" s="6"/>
      <c r="C306" s="6"/>
      <c r="D306" s="6"/>
      <c r="E306" s="6"/>
      <c r="F306" s="6"/>
      <c r="G306" s="2"/>
    </row>
    <row r="307" spans="1:7" x14ac:dyDescent="0.2">
      <c r="A307" s="3"/>
      <c r="B307" s="6"/>
      <c r="C307" s="6"/>
      <c r="D307" s="6"/>
      <c r="E307" s="6"/>
      <c r="F307" s="6"/>
      <c r="G307" s="2"/>
    </row>
    <row r="308" spans="1:7" x14ac:dyDescent="0.2">
      <c r="A308" s="3"/>
      <c r="B308" s="6"/>
      <c r="C308" s="6"/>
      <c r="D308" s="6"/>
      <c r="E308" s="6"/>
      <c r="F308" s="6"/>
      <c r="G308" s="2"/>
    </row>
    <row r="309" spans="1:7" x14ac:dyDescent="0.2">
      <c r="A309" s="3"/>
      <c r="B309" s="6"/>
      <c r="C309" s="6"/>
      <c r="D309" s="6"/>
      <c r="E309" s="6"/>
      <c r="F309" s="6"/>
      <c r="G309" s="2"/>
    </row>
    <row r="310" spans="1:7" x14ac:dyDescent="0.2">
      <c r="A310" s="3"/>
      <c r="B310" s="6"/>
      <c r="C310" s="6"/>
      <c r="D310" s="6"/>
      <c r="E310" s="6"/>
      <c r="F310" s="6"/>
      <c r="G310" s="2"/>
    </row>
    <row r="311" spans="1:7" x14ac:dyDescent="0.2">
      <c r="A311" s="3"/>
      <c r="B311" s="6"/>
      <c r="C311" s="6"/>
      <c r="D311" s="6"/>
      <c r="E311" s="6"/>
      <c r="F311" s="6"/>
      <c r="G311" s="2"/>
    </row>
    <row r="312" spans="1:7" x14ac:dyDescent="0.2">
      <c r="A312" s="3"/>
      <c r="B312" s="6"/>
      <c r="C312" s="6"/>
      <c r="D312" s="6"/>
      <c r="E312" s="6"/>
      <c r="F312" s="6"/>
      <c r="G312" s="2"/>
    </row>
    <row r="313" spans="1:7" x14ac:dyDescent="0.2">
      <c r="A313" s="3"/>
      <c r="B313" s="6"/>
      <c r="C313" s="6"/>
      <c r="D313" s="6"/>
      <c r="E313" s="6"/>
      <c r="F313" s="6"/>
      <c r="G313" s="2"/>
    </row>
    <row r="314" spans="1:7" x14ac:dyDescent="0.2">
      <c r="A314" s="3"/>
      <c r="B314" s="6"/>
      <c r="C314" s="6"/>
      <c r="D314" s="6"/>
      <c r="E314" s="6"/>
      <c r="F314" s="6"/>
      <c r="G314" s="2"/>
    </row>
    <row r="315" spans="1:7" x14ac:dyDescent="0.2">
      <c r="A315" s="3"/>
      <c r="B315" s="6"/>
      <c r="C315" s="6"/>
      <c r="D315" s="6"/>
      <c r="E315" s="6"/>
      <c r="F315" s="6"/>
      <c r="G315" s="2"/>
    </row>
    <row r="316" spans="1:7" x14ac:dyDescent="0.2">
      <c r="A316" s="3"/>
      <c r="B316" s="6"/>
      <c r="C316" s="6"/>
      <c r="D316" s="6"/>
      <c r="E316" s="6"/>
      <c r="F316" s="6"/>
      <c r="G316" s="2"/>
    </row>
    <row r="317" spans="1:7" x14ac:dyDescent="0.2">
      <c r="A317" s="3"/>
      <c r="B317" s="6"/>
      <c r="C317" s="6"/>
      <c r="D317" s="6"/>
      <c r="E317" s="6"/>
      <c r="F317" s="6"/>
      <c r="G317" s="2"/>
    </row>
    <row r="318" spans="1:7" x14ac:dyDescent="0.2">
      <c r="A318" s="3"/>
      <c r="B318" s="6"/>
      <c r="C318" s="6"/>
      <c r="D318" s="6"/>
      <c r="E318" s="6"/>
      <c r="F318" s="6"/>
      <c r="G318" s="2"/>
    </row>
    <row r="319" spans="1:7" x14ac:dyDescent="0.2">
      <c r="A319" s="3"/>
      <c r="B319" s="6"/>
      <c r="C319" s="6"/>
      <c r="D319" s="6"/>
      <c r="E319" s="6"/>
      <c r="F319" s="6"/>
      <c r="G319" s="2"/>
    </row>
    <row r="320" spans="1:7" x14ac:dyDescent="0.2">
      <c r="A320" s="3"/>
      <c r="B320" s="6"/>
      <c r="C320" s="6"/>
      <c r="D320" s="6"/>
      <c r="E320" s="6"/>
      <c r="F320" s="6"/>
      <c r="G320" s="2"/>
    </row>
    <row r="321" spans="1:7" x14ac:dyDescent="0.2">
      <c r="A321" s="3"/>
      <c r="B321" s="6"/>
      <c r="C321" s="6"/>
      <c r="D321" s="6"/>
      <c r="E321" s="6"/>
      <c r="F321" s="6"/>
      <c r="G321" s="2"/>
    </row>
    <row r="322" spans="1:7" x14ac:dyDescent="0.2">
      <c r="A322" s="3"/>
      <c r="B322" s="6"/>
      <c r="C322" s="6"/>
      <c r="D322" s="6"/>
      <c r="E322" s="6"/>
      <c r="F322" s="6"/>
      <c r="G322" s="2"/>
    </row>
    <row r="323" spans="1:7" x14ac:dyDescent="0.2">
      <c r="A323" s="3"/>
      <c r="B323" s="6"/>
      <c r="C323" s="6"/>
      <c r="D323" s="6"/>
      <c r="E323" s="6"/>
      <c r="F323" s="6"/>
      <c r="G323" s="2"/>
    </row>
    <row r="324" spans="1:7" x14ac:dyDescent="0.2">
      <c r="A324" s="3"/>
      <c r="B324" s="6"/>
      <c r="C324" s="6"/>
      <c r="D324" s="6"/>
      <c r="E324" s="6"/>
      <c r="F324" s="6"/>
      <c r="G324" s="2"/>
    </row>
    <row r="325" spans="1:7" x14ac:dyDescent="0.2">
      <c r="A325" s="3"/>
      <c r="B325" s="6"/>
      <c r="C325" s="6"/>
      <c r="D325" s="6"/>
      <c r="E325" s="6"/>
      <c r="F325" s="6"/>
      <c r="G325" s="2"/>
    </row>
    <row r="326" spans="1:7" x14ac:dyDescent="0.2">
      <c r="A326" s="3"/>
      <c r="B326" s="6"/>
      <c r="C326" s="6"/>
      <c r="D326" s="6"/>
      <c r="E326" s="6"/>
      <c r="F326" s="6"/>
      <c r="G326" s="2"/>
    </row>
    <row r="327" spans="1:7" x14ac:dyDescent="0.2">
      <c r="A327" s="3"/>
      <c r="B327" s="6"/>
      <c r="C327" s="6"/>
      <c r="D327" s="6"/>
      <c r="E327" s="6"/>
      <c r="F327" s="6"/>
      <c r="G327" s="2"/>
    </row>
    <row r="328" spans="1:7" x14ac:dyDescent="0.2">
      <c r="A328" s="3"/>
      <c r="B328" s="6"/>
      <c r="C328" s="6"/>
      <c r="D328" s="6"/>
      <c r="E328" s="6"/>
      <c r="F328" s="6"/>
      <c r="G328" s="2"/>
    </row>
    <row r="329" spans="1:7" x14ac:dyDescent="0.2">
      <c r="A329" s="3"/>
      <c r="B329" s="6"/>
      <c r="C329" s="6"/>
      <c r="D329" s="6"/>
      <c r="E329" s="6"/>
      <c r="F329" s="6"/>
      <c r="G329" s="2"/>
    </row>
    <row r="330" spans="1:7" x14ac:dyDescent="0.2">
      <c r="A330" s="3"/>
      <c r="B330" s="6"/>
      <c r="C330" s="6"/>
      <c r="D330" s="6"/>
      <c r="E330" s="6"/>
      <c r="F330" s="6"/>
      <c r="G330" s="2"/>
    </row>
    <row r="331" spans="1:7" x14ac:dyDescent="0.2">
      <c r="A331" s="3"/>
      <c r="B331" s="6"/>
      <c r="C331" s="6"/>
      <c r="D331" s="6"/>
      <c r="E331" s="6"/>
      <c r="F331" s="6"/>
      <c r="G331" s="2"/>
    </row>
    <row r="332" spans="1:7" x14ac:dyDescent="0.2">
      <c r="A332" s="3"/>
      <c r="B332" s="6"/>
      <c r="C332" s="6"/>
      <c r="D332" s="6"/>
      <c r="E332" s="6"/>
      <c r="F332" s="6"/>
      <c r="G332" s="2"/>
    </row>
    <row r="333" spans="1:7" x14ac:dyDescent="0.2">
      <c r="A333" s="3"/>
      <c r="B333" s="6"/>
      <c r="C333" s="6"/>
      <c r="D333" s="6"/>
      <c r="E333" s="6"/>
      <c r="F333" s="6"/>
      <c r="G333" s="2"/>
    </row>
    <row r="334" spans="1:7" x14ac:dyDescent="0.2">
      <c r="A334" s="3"/>
      <c r="B334" s="6"/>
      <c r="C334" s="6"/>
      <c r="D334" s="6"/>
      <c r="E334" s="6"/>
      <c r="F334" s="6"/>
      <c r="G334" s="2"/>
    </row>
    <row r="335" spans="1:7" x14ac:dyDescent="0.2">
      <c r="A335" s="3"/>
      <c r="B335" s="6"/>
      <c r="C335" s="6"/>
      <c r="D335" s="6"/>
      <c r="E335" s="6"/>
      <c r="F335" s="6"/>
      <c r="G335" s="2"/>
    </row>
    <row r="336" spans="1:7" x14ac:dyDescent="0.2">
      <c r="A336" s="3"/>
      <c r="B336" s="6"/>
      <c r="C336" s="6"/>
      <c r="D336" s="6"/>
      <c r="E336" s="6"/>
      <c r="F336" s="6"/>
      <c r="G336" s="2"/>
    </row>
    <row r="337" spans="1:7" x14ac:dyDescent="0.2">
      <c r="A337" s="3"/>
      <c r="B337" s="6"/>
      <c r="C337" s="6"/>
      <c r="D337" s="6"/>
      <c r="E337" s="6"/>
      <c r="F337" s="6"/>
      <c r="G337" s="2"/>
    </row>
    <row r="338" spans="1:7" x14ac:dyDescent="0.2">
      <c r="A338" s="3"/>
      <c r="B338" s="6"/>
      <c r="C338" s="6"/>
      <c r="D338" s="6"/>
      <c r="E338" s="6"/>
      <c r="F338" s="6"/>
      <c r="G338" s="2"/>
    </row>
    <row r="339" spans="1:7" x14ac:dyDescent="0.2">
      <c r="A339" s="3"/>
      <c r="B339" s="6"/>
      <c r="C339" s="6"/>
      <c r="D339" s="6"/>
      <c r="E339" s="6"/>
      <c r="F339" s="6"/>
      <c r="G339" s="2"/>
    </row>
    <row r="340" spans="1:7" x14ac:dyDescent="0.2">
      <c r="A340" s="3"/>
      <c r="B340" s="6"/>
      <c r="C340" s="6"/>
      <c r="D340" s="6"/>
      <c r="E340" s="6"/>
      <c r="F340" s="6"/>
      <c r="G340" s="2"/>
    </row>
    <row r="341" spans="1:7" x14ac:dyDescent="0.2">
      <c r="A341" s="3"/>
      <c r="B341" s="6"/>
      <c r="C341" s="6"/>
      <c r="D341" s="6"/>
      <c r="E341" s="6"/>
      <c r="F341" s="6"/>
      <c r="G341" s="2"/>
    </row>
    <row r="342" spans="1:7" x14ac:dyDescent="0.2">
      <c r="A342" s="3"/>
      <c r="B342" s="6"/>
      <c r="C342" s="6"/>
      <c r="D342" s="6"/>
      <c r="E342" s="6"/>
      <c r="F342" s="6"/>
      <c r="G342" s="2"/>
    </row>
    <row r="343" spans="1:7" x14ac:dyDescent="0.2">
      <c r="A343" s="3"/>
      <c r="B343" s="6"/>
      <c r="C343" s="6"/>
      <c r="D343" s="6"/>
      <c r="E343" s="6"/>
      <c r="F343" s="6"/>
      <c r="G343" s="2"/>
    </row>
    <row r="344" spans="1:7" x14ac:dyDescent="0.2">
      <c r="A344" s="3"/>
      <c r="B344" s="6"/>
      <c r="C344" s="6"/>
      <c r="D344" s="6"/>
      <c r="E344" s="6"/>
      <c r="F344" s="6"/>
      <c r="G344" s="2"/>
    </row>
    <row r="345" spans="1:7" x14ac:dyDescent="0.2">
      <c r="A345" s="3"/>
      <c r="B345" s="6"/>
      <c r="C345" s="6"/>
      <c r="D345" s="6"/>
      <c r="E345" s="6"/>
      <c r="F345" s="6"/>
      <c r="G345" s="2"/>
    </row>
    <row r="346" spans="1:7" x14ac:dyDescent="0.2">
      <c r="A346" s="3"/>
      <c r="B346" s="6"/>
      <c r="C346" s="6"/>
      <c r="D346" s="6"/>
      <c r="E346" s="6"/>
      <c r="F346" s="6"/>
      <c r="G346" s="2"/>
    </row>
    <row r="347" spans="1:7" x14ac:dyDescent="0.2">
      <c r="A347" s="3"/>
      <c r="B347" s="6"/>
      <c r="C347" s="6"/>
      <c r="D347" s="6"/>
      <c r="E347" s="6"/>
      <c r="F347" s="6"/>
      <c r="G347" s="2"/>
    </row>
    <row r="348" spans="1:7" x14ac:dyDescent="0.2">
      <c r="A348" s="3"/>
      <c r="B348" s="6"/>
      <c r="C348" s="6"/>
      <c r="D348" s="6"/>
      <c r="E348" s="6"/>
      <c r="F348" s="6"/>
      <c r="G348" s="2"/>
    </row>
    <row r="349" spans="1:7" x14ac:dyDescent="0.2">
      <c r="A349" s="3"/>
      <c r="B349" s="6"/>
      <c r="C349" s="6"/>
      <c r="D349" s="6"/>
      <c r="E349" s="6"/>
      <c r="F349" s="6"/>
      <c r="G349" s="2"/>
    </row>
    <row r="350" spans="1:7" x14ac:dyDescent="0.2">
      <c r="A350" s="3"/>
      <c r="B350" s="6"/>
      <c r="C350" s="6"/>
      <c r="D350" s="6"/>
      <c r="E350" s="6"/>
      <c r="F350" s="6"/>
      <c r="G350" s="2"/>
    </row>
    <row r="351" spans="1:7" x14ac:dyDescent="0.2">
      <c r="A351" s="3"/>
      <c r="B351" s="6"/>
      <c r="C351" s="6"/>
      <c r="D351" s="6"/>
      <c r="E351" s="6"/>
      <c r="F351" s="6"/>
      <c r="G351" s="2"/>
    </row>
    <row r="352" spans="1:7" x14ac:dyDescent="0.2">
      <c r="A352" s="3"/>
      <c r="B352" s="6"/>
      <c r="C352" s="6"/>
      <c r="D352" s="6"/>
      <c r="E352" s="6"/>
      <c r="F352" s="6"/>
      <c r="G352" s="2"/>
    </row>
    <row r="353" spans="1:7" x14ac:dyDescent="0.2">
      <c r="A353" s="3"/>
      <c r="B353" s="6"/>
      <c r="C353" s="6"/>
      <c r="D353" s="6"/>
      <c r="E353" s="6"/>
      <c r="F353" s="6"/>
      <c r="G353" s="2"/>
    </row>
    <row r="354" spans="1:7" x14ac:dyDescent="0.2">
      <c r="A354" s="3"/>
      <c r="B354" s="6"/>
      <c r="C354" s="6"/>
      <c r="D354" s="6"/>
      <c r="E354" s="6"/>
      <c r="F354" s="6"/>
      <c r="G354" s="2"/>
    </row>
    <row r="355" spans="1:7" x14ac:dyDescent="0.2">
      <c r="A355" s="3"/>
      <c r="B355" s="6"/>
      <c r="C355" s="6"/>
      <c r="D355" s="6"/>
      <c r="E355" s="6"/>
      <c r="F355" s="6"/>
      <c r="G355" s="2"/>
    </row>
    <row r="356" spans="1:7" x14ac:dyDescent="0.2">
      <c r="A356" s="3"/>
      <c r="B356" s="6"/>
      <c r="C356" s="6"/>
      <c r="D356" s="6"/>
      <c r="E356" s="6"/>
      <c r="F356" s="6"/>
      <c r="G356" s="2"/>
    </row>
    <row r="357" spans="1:7" x14ac:dyDescent="0.2">
      <c r="A357" s="3"/>
      <c r="B357" s="6"/>
      <c r="C357" s="6"/>
      <c r="D357" s="6"/>
      <c r="E357" s="6"/>
      <c r="F357" s="6"/>
      <c r="G357" s="2"/>
    </row>
    <row r="358" spans="1:7" x14ac:dyDescent="0.2">
      <c r="A358" s="3"/>
      <c r="B358" s="6"/>
      <c r="C358" s="6"/>
      <c r="D358" s="6"/>
      <c r="E358" s="6"/>
      <c r="F358" s="6"/>
      <c r="G358" s="2"/>
    </row>
    <row r="359" spans="1:7" x14ac:dyDescent="0.2">
      <c r="A359" s="3"/>
      <c r="B359" s="6"/>
      <c r="C359" s="6"/>
      <c r="D359" s="6"/>
      <c r="E359" s="6"/>
      <c r="F359" s="6"/>
      <c r="G359" s="2"/>
    </row>
    <row r="360" spans="1:7" x14ac:dyDescent="0.2">
      <c r="A360" s="3"/>
      <c r="B360" s="6"/>
      <c r="C360" s="6"/>
      <c r="D360" s="6"/>
      <c r="E360" s="6"/>
      <c r="F360" s="6"/>
      <c r="G360" s="2"/>
    </row>
    <row r="361" spans="1:7" x14ac:dyDescent="0.2">
      <c r="A361" s="3"/>
      <c r="B361" s="6"/>
      <c r="C361" s="6"/>
      <c r="D361" s="6"/>
      <c r="E361" s="6"/>
      <c r="F361" s="6"/>
      <c r="G361" s="2"/>
    </row>
    <row r="362" spans="1:7" x14ac:dyDescent="0.2">
      <c r="A362" s="3"/>
      <c r="B362" s="6"/>
      <c r="C362" s="6"/>
      <c r="D362" s="6"/>
      <c r="E362" s="6"/>
      <c r="F362" s="6"/>
      <c r="G362" s="2"/>
    </row>
    <row r="363" spans="1:7" x14ac:dyDescent="0.2">
      <c r="A363" s="3"/>
      <c r="B363" s="6"/>
      <c r="C363" s="6"/>
      <c r="D363" s="6"/>
      <c r="E363" s="6"/>
      <c r="F363" s="6"/>
      <c r="G363" s="2"/>
    </row>
    <row r="364" spans="1:7" x14ac:dyDescent="0.2">
      <c r="A364" s="3"/>
      <c r="B364" s="6"/>
      <c r="C364" s="6"/>
      <c r="D364" s="6"/>
      <c r="E364" s="6"/>
      <c r="F364" s="6"/>
      <c r="G364" s="2"/>
    </row>
    <row r="365" spans="1:7" x14ac:dyDescent="0.2">
      <c r="A365" s="3"/>
      <c r="B365" s="6"/>
      <c r="C365" s="6"/>
      <c r="D365" s="6"/>
      <c r="E365" s="6"/>
      <c r="F365" s="6"/>
      <c r="G365" s="2"/>
    </row>
    <row r="366" spans="1:7" x14ac:dyDescent="0.2">
      <c r="A366" s="3"/>
      <c r="B366" s="6"/>
      <c r="C366" s="6"/>
      <c r="D366" s="6"/>
      <c r="E366" s="6"/>
      <c r="F366" s="6"/>
      <c r="G366" s="2"/>
    </row>
    <row r="367" spans="1:7" x14ac:dyDescent="0.2">
      <c r="A367" s="3"/>
      <c r="B367" s="6"/>
      <c r="C367" s="6"/>
      <c r="D367" s="6"/>
      <c r="E367" s="6"/>
      <c r="F367" s="6"/>
      <c r="G367" s="2"/>
    </row>
    <row r="368" spans="1:7" x14ac:dyDescent="0.2">
      <c r="A368" s="3"/>
      <c r="B368" s="6"/>
      <c r="C368" s="6"/>
      <c r="D368" s="6"/>
      <c r="E368" s="6"/>
      <c r="F368" s="6"/>
      <c r="G368" s="2"/>
    </row>
    <row r="369" spans="1:7" x14ac:dyDescent="0.2">
      <c r="A369" s="3"/>
      <c r="B369" s="6"/>
      <c r="C369" s="6"/>
      <c r="D369" s="6"/>
      <c r="E369" s="6"/>
      <c r="F369" s="6"/>
      <c r="G369" s="2"/>
    </row>
    <row r="370" spans="1:7" x14ac:dyDescent="0.2">
      <c r="A370" s="3"/>
      <c r="B370" s="6"/>
      <c r="C370" s="6"/>
      <c r="D370" s="6"/>
      <c r="E370" s="6"/>
      <c r="F370" s="6"/>
      <c r="G370" s="2"/>
    </row>
    <row r="371" spans="1:7" x14ac:dyDescent="0.2">
      <c r="A371" s="3"/>
      <c r="B371" s="6"/>
      <c r="C371" s="6"/>
      <c r="D371" s="6"/>
      <c r="E371" s="6"/>
      <c r="F371" s="6"/>
      <c r="G371" s="2"/>
    </row>
    <row r="372" spans="1:7" x14ac:dyDescent="0.2">
      <c r="A372" s="3"/>
      <c r="B372" s="6"/>
      <c r="C372" s="6"/>
      <c r="D372" s="6"/>
      <c r="E372" s="6"/>
      <c r="F372" s="6"/>
      <c r="G372" s="2"/>
    </row>
    <row r="373" spans="1:7" x14ac:dyDescent="0.2">
      <c r="A373" s="3"/>
      <c r="B373" s="6"/>
      <c r="C373" s="6"/>
      <c r="D373" s="6"/>
      <c r="E373" s="6"/>
      <c r="F373" s="6"/>
      <c r="G373" s="2"/>
    </row>
    <row r="374" spans="1:7" x14ac:dyDescent="0.2">
      <c r="A374" s="3"/>
      <c r="B374" s="6"/>
      <c r="C374" s="6"/>
      <c r="D374" s="6"/>
      <c r="E374" s="6"/>
      <c r="F374" s="6"/>
      <c r="G374" s="2"/>
    </row>
    <row r="375" spans="1:7" x14ac:dyDescent="0.2">
      <c r="A375" s="3"/>
      <c r="B375" s="6"/>
      <c r="C375" s="6"/>
      <c r="D375" s="6"/>
      <c r="E375" s="6"/>
      <c r="F375" s="6"/>
      <c r="G375" s="2"/>
    </row>
    <row r="376" spans="1:7" x14ac:dyDescent="0.2">
      <c r="A376" s="3"/>
      <c r="B376" s="6"/>
      <c r="C376" s="6"/>
      <c r="D376" s="6"/>
      <c r="E376" s="6"/>
      <c r="F376" s="6"/>
      <c r="G376" s="2"/>
    </row>
    <row r="377" spans="1:7" x14ac:dyDescent="0.2">
      <c r="A377" s="3"/>
      <c r="B377" s="6"/>
      <c r="C377" s="6"/>
      <c r="D377" s="6"/>
      <c r="E377" s="6"/>
      <c r="F377" s="6"/>
      <c r="G377" s="2"/>
    </row>
    <row r="378" spans="1:7" x14ac:dyDescent="0.2">
      <c r="A378" s="3"/>
      <c r="B378" s="6"/>
      <c r="C378" s="6"/>
      <c r="D378" s="6"/>
      <c r="E378" s="6"/>
      <c r="F378" s="6"/>
      <c r="G378" s="2"/>
    </row>
    <row r="379" spans="1:7" x14ac:dyDescent="0.2">
      <c r="A379" s="3"/>
      <c r="B379" s="6"/>
      <c r="C379" s="6"/>
      <c r="D379" s="6"/>
      <c r="E379" s="6"/>
      <c r="F379" s="6"/>
      <c r="G379" s="2"/>
    </row>
    <row r="380" spans="1:7" x14ac:dyDescent="0.2">
      <c r="A380" s="3"/>
      <c r="B380" s="6"/>
      <c r="C380" s="6"/>
      <c r="D380" s="6"/>
      <c r="E380" s="6"/>
      <c r="F380" s="6"/>
      <c r="G380" s="2"/>
    </row>
    <row r="381" spans="1:7" x14ac:dyDescent="0.2">
      <c r="A381" s="3"/>
      <c r="B381" s="6"/>
      <c r="C381" s="6"/>
      <c r="D381" s="6"/>
      <c r="E381" s="6"/>
      <c r="F381" s="6"/>
      <c r="G381" s="2"/>
    </row>
    <row r="382" spans="1:7" x14ac:dyDescent="0.2">
      <c r="A382" s="3"/>
      <c r="B382" s="6"/>
      <c r="C382" s="6"/>
      <c r="D382" s="6"/>
      <c r="E382" s="6"/>
      <c r="F382" s="6"/>
      <c r="G382" s="2"/>
    </row>
    <row r="383" spans="1:7" x14ac:dyDescent="0.2">
      <c r="A383" s="3"/>
      <c r="B383" s="6"/>
      <c r="C383" s="6"/>
      <c r="D383" s="6"/>
      <c r="E383" s="6"/>
      <c r="F383" s="6"/>
      <c r="G383" s="2"/>
    </row>
    <row r="384" spans="1:7" x14ac:dyDescent="0.2">
      <c r="A384" s="3"/>
      <c r="B384" s="6"/>
      <c r="C384" s="6"/>
      <c r="D384" s="6"/>
      <c r="E384" s="6"/>
      <c r="F384" s="6"/>
      <c r="G384" s="2"/>
    </row>
    <row r="385" spans="1:7" x14ac:dyDescent="0.2">
      <c r="A385" s="3"/>
      <c r="B385" s="6"/>
      <c r="C385" s="6"/>
      <c r="D385" s="6"/>
      <c r="E385" s="6"/>
      <c r="F385" s="6"/>
      <c r="G385" s="2"/>
    </row>
    <row r="386" spans="1:7" x14ac:dyDescent="0.2">
      <c r="A386" s="3"/>
      <c r="B386" s="6"/>
      <c r="C386" s="6"/>
      <c r="D386" s="6"/>
      <c r="E386" s="6"/>
      <c r="F386" s="6"/>
      <c r="G386" s="2"/>
    </row>
    <row r="387" spans="1:7" x14ac:dyDescent="0.2">
      <c r="A387" s="3"/>
      <c r="B387" s="6"/>
      <c r="C387" s="6"/>
      <c r="D387" s="6"/>
      <c r="E387" s="6"/>
      <c r="F387" s="6"/>
      <c r="G387" s="2"/>
    </row>
    <row r="388" spans="1:7" x14ac:dyDescent="0.2">
      <c r="A388" s="3"/>
      <c r="B388" s="6"/>
      <c r="C388" s="6"/>
      <c r="D388" s="6"/>
      <c r="E388" s="6"/>
      <c r="F388" s="6"/>
      <c r="G388" s="2"/>
    </row>
    <row r="389" spans="1:7" x14ac:dyDescent="0.2">
      <c r="A389" s="3"/>
      <c r="B389" s="6"/>
      <c r="C389" s="6"/>
      <c r="D389" s="6"/>
      <c r="E389" s="6"/>
      <c r="F389" s="6"/>
      <c r="G389" s="2"/>
    </row>
    <row r="390" spans="1:7" x14ac:dyDescent="0.2">
      <c r="A390" s="3"/>
      <c r="B390" s="6"/>
      <c r="C390" s="6"/>
      <c r="D390" s="6"/>
      <c r="E390" s="6"/>
      <c r="F390" s="6"/>
      <c r="G390" s="2"/>
    </row>
    <row r="391" spans="1:7" x14ac:dyDescent="0.2">
      <c r="A391" s="3"/>
      <c r="B391" s="6"/>
      <c r="C391" s="6"/>
      <c r="D391" s="6"/>
      <c r="E391" s="6"/>
      <c r="F391" s="6"/>
      <c r="G391" s="2"/>
    </row>
    <row r="392" spans="1:7" x14ac:dyDescent="0.2">
      <c r="A392" s="3"/>
      <c r="B392" s="6"/>
      <c r="C392" s="6"/>
      <c r="D392" s="6"/>
      <c r="E392" s="6"/>
      <c r="F392" s="6"/>
      <c r="G392" s="2"/>
    </row>
    <row r="393" spans="1:7" x14ac:dyDescent="0.2">
      <c r="A393" s="3"/>
      <c r="B393" s="6"/>
      <c r="C393" s="6"/>
      <c r="D393" s="6"/>
      <c r="E393" s="6"/>
      <c r="F393" s="6"/>
      <c r="G393" s="2"/>
    </row>
    <row r="394" spans="1:7" x14ac:dyDescent="0.2">
      <c r="A394" s="3"/>
      <c r="B394" s="6"/>
      <c r="C394" s="6"/>
      <c r="D394" s="6"/>
      <c r="E394" s="6"/>
      <c r="F394" s="6"/>
      <c r="G394" s="2"/>
    </row>
    <row r="395" spans="1:7" x14ac:dyDescent="0.2">
      <c r="A395" s="3"/>
      <c r="B395" s="6"/>
      <c r="C395" s="6"/>
      <c r="D395" s="6"/>
      <c r="E395" s="6"/>
      <c r="F395" s="6"/>
      <c r="G395" s="2"/>
    </row>
    <row r="396" spans="1:7" x14ac:dyDescent="0.2">
      <c r="A396" s="3"/>
      <c r="B396" s="6"/>
      <c r="C396" s="6"/>
      <c r="D396" s="6"/>
      <c r="E396" s="6"/>
      <c r="F396" s="6"/>
      <c r="G396" s="2"/>
    </row>
    <row r="397" spans="1:7" x14ac:dyDescent="0.2">
      <c r="A397" s="3"/>
      <c r="B397" s="6"/>
      <c r="C397" s="6"/>
      <c r="D397" s="6"/>
      <c r="E397" s="6"/>
      <c r="F397" s="6"/>
      <c r="G397" s="2"/>
    </row>
    <row r="398" spans="1:7" x14ac:dyDescent="0.2">
      <c r="A398" s="3"/>
      <c r="B398" s="6"/>
      <c r="C398" s="6"/>
      <c r="D398" s="6"/>
      <c r="E398" s="6"/>
      <c r="F398" s="6"/>
      <c r="G398" s="2"/>
    </row>
    <row r="399" spans="1:7" x14ac:dyDescent="0.2">
      <c r="A399" s="3"/>
      <c r="B399" s="6"/>
      <c r="C399" s="6"/>
      <c r="D399" s="6"/>
      <c r="E399" s="6"/>
      <c r="F399" s="6"/>
      <c r="G399" s="2"/>
    </row>
    <row r="400" spans="1:7" x14ac:dyDescent="0.2">
      <c r="A400" s="3"/>
      <c r="B400" s="6"/>
      <c r="C400" s="6"/>
      <c r="D400" s="6"/>
      <c r="E400" s="6"/>
      <c r="F400" s="6"/>
      <c r="G400" s="2"/>
    </row>
    <row r="401" spans="1:7" x14ac:dyDescent="0.2">
      <c r="A401" s="3"/>
      <c r="B401" s="6"/>
      <c r="C401" s="6"/>
      <c r="D401" s="6"/>
      <c r="E401" s="6"/>
      <c r="F401" s="6"/>
      <c r="G401" s="2"/>
    </row>
    <row r="402" spans="1:7" x14ac:dyDescent="0.2">
      <c r="A402" s="3"/>
      <c r="B402" s="6"/>
      <c r="C402" s="6"/>
      <c r="D402" s="6"/>
      <c r="E402" s="6"/>
      <c r="F402" s="6"/>
      <c r="G402" s="2"/>
    </row>
    <row r="403" spans="1:7" x14ac:dyDescent="0.2">
      <c r="A403" s="3"/>
      <c r="B403" s="6"/>
      <c r="C403" s="6"/>
      <c r="D403" s="6"/>
      <c r="E403" s="6"/>
      <c r="F403" s="6"/>
      <c r="G403" s="2"/>
    </row>
    <row r="404" spans="1:7" x14ac:dyDescent="0.2">
      <c r="A404" s="3"/>
      <c r="B404" s="6"/>
      <c r="C404" s="6"/>
      <c r="D404" s="6"/>
      <c r="E404" s="6"/>
      <c r="F404" s="6"/>
      <c r="G404" s="2"/>
    </row>
    <row r="405" spans="1:7" x14ac:dyDescent="0.2">
      <c r="A405" s="3"/>
      <c r="B405" s="6"/>
      <c r="C405" s="6"/>
      <c r="D405" s="6"/>
      <c r="E405" s="6"/>
      <c r="F405" s="6"/>
      <c r="G405" s="2"/>
    </row>
    <row r="406" spans="1:7" x14ac:dyDescent="0.2">
      <c r="A406" s="3"/>
      <c r="B406" s="6"/>
      <c r="C406" s="6"/>
      <c r="D406" s="6"/>
      <c r="E406" s="6"/>
      <c r="F406" s="6"/>
      <c r="G406" s="2"/>
    </row>
    <row r="407" spans="1:7" x14ac:dyDescent="0.2">
      <c r="A407" s="3"/>
      <c r="B407" s="6"/>
      <c r="C407" s="6"/>
      <c r="D407" s="6"/>
      <c r="E407" s="6"/>
      <c r="F407" s="6"/>
      <c r="G407" s="2"/>
    </row>
    <row r="408" spans="1:7" x14ac:dyDescent="0.2">
      <c r="A408" s="3"/>
      <c r="B408" s="6"/>
      <c r="C408" s="6"/>
      <c r="D408" s="6"/>
      <c r="E408" s="6"/>
      <c r="F408" s="6"/>
      <c r="G408" s="2"/>
    </row>
    <row r="409" spans="1:7" x14ac:dyDescent="0.2">
      <c r="A409" s="3"/>
      <c r="B409" s="6"/>
      <c r="C409" s="6"/>
      <c r="D409" s="6"/>
      <c r="E409" s="6"/>
      <c r="F409" s="6"/>
      <c r="G409" s="2"/>
    </row>
    <row r="410" spans="1:7" x14ac:dyDescent="0.2">
      <c r="A410" s="3"/>
      <c r="B410" s="6"/>
      <c r="C410" s="6"/>
      <c r="D410" s="6"/>
      <c r="E410" s="6"/>
      <c r="F410" s="6"/>
      <c r="G410" s="2"/>
    </row>
    <row r="411" spans="1:7" x14ac:dyDescent="0.2">
      <c r="A411" s="3"/>
      <c r="B411" s="6"/>
      <c r="C411" s="6"/>
      <c r="D411" s="6"/>
      <c r="E411" s="6"/>
      <c r="F411" s="6"/>
      <c r="G411" s="2"/>
    </row>
    <row r="412" spans="1:7" x14ac:dyDescent="0.2">
      <c r="A412" s="3"/>
      <c r="B412" s="6"/>
      <c r="C412" s="6"/>
      <c r="D412" s="6"/>
      <c r="E412" s="6"/>
      <c r="F412" s="6"/>
      <c r="G412" s="2"/>
    </row>
    <row r="413" spans="1:7" x14ac:dyDescent="0.2">
      <c r="A413" s="3"/>
      <c r="B413" s="6"/>
      <c r="C413" s="6"/>
      <c r="D413" s="6"/>
      <c r="E413" s="6"/>
      <c r="F413" s="6"/>
      <c r="G413" s="2"/>
    </row>
    <row r="414" spans="1:7" x14ac:dyDescent="0.2">
      <c r="A414" s="3"/>
      <c r="B414" s="6"/>
      <c r="C414" s="6"/>
      <c r="D414" s="6"/>
      <c r="E414" s="6"/>
      <c r="F414" s="6"/>
      <c r="G414" s="2"/>
    </row>
    <row r="415" spans="1:7" x14ac:dyDescent="0.2">
      <c r="A415" s="3"/>
      <c r="B415" s="6"/>
      <c r="C415" s="6"/>
      <c r="D415" s="6"/>
      <c r="E415" s="6"/>
      <c r="F415" s="6"/>
      <c r="G415" s="2"/>
    </row>
    <row r="416" spans="1:7" x14ac:dyDescent="0.2">
      <c r="A416" s="3"/>
      <c r="B416" s="6"/>
      <c r="C416" s="6"/>
      <c r="D416" s="6"/>
      <c r="E416" s="6"/>
      <c r="F416" s="6"/>
      <c r="G416" s="2"/>
    </row>
    <row r="417" spans="1:7" x14ac:dyDescent="0.2">
      <c r="A417" s="3"/>
      <c r="B417" s="6"/>
      <c r="C417" s="6"/>
      <c r="D417" s="6"/>
      <c r="E417" s="6"/>
      <c r="F417" s="6"/>
      <c r="G417" s="2"/>
    </row>
    <row r="418" spans="1:7" x14ac:dyDescent="0.2">
      <c r="A418" s="3"/>
      <c r="B418" s="6"/>
      <c r="C418" s="6"/>
      <c r="D418" s="6"/>
      <c r="E418" s="6"/>
      <c r="F418" s="6"/>
      <c r="G418" s="2"/>
    </row>
    <row r="419" spans="1:7" x14ac:dyDescent="0.2">
      <c r="A419" s="3"/>
      <c r="B419" s="6"/>
      <c r="C419" s="6"/>
      <c r="D419" s="6"/>
      <c r="E419" s="6"/>
      <c r="F419" s="6"/>
      <c r="G419" s="2"/>
    </row>
    <row r="420" spans="1:7" x14ac:dyDescent="0.2">
      <c r="A420" s="3"/>
      <c r="B420" s="6"/>
      <c r="C420" s="6"/>
      <c r="D420" s="6"/>
      <c r="E420" s="6"/>
      <c r="F420" s="6"/>
      <c r="G420" s="2"/>
    </row>
    <row r="421" spans="1:7" x14ac:dyDescent="0.2">
      <c r="A421" s="3"/>
      <c r="B421" s="6"/>
      <c r="C421" s="6"/>
      <c r="D421" s="6"/>
      <c r="E421" s="6"/>
      <c r="F421" s="6"/>
      <c r="G421" s="2"/>
    </row>
    <row r="422" spans="1:7" x14ac:dyDescent="0.2">
      <c r="A422" s="3"/>
      <c r="B422" s="6"/>
      <c r="C422" s="6"/>
      <c r="D422" s="6"/>
      <c r="E422" s="6"/>
      <c r="F422" s="6"/>
      <c r="G422" s="2"/>
    </row>
    <row r="423" spans="1:7" x14ac:dyDescent="0.2">
      <c r="A423" s="3"/>
      <c r="B423" s="6"/>
      <c r="C423" s="6"/>
      <c r="D423" s="6"/>
      <c r="E423" s="6"/>
      <c r="F423" s="6"/>
      <c r="G423" s="2"/>
    </row>
    <row r="424" spans="1:7" x14ac:dyDescent="0.2">
      <c r="A424" s="3"/>
      <c r="B424" s="6"/>
      <c r="C424" s="6"/>
      <c r="D424" s="6"/>
      <c r="E424" s="6"/>
      <c r="F424" s="6"/>
      <c r="G424" s="2"/>
    </row>
    <row r="425" spans="1:7" x14ac:dyDescent="0.2">
      <c r="A425" s="3"/>
      <c r="B425" s="6"/>
      <c r="C425" s="6"/>
      <c r="D425" s="6"/>
      <c r="E425" s="6"/>
      <c r="F425" s="6"/>
      <c r="G425" s="2"/>
    </row>
    <row r="426" spans="1:7" x14ac:dyDescent="0.2">
      <c r="A426" s="3"/>
      <c r="B426" s="6"/>
      <c r="C426" s="6"/>
      <c r="D426" s="6"/>
      <c r="E426" s="6"/>
      <c r="F426" s="6"/>
      <c r="G426" s="2"/>
    </row>
    <row r="427" spans="1:7" x14ac:dyDescent="0.2">
      <c r="A427" s="3"/>
      <c r="B427" s="6"/>
      <c r="C427" s="6"/>
      <c r="D427" s="6"/>
      <c r="E427" s="6"/>
      <c r="F427" s="6"/>
      <c r="G427" s="2"/>
    </row>
    <row r="428" spans="1:7" x14ac:dyDescent="0.2">
      <c r="A428" s="3"/>
      <c r="B428" s="6"/>
      <c r="C428" s="6"/>
      <c r="D428" s="6"/>
      <c r="E428" s="6"/>
      <c r="F428" s="6"/>
      <c r="G428" s="2"/>
    </row>
    <row r="429" spans="1:7" x14ac:dyDescent="0.2">
      <c r="A429" s="3"/>
      <c r="B429" s="6"/>
      <c r="C429" s="6"/>
      <c r="D429" s="6"/>
      <c r="E429" s="6"/>
      <c r="F429" s="6"/>
      <c r="G429" s="2"/>
    </row>
    <row r="430" spans="1:7" x14ac:dyDescent="0.2">
      <c r="A430" s="3"/>
      <c r="B430" s="6"/>
      <c r="C430" s="6"/>
      <c r="D430" s="6"/>
      <c r="E430" s="6"/>
      <c r="F430" s="6"/>
      <c r="G430" s="2"/>
    </row>
    <row r="431" spans="1:7" x14ac:dyDescent="0.2">
      <c r="A431" s="3"/>
      <c r="B431" s="6"/>
      <c r="C431" s="6"/>
      <c r="D431" s="6"/>
      <c r="E431" s="6"/>
      <c r="F431" s="6"/>
      <c r="G431" s="2"/>
    </row>
    <row r="432" spans="1:7" x14ac:dyDescent="0.2">
      <c r="A432" s="3"/>
      <c r="B432" s="6"/>
      <c r="C432" s="6"/>
      <c r="D432" s="6"/>
      <c r="E432" s="6"/>
      <c r="F432" s="6"/>
      <c r="G432" s="2"/>
    </row>
    <row r="433" spans="1:7" x14ac:dyDescent="0.2">
      <c r="A433" s="3"/>
      <c r="B433" s="6"/>
      <c r="C433" s="6"/>
      <c r="D433" s="6"/>
      <c r="E433" s="6"/>
      <c r="F433" s="6"/>
      <c r="G433" s="2"/>
    </row>
    <row r="434" spans="1:7" x14ac:dyDescent="0.2">
      <c r="A434" s="3"/>
      <c r="B434" s="6"/>
      <c r="C434" s="6"/>
      <c r="D434" s="6"/>
      <c r="E434" s="6"/>
      <c r="F434" s="6"/>
      <c r="G434" s="2"/>
    </row>
    <row r="435" spans="1:7" x14ac:dyDescent="0.2">
      <c r="A435" s="3"/>
      <c r="B435" s="6"/>
      <c r="C435" s="6"/>
      <c r="D435" s="6"/>
      <c r="E435" s="6"/>
      <c r="F435" s="6"/>
      <c r="G435" s="2"/>
    </row>
    <row r="436" spans="1:7" x14ac:dyDescent="0.2">
      <c r="A436" s="3"/>
      <c r="B436" s="6"/>
      <c r="C436" s="6"/>
      <c r="D436" s="6"/>
      <c r="E436" s="6"/>
      <c r="F436" s="6"/>
      <c r="G436" s="2"/>
    </row>
    <row r="437" spans="1:7" x14ac:dyDescent="0.2">
      <c r="A437" s="3"/>
      <c r="B437" s="6"/>
      <c r="C437" s="6"/>
      <c r="D437" s="6"/>
      <c r="E437" s="6"/>
      <c r="F437" s="6"/>
      <c r="G437" s="2"/>
    </row>
    <row r="438" spans="1:7" x14ac:dyDescent="0.2">
      <c r="A438" s="3"/>
      <c r="B438" s="6"/>
      <c r="C438" s="6"/>
      <c r="D438" s="6"/>
      <c r="E438" s="6"/>
      <c r="F438" s="6"/>
      <c r="G438" s="2"/>
    </row>
    <row r="439" spans="1:7" x14ac:dyDescent="0.2">
      <c r="A439" s="3"/>
      <c r="B439" s="6"/>
      <c r="C439" s="6"/>
      <c r="D439" s="6"/>
      <c r="E439" s="6"/>
      <c r="F439" s="6"/>
      <c r="G439" s="2"/>
    </row>
    <row r="440" spans="1:7" x14ac:dyDescent="0.2">
      <c r="A440" s="3"/>
      <c r="B440" s="6"/>
      <c r="C440" s="6"/>
      <c r="D440" s="6"/>
      <c r="E440" s="6"/>
      <c r="F440" s="6"/>
      <c r="G440" s="2"/>
    </row>
    <row r="441" spans="1:7" x14ac:dyDescent="0.2">
      <c r="A441" s="3"/>
      <c r="B441" s="6"/>
      <c r="C441" s="6"/>
      <c r="D441" s="6"/>
      <c r="E441" s="6"/>
      <c r="F441" s="6"/>
      <c r="G441" s="2"/>
    </row>
    <row r="442" spans="1:7" x14ac:dyDescent="0.2">
      <c r="A442" s="3"/>
      <c r="B442" s="6"/>
      <c r="C442" s="6"/>
      <c r="D442" s="6"/>
      <c r="E442" s="6"/>
      <c r="F442" s="6"/>
      <c r="G442" s="2"/>
    </row>
    <row r="443" spans="1:7" x14ac:dyDescent="0.2">
      <c r="A443" s="3"/>
      <c r="B443" s="6"/>
      <c r="C443" s="6"/>
      <c r="D443" s="6"/>
      <c r="E443" s="6"/>
      <c r="F443" s="6"/>
      <c r="G443" s="2"/>
    </row>
    <row r="444" spans="1:7" x14ac:dyDescent="0.2">
      <c r="A444" s="3"/>
      <c r="B444" s="6"/>
      <c r="C444" s="6"/>
      <c r="D444" s="6"/>
      <c r="E444" s="6"/>
      <c r="F444" s="6"/>
      <c r="G444" s="2"/>
    </row>
    <row r="445" spans="1:7" x14ac:dyDescent="0.2">
      <c r="A445" s="3"/>
      <c r="B445" s="6"/>
      <c r="C445" s="6"/>
      <c r="D445" s="6"/>
      <c r="E445" s="6"/>
      <c r="F445" s="6"/>
      <c r="G445" s="2"/>
    </row>
    <row r="446" spans="1:7" x14ac:dyDescent="0.2">
      <c r="A446" s="3"/>
      <c r="B446" s="6"/>
      <c r="C446" s="6"/>
      <c r="D446" s="6"/>
      <c r="E446" s="6"/>
      <c r="F446" s="6"/>
      <c r="G446" s="2"/>
    </row>
    <row r="447" spans="1:7" x14ac:dyDescent="0.2">
      <c r="A447" s="3"/>
      <c r="B447" s="6"/>
      <c r="C447" s="6"/>
      <c r="D447" s="6"/>
      <c r="E447" s="6"/>
      <c r="F447" s="6"/>
      <c r="G447" s="2"/>
    </row>
    <row r="448" spans="1:7" x14ac:dyDescent="0.2">
      <c r="A448" s="3"/>
      <c r="B448" s="6"/>
      <c r="C448" s="6"/>
      <c r="D448" s="6"/>
      <c r="E448" s="6"/>
      <c r="F448" s="6"/>
      <c r="G448" s="2"/>
    </row>
    <row r="449" spans="1:7" x14ac:dyDescent="0.2">
      <c r="A449" s="3"/>
      <c r="B449" s="6"/>
      <c r="C449" s="6"/>
      <c r="D449" s="6"/>
      <c r="E449" s="6"/>
      <c r="F449" s="6"/>
      <c r="G449" s="2"/>
    </row>
    <row r="450" spans="1:7" x14ac:dyDescent="0.2">
      <c r="A450" s="3"/>
      <c r="B450" s="6"/>
      <c r="C450" s="6"/>
      <c r="D450" s="6"/>
      <c r="E450" s="6"/>
      <c r="F450" s="6"/>
      <c r="G450" s="2"/>
    </row>
    <row r="451" spans="1:7" x14ac:dyDescent="0.2">
      <c r="A451" s="3"/>
      <c r="B451" s="6"/>
      <c r="C451" s="6"/>
      <c r="D451" s="6"/>
      <c r="E451" s="6"/>
      <c r="F451" s="6"/>
      <c r="G451" s="2"/>
    </row>
    <row r="452" spans="1:7" x14ac:dyDescent="0.2">
      <c r="A452" s="3"/>
      <c r="B452" s="6"/>
      <c r="C452" s="6"/>
      <c r="D452" s="6"/>
      <c r="E452" s="6"/>
      <c r="F452" s="6"/>
      <c r="G452" s="2"/>
    </row>
    <row r="453" spans="1:7" x14ac:dyDescent="0.2">
      <c r="A453" s="3"/>
      <c r="B453" s="6"/>
      <c r="C453" s="6"/>
      <c r="D453" s="6"/>
      <c r="E453" s="6"/>
      <c r="F453" s="6"/>
      <c r="G453" s="2"/>
    </row>
    <row r="454" spans="1:7" x14ac:dyDescent="0.2">
      <c r="A454" s="3"/>
      <c r="B454" s="6"/>
      <c r="C454" s="6"/>
      <c r="D454" s="6"/>
      <c r="E454" s="6"/>
      <c r="F454" s="6"/>
      <c r="G454" s="2"/>
    </row>
    <row r="455" spans="1:7" x14ac:dyDescent="0.2">
      <c r="A455" s="3"/>
      <c r="B455" s="6"/>
      <c r="C455" s="6"/>
      <c r="D455" s="6"/>
      <c r="E455" s="6"/>
      <c r="F455" s="6"/>
      <c r="G455" s="2"/>
    </row>
    <row r="456" spans="1:7" x14ac:dyDescent="0.2">
      <c r="A456" s="3"/>
      <c r="B456" s="6"/>
      <c r="C456" s="6"/>
      <c r="D456" s="6"/>
      <c r="E456" s="6"/>
      <c r="F456" s="6"/>
      <c r="G456" s="2"/>
    </row>
    <row r="457" spans="1:7" x14ac:dyDescent="0.2">
      <c r="A457" s="3"/>
      <c r="B457" s="6"/>
      <c r="C457" s="6"/>
      <c r="D457" s="6"/>
      <c r="E457" s="6"/>
      <c r="F457" s="6"/>
      <c r="G457" s="2"/>
    </row>
    <row r="458" spans="1:7" x14ac:dyDescent="0.2">
      <c r="A458" s="3"/>
      <c r="B458" s="6"/>
      <c r="C458" s="6"/>
      <c r="D458" s="6"/>
      <c r="E458" s="6"/>
      <c r="F458" s="6"/>
      <c r="G458" s="2"/>
    </row>
    <row r="459" spans="1:7" x14ac:dyDescent="0.2">
      <c r="A459" s="3"/>
      <c r="B459" s="6"/>
      <c r="C459" s="6"/>
      <c r="D459" s="6"/>
      <c r="E459" s="6"/>
      <c r="F459" s="6"/>
      <c r="G459" s="2"/>
    </row>
    <row r="460" spans="1:7" x14ac:dyDescent="0.2">
      <c r="A460" s="3"/>
      <c r="B460" s="6"/>
      <c r="C460" s="6"/>
      <c r="D460" s="6"/>
      <c r="E460" s="6"/>
      <c r="F460" s="6"/>
      <c r="G460" s="2"/>
    </row>
    <row r="461" spans="1:7" x14ac:dyDescent="0.2">
      <c r="A461" s="3"/>
      <c r="B461" s="6"/>
      <c r="C461" s="6"/>
      <c r="D461" s="6"/>
      <c r="E461" s="6"/>
      <c r="F461" s="6"/>
      <c r="G461" s="2"/>
    </row>
    <row r="462" spans="1:7" x14ac:dyDescent="0.2">
      <c r="A462" s="3"/>
      <c r="B462" s="6"/>
      <c r="C462" s="6"/>
      <c r="D462" s="6"/>
      <c r="E462" s="6"/>
      <c r="F462" s="6"/>
      <c r="G462" s="2"/>
    </row>
    <row r="463" spans="1:7" x14ac:dyDescent="0.2">
      <c r="A463" s="3"/>
      <c r="B463" s="6"/>
      <c r="C463" s="6"/>
      <c r="D463" s="6"/>
      <c r="E463" s="6"/>
      <c r="F463" s="6"/>
      <c r="G463" s="2"/>
    </row>
    <row r="464" spans="1:7" x14ac:dyDescent="0.2">
      <c r="A464" s="3"/>
      <c r="B464" s="6"/>
      <c r="C464" s="6"/>
      <c r="D464" s="6"/>
      <c r="E464" s="6"/>
      <c r="F464" s="6"/>
      <c r="G464" s="2"/>
    </row>
    <row r="465" spans="1:7" x14ac:dyDescent="0.2">
      <c r="A465" s="3"/>
      <c r="B465" s="6"/>
      <c r="C465" s="6"/>
      <c r="D465" s="6"/>
      <c r="E465" s="6"/>
      <c r="F465" s="6"/>
      <c r="G465" s="2"/>
    </row>
    <row r="466" spans="1:7" x14ac:dyDescent="0.2">
      <c r="A466" s="3"/>
      <c r="B466" s="6"/>
      <c r="C466" s="6"/>
      <c r="D466" s="6"/>
      <c r="E466" s="6"/>
      <c r="F466" s="6"/>
      <c r="G466" s="2"/>
    </row>
    <row r="467" spans="1:7" x14ac:dyDescent="0.2">
      <c r="A467" s="3"/>
      <c r="B467" s="6"/>
      <c r="C467" s="6"/>
      <c r="D467" s="6"/>
      <c r="E467" s="6"/>
      <c r="F467" s="6"/>
      <c r="G467" s="2"/>
    </row>
    <row r="468" spans="1:7" x14ac:dyDescent="0.2">
      <c r="A468" s="3"/>
      <c r="B468" s="6"/>
      <c r="C468" s="6"/>
      <c r="D468" s="6"/>
      <c r="E468" s="6"/>
      <c r="F468" s="6"/>
      <c r="G468" s="2"/>
    </row>
    <row r="469" spans="1:7" x14ac:dyDescent="0.2">
      <c r="A469" s="3"/>
      <c r="B469" s="6"/>
      <c r="C469" s="6"/>
      <c r="D469" s="6"/>
      <c r="E469" s="6"/>
      <c r="F469" s="6"/>
      <c r="G469" s="2"/>
    </row>
    <row r="470" spans="1:7" x14ac:dyDescent="0.2">
      <c r="A470" s="3"/>
      <c r="B470" s="6"/>
      <c r="C470" s="6"/>
      <c r="D470" s="6"/>
      <c r="E470" s="6"/>
      <c r="F470" s="6"/>
      <c r="G470" s="2"/>
    </row>
    <row r="471" spans="1:7" x14ac:dyDescent="0.2">
      <c r="A471" s="3"/>
      <c r="B471" s="6"/>
      <c r="C471" s="6"/>
      <c r="D471" s="6"/>
      <c r="E471" s="6"/>
      <c r="F471" s="6"/>
      <c r="G471" s="2"/>
    </row>
    <row r="472" spans="1:7" x14ac:dyDescent="0.2">
      <c r="A472" s="3"/>
      <c r="B472" s="6"/>
      <c r="C472" s="6"/>
      <c r="D472" s="6"/>
      <c r="E472" s="6"/>
      <c r="F472" s="6"/>
      <c r="G472" s="2"/>
    </row>
    <row r="473" spans="1:7" x14ac:dyDescent="0.2">
      <c r="A473" s="3"/>
      <c r="B473" s="6"/>
      <c r="C473" s="6"/>
      <c r="D473" s="6"/>
      <c r="E473" s="6"/>
      <c r="F473" s="6"/>
      <c r="G473" s="2"/>
    </row>
    <row r="474" spans="1:7" x14ac:dyDescent="0.2">
      <c r="A474" s="3"/>
      <c r="B474" s="6"/>
      <c r="C474" s="6"/>
      <c r="D474" s="6"/>
      <c r="E474" s="6"/>
      <c r="F474" s="6"/>
      <c r="G474" s="2"/>
    </row>
    <row r="475" spans="1:7" x14ac:dyDescent="0.2">
      <c r="A475" s="3"/>
      <c r="B475" s="6"/>
      <c r="C475" s="6"/>
      <c r="D475" s="6"/>
      <c r="E475" s="6"/>
      <c r="F475" s="6"/>
      <c r="G475" s="2"/>
    </row>
    <row r="476" spans="1:7" x14ac:dyDescent="0.2">
      <c r="A476" s="3"/>
      <c r="B476" s="6"/>
      <c r="C476" s="6"/>
      <c r="D476" s="6"/>
      <c r="E476" s="6"/>
      <c r="F476" s="6"/>
      <c r="G476" s="2"/>
    </row>
    <row r="477" spans="1:7" x14ac:dyDescent="0.2">
      <c r="A477" s="3"/>
      <c r="B477" s="6"/>
      <c r="C477" s="6"/>
      <c r="D477" s="6"/>
      <c r="E477" s="6"/>
      <c r="F477" s="6"/>
      <c r="G477" s="2"/>
    </row>
    <row r="478" spans="1:7" x14ac:dyDescent="0.2">
      <c r="A478" s="3"/>
      <c r="B478" s="6"/>
      <c r="C478" s="6"/>
      <c r="D478" s="6"/>
      <c r="E478" s="6"/>
      <c r="F478" s="6"/>
      <c r="G478" s="2"/>
    </row>
    <row r="479" spans="1:7" x14ac:dyDescent="0.2">
      <c r="A479" s="3"/>
      <c r="B479" s="6"/>
      <c r="C479" s="6"/>
      <c r="D479" s="6"/>
      <c r="E479" s="6"/>
      <c r="F479" s="6"/>
      <c r="G479" s="2"/>
    </row>
    <row r="480" spans="1:7" x14ac:dyDescent="0.2">
      <c r="A480" s="3"/>
      <c r="B480" s="6"/>
      <c r="C480" s="6"/>
      <c r="D480" s="6"/>
      <c r="E480" s="6"/>
      <c r="F480" s="6"/>
      <c r="G480" s="2"/>
    </row>
    <row r="481" spans="1:7" x14ac:dyDescent="0.2">
      <c r="A481" s="3"/>
      <c r="B481" s="6"/>
      <c r="C481" s="6"/>
      <c r="D481" s="6"/>
      <c r="E481" s="6"/>
      <c r="F481" s="6"/>
      <c r="G481" s="2"/>
    </row>
    <row r="482" spans="1:7" x14ac:dyDescent="0.2">
      <c r="A482" s="3"/>
      <c r="B482" s="6"/>
      <c r="C482" s="6"/>
      <c r="D482" s="6"/>
      <c r="E482" s="6"/>
      <c r="F482" s="6"/>
      <c r="G482" s="2"/>
    </row>
    <row r="483" spans="1:7" x14ac:dyDescent="0.2">
      <c r="A483" s="3"/>
      <c r="B483" s="6"/>
      <c r="C483" s="6"/>
      <c r="D483" s="6"/>
      <c r="E483" s="6"/>
      <c r="F483" s="6"/>
      <c r="G483" s="2"/>
    </row>
    <row r="484" spans="1:7" x14ac:dyDescent="0.2">
      <c r="A484" s="3"/>
      <c r="B484" s="6"/>
      <c r="C484" s="6"/>
      <c r="D484" s="6"/>
      <c r="E484" s="6"/>
      <c r="F484" s="6"/>
      <c r="G484" s="2"/>
    </row>
    <row r="485" spans="1:7" x14ac:dyDescent="0.2">
      <c r="A485" s="3"/>
      <c r="B485" s="6"/>
      <c r="C485" s="6"/>
      <c r="D485" s="6"/>
      <c r="E485" s="6"/>
      <c r="F485" s="6"/>
      <c r="G485" s="2"/>
    </row>
    <row r="486" spans="1:7" x14ac:dyDescent="0.2">
      <c r="A486" s="3"/>
      <c r="B486" s="6"/>
      <c r="C486" s="6"/>
      <c r="D486" s="6"/>
      <c r="E486" s="6"/>
      <c r="F486" s="6"/>
      <c r="G486" s="2"/>
    </row>
    <row r="487" spans="1:7" x14ac:dyDescent="0.2">
      <c r="A487" s="3"/>
      <c r="B487" s="6"/>
      <c r="C487" s="6"/>
      <c r="D487" s="6"/>
      <c r="E487" s="6"/>
      <c r="F487" s="6"/>
      <c r="G487" s="2"/>
    </row>
    <row r="488" spans="1:7" x14ac:dyDescent="0.2">
      <c r="A488" s="3"/>
      <c r="B488" s="6"/>
      <c r="C488" s="6"/>
      <c r="D488" s="6"/>
      <c r="E488" s="6"/>
      <c r="F488" s="6"/>
      <c r="G488" s="2"/>
    </row>
    <row r="489" spans="1:7" x14ac:dyDescent="0.2">
      <c r="A489" s="3"/>
      <c r="B489" s="6"/>
      <c r="C489" s="6"/>
      <c r="D489" s="6"/>
      <c r="E489" s="6"/>
      <c r="F489" s="6"/>
      <c r="G489" s="2"/>
    </row>
    <row r="490" spans="1:7" x14ac:dyDescent="0.2">
      <c r="A490" s="3"/>
      <c r="B490" s="6"/>
      <c r="C490" s="6"/>
      <c r="D490" s="6"/>
      <c r="E490" s="6"/>
      <c r="F490" s="6"/>
      <c r="G490" s="2"/>
    </row>
    <row r="491" spans="1:7" x14ac:dyDescent="0.2">
      <c r="A491" s="3"/>
      <c r="B491" s="6"/>
      <c r="C491" s="6"/>
      <c r="D491" s="6"/>
      <c r="E491" s="6"/>
      <c r="F491" s="6"/>
      <c r="G491" s="2"/>
    </row>
    <row r="492" spans="1:7" x14ac:dyDescent="0.2">
      <c r="A492" s="3"/>
      <c r="B492" s="6"/>
      <c r="C492" s="6"/>
      <c r="D492" s="6"/>
      <c r="E492" s="6"/>
      <c r="F492" s="6"/>
      <c r="G492" s="2"/>
    </row>
    <row r="493" spans="1:7" x14ac:dyDescent="0.2">
      <c r="A493" s="3"/>
      <c r="B493" s="6"/>
      <c r="C493" s="6"/>
      <c r="D493" s="6"/>
      <c r="E493" s="6"/>
      <c r="F493" s="6"/>
      <c r="G493" s="2"/>
    </row>
    <row r="494" spans="1:7" x14ac:dyDescent="0.2">
      <c r="A494" s="3"/>
      <c r="B494" s="6"/>
      <c r="C494" s="6"/>
      <c r="D494" s="6"/>
      <c r="E494" s="6"/>
      <c r="F494" s="6"/>
      <c r="G494" s="2"/>
    </row>
    <row r="495" spans="1:7" x14ac:dyDescent="0.2">
      <c r="A495" s="3"/>
      <c r="B495" s="6"/>
      <c r="C495" s="6"/>
      <c r="D495" s="6"/>
      <c r="E495" s="6"/>
      <c r="F495" s="6"/>
      <c r="G495" s="2"/>
    </row>
    <row r="496" spans="1:7" x14ac:dyDescent="0.2">
      <c r="A496" s="3"/>
      <c r="B496" s="6"/>
      <c r="C496" s="6"/>
      <c r="D496" s="6"/>
      <c r="E496" s="6"/>
      <c r="F496" s="6"/>
      <c r="G496" s="2"/>
    </row>
    <row r="497" spans="1:7" x14ac:dyDescent="0.2">
      <c r="A497" s="3"/>
      <c r="B497" s="6"/>
      <c r="C497" s="6"/>
      <c r="D497" s="6"/>
      <c r="E497" s="6"/>
      <c r="F497" s="6"/>
      <c r="G497" s="2"/>
    </row>
    <row r="498" spans="1:7" x14ac:dyDescent="0.2">
      <c r="A498" s="3"/>
      <c r="B498" s="6"/>
      <c r="C498" s="6"/>
      <c r="D498" s="6"/>
      <c r="E498" s="6"/>
      <c r="F498" s="6"/>
      <c r="G498" s="2"/>
    </row>
    <row r="499" spans="1:7" x14ac:dyDescent="0.2">
      <c r="A499" s="3"/>
      <c r="B499" s="6"/>
      <c r="C499" s="6"/>
      <c r="D499" s="6"/>
      <c r="E499" s="6"/>
      <c r="F499" s="6"/>
      <c r="G499" s="2"/>
    </row>
    <row r="500" spans="1:7" x14ac:dyDescent="0.2">
      <c r="A500" s="3"/>
      <c r="B500" s="6"/>
      <c r="C500" s="6"/>
      <c r="D500" s="6"/>
      <c r="E500" s="6"/>
      <c r="F500" s="6"/>
      <c r="G500" s="2"/>
    </row>
    <row r="501" spans="1:7" x14ac:dyDescent="0.2">
      <c r="A501" s="3"/>
      <c r="B501" s="6"/>
      <c r="C501" s="6"/>
      <c r="D501" s="6"/>
      <c r="E501" s="6"/>
      <c r="F501" s="6"/>
      <c r="G501" s="2"/>
    </row>
    <row r="502" spans="1:7" x14ac:dyDescent="0.2">
      <c r="A502" s="3"/>
      <c r="B502" s="6"/>
      <c r="C502" s="6"/>
      <c r="D502" s="6"/>
      <c r="E502" s="6"/>
      <c r="F502" s="6"/>
      <c r="G502" s="2"/>
    </row>
    <row r="503" spans="1:7" x14ac:dyDescent="0.2">
      <c r="A503" s="3"/>
      <c r="B503" s="6"/>
      <c r="C503" s="6"/>
      <c r="D503" s="6"/>
      <c r="E503" s="6"/>
      <c r="F503" s="6"/>
      <c r="G503" s="2"/>
    </row>
    <row r="504" spans="1:7" x14ac:dyDescent="0.2">
      <c r="A504" s="3"/>
      <c r="B504" s="6"/>
      <c r="C504" s="6"/>
      <c r="D504" s="6"/>
      <c r="E504" s="6"/>
      <c r="F504" s="6"/>
      <c r="G504" s="2"/>
    </row>
    <row r="505" spans="1:7" x14ac:dyDescent="0.2">
      <c r="A505" s="3"/>
      <c r="B505" s="6"/>
      <c r="C505" s="6"/>
      <c r="D505" s="6"/>
      <c r="E505" s="6"/>
      <c r="F505" s="6"/>
      <c r="G505" s="2"/>
    </row>
    <row r="506" spans="1:7" x14ac:dyDescent="0.2">
      <c r="A506" s="3"/>
      <c r="B506" s="6"/>
      <c r="C506" s="6"/>
      <c r="D506" s="6"/>
      <c r="E506" s="6"/>
      <c r="F506" s="6"/>
      <c r="G506" s="2"/>
    </row>
    <row r="507" spans="1:7" x14ac:dyDescent="0.2">
      <c r="A507" s="3"/>
      <c r="B507" s="6"/>
      <c r="C507" s="6"/>
      <c r="D507" s="6"/>
      <c r="E507" s="6"/>
      <c r="F507" s="6"/>
      <c r="G507" s="2"/>
    </row>
    <row r="508" spans="1:7" x14ac:dyDescent="0.2">
      <c r="A508" s="3"/>
      <c r="B508" s="6"/>
      <c r="C508" s="6"/>
      <c r="D508" s="6"/>
      <c r="E508" s="6"/>
      <c r="F508" s="6"/>
      <c r="G508" s="2"/>
    </row>
    <row r="509" spans="1:7" x14ac:dyDescent="0.2">
      <c r="A509" s="3"/>
      <c r="B509" s="6"/>
      <c r="C509" s="6"/>
      <c r="D509" s="6"/>
      <c r="E509" s="6"/>
      <c r="F509" s="6"/>
      <c r="G509" s="2"/>
    </row>
    <row r="510" spans="1:7" x14ac:dyDescent="0.2">
      <c r="A510" s="3"/>
      <c r="B510" s="6"/>
      <c r="C510" s="6"/>
      <c r="D510" s="6"/>
      <c r="E510" s="6"/>
      <c r="F510" s="6"/>
      <c r="G510" s="2"/>
    </row>
    <row r="511" spans="1:7" x14ac:dyDescent="0.2">
      <c r="A511" s="3"/>
      <c r="B511" s="6"/>
      <c r="C511" s="6"/>
      <c r="D511" s="6"/>
      <c r="E511" s="6"/>
      <c r="F511" s="6"/>
      <c r="G511" s="2"/>
    </row>
    <row r="512" spans="1:7" x14ac:dyDescent="0.2">
      <c r="A512" s="3"/>
      <c r="B512" s="6"/>
      <c r="C512" s="6"/>
      <c r="D512" s="6"/>
      <c r="E512" s="6"/>
      <c r="F512" s="6"/>
      <c r="G512" s="2"/>
    </row>
    <row r="513" spans="1:7" x14ac:dyDescent="0.2">
      <c r="A513" s="3"/>
      <c r="B513" s="6"/>
      <c r="C513" s="6"/>
      <c r="D513" s="6"/>
      <c r="E513" s="6"/>
      <c r="F513" s="6"/>
      <c r="G513" s="2"/>
    </row>
    <row r="514" spans="1:7" x14ac:dyDescent="0.2">
      <c r="A514" s="3"/>
      <c r="B514" s="6"/>
      <c r="C514" s="6"/>
      <c r="D514" s="6"/>
      <c r="E514" s="6"/>
      <c r="F514" s="6"/>
      <c r="G514" s="2"/>
    </row>
    <row r="515" spans="1:7" x14ac:dyDescent="0.2">
      <c r="A515" s="3"/>
      <c r="B515" s="6"/>
      <c r="C515" s="6"/>
      <c r="D515" s="6"/>
      <c r="E515" s="6"/>
      <c r="F515" s="6"/>
      <c r="G515" s="2"/>
    </row>
    <row r="516" spans="1:7" x14ac:dyDescent="0.2">
      <c r="A516" s="3"/>
      <c r="B516" s="6"/>
      <c r="C516" s="6"/>
      <c r="D516" s="6"/>
      <c r="E516" s="6"/>
      <c r="F516" s="6"/>
      <c r="G516" s="2"/>
    </row>
    <row r="517" spans="1:7" x14ac:dyDescent="0.2">
      <c r="A517" s="3"/>
      <c r="B517" s="6"/>
      <c r="C517" s="6"/>
      <c r="D517" s="6"/>
      <c r="E517" s="6"/>
      <c r="F517" s="6"/>
      <c r="G517" s="2"/>
    </row>
    <row r="518" spans="1:7" x14ac:dyDescent="0.2">
      <c r="A518" s="3"/>
      <c r="B518" s="6"/>
      <c r="C518" s="6"/>
      <c r="D518" s="6"/>
      <c r="E518" s="6"/>
      <c r="F518" s="6"/>
      <c r="G518" s="2"/>
    </row>
    <row r="519" spans="1:7" x14ac:dyDescent="0.2">
      <c r="A519" s="3"/>
      <c r="B519" s="6"/>
      <c r="C519" s="6"/>
      <c r="D519" s="6"/>
      <c r="E519" s="6"/>
      <c r="F519" s="6"/>
      <c r="G519" s="2"/>
    </row>
    <row r="520" spans="1:7" x14ac:dyDescent="0.2">
      <c r="A520" s="3"/>
      <c r="B520" s="6"/>
      <c r="C520" s="6"/>
      <c r="D520" s="6"/>
      <c r="E520" s="6"/>
      <c r="F520" s="6"/>
      <c r="G520" s="2"/>
    </row>
    <row r="521" spans="1:7" x14ac:dyDescent="0.2">
      <c r="A521" s="3"/>
      <c r="B521" s="6"/>
      <c r="C521" s="6"/>
      <c r="D521" s="6"/>
      <c r="E521" s="6"/>
      <c r="F521" s="6"/>
      <c r="G521" s="2"/>
    </row>
    <row r="522" spans="1:7" x14ac:dyDescent="0.2">
      <c r="A522" s="3"/>
      <c r="B522" s="6"/>
      <c r="C522" s="6"/>
      <c r="D522" s="6"/>
      <c r="E522" s="6"/>
      <c r="F522" s="6"/>
      <c r="G522" s="2"/>
    </row>
    <row r="523" spans="1:7" x14ac:dyDescent="0.2">
      <c r="A523" s="3"/>
      <c r="B523" s="6"/>
      <c r="C523" s="6"/>
      <c r="D523" s="6"/>
      <c r="E523" s="6"/>
      <c r="F523" s="6"/>
      <c r="G523" s="2"/>
    </row>
    <row r="524" spans="1:7" x14ac:dyDescent="0.2">
      <c r="A524" s="3"/>
      <c r="B524" s="6"/>
      <c r="C524" s="6"/>
      <c r="D524" s="6"/>
      <c r="E524" s="6"/>
      <c r="F524" s="6"/>
      <c r="G524" s="2"/>
    </row>
    <row r="525" spans="1:7" x14ac:dyDescent="0.2">
      <c r="A525" s="3"/>
      <c r="B525" s="6"/>
      <c r="C525" s="6"/>
      <c r="D525" s="6"/>
      <c r="E525" s="6"/>
      <c r="F525" s="6"/>
      <c r="G525" s="2"/>
    </row>
    <row r="526" spans="1:7" x14ac:dyDescent="0.2">
      <c r="A526" s="3"/>
      <c r="B526" s="6"/>
      <c r="C526" s="6"/>
      <c r="D526" s="6"/>
      <c r="E526" s="6"/>
      <c r="F526" s="6"/>
      <c r="G526" s="2"/>
    </row>
    <row r="527" spans="1:7" x14ac:dyDescent="0.2">
      <c r="A527" s="3"/>
      <c r="B527" s="6"/>
      <c r="C527" s="6"/>
      <c r="D527" s="6"/>
      <c r="E527" s="6"/>
      <c r="F527" s="6"/>
      <c r="G527" s="2"/>
    </row>
    <row r="528" spans="1:7" x14ac:dyDescent="0.2">
      <c r="A528" s="3"/>
      <c r="B528" s="6"/>
      <c r="C528" s="6"/>
      <c r="D528" s="6"/>
      <c r="E528" s="6"/>
      <c r="F528" s="6"/>
      <c r="G528" s="2"/>
    </row>
    <row r="529" spans="1:7" x14ac:dyDescent="0.2">
      <c r="A529" s="3"/>
      <c r="B529" s="6"/>
      <c r="C529" s="6"/>
      <c r="D529" s="6"/>
      <c r="E529" s="6"/>
      <c r="F529" s="6"/>
      <c r="G529" s="2"/>
    </row>
    <row r="530" spans="1:7" x14ac:dyDescent="0.2">
      <c r="A530" s="3"/>
      <c r="B530" s="6"/>
      <c r="C530" s="6"/>
      <c r="D530" s="6"/>
      <c r="E530" s="6"/>
      <c r="F530" s="6"/>
      <c r="G530" s="2"/>
    </row>
    <row r="531" spans="1:7" x14ac:dyDescent="0.2">
      <c r="A531" s="3"/>
      <c r="B531" s="6"/>
      <c r="C531" s="6"/>
      <c r="D531" s="6"/>
      <c r="E531" s="6"/>
      <c r="F531" s="6"/>
      <c r="G531" s="2"/>
    </row>
    <row r="532" spans="1:7" x14ac:dyDescent="0.2">
      <c r="A532" s="3"/>
      <c r="B532" s="6"/>
      <c r="C532" s="6"/>
      <c r="D532" s="6"/>
      <c r="E532" s="6"/>
      <c r="F532" s="6"/>
      <c r="G532" s="2"/>
    </row>
    <row r="533" spans="1:7" x14ac:dyDescent="0.2">
      <c r="A533" s="3"/>
      <c r="B533" s="6"/>
      <c r="C533" s="6"/>
      <c r="D533" s="6"/>
      <c r="E533" s="6"/>
      <c r="F533" s="6"/>
      <c r="G533" s="2"/>
    </row>
    <row r="534" spans="1:7" x14ac:dyDescent="0.2">
      <c r="A534" s="3"/>
      <c r="B534" s="6"/>
      <c r="C534" s="6"/>
      <c r="D534" s="6"/>
      <c r="E534" s="6"/>
      <c r="F534" s="6"/>
      <c r="G534" s="2"/>
    </row>
    <row r="535" spans="1:7" x14ac:dyDescent="0.2">
      <c r="A535" s="3"/>
      <c r="B535" s="6"/>
      <c r="C535" s="6"/>
      <c r="D535" s="6"/>
      <c r="E535" s="6"/>
      <c r="F535" s="6"/>
      <c r="G535" s="2"/>
    </row>
    <row r="536" spans="1:7" x14ac:dyDescent="0.2">
      <c r="A536" s="3"/>
      <c r="B536" s="6"/>
      <c r="C536" s="6"/>
      <c r="D536" s="6"/>
      <c r="E536" s="6"/>
      <c r="F536" s="6"/>
      <c r="G536" s="2"/>
    </row>
    <row r="537" spans="1:7" x14ac:dyDescent="0.2">
      <c r="A537" s="3"/>
      <c r="B537" s="6"/>
      <c r="C537" s="6"/>
      <c r="D537" s="6"/>
      <c r="E537" s="6"/>
      <c r="F537" s="6"/>
      <c r="G537" s="2"/>
    </row>
    <row r="538" spans="1:7" x14ac:dyDescent="0.2">
      <c r="A538" s="3"/>
      <c r="B538" s="6"/>
      <c r="C538" s="6"/>
      <c r="D538" s="6"/>
      <c r="E538" s="6"/>
      <c r="F538" s="6"/>
      <c r="G538" s="2"/>
    </row>
    <row r="539" spans="1:7" x14ac:dyDescent="0.2">
      <c r="A539" s="3"/>
      <c r="B539" s="6"/>
      <c r="C539" s="6"/>
      <c r="D539" s="6"/>
      <c r="E539" s="6"/>
      <c r="F539" s="6"/>
      <c r="G539" s="2"/>
    </row>
    <row r="540" spans="1:7" x14ac:dyDescent="0.2">
      <c r="A540" s="3"/>
      <c r="B540" s="6"/>
      <c r="C540" s="6"/>
      <c r="D540" s="6"/>
      <c r="E540" s="6"/>
      <c r="F540" s="6"/>
      <c r="G540" s="2"/>
    </row>
    <row r="541" spans="1:7" x14ac:dyDescent="0.2">
      <c r="A541" s="3"/>
      <c r="B541" s="6"/>
      <c r="C541" s="6"/>
      <c r="D541" s="6"/>
      <c r="E541" s="6"/>
      <c r="F541" s="6"/>
      <c r="G541" s="2"/>
    </row>
    <row r="542" spans="1:7" x14ac:dyDescent="0.2">
      <c r="A542" s="3"/>
      <c r="B542" s="6"/>
      <c r="C542" s="6"/>
      <c r="D542" s="6"/>
      <c r="E542" s="6"/>
      <c r="F542" s="6"/>
      <c r="G542" s="2"/>
    </row>
    <row r="543" spans="1:7" x14ac:dyDescent="0.2">
      <c r="A543" s="3"/>
      <c r="B543" s="6"/>
      <c r="C543" s="6"/>
      <c r="D543" s="6"/>
      <c r="E543" s="6"/>
      <c r="F543" s="6"/>
      <c r="G543" s="2"/>
    </row>
    <row r="544" spans="1:7" x14ac:dyDescent="0.2">
      <c r="A544" s="3"/>
      <c r="B544" s="6"/>
      <c r="C544" s="6"/>
      <c r="D544" s="6"/>
      <c r="E544" s="6"/>
      <c r="F544" s="6"/>
      <c r="G544" s="2"/>
    </row>
    <row r="545" spans="1:7" x14ac:dyDescent="0.2">
      <c r="A545" s="3"/>
      <c r="B545" s="6"/>
      <c r="C545" s="6"/>
      <c r="D545" s="6"/>
      <c r="E545" s="6"/>
      <c r="F545" s="6"/>
      <c r="G545" s="2"/>
    </row>
    <row r="546" spans="1:7" x14ac:dyDescent="0.2">
      <c r="A546" s="3"/>
      <c r="B546" s="6"/>
      <c r="C546" s="6"/>
      <c r="D546" s="6"/>
      <c r="E546" s="6"/>
      <c r="F546" s="6"/>
      <c r="G546" s="2"/>
    </row>
    <row r="547" spans="1:7" x14ac:dyDescent="0.2">
      <c r="A547" s="3"/>
      <c r="B547" s="6"/>
      <c r="C547" s="6"/>
      <c r="D547" s="6"/>
      <c r="E547" s="6"/>
      <c r="F547" s="6"/>
      <c r="G547" s="2"/>
    </row>
    <row r="548" spans="1:7" x14ac:dyDescent="0.2">
      <c r="A548" s="3"/>
      <c r="B548" s="6"/>
      <c r="C548" s="6"/>
      <c r="D548" s="6"/>
      <c r="E548" s="6"/>
      <c r="F548" s="6"/>
      <c r="G548" s="2"/>
    </row>
    <row r="549" spans="1:7" x14ac:dyDescent="0.2">
      <c r="A549" s="3"/>
      <c r="B549" s="6"/>
      <c r="C549" s="6"/>
      <c r="D549" s="6"/>
      <c r="E549" s="6"/>
      <c r="F549" s="6"/>
      <c r="G549" s="2"/>
    </row>
    <row r="550" spans="1:7" x14ac:dyDescent="0.2">
      <c r="A550" s="3"/>
      <c r="B550" s="6"/>
      <c r="C550" s="6"/>
      <c r="D550" s="6"/>
      <c r="E550" s="6"/>
      <c r="F550" s="6"/>
      <c r="G550" s="2"/>
    </row>
    <row r="551" spans="1:7" x14ac:dyDescent="0.2">
      <c r="A551" s="3"/>
      <c r="B551" s="6"/>
      <c r="C551" s="6"/>
      <c r="D551" s="6"/>
      <c r="E551" s="6"/>
      <c r="F551" s="6"/>
      <c r="G551" s="2"/>
    </row>
    <row r="552" spans="1:7" x14ac:dyDescent="0.2">
      <c r="A552" s="3"/>
      <c r="B552" s="6"/>
      <c r="C552" s="6"/>
      <c r="D552" s="6"/>
      <c r="E552" s="6"/>
      <c r="F552" s="6"/>
      <c r="G552" s="2"/>
    </row>
    <row r="553" spans="1:7" x14ac:dyDescent="0.2">
      <c r="A553" s="3"/>
      <c r="B553" s="6"/>
      <c r="C553" s="6"/>
      <c r="D553" s="6"/>
      <c r="E553" s="6"/>
      <c r="F553" s="6"/>
      <c r="G553" s="2"/>
    </row>
    <row r="554" spans="1:7" x14ac:dyDescent="0.2">
      <c r="A554" s="3"/>
      <c r="B554" s="6"/>
      <c r="C554" s="6"/>
      <c r="D554" s="6"/>
      <c r="E554" s="6"/>
      <c r="F554" s="6"/>
      <c r="G554" s="2"/>
    </row>
    <row r="555" spans="1:7" x14ac:dyDescent="0.2">
      <c r="A555" s="3"/>
      <c r="B555" s="6"/>
      <c r="C555" s="6"/>
      <c r="D555" s="6"/>
      <c r="E555" s="6"/>
      <c r="F555" s="6"/>
      <c r="G555" s="2"/>
    </row>
    <row r="556" spans="1:7" x14ac:dyDescent="0.2">
      <c r="A556" s="3"/>
      <c r="B556" s="6"/>
      <c r="C556" s="6"/>
      <c r="D556" s="6"/>
      <c r="E556" s="6"/>
      <c r="F556" s="6"/>
      <c r="G556" s="2"/>
    </row>
    <row r="557" spans="1:7" x14ac:dyDescent="0.2">
      <c r="A557" s="3"/>
      <c r="B557" s="6"/>
      <c r="C557" s="6"/>
      <c r="D557" s="6"/>
      <c r="E557" s="6"/>
      <c r="F557" s="6"/>
      <c r="G557" s="2"/>
    </row>
    <row r="558" spans="1:7" x14ac:dyDescent="0.2">
      <c r="A558" s="3"/>
      <c r="B558" s="6"/>
      <c r="C558" s="6"/>
      <c r="D558" s="6"/>
      <c r="E558" s="6"/>
      <c r="F558" s="6"/>
      <c r="G558" s="2"/>
    </row>
    <row r="559" spans="1:7" x14ac:dyDescent="0.2">
      <c r="A559" s="3"/>
      <c r="B559" s="6"/>
      <c r="C559" s="6"/>
      <c r="D559" s="6"/>
      <c r="E559" s="6"/>
      <c r="F559" s="6"/>
      <c r="G559" s="2"/>
    </row>
    <row r="560" spans="1:7" x14ac:dyDescent="0.2">
      <c r="A560" s="3"/>
      <c r="B560" s="6"/>
      <c r="C560" s="6"/>
      <c r="D560" s="6"/>
      <c r="E560" s="6"/>
      <c r="F560" s="6"/>
      <c r="G560" s="2"/>
    </row>
    <row r="561" spans="1:7" x14ac:dyDescent="0.2">
      <c r="A561" s="3"/>
      <c r="B561" s="6"/>
      <c r="C561" s="6"/>
      <c r="D561" s="6"/>
      <c r="E561" s="6"/>
      <c r="F561" s="6"/>
      <c r="G561" s="2"/>
    </row>
    <row r="562" spans="1:7" x14ac:dyDescent="0.2">
      <c r="A562" s="3"/>
      <c r="B562" s="6"/>
      <c r="C562" s="6"/>
      <c r="D562" s="6"/>
      <c r="E562" s="6"/>
      <c r="F562" s="6"/>
      <c r="G562" s="2"/>
    </row>
    <row r="563" spans="1:7" x14ac:dyDescent="0.2">
      <c r="A563" s="3"/>
      <c r="B563" s="6"/>
      <c r="C563" s="6"/>
      <c r="D563" s="6"/>
      <c r="E563" s="6"/>
      <c r="F563" s="6"/>
      <c r="G563" s="2"/>
    </row>
    <row r="564" spans="1:7" x14ac:dyDescent="0.2">
      <c r="A564" s="3"/>
      <c r="B564" s="6"/>
      <c r="C564" s="6"/>
      <c r="D564" s="6"/>
      <c r="E564" s="6"/>
      <c r="F564" s="6"/>
      <c r="G564" s="2"/>
    </row>
    <row r="565" spans="1:7" x14ac:dyDescent="0.2">
      <c r="A565" s="3"/>
      <c r="B565" s="6"/>
      <c r="C565" s="6"/>
      <c r="D565" s="6"/>
      <c r="E565" s="6"/>
      <c r="F565" s="6"/>
      <c r="G565" s="2"/>
    </row>
    <row r="566" spans="1:7" x14ac:dyDescent="0.2">
      <c r="A566" s="3"/>
      <c r="B566" s="6"/>
      <c r="C566" s="6"/>
      <c r="D566" s="6"/>
      <c r="E566" s="6"/>
      <c r="F566" s="6"/>
      <c r="G566" s="2"/>
    </row>
    <row r="567" spans="1:7" x14ac:dyDescent="0.2">
      <c r="A567" s="3"/>
      <c r="B567" s="6"/>
      <c r="C567" s="6"/>
      <c r="D567" s="6"/>
      <c r="E567" s="6"/>
      <c r="F567" s="6"/>
      <c r="G567" s="2"/>
    </row>
    <row r="568" spans="1:7" x14ac:dyDescent="0.2">
      <c r="A568" s="3"/>
      <c r="B568" s="6"/>
      <c r="C568" s="6"/>
      <c r="D568" s="6"/>
      <c r="E568" s="6"/>
      <c r="F568" s="6"/>
      <c r="G568" s="2"/>
    </row>
    <row r="569" spans="1:7" x14ac:dyDescent="0.2">
      <c r="A569" s="3"/>
      <c r="B569" s="6"/>
      <c r="C569" s="6"/>
      <c r="D569" s="6"/>
      <c r="E569" s="6"/>
      <c r="F569" s="6"/>
      <c r="G569" s="2"/>
    </row>
    <row r="570" spans="1:7" x14ac:dyDescent="0.2">
      <c r="A570" s="3"/>
      <c r="B570" s="6"/>
      <c r="C570" s="6"/>
      <c r="D570" s="6"/>
      <c r="E570" s="6"/>
      <c r="F570" s="6"/>
      <c r="G570" s="2"/>
    </row>
    <row r="571" spans="1:7" x14ac:dyDescent="0.2">
      <c r="A571" s="3"/>
      <c r="B571" s="6"/>
      <c r="C571" s="6"/>
      <c r="D571" s="6"/>
      <c r="E571" s="6"/>
      <c r="F571" s="6"/>
      <c r="G571" s="2"/>
    </row>
    <row r="572" spans="1:7" x14ac:dyDescent="0.2">
      <c r="A572" s="3"/>
      <c r="B572" s="6"/>
      <c r="C572" s="6"/>
      <c r="D572" s="6"/>
      <c r="E572" s="6"/>
      <c r="F572" s="6"/>
      <c r="G572" s="2"/>
    </row>
    <row r="573" spans="1:7" x14ac:dyDescent="0.2">
      <c r="A573" s="3"/>
      <c r="B573" s="6"/>
      <c r="C573" s="6"/>
      <c r="D573" s="6"/>
      <c r="E573" s="6"/>
      <c r="F573" s="6"/>
      <c r="G573" s="2"/>
    </row>
    <row r="574" spans="1:7" x14ac:dyDescent="0.2">
      <c r="A574" s="3"/>
      <c r="B574" s="6"/>
      <c r="C574" s="6"/>
      <c r="D574" s="6"/>
      <c r="E574" s="6"/>
      <c r="F574" s="6"/>
      <c r="G574" s="2"/>
    </row>
    <row r="575" spans="1:7" x14ac:dyDescent="0.2">
      <c r="A575" s="3"/>
      <c r="B575" s="6"/>
      <c r="C575" s="6"/>
      <c r="D575" s="6"/>
      <c r="E575" s="6"/>
      <c r="F575" s="6"/>
      <c r="G575" s="2"/>
    </row>
    <row r="576" spans="1:7" x14ac:dyDescent="0.2">
      <c r="A576" s="3"/>
      <c r="B576" s="6"/>
      <c r="C576" s="6"/>
      <c r="D576" s="6"/>
      <c r="E576" s="6"/>
      <c r="F576" s="6"/>
      <c r="G576" s="2"/>
    </row>
    <row r="577" spans="1:7" x14ac:dyDescent="0.2">
      <c r="A577" s="3"/>
      <c r="B577" s="6"/>
      <c r="C577" s="6"/>
      <c r="D577" s="6"/>
      <c r="E577" s="6"/>
      <c r="F577" s="6"/>
      <c r="G577" s="2"/>
    </row>
    <row r="578" spans="1:7" x14ac:dyDescent="0.2">
      <c r="A578" s="3"/>
      <c r="B578" s="6"/>
      <c r="C578" s="6"/>
      <c r="D578" s="6"/>
      <c r="E578" s="6"/>
      <c r="F578" s="6"/>
      <c r="G578" s="2"/>
    </row>
    <row r="579" spans="1:7" x14ac:dyDescent="0.2">
      <c r="A579" s="3"/>
      <c r="B579" s="6"/>
      <c r="C579" s="6"/>
      <c r="D579" s="6"/>
      <c r="E579" s="6"/>
      <c r="F579" s="6"/>
      <c r="G579" s="2"/>
    </row>
    <row r="580" spans="1:7" x14ac:dyDescent="0.2">
      <c r="A580" s="3"/>
      <c r="B580" s="6"/>
      <c r="C580" s="6"/>
      <c r="D580" s="6"/>
      <c r="E580" s="6"/>
      <c r="F580" s="6"/>
      <c r="G580" s="2"/>
    </row>
    <row r="581" spans="1:7" x14ac:dyDescent="0.2">
      <c r="A581" s="3"/>
      <c r="B581" s="6"/>
      <c r="C581" s="6"/>
      <c r="D581" s="6"/>
      <c r="E581" s="6"/>
      <c r="F581" s="6"/>
      <c r="G581" s="2"/>
    </row>
    <row r="582" spans="1:7" x14ac:dyDescent="0.2">
      <c r="A582" s="3"/>
      <c r="B582" s="6"/>
      <c r="C582" s="6"/>
      <c r="D582" s="6"/>
      <c r="E582" s="6"/>
      <c r="F582" s="6"/>
      <c r="G582" s="2"/>
    </row>
    <row r="583" spans="1:7" x14ac:dyDescent="0.2">
      <c r="A583" s="3"/>
      <c r="B583" s="6"/>
      <c r="C583" s="6"/>
      <c r="D583" s="6"/>
      <c r="E583" s="6"/>
      <c r="F583" s="6"/>
      <c r="G583" s="2"/>
    </row>
    <row r="584" spans="1:7" x14ac:dyDescent="0.2">
      <c r="A584" s="3"/>
      <c r="B584" s="6"/>
      <c r="C584" s="6"/>
      <c r="D584" s="6"/>
      <c r="E584" s="6"/>
      <c r="F584" s="6"/>
      <c r="G584" s="2"/>
    </row>
    <row r="585" spans="1:7" x14ac:dyDescent="0.2">
      <c r="A585" s="3"/>
      <c r="B585" s="6"/>
      <c r="C585" s="6"/>
      <c r="D585" s="6"/>
      <c r="E585" s="6"/>
      <c r="F585" s="6"/>
      <c r="G585" s="2"/>
    </row>
    <row r="586" spans="1:7" x14ac:dyDescent="0.2">
      <c r="A586" s="3"/>
      <c r="B586" s="6"/>
      <c r="C586" s="6"/>
      <c r="D586" s="6"/>
      <c r="E586" s="6"/>
      <c r="F586" s="6"/>
      <c r="G586" s="2"/>
    </row>
    <row r="587" spans="1:7" x14ac:dyDescent="0.2">
      <c r="A587" s="3"/>
      <c r="B587" s="6"/>
      <c r="C587" s="6"/>
      <c r="D587" s="6"/>
      <c r="E587" s="6"/>
      <c r="F587" s="6"/>
      <c r="G587" s="2"/>
    </row>
    <row r="588" spans="1:7" x14ac:dyDescent="0.2">
      <c r="A588" s="3"/>
      <c r="B588" s="6"/>
      <c r="C588" s="6"/>
      <c r="D588" s="6"/>
      <c r="E588" s="6"/>
      <c r="F588" s="6"/>
      <c r="G588" s="2"/>
    </row>
    <row r="589" spans="1:7" x14ac:dyDescent="0.2">
      <c r="A589" s="3"/>
      <c r="B589" s="6"/>
      <c r="C589" s="6"/>
      <c r="D589" s="6"/>
      <c r="E589" s="6"/>
      <c r="F589" s="6"/>
      <c r="G589" s="2"/>
    </row>
    <row r="590" spans="1:7" x14ac:dyDescent="0.2">
      <c r="A590" s="3"/>
      <c r="B590" s="6"/>
      <c r="C590" s="6"/>
      <c r="D590" s="6"/>
      <c r="E590" s="6"/>
      <c r="F590" s="6"/>
      <c r="G590" s="2"/>
    </row>
    <row r="591" spans="1:7" x14ac:dyDescent="0.2">
      <c r="A591" s="3"/>
      <c r="B591" s="6"/>
      <c r="C591" s="6"/>
      <c r="D591" s="6"/>
      <c r="E591" s="6"/>
      <c r="F591" s="6"/>
      <c r="G591" s="2"/>
    </row>
    <row r="592" spans="1:7" x14ac:dyDescent="0.2">
      <c r="A592" s="3"/>
      <c r="B592" s="6"/>
      <c r="C592" s="6"/>
      <c r="D592" s="6"/>
      <c r="E592" s="6"/>
      <c r="F592" s="6"/>
      <c r="G592" s="2"/>
    </row>
    <row r="593" spans="1:7" x14ac:dyDescent="0.2">
      <c r="A593" s="3"/>
      <c r="B593" s="6"/>
      <c r="C593" s="6"/>
      <c r="D593" s="6"/>
      <c r="E593" s="6"/>
      <c r="F593" s="6"/>
      <c r="G593" s="2"/>
    </row>
    <row r="594" spans="1:7" x14ac:dyDescent="0.2">
      <c r="A594" s="3"/>
      <c r="B594" s="6"/>
      <c r="C594" s="6"/>
      <c r="D594" s="6"/>
      <c r="E594" s="6"/>
      <c r="F594" s="6"/>
      <c r="G594" s="2"/>
    </row>
    <row r="595" spans="1:7" x14ac:dyDescent="0.2">
      <c r="A595" s="3"/>
      <c r="B595" s="6"/>
      <c r="C595" s="6"/>
      <c r="D595" s="6"/>
      <c r="E595" s="6"/>
      <c r="F595" s="6"/>
      <c r="G595" s="2"/>
    </row>
    <row r="596" spans="1:7" x14ac:dyDescent="0.2">
      <c r="A596" s="3"/>
      <c r="B596" s="6"/>
      <c r="C596" s="6"/>
      <c r="D596" s="6"/>
      <c r="E596" s="6"/>
      <c r="F596" s="6"/>
      <c r="G596" s="2"/>
    </row>
    <row r="597" spans="1:7" x14ac:dyDescent="0.2">
      <c r="A597" s="3"/>
      <c r="B597" s="6"/>
      <c r="C597" s="6"/>
      <c r="D597" s="6"/>
      <c r="E597" s="6"/>
      <c r="F597" s="6"/>
      <c r="G597" s="2"/>
    </row>
    <row r="598" spans="1:7" x14ac:dyDescent="0.2">
      <c r="A598" s="3"/>
      <c r="B598" s="6"/>
      <c r="C598" s="6"/>
      <c r="D598" s="6"/>
      <c r="E598" s="6"/>
      <c r="F598" s="6"/>
      <c r="G598" s="2"/>
    </row>
    <row r="599" spans="1:7" x14ac:dyDescent="0.2">
      <c r="A599" s="3"/>
      <c r="B599" s="6"/>
      <c r="C599" s="6"/>
      <c r="D599" s="6"/>
      <c r="E599" s="6"/>
      <c r="F599" s="6"/>
      <c r="G599" s="2"/>
    </row>
    <row r="600" spans="1:7" x14ac:dyDescent="0.2">
      <c r="A600" s="3"/>
      <c r="B600" s="6"/>
      <c r="C600" s="6"/>
      <c r="D600" s="6"/>
      <c r="E600" s="6"/>
      <c r="F600" s="6"/>
      <c r="G600" s="2"/>
    </row>
    <row r="601" spans="1:7" x14ac:dyDescent="0.2">
      <c r="A601" s="3"/>
      <c r="B601" s="6"/>
      <c r="C601" s="6"/>
      <c r="D601" s="6"/>
      <c r="E601" s="6"/>
      <c r="F601" s="6"/>
      <c r="G601" s="2"/>
    </row>
    <row r="602" spans="1:7" x14ac:dyDescent="0.2">
      <c r="A602" s="3"/>
      <c r="B602" s="6"/>
      <c r="C602" s="6"/>
      <c r="D602" s="6"/>
      <c r="E602" s="6"/>
      <c r="F602" s="6"/>
      <c r="G602" s="2"/>
    </row>
    <row r="603" spans="1:7" x14ac:dyDescent="0.2">
      <c r="A603" s="3"/>
      <c r="B603" s="6"/>
      <c r="C603" s="6"/>
      <c r="D603" s="6"/>
      <c r="E603" s="6"/>
      <c r="F603" s="6"/>
      <c r="G603" s="2"/>
    </row>
    <row r="604" spans="1:7" x14ac:dyDescent="0.2">
      <c r="A604" s="3"/>
      <c r="B604" s="6"/>
      <c r="C604" s="6"/>
      <c r="D604" s="6"/>
      <c r="E604" s="6"/>
      <c r="F604" s="6"/>
      <c r="G604" s="2"/>
    </row>
    <row r="605" spans="1:7" x14ac:dyDescent="0.2">
      <c r="A605" s="3"/>
      <c r="B605" s="6"/>
      <c r="C605" s="6"/>
      <c r="D605" s="6"/>
      <c r="E605" s="6"/>
      <c r="F605" s="6"/>
      <c r="G605" s="2"/>
    </row>
    <row r="606" spans="1:7" x14ac:dyDescent="0.2">
      <c r="A606" s="3"/>
      <c r="B606" s="6"/>
      <c r="C606" s="6"/>
      <c r="D606" s="6"/>
      <c r="E606" s="6"/>
      <c r="F606" s="6"/>
      <c r="G606" s="2"/>
    </row>
    <row r="607" spans="1:7" x14ac:dyDescent="0.2">
      <c r="A607" s="3"/>
      <c r="B607" s="6"/>
      <c r="C607" s="6"/>
      <c r="D607" s="6"/>
      <c r="E607" s="6"/>
      <c r="F607" s="6"/>
      <c r="G607" s="2"/>
    </row>
    <row r="608" spans="1:7" x14ac:dyDescent="0.2">
      <c r="A608" s="3"/>
      <c r="B608" s="6"/>
      <c r="C608" s="6"/>
      <c r="D608" s="6"/>
      <c r="E608" s="6"/>
      <c r="F608" s="6"/>
      <c r="G608" s="2"/>
    </row>
    <row r="609" spans="1:7" x14ac:dyDescent="0.2">
      <c r="A609" s="3"/>
      <c r="B609" s="6"/>
      <c r="C609" s="6"/>
      <c r="D609" s="6"/>
      <c r="E609" s="6"/>
      <c r="F609" s="6"/>
      <c r="G609" s="2"/>
    </row>
    <row r="610" spans="1:7" x14ac:dyDescent="0.2">
      <c r="A610" s="3"/>
      <c r="B610" s="6"/>
      <c r="C610" s="6"/>
      <c r="D610" s="6"/>
      <c r="E610" s="6"/>
      <c r="F610" s="6"/>
      <c r="G610" s="2"/>
    </row>
    <row r="611" spans="1:7" x14ac:dyDescent="0.2">
      <c r="A611" s="3"/>
      <c r="B611" s="6"/>
      <c r="C611" s="6"/>
      <c r="D611" s="6"/>
      <c r="E611" s="6"/>
      <c r="F611" s="6"/>
      <c r="G611" s="2"/>
    </row>
    <row r="612" spans="1:7" x14ac:dyDescent="0.2">
      <c r="A612" s="3"/>
      <c r="B612" s="6"/>
      <c r="C612" s="6"/>
      <c r="D612" s="6"/>
      <c r="E612" s="6"/>
      <c r="F612" s="6"/>
      <c r="G612" s="2"/>
    </row>
    <row r="613" spans="1:7" x14ac:dyDescent="0.2">
      <c r="A613" s="3"/>
      <c r="B613" s="6"/>
      <c r="C613" s="6"/>
      <c r="D613" s="6"/>
      <c r="E613" s="6"/>
      <c r="F613" s="6"/>
      <c r="G613" s="2"/>
    </row>
    <row r="614" spans="1:7" x14ac:dyDescent="0.2">
      <c r="A614" s="3"/>
      <c r="B614" s="6"/>
      <c r="C614" s="6"/>
      <c r="D614" s="6"/>
      <c r="E614" s="6"/>
      <c r="F614" s="6"/>
      <c r="G614" s="2"/>
    </row>
    <row r="615" spans="1:7" x14ac:dyDescent="0.2">
      <c r="A615" s="3"/>
      <c r="B615" s="6"/>
      <c r="C615" s="6"/>
      <c r="D615" s="6"/>
      <c r="E615" s="6"/>
      <c r="F615" s="6"/>
      <c r="G615" s="2"/>
    </row>
    <row r="616" spans="1:7" x14ac:dyDescent="0.2">
      <c r="A616" s="3"/>
      <c r="B616" s="6"/>
      <c r="C616" s="6"/>
      <c r="D616" s="6"/>
      <c r="E616" s="6"/>
      <c r="F616" s="6"/>
      <c r="G616" s="2"/>
    </row>
    <row r="617" spans="1:7" x14ac:dyDescent="0.2">
      <c r="A617" s="3"/>
      <c r="B617" s="6"/>
      <c r="C617" s="6"/>
      <c r="D617" s="6"/>
      <c r="E617" s="6"/>
      <c r="F617" s="6"/>
      <c r="G617" s="2"/>
    </row>
    <row r="618" spans="1:7" x14ac:dyDescent="0.2">
      <c r="A618" s="3"/>
      <c r="B618" s="6"/>
      <c r="C618" s="6"/>
      <c r="D618" s="6"/>
      <c r="E618" s="6"/>
      <c r="F618" s="6"/>
      <c r="G618" s="2"/>
    </row>
    <row r="619" spans="1:7" x14ac:dyDescent="0.2">
      <c r="A619" s="3"/>
      <c r="B619" s="6"/>
      <c r="C619" s="6"/>
      <c r="D619" s="6"/>
      <c r="E619" s="6"/>
      <c r="F619" s="6"/>
      <c r="G619" s="2"/>
    </row>
    <row r="620" spans="1:7" x14ac:dyDescent="0.2">
      <c r="A620" s="3"/>
      <c r="B620" s="6"/>
      <c r="C620" s="6"/>
      <c r="D620" s="6"/>
      <c r="E620" s="6"/>
      <c r="F620" s="6"/>
      <c r="G620" s="2"/>
    </row>
    <row r="621" spans="1:7" x14ac:dyDescent="0.2">
      <c r="A621" s="3"/>
      <c r="B621" s="6"/>
      <c r="C621" s="6"/>
      <c r="D621" s="6"/>
      <c r="E621" s="6"/>
      <c r="F621" s="6"/>
      <c r="G621" s="2"/>
    </row>
    <row r="622" spans="1:7" x14ac:dyDescent="0.2">
      <c r="A622" s="3"/>
      <c r="B622" s="6"/>
      <c r="C622" s="6"/>
      <c r="D622" s="6"/>
      <c r="E622" s="6"/>
      <c r="F622" s="6"/>
      <c r="G622" s="2"/>
    </row>
    <row r="623" spans="1:7" x14ac:dyDescent="0.2">
      <c r="A623" s="3"/>
      <c r="B623" s="6"/>
      <c r="C623" s="6"/>
      <c r="D623" s="6"/>
      <c r="E623" s="6"/>
      <c r="F623" s="6"/>
      <c r="G623" s="2"/>
    </row>
    <row r="624" spans="1:7" x14ac:dyDescent="0.2">
      <c r="A624" s="3"/>
      <c r="B624" s="6"/>
      <c r="C624" s="6"/>
      <c r="D624" s="6"/>
      <c r="E624" s="6"/>
      <c r="F624" s="6"/>
      <c r="G624" s="2"/>
    </row>
    <row r="625" spans="1:7" x14ac:dyDescent="0.2">
      <c r="A625" s="3"/>
      <c r="B625" s="6"/>
      <c r="C625" s="6"/>
      <c r="D625" s="6"/>
      <c r="E625" s="6"/>
      <c r="F625" s="6"/>
      <c r="G625" s="2"/>
    </row>
    <row r="626" spans="1:7" x14ac:dyDescent="0.2">
      <c r="A626" s="3"/>
      <c r="B626" s="6"/>
      <c r="C626" s="6"/>
      <c r="D626" s="6"/>
      <c r="E626" s="6"/>
      <c r="F626" s="6"/>
      <c r="G626" s="2"/>
    </row>
    <row r="627" spans="1:7" x14ac:dyDescent="0.2">
      <c r="A627" s="3"/>
      <c r="B627" s="6"/>
      <c r="C627" s="6"/>
      <c r="D627" s="6"/>
      <c r="E627" s="6"/>
      <c r="F627" s="6"/>
      <c r="G627" s="2"/>
    </row>
    <row r="628" spans="1:7" x14ac:dyDescent="0.2">
      <c r="A628" s="3"/>
      <c r="B628" s="6"/>
      <c r="C628" s="6"/>
      <c r="D628" s="6"/>
      <c r="E628" s="6"/>
      <c r="F628" s="6"/>
      <c r="G628" s="2"/>
    </row>
    <row r="629" spans="1:7" x14ac:dyDescent="0.2">
      <c r="A629" s="3"/>
      <c r="B629" s="6"/>
      <c r="C629" s="6"/>
      <c r="D629" s="6"/>
      <c r="E629" s="6"/>
      <c r="F629" s="6"/>
      <c r="G629" s="2"/>
    </row>
    <row r="630" spans="1:7" x14ac:dyDescent="0.2">
      <c r="A630" s="3"/>
      <c r="B630" s="6"/>
      <c r="C630" s="6"/>
      <c r="D630" s="6"/>
      <c r="E630" s="6"/>
      <c r="F630" s="6"/>
      <c r="G630" s="2"/>
    </row>
    <row r="631" spans="1:7" x14ac:dyDescent="0.2">
      <c r="A631" s="3"/>
      <c r="B631" s="6"/>
      <c r="C631" s="6"/>
      <c r="D631" s="6"/>
      <c r="E631" s="6"/>
      <c r="F631" s="6"/>
      <c r="G631" s="2"/>
    </row>
    <row r="632" spans="1:7" x14ac:dyDescent="0.2">
      <c r="A632" s="3"/>
      <c r="B632" s="6"/>
      <c r="C632" s="6"/>
      <c r="D632" s="6"/>
      <c r="E632" s="6"/>
      <c r="F632" s="6"/>
      <c r="G632" s="2"/>
    </row>
    <row r="633" spans="1:7" x14ac:dyDescent="0.2">
      <c r="A633" s="3"/>
      <c r="B633" s="6"/>
      <c r="C633" s="6"/>
      <c r="D633" s="6"/>
      <c r="E633" s="6"/>
      <c r="F633" s="6"/>
      <c r="G633" s="2"/>
    </row>
    <row r="634" spans="1:7" x14ac:dyDescent="0.2">
      <c r="A634" s="3"/>
      <c r="B634" s="6"/>
      <c r="C634" s="6"/>
      <c r="D634" s="6"/>
      <c r="E634" s="6"/>
      <c r="F634" s="6"/>
      <c r="G634" s="2"/>
    </row>
    <row r="635" spans="1:7" x14ac:dyDescent="0.2">
      <c r="A635" s="3"/>
      <c r="B635" s="6"/>
      <c r="C635" s="6"/>
      <c r="D635" s="6"/>
      <c r="E635" s="6"/>
      <c r="F635" s="6"/>
      <c r="G635" s="2"/>
    </row>
    <row r="636" spans="1:7" x14ac:dyDescent="0.2">
      <c r="A636" s="3"/>
      <c r="B636" s="6"/>
      <c r="C636" s="6"/>
      <c r="D636" s="6"/>
      <c r="E636" s="6"/>
      <c r="F636" s="6"/>
      <c r="G636" s="2"/>
    </row>
    <row r="637" spans="1:7" x14ac:dyDescent="0.2">
      <c r="A637" s="3"/>
      <c r="B637" s="6"/>
      <c r="C637" s="6"/>
      <c r="D637" s="6"/>
      <c r="E637" s="6"/>
      <c r="F637" s="6"/>
      <c r="G637" s="2"/>
    </row>
    <row r="638" spans="1:7" x14ac:dyDescent="0.2">
      <c r="A638" s="3"/>
      <c r="B638" s="6"/>
      <c r="C638" s="6"/>
      <c r="D638" s="6"/>
      <c r="E638" s="6"/>
      <c r="F638" s="6"/>
      <c r="G638" s="2"/>
    </row>
    <row r="639" spans="1:7" x14ac:dyDescent="0.2">
      <c r="A639" s="3"/>
      <c r="B639" s="6"/>
      <c r="C639" s="6"/>
      <c r="D639" s="6"/>
      <c r="E639" s="6"/>
      <c r="F639" s="6"/>
      <c r="G639" s="2"/>
    </row>
    <row r="640" spans="1:7" x14ac:dyDescent="0.2">
      <c r="A640" s="3"/>
      <c r="B640" s="6"/>
      <c r="C640" s="6"/>
      <c r="D640" s="6"/>
      <c r="E640" s="6"/>
      <c r="F640" s="6"/>
      <c r="G640" s="2"/>
    </row>
    <row r="641" spans="1:7" x14ac:dyDescent="0.2">
      <c r="A641" s="3"/>
      <c r="B641" s="6"/>
      <c r="C641" s="6"/>
      <c r="D641" s="6"/>
      <c r="E641" s="6"/>
      <c r="F641" s="6"/>
      <c r="G641" s="2"/>
    </row>
    <row r="642" spans="1:7" x14ac:dyDescent="0.2">
      <c r="A642" s="3"/>
      <c r="B642" s="6"/>
      <c r="C642" s="6"/>
      <c r="D642" s="6"/>
      <c r="E642" s="6"/>
      <c r="F642" s="6"/>
      <c r="G642" s="2"/>
    </row>
    <row r="643" spans="1:7" x14ac:dyDescent="0.2">
      <c r="A643" s="3"/>
      <c r="B643" s="6"/>
      <c r="C643" s="6"/>
      <c r="D643" s="6"/>
      <c r="E643" s="6"/>
      <c r="F643" s="6"/>
      <c r="G643" s="2"/>
    </row>
    <row r="644" spans="1:7" x14ac:dyDescent="0.2">
      <c r="A644" s="3"/>
      <c r="B644" s="6"/>
      <c r="C644" s="6"/>
      <c r="D644" s="6"/>
      <c r="E644" s="6"/>
      <c r="F644" s="6"/>
      <c r="G644" s="2"/>
    </row>
    <row r="645" spans="1:7" x14ac:dyDescent="0.2">
      <c r="A645" s="3"/>
      <c r="B645" s="6"/>
      <c r="C645" s="6"/>
      <c r="D645" s="6"/>
      <c r="E645" s="6"/>
      <c r="F645" s="6"/>
      <c r="G645" s="2"/>
    </row>
    <row r="646" spans="1:7" x14ac:dyDescent="0.2">
      <c r="A646" s="3"/>
      <c r="B646" s="6"/>
      <c r="C646" s="6"/>
      <c r="D646" s="6"/>
      <c r="E646" s="6"/>
      <c r="F646" s="6"/>
      <c r="G646" s="2"/>
    </row>
    <row r="647" spans="1:7" x14ac:dyDescent="0.2">
      <c r="A647" s="3"/>
      <c r="B647" s="6"/>
      <c r="C647" s="6"/>
      <c r="D647" s="6"/>
      <c r="E647" s="6"/>
      <c r="F647" s="6"/>
      <c r="G647" s="2"/>
    </row>
    <row r="648" spans="1:7" x14ac:dyDescent="0.2">
      <c r="A648" s="3"/>
      <c r="B648" s="6"/>
      <c r="C648" s="6"/>
      <c r="D648" s="6"/>
      <c r="E648" s="6"/>
      <c r="F648" s="6"/>
      <c r="G648" s="2"/>
    </row>
    <row r="649" spans="1:7" x14ac:dyDescent="0.2">
      <c r="A649" s="3"/>
      <c r="B649" s="6"/>
      <c r="C649" s="6"/>
      <c r="D649" s="6"/>
      <c r="E649" s="6"/>
      <c r="F649" s="6"/>
      <c r="G649" s="2"/>
    </row>
    <row r="650" spans="1:7" x14ac:dyDescent="0.2">
      <c r="A650" s="3"/>
      <c r="B650" s="6"/>
      <c r="C650" s="6"/>
      <c r="D650" s="6"/>
      <c r="E650" s="6"/>
      <c r="F650" s="6"/>
      <c r="G650" s="2"/>
    </row>
    <row r="651" spans="1:7" x14ac:dyDescent="0.2">
      <c r="A651" s="3"/>
      <c r="B651" s="6"/>
      <c r="C651" s="6"/>
      <c r="D651" s="6"/>
      <c r="E651" s="6"/>
      <c r="F651" s="6"/>
      <c r="G651" s="2"/>
    </row>
    <row r="652" spans="1:7" x14ac:dyDescent="0.2">
      <c r="A652" s="3"/>
      <c r="B652" s="6"/>
      <c r="C652" s="6"/>
      <c r="D652" s="6"/>
      <c r="E652" s="6"/>
      <c r="F652" s="6"/>
      <c r="G652" s="2"/>
    </row>
    <row r="653" spans="1:7" x14ac:dyDescent="0.2">
      <c r="A653" s="3"/>
      <c r="B653" s="6"/>
      <c r="C653" s="6"/>
      <c r="D653" s="6"/>
      <c r="E653" s="6"/>
      <c r="F653" s="6"/>
      <c r="G653" s="2"/>
    </row>
    <row r="654" spans="1:7" x14ac:dyDescent="0.2">
      <c r="A654" s="3"/>
      <c r="B654" s="6"/>
      <c r="C654" s="6"/>
      <c r="D654" s="6"/>
      <c r="E654" s="6"/>
      <c r="F654" s="6"/>
      <c r="G654" s="2"/>
    </row>
    <row r="655" spans="1:7" x14ac:dyDescent="0.2">
      <c r="A655" s="3"/>
      <c r="B655" s="6"/>
      <c r="C655" s="6"/>
      <c r="D655" s="6"/>
      <c r="E655" s="6"/>
      <c r="F655" s="6"/>
      <c r="G655" s="2"/>
    </row>
    <row r="656" spans="1:7" x14ac:dyDescent="0.2">
      <c r="A656" s="3"/>
      <c r="B656" s="6"/>
      <c r="C656" s="6"/>
      <c r="D656" s="6"/>
      <c r="E656" s="6"/>
      <c r="F656" s="6"/>
      <c r="G656" s="2"/>
    </row>
    <row r="657" spans="1:7" x14ac:dyDescent="0.2">
      <c r="A657" s="3"/>
      <c r="B657" s="6"/>
      <c r="C657" s="6"/>
      <c r="D657" s="6"/>
      <c r="E657" s="6"/>
      <c r="F657" s="6"/>
      <c r="G657" s="2"/>
    </row>
    <row r="658" spans="1:7" x14ac:dyDescent="0.2">
      <c r="A658" s="3"/>
      <c r="B658" s="6"/>
      <c r="C658" s="6"/>
      <c r="D658" s="6"/>
      <c r="E658" s="6"/>
      <c r="F658" s="6"/>
      <c r="G658" s="2"/>
    </row>
    <row r="659" spans="1:7" x14ac:dyDescent="0.2">
      <c r="A659" s="3"/>
      <c r="B659" s="6"/>
      <c r="C659" s="6"/>
      <c r="D659" s="6"/>
      <c r="E659" s="6"/>
      <c r="F659" s="6"/>
      <c r="G659" s="2"/>
    </row>
    <row r="660" spans="1:7" x14ac:dyDescent="0.2">
      <c r="A660" s="3"/>
      <c r="B660" s="6"/>
      <c r="C660" s="6"/>
      <c r="D660" s="6"/>
      <c r="E660" s="6"/>
      <c r="F660" s="6"/>
      <c r="G660" s="2"/>
    </row>
    <row r="661" spans="1:7" x14ac:dyDescent="0.2">
      <c r="A661" s="3"/>
      <c r="B661" s="6"/>
      <c r="C661" s="6"/>
      <c r="D661" s="6"/>
      <c r="E661" s="6"/>
      <c r="F661" s="6"/>
      <c r="G661" s="2"/>
    </row>
    <row r="662" spans="1:7" x14ac:dyDescent="0.2">
      <c r="A662" s="3"/>
      <c r="B662" s="6"/>
      <c r="C662" s="6"/>
      <c r="D662" s="6"/>
      <c r="E662" s="6"/>
      <c r="F662" s="6"/>
      <c r="G662" s="2"/>
    </row>
    <row r="663" spans="1:7" x14ac:dyDescent="0.2">
      <c r="A663" s="3"/>
      <c r="B663" s="6"/>
      <c r="C663" s="6"/>
      <c r="D663" s="6"/>
      <c r="E663" s="6"/>
      <c r="F663" s="6"/>
      <c r="G663" s="2"/>
    </row>
    <row r="664" spans="1:7" x14ac:dyDescent="0.2">
      <c r="A664" s="3"/>
      <c r="B664" s="6"/>
      <c r="C664" s="6"/>
      <c r="D664" s="6"/>
      <c r="E664" s="6"/>
      <c r="F664" s="6"/>
      <c r="G664" s="2"/>
    </row>
    <row r="665" spans="1:7" x14ac:dyDescent="0.2">
      <c r="A665" s="3"/>
      <c r="B665" s="6"/>
      <c r="C665" s="6"/>
      <c r="D665" s="6"/>
      <c r="E665" s="6"/>
      <c r="F665" s="6"/>
      <c r="G665" s="2"/>
    </row>
    <row r="666" spans="1:7" x14ac:dyDescent="0.2">
      <c r="A666" s="3"/>
      <c r="B666" s="6"/>
      <c r="C666" s="6"/>
      <c r="D666" s="6"/>
      <c r="E666" s="6"/>
      <c r="F666" s="6"/>
      <c r="G666" s="2"/>
    </row>
    <row r="667" spans="1:7" x14ac:dyDescent="0.2">
      <c r="A667" s="3"/>
      <c r="B667" s="6"/>
      <c r="C667" s="6"/>
      <c r="D667" s="6"/>
      <c r="E667" s="6"/>
      <c r="F667" s="6"/>
      <c r="G667" s="2"/>
    </row>
    <row r="668" spans="1:7" x14ac:dyDescent="0.2">
      <c r="A668" s="3"/>
      <c r="B668" s="6"/>
      <c r="C668" s="6"/>
      <c r="D668" s="6"/>
      <c r="E668" s="6"/>
      <c r="F668" s="6"/>
      <c r="G668" s="2"/>
    </row>
    <row r="669" spans="1:7" x14ac:dyDescent="0.2">
      <c r="A669" s="3"/>
      <c r="B669" s="6"/>
      <c r="C669" s="6"/>
      <c r="D669" s="6"/>
      <c r="E669" s="6"/>
      <c r="F669" s="6"/>
      <c r="G669" s="2"/>
    </row>
    <row r="670" spans="1:7" x14ac:dyDescent="0.2">
      <c r="A670" s="3"/>
      <c r="B670" s="6"/>
      <c r="C670" s="6"/>
      <c r="D670" s="6"/>
      <c r="E670" s="6"/>
      <c r="F670" s="6"/>
      <c r="G670" s="2"/>
    </row>
    <row r="671" spans="1:7" x14ac:dyDescent="0.2">
      <c r="A671" s="3"/>
      <c r="B671" s="6"/>
      <c r="C671" s="6"/>
      <c r="D671" s="6"/>
      <c r="E671" s="6"/>
      <c r="F671" s="6"/>
      <c r="G671" s="2"/>
    </row>
    <row r="672" spans="1:7" x14ac:dyDescent="0.2">
      <c r="A672" s="3"/>
      <c r="B672" s="6"/>
      <c r="C672" s="6"/>
      <c r="D672" s="6"/>
      <c r="E672" s="6"/>
      <c r="F672" s="6"/>
      <c r="G672" s="2"/>
    </row>
    <row r="673" spans="1:7" x14ac:dyDescent="0.2">
      <c r="A673" s="3"/>
      <c r="B673" s="6"/>
      <c r="C673" s="6"/>
      <c r="D673" s="6"/>
      <c r="E673" s="6"/>
      <c r="F673" s="6"/>
      <c r="G673" s="2"/>
    </row>
    <row r="674" spans="1:7" x14ac:dyDescent="0.2">
      <c r="A674" s="3"/>
      <c r="B674" s="6"/>
      <c r="C674" s="6"/>
      <c r="D674" s="6"/>
      <c r="E674" s="6"/>
      <c r="F674" s="6"/>
      <c r="G674" s="2"/>
    </row>
    <row r="675" spans="1:7" x14ac:dyDescent="0.2">
      <c r="A675" s="3"/>
      <c r="B675" s="6"/>
      <c r="C675" s="6"/>
      <c r="D675" s="6"/>
      <c r="E675" s="6"/>
      <c r="F675" s="6"/>
      <c r="G675" s="2"/>
    </row>
    <row r="676" spans="1:7" x14ac:dyDescent="0.2">
      <c r="A676" s="3"/>
      <c r="B676" s="6"/>
      <c r="C676" s="6"/>
      <c r="D676" s="6"/>
      <c r="E676" s="6"/>
      <c r="F676" s="6"/>
      <c r="G676" s="2"/>
    </row>
    <row r="677" spans="1:7" x14ac:dyDescent="0.2">
      <c r="A677" s="3"/>
      <c r="B677" s="6"/>
      <c r="C677" s="6"/>
      <c r="D677" s="6"/>
      <c r="E677" s="6"/>
      <c r="F677" s="6"/>
      <c r="G677" s="2"/>
    </row>
    <row r="678" spans="1:7" x14ac:dyDescent="0.2">
      <c r="A678" s="3"/>
      <c r="B678" s="6"/>
      <c r="C678" s="6"/>
      <c r="D678" s="6"/>
      <c r="E678" s="6"/>
      <c r="F678" s="6"/>
      <c r="G678" s="2"/>
    </row>
    <row r="679" spans="1:7" x14ac:dyDescent="0.2">
      <c r="A679" s="3"/>
      <c r="B679" s="6"/>
      <c r="C679" s="6"/>
      <c r="D679" s="6"/>
      <c r="E679" s="6"/>
      <c r="F679" s="6"/>
      <c r="G679" s="2"/>
    </row>
    <row r="680" spans="1:7" x14ac:dyDescent="0.2">
      <c r="A680" s="3"/>
      <c r="B680" s="6"/>
      <c r="C680" s="6"/>
      <c r="D680" s="6"/>
      <c r="E680" s="6"/>
      <c r="F680" s="6"/>
      <c r="G680" s="2"/>
    </row>
    <row r="681" spans="1:7" x14ac:dyDescent="0.2">
      <c r="A681" s="3"/>
      <c r="B681" s="6"/>
      <c r="C681" s="6"/>
      <c r="D681" s="6"/>
      <c r="E681" s="6"/>
      <c r="F681" s="6"/>
      <c r="G681" s="2"/>
    </row>
    <row r="682" spans="1:7" x14ac:dyDescent="0.2">
      <c r="A682" s="3"/>
      <c r="B682" s="6"/>
      <c r="C682" s="6"/>
      <c r="D682" s="6"/>
      <c r="E682" s="6"/>
      <c r="F682" s="6"/>
      <c r="G682" s="2"/>
    </row>
    <row r="683" spans="1:7" x14ac:dyDescent="0.2">
      <c r="A683" s="3"/>
      <c r="B683" s="6"/>
      <c r="C683" s="6"/>
      <c r="D683" s="6"/>
      <c r="E683" s="6"/>
      <c r="F683" s="6"/>
      <c r="G683" s="2"/>
    </row>
    <row r="684" spans="1:7" x14ac:dyDescent="0.2">
      <c r="A684" s="3"/>
      <c r="B684" s="6"/>
      <c r="C684" s="6"/>
      <c r="D684" s="6"/>
      <c r="E684" s="6"/>
      <c r="F684" s="6"/>
      <c r="G684" s="2"/>
    </row>
    <row r="685" spans="1:7" x14ac:dyDescent="0.2">
      <c r="A685" s="3"/>
      <c r="B685" s="6"/>
      <c r="C685" s="6"/>
      <c r="D685" s="6"/>
      <c r="E685" s="6"/>
      <c r="F685" s="6"/>
      <c r="G685" s="2"/>
    </row>
    <row r="686" spans="1:7" x14ac:dyDescent="0.2">
      <c r="A686" s="3"/>
      <c r="B686" s="6"/>
      <c r="C686" s="6"/>
      <c r="D686" s="6"/>
      <c r="E686" s="6"/>
      <c r="F686" s="6"/>
      <c r="G686" s="2"/>
    </row>
    <row r="687" spans="1:7" x14ac:dyDescent="0.2">
      <c r="A687" s="3"/>
      <c r="B687" s="6"/>
      <c r="C687" s="6"/>
      <c r="D687" s="6"/>
      <c r="E687" s="6"/>
      <c r="F687" s="6"/>
      <c r="G687" s="2"/>
    </row>
    <row r="688" spans="1:7" x14ac:dyDescent="0.2">
      <c r="A688" s="3"/>
      <c r="B688" s="6"/>
      <c r="C688" s="6"/>
      <c r="D688" s="6"/>
      <c r="E688" s="6"/>
      <c r="F688" s="6"/>
      <c r="G688" s="2"/>
    </row>
    <row r="689" spans="1:7" x14ac:dyDescent="0.2">
      <c r="A689" s="3"/>
      <c r="B689" s="6"/>
      <c r="C689" s="6"/>
      <c r="D689" s="6"/>
      <c r="E689" s="6"/>
      <c r="F689" s="6"/>
      <c r="G689" s="2"/>
    </row>
    <row r="690" spans="1:7" x14ac:dyDescent="0.2">
      <c r="A690" s="3"/>
      <c r="B690" s="6"/>
      <c r="C690" s="6"/>
      <c r="D690" s="6"/>
      <c r="E690" s="6"/>
      <c r="F690" s="6"/>
      <c r="G690" s="2"/>
    </row>
    <row r="691" spans="1:7" x14ac:dyDescent="0.2">
      <c r="A691" s="3"/>
      <c r="B691" s="6"/>
      <c r="C691" s="6"/>
      <c r="D691" s="6"/>
      <c r="E691" s="6"/>
      <c r="F691" s="6"/>
      <c r="G691" s="2"/>
    </row>
    <row r="692" spans="1:7" x14ac:dyDescent="0.2">
      <c r="A692" s="3"/>
      <c r="B692" s="6"/>
      <c r="C692" s="6"/>
      <c r="D692" s="6"/>
      <c r="E692" s="6"/>
      <c r="F692" s="6"/>
      <c r="G692" s="2"/>
    </row>
    <row r="693" spans="1:7" x14ac:dyDescent="0.2">
      <c r="A693" s="3"/>
      <c r="B693" s="6"/>
      <c r="C693" s="6"/>
      <c r="D693" s="6"/>
      <c r="E693" s="6"/>
      <c r="F693" s="6"/>
      <c r="G693" s="2"/>
    </row>
    <row r="694" spans="1:7" x14ac:dyDescent="0.2">
      <c r="A694" s="3"/>
      <c r="B694" s="6"/>
      <c r="C694" s="6"/>
      <c r="D694" s="6"/>
      <c r="E694" s="6"/>
      <c r="F694" s="6"/>
      <c r="G694" s="2"/>
    </row>
    <row r="695" spans="1:7" x14ac:dyDescent="0.2">
      <c r="A695" s="3"/>
      <c r="B695" s="6"/>
      <c r="C695" s="6"/>
      <c r="D695" s="6"/>
      <c r="E695" s="6"/>
      <c r="F695" s="6"/>
      <c r="G695" s="2"/>
    </row>
    <row r="696" spans="1:7" x14ac:dyDescent="0.2">
      <c r="A696" s="3"/>
      <c r="B696" s="6"/>
      <c r="C696" s="6"/>
      <c r="D696" s="6"/>
      <c r="E696" s="6"/>
      <c r="F696" s="6"/>
      <c r="G696" s="2"/>
    </row>
    <row r="697" spans="1:7" x14ac:dyDescent="0.2">
      <c r="A697" s="3"/>
      <c r="B697" s="6"/>
      <c r="C697" s="6"/>
      <c r="D697" s="6"/>
      <c r="E697" s="6"/>
      <c r="F697" s="6"/>
      <c r="G697" s="2"/>
    </row>
    <row r="698" spans="1:7" x14ac:dyDescent="0.2">
      <c r="A698" s="3"/>
      <c r="B698" s="6"/>
      <c r="C698" s="6"/>
      <c r="D698" s="6"/>
      <c r="E698" s="6"/>
      <c r="F698" s="6"/>
      <c r="G698" s="2"/>
    </row>
    <row r="699" spans="1:7" x14ac:dyDescent="0.2">
      <c r="A699" s="3"/>
      <c r="B699" s="6"/>
      <c r="C699" s="6"/>
      <c r="D699" s="6"/>
      <c r="E699" s="6"/>
      <c r="F699" s="6"/>
      <c r="G699" s="2"/>
    </row>
    <row r="700" spans="1:7" x14ac:dyDescent="0.2">
      <c r="A700" s="3"/>
      <c r="B700" s="6"/>
      <c r="C700" s="6"/>
      <c r="D700" s="6"/>
      <c r="E700" s="6"/>
      <c r="F700" s="6"/>
      <c r="G700" s="2"/>
    </row>
    <row r="701" spans="1:7" x14ac:dyDescent="0.2">
      <c r="A701" s="3"/>
      <c r="B701" s="6"/>
      <c r="C701" s="6"/>
      <c r="D701" s="6"/>
      <c r="E701" s="6"/>
      <c r="F701" s="6"/>
      <c r="G701" s="2"/>
    </row>
    <row r="702" spans="1:7" x14ac:dyDescent="0.2">
      <c r="A702" s="3"/>
      <c r="B702" s="6"/>
      <c r="C702" s="6"/>
      <c r="D702" s="6"/>
      <c r="E702" s="6"/>
      <c r="F702" s="6"/>
      <c r="G702" s="2"/>
    </row>
    <row r="703" spans="1:7" x14ac:dyDescent="0.2">
      <c r="A703" s="3"/>
      <c r="B703" s="6"/>
      <c r="C703" s="6"/>
      <c r="D703" s="6"/>
      <c r="E703" s="6"/>
      <c r="F703" s="6"/>
      <c r="G703" s="2"/>
    </row>
    <row r="704" spans="1:7" x14ac:dyDescent="0.2">
      <c r="A704" s="3"/>
      <c r="B704" s="6"/>
      <c r="C704" s="6"/>
      <c r="D704" s="6"/>
      <c r="E704" s="6"/>
      <c r="F704" s="6"/>
      <c r="G704" s="2"/>
    </row>
    <row r="705" spans="1:7" x14ac:dyDescent="0.2">
      <c r="A705" s="3"/>
      <c r="B705" s="6"/>
      <c r="C705" s="6"/>
      <c r="D705" s="6"/>
      <c r="E705" s="6"/>
      <c r="F705" s="6"/>
      <c r="G705" s="2"/>
    </row>
    <row r="706" spans="1:7" x14ac:dyDescent="0.2">
      <c r="A706" s="3"/>
      <c r="B706" s="6"/>
      <c r="C706" s="6"/>
      <c r="D706" s="6"/>
      <c r="E706" s="6"/>
      <c r="F706" s="6"/>
      <c r="G706" s="2"/>
    </row>
    <row r="707" spans="1:7" x14ac:dyDescent="0.2">
      <c r="A707" s="3"/>
      <c r="B707" s="6"/>
      <c r="C707" s="6"/>
      <c r="D707" s="6"/>
      <c r="E707" s="6"/>
      <c r="F707" s="6"/>
      <c r="G707" s="2"/>
    </row>
    <row r="708" spans="1:7" x14ac:dyDescent="0.2">
      <c r="A708" s="3"/>
      <c r="B708" s="6"/>
      <c r="C708" s="6"/>
      <c r="D708" s="6"/>
      <c r="E708" s="6"/>
      <c r="F708" s="6"/>
      <c r="G708" s="2"/>
    </row>
    <row r="709" spans="1:7" x14ac:dyDescent="0.2">
      <c r="A709" s="3"/>
      <c r="B709" s="6"/>
      <c r="C709" s="6"/>
      <c r="D709" s="6"/>
      <c r="E709" s="6"/>
      <c r="F709" s="6"/>
      <c r="G709" s="2"/>
    </row>
    <row r="710" spans="1:7" x14ac:dyDescent="0.2">
      <c r="A710" s="3"/>
      <c r="B710" s="6"/>
      <c r="C710" s="6"/>
      <c r="D710" s="6"/>
      <c r="E710" s="6"/>
      <c r="F710" s="6"/>
      <c r="G710" s="2"/>
    </row>
    <row r="711" spans="1:7" x14ac:dyDescent="0.2">
      <c r="A711" s="3"/>
      <c r="B711" s="6"/>
      <c r="C711" s="6"/>
      <c r="D711" s="6"/>
      <c r="E711" s="6"/>
      <c r="F711" s="6"/>
      <c r="G711" s="2"/>
    </row>
    <row r="712" spans="1:7" x14ac:dyDescent="0.2">
      <c r="A712" s="3"/>
      <c r="B712" s="6"/>
      <c r="C712" s="6"/>
      <c r="D712" s="6"/>
      <c r="E712" s="6"/>
      <c r="F712" s="6"/>
      <c r="G712" s="2"/>
    </row>
    <row r="713" spans="1:7" x14ac:dyDescent="0.2">
      <c r="A713" s="3"/>
      <c r="B713" s="6"/>
      <c r="C713" s="6"/>
      <c r="D713" s="6"/>
      <c r="E713" s="6"/>
      <c r="F713" s="6"/>
      <c r="G713" s="2"/>
    </row>
    <row r="714" spans="1:7" x14ac:dyDescent="0.2">
      <c r="A714" s="3"/>
      <c r="B714" s="6"/>
      <c r="C714" s="6"/>
      <c r="D714" s="6"/>
      <c r="E714" s="6"/>
      <c r="F714" s="6"/>
      <c r="G714" s="2"/>
    </row>
    <row r="715" spans="1:7" x14ac:dyDescent="0.2">
      <c r="A715" s="3"/>
      <c r="B715" s="6"/>
      <c r="C715" s="6"/>
      <c r="D715" s="6"/>
      <c r="E715" s="6"/>
      <c r="F715" s="6"/>
      <c r="G715" s="2"/>
    </row>
    <row r="716" spans="1:7" x14ac:dyDescent="0.2">
      <c r="A716" s="3"/>
      <c r="B716" s="6"/>
      <c r="C716" s="6"/>
      <c r="D716" s="6"/>
      <c r="E716" s="6"/>
      <c r="F716" s="6"/>
      <c r="G716" s="2"/>
    </row>
    <row r="717" spans="1:7" x14ac:dyDescent="0.2">
      <c r="A717" s="3"/>
      <c r="B717" s="6"/>
      <c r="C717" s="6"/>
      <c r="D717" s="6"/>
      <c r="E717" s="6"/>
      <c r="F717" s="6"/>
      <c r="G717" s="2"/>
    </row>
    <row r="718" spans="1:7" x14ac:dyDescent="0.2">
      <c r="A718" s="3"/>
      <c r="B718" s="6"/>
      <c r="C718" s="6"/>
      <c r="D718" s="6"/>
      <c r="E718" s="6"/>
      <c r="F718" s="6"/>
      <c r="G718" s="2"/>
    </row>
    <row r="719" spans="1:7" x14ac:dyDescent="0.2">
      <c r="A719" s="3"/>
      <c r="B719" s="6"/>
      <c r="C719" s="6"/>
      <c r="D719" s="6"/>
      <c r="E719" s="6"/>
      <c r="F719" s="6"/>
      <c r="G719" s="2"/>
    </row>
    <row r="720" spans="1:7" x14ac:dyDescent="0.2">
      <c r="A720" s="3"/>
      <c r="B720" s="6"/>
      <c r="C720" s="6"/>
      <c r="D720" s="6"/>
      <c r="E720" s="6"/>
      <c r="F720" s="6"/>
      <c r="G720" s="2"/>
    </row>
    <row r="721" spans="1:7" x14ac:dyDescent="0.2">
      <c r="A721" s="3"/>
      <c r="B721" s="6"/>
      <c r="C721" s="6"/>
      <c r="D721" s="6"/>
      <c r="E721" s="6"/>
      <c r="F721" s="6"/>
      <c r="G721" s="2"/>
    </row>
    <row r="722" spans="1:7" x14ac:dyDescent="0.2">
      <c r="A722" s="3"/>
      <c r="B722" s="6"/>
      <c r="C722" s="6"/>
      <c r="D722" s="6"/>
      <c r="E722" s="6"/>
      <c r="F722" s="6"/>
      <c r="G722" s="2"/>
    </row>
    <row r="723" spans="1:7" x14ac:dyDescent="0.2">
      <c r="A723" s="3"/>
      <c r="B723" s="6"/>
      <c r="C723" s="6"/>
      <c r="D723" s="6"/>
      <c r="E723" s="6"/>
      <c r="F723" s="6"/>
      <c r="G723" s="2"/>
    </row>
    <row r="724" spans="1:7" x14ac:dyDescent="0.2">
      <c r="A724" s="3"/>
      <c r="B724" s="6"/>
      <c r="C724" s="6"/>
      <c r="D724" s="6"/>
      <c r="E724" s="6"/>
      <c r="F724" s="6"/>
      <c r="G724" s="2"/>
    </row>
    <row r="725" spans="1:7" x14ac:dyDescent="0.2">
      <c r="A725" s="3"/>
      <c r="B725" s="6"/>
      <c r="C725" s="6"/>
      <c r="D725" s="6"/>
      <c r="E725" s="6"/>
      <c r="F725" s="6"/>
      <c r="G725" s="2"/>
    </row>
    <row r="726" spans="1:7" x14ac:dyDescent="0.2">
      <c r="A726" s="3"/>
      <c r="B726" s="6"/>
      <c r="C726" s="6"/>
      <c r="D726" s="6"/>
      <c r="E726" s="6"/>
      <c r="F726" s="6"/>
      <c r="G726" s="2"/>
    </row>
    <row r="727" spans="1:7" x14ac:dyDescent="0.2">
      <c r="A727" s="3"/>
      <c r="B727" s="6"/>
      <c r="C727" s="6"/>
      <c r="D727" s="6"/>
      <c r="E727" s="6"/>
      <c r="F727" s="6"/>
      <c r="G727" s="2"/>
    </row>
    <row r="728" spans="1:7" x14ac:dyDescent="0.2">
      <c r="A728" s="3"/>
      <c r="B728" s="6"/>
      <c r="C728" s="6"/>
      <c r="D728" s="6"/>
      <c r="E728" s="6"/>
      <c r="F728" s="6"/>
      <c r="G728" s="2"/>
    </row>
    <row r="729" spans="1:7" x14ac:dyDescent="0.2">
      <c r="A729" s="3"/>
      <c r="B729" s="6"/>
      <c r="C729" s="6"/>
      <c r="D729" s="6"/>
      <c r="E729" s="6"/>
      <c r="F729" s="6"/>
      <c r="G729" s="2"/>
    </row>
    <row r="730" spans="1:7" x14ac:dyDescent="0.2">
      <c r="A730" s="3"/>
      <c r="B730" s="6"/>
      <c r="C730" s="6"/>
      <c r="D730" s="6"/>
      <c r="E730" s="6"/>
      <c r="F730" s="6"/>
      <c r="G730" s="2"/>
    </row>
    <row r="731" spans="1:7" x14ac:dyDescent="0.2">
      <c r="A731" s="3"/>
      <c r="B731" s="6"/>
      <c r="C731" s="6"/>
      <c r="D731" s="6"/>
      <c r="E731" s="6"/>
      <c r="F731" s="6"/>
      <c r="G731" s="2"/>
    </row>
    <row r="732" spans="1:7" x14ac:dyDescent="0.2">
      <c r="A732" s="3"/>
      <c r="B732" s="6"/>
      <c r="C732" s="6"/>
      <c r="D732" s="6"/>
      <c r="E732" s="6"/>
      <c r="F732" s="6"/>
      <c r="G732" s="2"/>
    </row>
    <row r="733" spans="1:7" x14ac:dyDescent="0.2">
      <c r="A733" s="3"/>
      <c r="B733" s="6"/>
      <c r="C733" s="6"/>
      <c r="D733" s="6"/>
      <c r="E733" s="6"/>
      <c r="F733" s="6"/>
      <c r="G733" s="2"/>
    </row>
    <row r="734" spans="1:7" x14ac:dyDescent="0.2">
      <c r="A734" s="3"/>
      <c r="B734" s="6"/>
      <c r="C734" s="6"/>
      <c r="D734" s="6"/>
      <c r="E734" s="6"/>
      <c r="F734" s="6"/>
      <c r="G734" s="2"/>
    </row>
    <row r="735" spans="1:7" x14ac:dyDescent="0.2">
      <c r="A735" s="3"/>
      <c r="B735" s="6"/>
      <c r="C735" s="6"/>
      <c r="D735" s="6"/>
      <c r="E735" s="6"/>
      <c r="F735" s="6"/>
      <c r="G735" s="2"/>
    </row>
    <row r="736" spans="1:7" x14ac:dyDescent="0.2">
      <c r="A736" s="3"/>
      <c r="B736" s="6"/>
      <c r="C736" s="6"/>
      <c r="D736" s="6"/>
      <c r="E736" s="6"/>
      <c r="F736" s="6"/>
      <c r="G736" s="2"/>
    </row>
    <row r="737" spans="1:7" x14ac:dyDescent="0.2">
      <c r="A737" s="3"/>
      <c r="B737" s="6"/>
      <c r="C737" s="6"/>
      <c r="D737" s="6"/>
      <c r="E737" s="6"/>
      <c r="F737" s="6"/>
      <c r="G737" s="2"/>
    </row>
    <row r="738" spans="1:7" x14ac:dyDescent="0.2">
      <c r="A738" s="3"/>
      <c r="B738" s="6"/>
      <c r="C738" s="6"/>
      <c r="D738" s="6"/>
      <c r="E738" s="6"/>
      <c r="F738" s="6"/>
      <c r="G738" s="2"/>
    </row>
    <row r="739" spans="1:7" x14ac:dyDescent="0.2">
      <c r="A739" s="3"/>
      <c r="B739" s="6"/>
      <c r="C739" s="6"/>
      <c r="D739" s="6"/>
      <c r="E739" s="6"/>
      <c r="F739" s="6"/>
      <c r="G739" s="2"/>
    </row>
    <row r="740" spans="1:7" x14ac:dyDescent="0.2">
      <c r="A740" s="3"/>
      <c r="B740" s="6"/>
      <c r="C740" s="6"/>
      <c r="D740" s="6"/>
      <c r="E740" s="6"/>
      <c r="F740" s="6"/>
      <c r="G740" s="2"/>
    </row>
    <row r="741" spans="1:7" x14ac:dyDescent="0.2">
      <c r="A741" s="3"/>
      <c r="B741" s="6"/>
      <c r="C741" s="6"/>
      <c r="D741" s="6"/>
      <c r="E741" s="6"/>
      <c r="F741" s="6"/>
      <c r="G741" s="2"/>
    </row>
    <row r="742" spans="1:7" x14ac:dyDescent="0.2">
      <c r="A742" s="3"/>
      <c r="B742" s="6"/>
      <c r="C742" s="6"/>
      <c r="D742" s="6"/>
      <c r="E742" s="6"/>
      <c r="F742" s="6"/>
      <c r="G742" s="2"/>
    </row>
    <row r="743" spans="1:7" x14ac:dyDescent="0.2">
      <c r="A743" s="3"/>
      <c r="B743" s="6"/>
      <c r="C743" s="6"/>
      <c r="D743" s="6"/>
      <c r="E743" s="6"/>
      <c r="F743" s="6"/>
      <c r="G743" s="2"/>
    </row>
    <row r="744" spans="1:7" x14ac:dyDescent="0.2">
      <c r="A744" s="3"/>
      <c r="B744" s="6"/>
      <c r="C744" s="6"/>
      <c r="D744" s="6"/>
      <c r="E744" s="6"/>
      <c r="F744" s="6"/>
      <c r="G744" s="2"/>
    </row>
    <row r="745" spans="1:7" x14ac:dyDescent="0.2">
      <c r="A745" s="3"/>
      <c r="B745" s="6"/>
      <c r="C745" s="6"/>
      <c r="D745" s="6"/>
      <c r="E745" s="6"/>
      <c r="F745" s="6"/>
      <c r="G745" s="2"/>
    </row>
    <row r="746" spans="1:7" x14ac:dyDescent="0.2">
      <c r="A746" s="3"/>
      <c r="B746" s="6"/>
      <c r="C746" s="6"/>
      <c r="D746" s="6"/>
      <c r="E746" s="6"/>
      <c r="F746" s="6"/>
      <c r="G746" s="2"/>
    </row>
    <row r="747" spans="1:7" x14ac:dyDescent="0.2">
      <c r="A747" s="3"/>
      <c r="B747" s="6"/>
      <c r="C747" s="6"/>
      <c r="D747" s="6"/>
      <c r="E747" s="6"/>
      <c r="F747" s="6"/>
      <c r="G747" s="2"/>
    </row>
    <row r="748" spans="1:7" x14ac:dyDescent="0.2">
      <c r="A748" s="3"/>
      <c r="B748" s="6"/>
      <c r="C748" s="6"/>
      <c r="D748" s="6"/>
      <c r="E748" s="6"/>
      <c r="F748" s="6"/>
      <c r="G748" s="2"/>
    </row>
    <row r="749" spans="1:7" x14ac:dyDescent="0.2">
      <c r="A749" s="3"/>
      <c r="B749" s="6"/>
      <c r="C749" s="6"/>
      <c r="D749" s="6"/>
      <c r="E749" s="6"/>
      <c r="F749" s="6"/>
      <c r="G749" s="2"/>
    </row>
    <row r="750" spans="1:7" x14ac:dyDescent="0.2">
      <c r="A750" s="3"/>
      <c r="B750" s="6"/>
      <c r="C750" s="6"/>
      <c r="D750" s="6"/>
      <c r="E750" s="6"/>
      <c r="F750" s="6"/>
      <c r="G750" s="2"/>
    </row>
    <row r="751" spans="1:7" x14ac:dyDescent="0.2">
      <c r="A751" s="3"/>
      <c r="B751" s="6"/>
      <c r="C751" s="6"/>
      <c r="D751" s="6"/>
      <c r="E751" s="6"/>
      <c r="F751" s="6"/>
      <c r="G751" s="2"/>
    </row>
    <row r="752" spans="1:7" x14ac:dyDescent="0.2">
      <c r="A752" s="3"/>
      <c r="B752" s="6"/>
      <c r="C752" s="6"/>
      <c r="D752" s="6"/>
      <c r="E752" s="6"/>
      <c r="F752" s="6"/>
      <c r="G752" s="2"/>
    </row>
    <row r="753" spans="1:7" x14ac:dyDescent="0.2">
      <c r="A753" s="3"/>
      <c r="B753" s="6"/>
      <c r="C753" s="6"/>
      <c r="D753" s="6"/>
      <c r="E753" s="6"/>
      <c r="F753" s="6"/>
      <c r="G753" s="2"/>
    </row>
    <row r="754" spans="1:7" x14ac:dyDescent="0.2">
      <c r="A754" s="3"/>
      <c r="B754" s="6"/>
      <c r="C754" s="6"/>
      <c r="D754" s="6"/>
      <c r="E754" s="6"/>
      <c r="F754" s="6"/>
      <c r="G754" s="2"/>
    </row>
    <row r="755" spans="1:7" x14ac:dyDescent="0.2">
      <c r="A755" s="3"/>
      <c r="B755" s="6"/>
      <c r="C755" s="6"/>
      <c r="D755" s="6"/>
      <c r="E755" s="6"/>
      <c r="F755" s="6"/>
      <c r="G755" s="2"/>
    </row>
    <row r="756" spans="1:7" x14ac:dyDescent="0.2">
      <c r="A756" s="3"/>
      <c r="B756" s="6"/>
      <c r="C756" s="6"/>
      <c r="D756" s="6"/>
      <c r="E756" s="6"/>
      <c r="F756" s="6"/>
      <c r="G756" s="2"/>
    </row>
    <row r="757" spans="1:7" x14ac:dyDescent="0.2">
      <c r="A757" s="3"/>
      <c r="B757" s="6"/>
      <c r="C757" s="6"/>
      <c r="D757" s="6"/>
      <c r="E757" s="6"/>
      <c r="F757" s="6"/>
      <c r="G757" s="2"/>
    </row>
    <row r="758" spans="1:7" x14ac:dyDescent="0.2">
      <c r="A758" s="3"/>
      <c r="B758" s="6"/>
      <c r="C758" s="6"/>
      <c r="D758" s="6"/>
      <c r="E758" s="6"/>
      <c r="F758" s="6"/>
      <c r="G758" s="2"/>
    </row>
    <row r="759" spans="1:7" x14ac:dyDescent="0.2">
      <c r="A759" s="3"/>
      <c r="B759" s="6"/>
      <c r="C759" s="6"/>
      <c r="D759" s="6"/>
      <c r="E759" s="6"/>
      <c r="F759" s="6"/>
      <c r="G759" s="2"/>
    </row>
    <row r="760" spans="1:7" x14ac:dyDescent="0.2">
      <c r="A760" s="3"/>
      <c r="B760" s="6"/>
      <c r="C760" s="6"/>
      <c r="D760" s="6"/>
      <c r="E760" s="6"/>
      <c r="F760" s="6"/>
      <c r="G760" s="2"/>
    </row>
    <row r="761" spans="1:7" x14ac:dyDescent="0.2">
      <c r="A761" s="3"/>
      <c r="B761" s="6"/>
      <c r="C761" s="6"/>
      <c r="D761" s="6"/>
      <c r="E761" s="6"/>
      <c r="F761" s="6"/>
      <c r="G761" s="2"/>
    </row>
    <row r="762" spans="1:7" x14ac:dyDescent="0.2">
      <c r="A762" s="3"/>
      <c r="B762" s="6"/>
      <c r="C762" s="6"/>
      <c r="D762" s="6"/>
      <c r="E762" s="6"/>
      <c r="F762" s="6"/>
      <c r="G762" s="2"/>
    </row>
    <row r="763" spans="1:7" x14ac:dyDescent="0.2">
      <c r="A763" s="3"/>
      <c r="B763" s="6"/>
      <c r="C763" s="6"/>
      <c r="D763" s="6"/>
      <c r="E763" s="6"/>
      <c r="F763" s="6"/>
      <c r="G763" s="2"/>
    </row>
    <row r="764" spans="1:7" x14ac:dyDescent="0.2">
      <c r="A764" s="3"/>
      <c r="B764" s="6"/>
      <c r="C764" s="6"/>
      <c r="D764" s="6"/>
      <c r="E764" s="6"/>
      <c r="F764" s="6"/>
      <c r="G764" s="2"/>
    </row>
    <row r="765" spans="1:7" x14ac:dyDescent="0.2">
      <c r="A765" s="3"/>
      <c r="B765" s="6"/>
      <c r="C765" s="6"/>
      <c r="D765" s="6"/>
      <c r="E765" s="6"/>
      <c r="F765" s="6"/>
      <c r="G765" s="2"/>
    </row>
    <row r="766" spans="1:7" x14ac:dyDescent="0.2">
      <c r="A766" s="3"/>
      <c r="B766" s="6"/>
      <c r="C766" s="6"/>
      <c r="D766" s="6"/>
      <c r="E766" s="6"/>
      <c r="F766" s="6"/>
      <c r="G766" s="2"/>
    </row>
    <row r="767" spans="1:7" x14ac:dyDescent="0.2">
      <c r="A767" s="3"/>
      <c r="B767" s="6"/>
      <c r="C767" s="6"/>
      <c r="D767" s="6"/>
      <c r="E767" s="6"/>
      <c r="F767" s="6"/>
      <c r="G767" s="2"/>
    </row>
    <row r="768" spans="1:7" x14ac:dyDescent="0.2">
      <c r="A768" s="3"/>
      <c r="B768" s="6"/>
      <c r="C768" s="6"/>
      <c r="D768" s="6"/>
      <c r="E768" s="6"/>
      <c r="F768" s="6"/>
      <c r="G768" s="2"/>
    </row>
    <row r="769" spans="1:7" x14ac:dyDescent="0.2">
      <c r="A769" s="3"/>
      <c r="B769" s="6"/>
      <c r="C769" s="6"/>
      <c r="D769" s="6"/>
      <c r="E769" s="6"/>
      <c r="F769" s="6"/>
      <c r="G769" s="2"/>
    </row>
    <row r="770" spans="1:7" x14ac:dyDescent="0.2">
      <c r="A770" s="3"/>
      <c r="B770" s="6"/>
      <c r="C770" s="6"/>
      <c r="D770" s="6"/>
      <c r="E770" s="6"/>
      <c r="F770" s="6"/>
      <c r="G770" s="2"/>
    </row>
    <row r="771" spans="1:7" x14ac:dyDescent="0.2">
      <c r="A771" s="3"/>
      <c r="B771" s="6"/>
      <c r="C771" s="6"/>
      <c r="D771" s="6"/>
      <c r="E771" s="6"/>
      <c r="F771" s="6"/>
      <c r="G771" s="2"/>
    </row>
    <row r="772" spans="1:7" x14ac:dyDescent="0.2">
      <c r="A772" s="3"/>
      <c r="B772" s="6"/>
      <c r="C772" s="6"/>
      <c r="D772" s="6"/>
      <c r="E772" s="6"/>
      <c r="F772" s="6"/>
      <c r="G772" s="2"/>
    </row>
    <row r="773" spans="1:7" x14ac:dyDescent="0.2">
      <c r="A773" s="3"/>
      <c r="B773" s="6"/>
      <c r="C773" s="6"/>
      <c r="D773" s="6"/>
      <c r="E773" s="6"/>
      <c r="F773" s="6"/>
      <c r="G773" s="2"/>
    </row>
    <row r="774" spans="1:7" x14ac:dyDescent="0.2">
      <c r="A774" s="3"/>
      <c r="B774" s="6"/>
      <c r="C774" s="6"/>
      <c r="D774" s="6"/>
      <c r="E774" s="6"/>
      <c r="F774" s="6"/>
      <c r="G774" s="2"/>
    </row>
    <row r="775" spans="1:7" x14ac:dyDescent="0.2">
      <c r="A775" s="3"/>
      <c r="B775" s="6"/>
      <c r="C775" s="6"/>
      <c r="D775" s="6"/>
      <c r="E775" s="6"/>
      <c r="F775" s="6"/>
      <c r="G775" s="2"/>
    </row>
    <row r="776" spans="1:7" x14ac:dyDescent="0.2">
      <c r="A776" s="3"/>
      <c r="B776" s="6"/>
      <c r="C776" s="6"/>
      <c r="D776" s="6"/>
      <c r="E776" s="6"/>
      <c r="F776" s="6"/>
      <c r="G776" s="2"/>
    </row>
    <row r="777" spans="1:7" x14ac:dyDescent="0.2">
      <c r="A777" s="3"/>
      <c r="B777" s="6"/>
      <c r="C777" s="6"/>
      <c r="D777" s="6"/>
      <c r="E777" s="6"/>
      <c r="F777" s="6"/>
      <c r="G777" s="2"/>
    </row>
    <row r="778" spans="1:7" x14ac:dyDescent="0.2">
      <c r="A778" s="3"/>
      <c r="B778" s="6"/>
      <c r="C778" s="6"/>
      <c r="D778" s="6"/>
      <c r="E778" s="6"/>
      <c r="F778" s="6"/>
      <c r="G778" s="2"/>
    </row>
    <row r="779" spans="1:7" x14ac:dyDescent="0.2">
      <c r="A779" s="3"/>
      <c r="B779" s="6"/>
      <c r="C779" s="6"/>
      <c r="D779" s="6"/>
      <c r="E779" s="6"/>
      <c r="F779" s="6"/>
      <c r="G779" s="2"/>
    </row>
    <row r="780" spans="1:7" x14ac:dyDescent="0.2">
      <c r="A780" s="3"/>
      <c r="B780" s="6"/>
      <c r="C780" s="6"/>
      <c r="D780" s="6"/>
      <c r="E780" s="6"/>
      <c r="F780" s="6"/>
      <c r="G780" s="2"/>
    </row>
    <row r="781" spans="1:7" x14ac:dyDescent="0.2">
      <c r="A781" s="3"/>
      <c r="B781" s="6"/>
      <c r="C781" s="6"/>
      <c r="D781" s="6"/>
      <c r="E781" s="6"/>
      <c r="F781" s="6"/>
      <c r="G781" s="2"/>
    </row>
    <row r="782" spans="1:7" x14ac:dyDescent="0.2">
      <c r="A782" s="3"/>
      <c r="B782" s="6"/>
      <c r="C782" s="6"/>
      <c r="D782" s="6"/>
      <c r="E782" s="6"/>
      <c r="F782" s="6"/>
      <c r="G782" s="2"/>
    </row>
    <row r="783" spans="1:7" x14ac:dyDescent="0.2">
      <c r="A783" s="3"/>
      <c r="B783" s="6"/>
      <c r="C783" s="6"/>
      <c r="D783" s="6"/>
      <c r="E783" s="6"/>
      <c r="F783" s="6"/>
      <c r="G783" s="2"/>
    </row>
    <row r="784" spans="1:7" x14ac:dyDescent="0.2">
      <c r="A784" s="3"/>
      <c r="B784" s="6"/>
      <c r="C784" s="6"/>
      <c r="D784" s="6"/>
      <c r="E784" s="6"/>
      <c r="F784" s="6"/>
      <c r="G784" s="2"/>
    </row>
    <row r="785" spans="1:7" x14ac:dyDescent="0.2">
      <c r="A785" s="3"/>
      <c r="B785" s="6"/>
      <c r="C785" s="6"/>
      <c r="D785" s="6"/>
      <c r="E785" s="6"/>
      <c r="F785" s="6"/>
      <c r="G785" s="2"/>
    </row>
    <row r="786" spans="1:7" x14ac:dyDescent="0.2">
      <c r="A786" s="3"/>
      <c r="B786" s="6"/>
      <c r="C786" s="6"/>
      <c r="D786" s="6"/>
      <c r="E786" s="6"/>
      <c r="F786" s="6"/>
      <c r="G786" s="2"/>
    </row>
    <row r="787" spans="1:7" x14ac:dyDescent="0.2">
      <c r="A787" s="3"/>
      <c r="B787" s="6"/>
      <c r="C787" s="6"/>
      <c r="D787" s="6"/>
      <c r="E787" s="6"/>
      <c r="F787" s="6"/>
      <c r="G787" s="2"/>
    </row>
    <row r="788" spans="1:7" x14ac:dyDescent="0.2">
      <c r="A788" s="3"/>
      <c r="B788" s="6"/>
      <c r="C788" s="6"/>
      <c r="D788" s="6"/>
      <c r="E788" s="6"/>
      <c r="F788" s="6"/>
      <c r="G788" s="2"/>
    </row>
    <row r="789" spans="1:7" x14ac:dyDescent="0.2">
      <c r="A789" s="3"/>
      <c r="B789" s="6"/>
      <c r="C789" s="6"/>
      <c r="D789" s="6"/>
      <c r="E789" s="6"/>
      <c r="F789" s="6"/>
      <c r="G789" s="2"/>
    </row>
    <row r="790" spans="1:7" x14ac:dyDescent="0.2">
      <c r="A790" s="3"/>
      <c r="B790" s="6"/>
      <c r="C790" s="6"/>
      <c r="D790" s="6"/>
      <c r="E790" s="6"/>
      <c r="F790" s="6"/>
      <c r="G790" s="2"/>
    </row>
    <row r="791" spans="1:7" x14ac:dyDescent="0.2">
      <c r="A791" s="3"/>
      <c r="B791" s="6"/>
      <c r="C791" s="6"/>
      <c r="D791" s="6"/>
      <c r="E791" s="6"/>
      <c r="F791" s="6"/>
      <c r="G791" s="2"/>
    </row>
    <row r="792" spans="1:7" x14ac:dyDescent="0.2">
      <c r="A792" s="3"/>
      <c r="B792" s="6"/>
      <c r="C792" s="6"/>
      <c r="D792" s="6"/>
      <c r="E792" s="6"/>
      <c r="F792" s="6"/>
      <c r="G792" s="2"/>
    </row>
    <row r="793" spans="1:7" x14ac:dyDescent="0.2">
      <c r="A793" s="3"/>
      <c r="B793" s="6"/>
      <c r="C793" s="6"/>
      <c r="D793" s="6"/>
      <c r="E793" s="6"/>
      <c r="F793" s="6"/>
      <c r="G793" s="2"/>
    </row>
    <row r="794" spans="1:7" x14ac:dyDescent="0.2">
      <c r="A794" s="3"/>
      <c r="B794" s="6"/>
      <c r="C794" s="6"/>
      <c r="D794" s="6"/>
      <c r="E794" s="6"/>
      <c r="F794" s="6"/>
      <c r="G794" s="2"/>
    </row>
    <row r="795" spans="1:7" x14ac:dyDescent="0.2">
      <c r="A795" s="3"/>
      <c r="B795" s="6"/>
      <c r="C795" s="6"/>
      <c r="D795" s="6"/>
      <c r="E795" s="6"/>
      <c r="F795" s="6"/>
      <c r="G795" s="2"/>
    </row>
    <row r="796" spans="1:7" x14ac:dyDescent="0.2">
      <c r="A796" s="3"/>
      <c r="B796" s="6"/>
      <c r="C796" s="6"/>
      <c r="D796" s="6"/>
      <c r="E796" s="6"/>
      <c r="F796" s="6"/>
      <c r="G796" s="2"/>
    </row>
    <row r="797" spans="1:7" x14ac:dyDescent="0.2">
      <c r="A797" s="3"/>
      <c r="B797" s="6"/>
      <c r="C797" s="6"/>
      <c r="D797" s="6"/>
      <c r="E797" s="6"/>
      <c r="F797" s="6"/>
      <c r="G797" s="2"/>
    </row>
    <row r="798" spans="1:7" x14ac:dyDescent="0.2">
      <c r="A798" s="3"/>
      <c r="B798" s="6"/>
      <c r="C798" s="6"/>
      <c r="D798" s="6"/>
      <c r="E798" s="6"/>
      <c r="F798" s="6"/>
      <c r="G798" s="2"/>
    </row>
    <row r="799" spans="1:7" x14ac:dyDescent="0.2">
      <c r="A799" s="3"/>
      <c r="B799" s="6"/>
      <c r="C799" s="6"/>
      <c r="D799" s="6"/>
      <c r="E799" s="6"/>
      <c r="F799" s="6"/>
      <c r="G799" s="2"/>
    </row>
    <row r="800" spans="1:7" x14ac:dyDescent="0.2">
      <c r="A800" s="3"/>
      <c r="B800" s="6"/>
      <c r="C800" s="6"/>
      <c r="D800" s="6"/>
      <c r="E800" s="6"/>
      <c r="F800" s="6"/>
      <c r="G800" s="2"/>
    </row>
    <row r="801" spans="1:7" x14ac:dyDescent="0.2">
      <c r="A801" s="3"/>
      <c r="B801" s="6"/>
      <c r="C801" s="6"/>
      <c r="D801" s="6"/>
      <c r="E801" s="6"/>
      <c r="F801" s="6"/>
      <c r="G801" s="2"/>
    </row>
    <row r="802" spans="1:7" x14ac:dyDescent="0.2">
      <c r="A802" s="3"/>
      <c r="B802" s="6"/>
      <c r="C802" s="6"/>
      <c r="D802" s="6"/>
      <c r="E802" s="6"/>
      <c r="F802" s="6"/>
      <c r="G802" s="2"/>
    </row>
    <row r="803" spans="1:7" x14ac:dyDescent="0.2">
      <c r="A803" s="3"/>
      <c r="B803" s="6"/>
      <c r="C803" s="6"/>
      <c r="D803" s="6"/>
      <c r="E803" s="6"/>
      <c r="F803" s="6"/>
      <c r="G803" s="2"/>
    </row>
    <row r="804" spans="1:7" x14ac:dyDescent="0.2">
      <c r="A804" s="3"/>
      <c r="B804" s="6"/>
      <c r="C804" s="6"/>
      <c r="D804" s="6"/>
      <c r="E804" s="6"/>
      <c r="F804" s="6"/>
      <c r="G804" s="2"/>
    </row>
    <row r="805" spans="1:7" x14ac:dyDescent="0.2">
      <c r="A805" s="3"/>
      <c r="B805" s="6"/>
      <c r="C805" s="6"/>
      <c r="D805" s="6"/>
      <c r="E805" s="6"/>
      <c r="F805" s="6"/>
      <c r="G805" s="2"/>
    </row>
    <row r="806" spans="1:7" x14ac:dyDescent="0.2">
      <c r="A806" s="3"/>
      <c r="B806" s="6"/>
      <c r="C806" s="6"/>
      <c r="D806" s="6"/>
      <c r="E806" s="6"/>
      <c r="F806" s="6"/>
      <c r="G806" s="2"/>
    </row>
    <row r="807" spans="1:7" x14ac:dyDescent="0.2">
      <c r="A807" s="3"/>
      <c r="B807" s="6"/>
      <c r="C807" s="6"/>
      <c r="D807" s="6"/>
      <c r="E807" s="6"/>
      <c r="F807" s="6"/>
      <c r="G807" s="2"/>
    </row>
    <row r="808" spans="1:7" x14ac:dyDescent="0.2">
      <c r="A808" s="3"/>
      <c r="B808" s="6"/>
      <c r="C808" s="6"/>
      <c r="D808" s="6"/>
      <c r="E808" s="6"/>
      <c r="F808" s="6"/>
      <c r="G808" s="2"/>
    </row>
    <row r="809" spans="1:7" x14ac:dyDescent="0.2">
      <c r="A809" s="3"/>
      <c r="B809" s="6"/>
      <c r="C809" s="6"/>
      <c r="D809" s="6"/>
      <c r="E809" s="6"/>
      <c r="F809" s="6"/>
      <c r="G809" s="2"/>
    </row>
    <row r="810" spans="1:7" x14ac:dyDescent="0.2">
      <c r="A810" s="3"/>
      <c r="B810" s="6"/>
      <c r="C810" s="6"/>
      <c r="D810" s="6"/>
      <c r="E810" s="6"/>
      <c r="F810" s="6"/>
      <c r="G810" s="2"/>
    </row>
    <row r="811" spans="1:7" x14ac:dyDescent="0.2">
      <c r="A811" s="3"/>
      <c r="B811" s="6"/>
      <c r="C811" s="6"/>
      <c r="D811" s="6"/>
      <c r="E811" s="6"/>
      <c r="F811" s="6"/>
      <c r="G811" s="2"/>
    </row>
    <row r="812" spans="1:7" x14ac:dyDescent="0.2">
      <c r="A812" s="3"/>
      <c r="B812" s="6"/>
      <c r="C812" s="6"/>
      <c r="D812" s="6"/>
      <c r="E812" s="6"/>
      <c r="F812" s="6"/>
      <c r="G812" s="2"/>
    </row>
    <row r="813" spans="1:7" x14ac:dyDescent="0.2">
      <c r="A813" s="3"/>
      <c r="B813" s="6"/>
      <c r="C813" s="6"/>
      <c r="D813" s="6"/>
      <c r="E813" s="6"/>
      <c r="F813" s="6"/>
      <c r="G813" s="2"/>
    </row>
    <row r="814" spans="1:7" x14ac:dyDescent="0.2">
      <c r="A814" s="3"/>
      <c r="B814" s="6"/>
      <c r="C814" s="6"/>
      <c r="D814" s="6"/>
      <c r="E814" s="6"/>
      <c r="F814" s="6"/>
      <c r="G814" s="2"/>
    </row>
    <row r="815" spans="1:7" x14ac:dyDescent="0.2">
      <c r="A815" s="3"/>
      <c r="B815" s="6"/>
      <c r="C815" s="6"/>
      <c r="D815" s="6"/>
      <c r="E815" s="6"/>
      <c r="F815" s="6"/>
      <c r="G815" s="2"/>
    </row>
    <row r="816" spans="1:7" x14ac:dyDescent="0.2">
      <c r="A816" s="3"/>
      <c r="B816" s="6"/>
      <c r="C816" s="6"/>
      <c r="D816" s="6"/>
      <c r="E816" s="6"/>
      <c r="F816" s="6"/>
      <c r="G816" s="2"/>
    </row>
    <row r="817" spans="1:7" x14ac:dyDescent="0.2">
      <c r="A817" s="3"/>
      <c r="B817" s="6"/>
      <c r="C817" s="6"/>
      <c r="D817" s="6"/>
      <c r="E817" s="6"/>
      <c r="F817" s="6"/>
      <c r="G817" s="2"/>
    </row>
    <row r="818" spans="1:7" x14ac:dyDescent="0.2">
      <c r="A818" s="3"/>
      <c r="B818" s="6"/>
      <c r="C818" s="6"/>
      <c r="D818" s="6"/>
      <c r="E818" s="6"/>
      <c r="F818" s="6"/>
      <c r="G818" s="2"/>
    </row>
    <row r="819" spans="1:7" x14ac:dyDescent="0.2">
      <c r="A819" s="3"/>
      <c r="B819" s="6"/>
      <c r="C819" s="6"/>
      <c r="D819" s="6"/>
      <c r="E819" s="6"/>
      <c r="F819" s="6"/>
      <c r="G819" s="2"/>
    </row>
    <row r="820" spans="1:7" x14ac:dyDescent="0.2">
      <c r="A820" s="3"/>
      <c r="B820" s="6"/>
      <c r="C820" s="6"/>
      <c r="D820" s="6"/>
      <c r="E820" s="6"/>
      <c r="F820" s="6"/>
      <c r="G820" s="2"/>
    </row>
    <row r="821" spans="1:7" x14ac:dyDescent="0.2">
      <c r="A821" s="3"/>
      <c r="B821" s="6"/>
      <c r="C821" s="6"/>
      <c r="D821" s="6"/>
      <c r="E821" s="6"/>
      <c r="F821" s="6"/>
      <c r="G821" s="2"/>
    </row>
    <row r="822" spans="1:7" x14ac:dyDescent="0.2">
      <c r="A822" s="3"/>
      <c r="B822" s="6"/>
      <c r="C822" s="6"/>
      <c r="D822" s="6"/>
      <c r="E822" s="6"/>
      <c r="F822" s="6"/>
      <c r="G822" s="2"/>
    </row>
    <row r="823" spans="1:7" x14ac:dyDescent="0.2">
      <c r="A823" s="3"/>
      <c r="B823" s="6"/>
      <c r="C823" s="6"/>
      <c r="D823" s="6"/>
      <c r="E823" s="6"/>
      <c r="F823" s="6"/>
      <c r="G823" s="2"/>
    </row>
    <row r="824" spans="1:7" x14ac:dyDescent="0.2">
      <c r="A824" s="3"/>
      <c r="B824" s="6"/>
      <c r="C824" s="6"/>
      <c r="D824" s="6"/>
      <c r="E824" s="6"/>
      <c r="F824" s="6"/>
      <c r="G824" s="2"/>
    </row>
    <row r="825" spans="1:7" x14ac:dyDescent="0.2">
      <c r="A825" s="3"/>
      <c r="B825" s="6"/>
      <c r="C825" s="6"/>
      <c r="D825" s="6"/>
      <c r="E825" s="6"/>
      <c r="F825" s="6"/>
      <c r="G825" s="2"/>
    </row>
    <row r="826" spans="1:7" x14ac:dyDescent="0.2">
      <c r="A826" s="3"/>
      <c r="B826" s="6"/>
      <c r="C826" s="6"/>
      <c r="D826" s="6"/>
      <c r="E826" s="6"/>
      <c r="F826" s="6"/>
      <c r="G826" s="2"/>
    </row>
    <row r="827" spans="1:7" x14ac:dyDescent="0.2">
      <c r="A827" s="3"/>
      <c r="B827" s="6"/>
      <c r="C827" s="6"/>
      <c r="D827" s="6"/>
      <c r="E827" s="6"/>
      <c r="F827" s="6"/>
      <c r="G827" s="2"/>
    </row>
    <row r="828" spans="1:7" x14ac:dyDescent="0.2">
      <c r="A828" s="3"/>
      <c r="B828" s="6"/>
      <c r="C828" s="6"/>
      <c r="D828" s="6"/>
      <c r="E828" s="6"/>
      <c r="F828" s="6"/>
      <c r="G828" s="2"/>
    </row>
    <row r="829" spans="1:7" x14ac:dyDescent="0.2">
      <c r="A829" s="3"/>
      <c r="B829" s="6"/>
      <c r="C829" s="6"/>
      <c r="D829" s="6"/>
      <c r="E829" s="6"/>
      <c r="F829" s="6"/>
      <c r="G829" s="2"/>
    </row>
    <row r="830" spans="1:7" x14ac:dyDescent="0.2">
      <c r="A830" s="3"/>
      <c r="B830" s="6"/>
      <c r="C830" s="6"/>
      <c r="D830" s="6"/>
      <c r="E830" s="6"/>
      <c r="F830" s="6"/>
      <c r="G830" s="2"/>
    </row>
    <row r="831" spans="1:7" x14ac:dyDescent="0.2">
      <c r="A831" s="3"/>
      <c r="B831" s="6"/>
      <c r="C831" s="6"/>
      <c r="D831" s="6"/>
      <c r="E831" s="6"/>
      <c r="F831" s="6"/>
      <c r="G831" s="2"/>
    </row>
    <row r="832" spans="1:7" x14ac:dyDescent="0.2">
      <c r="A832" s="3"/>
      <c r="B832" s="6"/>
      <c r="C832" s="6"/>
      <c r="D832" s="6"/>
      <c r="E832" s="6"/>
      <c r="F832" s="6"/>
      <c r="G832" s="2"/>
    </row>
    <row r="833" spans="1:7" x14ac:dyDescent="0.2">
      <c r="A833" s="3"/>
      <c r="B833" s="6"/>
      <c r="C833" s="6"/>
      <c r="D833" s="6"/>
      <c r="E833" s="6"/>
      <c r="F833" s="6"/>
      <c r="G833" s="2"/>
    </row>
    <row r="834" spans="1:7" x14ac:dyDescent="0.2">
      <c r="A834" s="3"/>
      <c r="B834" s="6"/>
      <c r="C834" s="6"/>
      <c r="D834" s="6"/>
      <c r="E834" s="6"/>
      <c r="F834" s="6"/>
      <c r="G834" s="2"/>
    </row>
    <row r="835" spans="1:7" x14ac:dyDescent="0.2">
      <c r="A835" s="3"/>
      <c r="B835" s="6"/>
      <c r="C835" s="6"/>
      <c r="D835" s="6"/>
      <c r="E835" s="6"/>
      <c r="F835" s="6"/>
      <c r="G835" s="2"/>
    </row>
    <row r="836" spans="1:7" x14ac:dyDescent="0.2">
      <c r="A836" s="3"/>
      <c r="B836" s="6"/>
      <c r="C836" s="6"/>
      <c r="D836" s="6"/>
      <c r="E836" s="6"/>
      <c r="F836" s="6"/>
      <c r="G836" s="2"/>
    </row>
    <row r="837" spans="1:7" x14ac:dyDescent="0.2">
      <c r="A837" s="3"/>
      <c r="B837" s="6"/>
      <c r="C837" s="6"/>
      <c r="D837" s="6"/>
      <c r="E837" s="6"/>
      <c r="F837" s="6"/>
      <c r="G837" s="2"/>
    </row>
    <row r="838" spans="1:7" x14ac:dyDescent="0.2">
      <c r="A838" s="3"/>
      <c r="B838" s="6"/>
      <c r="C838" s="6"/>
      <c r="D838" s="6"/>
      <c r="E838" s="6"/>
      <c r="F838" s="6"/>
      <c r="G838" s="2"/>
    </row>
    <row r="839" spans="1:7" x14ac:dyDescent="0.2">
      <c r="A839" s="3"/>
      <c r="B839" s="6"/>
      <c r="C839" s="6"/>
      <c r="D839" s="6"/>
      <c r="E839" s="6"/>
      <c r="F839" s="6"/>
      <c r="G839" s="2"/>
    </row>
    <row r="840" spans="1:7" x14ac:dyDescent="0.2">
      <c r="A840" s="3"/>
      <c r="B840" s="6"/>
      <c r="C840" s="6"/>
      <c r="D840" s="6"/>
      <c r="E840" s="6"/>
      <c r="F840" s="6"/>
      <c r="G840" s="2"/>
    </row>
    <row r="841" spans="1:7" x14ac:dyDescent="0.2">
      <c r="A841" s="3"/>
      <c r="B841" s="6"/>
      <c r="C841" s="6"/>
      <c r="D841" s="6"/>
      <c r="E841" s="6"/>
      <c r="F841" s="6"/>
      <c r="G841" s="2"/>
    </row>
    <row r="842" spans="1:7" x14ac:dyDescent="0.2">
      <c r="A842" s="3"/>
      <c r="B842" s="6"/>
      <c r="C842" s="6"/>
      <c r="D842" s="6"/>
      <c r="E842" s="6"/>
      <c r="F842" s="6"/>
      <c r="G842" s="2"/>
    </row>
    <row r="843" spans="1:7" x14ac:dyDescent="0.2">
      <c r="A843" s="3"/>
      <c r="B843" s="6"/>
      <c r="C843" s="6"/>
      <c r="D843" s="6"/>
      <c r="E843" s="6"/>
      <c r="F843" s="6"/>
      <c r="G843" s="2"/>
    </row>
    <row r="844" spans="1:7" x14ac:dyDescent="0.2">
      <c r="A844" s="3"/>
      <c r="B844" s="6"/>
      <c r="C844" s="6"/>
      <c r="D844" s="6"/>
      <c r="E844" s="6"/>
      <c r="F844" s="6"/>
      <c r="G844" s="2"/>
    </row>
    <row r="845" spans="1:7" x14ac:dyDescent="0.2">
      <c r="A845" s="3"/>
      <c r="B845" s="6"/>
      <c r="C845" s="6"/>
      <c r="D845" s="6"/>
      <c r="E845" s="6"/>
      <c r="F845" s="6"/>
      <c r="G845" s="2"/>
    </row>
    <row r="846" spans="1:7" x14ac:dyDescent="0.2">
      <c r="A846" s="3"/>
      <c r="B846" s="6"/>
      <c r="C846" s="6"/>
      <c r="D846" s="6"/>
      <c r="E846" s="6"/>
      <c r="F846" s="6"/>
      <c r="G846" s="2"/>
    </row>
    <row r="847" spans="1:7" x14ac:dyDescent="0.2">
      <c r="A847" s="3"/>
      <c r="B847" s="6"/>
      <c r="C847" s="6"/>
      <c r="D847" s="6"/>
      <c r="E847" s="6"/>
      <c r="F847" s="6"/>
      <c r="G847" s="2"/>
    </row>
    <row r="848" spans="1:7" x14ac:dyDescent="0.2">
      <c r="A848" s="3"/>
      <c r="B848" s="6"/>
      <c r="C848" s="6"/>
      <c r="D848" s="6"/>
      <c r="E848" s="6"/>
      <c r="F848" s="6"/>
      <c r="G848" s="2"/>
    </row>
    <row r="849" spans="1:7" x14ac:dyDescent="0.2">
      <c r="A849" s="3"/>
      <c r="B849" s="6"/>
      <c r="C849" s="6"/>
      <c r="D849" s="6"/>
      <c r="E849" s="6"/>
      <c r="F849" s="6"/>
      <c r="G849" s="2"/>
    </row>
    <row r="850" spans="1:7" x14ac:dyDescent="0.2">
      <c r="A850" s="3"/>
      <c r="B850" s="6"/>
      <c r="C850" s="6"/>
      <c r="D850" s="6"/>
      <c r="E850" s="6"/>
      <c r="F850" s="6"/>
      <c r="G850" s="2"/>
    </row>
    <row r="851" spans="1:7" x14ac:dyDescent="0.2">
      <c r="A851" s="3"/>
      <c r="B851" s="6"/>
      <c r="C851" s="6"/>
      <c r="D851" s="6"/>
      <c r="E851" s="6"/>
      <c r="F851" s="6"/>
      <c r="G851" s="2"/>
    </row>
    <row r="852" spans="1:7" x14ac:dyDescent="0.2">
      <c r="A852" s="3"/>
      <c r="B852" s="6"/>
      <c r="C852" s="6"/>
      <c r="D852" s="6"/>
      <c r="E852" s="6"/>
      <c r="F852" s="6"/>
      <c r="G852" s="2"/>
    </row>
    <row r="853" spans="1:7" x14ac:dyDescent="0.2">
      <c r="A853" s="3"/>
      <c r="B853" s="6"/>
      <c r="C853" s="6"/>
      <c r="D853" s="6"/>
      <c r="E853" s="6"/>
      <c r="F853" s="6"/>
      <c r="G853" s="2"/>
    </row>
    <row r="854" spans="1:7" x14ac:dyDescent="0.2">
      <c r="A854" s="3"/>
      <c r="B854" s="6"/>
      <c r="C854" s="6"/>
      <c r="D854" s="6"/>
      <c r="E854" s="6"/>
      <c r="F854" s="6"/>
      <c r="G854" s="2"/>
    </row>
    <row r="855" spans="1:7" x14ac:dyDescent="0.2">
      <c r="A855" s="3"/>
      <c r="B855" s="6"/>
      <c r="C855" s="6"/>
      <c r="D855" s="6"/>
      <c r="E855" s="6"/>
      <c r="F855" s="6"/>
      <c r="G855" s="2"/>
    </row>
    <row r="856" spans="1:7" x14ac:dyDescent="0.2">
      <c r="A856" s="3"/>
      <c r="B856" s="6"/>
      <c r="C856" s="6"/>
      <c r="D856" s="6"/>
      <c r="E856" s="6"/>
      <c r="F856" s="6"/>
      <c r="G856" s="2"/>
    </row>
    <row r="857" spans="1:7" x14ac:dyDescent="0.2">
      <c r="A857" s="3"/>
      <c r="B857" s="6"/>
      <c r="C857" s="6"/>
      <c r="D857" s="6"/>
      <c r="E857" s="6"/>
      <c r="F857" s="6"/>
      <c r="G857" s="2"/>
    </row>
    <row r="858" spans="1:7" x14ac:dyDescent="0.2">
      <c r="A858" s="3"/>
      <c r="B858" s="6"/>
      <c r="C858" s="6"/>
      <c r="D858" s="6"/>
      <c r="E858" s="6"/>
      <c r="F858" s="6"/>
      <c r="G858" s="2"/>
    </row>
    <row r="859" spans="1:7" x14ac:dyDescent="0.2">
      <c r="A859" s="3"/>
      <c r="B859" s="6"/>
      <c r="C859" s="6"/>
      <c r="D859" s="6"/>
      <c r="E859" s="6"/>
      <c r="F859" s="6"/>
      <c r="G859" s="2"/>
    </row>
    <row r="860" spans="1:7" x14ac:dyDescent="0.2">
      <c r="A860" s="3"/>
      <c r="B860" s="6"/>
      <c r="C860" s="6"/>
      <c r="D860" s="6"/>
      <c r="E860" s="6"/>
      <c r="F860" s="6"/>
      <c r="G860" s="2"/>
    </row>
    <row r="861" spans="1:7" x14ac:dyDescent="0.2">
      <c r="A861" s="3"/>
      <c r="B861" s="6"/>
      <c r="C861" s="6"/>
      <c r="D861" s="6"/>
      <c r="E861" s="6"/>
      <c r="F861" s="6"/>
      <c r="G861" s="2"/>
    </row>
    <row r="862" spans="1:7" x14ac:dyDescent="0.2">
      <c r="A862" s="3"/>
      <c r="B862" s="6"/>
      <c r="C862" s="6"/>
      <c r="D862" s="6"/>
      <c r="E862" s="6"/>
      <c r="F862" s="6"/>
      <c r="G862" s="2"/>
    </row>
    <row r="863" spans="1:7" x14ac:dyDescent="0.2">
      <c r="A863" s="3"/>
      <c r="B863" s="6"/>
      <c r="C863" s="6"/>
      <c r="D863" s="6"/>
      <c r="E863" s="6"/>
      <c r="F863" s="6"/>
      <c r="G863" s="2"/>
    </row>
    <row r="864" spans="1:7" x14ac:dyDescent="0.2">
      <c r="A864" s="3"/>
      <c r="B864" s="6"/>
      <c r="C864" s="6"/>
      <c r="D864" s="6"/>
      <c r="E864" s="6"/>
      <c r="F864" s="6"/>
      <c r="G864" s="2"/>
    </row>
    <row r="865" spans="1:7" x14ac:dyDescent="0.2">
      <c r="A865" s="3"/>
      <c r="B865" s="6"/>
      <c r="C865" s="6"/>
      <c r="D865" s="6"/>
      <c r="E865" s="6"/>
      <c r="F865" s="6"/>
      <c r="G865" s="2"/>
    </row>
    <row r="866" spans="1:7" x14ac:dyDescent="0.2">
      <c r="A866" s="3"/>
      <c r="B866" s="6"/>
      <c r="C866" s="6"/>
      <c r="D866" s="6"/>
      <c r="E866" s="6"/>
      <c r="F866" s="6"/>
      <c r="G866" s="2"/>
    </row>
    <row r="867" spans="1:7" x14ac:dyDescent="0.2">
      <c r="A867" s="3"/>
      <c r="B867" s="6"/>
      <c r="C867" s="6"/>
      <c r="D867" s="6"/>
      <c r="E867" s="6"/>
      <c r="F867" s="6"/>
      <c r="G867" s="2"/>
    </row>
    <row r="868" spans="1:7" x14ac:dyDescent="0.2">
      <c r="A868" s="3"/>
      <c r="B868" s="6"/>
      <c r="C868" s="6"/>
      <c r="D868" s="6"/>
      <c r="E868" s="6"/>
      <c r="F868" s="6"/>
      <c r="G868" s="2"/>
    </row>
    <row r="869" spans="1:7" x14ac:dyDescent="0.2">
      <c r="A869" s="3"/>
      <c r="B869" s="6"/>
      <c r="C869" s="6"/>
      <c r="D869" s="6"/>
      <c r="E869" s="6"/>
      <c r="F869" s="6"/>
      <c r="G869" s="2"/>
    </row>
    <row r="870" spans="1:7" x14ac:dyDescent="0.2">
      <c r="A870" s="3"/>
      <c r="B870" s="6"/>
      <c r="C870" s="6"/>
      <c r="D870" s="6"/>
      <c r="E870" s="6"/>
      <c r="F870" s="6"/>
      <c r="G870" s="2"/>
    </row>
    <row r="871" spans="1:7" x14ac:dyDescent="0.2">
      <c r="A871" s="3"/>
      <c r="B871" s="6"/>
      <c r="C871" s="6"/>
      <c r="D871" s="6"/>
      <c r="E871" s="6"/>
      <c r="F871" s="6"/>
      <c r="G871" s="2"/>
    </row>
    <row r="872" spans="1:7" x14ac:dyDescent="0.2">
      <c r="A872" s="3"/>
      <c r="B872" s="6"/>
      <c r="C872" s="6"/>
      <c r="D872" s="6"/>
      <c r="E872" s="6"/>
      <c r="F872" s="6"/>
      <c r="G872" s="2"/>
    </row>
    <row r="873" spans="1:7" x14ac:dyDescent="0.2">
      <c r="A873" s="3"/>
      <c r="B873" s="6"/>
      <c r="C873" s="6"/>
      <c r="D873" s="6"/>
      <c r="E873" s="6"/>
      <c r="F873" s="6"/>
      <c r="G873" s="2"/>
    </row>
    <row r="874" spans="1:7" x14ac:dyDescent="0.2">
      <c r="A874" s="3"/>
      <c r="B874" s="6"/>
      <c r="C874" s="6"/>
      <c r="D874" s="6"/>
      <c r="E874" s="6"/>
      <c r="F874" s="6"/>
      <c r="G874" s="2"/>
    </row>
    <row r="875" spans="1:7" x14ac:dyDescent="0.2">
      <c r="A875" s="3"/>
      <c r="B875" s="6"/>
      <c r="C875" s="6"/>
      <c r="D875" s="6"/>
      <c r="E875" s="6"/>
      <c r="F875" s="6"/>
      <c r="G875" s="2"/>
    </row>
    <row r="876" spans="1:7" x14ac:dyDescent="0.2">
      <c r="A876" s="3"/>
      <c r="B876" s="6"/>
      <c r="C876" s="6"/>
      <c r="D876" s="6"/>
      <c r="E876" s="6"/>
      <c r="F876" s="6"/>
      <c r="G876" s="2"/>
    </row>
    <row r="877" spans="1:7" x14ac:dyDescent="0.2">
      <c r="A877" s="3"/>
      <c r="B877" s="6"/>
      <c r="C877" s="6"/>
      <c r="D877" s="6"/>
      <c r="E877" s="6"/>
      <c r="F877" s="6"/>
      <c r="G877" s="2"/>
    </row>
    <row r="878" spans="1:7" x14ac:dyDescent="0.2">
      <c r="A878" s="3"/>
      <c r="B878" s="6"/>
      <c r="C878" s="6"/>
      <c r="D878" s="6"/>
      <c r="E878" s="6"/>
      <c r="F878" s="6"/>
      <c r="G878" s="2"/>
    </row>
    <row r="879" spans="1:7" x14ac:dyDescent="0.2">
      <c r="A879" s="3"/>
      <c r="B879" s="6"/>
      <c r="C879" s="6"/>
      <c r="D879" s="6"/>
      <c r="E879" s="6"/>
      <c r="F879" s="6"/>
      <c r="G879" s="2"/>
    </row>
    <row r="880" spans="1:7" x14ac:dyDescent="0.2">
      <c r="A880" s="3"/>
      <c r="B880" s="6"/>
      <c r="C880" s="6"/>
      <c r="D880" s="6"/>
      <c r="E880" s="6"/>
      <c r="F880" s="6"/>
      <c r="G880" s="2"/>
    </row>
    <row r="881" spans="1:7" x14ac:dyDescent="0.2">
      <c r="A881" s="3"/>
      <c r="B881" s="6"/>
      <c r="C881" s="6"/>
      <c r="D881" s="6"/>
      <c r="E881" s="6"/>
      <c r="F881" s="6"/>
      <c r="G881" s="2"/>
    </row>
    <row r="882" spans="1:7" x14ac:dyDescent="0.2">
      <c r="A882" s="3"/>
      <c r="B882" s="6"/>
      <c r="C882" s="6"/>
      <c r="D882" s="6"/>
      <c r="E882" s="6"/>
      <c r="F882" s="6"/>
      <c r="G882" s="2"/>
    </row>
    <row r="883" spans="1:7" x14ac:dyDescent="0.2">
      <c r="A883" s="3"/>
      <c r="B883" s="6"/>
      <c r="C883" s="6"/>
      <c r="D883" s="6"/>
      <c r="E883" s="6"/>
      <c r="F883" s="6"/>
      <c r="G883" s="2"/>
    </row>
    <row r="884" spans="1:7" x14ac:dyDescent="0.2">
      <c r="A884" s="3"/>
      <c r="B884" s="6"/>
      <c r="C884" s="6"/>
      <c r="D884" s="6"/>
      <c r="E884" s="6"/>
      <c r="F884" s="6"/>
      <c r="G884" s="2"/>
    </row>
    <row r="885" spans="1:7" x14ac:dyDescent="0.2">
      <c r="A885" s="3"/>
      <c r="B885" s="6"/>
      <c r="C885" s="6"/>
      <c r="D885" s="6"/>
      <c r="E885" s="6"/>
      <c r="F885" s="6"/>
      <c r="G885" s="2"/>
    </row>
    <row r="886" spans="1:7" x14ac:dyDescent="0.2">
      <c r="A886" s="3"/>
      <c r="B886" s="6"/>
      <c r="C886" s="6"/>
      <c r="D886" s="6"/>
      <c r="E886" s="6"/>
      <c r="F886" s="6"/>
      <c r="G886" s="2"/>
    </row>
    <row r="887" spans="1:7" x14ac:dyDescent="0.2">
      <c r="A887" s="3"/>
      <c r="B887" s="6"/>
      <c r="C887" s="6"/>
      <c r="D887" s="6"/>
      <c r="E887" s="6"/>
      <c r="F887" s="6"/>
      <c r="G887" s="2"/>
    </row>
    <row r="888" spans="1:7" x14ac:dyDescent="0.2">
      <c r="A888" s="3"/>
      <c r="B888" s="6"/>
      <c r="C888" s="6"/>
      <c r="D888" s="6"/>
      <c r="E888" s="6"/>
      <c r="F888" s="6"/>
      <c r="G888" s="2"/>
    </row>
    <row r="889" spans="1:7" x14ac:dyDescent="0.2">
      <c r="A889" s="3"/>
      <c r="B889" s="6"/>
      <c r="C889" s="6"/>
      <c r="D889" s="6"/>
      <c r="E889" s="6"/>
      <c r="F889" s="6"/>
      <c r="G889" s="2"/>
    </row>
    <row r="890" spans="1:7" x14ac:dyDescent="0.2">
      <c r="A890" s="3"/>
      <c r="B890" s="6"/>
      <c r="C890" s="6"/>
      <c r="D890" s="6"/>
      <c r="E890" s="6"/>
      <c r="F890" s="6"/>
      <c r="G890" s="2"/>
    </row>
    <row r="891" spans="1:7" x14ac:dyDescent="0.2">
      <c r="A891" s="3"/>
      <c r="B891" s="6"/>
      <c r="C891" s="6"/>
      <c r="D891" s="6"/>
      <c r="E891" s="6"/>
      <c r="F891" s="6"/>
      <c r="G891" s="2"/>
    </row>
    <row r="892" spans="1:7" x14ac:dyDescent="0.2">
      <c r="A892" s="3"/>
      <c r="B892" s="6"/>
      <c r="C892" s="6"/>
      <c r="D892" s="6"/>
      <c r="E892" s="6"/>
      <c r="F892" s="6"/>
      <c r="G892" s="2"/>
    </row>
    <row r="893" spans="1:7" x14ac:dyDescent="0.2">
      <c r="A893" s="3"/>
      <c r="B893" s="6"/>
      <c r="C893" s="6"/>
      <c r="D893" s="6"/>
      <c r="E893" s="6"/>
      <c r="F893" s="6"/>
      <c r="G893" s="2"/>
    </row>
    <row r="894" spans="1:7" x14ac:dyDescent="0.2">
      <c r="A894" s="3"/>
      <c r="B894" s="6"/>
      <c r="C894" s="6"/>
      <c r="D894" s="6"/>
      <c r="E894" s="6"/>
      <c r="F894" s="6"/>
      <c r="G894" s="2"/>
    </row>
    <row r="895" spans="1:7" x14ac:dyDescent="0.2">
      <c r="A895" s="3"/>
      <c r="B895" s="6"/>
      <c r="C895" s="6"/>
      <c r="D895" s="6"/>
      <c r="E895" s="6"/>
      <c r="F895" s="6"/>
      <c r="G895" s="2"/>
    </row>
    <row r="896" spans="1:7" x14ac:dyDescent="0.2">
      <c r="A896" s="3"/>
      <c r="B896" s="6"/>
      <c r="C896" s="6"/>
      <c r="D896" s="6"/>
      <c r="E896" s="6"/>
      <c r="F896" s="6"/>
      <c r="G896" s="2"/>
    </row>
    <row r="897" spans="1:7" x14ac:dyDescent="0.2">
      <c r="A897" s="3"/>
      <c r="B897" s="6"/>
      <c r="C897" s="6"/>
      <c r="D897" s="6"/>
      <c r="E897" s="6"/>
      <c r="F897" s="6"/>
      <c r="G897" s="2"/>
    </row>
    <row r="898" spans="1:7" x14ac:dyDescent="0.2">
      <c r="A898" s="3"/>
      <c r="B898" s="6"/>
      <c r="C898" s="6"/>
      <c r="D898" s="6"/>
      <c r="E898" s="6"/>
      <c r="F898" s="6"/>
      <c r="G898" s="2"/>
    </row>
    <row r="899" spans="1:7" x14ac:dyDescent="0.2">
      <c r="A899" s="3"/>
      <c r="B899" s="6"/>
      <c r="C899" s="6"/>
      <c r="D899" s="6"/>
      <c r="E899" s="6"/>
      <c r="F899" s="6"/>
      <c r="G899" s="2"/>
    </row>
    <row r="900" spans="1:7" x14ac:dyDescent="0.2">
      <c r="A900" s="3"/>
      <c r="B900" s="6"/>
      <c r="C900" s="6"/>
      <c r="D900" s="6"/>
      <c r="E900" s="6"/>
      <c r="F900" s="6"/>
      <c r="G900" s="2"/>
    </row>
    <row r="901" spans="1:7" x14ac:dyDescent="0.2">
      <c r="A901" s="3"/>
      <c r="B901" s="6"/>
      <c r="C901" s="6"/>
      <c r="D901" s="6"/>
      <c r="E901" s="6"/>
      <c r="F901" s="6"/>
      <c r="G901" s="2"/>
    </row>
    <row r="902" spans="1:7" x14ac:dyDescent="0.2">
      <c r="A902" s="3"/>
      <c r="B902" s="6"/>
      <c r="C902" s="6"/>
      <c r="D902" s="6"/>
      <c r="E902" s="6"/>
      <c r="F902" s="6"/>
      <c r="G902" s="2"/>
    </row>
    <row r="903" spans="1:7" x14ac:dyDescent="0.2">
      <c r="A903" s="3"/>
      <c r="B903" s="6"/>
      <c r="C903" s="6"/>
      <c r="D903" s="6"/>
      <c r="E903" s="6"/>
      <c r="F903" s="6"/>
      <c r="G903" s="2"/>
    </row>
    <row r="904" spans="1:7" x14ac:dyDescent="0.2">
      <c r="A904" s="3"/>
      <c r="B904" s="6"/>
      <c r="C904" s="6"/>
      <c r="D904" s="6"/>
      <c r="E904" s="6"/>
      <c r="F904" s="6"/>
      <c r="G904" s="2"/>
    </row>
    <row r="905" spans="1:7" x14ac:dyDescent="0.2">
      <c r="A905" s="3"/>
      <c r="B905" s="6"/>
      <c r="C905" s="6"/>
      <c r="D905" s="6"/>
      <c r="E905" s="6"/>
      <c r="F905" s="6"/>
      <c r="G905" s="2"/>
    </row>
    <row r="906" spans="1:7" x14ac:dyDescent="0.2">
      <c r="A906" s="3"/>
      <c r="B906" s="6"/>
      <c r="C906" s="6"/>
      <c r="D906" s="6"/>
      <c r="E906" s="6"/>
      <c r="F906" s="6"/>
      <c r="G906" s="2"/>
    </row>
    <row r="907" spans="1:7" x14ac:dyDescent="0.2">
      <c r="A907" s="3"/>
      <c r="B907" s="6"/>
      <c r="C907" s="6"/>
      <c r="D907" s="6"/>
      <c r="E907" s="6"/>
      <c r="F907" s="6"/>
      <c r="G907" s="2"/>
    </row>
    <row r="908" spans="1:7" x14ac:dyDescent="0.2">
      <c r="A908" s="3"/>
      <c r="B908" s="6"/>
      <c r="C908" s="6"/>
      <c r="D908" s="6"/>
      <c r="E908" s="6"/>
      <c r="F908" s="6"/>
      <c r="G908" s="2"/>
    </row>
    <row r="909" spans="1:7" x14ac:dyDescent="0.2">
      <c r="A909" s="3"/>
      <c r="B909" s="6"/>
      <c r="C909" s="6"/>
      <c r="D909" s="6"/>
      <c r="E909" s="6"/>
      <c r="F909" s="6"/>
      <c r="G909" s="2"/>
    </row>
    <row r="910" spans="1:7" x14ac:dyDescent="0.2">
      <c r="A910" s="3"/>
      <c r="B910" s="6"/>
      <c r="C910" s="6"/>
      <c r="D910" s="6"/>
      <c r="E910" s="6"/>
      <c r="F910" s="6"/>
      <c r="G910" s="2"/>
    </row>
    <row r="911" spans="1:7" x14ac:dyDescent="0.2">
      <c r="A911" s="3"/>
      <c r="B911" s="6"/>
      <c r="C911" s="6"/>
      <c r="D911" s="6"/>
      <c r="E911" s="6"/>
      <c r="F911" s="6"/>
      <c r="G911" s="2"/>
    </row>
    <row r="912" spans="1:7" x14ac:dyDescent="0.2">
      <c r="A912" s="3"/>
      <c r="B912" s="6"/>
      <c r="C912" s="6"/>
      <c r="D912" s="6"/>
      <c r="E912" s="6"/>
      <c r="F912" s="6"/>
      <c r="G912" s="2"/>
    </row>
    <row r="913" spans="1:7" x14ac:dyDescent="0.2">
      <c r="A913" s="3"/>
      <c r="B913" s="6"/>
      <c r="C913" s="6"/>
      <c r="D913" s="6"/>
      <c r="E913" s="6"/>
      <c r="F913" s="6"/>
      <c r="G913" s="2"/>
    </row>
    <row r="914" spans="1:7" x14ac:dyDescent="0.2">
      <c r="A914" s="3"/>
      <c r="B914" s="6"/>
      <c r="C914" s="6"/>
      <c r="D914" s="6"/>
      <c r="E914" s="6"/>
      <c r="F914" s="6"/>
      <c r="G914" s="2"/>
    </row>
    <row r="915" spans="1:7" x14ac:dyDescent="0.2">
      <c r="A915" s="3"/>
      <c r="B915" s="6"/>
      <c r="C915" s="6"/>
      <c r="D915" s="6"/>
      <c r="E915" s="6"/>
      <c r="F915" s="6"/>
      <c r="G915" s="2"/>
    </row>
    <row r="916" spans="1:7" x14ac:dyDescent="0.2">
      <c r="A916" s="3"/>
      <c r="B916" s="6"/>
      <c r="C916" s="6"/>
      <c r="D916" s="6"/>
      <c r="E916" s="6"/>
      <c r="F916" s="6"/>
      <c r="G916" s="2"/>
    </row>
    <row r="917" spans="1:7" x14ac:dyDescent="0.2">
      <c r="A917" s="3"/>
      <c r="B917" s="6"/>
      <c r="C917" s="6"/>
      <c r="D917" s="6"/>
      <c r="E917" s="6"/>
      <c r="F917" s="6"/>
      <c r="G917" s="2"/>
    </row>
    <row r="918" spans="1:7" x14ac:dyDescent="0.2">
      <c r="A918" s="3"/>
      <c r="B918" s="6"/>
      <c r="C918" s="6"/>
      <c r="D918" s="6"/>
      <c r="E918" s="6"/>
      <c r="F918" s="6"/>
      <c r="G918" s="2"/>
    </row>
    <row r="919" spans="1:7" x14ac:dyDescent="0.2">
      <c r="A919" s="3"/>
      <c r="B919" s="6"/>
      <c r="C919" s="6"/>
      <c r="D919" s="6"/>
      <c r="E919" s="6"/>
      <c r="F919" s="6"/>
      <c r="G919" s="2"/>
    </row>
    <row r="920" spans="1:7" x14ac:dyDescent="0.2">
      <c r="A920" s="3"/>
      <c r="B920" s="6"/>
      <c r="C920" s="6"/>
      <c r="D920" s="6"/>
      <c r="E920" s="6"/>
      <c r="F920" s="6"/>
      <c r="G920" s="2"/>
    </row>
    <row r="921" spans="1:7" x14ac:dyDescent="0.2">
      <c r="A921" s="3"/>
      <c r="B921" s="6"/>
      <c r="C921" s="6"/>
      <c r="D921" s="6"/>
      <c r="E921" s="6"/>
      <c r="F921" s="6"/>
      <c r="G921" s="2"/>
    </row>
    <row r="922" spans="1:7" x14ac:dyDescent="0.2">
      <c r="A922" s="3"/>
      <c r="B922" s="6"/>
      <c r="C922" s="6"/>
      <c r="D922" s="6"/>
      <c r="E922" s="6"/>
      <c r="F922" s="6"/>
      <c r="G922" s="2"/>
    </row>
    <row r="923" spans="1:7" x14ac:dyDescent="0.2">
      <c r="A923" s="3"/>
      <c r="B923" s="6"/>
      <c r="C923" s="6"/>
      <c r="D923" s="6"/>
      <c r="E923" s="6"/>
      <c r="F923" s="6"/>
      <c r="G923" s="2"/>
    </row>
    <row r="924" spans="1:7" x14ac:dyDescent="0.2">
      <c r="A924" s="3"/>
      <c r="B924" s="6"/>
      <c r="C924" s="6"/>
      <c r="D924" s="6"/>
      <c r="E924" s="6"/>
      <c r="F924" s="6"/>
      <c r="G924" s="2"/>
    </row>
    <row r="925" spans="1:7" x14ac:dyDescent="0.2">
      <c r="A925" s="3"/>
      <c r="B925" s="6"/>
      <c r="C925" s="6"/>
      <c r="D925" s="6"/>
      <c r="E925" s="6"/>
      <c r="F925" s="6"/>
      <c r="G925" s="2"/>
    </row>
    <row r="926" spans="1:7" x14ac:dyDescent="0.2">
      <c r="A926" s="3"/>
      <c r="B926" s="6"/>
      <c r="C926" s="6"/>
      <c r="D926" s="6"/>
      <c r="E926" s="6"/>
      <c r="F926" s="6"/>
      <c r="G926" s="2"/>
    </row>
    <row r="927" spans="1:7" x14ac:dyDescent="0.2">
      <c r="A927" s="3"/>
      <c r="B927" s="6"/>
      <c r="C927" s="6"/>
      <c r="D927" s="6"/>
      <c r="E927" s="6"/>
      <c r="F927" s="6"/>
      <c r="G927" s="2"/>
    </row>
    <row r="928" spans="1:7" x14ac:dyDescent="0.2">
      <c r="A928" s="3"/>
      <c r="B928" s="6"/>
      <c r="C928" s="6"/>
      <c r="D928" s="6"/>
      <c r="E928" s="6"/>
      <c r="F928" s="6"/>
      <c r="G928" s="2"/>
    </row>
    <row r="929" spans="1:7" x14ac:dyDescent="0.2">
      <c r="A929" s="3"/>
      <c r="B929" s="6"/>
      <c r="C929" s="6"/>
      <c r="D929" s="6"/>
      <c r="E929" s="6"/>
      <c r="F929" s="6"/>
      <c r="G929" s="2"/>
    </row>
    <row r="930" spans="1:7" x14ac:dyDescent="0.2">
      <c r="A930" s="3"/>
      <c r="B930" s="6"/>
      <c r="C930" s="6"/>
      <c r="D930" s="6"/>
      <c r="E930" s="6"/>
      <c r="F930" s="6"/>
      <c r="G930" s="2"/>
    </row>
    <row r="931" spans="1:7" x14ac:dyDescent="0.2">
      <c r="A931" s="3"/>
      <c r="B931" s="6"/>
      <c r="C931" s="6"/>
      <c r="D931" s="6"/>
      <c r="E931" s="6"/>
      <c r="F931" s="6"/>
      <c r="G931" s="2"/>
    </row>
    <row r="932" spans="1:7" x14ac:dyDescent="0.2">
      <c r="A932" s="3"/>
      <c r="B932" s="6"/>
      <c r="C932" s="6"/>
      <c r="D932" s="6"/>
      <c r="E932" s="6"/>
      <c r="F932" s="6"/>
      <c r="G932" s="2"/>
    </row>
    <row r="933" spans="1:7" x14ac:dyDescent="0.2">
      <c r="A933" s="3"/>
      <c r="B933" s="6"/>
      <c r="C933" s="6"/>
      <c r="D933" s="6"/>
      <c r="E933" s="6"/>
      <c r="F933" s="6"/>
      <c r="G933" s="2"/>
    </row>
    <row r="934" spans="1:7" x14ac:dyDescent="0.2">
      <c r="A934" s="3"/>
      <c r="B934" s="6"/>
      <c r="C934" s="6"/>
      <c r="D934" s="6"/>
      <c r="E934" s="6"/>
      <c r="F934" s="6"/>
      <c r="G934" s="2"/>
    </row>
    <row r="935" spans="1:7" x14ac:dyDescent="0.2">
      <c r="A935" s="3"/>
      <c r="B935" s="6"/>
      <c r="C935" s="6"/>
      <c r="D935" s="6"/>
      <c r="E935" s="6"/>
      <c r="F935" s="6"/>
      <c r="G935" s="2"/>
    </row>
    <row r="936" spans="1:7" x14ac:dyDescent="0.2">
      <c r="A936" s="3"/>
      <c r="B936" s="6"/>
      <c r="C936" s="6"/>
      <c r="D936" s="6"/>
      <c r="E936" s="6"/>
      <c r="F936" s="6"/>
      <c r="G936" s="2"/>
    </row>
    <row r="937" spans="1:7" x14ac:dyDescent="0.2">
      <c r="A937" s="3"/>
      <c r="B937" s="6"/>
      <c r="C937" s="6"/>
      <c r="D937" s="6"/>
      <c r="E937" s="6"/>
      <c r="F937" s="6"/>
      <c r="G937" s="2"/>
    </row>
    <row r="938" spans="1:7" x14ac:dyDescent="0.2">
      <c r="A938" s="3"/>
      <c r="B938" s="6"/>
      <c r="C938" s="6"/>
      <c r="D938" s="6"/>
      <c r="E938" s="6"/>
      <c r="F938" s="6"/>
      <c r="G938" s="2"/>
    </row>
    <row r="939" spans="1:7" x14ac:dyDescent="0.2">
      <c r="A939" s="3"/>
      <c r="B939" s="6"/>
      <c r="C939" s="6"/>
      <c r="D939" s="6"/>
      <c r="E939" s="6"/>
      <c r="F939" s="6"/>
      <c r="G939" s="2"/>
    </row>
    <row r="940" spans="1:7" x14ac:dyDescent="0.2">
      <c r="A940" s="3"/>
      <c r="B940" s="6"/>
      <c r="C940" s="6"/>
      <c r="D940" s="6"/>
      <c r="E940" s="6"/>
      <c r="F940" s="6"/>
      <c r="G940" s="2"/>
    </row>
    <row r="941" spans="1:7" x14ac:dyDescent="0.2">
      <c r="A941" s="3"/>
      <c r="B941" s="6"/>
      <c r="C941" s="6"/>
      <c r="D941" s="6"/>
      <c r="E941" s="6"/>
      <c r="F941" s="6"/>
      <c r="G941" s="2"/>
    </row>
    <row r="942" spans="1:7" x14ac:dyDescent="0.2">
      <c r="A942" s="3"/>
      <c r="B942" s="6"/>
      <c r="C942" s="6"/>
      <c r="D942" s="6"/>
      <c r="E942" s="6"/>
      <c r="F942" s="6"/>
      <c r="G942" s="2"/>
    </row>
    <row r="943" spans="1:7" x14ac:dyDescent="0.2">
      <c r="A943" s="3"/>
      <c r="B943" s="6"/>
      <c r="C943" s="6"/>
      <c r="D943" s="6"/>
      <c r="E943" s="6"/>
      <c r="F943" s="6"/>
      <c r="G943" s="2"/>
    </row>
    <row r="944" spans="1:7" x14ac:dyDescent="0.2">
      <c r="A944" s="3"/>
      <c r="B944" s="6"/>
      <c r="C944" s="6"/>
      <c r="D944" s="6"/>
      <c r="E944" s="6"/>
      <c r="F944" s="6"/>
      <c r="G944" s="2"/>
    </row>
    <row r="945" spans="1:7" x14ac:dyDescent="0.2">
      <c r="A945" s="3"/>
      <c r="B945" s="6"/>
      <c r="C945" s="6"/>
      <c r="D945" s="6"/>
      <c r="E945" s="6"/>
      <c r="F945" s="6"/>
      <c r="G945" s="2"/>
    </row>
    <row r="946" spans="1:7" x14ac:dyDescent="0.2">
      <c r="A946" s="3"/>
      <c r="B946" s="6"/>
      <c r="C946" s="6"/>
      <c r="D946" s="6"/>
      <c r="E946" s="6"/>
      <c r="F946" s="6"/>
      <c r="G946" s="2"/>
    </row>
    <row r="947" spans="1:7" x14ac:dyDescent="0.2">
      <c r="A947" s="3"/>
      <c r="B947" s="6"/>
      <c r="C947" s="6"/>
      <c r="D947" s="6"/>
      <c r="E947" s="6"/>
      <c r="F947" s="6"/>
      <c r="G947" s="2"/>
    </row>
    <row r="948" spans="1:7" x14ac:dyDescent="0.2">
      <c r="A948" s="3"/>
      <c r="B948" s="6"/>
      <c r="C948" s="6"/>
      <c r="D948" s="6"/>
      <c r="E948" s="6"/>
      <c r="F948" s="6"/>
      <c r="G948" s="2"/>
    </row>
    <row r="949" spans="1:7" x14ac:dyDescent="0.2">
      <c r="A949" s="3"/>
      <c r="B949" s="6"/>
      <c r="C949" s="6"/>
      <c r="D949" s="6"/>
      <c r="E949" s="6"/>
      <c r="F949" s="6"/>
      <c r="G949" s="2"/>
    </row>
    <row r="950" spans="1:7" x14ac:dyDescent="0.2">
      <c r="A950" s="3"/>
      <c r="B950" s="6"/>
      <c r="C950" s="6"/>
      <c r="D950" s="6"/>
      <c r="E950" s="6"/>
      <c r="F950" s="6"/>
      <c r="G950" s="2"/>
    </row>
    <row r="951" spans="1:7" x14ac:dyDescent="0.2">
      <c r="A951" s="3"/>
      <c r="B951" s="6"/>
      <c r="C951" s="6"/>
      <c r="D951" s="6"/>
      <c r="E951" s="6"/>
      <c r="F951" s="6"/>
      <c r="G951" s="2"/>
    </row>
    <row r="952" spans="1:7" x14ac:dyDescent="0.2">
      <c r="A952" s="3"/>
      <c r="B952" s="6"/>
      <c r="C952" s="6"/>
      <c r="D952" s="6"/>
      <c r="E952" s="6"/>
      <c r="F952" s="6"/>
      <c r="G952" s="2"/>
    </row>
    <row r="953" spans="1:7" x14ac:dyDescent="0.2">
      <c r="A953" s="3"/>
      <c r="B953" s="6"/>
      <c r="C953" s="6"/>
      <c r="D953" s="6"/>
      <c r="E953" s="6"/>
      <c r="F953" s="6"/>
      <c r="G953" s="2"/>
    </row>
    <row r="954" spans="1:7" x14ac:dyDescent="0.2">
      <c r="A954" s="3"/>
      <c r="B954" s="6"/>
      <c r="C954" s="6"/>
      <c r="D954" s="6"/>
      <c r="E954" s="6"/>
      <c r="F954" s="6"/>
      <c r="G954" s="2"/>
    </row>
    <row r="955" spans="1:7" x14ac:dyDescent="0.2">
      <c r="A955" s="3"/>
      <c r="B955" s="6"/>
      <c r="C955" s="6"/>
      <c r="D955" s="6"/>
      <c r="E955" s="6"/>
      <c r="F955" s="6"/>
      <c r="G955" s="2"/>
    </row>
    <row r="956" spans="1:7" x14ac:dyDescent="0.2">
      <c r="A956" s="3"/>
      <c r="B956" s="6"/>
      <c r="C956" s="6"/>
      <c r="D956" s="6"/>
      <c r="E956" s="6"/>
      <c r="F956" s="6"/>
      <c r="G956" s="2"/>
    </row>
    <row r="957" spans="1:7" x14ac:dyDescent="0.2">
      <c r="A957" s="3"/>
      <c r="B957" s="6"/>
      <c r="C957" s="6"/>
      <c r="D957" s="6"/>
      <c r="E957" s="6"/>
      <c r="F957" s="6"/>
      <c r="G957" s="2"/>
    </row>
    <row r="958" spans="1:7" x14ac:dyDescent="0.2">
      <c r="A958" s="3"/>
      <c r="B958" s="6"/>
      <c r="C958" s="6"/>
      <c r="D958" s="6"/>
      <c r="E958" s="6"/>
      <c r="F958" s="6"/>
      <c r="G958" s="2"/>
    </row>
    <row r="959" spans="1:7" x14ac:dyDescent="0.2">
      <c r="A959" s="3"/>
      <c r="B959" s="6"/>
      <c r="C959" s="6"/>
      <c r="D959" s="6"/>
      <c r="E959" s="6"/>
      <c r="F959" s="6"/>
      <c r="G959" s="2"/>
    </row>
    <row r="960" spans="1:7" x14ac:dyDescent="0.2">
      <c r="A960" s="3"/>
      <c r="B960" s="6"/>
      <c r="C960" s="6"/>
      <c r="D960" s="6"/>
      <c r="E960" s="6"/>
      <c r="F960" s="6"/>
      <c r="G960" s="2"/>
    </row>
    <row r="961" spans="1:7" x14ac:dyDescent="0.2">
      <c r="A961" s="3"/>
      <c r="B961" s="6"/>
      <c r="C961" s="6"/>
      <c r="D961" s="6"/>
      <c r="E961" s="6"/>
      <c r="F961" s="6"/>
      <c r="G961" s="2"/>
    </row>
    <row r="962" spans="1:7" x14ac:dyDescent="0.2">
      <c r="A962" s="3"/>
      <c r="B962" s="6"/>
      <c r="C962" s="6"/>
      <c r="D962" s="6"/>
      <c r="E962" s="6"/>
      <c r="F962" s="6"/>
      <c r="G962" s="2"/>
    </row>
    <row r="963" spans="1:7" x14ac:dyDescent="0.2">
      <c r="A963" s="3"/>
      <c r="B963" s="6"/>
      <c r="C963" s="6"/>
      <c r="D963" s="6"/>
      <c r="E963" s="6"/>
      <c r="F963" s="6"/>
      <c r="G963" s="2"/>
    </row>
    <row r="964" spans="1:7" x14ac:dyDescent="0.2">
      <c r="A964" s="3"/>
      <c r="B964" s="6"/>
      <c r="C964" s="6"/>
      <c r="D964" s="6"/>
      <c r="E964" s="6"/>
      <c r="F964" s="6"/>
      <c r="G964" s="2"/>
    </row>
    <row r="965" spans="1:7" x14ac:dyDescent="0.2">
      <c r="A965" s="3"/>
      <c r="B965" s="6"/>
      <c r="C965" s="6"/>
      <c r="D965" s="6"/>
      <c r="E965" s="6"/>
      <c r="F965" s="6"/>
      <c r="G965" s="2"/>
    </row>
    <row r="966" spans="1:7" x14ac:dyDescent="0.2">
      <c r="A966" s="3"/>
      <c r="B966" s="6"/>
      <c r="C966" s="6"/>
      <c r="D966" s="6"/>
      <c r="E966" s="6"/>
      <c r="F966" s="6"/>
      <c r="G966" s="2"/>
    </row>
    <row r="967" spans="1:7" x14ac:dyDescent="0.2">
      <c r="A967" s="3"/>
      <c r="B967" s="6"/>
      <c r="C967" s="6"/>
      <c r="D967" s="6"/>
      <c r="E967" s="6"/>
      <c r="F967" s="6"/>
      <c r="G967" s="2"/>
    </row>
    <row r="968" spans="1:7" x14ac:dyDescent="0.2">
      <c r="A968" s="3"/>
      <c r="B968" s="6"/>
      <c r="C968" s="6"/>
      <c r="D968" s="6"/>
      <c r="E968" s="6"/>
      <c r="F968" s="6"/>
      <c r="G968" s="2"/>
    </row>
    <row r="969" spans="1:7" x14ac:dyDescent="0.2">
      <c r="A969" s="3"/>
      <c r="B969" s="6"/>
      <c r="C969" s="6"/>
      <c r="D969" s="6"/>
      <c r="E969" s="6"/>
      <c r="F969" s="6"/>
      <c r="G969" s="2"/>
    </row>
    <row r="970" spans="1:7" x14ac:dyDescent="0.2">
      <c r="A970" s="3"/>
      <c r="B970" s="6"/>
      <c r="C970" s="6"/>
      <c r="D970" s="6"/>
      <c r="E970" s="6"/>
      <c r="F970" s="6"/>
      <c r="G970" s="2"/>
    </row>
    <row r="971" spans="1:7" x14ac:dyDescent="0.2">
      <c r="A971" s="3"/>
      <c r="B971" s="6"/>
      <c r="C971" s="6"/>
      <c r="D971" s="6"/>
      <c r="E971" s="6"/>
      <c r="F971" s="6"/>
      <c r="G971" s="2"/>
    </row>
    <row r="972" spans="1:7" x14ac:dyDescent="0.2">
      <c r="A972" s="3"/>
      <c r="B972" s="6"/>
      <c r="C972" s="6"/>
      <c r="D972" s="6"/>
      <c r="E972" s="6"/>
      <c r="F972" s="6"/>
      <c r="G972" s="2"/>
    </row>
    <row r="973" spans="1:7" x14ac:dyDescent="0.2">
      <c r="A973" s="3"/>
      <c r="B973" s="6"/>
      <c r="C973" s="6"/>
      <c r="D973" s="6"/>
      <c r="E973" s="6"/>
      <c r="F973" s="6"/>
      <c r="G973" s="2"/>
    </row>
    <row r="974" spans="1:7" x14ac:dyDescent="0.2">
      <c r="A974" s="3"/>
      <c r="B974" s="6"/>
      <c r="C974" s="6"/>
      <c r="D974" s="6"/>
      <c r="E974" s="6"/>
      <c r="F974" s="6"/>
      <c r="G974" s="2"/>
    </row>
    <row r="975" spans="1:7" x14ac:dyDescent="0.2">
      <c r="A975" s="3"/>
      <c r="B975" s="6"/>
      <c r="C975" s="6"/>
      <c r="D975" s="6"/>
      <c r="E975" s="6"/>
      <c r="F975" s="6"/>
      <c r="G975" s="2"/>
    </row>
    <row r="976" spans="1:7" x14ac:dyDescent="0.2">
      <c r="A976" s="3"/>
      <c r="B976" s="6"/>
      <c r="C976" s="6"/>
      <c r="D976" s="6"/>
      <c r="E976" s="6"/>
      <c r="F976" s="6"/>
      <c r="G976" s="2"/>
    </row>
    <row r="977" spans="1:7" x14ac:dyDescent="0.2">
      <c r="A977" s="3"/>
      <c r="B977" s="6"/>
      <c r="C977" s="6"/>
      <c r="D977" s="6"/>
      <c r="E977" s="6"/>
      <c r="F977" s="6"/>
      <c r="G977" s="2"/>
    </row>
    <row r="978" spans="1:7" x14ac:dyDescent="0.2">
      <c r="A978" s="3"/>
      <c r="B978" s="6"/>
      <c r="C978" s="6"/>
      <c r="D978" s="6"/>
      <c r="E978" s="6"/>
      <c r="F978" s="6"/>
      <c r="G978" s="2"/>
    </row>
    <row r="979" spans="1:7" x14ac:dyDescent="0.2">
      <c r="A979" s="3"/>
      <c r="B979" s="6"/>
      <c r="C979" s="6"/>
      <c r="D979" s="6"/>
      <c r="E979" s="6"/>
      <c r="F979" s="6"/>
      <c r="G979" s="2"/>
    </row>
    <row r="980" spans="1:7" x14ac:dyDescent="0.2">
      <c r="A980" s="3"/>
      <c r="B980" s="6"/>
      <c r="C980" s="6"/>
      <c r="D980" s="6"/>
      <c r="E980" s="6"/>
      <c r="F980" s="6"/>
      <c r="G980" s="2"/>
    </row>
    <row r="981" spans="1:7" x14ac:dyDescent="0.2">
      <c r="A981" s="3"/>
      <c r="B981" s="6"/>
      <c r="C981" s="6"/>
      <c r="D981" s="6"/>
      <c r="E981" s="6"/>
      <c r="F981" s="6"/>
      <c r="G981" s="2"/>
    </row>
    <row r="982" spans="1:7" x14ac:dyDescent="0.2">
      <c r="A982" s="3"/>
      <c r="B982" s="6"/>
      <c r="C982" s="6"/>
      <c r="D982" s="6"/>
      <c r="E982" s="6"/>
      <c r="F982" s="6"/>
      <c r="G982" s="2"/>
    </row>
    <row r="983" spans="1:7" x14ac:dyDescent="0.2">
      <c r="A983" s="3"/>
      <c r="B983" s="6"/>
      <c r="C983" s="6"/>
      <c r="D983" s="6"/>
      <c r="E983" s="6"/>
      <c r="F983" s="6"/>
      <c r="G983" s="2"/>
    </row>
    <row r="984" spans="1:7" x14ac:dyDescent="0.2">
      <c r="A984" s="3"/>
      <c r="B984" s="6"/>
      <c r="C984" s="6"/>
      <c r="D984" s="6"/>
      <c r="E984" s="6"/>
      <c r="F984" s="6"/>
      <c r="G984" s="2"/>
    </row>
    <row r="985" spans="1:7" x14ac:dyDescent="0.2">
      <c r="A985" s="3"/>
      <c r="B985" s="6"/>
      <c r="C985" s="6"/>
      <c r="D985" s="6"/>
      <c r="E985" s="6"/>
      <c r="F985" s="6"/>
      <c r="G985" s="2"/>
    </row>
    <row r="986" spans="1:7" x14ac:dyDescent="0.2">
      <c r="A986" s="3"/>
      <c r="B986" s="6"/>
      <c r="C986" s="6"/>
      <c r="D986" s="6"/>
      <c r="E986" s="6"/>
      <c r="F986" s="6"/>
      <c r="G986" s="2"/>
    </row>
    <row r="987" spans="1:7" x14ac:dyDescent="0.2">
      <c r="A987" s="3"/>
      <c r="B987" s="6"/>
      <c r="C987" s="6"/>
      <c r="D987" s="6"/>
      <c r="E987" s="6"/>
      <c r="F987" s="6"/>
      <c r="G987" s="2"/>
    </row>
    <row r="988" spans="1:7" x14ac:dyDescent="0.2">
      <c r="A988" s="3"/>
      <c r="B988" s="6"/>
      <c r="C988" s="6"/>
      <c r="D988" s="6"/>
      <c r="E988" s="6"/>
      <c r="F988" s="6"/>
      <c r="G988" s="2"/>
    </row>
    <row r="989" spans="1:7" x14ac:dyDescent="0.2">
      <c r="A989" s="3"/>
      <c r="B989" s="6"/>
      <c r="C989" s="6"/>
      <c r="D989" s="6"/>
      <c r="E989" s="6"/>
      <c r="F989" s="6"/>
      <c r="G989" s="2"/>
    </row>
    <row r="990" spans="1:7" x14ac:dyDescent="0.2">
      <c r="A990" s="3"/>
      <c r="B990" s="6"/>
      <c r="C990" s="6"/>
      <c r="D990" s="6"/>
      <c r="E990" s="6"/>
      <c r="F990" s="6"/>
      <c r="G990" s="2"/>
    </row>
    <row r="991" spans="1:7" x14ac:dyDescent="0.2">
      <c r="A991" s="3"/>
      <c r="B991" s="6"/>
      <c r="C991" s="6"/>
      <c r="D991" s="6"/>
      <c r="E991" s="6"/>
      <c r="F991" s="6"/>
      <c r="G991" s="2"/>
    </row>
    <row r="992" spans="1:7" x14ac:dyDescent="0.2">
      <c r="A992" s="3"/>
      <c r="B992" s="6"/>
      <c r="C992" s="6"/>
      <c r="D992" s="6"/>
      <c r="E992" s="6"/>
      <c r="F992" s="6"/>
      <c r="G992" s="2"/>
    </row>
    <row r="993" spans="1:7" x14ac:dyDescent="0.2">
      <c r="A993" s="3"/>
      <c r="B993" s="6"/>
      <c r="C993" s="6"/>
      <c r="D993" s="6"/>
      <c r="E993" s="6"/>
      <c r="F993" s="6"/>
      <c r="G993" s="2"/>
    </row>
    <row r="994" spans="1:7" x14ac:dyDescent="0.2">
      <c r="A994" s="3"/>
      <c r="B994" s="6"/>
      <c r="C994" s="6"/>
      <c r="D994" s="6"/>
      <c r="E994" s="6"/>
      <c r="F994" s="6"/>
      <c r="G994" s="2"/>
    </row>
    <row r="995" spans="1:7" x14ac:dyDescent="0.2">
      <c r="A995" s="3"/>
      <c r="B995" s="6"/>
      <c r="C995" s="6"/>
      <c r="D995" s="6"/>
      <c r="E995" s="6"/>
      <c r="F995" s="6"/>
      <c r="G995" s="2"/>
    </row>
    <row r="996" spans="1:7" x14ac:dyDescent="0.2">
      <c r="A996" s="3"/>
      <c r="B996" s="6"/>
      <c r="C996" s="6"/>
      <c r="D996" s="6"/>
      <c r="E996" s="6"/>
      <c r="F996" s="6"/>
      <c r="G996" s="2"/>
    </row>
    <row r="997" spans="1:7" x14ac:dyDescent="0.2">
      <c r="A997" s="3"/>
      <c r="B997" s="6"/>
      <c r="C997" s="6"/>
      <c r="D997" s="6"/>
      <c r="E997" s="6"/>
      <c r="F997" s="6"/>
      <c r="G997" s="2"/>
    </row>
    <row r="998" spans="1:7" x14ac:dyDescent="0.2">
      <c r="A998" s="3"/>
      <c r="B998" s="6"/>
      <c r="C998" s="6"/>
      <c r="D998" s="6"/>
      <c r="E998" s="6"/>
      <c r="F998" s="6"/>
      <c r="G998" s="2"/>
    </row>
    <row r="999" spans="1:7" x14ac:dyDescent="0.2">
      <c r="A999" s="3"/>
      <c r="B999" s="6"/>
      <c r="C999" s="6"/>
      <c r="D999" s="6"/>
      <c r="E999" s="6"/>
      <c r="F999" s="6"/>
      <c r="G999" s="2"/>
    </row>
    <row r="1000" spans="1:7" x14ac:dyDescent="0.2">
      <c r="A1000" s="3"/>
      <c r="B1000" s="6"/>
      <c r="C1000" s="6"/>
      <c r="D1000" s="6"/>
      <c r="E1000" s="6"/>
      <c r="F1000" s="6"/>
      <c r="G1000" s="2"/>
    </row>
    <row r="1001" spans="1:7" x14ac:dyDescent="0.2">
      <c r="A1001" s="3"/>
      <c r="B1001" s="6"/>
      <c r="C1001" s="6"/>
      <c r="D1001" s="6"/>
      <c r="E1001" s="6"/>
      <c r="F1001" s="6"/>
      <c r="G1001" s="2"/>
    </row>
    <row r="1002" spans="1:7" x14ac:dyDescent="0.2">
      <c r="A1002" s="3"/>
      <c r="B1002" s="6"/>
      <c r="C1002" s="6"/>
      <c r="D1002" s="6"/>
      <c r="E1002" s="6"/>
      <c r="F1002" s="6"/>
      <c r="G1002" s="2"/>
    </row>
    <row r="1003" spans="1:7" x14ac:dyDescent="0.2">
      <c r="A1003" s="3"/>
      <c r="B1003" s="6"/>
      <c r="C1003" s="6"/>
      <c r="D1003" s="6"/>
      <c r="E1003" s="6"/>
      <c r="F1003" s="6"/>
      <c r="G1003" s="2"/>
    </row>
    <row r="1004" spans="1:7" x14ac:dyDescent="0.2">
      <c r="A1004" s="3"/>
      <c r="B1004" s="6"/>
      <c r="C1004" s="6"/>
      <c r="D1004" s="6"/>
      <c r="E1004" s="6"/>
      <c r="F1004" s="6"/>
      <c r="G1004" s="2"/>
    </row>
    <row r="1005" spans="1:7" x14ac:dyDescent="0.2">
      <c r="A1005" s="3"/>
      <c r="B1005" s="6"/>
      <c r="C1005" s="6"/>
      <c r="D1005" s="6"/>
      <c r="E1005" s="6"/>
      <c r="F1005" s="6"/>
      <c r="G1005" s="2"/>
    </row>
    <row r="1006" spans="1:7" x14ac:dyDescent="0.2">
      <c r="A1006" s="3"/>
      <c r="B1006" s="6"/>
      <c r="C1006" s="6"/>
      <c r="D1006" s="6"/>
      <c r="E1006" s="6"/>
      <c r="F1006" s="6"/>
      <c r="G1006" s="2"/>
    </row>
    <row r="1007" spans="1:7" x14ac:dyDescent="0.2">
      <c r="A1007" s="3"/>
      <c r="B1007" s="6"/>
      <c r="C1007" s="6"/>
      <c r="D1007" s="6"/>
      <c r="E1007" s="6"/>
      <c r="F1007" s="6"/>
      <c r="G1007" s="2"/>
    </row>
    <row r="1008" spans="1:7" x14ac:dyDescent="0.2">
      <c r="A1008" s="3"/>
      <c r="B1008" s="6"/>
      <c r="C1008" s="6"/>
      <c r="D1008" s="6"/>
      <c r="E1008" s="6"/>
      <c r="F1008" s="6"/>
      <c r="G1008" s="2"/>
    </row>
    <row r="1009" spans="1:7" x14ac:dyDescent="0.2">
      <c r="A1009" s="3"/>
      <c r="B1009" s="6"/>
      <c r="C1009" s="6"/>
      <c r="D1009" s="6"/>
      <c r="E1009" s="6"/>
      <c r="F1009" s="6"/>
      <c r="G1009" s="2"/>
    </row>
    <row r="1010" spans="1:7" x14ac:dyDescent="0.2">
      <c r="A1010" s="3"/>
      <c r="B1010" s="6"/>
      <c r="C1010" s="6"/>
      <c r="D1010" s="6"/>
      <c r="E1010" s="6"/>
      <c r="F1010" s="6"/>
      <c r="G1010" s="2"/>
    </row>
    <row r="1011" spans="1:7" x14ac:dyDescent="0.2">
      <c r="A1011" s="3"/>
      <c r="B1011" s="6"/>
      <c r="C1011" s="6"/>
      <c r="D1011" s="6"/>
      <c r="E1011" s="6"/>
      <c r="F1011" s="6"/>
      <c r="G1011" s="2"/>
    </row>
    <row r="1012" spans="1:7" x14ac:dyDescent="0.2">
      <c r="A1012" s="3"/>
      <c r="B1012" s="6"/>
      <c r="C1012" s="6"/>
      <c r="D1012" s="6"/>
      <c r="E1012" s="6"/>
      <c r="F1012" s="6"/>
      <c r="G1012" s="2"/>
    </row>
    <row r="1013" spans="1:7" x14ac:dyDescent="0.2">
      <c r="A1013" s="3"/>
      <c r="B1013" s="6"/>
      <c r="C1013" s="6"/>
      <c r="D1013" s="6"/>
      <c r="E1013" s="6"/>
      <c r="F1013" s="6"/>
      <c r="G1013" s="2"/>
    </row>
    <row r="1014" spans="1:7" x14ac:dyDescent="0.2">
      <c r="A1014" s="3"/>
      <c r="B1014" s="6"/>
      <c r="C1014" s="6"/>
      <c r="D1014" s="6"/>
      <c r="E1014" s="6"/>
      <c r="F1014" s="6"/>
      <c r="G1014" s="2"/>
    </row>
    <row r="1015" spans="1:7" x14ac:dyDescent="0.2">
      <c r="A1015" s="3"/>
      <c r="B1015" s="6"/>
      <c r="C1015" s="6"/>
      <c r="D1015" s="6"/>
      <c r="E1015" s="6"/>
      <c r="F1015" s="6"/>
      <c r="G1015" s="2"/>
    </row>
    <row r="1016" spans="1:7" x14ac:dyDescent="0.2">
      <c r="A1016" s="3"/>
      <c r="B1016" s="6"/>
      <c r="C1016" s="6"/>
      <c r="D1016" s="6"/>
      <c r="E1016" s="6"/>
      <c r="F1016" s="6"/>
      <c r="G1016" s="2"/>
    </row>
    <row r="1017" spans="1:7" x14ac:dyDescent="0.2">
      <c r="A1017" s="3"/>
      <c r="B1017" s="6"/>
      <c r="C1017" s="6"/>
      <c r="D1017" s="6"/>
      <c r="E1017" s="6"/>
      <c r="F1017" s="6"/>
      <c r="G1017" s="2"/>
    </row>
    <row r="1018" spans="1:7" x14ac:dyDescent="0.2">
      <c r="A1018" s="3"/>
      <c r="B1018" s="6"/>
      <c r="C1018" s="6"/>
      <c r="D1018" s="6"/>
      <c r="E1018" s="6"/>
      <c r="F1018" s="6"/>
      <c r="G1018" s="2"/>
    </row>
    <row r="1019" spans="1:7" x14ac:dyDescent="0.2">
      <c r="A1019" s="3"/>
      <c r="B1019" s="6"/>
      <c r="C1019" s="6"/>
      <c r="D1019" s="6"/>
      <c r="E1019" s="6"/>
      <c r="F1019" s="6"/>
      <c r="G1019" s="2"/>
    </row>
    <row r="1020" spans="1:7" x14ac:dyDescent="0.2">
      <c r="A1020" s="3"/>
      <c r="B1020" s="6"/>
      <c r="C1020" s="6"/>
      <c r="D1020" s="6"/>
      <c r="E1020" s="6"/>
      <c r="F1020" s="6"/>
      <c r="G1020" s="2"/>
    </row>
    <row r="1021" spans="1:7" x14ac:dyDescent="0.2">
      <c r="A1021" s="3"/>
      <c r="B1021" s="6"/>
      <c r="C1021" s="6"/>
      <c r="D1021" s="6"/>
      <c r="E1021" s="6"/>
      <c r="F1021" s="6"/>
      <c r="G1021" s="2"/>
    </row>
    <row r="1022" spans="1:7" x14ac:dyDescent="0.2">
      <c r="A1022" s="3"/>
      <c r="B1022" s="6"/>
      <c r="C1022" s="6"/>
      <c r="D1022" s="6"/>
      <c r="E1022" s="6"/>
      <c r="F1022" s="6"/>
      <c r="G1022" s="2"/>
    </row>
    <row r="1023" spans="1:7" x14ac:dyDescent="0.2">
      <c r="A1023" s="3"/>
      <c r="B1023" s="6"/>
      <c r="C1023" s="6"/>
      <c r="D1023" s="6"/>
      <c r="E1023" s="6"/>
      <c r="F1023" s="6"/>
      <c r="G1023" s="2"/>
    </row>
    <row r="1024" spans="1:7" x14ac:dyDescent="0.2">
      <c r="A1024" s="3"/>
      <c r="B1024" s="6"/>
      <c r="C1024" s="6"/>
      <c r="D1024" s="6"/>
      <c r="E1024" s="6"/>
      <c r="F1024" s="6"/>
      <c r="G1024" s="2"/>
    </row>
    <row r="1025" spans="1:7" x14ac:dyDescent="0.2">
      <c r="A1025" s="3"/>
      <c r="B1025" s="6"/>
      <c r="C1025" s="6"/>
      <c r="D1025" s="6"/>
      <c r="E1025" s="6"/>
      <c r="F1025" s="6"/>
      <c r="G1025" s="2"/>
    </row>
    <row r="1026" spans="1:7" x14ac:dyDescent="0.2">
      <c r="A1026" s="3"/>
      <c r="B1026" s="6"/>
      <c r="C1026" s="6"/>
      <c r="D1026" s="6"/>
      <c r="E1026" s="6"/>
      <c r="F1026" s="6"/>
      <c r="G1026" s="2"/>
    </row>
    <row r="1027" spans="1:7" x14ac:dyDescent="0.2">
      <c r="A1027" s="3"/>
      <c r="B1027" s="6"/>
      <c r="C1027" s="6"/>
      <c r="D1027" s="6"/>
      <c r="E1027" s="6"/>
      <c r="F1027" s="6"/>
      <c r="G1027" s="2"/>
    </row>
    <row r="1028" spans="1:7" x14ac:dyDescent="0.2">
      <c r="A1028" s="3"/>
      <c r="B1028" s="6"/>
      <c r="C1028" s="6"/>
      <c r="D1028" s="6"/>
      <c r="E1028" s="6"/>
      <c r="F1028" s="6"/>
      <c r="G1028" s="2"/>
    </row>
    <row r="1029" spans="1:7" x14ac:dyDescent="0.2">
      <c r="A1029" s="3"/>
      <c r="B1029" s="6"/>
      <c r="C1029" s="6"/>
      <c r="D1029" s="6"/>
      <c r="E1029" s="6"/>
      <c r="F1029" s="6"/>
      <c r="G1029" s="2"/>
    </row>
    <row r="1030" spans="1:7" x14ac:dyDescent="0.2">
      <c r="A1030" s="3"/>
      <c r="B1030" s="6"/>
      <c r="C1030" s="6"/>
      <c r="D1030" s="6"/>
      <c r="E1030" s="6"/>
      <c r="F1030" s="6"/>
      <c r="G1030" s="2"/>
    </row>
    <row r="1031" spans="1:7" x14ac:dyDescent="0.2">
      <c r="A1031" s="3"/>
      <c r="B1031" s="6"/>
      <c r="C1031" s="6"/>
      <c r="D1031" s="6"/>
      <c r="E1031" s="6"/>
      <c r="F1031" s="6"/>
      <c r="G1031" s="2"/>
    </row>
    <row r="1032" spans="1:7" x14ac:dyDescent="0.2">
      <c r="A1032" s="3"/>
      <c r="B1032" s="6"/>
      <c r="C1032" s="6"/>
      <c r="D1032" s="6"/>
      <c r="E1032" s="6"/>
      <c r="F1032" s="6"/>
      <c r="G1032" s="2"/>
    </row>
    <row r="1033" spans="1:7" x14ac:dyDescent="0.2">
      <c r="A1033" s="3"/>
      <c r="B1033" s="6"/>
      <c r="C1033" s="6"/>
      <c r="D1033" s="6"/>
      <c r="E1033" s="6"/>
      <c r="F1033" s="6"/>
      <c r="G1033" s="2"/>
    </row>
    <row r="1034" spans="1:7" x14ac:dyDescent="0.2">
      <c r="A1034" s="3"/>
      <c r="B1034" s="6"/>
      <c r="C1034" s="6"/>
      <c r="D1034" s="6"/>
      <c r="E1034" s="6"/>
      <c r="F1034" s="6"/>
      <c r="G1034" s="2"/>
    </row>
    <row r="1035" spans="1:7" x14ac:dyDescent="0.2">
      <c r="A1035" s="3"/>
      <c r="B1035" s="6"/>
      <c r="C1035" s="6"/>
      <c r="D1035" s="6"/>
      <c r="E1035" s="6"/>
      <c r="F1035" s="6"/>
      <c r="G1035" s="2"/>
    </row>
    <row r="1036" spans="1:7" x14ac:dyDescent="0.2">
      <c r="A1036" s="3"/>
      <c r="B1036" s="6"/>
      <c r="C1036" s="6"/>
      <c r="D1036" s="6"/>
      <c r="E1036" s="6"/>
      <c r="F1036" s="6"/>
      <c r="G1036" s="2"/>
    </row>
    <row r="1037" spans="1:7" x14ac:dyDescent="0.2">
      <c r="A1037" s="3"/>
      <c r="B1037" s="6"/>
      <c r="C1037" s="6"/>
      <c r="D1037" s="6"/>
      <c r="E1037" s="6"/>
      <c r="F1037" s="6"/>
      <c r="G1037" s="2"/>
    </row>
    <row r="1038" spans="1:7" x14ac:dyDescent="0.2">
      <c r="A1038" s="3"/>
      <c r="B1038" s="6"/>
      <c r="C1038" s="6"/>
      <c r="D1038" s="6"/>
      <c r="E1038" s="6"/>
      <c r="F1038" s="6"/>
      <c r="G1038" s="2"/>
    </row>
    <row r="1039" spans="1:7" x14ac:dyDescent="0.2">
      <c r="A1039" s="3"/>
      <c r="B1039" s="6"/>
      <c r="C1039" s="6"/>
      <c r="D1039" s="6"/>
      <c r="E1039" s="6"/>
      <c r="F1039" s="6"/>
      <c r="G1039" s="2"/>
    </row>
    <row r="1040" spans="1:7" x14ac:dyDescent="0.2">
      <c r="A1040" s="3"/>
      <c r="B1040" s="6"/>
      <c r="C1040" s="6"/>
      <c r="D1040" s="6"/>
      <c r="E1040" s="6"/>
      <c r="F1040" s="6"/>
      <c r="G1040" s="2"/>
    </row>
    <row r="1041" spans="1:7" x14ac:dyDescent="0.2">
      <c r="A1041" s="3"/>
      <c r="B1041" s="6"/>
      <c r="C1041" s="6"/>
      <c r="D1041" s="6"/>
      <c r="E1041" s="6"/>
      <c r="F1041" s="6"/>
      <c r="G1041" s="2"/>
    </row>
    <row r="1042" spans="1:7" x14ac:dyDescent="0.2">
      <c r="A1042" s="3"/>
      <c r="B1042" s="6"/>
      <c r="C1042" s="6"/>
      <c r="D1042" s="6"/>
      <c r="E1042" s="6"/>
      <c r="F1042" s="6"/>
      <c r="G1042" s="2"/>
    </row>
    <row r="1043" spans="1:7" x14ac:dyDescent="0.2">
      <c r="A1043" s="3"/>
      <c r="B1043" s="6"/>
      <c r="C1043" s="6"/>
      <c r="D1043" s="6"/>
      <c r="E1043" s="6"/>
      <c r="F1043" s="6"/>
      <c r="G1043" s="2"/>
    </row>
    <row r="1044" spans="1:7" x14ac:dyDescent="0.2">
      <c r="A1044" s="3"/>
      <c r="B1044" s="6"/>
      <c r="C1044" s="6"/>
      <c r="D1044" s="6"/>
      <c r="E1044" s="6"/>
      <c r="F1044" s="6"/>
      <c r="G1044" s="2"/>
    </row>
    <row r="1045" spans="1:7" x14ac:dyDescent="0.2">
      <c r="A1045" s="3"/>
      <c r="B1045" s="6"/>
      <c r="C1045" s="6"/>
      <c r="D1045" s="6"/>
      <c r="E1045" s="6"/>
      <c r="F1045" s="6"/>
      <c r="G1045" s="2"/>
    </row>
    <row r="1046" spans="1:7" x14ac:dyDescent="0.2">
      <c r="A1046" s="3"/>
      <c r="B1046" s="6"/>
      <c r="C1046" s="6"/>
      <c r="D1046" s="6"/>
      <c r="E1046" s="6"/>
      <c r="F1046" s="6"/>
      <c r="G1046" s="2"/>
    </row>
    <row r="1047" spans="1:7" x14ac:dyDescent="0.2">
      <c r="A1047" s="3"/>
      <c r="B1047" s="6"/>
      <c r="C1047" s="6"/>
      <c r="D1047" s="6"/>
      <c r="E1047" s="6"/>
      <c r="F1047" s="6"/>
      <c r="G1047" s="2"/>
    </row>
    <row r="1048" spans="1:7" x14ac:dyDescent="0.2">
      <c r="A1048" s="3"/>
      <c r="B1048" s="6"/>
      <c r="C1048" s="6"/>
      <c r="D1048" s="6"/>
      <c r="E1048" s="6"/>
      <c r="F1048" s="6"/>
      <c r="G1048" s="2"/>
    </row>
    <row r="1049" spans="1:7" x14ac:dyDescent="0.2">
      <c r="A1049" s="3"/>
      <c r="B1049" s="6"/>
      <c r="C1049" s="6"/>
      <c r="D1049" s="6"/>
      <c r="E1049" s="6"/>
      <c r="F1049" s="6"/>
      <c r="G1049" s="2"/>
    </row>
    <row r="1050" spans="1:7" x14ac:dyDescent="0.2">
      <c r="A1050" s="3"/>
      <c r="B1050" s="6"/>
      <c r="C1050" s="6"/>
      <c r="D1050" s="6"/>
      <c r="E1050" s="6"/>
      <c r="F1050" s="6"/>
      <c r="G1050" s="2"/>
    </row>
    <row r="1051" spans="1:7" x14ac:dyDescent="0.2">
      <c r="A1051" s="3"/>
      <c r="B1051" s="6"/>
      <c r="C1051" s="6"/>
      <c r="D1051" s="6"/>
      <c r="E1051" s="6"/>
      <c r="F1051" s="6"/>
      <c r="G1051" s="2"/>
    </row>
    <row r="1052" spans="1:7" x14ac:dyDescent="0.2">
      <c r="A1052" s="3"/>
      <c r="B1052" s="6"/>
      <c r="C1052" s="6"/>
      <c r="D1052" s="6"/>
      <c r="E1052" s="6"/>
      <c r="F1052" s="6"/>
      <c r="G1052" s="2"/>
    </row>
    <row r="1053" spans="1:7" x14ac:dyDescent="0.2">
      <c r="A1053" s="3"/>
      <c r="B1053" s="6"/>
      <c r="C1053" s="6"/>
      <c r="D1053" s="6"/>
      <c r="E1053" s="6"/>
      <c r="F1053" s="6"/>
      <c r="G1053" s="2"/>
    </row>
    <row r="1054" spans="1:7" x14ac:dyDescent="0.2">
      <c r="A1054" s="3"/>
      <c r="B1054" s="6"/>
      <c r="C1054" s="6"/>
      <c r="D1054" s="6"/>
      <c r="E1054" s="6"/>
      <c r="F1054" s="6"/>
      <c r="G1054" s="2"/>
    </row>
    <row r="1055" spans="1:7" x14ac:dyDescent="0.2">
      <c r="A1055" s="3"/>
      <c r="B1055" s="6"/>
      <c r="C1055" s="6"/>
      <c r="D1055" s="6"/>
      <c r="E1055" s="6"/>
      <c r="F1055" s="6"/>
      <c r="G1055" s="2"/>
    </row>
    <row r="1056" spans="1:7" x14ac:dyDescent="0.2">
      <c r="A1056" s="3"/>
      <c r="B1056" s="6"/>
      <c r="C1056" s="6"/>
      <c r="D1056" s="6"/>
      <c r="E1056" s="6"/>
      <c r="F1056" s="6"/>
      <c r="G1056" s="2"/>
    </row>
    <row r="1057" spans="1:7" x14ac:dyDescent="0.2">
      <c r="A1057" s="3"/>
      <c r="B1057" s="6"/>
      <c r="C1057" s="6"/>
      <c r="D1057" s="6"/>
      <c r="E1057" s="6"/>
      <c r="F1057" s="6"/>
      <c r="G1057" s="2"/>
    </row>
    <row r="1058" spans="1:7" x14ac:dyDescent="0.2">
      <c r="A1058" s="3"/>
      <c r="B1058" s="6"/>
      <c r="C1058" s="6"/>
      <c r="D1058" s="6"/>
      <c r="E1058" s="6"/>
      <c r="F1058" s="6"/>
      <c r="G1058" s="2"/>
    </row>
    <row r="1059" spans="1:7" x14ac:dyDescent="0.2">
      <c r="A1059" s="3"/>
      <c r="B1059" s="6"/>
      <c r="C1059" s="6"/>
      <c r="D1059" s="6"/>
      <c r="E1059" s="6"/>
      <c r="F1059" s="6"/>
      <c r="G1059" s="2"/>
    </row>
    <row r="1060" spans="1:7" x14ac:dyDescent="0.2">
      <c r="A1060" s="3"/>
      <c r="B1060" s="6"/>
      <c r="C1060" s="6"/>
      <c r="D1060" s="6"/>
      <c r="E1060" s="6"/>
      <c r="F1060" s="6"/>
      <c r="G1060" s="2"/>
    </row>
    <row r="1061" spans="1:7" x14ac:dyDescent="0.2">
      <c r="A1061" s="3"/>
      <c r="B1061" s="6"/>
      <c r="C1061" s="6"/>
      <c r="D1061" s="6"/>
      <c r="E1061" s="6"/>
      <c r="F1061" s="6"/>
      <c r="G1061" s="2"/>
    </row>
    <row r="1062" spans="1:7" x14ac:dyDescent="0.2">
      <c r="A1062" s="3"/>
      <c r="B1062" s="6"/>
      <c r="C1062" s="6"/>
      <c r="D1062" s="6"/>
      <c r="E1062" s="6"/>
      <c r="F1062" s="6"/>
      <c r="G1062" s="2"/>
    </row>
    <row r="1063" spans="1:7" x14ac:dyDescent="0.2">
      <c r="A1063" s="3"/>
      <c r="B1063" s="6"/>
      <c r="C1063" s="6"/>
      <c r="D1063" s="6"/>
      <c r="E1063" s="6"/>
      <c r="F1063" s="6"/>
      <c r="G1063" s="2"/>
    </row>
    <row r="1064" spans="1:7" x14ac:dyDescent="0.2">
      <c r="A1064" s="3"/>
      <c r="B1064" s="6"/>
      <c r="C1064" s="6"/>
      <c r="D1064" s="6"/>
      <c r="E1064" s="6"/>
      <c r="F1064" s="6"/>
      <c r="G1064" s="2"/>
    </row>
    <row r="1065" spans="1:7" x14ac:dyDescent="0.2">
      <c r="A1065" s="3"/>
      <c r="B1065" s="6"/>
      <c r="C1065" s="6"/>
      <c r="D1065" s="6"/>
      <c r="E1065" s="6"/>
      <c r="F1065" s="6"/>
      <c r="G1065" s="2"/>
    </row>
    <row r="1066" spans="1:7" x14ac:dyDescent="0.2">
      <c r="A1066" s="3"/>
      <c r="B1066" s="6"/>
      <c r="C1066" s="6"/>
      <c r="D1066" s="6"/>
      <c r="E1066" s="6"/>
      <c r="F1066" s="6"/>
      <c r="G1066" s="2"/>
    </row>
    <row r="1067" spans="1:7" x14ac:dyDescent="0.2">
      <c r="A1067" s="3"/>
      <c r="B1067" s="6"/>
      <c r="C1067" s="6"/>
      <c r="D1067" s="6"/>
      <c r="E1067" s="6"/>
      <c r="F1067" s="6"/>
      <c r="G1067" s="2"/>
    </row>
    <row r="1068" spans="1:7" x14ac:dyDescent="0.2">
      <c r="A1068" s="3"/>
      <c r="B1068" s="6"/>
      <c r="C1068" s="6"/>
      <c r="D1068" s="6"/>
      <c r="E1068" s="6"/>
      <c r="F1068" s="6"/>
      <c r="G1068" s="2"/>
    </row>
    <row r="1069" spans="1:7" x14ac:dyDescent="0.2">
      <c r="A1069" s="3"/>
      <c r="B1069" s="6"/>
      <c r="C1069" s="6"/>
      <c r="D1069" s="6"/>
      <c r="E1069" s="6"/>
      <c r="F1069" s="6"/>
      <c r="G1069" s="2"/>
    </row>
    <row r="1070" spans="1:7" x14ac:dyDescent="0.2">
      <c r="A1070" s="3"/>
      <c r="B1070" s="6"/>
      <c r="C1070" s="6"/>
      <c r="D1070" s="6"/>
      <c r="E1070" s="6"/>
      <c r="F1070" s="6"/>
      <c r="G1070" s="2"/>
    </row>
    <row r="1071" spans="1:7" x14ac:dyDescent="0.2">
      <c r="A1071" s="3"/>
      <c r="B1071" s="6"/>
      <c r="C1071" s="6"/>
      <c r="D1071" s="6"/>
      <c r="E1071" s="6"/>
      <c r="F1071" s="6"/>
      <c r="G1071" s="2"/>
    </row>
    <row r="1072" spans="1:7" x14ac:dyDescent="0.2">
      <c r="A1072" s="3"/>
      <c r="B1072" s="6"/>
      <c r="C1072" s="6"/>
      <c r="D1072" s="6"/>
      <c r="E1072" s="6"/>
      <c r="F1072" s="6"/>
      <c r="G1072" s="2"/>
    </row>
    <row r="1073" spans="1:7" x14ac:dyDescent="0.2">
      <c r="A1073" s="3"/>
      <c r="B1073" s="6"/>
      <c r="C1073" s="6"/>
      <c r="D1073" s="6"/>
      <c r="E1073" s="6"/>
      <c r="F1073" s="6"/>
      <c r="G1073" s="2"/>
    </row>
    <row r="1074" spans="1:7" x14ac:dyDescent="0.2">
      <c r="A1074" s="3"/>
      <c r="B1074" s="6"/>
      <c r="C1074" s="6"/>
      <c r="D1074" s="6"/>
      <c r="E1074" s="6"/>
      <c r="F1074" s="6"/>
      <c r="G1074" s="2"/>
    </row>
    <row r="1075" spans="1:7" x14ac:dyDescent="0.2">
      <c r="A1075" s="3"/>
      <c r="B1075" s="6"/>
      <c r="C1075" s="6"/>
      <c r="D1075" s="6"/>
      <c r="E1075" s="6"/>
      <c r="F1075" s="6"/>
      <c r="G1075" s="2"/>
    </row>
    <row r="1076" spans="1:7" x14ac:dyDescent="0.2">
      <c r="A1076" s="3"/>
      <c r="B1076" s="6"/>
      <c r="C1076" s="6"/>
      <c r="D1076" s="6"/>
      <c r="E1076" s="6"/>
      <c r="F1076" s="6"/>
      <c r="G1076" s="2"/>
    </row>
    <row r="1077" spans="1:7" x14ac:dyDescent="0.2">
      <c r="A1077" s="3"/>
      <c r="B1077" s="6"/>
      <c r="C1077" s="6"/>
      <c r="D1077" s="6"/>
      <c r="E1077" s="6"/>
      <c r="F1077" s="6"/>
      <c r="G1077" s="2"/>
    </row>
    <row r="1078" spans="1:7" x14ac:dyDescent="0.2">
      <c r="A1078" s="3"/>
      <c r="B1078" s="6"/>
      <c r="C1078" s="6"/>
      <c r="D1078" s="6"/>
      <c r="E1078" s="6"/>
      <c r="F1078" s="6"/>
      <c r="G1078" s="2"/>
    </row>
    <row r="1079" spans="1:7" x14ac:dyDescent="0.2">
      <c r="A1079" s="3"/>
      <c r="B1079" s="6"/>
      <c r="C1079" s="6"/>
      <c r="D1079" s="6"/>
      <c r="E1079" s="6"/>
      <c r="F1079" s="6"/>
      <c r="G1079" s="2"/>
    </row>
    <row r="1080" spans="1:7" x14ac:dyDescent="0.2">
      <c r="A1080" s="3"/>
      <c r="B1080" s="6"/>
      <c r="C1080" s="6"/>
      <c r="D1080" s="6"/>
      <c r="E1080" s="6"/>
      <c r="F1080" s="6"/>
      <c r="G1080" s="2"/>
    </row>
    <row r="1081" spans="1:7" x14ac:dyDescent="0.2">
      <c r="A1081" s="3"/>
      <c r="B1081" s="6"/>
      <c r="C1081" s="6"/>
      <c r="D1081" s="6"/>
      <c r="E1081" s="6"/>
      <c r="F1081" s="6"/>
      <c r="G1081" s="2"/>
    </row>
    <row r="1082" spans="1:7" x14ac:dyDescent="0.2">
      <c r="A1082" s="3"/>
      <c r="B1082" s="6"/>
      <c r="C1082" s="6"/>
      <c r="D1082" s="6"/>
      <c r="E1082" s="6"/>
      <c r="F1082" s="6"/>
      <c r="G1082" s="2"/>
    </row>
    <row r="1083" spans="1:7" x14ac:dyDescent="0.2">
      <c r="A1083" s="3"/>
      <c r="B1083" s="6"/>
      <c r="C1083" s="6"/>
      <c r="D1083" s="6"/>
      <c r="E1083" s="6"/>
      <c r="F1083" s="6"/>
      <c r="G1083" s="2"/>
    </row>
    <row r="1084" spans="1:7" x14ac:dyDescent="0.2">
      <c r="A1084" s="3"/>
      <c r="B1084" s="6"/>
      <c r="C1084" s="6"/>
      <c r="D1084" s="6"/>
      <c r="E1084" s="6"/>
      <c r="F1084" s="6"/>
      <c r="G1084" s="2"/>
    </row>
    <row r="1085" spans="1:7" x14ac:dyDescent="0.2">
      <c r="A1085" s="3"/>
      <c r="B1085" s="6"/>
      <c r="C1085" s="6"/>
      <c r="D1085" s="6"/>
      <c r="E1085" s="6"/>
      <c r="F1085" s="6"/>
      <c r="G1085" s="2"/>
    </row>
    <row r="1086" spans="1:7" x14ac:dyDescent="0.2">
      <c r="A1086" s="3"/>
      <c r="B1086" s="6"/>
      <c r="C1086" s="6"/>
      <c r="D1086" s="6"/>
      <c r="E1086" s="6"/>
      <c r="F1086" s="6"/>
      <c r="G1086" s="2"/>
    </row>
    <row r="1087" spans="1:7" x14ac:dyDescent="0.2">
      <c r="A1087" s="3"/>
      <c r="B1087" s="6"/>
      <c r="C1087" s="6"/>
      <c r="D1087" s="6"/>
      <c r="E1087" s="6"/>
      <c r="F1087" s="6"/>
      <c r="G1087" s="2"/>
    </row>
    <row r="1088" spans="1:7" x14ac:dyDescent="0.2">
      <c r="A1088" s="3"/>
      <c r="B1088" s="6"/>
      <c r="C1088" s="6"/>
      <c r="D1088" s="6"/>
      <c r="E1088" s="6"/>
      <c r="F1088" s="6"/>
      <c r="G1088" s="2"/>
    </row>
    <row r="1089" spans="1:7" x14ac:dyDescent="0.2">
      <c r="A1089" s="3"/>
      <c r="B1089" s="6"/>
      <c r="C1089" s="6"/>
      <c r="D1089" s="6"/>
      <c r="E1089" s="6"/>
      <c r="F1089" s="6"/>
      <c r="G1089" s="2"/>
    </row>
    <row r="1090" spans="1:7" x14ac:dyDescent="0.2">
      <c r="A1090" s="3"/>
      <c r="B1090" s="6"/>
      <c r="C1090" s="6"/>
      <c r="D1090" s="6"/>
      <c r="E1090" s="6"/>
      <c r="F1090" s="6"/>
      <c r="G1090" s="2"/>
    </row>
    <row r="1091" spans="1:7" x14ac:dyDescent="0.2">
      <c r="A1091" s="3"/>
      <c r="B1091" s="6"/>
      <c r="C1091" s="6"/>
      <c r="D1091" s="6"/>
      <c r="E1091" s="6"/>
      <c r="F1091" s="6"/>
      <c r="G1091" s="2"/>
    </row>
    <row r="1092" spans="1:7" x14ac:dyDescent="0.2">
      <c r="A1092" s="3"/>
      <c r="B1092" s="6"/>
      <c r="C1092" s="6"/>
      <c r="D1092" s="6"/>
      <c r="E1092" s="6"/>
      <c r="F1092" s="6"/>
      <c r="G1092" s="2"/>
    </row>
    <row r="1093" spans="1:7" x14ac:dyDescent="0.2">
      <c r="A1093" s="3"/>
      <c r="B1093" s="6"/>
      <c r="C1093" s="6"/>
      <c r="D1093" s="6"/>
      <c r="E1093" s="6"/>
      <c r="F1093" s="6"/>
      <c r="G1093" s="2"/>
    </row>
    <row r="1094" spans="1:7" x14ac:dyDescent="0.2">
      <c r="A1094" s="3"/>
      <c r="B1094" s="6"/>
      <c r="C1094" s="6"/>
      <c r="D1094" s="6"/>
      <c r="E1094" s="6"/>
      <c r="F1094" s="6"/>
      <c r="G1094" s="2"/>
    </row>
    <row r="1095" spans="1:7" x14ac:dyDescent="0.2">
      <c r="A1095" s="3"/>
      <c r="B1095" s="6"/>
      <c r="C1095" s="6"/>
      <c r="D1095" s="6"/>
      <c r="E1095" s="6"/>
      <c r="F1095" s="6"/>
      <c r="G1095" s="2"/>
    </row>
    <row r="1096" spans="1:7" x14ac:dyDescent="0.2">
      <c r="A1096" s="3"/>
      <c r="B1096" s="6"/>
      <c r="C1096" s="6"/>
      <c r="D1096" s="6"/>
      <c r="E1096" s="6"/>
      <c r="F1096" s="6"/>
      <c r="G1096" s="2"/>
    </row>
    <row r="1097" spans="1:7" x14ac:dyDescent="0.2">
      <c r="A1097" s="3"/>
      <c r="B1097" s="6"/>
      <c r="C1097" s="6"/>
      <c r="D1097" s="6"/>
      <c r="E1097" s="6"/>
      <c r="F1097" s="6"/>
      <c r="G1097" s="2"/>
    </row>
    <row r="1098" spans="1:7" x14ac:dyDescent="0.2">
      <c r="A1098" s="3"/>
      <c r="B1098" s="6"/>
      <c r="C1098" s="6"/>
      <c r="D1098" s="6"/>
      <c r="E1098" s="6"/>
      <c r="F1098" s="6"/>
      <c r="G1098" s="2"/>
    </row>
    <row r="1099" spans="1:7" x14ac:dyDescent="0.2">
      <c r="A1099" s="3"/>
      <c r="B1099" s="6"/>
      <c r="C1099" s="6"/>
      <c r="D1099" s="6"/>
      <c r="E1099" s="6"/>
      <c r="F1099" s="6"/>
      <c r="G1099" s="2"/>
    </row>
    <row r="1100" spans="1:7" x14ac:dyDescent="0.2">
      <c r="A1100" s="3"/>
      <c r="B1100" s="6"/>
      <c r="C1100" s="6"/>
      <c r="D1100" s="6"/>
      <c r="E1100" s="6"/>
      <c r="F1100" s="6"/>
      <c r="G1100" s="2"/>
    </row>
    <row r="1101" spans="1:7" x14ac:dyDescent="0.2">
      <c r="A1101" s="3"/>
      <c r="B1101" s="6"/>
      <c r="C1101" s="6"/>
      <c r="D1101" s="6"/>
      <c r="E1101" s="6"/>
      <c r="F1101" s="6"/>
      <c r="G1101" s="2"/>
    </row>
    <row r="1102" spans="1:7" x14ac:dyDescent="0.2">
      <c r="A1102" s="3"/>
      <c r="B1102" s="6"/>
      <c r="C1102" s="6"/>
      <c r="D1102" s="6"/>
      <c r="E1102" s="6"/>
      <c r="F1102" s="6"/>
      <c r="G1102" s="2"/>
    </row>
    <row r="1103" spans="1:7" x14ac:dyDescent="0.2">
      <c r="A1103" s="3"/>
      <c r="B1103" s="6"/>
      <c r="C1103" s="6"/>
      <c r="D1103" s="6"/>
      <c r="E1103" s="6"/>
      <c r="F1103" s="6"/>
      <c r="G1103" s="2"/>
    </row>
    <row r="1104" spans="1:7" x14ac:dyDescent="0.2">
      <c r="A1104" s="3"/>
      <c r="B1104" s="6"/>
      <c r="C1104" s="6"/>
      <c r="D1104" s="6"/>
      <c r="E1104" s="6"/>
      <c r="F1104" s="6"/>
      <c r="G1104" s="2"/>
    </row>
    <row r="1105" spans="1:7" x14ac:dyDescent="0.2">
      <c r="A1105" s="3"/>
      <c r="B1105" s="6"/>
      <c r="C1105" s="6"/>
      <c r="D1105" s="6"/>
      <c r="E1105" s="6"/>
      <c r="F1105" s="6"/>
      <c r="G1105" s="2"/>
    </row>
    <row r="1106" spans="1:7" x14ac:dyDescent="0.2">
      <c r="A1106" s="3"/>
      <c r="B1106" s="6"/>
      <c r="C1106" s="6"/>
      <c r="D1106" s="6"/>
      <c r="E1106" s="6"/>
      <c r="F1106" s="6"/>
      <c r="G1106" s="2"/>
    </row>
    <row r="1107" spans="1:7" x14ac:dyDescent="0.2">
      <c r="A1107" s="3"/>
      <c r="B1107" s="6"/>
      <c r="C1107" s="6"/>
      <c r="D1107" s="6"/>
      <c r="E1107" s="6"/>
      <c r="F1107" s="6"/>
      <c r="G1107" s="2"/>
    </row>
    <row r="1108" spans="1:7" x14ac:dyDescent="0.2">
      <c r="A1108" s="3"/>
      <c r="B1108" s="6"/>
      <c r="C1108" s="6"/>
      <c r="D1108" s="6"/>
      <c r="E1108" s="6"/>
      <c r="F1108" s="6"/>
      <c r="G1108" s="2"/>
    </row>
    <row r="1109" spans="1:7" x14ac:dyDescent="0.2">
      <c r="A1109" s="3"/>
      <c r="B1109" s="6"/>
      <c r="C1109" s="6"/>
      <c r="D1109" s="6"/>
      <c r="E1109" s="6"/>
      <c r="F1109" s="6"/>
      <c r="G1109" s="2"/>
    </row>
    <row r="1110" spans="1:7" x14ac:dyDescent="0.2">
      <c r="A1110" s="3"/>
      <c r="B1110" s="6"/>
      <c r="C1110" s="6"/>
      <c r="D1110" s="6"/>
      <c r="E1110" s="6"/>
      <c r="F1110" s="6"/>
      <c r="G1110" s="2"/>
    </row>
    <row r="1111" spans="1:7" x14ac:dyDescent="0.2">
      <c r="A1111" s="3"/>
      <c r="B1111" s="6"/>
      <c r="C1111" s="6"/>
      <c r="D1111" s="6"/>
      <c r="E1111" s="6"/>
      <c r="F1111" s="6"/>
      <c r="G1111" s="2"/>
    </row>
    <row r="1112" spans="1:7" x14ac:dyDescent="0.2">
      <c r="A1112" s="3"/>
      <c r="B1112" s="6"/>
      <c r="C1112" s="6"/>
      <c r="D1112" s="6"/>
      <c r="E1112" s="6"/>
      <c r="F1112" s="6"/>
      <c r="G1112" s="2"/>
    </row>
    <row r="1113" spans="1:7" x14ac:dyDescent="0.2">
      <c r="A1113" s="3"/>
      <c r="B1113" s="6"/>
      <c r="C1113" s="6"/>
      <c r="D1113" s="6"/>
      <c r="E1113" s="6"/>
      <c r="F1113" s="6"/>
      <c r="G1113" s="2"/>
    </row>
    <row r="1114" spans="1:7" x14ac:dyDescent="0.2">
      <c r="A1114" s="3"/>
      <c r="B1114" s="6"/>
      <c r="C1114" s="6"/>
      <c r="D1114" s="6"/>
      <c r="E1114" s="6"/>
      <c r="F1114" s="6"/>
      <c r="G1114" s="2"/>
    </row>
    <row r="1115" spans="1:7" x14ac:dyDescent="0.2">
      <c r="A1115" s="3"/>
      <c r="B1115" s="6"/>
      <c r="C1115" s="6"/>
      <c r="D1115" s="6"/>
      <c r="E1115" s="6"/>
      <c r="F1115" s="6"/>
      <c r="G1115" s="2"/>
    </row>
    <row r="1116" spans="1:7" x14ac:dyDescent="0.2">
      <c r="A1116" s="3"/>
      <c r="B1116" s="6"/>
      <c r="C1116" s="6"/>
      <c r="D1116" s="6"/>
      <c r="E1116" s="6"/>
      <c r="F1116" s="6"/>
      <c r="G1116" s="2"/>
    </row>
    <row r="1117" spans="1:7" x14ac:dyDescent="0.2">
      <c r="A1117" s="3"/>
      <c r="B1117" s="6"/>
      <c r="C1117" s="6"/>
      <c r="D1117" s="6"/>
      <c r="E1117" s="6"/>
      <c r="F1117" s="6"/>
      <c r="G1117" s="2"/>
    </row>
    <row r="1118" spans="1:7" x14ac:dyDescent="0.2">
      <c r="A1118" s="3"/>
      <c r="B1118" s="6"/>
      <c r="C1118" s="6"/>
      <c r="D1118" s="6"/>
      <c r="E1118" s="6"/>
      <c r="F1118" s="6"/>
      <c r="G1118" s="2"/>
    </row>
    <row r="1119" spans="1:7" x14ac:dyDescent="0.2">
      <c r="A1119" s="3"/>
      <c r="B1119" s="6"/>
      <c r="C1119" s="6"/>
      <c r="D1119" s="6"/>
      <c r="E1119" s="6"/>
      <c r="F1119" s="6"/>
      <c r="G1119" s="2"/>
    </row>
    <row r="1120" spans="1:7" x14ac:dyDescent="0.2">
      <c r="A1120" s="3"/>
      <c r="B1120" s="6"/>
      <c r="C1120" s="6"/>
      <c r="D1120" s="6"/>
      <c r="E1120" s="6"/>
      <c r="F1120" s="6"/>
      <c r="G1120" s="2"/>
    </row>
    <row r="1121" spans="1:7" x14ac:dyDescent="0.2">
      <c r="A1121" s="3"/>
      <c r="B1121" s="6"/>
      <c r="C1121" s="6"/>
      <c r="D1121" s="6"/>
      <c r="E1121" s="6"/>
      <c r="F1121" s="6"/>
      <c r="G1121" s="2"/>
    </row>
    <row r="1122" spans="1:7" x14ac:dyDescent="0.2">
      <c r="A1122" s="3"/>
      <c r="B1122" s="6"/>
      <c r="C1122" s="6"/>
      <c r="D1122" s="6"/>
      <c r="E1122" s="6"/>
      <c r="F1122" s="6"/>
      <c r="G1122" s="2"/>
    </row>
    <row r="1123" spans="1:7" x14ac:dyDescent="0.2">
      <c r="A1123" s="3"/>
      <c r="B1123" s="6"/>
      <c r="C1123" s="6"/>
      <c r="D1123" s="6"/>
      <c r="E1123" s="6"/>
      <c r="F1123" s="6"/>
      <c r="G1123" s="2"/>
    </row>
    <row r="1124" spans="1:7" x14ac:dyDescent="0.2">
      <c r="A1124" s="3"/>
      <c r="B1124" s="6"/>
      <c r="C1124" s="6"/>
      <c r="D1124" s="6"/>
      <c r="E1124" s="6"/>
      <c r="F1124" s="6"/>
      <c r="G1124" s="2"/>
    </row>
    <row r="1125" spans="1:7" x14ac:dyDescent="0.2">
      <c r="A1125" s="3"/>
      <c r="B1125" s="6"/>
      <c r="C1125" s="6"/>
      <c r="D1125" s="6"/>
      <c r="E1125" s="6"/>
      <c r="F1125" s="6"/>
      <c r="G1125" s="2"/>
    </row>
    <row r="1126" spans="1:7" x14ac:dyDescent="0.2">
      <c r="A1126" s="3"/>
      <c r="B1126" s="6"/>
      <c r="C1126" s="6"/>
      <c r="D1126" s="6"/>
      <c r="E1126" s="6"/>
      <c r="F1126" s="6"/>
      <c r="G1126" s="2"/>
    </row>
    <row r="1127" spans="1:7" x14ac:dyDescent="0.2">
      <c r="A1127" s="3"/>
      <c r="B1127" s="6"/>
      <c r="C1127" s="6"/>
      <c r="D1127" s="6"/>
      <c r="E1127" s="6"/>
      <c r="F1127" s="6"/>
      <c r="G1127" s="2"/>
    </row>
    <row r="1128" spans="1:7" x14ac:dyDescent="0.2">
      <c r="A1128" s="3"/>
      <c r="B1128" s="6"/>
      <c r="C1128" s="6"/>
      <c r="D1128" s="6"/>
      <c r="E1128" s="6"/>
      <c r="F1128" s="6"/>
      <c r="G1128" s="2"/>
    </row>
    <row r="1129" spans="1:7" x14ac:dyDescent="0.2">
      <c r="A1129" s="3"/>
      <c r="B1129" s="6"/>
      <c r="C1129" s="6"/>
      <c r="D1129" s="6"/>
      <c r="E1129" s="6"/>
      <c r="F1129" s="6"/>
      <c r="G1129" s="2"/>
    </row>
    <row r="1130" spans="1:7" x14ac:dyDescent="0.2">
      <c r="A1130" s="3"/>
      <c r="B1130" s="6"/>
      <c r="C1130" s="6"/>
      <c r="D1130" s="6"/>
      <c r="E1130" s="6"/>
      <c r="F1130" s="6"/>
      <c r="G1130" s="2"/>
    </row>
    <row r="1131" spans="1:7" x14ac:dyDescent="0.2">
      <c r="A1131" s="3"/>
      <c r="B1131" s="6"/>
      <c r="C1131" s="6"/>
      <c r="D1131" s="6"/>
      <c r="E1131" s="6"/>
      <c r="F1131" s="6"/>
      <c r="G1131" s="2"/>
    </row>
    <row r="1132" spans="1:7" x14ac:dyDescent="0.2">
      <c r="A1132" s="3"/>
      <c r="B1132" s="6"/>
      <c r="C1132" s="6"/>
      <c r="D1132" s="6"/>
      <c r="E1132" s="6"/>
      <c r="F1132" s="6"/>
      <c r="G1132" s="2"/>
    </row>
    <row r="1133" spans="1:7" x14ac:dyDescent="0.2">
      <c r="A1133" s="3"/>
      <c r="B1133" s="6"/>
      <c r="C1133" s="6"/>
      <c r="D1133" s="6"/>
      <c r="E1133" s="6"/>
      <c r="F1133" s="6"/>
      <c r="G1133" s="2"/>
    </row>
    <row r="1134" spans="1:7" x14ac:dyDescent="0.2">
      <c r="A1134" s="3"/>
      <c r="B1134" s="6"/>
      <c r="C1134" s="6"/>
      <c r="D1134" s="6"/>
      <c r="E1134" s="6"/>
      <c r="F1134" s="6"/>
      <c r="G1134" s="2"/>
    </row>
    <row r="1135" spans="1:7" x14ac:dyDescent="0.2">
      <c r="A1135" s="3"/>
      <c r="B1135" s="6"/>
      <c r="C1135" s="6"/>
      <c r="D1135" s="6"/>
      <c r="E1135" s="6"/>
      <c r="F1135" s="6"/>
      <c r="G1135" s="2"/>
    </row>
    <row r="1136" spans="1:7" x14ac:dyDescent="0.2">
      <c r="A1136" s="3"/>
      <c r="B1136" s="6"/>
      <c r="C1136" s="6"/>
      <c r="D1136" s="6"/>
      <c r="E1136" s="6"/>
      <c r="F1136" s="6"/>
      <c r="G1136" s="2"/>
    </row>
    <row r="1137" spans="1:7" x14ac:dyDescent="0.2">
      <c r="A1137" s="3"/>
      <c r="B1137" s="6"/>
      <c r="C1137" s="6"/>
      <c r="D1137" s="6"/>
      <c r="E1137" s="6"/>
      <c r="F1137" s="6"/>
      <c r="G1137" s="2"/>
    </row>
    <row r="1138" spans="1:7" x14ac:dyDescent="0.2">
      <c r="A1138" s="3"/>
      <c r="B1138" s="6"/>
      <c r="C1138" s="6"/>
      <c r="D1138" s="6"/>
      <c r="E1138" s="6"/>
      <c r="F1138" s="6"/>
      <c r="G1138" s="2"/>
    </row>
    <row r="1139" spans="1:7" x14ac:dyDescent="0.2">
      <c r="A1139" s="3"/>
      <c r="B1139" s="6"/>
      <c r="C1139" s="6"/>
      <c r="D1139" s="6"/>
      <c r="E1139" s="6"/>
      <c r="F1139" s="6"/>
      <c r="G1139" s="2"/>
    </row>
    <row r="1140" spans="1:7" x14ac:dyDescent="0.2">
      <c r="A1140" s="3"/>
      <c r="B1140" s="6"/>
      <c r="C1140" s="6"/>
      <c r="D1140" s="6"/>
      <c r="E1140" s="6"/>
      <c r="F1140" s="6"/>
      <c r="G1140" s="2"/>
    </row>
    <row r="1141" spans="1:7" x14ac:dyDescent="0.2">
      <c r="A1141" s="3"/>
      <c r="B1141" s="6"/>
      <c r="C1141" s="6"/>
      <c r="D1141" s="6"/>
      <c r="E1141" s="6"/>
      <c r="F1141" s="6"/>
      <c r="G1141" s="2"/>
    </row>
    <row r="1142" spans="1:7" x14ac:dyDescent="0.2">
      <c r="A1142" s="3"/>
      <c r="B1142" s="6"/>
      <c r="C1142" s="6"/>
      <c r="D1142" s="6"/>
      <c r="E1142" s="6"/>
      <c r="F1142" s="6"/>
      <c r="G1142" s="2"/>
    </row>
    <row r="1143" spans="1:7" x14ac:dyDescent="0.2">
      <c r="A1143" s="3"/>
      <c r="B1143" s="6"/>
      <c r="C1143" s="6"/>
      <c r="D1143" s="6"/>
      <c r="E1143" s="6"/>
      <c r="F1143" s="6"/>
      <c r="G1143" s="2"/>
    </row>
    <row r="1144" spans="1:7" x14ac:dyDescent="0.2">
      <c r="A1144" s="3"/>
      <c r="B1144" s="6"/>
      <c r="C1144" s="6"/>
      <c r="D1144" s="6"/>
      <c r="E1144" s="6"/>
      <c r="F1144" s="6"/>
      <c r="G1144" s="2"/>
    </row>
    <row r="1145" spans="1:7" x14ac:dyDescent="0.2">
      <c r="A1145" s="3"/>
      <c r="B1145" s="6"/>
      <c r="C1145" s="6"/>
      <c r="D1145" s="6"/>
      <c r="E1145" s="6"/>
      <c r="F1145" s="6"/>
      <c r="G1145" s="2"/>
    </row>
    <row r="1146" spans="1:7" x14ac:dyDescent="0.2">
      <c r="A1146" s="3"/>
      <c r="B1146" s="6"/>
      <c r="C1146" s="6"/>
      <c r="D1146" s="6"/>
      <c r="E1146" s="6"/>
      <c r="F1146" s="6"/>
      <c r="G1146" s="2"/>
    </row>
    <row r="1147" spans="1:7" x14ac:dyDescent="0.2">
      <c r="A1147" s="3"/>
      <c r="B1147" s="6"/>
      <c r="C1147" s="6"/>
      <c r="D1147" s="6"/>
      <c r="E1147" s="6"/>
      <c r="F1147" s="6"/>
      <c r="G1147" s="2"/>
    </row>
    <row r="1148" spans="1:7" x14ac:dyDescent="0.2">
      <c r="A1148" s="3"/>
      <c r="B1148" s="6"/>
      <c r="C1148" s="6"/>
      <c r="D1148" s="6"/>
      <c r="E1148" s="6"/>
      <c r="F1148" s="6"/>
      <c r="G1148" s="2"/>
    </row>
    <row r="1149" spans="1:7" x14ac:dyDescent="0.2">
      <c r="A1149" s="3"/>
      <c r="B1149" s="6"/>
      <c r="C1149" s="6"/>
      <c r="D1149" s="6"/>
      <c r="E1149" s="6"/>
      <c r="F1149" s="6"/>
      <c r="G1149" s="2"/>
    </row>
    <row r="1150" spans="1:7" x14ac:dyDescent="0.2">
      <c r="A1150" s="3"/>
      <c r="B1150" s="6"/>
      <c r="C1150" s="6"/>
      <c r="D1150" s="6"/>
      <c r="E1150" s="6"/>
      <c r="F1150" s="6"/>
      <c r="G1150" s="2"/>
    </row>
    <row r="1151" spans="1:7" x14ac:dyDescent="0.2">
      <c r="A1151" s="3"/>
      <c r="B1151" s="6"/>
      <c r="C1151" s="6"/>
      <c r="D1151" s="6"/>
      <c r="E1151" s="6"/>
      <c r="F1151" s="6"/>
      <c r="G1151" s="2"/>
    </row>
    <row r="1152" spans="1:7" x14ac:dyDescent="0.2">
      <c r="A1152" s="3"/>
      <c r="B1152" s="6"/>
      <c r="C1152" s="6"/>
      <c r="D1152" s="6"/>
      <c r="E1152" s="6"/>
      <c r="F1152" s="6"/>
      <c r="G1152" s="2"/>
    </row>
    <row r="1153" spans="1:7" x14ac:dyDescent="0.2">
      <c r="A1153" s="3"/>
      <c r="B1153" s="6"/>
      <c r="C1153" s="6"/>
      <c r="D1153" s="6"/>
      <c r="E1153" s="6"/>
      <c r="F1153" s="6"/>
      <c r="G1153" s="2"/>
    </row>
    <row r="1154" spans="1:7" x14ac:dyDescent="0.2">
      <c r="A1154" s="3"/>
      <c r="B1154" s="6"/>
      <c r="C1154" s="6"/>
      <c r="D1154" s="6"/>
      <c r="E1154" s="6"/>
      <c r="F1154" s="6"/>
      <c r="G1154" s="2"/>
    </row>
    <row r="1155" spans="1:7" x14ac:dyDescent="0.2">
      <c r="A1155" s="3"/>
      <c r="B1155" s="6"/>
      <c r="C1155" s="6"/>
      <c r="D1155" s="6"/>
      <c r="E1155" s="6"/>
      <c r="F1155" s="6"/>
      <c r="G1155" s="2"/>
    </row>
    <row r="1156" spans="1:7" x14ac:dyDescent="0.2">
      <c r="A1156" s="3"/>
      <c r="B1156" s="6"/>
      <c r="C1156" s="6"/>
      <c r="D1156" s="6"/>
      <c r="E1156" s="6"/>
      <c r="F1156" s="6"/>
      <c r="G1156" s="2"/>
    </row>
    <row r="1157" spans="1:7" x14ac:dyDescent="0.2">
      <c r="A1157" s="3"/>
      <c r="B1157" s="6"/>
      <c r="C1157" s="6"/>
      <c r="D1157" s="6"/>
      <c r="E1157" s="6"/>
      <c r="F1157" s="6"/>
      <c r="G1157" s="2"/>
    </row>
    <row r="1158" spans="1:7" x14ac:dyDescent="0.2">
      <c r="A1158" s="3"/>
      <c r="B1158" s="6"/>
      <c r="C1158" s="6"/>
      <c r="D1158" s="6"/>
      <c r="E1158" s="6"/>
      <c r="F1158" s="6"/>
      <c r="G1158" s="2"/>
    </row>
    <row r="1159" spans="1:7" x14ac:dyDescent="0.2">
      <c r="A1159" s="3"/>
      <c r="B1159" s="6"/>
      <c r="C1159" s="6"/>
      <c r="D1159" s="6"/>
      <c r="E1159" s="6"/>
      <c r="F1159" s="6"/>
      <c r="G1159" s="2"/>
    </row>
    <row r="1160" spans="1:7" x14ac:dyDescent="0.2">
      <c r="A1160" s="3"/>
      <c r="B1160" s="6"/>
      <c r="C1160" s="6"/>
      <c r="D1160" s="6"/>
      <c r="E1160" s="6"/>
      <c r="F1160" s="6"/>
      <c r="G1160" s="2"/>
    </row>
    <row r="1161" spans="1:7" x14ac:dyDescent="0.2">
      <c r="A1161" s="3"/>
      <c r="B1161" s="6"/>
      <c r="C1161" s="6"/>
      <c r="D1161" s="6"/>
      <c r="E1161" s="6"/>
      <c r="F1161" s="6"/>
      <c r="G1161" s="2"/>
    </row>
    <row r="1162" spans="1:7" x14ac:dyDescent="0.2">
      <c r="A1162" s="3"/>
      <c r="B1162" s="6"/>
      <c r="C1162" s="6"/>
      <c r="D1162" s="6"/>
      <c r="E1162" s="6"/>
      <c r="F1162" s="6"/>
      <c r="G1162" s="2"/>
    </row>
    <row r="1163" spans="1:7" x14ac:dyDescent="0.2">
      <c r="A1163" s="3"/>
      <c r="B1163" s="6"/>
      <c r="C1163" s="6"/>
      <c r="D1163" s="6"/>
      <c r="E1163" s="6"/>
      <c r="F1163" s="6"/>
      <c r="G1163" s="2"/>
    </row>
    <row r="1164" spans="1:7" x14ac:dyDescent="0.2">
      <c r="A1164" s="3"/>
      <c r="B1164" s="6"/>
      <c r="C1164" s="6"/>
      <c r="D1164" s="6"/>
      <c r="E1164" s="6"/>
      <c r="F1164" s="6"/>
      <c r="G1164" s="2"/>
    </row>
    <row r="1165" spans="1:7" x14ac:dyDescent="0.2">
      <c r="A1165" s="3"/>
      <c r="B1165" s="6"/>
      <c r="C1165" s="6"/>
      <c r="D1165" s="6"/>
      <c r="E1165" s="6"/>
      <c r="F1165" s="6"/>
      <c r="G1165" s="2"/>
    </row>
    <row r="1166" spans="1:7" x14ac:dyDescent="0.2">
      <c r="A1166" s="3"/>
      <c r="B1166" s="6"/>
      <c r="C1166" s="6"/>
      <c r="D1166" s="6"/>
      <c r="E1166" s="6"/>
      <c r="F1166" s="6"/>
      <c r="G1166" s="2"/>
    </row>
    <row r="1167" spans="1:7" x14ac:dyDescent="0.2">
      <c r="A1167" s="3"/>
      <c r="B1167" s="6"/>
      <c r="C1167" s="6"/>
      <c r="D1167" s="6"/>
      <c r="E1167" s="6"/>
      <c r="F1167" s="6"/>
      <c r="G1167" s="2"/>
    </row>
    <row r="1168" spans="1:7" x14ac:dyDescent="0.2">
      <c r="A1168" s="3"/>
      <c r="B1168" s="6"/>
      <c r="C1168" s="6"/>
      <c r="D1168" s="6"/>
      <c r="E1168" s="6"/>
      <c r="F1168" s="6"/>
      <c r="G1168" s="2"/>
    </row>
    <row r="1169" spans="1:7" x14ac:dyDescent="0.2">
      <c r="A1169" s="3"/>
      <c r="B1169" s="6"/>
      <c r="C1169" s="6"/>
      <c r="D1169" s="6"/>
      <c r="E1169" s="6"/>
      <c r="F1169" s="6"/>
      <c r="G1169" s="2"/>
    </row>
    <row r="1170" spans="1:7" x14ac:dyDescent="0.2">
      <c r="A1170" s="3"/>
      <c r="B1170" s="6"/>
      <c r="C1170" s="6"/>
      <c r="D1170" s="6"/>
      <c r="E1170" s="6"/>
      <c r="F1170" s="6"/>
      <c r="G1170" s="2"/>
    </row>
    <row r="1171" spans="1:7" x14ac:dyDescent="0.2">
      <c r="A1171" s="3"/>
      <c r="B1171" s="6"/>
      <c r="C1171" s="6"/>
      <c r="D1171" s="6"/>
      <c r="E1171" s="6"/>
      <c r="F1171" s="6"/>
      <c r="G1171" s="2"/>
    </row>
    <row r="1172" spans="1:7" x14ac:dyDescent="0.2">
      <c r="A1172" s="3"/>
      <c r="B1172" s="6"/>
      <c r="C1172" s="6"/>
      <c r="D1172" s="6"/>
      <c r="E1172" s="6"/>
      <c r="F1172" s="6"/>
      <c r="G1172" s="2"/>
    </row>
    <row r="1173" spans="1:7" x14ac:dyDescent="0.2">
      <c r="A1173" s="3"/>
      <c r="B1173" s="6"/>
      <c r="C1173" s="6"/>
      <c r="D1173" s="6"/>
      <c r="E1173" s="6"/>
      <c r="F1173" s="6"/>
      <c r="G1173" s="2"/>
    </row>
    <row r="1174" spans="1:7" x14ac:dyDescent="0.2">
      <c r="A1174" s="3"/>
      <c r="B1174" s="6"/>
      <c r="C1174" s="6"/>
      <c r="D1174" s="6"/>
      <c r="E1174" s="6"/>
      <c r="F1174" s="6"/>
      <c r="G1174" s="2"/>
    </row>
    <row r="1175" spans="1:7" x14ac:dyDescent="0.2">
      <c r="A1175" s="3"/>
      <c r="B1175" s="6"/>
      <c r="C1175" s="6"/>
      <c r="D1175" s="6"/>
      <c r="E1175" s="6"/>
      <c r="F1175" s="6"/>
      <c r="G1175" s="2"/>
    </row>
    <row r="1176" spans="1:7" x14ac:dyDescent="0.2">
      <c r="A1176" s="3"/>
      <c r="B1176" s="6"/>
      <c r="C1176" s="6"/>
      <c r="D1176" s="6"/>
      <c r="E1176" s="6"/>
      <c r="F1176" s="6"/>
      <c r="G1176" s="2"/>
    </row>
    <row r="1177" spans="1:7" x14ac:dyDescent="0.2">
      <c r="A1177" s="3"/>
      <c r="B1177" s="6"/>
      <c r="C1177" s="6"/>
      <c r="D1177" s="6"/>
      <c r="E1177" s="6"/>
      <c r="F1177" s="6"/>
      <c r="G1177" s="2"/>
    </row>
    <row r="1178" spans="1:7" x14ac:dyDescent="0.2">
      <c r="A1178" s="3"/>
      <c r="B1178" s="6"/>
      <c r="C1178" s="6"/>
      <c r="D1178" s="6"/>
      <c r="E1178" s="6"/>
      <c r="F1178" s="6"/>
      <c r="G1178" s="2"/>
    </row>
    <row r="1179" spans="1:7" x14ac:dyDescent="0.2">
      <c r="A1179" s="3"/>
      <c r="B1179" s="6"/>
      <c r="C1179" s="6"/>
      <c r="D1179" s="6"/>
      <c r="E1179" s="6"/>
      <c r="F1179" s="6"/>
      <c r="G1179" s="2"/>
    </row>
    <row r="1180" spans="1:7" x14ac:dyDescent="0.2">
      <c r="A1180" s="3"/>
      <c r="B1180" s="6"/>
      <c r="C1180" s="6"/>
      <c r="D1180" s="6"/>
      <c r="E1180" s="6"/>
      <c r="F1180" s="6"/>
      <c r="G1180" s="2"/>
    </row>
    <row r="1181" spans="1:7" x14ac:dyDescent="0.2">
      <c r="A1181" s="3"/>
      <c r="B1181" s="6"/>
      <c r="C1181" s="6"/>
      <c r="D1181" s="6"/>
      <c r="E1181" s="6"/>
      <c r="F1181" s="6"/>
      <c r="G1181" s="2"/>
    </row>
    <row r="1182" spans="1:7" x14ac:dyDescent="0.2">
      <c r="A1182" s="3"/>
      <c r="B1182" s="6"/>
      <c r="C1182" s="6"/>
      <c r="D1182" s="6"/>
      <c r="E1182" s="6"/>
      <c r="F1182" s="6"/>
      <c r="G1182" s="2"/>
    </row>
    <row r="1183" spans="1:7" x14ac:dyDescent="0.2">
      <c r="A1183" s="3"/>
      <c r="B1183" s="6"/>
      <c r="C1183" s="6"/>
      <c r="D1183" s="6"/>
      <c r="E1183" s="6"/>
      <c r="F1183" s="6"/>
      <c r="G1183" s="2"/>
    </row>
    <row r="1184" spans="1:7" x14ac:dyDescent="0.2">
      <c r="A1184" s="3"/>
      <c r="B1184" s="6"/>
      <c r="C1184" s="6"/>
      <c r="D1184" s="6"/>
      <c r="E1184" s="6"/>
      <c r="F1184" s="6"/>
      <c r="G1184" s="2"/>
    </row>
    <row r="1185" spans="1:7" x14ac:dyDescent="0.2">
      <c r="A1185" s="3"/>
      <c r="B1185" s="6"/>
      <c r="C1185" s="6"/>
      <c r="D1185" s="6"/>
      <c r="E1185" s="6"/>
      <c r="F1185" s="6"/>
      <c r="G1185" s="2"/>
    </row>
    <row r="1186" spans="1:7" x14ac:dyDescent="0.2">
      <c r="A1186" s="3"/>
      <c r="B1186" s="6"/>
      <c r="C1186" s="6"/>
      <c r="D1186" s="6"/>
      <c r="E1186" s="6"/>
      <c r="F1186" s="6"/>
      <c r="G1186" s="2"/>
    </row>
    <row r="1187" spans="1:7" x14ac:dyDescent="0.2">
      <c r="A1187" s="3"/>
      <c r="B1187" s="6"/>
      <c r="C1187" s="6"/>
      <c r="D1187" s="6"/>
      <c r="E1187" s="6"/>
      <c r="F1187" s="6"/>
      <c r="G1187" s="2"/>
    </row>
    <row r="1188" spans="1:7" x14ac:dyDescent="0.2">
      <c r="A1188" s="3"/>
      <c r="B1188" s="6"/>
      <c r="C1188" s="6"/>
      <c r="D1188" s="6"/>
      <c r="E1188" s="6"/>
      <c r="F1188" s="6"/>
      <c r="G1188" s="2"/>
    </row>
    <row r="1189" spans="1:7" x14ac:dyDescent="0.2">
      <c r="A1189" s="3"/>
      <c r="B1189" s="6"/>
      <c r="C1189" s="6"/>
      <c r="D1189" s="6"/>
      <c r="E1189" s="6"/>
      <c r="F1189" s="6"/>
      <c r="G1189" s="2"/>
    </row>
    <row r="1190" spans="1:7" x14ac:dyDescent="0.2">
      <c r="A1190" s="3"/>
      <c r="B1190" s="6"/>
      <c r="C1190" s="6"/>
      <c r="D1190" s="6"/>
      <c r="E1190" s="6"/>
      <c r="F1190" s="6"/>
      <c r="G1190" s="2"/>
    </row>
    <row r="1191" spans="1:7" x14ac:dyDescent="0.2">
      <c r="A1191" s="3"/>
      <c r="B1191" s="6"/>
      <c r="C1191" s="6"/>
      <c r="D1191" s="6"/>
      <c r="E1191" s="6"/>
      <c r="F1191" s="6"/>
      <c r="G1191" s="2"/>
    </row>
    <row r="1192" spans="1:7" x14ac:dyDescent="0.2">
      <c r="A1192" s="3"/>
      <c r="B1192" s="6"/>
      <c r="C1192" s="6"/>
      <c r="D1192" s="6"/>
      <c r="E1192" s="6"/>
      <c r="F1192" s="6"/>
      <c r="G1192" s="2"/>
    </row>
    <row r="1193" spans="1:7" x14ac:dyDescent="0.2">
      <c r="A1193" s="3"/>
      <c r="B1193" s="6"/>
      <c r="C1193" s="6"/>
      <c r="D1193" s="6"/>
      <c r="E1193" s="6"/>
      <c r="F1193" s="6"/>
      <c r="G1193" s="2"/>
    </row>
    <row r="1194" spans="1:7" x14ac:dyDescent="0.2">
      <c r="A1194" s="3"/>
      <c r="B1194" s="6"/>
      <c r="C1194" s="6"/>
      <c r="D1194" s="6"/>
      <c r="E1194" s="6"/>
      <c r="F1194" s="6"/>
      <c r="G1194" s="2"/>
    </row>
    <row r="1195" spans="1:7" x14ac:dyDescent="0.2">
      <c r="A1195" s="3"/>
      <c r="B1195" s="6"/>
      <c r="C1195" s="6"/>
      <c r="D1195" s="6"/>
      <c r="E1195" s="6"/>
      <c r="F1195" s="6"/>
      <c r="G1195" s="2"/>
    </row>
    <row r="1196" spans="1:7" x14ac:dyDescent="0.2">
      <c r="A1196" s="3"/>
      <c r="B1196" s="6"/>
      <c r="C1196" s="6"/>
      <c r="D1196" s="6"/>
      <c r="E1196" s="6"/>
      <c r="F1196" s="6"/>
      <c r="G1196" s="2"/>
    </row>
    <row r="1197" spans="1:7" x14ac:dyDescent="0.2">
      <c r="A1197" s="3"/>
      <c r="B1197" s="6"/>
      <c r="C1197" s="6"/>
      <c r="D1197" s="6"/>
      <c r="E1197" s="6"/>
      <c r="F1197" s="6"/>
      <c r="G1197" s="2"/>
    </row>
    <row r="1198" spans="1:7" x14ac:dyDescent="0.2">
      <c r="A1198" s="3"/>
      <c r="B1198" s="6"/>
      <c r="C1198" s="6"/>
      <c r="D1198" s="6"/>
      <c r="E1198" s="6"/>
      <c r="F1198" s="6"/>
      <c r="G1198" s="2"/>
    </row>
    <row r="1199" spans="1:7" x14ac:dyDescent="0.2">
      <c r="A1199" s="3"/>
      <c r="B1199" s="6"/>
      <c r="C1199" s="6"/>
      <c r="D1199" s="6"/>
      <c r="E1199" s="6"/>
      <c r="F1199" s="6"/>
      <c r="G1199" s="2"/>
    </row>
    <row r="1200" spans="1:7" x14ac:dyDescent="0.2">
      <c r="A1200" s="3"/>
      <c r="B1200" s="6"/>
      <c r="C1200" s="6"/>
      <c r="D1200" s="6"/>
      <c r="E1200" s="6"/>
      <c r="F1200" s="6"/>
      <c r="G1200" s="2"/>
    </row>
    <row r="1201" spans="1:7" x14ac:dyDescent="0.2">
      <c r="A1201" s="3"/>
      <c r="B1201" s="6"/>
      <c r="C1201" s="6"/>
      <c r="D1201" s="6"/>
      <c r="E1201" s="6"/>
      <c r="F1201" s="6"/>
      <c r="G1201" s="2"/>
    </row>
    <row r="1202" spans="1:7" x14ac:dyDescent="0.2">
      <c r="A1202" s="3"/>
      <c r="B1202" s="6"/>
      <c r="C1202" s="6"/>
      <c r="D1202" s="6"/>
      <c r="E1202" s="6"/>
      <c r="F1202" s="6"/>
      <c r="G1202" s="2"/>
    </row>
    <row r="1203" spans="1:7" x14ac:dyDescent="0.2">
      <c r="A1203" s="3"/>
      <c r="B1203" s="6"/>
      <c r="C1203" s="6"/>
      <c r="D1203" s="6"/>
      <c r="E1203" s="6"/>
      <c r="F1203" s="6"/>
      <c r="G1203" s="2"/>
    </row>
    <row r="1204" spans="1:7" x14ac:dyDescent="0.2">
      <c r="A1204" s="3"/>
      <c r="B1204" s="6"/>
      <c r="C1204" s="6"/>
      <c r="D1204" s="6"/>
      <c r="E1204" s="6"/>
      <c r="F1204" s="6"/>
      <c r="G1204" s="2"/>
    </row>
    <row r="1205" spans="1:7" x14ac:dyDescent="0.2">
      <c r="A1205" s="3"/>
      <c r="B1205" s="6"/>
      <c r="C1205" s="6"/>
      <c r="D1205" s="6"/>
      <c r="E1205" s="6"/>
      <c r="F1205" s="6"/>
      <c r="G1205" s="2"/>
    </row>
    <row r="1206" spans="1:7" x14ac:dyDescent="0.2">
      <c r="A1206" s="3"/>
      <c r="B1206" s="6"/>
      <c r="C1206" s="6"/>
      <c r="D1206" s="6"/>
      <c r="E1206" s="6"/>
      <c r="F1206" s="6"/>
      <c r="G1206" s="2"/>
    </row>
    <row r="1207" spans="1:7" x14ac:dyDescent="0.2">
      <c r="A1207" s="3"/>
      <c r="B1207" s="6"/>
      <c r="C1207" s="6"/>
      <c r="D1207" s="6"/>
      <c r="E1207" s="6"/>
      <c r="F1207" s="6"/>
      <c r="G1207" s="2"/>
    </row>
    <row r="1208" spans="1:7" x14ac:dyDescent="0.2">
      <c r="A1208" s="3"/>
      <c r="B1208" s="6"/>
      <c r="C1208" s="6"/>
      <c r="D1208" s="6"/>
      <c r="E1208" s="6"/>
      <c r="F1208" s="6"/>
      <c r="G1208" s="2"/>
    </row>
    <row r="1209" spans="1:7" x14ac:dyDescent="0.2">
      <c r="A1209" s="3"/>
      <c r="B1209" s="6"/>
      <c r="C1209" s="6"/>
      <c r="D1209" s="6"/>
      <c r="E1209" s="6"/>
      <c r="F1209" s="6"/>
      <c r="G1209" s="2"/>
    </row>
    <row r="1210" spans="1:7" x14ac:dyDescent="0.2">
      <c r="A1210" s="3"/>
      <c r="B1210" s="6"/>
      <c r="C1210" s="6"/>
      <c r="D1210" s="6"/>
      <c r="E1210" s="6"/>
      <c r="F1210" s="6"/>
      <c r="G1210" s="2"/>
    </row>
    <row r="1211" spans="1:7" x14ac:dyDescent="0.2">
      <c r="A1211" s="3"/>
      <c r="B1211" s="6"/>
      <c r="C1211" s="6"/>
      <c r="D1211" s="6"/>
      <c r="E1211" s="6"/>
      <c r="F1211" s="6"/>
      <c r="G1211" s="2"/>
    </row>
    <row r="1212" spans="1:7" x14ac:dyDescent="0.2">
      <c r="A1212" s="3"/>
      <c r="B1212" s="6"/>
      <c r="C1212" s="6"/>
      <c r="D1212" s="6"/>
      <c r="E1212" s="6"/>
      <c r="F1212" s="6"/>
      <c r="G1212" s="2"/>
    </row>
    <row r="1213" spans="1:7" x14ac:dyDescent="0.2">
      <c r="A1213" s="3"/>
      <c r="B1213" s="6"/>
      <c r="C1213" s="6"/>
      <c r="D1213" s="6"/>
      <c r="E1213" s="6"/>
      <c r="F1213" s="6"/>
      <c r="G1213" s="2"/>
    </row>
    <row r="1214" spans="1:7" x14ac:dyDescent="0.2">
      <c r="A1214" s="3"/>
      <c r="B1214" s="6"/>
      <c r="C1214" s="6"/>
      <c r="D1214" s="6"/>
      <c r="E1214" s="6"/>
      <c r="F1214" s="6"/>
      <c r="G1214" s="2"/>
    </row>
    <row r="1215" spans="1:7" x14ac:dyDescent="0.2">
      <c r="A1215" s="3"/>
      <c r="B1215" s="6"/>
      <c r="C1215" s="6"/>
      <c r="D1215" s="6"/>
      <c r="E1215" s="6"/>
      <c r="F1215" s="6"/>
      <c r="G1215" s="2"/>
    </row>
    <row r="1216" spans="1:7" x14ac:dyDescent="0.2">
      <c r="A1216" s="3"/>
      <c r="B1216" s="6"/>
      <c r="C1216" s="6"/>
      <c r="D1216" s="6"/>
      <c r="E1216" s="6"/>
      <c r="F1216" s="6"/>
      <c r="G1216" s="2"/>
    </row>
    <row r="1217" spans="1:7" x14ac:dyDescent="0.2">
      <c r="A1217" s="3"/>
      <c r="B1217" s="6"/>
      <c r="C1217" s="6"/>
      <c r="D1217" s="6"/>
      <c r="E1217" s="6"/>
      <c r="F1217" s="6"/>
      <c r="G1217" s="2"/>
    </row>
    <row r="1218" spans="1:7" x14ac:dyDescent="0.2">
      <c r="A1218" s="3"/>
      <c r="B1218" s="6"/>
      <c r="C1218" s="6"/>
      <c r="D1218" s="6"/>
      <c r="E1218" s="6"/>
      <c r="F1218" s="6"/>
      <c r="G1218" s="2"/>
    </row>
    <row r="1219" spans="1:7" x14ac:dyDescent="0.2">
      <c r="A1219" s="3"/>
      <c r="B1219" s="6"/>
      <c r="C1219" s="6"/>
      <c r="D1219" s="6"/>
      <c r="E1219" s="6"/>
      <c r="F1219" s="6"/>
      <c r="G1219" s="2"/>
    </row>
    <row r="1220" spans="1:7" x14ac:dyDescent="0.2">
      <c r="A1220" s="3"/>
      <c r="B1220" s="6"/>
      <c r="C1220" s="6"/>
      <c r="D1220" s="6"/>
      <c r="E1220" s="6"/>
      <c r="F1220" s="6"/>
      <c r="G1220" s="2"/>
    </row>
    <row r="1221" spans="1:7" x14ac:dyDescent="0.2">
      <c r="A1221" s="3"/>
      <c r="B1221" s="6"/>
      <c r="C1221" s="6"/>
      <c r="D1221" s="6"/>
      <c r="E1221" s="6"/>
      <c r="F1221" s="6"/>
      <c r="G1221" s="2"/>
    </row>
    <row r="1222" spans="1:7" x14ac:dyDescent="0.2">
      <c r="A1222" s="3"/>
      <c r="B1222" s="6"/>
      <c r="C1222" s="6"/>
      <c r="D1222" s="6"/>
      <c r="E1222" s="6"/>
      <c r="F1222" s="6"/>
      <c r="G1222" s="2"/>
    </row>
    <row r="1223" spans="1:7" x14ac:dyDescent="0.2">
      <c r="A1223" s="3"/>
      <c r="B1223" s="6"/>
      <c r="C1223" s="6"/>
      <c r="D1223" s="6"/>
      <c r="E1223" s="6"/>
      <c r="F1223" s="6"/>
      <c r="G1223" s="2"/>
    </row>
    <row r="1224" spans="1:7" x14ac:dyDescent="0.2">
      <c r="A1224" s="3"/>
      <c r="B1224" s="6"/>
      <c r="C1224" s="6"/>
      <c r="D1224" s="6"/>
      <c r="E1224" s="6"/>
      <c r="F1224" s="6"/>
      <c r="G1224" s="2"/>
    </row>
    <row r="1225" spans="1:7" x14ac:dyDescent="0.2">
      <c r="A1225" s="3"/>
      <c r="B1225" s="6"/>
      <c r="C1225" s="6"/>
      <c r="D1225" s="6"/>
      <c r="E1225" s="6"/>
      <c r="F1225" s="6"/>
      <c r="G1225" s="2"/>
    </row>
    <row r="1226" spans="1:7" x14ac:dyDescent="0.2">
      <c r="A1226" s="3"/>
      <c r="B1226" s="6"/>
      <c r="C1226" s="6"/>
      <c r="D1226" s="6"/>
      <c r="E1226" s="6"/>
      <c r="F1226" s="6"/>
      <c r="G1226" s="2"/>
    </row>
    <row r="1227" spans="1:7" x14ac:dyDescent="0.2">
      <c r="A1227" s="3"/>
      <c r="B1227" s="6"/>
      <c r="C1227" s="6"/>
      <c r="D1227" s="6"/>
      <c r="E1227" s="6"/>
      <c r="F1227" s="6"/>
      <c r="G1227" s="2"/>
    </row>
    <row r="1228" spans="1:7" x14ac:dyDescent="0.2">
      <c r="A1228" s="3"/>
      <c r="B1228" s="6"/>
      <c r="C1228" s="6"/>
      <c r="D1228" s="6"/>
      <c r="E1228" s="6"/>
      <c r="F1228" s="6"/>
      <c r="G1228" s="2"/>
    </row>
    <row r="1229" spans="1:7" x14ac:dyDescent="0.2">
      <c r="A1229" s="3"/>
      <c r="B1229" s="6"/>
      <c r="C1229" s="6"/>
      <c r="D1229" s="6"/>
      <c r="E1229" s="6"/>
      <c r="F1229" s="6"/>
      <c r="G1229" s="2"/>
    </row>
    <row r="1230" spans="1:7" x14ac:dyDescent="0.2">
      <c r="A1230" s="3"/>
      <c r="B1230" s="6"/>
      <c r="C1230" s="6"/>
      <c r="D1230" s="6"/>
      <c r="E1230" s="6"/>
      <c r="F1230" s="6"/>
      <c r="G1230" s="2"/>
    </row>
    <row r="1231" spans="1:7" x14ac:dyDescent="0.2">
      <c r="A1231" s="3"/>
      <c r="B1231" s="6"/>
      <c r="C1231" s="6"/>
      <c r="D1231" s="6"/>
      <c r="E1231" s="6"/>
      <c r="F1231" s="6"/>
      <c r="G1231" s="2"/>
    </row>
    <row r="1232" spans="1:7" x14ac:dyDescent="0.2">
      <c r="A1232" s="3"/>
      <c r="B1232" s="6"/>
      <c r="C1232" s="6"/>
      <c r="D1232" s="6"/>
      <c r="E1232" s="6"/>
      <c r="F1232" s="6"/>
      <c r="G1232" s="2"/>
    </row>
    <row r="1233" spans="1:7" x14ac:dyDescent="0.2">
      <c r="A1233" s="3"/>
      <c r="B1233" s="6"/>
      <c r="C1233" s="6"/>
      <c r="D1233" s="6"/>
      <c r="E1233" s="6"/>
      <c r="F1233" s="6"/>
      <c r="G1233" s="2"/>
    </row>
    <row r="1234" spans="1:7" x14ac:dyDescent="0.2">
      <c r="A1234" s="3"/>
      <c r="B1234" s="6"/>
      <c r="C1234" s="6"/>
      <c r="D1234" s="6"/>
      <c r="E1234" s="6"/>
      <c r="F1234" s="6"/>
      <c r="G1234" s="2"/>
    </row>
    <row r="1235" spans="1:7" x14ac:dyDescent="0.2">
      <c r="A1235" s="3"/>
      <c r="B1235" s="6"/>
      <c r="C1235" s="6"/>
      <c r="D1235" s="6"/>
      <c r="E1235" s="6"/>
      <c r="F1235" s="6"/>
      <c r="G1235" s="2"/>
    </row>
    <row r="1236" spans="1:7" x14ac:dyDescent="0.2">
      <c r="A1236" s="3"/>
      <c r="B1236" s="6"/>
      <c r="C1236" s="6"/>
      <c r="D1236" s="6"/>
      <c r="E1236" s="6"/>
      <c r="F1236" s="6"/>
      <c r="G1236" s="2"/>
    </row>
    <row r="1237" spans="1:7" x14ac:dyDescent="0.2">
      <c r="A1237" s="3"/>
      <c r="B1237" s="6"/>
      <c r="C1237" s="6"/>
      <c r="D1237" s="6"/>
      <c r="E1237" s="6"/>
      <c r="F1237" s="6"/>
      <c r="G1237" s="2"/>
    </row>
    <row r="1238" spans="1:7" x14ac:dyDescent="0.2">
      <c r="A1238" s="3"/>
      <c r="B1238" s="6"/>
      <c r="C1238" s="6"/>
      <c r="D1238" s="6"/>
      <c r="E1238" s="6"/>
      <c r="F1238" s="6"/>
      <c r="G1238" s="2"/>
    </row>
    <row r="1239" spans="1:7" x14ac:dyDescent="0.2">
      <c r="A1239" s="3"/>
      <c r="B1239" s="6"/>
      <c r="C1239" s="6"/>
      <c r="D1239" s="6"/>
      <c r="E1239" s="6"/>
      <c r="F1239" s="6"/>
      <c r="G1239" s="2"/>
    </row>
    <row r="1240" spans="1:7" x14ac:dyDescent="0.2">
      <c r="A1240" s="3"/>
      <c r="B1240" s="6"/>
      <c r="C1240" s="6"/>
      <c r="D1240" s="6"/>
      <c r="E1240" s="6"/>
      <c r="F1240" s="6"/>
      <c r="G1240" s="2"/>
    </row>
    <row r="1241" spans="1:7" x14ac:dyDescent="0.2">
      <c r="A1241" s="3"/>
      <c r="B1241" s="6"/>
      <c r="C1241" s="6"/>
      <c r="D1241" s="6"/>
      <c r="E1241" s="6"/>
      <c r="F1241" s="6"/>
      <c r="G1241" s="2"/>
    </row>
    <row r="1242" spans="1:7" x14ac:dyDescent="0.2">
      <c r="A1242" s="3"/>
      <c r="B1242" s="6"/>
      <c r="C1242" s="6"/>
      <c r="D1242" s="6"/>
      <c r="E1242" s="6"/>
      <c r="F1242" s="6"/>
      <c r="G1242" s="2"/>
    </row>
    <row r="1243" spans="1:7" x14ac:dyDescent="0.2">
      <c r="A1243" s="3"/>
      <c r="B1243" s="6"/>
      <c r="C1243" s="6"/>
      <c r="D1243" s="6"/>
      <c r="E1243" s="6"/>
      <c r="F1243" s="6"/>
      <c r="G1243" s="2"/>
    </row>
    <row r="1244" spans="1:7" x14ac:dyDescent="0.2">
      <c r="A1244" s="3"/>
      <c r="B1244" s="6"/>
      <c r="C1244" s="6"/>
      <c r="D1244" s="6"/>
      <c r="E1244" s="6"/>
      <c r="F1244" s="6"/>
      <c r="G1244" s="2"/>
    </row>
    <row r="1245" spans="1:7" x14ac:dyDescent="0.2">
      <c r="A1245" s="3"/>
      <c r="B1245" s="6"/>
      <c r="C1245" s="6"/>
      <c r="D1245" s="6"/>
      <c r="E1245" s="6"/>
      <c r="F1245" s="6"/>
      <c r="G1245" s="2"/>
    </row>
    <row r="1246" spans="1:7" x14ac:dyDescent="0.2">
      <c r="A1246" s="3"/>
      <c r="B1246" s="6"/>
      <c r="C1246" s="6"/>
      <c r="D1246" s="6"/>
      <c r="E1246" s="6"/>
      <c r="F1246" s="6"/>
      <c r="G1246" s="2"/>
    </row>
    <row r="1247" spans="1:7" x14ac:dyDescent="0.2">
      <c r="A1247" s="3"/>
      <c r="B1247" s="6"/>
      <c r="C1247" s="6"/>
      <c r="D1247" s="6"/>
      <c r="E1247" s="6"/>
      <c r="F1247" s="6"/>
      <c r="G1247" s="2"/>
    </row>
    <row r="1248" spans="1:7" x14ac:dyDescent="0.2">
      <c r="A1248" s="3"/>
      <c r="B1248" s="6"/>
      <c r="C1248" s="6"/>
      <c r="D1248" s="6"/>
      <c r="E1248" s="6"/>
      <c r="F1248" s="6"/>
      <c r="G1248" s="2"/>
    </row>
    <row r="1249" spans="1:7" x14ac:dyDescent="0.2">
      <c r="A1249" s="3"/>
      <c r="B1249" s="6"/>
      <c r="C1249" s="6"/>
      <c r="D1249" s="6"/>
      <c r="E1249" s="6"/>
      <c r="F1249" s="6"/>
      <c r="G1249" s="2"/>
    </row>
    <row r="1250" spans="1:7" x14ac:dyDescent="0.2">
      <c r="A1250" s="3"/>
      <c r="B1250" s="6"/>
      <c r="C1250" s="6"/>
      <c r="D1250" s="6"/>
      <c r="E1250" s="6"/>
      <c r="F1250" s="6"/>
      <c r="G1250" s="2"/>
    </row>
    <row r="1251" spans="1:7" x14ac:dyDescent="0.2">
      <c r="A1251" s="3"/>
      <c r="B1251" s="6"/>
      <c r="C1251" s="6"/>
      <c r="D1251" s="6"/>
      <c r="E1251" s="6"/>
      <c r="F1251" s="6"/>
      <c r="G1251" s="2"/>
    </row>
    <row r="1252" spans="1:7" x14ac:dyDescent="0.2">
      <c r="A1252" s="3"/>
      <c r="B1252" s="6"/>
      <c r="C1252" s="6"/>
      <c r="D1252" s="6"/>
      <c r="E1252" s="6"/>
      <c r="F1252" s="6"/>
      <c r="G1252" s="2"/>
    </row>
    <row r="1253" spans="1:7" x14ac:dyDescent="0.2">
      <c r="A1253" s="3"/>
      <c r="B1253" s="6"/>
      <c r="C1253" s="6"/>
      <c r="D1253" s="6"/>
      <c r="E1253" s="6"/>
      <c r="F1253" s="6"/>
      <c r="G1253" s="2"/>
    </row>
    <row r="1254" spans="1:7" x14ac:dyDescent="0.2">
      <c r="A1254" s="3"/>
      <c r="B1254" s="6"/>
      <c r="C1254" s="6"/>
      <c r="D1254" s="6"/>
      <c r="E1254" s="6"/>
      <c r="F1254" s="6"/>
      <c r="G1254" s="2"/>
    </row>
    <row r="1255" spans="1:7" x14ac:dyDescent="0.2">
      <c r="A1255" s="3"/>
      <c r="B1255" s="6"/>
      <c r="C1255" s="6"/>
      <c r="D1255" s="6"/>
      <c r="E1255" s="6"/>
      <c r="F1255" s="6"/>
      <c r="G1255" s="2"/>
    </row>
    <row r="1256" spans="1:7" x14ac:dyDescent="0.2">
      <c r="A1256" s="3"/>
      <c r="B1256" s="6"/>
      <c r="C1256" s="6"/>
      <c r="D1256" s="6"/>
      <c r="E1256" s="6"/>
      <c r="F1256" s="6"/>
      <c r="G1256" s="2"/>
    </row>
    <row r="1257" spans="1:7" x14ac:dyDescent="0.2">
      <c r="A1257" s="3"/>
      <c r="B1257" s="6"/>
      <c r="C1257" s="6"/>
      <c r="D1257" s="6"/>
      <c r="E1257" s="6"/>
      <c r="F1257" s="6"/>
      <c r="G1257" s="2"/>
    </row>
    <row r="1258" spans="1:7" x14ac:dyDescent="0.2">
      <c r="A1258" s="3"/>
      <c r="B1258" s="6"/>
      <c r="C1258" s="6"/>
      <c r="D1258" s="6"/>
      <c r="E1258" s="6"/>
      <c r="F1258" s="6"/>
      <c r="G1258" s="2"/>
    </row>
    <row r="1259" spans="1:7" x14ac:dyDescent="0.2">
      <c r="A1259" s="3"/>
      <c r="B1259" s="6"/>
      <c r="C1259" s="6"/>
      <c r="D1259" s="6"/>
      <c r="E1259" s="6"/>
      <c r="F1259" s="6"/>
      <c r="G1259" s="2"/>
    </row>
    <row r="1260" spans="1:7" x14ac:dyDescent="0.2">
      <c r="A1260" s="3"/>
      <c r="B1260" s="6"/>
      <c r="C1260" s="6"/>
      <c r="D1260" s="6"/>
      <c r="E1260" s="6"/>
      <c r="F1260" s="6"/>
      <c r="G1260" s="2"/>
    </row>
    <row r="1261" spans="1:7" x14ac:dyDescent="0.2">
      <c r="A1261" s="3"/>
      <c r="B1261" s="6"/>
      <c r="C1261" s="6"/>
      <c r="D1261" s="6"/>
      <c r="E1261" s="6"/>
      <c r="F1261" s="6"/>
      <c r="G1261" s="2"/>
    </row>
    <row r="1262" spans="1:7" x14ac:dyDescent="0.2">
      <c r="A1262" s="3"/>
      <c r="B1262" s="6"/>
      <c r="C1262" s="6"/>
      <c r="D1262" s="6"/>
      <c r="E1262" s="6"/>
      <c r="F1262" s="6"/>
      <c r="G1262" s="2"/>
    </row>
    <row r="1263" spans="1:7" x14ac:dyDescent="0.2">
      <c r="A1263" s="3"/>
      <c r="B1263" s="6"/>
      <c r="C1263" s="6"/>
      <c r="D1263" s="6"/>
      <c r="E1263" s="6"/>
      <c r="F1263" s="6"/>
      <c r="G1263" s="2"/>
    </row>
    <row r="1264" spans="1:7" x14ac:dyDescent="0.2">
      <c r="A1264" s="3"/>
      <c r="B1264" s="6"/>
      <c r="C1264" s="6"/>
      <c r="D1264" s="6"/>
      <c r="E1264" s="6"/>
      <c r="F1264" s="6"/>
      <c r="G1264" s="2"/>
    </row>
    <row r="1265" spans="1:7" x14ac:dyDescent="0.2">
      <c r="A1265" s="3"/>
      <c r="B1265" s="6"/>
      <c r="C1265" s="6"/>
      <c r="D1265" s="6"/>
      <c r="E1265" s="6"/>
      <c r="F1265" s="6"/>
      <c r="G1265" s="2"/>
    </row>
    <row r="1266" spans="1:7" x14ac:dyDescent="0.2">
      <c r="A1266" s="3"/>
      <c r="B1266" s="6"/>
      <c r="C1266" s="6"/>
      <c r="D1266" s="6"/>
      <c r="E1266" s="6"/>
      <c r="F1266" s="6"/>
      <c r="G1266" s="2"/>
    </row>
    <row r="1267" spans="1:7" x14ac:dyDescent="0.2">
      <c r="A1267" s="3"/>
      <c r="B1267" s="6"/>
      <c r="C1267" s="6"/>
      <c r="D1267" s="6"/>
      <c r="E1267" s="6"/>
      <c r="F1267" s="6"/>
      <c r="G1267" s="2"/>
    </row>
    <row r="1268" spans="1:7" x14ac:dyDescent="0.2">
      <c r="A1268" s="3"/>
      <c r="B1268" s="6"/>
      <c r="C1268" s="6"/>
      <c r="D1268" s="6"/>
      <c r="E1268" s="6"/>
      <c r="F1268" s="6"/>
      <c r="G1268" s="2"/>
    </row>
    <row r="1269" spans="1:7" x14ac:dyDescent="0.2">
      <c r="A1269" s="3"/>
      <c r="B1269" s="6"/>
      <c r="C1269" s="6"/>
      <c r="D1269" s="6"/>
      <c r="E1269" s="6"/>
      <c r="F1269" s="6"/>
      <c r="G1269" s="2"/>
    </row>
    <row r="1270" spans="1:7" x14ac:dyDescent="0.2">
      <c r="A1270" s="3"/>
      <c r="B1270" s="6"/>
      <c r="C1270" s="6"/>
      <c r="D1270" s="6"/>
      <c r="E1270" s="6"/>
      <c r="F1270" s="6"/>
      <c r="G1270" s="2"/>
    </row>
    <row r="1271" spans="1:7" x14ac:dyDescent="0.2">
      <c r="A1271" s="3"/>
      <c r="B1271" s="6"/>
      <c r="C1271" s="6"/>
      <c r="D1271" s="6"/>
      <c r="E1271" s="6"/>
      <c r="F1271" s="6"/>
      <c r="G1271" s="2"/>
    </row>
    <row r="1272" spans="1:7" x14ac:dyDescent="0.2">
      <c r="A1272" s="3"/>
      <c r="B1272" s="6"/>
      <c r="C1272" s="6"/>
      <c r="D1272" s="6"/>
      <c r="E1272" s="6"/>
      <c r="F1272" s="6"/>
      <c r="G1272" s="2"/>
    </row>
    <row r="1273" spans="1:7" x14ac:dyDescent="0.2">
      <c r="A1273" s="3"/>
      <c r="B1273" s="6"/>
      <c r="C1273" s="6"/>
      <c r="D1273" s="6"/>
      <c r="E1273" s="6"/>
      <c r="F1273" s="6"/>
      <c r="G1273" s="2"/>
    </row>
    <row r="1274" spans="1:7" x14ac:dyDescent="0.2">
      <c r="A1274" s="3"/>
      <c r="B1274" s="6"/>
      <c r="C1274" s="6"/>
      <c r="D1274" s="6"/>
      <c r="E1274" s="6"/>
      <c r="F1274" s="6"/>
      <c r="G1274" s="2"/>
    </row>
    <row r="1275" spans="1:7" x14ac:dyDescent="0.2">
      <c r="A1275" s="3"/>
      <c r="B1275" s="6"/>
      <c r="C1275" s="6"/>
      <c r="D1275" s="6"/>
      <c r="E1275" s="6"/>
      <c r="F1275" s="6"/>
      <c r="G1275" s="2"/>
    </row>
    <row r="1276" spans="1:7" x14ac:dyDescent="0.2">
      <c r="A1276" s="3"/>
      <c r="B1276" s="6"/>
      <c r="C1276" s="6"/>
      <c r="D1276" s="6"/>
      <c r="E1276" s="6"/>
      <c r="F1276" s="6"/>
      <c r="G1276" s="2"/>
    </row>
    <row r="1277" spans="1:7" x14ac:dyDescent="0.2">
      <c r="A1277" s="3"/>
      <c r="B1277" s="6"/>
      <c r="C1277" s="6"/>
      <c r="D1277" s="6"/>
      <c r="E1277" s="6"/>
      <c r="F1277" s="6"/>
      <c r="G1277" s="2"/>
    </row>
    <row r="1278" spans="1:7" x14ac:dyDescent="0.2">
      <c r="A1278" s="3"/>
      <c r="B1278" s="6"/>
      <c r="C1278" s="6"/>
      <c r="D1278" s="6"/>
      <c r="E1278" s="6"/>
      <c r="F1278" s="6"/>
      <c r="G1278" s="2"/>
    </row>
    <row r="1279" spans="1:7" x14ac:dyDescent="0.2">
      <c r="A1279" s="3"/>
      <c r="B1279" s="6"/>
      <c r="C1279" s="6"/>
      <c r="D1279" s="6"/>
      <c r="E1279" s="6"/>
      <c r="F1279" s="6"/>
      <c r="G1279" s="2"/>
    </row>
    <row r="1280" spans="1:7" x14ac:dyDescent="0.2">
      <c r="A1280" s="3"/>
      <c r="B1280" s="6"/>
      <c r="C1280" s="6"/>
      <c r="D1280" s="6"/>
      <c r="E1280" s="6"/>
      <c r="F1280" s="6"/>
      <c r="G1280" s="2"/>
    </row>
    <row r="1281" spans="1:7" x14ac:dyDescent="0.2">
      <c r="A1281" s="3"/>
      <c r="B1281" s="6"/>
      <c r="C1281" s="6"/>
      <c r="D1281" s="6"/>
      <c r="E1281" s="6"/>
      <c r="F1281" s="6"/>
      <c r="G1281" s="2"/>
    </row>
    <row r="1282" spans="1:7" x14ac:dyDescent="0.2">
      <c r="A1282" s="3"/>
      <c r="B1282" s="6"/>
      <c r="C1282" s="6"/>
      <c r="D1282" s="6"/>
      <c r="E1282" s="6"/>
      <c r="F1282" s="6"/>
      <c r="G1282" s="2"/>
    </row>
    <row r="1283" spans="1:7" x14ac:dyDescent="0.2">
      <c r="A1283" s="3"/>
      <c r="B1283" s="6"/>
      <c r="C1283" s="6"/>
      <c r="D1283" s="6"/>
      <c r="E1283" s="6"/>
      <c r="F1283" s="6"/>
      <c r="G1283" s="2"/>
    </row>
    <row r="1284" spans="1:7" x14ac:dyDescent="0.2">
      <c r="A1284" s="3"/>
      <c r="B1284" s="6"/>
      <c r="C1284" s="6"/>
      <c r="D1284" s="6"/>
      <c r="E1284" s="6"/>
      <c r="F1284" s="6"/>
      <c r="G1284" s="2"/>
    </row>
    <row r="1285" spans="1:7" x14ac:dyDescent="0.2">
      <c r="A1285" s="3"/>
      <c r="B1285" s="6"/>
      <c r="C1285" s="6"/>
      <c r="D1285" s="6"/>
      <c r="E1285" s="6"/>
      <c r="F1285" s="6"/>
      <c r="G1285" s="2"/>
    </row>
    <row r="1286" spans="1:7" x14ac:dyDescent="0.2">
      <c r="A1286" s="3"/>
      <c r="B1286" s="6"/>
      <c r="C1286" s="6"/>
      <c r="D1286" s="6"/>
      <c r="E1286" s="6"/>
      <c r="F1286" s="6"/>
      <c r="G1286" s="2"/>
    </row>
    <row r="1287" spans="1:7" x14ac:dyDescent="0.2">
      <c r="A1287" s="3"/>
      <c r="B1287" s="6"/>
      <c r="C1287" s="6"/>
      <c r="D1287" s="6"/>
      <c r="E1287" s="6"/>
      <c r="F1287" s="6"/>
      <c r="G1287" s="2"/>
    </row>
    <row r="1288" spans="1:7" x14ac:dyDescent="0.2">
      <c r="A1288" s="3"/>
      <c r="B1288" s="6"/>
      <c r="C1288" s="6"/>
      <c r="D1288" s="6"/>
      <c r="E1288" s="6"/>
      <c r="F1288" s="6"/>
      <c r="G1288" s="2"/>
    </row>
    <row r="1289" spans="1:7" x14ac:dyDescent="0.2">
      <c r="A1289" s="3"/>
      <c r="B1289" s="6"/>
      <c r="C1289" s="6"/>
      <c r="D1289" s="6"/>
      <c r="E1289" s="6"/>
      <c r="F1289" s="6"/>
      <c r="G1289" s="2"/>
    </row>
    <row r="1290" spans="1:7" x14ac:dyDescent="0.2">
      <c r="A1290" s="3"/>
      <c r="B1290" s="6"/>
      <c r="C1290" s="6"/>
      <c r="D1290" s="6"/>
      <c r="E1290" s="6"/>
      <c r="F1290" s="6"/>
      <c r="G1290" s="2"/>
    </row>
    <row r="1291" spans="1:7" x14ac:dyDescent="0.2">
      <c r="A1291" s="3"/>
      <c r="B1291" s="6"/>
      <c r="C1291" s="6"/>
      <c r="D1291" s="6"/>
      <c r="E1291" s="6"/>
      <c r="F1291" s="6"/>
      <c r="G1291" s="2"/>
    </row>
    <row r="1292" spans="1:7" x14ac:dyDescent="0.2">
      <c r="A1292" s="3"/>
      <c r="B1292" s="6"/>
      <c r="C1292" s="6"/>
      <c r="D1292" s="6"/>
      <c r="E1292" s="6"/>
      <c r="F1292" s="6"/>
      <c r="G1292" s="2"/>
    </row>
    <row r="1293" spans="1:7" x14ac:dyDescent="0.2">
      <c r="A1293" s="3"/>
      <c r="B1293" s="6"/>
      <c r="C1293" s="6"/>
      <c r="D1293" s="6"/>
      <c r="E1293" s="6"/>
      <c r="F1293" s="6"/>
      <c r="G1293" s="2"/>
    </row>
    <row r="1294" spans="1:7" x14ac:dyDescent="0.2">
      <c r="A1294" s="3"/>
      <c r="B1294" s="6"/>
      <c r="C1294" s="6"/>
      <c r="D1294" s="6"/>
      <c r="E1294" s="6"/>
      <c r="F1294" s="6"/>
      <c r="G1294" s="2"/>
    </row>
    <row r="1295" spans="1:7" x14ac:dyDescent="0.2">
      <c r="A1295" s="3"/>
      <c r="B1295" s="6"/>
      <c r="C1295" s="6"/>
      <c r="D1295" s="6"/>
      <c r="E1295" s="6"/>
      <c r="F1295" s="6"/>
      <c r="G1295" s="2"/>
    </row>
    <row r="1296" spans="1:7" x14ac:dyDescent="0.2">
      <c r="A1296" s="3"/>
      <c r="B1296" s="6"/>
      <c r="C1296" s="6"/>
      <c r="D1296" s="6"/>
      <c r="E1296" s="6"/>
      <c r="F1296" s="6"/>
      <c r="G1296" s="2"/>
    </row>
    <row r="1297" spans="1:7" x14ac:dyDescent="0.2">
      <c r="A1297" s="3"/>
      <c r="B1297" s="6"/>
      <c r="C1297" s="6"/>
      <c r="D1297" s="6"/>
      <c r="E1297" s="6"/>
      <c r="F1297" s="6"/>
      <c r="G1297" s="2"/>
    </row>
    <row r="1298" spans="1:7" x14ac:dyDescent="0.2">
      <c r="A1298" s="3"/>
      <c r="B1298" s="6"/>
      <c r="C1298" s="6"/>
      <c r="D1298" s="6"/>
      <c r="E1298" s="6"/>
      <c r="F1298" s="6"/>
      <c r="G1298" s="2"/>
    </row>
    <row r="1299" spans="1:7" x14ac:dyDescent="0.2">
      <c r="A1299" s="3"/>
      <c r="B1299" s="6"/>
      <c r="C1299" s="6"/>
      <c r="D1299" s="6"/>
      <c r="E1299" s="6"/>
      <c r="F1299" s="6"/>
      <c r="G1299" s="2"/>
    </row>
    <row r="1300" spans="1:7" x14ac:dyDescent="0.2">
      <c r="A1300" s="3"/>
      <c r="B1300" s="6"/>
      <c r="C1300" s="6"/>
      <c r="D1300" s="6"/>
      <c r="E1300" s="6"/>
      <c r="F1300" s="6"/>
      <c r="G1300" s="2"/>
    </row>
    <row r="1301" spans="1:7" x14ac:dyDescent="0.2">
      <c r="A1301" s="3"/>
      <c r="B1301" s="6"/>
      <c r="C1301" s="6"/>
      <c r="D1301" s="6"/>
      <c r="E1301" s="6"/>
      <c r="F1301" s="6"/>
      <c r="G1301" s="2"/>
    </row>
    <row r="1302" spans="1:7" x14ac:dyDescent="0.2">
      <c r="A1302" s="3"/>
      <c r="B1302" s="6"/>
      <c r="C1302" s="6"/>
      <c r="D1302" s="6"/>
      <c r="E1302" s="6"/>
      <c r="F1302" s="6"/>
      <c r="G1302" s="2"/>
    </row>
    <row r="1303" spans="1:7" x14ac:dyDescent="0.2">
      <c r="A1303" s="3"/>
      <c r="B1303" s="6"/>
      <c r="C1303" s="6"/>
      <c r="D1303" s="6"/>
      <c r="E1303" s="6"/>
      <c r="F1303" s="6"/>
      <c r="G1303" s="2"/>
    </row>
    <row r="1304" spans="1:7" x14ac:dyDescent="0.2">
      <c r="A1304" s="3"/>
      <c r="B1304" s="6"/>
      <c r="C1304" s="6"/>
      <c r="D1304" s="6"/>
      <c r="E1304" s="6"/>
      <c r="F1304" s="6"/>
      <c r="G1304" s="2"/>
    </row>
    <row r="1305" spans="1:7" x14ac:dyDescent="0.2">
      <c r="A1305" s="3"/>
      <c r="B1305" s="6"/>
      <c r="C1305" s="6"/>
      <c r="D1305" s="6"/>
      <c r="E1305" s="6"/>
      <c r="F1305" s="6"/>
      <c r="G1305" s="2"/>
    </row>
    <row r="1306" spans="1:7" x14ac:dyDescent="0.2">
      <c r="A1306" s="3"/>
      <c r="B1306" s="6"/>
      <c r="C1306" s="6"/>
      <c r="D1306" s="6"/>
      <c r="E1306" s="6"/>
      <c r="F1306" s="6"/>
      <c r="G1306" s="2"/>
    </row>
    <row r="1307" spans="1:7" x14ac:dyDescent="0.2">
      <c r="A1307" s="3"/>
      <c r="B1307" s="6"/>
      <c r="C1307" s="6"/>
      <c r="D1307" s="6"/>
      <c r="E1307" s="6"/>
      <c r="F1307" s="6"/>
      <c r="G1307" s="2"/>
    </row>
    <row r="1308" spans="1:7" x14ac:dyDescent="0.2">
      <c r="A1308" s="3"/>
      <c r="B1308" s="6"/>
      <c r="C1308" s="6"/>
      <c r="D1308" s="6"/>
      <c r="E1308" s="6"/>
      <c r="F1308" s="6"/>
      <c r="G1308" s="2"/>
    </row>
    <row r="1309" spans="1:7" x14ac:dyDescent="0.2">
      <c r="A1309" s="3"/>
      <c r="B1309" s="6"/>
      <c r="C1309" s="6"/>
      <c r="D1309" s="6"/>
      <c r="E1309" s="6"/>
      <c r="F1309" s="6"/>
      <c r="G1309" s="2"/>
    </row>
    <row r="1310" spans="1:7" x14ac:dyDescent="0.2">
      <c r="A1310" s="3"/>
      <c r="B1310" s="6"/>
      <c r="C1310" s="6"/>
      <c r="D1310" s="6"/>
      <c r="E1310" s="6"/>
      <c r="F1310" s="6"/>
      <c r="G1310" s="2"/>
    </row>
    <row r="1311" spans="1:7" x14ac:dyDescent="0.2">
      <c r="A1311" s="3"/>
      <c r="B1311" s="6"/>
      <c r="C1311" s="6"/>
      <c r="D1311" s="6"/>
      <c r="E1311" s="6"/>
      <c r="F1311" s="6"/>
      <c r="G1311" s="2"/>
    </row>
    <row r="1312" spans="1:7" x14ac:dyDescent="0.2">
      <c r="A1312" s="3"/>
      <c r="B1312" s="6"/>
      <c r="C1312" s="6"/>
      <c r="D1312" s="6"/>
      <c r="E1312" s="6"/>
      <c r="F1312" s="6"/>
      <c r="G1312" s="2"/>
    </row>
    <row r="1313" spans="1:7" x14ac:dyDescent="0.2">
      <c r="A1313" s="3"/>
      <c r="B1313" s="6"/>
      <c r="C1313" s="6"/>
      <c r="D1313" s="6"/>
      <c r="E1313" s="6"/>
      <c r="F1313" s="6"/>
      <c r="G1313" s="2"/>
    </row>
    <row r="1314" spans="1:7" x14ac:dyDescent="0.2">
      <c r="A1314" s="3"/>
      <c r="B1314" s="6"/>
      <c r="C1314" s="6"/>
      <c r="D1314" s="6"/>
      <c r="E1314" s="6"/>
      <c r="F1314" s="6"/>
      <c r="G1314" s="2"/>
    </row>
    <row r="1315" spans="1:7" x14ac:dyDescent="0.2">
      <c r="A1315" s="3"/>
      <c r="B1315" s="6"/>
      <c r="C1315" s="6"/>
      <c r="D1315" s="6"/>
      <c r="E1315" s="6"/>
      <c r="F1315" s="6"/>
      <c r="G1315" s="2"/>
    </row>
    <row r="1316" spans="1:7" x14ac:dyDescent="0.2">
      <c r="A1316" s="3"/>
      <c r="B1316" s="6"/>
      <c r="C1316" s="6"/>
      <c r="D1316" s="6"/>
      <c r="E1316" s="6"/>
      <c r="F1316" s="6"/>
      <c r="G1316" s="2"/>
    </row>
    <row r="1317" spans="1:7" x14ac:dyDescent="0.2">
      <c r="A1317" s="3"/>
      <c r="B1317" s="6"/>
      <c r="C1317" s="6"/>
      <c r="D1317" s="6"/>
      <c r="E1317" s="6"/>
      <c r="F1317" s="6"/>
      <c r="G1317" s="2"/>
    </row>
    <row r="1318" spans="1:7" x14ac:dyDescent="0.2">
      <c r="A1318" s="3"/>
      <c r="B1318" s="6"/>
      <c r="C1318" s="6"/>
      <c r="D1318" s="6"/>
      <c r="E1318" s="6"/>
      <c r="F1318" s="6"/>
      <c r="G1318" s="2"/>
    </row>
    <row r="1319" spans="1:7" x14ac:dyDescent="0.2">
      <c r="A1319" s="3"/>
      <c r="B1319" s="6"/>
      <c r="C1319" s="6"/>
      <c r="D1319" s="6"/>
      <c r="E1319" s="6"/>
      <c r="F1319" s="6"/>
      <c r="G1319" s="2"/>
    </row>
    <row r="1320" spans="1:7" x14ac:dyDescent="0.2">
      <c r="A1320" s="3"/>
      <c r="B1320" s="6"/>
      <c r="C1320" s="6"/>
      <c r="D1320" s="6"/>
      <c r="E1320" s="6"/>
      <c r="F1320" s="6"/>
      <c r="G1320" s="2"/>
    </row>
    <row r="1321" spans="1:7" x14ac:dyDescent="0.2">
      <c r="A1321" s="3"/>
      <c r="B1321" s="6"/>
      <c r="C1321" s="6"/>
      <c r="D1321" s="6"/>
      <c r="E1321" s="6"/>
      <c r="F1321" s="6"/>
      <c r="G1321" s="2"/>
    </row>
    <row r="1322" spans="1:7" x14ac:dyDescent="0.2">
      <c r="A1322" s="3"/>
      <c r="B1322" s="6"/>
      <c r="C1322" s="6"/>
      <c r="D1322" s="6"/>
      <c r="E1322" s="6"/>
      <c r="F1322" s="6"/>
      <c r="G1322" s="2"/>
    </row>
    <row r="1323" spans="1:7" x14ac:dyDescent="0.2">
      <c r="A1323" s="3"/>
      <c r="B1323" s="6"/>
      <c r="C1323" s="6"/>
      <c r="D1323" s="6"/>
      <c r="E1323" s="6"/>
      <c r="F1323" s="6"/>
      <c r="G1323" s="2"/>
    </row>
    <row r="1324" spans="1:7" x14ac:dyDescent="0.2">
      <c r="A1324" s="3"/>
      <c r="B1324" s="6"/>
      <c r="C1324" s="6"/>
      <c r="D1324" s="6"/>
      <c r="E1324" s="6"/>
      <c r="F1324" s="6"/>
      <c r="G1324" s="2"/>
    </row>
    <row r="1325" spans="1:7" x14ac:dyDescent="0.2">
      <c r="A1325" s="3"/>
      <c r="B1325" s="6"/>
      <c r="C1325" s="6"/>
      <c r="D1325" s="6"/>
      <c r="E1325" s="6"/>
      <c r="F1325" s="6"/>
      <c r="G1325" s="2"/>
    </row>
    <row r="1326" spans="1:7" x14ac:dyDescent="0.2">
      <c r="A1326" s="3"/>
      <c r="B1326" s="6"/>
      <c r="C1326" s="6"/>
      <c r="D1326" s="6"/>
      <c r="E1326" s="6"/>
      <c r="F1326" s="6"/>
      <c r="G1326" s="2"/>
    </row>
    <row r="1327" spans="1:7" x14ac:dyDescent="0.2">
      <c r="A1327" s="3"/>
      <c r="B1327" s="6"/>
      <c r="C1327" s="6"/>
      <c r="D1327" s="6"/>
      <c r="E1327" s="6"/>
      <c r="F1327" s="6"/>
      <c r="G1327" s="2"/>
    </row>
    <row r="1328" spans="1:7" x14ac:dyDescent="0.2">
      <c r="A1328" s="3"/>
      <c r="B1328" s="6"/>
      <c r="C1328" s="6"/>
      <c r="D1328" s="6"/>
      <c r="E1328" s="6"/>
      <c r="F1328" s="6"/>
      <c r="G1328" s="2"/>
    </row>
    <row r="1329" spans="1:7" x14ac:dyDescent="0.2">
      <c r="A1329" s="3"/>
      <c r="B1329" s="6"/>
      <c r="C1329" s="6"/>
      <c r="D1329" s="6"/>
      <c r="E1329" s="6"/>
      <c r="F1329" s="6"/>
      <c r="G1329" s="2"/>
    </row>
    <row r="1330" spans="1:7" x14ac:dyDescent="0.2">
      <c r="A1330" s="3"/>
      <c r="B1330" s="6"/>
      <c r="C1330" s="6"/>
      <c r="D1330" s="6"/>
      <c r="E1330" s="6"/>
      <c r="F1330" s="6"/>
      <c r="G1330" s="2"/>
    </row>
    <row r="1331" spans="1:7" x14ac:dyDescent="0.2">
      <c r="A1331" s="3"/>
      <c r="B1331" s="6"/>
      <c r="C1331" s="6"/>
      <c r="D1331" s="6"/>
      <c r="E1331" s="6"/>
      <c r="F1331" s="6"/>
      <c r="G1331" s="2"/>
    </row>
    <row r="1332" spans="1:7" x14ac:dyDescent="0.2">
      <c r="A1332" s="3"/>
      <c r="B1332" s="6"/>
      <c r="C1332" s="6"/>
      <c r="D1332" s="6"/>
      <c r="E1332" s="6"/>
      <c r="F1332" s="6"/>
      <c r="G1332" s="2"/>
    </row>
    <row r="1333" spans="1:7" x14ac:dyDescent="0.2">
      <c r="A1333" s="3"/>
      <c r="B1333" s="6"/>
      <c r="C1333" s="6"/>
      <c r="D1333" s="6"/>
      <c r="E1333" s="6"/>
      <c r="F1333" s="6"/>
      <c r="G1333" s="2"/>
    </row>
    <row r="1334" spans="1:7" x14ac:dyDescent="0.2">
      <c r="A1334" s="3"/>
      <c r="B1334" s="6"/>
      <c r="C1334" s="6"/>
      <c r="D1334" s="6"/>
      <c r="E1334" s="6"/>
      <c r="F1334" s="6"/>
      <c r="G1334" s="2"/>
    </row>
    <row r="1335" spans="1:7" x14ac:dyDescent="0.2">
      <c r="A1335" s="3"/>
      <c r="B1335" s="6"/>
      <c r="C1335" s="6"/>
      <c r="D1335" s="6"/>
      <c r="E1335" s="6"/>
      <c r="F1335" s="6"/>
      <c r="G1335" s="2"/>
    </row>
    <row r="1336" spans="1:7" x14ac:dyDescent="0.2">
      <c r="A1336" s="3"/>
      <c r="B1336" s="6"/>
      <c r="C1336" s="6"/>
      <c r="D1336" s="6"/>
      <c r="E1336" s="6"/>
      <c r="F1336" s="6"/>
      <c r="G1336" s="2"/>
    </row>
    <row r="1337" spans="1:7" x14ac:dyDescent="0.2">
      <c r="A1337" s="3"/>
      <c r="B1337" s="6"/>
      <c r="C1337" s="6"/>
      <c r="D1337" s="6"/>
      <c r="E1337" s="6"/>
      <c r="F1337" s="6"/>
      <c r="G1337" s="2"/>
    </row>
    <row r="1338" spans="1:7" x14ac:dyDescent="0.2">
      <c r="A1338" s="3"/>
      <c r="B1338" s="6"/>
      <c r="C1338" s="6"/>
      <c r="D1338" s="6"/>
      <c r="E1338" s="6"/>
      <c r="F1338" s="6"/>
      <c r="G1338" s="2"/>
    </row>
    <row r="1339" spans="1:7" x14ac:dyDescent="0.2">
      <c r="A1339" s="3"/>
      <c r="B1339" s="6"/>
      <c r="C1339" s="6"/>
      <c r="D1339" s="6"/>
      <c r="E1339" s="6"/>
      <c r="F1339" s="6"/>
      <c r="G1339" s="2"/>
    </row>
    <row r="1340" spans="1:7" x14ac:dyDescent="0.2">
      <c r="A1340" s="3"/>
      <c r="B1340" s="6"/>
      <c r="C1340" s="6"/>
      <c r="D1340" s="6"/>
      <c r="E1340" s="6"/>
      <c r="F1340" s="6"/>
      <c r="G1340" s="2"/>
    </row>
    <row r="1341" spans="1:7" x14ac:dyDescent="0.2">
      <c r="A1341" s="3"/>
      <c r="B1341" s="6"/>
      <c r="C1341" s="6"/>
      <c r="D1341" s="6"/>
      <c r="E1341" s="6"/>
      <c r="F1341" s="6"/>
      <c r="G1341" s="2"/>
    </row>
    <row r="1342" spans="1:7" x14ac:dyDescent="0.2">
      <c r="A1342" s="3"/>
      <c r="B1342" s="6"/>
      <c r="C1342" s="6"/>
      <c r="D1342" s="6"/>
      <c r="E1342" s="6"/>
      <c r="F1342" s="6"/>
      <c r="G1342" s="2"/>
    </row>
    <row r="1343" spans="1:7" x14ac:dyDescent="0.2">
      <c r="A1343" s="3"/>
      <c r="B1343" s="6"/>
      <c r="C1343" s="6"/>
      <c r="D1343" s="6"/>
      <c r="E1343" s="6"/>
      <c r="F1343" s="6"/>
      <c r="G1343" s="2"/>
    </row>
    <row r="1344" spans="1:7" x14ac:dyDescent="0.2">
      <c r="A1344" s="3"/>
      <c r="B1344" s="6"/>
      <c r="C1344" s="6"/>
      <c r="D1344" s="6"/>
      <c r="E1344" s="6"/>
      <c r="F1344" s="6"/>
      <c r="G1344" s="2"/>
    </row>
    <row r="1345" spans="1:7" x14ac:dyDescent="0.2">
      <c r="A1345" s="3"/>
      <c r="B1345" s="6"/>
      <c r="C1345" s="6"/>
      <c r="D1345" s="6"/>
      <c r="E1345" s="6"/>
      <c r="F1345" s="6"/>
      <c r="G1345" s="2"/>
    </row>
    <row r="1346" spans="1:7" x14ac:dyDescent="0.2">
      <c r="A1346" s="3"/>
      <c r="B1346" s="6"/>
      <c r="C1346" s="6"/>
      <c r="D1346" s="6"/>
      <c r="E1346" s="6"/>
      <c r="F1346" s="6"/>
      <c r="G1346" s="2"/>
    </row>
    <row r="1347" spans="1:7" x14ac:dyDescent="0.2">
      <c r="A1347" s="3"/>
      <c r="B1347" s="6"/>
      <c r="C1347" s="6"/>
      <c r="D1347" s="6"/>
      <c r="E1347" s="6"/>
      <c r="F1347" s="6"/>
      <c r="G1347" s="2"/>
    </row>
    <row r="1348" spans="1:7" x14ac:dyDescent="0.2">
      <c r="A1348" s="3"/>
      <c r="B1348" s="6"/>
      <c r="C1348" s="6"/>
      <c r="D1348" s="6"/>
      <c r="E1348" s="6"/>
      <c r="F1348" s="6"/>
      <c r="G1348" s="2"/>
    </row>
    <row r="1349" spans="1:7" x14ac:dyDescent="0.2">
      <c r="A1349" s="3"/>
      <c r="B1349" s="6"/>
      <c r="C1349" s="6"/>
      <c r="D1349" s="6"/>
      <c r="E1349" s="6"/>
      <c r="F1349" s="6"/>
      <c r="G1349" s="2"/>
    </row>
    <row r="1350" spans="1:7" x14ac:dyDescent="0.2">
      <c r="A1350" s="3"/>
      <c r="B1350" s="6"/>
      <c r="C1350" s="6"/>
      <c r="D1350" s="6"/>
      <c r="E1350" s="6"/>
      <c r="F1350" s="6"/>
      <c r="G1350" s="2"/>
    </row>
    <row r="1351" spans="1:7" x14ac:dyDescent="0.2">
      <c r="A1351" s="3"/>
      <c r="B1351" s="6"/>
      <c r="C1351" s="6"/>
      <c r="D1351" s="6"/>
      <c r="E1351" s="6"/>
      <c r="F1351" s="6"/>
      <c r="G1351" s="2"/>
    </row>
    <row r="1352" spans="1:7" x14ac:dyDescent="0.2">
      <c r="A1352" s="3"/>
      <c r="B1352" s="6"/>
      <c r="C1352" s="6"/>
      <c r="D1352" s="6"/>
      <c r="E1352" s="6"/>
      <c r="F1352" s="6"/>
      <c r="G1352" s="2"/>
    </row>
    <row r="1353" spans="1:7" x14ac:dyDescent="0.2">
      <c r="A1353" s="3"/>
      <c r="B1353" s="6"/>
      <c r="C1353" s="6"/>
      <c r="D1353" s="6"/>
      <c r="E1353" s="6"/>
      <c r="F1353" s="6"/>
      <c r="G1353" s="2"/>
    </row>
    <row r="1354" spans="1:7" x14ac:dyDescent="0.2">
      <c r="A1354" s="3"/>
      <c r="B1354" s="6"/>
      <c r="C1354" s="6"/>
      <c r="D1354" s="6"/>
      <c r="E1354" s="6"/>
      <c r="F1354" s="6"/>
      <c r="G1354" s="2"/>
    </row>
    <row r="1355" spans="1:7" x14ac:dyDescent="0.2">
      <c r="A1355" s="3"/>
      <c r="B1355" s="6"/>
      <c r="C1355" s="6"/>
      <c r="D1355" s="6"/>
      <c r="E1355" s="6"/>
      <c r="F1355" s="6"/>
      <c r="G1355" s="2"/>
    </row>
    <row r="1356" spans="1:7" x14ac:dyDescent="0.2">
      <c r="A1356" s="3"/>
      <c r="B1356" s="6"/>
      <c r="C1356" s="6"/>
      <c r="D1356" s="6"/>
      <c r="E1356" s="6"/>
      <c r="F1356" s="6"/>
      <c r="G1356" s="2"/>
    </row>
    <row r="1357" spans="1:7" x14ac:dyDescent="0.2">
      <c r="A1357" s="3"/>
      <c r="B1357" s="6"/>
      <c r="C1357" s="6"/>
      <c r="D1357" s="6"/>
      <c r="E1357" s="6"/>
      <c r="F1357" s="6"/>
      <c r="G1357" s="2"/>
    </row>
    <row r="1358" spans="1:7" x14ac:dyDescent="0.2">
      <c r="A1358" s="3"/>
      <c r="B1358" s="6"/>
      <c r="C1358" s="6"/>
      <c r="D1358" s="6"/>
      <c r="E1358" s="6"/>
      <c r="F1358" s="6"/>
      <c r="G1358" s="2"/>
    </row>
    <row r="1359" spans="1:7" x14ac:dyDescent="0.2">
      <c r="A1359" s="3"/>
      <c r="B1359" s="6"/>
      <c r="C1359" s="6"/>
      <c r="D1359" s="6"/>
      <c r="E1359" s="6"/>
      <c r="F1359" s="6"/>
      <c r="G1359" s="2"/>
    </row>
    <row r="1360" spans="1:7" x14ac:dyDescent="0.2">
      <c r="A1360" s="3"/>
      <c r="B1360" s="6"/>
      <c r="C1360" s="6"/>
      <c r="D1360" s="6"/>
      <c r="E1360" s="6"/>
      <c r="F1360" s="6"/>
      <c r="G1360" s="2"/>
    </row>
    <row r="1361" spans="1:7" x14ac:dyDescent="0.2">
      <c r="A1361" s="3"/>
      <c r="B1361" s="6"/>
      <c r="C1361" s="6"/>
      <c r="D1361" s="6"/>
      <c r="E1361" s="6"/>
      <c r="F1361" s="6"/>
      <c r="G1361" s="2"/>
    </row>
    <row r="1362" spans="1:7" x14ac:dyDescent="0.2">
      <c r="A1362" s="3"/>
      <c r="B1362" s="6"/>
      <c r="C1362" s="6"/>
      <c r="D1362" s="6"/>
      <c r="E1362" s="6"/>
      <c r="F1362" s="6"/>
      <c r="G1362" s="2"/>
    </row>
    <row r="1363" spans="1:7" x14ac:dyDescent="0.2">
      <c r="A1363" s="3"/>
      <c r="B1363" s="6"/>
      <c r="C1363" s="6"/>
      <c r="D1363" s="6"/>
      <c r="E1363" s="6"/>
      <c r="F1363" s="6"/>
      <c r="G1363" s="2"/>
    </row>
    <row r="1364" spans="1:7" x14ac:dyDescent="0.2">
      <c r="A1364" s="3"/>
      <c r="B1364" s="6"/>
      <c r="C1364" s="6"/>
      <c r="D1364" s="6"/>
      <c r="E1364" s="6"/>
      <c r="F1364" s="6"/>
      <c r="G1364" s="2"/>
    </row>
    <row r="1365" spans="1:7" x14ac:dyDescent="0.2">
      <c r="A1365" s="3"/>
      <c r="B1365" s="6"/>
      <c r="C1365" s="6"/>
      <c r="D1365" s="6"/>
      <c r="E1365" s="6"/>
      <c r="F1365" s="6"/>
      <c r="G1365" s="2"/>
    </row>
    <row r="1366" spans="1:7" x14ac:dyDescent="0.2">
      <c r="A1366" s="3"/>
      <c r="B1366" s="6"/>
      <c r="C1366" s="6"/>
      <c r="D1366" s="6"/>
      <c r="E1366" s="6"/>
      <c r="F1366" s="6"/>
      <c r="G1366" s="2"/>
    </row>
    <row r="1367" spans="1:7" x14ac:dyDescent="0.2">
      <c r="A1367" s="3"/>
      <c r="B1367" s="6"/>
      <c r="C1367" s="6"/>
      <c r="D1367" s="6"/>
      <c r="E1367" s="6"/>
      <c r="F1367" s="6"/>
      <c r="G1367" s="2"/>
    </row>
    <row r="1368" spans="1:7" x14ac:dyDescent="0.2">
      <c r="A1368" s="3"/>
      <c r="B1368" s="6"/>
      <c r="C1368" s="6"/>
      <c r="D1368" s="6"/>
      <c r="E1368" s="6"/>
      <c r="F1368" s="6"/>
      <c r="G1368" s="2"/>
    </row>
    <row r="1369" spans="1:7" x14ac:dyDescent="0.2">
      <c r="A1369" s="3"/>
      <c r="B1369" s="6"/>
      <c r="C1369" s="6"/>
      <c r="D1369" s="6"/>
      <c r="E1369" s="6"/>
      <c r="F1369" s="6"/>
      <c r="G1369" s="2"/>
    </row>
    <row r="1370" spans="1:7" x14ac:dyDescent="0.2">
      <c r="A1370" s="3"/>
      <c r="B1370" s="6"/>
      <c r="C1370" s="6"/>
      <c r="D1370" s="6"/>
      <c r="E1370" s="6"/>
      <c r="F1370" s="6"/>
      <c r="G1370" s="2"/>
    </row>
    <row r="1371" spans="1:7" x14ac:dyDescent="0.2">
      <c r="A1371" s="3"/>
      <c r="B1371" s="6"/>
      <c r="C1371" s="6"/>
      <c r="D1371" s="6"/>
      <c r="E1371" s="6"/>
      <c r="F1371" s="6"/>
      <c r="G1371" s="2"/>
    </row>
    <row r="1372" spans="1:7" x14ac:dyDescent="0.2">
      <c r="A1372" s="3"/>
      <c r="B1372" s="6"/>
      <c r="C1372" s="6"/>
      <c r="D1372" s="6"/>
      <c r="E1372" s="6"/>
      <c r="F1372" s="6"/>
      <c r="G1372" s="2"/>
    </row>
    <row r="1373" spans="1:7" x14ac:dyDescent="0.2">
      <c r="A1373" s="3"/>
      <c r="B1373" s="6"/>
      <c r="C1373" s="6"/>
      <c r="D1373" s="6"/>
      <c r="E1373" s="6"/>
      <c r="F1373" s="6"/>
      <c r="G1373" s="2"/>
    </row>
    <row r="1374" spans="1:7" x14ac:dyDescent="0.2">
      <c r="A1374" s="3"/>
      <c r="B1374" s="6"/>
      <c r="C1374" s="6"/>
      <c r="D1374" s="6"/>
      <c r="E1374" s="6"/>
      <c r="F1374" s="6"/>
      <c r="G1374" s="2"/>
    </row>
    <row r="1375" spans="1:7" x14ac:dyDescent="0.2">
      <c r="A1375" s="3"/>
      <c r="B1375" s="6"/>
      <c r="C1375" s="6"/>
      <c r="D1375" s="6"/>
      <c r="E1375" s="6"/>
      <c r="F1375" s="6"/>
      <c r="G1375" s="2"/>
    </row>
    <row r="1376" spans="1:7" x14ac:dyDescent="0.2">
      <c r="A1376" s="3"/>
      <c r="B1376" s="6"/>
      <c r="C1376" s="6"/>
      <c r="D1376" s="6"/>
      <c r="E1376" s="6"/>
      <c r="F1376" s="6"/>
      <c r="G1376" s="2"/>
    </row>
    <row r="1377" spans="1:7" x14ac:dyDescent="0.2">
      <c r="A1377" s="3"/>
      <c r="B1377" s="6"/>
      <c r="C1377" s="6"/>
      <c r="D1377" s="6"/>
      <c r="E1377" s="6"/>
      <c r="F1377" s="6"/>
      <c r="G1377" s="2"/>
    </row>
    <row r="1378" spans="1:7" x14ac:dyDescent="0.2">
      <c r="A1378" s="3"/>
      <c r="B1378" s="6"/>
      <c r="C1378" s="6"/>
      <c r="D1378" s="6"/>
      <c r="E1378" s="6"/>
      <c r="F1378" s="6"/>
      <c r="G1378" s="2"/>
    </row>
    <row r="1379" spans="1:7" x14ac:dyDescent="0.2">
      <c r="A1379" s="3"/>
      <c r="B1379" s="6"/>
      <c r="C1379" s="6"/>
      <c r="D1379" s="6"/>
      <c r="E1379" s="6"/>
      <c r="F1379" s="6"/>
      <c r="G1379" s="2"/>
    </row>
    <row r="1380" spans="1:7" x14ac:dyDescent="0.2">
      <c r="A1380" s="3"/>
      <c r="B1380" s="6"/>
      <c r="C1380" s="6"/>
      <c r="D1380" s="6"/>
      <c r="E1380" s="6"/>
      <c r="F1380" s="6"/>
      <c r="G1380" s="2"/>
    </row>
    <row r="1381" spans="1:7" x14ac:dyDescent="0.2">
      <c r="A1381" s="3"/>
      <c r="B1381" s="6"/>
      <c r="C1381" s="6"/>
      <c r="D1381" s="6"/>
      <c r="E1381" s="6"/>
      <c r="F1381" s="6"/>
      <c r="G1381" s="2"/>
    </row>
    <row r="1382" spans="1:7" x14ac:dyDescent="0.2">
      <c r="A1382" s="3"/>
      <c r="B1382" s="6"/>
      <c r="C1382" s="6"/>
      <c r="D1382" s="6"/>
      <c r="E1382" s="6"/>
      <c r="F1382" s="6"/>
      <c r="G1382" s="2"/>
    </row>
    <row r="1383" spans="1:7" x14ac:dyDescent="0.2">
      <c r="A1383" s="3"/>
      <c r="B1383" s="6"/>
      <c r="C1383" s="6"/>
      <c r="D1383" s="6"/>
      <c r="E1383" s="6"/>
      <c r="F1383" s="6"/>
      <c r="G1383" s="2"/>
    </row>
    <row r="1384" spans="1:7" x14ac:dyDescent="0.2">
      <c r="A1384" s="3"/>
      <c r="B1384" s="6"/>
      <c r="C1384" s="6"/>
      <c r="D1384" s="6"/>
      <c r="E1384" s="6"/>
      <c r="F1384" s="6"/>
      <c r="G1384" s="2"/>
    </row>
    <row r="1385" spans="1:7" x14ac:dyDescent="0.2">
      <c r="A1385" s="3"/>
      <c r="B1385" s="6"/>
      <c r="C1385" s="6"/>
      <c r="D1385" s="6"/>
      <c r="E1385" s="6"/>
      <c r="F1385" s="6"/>
      <c r="G1385" s="2"/>
    </row>
    <row r="1386" spans="1:7" x14ac:dyDescent="0.2">
      <c r="A1386" s="3"/>
      <c r="B1386" s="6"/>
      <c r="C1386" s="6"/>
      <c r="D1386" s="6"/>
      <c r="E1386" s="6"/>
      <c r="F1386" s="6"/>
      <c r="G1386" s="2"/>
    </row>
    <row r="1387" spans="1:7" x14ac:dyDescent="0.2">
      <c r="A1387" s="3"/>
      <c r="B1387" s="6"/>
      <c r="C1387" s="6"/>
      <c r="D1387" s="6"/>
      <c r="E1387" s="6"/>
      <c r="F1387" s="6"/>
      <c r="G1387" s="2"/>
    </row>
    <row r="1388" spans="1:7" x14ac:dyDescent="0.2">
      <c r="A1388" s="3"/>
      <c r="B1388" s="6"/>
      <c r="C1388" s="6"/>
      <c r="D1388" s="6"/>
      <c r="E1388" s="6"/>
      <c r="F1388" s="6"/>
      <c r="G1388" s="2"/>
    </row>
    <row r="1389" spans="1:7" x14ac:dyDescent="0.2">
      <c r="A1389" s="3"/>
      <c r="B1389" s="6"/>
      <c r="C1389" s="6"/>
      <c r="D1389" s="6"/>
      <c r="E1389" s="6"/>
      <c r="F1389" s="6"/>
      <c r="G1389" s="2"/>
    </row>
    <row r="1390" spans="1:7" x14ac:dyDescent="0.2">
      <c r="A1390" s="3"/>
      <c r="B1390" s="6"/>
      <c r="C1390" s="6"/>
      <c r="D1390" s="6"/>
      <c r="E1390" s="6"/>
      <c r="F1390" s="6"/>
      <c r="G1390" s="2"/>
    </row>
    <row r="1391" spans="1:7" x14ac:dyDescent="0.2">
      <c r="A1391" s="3"/>
      <c r="B1391" s="6"/>
      <c r="C1391" s="6"/>
      <c r="D1391" s="6"/>
      <c r="E1391" s="6"/>
      <c r="F1391" s="6"/>
      <c r="G1391" s="2"/>
    </row>
    <row r="1392" spans="1:7" x14ac:dyDescent="0.2">
      <c r="A1392" s="3"/>
      <c r="B1392" s="6"/>
      <c r="C1392" s="6"/>
      <c r="D1392" s="6"/>
      <c r="E1392" s="6"/>
      <c r="F1392" s="6"/>
      <c r="G1392" s="2"/>
    </row>
    <row r="1393" spans="1:7" x14ac:dyDescent="0.2">
      <c r="A1393" s="3"/>
      <c r="B1393" s="6"/>
      <c r="C1393" s="6"/>
      <c r="D1393" s="6"/>
      <c r="E1393" s="6"/>
      <c r="F1393" s="6"/>
      <c r="G1393" s="2"/>
    </row>
    <row r="1394" spans="1:7" x14ac:dyDescent="0.2">
      <c r="A1394" s="3"/>
      <c r="B1394" s="6"/>
      <c r="C1394" s="6"/>
      <c r="D1394" s="6"/>
      <c r="E1394" s="6"/>
      <c r="F1394" s="6"/>
      <c r="G1394" s="2"/>
    </row>
    <row r="1395" spans="1:7" x14ac:dyDescent="0.2">
      <c r="A1395" s="3"/>
      <c r="B1395" s="6"/>
      <c r="C1395" s="6"/>
      <c r="D1395" s="6"/>
      <c r="E1395" s="6"/>
      <c r="F1395" s="6"/>
      <c r="G1395" s="2"/>
    </row>
    <row r="1396" spans="1:7" x14ac:dyDescent="0.2">
      <c r="A1396" s="3"/>
      <c r="B1396" s="6"/>
      <c r="C1396" s="6"/>
      <c r="D1396" s="6"/>
      <c r="E1396" s="6"/>
      <c r="F1396" s="6"/>
      <c r="G1396" s="2"/>
    </row>
    <row r="1397" spans="1:7" x14ac:dyDescent="0.2">
      <c r="A1397" s="3"/>
      <c r="B1397" s="6"/>
      <c r="C1397" s="6"/>
      <c r="D1397" s="6"/>
      <c r="E1397" s="6"/>
      <c r="F1397" s="6"/>
      <c r="G1397" s="2"/>
    </row>
    <row r="1398" spans="1:7" x14ac:dyDescent="0.2">
      <c r="A1398" s="3"/>
      <c r="B1398" s="6"/>
      <c r="C1398" s="6"/>
      <c r="D1398" s="6"/>
      <c r="E1398" s="6"/>
      <c r="F1398" s="6"/>
      <c r="G1398" s="2"/>
    </row>
    <row r="1399" spans="1:7" x14ac:dyDescent="0.2">
      <c r="A1399" s="3"/>
      <c r="B1399" s="6"/>
      <c r="C1399" s="6"/>
      <c r="D1399" s="6"/>
      <c r="E1399" s="6"/>
      <c r="F1399" s="6"/>
      <c r="G1399" s="2"/>
    </row>
    <row r="1400" spans="1:7" x14ac:dyDescent="0.2">
      <c r="A1400" s="3"/>
      <c r="B1400" s="6"/>
      <c r="C1400" s="6"/>
      <c r="D1400" s="6"/>
      <c r="E1400" s="6"/>
      <c r="F1400" s="6"/>
      <c r="G1400" s="2"/>
    </row>
    <row r="1401" spans="1:7" x14ac:dyDescent="0.2">
      <c r="A1401" s="3"/>
      <c r="B1401" s="6"/>
      <c r="C1401" s="6"/>
      <c r="D1401" s="6"/>
      <c r="E1401" s="6"/>
      <c r="F1401" s="6"/>
      <c r="G1401" s="2"/>
    </row>
    <row r="1402" spans="1:7" x14ac:dyDescent="0.2">
      <c r="A1402" s="3"/>
      <c r="B1402" s="6"/>
      <c r="C1402" s="6"/>
      <c r="D1402" s="6"/>
      <c r="E1402" s="6"/>
      <c r="F1402" s="6"/>
      <c r="G1402" s="2"/>
    </row>
    <row r="1403" spans="1:7" x14ac:dyDescent="0.2">
      <c r="A1403" s="3"/>
      <c r="B1403" s="6"/>
      <c r="C1403" s="6"/>
      <c r="D1403" s="6"/>
      <c r="E1403" s="6"/>
      <c r="F1403" s="6"/>
      <c r="G1403" s="2"/>
    </row>
    <row r="1404" spans="1:7" x14ac:dyDescent="0.2">
      <c r="A1404" s="3"/>
      <c r="B1404" s="6"/>
      <c r="C1404" s="6"/>
      <c r="D1404" s="6"/>
      <c r="E1404" s="6"/>
      <c r="F1404" s="6"/>
      <c r="G1404" s="2"/>
    </row>
    <row r="1405" spans="1:7" x14ac:dyDescent="0.2">
      <c r="A1405" s="3"/>
      <c r="B1405" s="6"/>
      <c r="C1405" s="6"/>
      <c r="D1405" s="6"/>
      <c r="E1405" s="6"/>
      <c r="F1405" s="6"/>
      <c r="G1405" s="2"/>
    </row>
    <row r="1406" spans="1:7" x14ac:dyDescent="0.2">
      <c r="A1406" s="3"/>
      <c r="B1406" s="6"/>
      <c r="C1406" s="6"/>
      <c r="D1406" s="6"/>
      <c r="E1406" s="6"/>
      <c r="F1406" s="6"/>
      <c r="G1406" s="2"/>
    </row>
    <row r="1407" spans="1:7" x14ac:dyDescent="0.2">
      <c r="A1407" s="3"/>
      <c r="B1407" s="6"/>
      <c r="C1407" s="6"/>
      <c r="D1407" s="6"/>
      <c r="E1407" s="6"/>
      <c r="F1407" s="6"/>
      <c r="G1407" s="2"/>
    </row>
    <row r="1408" spans="1:7" x14ac:dyDescent="0.2">
      <c r="A1408" s="3"/>
      <c r="B1408" s="6"/>
      <c r="C1408" s="6"/>
      <c r="D1408" s="6"/>
      <c r="E1408" s="6"/>
      <c r="F1408" s="6"/>
      <c r="G1408" s="2"/>
    </row>
    <row r="1409" spans="1:7" x14ac:dyDescent="0.2">
      <c r="A1409" s="3"/>
      <c r="B1409" s="6"/>
      <c r="C1409" s="6"/>
      <c r="D1409" s="6"/>
      <c r="E1409" s="6"/>
      <c r="F1409" s="6"/>
      <c r="G1409" s="2"/>
    </row>
    <row r="1410" spans="1:7" x14ac:dyDescent="0.2">
      <c r="A1410" s="3"/>
      <c r="B1410" s="6"/>
      <c r="C1410" s="6"/>
      <c r="D1410" s="6"/>
      <c r="E1410" s="6"/>
      <c r="F1410" s="6"/>
      <c r="G1410" s="2"/>
    </row>
    <row r="1411" spans="1:7" x14ac:dyDescent="0.2">
      <c r="A1411" s="3"/>
      <c r="B1411" s="6"/>
      <c r="C1411" s="6"/>
      <c r="D1411" s="6"/>
      <c r="E1411" s="6"/>
      <c r="F1411" s="6"/>
      <c r="G1411" s="2"/>
    </row>
    <row r="1412" spans="1:7" x14ac:dyDescent="0.2">
      <c r="A1412" s="3"/>
      <c r="B1412" s="6"/>
      <c r="C1412" s="6"/>
      <c r="D1412" s="6"/>
      <c r="E1412" s="6"/>
      <c r="F1412" s="6"/>
      <c r="G1412" s="2"/>
    </row>
    <row r="1413" spans="1:7" x14ac:dyDescent="0.2">
      <c r="A1413" s="3"/>
      <c r="B1413" s="6"/>
      <c r="C1413" s="6"/>
      <c r="D1413" s="6"/>
      <c r="E1413" s="6"/>
      <c r="F1413" s="6"/>
      <c r="G1413" s="2"/>
    </row>
    <row r="1414" spans="1:7" x14ac:dyDescent="0.2">
      <c r="A1414" s="3"/>
      <c r="B1414" s="6"/>
      <c r="C1414" s="6"/>
      <c r="D1414" s="6"/>
      <c r="E1414" s="6"/>
      <c r="F1414" s="6"/>
      <c r="G1414" s="2"/>
    </row>
    <row r="1415" spans="1:7" x14ac:dyDescent="0.2">
      <c r="A1415" s="3"/>
      <c r="B1415" s="6"/>
      <c r="C1415" s="6"/>
      <c r="D1415" s="6"/>
      <c r="E1415" s="6"/>
      <c r="F1415" s="6"/>
      <c r="G1415" s="2"/>
    </row>
    <row r="1416" spans="1:7" x14ac:dyDescent="0.2">
      <c r="A1416" s="3"/>
      <c r="B1416" s="6"/>
      <c r="C1416" s="6"/>
      <c r="D1416" s="6"/>
      <c r="E1416" s="6"/>
      <c r="F1416" s="6"/>
      <c r="G1416" s="2"/>
    </row>
    <row r="1417" spans="1:7" x14ac:dyDescent="0.2">
      <c r="A1417" s="3"/>
      <c r="B1417" s="6"/>
      <c r="C1417" s="6"/>
      <c r="D1417" s="6"/>
      <c r="E1417" s="6"/>
      <c r="F1417" s="6"/>
      <c r="G1417" s="2"/>
    </row>
    <row r="1418" spans="1:7" x14ac:dyDescent="0.2">
      <c r="A1418" s="3"/>
      <c r="B1418" s="6"/>
      <c r="C1418" s="6"/>
      <c r="D1418" s="6"/>
      <c r="E1418" s="6"/>
      <c r="F1418" s="6"/>
      <c r="G1418" s="2"/>
    </row>
    <row r="1419" spans="1:7" x14ac:dyDescent="0.2">
      <c r="A1419" s="3"/>
      <c r="B1419" s="6"/>
      <c r="C1419" s="6"/>
      <c r="D1419" s="6"/>
      <c r="E1419" s="6"/>
      <c r="F1419" s="6"/>
      <c r="G1419" s="2"/>
    </row>
    <row r="1420" spans="1:7" x14ac:dyDescent="0.2">
      <c r="A1420" s="3"/>
      <c r="B1420" s="6"/>
      <c r="C1420" s="6"/>
      <c r="D1420" s="6"/>
      <c r="E1420" s="6"/>
      <c r="F1420" s="6"/>
      <c r="G1420" s="2"/>
    </row>
    <row r="1421" spans="1:7" x14ac:dyDescent="0.2">
      <c r="A1421" s="3"/>
      <c r="B1421" s="6"/>
      <c r="C1421" s="6"/>
      <c r="D1421" s="6"/>
      <c r="E1421" s="6"/>
      <c r="F1421" s="6"/>
      <c r="G1421" s="2"/>
    </row>
    <row r="1422" spans="1:7" x14ac:dyDescent="0.2">
      <c r="A1422" s="3"/>
      <c r="B1422" s="6"/>
      <c r="C1422" s="6"/>
      <c r="D1422" s="6"/>
      <c r="E1422" s="6"/>
      <c r="F1422" s="6"/>
      <c r="G1422" s="2"/>
    </row>
    <row r="1423" spans="1:7" x14ac:dyDescent="0.2">
      <c r="A1423" s="3"/>
      <c r="B1423" s="6"/>
      <c r="C1423" s="6"/>
      <c r="D1423" s="6"/>
      <c r="E1423" s="6"/>
      <c r="F1423" s="6"/>
      <c r="G1423" s="2"/>
    </row>
    <row r="1424" spans="1:7" x14ac:dyDescent="0.2">
      <c r="A1424" s="3"/>
      <c r="B1424" s="6"/>
      <c r="C1424" s="6"/>
      <c r="D1424" s="6"/>
      <c r="E1424" s="6"/>
      <c r="F1424" s="6"/>
      <c r="G1424" s="2"/>
    </row>
    <row r="1425" spans="1:7" x14ac:dyDescent="0.2">
      <c r="A1425" s="3"/>
      <c r="B1425" s="6"/>
      <c r="C1425" s="6"/>
      <c r="D1425" s="6"/>
      <c r="E1425" s="6"/>
      <c r="F1425" s="6"/>
      <c r="G1425" s="2"/>
    </row>
    <row r="1426" spans="1:7" x14ac:dyDescent="0.2">
      <c r="A1426" s="3"/>
      <c r="B1426" s="6"/>
      <c r="C1426" s="6"/>
      <c r="D1426" s="6"/>
      <c r="E1426" s="6"/>
      <c r="F1426" s="6"/>
      <c r="G1426" s="2"/>
    </row>
    <row r="1427" spans="1:7" x14ac:dyDescent="0.2">
      <c r="A1427" s="3"/>
      <c r="B1427" s="6"/>
      <c r="C1427" s="6"/>
      <c r="D1427" s="6"/>
      <c r="E1427" s="6"/>
      <c r="F1427" s="6"/>
      <c r="G1427" s="2"/>
    </row>
    <row r="1428" spans="1:7" x14ac:dyDescent="0.2">
      <c r="A1428" s="3"/>
      <c r="B1428" s="6"/>
      <c r="C1428" s="6"/>
      <c r="D1428" s="6"/>
      <c r="E1428" s="6"/>
      <c r="F1428" s="6"/>
      <c r="G1428" s="2"/>
    </row>
    <row r="1429" spans="1:7" x14ac:dyDescent="0.2">
      <c r="A1429" s="3"/>
      <c r="B1429" s="6"/>
      <c r="C1429" s="6"/>
      <c r="D1429" s="6"/>
      <c r="E1429" s="6"/>
      <c r="F1429" s="6"/>
      <c r="G1429" s="2"/>
    </row>
    <row r="1430" spans="1:7" x14ac:dyDescent="0.2">
      <c r="A1430" s="3"/>
      <c r="B1430" s="6"/>
      <c r="C1430" s="6"/>
      <c r="D1430" s="6"/>
      <c r="E1430" s="6"/>
      <c r="F1430" s="6"/>
      <c r="G1430" s="2"/>
    </row>
    <row r="1431" spans="1:7" x14ac:dyDescent="0.2">
      <c r="A1431" s="3"/>
      <c r="B1431" s="6"/>
      <c r="C1431" s="6"/>
      <c r="D1431" s="6"/>
      <c r="E1431" s="6"/>
      <c r="F1431" s="6"/>
      <c r="G1431" s="2"/>
    </row>
    <row r="1432" spans="1:7" x14ac:dyDescent="0.2">
      <c r="A1432" s="3"/>
      <c r="B1432" s="6"/>
      <c r="C1432" s="6"/>
      <c r="D1432" s="6"/>
      <c r="E1432" s="6"/>
      <c r="F1432" s="6"/>
      <c r="G1432" s="2"/>
    </row>
    <row r="1433" spans="1:7" x14ac:dyDescent="0.2">
      <c r="A1433" s="3"/>
      <c r="B1433" s="6"/>
      <c r="C1433" s="6"/>
      <c r="D1433" s="6"/>
      <c r="E1433" s="6"/>
      <c r="F1433" s="6"/>
      <c r="G1433" s="2"/>
    </row>
    <row r="1434" spans="1:7" x14ac:dyDescent="0.2">
      <c r="A1434" s="3"/>
      <c r="B1434" s="6"/>
      <c r="C1434" s="6"/>
      <c r="D1434" s="6"/>
      <c r="E1434" s="6"/>
      <c r="F1434" s="6"/>
      <c r="G1434" s="2"/>
    </row>
    <row r="1435" spans="1:7" x14ac:dyDescent="0.2">
      <c r="A1435" s="3"/>
      <c r="B1435" s="6"/>
      <c r="C1435" s="6"/>
      <c r="D1435" s="6"/>
      <c r="E1435" s="6"/>
      <c r="F1435" s="6"/>
      <c r="G1435" s="2"/>
    </row>
    <row r="1436" spans="1:7" x14ac:dyDescent="0.2">
      <c r="A1436" s="3"/>
      <c r="B1436" s="6"/>
      <c r="C1436" s="6"/>
      <c r="D1436" s="6"/>
      <c r="E1436" s="6"/>
      <c r="F1436" s="6"/>
      <c r="G1436" s="2"/>
    </row>
    <row r="1437" spans="1:7" x14ac:dyDescent="0.2">
      <c r="A1437" s="3"/>
      <c r="B1437" s="6"/>
      <c r="C1437" s="6"/>
      <c r="D1437" s="6"/>
      <c r="E1437" s="6"/>
      <c r="F1437" s="6"/>
      <c r="G1437" s="2"/>
    </row>
    <row r="1438" spans="1:7" x14ac:dyDescent="0.2">
      <c r="A1438" s="3"/>
      <c r="B1438" s="6"/>
      <c r="C1438" s="6"/>
      <c r="D1438" s="6"/>
      <c r="E1438" s="6"/>
      <c r="F1438" s="6"/>
      <c r="G1438" s="2"/>
    </row>
    <row r="1439" spans="1:7" x14ac:dyDescent="0.2">
      <c r="A1439" s="3"/>
      <c r="B1439" s="6"/>
      <c r="C1439" s="6"/>
      <c r="D1439" s="6"/>
      <c r="E1439" s="6"/>
      <c r="F1439" s="6"/>
      <c r="G1439" s="2"/>
    </row>
    <row r="1440" spans="1:7" x14ac:dyDescent="0.2">
      <c r="A1440" s="3"/>
      <c r="B1440" s="6"/>
      <c r="C1440" s="6"/>
      <c r="D1440" s="6"/>
      <c r="E1440" s="6"/>
      <c r="F1440" s="6"/>
      <c r="G1440" s="2"/>
    </row>
    <row r="1441" spans="1:7" x14ac:dyDescent="0.2">
      <c r="A1441" s="3"/>
      <c r="B1441" s="6"/>
      <c r="C1441" s="6"/>
      <c r="D1441" s="6"/>
      <c r="E1441" s="6"/>
      <c r="F1441" s="6"/>
      <c r="G1441" s="2"/>
    </row>
    <row r="1442" spans="1:7" x14ac:dyDescent="0.2">
      <c r="A1442" s="3"/>
      <c r="B1442" s="6"/>
      <c r="C1442" s="6"/>
      <c r="D1442" s="6"/>
      <c r="E1442" s="6"/>
      <c r="F1442" s="6"/>
      <c r="G1442" s="2"/>
    </row>
    <row r="1443" spans="1:7" x14ac:dyDescent="0.2">
      <c r="A1443" s="3"/>
      <c r="B1443" s="6"/>
      <c r="C1443" s="6"/>
      <c r="D1443" s="6"/>
      <c r="E1443" s="6"/>
      <c r="F1443" s="6"/>
      <c r="G1443" s="2"/>
    </row>
    <row r="1444" spans="1:7" x14ac:dyDescent="0.2">
      <c r="A1444" s="3"/>
      <c r="B1444" s="6"/>
      <c r="C1444" s="6"/>
      <c r="D1444" s="6"/>
      <c r="E1444" s="6"/>
      <c r="F1444" s="6"/>
      <c r="G1444" s="2"/>
    </row>
    <row r="1445" spans="1:7" x14ac:dyDescent="0.2">
      <c r="A1445" s="3"/>
      <c r="B1445" s="6"/>
      <c r="C1445" s="6"/>
      <c r="D1445" s="6"/>
      <c r="E1445" s="6"/>
      <c r="F1445" s="6"/>
      <c r="G1445" s="2"/>
    </row>
    <row r="1446" spans="1:7" x14ac:dyDescent="0.2">
      <c r="A1446" s="3"/>
      <c r="B1446" s="6"/>
      <c r="C1446" s="6"/>
      <c r="D1446" s="6"/>
      <c r="E1446" s="6"/>
      <c r="F1446" s="6"/>
      <c r="G1446" s="2"/>
    </row>
    <row r="1447" spans="1:7" x14ac:dyDescent="0.2">
      <c r="A1447" s="3"/>
      <c r="B1447" s="6"/>
      <c r="C1447" s="6"/>
      <c r="D1447" s="6"/>
      <c r="E1447" s="6"/>
      <c r="F1447" s="6"/>
      <c r="G1447" s="2"/>
    </row>
    <row r="1448" spans="1:7" x14ac:dyDescent="0.2">
      <c r="A1448" s="3"/>
      <c r="B1448" s="6"/>
      <c r="C1448" s="6"/>
      <c r="D1448" s="6"/>
      <c r="E1448" s="6"/>
      <c r="F1448" s="6"/>
      <c r="G1448" s="2"/>
    </row>
    <row r="1449" spans="1:7" x14ac:dyDescent="0.2">
      <c r="A1449" s="3"/>
      <c r="B1449" s="6"/>
      <c r="C1449" s="6"/>
      <c r="D1449" s="6"/>
      <c r="E1449" s="6"/>
      <c r="F1449" s="6"/>
      <c r="G1449" s="2"/>
    </row>
    <row r="1450" spans="1:7" x14ac:dyDescent="0.2">
      <c r="A1450" s="3"/>
      <c r="B1450" s="6"/>
      <c r="C1450" s="6"/>
      <c r="D1450" s="6"/>
      <c r="E1450" s="6"/>
      <c r="F1450" s="6"/>
      <c r="G1450" s="2"/>
    </row>
    <row r="1451" spans="1:7" x14ac:dyDescent="0.2">
      <c r="A1451" s="3"/>
      <c r="B1451" s="6"/>
      <c r="C1451" s="6"/>
      <c r="D1451" s="6"/>
      <c r="E1451" s="6"/>
      <c r="F1451" s="6"/>
      <c r="G1451" s="2"/>
    </row>
    <row r="1452" spans="1:7" x14ac:dyDescent="0.2">
      <c r="A1452" s="3"/>
      <c r="B1452" s="6"/>
      <c r="C1452" s="6"/>
      <c r="D1452" s="6"/>
      <c r="E1452" s="6"/>
      <c r="F1452" s="6"/>
      <c r="G1452" s="2"/>
    </row>
    <row r="1453" spans="1:7" x14ac:dyDescent="0.2">
      <c r="A1453" s="3"/>
      <c r="B1453" s="6"/>
      <c r="C1453" s="6"/>
      <c r="D1453" s="6"/>
      <c r="E1453" s="6"/>
      <c r="F1453" s="6"/>
      <c r="G1453" s="2"/>
    </row>
    <row r="1454" spans="1:7" x14ac:dyDescent="0.2">
      <c r="A1454" s="3"/>
      <c r="B1454" s="6"/>
      <c r="C1454" s="6"/>
      <c r="D1454" s="6"/>
      <c r="E1454" s="6"/>
      <c r="F1454" s="6"/>
      <c r="G1454" s="2"/>
    </row>
    <row r="1455" spans="1:7" x14ac:dyDescent="0.2">
      <c r="A1455" s="3"/>
      <c r="B1455" s="6"/>
      <c r="C1455" s="6"/>
      <c r="D1455" s="6"/>
      <c r="E1455" s="6"/>
      <c r="F1455" s="6"/>
      <c r="G1455" s="2"/>
    </row>
    <row r="1456" spans="1:7" x14ac:dyDescent="0.2">
      <c r="A1456" s="3"/>
      <c r="B1456" s="6"/>
      <c r="C1456" s="6"/>
      <c r="D1456" s="6"/>
      <c r="E1456" s="6"/>
      <c r="F1456" s="6"/>
      <c r="G1456" s="2"/>
    </row>
    <row r="1457" spans="1:7" x14ac:dyDescent="0.2">
      <c r="A1457" s="3"/>
      <c r="B1457" s="6"/>
      <c r="C1457" s="6"/>
      <c r="D1457" s="6"/>
      <c r="E1457" s="6"/>
      <c r="F1457" s="6"/>
      <c r="G1457" s="2"/>
    </row>
    <row r="1458" spans="1:7" x14ac:dyDescent="0.2">
      <c r="A1458" s="3"/>
      <c r="B1458" s="6"/>
      <c r="C1458" s="6"/>
      <c r="D1458" s="6"/>
      <c r="E1458" s="6"/>
      <c r="F1458" s="6"/>
      <c r="G1458" s="2"/>
    </row>
    <row r="1459" spans="1:7" x14ac:dyDescent="0.2">
      <c r="A1459" s="3"/>
      <c r="B1459" s="6"/>
      <c r="C1459" s="6"/>
      <c r="D1459" s="6"/>
      <c r="E1459" s="6"/>
      <c r="F1459" s="6"/>
      <c r="G1459" s="2"/>
    </row>
    <row r="1460" spans="1:7" x14ac:dyDescent="0.2">
      <c r="A1460" s="3"/>
      <c r="B1460" s="6"/>
      <c r="C1460" s="6"/>
      <c r="D1460" s="6"/>
      <c r="E1460" s="6"/>
      <c r="F1460" s="6"/>
      <c r="G1460" s="2"/>
    </row>
    <row r="1461" spans="1:7" x14ac:dyDescent="0.2">
      <c r="A1461" s="3"/>
      <c r="B1461" s="6"/>
      <c r="C1461" s="6"/>
      <c r="D1461" s="6"/>
      <c r="E1461" s="6"/>
      <c r="F1461" s="6"/>
      <c r="G1461" s="2"/>
    </row>
    <row r="1462" spans="1:7" x14ac:dyDescent="0.2">
      <c r="A1462" s="3"/>
      <c r="B1462" s="6"/>
      <c r="C1462" s="6"/>
      <c r="D1462" s="6"/>
      <c r="E1462" s="6"/>
      <c r="F1462" s="6"/>
      <c r="G1462" s="2"/>
    </row>
    <row r="1463" spans="1:7" x14ac:dyDescent="0.2">
      <c r="A1463" s="3"/>
      <c r="B1463" s="6"/>
      <c r="C1463" s="6"/>
      <c r="D1463" s="6"/>
      <c r="E1463" s="6"/>
      <c r="F1463" s="6"/>
      <c r="G1463" s="2"/>
    </row>
    <row r="1464" spans="1:7" x14ac:dyDescent="0.2">
      <c r="A1464" s="3"/>
      <c r="B1464" s="6"/>
      <c r="C1464" s="6"/>
      <c r="D1464" s="6"/>
      <c r="E1464" s="6"/>
      <c r="F1464" s="6"/>
      <c r="G1464" s="2"/>
    </row>
    <row r="1465" spans="1:7" x14ac:dyDescent="0.2">
      <c r="A1465" s="3"/>
      <c r="B1465" s="6"/>
      <c r="C1465" s="6"/>
      <c r="D1465" s="6"/>
      <c r="E1465" s="6"/>
      <c r="F1465" s="6"/>
      <c r="G1465" s="2"/>
    </row>
    <row r="1466" spans="1:7" x14ac:dyDescent="0.2">
      <c r="A1466" s="3"/>
      <c r="B1466" s="6"/>
      <c r="C1466" s="6"/>
      <c r="D1466" s="6"/>
      <c r="E1466" s="6"/>
      <c r="F1466" s="6"/>
      <c r="G1466" s="2"/>
    </row>
    <row r="1467" spans="1:7" x14ac:dyDescent="0.2">
      <c r="A1467" s="3"/>
      <c r="B1467" s="6"/>
      <c r="C1467" s="6"/>
      <c r="D1467" s="6"/>
      <c r="E1467" s="6"/>
      <c r="F1467" s="6"/>
      <c r="G1467" s="2"/>
    </row>
    <row r="1468" spans="1:7" x14ac:dyDescent="0.2">
      <c r="A1468" s="3"/>
      <c r="B1468" s="6"/>
      <c r="C1468" s="6"/>
      <c r="D1468" s="6"/>
      <c r="E1468" s="6"/>
      <c r="F1468" s="6"/>
      <c r="G1468" s="2"/>
    </row>
    <row r="1469" spans="1:7" x14ac:dyDescent="0.2">
      <c r="A1469" s="3"/>
      <c r="B1469" s="6"/>
      <c r="C1469" s="6"/>
      <c r="D1469" s="6"/>
      <c r="E1469" s="6"/>
      <c r="F1469" s="6"/>
      <c r="G1469" s="2"/>
    </row>
    <row r="1470" spans="1:7" x14ac:dyDescent="0.2">
      <c r="A1470" s="3"/>
      <c r="B1470" s="6"/>
      <c r="C1470" s="6"/>
      <c r="D1470" s="6"/>
      <c r="E1470" s="6"/>
      <c r="F1470" s="6"/>
      <c r="G1470" s="2"/>
    </row>
    <row r="1471" spans="1:7" x14ac:dyDescent="0.2">
      <c r="A1471" s="3"/>
      <c r="B1471" s="6"/>
      <c r="C1471" s="6"/>
      <c r="D1471" s="6"/>
      <c r="E1471" s="6"/>
      <c r="F1471" s="6"/>
      <c r="G1471" s="2"/>
    </row>
    <row r="1472" spans="1:7" x14ac:dyDescent="0.2">
      <c r="A1472" s="3"/>
      <c r="B1472" s="6"/>
      <c r="C1472" s="6"/>
      <c r="D1472" s="6"/>
      <c r="E1472" s="6"/>
      <c r="F1472" s="6"/>
      <c r="G1472" s="2"/>
    </row>
    <row r="1473" spans="1:7" x14ac:dyDescent="0.2">
      <c r="A1473" s="3"/>
      <c r="B1473" s="6"/>
      <c r="C1473" s="6"/>
      <c r="D1473" s="6"/>
      <c r="E1473" s="6"/>
      <c r="F1473" s="6"/>
      <c r="G1473" s="2"/>
    </row>
    <row r="1474" spans="1:7" x14ac:dyDescent="0.2">
      <c r="A1474" s="3"/>
      <c r="B1474" s="6"/>
      <c r="C1474" s="6"/>
      <c r="D1474" s="6"/>
      <c r="E1474" s="6"/>
      <c r="F1474" s="6"/>
      <c r="G1474" s="2"/>
    </row>
    <row r="1475" spans="1:7" x14ac:dyDescent="0.2">
      <c r="A1475" s="3"/>
      <c r="B1475" s="6"/>
      <c r="C1475" s="6"/>
      <c r="D1475" s="6"/>
      <c r="E1475" s="6"/>
      <c r="F1475" s="6"/>
      <c r="G1475" s="2"/>
    </row>
    <row r="1476" spans="1:7" x14ac:dyDescent="0.2">
      <c r="A1476" s="3"/>
      <c r="B1476" s="6"/>
      <c r="C1476" s="6"/>
      <c r="D1476" s="6"/>
      <c r="E1476" s="6"/>
      <c r="F1476" s="6"/>
      <c r="G1476" s="2"/>
    </row>
    <row r="1477" spans="1:7" x14ac:dyDescent="0.2">
      <c r="A1477" s="3"/>
      <c r="B1477" s="6"/>
      <c r="C1477" s="6"/>
      <c r="D1477" s="6"/>
      <c r="E1477" s="6"/>
      <c r="F1477" s="6"/>
      <c r="G1477" s="2"/>
    </row>
    <row r="1478" spans="1:7" x14ac:dyDescent="0.2">
      <c r="A1478" s="3"/>
      <c r="B1478" s="6"/>
      <c r="C1478" s="6"/>
      <c r="D1478" s="6"/>
      <c r="E1478" s="6"/>
      <c r="F1478" s="6"/>
      <c r="G1478" s="2"/>
    </row>
    <row r="1479" spans="1:7" x14ac:dyDescent="0.2">
      <c r="A1479" s="3"/>
      <c r="B1479" s="6"/>
      <c r="C1479" s="6"/>
      <c r="D1479" s="6"/>
      <c r="E1479" s="6"/>
      <c r="F1479" s="6"/>
      <c r="G1479" s="2"/>
    </row>
    <row r="1480" spans="1:7" x14ac:dyDescent="0.2">
      <c r="A1480" s="3"/>
      <c r="B1480" s="6"/>
      <c r="C1480" s="6"/>
      <c r="D1480" s="6"/>
      <c r="E1480" s="6"/>
      <c r="F1480" s="6"/>
      <c r="G1480" s="2"/>
    </row>
    <row r="1481" spans="1:7" x14ac:dyDescent="0.2">
      <c r="A1481" s="3"/>
      <c r="B1481" s="6"/>
      <c r="C1481" s="6"/>
      <c r="D1481" s="6"/>
      <c r="E1481" s="6"/>
      <c r="F1481" s="6"/>
      <c r="G1481" s="2"/>
    </row>
    <row r="1482" spans="1:7" x14ac:dyDescent="0.2">
      <c r="A1482" s="3"/>
      <c r="B1482" s="6"/>
      <c r="C1482" s="6"/>
      <c r="D1482" s="6"/>
      <c r="E1482" s="6"/>
      <c r="F1482" s="6"/>
      <c r="G1482" s="2"/>
    </row>
    <row r="1483" spans="1:7" x14ac:dyDescent="0.2">
      <c r="A1483" s="3"/>
      <c r="B1483" s="6"/>
      <c r="C1483" s="6"/>
      <c r="D1483" s="6"/>
      <c r="E1483" s="6"/>
      <c r="F1483" s="6"/>
      <c r="G1483" s="2"/>
    </row>
    <row r="1484" spans="1:7" x14ac:dyDescent="0.2">
      <c r="A1484" s="3"/>
      <c r="B1484" s="6"/>
      <c r="C1484" s="6"/>
      <c r="D1484" s="6"/>
      <c r="E1484" s="6"/>
      <c r="F1484" s="6"/>
      <c r="G1484" s="2"/>
    </row>
    <row r="1485" spans="1:7" x14ac:dyDescent="0.2">
      <c r="A1485" s="3"/>
      <c r="B1485" s="6"/>
      <c r="C1485" s="6"/>
      <c r="D1485" s="6"/>
      <c r="E1485" s="6"/>
      <c r="F1485" s="6"/>
      <c r="G1485" s="2"/>
    </row>
    <row r="1486" spans="1:7" x14ac:dyDescent="0.2">
      <c r="A1486" s="3"/>
      <c r="B1486" s="6"/>
      <c r="C1486" s="6"/>
      <c r="D1486" s="6"/>
      <c r="E1486" s="6"/>
      <c r="F1486" s="6"/>
      <c r="G1486" s="2"/>
    </row>
    <row r="1487" spans="1:7" x14ac:dyDescent="0.2">
      <c r="A1487" s="3"/>
      <c r="B1487" s="6"/>
      <c r="C1487" s="6"/>
      <c r="D1487" s="6"/>
      <c r="E1487" s="6"/>
      <c r="F1487" s="6"/>
      <c r="G1487" s="2"/>
    </row>
    <row r="1488" spans="1:7" x14ac:dyDescent="0.2">
      <c r="A1488" s="3"/>
      <c r="B1488" s="6"/>
      <c r="C1488" s="6"/>
      <c r="D1488" s="6"/>
      <c r="E1488" s="6"/>
      <c r="F1488" s="6"/>
      <c r="G1488" s="2"/>
    </row>
    <row r="1489" spans="1:7" x14ac:dyDescent="0.2">
      <c r="A1489" s="3"/>
      <c r="B1489" s="6"/>
      <c r="C1489" s="6"/>
      <c r="D1489" s="6"/>
      <c r="E1489" s="6"/>
      <c r="F1489" s="6"/>
      <c r="G1489" s="2"/>
    </row>
    <row r="1490" spans="1:7" x14ac:dyDescent="0.2">
      <c r="A1490" s="3"/>
      <c r="B1490" s="6"/>
      <c r="C1490" s="6"/>
      <c r="D1490" s="6"/>
      <c r="E1490" s="6"/>
      <c r="F1490" s="6"/>
      <c r="G1490" s="2"/>
    </row>
    <row r="1491" spans="1:7" x14ac:dyDescent="0.2">
      <c r="A1491" s="3"/>
      <c r="B1491" s="6"/>
      <c r="C1491" s="6"/>
      <c r="D1491" s="6"/>
      <c r="E1491" s="6"/>
      <c r="F1491" s="6"/>
      <c r="G1491" s="2"/>
    </row>
    <row r="1492" spans="1:7" x14ac:dyDescent="0.2">
      <c r="A1492" s="3"/>
      <c r="B1492" s="6"/>
      <c r="C1492" s="6"/>
      <c r="D1492" s="6"/>
      <c r="E1492" s="6"/>
      <c r="F1492" s="6"/>
      <c r="G1492" s="2"/>
    </row>
    <row r="1493" spans="1:7" x14ac:dyDescent="0.2">
      <c r="A1493" s="3"/>
      <c r="B1493" s="6"/>
      <c r="C1493" s="6"/>
      <c r="D1493" s="6"/>
      <c r="E1493" s="6"/>
      <c r="F1493" s="6"/>
      <c r="G1493" s="2"/>
    </row>
    <row r="1494" spans="1:7" x14ac:dyDescent="0.2">
      <c r="A1494" s="3"/>
      <c r="B1494" s="6"/>
      <c r="C1494" s="6"/>
      <c r="D1494" s="6"/>
      <c r="E1494" s="6"/>
      <c r="F1494" s="6"/>
      <c r="G1494" s="2"/>
    </row>
    <row r="1495" spans="1:7" x14ac:dyDescent="0.2">
      <c r="A1495" s="3"/>
      <c r="B1495" s="6"/>
      <c r="C1495" s="6"/>
      <c r="D1495" s="6"/>
      <c r="E1495" s="6"/>
      <c r="F1495" s="6"/>
      <c r="G1495" s="2"/>
    </row>
    <row r="1496" spans="1:7" x14ac:dyDescent="0.2">
      <c r="A1496" s="3"/>
      <c r="B1496" s="6"/>
      <c r="C1496" s="6"/>
      <c r="D1496" s="6"/>
      <c r="E1496" s="6"/>
      <c r="F1496" s="6"/>
      <c r="G1496" s="2"/>
    </row>
    <row r="1497" spans="1:7" x14ac:dyDescent="0.2">
      <c r="A1497" s="3"/>
      <c r="B1497" s="6"/>
      <c r="C1497" s="6"/>
      <c r="D1497" s="6"/>
      <c r="E1497" s="6"/>
      <c r="F1497" s="6"/>
      <c r="G1497" s="2"/>
    </row>
    <row r="1498" spans="1:7" x14ac:dyDescent="0.2">
      <c r="A1498" s="3"/>
      <c r="B1498" s="6"/>
      <c r="C1498" s="6"/>
      <c r="D1498" s="6"/>
      <c r="E1498" s="6"/>
      <c r="F1498" s="6"/>
      <c r="G1498" s="2"/>
    </row>
    <row r="1499" spans="1:7" x14ac:dyDescent="0.2">
      <c r="A1499" s="3"/>
      <c r="B1499" s="6"/>
      <c r="C1499" s="6"/>
      <c r="D1499" s="6"/>
      <c r="E1499" s="6"/>
      <c r="F1499" s="6"/>
      <c r="G1499" s="2"/>
    </row>
    <row r="1500" spans="1:7" x14ac:dyDescent="0.2">
      <c r="A1500" s="3"/>
      <c r="B1500" s="6"/>
      <c r="C1500" s="6"/>
      <c r="D1500" s="6"/>
      <c r="E1500" s="6"/>
      <c r="F1500" s="6"/>
      <c r="G1500" s="2"/>
    </row>
    <row r="1501" spans="1:7" x14ac:dyDescent="0.2">
      <c r="A1501" s="3"/>
      <c r="B1501" s="6"/>
      <c r="C1501" s="6"/>
      <c r="D1501" s="6"/>
      <c r="E1501" s="6"/>
      <c r="F1501" s="6"/>
      <c r="G1501" s="2"/>
    </row>
    <row r="1502" spans="1:7" x14ac:dyDescent="0.2">
      <c r="A1502" s="3"/>
      <c r="B1502" s="6"/>
      <c r="C1502" s="6"/>
      <c r="D1502" s="6"/>
      <c r="E1502" s="6"/>
      <c r="F1502" s="6"/>
      <c r="G1502" s="2"/>
    </row>
    <row r="1503" spans="1:7" x14ac:dyDescent="0.2">
      <c r="A1503" s="3"/>
      <c r="B1503" s="6"/>
      <c r="C1503" s="6"/>
      <c r="D1503" s="6"/>
      <c r="E1503" s="6"/>
      <c r="F1503" s="6"/>
      <c r="G1503" s="2"/>
    </row>
    <row r="1504" spans="1:7" x14ac:dyDescent="0.2">
      <c r="A1504" s="3"/>
      <c r="B1504" s="6"/>
      <c r="C1504" s="6"/>
      <c r="D1504" s="6"/>
      <c r="E1504" s="6"/>
      <c r="F1504" s="6"/>
      <c r="G1504" s="2"/>
    </row>
    <row r="1505" spans="1:7" x14ac:dyDescent="0.2">
      <c r="A1505" s="3"/>
      <c r="B1505" s="6"/>
      <c r="C1505" s="6"/>
      <c r="D1505" s="6"/>
      <c r="E1505" s="6"/>
      <c r="F1505" s="6"/>
      <c r="G1505" s="2"/>
    </row>
    <row r="1506" spans="1:7" x14ac:dyDescent="0.2">
      <c r="A1506" s="3"/>
      <c r="B1506" s="6"/>
      <c r="C1506" s="6"/>
      <c r="D1506" s="6"/>
      <c r="E1506" s="6"/>
      <c r="F1506" s="6"/>
      <c r="G1506" s="2"/>
    </row>
    <row r="1507" spans="1:7" x14ac:dyDescent="0.2">
      <c r="A1507" s="3"/>
      <c r="B1507" s="6"/>
      <c r="C1507" s="6"/>
      <c r="D1507" s="6"/>
      <c r="E1507" s="6"/>
      <c r="F1507" s="6"/>
      <c r="G1507" s="2"/>
    </row>
    <row r="1508" spans="1:7" x14ac:dyDescent="0.2">
      <c r="A1508" s="3"/>
      <c r="B1508" s="6"/>
      <c r="C1508" s="6"/>
      <c r="D1508" s="6"/>
      <c r="E1508" s="6"/>
      <c r="F1508" s="6"/>
      <c r="G1508" s="2"/>
    </row>
    <row r="1509" spans="1:7" x14ac:dyDescent="0.2">
      <c r="A1509" s="3"/>
      <c r="B1509" s="6"/>
      <c r="C1509" s="6"/>
      <c r="D1509" s="6"/>
      <c r="E1509" s="6"/>
      <c r="F1509" s="6"/>
      <c r="G1509" s="2"/>
    </row>
    <row r="1510" spans="1:7" x14ac:dyDescent="0.2">
      <c r="A1510" s="3"/>
      <c r="B1510" s="6"/>
      <c r="C1510" s="6"/>
      <c r="D1510" s="6"/>
      <c r="E1510" s="6"/>
      <c r="F1510" s="6"/>
      <c r="G1510" s="2"/>
    </row>
    <row r="1511" spans="1:7" x14ac:dyDescent="0.2">
      <c r="A1511" s="3"/>
      <c r="B1511" s="6"/>
      <c r="C1511" s="6"/>
      <c r="D1511" s="6"/>
      <c r="E1511" s="6"/>
      <c r="F1511" s="6"/>
      <c r="G1511" s="2"/>
    </row>
    <row r="1512" spans="1:7" x14ac:dyDescent="0.2">
      <c r="A1512" s="3"/>
      <c r="B1512" s="6"/>
      <c r="C1512" s="6"/>
      <c r="D1512" s="6"/>
      <c r="E1512" s="6"/>
      <c r="F1512" s="6"/>
      <c r="G1512" s="2"/>
    </row>
    <row r="1513" spans="1:7" x14ac:dyDescent="0.2">
      <c r="A1513" s="3"/>
      <c r="B1513" s="6"/>
      <c r="C1513" s="6"/>
      <c r="D1513" s="6"/>
      <c r="E1513" s="6"/>
      <c r="F1513" s="6"/>
      <c r="G1513" s="2"/>
    </row>
    <row r="1514" spans="1:7" x14ac:dyDescent="0.2">
      <c r="A1514" s="3"/>
      <c r="B1514" s="6"/>
      <c r="C1514" s="6"/>
      <c r="D1514" s="6"/>
      <c r="E1514" s="6"/>
      <c r="F1514" s="6"/>
      <c r="G1514" s="2"/>
    </row>
    <row r="1515" spans="1:7" x14ac:dyDescent="0.2">
      <c r="A1515" s="3"/>
      <c r="B1515" s="6"/>
      <c r="C1515" s="6"/>
      <c r="D1515" s="6"/>
      <c r="E1515" s="6"/>
      <c r="F1515" s="6"/>
      <c r="G1515" s="2"/>
    </row>
    <row r="1516" spans="1:7" x14ac:dyDescent="0.2">
      <c r="A1516" s="3"/>
      <c r="B1516" s="6"/>
      <c r="C1516" s="6"/>
      <c r="D1516" s="6"/>
      <c r="E1516" s="6"/>
      <c r="F1516" s="6"/>
      <c r="G1516" s="2"/>
    </row>
    <row r="1517" spans="1:7" x14ac:dyDescent="0.2">
      <c r="A1517" s="3"/>
      <c r="B1517" s="6"/>
      <c r="C1517" s="6"/>
      <c r="D1517" s="6"/>
      <c r="E1517" s="6"/>
      <c r="F1517" s="6"/>
      <c r="G1517" s="2"/>
    </row>
    <row r="1518" spans="1:7" x14ac:dyDescent="0.2">
      <c r="A1518" s="3"/>
      <c r="B1518" s="6"/>
      <c r="C1518" s="6"/>
      <c r="D1518" s="6"/>
      <c r="E1518" s="6"/>
      <c r="F1518" s="6"/>
      <c r="G1518" s="2"/>
    </row>
    <row r="1519" spans="1:7" x14ac:dyDescent="0.2">
      <c r="A1519" s="3"/>
      <c r="B1519" s="6"/>
      <c r="C1519" s="6"/>
      <c r="D1519" s="6"/>
      <c r="E1519" s="6"/>
      <c r="F1519" s="6"/>
      <c r="G1519" s="2"/>
    </row>
    <row r="1520" spans="1:7" x14ac:dyDescent="0.2">
      <c r="A1520" s="3"/>
      <c r="B1520" s="6"/>
      <c r="C1520" s="6"/>
      <c r="D1520" s="6"/>
      <c r="E1520" s="6"/>
      <c r="F1520" s="6"/>
      <c r="G1520" s="2"/>
    </row>
    <row r="1521" spans="1:7" x14ac:dyDescent="0.2">
      <c r="A1521" s="3"/>
      <c r="B1521" s="6"/>
      <c r="C1521" s="6"/>
      <c r="D1521" s="6"/>
      <c r="E1521" s="6"/>
      <c r="F1521" s="6"/>
      <c r="G1521" s="2"/>
    </row>
    <row r="1522" spans="1:7" x14ac:dyDescent="0.2">
      <c r="A1522" s="3"/>
      <c r="B1522" s="6"/>
      <c r="C1522" s="6"/>
      <c r="D1522" s="6"/>
      <c r="E1522" s="6"/>
      <c r="F1522" s="6"/>
      <c r="G1522" s="2"/>
    </row>
    <row r="1523" spans="1:7" x14ac:dyDescent="0.2">
      <c r="A1523" s="3"/>
      <c r="B1523" s="6"/>
      <c r="C1523" s="6"/>
      <c r="D1523" s="6"/>
      <c r="E1523" s="6"/>
      <c r="F1523" s="6"/>
      <c r="G1523" s="2"/>
    </row>
    <row r="1524" spans="1:7" x14ac:dyDescent="0.2">
      <c r="A1524" s="3"/>
      <c r="B1524" s="6"/>
      <c r="C1524" s="6"/>
      <c r="D1524" s="6"/>
      <c r="E1524" s="6"/>
      <c r="F1524" s="6"/>
      <c r="G1524" s="2"/>
    </row>
    <row r="1525" spans="1:7" x14ac:dyDescent="0.2">
      <c r="A1525" s="3"/>
      <c r="B1525" s="6"/>
      <c r="C1525" s="6"/>
      <c r="D1525" s="6"/>
      <c r="E1525" s="6"/>
      <c r="F1525" s="6"/>
      <c r="G1525" s="2"/>
    </row>
    <row r="1526" spans="1:7" x14ac:dyDescent="0.2">
      <c r="A1526" s="3"/>
      <c r="B1526" s="6"/>
      <c r="C1526" s="6"/>
      <c r="D1526" s="6"/>
      <c r="E1526" s="6"/>
      <c r="F1526" s="6"/>
      <c r="G1526" s="2"/>
    </row>
    <row r="1527" spans="1:7" x14ac:dyDescent="0.2">
      <c r="A1527" s="3"/>
      <c r="B1527" s="6"/>
      <c r="C1527" s="6"/>
      <c r="D1527" s="6"/>
      <c r="E1527" s="6"/>
      <c r="F1527" s="6"/>
      <c r="G1527" s="2"/>
    </row>
    <row r="1528" spans="1:7" x14ac:dyDescent="0.2">
      <c r="A1528" s="3"/>
      <c r="B1528" s="6"/>
      <c r="C1528" s="6"/>
      <c r="D1528" s="6"/>
      <c r="E1528" s="6"/>
      <c r="F1528" s="6"/>
      <c r="G1528" s="2"/>
    </row>
    <row r="1529" spans="1:7" x14ac:dyDescent="0.2">
      <c r="A1529" s="3"/>
      <c r="B1529" s="6"/>
      <c r="C1529" s="6"/>
      <c r="D1529" s="6"/>
      <c r="E1529" s="6"/>
      <c r="F1529" s="6"/>
      <c r="G1529" s="2"/>
    </row>
    <row r="1530" spans="1:7" x14ac:dyDescent="0.2">
      <c r="A1530" s="3"/>
      <c r="B1530" s="6"/>
      <c r="C1530" s="6"/>
      <c r="D1530" s="6"/>
      <c r="E1530" s="6"/>
      <c r="F1530" s="6"/>
      <c r="G1530" s="2"/>
    </row>
    <row r="1531" spans="1:7" x14ac:dyDescent="0.2">
      <c r="A1531" s="3"/>
      <c r="B1531" s="6"/>
      <c r="C1531" s="6"/>
      <c r="D1531" s="6"/>
      <c r="E1531" s="6"/>
      <c r="F1531" s="6"/>
      <c r="G1531" s="2"/>
    </row>
    <row r="1532" spans="1:7" x14ac:dyDescent="0.2">
      <c r="A1532" s="3"/>
      <c r="B1532" s="6"/>
      <c r="C1532" s="6"/>
      <c r="D1532" s="6"/>
      <c r="E1532" s="6"/>
      <c r="F1532" s="6"/>
      <c r="G1532" s="2"/>
    </row>
    <row r="1533" spans="1:7" x14ac:dyDescent="0.2">
      <c r="A1533" s="3"/>
      <c r="B1533" s="6"/>
      <c r="C1533" s="6"/>
      <c r="D1533" s="6"/>
      <c r="E1533" s="6"/>
      <c r="F1533" s="6"/>
      <c r="G1533" s="2"/>
    </row>
    <row r="1534" spans="1:7" x14ac:dyDescent="0.2">
      <c r="A1534" s="3"/>
      <c r="B1534" s="6"/>
      <c r="C1534" s="6"/>
      <c r="D1534" s="6"/>
      <c r="E1534" s="6"/>
      <c r="F1534" s="6"/>
      <c r="G1534" s="2"/>
    </row>
    <row r="1535" spans="1:7" x14ac:dyDescent="0.2">
      <c r="A1535" s="3"/>
      <c r="B1535" s="6"/>
      <c r="C1535" s="6"/>
      <c r="D1535" s="6"/>
      <c r="E1535" s="6"/>
      <c r="F1535" s="6"/>
      <c r="G1535" s="2"/>
    </row>
    <row r="1536" spans="1:7" x14ac:dyDescent="0.2">
      <c r="A1536" s="3"/>
      <c r="B1536" s="6"/>
      <c r="C1536" s="6"/>
      <c r="D1536" s="6"/>
      <c r="E1536" s="6"/>
      <c r="F1536" s="6"/>
      <c r="G1536" s="2"/>
    </row>
    <row r="1537" spans="1:7" x14ac:dyDescent="0.2">
      <c r="A1537" s="3"/>
      <c r="B1537" s="6"/>
      <c r="C1537" s="6"/>
      <c r="D1537" s="6"/>
      <c r="E1537" s="6"/>
      <c r="F1537" s="6"/>
      <c r="G1537" s="2"/>
    </row>
    <row r="1538" spans="1:7" x14ac:dyDescent="0.2">
      <c r="A1538" s="3"/>
      <c r="B1538" s="6"/>
      <c r="C1538" s="6"/>
      <c r="D1538" s="6"/>
      <c r="E1538" s="6"/>
      <c r="F1538" s="6"/>
      <c r="G1538" s="2"/>
    </row>
    <row r="1539" spans="1:7" x14ac:dyDescent="0.2">
      <c r="A1539" s="3"/>
      <c r="B1539" s="6"/>
      <c r="C1539" s="6"/>
      <c r="D1539" s="6"/>
      <c r="E1539" s="6"/>
      <c r="F1539" s="6"/>
      <c r="G1539" s="2"/>
    </row>
    <row r="1540" spans="1:7" x14ac:dyDescent="0.2">
      <c r="A1540" s="3"/>
      <c r="B1540" s="6"/>
      <c r="C1540" s="6"/>
      <c r="D1540" s="6"/>
      <c r="E1540" s="6"/>
      <c r="F1540" s="6"/>
      <c r="G1540" s="2"/>
    </row>
    <row r="1541" spans="1:7" x14ac:dyDescent="0.2">
      <c r="A1541" s="3"/>
      <c r="B1541" s="6"/>
      <c r="C1541" s="6"/>
      <c r="D1541" s="6"/>
      <c r="E1541" s="6"/>
      <c r="F1541" s="6"/>
      <c r="G1541" s="2"/>
    </row>
    <row r="1542" spans="1:7" x14ac:dyDescent="0.2">
      <c r="A1542" s="3"/>
      <c r="B1542" s="6"/>
      <c r="C1542" s="6"/>
      <c r="D1542" s="6"/>
      <c r="E1542" s="6"/>
      <c r="F1542" s="6"/>
      <c r="G1542" s="2"/>
    </row>
    <row r="1543" spans="1:7" x14ac:dyDescent="0.2">
      <c r="A1543" s="3"/>
      <c r="B1543" s="6"/>
      <c r="C1543" s="6"/>
      <c r="D1543" s="6"/>
      <c r="E1543" s="6"/>
      <c r="F1543" s="6"/>
      <c r="G1543" s="2"/>
    </row>
    <row r="1544" spans="1:7" x14ac:dyDescent="0.2">
      <c r="A1544" s="3"/>
      <c r="B1544" s="6"/>
      <c r="C1544" s="6"/>
      <c r="D1544" s="6"/>
      <c r="E1544" s="6"/>
      <c r="F1544" s="6"/>
      <c r="G1544" s="2"/>
    </row>
    <row r="1545" spans="1:7" x14ac:dyDescent="0.2">
      <c r="A1545" s="3"/>
      <c r="B1545" s="6"/>
      <c r="C1545" s="6"/>
      <c r="D1545" s="6"/>
      <c r="E1545" s="6"/>
      <c r="F1545" s="6"/>
      <c r="G1545" s="2"/>
    </row>
    <row r="1546" spans="1:7" x14ac:dyDescent="0.2">
      <c r="A1546" s="3"/>
      <c r="B1546" s="6"/>
      <c r="C1546" s="6"/>
      <c r="D1546" s="6"/>
      <c r="E1546" s="6"/>
      <c r="F1546" s="6"/>
      <c r="G1546" s="2"/>
    </row>
    <row r="1547" spans="1:7" x14ac:dyDescent="0.2">
      <c r="A1547" s="3"/>
      <c r="B1547" s="6"/>
      <c r="C1547" s="6"/>
      <c r="D1547" s="6"/>
      <c r="E1547" s="6"/>
      <c r="F1547" s="6"/>
      <c r="G1547" s="2"/>
    </row>
    <row r="1548" spans="1:7" x14ac:dyDescent="0.2">
      <c r="A1548" s="3"/>
      <c r="B1548" s="6"/>
      <c r="C1548" s="6"/>
      <c r="D1548" s="6"/>
      <c r="E1548" s="6"/>
      <c r="F1548" s="6"/>
      <c r="G1548" s="2"/>
    </row>
    <row r="1549" spans="1:7" x14ac:dyDescent="0.2">
      <c r="A1549" s="3"/>
      <c r="B1549" s="6"/>
      <c r="C1549" s="6"/>
      <c r="D1549" s="6"/>
      <c r="E1549" s="6"/>
      <c r="F1549" s="6"/>
      <c r="G1549" s="2"/>
    </row>
    <row r="1550" spans="1:7" x14ac:dyDescent="0.2">
      <c r="A1550" s="3"/>
      <c r="B1550" s="6"/>
      <c r="C1550" s="6"/>
      <c r="D1550" s="6"/>
      <c r="E1550" s="6"/>
      <c r="F1550" s="6"/>
      <c r="G1550" s="2"/>
    </row>
    <row r="1551" spans="1:7" x14ac:dyDescent="0.2">
      <c r="A1551" s="3"/>
      <c r="B1551" s="6"/>
      <c r="C1551" s="6"/>
      <c r="D1551" s="6"/>
      <c r="E1551" s="6"/>
      <c r="F1551" s="6"/>
      <c r="G1551" s="2"/>
    </row>
    <row r="1552" spans="1:7" x14ac:dyDescent="0.2">
      <c r="A1552" s="3"/>
      <c r="B1552" s="6"/>
      <c r="C1552" s="6"/>
      <c r="D1552" s="6"/>
      <c r="E1552" s="6"/>
      <c r="F1552" s="6"/>
      <c r="G1552" s="2"/>
    </row>
    <row r="1553" spans="1:7" x14ac:dyDescent="0.2">
      <c r="A1553" s="3"/>
      <c r="B1553" s="6"/>
      <c r="C1553" s="6"/>
      <c r="D1553" s="6"/>
      <c r="E1553" s="6"/>
      <c r="F1553" s="6"/>
      <c r="G1553" s="2"/>
    </row>
    <row r="1554" spans="1:7" x14ac:dyDescent="0.2">
      <c r="A1554" s="3"/>
      <c r="B1554" s="6"/>
      <c r="C1554" s="6"/>
      <c r="D1554" s="6"/>
      <c r="E1554" s="6"/>
      <c r="F1554" s="6"/>
      <c r="G1554" s="2"/>
    </row>
    <row r="1555" spans="1:7" x14ac:dyDescent="0.2">
      <c r="A1555" s="3"/>
      <c r="B1555" s="6"/>
      <c r="C1555" s="6"/>
      <c r="D1555" s="6"/>
      <c r="E1555" s="6"/>
      <c r="F1555" s="6"/>
      <c r="G1555" s="2"/>
    </row>
    <row r="1556" spans="1:7" x14ac:dyDescent="0.2">
      <c r="A1556" s="3"/>
      <c r="B1556" s="6"/>
      <c r="C1556" s="6"/>
      <c r="D1556" s="6"/>
      <c r="E1556" s="6"/>
      <c r="F1556" s="6"/>
      <c r="G1556" s="2"/>
    </row>
    <row r="1557" spans="1:7" x14ac:dyDescent="0.2">
      <c r="A1557" s="3"/>
      <c r="B1557" s="6"/>
      <c r="C1557" s="6"/>
      <c r="D1557" s="6"/>
      <c r="E1557" s="6"/>
      <c r="F1557" s="6"/>
      <c r="G1557" s="2"/>
    </row>
    <row r="1558" spans="1:7" x14ac:dyDescent="0.2">
      <c r="A1558" s="3"/>
      <c r="B1558" s="6"/>
      <c r="C1558" s="6"/>
      <c r="D1558" s="6"/>
      <c r="E1558" s="6"/>
      <c r="F1558" s="6"/>
      <c r="G1558" s="2"/>
    </row>
    <row r="1559" spans="1:7" x14ac:dyDescent="0.2">
      <c r="A1559" s="3"/>
      <c r="B1559" s="6"/>
      <c r="C1559" s="6"/>
      <c r="D1559" s="6"/>
      <c r="E1559" s="6"/>
      <c r="F1559" s="6"/>
      <c r="G1559" s="2"/>
    </row>
    <row r="1560" spans="1:7" x14ac:dyDescent="0.2">
      <c r="A1560" s="3"/>
      <c r="B1560" s="6"/>
      <c r="C1560" s="6"/>
      <c r="D1560" s="6"/>
      <c r="E1560" s="6"/>
      <c r="F1560" s="6"/>
      <c r="G1560" s="2"/>
    </row>
    <row r="1561" spans="1:7" x14ac:dyDescent="0.2">
      <c r="A1561" s="3"/>
      <c r="B1561" s="6"/>
      <c r="C1561" s="6"/>
      <c r="D1561" s="6"/>
      <c r="E1561" s="6"/>
      <c r="F1561" s="6"/>
      <c r="G1561" s="2"/>
    </row>
    <row r="1562" spans="1:7" x14ac:dyDescent="0.2">
      <c r="A1562" s="3"/>
      <c r="B1562" s="6"/>
      <c r="C1562" s="6"/>
      <c r="D1562" s="6"/>
      <c r="E1562" s="6"/>
      <c r="F1562" s="6"/>
      <c r="G1562" s="2"/>
    </row>
    <row r="1563" spans="1:7" x14ac:dyDescent="0.2">
      <c r="A1563" s="3"/>
      <c r="B1563" s="6"/>
      <c r="C1563" s="6"/>
      <c r="D1563" s="6"/>
      <c r="E1563" s="6"/>
      <c r="F1563" s="6"/>
      <c r="G1563" s="2"/>
    </row>
    <row r="1564" spans="1:7" x14ac:dyDescent="0.2">
      <c r="A1564" s="3"/>
      <c r="B1564" s="6"/>
      <c r="C1564" s="6"/>
      <c r="D1564" s="6"/>
      <c r="E1564" s="6"/>
      <c r="F1564" s="6"/>
      <c r="G1564" s="2"/>
    </row>
    <row r="1565" spans="1:7" x14ac:dyDescent="0.2">
      <c r="A1565" s="3"/>
      <c r="B1565" s="6"/>
      <c r="C1565" s="6"/>
      <c r="D1565" s="6"/>
      <c r="E1565" s="6"/>
      <c r="F1565" s="6"/>
      <c r="G1565" s="2"/>
    </row>
    <row r="1566" spans="1:7" x14ac:dyDescent="0.2">
      <c r="A1566" s="3"/>
      <c r="B1566" s="6"/>
      <c r="C1566" s="6"/>
      <c r="D1566" s="6"/>
      <c r="E1566" s="6"/>
      <c r="F1566" s="6"/>
      <c r="G1566" s="2"/>
    </row>
    <row r="1567" spans="1:7" x14ac:dyDescent="0.2">
      <c r="A1567" s="3"/>
      <c r="B1567" s="6"/>
      <c r="C1567" s="6"/>
      <c r="D1567" s="6"/>
      <c r="E1567" s="6"/>
      <c r="F1567" s="6"/>
      <c r="G1567" s="2"/>
    </row>
    <row r="1568" spans="1:7" x14ac:dyDescent="0.2">
      <c r="A1568" s="3"/>
      <c r="B1568" s="6"/>
      <c r="C1568" s="6"/>
      <c r="D1568" s="6"/>
      <c r="E1568" s="6"/>
      <c r="F1568" s="6"/>
      <c r="G1568" s="2"/>
    </row>
    <row r="1569" spans="1:7" x14ac:dyDescent="0.2">
      <c r="A1569" s="3"/>
      <c r="B1569" s="6"/>
      <c r="C1569" s="6"/>
      <c r="D1569" s="6"/>
      <c r="E1569" s="6"/>
      <c r="F1569" s="6"/>
      <c r="G1569" s="2"/>
    </row>
    <row r="1570" spans="1:7" x14ac:dyDescent="0.2">
      <c r="A1570" s="3"/>
      <c r="B1570" s="6"/>
      <c r="C1570" s="6"/>
      <c r="D1570" s="6"/>
      <c r="E1570" s="6"/>
      <c r="F1570" s="6"/>
      <c r="G1570" s="2"/>
    </row>
    <row r="1571" spans="1:7" x14ac:dyDescent="0.2">
      <c r="A1571" s="3"/>
      <c r="B1571" s="6"/>
      <c r="C1571" s="6"/>
      <c r="D1571" s="6"/>
      <c r="E1571" s="6"/>
      <c r="F1571" s="6"/>
      <c r="G1571" s="2"/>
    </row>
    <row r="1572" spans="1:7" x14ac:dyDescent="0.2">
      <c r="A1572" s="3"/>
      <c r="B1572" s="6"/>
      <c r="C1572" s="6"/>
      <c r="D1572" s="6"/>
      <c r="E1572" s="6"/>
      <c r="F1572" s="6"/>
      <c r="G1572" s="2"/>
    </row>
    <row r="1573" spans="1:7" x14ac:dyDescent="0.2">
      <c r="A1573" s="3"/>
      <c r="B1573" s="6"/>
      <c r="C1573" s="6"/>
      <c r="D1573" s="6"/>
      <c r="E1573" s="6"/>
      <c r="F1573" s="6"/>
      <c r="G1573" s="2"/>
    </row>
    <row r="1574" spans="1:7" x14ac:dyDescent="0.2">
      <c r="A1574" s="3"/>
      <c r="B1574" s="6"/>
      <c r="C1574" s="6"/>
      <c r="D1574" s="6"/>
      <c r="E1574" s="6"/>
      <c r="F1574" s="6"/>
      <c r="G1574" s="2"/>
    </row>
    <row r="1575" spans="1:7" x14ac:dyDescent="0.2">
      <c r="A1575" s="3"/>
      <c r="B1575" s="6"/>
      <c r="C1575" s="6"/>
      <c r="D1575" s="6"/>
      <c r="E1575" s="6"/>
      <c r="F1575" s="6"/>
      <c r="G1575" s="2"/>
    </row>
    <row r="1576" spans="1:7" x14ac:dyDescent="0.2">
      <c r="A1576" s="3"/>
      <c r="B1576" s="6"/>
      <c r="C1576" s="6"/>
      <c r="D1576" s="6"/>
      <c r="E1576" s="6"/>
      <c r="F1576" s="6"/>
      <c r="G1576" s="2"/>
    </row>
    <row r="1577" spans="1:7" x14ac:dyDescent="0.2">
      <c r="A1577" s="3"/>
      <c r="B1577" s="6"/>
      <c r="C1577" s="6"/>
      <c r="D1577" s="6"/>
      <c r="E1577" s="6"/>
      <c r="F1577" s="6"/>
      <c r="G1577" s="2"/>
    </row>
    <row r="1578" spans="1:7" x14ac:dyDescent="0.2">
      <c r="A1578" s="3"/>
      <c r="B1578" s="6"/>
      <c r="C1578" s="6"/>
      <c r="D1578" s="6"/>
      <c r="E1578" s="6"/>
      <c r="F1578" s="6"/>
      <c r="G1578" s="2"/>
    </row>
    <row r="1579" spans="1:7" x14ac:dyDescent="0.2">
      <c r="A1579" s="3"/>
      <c r="B1579" s="6"/>
      <c r="C1579" s="6"/>
      <c r="D1579" s="6"/>
      <c r="E1579" s="6"/>
      <c r="F1579" s="6"/>
      <c r="G1579" s="2"/>
    </row>
    <row r="1580" spans="1:7" x14ac:dyDescent="0.2">
      <c r="A1580" s="3"/>
      <c r="B1580" s="6"/>
      <c r="C1580" s="6"/>
      <c r="D1580" s="6"/>
      <c r="E1580" s="6"/>
      <c r="F1580" s="6"/>
      <c r="G1580" s="2"/>
    </row>
    <row r="1581" spans="1:7" x14ac:dyDescent="0.2">
      <c r="A1581" s="3"/>
      <c r="B1581" s="6"/>
      <c r="C1581" s="6"/>
      <c r="D1581" s="6"/>
      <c r="E1581" s="6"/>
      <c r="F1581" s="6"/>
      <c r="G1581" s="2"/>
    </row>
    <row r="1582" spans="1:7" x14ac:dyDescent="0.2">
      <c r="A1582" s="3"/>
      <c r="B1582" s="6"/>
      <c r="C1582" s="6"/>
      <c r="D1582" s="6"/>
      <c r="E1582" s="6"/>
      <c r="F1582" s="6"/>
      <c r="G1582" s="2"/>
    </row>
    <row r="1583" spans="1:7" x14ac:dyDescent="0.2">
      <c r="A1583" s="3"/>
      <c r="B1583" s="6"/>
      <c r="C1583" s="6"/>
      <c r="D1583" s="6"/>
      <c r="E1583" s="6"/>
      <c r="F1583" s="6"/>
      <c r="G1583" s="2"/>
    </row>
    <row r="1584" spans="1:7" x14ac:dyDescent="0.2">
      <c r="A1584" s="3"/>
      <c r="B1584" s="6"/>
      <c r="C1584" s="6"/>
      <c r="D1584" s="6"/>
      <c r="E1584" s="6"/>
      <c r="F1584" s="6"/>
      <c r="G1584" s="2"/>
    </row>
    <row r="1585" spans="1:7" x14ac:dyDescent="0.2">
      <c r="A1585" s="3"/>
      <c r="B1585" s="6"/>
      <c r="C1585" s="6"/>
      <c r="D1585" s="6"/>
      <c r="E1585" s="6"/>
      <c r="F1585" s="6"/>
      <c r="G1585" s="2"/>
    </row>
    <row r="1586" spans="1:7" x14ac:dyDescent="0.2">
      <c r="A1586" s="3"/>
      <c r="B1586" s="6"/>
      <c r="C1586" s="6"/>
      <c r="D1586" s="6"/>
      <c r="E1586" s="6"/>
      <c r="F1586" s="6"/>
      <c r="G1586" s="2"/>
    </row>
    <row r="1587" spans="1:7" x14ac:dyDescent="0.2">
      <c r="A1587" s="3"/>
      <c r="B1587" s="6"/>
      <c r="C1587" s="6"/>
      <c r="D1587" s="6"/>
      <c r="E1587" s="6"/>
      <c r="F1587" s="6"/>
      <c r="G1587" s="2"/>
    </row>
    <row r="1588" spans="1:7" x14ac:dyDescent="0.2">
      <c r="A1588" s="3"/>
      <c r="B1588" s="6"/>
      <c r="C1588" s="6"/>
      <c r="D1588" s="6"/>
      <c r="E1588" s="6"/>
      <c r="F1588" s="6"/>
      <c r="G1588" s="2"/>
    </row>
    <row r="1589" spans="1:7" x14ac:dyDescent="0.2">
      <c r="A1589" s="3"/>
      <c r="B1589" s="6"/>
      <c r="C1589" s="6"/>
      <c r="D1589" s="6"/>
      <c r="E1589" s="6"/>
      <c r="F1589" s="6"/>
      <c r="G1589" s="2"/>
    </row>
    <row r="1590" spans="1:7" x14ac:dyDescent="0.2">
      <c r="A1590" s="3"/>
      <c r="B1590" s="6"/>
      <c r="C1590" s="6"/>
      <c r="D1590" s="6"/>
      <c r="E1590" s="6"/>
      <c r="F1590" s="6"/>
      <c r="G1590" s="2"/>
    </row>
    <row r="1591" spans="1:7" x14ac:dyDescent="0.2">
      <c r="A1591" s="3"/>
      <c r="B1591" s="6"/>
      <c r="C1591" s="6"/>
      <c r="D1591" s="6"/>
      <c r="E1591" s="6"/>
      <c r="F1591" s="6"/>
      <c r="G1591" s="2"/>
    </row>
    <row r="1592" spans="1:7" x14ac:dyDescent="0.2">
      <c r="A1592" s="3"/>
      <c r="B1592" s="6"/>
      <c r="C1592" s="6"/>
      <c r="D1592" s="6"/>
      <c r="E1592" s="6"/>
      <c r="F1592" s="6"/>
      <c r="G1592" s="2"/>
    </row>
    <row r="1593" spans="1:7" x14ac:dyDescent="0.2">
      <c r="A1593" s="3"/>
      <c r="B1593" s="6"/>
      <c r="C1593" s="6"/>
      <c r="D1593" s="6"/>
      <c r="E1593" s="6"/>
      <c r="F1593" s="6"/>
      <c r="G1593" s="2"/>
    </row>
    <row r="1594" spans="1:7" x14ac:dyDescent="0.2">
      <c r="A1594" s="3"/>
      <c r="B1594" s="6"/>
      <c r="C1594" s="6"/>
      <c r="D1594" s="6"/>
      <c r="E1594" s="6"/>
      <c r="F1594" s="6"/>
      <c r="G1594" s="2"/>
    </row>
    <row r="1595" spans="1:7" x14ac:dyDescent="0.2">
      <c r="A1595" s="3"/>
      <c r="B1595" s="6"/>
      <c r="C1595" s="6"/>
      <c r="D1595" s="6"/>
      <c r="E1595" s="6"/>
      <c r="F1595" s="6"/>
      <c r="G1595" s="2"/>
    </row>
    <row r="1596" spans="1:7" x14ac:dyDescent="0.2">
      <c r="A1596" s="3"/>
      <c r="B1596" s="6"/>
      <c r="C1596" s="6"/>
      <c r="D1596" s="6"/>
      <c r="E1596" s="6"/>
      <c r="F1596" s="6"/>
      <c r="G1596" s="2"/>
    </row>
    <row r="1597" spans="1:7" x14ac:dyDescent="0.2">
      <c r="A1597" s="3"/>
      <c r="B1597" s="6"/>
      <c r="C1597" s="6"/>
      <c r="D1597" s="6"/>
      <c r="E1597" s="6"/>
      <c r="F1597" s="6"/>
      <c r="G1597" s="2"/>
    </row>
    <row r="1598" spans="1:7" x14ac:dyDescent="0.2">
      <c r="A1598" s="3"/>
      <c r="B1598" s="6"/>
      <c r="C1598" s="6"/>
      <c r="D1598" s="6"/>
      <c r="E1598" s="6"/>
      <c r="F1598" s="6"/>
      <c r="G1598" s="2"/>
    </row>
    <row r="1599" spans="1:7" x14ac:dyDescent="0.2">
      <c r="A1599" s="3"/>
      <c r="B1599" s="6"/>
      <c r="C1599" s="6"/>
      <c r="D1599" s="6"/>
      <c r="E1599" s="6"/>
      <c r="F1599" s="6"/>
      <c r="G1599" s="2"/>
    </row>
    <row r="1600" spans="1:7" x14ac:dyDescent="0.2">
      <c r="A1600" s="3"/>
      <c r="B1600" s="6"/>
      <c r="C1600" s="6"/>
      <c r="D1600" s="6"/>
      <c r="E1600" s="6"/>
      <c r="F1600" s="6"/>
      <c r="G1600" s="2"/>
    </row>
    <row r="1601" spans="1:7" x14ac:dyDescent="0.2">
      <c r="A1601" s="3"/>
      <c r="B1601" s="6"/>
      <c r="C1601" s="6"/>
      <c r="D1601" s="6"/>
      <c r="E1601" s="6"/>
      <c r="F1601" s="6"/>
      <c r="G1601" s="2"/>
    </row>
    <row r="1602" spans="1:7" x14ac:dyDescent="0.2">
      <c r="A1602" s="3"/>
      <c r="B1602" s="6"/>
      <c r="C1602" s="6"/>
      <c r="D1602" s="6"/>
      <c r="E1602" s="6"/>
      <c r="F1602" s="6"/>
      <c r="G1602" s="2"/>
    </row>
    <row r="1603" spans="1:7" x14ac:dyDescent="0.2">
      <c r="A1603" s="3"/>
      <c r="B1603" s="6"/>
      <c r="C1603" s="6"/>
      <c r="D1603" s="6"/>
      <c r="E1603" s="6"/>
      <c r="F1603" s="6"/>
      <c r="G1603" s="2"/>
    </row>
    <row r="1604" spans="1:7" x14ac:dyDescent="0.2">
      <c r="A1604" s="3"/>
      <c r="B1604" s="6"/>
      <c r="C1604" s="6"/>
      <c r="D1604" s="6"/>
      <c r="E1604" s="6"/>
      <c r="F1604" s="6"/>
      <c r="G1604" s="2"/>
    </row>
    <row r="1605" spans="1:7" x14ac:dyDescent="0.2">
      <c r="A1605" s="3"/>
      <c r="B1605" s="6"/>
      <c r="C1605" s="6"/>
      <c r="D1605" s="6"/>
      <c r="E1605" s="6"/>
      <c r="F1605" s="6"/>
      <c r="G1605" s="2"/>
    </row>
    <row r="1606" spans="1:7" x14ac:dyDescent="0.2">
      <c r="A1606" s="3"/>
      <c r="B1606" s="6"/>
      <c r="C1606" s="6"/>
      <c r="D1606" s="6"/>
      <c r="E1606" s="6"/>
      <c r="F1606" s="6"/>
      <c r="G1606" s="2"/>
    </row>
    <row r="1607" spans="1:7" x14ac:dyDescent="0.2">
      <c r="A1607" s="3"/>
      <c r="B1607" s="6"/>
      <c r="C1607" s="6"/>
      <c r="D1607" s="6"/>
      <c r="E1607" s="6"/>
      <c r="F1607" s="6"/>
      <c r="G1607" s="2"/>
    </row>
    <row r="1608" spans="1:7" x14ac:dyDescent="0.2">
      <c r="A1608" s="3"/>
      <c r="B1608" s="6"/>
      <c r="C1608" s="6"/>
      <c r="D1608" s="6"/>
      <c r="E1608" s="6"/>
      <c r="F1608" s="6"/>
      <c r="G1608" s="2"/>
    </row>
    <row r="1609" spans="1:7" x14ac:dyDescent="0.2">
      <c r="A1609" s="3"/>
      <c r="B1609" s="6"/>
      <c r="C1609" s="6"/>
      <c r="D1609" s="6"/>
      <c r="E1609" s="6"/>
      <c r="F1609" s="6"/>
      <c r="G1609" s="2"/>
    </row>
    <row r="1610" spans="1:7" x14ac:dyDescent="0.2">
      <c r="A1610" s="3"/>
      <c r="B1610" s="6"/>
      <c r="C1610" s="6"/>
      <c r="D1610" s="6"/>
      <c r="E1610" s="6"/>
      <c r="F1610" s="6"/>
      <c r="G1610" s="2"/>
    </row>
    <row r="1611" spans="1:7" x14ac:dyDescent="0.2">
      <c r="A1611" s="3"/>
      <c r="B1611" s="6"/>
      <c r="C1611" s="6"/>
      <c r="D1611" s="6"/>
      <c r="E1611" s="6"/>
      <c r="F1611" s="6"/>
      <c r="G1611" s="2"/>
    </row>
    <row r="1612" spans="1:7" x14ac:dyDescent="0.2">
      <c r="A1612" s="3"/>
      <c r="B1612" s="6"/>
      <c r="C1612" s="6"/>
      <c r="D1612" s="6"/>
      <c r="E1612" s="6"/>
      <c r="F1612" s="6"/>
      <c r="G1612" s="2"/>
    </row>
    <row r="1613" spans="1:7" x14ac:dyDescent="0.2">
      <c r="A1613" s="3"/>
      <c r="B1613" s="6"/>
      <c r="C1613" s="6"/>
      <c r="D1613" s="6"/>
      <c r="E1613" s="6"/>
      <c r="F1613" s="6"/>
      <c r="G1613" s="2"/>
    </row>
    <row r="1614" spans="1:7" x14ac:dyDescent="0.2">
      <c r="A1614" s="3"/>
      <c r="B1614" s="6"/>
      <c r="C1614" s="6"/>
      <c r="D1614" s="6"/>
      <c r="E1614" s="6"/>
      <c r="F1614" s="6"/>
      <c r="G1614" s="2"/>
    </row>
    <row r="1615" spans="1:7" x14ac:dyDescent="0.2">
      <c r="A1615" s="3"/>
      <c r="B1615" s="6"/>
      <c r="C1615" s="6"/>
      <c r="D1615" s="6"/>
      <c r="E1615" s="6"/>
      <c r="F1615" s="6"/>
      <c r="G1615" s="2"/>
    </row>
    <row r="1616" spans="1:7" x14ac:dyDescent="0.2">
      <c r="A1616" s="3"/>
      <c r="B1616" s="6"/>
      <c r="C1616" s="6"/>
      <c r="D1616" s="6"/>
      <c r="E1616" s="6"/>
      <c r="F1616" s="6"/>
      <c r="G1616" s="2"/>
    </row>
    <row r="1617" spans="1:7" x14ac:dyDescent="0.2">
      <c r="A1617" s="3"/>
      <c r="B1617" s="6"/>
      <c r="C1617" s="6"/>
      <c r="D1617" s="6"/>
      <c r="E1617" s="6"/>
      <c r="F1617" s="6"/>
      <c r="G1617" s="2"/>
    </row>
    <row r="1618" spans="1:7" x14ac:dyDescent="0.2">
      <c r="A1618" s="3"/>
      <c r="B1618" s="6"/>
      <c r="C1618" s="6"/>
      <c r="D1618" s="6"/>
      <c r="E1618" s="6"/>
      <c r="F1618" s="6"/>
      <c r="G1618" s="2"/>
    </row>
    <row r="1619" spans="1:7" x14ac:dyDescent="0.2">
      <c r="A1619" s="3"/>
      <c r="B1619" s="6"/>
      <c r="C1619" s="6"/>
      <c r="D1619" s="6"/>
      <c r="E1619" s="6"/>
      <c r="F1619" s="6"/>
      <c r="G1619" s="2"/>
    </row>
    <row r="1620" spans="1:7" x14ac:dyDescent="0.2">
      <c r="A1620" s="3"/>
      <c r="B1620" s="6"/>
      <c r="C1620" s="6"/>
      <c r="D1620" s="6"/>
      <c r="E1620" s="6"/>
      <c r="F1620" s="6"/>
      <c r="G1620" s="2"/>
    </row>
    <row r="1621" spans="1:7" x14ac:dyDescent="0.2">
      <c r="A1621" s="3"/>
      <c r="B1621" s="6"/>
      <c r="C1621" s="6"/>
      <c r="D1621" s="6"/>
      <c r="E1621" s="6"/>
      <c r="F1621" s="6"/>
      <c r="G1621" s="2"/>
    </row>
    <row r="1622" spans="1:7" x14ac:dyDescent="0.2">
      <c r="A1622" s="3"/>
      <c r="B1622" s="6"/>
      <c r="C1622" s="6"/>
      <c r="D1622" s="6"/>
      <c r="E1622" s="6"/>
      <c r="F1622" s="6"/>
      <c r="G1622" s="2"/>
    </row>
    <row r="1623" spans="1:7" x14ac:dyDescent="0.2">
      <c r="A1623" s="3"/>
      <c r="B1623" s="6"/>
      <c r="C1623" s="6"/>
      <c r="D1623" s="6"/>
      <c r="E1623" s="6"/>
      <c r="F1623" s="6"/>
      <c r="G1623" s="2"/>
    </row>
    <row r="1624" spans="1:7" x14ac:dyDescent="0.2">
      <c r="A1624" s="3"/>
      <c r="B1624" s="6"/>
      <c r="C1624" s="6"/>
      <c r="D1624" s="6"/>
      <c r="E1624" s="6"/>
      <c r="F1624" s="6"/>
      <c r="G1624" s="2"/>
    </row>
    <row r="1625" spans="1:7" x14ac:dyDescent="0.2">
      <c r="A1625" s="3"/>
      <c r="B1625" s="6"/>
      <c r="C1625" s="6"/>
      <c r="D1625" s="6"/>
      <c r="E1625" s="6"/>
      <c r="F1625" s="6"/>
      <c r="G1625" s="2"/>
    </row>
    <row r="1626" spans="1:7" x14ac:dyDescent="0.2">
      <c r="A1626" s="3"/>
      <c r="B1626" s="6"/>
      <c r="C1626" s="6"/>
      <c r="D1626" s="6"/>
      <c r="E1626" s="6"/>
      <c r="F1626" s="6"/>
      <c r="G1626" s="2"/>
    </row>
    <row r="1627" spans="1:7" x14ac:dyDescent="0.2">
      <c r="A1627" s="3"/>
      <c r="B1627" s="6"/>
      <c r="C1627" s="6"/>
      <c r="D1627" s="6"/>
      <c r="E1627" s="6"/>
      <c r="F1627" s="6"/>
      <c r="G1627" s="2"/>
    </row>
    <row r="1628" spans="1:7" x14ac:dyDescent="0.2">
      <c r="A1628" s="3"/>
      <c r="B1628" s="6"/>
      <c r="C1628" s="6"/>
      <c r="D1628" s="6"/>
      <c r="E1628" s="6"/>
      <c r="F1628" s="6"/>
      <c r="G1628" s="2"/>
    </row>
    <row r="1629" spans="1:7" x14ac:dyDescent="0.2">
      <c r="A1629" s="3"/>
      <c r="B1629" s="6"/>
      <c r="C1629" s="6"/>
      <c r="D1629" s="6"/>
      <c r="E1629" s="6"/>
      <c r="F1629" s="6"/>
      <c r="G1629" s="2"/>
    </row>
    <row r="1630" spans="1:7" x14ac:dyDescent="0.2">
      <c r="A1630" s="3"/>
      <c r="B1630" s="6"/>
      <c r="C1630" s="6"/>
      <c r="D1630" s="6"/>
      <c r="E1630" s="6"/>
      <c r="F1630" s="6"/>
      <c r="G1630" s="2"/>
    </row>
    <row r="1631" spans="1:7" x14ac:dyDescent="0.2">
      <c r="A1631" s="3"/>
      <c r="B1631" s="6"/>
      <c r="C1631" s="6"/>
      <c r="D1631" s="6"/>
      <c r="E1631" s="6"/>
      <c r="F1631" s="6"/>
      <c r="G1631" s="2"/>
    </row>
    <row r="1632" spans="1:7" x14ac:dyDescent="0.2">
      <c r="A1632" s="3"/>
      <c r="B1632" s="6"/>
      <c r="C1632" s="6"/>
      <c r="D1632" s="6"/>
      <c r="E1632" s="6"/>
      <c r="F1632" s="6"/>
      <c r="G1632" s="2"/>
    </row>
    <row r="1633" spans="1:7" x14ac:dyDescent="0.2">
      <c r="A1633" s="3"/>
      <c r="B1633" s="6"/>
      <c r="C1633" s="6"/>
      <c r="D1633" s="6"/>
      <c r="E1633" s="6"/>
      <c r="F1633" s="6"/>
      <c r="G1633" s="2"/>
    </row>
    <row r="1634" spans="1:7" x14ac:dyDescent="0.2">
      <c r="A1634" s="3"/>
      <c r="B1634" s="6"/>
      <c r="C1634" s="6"/>
      <c r="D1634" s="6"/>
      <c r="E1634" s="6"/>
      <c r="F1634" s="6"/>
      <c r="G1634" s="2"/>
    </row>
    <row r="1635" spans="1:7" x14ac:dyDescent="0.2">
      <c r="A1635" s="3"/>
      <c r="B1635" s="6"/>
      <c r="C1635" s="6"/>
      <c r="D1635" s="6"/>
      <c r="E1635" s="6"/>
      <c r="F1635" s="6"/>
      <c r="G1635" s="2"/>
    </row>
    <row r="1636" spans="1:7" x14ac:dyDescent="0.2">
      <c r="A1636" s="3"/>
      <c r="B1636" s="6"/>
      <c r="C1636" s="6"/>
      <c r="D1636" s="6"/>
      <c r="E1636" s="6"/>
      <c r="F1636" s="6"/>
      <c r="G1636" s="2"/>
    </row>
    <row r="1637" spans="1:7" x14ac:dyDescent="0.2">
      <c r="A1637" s="3"/>
      <c r="B1637" s="6"/>
      <c r="C1637" s="6"/>
      <c r="D1637" s="6"/>
      <c r="E1637" s="6"/>
      <c r="F1637" s="6"/>
      <c r="G1637" s="2"/>
    </row>
    <row r="1638" spans="1:7" x14ac:dyDescent="0.2">
      <c r="A1638" s="3"/>
      <c r="B1638" s="6"/>
      <c r="C1638" s="6"/>
      <c r="D1638" s="6"/>
      <c r="E1638" s="6"/>
      <c r="F1638" s="6"/>
      <c r="G1638" s="2"/>
    </row>
    <row r="1639" spans="1:7" x14ac:dyDescent="0.2">
      <c r="A1639" s="3"/>
      <c r="B1639" s="6"/>
      <c r="C1639" s="6"/>
      <c r="D1639" s="6"/>
      <c r="E1639" s="6"/>
      <c r="F1639" s="6"/>
      <c r="G1639" s="2"/>
    </row>
    <row r="1640" spans="1:7" x14ac:dyDescent="0.2">
      <c r="A1640" s="3"/>
      <c r="B1640" s="6"/>
      <c r="C1640" s="6"/>
      <c r="D1640" s="6"/>
      <c r="E1640" s="6"/>
      <c r="F1640" s="6"/>
      <c r="G1640" s="2"/>
    </row>
    <row r="1641" spans="1:7" x14ac:dyDescent="0.2">
      <c r="A1641" s="3"/>
      <c r="B1641" s="6"/>
      <c r="C1641" s="6"/>
      <c r="D1641" s="6"/>
      <c r="E1641" s="6"/>
      <c r="F1641" s="6"/>
      <c r="G1641" s="2"/>
    </row>
    <row r="1642" spans="1:7" x14ac:dyDescent="0.2">
      <c r="A1642" s="3"/>
      <c r="B1642" s="6"/>
      <c r="C1642" s="6"/>
      <c r="D1642" s="6"/>
      <c r="E1642" s="6"/>
      <c r="F1642" s="6"/>
      <c r="G1642" s="2"/>
    </row>
    <row r="1643" spans="1:7" x14ac:dyDescent="0.2">
      <c r="A1643" s="3"/>
      <c r="B1643" s="6"/>
      <c r="C1643" s="6"/>
      <c r="D1643" s="6"/>
      <c r="E1643" s="6"/>
      <c r="F1643" s="6"/>
      <c r="G1643" s="2"/>
    </row>
    <row r="1644" spans="1:7" x14ac:dyDescent="0.2">
      <c r="A1644" s="3"/>
      <c r="B1644" s="6"/>
      <c r="C1644" s="6"/>
      <c r="D1644" s="6"/>
      <c r="E1644" s="6"/>
      <c r="F1644" s="6"/>
      <c r="G1644" s="2"/>
    </row>
    <row r="1645" spans="1:7" x14ac:dyDescent="0.2">
      <c r="A1645" s="3"/>
      <c r="B1645" s="6"/>
      <c r="C1645" s="6"/>
      <c r="D1645" s="6"/>
      <c r="E1645" s="6"/>
      <c r="F1645" s="6"/>
      <c r="G1645" s="2"/>
    </row>
    <row r="1646" spans="1:7" x14ac:dyDescent="0.2">
      <c r="A1646" s="3"/>
      <c r="B1646" s="6"/>
      <c r="C1646" s="6"/>
      <c r="D1646" s="6"/>
      <c r="E1646" s="6"/>
      <c r="F1646" s="6"/>
      <c r="G1646" s="2"/>
    </row>
    <row r="1647" spans="1:7" x14ac:dyDescent="0.2">
      <c r="A1647" s="3"/>
      <c r="B1647" s="6"/>
      <c r="C1647" s="6"/>
      <c r="D1647" s="6"/>
      <c r="E1647" s="6"/>
      <c r="F1647" s="6"/>
      <c r="G1647" s="2"/>
    </row>
    <row r="1648" spans="1:7" x14ac:dyDescent="0.2">
      <c r="A1648" s="3"/>
      <c r="B1648" s="6"/>
      <c r="C1648" s="6"/>
      <c r="D1648" s="6"/>
      <c r="E1648" s="6"/>
      <c r="F1648" s="6"/>
      <c r="G1648" s="2"/>
    </row>
    <row r="1649" spans="1:7" x14ac:dyDescent="0.2">
      <c r="A1649" s="3"/>
      <c r="B1649" s="6"/>
      <c r="C1649" s="6"/>
      <c r="D1649" s="6"/>
      <c r="E1649" s="6"/>
      <c r="F1649" s="6"/>
      <c r="G1649" s="2"/>
    </row>
    <row r="1650" spans="1:7" x14ac:dyDescent="0.2">
      <c r="A1650" s="3"/>
      <c r="B1650" s="6"/>
      <c r="C1650" s="6"/>
      <c r="D1650" s="6"/>
      <c r="E1650" s="6"/>
      <c r="F1650" s="6"/>
      <c r="G1650" s="2"/>
    </row>
    <row r="1651" spans="1:7" x14ac:dyDescent="0.2">
      <c r="A1651" s="3"/>
      <c r="B1651" s="6"/>
      <c r="C1651" s="6"/>
      <c r="D1651" s="6"/>
      <c r="E1651" s="6"/>
      <c r="F1651" s="6"/>
      <c r="G1651" s="2"/>
    </row>
    <row r="1652" spans="1:7" x14ac:dyDescent="0.2">
      <c r="A1652" s="3"/>
      <c r="B1652" s="6"/>
      <c r="C1652" s="6"/>
      <c r="D1652" s="6"/>
      <c r="E1652" s="6"/>
      <c r="F1652" s="6"/>
      <c r="G1652" s="2"/>
    </row>
    <row r="1653" spans="1:7" x14ac:dyDescent="0.2">
      <c r="A1653" s="3"/>
      <c r="B1653" s="6"/>
      <c r="C1653" s="6"/>
      <c r="D1653" s="6"/>
      <c r="E1653" s="6"/>
      <c r="F1653" s="6"/>
      <c r="G1653" s="2"/>
    </row>
    <row r="1654" spans="1:7" x14ac:dyDescent="0.2">
      <c r="A1654" s="3"/>
      <c r="B1654" s="6"/>
      <c r="C1654" s="6"/>
      <c r="D1654" s="6"/>
      <c r="E1654" s="6"/>
      <c r="F1654" s="6"/>
      <c r="G1654" s="2"/>
    </row>
    <row r="1655" spans="1:7" x14ac:dyDescent="0.2">
      <c r="A1655" s="3"/>
      <c r="B1655" s="6"/>
      <c r="C1655" s="6"/>
      <c r="D1655" s="6"/>
      <c r="E1655" s="6"/>
      <c r="F1655" s="6"/>
      <c r="G1655" s="2"/>
    </row>
    <row r="1656" spans="1:7" x14ac:dyDescent="0.2">
      <c r="A1656" s="3"/>
      <c r="B1656" s="6"/>
      <c r="C1656" s="6"/>
      <c r="D1656" s="6"/>
      <c r="E1656" s="6"/>
      <c r="F1656" s="6"/>
      <c r="G1656" s="2"/>
    </row>
    <row r="1657" spans="1:7" x14ac:dyDescent="0.2">
      <c r="A1657" s="3"/>
      <c r="B1657" s="6"/>
      <c r="C1657" s="6"/>
      <c r="D1657" s="6"/>
      <c r="E1657" s="6"/>
      <c r="F1657" s="6"/>
      <c r="G1657" s="2"/>
    </row>
    <row r="1658" spans="1:7" x14ac:dyDescent="0.2">
      <c r="A1658" s="3"/>
      <c r="B1658" s="6"/>
      <c r="C1658" s="6"/>
      <c r="D1658" s="6"/>
      <c r="E1658" s="6"/>
      <c r="F1658" s="6"/>
      <c r="G1658" s="2"/>
    </row>
    <row r="1659" spans="1:7" x14ac:dyDescent="0.2">
      <c r="A1659" s="3"/>
      <c r="B1659" s="6"/>
      <c r="C1659" s="6"/>
      <c r="D1659" s="6"/>
      <c r="E1659" s="6"/>
      <c r="F1659" s="6"/>
      <c r="G1659" s="2"/>
    </row>
    <row r="1660" spans="1:7" x14ac:dyDescent="0.2">
      <c r="A1660" s="3"/>
      <c r="B1660" s="6"/>
      <c r="C1660" s="6"/>
      <c r="D1660" s="6"/>
      <c r="E1660" s="6"/>
      <c r="F1660" s="6"/>
      <c r="G1660" s="2"/>
    </row>
    <row r="1661" spans="1:7" x14ac:dyDescent="0.2">
      <c r="A1661" s="3"/>
      <c r="B1661" s="6"/>
      <c r="C1661" s="6"/>
      <c r="D1661" s="6"/>
      <c r="E1661" s="6"/>
      <c r="F1661" s="6"/>
      <c r="G1661" s="2"/>
    </row>
    <row r="1662" spans="1:7" x14ac:dyDescent="0.2">
      <c r="A1662" s="3"/>
      <c r="B1662" s="6"/>
      <c r="C1662" s="6"/>
      <c r="D1662" s="6"/>
      <c r="E1662" s="6"/>
      <c r="F1662" s="6"/>
      <c r="G1662" s="2"/>
    </row>
    <row r="1663" spans="1:7" x14ac:dyDescent="0.2">
      <c r="A1663" s="3"/>
      <c r="B1663" s="6"/>
      <c r="C1663" s="6"/>
      <c r="D1663" s="6"/>
      <c r="E1663" s="6"/>
      <c r="F1663" s="6"/>
      <c r="G1663" s="2"/>
    </row>
    <row r="1664" spans="1:7" x14ac:dyDescent="0.2">
      <c r="A1664" s="3"/>
      <c r="B1664" s="6"/>
      <c r="C1664" s="6"/>
      <c r="D1664" s="6"/>
      <c r="E1664" s="6"/>
      <c r="F1664" s="6"/>
      <c r="G1664" s="2"/>
    </row>
    <row r="1665" spans="1:7" x14ac:dyDescent="0.2">
      <c r="A1665" s="3"/>
      <c r="B1665" s="6"/>
      <c r="C1665" s="6"/>
      <c r="D1665" s="6"/>
      <c r="E1665" s="6"/>
      <c r="F1665" s="6"/>
      <c r="G1665" s="2"/>
    </row>
    <row r="1666" spans="1:7" x14ac:dyDescent="0.2">
      <c r="A1666" s="3"/>
      <c r="B1666" s="6"/>
      <c r="C1666" s="6"/>
      <c r="D1666" s="6"/>
      <c r="E1666" s="6"/>
      <c r="F1666" s="6"/>
      <c r="G1666" s="2"/>
    </row>
    <row r="1667" spans="1:7" x14ac:dyDescent="0.2">
      <c r="A1667" s="3"/>
      <c r="B1667" s="6"/>
      <c r="C1667" s="6"/>
      <c r="D1667" s="6"/>
      <c r="E1667" s="6"/>
      <c r="F1667" s="6"/>
      <c r="G1667" s="2"/>
    </row>
    <row r="1668" spans="1:7" x14ac:dyDescent="0.2">
      <c r="A1668" s="3"/>
      <c r="B1668" s="6"/>
      <c r="C1668" s="6"/>
      <c r="D1668" s="6"/>
      <c r="E1668" s="6"/>
      <c r="F1668" s="6"/>
      <c r="G1668" s="2"/>
    </row>
    <row r="1669" spans="1:7" x14ac:dyDescent="0.2">
      <c r="A1669" s="3"/>
      <c r="B1669" s="6"/>
      <c r="C1669" s="6"/>
      <c r="D1669" s="6"/>
      <c r="E1669" s="6"/>
      <c r="F1669" s="6"/>
      <c r="G1669" s="2"/>
    </row>
    <row r="1670" spans="1:7" x14ac:dyDescent="0.2">
      <c r="A1670" s="3"/>
      <c r="B1670" s="6"/>
      <c r="C1670" s="6"/>
      <c r="D1670" s="6"/>
      <c r="E1670" s="6"/>
      <c r="F1670" s="6"/>
      <c r="G1670" s="2"/>
    </row>
    <row r="1671" spans="1:7" x14ac:dyDescent="0.2">
      <c r="A1671" s="3"/>
      <c r="B1671" s="6"/>
      <c r="C1671" s="6"/>
      <c r="D1671" s="6"/>
      <c r="E1671" s="6"/>
      <c r="F1671" s="6"/>
      <c r="G1671" s="2"/>
    </row>
    <row r="1672" spans="1:7" x14ac:dyDescent="0.2">
      <c r="A1672" s="3"/>
      <c r="B1672" s="6"/>
      <c r="C1672" s="6"/>
      <c r="D1672" s="6"/>
      <c r="E1672" s="6"/>
      <c r="F1672" s="6"/>
      <c r="G1672" s="2"/>
    </row>
    <row r="1673" spans="1:7" x14ac:dyDescent="0.2">
      <c r="A1673" s="3"/>
      <c r="B1673" s="6"/>
      <c r="C1673" s="6"/>
      <c r="D1673" s="6"/>
      <c r="E1673" s="6"/>
      <c r="F1673" s="6"/>
      <c r="G1673" s="2"/>
    </row>
    <row r="1674" spans="1:7" x14ac:dyDescent="0.2">
      <c r="A1674" s="3"/>
      <c r="B1674" s="6"/>
      <c r="C1674" s="6"/>
      <c r="D1674" s="6"/>
      <c r="E1674" s="6"/>
      <c r="F1674" s="6"/>
      <c r="G1674" s="2"/>
    </row>
    <row r="1675" spans="1:7" x14ac:dyDescent="0.2">
      <c r="A1675" s="3"/>
      <c r="B1675" s="6"/>
      <c r="C1675" s="6"/>
      <c r="D1675" s="6"/>
      <c r="E1675" s="6"/>
      <c r="F1675" s="6"/>
      <c r="G1675" s="2"/>
    </row>
    <row r="1676" spans="1:7" x14ac:dyDescent="0.2">
      <c r="A1676" s="3"/>
      <c r="B1676" s="6"/>
      <c r="C1676" s="6"/>
      <c r="D1676" s="6"/>
      <c r="E1676" s="6"/>
      <c r="F1676" s="6"/>
      <c r="G1676" s="2"/>
    </row>
    <row r="1677" spans="1:7" x14ac:dyDescent="0.2">
      <c r="A1677" s="3"/>
      <c r="B1677" s="6"/>
      <c r="C1677" s="6"/>
      <c r="D1677" s="6"/>
      <c r="E1677" s="6"/>
      <c r="F1677" s="6"/>
      <c r="G1677" s="2"/>
    </row>
    <row r="1678" spans="1:7" x14ac:dyDescent="0.2">
      <c r="A1678" s="3"/>
      <c r="B1678" s="6"/>
      <c r="C1678" s="6"/>
      <c r="D1678" s="6"/>
      <c r="E1678" s="6"/>
      <c r="F1678" s="6"/>
      <c r="G1678" s="2"/>
    </row>
    <row r="1679" spans="1:7" x14ac:dyDescent="0.2">
      <c r="A1679" s="3"/>
      <c r="B1679" s="6"/>
      <c r="C1679" s="6"/>
      <c r="D1679" s="6"/>
      <c r="E1679" s="6"/>
      <c r="F1679" s="6"/>
      <c r="G1679" s="2"/>
    </row>
    <row r="1680" spans="1:7" x14ac:dyDescent="0.2">
      <c r="A1680" s="3"/>
      <c r="B1680" s="6"/>
      <c r="C1680" s="6"/>
      <c r="D1680" s="6"/>
      <c r="E1680" s="6"/>
      <c r="F1680" s="6"/>
      <c r="G1680" s="2"/>
    </row>
    <row r="1681" spans="1:7" x14ac:dyDescent="0.2">
      <c r="A1681" s="3"/>
      <c r="B1681" s="6"/>
      <c r="C1681" s="6"/>
      <c r="D1681" s="6"/>
      <c r="E1681" s="6"/>
      <c r="F1681" s="6"/>
      <c r="G1681" s="2"/>
    </row>
    <row r="1682" spans="1:7" x14ac:dyDescent="0.2">
      <c r="A1682" s="3"/>
      <c r="B1682" s="6"/>
      <c r="C1682" s="6"/>
      <c r="D1682" s="6"/>
      <c r="E1682" s="6"/>
      <c r="F1682" s="6"/>
      <c r="G1682" s="2"/>
    </row>
    <row r="1683" spans="1:7" x14ac:dyDescent="0.2">
      <c r="A1683" s="3"/>
      <c r="B1683" s="6"/>
      <c r="C1683" s="6"/>
      <c r="D1683" s="6"/>
      <c r="E1683" s="6"/>
      <c r="F1683" s="6"/>
      <c r="G1683" s="2"/>
    </row>
    <row r="1684" spans="1:7" x14ac:dyDescent="0.2">
      <c r="A1684" s="3"/>
      <c r="B1684" s="6"/>
      <c r="C1684" s="6"/>
      <c r="D1684" s="6"/>
      <c r="E1684" s="6"/>
      <c r="F1684" s="6"/>
      <c r="G1684" s="2"/>
    </row>
    <row r="1685" spans="1:7" x14ac:dyDescent="0.2">
      <c r="A1685" s="3"/>
      <c r="B1685" s="6"/>
      <c r="C1685" s="6"/>
      <c r="D1685" s="6"/>
      <c r="E1685" s="6"/>
      <c r="F1685" s="6"/>
      <c r="G1685" s="2"/>
    </row>
    <row r="1686" spans="1:7" x14ac:dyDescent="0.2">
      <c r="A1686" s="3"/>
      <c r="B1686" s="6"/>
      <c r="C1686" s="6"/>
      <c r="D1686" s="6"/>
      <c r="E1686" s="6"/>
      <c r="F1686" s="6"/>
      <c r="G1686" s="2"/>
    </row>
    <row r="1687" spans="1:7" x14ac:dyDescent="0.2">
      <c r="A1687" s="3"/>
      <c r="B1687" s="6"/>
      <c r="C1687" s="6"/>
      <c r="D1687" s="6"/>
      <c r="E1687" s="6"/>
      <c r="F1687" s="6"/>
      <c r="G1687" s="2"/>
    </row>
    <row r="1688" spans="1:7" x14ac:dyDescent="0.2">
      <c r="A1688" s="3"/>
      <c r="B1688" s="6"/>
      <c r="C1688" s="6"/>
      <c r="D1688" s="6"/>
      <c r="E1688" s="6"/>
      <c r="F1688" s="6"/>
      <c r="G1688" s="2"/>
    </row>
    <row r="1689" spans="1:7" x14ac:dyDescent="0.2">
      <c r="A1689" s="3"/>
      <c r="B1689" s="6"/>
      <c r="C1689" s="6"/>
      <c r="D1689" s="6"/>
      <c r="E1689" s="6"/>
      <c r="F1689" s="6"/>
      <c r="G1689" s="2"/>
    </row>
    <row r="1690" spans="1:7" x14ac:dyDescent="0.2">
      <c r="A1690" s="3"/>
      <c r="B1690" s="6"/>
      <c r="C1690" s="6"/>
      <c r="D1690" s="6"/>
      <c r="E1690" s="6"/>
      <c r="F1690" s="6"/>
      <c r="G1690" s="2"/>
    </row>
    <row r="1691" spans="1:7" x14ac:dyDescent="0.2">
      <c r="A1691" s="3"/>
      <c r="B1691" s="6"/>
      <c r="C1691" s="6"/>
      <c r="D1691" s="6"/>
      <c r="E1691" s="6"/>
      <c r="F1691" s="6"/>
      <c r="G1691" s="2"/>
    </row>
    <row r="1692" spans="1:7" x14ac:dyDescent="0.2">
      <c r="A1692" s="3"/>
      <c r="B1692" s="6"/>
      <c r="C1692" s="6"/>
      <c r="D1692" s="6"/>
      <c r="E1692" s="6"/>
      <c r="F1692" s="6"/>
      <c r="G1692" s="2"/>
    </row>
    <row r="1693" spans="1:7" x14ac:dyDescent="0.2">
      <c r="A1693" s="3"/>
      <c r="B1693" s="6"/>
      <c r="C1693" s="6"/>
      <c r="D1693" s="6"/>
      <c r="E1693" s="6"/>
      <c r="F1693" s="6"/>
      <c r="G1693" s="2"/>
    </row>
    <row r="1694" spans="1:7" x14ac:dyDescent="0.2">
      <c r="A1694" s="3"/>
      <c r="B1694" s="6"/>
      <c r="C1694" s="6"/>
      <c r="D1694" s="6"/>
      <c r="E1694" s="6"/>
      <c r="F1694" s="6"/>
      <c r="G1694" s="2"/>
    </row>
    <row r="1695" spans="1:7" x14ac:dyDescent="0.2">
      <c r="A1695" s="3"/>
      <c r="B1695" s="6"/>
      <c r="C1695" s="6"/>
      <c r="D1695" s="6"/>
      <c r="E1695" s="6"/>
      <c r="F1695" s="6"/>
      <c r="G1695" s="2"/>
    </row>
    <row r="1696" spans="1:7" x14ac:dyDescent="0.2">
      <c r="A1696" s="3"/>
      <c r="B1696" s="6"/>
      <c r="C1696" s="6"/>
      <c r="D1696" s="6"/>
      <c r="E1696" s="6"/>
      <c r="F1696" s="6"/>
      <c r="G1696" s="2"/>
    </row>
    <row r="1697" spans="1:7" x14ac:dyDescent="0.2">
      <c r="A1697" s="3"/>
      <c r="B1697" s="6"/>
      <c r="C1697" s="6"/>
      <c r="D1697" s="6"/>
      <c r="E1697" s="6"/>
      <c r="F1697" s="6"/>
      <c r="G1697" s="2"/>
    </row>
    <row r="1698" spans="1:7" x14ac:dyDescent="0.2">
      <c r="A1698" s="3"/>
      <c r="B1698" s="6"/>
      <c r="C1698" s="6"/>
      <c r="D1698" s="6"/>
      <c r="E1698" s="6"/>
      <c r="F1698" s="6"/>
      <c r="G1698" s="2"/>
    </row>
    <row r="1699" spans="1:7" x14ac:dyDescent="0.2">
      <c r="A1699" s="3"/>
      <c r="B1699" s="6"/>
      <c r="C1699" s="6"/>
      <c r="D1699" s="6"/>
      <c r="E1699" s="6"/>
      <c r="F1699" s="6"/>
      <c r="G1699" s="2"/>
    </row>
    <row r="1700" spans="1:7" x14ac:dyDescent="0.2">
      <c r="A1700" s="3"/>
      <c r="B1700" s="6"/>
      <c r="C1700" s="6"/>
      <c r="D1700" s="6"/>
      <c r="E1700" s="6"/>
      <c r="F1700" s="6"/>
      <c r="G1700" s="2"/>
    </row>
    <row r="1701" spans="1:7" x14ac:dyDescent="0.2">
      <c r="A1701" s="3"/>
      <c r="B1701" s="6"/>
      <c r="C1701" s="6"/>
      <c r="D1701" s="6"/>
      <c r="E1701" s="6"/>
      <c r="F1701" s="6"/>
      <c r="G1701" s="2"/>
    </row>
    <row r="1702" spans="1:7" x14ac:dyDescent="0.2">
      <c r="A1702" s="3"/>
      <c r="B1702" s="6"/>
      <c r="C1702" s="6"/>
      <c r="D1702" s="6"/>
      <c r="E1702" s="6"/>
      <c r="F1702" s="6"/>
      <c r="G1702" s="2"/>
    </row>
    <row r="1703" spans="1:7" x14ac:dyDescent="0.2">
      <c r="A1703" s="3"/>
      <c r="B1703" s="6"/>
      <c r="C1703" s="6"/>
      <c r="D1703" s="6"/>
      <c r="E1703" s="6"/>
      <c r="F1703" s="6"/>
      <c r="G1703" s="2"/>
    </row>
    <row r="1704" spans="1:7" x14ac:dyDescent="0.2">
      <c r="A1704" s="3"/>
      <c r="B1704" s="6"/>
      <c r="C1704" s="6"/>
      <c r="D1704" s="6"/>
      <c r="E1704" s="6"/>
      <c r="F1704" s="6"/>
      <c r="G1704" s="2"/>
    </row>
    <row r="1705" spans="1:7" x14ac:dyDescent="0.2">
      <c r="A1705" s="3"/>
      <c r="B1705" s="6"/>
      <c r="C1705" s="6"/>
      <c r="D1705" s="6"/>
      <c r="E1705" s="6"/>
      <c r="F1705" s="6"/>
      <c r="G1705" s="2"/>
    </row>
    <row r="1706" spans="1:7" x14ac:dyDescent="0.2">
      <c r="A1706" s="3"/>
      <c r="B1706" s="6"/>
      <c r="C1706" s="6"/>
      <c r="D1706" s="6"/>
      <c r="E1706" s="6"/>
      <c r="F1706" s="6"/>
      <c r="G1706" s="2"/>
    </row>
    <row r="1707" spans="1:7" x14ac:dyDescent="0.2">
      <c r="A1707" s="3"/>
      <c r="B1707" s="6"/>
      <c r="C1707" s="6"/>
      <c r="D1707" s="6"/>
      <c r="E1707" s="6"/>
      <c r="F1707" s="6"/>
      <c r="G1707" s="2"/>
    </row>
    <row r="1708" spans="1:7" x14ac:dyDescent="0.2">
      <c r="A1708" s="3"/>
      <c r="B1708" s="6"/>
      <c r="C1708" s="6"/>
      <c r="D1708" s="6"/>
      <c r="E1708" s="6"/>
      <c r="F1708" s="6"/>
      <c r="G1708" s="2"/>
    </row>
    <row r="1709" spans="1:7" x14ac:dyDescent="0.2">
      <c r="A1709" s="3"/>
      <c r="B1709" s="6"/>
      <c r="C1709" s="6"/>
      <c r="D1709" s="6"/>
      <c r="E1709" s="6"/>
      <c r="F1709" s="6"/>
      <c r="G1709" s="2"/>
    </row>
    <row r="1710" spans="1:7" x14ac:dyDescent="0.2">
      <c r="A1710" s="3"/>
      <c r="B1710" s="6"/>
      <c r="C1710" s="6"/>
      <c r="D1710" s="6"/>
      <c r="E1710" s="6"/>
      <c r="F1710" s="6"/>
      <c r="G1710" s="2"/>
    </row>
    <row r="1711" spans="1:7" x14ac:dyDescent="0.2">
      <c r="A1711" s="3"/>
      <c r="B1711" s="6"/>
      <c r="C1711" s="6"/>
      <c r="D1711" s="6"/>
      <c r="E1711" s="6"/>
      <c r="F1711" s="6"/>
      <c r="G1711" s="2"/>
    </row>
    <row r="1712" spans="1:7" x14ac:dyDescent="0.2">
      <c r="A1712" s="3"/>
      <c r="B1712" s="6"/>
      <c r="C1712" s="6"/>
      <c r="D1712" s="6"/>
      <c r="E1712" s="6"/>
      <c r="F1712" s="6"/>
      <c r="G1712" s="2"/>
    </row>
    <row r="1713" spans="1:7" x14ac:dyDescent="0.2">
      <c r="A1713" s="3"/>
      <c r="B1713" s="6"/>
      <c r="C1713" s="6"/>
      <c r="D1713" s="6"/>
      <c r="E1713" s="6"/>
      <c r="F1713" s="6"/>
      <c r="G1713" s="2"/>
    </row>
    <row r="1714" spans="1:7" x14ac:dyDescent="0.2">
      <c r="A1714" s="3"/>
      <c r="B1714" s="6"/>
      <c r="C1714" s="6"/>
      <c r="D1714" s="6"/>
      <c r="E1714" s="6"/>
      <c r="F1714" s="6"/>
      <c r="G1714" s="2"/>
    </row>
    <row r="1715" spans="1:7" x14ac:dyDescent="0.2">
      <c r="A1715" s="3"/>
      <c r="B1715" s="6"/>
      <c r="C1715" s="6"/>
      <c r="D1715" s="6"/>
      <c r="E1715" s="6"/>
      <c r="F1715" s="6"/>
      <c r="G1715" s="2"/>
    </row>
    <row r="1716" spans="1:7" x14ac:dyDescent="0.2">
      <c r="A1716" s="3"/>
      <c r="B1716" s="6"/>
      <c r="C1716" s="6"/>
      <c r="D1716" s="6"/>
      <c r="E1716" s="6"/>
      <c r="F1716" s="6"/>
      <c r="G1716" s="2"/>
    </row>
    <row r="1717" spans="1:7" x14ac:dyDescent="0.2">
      <c r="A1717" s="3"/>
      <c r="B1717" s="6"/>
      <c r="C1717" s="6"/>
      <c r="D1717" s="6"/>
      <c r="E1717" s="6"/>
      <c r="F1717" s="6"/>
      <c r="G1717" s="2"/>
    </row>
    <row r="1718" spans="1:7" x14ac:dyDescent="0.2">
      <c r="A1718" s="3"/>
      <c r="B1718" s="6"/>
      <c r="C1718" s="6"/>
      <c r="D1718" s="6"/>
      <c r="E1718" s="6"/>
      <c r="F1718" s="6"/>
      <c r="G1718" s="2"/>
    </row>
    <row r="1719" spans="1:7" x14ac:dyDescent="0.2">
      <c r="A1719" s="3"/>
      <c r="B1719" s="6"/>
      <c r="C1719" s="6"/>
      <c r="D1719" s="6"/>
      <c r="E1719" s="6"/>
      <c r="F1719" s="6"/>
      <c r="G1719" s="2"/>
    </row>
    <row r="1720" spans="1:7" x14ac:dyDescent="0.2">
      <c r="A1720" s="3"/>
      <c r="B1720" s="6"/>
      <c r="C1720" s="6"/>
      <c r="D1720" s="6"/>
      <c r="E1720" s="6"/>
      <c r="F1720" s="6"/>
      <c r="G1720" s="2"/>
    </row>
    <row r="1721" spans="1:7" x14ac:dyDescent="0.2">
      <c r="A1721" s="3"/>
      <c r="B1721" s="6"/>
      <c r="C1721" s="6"/>
      <c r="D1721" s="6"/>
      <c r="E1721" s="6"/>
      <c r="F1721" s="6"/>
      <c r="G1721" s="2"/>
    </row>
    <row r="1722" spans="1:7" x14ac:dyDescent="0.2">
      <c r="A1722" s="3"/>
      <c r="B1722" s="6"/>
      <c r="C1722" s="6"/>
      <c r="D1722" s="6"/>
      <c r="E1722" s="6"/>
      <c r="F1722" s="6"/>
      <c r="G1722" s="2"/>
    </row>
    <row r="1723" spans="1:7" x14ac:dyDescent="0.2">
      <c r="A1723" s="3"/>
      <c r="B1723" s="6"/>
      <c r="C1723" s="6"/>
      <c r="D1723" s="6"/>
      <c r="E1723" s="6"/>
      <c r="F1723" s="6"/>
      <c r="G1723" s="2"/>
    </row>
    <row r="1724" spans="1:7" x14ac:dyDescent="0.2">
      <c r="A1724" s="3"/>
      <c r="B1724" s="6"/>
      <c r="C1724" s="6"/>
      <c r="D1724" s="6"/>
      <c r="E1724" s="6"/>
      <c r="F1724" s="6"/>
      <c r="G1724" s="2"/>
    </row>
    <row r="1725" spans="1:7" x14ac:dyDescent="0.2">
      <c r="A1725" s="3"/>
      <c r="B1725" s="6"/>
      <c r="C1725" s="6"/>
      <c r="D1725" s="6"/>
      <c r="E1725" s="6"/>
      <c r="F1725" s="6"/>
      <c r="G1725" s="2"/>
    </row>
    <row r="1726" spans="1:7" x14ac:dyDescent="0.2">
      <c r="A1726" s="3"/>
      <c r="B1726" s="6"/>
      <c r="C1726" s="6"/>
      <c r="D1726" s="6"/>
      <c r="E1726" s="6"/>
      <c r="F1726" s="6"/>
      <c r="G1726" s="2"/>
    </row>
    <row r="1727" spans="1:7" x14ac:dyDescent="0.2">
      <c r="A1727" s="3"/>
      <c r="B1727" s="6"/>
      <c r="C1727" s="6"/>
      <c r="D1727" s="6"/>
      <c r="E1727" s="6"/>
      <c r="F1727" s="6"/>
      <c r="G1727" s="2"/>
    </row>
    <row r="1728" spans="1:7" x14ac:dyDescent="0.2">
      <c r="A1728" s="3"/>
      <c r="B1728" s="6"/>
      <c r="C1728" s="6"/>
      <c r="D1728" s="6"/>
      <c r="E1728" s="6"/>
      <c r="F1728" s="6"/>
      <c r="G1728" s="2"/>
    </row>
    <row r="1729" spans="1:7" x14ac:dyDescent="0.2">
      <c r="A1729" s="3"/>
      <c r="B1729" s="6"/>
      <c r="C1729" s="6"/>
      <c r="D1729" s="6"/>
      <c r="E1729" s="6"/>
      <c r="F1729" s="6"/>
      <c r="G1729" s="2"/>
    </row>
    <row r="1730" spans="1:7" x14ac:dyDescent="0.2">
      <c r="A1730" s="3"/>
      <c r="B1730" s="6"/>
      <c r="C1730" s="6"/>
      <c r="D1730" s="6"/>
      <c r="E1730" s="6"/>
      <c r="F1730" s="6"/>
      <c r="G1730" s="2"/>
    </row>
    <row r="1731" spans="1:7" x14ac:dyDescent="0.2">
      <c r="A1731" s="3"/>
      <c r="B1731" s="6"/>
      <c r="C1731" s="6"/>
      <c r="D1731" s="6"/>
      <c r="E1731" s="6"/>
      <c r="F1731" s="6"/>
      <c r="G1731" s="2"/>
    </row>
    <row r="1732" spans="1:7" x14ac:dyDescent="0.2">
      <c r="A1732" s="3"/>
      <c r="B1732" s="6"/>
      <c r="C1732" s="6"/>
      <c r="D1732" s="6"/>
      <c r="E1732" s="6"/>
      <c r="F1732" s="6"/>
      <c r="G1732" s="2"/>
    </row>
    <row r="1733" spans="1:7" x14ac:dyDescent="0.2">
      <c r="A1733" s="3"/>
      <c r="B1733" s="6"/>
      <c r="C1733" s="6"/>
      <c r="D1733" s="6"/>
      <c r="E1733" s="6"/>
      <c r="F1733" s="6"/>
      <c r="G1733" s="2"/>
    </row>
    <row r="1734" spans="1:7" x14ac:dyDescent="0.2">
      <c r="A1734" s="3"/>
      <c r="B1734" s="6"/>
      <c r="C1734" s="6"/>
      <c r="D1734" s="6"/>
      <c r="E1734" s="6"/>
      <c r="F1734" s="6"/>
      <c r="G1734" s="2"/>
    </row>
    <row r="1735" spans="1:7" x14ac:dyDescent="0.2">
      <c r="A1735" s="3"/>
      <c r="B1735" s="6"/>
      <c r="C1735" s="6"/>
      <c r="D1735" s="6"/>
      <c r="E1735" s="6"/>
      <c r="F1735" s="6"/>
      <c r="G1735" s="2"/>
    </row>
    <row r="1736" spans="1:7" x14ac:dyDescent="0.2">
      <c r="A1736" s="3"/>
      <c r="B1736" s="6"/>
      <c r="C1736" s="6"/>
      <c r="D1736" s="6"/>
      <c r="E1736" s="6"/>
      <c r="F1736" s="6"/>
      <c r="G1736" s="2"/>
    </row>
    <row r="1737" spans="1:7" x14ac:dyDescent="0.2">
      <c r="A1737" s="3"/>
      <c r="B1737" s="6"/>
      <c r="C1737" s="6"/>
      <c r="D1737" s="6"/>
      <c r="E1737" s="6"/>
      <c r="F1737" s="6"/>
      <c r="G1737" s="2"/>
    </row>
    <row r="1738" spans="1:7" x14ac:dyDescent="0.2">
      <c r="A1738" s="3"/>
      <c r="B1738" s="6"/>
      <c r="C1738" s="6"/>
      <c r="D1738" s="6"/>
      <c r="E1738" s="6"/>
      <c r="F1738" s="6"/>
      <c r="G1738" s="2"/>
    </row>
    <row r="1739" spans="1:7" x14ac:dyDescent="0.2">
      <c r="A1739" s="3"/>
      <c r="B1739" s="6"/>
      <c r="C1739" s="6"/>
      <c r="D1739" s="6"/>
      <c r="E1739" s="6"/>
      <c r="F1739" s="6"/>
      <c r="G1739" s="2"/>
    </row>
    <row r="1740" spans="1:7" x14ac:dyDescent="0.2">
      <c r="A1740" s="3"/>
      <c r="B1740" s="6"/>
      <c r="C1740" s="6"/>
      <c r="D1740" s="6"/>
      <c r="E1740" s="6"/>
      <c r="F1740" s="6"/>
      <c r="G1740" s="2"/>
    </row>
    <row r="1741" spans="1:7" x14ac:dyDescent="0.2">
      <c r="A1741" s="3"/>
      <c r="B1741" s="6"/>
      <c r="C1741" s="6"/>
      <c r="D1741" s="6"/>
      <c r="E1741" s="6"/>
      <c r="F1741" s="6"/>
      <c r="G1741" s="2"/>
    </row>
    <row r="1742" spans="1:7" x14ac:dyDescent="0.2">
      <c r="A1742" s="3"/>
      <c r="B1742" s="6"/>
      <c r="C1742" s="6"/>
      <c r="D1742" s="6"/>
      <c r="E1742" s="6"/>
      <c r="F1742" s="6"/>
      <c r="G1742" s="2"/>
    </row>
    <row r="1743" spans="1:7" x14ac:dyDescent="0.2">
      <c r="A1743" s="3"/>
      <c r="B1743" s="6"/>
      <c r="C1743" s="6"/>
      <c r="D1743" s="6"/>
      <c r="E1743" s="6"/>
      <c r="F1743" s="6"/>
      <c r="G1743" s="2"/>
    </row>
    <row r="1744" spans="1:7" x14ac:dyDescent="0.2">
      <c r="A1744" s="3"/>
      <c r="B1744" s="6"/>
      <c r="C1744" s="6"/>
      <c r="D1744" s="6"/>
      <c r="E1744" s="6"/>
      <c r="F1744" s="6"/>
      <c r="G1744" s="2"/>
    </row>
    <row r="1745" spans="1:7" x14ac:dyDescent="0.2">
      <c r="A1745" s="3"/>
      <c r="B1745" s="6"/>
      <c r="C1745" s="6"/>
      <c r="D1745" s="6"/>
      <c r="E1745" s="6"/>
      <c r="F1745" s="6"/>
      <c r="G1745" s="2"/>
    </row>
    <row r="1746" spans="1:7" x14ac:dyDescent="0.2">
      <c r="A1746" s="3"/>
      <c r="B1746" s="6"/>
      <c r="C1746" s="6"/>
      <c r="D1746" s="6"/>
      <c r="E1746" s="6"/>
      <c r="F1746" s="6"/>
      <c r="G1746" s="2"/>
    </row>
    <row r="1747" spans="1:7" x14ac:dyDescent="0.2">
      <c r="A1747" s="3"/>
      <c r="B1747" s="6"/>
      <c r="C1747" s="6"/>
      <c r="D1747" s="6"/>
      <c r="E1747" s="6"/>
      <c r="F1747" s="6"/>
      <c r="G1747" s="2"/>
    </row>
    <row r="1748" spans="1:7" x14ac:dyDescent="0.2">
      <c r="A1748" s="3"/>
      <c r="B1748" s="6"/>
      <c r="C1748" s="6"/>
      <c r="D1748" s="6"/>
      <c r="E1748" s="6"/>
      <c r="F1748" s="6"/>
      <c r="G1748" s="2"/>
    </row>
    <row r="1749" spans="1:7" x14ac:dyDescent="0.2">
      <c r="A1749" s="3"/>
      <c r="B1749" s="6"/>
      <c r="C1749" s="6"/>
      <c r="D1749" s="6"/>
      <c r="E1749" s="6"/>
      <c r="F1749" s="6"/>
      <c r="G1749" s="2"/>
    </row>
    <row r="1750" spans="1:7" x14ac:dyDescent="0.2">
      <c r="A1750" s="3"/>
      <c r="B1750" s="6"/>
      <c r="C1750" s="6"/>
      <c r="D1750" s="6"/>
      <c r="E1750" s="6"/>
      <c r="F1750" s="6"/>
      <c r="G1750" s="2"/>
    </row>
    <row r="1751" spans="1:7" x14ac:dyDescent="0.2">
      <c r="A1751" s="3"/>
      <c r="B1751" s="6"/>
      <c r="C1751" s="6"/>
      <c r="D1751" s="6"/>
      <c r="E1751" s="6"/>
      <c r="F1751" s="6"/>
      <c r="G1751" s="2"/>
    </row>
    <row r="1752" spans="1:7" x14ac:dyDescent="0.2">
      <c r="A1752" s="3"/>
      <c r="B1752" s="6"/>
      <c r="C1752" s="6"/>
      <c r="D1752" s="6"/>
      <c r="E1752" s="6"/>
      <c r="F1752" s="6"/>
      <c r="G1752" s="2"/>
    </row>
    <row r="1753" spans="1:7" x14ac:dyDescent="0.2">
      <c r="A1753" s="3"/>
      <c r="B1753" s="6"/>
      <c r="C1753" s="6"/>
      <c r="D1753" s="6"/>
      <c r="E1753" s="6"/>
      <c r="F1753" s="6"/>
      <c r="G1753" s="2"/>
    </row>
    <row r="1754" spans="1:7" x14ac:dyDescent="0.2">
      <c r="A1754" s="3"/>
      <c r="B1754" s="6"/>
      <c r="C1754" s="6"/>
      <c r="D1754" s="6"/>
      <c r="E1754" s="6"/>
      <c r="F1754" s="6"/>
      <c r="G1754" s="2"/>
    </row>
    <row r="1755" spans="1:7" x14ac:dyDescent="0.2">
      <c r="A1755" s="3"/>
      <c r="B1755" s="6"/>
      <c r="C1755" s="6"/>
      <c r="D1755" s="6"/>
      <c r="E1755" s="6"/>
      <c r="F1755" s="6"/>
      <c r="G1755" s="2"/>
    </row>
    <row r="1756" spans="1:7" x14ac:dyDescent="0.2">
      <c r="A1756" s="3"/>
      <c r="B1756" s="6"/>
      <c r="C1756" s="6"/>
      <c r="D1756" s="6"/>
      <c r="E1756" s="6"/>
      <c r="F1756" s="6"/>
      <c r="G1756" s="2"/>
    </row>
    <row r="1757" spans="1:7" x14ac:dyDescent="0.2">
      <c r="A1757" s="3"/>
      <c r="B1757" s="6"/>
      <c r="C1757" s="6"/>
      <c r="D1757" s="6"/>
      <c r="E1757" s="6"/>
      <c r="F1757" s="6"/>
      <c r="G1757" s="2"/>
    </row>
    <row r="1758" spans="1:7" x14ac:dyDescent="0.2">
      <c r="A1758" s="3"/>
      <c r="B1758" s="6"/>
      <c r="C1758" s="6"/>
      <c r="D1758" s="6"/>
      <c r="E1758" s="6"/>
      <c r="F1758" s="6"/>
      <c r="G1758" s="2"/>
    </row>
    <row r="1759" spans="1:7" x14ac:dyDescent="0.2">
      <c r="A1759" s="3"/>
      <c r="B1759" s="6"/>
      <c r="C1759" s="6"/>
      <c r="D1759" s="6"/>
      <c r="E1759" s="6"/>
      <c r="F1759" s="6"/>
      <c r="G1759" s="2"/>
    </row>
    <row r="1760" spans="1:7" x14ac:dyDescent="0.2">
      <c r="A1760" s="3"/>
      <c r="B1760" s="6"/>
      <c r="C1760" s="6"/>
      <c r="D1760" s="6"/>
      <c r="E1760" s="6"/>
      <c r="F1760" s="6"/>
      <c r="G1760" s="2"/>
    </row>
    <row r="1761" spans="1:7" x14ac:dyDescent="0.2">
      <c r="A1761" s="3"/>
      <c r="B1761" s="6"/>
      <c r="C1761" s="6"/>
      <c r="D1761" s="6"/>
      <c r="E1761" s="6"/>
      <c r="F1761" s="6"/>
      <c r="G1761" s="2"/>
    </row>
    <row r="1762" spans="1:7" x14ac:dyDescent="0.2">
      <c r="A1762" s="3"/>
      <c r="B1762" s="6"/>
      <c r="C1762" s="6"/>
      <c r="D1762" s="6"/>
      <c r="E1762" s="6"/>
      <c r="F1762" s="6"/>
      <c r="G1762" s="2"/>
    </row>
    <row r="1763" spans="1:7" x14ac:dyDescent="0.2">
      <c r="A1763" s="3"/>
      <c r="B1763" s="6"/>
      <c r="C1763" s="6"/>
      <c r="D1763" s="6"/>
      <c r="E1763" s="6"/>
      <c r="F1763" s="6"/>
      <c r="G1763" s="2"/>
    </row>
    <row r="1764" spans="1:7" x14ac:dyDescent="0.2">
      <c r="A1764" s="3"/>
      <c r="B1764" s="6"/>
      <c r="C1764" s="6"/>
      <c r="D1764" s="6"/>
      <c r="E1764" s="6"/>
      <c r="F1764" s="6"/>
      <c r="G1764" s="2"/>
    </row>
    <row r="1765" spans="1:7" x14ac:dyDescent="0.2">
      <c r="A1765" s="3"/>
      <c r="B1765" s="6"/>
      <c r="C1765" s="6"/>
      <c r="D1765" s="6"/>
      <c r="E1765" s="6"/>
      <c r="F1765" s="6"/>
      <c r="G1765" s="2"/>
    </row>
    <row r="1766" spans="1:7" x14ac:dyDescent="0.2">
      <c r="A1766" s="3"/>
      <c r="B1766" s="6"/>
      <c r="C1766" s="6"/>
      <c r="D1766" s="6"/>
      <c r="E1766" s="6"/>
      <c r="F1766" s="6"/>
      <c r="G1766" s="2"/>
    </row>
    <row r="1767" spans="1:7" x14ac:dyDescent="0.2">
      <c r="A1767" s="3"/>
      <c r="B1767" s="6"/>
      <c r="C1767" s="6"/>
      <c r="D1767" s="6"/>
      <c r="E1767" s="6"/>
      <c r="F1767" s="6"/>
      <c r="G1767" s="2"/>
    </row>
    <row r="1768" spans="1:7" x14ac:dyDescent="0.2">
      <c r="A1768" s="3"/>
      <c r="B1768" s="6"/>
      <c r="C1768" s="6"/>
      <c r="D1768" s="6"/>
      <c r="E1768" s="6"/>
      <c r="F1768" s="6"/>
      <c r="G1768" s="2"/>
    </row>
    <row r="1769" spans="1:7" x14ac:dyDescent="0.2">
      <c r="A1769" s="3"/>
      <c r="B1769" s="6"/>
      <c r="C1769" s="6"/>
      <c r="D1769" s="6"/>
      <c r="E1769" s="6"/>
      <c r="F1769" s="6"/>
      <c r="G1769" s="2"/>
    </row>
    <row r="1770" spans="1:7" x14ac:dyDescent="0.2">
      <c r="A1770" s="3"/>
      <c r="B1770" s="6"/>
      <c r="C1770" s="6"/>
      <c r="D1770" s="6"/>
      <c r="E1770" s="6"/>
      <c r="F1770" s="6"/>
      <c r="G1770" s="2"/>
    </row>
    <row r="1771" spans="1:7" x14ac:dyDescent="0.2">
      <c r="A1771" s="3"/>
      <c r="B1771" s="6"/>
      <c r="C1771" s="6"/>
      <c r="D1771" s="6"/>
      <c r="E1771" s="6"/>
      <c r="F1771" s="6"/>
      <c r="G1771" s="2"/>
    </row>
    <row r="1772" spans="1:7" x14ac:dyDescent="0.2">
      <c r="A1772" s="3"/>
      <c r="B1772" s="6"/>
      <c r="C1772" s="6"/>
      <c r="D1772" s="6"/>
      <c r="E1772" s="6"/>
      <c r="F1772" s="6"/>
      <c r="G1772" s="2"/>
    </row>
    <row r="1773" spans="1:7" x14ac:dyDescent="0.2">
      <c r="A1773" s="3"/>
      <c r="B1773" s="6"/>
      <c r="C1773" s="6"/>
      <c r="D1773" s="6"/>
      <c r="E1773" s="6"/>
      <c r="F1773" s="6"/>
      <c r="G1773" s="2"/>
    </row>
    <row r="1774" spans="1:7" x14ac:dyDescent="0.2">
      <c r="A1774" s="3"/>
      <c r="B1774" s="6"/>
      <c r="C1774" s="6"/>
      <c r="D1774" s="6"/>
      <c r="E1774" s="6"/>
      <c r="F1774" s="6"/>
      <c r="G1774" s="2"/>
    </row>
    <row r="1775" spans="1:7" x14ac:dyDescent="0.2">
      <c r="A1775" s="3"/>
      <c r="B1775" s="6"/>
      <c r="C1775" s="6"/>
      <c r="D1775" s="6"/>
      <c r="E1775" s="6"/>
      <c r="F1775" s="6"/>
      <c r="G1775" s="2"/>
    </row>
    <row r="1776" spans="1:7" x14ac:dyDescent="0.2">
      <c r="A1776" s="3"/>
      <c r="B1776" s="6"/>
      <c r="C1776" s="6"/>
      <c r="D1776" s="6"/>
      <c r="E1776" s="6"/>
      <c r="F1776" s="6"/>
      <c r="G1776" s="2"/>
    </row>
    <row r="1777" spans="1:7" x14ac:dyDescent="0.2">
      <c r="A1777" s="3"/>
      <c r="B1777" s="6"/>
      <c r="C1777" s="6"/>
      <c r="D1777" s="6"/>
      <c r="E1777" s="6"/>
      <c r="F1777" s="6"/>
      <c r="G1777" s="2"/>
    </row>
    <row r="1778" spans="1:7" x14ac:dyDescent="0.2">
      <c r="A1778" s="3"/>
      <c r="B1778" s="6"/>
      <c r="C1778" s="6"/>
      <c r="D1778" s="6"/>
      <c r="E1778" s="6"/>
      <c r="F1778" s="6"/>
      <c r="G1778" s="2"/>
    </row>
    <row r="1779" spans="1:7" x14ac:dyDescent="0.2">
      <c r="A1779" s="3"/>
      <c r="B1779" s="6"/>
      <c r="C1779" s="6"/>
      <c r="D1779" s="6"/>
      <c r="E1779" s="6"/>
      <c r="F1779" s="6"/>
      <c r="G1779" s="2"/>
    </row>
    <row r="1780" spans="1:7" x14ac:dyDescent="0.2">
      <c r="A1780" s="3"/>
      <c r="B1780" s="6"/>
      <c r="C1780" s="6"/>
      <c r="D1780" s="6"/>
      <c r="E1780" s="6"/>
      <c r="F1780" s="6"/>
      <c r="G1780" s="2"/>
    </row>
    <row r="1781" spans="1:7" x14ac:dyDescent="0.2">
      <c r="A1781" s="3"/>
      <c r="B1781" s="6"/>
      <c r="C1781" s="6"/>
      <c r="D1781" s="6"/>
      <c r="E1781" s="6"/>
      <c r="F1781" s="6"/>
      <c r="G1781" s="2"/>
    </row>
    <row r="1782" spans="1:7" x14ac:dyDescent="0.2">
      <c r="A1782" s="3"/>
      <c r="B1782" s="6"/>
      <c r="C1782" s="6"/>
      <c r="D1782" s="6"/>
      <c r="E1782" s="6"/>
      <c r="F1782" s="6"/>
      <c r="G1782" s="2"/>
    </row>
    <row r="1783" spans="1:7" x14ac:dyDescent="0.2">
      <c r="A1783" s="3"/>
      <c r="B1783" s="6"/>
      <c r="C1783" s="6"/>
      <c r="D1783" s="6"/>
      <c r="E1783" s="6"/>
      <c r="F1783" s="6"/>
      <c r="G1783" s="2"/>
    </row>
    <row r="1784" spans="1:7" x14ac:dyDescent="0.2">
      <c r="A1784" s="3"/>
      <c r="B1784" s="6"/>
      <c r="C1784" s="6"/>
      <c r="D1784" s="6"/>
      <c r="E1784" s="6"/>
      <c r="F1784" s="6"/>
      <c r="G1784" s="2"/>
    </row>
    <row r="1785" spans="1:7" x14ac:dyDescent="0.2">
      <c r="A1785" s="3"/>
      <c r="B1785" s="6"/>
      <c r="C1785" s="6"/>
      <c r="D1785" s="6"/>
      <c r="E1785" s="6"/>
      <c r="F1785" s="6"/>
      <c r="G1785" s="2"/>
    </row>
    <row r="1786" spans="1:7" x14ac:dyDescent="0.2">
      <c r="A1786" s="3"/>
      <c r="B1786" s="6"/>
      <c r="C1786" s="6"/>
      <c r="D1786" s="6"/>
      <c r="E1786" s="6"/>
      <c r="F1786" s="6"/>
      <c r="G1786" s="2"/>
    </row>
    <row r="1787" spans="1:7" x14ac:dyDescent="0.2">
      <c r="A1787" s="3"/>
      <c r="B1787" s="6"/>
      <c r="C1787" s="6"/>
      <c r="D1787" s="6"/>
      <c r="E1787" s="6"/>
      <c r="F1787" s="6"/>
      <c r="G1787" s="2"/>
    </row>
    <row r="1788" spans="1:7" x14ac:dyDescent="0.2">
      <c r="A1788" s="3"/>
      <c r="B1788" s="6"/>
      <c r="C1788" s="6"/>
      <c r="D1788" s="6"/>
      <c r="E1788" s="6"/>
      <c r="F1788" s="6"/>
      <c r="G1788" s="2"/>
    </row>
    <row r="1789" spans="1:7" x14ac:dyDescent="0.2">
      <c r="A1789" s="3"/>
      <c r="B1789" s="6"/>
      <c r="C1789" s="6"/>
      <c r="D1789" s="6"/>
      <c r="E1789" s="6"/>
      <c r="F1789" s="6"/>
      <c r="G1789" s="2"/>
    </row>
    <row r="1790" spans="1:7" x14ac:dyDescent="0.2">
      <c r="A1790" s="3"/>
      <c r="B1790" s="6"/>
      <c r="C1790" s="6"/>
      <c r="D1790" s="6"/>
      <c r="E1790" s="6"/>
      <c r="F1790" s="6"/>
      <c r="G1790" s="2"/>
    </row>
    <row r="1791" spans="1:7" x14ac:dyDescent="0.2">
      <c r="A1791" s="3"/>
      <c r="B1791" s="6"/>
      <c r="C1791" s="6"/>
      <c r="D1791" s="6"/>
      <c r="E1791" s="6"/>
      <c r="F1791" s="6"/>
      <c r="G1791" s="2"/>
    </row>
    <row r="1792" spans="1:7" x14ac:dyDescent="0.2">
      <c r="A1792" s="3"/>
      <c r="B1792" s="6"/>
      <c r="C1792" s="6"/>
      <c r="D1792" s="6"/>
      <c r="E1792" s="6"/>
      <c r="F1792" s="6"/>
      <c r="G1792" s="2"/>
    </row>
    <row r="1793" spans="1:7" x14ac:dyDescent="0.2">
      <c r="A1793" s="3"/>
      <c r="B1793" s="6"/>
      <c r="C1793" s="6"/>
      <c r="D1793" s="6"/>
      <c r="E1793" s="6"/>
      <c r="F1793" s="6"/>
      <c r="G1793" s="2"/>
    </row>
    <row r="1794" spans="1:7" x14ac:dyDescent="0.2">
      <c r="A1794" s="3"/>
      <c r="B1794" s="6"/>
      <c r="C1794" s="6"/>
      <c r="D1794" s="6"/>
      <c r="E1794" s="6"/>
      <c r="F1794" s="6"/>
      <c r="G1794" s="2"/>
    </row>
    <row r="1795" spans="1:7" x14ac:dyDescent="0.2">
      <c r="A1795" s="3"/>
      <c r="B1795" s="6"/>
      <c r="C1795" s="6"/>
      <c r="D1795" s="6"/>
      <c r="E1795" s="6"/>
      <c r="F1795" s="6"/>
      <c r="G1795" s="2"/>
    </row>
    <row r="1796" spans="1:7" x14ac:dyDescent="0.2">
      <c r="A1796" s="3"/>
      <c r="B1796" s="6"/>
      <c r="C1796" s="6"/>
      <c r="D1796" s="6"/>
      <c r="E1796" s="6"/>
      <c r="F1796" s="6"/>
      <c r="G1796" s="2"/>
    </row>
    <row r="1797" spans="1:7" x14ac:dyDescent="0.2">
      <c r="A1797" s="3"/>
      <c r="B1797" s="6"/>
      <c r="C1797" s="6"/>
      <c r="D1797" s="6"/>
      <c r="E1797" s="6"/>
      <c r="F1797" s="6"/>
      <c r="G1797" s="2"/>
    </row>
    <row r="1798" spans="1:7" x14ac:dyDescent="0.2">
      <c r="A1798" s="3"/>
      <c r="B1798" s="6"/>
      <c r="C1798" s="6"/>
      <c r="D1798" s="6"/>
      <c r="E1798" s="6"/>
      <c r="F1798" s="6"/>
      <c r="G1798" s="2"/>
    </row>
    <row r="1799" spans="1:7" x14ac:dyDescent="0.2">
      <c r="A1799" s="3"/>
      <c r="B1799" s="6"/>
      <c r="C1799" s="6"/>
      <c r="D1799" s="6"/>
      <c r="E1799" s="6"/>
      <c r="F1799" s="6"/>
      <c r="G1799" s="2"/>
    </row>
    <row r="1800" spans="1:7" x14ac:dyDescent="0.2">
      <c r="A1800" s="3"/>
      <c r="B1800" s="6"/>
      <c r="C1800" s="6"/>
      <c r="D1800" s="6"/>
      <c r="E1800" s="6"/>
      <c r="F1800" s="6"/>
      <c r="G1800" s="2"/>
    </row>
    <row r="1801" spans="1:7" x14ac:dyDescent="0.2">
      <c r="A1801" s="3"/>
      <c r="B1801" s="6"/>
      <c r="C1801" s="6"/>
      <c r="D1801" s="6"/>
      <c r="E1801" s="6"/>
      <c r="F1801" s="6"/>
      <c r="G1801" s="2"/>
    </row>
    <row r="1802" spans="1:7" x14ac:dyDescent="0.2">
      <c r="A1802" s="3"/>
      <c r="B1802" s="6"/>
      <c r="C1802" s="6"/>
      <c r="D1802" s="6"/>
      <c r="E1802" s="6"/>
      <c r="F1802" s="6"/>
      <c r="G1802" s="2"/>
    </row>
    <row r="1803" spans="1:7" x14ac:dyDescent="0.2">
      <c r="A1803" s="3"/>
      <c r="B1803" s="6"/>
      <c r="C1803" s="6"/>
      <c r="D1803" s="6"/>
      <c r="E1803" s="6"/>
      <c r="F1803" s="6"/>
      <c r="G1803" s="2"/>
    </row>
    <row r="1804" spans="1:7" x14ac:dyDescent="0.2">
      <c r="A1804" s="3"/>
      <c r="B1804" s="6"/>
      <c r="C1804" s="6"/>
      <c r="D1804" s="6"/>
      <c r="E1804" s="6"/>
      <c r="F1804" s="6"/>
      <c r="G1804" s="2"/>
    </row>
    <row r="1805" spans="1:7" x14ac:dyDescent="0.2">
      <c r="A1805" s="3"/>
      <c r="B1805" s="6"/>
      <c r="C1805" s="6"/>
      <c r="D1805" s="6"/>
      <c r="E1805" s="6"/>
      <c r="F1805" s="6"/>
      <c r="G1805" s="2"/>
    </row>
    <row r="1806" spans="1:7" x14ac:dyDescent="0.2">
      <c r="A1806" s="3"/>
      <c r="B1806" s="6"/>
      <c r="C1806" s="6"/>
      <c r="D1806" s="6"/>
      <c r="E1806" s="6"/>
      <c r="F1806" s="6"/>
      <c r="G1806" s="2"/>
    </row>
    <row r="1807" spans="1:7" x14ac:dyDescent="0.2">
      <c r="A1807" s="3"/>
      <c r="B1807" s="6"/>
      <c r="C1807" s="6"/>
      <c r="D1807" s="6"/>
      <c r="E1807" s="6"/>
      <c r="F1807" s="6"/>
      <c r="G1807" s="2"/>
    </row>
    <row r="1808" spans="1:7" x14ac:dyDescent="0.2">
      <c r="A1808" s="3"/>
      <c r="B1808" s="6"/>
      <c r="C1808" s="6"/>
      <c r="D1808" s="6"/>
      <c r="E1808" s="6"/>
      <c r="F1808" s="6"/>
      <c r="G1808" s="2"/>
    </row>
    <row r="1809" spans="1:7" x14ac:dyDescent="0.2">
      <c r="A1809" s="3"/>
      <c r="B1809" s="6"/>
      <c r="C1809" s="6"/>
      <c r="D1809" s="6"/>
      <c r="E1809" s="6"/>
      <c r="F1809" s="6"/>
      <c r="G1809" s="2"/>
    </row>
    <row r="1810" spans="1:7" x14ac:dyDescent="0.2">
      <c r="A1810" s="3"/>
      <c r="B1810" s="6"/>
      <c r="C1810" s="6"/>
      <c r="D1810" s="6"/>
      <c r="E1810" s="6"/>
      <c r="F1810" s="6"/>
      <c r="G1810" s="2"/>
    </row>
    <row r="1811" spans="1:7" x14ac:dyDescent="0.2">
      <c r="A1811" s="3"/>
      <c r="B1811" s="6"/>
      <c r="C1811" s="6"/>
      <c r="D1811" s="6"/>
      <c r="E1811" s="6"/>
      <c r="F1811" s="6"/>
      <c r="G1811" s="2"/>
    </row>
    <row r="1812" spans="1:7" x14ac:dyDescent="0.2">
      <c r="A1812" s="3"/>
      <c r="B1812" s="6"/>
      <c r="C1812" s="6"/>
      <c r="D1812" s="6"/>
      <c r="E1812" s="6"/>
      <c r="F1812" s="6"/>
      <c r="G1812" s="2"/>
    </row>
    <row r="1813" spans="1:7" x14ac:dyDescent="0.2">
      <c r="A1813" s="3"/>
      <c r="B1813" s="6"/>
      <c r="C1813" s="6"/>
      <c r="D1813" s="6"/>
      <c r="E1813" s="6"/>
      <c r="F1813" s="6"/>
      <c r="G1813" s="2"/>
    </row>
    <row r="1814" spans="1:7" x14ac:dyDescent="0.2">
      <c r="A1814" s="3"/>
      <c r="B1814" s="6"/>
      <c r="C1814" s="6"/>
      <c r="D1814" s="6"/>
      <c r="E1814" s="6"/>
      <c r="F1814" s="6"/>
      <c r="G1814" s="2"/>
    </row>
    <row r="1815" spans="1:7" x14ac:dyDescent="0.2">
      <c r="A1815" s="3"/>
      <c r="B1815" s="6"/>
      <c r="C1815" s="6"/>
      <c r="D1815" s="6"/>
      <c r="E1815" s="6"/>
      <c r="F1815" s="6"/>
      <c r="G1815" s="2"/>
    </row>
    <row r="1816" spans="1:7" x14ac:dyDescent="0.2">
      <c r="A1816" s="3"/>
      <c r="B1816" s="6"/>
      <c r="C1816" s="6"/>
      <c r="D1816" s="6"/>
      <c r="E1816" s="6"/>
      <c r="F1816" s="6"/>
      <c r="G1816" s="2"/>
    </row>
    <row r="1817" spans="1:7" x14ac:dyDescent="0.2">
      <c r="A1817" s="3"/>
      <c r="B1817" s="6"/>
      <c r="C1817" s="6"/>
      <c r="D1817" s="6"/>
      <c r="E1817" s="6"/>
      <c r="F1817" s="6"/>
      <c r="G1817" s="2"/>
    </row>
    <row r="1818" spans="1:7" x14ac:dyDescent="0.2">
      <c r="A1818" s="3"/>
      <c r="B1818" s="6"/>
      <c r="C1818" s="6"/>
      <c r="D1818" s="6"/>
      <c r="E1818" s="6"/>
      <c r="F1818" s="6"/>
      <c r="G1818" s="2"/>
    </row>
    <row r="1819" spans="1:7" x14ac:dyDescent="0.2">
      <c r="A1819" s="3"/>
      <c r="B1819" s="6"/>
      <c r="C1819" s="6"/>
      <c r="D1819" s="6"/>
      <c r="E1819" s="6"/>
      <c r="F1819" s="6"/>
      <c r="G1819" s="2"/>
    </row>
    <row r="1820" spans="1:7" x14ac:dyDescent="0.2">
      <c r="A1820" s="3"/>
      <c r="B1820" s="6"/>
      <c r="C1820" s="6"/>
      <c r="D1820" s="6"/>
      <c r="E1820" s="6"/>
      <c r="F1820" s="6"/>
      <c r="G1820" s="2"/>
    </row>
    <row r="1821" spans="1:7" x14ac:dyDescent="0.2">
      <c r="A1821" s="3"/>
      <c r="B1821" s="6"/>
      <c r="C1821" s="6"/>
      <c r="D1821" s="6"/>
      <c r="E1821" s="6"/>
      <c r="F1821" s="6"/>
      <c r="G1821" s="2"/>
    </row>
    <row r="1822" spans="1:7" x14ac:dyDescent="0.2">
      <c r="A1822" s="3"/>
      <c r="B1822" s="6"/>
      <c r="C1822" s="6"/>
      <c r="D1822" s="6"/>
      <c r="E1822" s="6"/>
      <c r="F1822" s="6"/>
      <c r="G1822" s="2"/>
    </row>
    <row r="1823" spans="1:7" x14ac:dyDescent="0.2">
      <c r="A1823" s="3"/>
      <c r="B1823" s="6"/>
      <c r="C1823" s="6"/>
      <c r="D1823" s="6"/>
      <c r="E1823" s="6"/>
      <c r="F1823" s="6"/>
      <c r="G1823" s="2"/>
    </row>
    <row r="1824" spans="1:7" x14ac:dyDescent="0.2">
      <c r="A1824" s="3"/>
      <c r="B1824" s="6"/>
      <c r="C1824" s="6"/>
      <c r="D1824" s="6"/>
      <c r="E1824" s="6"/>
      <c r="F1824" s="6"/>
      <c r="G1824" s="2"/>
    </row>
    <row r="1825" spans="1:7" x14ac:dyDescent="0.2">
      <c r="A1825" s="3"/>
      <c r="B1825" s="6"/>
      <c r="C1825" s="6"/>
      <c r="D1825" s="6"/>
      <c r="E1825" s="6"/>
      <c r="F1825" s="6"/>
      <c r="G1825" s="2"/>
    </row>
    <row r="1826" spans="1:7" x14ac:dyDescent="0.2">
      <c r="A1826" s="3"/>
      <c r="B1826" s="6"/>
      <c r="C1826" s="6"/>
      <c r="D1826" s="6"/>
      <c r="E1826" s="6"/>
      <c r="F1826" s="6"/>
      <c r="G1826" s="2"/>
    </row>
    <row r="1827" spans="1:7" x14ac:dyDescent="0.2">
      <c r="A1827" s="3"/>
      <c r="B1827" s="6"/>
      <c r="C1827" s="6"/>
      <c r="D1827" s="6"/>
      <c r="E1827" s="6"/>
      <c r="F1827" s="6"/>
      <c r="G1827" s="2"/>
    </row>
    <row r="1828" spans="1:7" x14ac:dyDescent="0.2">
      <c r="A1828" s="3"/>
      <c r="B1828" s="6"/>
      <c r="C1828" s="6"/>
      <c r="D1828" s="6"/>
      <c r="E1828" s="6"/>
      <c r="F1828" s="6"/>
      <c r="G1828" s="2"/>
    </row>
    <row r="1829" spans="1:7" x14ac:dyDescent="0.2">
      <c r="A1829" s="3"/>
      <c r="B1829" s="6"/>
      <c r="C1829" s="6"/>
      <c r="D1829" s="6"/>
      <c r="E1829" s="6"/>
      <c r="F1829" s="6"/>
      <c r="G1829" s="2"/>
    </row>
    <row r="1830" spans="1:7" x14ac:dyDescent="0.2">
      <c r="A1830" s="3"/>
      <c r="B1830" s="6"/>
      <c r="C1830" s="6"/>
      <c r="D1830" s="6"/>
      <c r="E1830" s="6"/>
      <c r="F1830" s="6"/>
      <c r="G1830" s="2"/>
    </row>
    <row r="1831" spans="1:7" x14ac:dyDescent="0.2">
      <c r="A1831" s="3"/>
      <c r="B1831" s="6"/>
      <c r="C1831" s="6"/>
      <c r="D1831" s="6"/>
      <c r="E1831" s="6"/>
      <c r="F1831" s="6"/>
      <c r="G1831" s="2"/>
    </row>
    <row r="1832" spans="1:7" x14ac:dyDescent="0.2">
      <c r="A1832" s="3"/>
      <c r="B1832" s="6"/>
      <c r="C1832" s="6"/>
      <c r="D1832" s="6"/>
      <c r="E1832" s="6"/>
      <c r="F1832" s="6"/>
      <c r="G1832" s="2"/>
    </row>
    <row r="1833" spans="1:7" x14ac:dyDescent="0.2">
      <c r="A1833" s="3"/>
      <c r="B1833" s="6"/>
      <c r="C1833" s="6"/>
      <c r="D1833" s="6"/>
      <c r="E1833" s="6"/>
      <c r="F1833" s="6"/>
      <c r="G1833" s="2"/>
    </row>
    <row r="1834" spans="1:7" x14ac:dyDescent="0.2">
      <c r="A1834" s="3"/>
      <c r="B1834" s="6"/>
      <c r="C1834" s="6"/>
      <c r="D1834" s="6"/>
      <c r="E1834" s="6"/>
      <c r="F1834" s="6"/>
      <c r="G1834" s="2"/>
    </row>
    <row r="1835" spans="1:7" x14ac:dyDescent="0.2">
      <c r="A1835" s="3"/>
      <c r="B1835" s="6"/>
      <c r="C1835" s="6"/>
      <c r="D1835" s="6"/>
      <c r="E1835" s="6"/>
      <c r="F1835" s="6"/>
      <c r="G1835" s="2"/>
    </row>
    <row r="1836" spans="1:7" x14ac:dyDescent="0.2">
      <c r="A1836" s="3"/>
      <c r="B1836" s="6"/>
      <c r="C1836" s="6"/>
      <c r="D1836" s="6"/>
      <c r="E1836" s="6"/>
      <c r="F1836" s="6"/>
      <c r="G1836" s="2"/>
    </row>
    <row r="1837" spans="1:7" x14ac:dyDescent="0.2">
      <c r="A1837" s="3"/>
      <c r="B1837" s="6"/>
      <c r="C1837" s="6"/>
      <c r="D1837" s="6"/>
      <c r="E1837" s="6"/>
      <c r="F1837" s="6"/>
      <c r="G1837" s="2"/>
    </row>
    <row r="1838" spans="1:7" x14ac:dyDescent="0.2">
      <c r="A1838" s="3"/>
      <c r="B1838" s="6"/>
      <c r="C1838" s="6"/>
      <c r="D1838" s="6"/>
      <c r="E1838" s="6"/>
      <c r="F1838" s="6"/>
      <c r="G1838" s="2"/>
    </row>
    <row r="1839" spans="1:7" x14ac:dyDescent="0.2">
      <c r="A1839" s="3"/>
      <c r="B1839" s="6"/>
      <c r="C1839" s="6"/>
      <c r="D1839" s="6"/>
      <c r="E1839" s="6"/>
      <c r="F1839" s="6"/>
      <c r="G1839" s="2"/>
    </row>
    <row r="1840" spans="1:7" x14ac:dyDescent="0.2">
      <c r="A1840" s="3"/>
      <c r="B1840" s="6"/>
      <c r="C1840" s="6"/>
      <c r="D1840" s="6"/>
      <c r="E1840" s="6"/>
      <c r="F1840" s="6"/>
      <c r="G1840" s="2"/>
    </row>
    <row r="1841" spans="1:7" x14ac:dyDescent="0.2">
      <c r="A1841" s="3"/>
      <c r="B1841" s="6"/>
      <c r="C1841" s="6"/>
      <c r="D1841" s="6"/>
      <c r="E1841" s="6"/>
      <c r="F1841" s="6"/>
      <c r="G1841" s="2"/>
    </row>
    <row r="1842" spans="1:7" x14ac:dyDescent="0.2">
      <c r="A1842" s="3"/>
      <c r="B1842" s="6"/>
      <c r="C1842" s="6"/>
      <c r="D1842" s="6"/>
      <c r="E1842" s="6"/>
      <c r="F1842" s="6"/>
      <c r="G1842" s="2"/>
    </row>
    <row r="1843" spans="1:7" x14ac:dyDescent="0.2">
      <c r="A1843" s="3"/>
      <c r="B1843" s="6"/>
      <c r="C1843" s="6"/>
      <c r="D1843" s="6"/>
      <c r="E1843" s="6"/>
      <c r="F1843" s="6"/>
      <c r="G1843" s="2"/>
    </row>
    <row r="1844" spans="1:7" x14ac:dyDescent="0.2">
      <c r="A1844" s="3"/>
      <c r="B1844" s="6"/>
      <c r="C1844" s="6"/>
      <c r="D1844" s="6"/>
      <c r="E1844" s="6"/>
      <c r="F1844" s="6"/>
      <c r="G1844" s="2"/>
    </row>
    <row r="1845" spans="1:7" x14ac:dyDescent="0.2">
      <c r="A1845" s="3"/>
      <c r="B1845" s="6"/>
      <c r="C1845" s="6"/>
      <c r="D1845" s="6"/>
      <c r="E1845" s="6"/>
      <c r="F1845" s="6"/>
      <c r="G1845" s="2"/>
    </row>
    <row r="1846" spans="1:7" x14ac:dyDescent="0.2">
      <c r="A1846" s="3"/>
      <c r="B1846" s="6"/>
      <c r="C1846" s="6"/>
      <c r="D1846" s="6"/>
      <c r="E1846" s="6"/>
      <c r="F1846" s="6"/>
      <c r="G1846" s="2"/>
    </row>
    <row r="1847" spans="1:7" x14ac:dyDescent="0.2">
      <c r="A1847" s="3"/>
      <c r="B1847" s="6"/>
      <c r="C1847" s="6"/>
      <c r="D1847" s="6"/>
      <c r="E1847" s="6"/>
      <c r="F1847" s="6"/>
      <c r="G1847" s="2"/>
    </row>
    <row r="1848" spans="1:7" x14ac:dyDescent="0.2">
      <c r="A1848" s="3"/>
      <c r="B1848" s="6"/>
      <c r="C1848" s="6"/>
      <c r="D1848" s="6"/>
      <c r="E1848" s="6"/>
      <c r="F1848" s="6"/>
      <c r="G1848" s="2"/>
    </row>
    <row r="1849" spans="1:7" x14ac:dyDescent="0.2">
      <c r="A1849" s="3"/>
      <c r="B1849" s="6"/>
      <c r="C1849" s="6"/>
      <c r="D1849" s="6"/>
      <c r="E1849" s="6"/>
      <c r="F1849" s="6"/>
      <c r="G1849" s="2"/>
    </row>
    <row r="1850" spans="1:7" x14ac:dyDescent="0.2">
      <c r="A1850" s="3"/>
      <c r="B1850" s="6"/>
      <c r="C1850" s="6"/>
      <c r="D1850" s="6"/>
      <c r="E1850" s="6"/>
      <c r="F1850" s="6"/>
      <c r="G1850" s="2"/>
    </row>
    <row r="1851" spans="1:7" x14ac:dyDescent="0.2">
      <c r="A1851" s="3"/>
      <c r="B1851" s="6"/>
      <c r="C1851" s="6"/>
      <c r="D1851" s="6"/>
      <c r="E1851" s="6"/>
      <c r="F1851" s="6"/>
      <c r="G1851" s="2"/>
    </row>
    <row r="1852" spans="1:7" x14ac:dyDescent="0.2">
      <c r="A1852" s="3"/>
      <c r="B1852" s="6"/>
      <c r="C1852" s="6"/>
      <c r="D1852" s="6"/>
      <c r="E1852" s="6"/>
      <c r="F1852" s="6"/>
      <c r="G1852" s="2"/>
    </row>
    <row r="1853" spans="1:7" x14ac:dyDescent="0.2">
      <c r="A1853" s="3"/>
      <c r="B1853" s="6"/>
      <c r="C1853" s="6"/>
      <c r="D1853" s="6"/>
      <c r="E1853" s="6"/>
      <c r="F1853" s="6"/>
      <c r="G1853" s="2"/>
    </row>
    <row r="1854" spans="1:7" x14ac:dyDescent="0.2">
      <c r="A1854" s="3"/>
      <c r="B1854" s="6"/>
      <c r="C1854" s="6"/>
      <c r="D1854" s="6"/>
      <c r="E1854" s="6"/>
      <c r="F1854" s="6"/>
      <c r="G1854" s="2"/>
    </row>
    <row r="1855" spans="1:7" x14ac:dyDescent="0.2">
      <c r="A1855" s="3"/>
      <c r="B1855" s="6"/>
      <c r="C1855" s="6"/>
      <c r="D1855" s="6"/>
      <c r="E1855" s="6"/>
      <c r="F1855" s="6"/>
      <c r="G1855" s="2"/>
    </row>
    <row r="1856" spans="1:7" x14ac:dyDescent="0.2">
      <c r="A1856" s="3"/>
      <c r="B1856" s="6"/>
      <c r="C1856" s="6"/>
      <c r="D1856" s="6"/>
      <c r="E1856" s="6"/>
      <c r="F1856" s="6"/>
      <c r="G1856" s="2"/>
    </row>
    <row r="1857" spans="1:7" x14ac:dyDescent="0.2">
      <c r="A1857" s="3"/>
      <c r="B1857" s="6"/>
      <c r="C1857" s="6"/>
      <c r="D1857" s="6"/>
      <c r="E1857" s="6"/>
      <c r="F1857" s="6"/>
      <c r="G1857" s="2"/>
    </row>
    <row r="1858" spans="1:7" x14ac:dyDescent="0.2">
      <c r="A1858" s="3"/>
      <c r="B1858" s="6"/>
      <c r="C1858" s="6"/>
      <c r="D1858" s="6"/>
      <c r="E1858" s="6"/>
      <c r="F1858" s="6"/>
      <c r="G1858" s="2"/>
    </row>
    <row r="1859" spans="1:7" x14ac:dyDescent="0.2">
      <c r="A1859" s="3"/>
      <c r="B1859" s="6"/>
      <c r="C1859" s="6"/>
      <c r="D1859" s="6"/>
      <c r="E1859" s="6"/>
      <c r="F1859" s="6"/>
      <c r="G1859" s="2"/>
    </row>
    <row r="1860" spans="1:7" x14ac:dyDescent="0.2">
      <c r="A1860" s="3"/>
      <c r="B1860" s="6"/>
      <c r="C1860" s="6"/>
      <c r="D1860" s="6"/>
      <c r="E1860" s="6"/>
      <c r="F1860" s="6"/>
      <c r="G1860" s="2"/>
    </row>
    <row r="1861" spans="1:7" x14ac:dyDescent="0.2">
      <c r="A1861" s="3"/>
      <c r="B1861" s="6"/>
      <c r="C1861" s="6"/>
      <c r="D1861" s="6"/>
      <c r="E1861" s="6"/>
      <c r="F1861" s="6"/>
      <c r="G1861" s="2"/>
    </row>
    <row r="1862" spans="1:7" x14ac:dyDescent="0.2">
      <c r="A1862" s="3"/>
      <c r="B1862" s="6"/>
      <c r="C1862" s="6"/>
      <c r="D1862" s="6"/>
      <c r="E1862" s="6"/>
      <c r="F1862" s="6"/>
      <c r="G1862" s="2"/>
    </row>
    <row r="1863" spans="1:7" x14ac:dyDescent="0.2">
      <c r="A1863" s="3"/>
      <c r="B1863" s="6"/>
      <c r="C1863" s="6"/>
      <c r="D1863" s="6"/>
      <c r="E1863" s="6"/>
      <c r="F1863" s="6"/>
      <c r="G1863" s="2"/>
    </row>
    <row r="1864" spans="1:7" x14ac:dyDescent="0.2">
      <c r="A1864" s="3"/>
      <c r="B1864" s="6"/>
      <c r="C1864" s="6"/>
      <c r="D1864" s="6"/>
      <c r="E1864" s="6"/>
      <c r="F1864" s="6"/>
      <c r="G1864" s="2"/>
    </row>
    <row r="1865" spans="1:7" x14ac:dyDescent="0.2">
      <c r="A1865" s="3"/>
      <c r="B1865" s="6"/>
      <c r="C1865" s="6"/>
      <c r="D1865" s="6"/>
      <c r="E1865" s="6"/>
      <c r="F1865" s="6"/>
      <c r="G1865" s="2"/>
    </row>
    <row r="1866" spans="1:7" x14ac:dyDescent="0.2">
      <c r="A1866" s="3"/>
      <c r="B1866" s="6"/>
      <c r="C1866" s="6"/>
      <c r="D1866" s="6"/>
      <c r="E1866" s="6"/>
      <c r="F1866" s="6"/>
      <c r="G1866" s="2"/>
    </row>
    <row r="1867" spans="1:7" x14ac:dyDescent="0.2">
      <c r="A1867" s="3"/>
      <c r="B1867" s="6"/>
      <c r="C1867" s="6"/>
      <c r="D1867" s="6"/>
      <c r="E1867" s="6"/>
      <c r="F1867" s="6"/>
      <c r="G1867" s="2"/>
    </row>
    <row r="1868" spans="1:7" x14ac:dyDescent="0.2">
      <c r="A1868" s="3"/>
      <c r="B1868" s="6"/>
      <c r="C1868" s="6"/>
      <c r="D1868" s="6"/>
      <c r="E1868" s="6"/>
      <c r="F1868" s="6"/>
      <c r="G1868" s="2"/>
    </row>
    <row r="1869" spans="1:7" x14ac:dyDescent="0.2">
      <c r="A1869" s="3"/>
      <c r="B1869" s="6"/>
      <c r="C1869" s="6"/>
      <c r="D1869" s="6"/>
      <c r="E1869" s="6"/>
      <c r="F1869" s="6"/>
      <c r="G1869" s="2"/>
    </row>
    <row r="1870" spans="1:7" x14ac:dyDescent="0.2">
      <c r="A1870" s="3"/>
      <c r="B1870" s="6"/>
      <c r="C1870" s="6"/>
      <c r="D1870" s="6"/>
      <c r="E1870" s="6"/>
      <c r="F1870" s="6"/>
      <c r="G1870" s="2"/>
    </row>
    <row r="1871" spans="1:7" x14ac:dyDescent="0.2">
      <c r="A1871" s="3"/>
      <c r="B1871" s="6"/>
      <c r="C1871" s="6"/>
      <c r="D1871" s="6"/>
      <c r="E1871" s="6"/>
      <c r="F1871" s="6"/>
      <c r="G1871" s="2"/>
    </row>
    <row r="1872" spans="1:7" x14ac:dyDescent="0.2">
      <c r="A1872" s="3"/>
      <c r="B1872" s="6"/>
      <c r="C1872" s="6"/>
      <c r="D1872" s="6"/>
      <c r="E1872" s="6"/>
      <c r="F1872" s="6"/>
      <c r="G1872" s="2"/>
    </row>
    <row r="1873" spans="1:7" x14ac:dyDescent="0.2">
      <c r="A1873" s="3"/>
      <c r="B1873" s="6"/>
      <c r="C1873" s="6"/>
      <c r="D1873" s="6"/>
      <c r="E1873" s="6"/>
      <c r="F1873" s="6"/>
      <c r="G1873" s="2"/>
    </row>
    <row r="1874" spans="1:7" x14ac:dyDescent="0.2">
      <c r="A1874" s="3"/>
      <c r="B1874" s="6"/>
      <c r="C1874" s="6"/>
      <c r="D1874" s="6"/>
      <c r="E1874" s="6"/>
      <c r="F1874" s="6"/>
      <c r="G1874" s="2"/>
    </row>
    <row r="1875" spans="1:7" x14ac:dyDescent="0.2">
      <c r="A1875" s="3"/>
      <c r="B1875" s="6"/>
      <c r="C1875" s="6"/>
      <c r="D1875" s="6"/>
      <c r="E1875" s="6"/>
      <c r="F1875" s="6"/>
      <c r="G1875" s="2"/>
    </row>
    <row r="1876" spans="1:7" x14ac:dyDescent="0.2">
      <c r="A1876" s="3"/>
      <c r="B1876" s="6"/>
      <c r="C1876" s="6"/>
      <c r="D1876" s="6"/>
      <c r="E1876" s="6"/>
      <c r="F1876" s="6"/>
      <c r="G1876" s="2"/>
    </row>
    <row r="1877" spans="1:7" x14ac:dyDescent="0.2">
      <c r="A1877" s="3"/>
      <c r="B1877" s="6"/>
      <c r="C1877" s="6"/>
      <c r="D1877" s="6"/>
      <c r="E1877" s="6"/>
      <c r="F1877" s="6"/>
      <c r="G1877" s="2"/>
    </row>
    <row r="1878" spans="1:7" x14ac:dyDescent="0.2">
      <c r="A1878" s="3"/>
      <c r="B1878" s="6"/>
      <c r="C1878" s="6"/>
      <c r="D1878" s="6"/>
      <c r="E1878" s="6"/>
      <c r="F1878" s="6"/>
      <c r="G1878" s="2"/>
    </row>
    <row r="1879" spans="1:7" x14ac:dyDescent="0.2">
      <c r="A1879" s="3"/>
      <c r="B1879" s="6"/>
      <c r="C1879" s="6"/>
      <c r="D1879" s="6"/>
      <c r="E1879" s="6"/>
      <c r="F1879" s="6"/>
      <c r="G1879" s="2"/>
    </row>
    <row r="1880" spans="1:7" x14ac:dyDescent="0.2">
      <c r="A1880" s="3"/>
      <c r="B1880" s="6"/>
      <c r="C1880" s="6"/>
      <c r="D1880" s="6"/>
      <c r="E1880" s="6"/>
      <c r="F1880" s="6"/>
      <c r="G1880" s="2"/>
    </row>
    <row r="1881" spans="1:7" x14ac:dyDescent="0.2">
      <c r="A1881" s="3"/>
      <c r="B1881" s="6"/>
      <c r="C1881" s="6"/>
      <c r="D1881" s="6"/>
      <c r="E1881" s="6"/>
      <c r="F1881" s="6"/>
      <c r="G1881" s="2"/>
    </row>
    <row r="1882" spans="1:7" x14ac:dyDescent="0.2">
      <c r="A1882" s="3"/>
      <c r="B1882" s="6"/>
      <c r="C1882" s="6"/>
      <c r="D1882" s="6"/>
      <c r="E1882" s="6"/>
      <c r="F1882" s="6"/>
      <c r="G1882" s="2"/>
    </row>
    <row r="1883" spans="1:7" x14ac:dyDescent="0.2">
      <c r="A1883" s="3"/>
      <c r="B1883" s="6"/>
      <c r="C1883" s="6"/>
      <c r="D1883" s="6"/>
      <c r="E1883" s="6"/>
      <c r="F1883" s="6"/>
      <c r="G1883" s="2"/>
    </row>
    <row r="1884" spans="1:7" x14ac:dyDescent="0.2">
      <c r="A1884" s="3"/>
      <c r="B1884" s="6"/>
      <c r="C1884" s="6"/>
      <c r="D1884" s="6"/>
      <c r="E1884" s="6"/>
      <c r="F1884" s="6"/>
      <c r="G1884" s="2"/>
    </row>
    <row r="1885" spans="1:7" x14ac:dyDescent="0.2">
      <c r="A1885" s="3"/>
      <c r="B1885" s="6"/>
      <c r="C1885" s="6"/>
      <c r="D1885" s="6"/>
      <c r="E1885" s="6"/>
      <c r="F1885" s="6"/>
      <c r="G1885" s="2"/>
    </row>
    <row r="1886" spans="1:7" x14ac:dyDescent="0.2">
      <c r="A1886" s="3"/>
      <c r="B1886" s="6"/>
      <c r="C1886" s="6"/>
      <c r="D1886" s="6"/>
      <c r="E1886" s="6"/>
      <c r="F1886" s="6"/>
      <c r="G1886" s="2"/>
    </row>
    <row r="1887" spans="1:7" x14ac:dyDescent="0.2">
      <c r="A1887" s="3"/>
      <c r="B1887" s="6"/>
      <c r="C1887" s="6"/>
      <c r="D1887" s="6"/>
      <c r="E1887" s="6"/>
      <c r="F1887" s="6"/>
      <c r="G1887" s="2"/>
    </row>
    <row r="1888" spans="1:7" x14ac:dyDescent="0.2">
      <c r="A1888" s="3"/>
      <c r="B1888" s="6"/>
      <c r="C1888" s="6"/>
      <c r="D1888" s="6"/>
      <c r="E1888" s="6"/>
      <c r="F1888" s="6"/>
      <c r="G1888" s="2"/>
    </row>
    <row r="1889" spans="1:7" x14ac:dyDescent="0.2">
      <c r="A1889" s="3"/>
      <c r="B1889" s="6"/>
      <c r="C1889" s="6"/>
      <c r="D1889" s="6"/>
      <c r="E1889" s="6"/>
      <c r="F1889" s="6"/>
      <c r="G1889" s="2"/>
    </row>
    <row r="1890" spans="1:7" x14ac:dyDescent="0.2">
      <c r="A1890" s="3"/>
      <c r="B1890" s="6"/>
      <c r="C1890" s="6"/>
      <c r="D1890" s="6"/>
      <c r="E1890" s="6"/>
      <c r="F1890" s="6"/>
      <c r="G1890" s="2"/>
    </row>
    <row r="1891" spans="1:7" x14ac:dyDescent="0.2">
      <c r="A1891" s="3"/>
      <c r="B1891" s="6"/>
      <c r="C1891" s="6"/>
      <c r="D1891" s="6"/>
      <c r="E1891" s="6"/>
      <c r="F1891" s="6"/>
      <c r="G1891" s="2"/>
    </row>
    <row r="1892" spans="1:7" x14ac:dyDescent="0.2">
      <c r="A1892" s="3"/>
      <c r="B1892" s="6"/>
      <c r="C1892" s="6"/>
      <c r="D1892" s="6"/>
      <c r="E1892" s="6"/>
      <c r="F1892" s="6"/>
      <c r="G1892" s="2"/>
    </row>
    <row r="1893" spans="1:7" x14ac:dyDescent="0.2">
      <c r="A1893" s="3"/>
      <c r="B1893" s="6"/>
      <c r="C1893" s="6"/>
      <c r="D1893" s="6"/>
      <c r="E1893" s="6"/>
      <c r="F1893" s="6"/>
      <c r="G1893" s="2"/>
    </row>
    <row r="1894" spans="1:7" x14ac:dyDescent="0.2">
      <c r="A1894" s="3"/>
      <c r="B1894" s="6"/>
      <c r="C1894" s="6"/>
      <c r="D1894" s="6"/>
      <c r="E1894" s="6"/>
      <c r="F1894" s="6"/>
      <c r="G1894" s="2"/>
    </row>
    <row r="1895" spans="1:7" x14ac:dyDescent="0.2">
      <c r="A1895" s="3"/>
      <c r="B1895" s="6"/>
      <c r="C1895" s="6"/>
      <c r="D1895" s="6"/>
      <c r="E1895" s="6"/>
      <c r="F1895" s="6"/>
      <c r="G1895" s="2"/>
    </row>
    <row r="1896" spans="1:7" x14ac:dyDescent="0.2">
      <c r="A1896" s="3"/>
      <c r="B1896" s="6"/>
      <c r="C1896" s="6"/>
      <c r="D1896" s="6"/>
      <c r="E1896" s="6"/>
      <c r="F1896" s="6"/>
      <c r="G1896" s="2"/>
    </row>
    <row r="1897" spans="1:7" x14ac:dyDescent="0.2">
      <c r="A1897" s="3"/>
      <c r="B1897" s="6"/>
      <c r="C1897" s="6"/>
      <c r="D1897" s="6"/>
      <c r="E1897" s="6"/>
      <c r="F1897" s="6"/>
      <c r="G1897" s="2"/>
    </row>
    <row r="1898" spans="1:7" x14ac:dyDescent="0.2">
      <c r="A1898" s="3"/>
      <c r="B1898" s="6"/>
      <c r="C1898" s="6"/>
      <c r="D1898" s="6"/>
      <c r="E1898" s="6"/>
      <c r="F1898" s="6"/>
      <c r="G1898" s="2"/>
    </row>
    <row r="1899" spans="1:7" x14ac:dyDescent="0.2">
      <c r="A1899" s="3"/>
      <c r="B1899" s="6"/>
      <c r="C1899" s="6"/>
      <c r="D1899" s="6"/>
      <c r="E1899" s="6"/>
      <c r="F1899" s="6"/>
      <c r="G1899" s="2"/>
    </row>
    <row r="1900" spans="1:7" x14ac:dyDescent="0.2">
      <c r="A1900" s="3"/>
      <c r="B1900" s="6"/>
      <c r="C1900" s="6"/>
      <c r="D1900" s="6"/>
      <c r="E1900" s="6"/>
      <c r="F1900" s="6"/>
      <c r="G1900" s="2"/>
    </row>
    <row r="1901" spans="1:7" x14ac:dyDescent="0.2">
      <c r="A1901" s="3"/>
      <c r="B1901" s="6"/>
      <c r="C1901" s="6"/>
      <c r="D1901" s="6"/>
      <c r="E1901" s="6"/>
      <c r="F1901" s="6"/>
      <c r="G1901" s="2"/>
    </row>
    <row r="1902" spans="1:7" x14ac:dyDescent="0.2">
      <c r="A1902" s="3"/>
      <c r="B1902" s="6"/>
      <c r="C1902" s="6"/>
      <c r="D1902" s="6"/>
      <c r="E1902" s="6"/>
      <c r="F1902" s="6"/>
      <c r="G1902" s="2"/>
    </row>
    <row r="1903" spans="1:7" x14ac:dyDescent="0.2">
      <c r="A1903" s="3"/>
      <c r="B1903" s="6"/>
      <c r="C1903" s="6"/>
      <c r="D1903" s="6"/>
      <c r="E1903" s="6"/>
      <c r="F1903" s="6"/>
      <c r="G1903" s="2"/>
    </row>
    <row r="1904" spans="1:7" x14ac:dyDescent="0.2">
      <c r="A1904" s="3"/>
      <c r="B1904" s="6"/>
      <c r="C1904" s="6"/>
      <c r="D1904" s="6"/>
      <c r="E1904" s="6"/>
      <c r="F1904" s="6"/>
      <c r="G1904" s="2"/>
    </row>
    <row r="1905" spans="1:7" x14ac:dyDescent="0.2">
      <c r="A1905" s="3"/>
      <c r="B1905" s="6"/>
      <c r="C1905" s="6"/>
      <c r="D1905" s="6"/>
      <c r="E1905" s="6"/>
      <c r="F1905" s="6"/>
      <c r="G1905" s="2"/>
    </row>
    <row r="1906" spans="1:7" x14ac:dyDescent="0.2">
      <c r="A1906" s="3"/>
      <c r="B1906" s="6"/>
      <c r="C1906" s="6"/>
      <c r="D1906" s="6"/>
      <c r="E1906" s="6"/>
      <c r="F1906" s="6"/>
      <c r="G1906" s="2"/>
    </row>
    <row r="1907" spans="1:7" x14ac:dyDescent="0.2">
      <c r="A1907" s="3"/>
      <c r="B1907" s="6"/>
      <c r="C1907" s="6"/>
      <c r="D1907" s="6"/>
      <c r="E1907" s="6"/>
      <c r="F1907" s="6"/>
      <c r="G1907" s="2"/>
    </row>
    <row r="1908" spans="1:7" x14ac:dyDescent="0.2">
      <c r="A1908" s="3"/>
      <c r="B1908" s="6"/>
      <c r="C1908" s="6"/>
      <c r="D1908" s="6"/>
      <c r="E1908" s="6"/>
      <c r="F1908" s="6"/>
      <c r="G1908" s="2"/>
    </row>
    <row r="1909" spans="1:7" x14ac:dyDescent="0.2">
      <c r="A1909" s="3"/>
      <c r="B1909" s="6"/>
      <c r="C1909" s="6"/>
      <c r="D1909" s="6"/>
      <c r="E1909" s="6"/>
      <c r="F1909" s="6"/>
      <c r="G1909" s="2"/>
    </row>
    <row r="1910" spans="1:7" x14ac:dyDescent="0.2">
      <c r="A1910" s="3"/>
      <c r="B1910" s="6"/>
      <c r="C1910" s="6"/>
      <c r="D1910" s="6"/>
      <c r="E1910" s="6"/>
      <c r="F1910" s="6"/>
      <c r="G1910" s="2"/>
    </row>
    <row r="1911" spans="1:7" x14ac:dyDescent="0.2">
      <c r="A1911" s="3"/>
      <c r="B1911" s="6"/>
      <c r="C1911" s="6"/>
      <c r="D1911" s="6"/>
      <c r="E1911" s="6"/>
      <c r="F1911" s="6"/>
      <c r="G1911" s="2"/>
    </row>
    <row r="1912" spans="1:7" x14ac:dyDescent="0.2">
      <c r="A1912" s="3"/>
      <c r="B1912" s="6"/>
      <c r="C1912" s="6"/>
      <c r="D1912" s="6"/>
      <c r="E1912" s="6"/>
      <c r="F1912" s="6"/>
      <c r="G1912" s="2"/>
    </row>
    <row r="1913" spans="1:7" x14ac:dyDescent="0.2">
      <c r="A1913" s="3"/>
      <c r="B1913" s="6"/>
      <c r="C1913" s="6"/>
      <c r="D1913" s="6"/>
      <c r="E1913" s="6"/>
      <c r="F1913" s="6"/>
      <c r="G1913" s="2"/>
    </row>
    <row r="1914" spans="1:7" x14ac:dyDescent="0.2">
      <c r="A1914" s="3"/>
      <c r="B1914" s="6"/>
      <c r="C1914" s="6"/>
      <c r="D1914" s="6"/>
      <c r="E1914" s="6"/>
      <c r="F1914" s="6"/>
      <c r="G1914" s="2"/>
    </row>
    <row r="1915" spans="1:7" x14ac:dyDescent="0.2">
      <c r="A1915" s="3"/>
      <c r="B1915" s="6"/>
      <c r="C1915" s="6"/>
      <c r="D1915" s="6"/>
      <c r="E1915" s="6"/>
      <c r="F1915" s="6"/>
      <c r="G1915" s="2"/>
    </row>
    <row r="1916" spans="1:7" x14ac:dyDescent="0.2">
      <c r="A1916" s="3"/>
      <c r="B1916" s="6"/>
      <c r="C1916" s="6"/>
      <c r="D1916" s="6"/>
      <c r="E1916" s="6"/>
      <c r="F1916" s="6"/>
      <c r="G1916" s="2"/>
    </row>
    <row r="1917" spans="1:7" x14ac:dyDescent="0.2">
      <c r="A1917" s="3"/>
      <c r="B1917" s="6"/>
      <c r="C1917" s="6"/>
      <c r="D1917" s="6"/>
      <c r="E1917" s="6"/>
      <c r="F1917" s="6"/>
      <c r="G1917" s="2"/>
    </row>
    <row r="1918" spans="1:7" x14ac:dyDescent="0.2">
      <c r="A1918" s="3"/>
      <c r="B1918" s="6"/>
      <c r="C1918" s="6"/>
      <c r="D1918" s="6"/>
      <c r="E1918" s="6"/>
      <c r="F1918" s="6"/>
      <c r="G1918" s="2"/>
    </row>
    <row r="1919" spans="1:7" x14ac:dyDescent="0.2">
      <c r="A1919" s="3"/>
      <c r="B1919" s="6"/>
      <c r="C1919" s="6"/>
      <c r="D1919" s="6"/>
      <c r="E1919" s="6"/>
      <c r="F1919" s="6"/>
      <c r="G1919" s="2"/>
    </row>
    <row r="1920" spans="1:7" x14ac:dyDescent="0.2">
      <c r="A1920" s="3"/>
      <c r="B1920" s="6"/>
      <c r="C1920" s="6"/>
      <c r="D1920" s="6"/>
      <c r="E1920" s="6"/>
      <c r="F1920" s="6"/>
      <c r="G1920" s="2"/>
    </row>
    <row r="1921" spans="1:7" x14ac:dyDescent="0.2">
      <c r="A1921" s="3"/>
      <c r="B1921" s="6"/>
      <c r="C1921" s="6"/>
      <c r="D1921" s="6"/>
      <c r="E1921" s="6"/>
      <c r="F1921" s="6"/>
      <c r="G1921" s="2"/>
    </row>
    <row r="1922" spans="1:7" x14ac:dyDescent="0.2">
      <c r="A1922" s="3"/>
      <c r="B1922" s="6"/>
      <c r="C1922" s="6"/>
      <c r="D1922" s="6"/>
      <c r="E1922" s="6"/>
      <c r="F1922" s="6"/>
      <c r="G1922" s="2"/>
    </row>
    <row r="1923" spans="1:7" x14ac:dyDescent="0.2">
      <c r="A1923" s="3"/>
      <c r="B1923" s="6"/>
      <c r="C1923" s="6"/>
      <c r="D1923" s="6"/>
      <c r="E1923" s="6"/>
      <c r="F1923" s="6"/>
      <c r="G1923" s="2"/>
    </row>
    <row r="1924" spans="1:7" x14ac:dyDescent="0.2">
      <c r="A1924" s="3"/>
      <c r="B1924" s="6"/>
      <c r="C1924" s="6"/>
      <c r="D1924" s="6"/>
      <c r="E1924" s="6"/>
      <c r="F1924" s="6"/>
      <c r="G1924" s="2"/>
    </row>
    <row r="1925" spans="1:7" x14ac:dyDescent="0.2">
      <c r="A1925" s="3"/>
      <c r="B1925" s="6"/>
      <c r="C1925" s="6"/>
      <c r="D1925" s="6"/>
      <c r="E1925" s="6"/>
      <c r="F1925" s="6"/>
      <c r="G1925" s="2"/>
    </row>
    <row r="1926" spans="1:7" x14ac:dyDescent="0.2">
      <c r="A1926" s="3"/>
      <c r="B1926" s="6"/>
      <c r="C1926" s="6"/>
      <c r="D1926" s="6"/>
      <c r="E1926" s="6"/>
      <c r="F1926" s="6"/>
      <c r="G1926" s="2"/>
    </row>
    <row r="1927" spans="1:7" x14ac:dyDescent="0.2">
      <c r="A1927" s="3"/>
      <c r="B1927" s="6"/>
      <c r="C1927" s="6"/>
      <c r="D1927" s="6"/>
      <c r="E1927" s="6"/>
      <c r="F1927" s="6"/>
      <c r="G1927" s="2"/>
    </row>
    <row r="1928" spans="1:7" x14ac:dyDescent="0.2">
      <c r="A1928" s="3"/>
      <c r="B1928" s="6"/>
      <c r="C1928" s="6"/>
      <c r="D1928" s="6"/>
      <c r="E1928" s="6"/>
      <c r="F1928" s="6"/>
      <c r="G1928" s="2"/>
    </row>
    <row r="1929" spans="1:7" x14ac:dyDescent="0.2">
      <c r="A1929" s="3"/>
      <c r="B1929" s="6"/>
      <c r="C1929" s="6"/>
      <c r="D1929" s="6"/>
      <c r="E1929" s="6"/>
      <c r="F1929" s="6"/>
      <c r="G1929" s="2"/>
    </row>
    <row r="1930" spans="1:7" x14ac:dyDescent="0.2">
      <c r="A1930" s="3"/>
      <c r="B1930" s="6"/>
      <c r="C1930" s="6"/>
      <c r="D1930" s="6"/>
      <c r="E1930" s="6"/>
      <c r="F1930" s="6"/>
      <c r="G1930" s="2"/>
    </row>
    <row r="1931" spans="1:7" x14ac:dyDescent="0.2">
      <c r="A1931" s="3"/>
      <c r="B1931" s="6"/>
      <c r="C1931" s="6"/>
      <c r="D1931" s="6"/>
      <c r="E1931" s="6"/>
      <c r="F1931" s="6"/>
      <c r="G1931" s="2"/>
    </row>
    <row r="1932" spans="1:7" x14ac:dyDescent="0.2">
      <c r="A1932" s="3"/>
      <c r="B1932" s="6"/>
      <c r="C1932" s="6"/>
      <c r="D1932" s="6"/>
      <c r="E1932" s="6"/>
      <c r="F1932" s="6"/>
      <c r="G1932" s="2"/>
    </row>
    <row r="1933" spans="1:7" x14ac:dyDescent="0.2">
      <c r="A1933" s="3"/>
      <c r="B1933" s="6"/>
      <c r="C1933" s="6"/>
      <c r="D1933" s="6"/>
      <c r="E1933" s="6"/>
      <c r="F1933" s="6"/>
      <c r="G1933" s="2"/>
    </row>
    <row r="1934" spans="1:7" x14ac:dyDescent="0.2">
      <c r="A1934" s="3"/>
      <c r="B1934" s="6"/>
      <c r="C1934" s="6"/>
      <c r="D1934" s="6"/>
      <c r="E1934" s="6"/>
      <c r="F1934" s="6"/>
      <c r="G1934" s="2"/>
    </row>
    <row r="1935" spans="1:7" x14ac:dyDescent="0.2">
      <c r="A1935" s="3"/>
      <c r="B1935" s="6"/>
      <c r="C1935" s="6"/>
      <c r="D1935" s="6"/>
      <c r="E1935" s="6"/>
      <c r="F1935" s="6"/>
      <c r="G1935" s="2"/>
    </row>
    <row r="1936" spans="1:7" x14ac:dyDescent="0.2">
      <c r="A1936" s="3"/>
      <c r="B1936" s="6"/>
      <c r="C1936" s="6"/>
      <c r="D1936" s="6"/>
      <c r="E1936" s="6"/>
      <c r="F1936" s="6"/>
      <c r="G1936" s="2"/>
    </row>
    <row r="1937" spans="1:7" x14ac:dyDescent="0.2">
      <c r="A1937" s="3"/>
      <c r="B1937" s="6"/>
      <c r="C1937" s="6"/>
      <c r="D1937" s="6"/>
      <c r="E1937" s="6"/>
      <c r="F1937" s="6"/>
      <c r="G1937" s="2"/>
    </row>
    <row r="1938" spans="1:7" x14ac:dyDescent="0.2">
      <c r="A1938" s="3"/>
      <c r="B1938" s="6"/>
      <c r="C1938" s="6"/>
      <c r="D1938" s="6"/>
      <c r="E1938" s="6"/>
      <c r="F1938" s="6"/>
      <c r="G1938" s="2"/>
    </row>
    <row r="1939" spans="1:7" x14ac:dyDescent="0.2">
      <c r="A1939" s="3"/>
      <c r="B1939" s="6"/>
      <c r="C1939" s="6"/>
      <c r="D1939" s="6"/>
      <c r="E1939" s="6"/>
      <c r="F1939" s="6"/>
      <c r="G1939" s="2"/>
    </row>
    <row r="1940" spans="1:7" x14ac:dyDescent="0.2">
      <c r="A1940" s="3"/>
      <c r="B1940" s="6"/>
      <c r="C1940" s="6"/>
      <c r="D1940" s="6"/>
      <c r="E1940" s="6"/>
      <c r="F1940" s="6"/>
      <c r="G1940" s="2"/>
    </row>
    <row r="1941" spans="1:7" x14ac:dyDescent="0.2">
      <c r="A1941" s="3"/>
      <c r="B1941" s="6"/>
      <c r="C1941" s="6"/>
      <c r="D1941" s="6"/>
      <c r="E1941" s="6"/>
      <c r="F1941" s="6"/>
      <c r="G1941" s="2"/>
    </row>
    <row r="1942" spans="1:7" x14ac:dyDescent="0.2">
      <c r="A1942" s="3"/>
      <c r="B1942" s="6"/>
      <c r="C1942" s="6"/>
      <c r="D1942" s="6"/>
      <c r="E1942" s="6"/>
      <c r="F1942" s="6"/>
      <c r="G1942" s="2"/>
    </row>
    <row r="1943" spans="1:7" x14ac:dyDescent="0.2">
      <c r="A1943" s="3"/>
      <c r="B1943" s="6"/>
      <c r="C1943" s="6"/>
      <c r="D1943" s="6"/>
      <c r="E1943" s="6"/>
      <c r="F1943" s="6"/>
      <c r="G1943" s="2"/>
    </row>
    <row r="1944" spans="1:7" x14ac:dyDescent="0.2">
      <c r="A1944" s="3"/>
      <c r="B1944" s="6"/>
      <c r="C1944" s="6"/>
      <c r="D1944" s="6"/>
      <c r="E1944" s="6"/>
      <c r="F1944" s="6"/>
      <c r="G1944" s="2"/>
    </row>
    <row r="1945" spans="1:7" x14ac:dyDescent="0.2">
      <c r="A1945" s="3"/>
      <c r="B1945" s="6"/>
      <c r="C1945" s="6"/>
      <c r="D1945" s="6"/>
      <c r="E1945" s="6"/>
      <c r="F1945" s="6"/>
      <c r="G1945" s="2"/>
    </row>
    <row r="1946" spans="1:7" x14ac:dyDescent="0.2">
      <c r="A1946" s="3"/>
      <c r="B1946" s="6"/>
      <c r="C1946" s="6"/>
      <c r="D1946" s="6"/>
      <c r="E1946" s="6"/>
      <c r="F1946" s="6"/>
      <c r="G1946" s="2"/>
    </row>
    <row r="1947" spans="1:7" x14ac:dyDescent="0.2">
      <c r="A1947" s="3"/>
      <c r="B1947" s="6"/>
      <c r="C1947" s="6"/>
      <c r="D1947" s="6"/>
      <c r="E1947" s="6"/>
      <c r="F1947" s="6"/>
      <c r="G1947" s="2"/>
    </row>
    <row r="1948" spans="1:7" x14ac:dyDescent="0.2">
      <c r="A1948" s="3"/>
      <c r="B1948" s="6"/>
      <c r="C1948" s="6"/>
      <c r="D1948" s="6"/>
      <c r="E1948" s="6"/>
      <c r="F1948" s="6"/>
      <c r="G1948" s="2"/>
    </row>
    <row r="1949" spans="1:7" x14ac:dyDescent="0.2">
      <c r="A1949" s="3"/>
      <c r="B1949" s="6"/>
      <c r="C1949" s="6"/>
      <c r="D1949" s="6"/>
      <c r="E1949" s="6"/>
      <c r="F1949" s="6"/>
      <c r="G1949" s="2"/>
    </row>
    <row r="1950" spans="1:7" x14ac:dyDescent="0.2">
      <c r="A1950" s="3"/>
      <c r="B1950" s="6"/>
      <c r="C1950" s="6"/>
      <c r="D1950" s="6"/>
      <c r="E1950" s="6"/>
      <c r="F1950" s="6"/>
      <c r="G1950" s="2"/>
    </row>
    <row r="1951" spans="1:7" x14ac:dyDescent="0.2">
      <c r="A1951" s="3"/>
      <c r="B1951" s="6"/>
      <c r="C1951" s="6"/>
      <c r="D1951" s="6"/>
      <c r="E1951" s="6"/>
      <c r="F1951" s="6"/>
      <c r="G1951" s="2"/>
    </row>
    <row r="1952" spans="1:7" x14ac:dyDescent="0.2">
      <c r="A1952" s="3"/>
      <c r="B1952" s="6"/>
      <c r="C1952" s="6"/>
      <c r="D1952" s="6"/>
      <c r="E1952" s="6"/>
      <c r="F1952" s="6"/>
      <c r="G1952" s="2"/>
    </row>
    <row r="1953" spans="1:7" x14ac:dyDescent="0.2">
      <c r="A1953" s="3"/>
      <c r="B1953" s="6"/>
      <c r="C1953" s="6"/>
      <c r="D1953" s="6"/>
      <c r="E1953" s="6"/>
      <c r="F1953" s="6"/>
      <c r="G1953" s="2"/>
    </row>
    <row r="1954" spans="1:7" x14ac:dyDescent="0.2">
      <c r="A1954" s="3"/>
      <c r="B1954" s="6"/>
      <c r="C1954" s="6"/>
      <c r="D1954" s="6"/>
      <c r="E1954" s="6"/>
      <c r="F1954" s="6"/>
      <c r="G1954" s="2"/>
    </row>
    <row r="1955" spans="1:7" x14ac:dyDescent="0.2">
      <c r="A1955" s="3"/>
      <c r="B1955" s="6"/>
      <c r="C1955" s="6"/>
      <c r="D1955" s="6"/>
      <c r="E1955" s="6"/>
      <c r="F1955" s="6"/>
      <c r="G1955" s="2"/>
    </row>
    <row r="1956" spans="1:7" x14ac:dyDescent="0.2">
      <c r="A1956" s="3"/>
      <c r="B1956" s="6"/>
      <c r="C1956" s="6"/>
      <c r="D1956" s="6"/>
      <c r="E1956" s="6"/>
      <c r="F1956" s="6"/>
      <c r="G1956" s="2"/>
    </row>
    <row r="1957" spans="1:7" x14ac:dyDescent="0.2">
      <c r="A1957" s="3"/>
      <c r="B1957" s="6"/>
      <c r="C1957" s="6"/>
      <c r="D1957" s="6"/>
      <c r="E1957" s="6"/>
      <c r="F1957" s="6"/>
      <c r="G1957" s="2"/>
    </row>
    <row r="1958" spans="1:7" x14ac:dyDescent="0.2">
      <c r="A1958" s="3"/>
      <c r="B1958" s="6"/>
      <c r="C1958" s="6"/>
      <c r="D1958" s="6"/>
      <c r="E1958" s="6"/>
      <c r="F1958" s="6"/>
      <c r="G1958" s="2"/>
    </row>
    <row r="1959" spans="1:7" x14ac:dyDescent="0.2">
      <c r="A1959" s="3"/>
      <c r="B1959" s="6"/>
      <c r="C1959" s="6"/>
      <c r="D1959" s="6"/>
      <c r="E1959" s="6"/>
      <c r="F1959" s="6"/>
      <c r="G1959" s="2"/>
    </row>
    <row r="1960" spans="1:7" x14ac:dyDescent="0.2">
      <c r="A1960" s="3"/>
      <c r="B1960" s="6"/>
      <c r="C1960" s="6"/>
      <c r="D1960" s="6"/>
      <c r="E1960" s="6"/>
      <c r="F1960" s="6"/>
      <c r="G1960" s="2"/>
    </row>
    <row r="1961" spans="1:7" x14ac:dyDescent="0.2">
      <c r="A1961" s="3"/>
      <c r="B1961" s="6"/>
      <c r="C1961" s="6"/>
      <c r="D1961" s="6"/>
      <c r="E1961" s="6"/>
      <c r="F1961" s="6"/>
      <c r="G1961" s="2"/>
    </row>
    <row r="1962" spans="1:7" x14ac:dyDescent="0.2">
      <c r="A1962" s="3"/>
      <c r="B1962" s="6"/>
      <c r="C1962" s="6"/>
      <c r="D1962" s="6"/>
      <c r="E1962" s="6"/>
      <c r="F1962" s="6"/>
      <c r="G1962" s="2"/>
    </row>
    <row r="1963" spans="1:7" x14ac:dyDescent="0.2">
      <c r="A1963" s="3"/>
      <c r="B1963" s="6"/>
      <c r="C1963" s="6"/>
      <c r="D1963" s="6"/>
      <c r="E1963" s="6"/>
      <c r="F1963" s="6"/>
      <c r="G1963" s="2"/>
    </row>
    <row r="1964" spans="1:7" x14ac:dyDescent="0.2">
      <c r="A1964" s="3"/>
      <c r="B1964" s="6"/>
      <c r="C1964" s="6"/>
      <c r="D1964" s="6"/>
      <c r="E1964" s="6"/>
      <c r="F1964" s="6"/>
      <c r="G1964" s="2"/>
    </row>
    <row r="1965" spans="1:7" x14ac:dyDescent="0.2">
      <c r="A1965" s="3"/>
      <c r="B1965" s="6"/>
      <c r="C1965" s="6"/>
      <c r="D1965" s="6"/>
      <c r="E1965" s="6"/>
      <c r="F1965" s="6"/>
      <c r="G1965" s="2"/>
    </row>
    <row r="1966" spans="1:7" x14ac:dyDescent="0.2">
      <c r="A1966" s="3"/>
      <c r="B1966" s="6"/>
      <c r="C1966" s="6"/>
      <c r="D1966" s="6"/>
      <c r="E1966" s="6"/>
      <c r="F1966" s="6"/>
      <c r="G1966" s="2"/>
    </row>
    <row r="1967" spans="1:7" x14ac:dyDescent="0.2">
      <c r="A1967" s="3"/>
      <c r="B1967" s="6"/>
      <c r="C1967" s="6"/>
      <c r="D1967" s="6"/>
      <c r="E1967" s="6"/>
      <c r="F1967" s="6"/>
      <c r="G1967" s="2"/>
    </row>
    <row r="1968" spans="1:7" x14ac:dyDescent="0.2">
      <c r="A1968" s="3"/>
      <c r="B1968" s="6"/>
      <c r="C1968" s="6"/>
      <c r="D1968" s="6"/>
      <c r="E1968" s="6"/>
      <c r="F1968" s="6"/>
      <c r="G1968" s="2"/>
    </row>
    <row r="1969" spans="1:7" x14ac:dyDescent="0.2">
      <c r="A1969" s="3"/>
      <c r="B1969" s="6"/>
      <c r="C1969" s="6"/>
      <c r="D1969" s="6"/>
      <c r="E1969" s="6"/>
      <c r="F1969" s="6"/>
      <c r="G1969" s="2"/>
    </row>
    <row r="1970" spans="1:7" x14ac:dyDescent="0.2">
      <c r="A1970" s="3"/>
      <c r="B1970" s="6"/>
      <c r="C1970" s="6"/>
      <c r="D1970" s="6"/>
      <c r="E1970" s="6"/>
      <c r="F1970" s="6"/>
      <c r="G1970" s="2"/>
    </row>
    <row r="1971" spans="1:7" x14ac:dyDescent="0.2">
      <c r="A1971" s="3"/>
      <c r="B1971" s="6"/>
      <c r="C1971" s="6"/>
      <c r="D1971" s="6"/>
      <c r="E1971" s="6"/>
      <c r="F1971" s="6"/>
      <c r="G1971" s="2"/>
    </row>
    <row r="1972" spans="1:7" x14ac:dyDescent="0.2">
      <c r="A1972" s="3"/>
      <c r="B1972" s="6"/>
      <c r="C1972" s="6"/>
      <c r="D1972" s="6"/>
      <c r="E1972" s="6"/>
      <c r="F1972" s="6"/>
      <c r="G1972" s="2"/>
    </row>
    <row r="1973" spans="1:7" x14ac:dyDescent="0.2">
      <c r="A1973" s="3"/>
      <c r="B1973" s="6"/>
      <c r="C1973" s="6"/>
      <c r="D1973" s="6"/>
      <c r="E1973" s="6"/>
      <c r="F1973" s="6"/>
      <c r="G1973" s="2"/>
    </row>
    <row r="1974" spans="1:7" x14ac:dyDescent="0.2">
      <c r="A1974" s="3"/>
      <c r="B1974" s="6"/>
      <c r="C1974" s="6"/>
      <c r="D1974" s="6"/>
      <c r="E1974" s="6"/>
      <c r="F1974" s="6"/>
      <c r="G1974" s="2"/>
    </row>
    <row r="1975" spans="1:7" x14ac:dyDescent="0.2">
      <c r="A1975" s="3"/>
      <c r="B1975" s="6"/>
      <c r="C1975" s="6"/>
      <c r="D1975" s="6"/>
      <c r="E1975" s="6"/>
      <c r="F1975" s="6"/>
      <c r="G1975" s="2"/>
    </row>
    <row r="1976" spans="1:7" x14ac:dyDescent="0.2">
      <c r="A1976" s="3"/>
      <c r="B1976" s="6"/>
      <c r="C1976" s="6"/>
      <c r="D1976" s="6"/>
      <c r="E1976" s="6"/>
      <c r="F1976" s="6"/>
      <c r="G1976" s="2"/>
    </row>
    <row r="1977" spans="1:7" x14ac:dyDescent="0.2">
      <c r="A1977" s="3"/>
      <c r="B1977" s="6"/>
      <c r="C1977" s="6"/>
      <c r="D1977" s="6"/>
      <c r="E1977" s="6"/>
      <c r="F1977" s="6"/>
      <c r="G1977" s="2"/>
    </row>
    <row r="1978" spans="1:7" x14ac:dyDescent="0.2">
      <c r="A1978" s="3"/>
      <c r="B1978" s="6"/>
      <c r="C1978" s="6"/>
      <c r="D1978" s="6"/>
      <c r="E1978" s="6"/>
      <c r="F1978" s="6"/>
      <c r="G1978" s="2"/>
    </row>
    <row r="1979" spans="1:7" x14ac:dyDescent="0.2">
      <c r="A1979" s="3"/>
      <c r="B1979" s="6"/>
      <c r="C1979" s="6"/>
      <c r="D1979" s="6"/>
      <c r="E1979" s="6"/>
      <c r="F1979" s="6"/>
      <c r="G1979" s="2"/>
    </row>
    <row r="1980" spans="1:7" x14ac:dyDescent="0.2">
      <c r="A1980" s="3"/>
      <c r="B1980" s="6"/>
      <c r="C1980" s="6"/>
      <c r="D1980" s="6"/>
      <c r="E1980" s="6"/>
      <c r="F1980" s="6"/>
      <c r="G1980" s="2"/>
    </row>
    <row r="1981" spans="1:7" x14ac:dyDescent="0.2">
      <c r="A1981" s="3"/>
      <c r="B1981" s="6"/>
      <c r="C1981" s="6"/>
      <c r="D1981" s="6"/>
      <c r="E1981" s="6"/>
      <c r="F1981" s="6"/>
      <c r="G1981" s="2"/>
    </row>
    <row r="1982" spans="1:7" x14ac:dyDescent="0.2">
      <c r="A1982" s="3"/>
      <c r="B1982" s="6"/>
      <c r="C1982" s="6"/>
      <c r="D1982" s="6"/>
      <c r="E1982" s="6"/>
      <c r="F1982" s="6"/>
      <c r="G1982" s="2"/>
    </row>
    <row r="1983" spans="1:7" x14ac:dyDescent="0.2">
      <c r="A1983" s="3"/>
      <c r="B1983" s="6"/>
      <c r="C1983" s="6"/>
      <c r="D1983" s="6"/>
      <c r="E1983" s="6"/>
      <c r="F1983" s="6"/>
      <c r="G1983" s="2"/>
    </row>
    <row r="1984" spans="1:7" x14ac:dyDescent="0.2">
      <c r="A1984" s="3"/>
      <c r="B1984" s="6"/>
      <c r="C1984" s="6"/>
      <c r="D1984" s="6"/>
      <c r="E1984" s="6"/>
      <c r="F1984" s="6"/>
      <c r="G1984" s="2"/>
    </row>
    <row r="1985" spans="1:7" x14ac:dyDescent="0.2">
      <c r="A1985" s="3"/>
      <c r="B1985" s="6"/>
      <c r="C1985" s="6"/>
      <c r="D1985" s="6"/>
      <c r="E1985" s="6"/>
      <c r="F1985" s="6"/>
      <c r="G1985" s="2"/>
    </row>
    <row r="1986" spans="1:7" x14ac:dyDescent="0.2">
      <c r="A1986" s="3"/>
      <c r="B1986" s="6"/>
      <c r="C1986" s="6"/>
      <c r="D1986" s="6"/>
      <c r="E1986" s="6"/>
      <c r="F1986" s="6"/>
      <c r="G1986" s="2"/>
    </row>
    <row r="1987" spans="1:7" x14ac:dyDescent="0.2">
      <c r="A1987" s="3"/>
      <c r="B1987" s="6"/>
      <c r="C1987" s="6"/>
      <c r="D1987" s="6"/>
      <c r="E1987" s="6"/>
      <c r="F1987" s="6"/>
      <c r="G1987" s="2"/>
    </row>
    <row r="1988" spans="1:7" x14ac:dyDescent="0.2">
      <c r="A1988" s="3"/>
      <c r="B1988" s="6"/>
      <c r="C1988" s="6"/>
      <c r="D1988" s="6"/>
      <c r="E1988" s="6"/>
      <c r="F1988" s="6"/>
      <c r="G1988" s="2"/>
    </row>
    <row r="1989" spans="1:7" x14ac:dyDescent="0.2">
      <c r="A1989" s="3"/>
      <c r="B1989" s="6"/>
      <c r="C1989" s="6"/>
      <c r="D1989" s="6"/>
      <c r="E1989" s="6"/>
      <c r="F1989" s="6"/>
      <c r="G1989" s="2"/>
    </row>
    <row r="1990" spans="1:7" x14ac:dyDescent="0.2">
      <c r="A1990" s="3"/>
      <c r="B1990" s="6"/>
      <c r="C1990" s="6"/>
      <c r="D1990" s="6"/>
      <c r="E1990" s="6"/>
      <c r="F1990" s="6"/>
      <c r="G1990" s="2"/>
    </row>
    <row r="1991" spans="1:7" x14ac:dyDescent="0.2">
      <c r="A1991" s="3"/>
      <c r="B1991" s="6"/>
      <c r="C1991" s="6"/>
      <c r="D1991" s="6"/>
      <c r="E1991" s="6"/>
      <c r="F1991" s="6"/>
      <c r="G1991" s="2"/>
    </row>
    <row r="1992" spans="1:7" x14ac:dyDescent="0.2">
      <c r="A1992" s="3"/>
      <c r="B1992" s="6"/>
      <c r="C1992" s="6"/>
      <c r="D1992" s="6"/>
      <c r="E1992" s="6"/>
      <c r="F1992" s="6"/>
      <c r="G1992" s="2"/>
    </row>
    <row r="1993" spans="1:7" x14ac:dyDescent="0.2">
      <c r="A1993" s="3"/>
      <c r="B1993" s="6"/>
      <c r="C1993" s="6"/>
      <c r="D1993" s="6"/>
      <c r="E1993" s="6"/>
      <c r="F1993" s="6"/>
      <c r="G1993" s="2"/>
    </row>
    <row r="1994" spans="1:7" x14ac:dyDescent="0.2">
      <c r="A1994" s="3"/>
      <c r="B1994" s="6"/>
      <c r="C1994" s="6"/>
      <c r="D1994" s="6"/>
      <c r="E1994" s="6"/>
      <c r="F1994" s="6"/>
      <c r="G1994" s="2"/>
    </row>
    <row r="1995" spans="1:7" x14ac:dyDescent="0.2">
      <c r="A1995" s="3"/>
      <c r="B1995" s="6"/>
      <c r="C1995" s="6"/>
      <c r="D1995" s="6"/>
      <c r="E1995" s="6"/>
      <c r="F1995" s="6"/>
      <c r="G1995" s="2"/>
    </row>
    <row r="1996" spans="1:7" x14ac:dyDescent="0.2">
      <c r="A1996" s="3"/>
      <c r="B1996" s="6"/>
      <c r="C1996" s="6"/>
      <c r="D1996" s="6"/>
      <c r="E1996" s="6"/>
      <c r="F1996" s="6"/>
      <c r="G1996" s="2"/>
    </row>
    <row r="1997" spans="1:7" x14ac:dyDescent="0.2">
      <c r="A1997" s="3"/>
      <c r="B1997" s="6"/>
      <c r="C1997" s="6"/>
      <c r="D1997" s="6"/>
      <c r="E1997" s="6"/>
      <c r="F1997" s="6"/>
      <c r="G1997" s="2"/>
    </row>
    <row r="1998" spans="1:7" x14ac:dyDescent="0.2">
      <c r="A1998" s="3"/>
      <c r="B1998" s="6"/>
      <c r="C1998" s="6"/>
      <c r="D1998" s="6"/>
      <c r="E1998" s="6"/>
      <c r="F1998" s="6"/>
      <c r="G1998" s="2"/>
    </row>
    <row r="1999" spans="1:7" x14ac:dyDescent="0.2">
      <c r="A1999" s="3"/>
      <c r="B1999" s="6"/>
      <c r="C1999" s="6"/>
      <c r="D1999" s="6"/>
      <c r="E1999" s="6"/>
      <c r="F1999" s="6"/>
      <c r="G1999" s="2"/>
    </row>
    <row r="2000" spans="1:7" x14ac:dyDescent="0.2">
      <c r="A2000" s="3"/>
      <c r="B2000" s="6"/>
      <c r="C2000" s="6"/>
      <c r="D2000" s="6"/>
      <c r="E2000" s="6"/>
      <c r="F2000" s="6"/>
      <c r="G2000" s="2"/>
    </row>
    <row r="2001" spans="1:7" x14ac:dyDescent="0.2">
      <c r="A2001" s="3"/>
      <c r="B2001" s="6"/>
      <c r="C2001" s="6"/>
      <c r="D2001" s="6"/>
      <c r="E2001" s="6"/>
      <c r="F2001" s="6"/>
      <c r="G2001" s="2"/>
    </row>
    <row r="2002" spans="1:7" x14ac:dyDescent="0.2">
      <c r="A2002" s="3"/>
      <c r="B2002" s="6"/>
      <c r="C2002" s="6"/>
      <c r="D2002" s="6"/>
      <c r="E2002" s="6"/>
      <c r="F2002" s="6"/>
      <c r="G2002" s="2"/>
    </row>
    <row r="2003" spans="1:7" x14ac:dyDescent="0.2">
      <c r="A2003" s="3"/>
      <c r="B2003" s="6"/>
      <c r="C2003" s="6"/>
      <c r="D2003" s="6"/>
      <c r="E2003" s="6"/>
      <c r="F2003" s="6"/>
      <c r="G2003" s="2"/>
    </row>
    <row r="2004" spans="1:7" x14ac:dyDescent="0.2">
      <c r="A2004" s="3"/>
      <c r="B2004" s="6"/>
      <c r="C2004" s="6"/>
      <c r="D2004" s="6"/>
      <c r="E2004" s="6"/>
      <c r="F2004" s="6"/>
      <c r="G2004" s="2"/>
    </row>
    <row r="2005" spans="1:7" x14ac:dyDescent="0.2">
      <c r="A2005" s="3"/>
      <c r="B2005" s="6"/>
      <c r="C2005" s="6"/>
      <c r="D2005" s="6"/>
      <c r="E2005" s="6"/>
      <c r="F2005" s="6"/>
      <c r="G2005" s="2"/>
    </row>
    <row r="2006" spans="1:7" x14ac:dyDescent="0.2">
      <c r="A2006" s="3"/>
      <c r="B2006" s="6"/>
      <c r="C2006" s="6"/>
      <c r="D2006" s="6"/>
      <c r="E2006" s="6"/>
      <c r="F2006" s="6"/>
      <c r="G2006" s="2"/>
    </row>
    <row r="2007" spans="1:7" x14ac:dyDescent="0.2">
      <c r="A2007" s="3"/>
      <c r="B2007" s="6"/>
      <c r="C2007" s="6"/>
      <c r="D2007" s="6"/>
      <c r="E2007" s="6"/>
      <c r="F2007" s="6"/>
      <c r="G2007" s="2"/>
    </row>
    <row r="2008" spans="1:7" x14ac:dyDescent="0.2">
      <c r="A2008" s="3"/>
      <c r="B2008" s="6"/>
      <c r="C2008" s="6"/>
      <c r="D2008" s="6"/>
      <c r="E2008" s="6"/>
      <c r="F2008" s="6"/>
      <c r="G2008" s="2"/>
    </row>
    <row r="2009" spans="1:7" x14ac:dyDescent="0.2">
      <c r="A2009" s="3"/>
      <c r="B2009" s="6"/>
      <c r="C2009" s="6"/>
      <c r="D2009" s="6"/>
      <c r="E2009" s="6"/>
      <c r="F2009" s="6"/>
      <c r="G2009" s="2"/>
    </row>
    <row r="2010" spans="1:7" x14ac:dyDescent="0.2">
      <c r="A2010" s="3"/>
      <c r="B2010" s="6"/>
      <c r="C2010" s="6"/>
      <c r="D2010" s="6"/>
      <c r="E2010" s="6"/>
      <c r="F2010" s="6"/>
      <c r="G2010" s="2"/>
    </row>
    <row r="2011" spans="1:7" x14ac:dyDescent="0.2">
      <c r="A2011" s="3"/>
      <c r="B2011" s="6"/>
      <c r="C2011" s="6"/>
      <c r="D2011" s="6"/>
      <c r="E2011" s="6"/>
      <c r="F2011" s="6"/>
      <c r="G2011" s="2"/>
    </row>
    <row r="2012" spans="1:7" x14ac:dyDescent="0.2">
      <c r="A2012" s="3"/>
      <c r="B2012" s="6"/>
      <c r="C2012" s="6"/>
      <c r="D2012" s="6"/>
      <c r="E2012" s="6"/>
      <c r="F2012" s="6"/>
      <c r="G2012" s="2"/>
    </row>
    <row r="2013" spans="1:7" x14ac:dyDescent="0.2">
      <c r="A2013" s="3"/>
      <c r="B2013" s="6"/>
      <c r="C2013" s="6"/>
      <c r="D2013" s="6"/>
      <c r="E2013" s="6"/>
      <c r="F2013" s="6"/>
      <c r="G2013" s="2"/>
    </row>
    <row r="2014" spans="1:7" x14ac:dyDescent="0.2">
      <c r="A2014" s="3"/>
      <c r="B2014" s="6"/>
      <c r="C2014" s="6"/>
      <c r="D2014" s="6"/>
      <c r="E2014" s="6"/>
      <c r="F2014" s="6"/>
      <c r="G2014" s="2"/>
    </row>
    <row r="2015" spans="1:7" x14ac:dyDescent="0.2">
      <c r="A2015" s="3"/>
      <c r="B2015" s="6"/>
      <c r="C2015" s="6"/>
      <c r="D2015" s="6"/>
      <c r="E2015" s="6"/>
      <c r="F2015" s="6"/>
      <c r="G2015" s="2"/>
    </row>
    <row r="2016" spans="1:7" x14ac:dyDescent="0.2">
      <c r="A2016" s="3"/>
      <c r="B2016" s="6"/>
      <c r="C2016" s="6"/>
      <c r="D2016" s="6"/>
      <c r="E2016" s="6"/>
      <c r="F2016" s="6"/>
      <c r="G2016" s="2"/>
    </row>
    <row r="2017" spans="1:7" x14ac:dyDescent="0.2">
      <c r="A2017" s="3"/>
      <c r="B2017" s="6"/>
      <c r="C2017" s="6"/>
      <c r="D2017" s="6"/>
      <c r="E2017" s="6"/>
      <c r="F2017" s="6"/>
      <c r="G2017" s="2"/>
    </row>
    <row r="2018" spans="1:7" x14ac:dyDescent="0.2">
      <c r="A2018" s="3"/>
      <c r="B2018" s="6"/>
      <c r="C2018" s="6"/>
      <c r="D2018" s="6"/>
      <c r="E2018" s="6"/>
      <c r="F2018" s="6"/>
      <c r="G2018" s="2"/>
    </row>
    <row r="2019" spans="1:7" x14ac:dyDescent="0.2">
      <c r="A2019" s="3"/>
      <c r="B2019" s="6"/>
      <c r="C2019" s="6"/>
      <c r="D2019" s="6"/>
      <c r="E2019" s="6"/>
      <c r="F2019" s="6"/>
      <c r="G2019" s="2"/>
    </row>
    <row r="2020" spans="1:7" x14ac:dyDescent="0.2">
      <c r="A2020" s="3"/>
      <c r="B2020" s="6"/>
      <c r="C2020" s="6"/>
      <c r="D2020" s="6"/>
      <c r="E2020" s="6"/>
      <c r="F2020" s="6"/>
      <c r="G2020" s="2"/>
    </row>
    <row r="2021" spans="1:7" x14ac:dyDescent="0.2">
      <c r="A2021" s="3"/>
      <c r="B2021" s="6"/>
      <c r="C2021" s="6"/>
      <c r="D2021" s="6"/>
      <c r="E2021" s="6"/>
      <c r="F2021" s="6"/>
      <c r="G2021" s="2"/>
    </row>
    <row r="2022" spans="1:7" x14ac:dyDescent="0.2">
      <c r="A2022" s="3"/>
      <c r="B2022" s="6"/>
      <c r="C2022" s="6"/>
      <c r="D2022" s="6"/>
      <c r="E2022" s="6"/>
      <c r="F2022" s="6"/>
      <c r="G2022" s="2"/>
    </row>
    <row r="2023" spans="1:7" x14ac:dyDescent="0.2">
      <c r="A2023" s="3"/>
      <c r="B2023" s="6"/>
      <c r="C2023" s="6"/>
      <c r="D2023" s="6"/>
      <c r="E2023" s="6"/>
      <c r="F2023" s="6"/>
      <c r="G2023" s="2"/>
    </row>
    <row r="2024" spans="1:7" x14ac:dyDescent="0.2">
      <c r="A2024" s="3"/>
      <c r="B2024" s="6"/>
      <c r="C2024" s="6"/>
      <c r="D2024" s="6"/>
      <c r="E2024" s="6"/>
      <c r="F2024" s="6"/>
      <c r="G2024" s="2"/>
    </row>
    <row r="2025" spans="1:7" x14ac:dyDescent="0.2">
      <c r="A2025" s="3"/>
      <c r="B2025" s="6"/>
      <c r="C2025" s="6"/>
      <c r="D2025" s="6"/>
      <c r="E2025" s="6"/>
      <c r="F2025" s="6"/>
      <c r="G2025" s="2"/>
    </row>
    <row r="2026" spans="1:7" x14ac:dyDescent="0.2">
      <c r="A2026" s="3"/>
      <c r="B2026" s="6"/>
      <c r="C2026" s="6"/>
      <c r="D2026" s="6"/>
      <c r="E2026" s="6"/>
      <c r="F2026" s="6"/>
      <c r="G2026" s="2"/>
    </row>
    <row r="2027" spans="1:7" x14ac:dyDescent="0.2">
      <c r="A2027" s="3"/>
      <c r="B2027" s="6"/>
      <c r="C2027" s="6"/>
      <c r="D2027" s="6"/>
      <c r="E2027" s="6"/>
      <c r="F2027" s="6"/>
      <c r="G2027" s="2"/>
    </row>
    <row r="2028" spans="1:7" x14ac:dyDescent="0.2">
      <c r="A2028" s="3"/>
      <c r="B2028" s="6"/>
      <c r="C2028" s="6"/>
      <c r="D2028" s="6"/>
      <c r="E2028" s="6"/>
      <c r="F2028" s="6"/>
      <c r="G2028" s="2"/>
    </row>
    <row r="2029" spans="1:7" x14ac:dyDescent="0.2">
      <c r="A2029" s="3"/>
      <c r="B2029" s="6"/>
      <c r="C2029" s="6"/>
      <c r="D2029" s="6"/>
      <c r="E2029" s="6"/>
      <c r="F2029" s="6"/>
      <c r="G2029" s="2"/>
    </row>
    <row r="2030" spans="1:7" x14ac:dyDescent="0.2">
      <c r="A2030" s="3"/>
      <c r="B2030" s="6"/>
      <c r="C2030" s="6"/>
      <c r="D2030" s="6"/>
      <c r="E2030" s="6"/>
      <c r="F2030" s="6"/>
      <c r="G2030" s="2"/>
    </row>
    <row r="2031" spans="1:7" x14ac:dyDescent="0.2">
      <c r="A2031" s="3"/>
      <c r="B2031" s="6"/>
      <c r="C2031" s="6"/>
      <c r="D2031" s="6"/>
      <c r="E2031" s="6"/>
      <c r="F2031" s="6"/>
      <c r="G2031" s="2"/>
    </row>
    <row r="2032" spans="1:7" x14ac:dyDescent="0.2">
      <c r="A2032" s="3"/>
      <c r="B2032" s="6"/>
      <c r="C2032" s="6"/>
      <c r="D2032" s="6"/>
      <c r="E2032" s="6"/>
      <c r="F2032" s="6"/>
      <c r="G2032" s="2"/>
    </row>
    <row r="2033" spans="1:7" x14ac:dyDescent="0.2">
      <c r="A2033" s="3"/>
      <c r="B2033" s="6"/>
      <c r="C2033" s="6"/>
      <c r="D2033" s="6"/>
      <c r="E2033" s="6"/>
      <c r="F2033" s="6"/>
      <c r="G2033" s="2"/>
    </row>
    <row r="2034" spans="1:7" x14ac:dyDescent="0.2">
      <c r="A2034" s="3"/>
      <c r="B2034" s="6"/>
      <c r="C2034" s="6"/>
      <c r="D2034" s="6"/>
      <c r="E2034" s="6"/>
      <c r="F2034" s="6"/>
      <c r="G2034" s="2"/>
    </row>
    <row r="2035" spans="1:7" x14ac:dyDescent="0.2">
      <c r="A2035" s="3"/>
      <c r="B2035" s="6"/>
      <c r="C2035" s="6"/>
      <c r="D2035" s="6"/>
      <c r="E2035" s="6"/>
      <c r="F2035" s="6"/>
      <c r="G2035" s="2"/>
    </row>
    <row r="2036" spans="1:7" x14ac:dyDescent="0.2">
      <c r="A2036" s="3"/>
      <c r="B2036" s="6"/>
      <c r="C2036" s="6"/>
      <c r="D2036" s="6"/>
      <c r="E2036" s="6"/>
      <c r="F2036" s="6"/>
      <c r="G2036" s="2"/>
    </row>
    <row r="2037" spans="1:7" x14ac:dyDescent="0.2">
      <c r="A2037" s="3"/>
      <c r="B2037" s="6"/>
      <c r="C2037" s="6"/>
      <c r="D2037" s="6"/>
      <c r="E2037" s="6"/>
      <c r="F2037" s="6"/>
      <c r="G2037" s="2"/>
    </row>
    <row r="2038" spans="1:7" x14ac:dyDescent="0.2">
      <c r="A2038" s="3"/>
      <c r="B2038" s="6"/>
      <c r="C2038" s="6"/>
      <c r="D2038" s="6"/>
      <c r="E2038" s="6"/>
      <c r="F2038" s="6"/>
      <c r="G2038" s="2"/>
    </row>
    <row r="2039" spans="1:7" x14ac:dyDescent="0.2">
      <c r="A2039" s="3"/>
      <c r="B2039" s="6"/>
      <c r="C2039" s="6"/>
      <c r="D2039" s="6"/>
      <c r="E2039" s="6"/>
      <c r="F2039" s="6"/>
      <c r="G2039" s="2"/>
    </row>
    <row r="2040" spans="1:7" x14ac:dyDescent="0.2">
      <c r="A2040" s="3"/>
      <c r="B2040" s="6"/>
      <c r="C2040" s="6"/>
      <c r="D2040" s="6"/>
      <c r="E2040" s="6"/>
      <c r="F2040" s="6"/>
      <c r="G2040" s="2"/>
    </row>
    <row r="2041" spans="1:7" x14ac:dyDescent="0.2">
      <c r="A2041" s="3"/>
      <c r="B2041" s="6"/>
      <c r="C2041" s="6"/>
      <c r="D2041" s="6"/>
      <c r="E2041" s="6"/>
      <c r="F2041" s="6"/>
      <c r="G2041" s="2"/>
    </row>
    <row r="2042" spans="1:7" x14ac:dyDescent="0.2">
      <c r="A2042" s="3"/>
      <c r="B2042" s="6"/>
      <c r="C2042" s="6"/>
      <c r="D2042" s="6"/>
      <c r="E2042" s="6"/>
      <c r="F2042" s="6"/>
      <c r="G2042" s="2"/>
    </row>
    <row r="2043" spans="1:7" x14ac:dyDescent="0.2">
      <c r="A2043" s="3"/>
      <c r="B2043" s="6"/>
      <c r="C2043" s="6"/>
      <c r="D2043" s="6"/>
      <c r="E2043" s="6"/>
      <c r="F2043" s="6"/>
      <c r="G2043" s="2"/>
    </row>
    <row r="2044" spans="1:7" x14ac:dyDescent="0.2">
      <c r="A2044" s="3"/>
      <c r="B2044" s="6"/>
      <c r="C2044" s="6"/>
      <c r="D2044" s="6"/>
      <c r="E2044" s="6"/>
      <c r="F2044" s="6"/>
      <c r="G2044" s="2"/>
    </row>
    <row r="2045" spans="1:7" x14ac:dyDescent="0.2">
      <c r="A2045" s="3"/>
      <c r="B2045" s="6"/>
      <c r="C2045" s="6"/>
      <c r="D2045" s="6"/>
      <c r="E2045" s="6"/>
      <c r="F2045" s="6"/>
      <c r="G2045" s="2"/>
    </row>
    <row r="2046" spans="1:7" x14ac:dyDescent="0.2">
      <c r="A2046" s="3"/>
      <c r="B2046" s="6"/>
      <c r="C2046" s="6"/>
      <c r="D2046" s="6"/>
      <c r="E2046" s="6"/>
      <c r="F2046" s="6"/>
      <c r="G2046" s="2"/>
    </row>
    <row r="2047" spans="1:7" x14ac:dyDescent="0.2">
      <c r="A2047" s="3"/>
      <c r="B2047" s="6"/>
      <c r="C2047" s="6"/>
      <c r="D2047" s="6"/>
      <c r="E2047" s="6"/>
      <c r="F2047" s="6"/>
      <c r="G2047" s="2"/>
    </row>
    <row r="2048" spans="1:7" x14ac:dyDescent="0.2">
      <c r="A2048" s="3"/>
      <c r="B2048" s="6"/>
      <c r="C2048" s="6"/>
      <c r="D2048" s="6"/>
      <c r="E2048" s="6"/>
      <c r="F2048" s="6"/>
      <c r="G2048" s="2"/>
    </row>
    <row r="2049" spans="1:7" x14ac:dyDescent="0.2">
      <c r="A2049" s="3"/>
      <c r="B2049" s="6"/>
      <c r="C2049" s="6"/>
      <c r="D2049" s="6"/>
      <c r="E2049" s="6"/>
      <c r="F2049" s="6"/>
      <c r="G2049" s="2"/>
    </row>
    <row r="2050" spans="1:7" x14ac:dyDescent="0.2">
      <c r="A2050" s="3"/>
      <c r="B2050" s="6"/>
      <c r="C2050" s="6"/>
      <c r="D2050" s="6"/>
      <c r="E2050" s="6"/>
      <c r="F2050" s="6"/>
      <c r="G2050" s="2"/>
    </row>
    <row r="2051" spans="1:7" x14ac:dyDescent="0.2">
      <c r="A2051" s="3"/>
      <c r="B2051" s="6"/>
      <c r="C2051" s="6"/>
      <c r="D2051" s="6"/>
      <c r="E2051" s="6"/>
      <c r="F2051" s="6"/>
      <c r="G2051" s="2"/>
    </row>
    <row r="2052" spans="1:7" x14ac:dyDescent="0.2">
      <c r="A2052" s="3"/>
      <c r="B2052" s="6"/>
      <c r="C2052" s="6"/>
      <c r="D2052" s="6"/>
      <c r="E2052" s="6"/>
      <c r="F2052" s="6"/>
      <c r="G2052" s="2"/>
    </row>
    <row r="2053" spans="1:7" x14ac:dyDescent="0.2">
      <c r="A2053" s="3"/>
      <c r="B2053" s="6"/>
      <c r="C2053" s="6"/>
      <c r="D2053" s="6"/>
      <c r="E2053" s="6"/>
      <c r="F2053" s="6"/>
      <c r="G2053" s="2"/>
    </row>
    <row r="2054" spans="1:7" x14ac:dyDescent="0.2">
      <c r="A2054" s="3"/>
      <c r="B2054" s="6"/>
      <c r="C2054" s="6"/>
      <c r="D2054" s="6"/>
      <c r="E2054" s="6"/>
      <c r="F2054" s="6"/>
      <c r="G2054" s="2"/>
    </row>
    <row r="2055" spans="1:7" x14ac:dyDescent="0.2">
      <c r="A2055" s="3"/>
      <c r="B2055" s="6"/>
      <c r="C2055" s="6"/>
      <c r="D2055" s="6"/>
      <c r="E2055" s="6"/>
      <c r="F2055" s="6"/>
      <c r="G2055" s="2"/>
    </row>
    <row r="2056" spans="1:7" x14ac:dyDescent="0.2">
      <c r="A2056" s="3"/>
      <c r="B2056" s="6"/>
      <c r="C2056" s="6"/>
      <c r="D2056" s="6"/>
      <c r="E2056" s="6"/>
      <c r="F2056" s="6"/>
      <c r="G2056" s="2"/>
    </row>
    <row r="2057" spans="1:7" x14ac:dyDescent="0.2">
      <c r="A2057" s="3"/>
      <c r="B2057" s="6"/>
      <c r="C2057" s="6"/>
      <c r="D2057" s="6"/>
      <c r="E2057" s="6"/>
      <c r="F2057" s="6"/>
      <c r="G2057" s="2"/>
    </row>
    <row r="2058" spans="1:7" x14ac:dyDescent="0.2">
      <c r="A2058" s="3"/>
      <c r="B2058" s="6"/>
      <c r="C2058" s="6"/>
      <c r="D2058" s="6"/>
      <c r="E2058" s="6"/>
      <c r="F2058" s="6"/>
      <c r="G2058" s="2"/>
    </row>
    <row r="2059" spans="1:7" x14ac:dyDescent="0.2">
      <c r="A2059" s="3"/>
      <c r="B2059" s="6"/>
      <c r="C2059" s="6"/>
      <c r="D2059" s="6"/>
      <c r="E2059" s="6"/>
      <c r="F2059" s="6"/>
      <c r="G2059" s="2"/>
    </row>
    <row r="2060" spans="1:7" x14ac:dyDescent="0.2">
      <c r="A2060" s="3"/>
      <c r="B2060" s="6"/>
      <c r="C2060" s="6"/>
      <c r="D2060" s="6"/>
      <c r="E2060" s="6"/>
      <c r="F2060" s="6"/>
      <c r="G2060" s="2"/>
    </row>
    <row r="2061" spans="1:7" x14ac:dyDescent="0.2">
      <c r="A2061" s="3"/>
      <c r="B2061" s="6"/>
      <c r="C2061" s="6"/>
      <c r="D2061" s="6"/>
      <c r="E2061" s="6"/>
      <c r="F2061" s="6"/>
      <c r="G2061" s="2"/>
    </row>
    <row r="2062" spans="1:7" x14ac:dyDescent="0.2">
      <c r="A2062" s="3"/>
      <c r="B2062" s="6"/>
      <c r="C2062" s="6"/>
      <c r="D2062" s="6"/>
      <c r="E2062" s="6"/>
      <c r="F2062" s="6"/>
      <c r="G2062" s="2"/>
    </row>
    <row r="2063" spans="1:7" x14ac:dyDescent="0.2">
      <c r="A2063" s="3"/>
      <c r="B2063" s="6"/>
      <c r="C2063" s="6"/>
      <c r="D2063" s="6"/>
      <c r="E2063" s="6"/>
      <c r="F2063" s="6"/>
      <c r="G2063" s="2"/>
    </row>
    <row r="2064" spans="1:7" x14ac:dyDescent="0.2">
      <c r="A2064" s="3"/>
      <c r="B2064" s="6"/>
      <c r="C2064" s="6"/>
      <c r="D2064" s="6"/>
      <c r="E2064" s="6"/>
      <c r="F2064" s="6"/>
      <c r="G2064" s="2"/>
    </row>
    <row r="2065" spans="1:7" x14ac:dyDescent="0.2">
      <c r="A2065" s="3"/>
      <c r="B2065" s="6"/>
      <c r="C2065" s="6"/>
      <c r="D2065" s="6"/>
      <c r="E2065" s="6"/>
      <c r="F2065" s="6"/>
      <c r="G2065" s="2"/>
    </row>
    <row r="2066" spans="1:7" x14ac:dyDescent="0.2">
      <c r="A2066" s="3"/>
      <c r="B2066" s="6"/>
      <c r="C2066" s="6"/>
      <c r="D2066" s="6"/>
      <c r="E2066" s="6"/>
      <c r="F2066" s="6"/>
      <c r="G2066" s="2"/>
    </row>
    <row r="2067" spans="1:7" x14ac:dyDescent="0.2">
      <c r="A2067" s="3"/>
      <c r="B2067" s="6"/>
      <c r="C2067" s="6"/>
      <c r="D2067" s="6"/>
      <c r="E2067" s="6"/>
      <c r="F2067" s="6"/>
      <c r="G2067" s="2"/>
    </row>
    <row r="2068" spans="1:7" x14ac:dyDescent="0.2">
      <c r="A2068" s="3"/>
      <c r="B2068" s="6"/>
      <c r="C2068" s="6"/>
      <c r="D2068" s="6"/>
      <c r="E2068" s="6"/>
      <c r="F2068" s="6"/>
      <c r="G2068" s="2"/>
    </row>
    <row r="2069" spans="1:7" x14ac:dyDescent="0.2">
      <c r="A2069" s="3"/>
      <c r="B2069" s="6"/>
      <c r="C2069" s="6"/>
      <c r="D2069" s="6"/>
      <c r="E2069" s="6"/>
      <c r="F2069" s="6"/>
      <c r="G2069" s="2"/>
    </row>
    <row r="2070" spans="1:7" x14ac:dyDescent="0.2">
      <c r="A2070" s="3"/>
      <c r="B2070" s="6"/>
      <c r="C2070" s="6"/>
      <c r="D2070" s="6"/>
      <c r="E2070" s="6"/>
      <c r="F2070" s="6"/>
      <c r="G2070" s="2"/>
    </row>
    <row r="2071" spans="1:7" x14ac:dyDescent="0.2">
      <c r="A2071" s="3"/>
      <c r="B2071" s="6"/>
      <c r="C2071" s="6"/>
      <c r="D2071" s="6"/>
      <c r="E2071" s="6"/>
      <c r="F2071" s="6"/>
      <c r="G2071" s="2"/>
    </row>
    <row r="2072" spans="1:7" x14ac:dyDescent="0.2">
      <c r="A2072" s="3"/>
      <c r="B2072" s="6"/>
      <c r="C2072" s="6"/>
      <c r="D2072" s="6"/>
      <c r="E2072" s="6"/>
      <c r="F2072" s="6"/>
      <c r="G2072" s="2"/>
    </row>
    <row r="2073" spans="1:7" x14ac:dyDescent="0.2">
      <c r="A2073" s="3"/>
      <c r="B2073" s="6"/>
      <c r="C2073" s="6"/>
      <c r="D2073" s="6"/>
      <c r="E2073" s="6"/>
      <c r="F2073" s="6"/>
      <c r="G2073" s="2"/>
    </row>
    <row r="2074" spans="1:7" x14ac:dyDescent="0.2">
      <c r="A2074" s="3"/>
      <c r="B2074" s="6"/>
      <c r="C2074" s="6"/>
      <c r="D2074" s="6"/>
      <c r="E2074" s="6"/>
      <c r="F2074" s="6"/>
      <c r="G2074" s="2"/>
    </row>
    <row r="2075" spans="1:7" x14ac:dyDescent="0.2">
      <c r="A2075" s="3"/>
      <c r="B2075" s="6"/>
      <c r="C2075" s="6"/>
      <c r="D2075" s="6"/>
      <c r="E2075" s="6"/>
      <c r="F2075" s="6"/>
      <c r="G2075" s="2"/>
    </row>
    <row r="2076" spans="1:7" x14ac:dyDescent="0.2">
      <c r="A2076" s="3"/>
      <c r="B2076" s="6"/>
      <c r="C2076" s="6"/>
      <c r="D2076" s="6"/>
      <c r="E2076" s="6"/>
      <c r="F2076" s="6"/>
      <c r="G2076" s="2"/>
    </row>
    <row r="2077" spans="1:7" x14ac:dyDescent="0.2">
      <c r="A2077" s="3"/>
      <c r="B2077" s="6"/>
      <c r="C2077" s="6"/>
      <c r="D2077" s="6"/>
      <c r="E2077" s="6"/>
      <c r="F2077" s="6"/>
      <c r="G2077" s="2"/>
    </row>
    <row r="2078" spans="1:7" x14ac:dyDescent="0.2">
      <c r="A2078" s="3"/>
      <c r="B2078" s="6"/>
      <c r="C2078" s="6"/>
      <c r="D2078" s="6"/>
      <c r="E2078" s="6"/>
      <c r="F2078" s="6"/>
      <c r="G2078" s="2"/>
    </row>
    <row r="2079" spans="1:7" x14ac:dyDescent="0.2">
      <c r="A2079" s="3"/>
      <c r="B2079" s="6"/>
      <c r="C2079" s="6"/>
      <c r="D2079" s="6"/>
      <c r="E2079" s="6"/>
      <c r="F2079" s="6"/>
      <c r="G2079" s="2"/>
    </row>
    <row r="2080" spans="1:7" x14ac:dyDescent="0.2">
      <c r="A2080" s="3"/>
      <c r="B2080" s="6"/>
      <c r="C2080" s="6"/>
      <c r="D2080" s="6"/>
      <c r="E2080" s="6"/>
      <c r="F2080" s="6"/>
      <c r="G2080" s="2"/>
    </row>
    <row r="2081" spans="1:7" x14ac:dyDescent="0.2">
      <c r="A2081" s="3"/>
      <c r="B2081" s="6"/>
      <c r="C2081" s="6"/>
      <c r="D2081" s="6"/>
      <c r="E2081" s="6"/>
      <c r="F2081" s="6"/>
      <c r="G2081" s="2"/>
    </row>
    <row r="2082" spans="1:7" x14ac:dyDescent="0.2">
      <c r="A2082" s="3"/>
      <c r="B2082" s="6"/>
      <c r="C2082" s="6"/>
      <c r="D2082" s="6"/>
      <c r="E2082" s="6"/>
      <c r="F2082" s="6"/>
      <c r="G2082" s="2"/>
    </row>
    <row r="2083" spans="1:7" x14ac:dyDescent="0.2">
      <c r="A2083" s="3"/>
      <c r="B2083" s="6"/>
      <c r="C2083" s="6"/>
      <c r="D2083" s="6"/>
      <c r="E2083" s="6"/>
      <c r="F2083" s="6"/>
      <c r="G2083" s="2"/>
    </row>
    <row r="2084" spans="1:7" x14ac:dyDescent="0.2">
      <c r="A2084" s="3"/>
      <c r="B2084" s="6"/>
      <c r="C2084" s="6"/>
      <c r="D2084" s="6"/>
      <c r="E2084" s="6"/>
      <c r="F2084" s="6"/>
      <c r="G2084" s="2"/>
    </row>
    <row r="2085" spans="1:7" x14ac:dyDescent="0.2">
      <c r="A2085" s="3"/>
      <c r="B2085" s="6"/>
      <c r="C2085" s="6"/>
      <c r="D2085" s="6"/>
      <c r="E2085" s="6"/>
      <c r="F2085" s="6"/>
      <c r="G2085" s="2"/>
    </row>
    <row r="2086" spans="1:7" x14ac:dyDescent="0.2">
      <c r="A2086" s="3"/>
      <c r="B2086" s="6"/>
      <c r="C2086" s="6"/>
      <c r="D2086" s="6"/>
      <c r="E2086" s="6"/>
      <c r="F2086" s="6"/>
      <c r="G2086" s="2"/>
    </row>
    <row r="2087" spans="1:7" x14ac:dyDescent="0.2">
      <c r="A2087" s="3"/>
      <c r="B2087" s="6"/>
      <c r="C2087" s="6"/>
      <c r="D2087" s="6"/>
      <c r="E2087" s="6"/>
      <c r="F2087" s="6"/>
      <c r="G2087" s="2"/>
    </row>
    <row r="2088" spans="1:7" x14ac:dyDescent="0.2">
      <c r="A2088" s="3"/>
      <c r="B2088" s="6"/>
      <c r="C2088" s="6"/>
      <c r="D2088" s="6"/>
      <c r="E2088" s="6"/>
      <c r="F2088" s="6"/>
      <c r="G2088" s="2"/>
    </row>
    <row r="2089" spans="1:7" x14ac:dyDescent="0.2">
      <c r="A2089" s="3"/>
      <c r="B2089" s="6"/>
      <c r="C2089" s="6"/>
      <c r="D2089" s="6"/>
      <c r="E2089" s="6"/>
      <c r="F2089" s="6"/>
      <c r="G2089" s="2"/>
    </row>
    <row r="2090" spans="1:7" x14ac:dyDescent="0.2">
      <c r="A2090" s="3"/>
      <c r="B2090" s="6"/>
      <c r="C2090" s="6"/>
      <c r="D2090" s="6"/>
      <c r="E2090" s="6"/>
      <c r="F2090" s="6"/>
      <c r="G2090" s="2"/>
    </row>
    <row r="2091" spans="1:7" x14ac:dyDescent="0.2">
      <c r="A2091" s="3"/>
      <c r="B2091" s="6"/>
      <c r="C2091" s="6"/>
      <c r="D2091" s="6"/>
      <c r="E2091" s="6"/>
      <c r="F2091" s="6"/>
      <c r="G2091" s="2"/>
    </row>
    <row r="2092" spans="1:7" x14ac:dyDescent="0.2">
      <c r="A2092" s="3"/>
      <c r="B2092" s="6"/>
      <c r="C2092" s="6"/>
      <c r="D2092" s="6"/>
      <c r="E2092" s="6"/>
      <c r="F2092" s="6"/>
      <c r="G2092" s="2"/>
    </row>
    <row r="2093" spans="1:7" x14ac:dyDescent="0.2">
      <c r="A2093" s="3"/>
      <c r="B2093" s="6"/>
      <c r="C2093" s="6"/>
      <c r="D2093" s="6"/>
      <c r="E2093" s="6"/>
      <c r="F2093" s="6"/>
      <c r="G2093" s="2"/>
    </row>
    <row r="2094" spans="1:7" x14ac:dyDescent="0.2">
      <c r="A2094" s="3"/>
      <c r="B2094" s="6"/>
      <c r="C2094" s="6"/>
      <c r="D2094" s="6"/>
      <c r="E2094" s="6"/>
      <c r="F2094" s="6"/>
      <c r="G2094" s="2"/>
    </row>
    <row r="2095" spans="1:7" x14ac:dyDescent="0.2">
      <c r="A2095" s="3"/>
      <c r="B2095" s="6"/>
      <c r="C2095" s="6"/>
      <c r="D2095" s="6"/>
      <c r="E2095" s="6"/>
      <c r="F2095" s="6"/>
      <c r="G2095" s="2"/>
    </row>
    <row r="2096" spans="1:7" x14ac:dyDescent="0.2">
      <c r="A2096" s="3"/>
      <c r="B2096" s="6"/>
      <c r="C2096" s="6"/>
      <c r="D2096" s="6"/>
      <c r="E2096" s="6"/>
      <c r="F2096" s="6"/>
      <c r="G2096" s="2"/>
    </row>
    <row r="2097" spans="1:7" x14ac:dyDescent="0.2">
      <c r="A2097" s="3"/>
      <c r="B2097" s="6"/>
      <c r="C2097" s="6"/>
      <c r="D2097" s="6"/>
      <c r="E2097" s="6"/>
      <c r="F2097" s="6"/>
      <c r="G2097" s="2"/>
    </row>
    <row r="2098" spans="1:7" x14ac:dyDescent="0.2">
      <c r="A2098" s="3"/>
      <c r="B2098" s="6"/>
      <c r="C2098" s="6"/>
      <c r="D2098" s="6"/>
      <c r="E2098" s="6"/>
      <c r="F2098" s="6"/>
      <c r="G2098" s="2"/>
    </row>
    <row r="2099" spans="1:7" x14ac:dyDescent="0.2">
      <c r="A2099" s="3"/>
      <c r="B2099" s="6"/>
      <c r="C2099" s="6"/>
      <c r="D2099" s="6"/>
      <c r="E2099" s="6"/>
      <c r="F2099" s="6"/>
      <c r="G2099" s="2"/>
    </row>
    <row r="2100" spans="1:7" x14ac:dyDescent="0.2">
      <c r="A2100" s="3"/>
      <c r="B2100" s="6"/>
      <c r="C2100" s="6"/>
      <c r="D2100" s="6"/>
      <c r="E2100" s="6"/>
      <c r="F2100" s="6"/>
      <c r="G2100" s="2"/>
    </row>
    <row r="2101" spans="1:7" x14ac:dyDescent="0.2">
      <c r="A2101" s="3"/>
      <c r="B2101" s="6"/>
      <c r="C2101" s="6"/>
      <c r="D2101" s="6"/>
      <c r="E2101" s="6"/>
      <c r="F2101" s="6"/>
      <c r="G2101" s="2"/>
    </row>
    <row r="2102" spans="1:7" x14ac:dyDescent="0.2">
      <c r="A2102" s="3"/>
      <c r="B2102" s="6"/>
      <c r="C2102" s="6"/>
      <c r="D2102" s="6"/>
      <c r="E2102" s="6"/>
      <c r="F2102" s="6"/>
      <c r="G2102" s="2"/>
    </row>
    <row r="2103" spans="1:7" x14ac:dyDescent="0.2">
      <c r="A2103" s="3"/>
      <c r="B2103" s="6"/>
      <c r="C2103" s="6"/>
      <c r="D2103" s="6"/>
      <c r="E2103" s="6"/>
      <c r="F2103" s="6"/>
      <c r="G2103" s="2"/>
    </row>
    <row r="2104" spans="1:7" x14ac:dyDescent="0.2">
      <c r="A2104" s="3"/>
      <c r="B2104" s="6"/>
      <c r="C2104" s="6"/>
      <c r="D2104" s="6"/>
      <c r="E2104" s="6"/>
      <c r="F2104" s="6"/>
      <c r="G2104" s="2"/>
    </row>
    <row r="2105" spans="1:7" x14ac:dyDescent="0.2">
      <c r="A2105" s="3"/>
      <c r="B2105" s="6"/>
      <c r="C2105" s="6"/>
      <c r="D2105" s="6"/>
      <c r="E2105" s="6"/>
      <c r="F2105" s="6"/>
      <c r="G2105" s="2"/>
    </row>
    <row r="2106" spans="1:7" x14ac:dyDescent="0.2">
      <c r="A2106" s="3"/>
      <c r="B2106" s="6"/>
      <c r="C2106" s="6"/>
      <c r="D2106" s="6"/>
      <c r="E2106" s="6"/>
      <c r="F2106" s="6"/>
      <c r="G2106" s="2"/>
    </row>
    <row r="2107" spans="1:7" x14ac:dyDescent="0.2">
      <c r="A2107" s="3"/>
      <c r="B2107" s="6"/>
      <c r="C2107" s="6"/>
      <c r="D2107" s="6"/>
      <c r="E2107" s="6"/>
      <c r="F2107" s="6"/>
      <c r="G2107" s="2"/>
    </row>
    <row r="2108" spans="1:7" x14ac:dyDescent="0.2">
      <c r="A2108" s="3"/>
      <c r="B2108" s="6"/>
      <c r="C2108" s="6"/>
      <c r="D2108" s="6"/>
      <c r="E2108" s="6"/>
      <c r="F2108" s="6"/>
      <c r="G2108" s="2"/>
    </row>
    <row r="2109" spans="1:7" x14ac:dyDescent="0.2">
      <c r="A2109" s="3"/>
      <c r="B2109" s="6"/>
      <c r="C2109" s="6"/>
      <c r="D2109" s="6"/>
      <c r="E2109" s="6"/>
      <c r="F2109" s="6"/>
      <c r="G2109" s="2"/>
    </row>
    <row r="2110" spans="1:7" x14ac:dyDescent="0.2">
      <c r="A2110" s="3"/>
      <c r="B2110" s="6"/>
      <c r="C2110" s="6"/>
      <c r="D2110" s="6"/>
      <c r="E2110" s="6"/>
      <c r="F2110" s="6"/>
      <c r="G2110" s="2"/>
    </row>
    <row r="2111" spans="1:7" x14ac:dyDescent="0.2">
      <c r="A2111" s="3"/>
      <c r="B2111" s="6"/>
      <c r="C2111" s="6"/>
      <c r="D2111" s="6"/>
      <c r="E2111" s="6"/>
      <c r="F2111" s="6"/>
      <c r="G2111" s="2"/>
    </row>
    <row r="2112" spans="1:7" x14ac:dyDescent="0.2">
      <c r="A2112" s="3"/>
      <c r="B2112" s="6"/>
      <c r="C2112" s="6"/>
      <c r="D2112" s="6"/>
      <c r="E2112" s="6"/>
      <c r="F2112" s="6"/>
      <c r="G2112" s="2"/>
    </row>
    <row r="2113" spans="1:7" x14ac:dyDescent="0.2">
      <c r="A2113" s="3"/>
      <c r="B2113" s="6"/>
      <c r="C2113" s="6"/>
      <c r="D2113" s="6"/>
      <c r="E2113" s="6"/>
      <c r="F2113" s="6"/>
      <c r="G2113" s="2"/>
    </row>
    <row r="2114" spans="1:7" x14ac:dyDescent="0.2">
      <c r="A2114" s="3"/>
      <c r="B2114" s="6"/>
      <c r="C2114" s="6"/>
      <c r="D2114" s="6"/>
      <c r="E2114" s="6"/>
      <c r="F2114" s="6"/>
      <c r="G2114" s="2"/>
    </row>
    <row r="2115" spans="1:7" x14ac:dyDescent="0.2">
      <c r="A2115" s="3"/>
      <c r="B2115" s="6"/>
      <c r="C2115" s="6"/>
      <c r="D2115" s="6"/>
      <c r="E2115" s="6"/>
      <c r="F2115" s="6"/>
      <c r="G2115" s="2"/>
    </row>
    <row r="2116" spans="1:7" x14ac:dyDescent="0.2">
      <c r="A2116" s="3"/>
      <c r="B2116" s="6"/>
      <c r="C2116" s="6"/>
      <c r="D2116" s="6"/>
      <c r="E2116" s="6"/>
      <c r="F2116" s="6"/>
      <c r="G2116" s="2"/>
    </row>
    <row r="2117" spans="1:7" x14ac:dyDescent="0.2">
      <c r="A2117" s="3"/>
      <c r="B2117" s="6"/>
      <c r="C2117" s="6"/>
      <c r="D2117" s="6"/>
      <c r="E2117" s="6"/>
      <c r="F2117" s="6"/>
      <c r="G2117" s="2"/>
    </row>
    <row r="2118" spans="1:7" x14ac:dyDescent="0.2">
      <c r="A2118" s="3"/>
      <c r="B2118" s="6"/>
      <c r="C2118" s="6"/>
      <c r="D2118" s="6"/>
      <c r="E2118" s="6"/>
      <c r="F2118" s="6"/>
      <c r="G2118" s="2"/>
    </row>
    <row r="2119" spans="1:7" x14ac:dyDescent="0.2">
      <c r="A2119" s="3"/>
      <c r="B2119" s="6"/>
      <c r="C2119" s="6"/>
      <c r="D2119" s="6"/>
      <c r="E2119" s="6"/>
      <c r="F2119" s="6"/>
      <c r="G2119" s="2"/>
    </row>
    <row r="2120" spans="1:7" x14ac:dyDescent="0.2">
      <c r="A2120" s="3"/>
      <c r="B2120" s="6"/>
      <c r="C2120" s="6"/>
      <c r="D2120" s="6"/>
      <c r="E2120" s="6"/>
      <c r="F2120" s="6"/>
      <c r="G2120" s="2"/>
    </row>
    <row r="2121" spans="1:7" x14ac:dyDescent="0.2">
      <c r="A2121" s="3"/>
      <c r="B2121" s="6"/>
      <c r="C2121" s="6"/>
      <c r="D2121" s="6"/>
      <c r="E2121" s="6"/>
      <c r="F2121" s="6"/>
      <c r="G2121" s="2"/>
    </row>
    <row r="2122" spans="1:7" x14ac:dyDescent="0.2">
      <c r="A2122" s="3"/>
      <c r="B2122" s="6"/>
      <c r="C2122" s="6"/>
      <c r="D2122" s="6"/>
      <c r="E2122" s="6"/>
      <c r="F2122" s="6"/>
      <c r="G2122" s="2"/>
    </row>
    <row r="2123" spans="1:7" x14ac:dyDescent="0.2">
      <c r="A2123" s="3"/>
      <c r="B2123" s="6"/>
      <c r="C2123" s="6"/>
      <c r="D2123" s="6"/>
      <c r="E2123" s="6"/>
      <c r="F2123" s="6"/>
      <c r="G2123" s="2"/>
    </row>
    <row r="2124" spans="1:7" x14ac:dyDescent="0.2">
      <c r="A2124" s="3"/>
      <c r="B2124" s="6"/>
      <c r="C2124" s="6"/>
      <c r="D2124" s="6"/>
      <c r="E2124" s="6"/>
      <c r="F2124" s="6"/>
      <c r="G2124" s="2"/>
    </row>
    <row r="2125" spans="1:7" x14ac:dyDescent="0.2">
      <c r="A2125" s="3"/>
      <c r="B2125" s="6"/>
      <c r="C2125" s="6"/>
      <c r="D2125" s="6"/>
      <c r="E2125" s="6"/>
      <c r="F2125" s="6"/>
      <c r="G2125" s="2"/>
    </row>
    <row r="2126" spans="1:7" x14ac:dyDescent="0.2">
      <c r="A2126" s="3"/>
      <c r="B2126" s="6"/>
      <c r="C2126" s="6"/>
      <c r="D2126" s="6"/>
      <c r="E2126" s="6"/>
      <c r="F2126" s="6"/>
      <c r="G2126" s="2"/>
    </row>
    <row r="2127" spans="1:7" x14ac:dyDescent="0.2">
      <c r="A2127" s="3"/>
      <c r="B2127" s="6"/>
      <c r="C2127" s="6"/>
      <c r="D2127" s="6"/>
      <c r="E2127" s="6"/>
      <c r="F2127" s="6"/>
      <c r="G2127" s="2"/>
    </row>
    <row r="2128" spans="1:7" x14ac:dyDescent="0.2">
      <c r="A2128" s="3"/>
      <c r="B2128" s="6"/>
      <c r="C2128" s="6"/>
      <c r="D2128" s="6"/>
      <c r="E2128" s="6"/>
      <c r="F2128" s="6"/>
      <c r="G2128" s="2"/>
    </row>
    <row r="2129" spans="1:7" x14ac:dyDescent="0.2">
      <c r="A2129" s="3"/>
      <c r="B2129" s="6"/>
      <c r="C2129" s="6"/>
      <c r="D2129" s="6"/>
      <c r="E2129" s="6"/>
      <c r="F2129" s="6"/>
      <c r="G2129" s="2"/>
    </row>
    <row r="2130" spans="1:7" x14ac:dyDescent="0.2">
      <c r="A2130" s="3"/>
      <c r="B2130" s="6"/>
      <c r="C2130" s="6"/>
      <c r="D2130" s="6"/>
      <c r="E2130" s="6"/>
      <c r="F2130" s="6"/>
      <c r="G2130" s="2"/>
    </row>
    <row r="2131" spans="1:7" x14ac:dyDescent="0.2">
      <c r="A2131" s="3"/>
      <c r="B2131" s="6"/>
      <c r="C2131" s="6"/>
      <c r="D2131" s="6"/>
      <c r="E2131" s="6"/>
      <c r="F2131" s="6"/>
      <c r="G2131" s="2"/>
    </row>
    <row r="2132" spans="1:7" x14ac:dyDescent="0.2">
      <c r="A2132" s="3"/>
      <c r="B2132" s="6"/>
      <c r="C2132" s="6"/>
      <c r="D2132" s="6"/>
      <c r="E2132" s="6"/>
      <c r="F2132" s="6"/>
      <c r="G2132" s="2"/>
    </row>
    <row r="2133" spans="1:7" x14ac:dyDescent="0.2">
      <c r="A2133" s="3"/>
      <c r="B2133" s="6"/>
      <c r="C2133" s="6"/>
      <c r="D2133" s="6"/>
      <c r="E2133" s="6"/>
      <c r="F2133" s="6"/>
      <c r="G2133" s="2"/>
    </row>
    <row r="2134" spans="1:7" x14ac:dyDescent="0.2">
      <c r="A2134" s="3"/>
      <c r="B2134" s="6"/>
      <c r="C2134" s="6"/>
      <c r="D2134" s="6"/>
      <c r="E2134" s="6"/>
      <c r="F2134" s="6"/>
      <c r="G2134" s="2"/>
    </row>
    <row r="2135" spans="1:7" x14ac:dyDescent="0.2">
      <c r="A2135" s="3"/>
      <c r="B2135" s="6"/>
      <c r="C2135" s="6"/>
      <c r="D2135" s="6"/>
      <c r="E2135" s="6"/>
      <c r="F2135" s="6"/>
      <c r="G2135" s="2"/>
    </row>
    <row r="2136" spans="1:7" x14ac:dyDescent="0.2">
      <c r="A2136" s="3"/>
      <c r="B2136" s="6"/>
      <c r="C2136" s="6"/>
      <c r="D2136" s="6"/>
      <c r="E2136" s="6"/>
      <c r="F2136" s="6"/>
      <c r="G2136" s="2"/>
    </row>
    <row r="2137" spans="1:7" x14ac:dyDescent="0.2">
      <c r="A2137" s="3"/>
      <c r="B2137" s="6"/>
      <c r="C2137" s="6"/>
      <c r="D2137" s="6"/>
      <c r="E2137" s="6"/>
      <c r="F2137" s="6"/>
      <c r="G2137" s="2"/>
    </row>
    <row r="2138" spans="1:7" x14ac:dyDescent="0.2">
      <c r="A2138" s="3"/>
      <c r="B2138" s="6"/>
      <c r="C2138" s="6"/>
      <c r="D2138" s="6"/>
      <c r="E2138" s="6"/>
      <c r="F2138" s="6"/>
      <c r="G2138" s="2"/>
    </row>
    <row r="2139" spans="1:7" x14ac:dyDescent="0.2">
      <c r="A2139" s="3"/>
      <c r="B2139" s="6"/>
      <c r="C2139" s="6"/>
      <c r="D2139" s="6"/>
      <c r="E2139" s="6"/>
      <c r="F2139" s="6"/>
      <c r="G2139" s="2"/>
    </row>
    <row r="2140" spans="1:7" x14ac:dyDescent="0.2">
      <c r="A2140" s="3"/>
      <c r="B2140" s="6"/>
      <c r="C2140" s="6"/>
      <c r="D2140" s="6"/>
      <c r="E2140" s="6"/>
      <c r="F2140" s="6"/>
      <c r="G2140" s="2"/>
    </row>
    <row r="2141" spans="1:7" x14ac:dyDescent="0.2">
      <c r="A2141" s="3"/>
      <c r="B2141" s="6"/>
      <c r="C2141" s="6"/>
      <c r="D2141" s="6"/>
      <c r="E2141" s="6"/>
      <c r="F2141" s="6"/>
      <c r="G2141" s="2"/>
    </row>
    <row r="2142" spans="1:7" x14ac:dyDescent="0.2">
      <c r="A2142" s="3"/>
      <c r="B2142" s="6"/>
      <c r="C2142" s="6"/>
      <c r="D2142" s="6"/>
      <c r="E2142" s="6"/>
      <c r="F2142" s="6"/>
      <c r="G2142" s="2"/>
    </row>
    <row r="2143" spans="1:7" x14ac:dyDescent="0.2">
      <c r="A2143" s="3"/>
      <c r="B2143" s="6"/>
      <c r="C2143" s="6"/>
      <c r="D2143" s="6"/>
      <c r="E2143" s="6"/>
      <c r="F2143" s="6"/>
      <c r="G2143" s="2"/>
    </row>
    <row r="2144" spans="1:7" x14ac:dyDescent="0.2">
      <c r="A2144" s="3"/>
      <c r="B2144" s="6"/>
      <c r="C2144" s="6"/>
      <c r="D2144" s="6"/>
      <c r="E2144" s="6"/>
      <c r="F2144" s="6"/>
      <c r="G2144" s="2"/>
    </row>
    <row r="2145" spans="1:7" x14ac:dyDescent="0.2">
      <c r="A2145" s="3"/>
      <c r="B2145" s="6"/>
      <c r="C2145" s="6"/>
      <c r="D2145" s="6"/>
      <c r="E2145" s="6"/>
      <c r="F2145" s="6"/>
      <c r="G2145" s="2"/>
    </row>
    <row r="2146" spans="1:7" x14ac:dyDescent="0.2">
      <c r="A2146" s="3"/>
      <c r="B2146" s="6"/>
      <c r="C2146" s="6"/>
      <c r="D2146" s="6"/>
      <c r="E2146" s="6"/>
      <c r="F2146" s="6"/>
      <c r="G2146" s="2"/>
    </row>
    <row r="2147" spans="1:7" x14ac:dyDescent="0.2">
      <c r="A2147" s="3"/>
      <c r="B2147" s="6"/>
      <c r="C2147" s="6"/>
      <c r="D2147" s="6"/>
      <c r="E2147" s="6"/>
      <c r="F2147" s="6"/>
      <c r="G2147" s="2"/>
    </row>
    <row r="2148" spans="1:7" x14ac:dyDescent="0.2">
      <c r="A2148" s="3"/>
      <c r="B2148" s="6"/>
      <c r="C2148" s="6"/>
      <c r="D2148" s="6"/>
      <c r="E2148" s="6"/>
      <c r="F2148" s="6"/>
      <c r="G2148" s="2"/>
    </row>
    <row r="2149" spans="1:7" x14ac:dyDescent="0.2">
      <c r="A2149" s="3"/>
      <c r="B2149" s="6"/>
      <c r="C2149" s="6"/>
      <c r="D2149" s="6"/>
      <c r="E2149" s="6"/>
      <c r="F2149" s="6"/>
      <c r="G2149" s="2"/>
    </row>
    <row r="2150" spans="1:7" x14ac:dyDescent="0.2">
      <c r="A2150" s="3"/>
      <c r="B2150" s="6"/>
      <c r="C2150" s="6"/>
      <c r="D2150" s="6"/>
      <c r="E2150" s="6"/>
      <c r="F2150" s="6"/>
      <c r="G2150" s="2"/>
    </row>
    <row r="2151" spans="1:7" x14ac:dyDescent="0.2">
      <c r="A2151" s="3"/>
      <c r="B2151" s="6"/>
      <c r="C2151" s="6"/>
      <c r="D2151" s="6"/>
      <c r="E2151" s="6"/>
      <c r="F2151" s="6"/>
      <c r="G2151" s="2"/>
    </row>
    <row r="2152" spans="1:7" x14ac:dyDescent="0.2">
      <c r="A2152" s="3"/>
      <c r="B2152" s="6"/>
      <c r="C2152" s="6"/>
      <c r="D2152" s="6"/>
      <c r="E2152" s="6"/>
      <c r="F2152" s="6"/>
      <c r="G2152" s="2"/>
    </row>
    <row r="2153" spans="1:7" x14ac:dyDescent="0.2">
      <c r="A2153" s="3"/>
      <c r="B2153" s="6"/>
      <c r="C2153" s="6"/>
      <c r="D2153" s="6"/>
      <c r="E2153" s="6"/>
      <c r="F2153" s="6"/>
      <c r="G2153" s="2"/>
    </row>
    <row r="2154" spans="1:7" x14ac:dyDescent="0.2">
      <c r="A2154" s="3"/>
      <c r="B2154" s="6"/>
      <c r="C2154" s="6"/>
      <c r="D2154" s="6"/>
      <c r="E2154" s="6"/>
      <c r="F2154" s="6"/>
      <c r="G2154" s="2"/>
    </row>
    <row r="2155" spans="1:7" x14ac:dyDescent="0.2">
      <c r="A2155" s="3"/>
      <c r="B2155" s="6"/>
      <c r="C2155" s="6"/>
      <c r="D2155" s="6"/>
      <c r="E2155" s="6"/>
      <c r="F2155" s="6"/>
      <c r="G2155" s="2"/>
    </row>
    <row r="2156" spans="1:7" x14ac:dyDescent="0.2">
      <c r="A2156" s="3"/>
      <c r="B2156" s="6"/>
      <c r="C2156" s="6"/>
      <c r="D2156" s="6"/>
      <c r="E2156" s="6"/>
      <c r="F2156" s="6"/>
      <c r="G2156" s="2"/>
    </row>
    <row r="2157" spans="1:7" x14ac:dyDescent="0.2">
      <c r="A2157" s="3"/>
      <c r="B2157" s="6"/>
      <c r="C2157" s="6"/>
      <c r="D2157" s="6"/>
      <c r="E2157" s="6"/>
      <c r="F2157" s="6"/>
      <c r="G2157" s="2"/>
    </row>
    <row r="2158" spans="1:7" x14ac:dyDescent="0.2">
      <c r="A2158" s="3"/>
      <c r="B2158" s="6"/>
      <c r="C2158" s="6"/>
      <c r="D2158" s="6"/>
      <c r="E2158" s="6"/>
      <c r="F2158" s="6"/>
      <c r="G2158" s="2"/>
    </row>
    <row r="2159" spans="1:7" x14ac:dyDescent="0.2">
      <c r="A2159" s="3"/>
      <c r="B2159" s="6"/>
      <c r="C2159" s="6"/>
      <c r="D2159" s="6"/>
      <c r="E2159" s="6"/>
      <c r="F2159" s="6"/>
      <c r="G2159" s="2"/>
    </row>
    <row r="2160" spans="1:7" x14ac:dyDescent="0.2">
      <c r="A2160" s="3"/>
      <c r="B2160" s="6"/>
      <c r="C2160" s="6"/>
      <c r="D2160" s="6"/>
      <c r="E2160" s="6"/>
      <c r="F2160" s="6"/>
      <c r="G2160" s="2"/>
    </row>
    <row r="2161" spans="1:7" x14ac:dyDescent="0.2">
      <c r="A2161" s="3"/>
      <c r="B2161" s="6"/>
      <c r="C2161" s="6"/>
      <c r="D2161" s="6"/>
      <c r="E2161" s="6"/>
      <c r="F2161" s="6"/>
      <c r="G2161" s="2"/>
    </row>
    <row r="2162" spans="1:7" x14ac:dyDescent="0.2">
      <c r="A2162" s="3"/>
      <c r="B2162" s="6"/>
      <c r="C2162" s="6"/>
      <c r="D2162" s="6"/>
      <c r="E2162" s="6"/>
      <c r="F2162" s="6"/>
      <c r="G2162" s="2"/>
    </row>
    <row r="2163" spans="1:7" x14ac:dyDescent="0.2">
      <c r="A2163" s="3"/>
      <c r="B2163" s="6"/>
      <c r="C2163" s="6"/>
      <c r="D2163" s="6"/>
      <c r="E2163" s="6"/>
      <c r="F2163" s="6"/>
      <c r="G2163" s="2"/>
    </row>
    <row r="2164" spans="1:7" x14ac:dyDescent="0.2">
      <c r="A2164" s="3"/>
      <c r="B2164" s="6"/>
      <c r="C2164" s="6"/>
      <c r="D2164" s="6"/>
      <c r="E2164" s="6"/>
      <c r="F2164" s="6"/>
      <c r="G2164" s="2"/>
    </row>
    <row r="2165" spans="1:7" x14ac:dyDescent="0.2">
      <c r="A2165" s="3"/>
      <c r="B2165" s="6"/>
      <c r="C2165" s="6"/>
      <c r="D2165" s="6"/>
      <c r="E2165" s="6"/>
      <c r="F2165" s="6"/>
      <c r="G2165" s="2"/>
    </row>
    <row r="2166" spans="1:7" x14ac:dyDescent="0.2">
      <c r="A2166" s="3"/>
      <c r="B2166" s="6"/>
      <c r="C2166" s="6"/>
      <c r="D2166" s="6"/>
      <c r="E2166" s="6"/>
      <c r="F2166" s="6"/>
      <c r="G2166" s="2"/>
    </row>
    <row r="2167" spans="1:7" x14ac:dyDescent="0.2">
      <c r="A2167" s="3"/>
      <c r="B2167" s="6"/>
      <c r="C2167" s="6"/>
      <c r="D2167" s="6"/>
      <c r="E2167" s="6"/>
      <c r="F2167" s="6"/>
      <c r="G2167" s="2"/>
    </row>
    <row r="2168" spans="1:7" x14ac:dyDescent="0.2">
      <c r="A2168" s="3"/>
      <c r="B2168" s="6"/>
      <c r="C2168" s="6"/>
      <c r="D2168" s="6"/>
      <c r="E2168" s="6"/>
      <c r="F2168" s="6"/>
      <c r="G2168" s="2"/>
    </row>
    <row r="2169" spans="1:7" x14ac:dyDescent="0.2">
      <c r="A2169" s="3"/>
      <c r="B2169" s="6"/>
      <c r="C2169" s="6"/>
      <c r="D2169" s="6"/>
      <c r="E2169" s="6"/>
      <c r="F2169" s="6"/>
      <c r="G2169" s="2"/>
    </row>
    <row r="2170" spans="1:7" x14ac:dyDescent="0.2">
      <c r="A2170" s="3"/>
      <c r="B2170" s="6"/>
      <c r="C2170" s="6"/>
      <c r="D2170" s="6"/>
      <c r="E2170" s="6"/>
      <c r="F2170" s="6"/>
      <c r="G2170" s="2"/>
    </row>
    <row r="2171" spans="1:7" x14ac:dyDescent="0.2">
      <c r="A2171" s="3"/>
      <c r="B2171" s="6"/>
      <c r="C2171" s="6"/>
      <c r="D2171" s="6"/>
      <c r="E2171" s="6"/>
      <c r="F2171" s="6"/>
      <c r="G2171" s="2"/>
    </row>
    <row r="2172" spans="1:7" x14ac:dyDescent="0.2">
      <c r="A2172" s="3"/>
      <c r="B2172" s="6"/>
      <c r="C2172" s="6"/>
      <c r="D2172" s="6"/>
      <c r="E2172" s="6"/>
      <c r="F2172" s="6"/>
      <c r="G2172" s="2"/>
    </row>
    <row r="2173" spans="1:7" x14ac:dyDescent="0.2">
      <c r="A2173" s="3"/>
      <c r="B2173" s="6"/>
      <c r="C2173" s="6"/>
      <c r="D2173" s="6"/>
      <c r="E2173" s="6"/>
      <c r="F2173" s="6"/>
      <c r="G2173" s="2"/>
    </row>
    <row r="2174" spans="1:7" x14ac:dyDescent="0.2">
      <c r="A2174" s="3"/>
      <c r="B2174" s="6"/>
      <c r="C2174" s="6"/>
      <c r="D2174" s="6"/>
      <c r="E2174" s="6"/>
      <c r="F2174" s="6"/>
      <c r="G2174" s="2"/>
    </row>
    <row r="2175" spans="1:7" x14ac:dyDescent="0.2">
      <c r="A2175" s="3"/>
      <c r="B2175" s="6"/>
      <c r="C2175" s="6"/>
      <c r="D2175" s="6"/>
      <c r="E2175" s="6"/>
      <c r="F2175" s="6"/>
      <c r="G2175" s="2"/>
    </row>
    <row r="2176" spans="1:7" x14ac:dyDescent="0.2">
      <c r="A2176" s="3"/>
      <c r="B2176" s="6"/>
      <c r="C2176" s="6"/>
      <c r="D2176" s="6"/>
      <c r="E2176" s="6"/>
      <c r="F2176" s="6"/>
      <c r="G2176" s="2"/>
    </row>
    <row r="2177" spans="1:7" x14ac:dyDescent="0.2">
      <c r="A2177" s="3"/>
      <c r="B2177" s="6"/>
      <c r="C2177" s="6"/>
      <c r="D2177" s="6"/>
      <c r="E2177" s="6"/>
      <c r="F2177" s="6"/>
      <c r="G2177" s="2"/>
    </row>
    <row r="2178" spans="1:7" x14ac:dyDescent="0.2">
      <c r="A2178" s="3"/>
      <c r="B2178" s="6"/>
      <c r="C2178" s="6"/>
      <c r="D2178" s="6"/>
      <c r="E2178" s="6"/>
      <c r="F2178" s="6"/>
      <c r="G2178" s="2"/>
    </row>
    <row r="2179" spans="1:7" x14ac:dyDescent="0.2">
      <c r="A2179" s="3"/>
      <c r="B2179" s="6"/>
      <c r="C2179" s="6"/>
      <c r="D2179" s="6"/>
      <c r="E2179" s="6"/>
      <c r="F2179" s="6"/>
      <c r="G2179" s="2"/>
    </row>
    <row r="2180" spans="1:7" x14ac:dyDescent="0.2">
      <c r="A2180" s="3"/>
      <c r="B2180" s="6"/>
      <c r="C2180" s="6"/>
      <c r="D2180" s="6"/>
      <c r="E2180" s="6"/>
      <c r="F2180" s="6"/>
      <c r="G2180" s="2"/>
    </row>
    <row r="2181" spans="1:7" x14ac:dyDescent="0.2">
      <c r="A2181" s="3"/>
      <c r="B2181" s="6"/>
      <c r="C2181" s="6"/>
      <c r="D2181" s="6"/>
      <c r="E2181" s="6"/>
      <c r="F2181" s="6"/>
      <c r="G2181" s="2"/>
    </row>
    <row r="2182" spans="1:7" x14ac:dyDescent="0.2">
      <c r="A2182" s="3"/>
      <c r="B2182" s="6"/>
      <c r="C2182" s="6"/>
      <c r="D2182" s="6"/>
      <c r="E2182" s="6"/>
      <c r="F2182" s="6"/>
      <c r="G2182" s="2"/>
    </row>
    <row r="2183" spans="1:7" x14ac:dyDescent="0.2">
      <c r="A2183" s="3"/>
      <c r="B2183" s="6"/>
      <c r="C2183" s="6"/>
      <c r="D2183" s="6"/>
      <c r="E2183" s="6"/>
      <c r="F2183" s="6"/>
      <c r="G2183" s="2"/>
    </row>
    <row r="2184" spans="1:7" x14ac:dyDescent="0.2">
      <c r="A2184" s="3"/>
      <c r="B2184" s="6"/>
      <c r="C2184" s="6"/>
      <c r="D2184" s="6"/>
      <c r="E2184" s="6"/>
      <c r="F2184" s="6"/>
      <c r="G2184" s="2"/>
    </row>
    <row r="2185" spans="1:7" x14ac:dyDescent="0.2">
      <c r="A2185" s="3"/>
      <c r="B2185" s="6"/>
      <c r="C2185" s="6"/>
      <c r="D2185" s="6"/>
      <c r="E2185" s="6"/>
      <c r="F2185" s="6"/>
      <c r="G2185" s="2"/>
    </row>
    <row r="2186" spans="1:7" x14ac:dyDescent="0.2">
      <c r="A2186" s="3"/>
      <c r="B2186" s="6"/>
      <c r="C2186" s="6"/>
      <c r="D2186" s="6"/>
      <c r="E2186" s="6"/>
      <c r="F2186" s="6"/>
      <c r="G2186" s="2"/>
    </row>
    <row r="2187" spans="1:7" x14ac:dyDescent="0.2">
      <c r="A2187" s="3"/>
      <c r="B2187" s="6"/>
      <c r="C2187" s="6"/>
      <c r="D2187" s="6"/>
      <c r="E2187" s="6"/>
      <c r="F2187" s="6"/>
      <c r="G2187" s="2"/>
    </row>
    <row r="2188" spans="1:7" x14ac:dyDescent="0.2">
      <c r="A2188" s="3"/>
      <c r="B2188" s="6"/>
      <c r="C2188" s="6"/>
      <c r="D2188" s="6"/>
      <c r="E2188" s="6"/>
      <c r="F2188" s="6"/>
      <c r="G2188" s="2"/>
    </row>
    <row r="2189" spans="1:7" x14ac:dyDescent="0.2">
      <c r="A2189" s="3"/>
      <c r="B2189" s="6"/>
      <c r="C2189" s="6"/>
      <c r="D2189" s="6"/>
      <c r="E2189" s="6"/>
      <c r="F2189" s="6"/>
      <c r="G2189" s="2"/>
    </row>
    <row r="2190" spans="1:7" x14ac:dyDescent="0.2">
      <c r="A2190" s="3"/>
      <c r="B2190" s="6"/>
      <c r="C2190" s="6"/>
      <c r="D2190" s="6"/>
      <c r="E2190" s="6"/>
      <c r="F2190" s="6"/>
      <c r="G2190" s="2"/>
    </row>
    <row r="2191" spans="1:7" x14ac:dyDescent="0.2">
      <c r="A2191" s="3"/>
      <c r="B2191" s="6"/>
      <c r="C2191" s="6"/>
      <c r="D2191" s="6"/>
      <c r="E2191" s="6"/>
      <c r="F2191" s="6"/>
      <c r="G2191" s="2"/>
    </row>
    <row r="2192" spans="1:7" x14ac:dyDescent="0.2">
      <c r="A2192" s="3"/>
      <c r="B2192" s="6"/>
      <c r="C2192" s="6"/>
      <c r="D2192" s="6"/>
      <c r="E2192" s="6"/>
      <c r="F2192" s="6"/>
      <c r="G2192" s="2"/>
    </row>
    <row r="2193" spans="1:7" x14ac:dyDescent="0.2">
      <c r="A2193" s="3"/>
      <c r="B2193" s="6"/>
      <c r="C2193" s="6"/>
      <c r="D2193" s="6"/>
      <c r="E2193" s="6"/>
      <c r="F2193" s="6"/>
      <c r="G2193" s="2"/>
    </row>
    <row r="2194" spans="1:7" x14ac:dyDescent="0.2">
      <c r="A2194" s="3"/>
      <c r="B2194" s="6"/>
      <c r="C2194" s="6"/>
      <c r="D2194" s="6"/>
      <c r="E2194" s="6"/>
      <c r="F2194" s="6"/>
      <c r="G2194" s="2"/>
    </row>
    <row r="2195" spans="1:7" x14ac:dyDescent="0.2">
      <c r="A2195" s="3"/>
      <c r="B2195" s="6"/>
      <c r="C2195" s="6"/>
      <c r="D2195" s="6"/>
      <c r="E2195" s="6"/>
      <c r="F2195" s="6"/>
      <c r="G2195" s="2"/>
    </row>
    <row r="2196" spans="1:7" x14ac:dyDescent="0.2">
      <c r="A2196" s="3"/>
      <c r="B2196" s="6"/>
      <c r="C2196" s="6"/>
      <c r="D2196" s="6"/>
      <c r="E2196" s="6"/>
      <c r="F2196" s="6"/>
      <c r="G2196" s="2"/>
    </row>
    <row r="2197" spans="1:7" x14ac:dyDescent="0.2">
      <c r="A2197" s="3"/>
      <c r="B2197" s="6"/>
      <c r="C2197" s="6"/>
      <c r="D2197" s="6"/>
      <c r="E2197" s="6"/>
      <c r="F2197" s="6"/>
      <c r="G2197" s="2"/>
    </row>
    <row r="2198" spans="1:7" x14ac:dyDescent="0.2">
      <c r="A2198" s="3"/>
      <c r="B2198" s="6"/>
      <c r="C2198" s="6"/>
      <c r="D2198" s="6"/>
      <c r="E2198" s="6"/>
      <c r="F2198" s="6"/>
      <c r="G2198" s="2"/>
    </row>
    <row r="2199" spans="1:7" x14ac:dyDescent="0.2">
      <c r="A2199" s="3"/>
      <c r="B2199" s="6"/>
      <c r="C2199" s="6"/>
      <c r="D2199" s="6"/>
      <c r="E2199" s="6"/>
      <c r="F2199" s="6"/>
      <c r="G2199" s="2"/>
    </row>
    <row r="2200" spans="1:7" x14ac:dyDescent="0.2">
      <c r="A2200" s="3"/>
      <c r="B2200" s="6"/>
      <c r="C2200" s="6"/>
      <c r="D2200" s="6"/>
      <c r="E2200" s="6"/>
      <c r="F2200" s="6"/>
      <c r="G2200" s="2"/>
    </row>
    <row r="2201" spans="1:7" x14ac:dyDescent="0.2">
      <c r="A2201" s="3"/>
      <c r="B2201" s="6"/>
      <c r="C2201" s="6"/>
      <c r="D2201" s="6"/>
      <c r="E2201" s="6"/>
      <c r="F2201" s="6"/>
      <c r="G2201" s="2"/>
    </row>
    <row r="2202" spans="1:7" x14ac:dyDescent="0.2">
      <c r="A2202" s="3"/>
      <c r="B2202" s="6"/>
      <c r="C2202" s="6"/>
      <c r="D2202" s="6"/>
      <c r="E2202" s="6"/>
      <c r="F2202" s="6"/>
      <c r="G2202" s="2"/>
    </row>
    <row r="2203" spans="1:7" x14ac:dyDescent="0.2">
      <c r="A2203" s="3"/>
      <c r="B2203" s="6"/>
      <c r="C2203" s="6"/>
      <c r="D2203" s="6"/>
      <c r="E2203" s="6"/>
      <c r="F2203" s="6"/>
      <c r="G2203" s="2"/>
    </row>
    <row r="2204" spans="1:7" x14ac:dyDescent="0.2">
      <c r="A2204" s="3"/>
      <c r="B2204" s="6"/>
      <c r="C2204" s="6"/>
      <c r="D2204" s="6"/>
      <c r="E2204" s="6"/>
      <c r="F2204" s="6"/>
      <c r="G2204" s="2"/>
    </row>
    <row r="2205" spans="1:7" x14ac:dyDescent="0.2">
      <c r="A2205" s="3"/>
      <c r="B2205" s="6"/>
      <c r="C2205" s="6"/>
      <c r="D2205" s="6"/>
      <c r="E2205" s="6"/>
      <c r="F2205" s="6"/>
      <c r="G2205" s="2"/>
    </row>
    <row r="2206" spans="1:7" x14ac:dyDescent="0.2">
      <c r="A2206" s="3"/>
      <c r="B2206" s="6"/>
      <c r="C2206" s="6"/>
      <c r="D2206" s="6"/>
      <c r="E2206" s="6"/>
      <c r="F2206" s="6"/>
      <c r="G2206" s="2"/>
    </row>
    <row r="2207" spans="1:7" x14ac:dyDescent="0.2">
      <c r="A2207" s="3"/>
      <c r="B2207" s="6"/>
      <c r="C2207" s="6"/>
      <c r="D2207" s="6"/>
      <c r="E2207" s="6"/>
      <c r="F2207" s="6"/>
      <c r="G2207" s="2"/>
    </row>
    <row r="2208" spans="1:7" x14ac:dyDescent="0.2">
      <c r="A2208" s="3"/>
      <c r="B2208" s="6"/>
      <c r="C2208" s="6"/>
      <c r="D2208" s="6"/>
      <c r="E2208" s="6"/>
      <c r="F2208" s="6"/>
      <c r="G2208" s="2"/>
    </row>
    <row r="2209" spans="1:7" x14ac:dyDescent="0.2">
      <c r="A2209" s="3"/>
      <c r="B2209" s="6"/>
      <c r="C2209" s="6"/>
      <c r="D2209" s="6"/>
      <c r="E2209" s="6"/>
      <c r="F2209" s="6"/>
      <c r="G2209" s="2"/>
    </row>
    <row r="2210" spans="1:7" x14ac:dyDescent="0.2">
      <c r="A2210" s="3"/>
      <c r="B2210" s="6"/>
      <c r="C2210" s="6"/>
      <c r="D2210" s="6"/>
      <c r="E2210" s="6"/>
      <c r="F2210" s="6"/>
      <c r="G2210" s="2"/>
    </row>
    <row r="2211" spans="1:7" x14ac:dyDescent="0.2">
      <c r="A2211" s="3"/>
      <c r="B2211" s="6"/>
      <c r="C2211" s="6"/>
      <c r="D2211" s="6"/>
      <c r="E2211" s="6"/>
      <c r="F2211" s="6"/>
      <c r="G2211" s="2"/>
    </row>
    <row r="2212" spans="1:7" x14ac:dyDescent="0.2">
      <c r="A2212" s="3"/>
      <c r="B2212" s="6"/>
      <c r="C2212" s="6"/>
      <c r="D2212" s="6"/>
      <c r="E2212" s="6"/>
      <c r="F2212" s="6"/>
      <c r="G2212" s="2"/>
    </row>
    <row r="2213" spans="1:7" x14ac:dyDescent="0.2">
      <c r="A2213" s="3"/>
      <c r="B2213" s="6"/>
      <c r="C2213" s="6"/>
      <c r="D2213" s="6"/>
      <c r="E2213" s="6"/>
      <c r="F2213" s="6"/>
      <c r="G2213" s="2"/>
    </row>
    <row r="2214" spans="1:7" x14ac:dyDescent="0.2">
      <c r="A2214" s="3"/>
      <c r="B2214" s="6"/>
      <c r="C2214" s="6"/>
      <c r="D2214" s="6"/>
      <c r="E2214" s="6"/>
      <c r="F2214" s="6"/>
      <c r="G2214" s="2"/>
    </row>
    <row r="2215" spans="1:7" x14ac:dyDescent="0.2">
      <c r="A2215" s="3"/>
      <c r="B2215" s="6"/>
      <c r="C2215" s="6"/>
      <c r="D2215" s="6"/>
      <c r="E2215" s="6"/>
      <c r="F2215" s="6"/>
      <c r="G2215" s="2"/>
    </row>
    <row r="2216" spans="1:7" x14ac:dyDescent="0.2">
      <c r="A2216" s="3"/>
      <c r="B2216" s="6"/>
      <c r="C2216" s="6"/>
      <c r="D2216" s="6"/>
      <c r="E2216" s="6"/>
      <c r="F2216" s="6"/>
      <c r="G2216" s="2"/>
    </row>
    <row r="2217" spans="1:7" x14ac:dyDescent="0.2">
      <c r="A2217" s="3"/>
      <c r="B2217" s="6"/>
      <c r="C2217" s="6"/>
      <c r="D2217" s="6"/>
      <c r="E2217" s="6"/>
      <c r="F2217" s="6"/>
      <c r="G2217" s="2"/>
    </row>
    <row r="2218" spans="1:7" x14ac:dyDescent="0.2">
      <c r="A2218" s="3"/>
      <c r="B2218" s="6"/>
      <c r="C2218" s="6"/>
      <c r="D2218" s="6"/>
      <c r="E2218" s="6"/>
      <c r="F2218" s="6"/>
      <c r="G2218" s="2"/>
    </row>
    <row r="2219" spans="1:7" x14ac:dyDescent="0.2">
      <c r="A2219" s="3"/>
      <c r="B2219" s="6"/>
      <c r="C2219" s="6"/>
      <c r="D2219" s="6"/>
      <c r="E2219" s="6"/>
      <c r="F2219" s="6"/>
      <c r="G2219" s="2"/>
    </row>
    <row r="2220" spans="1:7" x14ac:dyDescent="0.2">
      <c r="A2220" s="3"/>
      <c r="B2220" s="6"/>
      <c r="C2220" s="6"/>
      <c r="D2220" s="6"/>
      <c r="E2220" s="6"/>
      <c r="F2220" s="6"/>
      <c r="G2220" s="2"/>
    </row>
    <row r="2221" spans="1:7" x14ac:dyDescent="0.2">
      <c r="A2221" s="3"/>
      <c r="B2221" s="6"/>
      <c r="C2221" s="6"/>
      <c r="D2221" s="6"/>
      <c r="E2221" s="6"/>
      <c r="F2221" s="6"/>
      <c r="G2221" s="2"/>
    </row>
    <row r="2222" spans="1:7" x14ac:dyDescent="0.2">
      <c r="A2222" s="3"/>
      <c r="B2222" s="6"/>
      <c r="C2222" s="6"/>
      <c r="D2222" s="6"/>
      <c r="E2222" s="6"/>
      <c r="F2222" s="6"/>
      <c r="G2222" s="2"/>
    </row>
    <row r="2223" spans="1:7" x14ac:dyDescent="0.2">
      <c r="A2223" s="3"/>
      <c r="B2223" s="6"/>
      <c r="C2223" s="6"/>
      <c r="D2223" s="6"/>
      <c r="E2223" s="6"/>
      <c r="F2223" s="6"/>
      <c r="G2223" s="2"/>
    </row>
    <row r="2224" spans="1:7" x14ac:dyDescent="0.2">
      <c r="A2224" s="3"/>
      <c r="B2224" s="6"/>
      <c r="C2224" s="6"/>
      <c r="D2224" s="6"/>
      <c r="E2224" s="6"/>
      <c r="F2224" s="6"/>
      <c r="G2224" s="2"/>
    </row>
    <row r="2225" spans="1:7" x14ac:dyDescent="0.2">
      <c r="A2225" s="3"/>
      <c r="B2225" s="6"/>
      <c r="C2225" s="6"/>
      <c r="D2225" s="6"/>
      <c r="E2225" s="6"/>
      <c r="F2225" s="6"/>
      <c r="G2225" s="2"/>
    </row>
    <row r="2226" spans="1:7" x14ac:dyDescent="0.2">
      <c r="A2226" s="3"/>
      <c r="B2226" s="6"/>
      <c r="C2226" s="6"/>
      <c r="D2226" s="6"/>
      <c r="E2226" s="6"/>
      <c r="F2226" s="6"/>
      <c r="G2226" s="2"/>
    </row>
    <row r="2227" spans="1:7" x14ac:dyDescent="0.2">
      <c r="A2227" s="3"/>
      <c r="B2227" s="6"/>
      <c r="C2227" s="6"/>
      <c r="D2227" s="6"/>
      <c r="E2227" s="6"/>
      <c r="F2227" s="6"/>
      <c r="G2227" s="2"/>
    </row>
    <row r="2228" spans="1:7" x14ac:dyDescent="0.2">
      <c r="A2228" s="3"/>
      <c r="B2228" s="6"/>
      <c r="C2228" s="6"/>
      <c r="D2228" s="6"/>
      <c r="E2228" s="6"/>
      <c r="F2228" s="6"/>
      <c r="G2228" s="2"/>
    </row>
    <row r="2229" spans="1:7" x14ac:dyDescent="0.2">
      <c r="A2229" s="3"/>
      <c r="B2229" s="6"/>
      <c r="C2229" s="6"/>
      <c r="D2229" s="6"/>
      <c r="E2229" s="6"/>
      <c r="F2229" s="6"/>
      <c r="G2229" s="2"/>
    </row>
    <row r="2230" spans="1:7" x14ac:dyDescent="0.2">
      <c r="A2230" s="3"/>
      <c r="B2230" s="6"/>
      <c r="C2230" s="6"/>
      <c r="D2230" s="6"/>
      <c r="E2230" s="6"/>
      <c r="F2230" s="6"/>
      <c r="G2230" s="2"/>
    </row>
    <row r="2231" spans="1:7" x14ac:dyDescent="0.2">
      <c r="A2231" s="3"/>
      <c r="B2231" s="6"/>
      <c r="C2231" s="6"/>
      <c r="D2231" s="6"/>
      <c r="E2231" s="6"/>
      <c r="F2231" s="6"/>
      <c r="G2231" s="2"/>
    </row>
    <row r="2232" spans="1:7" x14ac:dyDescent="0.2">
      <c r="A2232" s="3"/>
      <c r="B2232" s="6"/>
      <c r="C2232" s="6"/>
      <c r="D2232" s="6"/>
      <c r="E2232" s="6"/>
      <c r="F2232" s="6"/>
      <c r="G2232" s="2"/>
    </row>
    <row r="2233" spans="1:7" x14ac:dyDescent="0.2">
      <c r="A2233" s="3"/>
      <c r="B2233" s="6"/>
      <c r="C2233" s="6"/>
      <c r="D2233" s="6"/>
      <c r="E2233" s="6"/>
      <c r="F2233" s="6"/>
      <c r="G2233" s="2"/>
    </row>
    <row r="2234" spans="1:7" x14ac:dyDescent="0.2">
      <c r="A2234" s="3"/>
      <c r="B2234" s="6"/>
      <c r="C2234" s="6"/>
      <c r="D2234" s="6"/>
      <c r="E2234" s="6"/>
      <c r="F2234" s="6"/>
      <c r="G2234" s="2"/>
    </row>
    <row r="2235" spans="1:7" x14ac:dyDescent="0.2">
      <c r="A2235" s="3"/>
      <c r="B2235" s="6"/>
      <c r="C2235" s="6"/>
      <c r="D2235" s="6"/>
      <c r="E2235" s="6"/>
      <c r="F2235" s="6"/>
      <c r="G2235" s="2"/>
    </row>
    <row r="2236" spans="1:7" x14ac:dyDescent="0.2">
      <c r="A2236" s="3"/>
      <c r="B2236" s="6"/>
      <c r="C2236" s="6"/>
      <c r="D2236" s="6"/>
      <c r="E2236" s="6"/>
      <c r="F2236" s="6"/>
      <c r="G2236" s="2"/>
    </row>
    <row r="2237" spans="1:7" x14ac:dyDescent="0.2">
      <c r="A2237" s="3"/>
      <c r="B2237" s="6"/>
      <c r="C2237" s="6"/>
      <c r="D2237" s="6"/>
      <c r="E2237" s="6"/>
      <c r="F2237" s="6"/>
      <c r="G2237" s="2"/>
    </row>
    <row r="2238" spans="1:7" x14ac:dyDescent="0.2">
      <c r="A2238" s="3"/>
      <c r="B2238" s="6"/>
      <c r="C2238" s="6"/>
      <c r="D2238" s="6"/>
      <c r="E2238" s="6"/>
      <c r="F2238" s="6"/>
      <c r="G2238" s="2"/>
    </row>
    <row r="2239" spans="1:7" x14ac:dyDescent="0.2">
      <c r="A2239" s="3"/>
      <c r="B2239" s="6"/>
      <c r="C2239" s="6"/>
      <c r="D2239" s="6"/>
      <c r="E2239" s="6"/>
      <c r="F2239" s="6"/>
      <c r="G2239" s="2"/>
    </row>
    <row r="2240" spans="1:7" x14ac:dyDescent="0.2">
      <c r="A2240" s="3"/>
      <c r="B2240" s="6"/>
      <c r="C2240" s="6"/>
      <c r="D2240" s="6"/>
      <c r="E2240" s="6"/>
      <c r="F2240" s="6"/>
      <c r="G2240" s="2"/>
    </row>
    <row r="2241" spans="1:7" x14ac:dyDescent="0.2">
      <c r="A2241" s="3"/>
      <c r="B2241" s="6"/>
      <c r="C2241" s="6"/>
      <c r="D2241" s="6"/>
      <c r="E2241" s="6"/>
      <c r="F2241" s="6"/>
      <c r="G2241" s="2"/>
    </row>
    <row r="2242" spans="1:7" x14ac:dyDescent="0.2">
      <c r="A2242" s="3"/>
      <c r="B2242" s="6"/>
      <c r="C2242" s="6"/>
      <c r="D2242" s="6"/>
      <c r="E2242" s="6"/>
      <c r="F2242" s="6"/>
      <c r="G2242" s="2"/>
    </row>
    <row r="2243" spans="1:7" x14ac:dyDescent="0.2">
      <c r="A2243" s="3"/>
      <c r="B2243" s="6"/>
      <c r="C2243" s="6"/>
      <c r="D2243" s="6"/>
      <c r="E2243" s="6"/>
      <c r="F2243" s="6"/>
      <c r="G2243" s="2"/>
    </row>
    <row r="2244" spans="1:7" x14ac:dyDescent="0.2">
      <c r="A2244" s="3"/>
      <c r="B2244" s="6"/>
      <c r="C2244" s="6"/>
      <c r="D2244" s="6"/>
      <c r="E2244" s="6"/>
      <c r="F2244" s="6"/>
      <c r="G2244" s="2"/>
    </row>
    <row r="2245" spans="1:7" x14ac:dyDescent="0.2">
      <c r="A2245" s="3"/>
      <c r="B2245" s="6"/>
      <c r="C2245" s="6"/>
      <c r="D2245" s="6"/>
      <c r="E2245" s="6"/>
      <c r="F2245" s="6"/>
      <c r="G2245" s="2"/>
    </row>
    <row r="2246" spans="1:7" x14ac:dyDescent="0.2">
      <c r="A2246" s="3"/>
      <c r="B2246" s="6"/>
      <c r="C2246" s="6"/>
      <c r="D2246" s="6"/>
      <c r="E2246" s="6"/>
      <c r="F2246" s="6"/>
      <c r="G2246" s="2"/>
    </row>
    <row r="2247" spans="1:7" x14ac:dyDescent="0.2">
      <c r="A2247" s="3"/>
      <c r="B2247" s="6"/>
      <c r="C2247" s="6"/>
      <c r="D2247" s="6"/>
      <c r="E2247" s="6"/>
      <c r="F2247" s="6"/>
      <c r="G2247" s="2"/>
    </row>
    <row r="2248" spans="1:7" x14ac:dyDescent="0.2">
      <c r="A2248" s="3"/>
      <c r="B2248" s="6"/>
      <c r="C2248" s="6"/>
      <c r="D2248" s="6"/>
      <c r="E2248" s="6"/>
      <c r="F2248" s="6"/>
      <c r="G2248" s="2"/>
    </row>
    <row r="2249" spans="1:7" x14ac:dyDescent="0.2">
      <c r="A2249" s="3"/>
      <c r="B2249" s="6"/>
      <c r="C2249" s="6"/>
      <c r="D2249" s="6"/>
      <c r="E2249" s="6"/>
      <c r="F2249" s="6"/>
      <c r="G2249" s="2"/>
    </row>
    <row r="2250" spans="1:7" x14ac:dyDescent="0.2">
      <c r="A2250" s="3"/>
      <c r="B2250" s="6"/>
      <c r="C2250" s="6"/>
      <c r="D2250" s="6"/>
      <c r="E2250" s="6"/>
      <c r="F2250" s="6"/>
      <c r="G2250" s="2"/>
    </row>
    <row r="2251" spans="1:7" x14ac:dyDescent="0.2">
      <c r="A2251" s="3"/>
      <c r="B2251" s="6"/>
      <c r="C2251" s="6"/>
      <c r="D2251" s="6"/>
      <c r="E2251" s="6"/>
      <c r="F2251" s="6"/>
      <c r="G2251" s="2"/>
    </row>
    <row r="2252" spans="1:7" x14ac:dyDescent="0.2">
      <c r="A2252" s="3"/>
      <c r="B2252" s="6"/>
      <c r="C2252" s="6"/>
      <c r="D2252" s="6"/>
      <c r="E2252" s="6"/>
      <c r="F2252" s="6"/>
      <c r="G2252" s="2"/>
    </row>
    <row r="2253" spans="1:7" x14ac:dyDescent="0.2">
      <c r="A2253" s="3"/>
      <c r="B2253" s="6"/>
      <c r="C2253" s="6"/>
      <c r="D2253" s="6"/>
      <c r="E2253" s="6"/>
      <c r="F2253" s="6"/>
      <c r="G2253" s="2"/>
    </row>
    <row r="2254" spans="1:7" x14ac:dyDescent="0.2">
      <c r="A2254" s="3"/>
      <c r="B2254" s="6"/>
      <c r="C2254" s="6"/>
      <c r="D2254" s="6"/>
      <c r="E2254" s="6"/>
      <c r="F2254" s="6"/>
      <c r="G2254" s="2"/>
    </row>
    <row r="2255" spans="1:7" x14ac:dyDescent="0.2">
      <c r="A2255" s="3"/>
      <c r="B2255" s="6"/>
      <c r="C2255" s="6"/>
      <c r="D2255" s="6"/>
      <c r="E2255" s="6"/>
      <c r="F2255" s="6"/>
      <c r="G2255" s="2"/>
    </row>
    <row r="2256" spans="1:7" x14ac:dyDescent="0.2">
      <c r="A2256" s="3"/>
      <c r="B2256" s="6"/>
      <c r="C2256" s="6"/>
      <c r="D2256" s="6"/>
      <c r="E2256" s="6"/>
      <c r="F2256" s="6"/>
      <c r="G2256" s="2"/>
    </row>
    <row r="2257" spans="1:7" x14ac:dyDescent="0.2">
      <c r="A2257" s="3"/>
      <c r="B2257" s="6"/>
      <c r="C2257" s="6"/>
      <c r="D2257" s="6"/>
      <c r="E2257" s="6"/>
      <c r="F2257" s="6"/>
      <c r="G2257" s="2"/>
    </row>
    <row r="2258" spans="1:7" x14ac:dyDescent="0.2">
      <c r="A2258" s="3"/>
      <c r="B2258" s="6"/>
      <c r="C2258" s="6"/>
      <c r="D2258" s="6"/>
      <c r="E2258" s="6"/>
      <c r="F2258" s="6"/>
      <c r="G2258" s="2"/>
    </row>
    <row r="2259" spans="1:7" x14ac:dyDescent="0.2">
      <c r="A2259" s="3"/>
      <c r="B2259" s="6"/>
      <c r="C2259" s="6"/>
      <c r="D2259" s="6"/>
      <c r="E2259" s="6"/>
      <c r="F2259" s="6"/>
      <c r="G2259" s="2"/>
    </row>
    <row r="2260" spans="1:7" x14ac:dyDescent="0.2">
      <c r="A2260" s="3"/>
      <c r="B2260" s="6"/>
      <c r="C2260" s="6"/>
      <c r="D2260" s="6"/>
      <c r="E2260" s="6"/>
      <c r="F2260" s="6"/>
      <c r="G2260" s="2"/>
    </row>
    <row r="2261" spans="1:7" x14ac:dyDescent="0.2">
      <c r="A2261" s="3"/>
      <c r="B2261" s="6"/>
      <c r="C2261" s="6"/>
      <c r="D2261" s="6"/>
      <c r="E2261" s="6"/>
      <c r="F2261" s="6"/>
      <c r="G2261" s="2"/>
    </row>
    <row r="2262" spans="1:7" x14ac:dyDescent="0.2">
      <c r="A2262" s="3"/>
      <c r="B2262" s="6"/>
      <c r="C2262" s="6"/>
      <c r="D2262" s="6"/>
      <c r="E2262" s="6"/>
      <c r="F2262" s="6"/>
      <c r="G2262" s="2"/>
    </row>
    <row r="2263" spans="1:7" x14ac:dyDescent="0.2">
      <c r="A2263" s="3"/>
      <c r="B2263" s="6"/>
      <c r="C2263" s="6"/>
      <c r="D2263" s="6"/>
      <c r="E2263" s="6"/>
      <c r="F2263" s="6"/>
      <c r="G2263" s="2"/>
    </row>
    <row r="2264" spans="1:7" x14ac:dyDescent="0.2">
      <c r="A2264" s="3"/>
      <c r="B2264" s="6"/>
      <c r="C2264" s="6"/>
      <c r="D2264" s="6"/>
      <c r="E2264" s="6"/>
      <c r="F2264" s="6"/>
      <c r="G2264" s="2"/>
    </row>
    <row r="2265" spans="1:7" x14ac:dyDescent="0.2">
      <c r="A2265" s="3"/>
      <c r="B2265" s="6"/>
      <c r="C2265" s="6"/>
      <c r="D2265" s="6"/>
      <c r="E2265" s="6"/>
      <c r="F2265" s="6"/>
      <c r="G2265" s="2"/>
    </row>
    <row r="2266" spans="1:7" x14ac:dyDescent="0.2">
      <c r="A2266" s="3"/>
      <c r="B2266" s="6"/>
      <c r="C2266" s="6"/>
      <c r="D2266" s="6"/>
      <c r="E2266" s="6"/>
      <c r="F2266" s="6"/>
      <c r="G2266" s="2"/>
    </row>
    <row r="2267" spans="1:7" x14ac:dyDescent="0.2">
      <c r="A2267" s="3"/>
      <c r="B2267" s="6"/>
      <c r="C2267" s="6"/>
      <c r="D2267" s="6"/>
      <c r="E2267" s="6"/>
      <c r="F2267" s="6"/>
      <c r="G2267" s="2"/>
    </row>
    <row r="2268" spans="1:7" x14ac:dyDescent="0.2">
      <c r="A2268" s="3"/>
      <c r="B2268" s="6"/>
      <c r="C2268" s="6"/>
      <c r="D2268" s="6"/>
      <c r="E2268" s="6"/>
      <c r="F2268" s="6"/>
      <c r="G2268" s="2"/>
    </row>
    <row r="2269" spans="1:7" x14ac:dyDescent="0.2">
      <c r="A2269" s="3"/>
      <c r="B2269" s="6"/>
      <c r="C2269" s="6"/>
      <c r="D2269" s="6"/>
      <c r="E2269" s="6"/>
      <c r="F2269" s="6"/>
      <c r="G2269" s="2"/>
    </row>
    <row r="2270" spans="1:7" x14ac:dyDescent="0.2">
      <c r="A2270" s="3"/>
      <c r="B2270" s="6"/>
      <c r="C2270" s="6"/>
      <c r="D2270" s="6"/>
      <c r="E2270" s="6"/>
      <c r="F2270" s="6"/>
      <c r="G2270" s="2"/>
    </row>
    <row r="2271" spans="1:7" x14ac:dyDescent="0.2">
      <c r="A2271" s="3"/>
      <c r="B2271" s="6"/>
      <c r="C2271" s="6"/>
      <c r="D2271" s="6"/>
      <c r="E2271" s="6"/>
      <c r="F2271" s="6"/>
      <c r="G2271" s="2"/>
    </row>
    <row r="2272" spans="1:7" x14ac:dyDescent="0.2">
      <c r="A2272" s="3"/>
      <c r="B2272" s="6"/>
      <c r="C2272" s="6"/>
      <c r="D2272" s="6"/>
      <c r="E2272" s="6"/>
      <c r="F2272" s="6"/>
      <c r="G2272" s="2"/>
    </row>
    <row r="2273" spans="1:7" x14ac:dyDescent="0.2">
      <c r="A2273" s="3"/>
      <c r="B2273" s="6"/>
      <c r="C2273" s="6"/>
      <c r="D2273" s="6"/>
      <c r="E2273" s="6"/>
      <c r="F2273" s="6"/>
      <c r="G2273" s="2"/>
    </row>
    <row r="2274" spans="1:7" x14ac:dyDescent="0.2">
      <c r="A2274" s="3"/>
      <c r="B2274" s="6"/>
      <c r="C2274" s="6"/>
      <c r="D2274" s="6"/>
      <c r="E2274" s="6"/>
      <c r="F2274" s="6"/>
      <c r="G2274" s="2"/>
    </row>
    <row r="2275" spans="1:7" x14ac:dyDescent="0.2">
      <c r="A2275" s="3"/>
      <c r="B2275" s="6"/>
      <c r="C2275" s="6"/>
      <c r="D2275" s="6"/>
      <c r="E2275" s="6"/>
      <c r="F2275" s="6"/>
      <c r="G2275" s="2"/>
    </row>
    <row r="2276" spans="1:7" x14ac:dyDescent="0.2">
      <c r="A2276" s="3"/>
      <c r="B2276" s="6"/>
      <c r="C2276" s="6"/>
      <c r="D2276" s="6"/>
      <c r="E2276" s="6"/>
      <c r="F2276" s="6"/>
      <c r="G2276" s="2"/>
    </row>
    <row r="2277" spans="1:7" x14ac:dyDescent="0.2">
      <c r="A2277" s="3"/>
      <c r="B2277" s="6"/>
      <c r="C2277" s="6"/>
      <c r="D2277" s="6"/>
      <c r="E2277" s="6"/>
      <c r="F2277" s="6"/>
      <c r="G2277" s="2"/>
    </row>
    <row r="2278" spans="1:7" x14ac:dyDescent="0.2">
      <c r="A2278" s="3"/>
      <c r="B2278" s="6"/>
      <c r="C2278" s="6"/>
      <c r="D2278" s="6"/>
      <c r="E2278" s="6"/>
      <c r="F2278" s="6"/>
      <c r="G2278" s="2"/>
    </row>
    <row r="2279" spans="1:7" x14ac:dyDescent="0.2">
      <c r="A2279" s="3"/>
      <c r="B2279" s="6"/>
      <c r="C2279" s="6"/>
      <c r="D2279" s="6"/>
      <c r="E2279" s="6"/>
      <c r="F2279" s="6"/>
      <c r="G2279" s="2"/>
    </row>
    <row r="2280" spans="1:7" x14ac:dyDescent="0.2">
      <c r="A2280" s="3"/>
      <c r="B2280" s="6"/>
      <c r="C2280" s="6"/>
      <c r="D2280" s="6"/>
      <c r="E2280" s="6"/>
      <c r="F2280" s="6"/>
      <c r="G2280" s="2"/>
    </row>
    <row r="2281" spans="1:7" x14ac:dyDescent="0.2">
      <c r="A2281" s="3"/>
      <c r="B2281" s="6"/>
      <c r="C2281" s="6"/>
      <c r="D2281" s="6"/>
      <c r="E2281" s="6"/>
      <c r="F2281" s="6"/>
      <c r="G2281" s="2"/>
    </row>
    <row r="2282" spans="1:7" x14ac:dyDescent="0.2">
      <c r="A2282" s="3"/>
      <c r="B2282" s="6"/>
      <c r="C2282" s="6"/>
      <c r="D2282" s="6"/>
      <c r="E2282" s="6"/>
      <c r="F2282" s="6"/>
      <c r="G2282" s="2"/>
    </row>
    <row r="2283" spans="1:7" x14ac:dyDescent="0.2">
      <c r="A2283" s="3"/>
      <c r="B2283" s="6"/>
      <c r="C2283" s="6"/>
      <c r="D2283" s="6"/>
      <c r="E2283" s="6"/>
      <c r="F2283" s="6"/>
      <c r="G2283" s="2"/>
    </row>
    <row r="2284" spans="1:7" x14ac:dyDescent="0.2">
      <c r="A2284" s="3"/>
      <c r="B2284" s="6"/>
      <c r="C2284" s="6"/>
      <c r="D2284" s="6"/>
      <c r="E2284" s="6"/>
      <c r="F2284" s="6"/>
      <c r="G2284" s="2"/>
    </row>
    <row r="2285" spans="1:7" x14ac:dyDescent="0.2">
      <c r="A2285" s="3"/>
      <c r="B2285" s="6"/>
      <c r="C2285" s="6"/>
      <c r="D2285" s="6"/>
      <c r="E2285" s="6"/>
      <c r="F2285" s="6"/>
      <c r="G2285" s="2"/>
    </row>
    <row r="2286" spans="1:7" x14ac:dyDescent="0.2">
      <c r="A2286" s="3"/>
      <c r="B2286" s="6"/>
      <c r="C2286" s="6"/>
      <c r="D2286" s="6"/>
      <c r="E2286" s="6"/>
      <c r="F2286" s="6"/>
      <c r="G2286" s="2"/>
    </row>
    <row r="2287" spans="1:7" x14ac:dyDescent="0.2">
      <c r="A2287" s="3"/>
      <c r="B2287" s="6"/>
      <c r="C2287" s="6"/>
      <c r="D2287" s="6"/>
      <c r="E2287" s="6"/>
      <c r="F2287" s="6"/>
      <c r="G2287" s="2"/>
    </row>
    <row r="2288" spans="1:7" x14ac:dyDescent="0.2">
      <c r="A2288" s="3"/>
      <c r="B2288" s="6"/>
      <c r="C2288" s="6"/>
      <c r="D2288" s="6"/>
      <c r="E2288" s="6"/>
      <c r="F2288" s="6"/>
      <c r="G2288" s="2"/>
    </row>
    <row r="2289" spans="1:7" x14ac:dyDescent="0.2">
      <c r="A2289" s="3"/>
      <c r="B2289" s="6"/>
      <c r="C2289" s="6"/>
      <c r="D2289" s="6"/>
      <c r="E2289" s="6"/>
      <c r="F2289" s="6"/>
      <c r="G2289" s="2"/>
    </row>
    <row r="2290" spans="1:7" x14ac:dyDescent="0.2">
      <c r="A2290" s="3"/>
      <c r="B2290" s="6"/>
      <c r="C2290" s="6"/>
      <c r="D2290" s="6"/>
      <c r="E2290" s="6"/>
      <c r="F2290" s="6"/>
      <c r="G2290" s="2"/>
    </row>
    <row r="2291" spans="1:7" x14ac:dyDescent="0.2">
      <c r="A2291" s="3"/>
      <c r="B2291" s="6"/>
      <c r="C2291" s="6"/>
      <c r="D2291" s="6"/>
      <c r="E2291" s="6"/>
      <c r="F2291" s="6"/>
      <c r="G2291" s="2"/>
    </row>
    <row r="2292" spans="1:7" x14ac:dyDescent="0.2">
      <c r="A2292" s="3"/>
      <c r="B2292" s="6"/>
      <c r="C2292" s="6"/>
      <c r="D2292" s="6"/>
      <c r="E2292" s="6"/>
      <c r="F2292" s="6"/>
      <c r="G2292" s="2"/>
    </row>
    <row r="2293" spans="1:7" x14ac:dyDescent="0.2">
      <c r="A2293" s="3"/>
      <c r="B2293" s="6"/>
      <c r="C2293" s="6"/>
      <c r="D2293" s="6"/>
      <c r="E2293" s="6"/>
      <c r="F2293" s="6"/>
      <c r="G2293" s="2"/>
    </row>
    <row r="2294" spans="1:7" x14ac:dyDescent="0.2">
      <c r="A2294" s="3"/>
      <c r="B2294" s="6"/>
      <c r="C2294" s="6"/>
      <c r="D2294" s="6"/>
      <c r="E2294" s="6"/>
      <c r="F2294" s="6"/>
      <c r="G2294" s="2"/>
    </row>
    <row r="2295" spans="1:7" x14ac:dyDescent="0.2">
      <c r="A2295" s="3"/>
      <c r="B2295" s="6"/>
      <c r="C2295" s="6"/>
      <c r="D2295" s="6"/>
      <c r="E2295" s="6"/>
      <c r="F2295" s="6"/>
      <c r="G2295" s="2"/>
    </row>
    <row r="2296" spans="1:7" x14ac:dyDescent="0.2">
      <c r="A2296" s="3"/>
      <c r="B2296" s="6"/>
      <c r="C2296" s="6"/>
      <c r="D2296" s="6"/>
      <c r="E2296" s="6"/>
      <c r="F2296" s="6"/>
      <c r="G2296" s="2"/>
    </row>
    <row r="2297" spans="1:7" x14ac:dyDescent="0.2">
      <c r="A2297" s="3"/>
      <c r="B2297" s="6"/>
      <c r="C2297" s="6"/>
      <c r="D2297" s="6"/>
      <c r="E2297" s="6"/>
      <c r="F2297" s="6"/>
      <c r="G2297" s="2"/>
    </row>
    <row r="2298" spans="1:7" x14ac:dyDescent="0.2">
      <c r="A2298" s="3"/>
      <c r="B2298" s="6"/>
      <c r="C2298" s="6"/>
      <c r="D2298" s="6"/>
      <c r="E2298" s="6"/>
      <c r="F2298" s="6"/>
      <c r="G2298" s="2"/>
    </row>
    <row r="2299" spans="1:7" x14ac:dyDescent="0.2">
      <c r="A2299" s="3"/>
      <c r="B2299" s="6"/>
      <c r="C2299" s="6"/>
      <c r="D2299" s="6"/>
      <c r="E2299" s="6"/>
      <c r="F2299" s="6"/>
      <c r="G2299" s="2"/>
    </row>
    <row r="2300" spans="1:7" x14ac:dyDescent="0.2">
      <c r="A2300" s="3"/>
      <c r="B2300" s="6"/>
      <c r="C2300" s="6"/>
      <c r="D2300" s="6"/>
      <c r="E2300" s="6"/>
      <c r="F2300" s="6"/>
      <c r="G2300" s="2"/>
    </row>
    <row r="2301" spans="1:7" x14ac:dyDescent="0.2">
      <c r="A2301" s="3"/>
      <c r="B2301" s="6"/>
      <c r="C2301" s="6"/>
      <c r="D2301" s="6"/>
      <c r="E2301" s="6"/>
      <c r="F2301" s="6"/>
      <c r="G2301" s="2"/>
    </row>
    <row r="2302" spans="1:7" x14ac:dyDescent="0.2">
      <c r="A2302" s="3"/>
      <c r="B2302" s="6"/>
      <c r="C2302" s="6"/>
      <c r="D2302" s="6"/>
      <c r="E2302" s="6"/>
      <c r="F2302" s="6"/>
      <c r="G2302" s="2"/>
    </row>
    <row r="2303" spans="1:7" x14ac:dyDescent="0.2">
      <c r="A2303" s="3"/>
      <c r="B2303" s="6"/>
      <c r="C2303" s="6"/>
      <c r="D2303" s="6"/>
      <c r="E2303" s="6"/>
      <c r="F2303" s="6"/>
      <c r="G2303" s="2"/>
    </row>
    <row r="2304" spans="1:7" x14ac:dyDescent="0.2">
      <c r="A2304" s="3"/>
      <c r="B2304" s="6"/>
      <c r="C2304" s="6"/>
      <c r="D2304" s="6"/>
      <c r="E2304" s="6"/>
      <c r="F2304" s="6"/>
      <c r="G2304" s="2"/>
    </row>
    <row r="2305" spans="1:7" x14ac:dyDescent="0.2">
      <c r="A2305" s="3"/>
      <c r="B2305" s="6"/>
      <c r="C2305" s="6"/>
      <c r="D2305" s="6"/>
      <c r="E2305" s="6"/>
      <c r="F2305" s="6"/>
      <c r="G2305" s="2"/>
    </row>
    <row r="2306" spans="1:7" x14ac:dyDescent="0.2">
      <c r="A2306" s="3"/>
      <c r="B2306" s="6"/>
      <c r="C2306" s="6"/>
      <c r="D2306" s="6"/>
      <c r="E2306" s="6"/>
      <c r="F2306" s="6"/>
      <c r="G2306" s="2"/>
    </row>
    <row r="2307" spans="1:7" x14ac:dyDescent="0.2">
      <c r="A2307" s="3"/>
      <c r="B2307" s="6"/>
      <c r="C2307" s="6"/>
      <c r="D2307" s="6"/>
      <c r="E2307" s="6"/>
      <c r="F2307" s="6"/>
      <c r="G2307" s="2"/>
    </row>
    <row r="2308" spans="1:7" x14ac:dyDescent="0.2">
      <c r="A2308" s="3"/>
      <c r="B2308" s="6"/>
      <c r="C2308" s="6"/>
      <c r="D2308" s="6"/>
      <c r="E2308" s="6"/>
      <c r="F2308" s="6"/>
      <c r="G2308" s="2"/>
    </row>
    <row r="2309" spans="1:7" x14ac:dyDescent="0.2">
      <c r="A2309" s="3"/>
      <c r="B2309" s="6"/>
      <c r="C2309" s="6"/>
      <c r="D2309" s="6"/>
      <c r="E2309" s="6"/>
      <c r="F2309" s="6"/>
      <c r="G2309" s="2"/>
    </row>
    <row r="2310" spans="1:7" x14ac:dyDescent="0.2">
      <c r="A2310" s="3"/>
      <c r="B2310" s="6"/>
      <c r="C2310" s="6"/>
      <c r="D2310" s="6"/>
      <c r="E2310" s="6"/>
      <c r="F2310" s="6"/>
      <c r="G2310" s="2"/>
    </row>
    <row r="2311" spans="1:7" x14ac:dyDescent="0.2">
      <c r="A2311" s="3"/>
      <c r="B2311" s="6"/>
      <c r="C2311" s="6"/>
      <c r="D2311" s="6"/>
      <c r="E2311" s="6"/>
      <c r="F2311" s="6"/>
      <c r="G2311" s="2"/>
    </row>
    <row r="2312" spans="1:7" x14ac:dyDescent="0.2">
      <c r="A2312" s="3"/>
      <c r="B2312" s="6"/>
      <c r="C2312" s="6"/>
      <c r="D2312" s="6"/>
      <c r="E2312" s="6"/>
      <c r="F2312" s="6"/>
      <c r="G2312" s="2"/>
    </row>
    <row r="2313" spans="1:7" x14ac:dyDescent="0.2">
      <c r="A2313" s="3"/>
      <c r="B2313" s="6"/>
      <c r="C2313" s="6"/>
      <c r="D2313" s="6"/>
      <c r="E2313" s="6"/>
      <c r="F2313" s="6"/>
      <c r="G2313" s="2"/>
    </row>
    <row r="2314" spans="1:7" x14ac:dyDescent="0.2">
      <c r="A2314" s="3"/>
      <c r="B2314" s="6"/>
      <c r="C2314" s="6"/>
      <c r="D2314" s="6"/>
      <c r="E2314" s="6"/>
      <c r="F2314" s="6"/>
      <c r="G2314" s="2"/>
    </row>
    <row r="2315" spans="1:7" x14ac:dyDescent="0.2">
      <c r="A2315" s="3"/>
      <c r="B2315" s="6"/>
      <c r="C2315" s="6"/>
      <c r="D2315" s="6"/>
      <c r="E2315" s="6"/>
      <c r="F2315" s="6"/>
      <c r="G2315" s="2"/>
    </row>
    <row r="2316" spans="1:7" x14ac:dyDescent="0.2">
      <c r="A2316" s="3"/>
      <c r="B2316" s="6"/>
      <c r="C2316" s="6"/>
      <c r="D2316" s="6"/>
      <c r="E2316" s="6"/>
      <c r="F2316" s="6"/>
      <c r="G2316" s="2"/>
    </row>
    <row r="2317" spans="1:7" x14ac:dyDescent="0.2">
      <c r="A2317" s="3"/>
      <c r="B2317" s="6"/>
      <c r="C2317" s="6"/>
      <c r="D2317" s="6"/>
      <c r="E2317" s="6"/>
      <c r="F2317" s="6"/>
      <c r="G2317" s="2"/>
    </row>
    <row r="2318" spans="1:7" x14ac:dyDescent="0.2">
      <c r="A2318" s="3"/>
      <c r="B2318" s="6"/>
      <c r="C2318" s="6"/>
      <c r="D2318" s="6"/>
      <c r="E2318" s="6"/>
      <c r="F2318" s="6"/>
      <c r="G2318" s="2"/>
    </row>
    <row r="2319" spans="1:7" x14ac:dyDescent="0.2">
      <c r="A2319" s="3"/>
      <c r="B2319" s="6"/>
      <c r="C2319" s="6"/>
      <c r="D2319" s="6"/>
      <c r="E2319" s="6"/>
      <c r="F2319" s="6"/>
      <c r="G2319" s="2"/>
    </row>
    <row r="2320" spans="1:7" x14ac:dyDescent="0.2">
      <c r="A2320" s="3"/>
      <c r="B2320" s="6"/>
      <c r="C2320" s="6"/>
      <c r="D2320" s="6"/>
      <c r="E2320" s="6"/>
      <c r="F2320" s="6"/>
      <c r="G2320" s="2"/>
    </row>
    <row r="2321" spans="1:7" x14ac:dyDescent="0.2">
      <c r="A2321" s="3"/>
      <c r="B2321" s="6"/>
      <c r="C2321" s="6"/>
      <c r="D2321" s="6"/>
      <c r="E2321" s="6"/>
      <c r="F2321" s="6"/>
      <c r="G2321" s="2"/>
    </row>
    <row r="2322" spans="1:7" x14ac:dyDescent="0.2">
      <c r="A2322" s="3"/>
      <c r="B2322" s="6"/>
      <c r="C2322" s="6"/>
      <c r="D2322" s="6"/>
      <c r="E2322" s="6"/>
      <c r="F2322" s="6"/>
      <c r="G2322" s="2"/>
    </row>
    <row r="2323" spans="1:7" x14ac:dyDescent="0.2">
      <c r="A2323" s="3"/>
      <c r="B2323" s="6"/>
      <c r="C2323" s="6"/>
      <c r="D2323" s="6"/>
      <c r="E2323" s="6"/>
      <c r="F2323" s="6"/>
      <c r="G2323" s="2"/>
    </row>
    <row r="2324" spans="1:7" x14ac:dyDescent="0.2">
      <c r="A2324" s="3"/>
      <c r="B2324" s="6"/>
      <c r="C2324" s="6"/>
      <c r="D2324" s="6"/>
      <c r="E2324" s="6"/>
      <c r="F2324" s="6"/>
      <c r="G2324" s="2"/>
    </row>
    <row r="2325" spans="1:7" x14ac:dyDescent="0.2">
      <c r="A2325" s="3"/>
      <c r="B2325" s="6"/>
      <c r="C2325" s="6"/>
      <c r="D2325" s="6"/>
      <c r="E2325" s="6"/>
      <c r="F2325" s="6"/>
      <c r="G2325" s="2"/>
    </row>
    <row r="2326" spans="1:7" x14ac:dyDescent="0.2">
      <c r="A2326" s="3"/>
      <c r="B2326" s="6"/>
      <c r="C2326" s="6"/>
      <c r="D2326" s="6"/>
      <c r="E2326" s="6"/>
      <c r="F2326" s="6"/>
      <c r="G2326" s="2"/>
    </row>
    <row r="2327" spans="1:7" x14ac:dyDescent="0.2">
      <c r="A2327" s="3"/>
      <c r="B2327" s="6"/>
      <c r="C2327" s="6"/>
      <c r="D2327" s="6"/>
      <c r="E2327" s="6"/>
      <c r="F2327" s="6"/>
      <c r="G2327" s="2"/>
    </row>
    <row r="2328" spans="1:7" x14ac:dyDescent="0.2">
      <c r="A2328" s="3"/>
      <c r="B2328" s="6"/>
      <c r="C2328" s="6"/>
      <c r="D2328" s="6"/>
      <c r="E2328" s="6"/>
      <c r="F2328" s="6"/>
      <c r="G2328" s="2"/>
    </row>
    <row r="2329" spans="1:7" x14ac:dyDescent="0.2">
      <c r="A2329" s="3"/>
      <c r="B2329" s="6"/>
      <c r="C2329" s="6"/>
      <c r="D2329" s="6"/>
      <c r="E2329" s="6"/>
      <c r="F2329" s="6"/>
      <c r="G2329" s="2"/>
    </row>
    <row r="2330" spans="1:7" x14ac:dyDescent="0.2">
      <c r="A2330" s="3"/>
      <c r="B2330" s="6"/>
      <c r="C2330" s="6"/>
      <c r="D2330" s="6"/>
      <c r="E2330" s="6"/>
      <c r="F2330" s="6"/>
      <c r="G2330" s="2"/>
    </row>
    <row r="2331" spans="1:7" x14ac:dyDescent="0.2">
      <c r="A2331" s="3"/>
      <c r="B2331" s="6"/>
      <c r="C2331" s="6"/>
      <c r="D2331" s="6"/>
      <c r="E2331" s="6"/>
      <c r="F2331" s="6"/>
      <c r="G2331" s="2"/>
    </row>
    <row r="2332" spans="1:7" x14ac:dyDescent="0.2">
      <c r="A2332" s="3"/>
      <c r="B2332" s="6"/>
      <c r="C2332" s="6"/>
      <c r="D2332" s="6"/>
      <c r="E2332" s="6"/>
      <c r="F2332" s="6"/>
      <c r="G2332" s="2"/>
    </row>
    <row r="2333" spans="1:7" x14ac:dyDescent="0.2">
      <c r="A2333" s="3"/>
      <c r="B2333" s="6"/>
      <c r="C2333" s="6"/>
      <c r="D2333" s="6"/>
      <c r="E2333" s="6"/>
      <c r="F2333" s="6"/>
      <c r="G2333" s="2"/>
    </row>
    <row r="2334" spans="1:7" x14ac:dyDescent="0.2">
      <c r="A2334" s="3"/>
      <c r="B2334" s="6"/>
      <c r="C2334" s="6"/>
      <c r="D2334" s="6"/>
      <c r="E2334" s="6"/>
      <c r="F2334" s="6"/>
      <c r="G2334" s="2"/>
    </row>
    <row r="2335" spans="1:7" x14ac:dyDescent="0.2">
      <c r="A2335" s="3"/>
      <c r="B2335" s="6"/>
      <c r="C2335" s="6"/>
      <c r="D2335" s="6"/>
      <c r="E2335" s="6"/>
      <c r="F2335" s="6"/>
      <c r="G2335" s="2"/>
    </row>
    <row r="2336" spans="1:7" x14ac:dyDescent="0.2">
      <c r="A2336" s="3"/>
      <c r="B2336" s="6"/>
      <c r="C2336" s="6"/>
      <c r="D2336" s="6"/>
      <c r="E2336" s="6"/>
      <c r="F2336" s="6"/>
      <c r="G2336" s="2"/>
    </row>
    <row r="2337" spans="1:7" x14ac:dyDescent="0.2">
      <c r="A2337" s="3"/>
      <c r="B2337" s="6"/>
      <c r="C2337" s="6"/>
      <c r="D2337" s="6"/>
      <c r="E2337" s="6"/>
      <c r="F2337" s="6"/>
      <c r="G2337" s="2"/>
    </row>
    <row r="2338" spans="1:7" x14ac:dyDescent="0.2">
      <c r="A2338" s="3"/>
      <c r="B2338" s="6"/>
      <c r="C2338" s="6"/>
      <c r="D2338" s="6"/>
      <c r="E2338" s="6"/>
      <c r="F2338" s="6"/>
      <c r="G2338" s="2"/>
    </row>
    <row r="2339" spans="1:7" x14ac:dyDescent="0.2">
      <c r="A2339" s="3"/>
      <c r="B2339" s="6"/>
      <c r="C2339" s="6"/>
      <c r="D2339" s="6"/>
      <c r="E2339" s="6"/>
      <c r="F2339" s="6"/>
      <c r="G2339" s="2"/>
    </row>
    <row r="2340" spans="1:7" x14ac:dyDescent="0.2">
      <c r="A2340" s="3"/>
      <c r="B2340" s="6"/>
      <c r="C2340" s="6"/>
      <c r="D2340" s="6"/>
      <c r="E2340" s="6"/>
      <c r="F2340" s="6"/>
      <c r="G2340" s="2"/>
    </row>
    <row r="2341" spans="1:7" x14ac:dyDescent="0.2">
      <c r="A2341" s="3"/>
      <c r="B2341" s="6"/>
      <c r="C2341" s="6"/>
      <c r="D2341" s="6"/>
      <c r="E2341" s="6"/>
      <c r="F2341" s="6"/>
      <c r="G2341" s="2"/>
    </row>
    <row r="2342" spans="1:7" x14ac:dyDescent="0.2">
      <c r="A2342" s="3"/>
      <c r="B2342" s="6"/>
      <c r="C2342" s="6"/>
      <c r="D2342" s="6"/>
      <c r="E2342" s="6"/>
      <c r="F2342" s="6"/>
      <c r="G2342" s="2"/>
    </row>
    <row r="2343" spans="1:7" x14ac:dyDescent="0.2">
      <c r="A2343" s="3"/>
      <c r="B2343" s="6"/>
      <c r="C2343" s="6"/>
      <c r="D2343" s="6"/>
      <c r="E2343" s="6"/>
      <c r="F2343" s="6"/>
      <c r="G2343" s="2"/>
    </row>
    <row r="2344" spans="1:7" x14ac:dyDescent="0.2">
      <c r="A2344" s="3"/>
      <c r="B2344" s="6"/>
      <c r="C2344" s="6"/>
      <c r="D2344" s="6"/>
      <c r="E2344" s="6"/>
      <c r="F2344" s="6"/>
      <c r="G2344" s="2"/>
    </row>
    <row r="2345" spans="1:7" x14ac:dyDescent="0.2">
      <c r="A2345" s="3"/>
      <c r="B2345" s="6"/>
      <c r="C2345" s="6"/>
      <c r="D2345" s="6"/>
      <c r="E2345" s="6"/>
      <c r="F2345" s="6"/>
      <c r="G2345" s="2"/>
    </row>
    <row r="2346" spans="1:7" x14ac:dyDescent="0.2">
      <c r="A2346" s="3"/>
      <c r="B2346" s="6"/>
      <c r="C2346" s="6"/>
      <c r="D2346" s="6"/>
      <c r="E2346" s="6"/>
      <c r="F2346" s="6"/>
      <c r="G2346" s="2"/>
    </row>
    <row r="2347" spans="1:7" x14ac:dyDescent="0.2">
      <c r="A2347" s="3"/>
      <c r="B2347" s="6"/>
      <c r="C2347" s="6"/>
      <c r="D2347" s="6"/>
      <c r="E2347" s="6"/>
      <c r="F2347" s="6"/>
      <c r="G2347" s="2"/>
    </row>
    <row r="2348" spans="1:7" x14ac:dyDescent="0.2">
      <c r="A2348" s="3"/>
      <c r="B2348" s="6"/>
      <c r="C2348" s="6"/>
      <c r="D2348" s="6"/>
      <c r="E2348" s="6"/>
      <c r="F2348" s="6"/>
      <c r="G2348" s="2"/>
    </row>
    <row r="2349" spans="1:7" x14ac:dyDescent="0.2">
      <c r="A2349" s="3"/>
      <c r="B2349" s="6"/>
      <c r="C2349" s="6"/>
      <c r="D2349" s="6"/>
      <c r="E2349" s="6"/>
      <c r="F2349" s="6"/>
      <c r="G2349" s="2"/>
    </row>
    <row r="2350" spans="1:7" x14ac:dyDescent="0.2">
      <c r="A2350" s="3"/>
      <c r="B2350" s="6"/>
      <c r="C2350" s="6"/>
      <c r="D2350" s="6"/>
      <c r="E2350" s="6"/>
      <c r="F2350" s="6"/>
      <c r="G2350" s="2"/>
    </row>
    <row r="2351" spans="1:7" x14ac:dyDescent="0.2">
      <c r="A2351" s="3"/>
      <c r="B2351" s="6"/>
      <c r="C2351" s="6"/>
      <c r="D2351" s="6"/>
      <c r="E2351" s="6"/>
      <c r="F2351" s="6"/>
      <c r="G2351" s="2"/>
    </row>
    <row r="2352" spans="1:7" x14ac:dyDescent="0.2">
      <c r="A2352" s="3"/>
      <c r="B2352" s="6"/>
      <c r="C2352" s="6"/>
      <c r="D2352" s="6"/>
      <c r="E2352" s="6"/>
      <c r="F2352" s="6"/>
      <c r="G2352" s="2"/>
    </row>
    <row r="2353" spans="1:7" x14ac:dyDescent="0.2">
      <c r="A2353" s="3"/>
      <c r="B2353" s="6"/>
      <c r="C2353" s="6"/>
      <c r="D2353" s="6"/>
      <c r="E2353" s="6"/>
      <c r="F2353" s="6"/>
      <c r="G2353" s="2"/>
    </row>
    <row r="2354" spans="1:7" x14ac:dyDescent="0.2">
      <c r="A2354" s="3"/>
      <c r="B2354" s="6"/>
      <c r="C2354" s="6"/>
      <c r="D2354" s="6"/>
      <c r="E2354" s="6"/>
      <c r="F2354" s="6"/>
      <c r="G2354" s="2"/>
    </row>
    <row r="2355" spans="1:7" x14ac:dyDescent="0.2">
      <c r="A2355" s="3"/>
      <c r="B2355" s="6"/>
      <c r="C2355" s="6"/>
      <c r="D2355" s="6"/>
      <c r="E2355" s="6"/>
      <c r="F2355" s="6"/>
      <c r="G2355" s="2"/>
    </row>
    <row r="2356" spans="1:7" x14ac:dyDescent="0.2">
      <c r="A2356" s="3"/>
      <c r="B2356" s="6"/>
      <c r="C2356" s="6"/>
      <c r="D2356" s="6"/>
      <c r="E2356" s="6"/>
      <c r="F2356" s="6"/>
      <c r="G2356" s="2"/>
    </row>
    <row r="2357" spans="1:7" x14ac:dyDescent="0.2">
      <c r="A2357" s="3"/>
      <c r="B2357" s="6"/>
      <c r="C2357" s="6"/>
      <c r="D2357" s="6"/>
      <c r="E2357" s="6"/>
      <c r="F2357" s="6"/>
      <c r="G2357" s="2"/>
    </row>
    <row r="2358" spans="1:7" x14ac:dyDescent="0.2">
      <c r="A2358" s="3"/>
      <c r="B2358" s="6"/>
      <c r="C2358" s="6"/>
      <c r="D2358" s="6"/>
      <c r="E2358" s="6"/>
      <c r="F2358" s="6"/>
      <c r="G2358" s="2"/>
    </row>
    <row r="2359" spans="1:7" x14ac:dyDescent="0.2">
      <c r="A2359" s="3"/>
      <c r="B2359" s="6"/>
      <c r="C2359" s="6"/>
      <c r="D2359" s="6"/>
      <c r="E2359" s="6"/>
      <c r="F2359" s="6"/>
      <c r="G2359" s="2"/>
    </row>
    <row r="2360" spans="1:7" x14ac:dyDescent="0.2">
      <c r="A2360" s="3"/>
      <c r="B2360" s="6"/>
      <c r="C2360" s="6"/>
      <c r="D2360" s="6"/>
      <c r="E2360" s="6"/>
      <c r="F2360" s="6"/>
      <c r="G2360" s="2"/>
    </row>
    <row r="2361" spans="1:7" x14ac:dyDescent="0.2">
      <c r="A2361" s="3"/>
      <c r="B2361" s="6"/>
      <c r="C2361" s="6"/>
      <c r="D2361" s="6"/>
      <c r="E2361" s="6"/>
      <c r="F2361" s="6"/>
      <c r="G2361" s="2"/>
    </row>
    <row r="2362" spans="1:7" x14ac:dyDescent="0.2">
      <c r="A2362" s="3"/>
      <c r="B2362" s="6"/>
      <c r="C2362" s="6"/>
      <c r="D2362" s="6"/>
      <c r="E2362" s="6"/>
      <c r="F2362" s="6"/>
      <c r="G2362" s="2"/>
    </row>
    <row r="2363" spans="1:7" x14ac:dyDescent="0.2">
      <c r="A2363" s="3"/>
      <c r="B2363" s="6"/>
      <c r="C2363" s="6"/>
      <c r="D2363" s="6"/>
      <c r="E2363" s="6"/>
      <c r="F2363" s="6"/>
      <c r="G2363" s="2"/>
    </row>
    <row r="2364" spans="1:7" x14ac:dyDescent="0.2">
      <c r="A2364" s="3"/>
      <c r="B2364" s="6"/>
      <c r="C2364" s="6"/>
      <c r="D2364" s="6"/>
      <c r="E2364" s="6"/>
      <c r="F2364" s="6"/>
      <c r="G2364" s="2"/>
    </row>
    <row r="2365" spans="1:7" x14ac:dyDescent="0.2">
      <c r="A2365" s="3"/>
      <c r="B2365" s="6"/>
      <c r="C2365" s="6"/>
      <c r="D2365" s="6"/>
      <c r="E2365" s="6"/>
      <c r="F2365" s="6"/>
      <c r="G2365" s="2"/>
    </row>
    <row r="2366" spans="1:7" x14ac:dyDescent="0.2">
      <c r="A2366" s="3"/>
      <c r="B2366" s="6"/>
      <c r="C2366" s="6"/>
      <c r="D2366" s="6"/>
      <c r="E2366" s="6"/>
      <c r="F2366" s="6"/>
      <c r="G2366" s="2"/>
    </row>
    <row r="2367" spans="1:7" x14ac:dyDescent="0.2">
      <c r="A2367" s="3"/>
      <c r="B2367" s="6"/>
      <c r="C2367" s="6"/>
      <c r="D2367" s="6"/>
      <c r="E2367" s="6"/>
      <c r="F2367" s="6"/>
      <c r="G2367" s="2"/>
    </row>
    <row r="2368" spans="1:7" x14ac:dyDescent="0.2">
      <c r="A2368" s="3"/>
      <c r="B2368" s="6"/>
      <c r="C2368" s="6"/>
      <c r="D2368" s="6"/>
      <c r="E2368" s="6"/>
      <c r="F2368" s="6"/>
      <c r="G2368" s="2"/>
    </row>
    <row r="2369" spans="1:7" x14ac:dyDescent="0.2">
      <c r="A2369" s="3"/>
      <c r="B2369" s="6"/>
      <c r="C2369" s="6"/>
      <c r="D2369" s="6"/>
      <c r="E2369" s="6"/>
      <c r="F2369" s="6"/>
      <c r="G2369" s="2"/>
    </row>
    <row r="2370" spans="1:7" x14ac:dyDescent="0.2">
      <c r="A2370" s="3"/>
      <c r="B2370" s="6"/>
      <c r="C2370" s="6"/>
      <c r="D2370" s="6"/>
      <c r="E2370" s="6"/>
      <c r="F2370" s="6"/>
      <c r="G2370" s="2"/>
    </row>
    <row r="2371" spans="1:7" x14ac:dyDescent="0.2">
      <c r="A2371" s="3"/>
      <c r="B2371" s="6"/>
      <c r="C2371" s="6"/>
      <c r="D2371" s="6"/>
      <c r="E2371" s="6"/>
      <c r="F2371" s="6"/>
      <c r="G2371" s="2"/>
    </row>
    <row r="2372" spans="1:7" x14ac:dyDescent="0.2">
      <c r="A2372" s="3"/>
      <c r="B2372" s="6"/>
      <c r="C2372" s="6"/>
      <c r="D2372" s="6"/>
      <c r="E2372" s="6"/>
      <c r="F2372" s="6"/>
      <c r="G2372" s="2"/>
    </row>
    <row r="2373" spans="1:7" x14ac:dyDescent="0.2">
      <c r="A2373" s="3"/>
      <c r="B2373" s="6"/>
      <c r="C2373" s="6"/>
      <c r="D2373" s="6"/>
      <c r="E2373" s="6"/>
      <c r="F2373" s="6"/>
      <c r="G2373" s="2"/>
    </row>
    <row r="2374" spans="1:7" x14ac:dyDescent="0.2">
      <c r="A2374" s="3"/>
      <c r="B2374" s="6"/>
      <c r="C2374" s="6"/>
      <c r="D2374" s="6"/>
      <c r="E2374" s="6"/>
      <c r="F2374" s="6"/>
      <c r="G2374" s="2"/>
    </row>
    <row r="2375" spans="1:7" x14ac:dyDescent="0.2">
      <c r="A2375" s="3"/>
      <c r="B2375" s="6"/>
      <c r="C2375" s="6"/>
      <c r="D2375" s="6"/>
      <c r="E2375" s="6"/>
      <c r="F2375" s="6"/>
      <c r="G2375" s="2"/>
    </row>
    <row r="2376" spans="1:7" x14ac:dyDescent="0.2">
      <c r="A2376" s="3"/>
      <c r="B2376" s="6"/>
      <c r="C2376" s="6"/>
      <c r="D2376" s="6"/>
      <c r="E2376" s="6"/>
      <c r="F2376" s="6"/>
      <c r="G2376" s="2"/>
    </row>
    <row r="2377" spans="1:7" x14ac:dyDescent="0.2">
      <c r="A2377" s="3"/>
      <c r="B2377" s="6"/>
      <c r="C2377" s="6"/>
      <c r="D2377" s="6"/>
      <c r="E2377" s="6"/>
      <c r="F2377" s="6"/>
      <c r="G2377" s="2"/>
    </row>
    <row r="2378" spans="1:7" x14ac:dyDescent="0.2">
      <c r="A2378" s="3"/>
      <c r="B2378" s="6"/>
      <c r="C2378" s="6"/>
      <c r="D2378" s="6"/>
      <c r="E2378" s="6"/>
      <c r="F2378" s="6"/>
      <c r="G2378" s="2"/>
    </row>
    <row r="2379" spans="1:7" x14ac:dyDescent="0.2">
      <c r="A2379" s="3"/>
      <c r="B2379" s="6"/>
      <c r="C2379" s="6"/>
      <c r="D2379" s="6"/>
      <c r="E2379" s="6"/>
      <c r="F2379" s="6"/>
      <c r="G2379" s="2"/>
    </row>
    <row r="2380" spans="1:7" x14ac:dyDescent="0.2">
      <c r="A2380" s="3"/>
      <c r="B2380" s="6"/>
      <c r="C2380" s="6"/>
      <c r="D2380" s="6"/>
      <c r="E2380" s="6"/>
      <c r="F2380" s="6"/>
      <c r="G2380" s="2"/>
    </row>
    <row r="2381" spans="1:7" x14ac:dyDescent="0.2">
      <c r="A2381" s="3"/>
      <c r="B2381" s="6"/>
      <c r="C2381" s="6"/>
      <c r="D2381" s="6"/>
      <c r="E2381" s="6"/>
      <c r="F2381" s="6"/>
      <c r="G2381" s="2"/>
    </row>
    <row r="2382" spans="1:7" x14ac:dyDescent="0.2">
      <c r="A2382" s="3"/>
      <c r="B2382" s="6"/>
      <c r="C2382" s="6"/>
      <c r="D2382" s="6"/>
      <c r="E2382" s="6"/>
      <c r="F2382" s="6"/>
      <c r="G2382" s="2"/>
    </row>
    <row r="2383" spans="1:7" x14ac:dyDescent="0.2">
      <c r="A2383" s="3"/>
      <c r="B2383" s="6"/>
      <c r="C2383" s="6"/>
      <c r="D2383" s="6"/>
      <c r="E2383" s="6"/>
      <c r="F2383" s="6"/>
      <c r="G2383" s="2"/>
    </row>
    <row r="2384" spans="1:7" x14ac:dyDescent="0.2">
      <c r="A2384" s="3"/>
      <c r="B2384" s="6"/>
      <c r="C2384" s="6"/>
      <c r="D2384" s="6"/>
      <c r="E2384" s="6"/>
      <c r="F2384" s="6"/>
      <c r="G2384" s="2"/>
    </row>
    <row r="2385" spans="1:7" x14ac:dyDescent="0.2">
      <c r="A2385" s="3"/>
      <c r="B2385" s="6"/>
      <c r="C2385" s="6"/>
      <c r="D2385" s="6"/>
      <c r="E2385" s="6"/>
      <c r="F2385" s="6"/>
      <c r="G2385" s="2"/>
    </row>
    <row r="2386" spans="1:7" x14ac:dyDescent="0.2">
      <c r="A2386" s="3"/>
      <c r="B2386" s="6"/>
      <c r="C2386" s="6"/>
      <c r="D2386" s="6"/>
      <c r="E2386" s="6"/>
      <c r="F2386" s="6"/>
      <c r="G2386" s="2"/>
    </row>
    <row r="2387" spans="1:7" x14ac:dyDescent="0.2">
      <c r="A2387" s="3"/>
      <c r="B2387" s="6"/>
      <c r="C2387" s="6"/>
      <c r="D2387" s="6"/>
      <c r="E2387" s="6"/>
      <c r="F2387" s="6"/>
      <c r="G2387" s="2"/>
    </row>
    <row r="2388" spans="1:7" x14ac:dyDescent="0.2">
      <c r="A2388" s="3"/>
      <c r="B2388" s="6"/>
      <c r="C2388" s="6"/>
      <c r="D2388" s="6"/>
      <c r="E2388" s="6"/>
      <c r="F2388" s="6"/>
      <c r="G2388" s="2"/>
    </row>
    <row r="2389" spans="1:7" x14ac:dyDescent="0.2">
      <c r="A2389" s="3"/>
      <c r="B2389" s="6"/>
      <c r="C2389" s="6"/>
      <c r="D2389" s="6"/>
      <c r="E2389" s="6"/>
      <c r="F2389" s="6"/>
      <c r="G2389" s="2"/>
    </row>
    <row r="2390" spans="1:7" x14ac:dyDescent="0.2">
      <c r="A2390" s="3"/>
      <c r="B2390" s="6"/>
      <c r="C2390" s="6"/>
      <c r="D2390" s="6"/>
      <c r="E2390" s="6"/>
      <c r="F2390" s="6"/>
      <c r="G2390" s="2"/>
    </row>
    <row r="2391" spans="1:7" x14ac:dyDescent="0.2">
      <c r="A2391" s="3"/>
      <c r="B2391" s="6"/>
      <c r="C2391" s="6"/>
      <c r="D2391" s="6"/>
      <c r="E2391" s="6"/>
      <c r="F2391" s="6"/>
      <c r="G2391" s="2"/>
    </row>
    <row r="2392" spans="1:7" x14ac:dyDescent="0.2">
      <c r="A2392" s="3"/>
      <c r="B2392" s="6"/>
      <c r="C2392" s="6"/>
      <c r="D2392" s="6"/>
      <c r="E2392" s="6"/>
      <c r="F2392" s="6"/>
      <c r="G2392" s="2"/>
    </row>
    <row r="2393" spans="1:7" x14ac:dyDescent="0.2">
      <c r="A2393" s="3"/>
      <c r="B2393" s="6"/>
      <c r="C2393" s="6"/>
      <c r="D2393" s="6"/>
      <c r="E2393" s="6"/>
      <c r="F2393" s="6"/>
      <c r="G2393" s="2"/>
    </row>
    <row r="2394" spans="1:7" x14ac:dyDescent="0.2">
      <c r="A2394" s="3"/>
      <c r="B2394" s="6"/>
      <c r="C2394" s="6"/>
      <c r="D2394" s="6"/>
      <c r="E2394" s="6"/>
      <c r="F2394" s="6"/>
      <c r="G2394" s="2"/>
    </row>
    <row r="2395" spans="1:7" x14ac:dyDescent="0.2">
      <c r="A2395" s="3"/>
      <c r="B2395" s="6"/>
      <c r="C2395" s="6"/>
      <c r="D2395" s="6"/>
      <c r="E2395" s="6"/>
      <c r="F2395" s="6"/>
      <c r="G2395" s="2"/>
    </row>
    <row r="2396" spans="1:7" x14ac:dyDescent="0.2">
      <c r="A2396" s="3"/>
      <c r="B2396" s="6"/>
      <c r="C2396" s="6"/>
      <c r="D2396" s="6"/>
      <c r="E2396" s="6"/>
      <c r="F2396" s="6"/>
      <c r="G2396" s="2"/>
    </row>
    <row r="2397" spans="1:7" x14ac:dyDescent="0.2">
      <c r="A2397" s="3"/>
      <c r="B2397" s="6"/>
      <c r="C2397" s="6"/>
      <c r="D2397" s="6"/>
      <c r="E2397" s="6"/>
      <c r="F2397" s="6"/>
      <c r="G2397" s="2"/>
    </row>
    <row r="2398" spans="1:7" x14ac:dyDescent="0.2">
      <c r="A2398" s="3"/>
      <c r="B2398" s="6"/>
      <c r="C2398" s="6"/>
      <c r="D2398" s="6"/>
      <c r="E2398" s="6"/>
      <c r="F2398" s="6"/>
      <c r="G2398" s="2"/>
    </row>
    <row r="2399" spans="1:7" x14ac:dyDescent="0.2">
      <c r="A2399" s="3"/>
      <c r="B2399" s="6"/>
      <c r="C2399" s="6"/>
      <c r="D2399" s="6"/>
      <c r="E2399" s="6"/>
      <c r="F2399" s="6"/>
      <c r="G2399" s="2"/>
    </row>
    <row r="2400" spans="1:7" x14ac:dyDescent="0.2">
      <c r="A2400" s="3"/>
      <c r="B2400" s="6"/>
      <c r="C2400" s="6"/>
      <c r="D2400" s="6"/>
      <c r="E2400" s="6"/>
      <c r="F2400" s="6"/>
      <c r="G2400" s="2"/>
    </row>
    <row r="2401" spans="1:7" x14ac:dyDescent="0.2">
      <c r="A2401" s="3"/>
      <c r="B2401" s="6"/>
      <c r="C2401" s="6"/>
      <c r="D2401" s="6"/>
      <c r="E2401" s="6"/>
      <c r="F2401" s="6"/>
      <c r="G2401" s="2"/>
    </row>
    <row r="2402" spans="1:7" x14ac:dyDescent="0.2">
      <c r="A2402" s="3"/>
      <c r="B2402" s="6"/>
      <c r="C2402" s="6"/>
      <c r="D2402" s="6"/>
      <c r="E2402" s="6"/>
      <c r="F2402" s="6"/>
      <c r="G2402" s="2"/>
    </row>
    <row r="2403" spans="1:7" x14ac:dyDescent="0.2">
      <c r="A2403" s="3"/>
      <c r="B2403" s="6"/>
      <c r="C2403" s="6"/>
      <c r="D2403" s="6"/>
      <c r="E2403" s="6"/>
      <c r="F2403" s="6"/>
      <c r="G2403" s="2"/>
    </row>
    <row r="2404" spans="1:7" x14ac:dyDescent="0.2">
      <c r="A2404" s="3"/>
      <c r="B2404" s="6"/>
      <c r="C2404" s="6"/>
      <c r="D2404" s="6"/>
      <c r="E2404" s="6"/>
      <c r="F2404" s="6"/>
      <c r="G2404" s="2"/>
    </row>
    <row r="2405" spans="1:7" x14ac:dyDescent="0.2">
      <c r="A2405" s="3"/>
      <c r="B2405" s="6"/>
      <c r="C2405" s="6"/>
      <c r="D2405" s="6"/>
      <c r="E2405" s="6"/>
      <c r="F2405" s="6"/>
      <c r="G2405" s="2"/>
    </row>
    <row r="2406" spans="1:7" x14ac:dyDescent="0.2">
      <c r="A2406" s="3"/>
      <c r="B2406" s="6"/>
      <c r="C2406" s="6"/>
      <c r="D2406" s="6"/>
      <c r="E2406" s="6"/>
      <c r="F2406" s="6"/>
      <c r="G2406" s="2"/>
    </row>
    <row r="2407" spans="1:7" x14ac:dyDescent="0.2">
      <c r="A2407" s="3"/>
      <c r="B2407" s="6"/>
      <c r="C2407" s="6"/>
      <c r="D2407" s="6"/>
      <c r="E2407" s="6"/>
      <c r="F2407" s="6"/>
      <c r="G2407" s="2"/>
    </row>
    <row r="2408" spans="1:7" x14ac:dyDescent="0.2">
      <c r="A2408" s="3"/>
      <c r="B2408" s="6"/>
      <c r="C2408" s="6"/>
      <c r="D2408" s="6"/>
      <c r="E2408" s="6"/>
      <c r="F2408" s="6"/>
      <c r="G2408" s="2"/>
    </row>
    <row r="2409" spans="1:7" x14ac:dyDescent="0.2">
      <c r="A2409" s="3"/>
      <c r="B2409" s="6"/>
      <c r="C2409" s="6"/>
      <c r="D2409" s="6"/>
      <c r="E2409" s="6"/>
      <c r="F2409" s="6"/>
      <c r="G2409" s="2"/>
    </row>
    <row r="2410" spans="1:7" x14ac:dyDescent="0.2">
      <c r="A2410" s="3"/>
      <c r="B2410" s="6"/>
      <c r="C2410" s="6"/>
      <c r="D2410" s="6"/>
      <c r="E2410" s="6"/>
      <c r="F2410" s="6"/>
      <c r="G2410" s="2"/>
    </row>
    <row r="2411" spans="1:7" x14ac:dyDescent="0.2">
      <c r="A2411" s="3"/>
      <c r="B2411" s="6"/>
      <c r="C2411" s="6"/>
      <c r="D2411" s="6"/>
      <c r="E2411" s="6"/>
      <c r="F2411" s="6"/>
      <c r="G2411" s="2"/>
    </row>
    <row r="2412" spans="1:7" x14ac:dyDescent="0.2">
      <c r="A2412" s="3"/>
      <c r="B2412" s="6"/>
      <c r="C2412" s="6"/>
      <c r="D2412" s="6"/>
      <c r="E2412" s="6"/>
      <c r="F2412" s="6"/>
      <c r="G2412" s="2"/>
    </row>
    <row r="2413" spans="1:7" x14ac:dyDescent="0.2">
      <c r="A2413" s="3"/>
      <c r="B2413" s="6"/>
      <c r="C2413" s="6"/>
      <c r="D2413" s="6"/>
      <c r="E2413" s="6"/>
      <c r="F2413" s="6"/>
      <c r="G2413" s="2"/>
    </row>
    <row r="2414" spans="1:7" x14ac:dyDescent="0.2">
      <c r="A2414" s="3"/>
      <c r="B2414" s="6"/>
      <c r="C2414" s="6"/>
      <c r="D2414" s="6"/>
      <c r="E2414" s="6"/>
      <c r="F2414" s="6"/>
      <c r="G2414" s="2"/>
    </row>
    <row r="2415" spans="1:7" x14ac:dyDescent="0.2">
      <c r="A2415" s="3"/>
      <c r="B2415" s="6"/>
      <c r="C2415" s="6"/>
      <c r="D2415" s="6"/>
      <c r="E2415" s="6"/>
      <c r="F2415" s="6"/>
      <c r="G2415" s="2"/>
    </row>
    <row r="2416" spans="1:7" x14ac:dyDescent="0.2">
      <c r="A2416" s="3"/>
      <c r="B2416" s="6"/>
      <c r="C2416" s="6"/>
      <c r="D2416" s="6"/>
      <c r="E2416" s="6"/>
      <c r="F2416" s="6"/>
      <c r="G2416" s="2"/>
    </row>
    <row r="2417" spans="1:7" x14ac:dyDescent="0.2">
      <c r="A2417" s="3"/>
      <c r="B2417" s="6"/>
      <c r="C2417" s="6"/>
      <c r="D2417" s="6"/>
      <c r="E2417" s="6"/>
      <c r="F2417" s="6"/>
      <c r="G2417" s="2"/>
    </row>
    <row r="2418" spans="1:7" x14ac:dyDescent="0.2">
      <c r="A2418" s="3"/>
      <c r="B2418" s="6"/>
      <c r="C2418" s="6"/>
      <c r="D2418" s="6"/>
      <c r="E2418" s="6"/>
      <c r="F2418" s="6"/>
      <c r="G2418" s="2"/>
    </row>
    <row r="2419" spans="1:7" x14ac:dyDescent="0.2">
      <c r="A2419" s="3"/>
      <c r="B2419" s="6"/>
      <c r="C2419" s="6"/>
      <c r="D2419" s="6"/>
      <c r="E2419" s="6"/>
      <c r="F2419" s="6"/>
      <c r="G2419" s="2"/>
    </row>
    <row r="2420" spans="1:7" x14ac:dyDescent="0.2">
      <c r="A2420" s="3"/>
      <c r="B2420" s="6"/>
      <c r="C2420" s="6"/>
      <c r="D2420" s="6"/>
      <c r="E2420" s="6"/>
      <c r="F2420" s="6"/>
      <c r="G2420" s="2"/>
    </row>
    <row r="2421" spans="1:7" x14ac:dyDescent="0.2">
      <c r="A2421" s="3"/>
      <c r="B2421" s="6"/>
      <c r="C2421" s="6"/>
      <c r="D2421" s="6"/>
      <c r="E2421" s="6"/>
      <c r="F2421" s="6"/>
      <c r="G2421" s="2"/>
    </row>
    <row r="2422" spans="1:7" x14ac:dyDescent="0.2">
      <c r="A2422" s="3"/>
      <c r="B2422" s="6"/>
      <c r="C2422" s="6"/>
      <c r="D2422" s="6"/>
      <c r="E2422" s="6"/>
      <c r="F2422" s="6"/>
      <c r="G2422" s="2"/>
    </row>
    <row r="2423" spans="1:7" x14ac:dyDescent="0.2">
      <c r="A2423" s="3"/>
      <c r="B2423" s="6"/>
      <c r="C2423" s="6"/>
      <c r="D2423" s="6"/>
      <c r="E2423" s="6"/>
      <c r="F2423" s="6"/>
      <c r="G2423" s="2"/>
    </row>
    <row r="2424" spans="1:7" x14ac:dyDescent="0.2">
      <c r="A2424" s="3"/>
      <c r="B2424" s="6"/>
      <c r="C2424" s="6"/>
      <c r="D2424" s="6"/>
      <c r="E2424" s="6"/>
      <c r="F2424" s="6"/>
      <c r="G2424" s="2"/>
    </row>
    <row r="2425" spans="1:7" x14ac:dyDescent="0.2">
      <c r="A2425" s="3"/>
      <c r="B2425" s="6"/>
      <c r="C2425" s="6"/>
      <c r="D2425" s="6"/>
      <c r="E2425" s="6"/>
      <c r="F2425" s="6"/>
      <c r="G2425" s="2"/>
    </row>
    <row r="2426" spans="1:7" x14ac:dyDescent="0.2">
      <c r="A2426" s="3"/>
      <c r="B2426" s="6"/>
      <c r="C2426" s="6"/>
      <c r="D2426" s="6"/>
      <c r="E2426" s="6"/>
      <c r="F2426" s="6"/>
      <c r="G2426" s="2"/>
    </row>
    <row r="2427" spans="1:7" x14ac:dyDescent="0.2">
      <c r="A2427" s="3"/>
      <c r="B2427" s="6"/>
      <c r="C2427" s="6"/>
      <c r="D2427" s="6"/>
      <c r="E2427" s="6"/>
      <c r="F2427" s="6"/>
      <c r="G2427" s="2"/>
    </row>
    <row r="2428" spans="1:7" x14ac:dyDescent="0.2">
      <c r="A2428" s="3"/>
      <c r="B2428" s="6"/>
      <c r="C2428" s="6"/>
      <c r="D2428" s="6"/>
      <c r="E2428" s="6"/>
      <c r="F2428" s="6"/>
      <c r="G2428" s="2"/>
    </row>
    <row r="2429" spans="1:7" x14ac:dyDescent="0.2">
      <c r="A2429" s="3"/>
      <c r="B2429" s="6"/>
      <c r="C2429" s="6"/>
      <c r="D2429" s="6"/>
      <c r="E2429" s="6"/>
      <c r="F2429" s="6"/>
      <c r="G2429" s="2"/>
    </row>
    <row r="2430" spans="1:7" x14ac:dyDescent="0.2">
      <c r="A2430" s="3"/>
      <c r="B2430" s="6"/>
      <c r="C2430" s="6"/>
      <c r="D2430" s="6"/>
      <c r="E2430" s="6"/>
      <c r="F2430" s="6"/>
      <c r="G2430" s="2"/>
    </row>
    <row r="2431" spans="1:7" x14ac:dyDescent="0.2">
      <c r="A2431" s="3"/>
      <c r="B2431" s="6"/>
      <c r="C2431" s="6"/>
      <c r="D2431" s="6"/>
      <c r="E2431" s="6"/>
      <c r="F2431" s="6"/>
      <c r="G2431" s="2"/>
    </row>
    <row r="2432" spans="1:7" x14ac:dyDescent="0.2">
      <c r="A2432" s="3"/>
      <c r="B2432" s="6"/>
      <c r="C2432" s="6"/>
      <c r="D2432" s="6"/>
      <c r="E2432" s="6"/>
      <c r="F2432" s="6"/>
      <c r="G2432" s="2"/>
    </row>
    <row r="2433" spans="1:7" x14ac:dyDescent="0.2">
      <c r="A2433" s="3"/>
      <c r="B2433" s="6"/>
      <c r="C2433" s="6"/>
      <c r="D2433" s="6"/>
      <c r="E2433" s="6"/>
      <c r="F2433" s="6"/>
      <c r="G2433" s="2"/>
    </row>
    <row r="2434" spans="1:7" x14ac:dyDescent="0.2">
      <c r="A2434" s="3"/>
      <c r="B2434" s="6"/>
      <c r="C2434" s="6"/>
      <c r="D2434" s="6"/>
      <c r="E2434" s="6"/>
      <c r="F2434" s="6"/>
      <c r="G2434" s="2"/>
    </row>
    <row r="2435" spans="1:7" x14ac:dyDescent="0.2">
      <c r="A2435" s="3"/>
      <c r="B2435" s="6"/>
      <c r="C2435" s="6"/>
      <c r="D2435" s="6"/>
      <c r="E2435" s="6"/>
      <c r="F2435" s="6"/>
      <c r="G2435" s="2"/>
    </row>
    <row r="2436" spans="1:7" x14ac:dyDescent="0.2">
      <c r="A2436" s="3"/>
      <c r="B2436" s="6"/>
      <c r="C2436" s="6"/>
      <c r="D2436" s="6"/>
      <c r="E2436" s="6"/>
      <c r="F2436" s="6"/>
      <c r="G2436" s="2"/>
    </row>
    <row r="2437" spans="1:7" x14ac:dyDescent="0.2">
      <c r="A2437" s="3"/>
      <c r="B2437" s="6"/>
      <c r="C2437" s="6"/>
      <c r="D2437" s="6"/>
      <c r="E2437" s="6"/>
      <c r="F2437" s="6"/>
      <c r="G2437" s="2"/>
    </row>
    <row r="2438" spans="1:7" x14ac:dyDescent="0.2">
      <c r="A2438" s="3"/>
      <c r="B2438" s="6"/>
      <c r="C2438" s="6"/>
      <c r="D2438" s="6"/>
      <c r="E2438" s="6"/>
      <c r="F2438" s="6"/>
      <c r="G2438" s="2"/>
    </row>
    <row r="2439" spans="1:7" x14ac:dyDescent="0.2">
      <c r="A2439" s="3"/>
      <c r="B2439" s="6"/>
      <c r="C2439" s="6"/>
      <c r="D2439" s="6"/>
      <c r="E2439" s="6"/>
      <c r="F2439" s="6"/>
      <c r="G2439" s="2"/>
    </row>
    <row r="2440" spans="1:7" x14ac:dyDescent="0.2">
      <c r="A2440" s="3"/>
      <c r="B2440" s="6"/>
      <c r="C2440" s="6"/>
      <c r="D2440" s="6"/>
      <c r="E2440" s="6"/>
      <c r="F2440" s="6"/>
      <c r="G2440" s="2"/>
    </row>
    <row r="2441" spans="1:7" x14ac:dyDescent="0.2">
      <c r="A2441" s="3"/>
      <c r="B2441" s="6"/>
      <c r="C2441" s="6"/>
      <c r="D2441" s="6"/>
      <c r="E2441" s="6"/>
      <c r="F2441" s="6"/>
      <c r="G2441" s="2"/>
    </row>
    <row r="2442" spans="1:7" x14ac:dyDescent="0.2">
      <c r="A2442" s="3"/>
      <c r="B2442" s="6"/>
      <c r="C2442" s="6"/>
      <c r="D2442" s="6"/>
      <c r="E2442" s="6"/>
      <c r="F2442" s="6"/>
      <c r="G2442" s="2"/>
    </row>
    <row r="2443" spans="1:7" x14ac:dyDescent="0.2">
      <c r="A2443" s="3"/>
      <c r="B2443" s="6"/>
      <c r="C2443" s="6"/>
      <c r="D2443" s="6"/>
      <c r="E2443" s="6"/>
      <c r="F2443" s="6"/>
      <c r="G2443" s="2"/>
    </row>
    <row r="2444" spans="1:7" x14ac:dyDescent="0.2">
      <c r="A2444" s="3"/>
      <c r="B2444" s="6"/>
      <c r="C2444" s="6"/>
      <c r="D2444" s="6"/>
      <c r="E2444" s="6"/>
      <c r="F2444" s="6"/>
      <c r="G2444" s="2"/>
    </row>
    <row r="2445" spans="1:7" x14ac:dyDescent="0.2">
      <c r="A2445" s="3"/>
      <c r="B2445" s="6"/>
      <c r="C2445" s="6"/>
      <c r="D2445" s="6"/>
      <c r="E2445" s="6"/>
      <c r="F2445" s="6"/>
      <c r="G2445" s="2"/>
    </row>
    <row r="2446" spans="1:7" x14ac:dyDescent="0.2">
      <c r="A2446" s="3"/>
      <c r="B2446" s="6"/>
      <c r="C2446" s="6"/>
      <c r="D2446" s="6"/>
      <c r="E2446" s="6"/>
      <c r="F2446" s="6"/>
      <c r="G2446" s="2"/>
    </row>
    <row r="2447" spans="1:7" x14ac:dyDescent="0.2">
      <c r="A2447" s="3"/>
      <c r="B2447" s="6"/>
      <c r="C2447" s="6"/>
      <c r="D2447" s="6"/>
      <c r="E2447" s="6"/>
      <c r="F2447" s="6"/>
      <c r="G2447" s="2"/>
    </row>
    <row r="2448" spans="1:7" x14ac:dyDescent="0.2">
      <c r="A2448" s="3"/>
      <c r="B2448" s="6"/>
      <c r="C2448" s="6"/>
      <c r="D2448" s="6"/>
      <c r="E2448" s="6"/>
      <c r="F2448" s="6"/>
      <c r="G2448" s="2"/>
    </row>
    <row r="2449" spans="1:7" x14ac:dyDescent="0.2">
      <c r="A2449" s="3"/>
      <c r="B2449" s="6"/>
      <c r="C2449" s="6"/>
      <c r="D2449" s="6"/>
      <c r="E2449" s="6"/>
      <c r="F2449" s="6"/>
      <c r="G2449" s="2"/>
    </row>
    <row r="2450" spans="1:7" x14ac:dyDescent="0.2">
      <c r="A2450" s="3"/>
      <c r="B2450" s="6"/>
      <c r="C2450" s="6"/>
      <c r="D2450" s="6"/>
      <c r="E2450" s="6"/>
      <c r="F2450" s="6"/>
      <c r="G2450" s="2"/>
    </row>
    <row r="2451" spans="1:7" x14ac:dyDescent="0.2">
      <c r="A2451" s="3"/>
      <c r="B2451" s="6"/>
      <c r="C2451" s="6"/>
      <c r="D2451" s="6"/>
      <c r="E2451" s="6"/>
      <c r="F2451" s="6"/>
      <c r="G2451" s="2"/>
    </row>
    <row r="2452" spans="1:7" x14ac:dyDescent="0.2">
      <c r="A2452" s="3"/>
      <c r="B2452" s="6"/>
      <c r="C2452" s="6"/>
      <c r="D2452" s="6"/>
      <c r="E2452" s="6"/>
      <c r="F2452" s="6"/>
      <c r="G2452" s="2"/>
    </row>
    <row r="2453" spans="1:7" x14ac:dyDescent="0.2">
      <c r="A2453" s="3"/>
      <c r="B2453" s="6"/>
      <c r="C2453" s="6"/>
      <c r="D2453" s="6"/>
      <c r="E2453" s="6"/>
      <c r="F2453" s="6"/>
      <c r="G2453" s="2"/>
    </row>
    <row r="2454" spans="1:7" x14ac:dyDescent="0.2">
      <c r="A2454" s="3"/>
      <c r="B2454" s="6"/>
      <c r="C2454" s="6"/>
      <c r="D2454" s="6"/>
      <c r="E2454" s="6"/>
      <c r="F2454" s="6"/>
      <c r="G2454" s="2"/>
    </row>
    <row r="2455" spans="1:7" x14ac:dyDescent="0.2">
      <c r="A2455" s="3"/>
      <c r="B2455" s="6"/>
      <c r="C2455" s="6"/>
      <c r="D2455" s="6"/>
      <c r="E2455" s="6"/>
      <c r="F2455" s="6"/>
      <c r="G2455" s="2"/>
    </row>
    <row r="2456" spans="1:7" x14ac:dyDescent="0.2">
      <c r="A2456" s="3"/>
      <c r="B2456" s="6"/>
      <c r="C2456" s="6"/>
      <c r="D2456" s="6"/>
      <c r="E2456" s="6"/>
      <c r="F2456" s="6"/>
      <c r="G2456" s="2"/>
    </row>
    <row r="2457" spans="1:7" x14ac:dyDescent="0.2">
      <c r="A2457" s="3"/>
      <c r="B2457" s="6"/>
      <c r="C2457" s="6"/>
      <c r="D2457" s="6"/>
      <c r="E2457" s="6"/>
      <c r="F2457" s="6"/>
      <c r="G2457" s="2"/>
    </row>
    <row r="2458" spans="1:7" x14ac:dyDescent="0.2">
      <c r="A2458" s="3"/>
      <c r="B2458" s="6"/>
      <c r="C2458" s="6"/>
      <c r="D2458" s="6"/>
      <c r="E2458" s="6"/>
      <c r="F2458" s="6"/>
      <c r="G2458" s="2"/>
    </row>
    <row r="2459" spans="1:7" x14ac:dyDescent="0.2">
      <c r="A2459" s="3"/>
      <c r="B2459" s="6"/>
      <c r="C2459" s="6"/>
      <c r="D2459" s="6"/>
      <c r="E2459" s="6"/>
      <c r="F2459" s="6"/>
      <c r="G2459" s="2"/>
    </row>
    <row r="2460" spans="1:7" x14ac:dyDescent="0.2">
      <c r="A2460" s="3"/>
      <c r="B2460" s="6"/>
      <c r="C2460" s="6"/>
      <c r="D2460" s="6"/>
      <c r="E2460" s="6"/>
      <c r="F2460" s="6"/>
      <c r="G2460" s="2"/>
    </row>
    <row r="2461" spans="1:7" x14ac:dyDescent="0.2">
      <c r="A2461" s="3"/>
      <c r="B2461" s="6"/>
      <c r="C2461" s="6"/>
      <c r="D2461" s="6"/>
      <c r="E2461" s="6"/>
      <c r="F2461" s="6"/>
      <c r="G2461" s="2"/>
    </row>
    <row r="2462" spans="1:7" x14ac:dyDescent="0.2">
      <c r="A2462" s="3"/>
      <c r="B2462" s="6"/>
      <c r="C2462" s="6"/>
      <c r="D2462" s="6"/>
      <c r="E2462" s="6"/>
      <c r="F2462" s="6"/>
      <c r="G2462" s="2"/>
    </row>
    <row r="2463" spans="1:7" x14ac:dyDescent="0.2">
      <c r="A2463" s="3"/>
      <c r="B2463" s="6"/>
      <c r="C2463" s="6"/>
      <c r="D2463" s="6"/>
      <c r="E2463" s="6"/>
      <c r="F2463" s="6"/>
      <c r="G2463" s="2"/>
    </row>
    <row r="2464" spans="1:7" x14ac:dyDescent="0.2">
      <c r="A2464" s="3"/>
      <c r="B2464" s="6"/>
      <c r="C2464" s="6"/>
      <c r="D2464" s="6"/>
      <c r="E2464" s="6"/>
      <c r="F2464" s="6"/>
      <c r="G2464" s="2"/>
    </row>
    <row r="2465" spans="1:7" x14ac:dyDescent="0.2">
      <c r="A2465" s="3"/>
      <c r="B2465" s="6"/>
      <c r="C2465" s="6"/>
      <c r="D2465" s="6"/>
      <c r="E2465" s="6"/>
      <c r="F2465" s="6"/>
      <c r="G2465" s="2"/>
    </row>
    <row r="2466" spans="1:7" x14ac:dyDescent="0.2">
      <c r="A2466" s="3"/>
      <c r="B2466" s="6"/>
      <c r="C2466" s="6"/>
      <c r="D2466" s="6"/>
      <c r="E2466" s="6"/>
      <c r="F2466" s="6"/>
      <c r="G2466" s="2"/>
    </row>
    <row r="2467" spans="1:7" x14ac:dyDescent="0.2">
      <c r="A2467" s="3"/>
      <c r="B2467" s="6"/>
      <c r="C2467" s="6"/>
      <c r="D2467" s="6"/>
      <c r="E2467" s="6"/>
      <c r="F2467" s="6"/>
      <c r="G2467" s="2"/>
    </row>
    <row r="2468" spans="1:7" x14ac:dyDescent="0.2">
      <c r="A2468" s="3"/>
      <c r="B2468" s="6"/>
      <c r="C2468" s="6"/>
      <c r="D2468" s="6"/>
      <c r="E2468" s="6"/>
      <c r="F2468" s="6"/>
      <c r="G2468" s="2"/>
    </row>
    <row r="2469" spans="1:7" x14ac:dyDescent="0.2">
      <c r="A2469" s="3"/>
      <c r="B2469" s="6"/>
      <c r="C2469" s="6"/>
      <c r="D2469" s="6"/>
      <c r="E2469" s="6"/>
      <c r="F2469" s="6"/>
      <c r="G2469" s="2"/>
    </row>
    <row r="2470" spans="1:7" x14ac:dyDescent="0.2">
      <c r="A2470" s="3"/>
      <c r="B2470" s="6"/>
      <c r="C2470" s="6"/>
      <c r="D2470" s="6"/>
      <c r="E2470" s="6"/>
      <c r="F2470" s="6"/>
      <c r="G2470" s="2"/>
    </row>
    <row r="2471" spans="1:7" x14ac:dyDescent="0.2">
      <c r="A2471" s="3"/>
      <c r="B2471" s="6"/>
      <c r="C2471" s="6"/>
      <c r="D2471" s="6"/>
      <c r="E2471" s="6"/>
      <c r="F2471" s="6"/>
      <c r="G2471" s="2"/>
    </row>
    <row r="2472" spans="1:7" x14ac:dyDescent="0.2">
      <c r="A2472" s="3"/>
      <c r="B2472" s="6"/>
      <c r="C2472" s="6"/>
      <c r="D2472" s="6"/>
      <c r="E2472" s="6"/>
      <c r="F2472" s="6"/>
      <c r="G2472" s="2"/>
    </row>
    <row r="2473" spans="1:7" x14ac:dyDescent="0.2">
      <c r="A2473" s="3"/>
      <c r="B2473" s="6"/>
      <c r="C2473" s="6"/>
      <c r="D2473" s="6"/>
      <c r="E2473" s="6"/>
      <c r="F2473" s="6"/>
      <c r="G2473" s="2"/>
    </row>
    <row r="2474" spans="1:7" x14ac:dyDescent="0.2">
      <c r="A2474" s="3"/>
      <c r="B2474" s="6"/>
      <c r="C2474" s="6"/>
      <c r="D2474" s="6"/>
      <c r="E2474" s="6"/>
      <c r="F2474" s="6"/>
      <c r="G2474" s="2"/>
    </row>
    <row r="2475" spans="1:7" x14ac:dyDescent="0.2">
      <c r="A2475" s="3"/>
      <c r="B2475" s="6"/>
      <c r="C2475" s="6"/>
      <c r="D2475" s="6"/>
      <c r="E2475" s="6"/>
      <c r="F2475" s="6"/>
      <c r="G2475" s="2"/>
    </row>
    <row r="2476" spans="1:7" x14ac:dyDescent="0.2">
      <c r="A2476" s="3"/>
      <c r="B2476" s="6"/>
      <c r="C2476" s="6"/>
      <c r="D2476" s="6"/>
      <c r="E2476" s="6"/>
      <c r="F2476" s="6"/>
      <c r="G2476" s="2"/>
    </row>
    <row r="2477" spans="1:7" x14ac:dyDescent="0.2">
      <c r="A2477" s="3"/>
      <c r="B2477" s="6"/>
      <c r="C2477" s="6"/>
      <c r="D2477" s="6"/>
      <c r="E2477" s="6"/>
      <c r="F2477" s="6"/>
      <c r="G2477" s="2"/>
    </row>
    <row r="2478" spans="1:7" x14ac:dyDescent="0.2">
      <c r="A2478" s="3"/>
      <c r="B2478" s="6"/>
      <c r="C2478" s="6"/>
      <c r="D2478" s="6"/>
      <c r="E2478" s="6"/>
      <c r="F2478" s="6"/>
      <c r="G2478" s="2"/>
    </row>
    <row r="2479" spans="1:7" x14ac:dyDescent="0.2">
      <c r="A2479" s="3"/>
      <c r="B2479" s="6"/>
      <c r="C2479" s="6"/>
      <c r="D2479" s="6"/>
      <c r="E2479" s="6"/>
      <c r="F2479" s="6"/>
      <c r="G2479" s="2"/>
    </row>
    <row r="2480" spans="1:7" x14ac:dyDescent="0.2">
      <c r="A2480" s="3"/>
      <c r="B2480" s="6"/>
      <c r="C2480" s="6"/>
      <c r="D2480" s="6"/>
      <c r="E2480" s="6"/>
      <c r="F2480" s="6"/>
      <c r="G2480" s="2"/>
    </row>
    <row r="2481" spans="1:7" x14ac:dyDescent="0.2">
      <c r="A2481" s="3"/>
      <c r="B2481" s="6"/>
      <c r="C2481" s="6"/>
      <c r="D2481" s="6"/>
      <c r="E2481" s="6"/>
      <c r="F2481" s="6"/>
      <c r="G2481" s="2"/>
    </row>
    <row r="2482" spans="1:7" x14ac:dyDescent="0.2">
      <c r="A2482" s="3"/>
      <c r="B2482" s="6"/>
      <c r="C2482" s="6"/>
      <c r="D2482" s="6"/>
      <c r="E2482" s="6"/>
      <c r="F2482" s="6"/>
      <c r="G2482" s="2"/>
    </row>
    <row r="2483" spans="1:7" x14ac:dyDescent="0.2">
      <c r="A2483" s="3"/>
      <c r="B2483" s="6"/>
      <c r="C2483" s="6"/>
      <c r="D2483" s="6"/>
      <c r="E2483" s="6"/>
      <c r="F2483" s="6"/>
      <c r="G2483" s="2"/>
    </row>
    <row r="2484" spans="1:7" x14ac:dyDescent="0.2">
      <c r="A2484" s="3"/>
      <c r="B2484" s="6"/>
      <c r="C2484" s="6"/>
      <c r="D2484" s="6"/>
      <c r="E2484" s="6"/>
      <c r="F2484" s="6"/>
      <c r="G2484" s="2"/>
    </row>
    <row r="2485" spans="1:7" x14ac:dyDescent="0.2">
      <c r="A2485" s="3"/>
      <c r="B2485" s="6"/>
      <c r="C2485" s="6"/>
      <c r="D2485" s="6"/>
      <c r="E2485" s="6"/>
      <c r="F2485" s="6"/>
      <c r="G2485" s="2"/>
    </row>
    <row r="2486" spans="1:7" x14ac:dyDescent="0.2">
      <c r="A2486" s="3"/>
      <c r="B2486" s="6"/>
      <c r="C2486" s="6"/>
      <c r="D2486" s="6"/>
      <c r="E2486" s="6"/>
      <c r="F2486" s="6"/>
      <c r="G2486" s="2"/>
    </row>
    <row r="2487" spans="1:7" x14ac:dyDescent="0.2">
      <c r="A2487" s="3"/>
      <c r="B2487" s="6"/>
      <c r="C2487" s="6"/>
      <c r="D2487" s="6"/>
      <c r="E2487" s="6"/>
      <c r="F2487" s="6"/>
      <c r="G2487" s="2"/>
    </row>
    <row r="2488" spans="1:7" x14ac:dyDescent="0.2">
      <c r="A2488" s="3"/>
      <c r="B2488" s="6"/>
      <c r="C2488" s="6"/>
      <c r="D2488" s="6"/>
      <c r="E2488" s="6"/>
      <c r="F2488" s="6"/>
      <c r="G2488" s="2"/>
    </row>
    <row r="2489" spans="1:7" x14ac:dyDescent="0.2">
      <c r="A2489" s="3"/>
      <c r="B2489" s="6"/>
      <c r="C2489" s="6"/>
      <c r="D2489" s="6"/>
      <c r="E2489" s="6"/>
      <c r="F2489" s="6"/>
      <c r="G2489" s="2"/>
    </row>
    <row r="2490" spans="1:7" x14ac:dyDescent="0.2">
      <c r="A2490" s="3"/>
      <c r="B2490" s="6"/>
      <c r="C2490" s="6"/>
      <c r="D2490" s="6"/>
      <c r="E2490" s="6"/>
      <c r="F2490" s="6"/>
      <c r="G2490" s="2"/>
    </row>
    <row r="2491" spans="1:7" x14ac:dyDescent="0.2">
      <c r="A2491" s="3"/>
      <c r="B2491" s="6"/>
      <c r="C2491" s="6"/>
      <c r="D2491" s="6"/>
      <c r="E2491" s="6"/>
      <c r="F2491" s="6"/>
      <c r="G2491" s="2"/>
    </row>
    <row r="2492" spans="1:7" x14ac:dyDescent="0.2">
      <c r="A2492" s="3"/>
      <c r="B2492" s="6"/>
      <c r="C2492" s="6"/>
      <c r="D2492" s="6"/>
      <c r="E2492" s="6"/>
      <c r="F2492" s="6"/>
      <c r="G2492" s="2"/>
    </row>
    <row r="2493" spans="1:7" x14ac:dyDescent="0.2">
      <c r="A2493" s="3"/>
      <c r="B2493" s="6"/>
      <c r="C2493" s="6"/>
      <c r="D2493" s="6"/>
      <c r="E2493" s="6"/>
      <c r="F2493" s="6"/>
      <c r="G2493" s="2"/>
    </row>
    <row r="2494" spans="1:7" x14ac:dyDescent="0.2">
      <c r="A2494" s="3"/>
      <c r="B2494" s="6"/>
      <c r="C2494" s="6"/>
      <c r="D2494" s="6"/>
      <c r="E2494" s="6"/>
      <c r="F2494" s="6"/>
      <c r="G2494" s="2"/>
    </row>
    <row r="2495" spans="1:7" x14ac:dyDescent="0.2">
      <c r="A2495" s="3"/>
      <c r="B2495" s="6"/>
      <c r="C2495" s="6"/>
      <c r="D2495" s="6"/>
      <c r="E2495" s="6"/>
      <c r="F2495" s="6"/>
      <c r="G2495" s="2"/>
    </row>
    <row r="2496" spans="1:7" x14ac:dyDescent="0.2">
      <c r="A2496" s="3"/>
      <c r="B2496" s="6"/>
      <c r="C2496" s="6"/>
      <c r="D2496" s="6"/>
      <c r="E2496" s="6"/>
      <c r="F2496" s="6"/>
      <c r="G2496" s="2"/>
    </row>
    <row r="2497" spans="1:7" x14ac:dyDescent="0.2">
      <c r="A2497" s="3"/>
      <c r="B2497" s="6"/>
      <c r="C2497" s="6"/>
      <c r="D2497" s="6"/>
      <c r="E2497" s="6"/>
      <c r="F2497" s="6"/>
      <c r="G2497" s="2"/>
    </row>
    <row r="2498" spans="1:7" x14ac:dyDescent="0.2">
      <c r="A2498" s="3"/>
      <c r="B2498" s="6"/>
      <c r="C2498" s="6"/>
      <c r="D2498" s="6"/>
      <c r="E2498" s="6"/>
      <c r="F2498" s="6"/>
      <c r="G2498" s="2"/>
    </row>
    <row r="2499" spans="1:7" x14ac:dyDescent="0.2">
      <c r="A2499" s="3"/>
      <c r="B2499" s="6"/>
      <c r="C2499" s="6"/>
      <c r="D2499" s="6"/>
      <c r="E2499" s="6"/>
      <c r="F2499" s="6"/>
      <c r="G2499" s="2"/>
    </row>
    <row r="2500" spans="1:7" x14ac:dyDescent="0.2">
      <c r="A2500" s="3"/>
      <c r="B2500" s="6"/>
      <c r="C2500" s="6"/>
      <c r="D2500" s="6"/>
      <c r="E2500" s="6"/>
      <c r="F2500" s="6"/>
      <c r="G2500" s="2"/>
    </row>
    <row r="2501" spans="1:7" x14ac:dyDescent="0.2">
      <c r="A2501" s="3"/>
      <c r="B2501" s="6"/>
      <c r="C2501" s="6"/>
      <c r="D2501" s="6"/>
      <c r="E2501" s="6"/>
      <c r="F2501" s="6"/>
      <c r="G2501" s="2"/>
    </row>
    <row r="2502" spans="1:7" x14ac:dyDescent="0.2">
      <c r="A2502" s="3"/>
      <c r="B2502" s="6"/>
      <c r="C2502" s="6"/>
      <c r="D2502" s="6"/>
      <c r="E2502" s="6"/>
      <c r="F2502" s="6"/>
      <c r="G2502" s="2"/>
    </row>
    <row r="2503" spans="1:7" x14ac:dyDescent="0.2">
      <c r="A2503" s="3"/>
      <c r="B2503" s="6"/>
      <c r="C2503" s="6"/>
      <c r="D2503" s="6"/>
      <c r="E2503" s="6"/>
      <c r="F2503" s="6"/>
      <c r="G2503" s="2"/>
    </row>
    <row r="2504" spans="1:7" x14ac:dyDescent="0.2">
      <c r="A2504" s="3"/>
      <c r="B2504" s="6"/>
      <c r="C2504" s="6"/>
      <c r="D2504" s="6"/>
      <c r="E2504" s="6"/>
      <c r="F2504" s="6"/>
      <c r="G2504" s="2"/>
    </row>
    <row r="2505" spans="1:7" x14ac:dyDescent="0.2">
      <c r="A2505" s="3"/>
      <c r="B2505" s="6"/>
      <c r="C2505" s="6"/>
      <c r="D2505" s="6"/>
      <c r="E2505" s="6"/>
      <c r="F2505" s="6"/>
      <c r="G2505" s="2"/>
    </row>
    <row r="2506" spans="1:7" x14ac:dyDescent="0.2">
      <c r="A2506" s="3"/>
      <c r="B2506" s="6"/>
      <c r="C2506" s="6"/>
      <c r="D2506" s="6"/>
      <c r="E2506" s="6"/>
      <c r="F2506" s="6"/>
      <c r="G2506" s="2"/>
    </row>
    <row r="2507" spans="1:7" x14ac:dyDescent="0.2">
      <c r="A2507" s="3"/>
      <c r="B2507" s="6"/>
      <c r="C2507" s="6"/>
      <c r="D2507" s="6"/>
      <c r="E2507" s="6"/>
      <c r="F2507" s="6"/>
      <c r="G2507" s="2"/>
    </row>
    <row r="2508" spans="1:7" x14ac:dyDescent="0.2">
      <c r="A2508" s="3"/>
      <c r="B2508" s="6"/>
      <c r="C2508" s="6"/>
      <c r="D2508" s="6"/>
      <c r="E2508" s="6"/>
      <c r="F2508" s="6"/>
      <c r="G2508" s="2"/>
    </row>
    <row r="2509" spans="1:7" x14ac:dyDescent="0.2">
      <c r="A2509" s="3"/>
      <c r="B2509" s="6"/>
      <c r="C2509" s="6"/>
      <c r="D2509" s="6"/>
      <c r="E2509" s="6"/>
      <c r="F2509" s="6"/>
      <c r="G2509" s="2"/>
    </row>
    <row r="2510" spans="1:7" x14ac:dyDescent="0.2">
      <c r="A2510" s="3"/>
      <c r="B2510" s="6"/>
      <c r="C2510" s="6"/>
      <c r="D2510" s="6"/>
      <c r="E2510" s="6"/>
      <c r="F2510" s="6"/>
      <c r="G2510" s="2"/>
    </row>
    <row r="2511" spans="1:7" x14ac:dyDescent="0.2">
      <c r="A2511" s="3"/>
      <c r="B2511" s="6"/>
      <c r="C2511" s="6"/>
      <c r="D2511" s="6"/>
      <c r="E2511" s="6"/>
      <c r="F2511" s="6"/>
      <c r="G2511" s="2"/>
    </row>
    <row r="2512" spans="1:7" x14ac:dyDescent="0.2">
      <c r="A2512" s="3"/>
      <c r="B2512" s="6"/>
      <c r="C2512" s="6"/>
      <c r="D2512" s="6"/>
      <c r="E2512" s="6"/>
      <c r="F2512" s="6"/>
      <c r="G2512" s="2"/>
    </row>
    <row r="2513" spans="1:7" x14ac:dyDescent="0.2">
      <c r="A2513" s="3"/>
      <c r="B2513" s="6"/>
      <c r="C2513" s="6"/>
      <c r="D2513" s="6"/>
      <c r="E2513" s="6"/>
      <c r="F2513" s="6"/>
      <c r="G2513" s="2"/>
    </row>
    <row r="2514" spans="1:7" x14ac:dyDescent="0.2">
      <c r="A2514" s="3"/>
      <c r="B2514" s="6"/>
      <c r="C2514" s="6"/>
      <c r="D2514" s="6"/>
      <c r="E2514" s="6"/>
      <c r="F2514" s="6"/>
      <c r="G2514" s="2"/>
    </row>
    <row r="2515" spans="1:7" x14ac:dyDescent="0.2">
      <c r="A2515" s="3"/>
      <c r="B2515" s="6"/>
      <c r="C2515" s="6"/>
      <c r="D2515" s="6"/>
      <c r="E2515" s="6"/>
      <c r="F2515" s="6"/>
      <c r="G2515" s="2"/>
    </row>
    <row r="2516" spans="1:7" x14ac:dyDescent="0.2">
      <c r="A2516" s="3"/>
      <c r="B2516" s="6"/>
      <c r="C2516" s="6"/>
      <c r="D2516" s="6"/>
      <c r="E2516" s="6"/>
      <c r="F2516" s="6"/>
      <c r="G2516" s="2"/>
    </row>
    <row r="2517" spans="1:7" x14ac:dyDescent="0.2">
      <c r="A2517" s="3"/>
      <c r="B2517" s="6"/>
      <c r="C2517" s="6"/>
      <c r="D2517" s="6"/>
      <c r="E2517" s="6"/>
      <c r="F2517" s="6"/>
      <c r="G2517" s="2"/>
    </row>
    <row r="2518" spans="1:7" x14ac:dyDescent="0.2">
      <c r="A2518" s="3"/>
      <c r="B2518" s="6"/>
      <c r="C2518" s="6"/>
      <c r="D2518" s="6"/>
      <c r="E2518" s="6"/>
      <c r="F2518" s="6"/>
      <c r="G2518" s="2"/>
    </row>
    <row r="2519" spans="1:7" x14ac:dyDescent="0.2">
      <c r="A2519" s="3"/>
      <c r="B2519" s="6"/>
      <c r="C2519" s="6"/>
      <c r="D2519" s="6"/>
      <c r="E2519" s="6"/>
      <c r="F2519" s="6"/>
      <c r="G2519" s="2"/>
    </row>
    <row r="2520" spans="1:7" x14ac:dyDescent="0.2">
      <c r="A2520" s="3"/>
      <c r="B2520" s="6"/>
      <c r="C2520" s="6"/>
      <c r="D2520" s="6"/>
      <c r="E2520" s="6"/>
      <c r="F2520" s="6"/>
      <c r="G2520" s="2"/>
    </row>
    <row r="2521" spans="1:7" x14ac:dyDescent="0.2">
      <c r="A2521" s="3"/>
      <c r="B2521" s="6"/>
      <c r="C2521" s="6"/>
      <c r="D2521" s="6"/>
      <c r="E2521" s="6"/>
      <c r="F2521" s="6"/>
      <c r="G2521" s="2"/>
    </row>
    <row r="2522" spans="1:7" x14ac:dyDescent="0.2">
      <c r="A2522" s="3"/>
      <c r="B2522" s="6"/>
      <c r="C2522" s="6"/>
      <c r="D2522" s="6"/>
      <c r="E2522" s="6"/>
      <c r="F2522" s="6"/>
      <c r="G2522" s="2"/>
    </row>
    <row r="2523" spans="1:7" x14ac:dyDescent="0.2">
      <c r="A2523" s="3"/>
      <c r="B2523" s="6"/>
      <c r="C2523" s="6"/>
      <c r="D2523" s="6"/>
      <c r="E2523" s="6"/>
      <c r="F2523" s="6"/>
      <c r="G2523" s="2"/>
    </row>
    <row r="2524" spans="1:7" x14ac:dyDescent="0.2">
      <c r="A2524" s="3"/>
      <c r="B2524" s="6"/>
      <c r="C2524" s="6"/>
      <c r="D2524" s="6"/>
      <c r="E2524" s="6"/>
      <c r="F2524" s="6"/>
      <c r="G2524" s="2"/>
    </row>
    <row r="2525" spans="1:7" x14ac:dyDescent="0.2">
      <c r="A2525" s="3"/>
      <c r="B2525" s="6"/>
      <c r="C2525" s="6"/>
      <c r="D2525" s="6"/>
      <c r="E2525" s="6"/>
      <c r="F2525" s="6"/>
      <c r="G2525" s="2"/>
    </row>
    <row r="2526" spans="1:7" x14ac:dyDescent="0.2">
      <c r="A2526" s="3"/>
      <c r="B2526" s="6"/>
      <c r="C2526" s="6"/>
      <c r="D2526" s="6"/>
      <c r="E2526" s="6"/>
      <c r="F2526" s="6"/>
      <c r="G2526" s="2"/>
    </row>
    <row r="2527" spans="1:7" x14ac:dyDescent="0.2">
      <c r="A2527" s="3"/>
      <c r="B2527" s="6"/>
      <c r="C2527" s="6"/>
      <c r="D2527" s="6"/>
      <c r="E2527" s="6"/>
      <c r="F2527" s="6"/>
      <c r="G2527" s="2"/>
    </row>
    <row r="2528" spans="1:7" x14ac:dyDescent="0.2">
      <c r="A2528" s="3"/>
      <c r="B2528" s="6"/>
      <c r="C2528" s="6"/>
      <c r="D2528" s="6"/>
      <c r="E2528" s="6"/>
      <c r="F2528" s="6"/>
      <c r="G2528" s="2"/>
    </row>
    <row r="2529" spans="1:7" x14ac:dyDescent="0.2">
      <c r="A2529" s="3"/>
      <c r="B2529" s="6"/>
      <c r="C2529" s="6"/>
      <c r="D2529" s="6"/>
      <c r="E2529" s="6"/>
      <c r="F2529" s="6"/>
      <c r="G2529" s="2"/>
    </row>
    <row r="2530" spans="1:7" x14ac:dyDescent="0.2">
      <c r="A2530" s="3"/>
      <c r="B2530" s="6"/>
      <c r="C2530" s="6"/>
      <c r="D2530" s="6"/>
      <c r="E2530" s="6"/>
      <c r="F2530" s="6"/>
      <c r="G2530" s="2"/>
    </row>
    <row r="2531" spans="1:7" x14ac:dyDescent="0.2">
      <c r="A2531" s="3"/>
      <c r="B2531" s="6"/>
      <c r="C2531" s="6"/>
      <c r="D2531" s="6"/>
      <c r="E2531" s="6"/>
      <c r="F2531" s="6"/>
      <c r="G2531" s="2"/>
    </row>
    <row r="2532" spans="1:7" x14ac:dyDescent="0.2">
      <c r="A2532" s="3"/>
      <c r="B2532" s="6"/>
      <c r="C2532" s="6"/>
      <c r="D2532" s="6"/>
      <c r="E2532" s="6"/>
      <c r="F2532" s="6"/>
      <c r="G2532" s="2"/>
    </row>
    <row r="2533" spans="1:7" x14ac:dyDescent="0.2">
      <c r="A2533" s="3"/>
      <c r="B2533" s="6"/>
      <c r="C2533" s="6"/>
      <c r="D2533" s="6"/>
      <c r="E2533" s="6"/>
      <c r="F2533" s="6"/>
      <c r="G2533" s="2"/>
    </row>
    <row r="2534" spans="1:7" x14ac:dyDescent="0.2">
      <c r="A2534" s="3"/>
      <c r="B2534" s="6"/>
      <c r="C2534" s="6"/>
      <c r="D2534" s="6"/>
      <c r="E2534" s="6"/>
      <c r="F2534" s="6"/>
      <c r="G2534" s="2"/>
    </row>
    <row r="2535" spans="1:7" x14ac:dyDescent="0.2">
      <c r="A2535" s="3"/>
      <c r="B2535" s="6"/>
      <c r="C2535" s="6"/>
      <c r="D2535" s="6"/>
      <c r="E2535" s="6"/>
      <c r="F2535" s="6"/>
      <c r="G2535" s="2"/>
    </row>
    <row r="2536" spans="1:7" x14ac:dyDescent="0.2">
      <c r="A2536" s="3"/>
      <c r="B2536" s="6"/>
      <c r="C2536" s="6"/>
      <c r="D2536" s="6"/>
      <c r="E2536" s="6"/>
      <c r="F2536" s="6"/>
      <c r="G2536" s="2"/>
    </row>
    <row r="2537" spans="1:7" x14ac:dyDescent="0.2">
      <c r="A2537" s="3"/>
      <c r="B2537" s="6"/>
      <c r="C2537" s="6"/>
      <c r="D2537" s="6"/>
      <c r="E2537" s="6"/>
      <c r="F2537" s="6"/>
      <c r="G2537" s="2"/>
    </row>
    <row r="2538" spans="1:7" x14ac:dyDescent="0.2">
      <c r="A2538" s="3"/>
      <c r="B2538" s="6"/>
      <c r="C2538" s="6"/>
      <c r="D2538" s="6"/>
      <c r="E2538" s="6"/>
      <c r="F2538" s="6"/>
      <c r="G2538" s="2"/>
    </row>
    <row r="2539" spans="1:7" x14ac:dyDescent="0.2">
      <c r="A2539" s="3"/>
      <c r="B2539" s="6"/>
      <c r="C2539" s="6"/>
      <c r="D2539" s="6"/>
      <c r="E2539" s="6"/>
      <c r="F2539" s="6"/>
      <c r="G2539" s="2"/>
    </row>
    <row r="2540" spans="1:7" x14ac:dyDescent="0.2">
      <c r="A2540" s="3"/>
      <c r="B2540" s="6"/>
      <c r="C2540" s="6"/>
      <c r="D2540" s="6"/>
      <c r="E2540" s="6"/>
      <c r="F2540" s="6"/>
      <c r="G2540" s="2"/>
    </row>
    <row r="2541" spans="1:7" x14ac:dyDescent="0.2">
      <c r="A2541" s="3"/>
      <c r="B2541" s="6"/>
      <c r="C2541" s="6"/>
      <c r="D2541" s="6"/>
      <c r="E2541" s="6"/>
      <c r="F2541" s="6"/>
      <c r="G2541" s="2"/>
    </row>
    <row r="2542" spans="1:7" x14ac:dyDescent="0.2">
      <c r="A2542" s="3"/>
      <c r="B2542" s="6"/>
      <c r="C2542" s="6"/>
      <c r="D2542" s="6"/>
      <c r="E2542" s="6"/>
      <c r="F2542" s="6"/>
      <c r="G2542" s="2"/>
    </row>
    <row r="2543" spans="1:7" x14ac:dyDescent="0.2">
      <c r="A2543" s="3"/>
      <c r="B2543" s="6"/>
      <c r="C2543" s="6"/>
      <c r="D2543" s="6"/>
      <c r="E2543" s="6"/>
      <c r="F2543" s="6"/>
      <c r="G2543" s="2"/>
    </row>
    <row r="2544" spans="1:7" x14ac:dyDescent="0.2">
      <c r="A2544" s="3"/>
      <c r="B2544" s="6"/>
      <c r="C2544" s="6"/>
      <c r="D2544" s="6"/>
      <c r="E2544" s="6"/>
      <c r="F2544" s="6"/>
      <c r="G2544" s="2"/>
    </row>
    <row r="2545" spans="1:7" x14ac:dyDescent="0.2">
      <c r="A2545" s="3"/>
      <c r="B2545" s="6"/>
      <c r="C2545" s="6"/>
      <c r="D2545" s="6"/>
      <c r="E2545" s="6"/>
      <c r="F2545" s="6"/>
      <c r="G2545" s="2"/>
    </row>
    <row r="2546" spans="1:7" x14ac:dyDescent="0.2">
      <c r="A2546" s="3"/>
      <c r="B2546" s="6"/>
      <c r="C2546" s="6"/>
      <c r="D2546" s="6"/>
      <c r="E2546" s="6"/>
      <c r="F2546" s="6"/>
      <c r="G2546" s="2"/>
    </row>
    <row r="2547" spans="1:7" x14ac:dyDescent="0.2">
      <c r="A2547" s="3"/>
      <c r="B2547" s="6"/>
      <c r="C2547" s="6"/>
      <c r="D2547" s="6"/>
      <c r="E2547" s="6"/>
      <c r="F2547" s="6"/>
      <c r="G2547" s="2"/>
    </row>
    <row r="2548" spans="1:7" x14ac:dyDescent="0.2">
      <c r="A2548" s="3"/>
      <c r="B2548" s="6"/>
      <c r="C2548" s="6"/>
      <c r="D2548" s="6"/>
      <c r="E2548" s="6"/>
      <c r="F2548" s="6"/>
      <c r="G2548" s="2"/>
    </row>
    <row r="2549" spans="1:7" x14ac:dyDescent="0.2">
      <c r="A2549" s="3"/>
      <c r="B2549" s="6"/>
      <c r="C2549" s="6"/>
      <c r="D2549" s="6"/>
      <c r="E2549" s="6"/>
      <c r="F2549" s="6"/>
      <c r="G2549" s="2"/>
    </row>
    <row r="2550" spans="1:7" x14ac:dyDescent="0.2">
      <c r="A2550" s="3"/>
      <c r="B2550" s="6"/>
      <c r="C2550" s="6"/>
      <c r="D2550" s="6"/>
      <c r="E2550" s="6"/>
      <c r="F2550" s="6"/>
      <c r="G2550" s="2"/>
    </row>
    <row r="2551" spans="1:7" x14ac:dyDescent="0.2">
      <c r="A2551" s="3"/>
      <c r="B2551" s="6"/>
      <c r="C2551" s="6"/>
      <c r="D2551" s="6"/>
      <c r="E2551" s="6"/>
      <c r="F2551" s="6"/>
      <c r="G2551" s="2"/>
    </row>
    <row r="2552" spans="1:7" x14ac:dyDescent="0.2">
      <c r="A2552" s="3"/>
      <c r="B2552" s="6"/>
      <c r="C2552" s="6"/>
      <c r="D2552" s="6"/>
      <c r="E2552" s="6"/>
      <c r="F2552" s="6"/>
      <c r="G2552" s="2"/>
    </row>
    <row r="2553" spans="1:7" x14ac:dyDescent="0.2">
      <c r="A2553" s="3"/>
      <c r="B2553" s="6"/>
      <c r="C2553" s="6"/>
      <c r="D2553" s="6"/>
      <c r="E2553" s="6"/>
      <c r="F2553" s="6"/>
      <c r="G2553" s="2"/>
    </row>
    <row r="2554" spans="1:7" x14ac:dyDescent="0.2">
      <c r="A2554" s="3"/>
      <c r="B2554" s="6"/>
      <c r="C2554" s="6"/>
      <c r="D2554" s="6"/>
      <c r="E2554" s="6"/>
      <c r="F2554" s="6"/>
      <c r="G2554" s="2"/>
    </row>
    <row r="2555" spans="1:7" x14ac:dyDescent="0.2">
      <c r="A2555" s="3"/>
      <c r="B2555" s="6"/>
      <c r="C2555" s="6"/>
      <c r="D2555" s="6"/>
      <c r="E2555" s="6"/>
      <c r="F2555" s="6"/>
      <c r="G2555" s="2"/>
    </row>
    <row r="2556" spans="1:7" x14ac:dyDescent="0.2">
      <c r="A2556" s="3"/>
      <c r="B2556" s="6"/>
      <c r="C2556" s="6"/>
      <c r="D2556" s="6"/>
      <c r="E2556" s="6"/>
      <c r="F2556" s="6"/>
      <c r="G2556" s="2"/>
    </row>
    <row r="2557" spans="1:7" x14ac:dyDescent="0.2">
      <c r="A2557" s="3"/>
      <c r="B2557" s="6"/>
      <c r="C2557" s="6"/>
      <c r="D2557" s="6"/>
      <c r="E2557" s="6"/>
      <c r="F2557" s="6"/>
      <c r="G2557" s="2"/>
    </row>
    <row r="2558" spans="1:7" x14ac:dyDescent="0.2">
      <c r="A2558" s="3"/>
      <c r="B2558" s="6"/>
      <c r="C2558" s="6"/>
      <c r="D2558" s="6"/>
      <c r="E2558" s="6"/>
      <c r="F2558" s="6"/>
      <c r="G2558" s="2"/>
    </row>
    <row r="2559" spans="1:7" x14ac:dyDescent="0.2">
      <c r="A2559" s="3"/>
      <c r="B2559" s="6"/>
      <c r="C2559" s="6"/>
      <c r="D2559" s="6"/>
      <c r="E2559" s="6"/>
      <c r="F2559" s="6"/>
      <c r="G2559" s="2"/>
    </row>
    <row r="2560" spans="1:7" x14ac:dyDescent="0.2">
      <c r="A2560" s="3"/>
      <c r="B2560" s="6"/>
      <c r="C2560" s="6"/>
      <c r="D2560" s="6"/>
      <c r="E2560" s="6"/>
      <c r="F2560" s="6"/>
      <c r="G2560" s="2"/>
    </row>
    <row r="2561" spans="1:7" x14ac:dyDescent="0.2">
      <c r="A2561" s="3"/>
      <c r="B2561" s="6"/>
      <c r="C2561" s="6"/>
      <c r="D2561" s="6"/>
      <c r="E2561" s="6"/>
      <c r="F2561" s="6"/>
      <c r="G2561" s="2"/>
    </row>
    <row r="2562" spans="1:7" x14ac:dyDescent="0.2">
      <c r="A2562" s="3"/>
      <c r="B2562" s="6"/>
      <c r="C2562" s="6"/>
      <c r="D2562" s="6"/>
      <c r="E2562" s="6"/>
      <c r="F2562" s="6"/>
      <c r="G2562" s="2"/>
    </row>
    <row r="2563" spans="1:7" x14ac:dyDescent="0.2">
      <c r="A2563" s="3"/>
      <c r="B2563" s="6"/>
      <c r="C2563" s="6"/>
      <c r="D2563" s="6"/>
      <c r="E2563" s="6"/>
      <c r="F2563" s="6"/>
      <c r="G2563" s="2"/>
    </row>
    <row r="2564" spans="1:7" x14ac:dyDescent="0.2">
      <c r="A2564" s="3"/>
      <c r="B2564" s="6"/>
      <c r="C2564" s="6"/>
      <c r="D2564" s="6"/>
      <c r="E2564" s="6"/>
      <c r="F2564" s="6"/>
      <c r="G2564" s="2"/>
    </row>
    <row r="2565" spans="1:7" x14ac:dyDescent="0.2">
      <c r="A2565" s="3"/>
      <c r="B2565" s="6"/>
      <c r="C2565" s="6"/>
      <c r="D2565" s="6"/>
      <c r="E2565" s="6"/>
      <c r="F2565" s="6"/>
      <c r="G2565" s="2"/>
    </row>
    <row r="2566" spans="1:7" x14ac:dyDescent="0.2">
      <c r="A2566" s="3"/>
      <c r="B2566" s="6"/>
      <c r="C2566" s="6"/>
      <c r="D2566" s="6"/>
      <c r="E2566" s="6"/>
      <c r="F2566" s="6"/>
      <c r="G2566" s="2"/>
    </row>
    <row r="2567" spans="1:7" x14ac:dyDescent="0.2">
      <c r="A2567" s="3"/>
      <c r="B2567" s="6"/>
      <c r="C2567" s="6"/>
      <c r="D2567" s="6"/>
      <c r="E2567" s="6"/>
      <c r="F2567" s="6"/>
      <c r="G2567" s="2"/>
    </row>
    <row r="2568" spans="1:7" x14ac:dyDescent="0.2">
      <c r="A2568" s="3"/>
      <c r="B2568" s="6"/>
      <c r="C2568" s="6"/>
      <c r="D2568" s="6"/>
      <c r="E2568" s="6"/>
      <c r="F2568" s="6"/>
      <c r="G2568" s="2"/>
    </row>
    <row r="2569" spans="1:7" x14ac:dyDescent="0.2">
      <c r="A2569" s="3"/>
      <c r="B2569" s="6"/>
      <c r="C2569" s="6"/>
      <c r="D2569" s="6"/>
      <c r="E2569" s="6"/>
      <c r="F2569" s="6"/>
      <c r="G2569" s="2"/>
    </row>
    <row r="2570" spans="1:7" x14ac:dyDescent="0.2">
      <c r="A2570" s="3"/>
      <c r="B2570" s="6"/>
      <c r="C2570" s="6"/>
      <c r="D2570" s="6"/>
      <c r="E2570" s="6"/>
      <c r="F2570" s="6"/>
      <c r="G2570" s="2"/>
    </row>
    <row r="2571" spans="1:7" x14ac:dyDescent="0.2">
      <c r="A2571" s="3"/>
      <c r="B2571" s="6"/>
      <c r="C2571" s="6"/>
      <c r="D2571" s="6"/>
      <c r="E2571" s="6"/>
      <c r="F2571" s="6"/>
      <c r="G2571" s="2"/>
    </row>
    <row r="2572" spans="1:7" x14ac:dyDescent="0.2">
      <c r="A2572" s="3"/>
      <c r="B2572" s="6"/>
      <c r="C2572" s="6"/>
      <c r="D2572" s="6"/>
      <c r="E2572" s="6"/>
      <c r="F2572" s="6"/>
      <c r="G2572" s="2"/>
    </row>
    <row r="2573" spans="1:7" x14ac:dyDescent="0.2">
      <c r="A2573" s="3"/>
      <c r="B2573" s="6"/>
      <c r="C2573" s="6"/>
      <c r="D2573" s="6"/>
      <c r="E2573" s="6"/>
      <c r="F2573" s="6"/>
      <c r="G2573" s="2"/>
    </row>
    <row r="2574" spans="1:7" x14ac:dyDescent="0.2">
      <c r="A2574" s="3"/>
      <c r="B2574" s="6"/>
      <c r="C2574" s="6"/>
      <c r="D2574" s="6"/>
      <c r="E2574" s="6"/>
      <c r="F2574" s="6"/>
      <c r="G2574" s="2"/>
    </row>
    <row r="2575" spans="1:7" x14ac:dyDescent="0.2">
      <c r="A2575" s="3"/>
      <c r="B2575" s="6"/>
      <c r="C2575" s="6"/>
      <c r="D2575" s="6"/>
      <c r="E2575" s="6"/>
      <c r="F2575" s="6"/>
      <c r="G2575" s="2"/>
    </row>
    <row r="2576" spans="1:7" x14ac:dyDescent="0.2">
      <c r="A2576" s="3"/>
      <c r="B2576" s="6"/>
      <c r="C2576" s="6"/>
      <c r="D2576" s="6"/>
      <c r="E2576" s="6"/>
      <c r="F2576" s="6"/>
      <c r="G2576" s="2"/>
    </row>
    <row r="2577" spans="1:7" x14ac:dyDescent="0.2">
      <c r="A2577" s="3"/>
      <c r="B2577" s="6"/>
      <c r="C2577" s="6"/>
      <c r="D2577" s="6"/>
      <c r="E2577" s="6"/>
      <c r="F2577" s="6"/>
      <c r="G2577" s="2"/>
    </row>
    <row r="2578" spans="1:7" x14ac:dyDescent="0.2">
      <c r="A2578" s="3"/>
      <c r="B2578" s="6"/>
      <c r="C2578" s="6"/>
      <c r="D2578" s="6"/>
      <c r="E2578" s="6"/>
      <c r="F2578" s="6"/>
      <c r="G2578" s="2"/>
    </row>
    <row r="2579" spans="1:7" x14ac:dyDescent="0.2">
      <c r="A2579" s="3"/>
      <c r="B2579" s="6"/>
      <c r="C2579" s="6"/>
      <c r="D2579" s="6"/>
      <c r="E2579" s="6"/>
      <c r="F2579" s="6"/>
      <c r="G2579" s="2"/>
    </row>
    <row r="2580" spans="1:7" x14ac:dyDescent="0.2">
      <c r="A2580" s="3"/>
      <c r="B2580" s="6"/>
      <c r="C2580" s="6"/>
      <c r="D2580" s="6"/>
      <c r="E2580" s="6"/>
      <c r="F2580" s="6"/>
      <c r="G2580" s="2"/>
    </row>
    <row r="2581" spans="1:7" x14ac:dyDescent="0.2">
      <c r="A2581" s="3"/>
      <c r="B2581" s="6"/>
      <c r="C2581" s="6"/>
      <c r="D2581" s="6"/>
      <c r="E2581" s="6"/>
      <c r="F2581" s="6"/>
      <c r="G2581" s="2"/>
    </row>
    <row r="2582" spans="1:7" x14ac:dyDescent="0.2">
      <c r="A2582" s="3"/>
      <c r="B2582" s="6"/>
      <c r="C2582" s="6"/>
      <c r="D2582" s="6"/>
      <c r="E2582" s="6"/>
      <c r="F2582" s="6"/>
      <c r="G2582" s="2"/>
    </row>
    <row r="2583" spans="1:7" x14ac:dyDescent="0.2">
      <c r="A2583" s="3"/>
      <c r="B2583" s="6"/>
      <c r="C2583" s="6"/>
      <c r="D2583" s="6"/>
      <c r="E2583" s="6"/>
      <c r="F2583" s="6"/>
      <c r="G2583" s="2"/>
    </row>
    <row r="2584" spans="1:7" x14ac:dyDescent="0.2">
      <c r="A2584" s="3"/>
      <c r="B2584" s="6"/>
      <c r="C2584" s="6"/>
      <c r="D2584" s="6"/>
      <c r="E2584" s="6"/>
      <c r="F2584" s="6"/>
      <c r="G2584" s="2"/>
    </row>
    <row r="2585" spans="1:7" x14ac:dyDescent="0.2">
      <c r="A2585" s="3"/>
      <c r="B2585" s="6"/>
      <c r="C2585" s="6"/>
      <c r="D2585" s="6"/>
      <c r="E2585" s="6"/>
      <c r="F2585" s="6"/>
      <c r="G2585" s="2"/>
    </row>
    <row r="2586" spans="1:7" x14ac:dyDescent="0.2">
      <c r="A2586" s="3"/>
      <c r="B2586" s="6"/>
      <c r="C2586" s="6"/>
      <c r="D2586" s="6"/>
      <c r="E2586" s="6"/>
      <c r="F2586" s="6"/>
      <c r="G2586" s="2"/>
    </row>
    <row r="2587" spans="1:7" x14ac:dyDescent="0.2">
      <c r="A2587" s="3"/>
      <c r="B2587" s="6"/>
      <c r="C2587" s="6"/>
      <c r="D2587" s="6"/>
      <c r="E2587" s="6"/>
      <c r="F2587" s="6"/>
      <c r="G2587" s="2"/>
    </row>
    <row r="2588" spans="1:7" x14ac:dyDescent="0.2">
      <c r="A2588" s="3"/>
      <c r="B2588" s="6"/>
      <c r="C2588" s="6"/>
      <c r="D2588" s="6"/>
      <c r="E2588" s="6"/>
      <c r="F2588" s="6"/>
      <c r="G2588" s="2"/>
    </row>
    <row r="2589" spans="1:7" x14ac:dyDescent="0.2">
      <c r="A2589" s="3"/>
      <c r="B2589" s="6"/>
      <c r="C2589" s="6"/>
      <c r="D2589" s="6"/>
      <c r="E2589" s="6"/>
      <c r="F2589" s="6"/>
      <c r="G2589" s="2"/>
    </row>
    <row r="2590" spans="1:7" x14ac:dyDescent="0.2">
      <c r="A2590" s="3"/>
      <c r="B2590" s="6"/>
      <c r="C2590" s="6"/>
      <c r="D2590" s="6"/>
      <c r="E2590" s="6"/>
      <c r="F2590" s="6"/>
      <c r="G2590" s="2"/>
    </row>
    <row r="2591" spans="1:7" x14ac:dyDescent="0.2">
      <c r="A2591" s="3"/>
      <c r="B2591" s="6"/>
      <c r="C2591" s="6"/>
      <c r="D2591" s="6"/>
      <c r="E2591" s="6"/>
      <c r="F2591" s="6"/>
      <c r="G2591" s="2"/>
    </row>
    <row r="2592" spans="1:7" x14ac:dyDescent="0.2">
      <c r="A2592" s="3"/>
      <c r="B2592" s="6"/>
      <c r="C2592" s="6"/>
      <c r="D2592" s="6"/>
      <c r="E2592" s="6"/>
      <c r="F2592" s="6"/>
      <c r="G2592" s="2"/>
    </row>
    <row r="2593" spans="1:7" x14ac:dyDescent="0.2">
      <c r="A2593" s="3"/>
      <c r="B2593" s="6"/>
      <c r="C2593" s="6"/>
      <c r="D2593" s="6"/>
      <c r="E2593" s="6"/>
      <c r="F2593" s="6"/>
      <c r="G2593" s="2"/>
    </row>
    <row r="2594" spans="1:7" x14ac:dyDescent="0.2">
      <c r="A2594" s="3"/>
      <c r="B2594" s="6"/>
      <c r="C2594" s="6"/>
      <c r="D2594" s="6"/>
      <c r="E2594" s="6"/>
      <c r="F2594" s="6"/>
      <c r="G2594" s="2"/>
    </row>
    <row r="2595" spans="1:7" x14ac:dyDescent="0.2">
      <c r="A2595" s="3"/>
      <c r="B2595" s="6"/>
      <c r="C2595" s="6"/>
      <c r="D2595" s="6"/>
      <c r="E2595" s="6"/>
      <c r="F2595" s="6"/>
      <c r="G2595" s="2"/>
    </row>
    <row r="2596" spans="1:7" x14ac:dyDescent="0.2">
      <c r="A2596" s="3"/>
      <c r="B2596" s="6"/>
      <c r="C2596" s="6"/>
      <c r="D2596" s="6"/>
      <c r="E2596" s="6"/>
      <c r="F2596" s="6"/>
      <c r="G2596" s="2"/>
    </row>
    <row r="2597" spans="1:7" x14ac:dyDescent="0.2">
      <c r="A2597" s="3"/>
      <c r="B2597" s="6"/>
      <c r="C2597" s="6"/>
      <c r="D2597" s="6"/>
      <c r="E2597" s="6"/>
      <c r="F2597" s="6"/>
      <c r="G2597" s="2"/>
    </row>
    <row r="2598" spans="1:7" x14ac:dyDescent="0.2">
      <c r="A2598" s="3"/>
      <c r="B2598" s="6"/>
      <c r="C2598" s="6"/>
      <c r="D2598" s="6"/>
      <c r="E2598" s="6"/>
      <c r="F2598" s="6"/>
      <c r="G2598" s="2"/>
    </row>
    <row r="2599" spans="1:7" x14ac:dyDescent="0.2">
      <c r="A2599" s="3"/>
      <c r="B2599" s="6"/>
      <c r="C2599" s="6"/>
      <c r="D2599" s="6"/>
      <c r="E2599" s="6"/>
      <c r="F2599" s="6"/>
      <c r="G2599" s="2"/>
    </row>
    <row r="2600" spans="1:7" x14ac:dyDescent="0.2">
      <c r="A2600" s="3"/>
      <c r="B2600" s="6"/>
      <c r="C2600" s="6"/>
      <c r="D2600" s="6"/>
      <c r="E2600" s="6"/>
      <c r="F2600" s="6"/>
      <c r="G2600" s="2"/>
    </row>
    <row r="2601" spans="1:7" x14ac:dyDescent="0.2">
      <c r="A2601" s="3"/>
      <c r="B2601" s="6"/>
      <c r="C2601" s="6"/>
      <c r="D2601" s="6"/>
      <c r="E2601" s="6"/>
      <c r="F2601" s="6"/>
      <c r="G2601" s="2"/>
    </row>
    <row r="2602" spans="1:7" x14ac:dyDescent="0.2">
      <c r="A2602" s="3"/>
      <c r="B2602" s="6"/>
      <c r="C2602" s="6"/>
      <c r="D2602" s="6"/>
      <c r="E2602" s="6"/>
      <c r="F2602" s="6"/>
      <c r="G2602" s="2"/>
    </row>
    <row r="2603" spans="1:7" x14ac:dyDescent="0.2">
      <c r="A2603" s="3"/>
      <c r="B2603" s="6"/>
      <c r="C2603" s="6"/>
      <c r="D2603" s="6"/>
      <c r="E2603" s="6"/>
      <c r="F2603" s="6"/>
      <c r="G2603" s="2"/>
    </row>
    <row r="2604" spans="1:7" x14ac:dyDescent="0.2">
      <c r="A2604" s="3"/>
      <c r="B2604" s="6"/>
      <c r="C2604" s="6"/>
      <c r="D2604" s="6"/>
      <c r="E2604" s="6"/>
      <c r="F2604" s="6"/>
      <c r="G2604" s="2"/>
    </row>
    <row r="2605" spans="1:7" x14ac:dyDescent="0.2">
      <c r="A2605" s="3"/>
      <c r="B2605" s="6"/>
      <c r="C2605" s="6"/>
      <c r="D2605" s="6"/>
      <c r="E2605" s="6"/>
      <c r="F2605" s="6"/>
      <c r="G2605" s="2"/>
    </row>
    <row r="2606" spans="1:7" x14ac:dyDescent="0.2">
      <c r="A2606" s="3"/>
      <c r="B2606" s="6"/>
      <c r="C2606" s="6"/>
      <c r="D2606" s="6"/>
      <c r="E2606" s="6"/>
      <c r="F2606" s="6"/>
      <c r="G2606" s="2"/>
    </row>
    <row r="2607" spans="1:7" x14ac:dyDescent="0.2">
      <c r="A2607" s="3"/>
      <c r="B2607" s="6"/>
      <c r="C2607" s="6"/>
      <c r="D2607" s="6"/>
      <c r="E2607" s="6"/>
      <c r="F2607" s="6"/>
      <c r="G2607" s="2"/>
    </row>
    <row r="2608" spans="1:7" x14ac:dyDescent="0.2">
      <c r="A2608" s="3"/>
      <c r="B2608" s="6"/>
      <c r="C2608" s="6"/>
      <c r="D2608" s="6"/>
      <c r="E2608" s="6"/>
      <c r="F2608" s="6"/>
      <c r="G2608" s="2"/>
    </row>
    <row r="2609" spans="1:7" x14ac:dyDescent="0.2">
      <c r="A2609" s="3"/>
      <c r="B2609" s="6"/>
      <c r="C2609" s="6"/>
      <c r="D2609" s="6"/>
      <c r="E2609" s="6"/>
      <c r="F2609" s="6"/>
      <c r="G2609" s="2"/>
    </row>
    <row r="2610" spans="1:7" x14ac:dyDescent="0.2">
      <c r="A2610" s="3"/>
      <c r="B2610" s="6"/>
      <c r="C2610" s="6"/>
      <c r="D2610" s="6"/>
      <c r="E2610" s="6"/>
      <c r="F2610" s="6"/>
      <c r="G2610" s="2"/>
    </row>
    <row r="2611" spans="1:7" x14ac:dyDescent="0.2">
      <c r="A2611" s="3"/>
      <c r="B2611" s="6"/>
      <c r="C2611" s="6"/>
      <c r="D2611" s="6"/>
      <c r="E2611" s="6"/>
      <c r="F2611" s="6"/>
      <c r="G2611" s="2"/>
    </row>
    <row r="2612" spans="1:7" x14ac:dyDescent="0.2">
      <c r="A2612" s="3"/>
      <c r="B2612" s="6"/>
      <c r="C2612" s="6"/>
      <c r="D2612" s="6"/>
      <c r="E2612" s="6"/>
      <c r="F2612" s="6"/>
      <c r="G2612" s="2"/>
    </row>
    <row r="2613" spans="1:7" x14ac:dyDescent="0.2">
      <c r="A2613" s="3"/>
      <c r="B2613" s="6"/>
      <c r="C2613" s="6"/>
      <c r="D2613" s="6"/>
      <c r="E2613" s="6"/>
      <c r="F2613" s="6"/>
      <c r="G2613" s="2"/>
    </row>
    <row r="2614" spans="1:7" x14ac:dyDescent="0.2">
      <c r="A2614" s="3"/>
      <c r="B2614" s="6"/>
      <c r="C2614" s="6"/>
      <c r="D2614" s="6"/>
      <c r="E2614" s="6"/>
      <c r="F2614" s="6"/>
      <c r="G2614" s="2"/>
    </row>
    <row r="2615" spans="1:7" x14ac:dyDescent="0.2">
      <c r="A2615" s="3"/>
      <c r="B2615" s="6"/>
      <c r="C2615" s="6"/>
      <c r="D2615" s="6"/>
      <c r="E2615" s="6"/>
      <c r="F2615" s="6"/>
      <c r="G2615" s="2"/>
    </row>
    <row r="2616" spans="1:7" x14ac:dyDescent="0.2">
      <c r="A2616" s="3"/>
      <c r="B2616" s="6"/>
      <c r="C2616" s="6"/>
      <c r="D2616" s="6"/>
      <c r="E2616" s="6"/>
      <c r="F2616" s="6"/>
      <c r="G2616" s="2"/>
    </row>
    <row r="2617" spans="1:7" x14ac:dyDescent="0.2">
      <c r="A2617" s="3"/>
      <c r="B2617" s="6"/>
      <c r="C2617" s="6"/>
      <c r="D2617" s="6"/>
      <c r="E2617" s="6"/>
      <c r="F2617" s="6"/>
      <c r="G2617" s="2"/>
    </row>
    <row r="2618" spans="1:7" x14ac:dyDescent="0.2">
      <c r="A2618" s="3"/>
      <c r="B2618" s="6"/>
      <c r="C2618" s="6"/>
      <c r="D2618" s="6"/>
      <c r="E2618" s="6"/>
      <c r="F2618" s="6"/>
      <c r="G2618" s="2"/>
    </row>
    <row r="2619" spans="1:7" x14ac:dyDescent="0.2">
      <c r="A2619" s="3"/>
      <c r="B2619" s="6"/>
      <c r="C2619" s="6"/>
      <c r="D2619" s="6"/>
      <c r="E2619" s="6"/>
      <c r="F2619" s="6"/>
      <c r="G2619" s="2"/>
    </row>
    <row r="2620" spans="1:7" x14ac:dyDescent="0.2">
      <c r="A2620" s="3"/>
      <c r="B2620" s="6"/>
      <c r="C2620" s="6"/>
      <c r="D2620" s="6"/>
      <c r="E2620" s="6"/>
      <c r="F2620" s="6"/>
      <c r="G2620" s="2"/>
    </row>
    <row r="2621" spans="1:7" x14ac:dyDescent="0.2">
      <c r="A2621" s="3"/>
      <c r="B2621" s="6"/>
      <c r="C2621" s="6"/>
      <c r="D2621" s="6"/>
      <c r="E2621" s="6"/>
      <c r="F2621" s="6"/>
      <c r="G2621" s="2"/>
    </row>
    <row r="2622" spans="1:7" x14ac:dyDescent="0.2">
      <c r="A2622" s="3"/>
      <c r="B2622" s="6"/>
      <c r="C2622" s="6"/>
      <c r="D2622" s="6"/>
      <c r="E2622" s="6"/>
      <c r="F2622" s="6"/>
      <c r="G2622" s="2"/>
    </row>
    <row r="2623" spans="1:7" x14ac:dyDescent="0.2">
      <c r="A2623" s="3"/>
      <c r="B2623" s="6"/>
      <c r="C2623" s="6"/>
      <c r="D2623" s="6"/>
      <c r="E2623" s="6"/>
      <c r="F2623" s="6"/>
      <c r="G2623" s="2"/>
    </row>
    <row r="2624" spans="1:7" x14ac:dyDescent="0.2">
      <c r="A2624" s="3"/>
      <c r="B2624" s="6"/>
      <c r="C2624" s="6"/>
      <c r="D2624" s="6"/>
      <c r="E2624" s="6"/>
      <c r="F2624" s="6"/>
      <c r="G2624" s="2"/>
    </row>
    <row r="2625" spans="1:7" x14ac:dyDescent="0.2">
      <c r="A2625" s="3"/>
      <c r="B2625" s="6"/>
      <c r="C2625" s="6"/>
      <c r="D2625" s="6"/>
      <c r="E2625" s="6"/>
      <c r="F2625" s="6"/>
      <c r="G2625" s="2"/>
    </row>
    <row r="2626" spans="1:7" x14ac:dyDescent="0.2">
      <c r="A2626" s="3"/>
      <c r="B2626" s="6"/>
      <c r="C2626" s="6"/>
      <c r="D2626" s="6"/>
      <c r="E2626" s="6"/>
      <c r="F2626" s="6"/>
      <c r="G2626" s="2"/>
    </row>
    <row r="2627" spans="1:7" x14ac:dyDescent="0.2">
      <c r="A2627" s="3"/>
      <c r="B2627" s="6"/>
      <c r="C2627" s="6"/>
      <c r="D2627" s="6"/>
      <c r="E2627" s="6"/>
      <c r="F2627" s="6"/>
      <c r="G2627" s="2"/>
    </row>
    <row r="2628" spans="1:7" x14ac:dyDescent="0.2">
      <c r="A2628" s="3"/>
      <c r="B2628" s="6"/>
      <c r="C2628" s="6"/>
      <c r="D2628" s="6"/>
      <c r="E2628" s="6"/>
      <c r="F2628" s="6"/>
      <c r="G2628" s="2"/>
    </row>
    <row r="2629" spans="1:7" x14ac:dyDescent="0.2">
      <c r="A2629" s="3"/>
      <c r="B2629" s="6"/>
      <c r="C2629" s="6"/>
      <c r="D2629" s="6"/>
      <c r="E2629" s="6"/>
      <c r="F2629" s="6"/>
      <c r="G2629" s="2"/>
    </row>
    <row r="2630" spans="1:7" x14ac:dyDescent="0.2">
      <c r="A2630" s="3"/>
      <c r="B2630" s="6"/>
      <c r="C2630" s="6"/>
      <c r="D2630" s="6"/>
      <c r="E2630" s="6"/>
      <c r="F2630" s="6"/>
      <c r="G2630" s="2"/>
    </row>
    <row r="2631" spans="1:7" x14ac:dyDescent="0.2">
      <c r="A2631" s="3"/>
      <c r="B2631" s="6"/>
      <c r="C2631" s="6"/>
      <c r="D2631" s="6"/>
      <c r="E2631" s="6"/>
      <c r="F2631" s="6"/>
      <c r="G2631" s="2"/>
    </row>
    <row r="2632" spans="1:7" x14ac:dyDescent="0.2">
      <c r="A2632" s="3"/>
      <c r="B2632" s="6"/>
      <c r="C2632" s="6"/>
      <c r="D2632" s="6"/>
      <c r="E2632" s="6"/>
      <c r="F2632" s="6"/>
      <c r="G2632" s="2"/>
    </row>
    <row r="2633" spans="1:7" x14ac:dyDescent="0.2">
      <c r="A2633" s="3"/>
      <c r="B2633" s="6"/>
      <c r="C2633" s="6"/>
      <c r="D2633" s="6"/>
      <c r="E2633" s="6"/>
      <c r="F2633" s="6"/>
      <c r="G2633" s="2"/>
    </row>
    <row r="2634" spans="1:7" x14ac:dyDescent="0.2">
      <c r="A2634" s="3"/>
      <c r="B2634" s="6"/>
      <c r="C2634" s="6"/>
      <c r="D2634" s="6"/>
      <c r="E2634" s="6"/>
      <c r="F2634" s="6"/>
      <c r="G2634" s="2"/>
    </row>
    <row r="2635" spans="1:7" x14ac:dyDescent="0.2">
      <c r="A2635" s="3"/>
      <c r="B2635" s="6"/>
      <c r="C2635" s="6"/>
      <c r="D2635" s="6"/>
      <c r="E2635" s="6"/>
      <c r="F2635" s="6"/>
      <c r="G2635" s="2"/>
    </row>
    <row r="2636" spans="1:7" x14ac:dyDescent="0.2">
      <c r="A2636" s="3"/>
      <c r="B2636" s="6"/>
      <c r="C2636" s="6"/>
      <c r="D2636" s="6"/>
      <c r="E2636" s="6"/>
      <c r="F2636" s="6"/>
      <c r="G2636" s="2"/>
    </row>
    <row r="2637" spans="1:7" x14ac:dyDescent="0.2">
      <c r="A2637" s="3"/>
      <c r="B2637" s="6"/>
      <c r="C2637" s="6"/>
      <c r="D2637" s="6"/>
      <c r="E2637" s="6"/>
      <c r="F2637" s="6"/>
      <c r="G2637" s="2"/>
    </row>
    <row r="2638" spans="1:7" x14ac:dyDescent="0.2">
      <c r="A2638" s="3"/>
      <c r="B2638" s="6"/>
      <c r="C2638" s="6"/>
      <c r="D2638" s="6"/>
      <c r="E2638" s="6"/>
      <c r="F2638" s="6"/>
      <c r="G2638" s="2"/>
    </row>
    <row r="2639" spans="1:7" x14ac:dyDescent="0.2">
      <c r="A2639" s="3"/>
      <c r="B2639" s="6"/>
      <c r="C2639" s="6"/>
      <c r="D2639" s="6"/>
      <c r="E2639" s="6"/>
      <c r="F2639" s="6"/>
      <c r="G2639" s="2"/>
    </row>
    <row r="2640" spans="1:7" x14ac:dyDescent="0.2">
      <c r="A2640" s="3"/>
      <c r="B2640" s="6"/>
      <c r="C2640" s="6"/>
      <c r="D2640" s="6"/>
      <c r="E2640" s="6"/>
      <c r="F2640" s="6"/>
      <c r="G2640" s="2"/>
    </row>
    <row r="2641" spans="1:7" x14ac:dyDescent="0.2">
      <c r="A2641" s="3"/>
      <c r="B2641" s="6"/>
      <c r="C2641" s="6"/>
      <c r="D2641" s="6"/>
      <c r="E2641" s="6"/>
      <c r="F2641" s="6"/>
      <c r="G2641" s="2"/>
    </row>
    <row r="2642" spans="1:7" x14ac:dyDescent="0.2">
      <c r="A2642" s="3"/>
      <c r="B2642" s="6"/>
      <c r="C2642" s="6"/>
      <c r="D2642" s="6"/>
      <c r="E2642" s="6"/>
      <c r="F2642" s="6"/>
      <c r="G2642" s="2"/>
    </row>
    <row r="2643" spans="1:7" x14ac:dyDescent="0.2">
      <c r="A2643" s="3"/>
      <c r="B2643" s="6"/>
      <c r="C2643" s="6"/>
      <c r="D2643" s="6"/>
      <c r="E2643" s="6"/>
      <c r="F2643" s="6"/>
      <c r="G2643" s="2"/>
    </row>
    <row r="2644" spans="1:7" x14ac:dyDescent="0.2">
      <c r="A2644" s="3"/>
      <c r="B2644" s="6"/>
      <c r="C2644" s="6"/>
      <c r="D2644" s="6"/>
      <c r="E2644" s="6"/>
      <c r="F2644" s="6"/>
      <c r="G2644" s="2"/>
    </row>
    <row r="2645" spans="1:7" x14ac:dyDescent="0.2">
      <c r="A2645" s="3"/>
      <c r="B2645" s="6"/>
      <c r="C2645" s="6"/>
      <c r="D2645" s="6"/>
      <c r="E2645" s="6"/>
      <c r="F2645" s="6"/>
      <c r="G2645" s="2"/>
    </row>
    <row r="2646" spans="1:7" x14ac:dyDescent="0.2">
      <c r="A2646" s="3"/>
      <c r="B2646" s="6"/>
      <c r="C2646" s="6"/>
      <c r="D2646" s="6"/>
      <c r="E2646" s="6"/>
      <c r="F2646" s="6"/>
      <c r="G2646" s="2"/>
    </row>
    <row r="2647" spans="1:7" x14ac:dyDescent="0.2">
      <c r="A2647" s="3"/>
      <c r="B2647" s="6"/>
      <c r="C2647" s="6"/>
      <c r="D2647" s="6"/>
      <c r="E2647" s="6"/>
      <c r="F2647" s="6"/>
      <c r="G2647" s="2"/>
    </row>
    <row r="2648" spans="1:7" x14ac:dyDescent="0.2">
      <c r="A2648" s="3"/>
      <c r="B2648" s="6"/>
      <c r="C2648" s="6"/>
      <c r="D2648" s="6"/>
      <c r="E2648" s="6"/>
      <c r="F2648" s="6"/>
      <c r="G2648" s="2"/>
    </row>
    <row r="2649" spans="1:7" x14ac:dyDescent="0.2">
      <c r="A2649" s="3"/>
      <c r="B2649" s="6"/>
      <c r="C2649" s="6"/>
      <c r="D2649" s="6"/>
      <c r="E2649" s="6"/>
      <c r="F2649" s="6"/>
      <c r="G2649" s="2"/>
    </row>
    <row r="2650" spans="1:7" x14ac:dyDescent="0.2">
      <c r="A2650" s="3"/>
      <c r="B2650" s="6"/>
      <c r="C2650" s="6"/>
      <c r="D2650" s="6"/>
      <c r="E2650" s="6"/>
      <c r="F2650" s="6"/>
      <c r="G2650" s="2"/>
    </row>
    <row r="2651" spans="1:7" x14ac:dyDescent="0.2">
      <c r="A2651" s="3"/>
      <c r="B2651" s="6"/>
      <c r="C2651" s="6"/>
      <c r="D2651" s="6"/>
      <c r="E2651" s="6"/>
      <c r="F2651" s="6"/>
      <c r="G2651" s="2"/>
    </row>
    <row r="2652" spans="1:7" x14ac:dyDescent="0.2">
      <c r="A2652" s="3"/>
      <c r="B2652" s="6"/>
      <c r="C2652" s="6"/>
      <c r="D2652" s="6"/>
      <c r="E2652" s="6"/>
      <c r="F2652" s="6"/>
      <c r="G2652" s="2"/>
    </row>
    <row r="2653" spans="1:7" x14ac:dyDescent="0.2">
      <c r="A2653" s="3"/>
      <c r="B2653" s="6"/>
      <c r="C2653" s="6"/>
      <c r="D2653" s="6"/>
      <c r="E2653" s="6"/>
      <c r="F2653" s="6"/>
      <c r="G2653" s="2"/>
    </row>
    <row r="2654" spans="1:7" x14ac:dyDescent="0.2">
      <c r="A2654" s="3"/>
      <c r="B2654" s="6"/>
      <c r="C2654" s="6"/>
      <c r="D2654" s="6"/>
      <c r="E2654" s="6"/>
      <c r="F2654" s="6"/>
      <c r="G2654" s="2"/>
    </row>
    <row r="2655" spans="1:7" x14ac:dyDescent="0.2">
      <c r="A2655" s="3"/>
      <c r="B2655" s="6"/>
      <c r="C2655" s="6"/>
      <c r="D2655" s="6"/>
      <c r="E2655" s="6"/>
      <c r="F2655" s="6"/>
      <c r="G2655" s="2"/>
    </row>
    <row r="2656" spans="1:7" x14ac:dyDescent="0.2">
      <c r="A2656" s="3"/>
      <c r="B2656" s="6"/>
      <c r="C2656" s="6"/>
      <c r="D2656" s="6"/>
      <c r="E2656" s="6"/>
      <c r="F2656" s="6"/>
      <c r="G2656" s="2"/>
    </row>
    <row r="2657" spans="1:7" x14ac:dyDescent="0.2">
      <c r="A2657" s="3"/>
      <c r="B2657" s="6"/>
      <c r="C2657" s="6"/>
      <c r="D2657" s="6"/>
      <c r="E2657" s="6"/>
      <c r="F2657" s="6"/>
      <c r="G2657" s="2"/>
    </row>
    <row r="2658" spans="1:7" x14ac:dyDescent="0.2">
      <c r="A2658" s="3"/>
      <c r="B2658" s="6"/>
      <c r="C2658" s="6"/>
      <c r="D2658" s="6"/>
      <c r="E2658" s="6"/>
      <c r="F2658" s="6"/>
      <c r="G2658" s="2"/>
    </row>
    <row r="2659" spans="1:7" x14ac:dyDescent="0.2">
      <c r="A2659" s="3"/>
      <c r="B2659" s="6"/>
      <c r="C2659" s="6"/>
      <c r="D2659" s="6"/>
      <c r="E2659" s="6"/>
      <c r="F2659" s="6"/>
      <c r="G2659" s="2"/>
    </row>
    <row r="2660" spans="1:7" x14ac:dyDescent="0.2">
      <c r="A2660" s="3"/>
      <c r="B2660" s="6"/>
      <c r="C2660" s="6"/>
      <c r="D2660" s="6"/>
      <c r="E2660" s="6"/>
      <c r="F2660" s="6"/>
      <c r="G2660" s="2"/>
    </row>
    <row r="2661" spans="1:7" x14ac:dyDescent="0.2">
      <c r="A2661" s="3"/>
      <c r="B2661" s="6"/>
      <c r="C2661" s="6"/>
      <c r="D2661" s="6"/>
      <c r="E2661" s="6"/>
      <c r="F2661" s="6"/>
      <c r="G2661" s="2"/>
    </row>
    <row r="2662" spans="1:7" x14ac:dyDescent="0.2">
      <c r="A2662" s="3"/>
      <c r="B2662" s="6"/>
      <c r="C2662" s="6"/>
      <c r="D2662" s="6"/>
      <c r="E2662" s="6"/>
      <c r="F2662" s="6"/>
      <c r="G2662" s="2"/>
    </row>
    <row r="2663" spans="1:7" x14ac:dyDescent="0.2">
      <c r="A2663" s="3"/>
      <c r="B2663" s="6"/>
      <c r="C2663" s="6"/>
      <c r="D2663" s="6"/>
      <c r="E2663" s="6"/>
      <c r="F2663" s="6"/>
      <c r="G2663" s="2"/>
    </row>
    <row r="2664" spans="1:7" x14ac:dyDescent="0.2">
      <c r="A2664" s="3"/>
      <c r="B2664" s="6"/>
      <c r="C2664" s="6"/>
      <c r="D2664" s="6"/>
      <c r="E2664" s="6"/>
      <c r="F2664" s="6"/>
      <c r="G2664" s="2"/>
    </row>
    <row r="2665" spans="1:7" x14ac:dyDescent="0.2">
      <c r="A2665" s="3"/>
      <c r="B2665" s="6"/>
      <c r="C2665" s="6"/>
      <c r="D2665" s="6"/>
      <c r="E2665" s="6"/>
      <c r="F2665" s="6"/>
      <c r="G2665" s="2"/>
    </row>
    <row r="2666" spans="1:7" x14ac:dyDescent="0.2">
      <c r="A2666" s="3"/>
      <c r="B2666" s="6"/>
      <c r="C2666" s="6"/>
      <c r="D2666" s="6"/>
      <c r="E2666" s="6"/>
      <c r="F2666" s="6"/>
      <c r="G2666" s="2"/>
    </row>
    <row r="2667" spans="1:7" x14ac:dyDescent="0.2">
      <c r="A2667" s="3"/>
      <c r="B2667" s="6"/>
      <c r="C2667" s="6"/>
      <c r="D2667" s="6"/>
      <c r="E2667" s="6"/>
      <c r="F2667" s="6"/>
      <c r="G2667" s="2"/>
    </row>
    <row r="2668" spans="1:7" x14ac:dyDescent="0.2">
      <c r="A2668" s="3"/>
      <c r="B2668" s="6"/>
      <c r="C2668" s="6"/>
      <c r="D2668" s="6"/>
      <c r="E2668" s="6"/>
      <c r="F2668" s="6"/>
      <c r="G2668" s="2"/>
    </row>
    <row r="2669" spans="1:7" x14ac:dyDescent="0.2">
      <c r="A2669" s="3"/>
      <c r="B2669" s="6"/>
      <c r="C2669" s="6"/>
      <c r="D2669" s="6"/>
      <c r="E2669" s="6"/>
      <c r="F2669" s="6"/>
      <c r="G2669" s="2"/>
    </row>
    <row r="2670" spans="1:7" x14ac:dyDescent="0.2">
      <c r="A2670" s="3"/>
      <c r="B2670" s="6"/>
      <c r="C2670" s="6"/>
      <c r="D2670" s="6"/>
      <c r="E2670" s="6"/>
      <c r="F2670" s="6"/>
      <c r="G2670" s="2"/>
    </row>
    <row r="2671" spans="1:7" x14ac:dyDescent="0.2">
      <c r="A2671" s="3"/>
      <c r="B2671" s="6"/>
      <c r="C2671" s="6"/>
      <c r="D2671" s="6"/>
      <c r="E2671" s="6"/>
      <c r="F2671" s="6"/>
      <c r="G2671" s="2"/>
    </row>
    <row r="2672" spans="1:7" x14ac:dyDescent="0.2">
      <c r="A2672" s="3"/>
      <c r="B2672" s="6"/>
      <c r="C2672" s="6"/>
      <c r="D2672" s="6"/>
      <c r="E2672" s="6"/>
      <c r="F2672" s="6"/>
      <c r="G2672" s="2"/>
    </row>
    <row r="2673" spans="1:7" x14ac:dyDescent="0.2">
      <c r="A2673" s="3"/>
      <c r="B2673" s="6"/>
      <c r="C2673" s="6"/>
      <c r="D2673" s="6"/>
      <c r="E2673" s="6"/>
      <c r="F2673" s="6"/>
      <c r="G2673" s="2"/>
    </row>
    <row r="2674" spans="1:7" x14ac:dyDescent="0.2">
      <c r="A2674" s="3"/>
      <c r="B2674" s="6"/>
      <c r="C2674" s="6"/>
      <c r="D2674" s="6"/>
      <c r="E2674" s="6"/>
      <c r="F2674" s="6"/>
      <c r="G2674" s="2"/>
    </row>
    <row r="2675" spans="1:7" x14ac:dyDescent="0.2">
      <c r="A2675" s="3"/>
      <c r="B2675" s="6"/>
      <c r="C2675" s="6"/>
      <c r="D2675" s="6"/>
      <c r="E2675" s="6"/>
      <c r="F2675" s="6"/>
      <c r="G2675" s="2"/>
    </row>
    <row r="2676" spans="1:7" x14ac:dyDescent="0.2">
      <c r="A2676" s="3"/>
      <c r="B2676" s="6"/>
      <c r="C2676" s="6"/>
      <c r="D2676" s="6"/>
      <c r="E2676" s="6"/>
      <c r="F2676" s="6"/>
      <c r="G2676" s="2"/>
    </row>
    <row r="2677" spans="1:7" x14ac:dyDescent="0.2">
      <c r="A2677" s="3"/>
      <c r="B2677" s="6"/>
      <c r="C2677" s="6"/>
      <c r="D2677" s="6"/>
      <c r="E2677" s="6"/>
      <c r="F2677" s="6"/>
      <c r="G2677" s="2"/>
    </row>
    <row r="2678" spans="1:7" x14ac:dyDescent="0.2">
      <c r="A2678" s="3"/>
      <c r="B2678" s="6"/>
      <c r="C2678" s="6"/>
      <c r="D2678" s="6"/>
      <c r="E2678" s="6"/>
      <c r="F2678" s="6"/>
      <c r="G2678" s="2"/>
    </row>
    <row r="2679" spans="1:7" x14ac:dyDescent="0.2">
      <c r="A2679" s="3"/>
      <c r="B2679" s="6"/>
      <c r="C2679" s="6"/>
      <c r="D2679" s="6"/>
      <c r="E2679" s="6"/>
      <c r="F2679" s="6"/>
      <c r="G2679" s="2"/>
    </row>
    <row r="2680" spans="1:7" x14ac:dyDescent="0.2">
      <c r="A2680" s="3"/>
      <c r="B2680" s="6"/>
      <c r="C2680" s="6"/>
      <c r="D2680" s="6"/>
      <c r="E2680" s="6"/>
      <c r="F2680" s="6"/>
      <c r="G2680" s="2"/>
    </row>
    <row r="2681" spans="1:7" x14ac:dyDescent="0.2">
      <c r="A2681" s="3"/>
      <c r="B2681" s="6"/>
      <c r="C2681" s="6"/>
      <c r="D2681" s="6"/>
      <c r="E2681" s="6"/>
      <c r="F2681" s="6"/>
      <c r="G2681" s="2"/>
    </row>
    <row r="2682" spans="1:7" x14ac:dyDescent="0.2">
      <c r="A2682" s="3"/>
      <c r="B2682" s="6"/>
      <c r="C2682" s="6"/>
      <c r="D2682" s="6"/>
      <c r="E2682" s="6"/>
      <c r="F2682" s="6"/>
      <c r="G2682" s="2"/>
    </row>
    <row r="2683" spans="1:7" x14ac:dyDescent="0.2">
      <c r="A2683" s="3"/>
      <c r="B2683" s="6"/>
      <c r="C2683" s="6"/>
      <c r="D2683" s="6"/>
      <c r="E2683" s="6"/>
      <c r="F2683" s="6"/>
      <c r="G2683" s="2"/>
    </row>
    <row r="2684" spans="1:7" x14ac:dyDescent="0.2">
      <c r="A2684" s="3"/>
      <c r="B2684" s="6"/>
      <c r="C2684" s="6"/>
      <c r="D2684" s="6"/>
      <c r="E2684" s="6"/>
      <c r="F2684" s="6"/>
      <c r="G2684" s="2"/>
    </row>
    <row r="2685" spans="1:7" x14ac:dyDescent="0.2">
      <c r="A2685" s="3"/>
      <c r="B2685" s="6"/>
      <c r="C2685" s="6"/>
      <c r="D2685" s="6"/>
      <c r="E2685" s="6"/>
      <c r="F2685" s="6"/>
      <c r="G2685" s="2"/>
    </row>
    <row r="2686" spans="1:7" x14ac:dyDescent="0.2">
      <c r="A2686" s="3"/>
      <c r="B2686" s="6"/>
      <c r="C2686" s="6"/>
      <c r="D2686" s="6"/>
      <c r="E2686" s="6"/>
      <c r="F2686" s="6"/>
      <c r="G2686" s="2"/>
    </row>
    <row r="2687" spans="1:7" x14ac:dyDescent="0.2">
      <c r="A2687" s="3"/>
      <c r="B2687" s="6"/>
      <c r="C2687" s="6"/>
      <c r="D2687" s="6"/>
      <c r="E2687" s="6"/>
      <c r="F2687" s="6"/>
      <c r="G2687" s="2"/>
    </row>
    <row r="2688" spans="1:7" x14ac:dyDescent="0.2">
      <c r="A2688" s="3"/>
      <c r="B2688" s="6"/>
      <c r="C2688" s="6"/>
      <c r="D2688" s="6"/>
      <c r="E2688" s="6"/>
      <c r="F2688" s="6"/>
      <c r="G2688" s="2"/>
    </row>
    <row r="2689" spans="1:7" x14ac:dyDescent="0.2">
      <c r="A2689" s="3"/>
      <c r="B2689" s="6"/>
      <c r="C2689" s="6"/>
      <c r="D2689" s="6"/>
      <c r="E2689" s="6"/>
      <c r="F2689" s="6"/>
      <c r="G2689" s="2"/>
    </row>
    <row r="2690" spans="1:7" x14ac:dyDescent="0.2">
      <c r="A2690" s="3"/>
      <c r="B2690" s="6"/>
      <c r="C2690" s="6"/>
      <c r="D2690" s="6"/>
      <c r="E2690" s="6"/>
      <c r="F2690" s="6"/>
      <c r="G2690" s="2"/>
    </row>
    <row r="2691" spans="1:7" x14ac:dyDescent="0.2">
      <c r="A2691" s="3"/>
      <c r="B2691" s="6"/>
      <c r="C2691" s="6"/>
      <c r="D2691" s="6"/>
      <c r="E2691" s="6"/>
      <c r="F2691" s="6"/>
      <c r="G2691" s="2"/>
    </row>
    <row r="2692" spans="1:7" x14ac:dyDescent="0.2">
      <c r="A2692" s="3"/>
      <c r="B2692" s="6"/>
      <c r="C2692" s="6"/>
      <c r="D2692" s="6"/>
      <c r="E2692" s="6"/>
      <c r="F2692" s="6"/>
      <c r="G2692" s="2"/>
    </row>
    <row r="2693" spans="1:7" x14ac:dyDescent="0.2">
      <c r="A2693" s="3"/>
      <c r="B2693" s="6"/>
      <c r="C2693" s="6"/>
      <c r="D2693" s="6"/>
      <c r="E2693" s="6"/>
      <c r="F2693" s="6"/>
      <c r="G2693" s="2"/>
    </row>
    <row r="2694" spans="1:7" x14ac:dyDescent="0.2">
      <c r="A2694" s="3"/>
      <c r="B2694" s="6"/>
      <c r="C2694" s="6"/>
      <c r="D2694" s="6"/>
      <c r="E2694" s="6"/>
      <c r="F2694" s="6"/>
      <c r="G2694" s="2"/>
    </row>
    <row r="2695" spans="1:7" x14ac:dyDescent="0.2">
      <c r="A2695" s="3"/>
      <c r="B2695" s="6"/>
      <c r="C2695" s="6"/>
      <c r="D2695" s="6"/>
      <c r="E2695" s="6"/>
      <c r="F2695" s="6"/>
      <c r="G2695" s="2"/>
    </row>
    <row r="2696" spans="1:7" x14ac:dyDescent="0.2">
      <c r="A2696" s="3"/>
      <c r="B2696" s="6"/>
      <c r="C2696" s="6"/>
      <c r="D2696" s="6"/>
      <c r="E2696" s="6"/>
      <c r="F2696" s="6"/>
      <c r="G2696" s="2"/>
    </row>
    <row r="2697" spans="1:7" x14ac:dyDescent="0.2">
      <c r="A2697" s="3"/>
      <c r="B2697" s="6"/>
      <c r="C2697" s="6"/>
      <c r="D2697" s="6"/>
      <c r="E2697" s="6"/>
      <c r="F2697" s="6"/>
      <c r="G2697" s="2"/>
    </row>
    <row r="2698" spans="1:7" x14ac:dyDescent="0.2">
      <c r="A2698" s="3"/>
      <c r="B2698" s="6"/>
      <c r="C2698" s="6"/>
      <c r="D2698" s="6"/>
      <c r="E2698" s="6"/>
      <c r="F2698" s="6"/>
      <c r="G2698" s="2"/>
    </row>
    <row r="2699" spans="1:7" x14ac:dyDescent="0.2">
      <c r="A2699" s="3"/>
      <c r="B2699" s="6"/>
      <c r="C2699" s="6"/>
      <c r="D2699" s="6"/>
      <c r="E2699" s="6"/>
      <c r="F2699" s="6"/>
      <c r="G2699" s="2"/>
    </row>
    <row r="2700" spans="1:7" x14ac:dyDescent="0.2">
      <c r="A2700" s="3"/>
      <c r="B2700" s="6"/>
      <c r="C2700" s="6"/>
      <c r="D2700" s="6"/>
      <c r="E2700" s="6"/>
      <c r="F2700" s="6"/>
      <c r="G2700" s="2"/>
    </row>
    <row r="2701" spans="1:7" x14ac:dyDescent="0.2">
      <c r="A2701" s="3"/>
      <c r="B2701" s="6"/>
      <c r="C2701" s="6"/>
      <c r="D2701" s="6"/>
      <c r="E2701" s="6"/>
      <c r="F2701" s="6"/>
      <c r="G2701" s="2"/>
    </row>
    <row r="2702" spans="1:7" x14ac:dyDescent="0.2">
      <c r="A2702" s="3"/>
      <c r="B2702" s="6"/>
      <c r="C2702" s="6"/>
      <c r="D2702" s="6"/>
      <c r="E2702" s="6"/>
      <c r="F2702" s="6"/>
      <c r="G2702" s="2"/>
    </row>
    <row r="2703" spans="1:7" x14ac:dyDescent="0.2">
      <c r="A2703" s="3"/>
      <c r="B2703" s="6"/>
      <c r="C2703" s="6"/>
      <c r="D2703" s="6"/>
      <c r="E2703" s="6"/>
      <c r="F2703" s="6"/>
      <c r="G2703" s="2"/>
    </row>
    <row r="2704" spans="1:7" x14ac:dyDescent="0.2">
      <c r="A2704" s="3"/>
      <c r="B2704" s="6"/>
      <c r="C2704" s="6"/>
      <c r="D2704" s="6"/>
      <c r="E2704" s="6"/>
      <c r="F2704" s="6"/>
      <c r="G2704" s="2"/>
    </row>
    <row r="2705" spans="1:7" x14ac:dyDescent="0.2">
      <c r="A2705" s="3"/>
      <c r="B2705" s="6"/>
      <c r="C2705" s="6"/>
      <c r="D2705" s="6"/>
      <c r="E2705" s="6"/>
      <c r="F2705" s="6"/>
      <c r="G2705" s="2"/>
    </row>
    <row r="2706" spans="1:7" x14ac:dyDescent="0.2">
      <c r="A2706" s="3"/>
      <c r="B2706" s="6"/>
      <c r="C2706" s="6"/>
      <c r="D2706" s="6"/>
      <c r="E2706" s="6"/>
      <c r="F2706" s="6"/>
      <c r="G2706" s="2"/>
    </row>
    <row r="2707" spans="1:7" x14ac:dyDescent="0.2">
      <c r="A2707" s="3"/>
      <c r="B2707" s="6"/>
      <c r="C2707" s="6"/>
      <c r="D2707" s="6"/>
      <c r="E2707" s="6"/>
      <c r="F2707" s="6"/>
      <c r="G2707" s="2"/>
    </row>
    <row r="2708" spans="1:7" x14ac:dyDescent="0.2">
      <c r="A2708" s="3"/>
      <c r="B2708" s="6"/>
      <c r="C2708" s="6"/>
      <c r="D2708" s="6"/>
      <c r="E2708" s="6"/>
      <c r="F2708" s="6"/>
      <c r="G2708" s="2"/>
    </row>
    <row r="2709" spans="1:7" x14ac:dyDescent="0.2">
      <c r="A2709" s="3"/>
      <c r="B2709" s="6"/>
      <c r="C2709" s="6"/>
      <c r="D2709" s="6"/>
      <c r="E2709" s="6"/>
      <c r="F2709" s="6"/>
      <c r="G2709" s="2"/>
    </row>
    <row r="2710" spans="1:7" x14ac:dyDescent="0.2">
      <c r="A2710" s="3"/>
      <c r="B2710" s="6"/>
      <c r="C2710" s="6"/>
      <c r="D2710" s="6"/>
      <c r="E2710" s="6"/>
      <c r="F2710" s="6"/>
      <c r="G2710" s="2"/>
    </row>
    <row r="2711" spans="1:7" x14ac:dyDescent="0.2">
      <c r="A2711" s="3"/>
      <c r="B2711" s="6"/>
      <c r="C2711" s="6"/>
      <c r="D2711" s="6"/>
      <c r="E2711" s="6"/>
      <c r="F2711" s="6"/>
      <c r="G2711" s="2"/>
    </row>
    <row r="2712" spans="1:7" x14ac:dyDescent="0.2">
      <c r="A2712" s="3"/>
      <c r="B2712" s="6"/>
      <c r="C2712" s="6"/>
      <c r="D2712" s="6"/>
      <c r="E2712" s="6"/>
      <c r="F2712" s="6"/>
      <c r="G2712" s="2"/>
    </row>
    <row r="2713" spans="1:7" x14ac:dyDescent="0.2">
      <c r="A2713" s="3"/>
      <c r="B2713" s="6"/>
      <c r="C2713" s="6"/>
      <c r="D2713" s="6"/>
      <c r="E2713" s="6"/>
      <c r="F2713" s="6"/>
      <c r="G2713" s="2"/>
    </row>
    <row r="2714" spans="1:7" x14ac:dyDescent="0.2">
      <c r="A2714" s="3"/>
      <c r="B2714" s="6"/>
      <c r="C2714" s="6"/>
      <c r="D2714" s="6"/>
      <c r="E2714" s="6"/>
      <c r="F2714" s="6"/>
      <c r="G2714" s="2"/>
    </row>
    <row r="2715" spans="1:7" x14ac:dyDescent="0.2">
      <c r="A2715" s="3"/>
      <c r="B2715" s="6"/>
      <c r="C2715" s="6"/>
      <c r="D2715" s="6"/>
      <c r="E2715" s="6"/>
      <c r="F2715" s="6"/>
      <c r="G2715" s="2"/>
    </row>
    <row r="2716" spans="1:7" x14ac:dyDescent="0.2">
      <c r="A2716" s="3"/>
      <c r="B2716" s="6"/>
      <c r="C2716" s="6"/>
      <c r="D2716" s="6"/>
      <c r="E2716" s="6"/>
      <c r="F2716" s="6"/>
      <c r="G2716" s="2"/>
    </row>
    <row r="2717" spans="1:7" x14ac:dyDescent="0.2">
      <c r="A2717" s="3"/>
      <c r="B2717" s="6"/>
      <c r="C2717" s="6"/>
      <c r="D2717" s="6"/>
      <c r="E2717" s="6"/>
      <c r="F2717" s="6"/>
      <c r="G2717" s="2"/>
    </row>
    <row r="2718" spans="1:7" x14ac:dyDescent="0.2">
      <c r="A2718" s="3"/>
      <c r="B2718" s="6"/>
      <c r="C2718" s="6"/>
      <c r="D2718" s="6"/>
      <c r="E2718" s="6"/>
      <c r="F2718" s="6"/>
      <c r="G2718" s="2"/>
    </row>
    <row r="2719" spans="1:7" x14ac:dyDescent="0.2">
      <c r="A2719" s="3"/>
      <c r="B2719" s="6"/>
      <c r="C2719" s="6"/>
      <c r="D2719" s="6"/>
      <c r="E2719" s="6"/>
      <c r="F2719" s="6"/>
      <c r="G2719" s="2"/>
    </row>
    <row r="2720" spans="1:7" x14ac:dyDescent="0.2">
      <c r="A2720" s="3"/>
      <c r="B2720" s="6"/>
      <c r="C2720" s="6"/>
      <c r="D2720" s="6"/>
      <c r="E2720" s="6"/>
      <c r="F2720" s="6"/>
      <c r="G2720" s="2"/>
    </row>
    <row r="2721" spans="1:7" x14ac:dyDescent="0.2">
      <c r="A2721" s="3"/>
      <c r="B2721" s="6"/>
      <c r="C2721" s="6"/>
      <c r="D2721" s="6"/>
      <c r="E2721" s="6"/>
      <c r="F2721" s="6"/>
      <c r="G2721" s="2"/>
    </row>
    <row r="2722" spans="1:7" x14ac:dyDescent="0.2">
      <c r="A2722" s="3"/>
      <c r="B2722" s="6"/>
      <c r="C2722" s="6"/>
      <c r="D2722" s="6"/>
      <c r="E2722" s="6"/>
      <c r="F2722" s="6"/>
      <c r="G2722" s="2"/>
    </row>
    <row r="2723" spans="1:7" x14ac:dyDescent="0.2">
      <c r="A2723" s="3"/>
      <c r="B2723" s="6"/>
      <c r="C2723" s="6"/>
      <c r="D2723" s="6"/>
      <c r="E2723" s="6"/>
      <c r="F2723" s="6"/>
      <c r="G2723" s="2"/>
    </row>
    <row r="2724" spans="1:7" x14ac:dyDescent="0.2">
      <c r="A2724" s="3"/>
      <c r="B2724" s="6"/>
      <c r="C2724" s="6"/>
      <c r="D2724" s="6"/>
      <c r="E2724" s="6"/>
      <c r="F2724" s="6"/>
      <c r="G2724" s="2"/>
    </row>
    <row r="2725" spans="1:7" x14ac:dyDescent="0.2">
      <c r="A2725" s="3"/>
      <c r="B2725" s="6"/>
      <c r="C2725" s="6"/>
      <c r="D2725" s="6"/>
      <c r="E2725" s="6"/>
      <c r="F2725" s="6"/>
      <c r="G2725" s="2"/>
    </row>
    <row r="2726" spans="1:7" x14ac:dyDescent="0.2">
      <c r="A2726" s="3"/>
      <c r="B2726" s="6"/>
      <c r="C2726" s="6"/>
      <c r="D2726" s="6"/>
      <c r="E2726" s="6"/>
      <c r="F2726" s="6"/>
      <c r="G2726" s="2"/>
    </row>
    <row r="2727" spans="1:7" x14ac:dyDescent="0.2">
      <c r="A2727" s="3"/>
      <c r="B2727" s="6"/>
      <c r="C2727" s="6"/>
      <c r="D2727" s="6"/>
      <c r="E2727" s="6"/>
      <c r="F2727" s="6"/>
      <c r="G2727" s="2"/>
    </row>
    <row r="2728" spans="1:7" x14ac:dyDescent="0.2">
      <c r="A2728" s="3"/>
      <c r="B2728" s="6"/>
      <c r="C2728" s="6"/>
      <c r="D2728" s="6"/>
      <c r="E2728" s="6"/>
      <c r="F2728" s="6"/>
      <c r="G2728" s="2"/>
    </row>
    <row r="2729" spans="1:7" x14ac:dyDescent="0.2">
      <c r="A2729" s="3"/>
      <c r="B2729" s="6"/>
      <c r="C2729" s="6"/>
      <c r="D2729" s="6"/>
      <c r="E2729" s="6"/>
      <c r="F2729" s="6"/>
      <c r="G2729" s="2"/>
    </row>
    <row r="2730" spans="1:7" x14ac:dyDescent="0.2">
      <c r="A2730" s="3"/>
      <c r="B2730" s="6"/>
      <c r="C2730" s="6"/>
      <c r="D2730" s="6"/>
      <c r="E2730" s="6"/>
      <c r="F2730" s="6"/>
      <c r="G2730" s="2"/>
    </row>
    <row r="2731" spans="1:7" x14ac:dyDescent="0.2">
      <c r="A2731" s="3"/>
      <c r="B2731" s="6"/>
      <c r="C2731" s="6"/>
      <c r="D2731" s="6"/>
      <c r="E2731" s="6"/>
      <c r="F2731" s="6"/>
      <c r="G2731" s="2"/>
    </row>
    <row r="2732" spans="1:7" x14ac:dyDescent="0.2">
      <c r="A2732" s="3"/>
      <c r="B2732" s="6"/>
      <c r="C2732" s="6"/>
      <c r="D2732" s="6"/>
      <c r="E2732" s="6"/>
      <c r="F2732" s="6"/>
      <c r="G2732" s="2"/>
    </row>
    <row r="2733" spans="1:7" x14ac:dyDescent="0.2">
      <c r="A2733" s="3"/>
      <c r="B2733" s="6"/>
      <c r="C2733" s="6"/>
      <c r="D2733" s="6"/>
      <c r="E2733" s="6"/>
      <c r="F2733" s="6"/>
      <c r="G2733" s="2"/>
    </row>
    <row r="2734" spans="1:7" x14ac:dyDescent="0.2">
      <c r="A2734" s="3"/>
      <c r="B2734" s="6"/>
      <c r="C2734" s="6"/>
      <c r="D2734" s="6"/>
      <c r="E2734" s="6"/>
      <c r="F2734" s="6"/>
      <c r="G2734" s="2"/>
    </row>
    <row r="2735" spans="1:7" x14ac:dyDescent="0.2">
      <c r="A2735" s="3"/>
      <c r="B2735" s="6"/>
      <c r="C2735" s="6"/>
      <c r="D2735" s="6"/>
      <c r="E2735" s="6"/>
      <c r="F2735" s="6"/>
      <c r="G2735" s="2"/>
    </row>
    <row r="2736" spans="1:7" x14ac:dyDescent="0.2">
      <c r="A2736" s="3"/>
      <c r="B2736" s="6"/>
      <c r="C2736" s="6"/>
      <c r="D2736" s="6"/>
      <c r="E2736" s="6"/>
      <c r="F2736" s="6"/>
      <c r="G2736" s="2"/>
    </row>
    <row r="2737" spans="1:7" x14ac:dyDescent="0.2">
      <c r="A2737" s="3"/>
      <c r="B2737" s="6"/>
      <c r="C2737" s="6"/>
      <c r="D2737" s="6"/>
      <c r="E2737" s="6"/>
      <c r="F2737" s="6"/>
      <c r="G2737" s="2"/>
    </row>
    <row r="2738" spans="1:7" x14ac:dyDescent="0.2">
      <c r="A2738" s="3"/>
      <c r="B2738" s="6"/>
      <c r="C2738" s="6"/>
      <c r="D2738" s="6"/>
      <c r="E2738" s="6"/>
      <c r="F2738" s="6"/>
      <c r="G2738" s="2"/>
    </row>
    <row r="2739" spans="1:7" x14ac:dyDescent="0.2">
      <c r="A2739" s="3"/>
      <c r="B2739" s="6"/>
      <c r="C2739" s="6"/>
      <c r="D2739" s="6"/>
      <c r="E2739" s="6"/>
      <c r="F2739" s="6"/>
      <c r="G2739" s="2"/>
    </row>
    <row r="2740" spans="1:7" x14ac:dyDescent="0.2">
      <c r="A2740" s="3"/>
      <c r="B2740" s="6"/>
      <c r="C2740" s="6"/>
      <c r="D2740" s="6"/>
      <c r="E2740" s="6"/>
      <c r="F2740" s="6"/>
      <c r="G2740" s="2"/>
    </row>
    <row r="2741" spans="1:7" x14ac:dyDescent="0.2">
      <c r="A2741" s="3"/>
      <c r="B2741" s="6"/>
      <c r="C2741" s="6"/>
      <c r="D2741" s="6"/>
      <c r="E2741" s="6"/>
      <c r="F2741" s="6"/>
      <c r="G2741" s="2"/>
    </row>
    <row r="2742" spans="1:7" x14ac:dyDescent="0.2">
      <c r="A2742" s="3"/>
      <c r="B2742" s="6"/>
      <c r="C2742" s="6"/>
      <c r="D2742" s="6"/>
      <c r="E2742" s="6"/>
      <c r="F2742" s="6"/>
      <c r="G2742" s="2"/>
    </row>
    <row r="2743" spans="1:7" x14ac:dyDescent="0.2">
      <c r="A2743" s="3"/>
      <c r="B2743" s="6"/>
      <c r="C2743" s="6"/>
      <c r="D2743" s="6"/>
      <c r="E2743" s="6"/>
      <c r="F2743" s="6"/>
      <c r="G2743" s="2"/>
    </row>
    <row r="2744" spans="1:7" x14ac:dyDescent="0.2">
      <c r="A2744" s="3"/>
      <c r="B2744" s="6"/>
      <c r="C2744" s="6"/>
      <c r="D2744" s="6"/>
      <c r="E2744" s="6"/>
      <c r="F2744" s="6"/>
      <c r="G2744" s="2"/>
    </row>
    <row r="2745" spans="1:7" x14ac:dyDescent="0.2">
      <c r="A2745" s="3"/>
      <c r="B2745" s="6"/>
      <c r="C2745" s="6"/>
      <c r="D2745" s="6"/>
      <c r="E2745" s="6"/>
      <c r="F2745" s="6"/>
      <c r="G2745" s="2"/>
    </row>
    <row r="2746" spans="1:7" x14ac:dyDescent="0.2">
      <c r="A2746" s="3"/>
      <c r="B2746" s="6"/>
      <c r="C2746" s="6"/>
      <c r="D2746" s="6"/>
      <c r="E2746" s="6"/>
      <c r="F2746" s="6"/>
      <c r="G2746" s="2"/>
    </row>
    <row r="2747" spans="1:7" x14ac:dyDescent="0.2">
      <c r="A2747" s="3"/>
      <c r="B2747" s="6"/>
      <c r="C2747" s="6"/>
      <c r="D2747" s="6"/>
      <c r="E2747" s="6"/>
      <c r="F2747" s="6"/>
      <c r="G2747" s="2"/>
    </row>
    <row r="2748" spans="1:7" x14ac:dyDescent="0.2">
      <c r="A2748" s="3"/>
      <c r="B2748" s="6"/>
      <c r="C2748" s="6"/>
      <c r="D2748" s="6"/>
      <c r="E2748" s="6"/>
      <c r="F2748" s="6"/>
      <c r="G2748" s="2"/>
    </row>
    <row r="2749" spans="1:7" x14ac:dyDescent="0.2">
      <c r="A2749" s="3"/>
      <c r="B2749" s="6"/>
      <c r="C2749" s="6"/>
      <c r="D2749" s="6"/>
      <c r="E2749" s="6"/>
      <c r="F2749" s="6"/>
      <c r="G2749" s="2"/>
    </row>
    <row r="2750" spans="1:7" x14ac:dyDescent="0.2">
      <c r="A2750" s="3"/>
      <c r="B2750" s="6"/>
      <c r="C2750" s="6"/>
      <c r="D2750" s="6"/>
      <c r="E2750" s="6"/>
      <c r="F2750" s="6"/>
      <c r="G2750" s="2"/>
    </row>
    <row r="2751" spans="1:7" x14ac:dyDescent="0.2">
      <c r="A2751" s="3"/>
      <c r="B2751" s="6"/>
      <c r="C2751" s="6"/>
      <c r="D2751" s="6"/>
      <c r="E2751" s="6"/>
      <c r="F2751" s="6"/>
      <c r="G2751" s="2"/>
    </row>
    <row r="2752" spans="1:7" x14ac:dyDescent="0.2">
      <c r="A2752" s="3"/>
      <c r="B2752" s="6"/>
      <c r="C2752" s="6"/>
      <c r="D2752" s="6"/>
      <c r="E2752" s="6"/>
      <c r="F2752" s="6"/>
      <c r="G2752" s="2"/>
    </row>
    <row r="2753" spans="1:7" x14ac:dyDescent="0.2">
      <c r="A2753" s="3"/>
      <c r="B2753" s="6"/>
      <c r="C2753" s="6"/>
      <c r="D2753" s="6"/>
      <c r="E2753" s="6"/>
      <c r="F2753" s="6"/>
      <c r="G2753" s="2"/>
    </row>
    <row r="2754" spans="1:7" x14ac:dyDescent="0.2">
      <c r="A2754" s="3"/>
      <c r="B2754" s="6"/>
      <c r="C2754" s="6"/>
      <c r="D2754" s="6"/>
      <c r="E2754" s="6"/>
      <c r="F2754" s="6"/>
      <c r="G2754" s="2"/>
    </row>
    <row r="2755" spans="1:7" x14ac:dyDescent="0.2">
      <c r="A2755" s="3"/>
      <c r="B2755" s="6"/>
      <c r="C2755" s="6"/>
      <c r="D2755" s="6"/>
      <c r="E2755" s="6"/>
      <c r="F2755" s="6"/>
      <c r="G2755" s="2"/>
    </row>
    <row r="2756" spans="1:7" x14ac:dyDescent="0.2">
      <c r="A2756" s="3"/>
      <c r="B2756" s="6"/>
      <c r="C2756" s="6"/>
      <c r="D2756" s="6"/>
      <c r="E2756" s="6"/>
      <c r="F2756" s="6"/>
      <c r="G2756" s="2"/>
    </row>
    <row r="2757" spans="1:7" x14ac:dyDescent="0.2">
      <c r="A2757" s="3"/>
      <c r="B2757" s="6"/>
      <c r="C2757" s="6"/>
      <c r="D2757" s="6"/>
      <c r="E2757" s="6"/>
      <c r="F2757" s="6"/>
      <c r="G2757" s="2"/>
    </row>
    <row r="2758" spans="1:7" x14ac:dyDescent="0.2">
      <c r="A2758" s="3"/>
      <c r="B2758" s="6"/>
      <c r="C2758" s="6"/>
      <c r="D2758" s="6"/>
      <c r="E2758" s="6"/>
      <c r="F2758" s="6"/>
      <c r="G2758" s="2"/>
    </row>
    <row r="2759" spans="1:7" x14ac:dyDescent="0.2">
      <c r="A2759" s="3"/>
      <c r="B2759" s="6"/>
      <c r="C2759" s="6"/>
      <c r="D2759" s="6"/>
      <c r="E2759" s="6"/>
      <c r="F2759" s="6"/>
      <c r="G2759" s="2"/>
    </row>
    <row r="2760" spans="1:7" x14ac:dyDescent="0.2">
      <c r="A2760" s="3"/>
      <c r="B2760" s="6"/>
      <c r="C2760" s="6"/>
      <c r="D2760" s="6"/>
      <c r="E2760" s="6"/>
      <c r="F2760" s="6"/>
      <c r="G2760" s="2"/>
    </row>
    <row r="2761" spans="1:7" x14ac:dyDescent="0.2">
      <c r="A2761" s="3"/>
      <c r="B2761" s="6"/>
      <c r="C2761" s="6"/>
      <c r="D2761" s="6"/>
      <c r="E2761" s="6"/>
      <c r="F2761" s="6"/>
      <c r="G2761" s="2"/>
    </row>
    <row r="2762" spans="1:7" x14ac:dyDescent="0.2">
      <c r="A2762" s="3"/>
      <c r="B2762" s="6"/>
      <c r="C2762" s="6"/>
      <c r="D2762" s="6"/>
      <c r="E2762" s="6"/>
      <c r="F2762" s="6"/>
      <c r="G2762" s="2"/>
    </row>
    <row r="2763" spans="1:7" x14ac:dyDescent="0.2">
      <c r="A2763" s="3"/>
      <c r="B2763" s="6"/>
      <c r="C2763" s="6"/>
      <c r="D2763" s="6"/>
      <c r="E2763" s="6"/>
      <c r="F2763" s="6"/>
      <c r="G2763" s="2"/>
    </row>
    <row r="2764" spans="1:7" x14ac:dyDescent="0.2">
      <c r="A2764" s="3"/>
      <c r="B2764" s="6"/>
      <c r="C2764" s="6"/>
      <c r="D2764" s="6"/>
      <c r="E2764" s="6"/>
      <c r="F2764" s="6"/>
      <c r="G2764" s="2"/>
    </row>
    <row r="2765" spans="1:7" x14ac:dyDescent="0.2">
      <c r="A2765" s="3"/>
      <c r="B2765" s="6"/>
      <c r="C2765" s="6"/>
      <c r="D2765" s="6"/>
      <c r="E2765" s="6"/>
      <c r="F2765" s="6"/>
      <c r="G2765" s="2"/>
    </row>
    <row r="2766" spans="1:7" x14ac:dyDescent="0.2">
      <c r="A2766" s="3"/>
      <c r="B2766" s="6"/>
      <c r="C2766" s="6"/>
      <c r="D2766" s="6"/>
      <c r="E2766" s="6"/>
      <c r="F2766" s="6"/>
      <c r="G2766" s="2"/>
    </row>
    <row r="2767" spans="1:7" x14ac:dyDescent="0.2">
      <c r="A2767" s="3"/>
      <c r="B2767" s="6"/>
      <c r="C2767" s="6"/>
      <c r="D2767" s="6"/>
      <c r="E2767" s="6"/>
      <c r="F2767" s="6"/>
      <c r="G2767" s="2"/>
    </row>
    <row r="2768" spans="1:7" x14ac:dyDescent="0.2">
      <c r="A2768" s="3"/>
      <c r="B2768" s="6"/>
      <c r="C2768" s="6"/>
      <c r="D2768" s="6"/>
      <c r="E2768" s="6"/>
      <c r="F2768" s="6"/>
      <c r="G2768" s="2"/>
    </row>
    <row r="2769" spans="1:7" x14ac:dyDescent="0.2">
      <c r="A2769" s="3"/>
      <c r="B2769" s="6"/>
      <c r="C2769" s="6"/>
      <c r="D2769" s="6"/>
      <c r="E2769" s="6"/>
      <c r="F2769" s="6"/>
      <c r="G2769" s="2"/>
    </row>
    <row r="2770" spans="1:7" x14ac:dyDescent="0.2">
      <c r="A2770" s="3"/>
      <c r="B2770" s="6"/>
      <c r="C2770" s="6"/>
      <c r="D2770" s="6"/>
      <c r="E2770" s="6"/>
      <c r="F2770" s="6"/>
      <c r="G2770" s="2"/>
    </row>
    <row r="2771" spans="1:7" x14ac:dyDescent="0.2">
      <c r="A2771" s="3"/>
      <c r="B2771" s="6"/>
      <c r="C2771" s="6"/>
      <c r="D2771" s="6"/>
      <c r="E2771" s="6"/>
      <c r="F2771" s="6"/>
      <c r="G2771" s="2"/>
    </row>
    <row r="2772" spans="1:7" x14ac:dyDescent="0.2">
      <c r="A2772" s="3"/>
      <c r="B2772" s="6"/>
      <c r="C2772" s="6"/>
      <c r="D2772" s="6"/>
      <c r="E2772" s="6"/>
      <c r="F2772" s="6"/>
      <c r="G2772" s="2"/>
    </row>
    <row r="2773" spans="1:7" x14ac:dyDescent="0.2">
      <c r="A2773" s="3"/>
      <c r="B2773" s="6"/>
      <c r="C2773" s="6"/>
      <c r="D2773" s="6"/>
      <c r="E2773" s="6"/>
      <c r="F2773" s="6"/>
      <c r="G2773" s="2"/>
    </row>
    <row r="2774" spans="1:7" x14ac:dyDescent="0.2">
      <c r="A2774" s="3"/>
      <c r="B2774" s="6"/>
      <c r="C2774" s="6"/>
      <c r="D2774" s="6"/>
      <c r="E2774" s="6"/>
      <c r="F2774" s="6"/>
      <c r="G2774" s="2"/>
    </row>
    <row r="2775" spans="1:7" x14ac:dyDescent="0.2">
      <c r="A2775" s="3"/>
      <c r="B2775" s="6"/>
      <c r="C2775" s="6"/>
      <c r="D2775" s="6"/>
      <c r="E2775" s="6"/>
      <c r="F2775" s="6"/>
      <c r="G2775" s="2"/>
    </row>
    <row r="2776" spans="1:7" x14ac:dyDescent="0.2">
      <c r="A2776" s="3"/>
      <c r="B2776" s="6"/>
      <c r="C2776" s="6"/>
      <c r="D2776" s="6"/>
      <c r="E2776" s="6"/>
      <c r="F2776" s="6"/>
      <c r="G2776" s="2"/>
    </row>
    <row r="2777" spans="1:7" x14ac:dyDescent="0.2">
      <c r="A2777" s="3"/>
      <c r="B2777" s="6"/>
      <c r="C2777" s="6"/>
      <c r="D2777" s="6"/>
      <c r="E2777" s="6"/>
      <c r="F2777" s="6"/>
      <c r="G2777" s="2"/>
    </row>
    <row r="2778" spans="1:7" x14ac:dyDescent="0.2">
      <c r="A2778" s="3"/>
      <c r="B2778" s="6"/>
      <c r="C2778" s="6"/>
      <c r="D2778" s="6"/>
      <c r="E2778" s="6"/>
      <c r="F2778" s="6"/>
      <c r="G2778" s="2"/>
    </row>
    <row r="2779" spans="1:7" x14ac:dyDescent="0.2">
      <c r="A2779" s="3"/>
      <c r="B2779" s="6"/>
      <c r="C2779" s="6"/>
      <c r="D2779" s="6"/>
      <c r="E2779" s="6"/>
      <c r="F2779" s="6"/>
      <c r="G2779" s="2"/>
    </row>
    <row r="2780" spans="1:7" x14ac:dyDescent="0.2">
      <c r="A2780" s="3"/>
      <c r="B2780" s="6"/>
      <c r="C2780" s="6"/>
      <c r="D2780" s="6"/>
      <c r="E2780" s="6"/>
      <c r="F2780" s="6"/>
      <c r="G2780" s="2"/>
    </row>
    <row r="2781" spans="1:7" x14ac:dyDescent="0.2">
      <c r="A2781" s="3"/>
      <c r="B2781" s="6"/>
      <c r="C2781" s="6"/>
      <c r="D2781" s="6"/>
      <c r="E2781" s="6"/>
      <c r="F2781" s="6"/>
      <c r="G2781" s="2"/>
    </row>
    <row r="2782" spans="1:7" x14ac:dyDescent="0.2">
      <c r="A2782" s="3"/>
      <c r="B2782" s="6"/>
      <c r="C2782" s="6"/>
      <c r="D2782" s="6"/>
      <c r="E2782" s="6"/>
      <c r="F2782" s="6"/>
      <c r="G2782" s="2"/>
    </row>
    <row r="2783" spans="1:7" x14ac:dyDescent="0.2">
      <c r="A2783" s="3"/>
      <c r="B2783" s="6"/>
      <c r="C2783" s="6"/>
      <c r="D2783" s="6"/>
      <c r="E2783" s="6"/>
      <c r="F2783" s="6"/>
      <c r="G2783" s="2"/>
    </row>
    <row r="2784" spans="1:7" x14ac:dyDescent="0.2">
      <c r="A2784" s="3"/>
      <c r="B2784" s="6"/>
      <c r="C2784" s="6"/>
      <c r="D2784" s="6"/>
      <c r="E2784" s="6"/>
      <c r="F2784" s="6"/>
      <c r="G2784" s="2"/>
    </row>
    <row r="2785" spans="1:7" x14ac:dyDescent="0.2">
      <c r="A2785" s="3"/>
      <c r="B2785" s="6"/>
      <c r="C2785" s="6"/>
      <c r="D2785" s="6"/>
      <c r="E2785" s="6"/>
      <c r="F2785" s="6"/>
      <c r="G2785" s="2"/>
    </row>
    <row r="2786" spans="1:7" x14ac:dyDescent="0.2">
      <c r="A2786" s="3"/>
      <c r="B2786" s="6"/>
      <c r="C2786" s="6"/>
      <c r="D2786" s="6"/>
      <c r="E2786" s="6"/>
      <c r="F2786" s="6"/>
      <c r="G2786" s="2"/>
    </row>
    <row r="2787" spans="1:7" x14ac:dyDescent="0.2">
      <c r="A2787" s="3"/>
      <c r="B2787" s="6"/>
      <c r="C2787" s="6"/>
      <c r="D2787" s="6"/>
      <c r="E2787" s="6"/>
      <c r="F2787" s="6"/>
      <c r="G2787" s="2"/>
    </row>
    <row r="2788" spans="1:7" x14ac:dyDescent="0.2">
      <c r="A2788" s="3"/>
      <c r="B2788" s="6"/>
      <c r="C2788" s="6"/>
      <c r="D2788" s="6"/>
      <c r="E2788" s="6"/>
      <c r="F2788" s="6"/>
      <c r="G2788" s="2"/>
    </row>
    <row r="2789" spans="1:7" x14ac:dyDescent="0.2">
      <c r="A2789" s="3"/>
      <c r="B2789" s="6"/>
      <c r="C2789" s="6"/>
      <c r="D2789" s="6"/>
      <c r="E2789" s="6"/>
      <c r="F2789" s="6"/>
      <c r="G2789" s="2"/>
    </row>
    <row r="2790" spans="1:7" x14ac:dyDescent="0.2">
      <c r="A2790" s="3"/>
      <c r="B2790" s="6"/>
      <c r="C2790" s="6"/>
      <c r="D2790" s="6"/>
      <c r="E2790" s="6"/>
      <c r="F2790" s="6"/>
      <c r="G2790" s="2"/>
    </row>
    <row r="2791" spans="1:7" x14ac:dyDescent="0.2">
      <c r="A2791" s="3"/>
      <c r="B2791" s="6"/>
      <c r="C2791" s="6"/>
      <c r="D2791" s="6"/>
      <c r="E2791" s="6"/>
      <c r="F2791" s="6"/>
      <c r="G2791" s="2"/>
    </row>
    <row r="2792" spans="1:7" x14ac:dyDescent="0.2">
      <c r="A2792" s="3"/>
      <c r="B2792" s="6"/>
      <c r="C2792" s="6"/>
      <c r="D2792" s="6"/>
      <c r="E2792" s="6"/>
      <c r="F2792" s="6"/>
      <c r="G2792" s="2"/>
    </row>
    <row r="2793" spans="1:7" x14ac:dyDescent="0.2">
      <c r="A2793" s="3"/>
      <c r="B2793" s="6"/>
      <c r="C2793" s="6"/>
      <c r="D2793" s="6"/>
      <c r="E2793" s="6"/>
      <c r="F2793" s="6"/>
      <c r="G2793" s="2"/>
    </row>
    <row r="2794" spans="1:7" x14ac:dyDescent="0.2">
      <c r="A2794" s="3"/>
      <c r="B2794" s="6"/>
      <c r="C2794" s="6"/>
      <c r="D2794" s="6"/>
      <c r="E2794" s="6"/>
      <c r="F2794" s="6"/>
      <c r="G2794" s="2"/>
    </row>
    <row r="2795" spans="1:7" x14ac:dyDescent="0.2">
      <c r="A2795" s="3"/>
      <c r="B2795" s="6"/>
      <c r="C2795" s="6"/>
      <c r="D2795" s="6"/>
      <c r="E2795" s="6"/>
      <c r="F2795" s="6"/>
      <c r="G2795" s="2"/>
    </row>
    <row r="2796" spans="1:7" x14ac:dyDescent="0.2">
      <c r="A2796" s="3"/>
      <c r="B2796" s="6"/>
      <c r="C2796" s="6"/>
      <c r="D2796" s="6"/>
      <c r="E2796" s="6"/>
      <c r="F2796" s="6"/>
      <c r="G2796" s="2"/>
    </row>
    <row r="2797" spans="1:7" x14ac:dyDescent="0.2">
      <c r="A2797" s="3"/>
      <c r="B2797" s="6"/>
      <c r="C2797" s="6"/>
      <c r="D2797" s="6"/>
      <c r="E2797" s="6"/>
      <c r="F2797" s="6"/>
      <c r="G2797" s="2"/>
    </row>
    <row r="2798" spans="1:7" x14ac:dyDescent="0.2">
      <c r="A2798" s="3"/>
      <c r="B2798" s="6"/>
      <c r="C2798" s="6"/>
      <c r="D2798" s="6"/>
      <c r="E2798" s="6"/>
      <c r="F2798" s="6"/>
      <c r="G2798" s="2"/>
    </row>
    <row r="2799" spans="1:7" x14ac:dyDescent="0.2">
      <c r="A2799" s="3"/>
      <c r="B2799" s="6"/>
      <c r="C2799" s="6"/>
      <c r="D2799" s="6"/>
      <c r="E2799" s="6"/>
      <c r="F2799" s="6"/>
      <c r="G2799" s="2"/>
    </row>
    <row r="2800" spans="1:7" x14ac:dyDescent="0.2">
      <c r="A2800" s="3"/>
      <c r="B2800" s="6"/>
      <c r="C2800" s="6"/>
      <c r="D2800" s="6"/>
      <c r="E2800" s="6"/>
      <c r="F2800" s="6"/>
      <c r="G2800" s="2"/>
    </row>
    <row r="2801" spans="1:7" x14ac:dyDescent="0.2">
      <c r="A2801" s="3"/>
      <c r="B2801" s="6"/>
      <c r="C2801" s="6"/>
      <c r="D2801" s="6"/>
      <c r="E2801" s="6"/>
      <c r="F2801" s="6"/>
      <c r="G2801" s="2"/>
    </row>
    <row r="2802" spans="1:7" x14ac:dyDescent="0.2">
      <c r="A2802" s="3"/>
      <c r="B2802" s="6"/>
      <c r="C2802" s="6"/>
      <c r="D2802" s="6"/>
      <c r="E2802" s="6"/>
      <c r="F2802" s="6"/>
      <c r="G2802" s="2"/>
    </row>
    <row r="2803" spans="1:7" x14ac:dyDescent="0.2">
      <c r="A2803" s="3"/>
      <c r="B2803" s="6"/>
      <c r="C2803" s="6"/>
      <c r="D2803" s="6"/>
      <c r="E2803" s="6"/>
      <c r="F2803" s="6"/>
      <c r="G2803" s="2"/>
    </row>
    <row r="2804" spans="1:7" x14ac:dyDescent="0.2">
      <c r="A2804" s="3"/>
      <c r="B2804" s="6"/>
      <c r="C2804" s="6"/>
      <c r="D2804" s="6"/>
      <c r="E2804" s="6"/>
      <c r="F2804" s="6"/>
      <c r="G2804" s="2"/>
    </row>
    <row r="2805" spans="1:7" x14ac:dyDescent="0.2">
      <c r="A2805" s="3"/>
      <c r="B2805" s="6"/>
      <c r="C2805" s="6"/>
      <c r="D2805" s="6"/>
      <c r="E2805" s="6"/>
      <c r="F2805" s="6"/>
      <c r="G2805" s="2"/>
    </row>
    <row r="2806" spans="1:7" x14ac:dyDescent="0.2">
      <c r="A2806" s="3"/>
      <c r="B2806" s="6"/>
      <c r="C2806" s="6"/>
      <c r="D2806" s="6"/>
      <c r="E2806" s="6"/>
      <c r="F2806" s="6"/>
      <c r="G2806" s="2"/>
    </row>
    <row r="2807" spans="1:7" x14ac:dyDescent="0.2">
      <c r="A2807" s="3"/>
      <c r="B2807" s="6"/>
      <c r="C2807" s="6"/>
      <c r="D2807" s="6"/>
      <c r="E2807" s="6"/>
      <c r="F2807" s="6"/>
      <c r="G2807" s="2"/>
    </row>
    <row r="2808" spans="1:7" x14ac:dyDescent="0.2">
      <c r="A2808" s="3"/>
      <c r="B2808" s="6"/>
      <c r="C2808" s="6"/>
      <c r="D2808" s="6"/>
      <c r="E2808" s="6"/>
      <c r="F2808" s="6"/>
      <c r="G2808" s="2"/>
    </row>
    <row r="2809" spans="1:7" x14ac:dyDescent="0.2">
      <c r="A2809" s="3"/>
      <c r="B2809" s="6"/>
      <c r="C2809" s="6"/>
      <c r="D2809" s="6"/>
      <c r="E2809" s="6"/>
      <c r="F2809" s="6"/>
      <c r="G2809" s="2"/>
    </row>
    <row r="2810" spans="1:7" x14ac:dyDescent="0.2">
      <c r="A2810" s="3"/>
      <c r="B2810" s="6"/>
      <c r="C2810" s="6"/>
      <c r="D2810" s="6"/>
      <c r="E2810" s="6"/>
      <c r="F2810" s="6"/>
      <c r="G2810" s="2"/>
    </row>
    <row r="2811" spans="1:7" x14ac:dyDescent="0.2">
      <c r="A2811" s="3"/>
      <c r="B2811" s="6"/>
      <c r="C2811" s="6"/>
      <c r="D2811" s="6"/>
      <c r="E2811" s="6"/>
      <c r="F2811" s="6"/>
      <c r="G2811" s="2"/>
    </row>
    <row r="2812" spans="1:7" x14ac:dyDescent="0.2">
      <c r="A2812" s="3"/>
      <c r="B2812" s="6"/>
      <c r="C2812" s="6"/>
      <c r="D2812" s="6"/>
      <c r="E2812" s="6"/>
      <c r="F2812" s="6"/>
      <c r="G2812" s="2"/>
    </row>
    <row r="2813" spans="1:7" x14ac:dyDescent="0.2">
      <c r="A2813" s="3"/>
      <c r="B2813" s="6"/>
      <c r="C2813" s="6"/>
      <c r="D2813" s="6"/>
      <c r="E2813" s="6"/>
      <c r="F2813" s="6"/>
      <c r="G2813" s="2"/>
    </row>
    <row r="2814" spans="1:7" x14ac:dyDescent="0.2">
      <c r="A2814" s="3"/>
      <c r="B2814" s="6"/>
      <c r="C2814" s="6"/>
      <c r="D2814" s="6"/>
      <c r="E2814" s="6"/>
      <c r="F2814" s="6"/>
      <c r="G2814" s="2"/>
    </row>
    <row r="2815" spans="1:7" x14ac:dyDescent="0.2">
      <c r="A2815" s="3"/>
      <c r="B2815" s="6"/>
      <c r="C2815" s="6"/>
      <c r="D2815" s="6"/>
      <c r="E2815" s="6"/>
      <c r="F2815" s="6"/>
      <c r="G2815" s="2"/>
    </row>
    <row r="2816" spans="1:7" x14ac:dyDescent="0.2">
      <c r="A2816" s="3"/>
      <c r="B2816" s="6"/>
      <c r="C2816" s="6"/>
      <c r="D2816" s="6"/>
      <c r="E2816" s="6"/>
      <c r="F2816" s="6"/>
      <c r="G2816" s="2"/>
    </row>
    <row r="2817" spans="1:7" x14ac:dyDescent="0.2">
      <c r="A2817" s="3"/>
      <c r="B2817" s="6"/>
      <c r="C2817" s="6"/>
      <c r="D2817" s="6"/>
      <c r="E2817" s="6"/>
      <c r="F2817" s="6"/>
      <c r="G2817" s="2"/>
    </row>
    <row r="2818" spans="1:7" x14ac:dyDescent="0.2">
      <c r="A2818" s="3"/>
      <c r="B2818" s="6"/>
      <c r="C2818" s="6"/>
      <c r="D2818" s="6"/>
      <c r="E2818" s="6"/>
      <c r="F2818" s="6"/>
      <c r="G2818" s="2"/>
    </row>
    <row r="2819" spans="1:7" x14ac:dyDescent="0.2">
      <c r="A2819" s="3"/>
      <c r="B2819" s="6"/>
      <c r="C2819" s="6"/>
      <c r="D2819" s="6"/>
      <c r="E2819" s="6"/>
      <c r="F2819" s="6"/>
      <c r="G2819" s="2"/>
    </row>
    <row r="2820" spans="1:7" x14ac:dyDescent="0.2">
      <c r="A2820" s="3"/>
      <c r="B2820" s="6"/>
      <c r="C2820" s="6"/>
      <c r="D2820" s="6"/>
      <c r="E2820" s="6"/>
      <c r="F2820" s="6"/>
      <c r="G2820" s="2"/>
    </row>
    <row r="2821" spans="1:7" x14ac:dyDescent="0.2">
      <c r="A2821" s="3"/>
      <c r="B2821" s="6"/>
      <c r="C2821" s="6"/>
      <c r="D2821" s="6"/>
      <c r="E2821" s="6"/>
      <c r="F2821" s="6"/>
      <c r="G2821" s="2"/>
    </row>
    <row r="2822" spans="1:7" x14ac:dyDescent="0.2">
      <c r="A2822" s="3"/>
      <c r="B2822" s="6"/>
      <c r="C2822" s="6"/>
      <c r="D2822" s="6"/>
      <c r="E2822" s="6"/>
      <c r="F2822" s="6"/>
      <c r="G2822" s="2"/>
    </row>
    <row r="2823" spans="1:7" x14ac:dyDescent="0.2">
      <c r="A2823" s="3"/>
      <c r="B2823" s="6"/>
      <c r="C2823" s="6"/>
      <c r="D2823" s="6"/>
      <c r="E2823" s="6"/>
      <c r="F2823" s="6"/>
      <c r="G2823" s="2"/>
    </row>
    <row r="2824" spans="1:7" x14ac:dyDescent="0.2">
      <c r="A2824" s="3"/>
      <c r="B2824" s="6"/>
      <c r="C2824" s="6"/>
      <c r="D2824" s="6"/>
      <c r="E2824" s="6"/>
      <c r="F2824" s="6"/>
      <c r="G2824" s="2"/>
    </row>
    <row r="2825" spans="1:7" x14ac:dyDescent="0.2">
      <c r="A2825" s="3"/>
      <c r="B2825" s="6"/>
      <c r="C2825" s="6"/>
      <c r="D2825" s="6"/>
      <c r="E2825" s="6"/>
      <c r="F2825" s="6"/>
      <c r="G2825" s="2"/>
    </row>
    <row r="2826" spans="1:7" x14ac:dyDescent="0.2">
      <c r="A2826" s="3"/>
      <c r="B2826" s="6"/>
      <c r="C2826" s="6"/>
      <c r="D2826" s="6"/>
      <c r="E2826" s="6"/>
      <c r="F2826" s="6"/>
      <c r="G2826" s="2"/>
    </row>
    <row r="2827" spans="1:7" x14ac:dyDescent="0.2">
      <c r="A2827" s="3"/>
      <c r="B2827" s="6"/>
      <c r="C2827" s="6"/>
      <c r="D2827" s="6"/>
      <c r="E2827" s="6"/>
      <c r="F2827" s="6"/>
      <c r="G2827" s="2"/>
    </row>
    <row r="2828" spans="1:7" x14ac:dyDescent="0.2">
      <c r="A2828" s="3"/>
      <c r="B2828" s="6"/>
      <c r="C2828" s="6"/>
      <c r="D2828" s="6"/>
      <c r="E2828" s="6"/>
      <c r="F2828" s="6"/>
      <c r="G2828" s="2"/>
    </row>
    <row r="2829" spans="1:7" x14ac:dyDescent="0.2">
      <c r="A2829" s="3"/>
      <c r="B2829" s="6"/>
      <c r="C2829" s="6"/>
      <c r="D2829" s="6"/>
      <c r="E2829" s="6"/>
      <c r="F2829" s="6"/>
      <c r="G2829" s="2"/>
    </row>
    <row r="2830" spans="1:7" x14ac:dyDescent="0.2">
      <c r="A2830" s="3"/>
      <c r="B2830" s="6"/>
      <c r="C2830" s="6"/>
      <c r="D2830" s="6"/>
      <c r="E2830" s="6"/>
      <c r="F2830" s="6"/>
      <c r="G2830" s="2"/>
    </row>
    <row r="2831" spans="1:7" x14ac:dyDescent="0.2">
      <c r="A2831" s="3"/>
      <c r="B2831" s="6"/>
      <c r="C2831" s="6"/>
      <c r="D2831" s="6"/>
      <c r="E2831" s="6"/>
      <c r="F2831" s="6"/>
      <c r="G2831" s="2"/>
    </row>
    <row r="2832" spans="1:7" x14ac:dyDescent="0.2">
      <c r="A2832" s="3"/>
      <c r="B2832" s="6"/>
      <c r="C2832" s="6"/>
      <c r="D2832" s="6"/>
      <c r="E2832" s="6"/>
      <c r="F2832" s="6"/>
      <c r="G2832" s="2"/>
    </row>
    <row r="2833" spans="1:7" x14ac:dyDescent="0.2">
      <c r="A2833" s="3"/>
      <c r="B2833" s="6"/>
      <c r="C2833" s="6"/>
      <c r="D2833" s="6"/>
      <c r="E2833" s="6"/>
      <c r="F2833" s="6"/>
      <c r="G2833" s="2"/>
    </row>
    <row r="2834" spans="1:7" x14ac:dyDescent="0.2">
      <c r="A2834" s="3"/>
      <c r="B2834" s="6"/>
      <c r="C2834" s="6"/>
      <c r="D2834" s="6"/>
      <c r="E2834" s="6"/>
      <c r="F2834" s="6"/>
      <c r="G2834" s="2"/>
    </row>
    <row r="2835" spans="1:7" x14ac:dyDescent="0.2">
      <c r="A2835" s="3"/>
      <c r="B2835" s="6"/>
      <c r="C2835" s="6"/>
      <c r="D2835" s="6"/>
      <c r="E2835" s="6"/>
      <c r="F2835" s="6"/>
      <c r="G2835" s="2"/>
    </row>
    <row r="2836" spans="1:7" x14ac:dyDescent="0.2">
      <c r="A2836" s="3"/>
      <c r="B2836" s="6"/>
      <c r="C2836" s="6"/>
      <c r="D2836" s="6"/>
      <c r="E2836" s="6"/>
      <c r="F2836" s="6"/>
      <c r="G2836" s="2"/>
    </row>
    <row r="2837" spans="1:7" x14ac:dyDescent="0.2">
      <c r="A2837" s="3"/>
      <c r="B2837" s="6"/>
      <c r="C2837" s="6"/>
      <c r="D2837" s="6"/>
      <c r="E2837" s="6"/>
      <c r="F2837" s="6"/>
      <c r="G2837" s="2"/>
    </row>
    <row r="2838" spans="1:7" x14ac:dyDescent="0.2">
      <c r="A2838" s="3"/>
      <c r="B2838" s="6"/>
      <c r="C2838" s="6"/>
      <c r="D2838" s="6"/>
      <c r="E2838" s="6"/>
      <c r="F2838" s="6"/>
      <c r="G2838" s="2"/>
    </row>
    <row r="2839" spans="1:7" x14ac:dyDescent="0.2">
      <c r="A2839" s="3"/>
      <c r="B2839" s="6"/>
      <c r="C2839" s="6"/>
      <c r="D2839" s="6"/>
      <c r="E2839" s="6"/>
      <c r="F2839" s="6"/>
      <c r="G2839" s="2"/>
    </row>
    <row r="2840" spans="1:7" x14ac:dyDescent="0.2">
      <c r="A2840" s="3"/>
      <c r="B2840" s="6"/>
      <c r="C2840" s="6"/>
      <c r="D2840" s="6"/>
      <c r="E2840" s="6"/>
      <c r="F2840" s="6"/>
      <c r="G2840" s="2"/>
    </row>
    <row r="2841" spans="1:7" x14ac:dyDescent="0.2">
      <c r="A2841" s="3"/>
      <c r="B2841" s="6"/>
      <c r="C2841" s="6"/>
      <c r="D2841" s="6"/>
      <c r="E2841" s="6"/>
      <c r="F2841" s="6"/>
      <c r="G2841" s="2"/>
    </row>
    <row r="2842" spans="1:7" x14ac:dyDescent="0.2">
      <c r="A2842" s="3"/>
      <c r="B2842" s="6"/>
      <c r="C2842" s="6"/>
      <c r="D2842" s="6"/>
      <c r="E2842" s="6"/>
      <c r="F2842" s="6"/>
      <c r="G2842" s="2"/>
    </row>
    <row r="2843" spans="1:7" x14ac:dyDescent="0.2">
      <c r="A2843" s="3"/>
      <c r="B2843" s="6"/>
      <c r="C2843" s="6"/>
      <c r="D2843" s="6"/>
      <c r="E2843" s="6"/>
      <c r="F2843" s="6"/>
      <c r="G2843" s="2"/>
    </row>
    <row r="2844" spans="1:7" x14ac:dyDescent="0.2">
      <c r="A2844" s="3"/>
      <c r="B2844" s="6"/>
      <c r="C2844" s="6"/>
      <c r="D2844" s="6"/>
      <c r="E2844" s="6"/>
      <c r="F2844" s="6"/>
      <c r="G2844" s="2"/>
    </row>
    <row r="2845" spans="1:7" x14ac:dyDescent="0.2">
      <c r="A2845" s="3"/>
      <c r="B2845" s="6"/>
      <c r="C2845" s="6"/>
      <c r="D2845" s="6"/>
      <c r="E2845" s="6"/>
      <c r="F2845" s="6"/>
      <c r="G2845" s="2"/>
    </row>
    <row r="2846" spans="1:7" x14ac:dyDescent="0.2">
      <c r="A2846" s="3"/>
      <c r="B2846" s="6"/>
      <c r="C2846" s="6"/>
      <c r="D2846" s="6"/>
      <c r="E2846" s="6"/>
      <c r="F2846" s="6"/>
      <c r="G2846" s="2"/>
    </row>
    <row r="2847" spans="1:7" x14ac:dyDescent="0.2">
      <c r="A2847" s="3"/>
      <c r="B2847" s="6"/>
      <c r="C2847" s="6"/>
      <c r="D2847" s="6"/>
      <c r="E2847" s="6"/>
      <c r="F2847" s="6"/>
      <c r="G2847" s="2"/>
    </row>
    <row r="2848" spans="1:7" x14ac:dyDescent="0.2">
      <c r="A2848" s="3"/>
      <c r="B2848" s="6"/>
      <c r="C2848" s="6"/>
      <c r="D2848" s="6"/>
      <c r="E2848" s="6"/>
      <c r="F2848" s="6"/>
      <c r="G2848" s="2"/>
    </row>
    <row r="2849" spans="1:7" x14ac:dyDescent="0.2">
      <c r="A2849" s="3"/>
      <c r="B2849" s="6"/>
      <c r="C2849" s="6"/>
      <c r="D2849" s="6"/>
      <c r="E2849" s="6"/>
      <c r="F2849" s="6"/>
      <c r="G2849" s="2"/>
    </row>
    <row r="2850" spans="1:7" x14ac:dyDescent="0.2">
      <c r="A2850" s="3"/>
      <c r="B2850" s="6"/>
      <c r="C2850" s="6"/>
      <c r="D2850" s="6"/>
      <c r="E2850" s="6"/>
      <c r="F2850" s="6"/>
      <c r="G2850" s="2"/>
    </row>
    <row r="2851" spans="1:7" x14ac:dyDescent="0.2">
      <c r="A2851" s="3"/>
      <c r="B2851" s="6"/>
      <c r="C2851" s="6"/>
      <c r="D2851" s="6"/>
      <c r="E2851" s="6"/>
      <c r="F2851" s="6"/>
      <c r="G2851" s="2"/>
    </row>
    <row r="2852" spans="1:7" x14ac:dyDescent="0.2">
      <c r="A2852" s="3"/>
      <c r="B2852" s="6"/>
      <c r="C2852" s="6"/>
      <c r="D2852" s="6"/>
      <c r="E2852" s="6"/>
      <c r="F2852" s="6"/>
      <c r="G2852" s="2"/>
    </row>
    <row r="2853" spans="1:7" x14ac:dyDescent="0.2">
      <c r="A2853" s="3"/>
      <c r="B2853" s="6"/>
      <c r="C2853" s="6"/>
      <c r="D2853" s="6"/>
      <c r="E2853" s="6"/>
      <c r="F2853" s="6"/>
      <c r="G2853" s="2"/>
    </row>
    <row r="2854" spans="1:7" x14ac:dyDescent="0.2">
      <c r="A2854" s="3"/>
      <c r="B2854" s="6"/>
      <c r="C2854" s="6"/>
      <c r="D2854" s="6"/>
      <c r="E2854" s="6"/>
      <c r="F2854" s="6"/>
      <c r="G2854" s="2"/>
    </row>
    <row r="2855" spans="1:7" x14ac:dyDescent="0.2">
      <c r="A2855" s="3"/>
      <c r="B2855" s="6"/>
      <c r="C2855" s="6"/>
      <c r="D2855" s="6"/>
      <c r="E2855" s="6"/>
      <c r="F2855" s="6"/>
      <c r="G2855" s="2"/>
    </row>
    <row r="2856" spans="1:7" x14ac:dyDescent="0.2">
      <c r="A2856" s="3"/>
      <c r="B2856" s="6"/>
      <c r="C2856" s="6"/>
      <c r="D2856" s="6"/>
      <c r="E2856" s="6"/>
      <c r="F2856" s="6"/>
      <c r="G2856" s="2"/>
    </row>
    <row r="2857" spans="1:7" x14ac:dyDescent="0.2">
      <c r="A2857" s="3"/>
      <c r="B2857" s="6"/>
      <c r="C2857" s="6"/>
      <c r="D2857" s="6"/>
      <c r="E2857" s="6"/>
      <c r="F2857" s="6"/>
      <c r="G2857" s="2"/>
    </row>
    <row r="2858" spans="1:7" x14ac:dyDescent="0.2">
      <c r="A2858" s="3"/>
      <c r="B2858" s="6"/>
      <c r="C2858" s="6"/>
      <c r="D2858" s="6"/>
      <c r="E2858" s="6"/>
      <c r="F2858" s="6"/>
      <c r="G2858" s="2"/>
    </row>
    <row r="2859" spans="1:7" x14ac:dyDescent="0.2">
      <c r="A2859" s="3"/>
      <c r="B2859" s="6"/>
      <c r="C2859" s="6"/>
      <c r="D2859" s="6"/>
      <c r="E2859" s="6"/>
      <c r="F2859" s="6"/>
      <c r="G2859" s="2"/>
    </row>
    <row r="2860" spans="1:7" x14ac:dyDescent="0.2">
      <c r="A2860" s="3"/>
      <c r="B2860" s="6"/>
      <c r="C2860" s="6"/>
      <c r="D2860" s="6"/>
      <c r="E2860" s="6"/>
      <c r="F2860" s="6"/>
      <c r="G2860" s="2"/>
    </row>
    <row r="2861" spans="1:7" x14ac:dyDescent="0.2">
      <c r="A2861" s="3"/>
      <c r="B2861" s="6"/>
      <c r="C2861" s="6"/>
      <c r="D2861" s="6"/>
      <c r="E2861" s="6"/>
      <c r="F2861" s="6"/>
      <c r="G2861" s="2"/>
    </row>
    <row r="2862" spans="1:7" x14ac:dyDescent="0.2">
      <c r="A2862" s="3"/>
      <c r="B2862" s="6"/>
      <c r="C2862" s="6"/>
      <c r="D2862" s="6"/>
      <c r="E2862" s="6"/>
      <c r="F2862" s="6"/>
      <c r="G2862" s="2"/>
    </row>
    <row r="2863" spans="1:7" x14ac:dyDescent="0.2">
      <c r="A2863" s="3"/>
      <c r="B2863" s="6"/>
      <c r="C2863" s="6"/>
      <c r="D2863" s="6"/>
      <c r="E2863" s="6"/>
      <c r="F2863" s="6"/>
      <c r="G2863" s="2"/>
    </row>
    <row r="2864" spans="1:7" x14ac:dyDescent="0.2">
      <c r="A2864" s="3"/>
      <c r="B2864" s="6"/>
      <c r="C2864" s="6"/>
      <c r="D2864" s="6"/>
      <c r="E2864" s="6"/>
      <c r="F2864" s="6"/>
      <c r="G2864" s="2"/>
    </row>
    <row r="2865" spans="1:7" x14ac:dyDescent="0.2">
      <c r="A2865" s="3"/>
      <c r="B2865" s="6"/>
      <c r="C2865" s="6"/>
      <c r="D2865" s="6"/>
      <c r="E2865" s="6"/>
      <c r="F2865" s="6"/>
      <c r="G2865" s="2"/>
    </row>
    <row r="2866" spans="1:7" x14ac:dyDescent="0.2">
      <c r="A2866" s="3"/>
      <c r="B2866" s="6"/>
      <c r="C2866" s="6"/>
      <c r="D2866" s="6"/>
      <c r="E2866" s="6"/>
      <c r="F2866" s="6"/>
      <c r="G2866" s="2"/>
    </row>
    <row r="2867" spans="1:7" x14ac:dyDescent="0.2">
      <c r="A2867" s="3"/>
      <c r="B2867" s="6"/>
      <c r="C2867" s="6"/>
      <c r="D2867" s="6"/>
      <c r="E2867" s="6"/>
      <c r="F2867" s="6"/>
      <c r="G2867" s="2"/>
    </row>
    <row r="2868" spans="1:7" x14ac:dyDescent="0.2">
      <c r="A2868" s="3"/>
      <c r="B2868" s="6"/>
      <c r="C2868" s="6"/>
      <c r="D2868" s="6"/>
      <c r="E2868" s="6"/>
      <c r="F2868" s="6"/>
      <c r="G2868" s="2"/>
    </row>
    <row r="2869" spans="1:7" x14ac:dyDescent="0.2">
      <c r="A2869" s="3"/>
      <c r="B2869" s="6"/>
      <c r="C2869" s="6"/>
      <c r="D2869" s="6"/>
      <c r="E2869" s="6"/>
      <c r="F2869" s="6"/>
      <c r="G2869" s="2"/>
    </row>
    <row r="2870" spans="1:7" x14ac:dyDescent="0.2">
      <c r="A2870" s="3"/>
      <c r="B2870" s="6"/>
      <c r="C2870" s="6"/>
      <c r="D2870" s="6"/>
      <c r="E2870" s="6"/>
      <c r="F2870" s="6"/>
      <c r="G2870" s="2"/>
    </row>
    <row r="2871" spans="1:7" x14ac:dyDescent="0.2">
      <c r="A2871" s="3"/>
      <c r="B2871" s="6"/>
      <c r="C2871" s="6"/>
      <c r="D2871" s="6"/>
      <c r="E2871" s="6"/>
      <c r="F2871" s="6"/>
      <c r="G2871" s="2"/>
    </row>
    <row r="2872" spans="1:7" x14ac:dyDescent="0.2">
      <c r="A2872" s="3"/>
      <c r="B2872" s="6"/>
      <c r="C2872" s="6"/>
      <c r="D2872" s="6"/>
      <c r="E2872" s="6"/>
      <c r="F2872" s="6"/>
      <c r="G2872" s="2"/>
    </row>
    <row r="2873" spans="1:7" x14ac:dyDescent="0.2">
      <c r="A2873" s="3"/>
      <c r="B2873" s="6"/>
      <c r="C2873" s="6"/>
      <c r="D2873" s="6"/>
      <c r="E2873" s="6"/>
      <c r="F2873" s="6"/>
      <c r="G2873" s="2"/>
    </row>
    <row r="2874" spans="1:7" x14ac:dyDescent="0.2">
      <c r="A2874" s="3"/>
      <c r="B2874" s="6"/>
      <c r="C2874" s="6"/>
      <c r="D2874" s="6"/>
      <c r="E2874" s="6"/>
      <c r="F2874" s="6"/>
      <c r="G2874" s="2"/>
    </row>
    <row r="2875" spans="1:7" x14ac:dyDescent="0.2">
      <c r="A2875" s="3"/>
      <c r="B2875" s="6"/>
      <c r="C2875" s="6"/>
      <c r="D2875" s="6"/>
      <c r="E2875" s="6"/>
      <c r="F2875" s="6"/>
      <c r="G2875" s="2"/>
    </row>
    <row r="2876" spans="1:7" x14ac:dyDescent="0.2">
      <c r="A2876" s="3"/>
      <c r="B2876" s="6"/>
      <c r="C2876" s="6"/>
      <c r="D2876" s="6"/>
      <c r="E2876" s="6"/>
      <c r="F2876" s="6"/>
      <c r="G2876" s="2"/>
    </row>
    <row r="2877" spans="1:7" x14ac:dyDescent="0.2">
      <c r="A2877" s="3"/>
      <c r="B2877" s="6"/>
      <c r="C2877" s="6"/>
      <c r="D2877" s="6"/>
      <c r="E2877" s="6"/>
      <c r="F2877" s="6"/>
      <c r="G2877" s="2"/>
    </row>
    <row r="2878" spans="1:7" x14ac:dyDescent="0.2">
      <c r="A2878" s="3"/>
      <c r="B2878" s="6"/>
      <c r="C2878" s="6"/>
      <c r="D2878" s="6"/>
      <c r="E2878" s="6"/>
      <c r="F2878" s="6"/>
      <c r="G2878" s="2"/>
    </row>
    <row r="2879" spans="1:7" x14ac:dyDescent="0.2">
      <c r="A2879" s="3"/>
      <c r="B2879" s="6"/>
      <c r="C2879" s="6"/>
      <c r="D2879" s="6"/>
      <c r="E2879" s="6"/>
      <c r="F2879" s="6"/>
      <c r="G2879" s="2"/>
    </row>
    <row r="2880" spans="1:7" x14ac:dyDescent="0.2">
      <c r="A2880" s="3"/>
      <c r="B2880" s="6"/>
      <c r="C2880" s="6"/>
      <c r="D2880" s="6"/>
      <c r="E2880" s="6"/>
      <c r="F2880" s="6"/>
      <c r="G2880" s="2"/>
    </row>
    <row r="2881" spans="1:7" x14ac:dyDescent="0.2">
      <c r="A2881" s="3"/>
      <c r="B2881" s="6"/>
      <c r="C2881" s="6"/>
      <c r="D2881" s="6"/>
      <c r="E2881" s="6"/>
      <c r="F2881" s="6"/>
      <c r="G2881" s="2"/>
    </row>
    <row r="2882" spans="1:7" x14ac:dyDescent="0.2">
      <c r="A2882" s="3"/>
      <c r="B2882" s="6"/>
      <c r="C2882" s="6"/>
      <c r="D2882" s="6"/>
      <c r="E2882" s="6"/>
      <c r="F2882" s="6"/>
      <c r="G2882" s="2"/>
    </row>
    <row r="2883" spans="1:7" x14ac:dyDescent="0.2">
      <c r="A2883" s="3"/>
      <c r="B2883" s="6"/>
      <c r="C2883" s="6"/>
      <c r="D2883" s="6"/>
      <c r="E2883" s="6"/>
      <c r="F2883" s="6"/>
      <c r="G2883" s="2"/>
    </row>
    <row r="2884" spans="1:7" x14ac:dyDescent="0.2">
      <c r="A2884" s="3"/>
      <c r="B2884" s="6"/>
      <c r="C2884" s="6"/>
      <c r="D2884" s="6"/>
      <c r="E2884" s="6"/>
      <c r="F2884" s="6"/>
      <c r="G2884" s="2"/>
    </row>
    <row r="2885" spans="1:7" x14ac:dyDescent="0.2">
      <c r="A2885" s="3"/>
      <c r="B2885" s="6"/>
      <c r="C2885" s="6"/>
      <c r="D2885" s="6"/>
      <c r="E2885" s="6"/>
      <c r="F2885" s="6"/>
      <c r="G2885" s="2"/>
    </row>
    <row r="2886" spans="1:7" x14ac:dyDescent="0.2">
      <c r="A2886" s="3"/>
      <c r="B2886" s="6"/>
      <c r="C2886" s="6"/>
      <c r="D2886" s="6"/>
      <c r="E2886" s="6"/>
      <c r="F2886" s="6"/>
      <c r="G2886" s="2"/>
    </row>
    <row r="2887" spans="1:7" x14ac:dyDescent="0.2">
      <c r="A2887" s="3"/>
      <c r="B2887" s="6"/>
      <c r="C2887" s="6"/>
      <c r="D2887" s="6"/>
      <c r="E2887" s="6"/>
      <c r="F2887" s="6"/>
      <c r="G2887" s="2"/>
    </row>
    <row r="2888" spans="1:7" x14ac:dyDescent="0.2">
      <c r="A2888" s="3"/>
      <c r="B2888" s="6"/>
      <c r="C2888" s="6"/>
      <c r="D2888" s="6"/>
      <c r="E2888" s="6"/>
      <c r="F2888" s="6"/>
      <c r="G2888" s="2"/>
    </row>
    <row r="2889" spans="1:7" x14ac:dyDescent="0.2">
      <c r="A2889" s="3"/>
      <c r="B2889" s="6"/>
      <c r="C2889" s="6"/>
      <c r="D2889" s="6"/>
      <c r="E2889" s="6"/>
      <c r="F2889" s="6"/>
      <c r="G2889" s="2"/>
    </row>
    <row r="2890" spans="1:7" x14ac:dyDescent="0.2">
      <c r="A2890" s="3"/>
      <c r="B2890" s="6"/>
      <c r="C2890" s="6"/>
      <c r="D2890" s="6"/>
      <c r="E2890" s="6"/>
      <c r="F2890" s="6"/>
      <c r="G2890" s="2"/>
    </row>
    <row r="2891" spans="1:7" x14ac:dyDescent="0.2">
      <c r="A2891" s="3"/>
      <c r="B2891" s="6"/>
      <c r="C2891" s="6"/>
      <c r="D2891" s="6"/>
      <c r="E2891" s="6"/>
      <c r="F2891" s="6"/>
      <c r="G2891" s="2"/>
    </row>
    <row r="2892" spans="1:7" x14ac:dyDescent="0.2">
      <c r="A2892" s="3"/>
      <c r="B2892" s="6"/>
      <c r="C2892" s="6"/>
      <c r="D2892" s="6"/>
      <c r="E2892" s="6"/>
      <c r="F2892" s="6"/>
      <c r="G2892" s="2"/>
    </row>
    <row r="2893" spans="1:7" x14ac:dyDescent="0.2">
      <c r="A2893" s="3"/>
      <c r="B2893" s="6"/>
      <c r="C2893" s="6"/>
      <c r="D2893" s="6"/>
      <c r="E2893" s="6"/>
      <c r="F2893" s="6"/>
      <c r="G2893" s="2"/>
    </row>
    <row r="2894" spans="1:7" x14ac:dyDescent="0.2">
      <c r="A2894" s="3"/>
      <c r="B2894" s="6"/>
      <c r="C2894" s="6"/>
      <c r="D2894" s="6"/>
      <c r="E2894" s="6"/>
      <c r="F2894" s="6"/>
      <c r="G2894" s="2"/>
    </row>
    <row r="2895" spans="1:7" x14ac:dyDescent="0.2">
      <c r="A2895" s="3"/>
      <c r="B2895" s="6"/>
      <c r="C2895" s="6"/>
      <c r="D2895" s="6"/>
      <c r="E2895" s="6"/>
      <c r="F2895" s="6"/>
      <c r="G2895" s="2"/>
    </row>
    <row r="2896" spans="1:7" x14ac:dyDescent="0.2">
      <c r="A2896" s="3"/>
      <c r="B2896" s="6"/>
      <c r="C2896" s="6"/>
      <c r="D2896" s="6"/>
      <c r="E2896" s="6"/>
      <c r="F2896" s="6"/>
      <c r="G2896" s="2"/>
    </row>
    <row r="2897" spans="1:7" x14ac:dyDescent="0.2">
      <c r="A2897" s="3"/>
      <c r="B2897" s="6"/>
      <c r="C2897" s="6"/>
      <c r="D2897" s="6"/>
      <c r="E2897" s="6"/>
      <c r="F2897" s="6"/>
      <c r="G2897" s="2"/>
    </row>
    <row r="2898" spans="1:7" x14ac:dyDescent="0.2">
      <c r="A2898" s="3"/>
      <c r="B2898" s="6"/>
      <c r="C2898" s="6"/>
      <c r="D2898" s="6"/>
      <c r="E2898" s="6"/>
      <c r="F2898" s="6"/>
      <c r="G2898" s="2"/>
    </row>
    <row r="2899" spans="1:7" x14ac:dyDescent="0.2">
      <c r="A2899" s="3"/>
      <c r="B2899" s="6"/>
      <c r="C2899" s="6"/>
      <c r="D2899" s="6"/>
      <c r="E2899" s="6"/>
      <c r="F2899" s="6"/>
      <c r="G2899" s="2"/>
    </row>
    <row r="2900" spans="1:7" x14ac:dyDescent="0.2">
      <c r="A2900" s="3"/>
      <c r="B2900" s="6"/>
      <c r="C2900" s="6"/>
      <c r="D2900" s="6"/>
      <c r="E2900" s="6"/>
      <c r="F2900" s="6"/>
      <c r="G2900" s="2"/>
    </row>
    <row r="2901" spans="1:7" x14ac:dyDescent="0.2">
      <c r="A2901" s="3"/>
      <c r="B2901" s="6"/>
      <c r="C2901" s="6"/>
      <c r="D2901" s="6"/>
      <c r="E2901" s="6"/>
      <c r="F2901" s="6"/>
      <c r="G2901" s="2"/>
    </row>
    <row r="2902" spans="1:7" x14ac:dyDescent="0.2">
      <c r="A2902" s="3"/>
      <c r="B2902" s="6"/>
      <c r="C2902" s="6"/>
      <c r="D2902" s="6"/>
      <c r="E2902" s="6"/>
      <c r="F2902" s="6"/>
      <c r="G2902" s="2"/>
    </row>
    <row r="2903" spans="1:7" x14ac:dyDescent="0.2">
      <c r="A2903" s="3"/>
      <c r="B2903" s="6"/>
      <c r="C2903" s="6"/>
      <c r="D2903" s="6"/>
      <c r="E2903" s="6"/>
      <c r="F2903" s="6"/>
      <c r="G2903" s="2"/>
    </row>
    <row r="2904" spans="1:7" x14ac:dyDescent="0.2">
      <c r="A2904" s="3"/>
      <c r="B2904" s="6"/>
      <c r="C2904" s="6"/>
      <c r="D2904" s="6"/>
      <c r="E2904" s="6"/>
      <c r="F2904" s="6"/>
      <c r="G2904" s="2"/>
    </row>
    <row r="2905" spans="1:7" x14ac:dyDescent="0.2">
      <c r="A2905" s="3"/>
      <c r="B2905" s="6"/>
      <c r="C2905" s="6"/>
      <c r="D2905" s="6"/>
      <c r="E2905" s="6"/>
      <c r="F2905" s="6"/>
      <c r="G2905" s="2"/>
    </row>
    <row r="2906" spans="1:7" x14ac:dyDescent="0.2">
      <c r="A2906" s="3"/>
      <c r="B2906" s="6"/>
      <c r="C2906" s="6"/>
      <c r="D2906" s="6"/>
      <c r="E2906" s="6"/>
      <c r="F2906" s="6"/>
      <c r="G2906" s="2"/>
    </row>
    <row r="2907" spans="1:7" x14ac:dyDescent="0.2">
      <c r="A2907" s="3"/>
      <c r="B2907" s="6"/>
      <c r="C2907" s="6"/>
      <c r="D2907" s="6"/>
      <c r="E2907" s="6"/>
      <c r="F2907" s="6"/>
      <c r="G2907" s="2"/>
    </row>
    <row r="2908" spans="1:7" x14ac:dyDescent="0.2">
      <c r="A2908" s="3"/>
      <c r="B2908" s="6"/>
      <c r="C2908" s="6"/>
      <c r="D2908" s="6"/>
      <c r="E2908" s="6"/>
      <c r="F2908" s="6"/>
      <c r="G2908" s="2"/>
    </row>
    <row r="2909" spans="1:7" x14ac:dyDescent="0.2">
      <c r="A2909" s="3"/>
      <c r="B2909" s="6"/>
      <c r="C2909" s="6"/>
      <c r="D2909" s="6"/>
      <c r="E2909" s="6"/>
      <c r="F2909" s="6"/>
      <c r="G2909" s="2"/>
    </row>
    <row r="2910" spans="1:7" x14ac:dyDescent="0.2">
      <c r="A2910" s="3"/>
      <c r="B2910" s="6"/>
      <c r="C2910" s="6"/>
      <c r="D2910" s="6"/>
      <c r="E2910" s="6"/>
      <c r="F2910" s="6"/>
      <c r="G2910" s="2"/>
    </row>
    <row r="2911" spans="1:7" x14ac:dyDescent="0.2">
      <c r="A2911" s="3"/>
      <c r="B2911" s="6"/>
      <c r="C2911" s="6"/>
      <c r="D2911" s="6"/>
      <c r="E2911" s="6"/>
      <c r="F2911" s="6"/>
      <c r="G2911" s="2"/>
    </row>
    <row r="2912" spans="1:7" x14ac:dyDescent="0.2">
      <c r="A2912" s="3"/>
      <c r="B2912" s="6"/>
      <c r="C2912" s="6"/>
      <c r="D2912" s="6"/>
      <c r="E2912" s="6"/>
      <c r="F2912" s="6"/>
      <c r="G2912" s="2"/>
    </row>
    <row r="2913" spans="1:7" x14ac:dyDescent="0.2">
      <c r="A2913" s="3"/>
      <c r="B2913" s="6"/>
      <c r="C2913" s="6"/>
      <c r="D2913" s="6"/>
      <c r="E2913" s="6"/>
      <c r="F2913" s="6"/>
      <c r="G2913" s="2"/>
    </row>
    <row r="2914" spans="1:7" x14ac:dyDescent="0.2">
      <c r="A2914" s="3"/>
      <c r="B2914" s="6"/>
      <c r="C2914" s="6"/>
      <c r="D2914" s="6"/>
      <c r="E2914" s="6"/>
      <c r="F2914" s="6"/>
      <c r="G2914" s="2"/>
    </row>
    <row r="2915" spans="1:7" x14ac:dyDescent="0.2">
      <c r="A2915" s="3"/>
      <c r="B2915" s="6"/>
      <c r="C2915" s="6"/>
      <c r="D2915" s="6"/>
      <c r="E2915" s="6"/>
      <c r="F2915" s="6"/>
      <c r="G2915" s="2"/>
    </row>
    <row r="2916" spans="1:7" x14ac:dyDescent="0.2">
      <c r="A2916" s="3"/>
      <c r="B2916" s="6"/>
      <c r="C2916" s="6"/>
      <c r="D2916" s="6"/>
      <c r="E2916" s="6"/>
      <c r="F2916" s="6"/>
      <c r="G2916" s="2"/>
    </row>
    <row r="2917" spans="1:7" x14ac:dyDescent="0.2">
      <c r="A2917" s="3"/>
      <c r="B2917" s="6"/>
      <c r="C2917" s="6"/>
      <c r="D2917" s="6"/>
      <c r="E2917" s="6"/>
      <c r="F2917" s="6"/>
      <c r="G2917" s="2"/>
    </row>
    <row r="2918" spans="1:7" x14ac:dyDescent="0.2">
      <c r="A2918" s="3"/>
      <c r="B2918" s="6"/>
      <c r="C2918" s="6"/>
      <c r="D2918" s="6"/>
      <c r="E2918" s="6"/>
      <c r="F2918" s="6"/>
      <c r="G2918" s="2"/>
    </row>
    <row r="2919" spans="1:7" x14ac:dyDescent="0.2">
      <c r="A2919" s="3"/>
      <c r="B2919" s="6"/>
      <c r="C2919" s="6"/>
      <c r="D2919" s="6"/>
      <c r="E2919" s="6"/>
      <c r="F2919" s="6"/>
      <c r="G2919" s="2"/>
    </row>
    <row r="2920" spans="1:7" x14ac:dyDescent="0.2">
      <c r="A2920" s="3"/>
      <c r="B2920" s="6"/>
      <c r="C2920" s="6"/>
      <c r="D2920" s="6"/>
      <c r="E2920" s="6"/>
      <c r="F2920" s="6"/>
      <c r="G2920" s="2"/>
    </row>
    <row r="2921" spans="1:7" x14ac:dyDescent="0.2">
      <c r="A2921" s="3"/>
      <c r="B2921" s="6"/>
      <c r="C2921" s="6"/>
      <c r="D2921" s="6"/>
      <c r="E2921" s="6"/>
      <c r="F2921" s="6"/>
      <c r="G2921" s="2"/>
    </row>
    <row r="2922" spans="1:7" x14ac:dyDescent="0.2">
      <c r="A2922" s="3"/>
      <c r="B2922" s="6"/>
      <c r="C2922" s="6"/>
      <c r="D2922" s="6"/>
      <c r="E2922" s="6"/>
      <c r="F2922" s="6"/>
      <c r="G2922" s="2"/>
    </row>
    <row r="2923" spans="1:7" x14ac:dyDescent="0.2">
      <c r="A2923" s="3"/>
      <c r="B2923" s="6"/>
      <c r="C2923" s="6"/>
      <c r="D2923" s="6"/>
      <c r="E2923" s="6"/>
      <c r="F2923" s="6"/>
      <c r="G2923" s="2"/>
    </row>
    <row r="2924" spans="1:7" x14ac:dyDescent="0.2">
      <c r="A2924" s="3"/>
      <c r="B2924" s="6"/>
      <c r="C2924" s="6"/>
      <c r="D2924" s="6"/>
      <c r="E2924" s="6"/>
      <c r="F2924" s="6"/>
      <c r="G2924" s="2"/>
    </row>
    <row r="2925" spans="1:7" x14ac:dyDescent="0.2">
      <c r="A2925" s="3"/>
      <c r="B2925" s="6"/>
      <c r="C2925" s="6"/>
      <c r="D2925" s="6"/>
      <c r="E2925" s="6"/>
      <c r="F2925" s="6"/>
      <c r="G2925" s="2"/>
    </row>
    <row r="2926" spans="1:7" x14ac:dyDescent="0.2">
      <c r="A2926" s="3"/>
      <c r="B2926" s="6"/>
      <c r="C2926" s="6"/>
      <c r="D2926" s="6"/>
      <c r="E2926" s="6"/>
      <c r="F2926" s="6"/>
      <c r="G2926" s="2"/>
    </row>
    <row r="2927" spans="1:7" x14ac:dyDescent="0.2">
      <c r="A2927" s="3"/>
      <c r="B2927" s="6"/>
      <c r="C2927" s="6"/>
      <c r="D2927" s="6"/>
      <c r="E2927" s="6"/>
      <c r="F2927" s="6"/>
      <c r="G2927" s="2"/>
    </row>
    <row r="2928" spans="1:7" x14ac:dyDescent="0.2">
      <c r="A2928" s="3"/>
      <c r="B2928" s="6"/>
      <c r="C2928" s="6"/>
      <c r="D2928" s="6"/>
      <c r="E2928" s="6"/>
      <c r="F2928" s="6"/>
      <c r="G2928" s="2"/>
    </row>
    <row r="2929" spans="1:7" x14ac:dyDescent="0.2">
      <c r="A2929" s="3"/>
      <c r="B2929" s="6"/>
      <c r="C2929" s="6"/>
      <c r="D2929" s="6"/>
      <c r="E2929" s="6"/>
      <c r="F2929" s="6"/>
      <c r="G2929" s="2"/>
    </row>
    <row r="2930" spans="1:7" x14ac:dyDescent="0.2">
      <c r="A2930" s="3"/>
      <c r="B2930" s="6"/>
      <c r="C2930" s="6"/>
      <c r="D2930" s="6"/>
      <c r="E2930" s="6"/>
      <c r="F2930" s="6"/>
      <c r="G2930" s="2"/>
    </row>
    <row r="2931" spans="1:7" x14ac:dyDescent="0.2">
      <c r="A2931" s="3"/>
      <c r="B2931" s="6"/>
      <c r="C2931" s="6"/>
      <c r="D2931" s="6"/>
      <c r="E2931" s="6"/>
      <c r="F2931" s="6"/>
      <c r="G2931" s="2"/>
    </row>
    <row r="2932" spans="1:7" x14ac:dyDescent="0.2">
      <c r="A2932" s="3"/>
      <c r="B2932" s="6"/>
      <c r="C2932" s="6"/>
      <c r="D2932" s="6"/>
      <c r="E2932" s="6"/>
      <c r="F2932" s="6"/>
      <c r="G2932" s="2"/>
    </row>
    <row r="2933" spans="1:7" x14ac:dyDescent="0.2">
      <c r="A2933" s="3"/>
      <c r="B2933" s="6"/>
      <c r="C2933" s="6"/>
      <c r="D2933" s="6"/>
      <c r="E2933" s="6"/>
      <c r="F2933" s="6"/>
      <c r="G2933" s="2"/>
    </row>
    <row r="2934" spans="1:7" x14ac:dyDescent="0.2">
      <c r="A2934" s="3"/>
      <c r="B2934" s="6"/>
      <c r="C2934" s="6"/>
      <c r="D2934" s="6"/>
      <c r="E2934" s="6"/>
      <c r="F2934" s="6"/>
      <c r="G2934" s="2"/>
    </row>
    <row r="2935" spans="1:7" x14ac:dyDescent="0.2">
      <c r="A2935" s="3"/>
      <c r="B2935" s="6"/>
      <c r="C2935" s="6"/>
      <c r="D2935" s="6"/>
      <c r="E2935" s="6"/>
      <c r="F2935" s="6"/>
      <c r="G2935" s="2"/>
    </row>
    <row r="2936" spans="1:7" x14ac:dyDescent="0.2">
      <c r="A2936" s="3"/>
      <c r="B2936" s="6"/>
      <c r="C2936" s="6"/>
      <c r="D2936" s="6"/>
      <c r="E2936" s="6"/>
      <c r="F2936" s="6"/>
      <c r="G2936" s="2"/>
    </row>
    <row r="2937" spans="1:7" x14ac:dyDescent="0.2">
      <c r="A2937" s="3"/>
      <c r="B2937" s="6"/>
      <c r="C2937" s="6"/>
      <c r="D2937" s="6"/>
      <c r="E2937" s="6"/>
      <c r="F2937" s="6"/>
      <c r="G2937" s="2"/>
    </row>
    <row r="2938" spans="1:7" x14ac:dyDescent="0.2">
      <c r="A2938" s="3"/>
      <c r="B2938" s="6"/>
      <c r="C2938" s="6"/>
      <c r="D2938" s="6"/>
      <c r="E2938" s="6"/>
      <c r="F2938" s="6"/>
      <c r="G2938" s="2"/>
    </row>
    <row r="2939" spans="1:7" x14ac:dyDescent="0.2">
      <c r="A2939" s="3"/>
      <c r="B2939" s="6"/>
      <c r="C2939" s="6"/>
      <c r="D2939" s="6"/>
      <c r="E2939" s="6"/>
      <c r="F2939" s="6"/>
      <c r="G2939" s="2"/>
    </row>
    <row r="2940" spans="1:7" x14ac:dyDescent="0.2">
      <c r="A2940" s="3"/>
      <c r="B2940" s="6"/>
      <c r="C2940" s="6"/>
      <c r="D2940" s="6"/>
      <c r="E2940" s="6"/>
      <c r="F2940" s="6"/>
      <c r="G2940" s="2"/>
    </row>
    <row r="2941" spans="1:7" x14ac:dyDescent="0.2">
      <c r="A2941" s="3"/>
      <c r="B2941" s="6"/>
      <c r="C2941" s="6"/>
      <c r="D2941" s="6"/>
      <c r="E2941" s="6"/>
      <c r="F2941" s="6"/>
      <c r="G2941" s="2"/>
    </row>
    <row r="2942" spans="1:7" x14ac:dyDescent="0.2">
      <c r="A2942" s="3"/>
      <c r="B2942" s="6"/>
      <c r="C2942" s="6"/>
      <c r="D2942" s="6"/>
      <c r="E2942" s="6"/>
      <c r="F2942" s="6"/>
      <c r="G2942" s="2"/>
    </row>
    <row r="2943" spans="1:7" x14ac:dyDescent="0.2">
      <c r="A2943" s="3"/>
      <c r="B2943" s="6"/>
      <c r="C2943" s="6"/>
      <c r="D2943" s="6"/>
      <c r="E2943" s="6"/>
      <c r="F2943" s="6"/>
      <c r="G2943" s="2"/>
    </row>
    <row r="2944" spans="1:7" x14ac:dyDescent="0.2">
      <c r="A2944" s="3"/>
      <c r="B2944" s="6"/>
      <c r="C2944" s="6"/>
      <c r="D2944" s="6"/>
      <c r="E2944" s="6"/>
      <c r="F2944" s="6"/>
      <c r="G2944" s="2"/>
    </row>
    <row r="2945" spans="1:7" x14ac:dyDescent="0.2">
      <c r="A2945" s="3"/>
      <c r="B2945" s="6"/>
      <c r="C2945" s="6"/>
      <c r="D2945" s="6"/>
      <c r="E2945" s="6"/>
      <c r="F2945" s="6"/>
      <c r="G2945" s="2"/>
    </row>
    <row r="2946" spans="1:7" x14ac:dyDescent="0.2">
      <c r="A2946" s="3"/>
      <c r="B2946" s="6"/>
      <c r="C2946" s="6"/>
      <c r="D2946" s="6"/>
      <c r="E2946" s="6"/>
      <c r="F2946" s="6"/>
      <c r="G2946" s="2"/>
    </row>
    <row r="2947" spans="1:7" x14ac:dyDescent="0.2">
      <c r="A2947" s="3"/>
      <c r="B2947" s="6"/>
      <c r="C2947" s="6"/>
      <c r="D2947" s="6"/>
      <c r="E2947" s="6"/>
      <c r="F2947" s="6"/>
      <c r="G2947" s="2"/>
    </row>
    <row r="2948" spans="1:7" x14ac:dyDescent="0.2">
      <c r="A2948" s="3"/>
      <c r="B2948" s="6"/>
      <c r="C2948" s="6"/>
      <c r="D2948" s="6"/>
      <c r="E2948" s="6"/>
      <c r="F2948" s="6"/>
      <c r="G2948" s="2"/>
    </row>
    <row r="2949" spans="1:7" x14ac:dyDescent="0.2">
      <c r="A2949" s="3"/>
      <c r="B2949" s="6"/>
      <c r="C2949" s="6"/>
      <c r="D2949" s="6"/>
      <c r="E2949" s="6"/>
      <c r="F2949" s="6"/>
      <c r="G2949" s="2"/>
    </row>
    <row r="2950" spans="1:7" x14ac:dyDescent="0.2">
      <c r="A2950" s="3"/>
      <c r="B2950" s="6"/>
      <c r="C2950" s="6"/>
      <c r="D2950" s="6"/>
      <c r="E2950" s="6"/>
      <c r="F2950" s="6"/>
      <c r="G2950" s="2"/>
    </row>
    <row r="2951" spans="1:7" x14ac:dyDescent="0.2">
      <c r="A2951" s="3"/>
      <c r="B2951" s="6"/>
      <c r="C2951" s="6"/>
      <c r="D2951" s="6"/>
      <c r="E2951" s="6"/>
      <c r="F2951" s="6"/>
      <c r="G2951" s="2"/>
    </row>
    <row r="2952" spans="1:7" x14ac:dyDescent="0.2">
      <c r="A2952" s="3"/>
      <c r="B2952" s="6"/>
      <c r="C2952" s="6"/>
      <c r="D2952" s="6"/>
      <c r="E2952" s="6"/>
      <c r="F2952" s="6"/>
      <c r="G2952" s="2"/>
    </row>
    <row r="2953" spans="1:7" x14ac:dyDescent="0.2">
      <c r="A2953" s="3"/>
      <c r="B2953" s="6"/>
      <c r="C2953" s="6"/>
      <c r="D2953" s="6"/>
      <c r="E2953" s="6"/>
      <c r="F2953" s="6"/>
      <c r="G2953" s="2"/>
    </row>
    <row r="2954" spans="1:7" x14ac:dyDescent="0.2">
      <c r="A2954" s="3"/>
      <c r="B2954" s="6"/>
      <c r="C2954" s="6"/>
      <c r="D2954" s="6"/>
      <c r="E2954" s="6"/>
      <c r="F2954" s="6"/>
      <c r="G2954" s="2"/>
    </row>
    <row r="2955" spans="1:7" x14ac:dyDescent="0.2">
      <c r="A2955" s="3"/>
      <c r="B2955" s="6"/>
      <c r="C2955" s="6"/>
      <c r="D2955" s="6"/>
      <c r="E2955" s="6"/>
      <c r="F2955" s="6"/>
      <c r="G2955" s="2"/>
    </row>
    <row r="2956" spans="1:7" x14ac:dyDescent="0.2">
      <c r="A2956" s="3"/>
      <c r="B2956" s="6"/>
      <c r="C2956" s="6"/>
      <c r="D2956" s="6"/>
      <c r="E2956" s="6"/>
      <c r="F2956" s="6"/>
      <c r="G2956" s="2"/>
    </row>
    <row r="2957" spans="1:7" x14ac:dyDescent="0.2">
      <c r="A2957" s="3"/>
      <c r="B2957" s="6"/>
      <c r="C2957" s="6"/>
      <c r="D2957" s="6"/>
      <c r="E2957" s="6"/>
      <c r="F2957" s="6"/>
      <c r="G2957" s="2"/>
    </row>
    <row r="2958" spans="1:7" x14ac:dyDescent="0.2">
      <c r="A2958" s="3"/>
      <c r="B2958" s="6"/>
      <c r="C2958" s="6"/>
      <c r="D2958" s="6"/>
      <c r="E2958" s="6"/>
      <c r="F2958" s="6"/>
      <c r="G2958" s="2"/>
    </row>
    <row r="2959" spans="1:7" x14ac:dyDescent="0.2">
      <c r="A2959" s="3"/>
      <c r="B2959" s="6"/>
      <c r="C2959" s="6"/>
      <c r="D2959" s="6"/>
      <c r="E2959" s="6"/>
      <c r="F2959" s="6"/>
      <c r="G2959" s="2"/>
    </row>
    <row r="2960" spans="1:7" x14ac:dyDescent="0.2">
      <c r="A2960" s="3"/>
      <c r="B2960" s="6"/>
      <c r="C2960" s="6"/>
      <c r="D2960" s="6"/>
      <c r="E2960" s="6"/>
      <c r="F2960" s="6"/>
      <c r="G2960" s="2"/>
    </row>
    <row r="2961" spans="1:7" x14ac:dyDescent="0.2">
      <c r="A2961" s="3"/>
      <c r="B2961" s="6"/>
      <c r="C2961" s="6"/>
      <c r="D2961" s="6"/>
      <c r="E2961" s="6"/>
      <c r="F2961" s="6"/>
      <c r="G2961" s="2"/>
    </row>
    <row r="2962" spans="1:7" x14ac:dyDescent="0.2">
      <c r="A2962" s="3"/>
      <c r="B2962" s="6"/>
      <c r="C2962" s="6"/>
      <c r="D2962" s="6"/>
      <c r="E2962" s="6"/>
      <c r="F2962" s="6"/>
      <c r="G2962" s="2"/>
    </row>
    <row r="2963" spans="1:7" x14ac:dyDescent="0.2">
      <c r="A2963" s="3"/>
      <c r="B2963" s="6"/>
      <c r="C2963" s="6"/>
      <c r="D2963" s="6"/>
      <c r="E2963" s="6"/>
      <c r="F2963" s="6"/>
      <c r="G2963" s="2"/>
    </row>
    <row r="2964" spans="1:7" x14ac:dyDescent="0.2">
      <c r="A2964" s="3"/>
      <c r="B2964" s="6"/>
      <c r="C2964" s="6"/>
      <c r="D2964" s="6"/>
      <c r="E2964" s="6"/>
      <c r="F2964" s="6"/>
      <c r="G2964" s="2"/>
    </row>
    <row r="2965" spans="1:7" x14ac:dyDescent="0.2">
      <c r="A2965" s="3"/>
      <c r="B2965" s="6"/>
      <c r="C2965" s="6"/>
      <c r="D2965" s="6"/>
      <c r="E2965" s="6"/>
      <c r="F2965" s="6"/>
      <c r="G2965" s="2"/>
    </row>
    <row r="2966" spans="1:7" x14ac:dyDescent="0.2">
      <c r="A2966" s="3"/>
      <c r="B2966" s="6"/>
      <c r="C2966" s="6"/>
      <c r="D2966" s="6"/>
      <c r="E2966" s="6"/>
      <c r="F2966" s="6"/>
      <c r="G2966" s="2"/>
    </row>
    <row r="2967" spans="1:7" x14ac:dyDescent="0.2">
      <c r="A2967" s="3"/>
      <c r="B2967" s="6"/>
      <c r="C2967" s="6"/>
      <c r="D2967" s="6"/>
      <c r="E2967" s="6"/>
      <c r="F2967" s="6"/>
      <c r="G2967" s="2"/>
    </row>
    <row r="2968" spans="1:7" x14ac:dyDescent="0.2">
      <c r="A2968" s="3"/>
      <c r="B2968" s="6"/>
      <c r="C2968" s="6"/>
      <c r="D2968" s="6"/>
      <c r="E2968" s="6"/>
      <c r="F2968" s="6"/>
      <c r="G2968" s="2"/>
    </row>
    <row r="2969" spans="1:7" x14ac:dyDescent="0.2">
      <c r="A2969" s="3"/>
      <c r="B2969" s="6"/>
      <c r="C2969" s="6"/>
      <c r="D2969" s="6"/>
      <c r="E2969" s="6"/>
      <c r="F2969" s="6"/>
      <c r="G2969" s="2"/>
    </row>
    <row r="2970" spans="1:7" x14ac:dyDescent="0.2">
      <c r="A2970" s="3"/>
      <c r="B2970" s="6"/>
      <c r="C2970" s="6"/>
      <c r="D2970" s="6"/>
      <c r="E2970" s="6"/>
      <c r="F2970" s="6"/>
      <c r="G2970" s="2"/>
    </row>
    <row r="2971" spans="1:7" x14ac:dyDescent="0.2">
      <c r="A2971" s="3"/>
      <c r="B2971" s="6"/>
      <c r="C2971" s="6"/>
      <c r="D2971" s="6"/>
      <c r="E2971" s="6"/>
      <c r="F2971" s="6"/>
      <c r="G2971" s="2"/>
    </row>
    <row r="2972" spans="1:7" x14ac:dyDescent="0.2">
      <c r="A2972" s="3"/>
      <c r="B2972" s="6"/>
      <c r="C2972" s="6"/>
      <c r="D2972" s="6"/>
      <c r="E2972" s="6"/>
      <c r="F2972" s="6"/>
      <c r="G2972" s="2"/>
    </row>
    <row r="2973" spans="1:7" x14ac:dyDescent="0.2">
      <c r="A2973" s="3"/>
      <c r="B2973" s="6"/>
      <c r="C2973" s="6"/>
      <c r="D2973" s="6"/>
      <c r="E2973" s="6"/>
      <c r="F2973" s="6"/>
      <c r="G2973" s="2"/>
    </row>
    <row r="2974" spans="1:7" x14ac:dyDescent="0.2">
      <c r="A2974" s="3"/>
      <c r="B2974" s="6"/>
      <c r="C2974" s="6"/>
      <c r="D2974" s="6"/>
      <c r="E2974" s="6"/>
      <c r="F2974" s="6"/>
      <c r="G2974" s="2"/>
    </row>
    <row r="2975" spans="1:7" x14ac:dyDescent="0.2">
      <c r="A2975" s="3"/>
      <c r="B2975" s="6"/>
      <c r="C2975" s="6"/>
      <c r="D2975" s="6"/>
      <c r="E2975" s="6"/>
      <c r="F2975" s="6"/>
      <c r="G2975" s="2"/>
    </row>
    <row r="2976" spans="1:7" x14ac:dyDescent="0.2">
      <c r="A2976" s="3"/>
      <c r="B2976" s="6"/>
      <c r="C2976" s="6"/>
      <c r="D2976" s="6"/>
      <c r="E2976" s="6"/>
      <c r="F2976" s="6"/>
      <c r="G2976" s="2"/>
    </row>
    <row r="2977" spans="1:7" x14ac:dyDescent="0.2">
      <c r="A2977" s="3"/>
      <c r="B2977" s="6"/>
      <c r="C2977" s="6"/>
      <c r="D2977" s="6"/>
      <c r="E2977" s="6"/>
      <c r="F2977" s="6"/>
      <c r="G2977" s="2"/>
    </row>
    <row r="2978" spans="1:7" x14ac:dyDescent="0.2">
      <c r="A2978" s="3"/>
      <c r="B2978" s="6"/>
      <c r="C2978" s="6"/>
      <c r="D2978" s="6"/>
      <c r="E2978" s="6"/>
      <c r="F2978" s="6"/>
      <c r="G2978" s="2"/>
    </row>
    <row r="2979" spans="1:7" x14ac:dyDescent="0.2">
      <c r="A2979" s="3"/>
      <c r="B2979" s="6"/>
      <c r="C2979" s="6"/>
      <c r="D2979" s="6"/>
      <c r="E2979" s="6"/>
      <c r="F2979" s="6"/>
      <c r="G2979" s="2"/>
    </row>
    <row r="2980" spans="1:7" x14ac:dyDescent="0.2">
      <c r="A2980" s="3"/>
      <c r="B2980" s="6"/>
      <c r="C2980" s="6"/>
      <c r="D2980" s="6"/>
      <c r="E2980" s="6"/>
      <c r="F2980" s="6"/>
      <c r="G2980" s="2"/>
    </row>
    <row r="2981" spans="1:7" x14ac:dyDescent="0.2">
      <c r="A2981" s="3"/>
      <c r="B2981" s="6"/>
      <c r="C2981" s="6"/>
      <c r="D2981" s="6"/>
      <c r="E2981" s="6"/>
      <c r="F2981" s="6"/>
      <c r="G2981" s="2"/>
    </row>
    <row r="2982" spans="1:7" x14ac:dyDescent="0.2">
      <c r="A2982" s="3"/>
      <c r="B2982" s="6"/>
      <c r="C2982" s="6"/>
      <c r="D2982" s="6"/>
      <c r="E2982" s="6"/>
      <c r="F2982" s="6"/>
      <c r="G2982" s="2"/>
    </row>
    <row r="2983" spans="1:7" x14ac:dyDescent="0.2">
      <c r="A2983" s="3"/>
      <c r="B2983" s="6"/>
      <c r="C2983" s="6"/>
      <c r="D2983" s="6"/>
      <c r="E2983" s="6"/>
      <c r="F2983" s="6"/>
      <c r="G2983" s="2"/>
    </row>
    <row r="2984" spans="1:7" x14ac:dyDescent="0.2">
      <c r="A2984" s="3"/>
      <c r="B2984" s="6"/>
      <c r="C2984" s="6"/>
      <c r="D2984" s="6"/>
      <c r="E2984" s="6"/>
      <c r="F2984" s="6"/>
      <c r="G2984" s="2"/>
    </row>
    <row r="2985" spans="1:7" x14ac:dyDescent="0.2">
      <c r="A2985" s="3"/>
      <c r="B2985" s="6"/>
      <c r="C2985" s="6"/>
      <c r="D2985" s="6"/>
      <c r="E2985" s="6"/>
      <c r="F2985" s="6"/>
      <c r="G2985" s="2"/>
    </row>
    <row r="2986" spans="1:7" x14ac:dyDescent="0.2">
      <c r="A2986" s="3"/>
      <c r="B2986" s="6"/>
      <c r="C2986" s="6"/>
      <c r="D2986" s="6"/>
      <c r="E2986" s="6"/>
      <c r="F2986" s="6"/>
      <c r="G2986" s="2"/>
    </row>
    <row r="2987" spans="1:7" x14ac:dyDescent="0.2">
      <c r="A2987" s="3"/>
      <c r="B2987" s="6"/>
      <c r="C2987" s="6"/>
      <c r="D2987" s="6"/>
      <c r="E2987" s="6"/>
      <c r="F2987" s="6"/>
      <c r="G2987" s="2"/>
    </row>
    <row r="2988" spans="1:7" x14ac:dyDescent="0.2">
      <c r="A2988" s="3"/>
      <c r="B2988" s="6"/>
      <c r="C2988" s="6"/>
      <c r="D2988" s="6"/>
      <c r="E2988" s="6"/>
      <c r="F2988" s="6"/>
      <c r="G2988" s="2"/>
    </row>
    <row r="2989" spans="1:7" x14ac:dyDescent="0.2">
      <c r="A2989" s="3"/>
      <c r="B2989" s="6"/>
      <c r="C2989" s="6"/>
      <c r="D2989" s="6"/>
      <c r="E2989" s="6"/>
      <c r="F2989" s="6"/>
      <c r="G2989" s="2"/>
    </row>
    <row r="2990" spans="1:7" x14ac:dyDescent="0.2">
      <c r="A2990" s="3"/>
      <c r="B2990" s="6"/>
      <c r="C2990" s="6"/>
      <c r="D2990" s="6"/>
      <c r="E2990" s="6"/>
      <c r="F2990" s="6"/>
      <c r="G2990" s="2"/>
    </row>
    <row r="2991" spans="1:7" x14ac:dyDescent="0.2">
      <c r="A2991" s="3"/>
      <c r="B2991" s="6"/>
      <c r="C2991" s="6"/>
      <c r="D2991" s="6"/>
      <c r="E2991" s="6"/>
      <c r="F2991" s="6"/>
      <c r="G2991" s="2"/>
    </row>
    <row r="2992" spans="1:7" x14ac:dyDescent="0.2">
      <c r="A2992" s="3"/>
      <c r="B2992" s="6"/>
      <c r="C2992" s="6"/>
      <c r="D2992" s="6"/>
      <c r="E2992" s="6"/>
      <c r="F2992" s="6"/>
      <c r="G2992" s="2"/>
    </row>
    <row r="2993" spans="1:7" x14ac:dyDescent="0.2">
      <c r="A2993" s="3"/>
      <c r="B2993" s="6"/>
      <c r="C2993" s="6"/>
      <c r="D2993" s="6"/>
      <c r="E2993" s="6"/>
      <c r="F2993" s="6"/>
      <c r="G2993" s="2"/>
    </row>
    <row r="2994" spans="1:7" x14ac:dyDescent="0.2">
      <c r="A2994" s="3"/>
      <c r="B2994" s="6"/>
      <c r="C2994" s="6"/>
      <c r="D2994" s="6"/>
      <c r="E2994" s="6"/>
      <c r="F2994" s="6"/>
      <c r="G2994" s="2"/>
    </row>
    <row r="2995" spans="1:7" x14ac:dyDescent="0.2">
      <c r="A2995" s="3"/>
      <c r="B2995" s="6"/>
      <c r="C2995" s="6"/>
      <c r="D2995" s="6"/>
      <c r="E2995" s="6"/>
      <c r="F2995" s="6"/>
      <c r="G2995" s="2"/>
    </row>
    <row r="2996" spans="1:7" x14ac:dyDescent="0.2">
      <c r="A2996" s="3"/>
      <c r="B2996" s="6"/>
      <c r="C2996" s="6"/>
      <c r="D2996" s="6"/>
      <c r="E2996" s="6"/>
      <c r="F2996" s="6"/>
      <c r="G2996" s="2"/>
    </row>
    <row r="2997" spans="1:7" x14ac:dyDescent="0.2">
      <c r="A2997" s="3"/>
      <c r="B2997" s="6"/>
      <c r="C2997" s="6"/>
      <c r="D2997" s="6"/>
      <c r="E2997" s="6"/>
      <c r="F2997" s="6"/>
      <c r="G2997" s="2"/>
    </row>
    <row r="2998" spans="1:7" x14ac:dyDescent="0.2">
      <c r="A2998" s="3"/>
      <c r="B2998" s="6"/>
      <c r="C2998" s="6"/>
      <c r="D2998" s="6"/>
      <c r="E2998" s="6"/>
      <c r="F2998" s="6"/>
      <c r="G2998" s="2"/>
    </row>
    <row r="2999" spans="1:7" x14ac:dyDescent="0.2">
      <c r="A2999" s="3"/>
      <c r="B2999" s="6"/>
      <c r="C2999" s="6"/>
      <c r="D2999" s="6"/>
      <c r="E2999" s="6"/>
      <c r="F2999" s="6"/>
      <c r="G2999" s="2"/>
    </row>
    <row r="3000" spans="1:7" x14ac:dyDescent="0.2">
      <c r="A3000" s="3"/>
      <c r="B3000" s="6"/>
      <c r="C3000" s="6"/>
      <c r="D3000" s="6"/>
      <c r="E3000" s="6"/>
      <c r="F3000" s="6"/>
      <c r="G3000" s="2"/>
    </row>
    <row r="3001" spans="1:7" x14ac:dyDescent="0.2">
      <c r="A3001" s="3"/>
      <c r="B3001" s="6"/>
      <c r="C3001" s="6"/>
      <c r="D3001" s="6"/>
      <c r="E3001" s="6"/>
      <c r="F3001" s="6"/>
      <c r="G3001" s="2"/>
    </row>
    <row r="3002" spans="1:7" x14ac:dyDescent="0.2">
      <c r="A3002" s="3"/>
      <c r="B3002" s="6"/>
      <c r="C3002" s="6"/>
      <c r="D3002" s="6"/>
      <c r="E3002" s="6"/>
      <c r="F3002" s="6"/>
      <c r="G3002" s="2"/>
    </row>
    <row r="3003" spans="1:7" x14ac:dyDescent="0.2">
      <c r="A3003" s="3"/>
      <c r="B3003" s="6"/>
      <c r="C3003" s="6"/>
      <c r="D3003" s="6"/>
      <c r="E3003" s="6"/>
      <c r="F3003" s="6"/>
      <c r="G3003" s="2"/>
    </row>
    <row r="3004" spans="1:7" x14ac:dyDescent="0.2">
      <c r="A3004" s="3"/>
      <c r="B3004" s="6"/>
      <c r="C3004" s="6"/>
      <c r="D3004" s="6"/>
      <c r="E3004" s="6"/>
      <c r="F3004" s="6"/>
      <c r="G3004" s="2"/>
    </row>
    <row r="3005" spans="1:7" x14ac:dyDescent="0.2">
      <c r="A3005" s="3"/>
      <c r="B3005" s="6"/>
      <c r="C3005" s="6"/>
      <c r="D3005" s="6"/>
      <c r="E3005" s="6"/>
      <c r="F3005" s="6"/>
      <c r="G3005" s="2"/>
    </row>
    <row r="3006" spans="1:7" x14ac:dyDescent="0.2">
      <c r="A3006" s="3"/>
      <c r="B3006" s="6"/>
      <c r="C3006" s="6"/>
      <c r="D3006" s="6"/>
      <c r="E3006" s="6"/>
      <c r="F3006" s="6"/>
      <c r="G3006" s="2"/>
    </row>
    <row r="3007" spans="1:7" x14ac:dyDescent="0.2">
      <c r="A3007" s="3"/>
      <c r="B3007" s="6"/>
      <c r="C3007" s="6"/>
      <c r="D3007" s="6"/>
      <c r="E3007" s="6"/>
      <c r="F3007" s="6"/>
      <c r="G3007" s="2"/>
    </row>
    <row r="3008" spans="1:7" x14ac:dyDescent="0.2">
      <c r="A3008" s="3"/>
      <c r="B3008" s="6"/>
      <c r="C3008" s="6"/>
      <c r="D3008" s="6"/>
      <c r="E3008" s="6"/>
      <c r="F3008" s="6"/>
      <c r="G3008" s="2"/>
    </row>
    <row r="3009" spans="1:7" x14ac:dyDescent="0.2">
      <c r="A3009" s="3"/>
      <c r="B3009" s="6"/>
      <c r="C3009" s="6"/>
      <c r="D3009" s="6"/>
      <c r="E3009" s="6"/>
      <c r="F3009" s="6"/>
      <c r="G3009" s="2"/>
    </row>
    <row r="3010" spans="1:7" x14ac:dyDescent="0.2">
      <c r="A3010" s="3"/>
      <c r="B3010" s="6"/>
      <c r="C3010" s="6"/>
      <c r="D3010" s="6"/>
      <c r="E3010" s="6"/>
      <c r="F3010" s="6"/>
      <c r="G3010" s="2"/>
    </row>
    <row r="3011" spans="1:7" x14ac:dyDescent="0.2">
      <c r="A3011" s="3"/>
      <c r="B3011" s="6"/>
      <c r="C3011" s="6"/>
      <c r="D3011" s="6"/>
      <c r="E3011" s="6"/>
      <c r="F3011" s="6"/>
      <c r="G3011" s="2"/>
    </row>
    <row r="3012" spans="1:7" x14ac:dyDescent="0.2">
      <c r="A3012" s="3"/>
      <c r="B3012" s="6"/>
      <c r="C3012" s="6"/>
      <c r="D3012" s="6"/>
      <c r="E3012" s="6"/>
      <c r="F3012" s="6"/>
      <c r="G3012" s="2"/>
    </row>
    <row r="3013" spans="1:7" x14ac:dyDescent="0.2">
      <c r="A3013" s="3"/>
      <c r="B3013" s="6"/>
      <c r="C3013" s="6"/>
      <c r="D3013" s="6"/>
      <c r="E3013" s="6"/>
      <c r="F3013" s="6"/>
      <c r="G3013" s="2"/>
    </row>
    <row r="3014" spans="1:7" x14ac:dyDescent="0.2">
      <c r="A3014" s="3"/>
      <c r="B3014" s="6"/>
      <c r="C3014" s="6"/>
      <c r="D3014" s="6"/>
      <c r="E3014" s="6"/>
      <c r="F3014" s="6"/>
      <c r="G3014" s="2"/>
    </row>
    <row r="3015" spans="1:7" x14ac:dyDescent="0.2">
      <c r="A3015" s="3"/>
      <c r="B3015" s="6"/>
      <c r="C3015" s="6"/>
      <c r="D3015" s="6"/>
      <c r="E3015" s="6"/>
      <c r="F3015" s="6"/>
      <c r="G3015" s="2"/>
    </row>
    <row r="3016" spans="1:7" x14ac:dyDescent="0.2">
      <c r="A3016" s="3"/>
      <c r="B3016" s="6"/>
      <c r="C3016" s="6"/>
      <c r="D3016" s="6"/>
      <c r="E3016" s="6"/>
      <c r="F3016" s="6"/>
      <c r="G3016" s="2"/>
    </row>
    <row r="3017" spans="1:7" x14ac:dyDescent="0.2">
      <c r="A3017" s="3"/>
      <c r="B3017" s="6"/>
      <c r="C3017" s="6"/>
      <c r="D3017" s="6"/>
      <c r="E3017" s="6"/>
      <c r="F3017" s="6"/>
      <c r="G3017" s="2"/>
    </row>
    <row r="3018" spans="1:7" x14ac:dyDescent="0.2">
      <c r="A3018" s="3"/>
      <c r="B3018" s="6"/>
      <c r="C3018" s="6"/>
      <c r="D3018" s="6"/>
      <c r="E3018" s="6"/>
      <c r="F3018" s="6"/>
      <c r="G3018" s="2"/>
    </row>
    <row r="3019" spans="1:7" x14ac:dyDescent="0.2">
      <c r="A3019" s="3"/>
      <c r="B3019" s="6"/>
      <c r="C3019" s="6"/>
      <c r="D3019" s="6"/>
      <c r="E3019" s="6"/>
      <c r="F3019" s="6"/>
      <c r="G3019" s="2"/>
    </row>
    <row r="3020" spans="1:7" x14ac:dyDescent="0.2">
      <c r="A3020" s="3"/>
      <c r="B3020" s="6"/>
      <c r="C3020" s="6"/>
      <c r="D3020" s="6"/>
      <c r="E3020" s="6"/>
      <c r="F3020" s="6"/>
      <c r="G3020" s="2"/>
    </row>
    <row r="3021" spans="1:7" x14ac:dyDescent="0.2">
      <c r="A3021" s="3"/>
      <c r="B3021" s="6"/>
      <c r="C3021" s="6"/>
      <c r="D3021" s="6"/>
      <c r="E3021" s="6"/>
      <c r="F3021" s="6"/>
      <c r="G3021" s="2"/>
    </row>
    <row r="3022" spans="1:7" x14ac:dyDescent="0.2">
      <c r="A3022" s="3"/>
      <c r="B3022" s="6"/>
      <c r="C3022" s="6"/>
      <c r="D3022" s="6"/>
      <c r="E3022" s="6"/>
      <c r="F3022" s="6"/>
      <c r="G3022" s="2"/>
    </row>
    <row r="3023" spans="1:7" x14ac:dyDescent="0.2">
      <c r="A3023" s="3"/>
      <c r="B3023" s="6"/>
      <c r="C3023" s="6"/>
      <c r="D3023" s="6"/>
      <c r="E3023" s="6"/>
      <c r="F3023" s="6"/>
      <c r="G3023" s="2"/>
    </row>
    <row r="3024" spans="1:7" x14ac:dyDescent="0.2">
      <c r="A3024" s="3"/>
      <c r="B3024" s="6"/>
      <c r="C3024" s="6"/>
      <c r="D3024" s="6"/>
      <c r="E3024" s="6"/>
      <c r="F3024" s="6"/>
      <c r="G3024" s="2"/>
    </row>
    <row r="3025" spans="1:7" x14ac:dyDescent="0.2">
      <c r="A3025" s="3"/>
      <c r="B3025" s="6"/>
      <c r="C3025" s="6"/>
      <c r="D3025" s="6"/>
      <c r="E3025" s="6"/>
      <c r="F3025" s="6"/>
      <c r="G3025" s="2"/>
    </row>
    <row r="3026" spans="1:7" x14ac:dyDescent="0.2">
      <c r="A3026" s="3"/>
      <c r="B3026" s="6"/>
      <c r="C3026" s="6"/>
      <c r="D3026" s="6"/>
      <c r="E3026" s="6"/>
      <c r="F3026" s="6"/>
      <c r="G3026" s="2"/>
    </row>
    <row r="3027" spans="1:7" x14ac:dyDescent="0.2">
      <c r="A3027" s="3"/>
      <c r="B3027" s="6"/>
      <c r="C3027" s="6"/>
      <c r="D3027" s="6"/>
      <c r="E3027" s="6"/>
      <c r="F3027" s="6"/>
      <c r="G3027" s="2"/>
    </row>
    <row r="3028" spans="1:7" x14ac:dyDescent="0.2">
      <c r="A3028" s="3"/>
      <c r="B3028" s="6"/>
      <c r="C3028" s="6"/>
      <c r="D3028" s="6"/>
      <c r="E3028" s="6"/>
      <c r="F3028" s="6"/>
      <c r="G3028" s="2"/>
    </row>
    <row r="3029" spans="1:7" x14ac:dyDescent="0.2">
      <c r="A3029" s="3"/>
      <c r="B3029" s="6"/>
      <c r="C3029" s="6"/>
      <c r="D3029" s="6"/>
      <c r="E3029" s="6"/>
      <c r="F3029" s="6"/>
      <c r="G3029" s="2"/>
    </row>
    <row r="3030" spans="1:7" x14ac:dyDescent="0.2">
      <c r="A3030" s="3"/>
      <c r="B3030" s="6"/>
      <c r="C3030" s="6"/>
      <c r="D3030" s="6"/>
      <c r="E3030" s="6"/>
      <c r="F3030" s="6"/>
      <c r="G3030" s="2"/>
    </row>
    <row r="3031" spans="1:7" x14ac:dyDescent="0.2">
      <c r="A3031" s="3"/>
      <c r="B3031" s="6"/>
      <c r="C3031" s="6"/>
      <c r="D3031" s="6"/>
      <c r="E3031" s="6"/>
      <c r="F3031" s="6"/>
      <c r="G3031" s="2"/>
    </row>
    <row r="3032" spans="1:7" x14ac:dyDescent="0.2">
      <c r="A3032" s="3"/>
      <c r="B3032" s="6"/>
      <c r="C3032" s="6"/>
      <c r="D3032" s="6"/>
      <c r="E3032" s="6"/>
      <c r="F3032" s="6"/>
      <c r="G3032" s="2"/>
    </row>
    <row r="3033" spans="1:7" x14ac:dyDescent="0.2">
      <c r="A3033" s="3"/>
      <c r="B3033" s="6"/>
      <c r="C3033" s="6"/>
      <c r="D3033" s="6"/>
      <c r="E3033" s="6"/>
      <c r="F3033" s="6"/>
      <c r="G3033" s="2"/>
    </row>
    <row r="3034" spans="1:7" x14ac:dyDescent="0.2">
      <c r="A3034" s="3"/>
      <c r="B3034" s="6"/>
      <c r="C3034" s="6"/>
      <c r="D3034" s="6"/>
      <c r="E3034" s="6"/>
      <c r="F3034" s="6"/>
      <c r="G3034" s="2"/>
    </row>
    <row r="3035" spans="1:7" x14ac:dyDescent="0.2">
      <c r="A3035" s="3"/>
      <c r="B3035" s="6"/>
      <c r="C3035" s="6"/>
      <c r="D3035" s="6"/>
      <c r="E3035" s="6"/>
      <c r="F3035" s="6"/>
      <c r="G3035" s="2"/>
    </row>
    <row r="3036" spans="1:7" x14ac:dyDescent="0.2">
      <c r="A3036" s="3"/>
      <c r="B3036" s="6"/>
      <c r="C3036" s="6"/>
      <c r="D3036" s="6"/>
      <c r="E3036" s="6"/>
      <c r="F3036" s="6"/>
      <c r="G3036" s="2"/>
    </row>
    <row r="3037" spans="1:7" x14ac:dyDescent="0.2">
      <c r="A3037" s="3"/>
      <c r="B3037" s="6"/>
      <c r="C3037" s="6"/>
      <c r="D3037" s="6"/>
      <c r="E3037" s="6"/>
      <c r="F3037" s="6"/>
      <c r="G3037" s="2"/>
    </row>
    <row r="3038" spans="1:7" x14ac:dyDescent="0.2">
      <c r="A3038" s="3"/>
      <c r="B3038" s="6"/>
      <c r="C3038" s="6"/>
      <c r="D3038" s="6"/>
      <c r="E3038" s="6"/>
      <c r="F3038" s="6"/>
      <c r="G3038" s="2"/>
    </row>
    <row r="3039" spans="1:7" x14ac:dyDescent="0.2">
      <c r="A3039" s="3"/>
      <c r="B3039" s="6"/>
      <c r="C3039" s="6"/>
      <c r="D3039" s="6"/>
      <c r="E3039" s="6"/>
      <c r="F3039" s="6"/>
      <c r="G3039" s="2"/>
    </row>
    <row r="3040" spans="1:7" x14ac:dyDescent="0.2">
      <c r="A3040" s="3"/>
      <c r="B3040" s="6"/>
      <c r="C3040" s="6"/>
      <c r="D3040" s="6"/>
      <c r="E3040" s="6"/>
      <c r="F3040" s="6"/>
      <c r="G3040" s="2"/>
    </row>
    <row r="3041" spans="1:7" x14ac:dyDescent="0.2">
      <c r="A3041" s="3"/>
      <c r="B3041" s="6"/>
      <c r="C3041" s="6"/>
      <c r="D3041" s="6"/>
      <c r="E3041" s="6"/>
      <c r="F3041" s="6"/>
      <c r="G3041" s="2"/>
    </row>
    <row r="3042" spans="1:7" x14ac:dyDescent="0.2">
      <c r="A3042" s="3"/>
      <c r="B3042" s="6"/>
      <c r="C3042" s="6"/>
      <c r="D3042" s="6"/>
      <c r="E3042" s="6"/>
      <c r="F3042" s="6"/>
      <c r="G3042" s="2"/>
    </row>
    <row r="3043" spans="1:7" x14ac:dyDescent="0.2">
      <c r="A3043" s="3"/>
      <c r="B3043" s="6"/>
      <c r="C3043" s="6"/>
      <c r="D3043" s="6"/>
      <c r="E3043" s="6"/>
      <c r="F3043" s="6"/>
      <c r="G3043" s="2"/>
    </row>
    <row r="3044" spans="1:7" x14ac:dyDescent="0.2">
      <c r="A3044" s="3"/>
      <c r="B3044" s="6"/>
      <c r="C3044" s="6"/>
      <c r="D3044" s="6"/>
      <c r="E3044" s="6"/>
      <c r="F3044" s="6"/>
      <c r="G3044" s="2"/>
    </row>
    <row r="3045" spans="1:7" x14ac:dyDescent="0.2">
      <c r="A3045" s="3"/>
      <c r="B3045" s="6"/>
      <c r="C3045" s="6"/>
      <c r="D3045" s="6"/>
      <c r="E3045" s="6"/>
      <c r="F3045" s="6"/>
      <c r="G3045" s="2"/>
    </row>
    <row r="3046" spans="1:7" x14ac:dyDescent="0.2">
      <c r="A3046" s="3"/>
      <c r="B3046" s="6"/>
      <c r="C3046" s="6"/>
      <c r="D3046" s="6"/>
      <c r="E3046" s="6"/>
      <c r="F3046" s="6"/>
      <c r="G3046" s="2"/>
    </row>
    <row r="3047" spans="1:7" x14ac:dyDescent="0.2">
      <c r="A3047" s="3"/>
      <c r="B3047" s="6"/>
      <c r="C3047" s="6"/>
      <c r="D3047" s="6"/>
      <c r="E3047" s="6"/>
      <c r="F3047" s="6"/>
      <c r="G3047" s="2"/>
    </row>
    <row r="3048" spans="1:7" x14ac:dyDescent="0.2">
      <c r="A3048" s="3"/>
      <c r="B3048" s="6"/>
      <c r="C3048" s="6"/>
      <c r="D3048" s="6"/>
      <c r="E3048" s="6"/>
      <c r="F3048" s="6"/>
      <c r="G3048" s="2"/>
    </row>
    <row r="3049" spans="1:7" x14ac:dyDescent="0.2">
      <c r="A3049" s="3"/>
      <c r="B3049" s="6"/>
      <c r="C3049" s="6"/>
      <c r="D3049" s="6"/>
      <c r="E3049" s="6"/>
      <c r="F3049" s="6"/>
      <c r="G3049" s="2"/>
    </row>
    <row r="3050" spans="1:7" x14ac:dyDescent="0.2">
      <c r="A3050" s="3"/>
      <c r="B3050" s="6"/>
      <c r="C3050" s="6"/>
      <c r="D3050" s="6"/>
      <c r="E3050" s="6"/>
      <c r="F3050" s="6"/>
      <c r="G3050" s="2"/>
    </row>
    <row r="3051" spans="1:7" x14ac:dyDescent="0.2">
      <c r="A3051" s="3"/>
      <c r="B3051" s="6"/>
      <c r="C3051" s="6"/>
      <c r="D3051" s="6"/>
      <c r="E3051" s="6"/>
      <c r="F3051" s="6"/>
      <c r="G3051" s="2"/>
    </row>
    <row r="3052" spans="1:7" x14ac:dyDescent="0.2">
      <c r="A3052" s="3"/>
      <c r="B3052" s="6"/>
      <c r="C3052" s="6"/>
      <c r="D3052" s="6"/>
      <c r="E3052" s="6"/>
      <c r="F3052" s="6"/>
      <c r="G3052" s="2"/>
    </row>
    <row r="3053" spans="1:7" x14ac:dyDescent="0.2">
      <c r="A3053" s="3"/>
      <c r="B3053" s="6"/>
      <c r="C3053" s="6"/>
      <c r="D3053" s="6"/>
      <c r="E3053" s="6"/>
      <c r="F3053" s="6"/>
      <c r="G3053" s="2"/>
    </row>
    <row r="3054" spans="1:7" x14ac:dyDescent="0.2">
      <c r="A3054" s="3"/>
      <c r="B3054" s="6"/>
      <c r="C3054" s="6"/>
      <c r="D3054" s="6"/>
      <c r="E3054" s="6"/>
      <c r="F3054" s="6"/>
      <c r="G3054" s="2"/>
    </row>
    <row r="3055" spans="1:7" x14ac:dyDescent="0.2">
      <c r="A3055" s="3"/>
      <c r="B3055" s="6"/>
      <c r="C3055" s="6"/>
      <c r="D3055" s="6"/>
      <c r="E3055" s="6"/>
      <c r="F3055" s="6"/>
      <c r="G3055" s="2"/>
    </row>
    <row r="3056" spans="1:7" x14ac:dyDescent="0.2">
      <c r="A3056" s="3"/>
      <c r="B3056" s="6"/>
      <c r="C3056" s="6"/>
      <c r="D3056" s="6"/>
      <c r="E3056" s="6"/>
      <c r="F3056" s="6"/>
      <c r="G3056" s="2"/>
    </row>
    <row r="3057" spans="1:7" x14ac:dyDescent="0.2">
      <c r="A3057" s="3"/>
      <c r="B3057" s="6"/>
      <c r="C3057" s="6"/>
      <c r="D3057" s="6"/>
      <c r="E3057" s="6"/>
      <c r="F3057" s="6"/>
      <c r="G3057" s="2"/>
    </row>
    <row r="3058" spans="1:7" x14ac:dyDescent="0.2">
      <c r="A3058" s="3"/>
      <c r="B3058" s="6"/>
      <c r="C3058" s="6"/>
      <c r="D3058" s="6"/>
      <c r="E3058" s="6"/>
      <c r="F3058" s="6"/>
      <c r="G3058" s="2"/>
    </row>
    <row r="3059" spans="1:7" x14ac:dyDescent="0.2">
      <c r="A3059" s="3"/>
      <c r="B3059" s="6"/>
      <c r="C3059" s="6"/>
      <c r="D3059" s="6"/>
      <c r="E3059" s="6"/>
      <c r="F3059" s="6"/>
      <c r="G3059" s="2"/>
    </row>
    <row r="3060" spans="1:7" x14ac:dyDescent="0.2">
      <c r="A3060" s="3"/>
      <c r="B3060" s="6"/>
      <c r="C3060" s="6"/>
      <c r="D3060" s="6"/>
      <c r="E3060" s="6"/>
      <c r="F3060" s="6"/>
      <c r="G3060" s="2"/>
    </row>
    <row r="3061" spans="1:7" x14ac:dyDescent="0.2">
      <c r="A3061" s="3"/>
      <c r="B3061" s="6"/>
      <c r="C3061" s="6"/>
      <c r="D3061" s="6"/>
      <c r="E3061" s="6"/>
      <c r="F3061" s="6"/>
      <c r="G3061" s="2"/>
    </row>
    <row r="3062" spans="1:7" x14ac:dyDescent="0.2">
      <c r="A3062" s="3"/>
      <c r="B3062" s="6"/>
      <c r="C3062" s="6"/>
      <c r="D3062" s="6"/>
      <c r="E3062" s="6"/>
      <c r="F3062" s="6"/>
      <c r="G3062" s="2"/>
    </row>
    <row r="3063" spans="1:7" x14ac:dyDescent="0.2">
      <c r="A3063" s="3"/>
      <c r="B3063" s="6"/>
      <c r="C3063" s="6"/>
      <c r="D3063" s="6"/>
      <c r="E3063" s="6"/>
      <c r="F3063" s="6"/>
      <c r="G3063" s="2"/>
    </row>
    <row r="3064" spans="1:7" x14ac:dyDescent="0.2">
      <c r="A3064" s="3"/>
      <c r="B3064" s="6"/>
      <c r="C3064" s="6"/>
      <c r="D3064" s="6"/>
      <c r="E3064" s="6"/>
      <c r="F3064" s="6"/>
      <c r="G3064" s="2"/>
    </row>
    <row r="3065" spans="1:7" x14ac:dyDescent="0.2">
      <c r="A3065" s="3"/>
      <c r="B3065" s="6"/>
      <c r="C3065" s="6"/>
      <c r="D3065" s="6"/>
      <c r="E3065" s="6"/>
      <c r="F3065" s="6"/>
      <c r="G3065" s="2"/>
    </row>
    <row r="3066" spans="1:7" x14ac:dyDescent="0.2">
      <c r="A3066" s="3"/>
      <c r="B3066" s="6"/>
      <c r="C3066" s="6"/>
      <c r="D3066" s="6"/>
      <c r="E3066" s="6"/>
      <c r="F3066" s="6"/>
      <c r="G3066" s="2"/>
    </row>
    <row r="3067" spans="1:7" x14ac:dyDescent="0.2">
      <c r="A3067" s="3"/>
      <c r="B3067" s="6"/>
      <c r="C3067" s="6"/>
      <c r="D3067" s="6"/>
      <c r="E3067" s="6"/>
      <c r="F3067" s="6"/>
      <c r="G3067" s="2"/>
    </row>
    <row r="3068" spans="1:7" x14ac:dyDescent="0.2">
      <c r="A3068" s="3"/>
      <c r="B3068" s="6"/>
      <c r="C3068" s="6"/>
      <c r="D3068" s="6"/>
      <c r="E3068" s="6"/>
      <c r="F3068" s="6"/>
      <c r="G3068" s="2"/>
    </row>
    <row r="3069" spans="1:7" x14ac:dyDescent="0.2">
      <c r="A3069" s="3"/>
      <c r="B3069" s="6"/>
      <c r="C3069" s="6"/>
      <c r="D3069" s="6"/>
      <c r="E3069" s="6"/>
      <c r="F3069" s="6"/>
      <c r="G3069" s="2"/>
    </row>
    <row r="3070" spans="1:7" x14ac:dyDescent="0.2">
      <c r="A3070" s="3"/>
      <c r="B3070" s="6"/>
      <c r="C3070" s="6"/>
      <c r="D3070" s="6"/>
      <c r="E3070" s="6"/>
      <c r="F3070" s="6"/>
      <c r="G3070" s="2"/>
    </row>
    <row r="3071" spans="1:7" x14ac:dyDescent="0.2">
      <c r="A3071" s="3"/>
      <c r="B3071" s="6"/>
      <c r="C3071" s="6"/>
      <c r="D3071" s="6"/>
      <c r="E3071" s="6"/>
      <c r="F3071" s="6"/>
      <c r="G3071" s="2"/>
    </row>
    <row r="3072" spans="1:7" x14ac:dyDescent="0.2">
      <c r="A3072" s="3"/>
      <c r="B3072" s="6"/>
      <c r="C3072" s="6"/>
      <c r="D3072" s="6"/>
      <c r="E3072" s="6"/>
      <c r="F3072" s="6"/>
      <c r="G3072" s="2"/>
    </row>
    <row r="3073" spans="1:7" x14ac:dyDescent="0.2">
      <c r="A3073" s="3"/>
      <c r="B3073" s="6"/>
      <c r="C3073" s="6"/>
      <c r="D3073" s="6"/>
      <c r="E3073" s="6"/>
      <c r="F3073" s="6"/>
      <c r="G3073" s="2"/>
    </row>
    <row r="3074" spans="1:7" x14ac:dyDescent="0.2">
      <c r="A3074" s="3"/>
      <c r="B3074" s="6"/>
      <c r="C3074" s="6"/>
      <c r="D3074" s="6"/>
      <c r="E3074" s="6"/>
      <c r="F3074" s="6"/>
      <c r="G3074" s="2"/>
    </row>
    <row r="3075" spans="1:7" x14ac:dyDescent="0.2">
      <c r="A3075" s="3"/>
      <c r="B3075" s="6"/>
      <c r="C3075" s="6"/>
      <c r="D3075" s="6"/>
      <c r="E3075" s="6"/>
      <c r="F3075" s="6"/>
      <c r="G3075" s="2"/>
    </row>
    <row r="3076" spans="1:7" x14ac:dyDescent="0.2">
      <c r="A3076" s="3"/>
      <c r="B3076" s="6"/>
      <c r="C3076" s="6"/>
      <c r="D3076" s="6"/>
      <c r="E3076" s="6"/>
      <c r="F3076" s="6"/>
      <c r="G3076" s="2"/>
    </row>
    <row r="3077" spans="1:7" x14ac:dyDescent="0.2">
      <c r="A3077" s="3"/>
      <c r="B3077" s="6"/>
      <c r="C3077" s="6"/>
      <c r="D3077" s="6"/>
      <c r="E3077" s="6"/>
      <c r="F3077" s="6"/>
      <c r="G3077" s="2"/>
    </row>
    <row r="3078" spans="1:7" x14ac:dyDescent="0.2">
      <c r="A3078" s="3"/>
      <c r="B3078" s="6"/>
      <c r="C3078" s="6"/>
      <c r="D3078" s="6"/>
      <c r="E3078" s="6"/>
      <c r="F3078" s="6"/>
      <c r="G3078" s="2"/>
    </row>
    <row r="3079" spans="1:7" x14ac:dyDescent="0.2">
      <c r="A3079" s="3"/>
      <c r="B3079" s="6"/>
      <c r="C3079" s="6"/>
      <c r="D3079" s="6"/>
      <c r="E3079" s="6"/>
      <c r="F3079" s="6"/>
      <c r="G3079" s="2"/>
    </row>
    <row r="3080" spans="1:7" x14ac:dyDescent="0.2">
      <c r="A3080" s="3"/>
      <c r="B3080" s="6"/>
      <c r="C3080" s="6"/>
      <c r="D3080" s="6"/>
      <c r="E3080" s="6"/>
      <c r="F3080" s="6"/>
      <c r="G3080" s="2"/>
    </row>
    <row r="3081" spans="1:7" x14ac:dyDescent="0.2">
      <c r="A3081" s="3"/>
      <c r="B3081" s="6"/>
      <c r="C3081" s="6"/>
      <c r="D3081" s="6"/>
      <c r="E3081" s="6"/>
      <c r="F3081" s="6"/>
      <c r="G3081" s="2"/>
    </row>
    <row r="3082" spans="1:7" x14ac:dyDescent="0.2">
      <c r="A3082" s="3"/>
      <c r="B3082" s="6"/>
      <c r="C3082" s="6"/>
      <c r="D3082" s="6"/>
      <c r="E3082" s="6"/>
      <c r="F3082" s="6"/>
      <c r="G3082" s="2"/>
    </row>
    <row r="3083" spans="1:7" x14ac:dyDescent="0.2">
      <c r="A3083" s="3"/>
      <c r="B3083" s="6"/>
      <c r="C3083" s="6"/>
      <c r="D3083" s="6"/>
      <c r="E3083" s="6"/>
      <c r="F3083" s="6"/>
      <c r="G3083" s="2"/>
    </row>
    <row r="3084" spans="1:7" x14ac:dyDescent="0.2">
      <c r="A3084" s="3"/>
      <c r="B3084" s="6"/>
      <c r="C3084" s="6"/>
      <c r="D3084" s="6"/>
      <c r="E3084" s="6"/>
      <c r="F3084" s="6"/>
      <c r="G3084" s="2"/>
    </row>
    <row r="3085" spans="1:7" x14ac:dyDescent="0.2">
      <c r="A3085" s="3"/>
      <c r="B3085" s="6"/>
      <c r="C3085" s="6"/>
      <c r="D3085" s="6"/>
      <c r="E3085" s="6"/>
      <c r="F3085" s="6"/>
      <c r="G3085" s="2"/>
    </row>
    <row r="3086" spans="1:7" x14ac:dyDescent="0.2">
      <c r="A3086" s="3"/>
      <c r="B3086" s="6"/>
      <c r="C3086" s="6"/>
      <c r="D3086" s="6"/>
      <c r="E3086" s="6"/>
      <c r="F3086" s="6"/>
      <c r="G3086" s="2"/>
    </row>
    <row r="3087" spans="1:7" x14ac:dyDescent="0.2">
      <c r="A3087" s="3"/>
      <c r="B3087" s="6"/>
      <c r="C3087" s="6"/>
      <c r="D3087" s="6"/>
      <c r="E3087" s="6"/>
      <c r="F3087" s="6"/>
      <c r="G3087" s="2"/>
    </row>
    <row r="3088" spans="1:7" x14ac:dyDescent="0.2">
      <c r="A3088" s="3"/>
      <c r="B3088" s="6"/>
      <c r="C3088" s="6"/>
      <c r="D3088" s="6"/>
      <c r="E3088" s="6"/>
      <c r="F3088" s="6"/>
      <c r="G3088" s="2"/>
    </row>
    <row r="3089" spans="1:7" x14ac:dyDescent="0.2">
      <c r="A3089" s="3"/>
      <c r="B3089" s="6"/>
      <c r="C3089" s="6"/>
      <c r="D3089" s="6"/>
      <c r="E3089" s="6"/>
      <c r="F3089" s="6"/>
      <c r="G3089" s="2"/>
    </row>
    <row r="3090" spans="1:7" x14ac:dyDescent="0.2">
      <c r="A3090" s="3"/>
      <c r="B3090" s="6"/>
      <c r="C3090" s="6"/>
      <c r="D3090" s="6"/>
      <c r="E3090" s="6"/>
      <c r="F3090" s="6"/>
      <c r="G3090" s="2"/>
    </row>
    <row r="3091" spans="1:7" x14ac:dyDescent="0.2">
      <c r="A3091" s="3"/>
      <c r="B3091" s="6"/>
      <c r="C3091" s="6"/>
      <c r="D3091" s="6"/>
      <c r="E3091" s="6"/>
      <c r="F3091" s="6"/>
      <c r="G3091" s="2"/>
    </row>
    <row r="3092" spans="1:7" x14ac:dyDescent="0.2">
      <c r="A3092" s="3"/>
      <c r="B3092" s="6"/>
      <c r="C3092" s="6"/>
      <c r="D3092" s="6"/>
      <c r="E3092" s="6"/>
      <c r="F3092" s="6"/>
      <c r="G3092" s="2"/>
    </row>
    <row r="3093" spans="1:7" x14ac:dyDescent="0.2">
      <c r="A3093" s="3"/>
      <c r="B3093" s="6"/>
      <c r="C3093" s="6"/>
      <c r="D3093" s="6"/>
      <c r="E3093" s="6"/>
      <c r="F3093" s="6"/>
      <c r="G3093" s="2"/>
    </row>
    <row r="3094" spans="1:7" x14ac:dyDescent="0.2">
      <c r="A3094" s="3"/>
      <c r="B3094" s="6"/>
      <c r="C3094" s="6"/>
      <c r="D3094" s="6"/>
      <c r="E3094" s="6"/>
      <c r="F3094" s="6"/>
      <c r="G3094" s="2"/>
    </row>
    <row r="3095" spans="1:7" x14ac:dyDescent="0.2">
      <c r="A3095" s="3"/>
      <c r="B3095" s="6"/>
      <c r="C3095" s="6"/>
      <c r="D3095" s="6"/>
      <c r="E3095" s="6"/>
      <c r="F3095" s="6"/>
      <c r="G3095" s="2"/>
    </row>
    <row r="3096" spans="1:7" x14ac:dyDescent="0.2">
      <c r="A3096" s="3"/>
      <c r="B3096" s="6"/>
      <c r="C3096" s="6"/>
      <c r="D3096" s="6"/>
      <c r="E3096" s="6"/>
      <c r="F3096" s="6"/>
      <c r="G3096" s="2"/>
    </row>
    <row r="3097" spans="1:7" x14ac:dyDescent="0.2">
      <c r="A3097" s="3"/>
      <c r="B3097" s="6"/>
      <c r="C3097" s="6"/>
      <c r="D3097" s="6"/>
      <c r="E3097" s="6"/>
      <c r="F3097" s="6"/>
      <c r="G3097" s="2"/>
    </row>
    <row r="3098" spans="1:7" x14ac:dyDescent="0.2">
      <c r="A3098" s="3"/>
      <c r="B3098" s="6"/>
      <c r="C3098" s="6"/>
      <c r="D3098" s="6"/>
      <c r="E3098" s="6"/>
      <c r="F3098" s="6"/>
      <c r="G3098" s="2"/>
    </row>
    <row r="3099" spans="1:7" x14ac:dyDescent="0.2">
      <c r="A3099" s="3"/>
      <c r="B3099" s="6"/>
      <c r="C3099" s="6"/>
      <c r="D3099" s="6"/>
      <c r="E3099" s="6"/>
      <c r="F3099" s="6"/>
      <c r="G3099" s="2"/>
    </row>
    <row r="3100" spans="1:7" x14ac:dyDescent="0.2">
      <c r="A3100" s="3"/>
      <c r="B3100" s="6"/>
      <c r="C3100" s="6"/>
      <c r="D3100" s="6"/>
      <c r="E3100" s="6"/>
      <c r="F3100" s="6"/>
      <c r="G3100" s="2"/>
    </row>
    <row r="3101" spans="1:7" x14ac:dyDescent="0.2">
      <c r="A3101" s="3"/>
      <c r="B3101" s="6"/>
      <c r="C3101" s="6"/>
      <c r="D3101" s="6"/>
      <c r="E3101" s="6"/>
      <c r="F3101" s="6"/>
      <c r="G3101" s="2"/>
    </row>
    <row r="3102" spans="1:7" x14ac:dyDescent="0.2">
      <c r="A3102" s="3"/>
      <c r="B3102" s="6"/>
      <c r="C3102" s="6"/>
      <c r="D3102" s="6"/>
      <c r="E3102" s="6"/>
      <c r="F3102" s="6"/>
      <c r="G3102" s="2"/>
    </row>
    <row r="3103" spans="1:7" x14ac:dyDescent="0.2">
      <c r="A3103" s="3"/>
      <c r="B3103" s="6"/>
      <c r="C3103" s="6"/>
      <c r="D3103" s="6"/>
      <c r="E3103" s="6"/>
      <c r="F3103" s="6"/>
      <c r="G3103" s="2"/>
    </row>
    <row r="3104" spans="1:7" x14ac:dyDescent="0.2">
      <c r="A3104" s="3"/>
      <c r="B3104" s="6"/>
      <c r="C3104" s="6"/>
      <c r="D3104" s="6"/>
      <c r="E3104" s="6"/>
      <c r="F3104" s="6"/>
      <c r="G3104" s="2"/>
    </row>
    <row r="3105" spans="1:7" x14ac:dyDescent="0.2">
      <c r="A3105" s="3"/>
      <c r="B3105" s="6"/>
      <c r="C3105" s="6"/>
      <c r="D3105" s="6"/>
      <c r="E3105" s="6"/>
      <c r="F3105" s="6"/>
      <c r="G3105" s="2"/>
    </row>
    <row r="3106" spans="1:7" x14ac:dyDescent="0.2">
      <c r="A3106" s="3"/>
      <c r="B3106" s="6"/>
      <c r="C3106" s="6"/>
      <c r="D3106" s="6"/>
      <c r="E3106" s="6"/>
      <c r="F3106" s="6"/>
      <c r="G3106" s="2"/>
    </row>
    <row r="3107" spans="1:7" x14ac:dyDescent="0.2">
      <c r="A3107" s="3"/>
      <c r="B3107" s="6"/>
      <c r="C3107" s="6"/>
      <c r="D3107" s="6"/>
      <c r="E3107" s="6"/>
      <c r="F3107" s="6"/>
      <c r="G3107" s="2"/>
    </row>
    <row r="3108" spans="1:7" x14ac:dyDescent="0.2">
      <c r="A3108" s="3"/>
      <c r="B3108" s="6"/>
      <c r="C3108" s="6"/>
      <c r="D3108" s="6"/>
      <c r="E3108" s="6"/>
      <c r="F3108" s="6"/>
      <c r="G3108" s="2"/>
    </row>
    <row r="3109" spans="1:7" x14ac:dyDescent="0.2">
      <c r="A3109" s="3"/>
      <c r="B3109" s="6"/>
      <c r="C3109" s="6"/>
      <c r="D3109" s="6"/>
      <c r="E3109" s="6"/>
      <c r="F3109" s="6"/>
      <c r="G3109" s="2"/>
    </row>
    <row r="3110" spans="1:7" x14ac:dyDescent="0.2">
      <c r="A3110" s="3"/>
      <c r="B3110" s="6"/>
      <c r="C3110" s="6"/>
      <c r="D3110" s="6"/>
      <c r="E3110" s="6"/>
      <c r="F3110" s="6"/>
      <c r="G3110" s="2"/>
    </row>
    <row r="3111" spans="1:7" x14ac:dyDescent="0.2">
      <c r="A3111" s="3"/>
      <c r="B3111" s="6"/>
      <c r="C3111" s="6"/>
      <c r="D3111" s="6"/>
      <c r="E3111" s="6"/>
      <c r="F3111" s="6"/>
      <c r="G3111" s="2"/>
    </row>
    <row r="3112" spans="1:7" x14ac:dyDescent="0.2">
      <c r="A3112" s="3"/>
      <c r="B3112" s="6"/>
      <c r="C3112" s="6"/>
      <c r="D3112" s="6"/>
      <c r="E3112" s="6"/>
      <c r="F3112" s="6"/>
      <c r="G3112" s="2"/>
    </row>
    <row r="3113" spans="1:7" x14ac:dyDescent="0.2">
      <c r="A3113" s="3"/>
      <c r="B3113" s="6"/>
      <c r="C3113" s="6"/>
      <c r="D3113" s="6"/>
      <c r="E3113" s="6"/>
      <c r="F3113" s="6"/>
      <c r="G3113" s="2"/>
    </row>
    <row r="3114" spans="1:7" x14ac:dyDescent="0.2">
      <c r="A3114" s="3"/>
      <c r="B3114" s="6"/>
      <c r="C3114" s="6"/>
      <c r="D3114" s="6"/>
      <c r="E3114" s="6"/>
      <c r="F3114" s="6"/>
      <c r="G3114" s="2"/>
    </row>
    <row r="3115" spans="1:7" x14ac:dyDescent="0.2">
      <c r="A3115" s="3"/>
      <c r="B3115" s="6"/>
      <c r="C3115" s="6"/>
      <c r="D3115" s="6"/>
      <c r="E3115" s="6"/>
      <c r="F3115" s="6"/>
      <c r="G3115" s="2"/>
    </row>
    <row r="3116" spans="1:7" x14ac:dyDescent="0.2">
      <c r="A3116" s="3"/>
      <c r="B3116" s="6"/>
      <c r="C3116" s="6"/>
      <c r="D3116" s="6"/>
      <c r="E3116" s="6"/>
      <c r="F3116" s="6"/>
      <c r="G3116" s="2"/>
    </row>
    <row r="3117" spans="1:7" x14ac:dyDescent="0.2">
      <c r="A3117" s="3"/>
      <c r="B3117" s="6"/>
      <c r="C3117" s="6"/>
      <c r="D3117" s="6"/>
      <c r="E3117" s="6"/>
      <c r="F3117" s="6"/>
      <c r="G3117" s="2"/>
    </row>
    <row r="3118" spans="1:7" x14ac:dyDescent="0.2">
      <c r="A3118" s="3"/>
      <c r="B3118" s="6"/>
      <c r="C3118" s="6"/>
      <c r="D3118" s="6"/>
      <c r="E3118" s="6"/>
      <c r="F3118" s="6"/>
      <c r="G3118" s="2"/>
    </row>
    <row r="3119" spans="1:7" x14ac:dyDescent="0.2">
      <c r="A3119" s="3"/>
      <c r="B3119" s="6"/>
      <c r="C3119" s="6"/>
      <c r="D3119" s="6"/>
      <c r="E3119" s="6"/>
      <c r="F3119" s="6"/>
      <c r="G3119" s="2"/>
    </row>
    <row r="3120" spans="1:7" x14ac:dyDescent="0.2">
      <c r="A3120" s="3"/>
      <c r="B3120" s="6"/>
      <c r="C3120" s="6"/>
      <c r="D3120" s="6"/>
      <c r="E3120" s="6"/>
      <c r="F3120" s="6"/>
      <c r="G3120" s="2"/>
    </row>
    <row r="3121" spans="1:7" x14ac:dyDescent="0.2">
      <c r="A3121" s="3"/>
      <c r="B3121" s="6"/>
      <c r="C3121" s="6"/>
      <c r="D3121" s="6"/>
      <c r="E3121" s="6"/>
      <c r="F3121" s="6"/>
      <c r="G3121" s="2"/>
    </row>
    <row r="3122" spans="1:7" x14ac:dyDescent="0.2">
      <c r="A3122" s="3"/>
      <c r="B3122" s="6"/>
      <c r="C3122" s="6"/>
      <c r="D3122" s="6"/>
      <c r="E3122" s="6"/>
      <c r="F3122" s="6"/>
      <c r="G3122" s="2"/>
    </row>
    <row r="3123" spans="1:7" x14ac:dyDescent="0.2">
      <c r="A3123" s="3"/>
      <c r="B3123" s="6"/>
      <c r="C3123" s="6"/>
      <c r="D3123" s="6"/>
      <c r="E3123" s="6"/>
      <c r="F3123" s="6"/>
      <c r="G3123" s="2"/>
    </row>
    <row r="3124" spans="1:7" x14ac:dyDescent="0.2">
      <c r="A3124" s="3"/>
      <c r="B3124" s="6"/>
      <c r="C3124" s="6"/>
      <c r="D3124" s="6"/>
      <c r="E3124" s="6"/>
      <c r="F3124" s="6"/>
      <c r="G3124" s="2"/>
    </row>
    <row r="3125" spans="1:7" x14ac:dyDescent="0.2">
      <c r="A3125" s="3"/>
      <c r="B3125" s="6"/>
      <c r="C3125" s="6"/>
      <c r="D3125" s="6"/>
      <c r="E3125" s="6"/>
      <c r="F3125" s="6"/>
      <c r="G3125" s="2"/>
    </row>
    <row r="3126" spans="1:7" x14ac:dyDescent="0.2">
      <c r="A3126" s="3"/>
      <c r="B3126" s="6"/>
      <c r="C3126" s="6"/>
      <c r="D3126" s="6"/>
      <c r="E3126" s="6"/>
      <c r="F3126" s="6"/>
      <c r="G3126" s="2"/>
    </row>
    <row r="3127" spans="1:7" x14ac:dyDescent="0.2">
      <c r="A3127" s="3"/>
      <c r="B3127" s="6"/>
      <c r="C3127" s="6"/>
      <c r="D3127" s="6"/>
      <c r="E3127" s="6"/>
      <c r="F3127" s="6"/>
      <c r="G3127" s="2"/>
    </row>
    <row r="3128" spans="1:7" x14ac:dyDescent="0.2">
      <c r="A3128" s="3"/>
      <c r="B3128" s="6"/>
      <c r="C3128" s="6"/>
      <c r="D3128" s="6"/>
      <c r="E3128" s="6"/>
      <c r="F3128" s="6"/>
      <c r="G3128" s="2"/>
    </row>
    <row r="3129" spans="1:7" x14ac:dyDescent="0.2">
      <c r="A3129" s="3"/>
      <c r="B3129" s="6"/>
      <c r="C3129" s="6"/>
      <c r="D3129" s="6"/>
      <c r="E3129" s="6"/>
      <c r="F3129" s="6"/>
      <c r="G3129" s="2"/>
    </row>
    <row r="3130" spans="1:7" x14ac:dyDescent="0.2">
      <c r="A3130" s="3"/>
      <c r="B3130" s="6"/>
      <c r="C3130" s="6"/>
      <c r="D3130" s="6"/>
      <c r="E3130" s="6"/>
      <c r="F3130" s="6"/>
      <c r="G3130" s="2"/>
    </row>
    <row r="3131" spans="1:7" x14ac:dyDescent="0.2">
      <c r="A3131" s="3"/>
      <c r="B3131" s="6"/>
      <c r="C3131" s="6"/>
      <c r="D3131" s="6"/>
      <c r="E3131" s="6"/>
      <c r="F3131" s="6"/>
      <c r="G3131" s="2"/>
    </row>
    <row r="3132" spans="1:7" x14ac:dyDescent="0.2">
      <c r="A3132" s="3"/>
      <c r="B3132" s="6"/>
      <c r="C3132" s="6"/>
      <c r="D3132" s="6"/>
      <c r="E3132" s="6"/>
      <c r="F3132" s="6"/>
      <c r="G3132" s="2"/>
    </row>
    <row r="3133" spans="1:7" x14ac:dyDescent="0.2">
      <c r="A3133" s="3"/>
      <c r="B3133" s="6"/>
      <c r="C3133" s="6"/>
      <c r="D3133" s="6"/>
      <c r="E3133" s="6"/>
      <c r="F3133" s="6"/>
      <c r="G3133" s="2"/>
    </row>
    <row r="3134" spans="1:7" x14ac:dyDescent="0.2">
      <c r="A3134" s="3"/>
      <c r="B3134" s="6"/>
      <c r="C3134" s="6"/>
      <c r="D3134" s="6"/>
      <c r="E3134" s="6"/>
      <c r="F3134" s="6"/>
      <c r="G3134" s="2"/>
    </row>
    <row r="3135" spans="1:7" x14ac:dyDescent="0.2">
      <c r="A3135" s="3"/>
      <c r="B3135" s="6"/>
      <c r="C3135" s="6"/>
      <c r="D3135" s="6"/>
      <c r="E3135" s="6"/>
      <c r="F3135" s="6"/>
      <c r="G3135" s="2"/>
    </row>
    <row r="3136" spans="1:7" x14ac:dyDescent="0.2">
      <c r="A3136" s="3"/>
      <c r="B3136" s="6"/>
      <c r="C3136" s="6"/>
      <c r="D3136" s="6"/>
      <c r="E3136" s="6"/>
      <c r="F3136" s="6"/>
      <c r="G3136" s="2"/>
    </row>
    <row r="3137" spans="1:7" x14ac:dyDescent="0.2">
      <c r="A3137" s="3"/>
      <c r="B3137" s="6"/>
      <c r="C3137" s="6"/>
      <c r="D3137" s="6"/>
      <c r="E3137" s="6"/>
      <c r="F3137" s="6"/>
      <c r="G3137" s="2"/>
    </row>
    <row r="3138" spans="1:7" x14ac:dyDescent="0.2">
      <c r="A3138" s="3"/>
      <c r="B3138" s="6"/>
      <c r="C3138" s="6"/>
      <c r="D3138" s="6"/>
      <c r="E3138" s="6"/>
      <c r="F3138" s="6"/>
      <c r="G3138" s="2"/>
    </row>
    <row r="3139" spans="1:7" x14ac:dyDescent="0.2">
      <c r="A3139" s="3"/>
      <c r="B3139" s="6"/>
      <c r="C3139" s="6"/>
      <c r="D3139" s="6"/>
      <c r="E3139" s="6"/>
      <c r="F3139" s="6"/>
      <c r="G3139" s="2"/>
    </row>
    <row r="3140" spans="1:7" x14ac:dyDescent="0.2">
      <c r="A3140" s="3"/>
      <c r="B3140" s="6"/>
      <c r="C3140" s="6"/>
      <c r="D3140" s="6"/>
      <c r="E3140" s="6"/>
      <c r="F3140" s="6"/>
      <c r="G3140" s="2"/>
    </row>
    <row r="3141" spans="1:7" x14ac:dyDescent="0.2">
      <c r="A3141" s="3"/>
      <c r="B3141" s="6"/>
      <c r="C3141" s="6"/>
      <c r="D3141" s="6"/>
      <c r="E3141" s="6"/>
      <c r="F3141" s="6"/>
      <c r="G3141" s="2"/>
    </row>
    <row r="3142" spans="1:7" x14ac:dyDescent="0.2">
      <c r="A3142" s="3"/>
      <c r="B3142" s="6"/>
      <c r="C3142" s="6"/>
      <c r="D3142" s="6"/>
      <c r="E3142" s="6"/>
      <c r="F3142" s="6"/>
      <c r="G3142" s="2"/>
    </row>
    <row r="3143" spans="1:7" x14ac:dyDescent="0.2">
      <c r="A3143" s="3"/>
      <c r="B3143" s="6"/>
      <c r="C3143" s="6"/>
      <c r="D3143" s="6"/>
      <c r="E3143" s="6"/>
      <c r="F3143" s="6"/>
      <c r="G3143" s="2"/>
    </row>
    <row r="3144" spans="1:7" x14ac:dyDescent="0.2">
      <c r="A3144" s="3"/>
      <c r="B3144" s="6"/>
      <c r="C3144" s="6"/>
      <c r="D3144" s="6"/>
      <c r="E3144" s="6"/>
      <c r="F3144" s="6"/>
      <c r="G3144" s="2"/>
    </row>
    <row r="3145" spans="1:7" x14ac:dyDescent="0.2">
      <c r="A3145" s="3"/>
      <c r="B3145" s="6"/>
      <c r="C3145" s="6"/>
      <c r="D3145" s="6"/>
      <c r="E3145" s="6"/>
      <c r="F3145" s="6"/>
      <c r="G3145" s="2"/>
    </row>
    <row r="3146" spans="1:7" x14ac:dyDescent="0.2">
      <c r="A3146" s="3"/>
      <c r="B3146" s="6"/>
      <c r="C3146" s="6"/>
      <c r="D3146" s="6"/>
      <c r="E3146" s="6"/>
      <c r="F3146" s="6"/>
      <c r="G3146" s="2"/>
    </row>
    <row r="3147" spans="1:7" x14ac:dyDescent="0.2">
      <c r="A3147" s="3"/>
      <c r="B3147" s="6"/>
      <c r="C3147" s="6"/>
      <c r="D3147" s="6"/>
      <c r="E3147" s="6"/>
      <c r="F3147" s="6"/>
      <c r="G3147" s="2"/>
    </row>
    <row r="3148" spans="1:7" x14ac:dyDescent="0.2">
      <c r="A3148" s="3"/>
      <c r="B3148" s="6"/>
      <c r="C3148" s="6"/>
      <c r="D3148" s="6"/>
      <c r="E3148" s="6"/>
      <c r="F3148" s="6"/>
      <c r="G3148" s="2"/>
    </row>
    <row r="3149" spans="1:7" x14ac:dyDescent="0.2">
      <c r="A3149" s="3"/>
      <c r="B3149" s="6"/>
      <c r="C3149" s="6"/>
      <c r="D3149" s="6"/>
      <c r="E3149" s="6"/>
      <c r="F3149" s="6"/>
      <c r="G3149" s="2"/>
    </row>
    <row r="3150" spans="1:7" x14ac:dyDescent="0.2">
      <c r="A3150" s="3"/>
      <c r="B3150" s="6"/>
      <c r="C3150" s="6"/>
      <c r="D3150" s="6"/>
      <c r="E3150" s="6"/>
      <c r="F3150" s="6"/>
      <c r="G3150" s="2"/>
    </row>
    <row r="3151" spans="1:7" x14ac:dyDescent="0.2">
      <c r="A3151" s="3"/>
      <c r="B3151" s="6"/>
      <c r="C3151" s="6"/>
      <c r="D3151" s="6"/>
      <c r="E3151" s="6"/>
      <c r="F3151" s="6"/>
      <c r="G3151" s="2"/>
    </row>
    <row r="3152" spans="1:7" x14ac:dyDescent="0.2">
      <c r="A3152" s="3"/>
      <c r="B3152" s="6"/>
      <c r="C3152" s="6"/>
      <c r="D3152" s="6"/>
      <c r="E3152" s="6"/>
      <c r="F3152" s="6"/>
      <c r="G3152" s="2"/>
    </row>
    <row r="3153" spans="1:7" x14ac:dyDescent="0.2">
      <c r="A3153" s="3"/>
      <c r="B3153" s="6"/>
      <c r="C3153" s="6"/>
      <c r="D3153" s="6"/>
      <c r="E3153" s="6"/>
      <c r="F3153" s="6"/>
      <c r="G3153" s="2"/>
    </row>
    <row r="3154" spans="1:7" x14ac:dyDescent="0.2">
      <c r="A3154" s="3"/>
      <c r="B3154" s="6"/>
      <c r="C3154" s="6"/>
      <c r="D3154" s="6"/>
      <c r="E3154" s="6"/>
      <c r="F3154" s="6"/>
      <c r="G3154" s="2"/>
    </row>
    <row r="3155" spans="1:7" x14ac:dyDescent="0.2">
      <c r="A3155" s="3"/>
      <c r="B3155" s="6"/>
      <c r="C3155" s="6"/>
      <c r="D3155" s="6"/>
      <c r="E3155" s="6"/>
      <c r="F3155" s="6"/>
      <c r="G3155" s="2"/>
    </row>
    <row r="3156" spans="1:7" x14ac:dyDescent="0.2">
      <c r="A3156" s="3"/>
      <c r="B3156" s="6"/>
      <c r="C3156" s="6"/>
      <c r="D3156" s="6"/>
      <c r="E3156" s="6"/>
      <c r="F3156" s="6"/>
      <c r="G3156" s="2"/>
    </row>
    <row r="3157" spans="1:7" x14ac:dyDescent="0.2">
      <c r="A3157" s="3"/>
      <c r="B3157" s="6"/>
      <c r="C3157" s="6"/>
      <c r="D3157" s="6"/>
      <c r="E3157" s="6"/>
      <c r="F3157" s="6"/>
      <c r="G3157" s="2"/>
    </row>
    <row r="3158" spans="1:7" x14ac:dyDescent="0.2">
      <c r="A3158" s="3"/>
      <c r="B3158" s="6"/>
      <c r="C3158" s="6"/>
      <c r="D3158" s="6"/>
      <c r="E3158" s="6"/>
      <c r="F3158" s="6"/>
      <c r="G3158" s="2"/>
    </row>
    <row r="3159" spans="1:7" x14ac:dyDescent="0.2">
      <c r="A3159" s="3"/>
      <c r="B3159" s="6"/>
      <c r="C3159" s="6"/>
      <c r="D3159" s="6"/>
      <c r="E3159" s="6"/>
      <c r="F3159" s="6"/>
      <c r="G3159" s="2"/>
    </row>
    <row r="3160" spans="1:7" x14ac:dyDescent="0.2">
      <c r="A3160" s="3"/>
      <c r="B3160" s="6"/>
      <c r="C3160" s="6"/>
      <c r="D3160" s="6"/>
      <c r="E3160" s="6"/>
      <c r="F3160" s="6"/>
      <c r="G3160" s="2"/>
    </row>
    <row r="3161" spans="1:7" x14ac:dyDescent="0.2">
      <c r="A3161" s="3"/>
      <c r="B3161" s="6"/>
      <c r="C3161" s="6"/>
      <c r="D3161" s="6"/>
      <c r="E3161" s="6"/>
      <c r="F3161" s="6"/>
      <c r="G3161" s="2"/>
    </row>
    <row r="3162" spans="1:7" x14ac:dyDescent="0.2">
      <c r="A3162" s="3"/>
      <c r="B3162" s="6"/>
      <c r="C3162" s="6"/>
      <c r="D3162" s="6"/>
      <c r="E3162" s="6"/>
      <c r="F3162" s="6"/>
      <c r="G3162" s="2"/>
    </row>
    <row r="3163" spans="1:7" x14ac:dyDescent="0.2">
      <c r="A3163" s="3"/>
      <c r="B3163" s="6"/>
      <c r="C3163" s="6"/>
      <c r="D3163" s="6"/>
      <c r="E3163" s="6"/>
      <c r="F3163" s="6"/>
      <c r="G3163" s="2"/>
    </row>
    <row r="3164" spans="1:7" x14ac:dyDescent="0.2">
      <c r="A3164" s="3"/>
      <c r="B3164" s="6"/>
      <c r="C3164" s="6"/>
      <c r="D3164" s="6"/>
      <c r="E3164" s="6"/>
      <c r="F3164" s="6"/>
      <c r="G3164" s="2"/>
    </row>
    <row r="3165" spans="1:7" x14ac:dyDescent="0.2">
      <c r="A3165" s="3"/>
      <c r="B3165" s="6"/>
      <c r="C3165" s="6"/>
      <c r="D3165" s="6"/>
      <c r="E3165" s="6"/>
      <c r="F3165" s="6"/>
      <c r="G3165" s="2"/>
    </row>
    <row r="3166" spans="1:7" x14ac:dyDescent="0.2">
      <c r="A3166" s="3"/>
      <c r="B3166" s="6"/>
      <c r="C3166" s="6"/>
      <c r="D3166" s="6"/>
      <c r="E3166" s="6"/>
      <c r="F3166" s="6"/>
      <c r="G3166" s="2"/>
    </row>
    <row r="3167" spans="1:7" x14ac:dyDescent="0.2">
      <c r="A3167" s="3"/>
      <c r="B3167" s="6"/>
      <c r="C3167" s="6"/>
      <c r="D3167" s="6"/>
      <c r="E3167" s="6"/>
      <c r="F3167" s="6"/>
      <c r="G3167" s="2"/>
    </row>
    <row r="3168" spans="1:7" x14ac:dyDescent="0.2">
      <c r="A3168" s="3"/>
      <c r="B3168" s="6"/>
      <c r="C3168" s="6"/>
      <c r="D3168" s="6"/>
      <c r="E3168" s="6"/>
      <c r="F3168" s="6"/>
      <c r="G3168" s="2"/>
    </row>
    <row r="3169" spans="1:7" x14ac:dyDescent="0.2">
      <c r="A3169" s="3"/>
      <c r="B3169" s="6"/>
      <c r="C3169" s="6"/>
      <c r="D3169" s="6"/>
      <c r="E3169" s="6"/>
      <c r="F3169" s="6"/>
      <c r="G3169" s="2"/>
    </row>
    <row r="3170" spans="1:7" x14ac:dyDescent="0.2">
      <c r="A3170" s="3"/>
      <c r="B3170" s="6"/>
      <c r="C3170" s="6"/>
      <c r="D3170" s="6"/>
      <c r="E3170" s="6"/>
      <c r="F3170" s="6"/>
      <c r="G3170" s="2"/>
    </row>
    <row r="3171" spans="1:7" x14ac:dyDescent="0.2">
      <c r="A3171" s="3"/>
      <c r="B3171" s="6"/>
      <c r="C3171" s="6"/>
      <c r="D3171" s="6"/>
      <c r="E3171" s="6"/>
      <c r="F3171" s="6"/>
      <c r="G3171" s="2"/>
    </row>
    <row r="3172" spans="1:7" x14ac:dyDescent="0.2">
      <c r="A3172" s="3"/>
      <c r="B3172" s="6"/>
      <c r="C3172" s="6"/>
      <c r="D3172" s="6"/>
      <c r="E3172" s="6"/>
      <c r="F3172" s="6"/>
      <c r="G3172" s="2"/>
    </row>
    <row r="3173" spans="1:7" x14ac:dyDescent="0.2">
      <c r="A3173" s="3"/>
      <c r="B3173" s="6"/>
      <c r="C3173" s="6"/>
      <c r="D3173" s="6"/>
      <c r="E3173" s="6"/>
      <c r="F3173" s="6"/>
      <c r="G3173" s="2"/>
    </row>
    <row r="3174" spans="1:7" x14ac:dyDescent="0.2">
      <c r="A3174" s="3"/>
      <c r="B3174" s="6"/>
      <c r="C3174" s="6"/>
      <c r="D3174" s="6"/>
      <c r="E3174" s="6"/>
      <c r="F3174" s="6"/>
      <c r="G3174" s="2"/>
    </row>
    <row r="3175" spans="1:7" x14ac:dyDescent="0.2">
      <c r="A3175" s="3"/>
      <c r="B3175" s="6"/>
      <c r="C3175" s="6"/>
      <c r="D3175" s="6"/>
      <c r="E3175" s="6"/>
      <c r="F3175" s="6"/>
      <c r="G3175" s="2"/>
    </row>
    <row r="3176" spans="1:7" x14ac:dyDescent="0.2">
      <c r="A3176" s="3"/>
      <c r="B3176" s="6"/>
      <c r="C3176" s="6"/>
      <c r="D3176" s="6"/>
      <c r="E3176" s="6"/>
      <c r="F3176" s="6"/>
      <c r="G3176" s="2"/>
    </row>
    <row r="3177" spans="1:7" x14ac:dyDescent="0.2">
      <c r="A3177" s="3"/>
      <c r="B3177" s="6"/>
      <c r="C3177" s="6"/>
      <c r="D3177" s="6"/>
      <c r="E3177" s="6"/>
      <c r="F3177" s="6"/>
      <c r="G3177" s="2"/>
    </row>
    <row r="3178" spans="1:7" x14ac:dyDescent="0.2">
      <c r="A3178" s="3"/>
      <c r="B3178" s="6"/>
      <c r="C3178" s="6"/>
      <c r="D3178" s="6"/>
      <c r="E3178" s="6"/>
      <c r="F3178" s="6"/>
      <c r="G3178" s="2"/>
    </row>
    <row r="3179" spans="1:7" x14ac:dyDescent="0.2">
      <c r="A3179" s="3"/>
      <c r="B3179" s="6"/>
      <c r="C3179" s="6"/>
      <c r="D3179" s="6"/>
      <c r="E3179" s="6"/>
      <c r="F3179" s="6"/>
      <c r="G3179" s="2"/>
    </row>
    <row r="3180" spans="1:7" x14ac:dyDescent="0.2">
      <c r="A3180" s="3"/>
      <c r="B3180" s="6"/>
      <c r="C3180" s="6"/>
      <c r="D3180" s="6"/>
      <c r="E3180" s="6"/>
      <c r="F3180" s="6"/>
      <c r="G3180" s="2"/>
    </row>
    <row r="3181" spans="1:7" x14ac:dyDescent="0.2">
      <c r="A3181" s="3"/>
      <c r="B3181" s="6"/>
      <c r="C3181" s="6"/>
      <c r="D3181" s="6"/>
      <c r="E3181" s="6"/>
      <c r="F3181" s="6"/>
      <c r="G3181" s="2"/>
    </row>
    <row r="3182" spans="1:7" x14ac:dyDescent="0.2">
      <c r="A3182" s="3"/>
      <c r="B3182" s="6"/>
      <c r="C3182" s="6"/>
      <c r="D3182" s="6"/>
      <c r="E3182" s="6"/>
      <c r="F3182" s="6"/>
      <c r="G3182" s="2"/>
    </row>
    <row r="3183" spans="1:7" x14ac:dyDescent="0.2">
      <c r="A3183" s="3"/>
      <c r="B3183" s="6"/>
      <c r="C3183" s="6"/>
      <c r="D3183" s="6"/>
      <c r="E3183" s="6"/>
      <c r="F3183" s="6"/>
      <c r="G3183" s="2"/>
    </row>
    <row r="3184" spans="1:7" x14ac:dyDescent="0.2">
      <c r="A3184" s="3"/>
      <c r="B3184" s="6"/>
      <c r="C3184" s="6"/>
      <c r="D3184" s="6"/>
      <c r="E3184" s="6"/>
      <c r="F3184" s="6"/>
      <c r="G3184" s="2"/>
    </row>
    <row r="3185" spans="1:7" x14ac:dyDescent="0.2">
      <c r="A3185" s="3"/>
      <c r="B3185" s="6"/>
      <c r="C3185" s="6"/>
      <c r="D3185" s="6"/>
      <c r="E3185" s="6"/>
      <c r="F3185" s="6"/>
      <c r="G3185" s="2"/>
    </row>
    <row r="3186" spans="1:7" x14ac:dyDescent="0.2">
      <c r="A3186" s="3"/>
      <c r="B3186" s="6"/>
      <c r="C3186" s="6"/>
      <c r="D3186" s="6"/>
      <c r="E3186" s="6"/>
      <c r="F3186" s="6"/>
      <c r="G3186" s="2"/>
    </row>
    <row r="3187" spans="1:7" x14ac:dyDescent="0.2">
      <c r="A3187" s="3"/>
      <c r="B3187" s="6"/>
      <c r="C3187" s="6"/>
      <c r="D3187" s="6"/>
      <c r="E3187" s="6"/>
      <c r="F3187" s="6"/>
      <c r="G3187" s="2"/>
    </row>
    <row r="3188" spans="1:7" x14ac:dyDescent="0.2">
      <c r="A3188" s="3"/>
      <c r="B3188" s="6"/>
      <c r="C3188" s="6"/>
      <c r="D3188" s="6"/>
      <c r="E3188" s="6"/>
      <c r="F3188" s="6"/>
      <c r="G3188" s="2"/>
    </row>
    <row r="3189" spans="1:7" x14ac:dyDescent="0.2">
      <c r="A3189" s="3"/>
      <c r="B3189" s="6"/>
      <c r="C3189" s="6"/>
      <c r="D3189" s="6"/>
      <c r="E3189" s="6"/>
      <c r="F3189" s="6"/>
      <c r="G3189" s="2"/>
    </row>
    <row r="3190" spans="1:7" x14ac:dyDescent="0.2">
      <c r="A3190" s="3"/>
      <c r="B3190" s="6"/>
      <c r="C3190" s="6"/>
      <c r="D3190" s="6"/>
      <c r="E3190" s="6"/>
      <c r="F3190" s="6"/>
      <c r="G3190" s="2"/>
    </row>
    <row r="3191" spans="1:7" x14ac:dyDescent="0.2">
      <c r="A3191" s="3"/>
      <c r="B3191" s="6"/>
      <c r="C3191" s="6"/>
      <c r="D3191" s="6"/>
      <c r="E3191" s="6"/>
      <c r="F3191" s="6"/>
      <c r="G3191" s="2"/>
    </row>
    <row r="3192" spans="1:7" x14ac:dyDescent="0.2">
      <c r="A3192" s="3"/>
      <c r="B3192" s="6"/>
      <c r="C3192" s="6"/>
      <c r="D3192" s="6"/>
      <c r="E3192" s="6"/>
      <c r="F3192" s="6"/>
      <c r="G3192" s="2"/>
    </row>
    <row r="3193" spans="1:7" x14ac:dyDescent="0.2">
      <c r="A3193" s="3"/>
      <c r="B3193" s="6"/>
      <c r="C3193" s="6"/>
      <c r="D3193" s="6"/>
      <c r="E3193" s="6"/>
      <c r="F3193" s="6"/>
      <c r="G3193" s="2"/>
    </row>
    <row r="3194" spans="1:7" x14ac:dyDescent="0.2">
      <c r="A3194" s="3"/>
      <c r="B3194" s="6"/>
      <c r="C3194" s="6"/>
      <c r="D3194" s="6"/>
      <c r="E3194" s="6"/>
      <c r="F3194" s="6"/>
      <c r="G3194" s="2"/>
    </row>
    <row r="3195" spans="1:7" x14ac:dyDescent="0.2">
      <c r="A3195" s="3"/>
      <c r="B3195" s="6"/>
      <c r="C3195" s="6"/>
      <c r="D3195" s="6"/>
      <c r="E3195" s="6"/>
      <c r="F3195" s="6"/>
      <c r="G3195" s="2"/>
    </row>
    <row r="3196" spans="1:7" x14ac:dyDescent="0.2">
      <c r="A3196" s="3"/>
      <c r="B3196" s="6"/>
      <c r="C3196" s="6"/>
      <c r="D3196" s="6"/>
      <c r="E3196" s="6"/>
      <c r="F3196" s="6"/>
      <c r="G3196" s="2"/>
    </row>
    <row r="3197" spans="1:7" x14ac:dyDescent="0.2">
      <c r="A3197" s="3"/>
      <c r="B3197" s="6"/>
      <c r="C3197" s="6"/>
      <c r="D3197" s="6"/>
      <c r="E3197" s="6"/>
      <c r="F3197" s="6"/>
      <c r="G3197" s="2"/>
    </row>
    <row r="3198" spans="1:7" x14ac:dyDescent="0.2">
      <c r="A3198" s="3"/>
      <c r="B3198" s="6"/>
      <c r="C3198" s="6"/>
      <c r="D3198" s="6"/>
      <c r="E3198" s="6"/>
      <c r="F3198" s="6"/>
      <c r="G3198" s="2"/>
    </row>
    <row r="3199" spans="1:7" x14ac:dyDescent="0.2">
      <c r="A3199" s="3"/>
      <c r="B3199" s="6"/>
      <c r="C3199" s="6"/>
      <c r="D3199" s="6"/>
      <c r="E3199" s="6"/>
      <c r="F3199" s="6"/>
      <c r="G3199" s="2"/>
    </row>
    <row r="3200" spans="1:7" x14ac:dyDescent="0.2">
      <c r="A3200" s="3"/>
      <c r="B3200" s="6"/>
      <c r="C3200" s="6"/>
      <c r="D3200" s="6"/>
      <c r="E3200" s="6"/>
      <c r="F3200" s="6"/>
      <c r="G3200" s="2"/>
    </row>
    <row r="3201" spans="1:7" x14ac:dyDescent="0.2">
      <c r="A3201" s="3"/>
      <c r="B3201" s="6"/>
      <c r="C3201" s="6"/>
      <c r="D3201" s="6"/>
      <c r="E3201" s="6"/>
      <c r="F3201" s="6"/>
      <c r="G3201" s="2"/>
    </row>
    <row r="3202" spans="1:7" x14ac:dyDescent="0.2">
      <c r="A3202" s="3"/>
      <c r="B3202" s="6"/>
      <c r="C3202" s="6"/>
      <c r="D3202" s="6"/>
      <c r="E3202" s="6"/>
      <c r="F3202" s="6"/>
      <c r="G3202" s="2"/>
    </row>
    <row r="3203" spans="1:7" x14ac:dyDescent="0.2">
      <c r="A3203" s="3"/>
      <c r="B3203" s="6"/>
      <c r="C3203" s="6"/>
      <c r="D3203" s="6"/>
      <c r="E3203" s="6"/>
      <c r="F3203" s="6"/>
      <c r="G3203" s="2"/>
    </row>
    <row r="3204" spans="1:7" x14ac:dyDescent="0.2">
      <c r="A3204" s="3"/>
      <c r="B3204" s="6"/>
      <c r="C3204" s="6"/>
      <c r="D3204" s="6"/>
      <c r="E3204" s="6"/>
      <c r="F3204" s="6"/>
      <c r="G3204" s="2"/>
    </row>
    <row r="3205" spans="1:7" x14ac:dyDescent="0.2">
      <c r="A3205" s="3"/>
      <c r="B3205" s="6"/>
      <c r="C3205" s="6"/>
      <c r="D3205" s="6"/>
      <c r="E3205" s="6"/>
      <c r="F3205" s="6"/>
      <c r="G3205" s="2"/>
    </row>
    <row r="3206" spans="1:7" x14ac:dyDescent="0.2">
      <c r="A3206" s="3"/>
      <c r="B3206" s="6"/>
      <c r="C3206" s="6"/>
      <c r="D3206" s="6"/>
      <c r="E3206" s="6"/>
      <c r="F3206" s="6"/>
      <c r="G3206" s="2"/>
    </row>
    <row r="3207" spans="1:7" x14ac:dyDescent="0.2">
      <c r="A3207" s="3"/>
      <c r="B3207" s="6"/>
      <c r="C3207" s="6"/>
      <c r="D3207" s="6"/>
      <c r="E3207" s="6"/>
      <c r="F3207" s="6"/>
      <c r="G3207" s="2"/>
    </row>
    <row r="3208" spans="1:7" x14ac:dyDescent="0.2">
      <c r="A3208" s="3"/>
      <c r="B3208" s="6"/>
      <c r="C3208" s="6"/>
      <c r="D3208" s="6"/>
      <c r="E3208" s="6"/>
      <c r="F3208" s="6"/>
      <c r="G3208" s="2"/>
    </row>
    <row r="3209" spans="1:7" x14ac:dyDescent="0.2">
      <c r="A3209" s="3"/>
      <c r="B3209" s="6"/>
      <c r="C3209" s="6"/>
      <c r="D3209" s="6"/>
      <c r="E3209" s="6"/>
      <c r="F3209" s="6"/>
      <c r="G3209" s="2"/>
    </row>
    <row r="3210" spans="1:7" x14ac:dyDescent="0.2">
      <c r="A3210" s="3"/>
      <c r="B3210" s="6"/>
      <c r="C3210" s="6"/>
      <c r="D3210" s="6"/>
      <c r="E3210" s="6"/>
      <c r="F3210" s="6"/>
      <c r="G3210" s="2"/>
    </row>
    <row r="3211" spans="1:7" x14ac:dyDescent="0.2">
      <c r="A3211" s="3"/>
      <c r="B3211" s="6"/>
      <c r="C3211" s="6"/>
      <c r="D3211" s="6"/>
      <c r="E3211" s="6"/>
      <c r="F3211" s="6"/>
      <c r="G3211" s="2"/>
    </row>
    <row r="3212" spans="1:7" x14ac:dyDescent="0.2">
      <c r="A3212" s="3"/>
      <c r="B3212" s="6"/>
      <c r="C3212" s="6"/>
      <c r="D3212" s="6"/>
      <c r="E3212" s="6"/>
      <c r="F3212" s="6"/>
      <c r="G3212" s="2"/>
    </row>
    <row r="3213" spans="1:7" x14ac:dyDescent="0.2">
      <c r="A3213" s="3"/>
      <c r="B3213" s="6"/>
      <c r="C3213" s="6"/>
      <c r="D3213" s="6"/>
      <c r="E3213" s="6"/>
      <c r="F3213" s="6"/>
      <c r="G3213" s="2"/>
    </row>
    <row r="3214" spans="1:7" x14ac:dyDescent="0.2">
      <c r="A3214" s="3"/>
      <c r="B3214" s="6"/>
      <c r="C3214" s="6"/>
      <c r="D3214" s="6"/>
      <c r="E3214" s="6"/>
      <c r="F3214" s="6"/>
      <c r="G3214" s="2"/>
    </row>
    <row r="3215" spans="1:7" x14ac:dyDescent="0.2">
      <c r="A3215" s="3"/>
      <c r="B3215" s="6"/>
      <c r="C3215" s="6"/>
      <c r="D3215" s="6"/>
      <c r="E3215" s="6"/>
      <c r="F3215" s="6"/>
      <c r="G3215" s="2"/>
    </row>
    <row r="3216" spans="1:7" x14ac:dyDescent="0.2">
      <c r="A3216" s="3"/>
      <c r="B3216" s="6"/>
      <c r="C3216" s="6"/>
      <c r="D3216" s="6"/>
      <c r="E3216" s="6"/>
      <c r="F3216" s="6"/>
      <c r="G3216" s="2"/>
    </row>
    <row r="3217" spans="1:7" x14ac:dyDescent="0.2">
      <c r="A3217" s="3"/>
      <c r="B3217" s="6"/>
      <c r="C3217" s="6"/>
      <c r="D3217" s="6"/>
      <c r="E3217" s="6"/>
      <c r="F3217" s="6"/>
      <c r="G3217" s="2"/>
    </row>
    <row r="3218" spans="1:7" x14ac:dyDescent="0.2">
      <c r="A3218" s="3"/>
      <c r="B3218" s="6"/>
      <c r="C3218" s="6"/>
      <c r="D3218" s="6"/>
      <c r="E3218" s="6"/>
      <c r="F3218" s="6"/>
      <c r="G3218" s="2"/>
    </row>
    <row r="3219" spans="1:7" x14ac:dyDescent="0.2">
      <c r="A3219" s="3"/>
      <c r="B3219" s="6"/>
      <c r="C3219" s="6"/>
      <c r="D3219" s="6"/>
      <c r="E3219" s="6"/>
      <c r="F3219" s="6"/>
      <c r="G3219" s="2"/>
    </row>
    <row r="3220" spans="1:7" x14ac:dyDescent="0.2">
      <c r="A3220" s="3"/>
      <c r="B3220" s="6"/>
      <c r="C3220" s="6"/>
      <c r="D3220" s="6"/>
      <c r="E3220" s="6"/>
      <c r="F3220" s="6"/>
      <c r="G3220" s="2"/>
    </row>
    <row r="3221" spans="1:7" x14ac:dyDescent="0.2">
      <c r="A3221" s="3"/>
      <c r="B3221" s="6"/>
      <c r="C3221" s="6"/>
      <c r="D3221" s="6"/>
      <c r="E3221" s="6"/>
      <c r="F3221" s="6"/>
      <c r="G3221" s="2"/>
    </row>
    <row r="3222" spans="1:7" x14ac:dyDescent="0.2">
      <c r="A3222" s="3"/>
      <c r="B3222" s="6"/>
      <c r="C3222" s="6"/>
      <c r="D3222" s="6"/>
      <c r="E3222" s="6"/>
      <c r="F3222" s="6"/>
      <c r="G3222" s="2"/>
    </row>
    <row r="3223" spans="1:7" x14ac:dyDescent="0.2">
      <c r="A3223" s="3"/>
      <c r="B3223" s="6"/>
      <c r="C3223" s="6"/>
      <c r="D3223" s="6"/>
      <c r="E3223" s="6"/>
      <c r="F3223" s="6"/>
      <c r="G3223" s="2"/>
    </row>
    <row r="3224" spans="1:7" x14ac:dyDescent="0.2">
      <c r="A3224" s="3"/>
      <c r="B3224" s="6"/>
      <c r="C3224" s="6"/>
      <c r="D3224" s="6"/>
      <c r="E3224" s="6"/>
      <c r="F3224" s="6"/>
      <c r="G3224" s="2"/>
    </row>
    <row r="3225" spans="1:7" x14ac:dyDescent="0.2">
      <c r="A3225" s="3"/>
      <c r="B3225" s="6"/>
      <c r="C3225" s="6"/>
      <c r="D3225" s="6"/>
      <c r="E3225" s="6"/>
      <c r="F3225" s="6"/>
      <c r="G3225" s="2"/>
    </row>
    <row r="3226" spans="1:7" x14ac:dyDescent="0.2">
      <c r="A3226" s="3"/>
      <c r="B3226" s="6"/>
      <c r="C3226" s="6"/>
      <c r="D3226" s="6"/>
      <c r="E3226" s="6"/>
      <c r="F3226" s="6"/>
      <c r="G3226" s="2"/>
    </row>
    <row r="3227" spans="1:7" x14ac:dyDescent="0.2">
      <c r="A3227" s="3"/>
      <c r="B3227" s="6"/>
      <c r="C3227" s="6"/>
      <c r="D3227" s="6"/>
      <c r="E3227" s="6"/>
      <c r="F3227" s="6"/>
      <c r="G3227" s="2"/>
    </row>
    <row r="3228" spans="1:7" x14ac:dyDescent="0.2">
      <c r="A3228" s="3"/>
      <c r="B3228" s="6"/>
      <c r="C3228" s="6"/>
      <c r="D3228" s="6"/>
      <c r="E3228" s="6"/>
      <c r="F3228" s="6"/>
      <c r="G3228" s="2"/>
    </row>
    <row r="3229" spans="1:7" x14ac:dyDescent="0.2">
      <c r="A3229" s="3"/>
      <c r="B3229" s="6"/>
      <c r="C3229" s="6"/>
      <c r="D3229" s="6"/>
      <c r="E3229" s="6"/>
      <c r="F3229" s="6"/>
      <c r="G3229" s="2"/>
    </row>
    <row r="3230" spans="1:7" x14ac:dyDescent="0.2">
      <c r="A3230" s="3"/>
      <c r="B3230" s="6"/>
      <c r="C3230" s="6"/>
      <c r="D3230" s="6"/>
      <c r="E3230" s="6"/>
      <c r="F3230" s="6"/>
      <c r="G3230" s="2"/>
    </row>
    <row r="3231" spans="1:7" x14ac:dyDescent="0.2">
      <c r="A3231" s="3"/>
      <c r="B3231" s="6"/>
      <c r="C3231" s="6"/>
      <c r="D3231" s="6"/>
      <c r="E3231" s="6"/>
      <c r="F3231" s="6"/>
      <c r="G3231" s="2"/>
    </row>
    <row r="3232" spans="1:7" x14ac:dyDescent="0.2">
      <c r="A3232" s="3"/>
      <c r="B3232" s="6"/>
      <c r="C3232" s="6"/>
      <c r="D3232" s="6"/>
      <c r="E3232" s="6"/>
      <c r="F3232" s="6"/>
      <c r="G3232" s="2"/>
    </row>
    <row r="3233" spans="1:7" x14ac:dyDescent="0.2">
      <c r="A3233" s="3"/>
      <c r="B3233" s="6"/>
      <c r="C3233" s="6"/>
      <c r="D3233" s="6"/>
      <c r="E3233" s="6"/>
      <c r="F3233" s="6"/>
      <c r="G3233" s="2"/>
    </row>
    <row r="3234" spans="1:7" x14ac:dyDescent="0.2">
      <c r="A3234" s="3"/>
      <c r="B3234" s="6"/>
      <c r="C3234" s="6"/>
      <c r="D3234" s="6"/>
      <c r="E3234" s="6"/>
      <c r="F3234" s="6"/>
      <c r="G3234" s="2"/>
    </row>
    <row r="3235" spans="1:7" x14ac:dyDescent="0.2">
      <c r="A3235" s="3"/>
      <c r="B3235" s="6"/>
      <c r="C3235" s="6"/>
      <c r="D3235" s="6"/>
      <c r="E3235" s="6"/>
      <c r="F3235" s="6"/>
      <c r="G3235" s="2"/>
    </row>
    <row r="3236" spans="1:7" x14ac:dyDescent="0.2">
      <c r="A3236" s="3"/>
      <c r="B3236" s="6"/>
      <c r="C3236" s="6"/>
      <c r="D3236" s="6"/>
      <c r="E3236" s="6"/>
      <c r="F3236" s="6"/>
      <c r="G3236" s="2"/>
    </row>
    <row r="3237" spans="1:7" x14ac:dyDescent="0.2">
      <c r="A3237" s="3"/>
      <c r="B3237" s="6"/>
      <c r="C3237" s="6"/>
      <c r="D3237" s="6"/>
      <c r="E3237" s="6"/>
      <c r="F3237" s="6"/>
      <c r="G3237" s="2"/>
    </row>
    <row r="3238" spans="1:7" x14ac:dyDescent="0.2">
      <c r="A3238" s="3"/>
      <c r="B3238" s="6"/>
      <c r="C3238" s="6"/>
      <c r="D3238" s="6"/>
      <c r="E3238" s="6"/>
      <c r="F3238" s="6"/>
      <c r="G3238" s="2"/>
    </row>
    <row r="3239" spans="1:7" x14ac:dyDescent="0.2">
      <c r="A3239" s="3"/>
      <c r="B3239" s="6"/>
      <c r="C3239" s="6"/>
      <c r="D3239" s="6"/>
      <c r="E3239" s="6"/>
      <c r="F3239" s="6"/>
      <c r="G3239" s="2"/>
    </row>
    <row r="3240" spans="1:7" x14ac:dyDescent="0.2">
      <c r="A3240" s="3"/>
      <c r="B3240" s="6"/>
      <c r="C3240" s="6"/>
      <c r="D3240" s="6"/>
      <c r="E3240" s="6"/>
      <c r="F3240" s="6"/>
      <c r="G3240" s="2"/>
    </row>
    <row r="3241" spans="1:7" x14ac:dyDescent="0.2">
      <c r="A3241" s="3"/>
      <c r="B3241" s="6"/>
      <c r="C3241" s="6"/>
      <c r="D3241" s="6"/>
      <c r="E3241" s="6"/>
      <c r="F3241" s="6"/>
      <c r="G3241" s="2"/>
    </row>
    <row r="3242" spans="1:7" x14ac:dyDescent="0.2">
      <c r="A3242" s="3"/>
      <c r="B3242" s="6"/>
      <c r="C3242" s="6"/>
      <c r="D3242" s="6"/>
      <c r="E3242" s="6"/>
      <c r="F3242" s="6"/>
      <c r="G3242" s="2"/>
    </row>
    <row r="3243" spans="1:7" x14ac:dyDescent="0.2">
      <c r="A3243" s="3"/>
      <c r="B3243" s="6"/>
      <c r="C3243" s="6"/>
      <c r="D3243" s="6"/>
      <c r="E3243" s="6"/>
      <c r="F3243" s="6"/>
      <c r="G3243" s="2"/>
    </row>
    <row r="3244" spans="1:7" x14ac:dyDescent="0.2">
      <c r="A3244" s="3"/>
      <c r="B3244" s="6"/>
      <c r="C3244" s="6"/>
      <c r="D3244" s="6"/>
      <c r="E3244" s="6"/>
      <c r="F3244" s="6"/>
      <c r="G3244" s="2"/>
    </row>
    <row r="3245" spans="1:7" x14ac:dyDescent="0.2">
      <c r="A3245" s="3"/>
      <c r="B3245" s="6"/>
      <c r="C3245" s="6"/>
      <c r="D3245" s="6"/>
      <c r="E3245" s="6"/>
      <c r="F3245" s="6"/>
      <c r="G3245" s="2"/>
    </row>
    <row r="3246" spans="1:7" x14ac:dyDescent="0.2">
      <c r="A3246" s="3"/>
      <c r="B3246" s="6"/>
      <c r="C3246" s="6"/>
      <c r="D3246" s="6"/>
      <c r="E3246" s="6"/>
      <c r="F3246" s="6"/>
      <c r="G3246" s="2"/>
    </row>
    <row r="3247" spans="1:7" x14ac:dyDescent="0.2">
      <c r="A3247" s="3"/>
      <c r="B3247" s="6"/>
      <c r="C3247" s="6"/>
      <c r="D3247" s="6"/>
      <c r="E3247" s="6"/>
      <c r="F3247" s="6"/>
      <c r="G3247" s="2"/>
    </row>
    <row r="3248" spans="1:7" x14ac:dyDescent="0.2">
      <c r="A3248" s="3"/>
      <c r="B3248" s="6"/>
      <c r="C3248" s="6"/>
      <c r="D3248" s="6"/>
      <c r="E3248" s="6"/>
      <c r="F3248" s="6"/>
      <c r="G3248" s="2"/>
    </row>
    <row r="3249" spans="1:7" x14ac:dyDescent="0.2">
      <c r="A3249" s="3"/>
      <c r="B3249" s="6"/>
      <c r="C3249" s="6"/>
      <c r="D3249" s="6"/>
      <c r="E3249" s="6"/>
      <c r="F3249" s="6"/>
      <c r="G3249" s="2"/>
    </row>
    <row r="3250" spans="1:7" x14ac:dyDescent="0.2">
      <c r="A3250" s="3"/>
      <c r="B3250" s="6"/>
      <c r="C3250" s="6"/>
      <c r="D3250" s="6"/>
      <c r="E3250" s="6"/>
      <c r="F3250" s="6"/>
      <c r="G3250" s="2"/>
    </row>
    <row r="3251" spans="1:7" x14ac:dyDescent="0.2">
      <c r="A3251" s="3"/>
      <c r="B3251" s="6"/>
      <c r="C3251" s="6"/>
      <c r="D3251" s="6"/>
      <c r="E3251" s="6"/>
      <c r="F3251" s="6"/>
      <c r="G3251" s="2"/>
    </row>
    <row r="3252" spans="1:7" x14ac:dyDescent="0.2">
      <c r="A3252" s="3"/>
      <c r="B3252" s="6"/>
      <c r="C3252" s="6"/>
      <c r="D3252" s="6"/>
      <c r="E3252" s="6"/>
      <c r="F3252" s="6"/>
      <c r="G3252" s="2"/>
    </row>
    <row r="3253" spans="1:7" x14ac:dyDescent="0.2">
      <c r="A3253" s="3"/>
      <c r="B3253" s="6"/>
      <c r="C3253" s="6"/>
      <c r="D3253" s="6"/>
      <c r="E3253" s="6"/>
      <c r="F3253" s="6"/>
      <c r="G3253" s="2"/>
    </row>
    <row r="3254" spans="1:7" x14ac:dyDescent="0.2">
      <c r="A3254" s="3"/>
      <c r="B3254" s="6"/>
      <c r="C3254" s="6"/>
      <c r="D3254" s="6"/>
      <c r="E3254" s="6"/>
      <c r="F3254" s="6"/>
      <c r="G3254" s="2"/>
    </row>
    <row r="3255" spans="1:7" x14ac:dyDescent="0.2">
      <c r="A3255" s="3"/>
      <c r="B3255" s="6"/>
      <c r="C3255" s="6"/>
      <c r="D3255" s="6"/>
      <c r="E3255" s="6"/>
      <c r="F3255" s="6"/>
      <c r="G3255" s="2"/>
    </row>
    <row r="3256" spans="1:7" x14ac:dyDescent="0.2">
      <c r="A3256" s="3"/>
      <c r="B3256" s="6"/>
      <c r="C3256" s="6"/>
      <c r="D3256" s="6"/>
      <c r="E3256" s="6"/>
      <c r="F3256" s="6"/>
      <c r="G3256" s="2"/>
    </row>
    <row r="3257" spans="1:7" x14ac:dyDescent="0.2">
      <c r="A3257" s="3"/>
      <c r="B3257" s="6"/>
      <c r="C3257" s="6"/>
      <c r="D3257" s="6"/>
      <c r="E3257" s="6"/>
      <c r="F3257" s="6"/>
      <c r="G3257" s="2"/>
    </row>
    <row r="3258" spans="1:7" x14ac:dyDescent="0.2">
      <c r="A3258" s="3"/>
      <c r="B3258" s="6"/>
      <c r="C3258" s="6"/>
      <c r="D3258" s="6"/>
      <c r="E3258" s="6"/>
      <c r="F3258" s="6"/>
      <c r="G3258" s="2"/>
    </row>
    <row r="3259" spans="1:7" x14ac:dyDescent="0.2">
      <c r="A3259" s="3"/>
      <c r="B3259" s="6"/>
      <c r="C3259" s="6"/>
      <c r="D3259" s="6"/>
      <c r="E3259" s="6"/>
      <c r="F3259" s="6"/>
      <c r="G3259" s="2"/>
    </row>
    <row r="3260" spans="1:7" x14ac:dyDescent="0.2">
      <c r="A3260" s="3"/>
      <c r="B3260" s="6"/>
      <c r="C3260" s="6"/>
      <c r="D3260" s="6"/>
      <c r="E3260" s="6"/>
      <c r="F3260" s="6"/>
      <c r="G3260" s="2"/>
    </row>
    <row r="3261" spans="1:7" x14ac:dyDescent="0.2">
      <c r="A3261" s="3"/>
      <c r="B3261" s="6"/>
      <c r="C3261" s="6"/>
      <c r="D3261" s="6"/>
      <c r="E3261" s="6"/>
      <c r="F3261" s="6"/>
      <c r="G3261" s="2"/>
    </row>
    <row r="3262" spans="1:7" x14ac:dyDescent="0.2">
      <c r="A3262" s="3"/>
      <c r="B3262" s="6"/>
      <c r="C3262" s="6"/>
      <c r="D3262" s="6"/>
      <c r="E3262" s="6"/>
      <c r="F3262" s="6"/>
      <c r="G3262" s="2"/>
    </row>
    <row r="3263" spans="1:7" x14ac:dyDescent="0.2">
      <c r="A3263" s="3"/>
      <c r="B3263" s="6"/>
      <c r="C3263" s="6"/>
      <c r="D3263" s="6"/>
      <c r="E3263" s="6"/>
      <c r="F3263" s="6"/>
      <c r="G3263" s="2"/>
    </row>
    <row r="3264" spans="1:7" x14ac:dyDescent="0.2">
      <c r="A3264" s="3"/>
      <c r="B3264" s="6"/>
      <c r="C3264" s="6"/>
      <c r="D3264" s="6"/>
      <c r="E3264" s="6"/>
      <c r="F3264" s="6"/>
      <c r="G3264" s="2"/>
    </row>
    <row r="3265" spans="1:7" x14ac:dyDescent="0.2">
      <c r="A3265" s="3"/>
      <c r="B3265" s="6"/>
      <c r="C3265" s="6"/>
      <c r="D3265" s="6"/>
      <c r="E3265" s="6"/>
      <c r="F3265" s="6"/>
      <c r="G3265" s="2"/>
    </row>
    <row r="3266" spans="1:7" x14ac:dyDescent="0.2">
      <c r="A3266" s="3"/>
      <c r="B3266" s="6"/>
      <c r="C3266" s="6"/>
      <c r="D3266" s="6"/>
      <c r="E3266" s="6"/>
      <c r="F3266" s="6"/>
      <c r="G3266" s="2"/>
    </row>
    <row r="3267" spans="1:7" x14ac:dyDescent="0.2">
      <c r="A3267" s="3"/>
      <c r="B3267" s="6"/>
      <c r="C3267" s="6"/>
      <c r="D3267" s="6"/>
      <c r="E3267" s="6"/>
      <c r="F3267" s="6"/>
      <c r="G3267" s="2"/>
    </row>
    <row r="3268" spans="1:7" x14ac:dyDescent="0.2">
      <c r="A3268" s="3"/>
      <c r="B3268" s="6"/>
      <c r="C3268" s="6"/>
      <c r="D3268" s="6"/>
      <c r="E3268" s="6"/>
      <c r="F3268" s="6"/>
      <c r="G3268" s="2"/>
    </row>
    <row r="3269" spans="1:7" x14ac:dyDescent="0.2">
      <c r="A3269" s="3"/>
      <c r="B3269" s="6"/>
      <c r="C3269" s="6"/>
      <c r="D3269" s="6"/>
      <c r="E3269" s="6"/>
      <c r="F3269" s="6"/>
      <c r="G3269" s="2"/>
    </row>
    <row r="3270" spans="1:7" x14ac:dyDescent="0.2">
      <c r="A3270" s="3"/>
      <c r="B3270" s="6"/>
      <c r="C3270" s="6"/>
      <c r="D3270" s="6"/>
      <c r="E3270" s="6"/>
      <c r="F3270" s="6"/>
      <c r="G3270" s="2"/>
    </row>
    <row r="3271" spans="1:7" x14ac:dyDescent="0.2">
      <c r="A3271" s="3"/>
      <c r="B3271" s="6"/>
      <c r="C3271" s="6"/>
      <c r="D3271" s="6"/>
      <c r="E3271" s="6"/>
      <c r="F3271" s="6"/>
      <c r="G3271" s="2"/>
    </row>
    <row r="3272" spans="1:7" x14ac:dyDescent="0.2">
      <c r="A3272" s="3"/>
      <c r="B3272" s="6"/>
      <c r="C3272" s="6"/>
      <c r="D3272" s="6"/>
      <c r="E3272" s="6"/>
      <c r="F3272" s="6"/>
      <c r="G3272" s="2"/>
    </row>
    <row r="3273" spans="1:7" x14ac:dyDescent="0.2">
      <c r="A3273" s="3"/>
      <c r="B3273" s="6"/>
      <c r="C3273" s="6"/>
      <c r="D3273" s="6"/>
      <c r="E3273" s="6"/>
      <c r="F3273" s="6"/>
      <c r="G3273" s="2"/>
    </row>
    <row r="3274" spans="1:7" x14ac:dyDescent="0.2">
      <c r="A3274" s="3"/>
      <c r="B3274" s="6"/>
      <c r="C3274" s="6"/>
      <c r="D3274" s="6"/>
      <c r="E3274" s="6"/>
      <c r="F3274" s="6"/>
      <c r="G3274" s="2"/>
    </row>
    <row r="3275" spans="1:7" x14ac:dyDescent="0.2">
      <c r="A3275" s="3"/>
      <c r="B3275" s="6"/>
      <c r="C3275" s="6"/>
      <c r="D3275" s="6"/>
      <c r="E3275" s="6"/>
      <c r="F3275" s="6"/>
      <c r="G3275" s="2"/>
    </row>
    <row r="3276" spans="1:7" x14ac:dyDescent="0.2">
      <c r="A3276" s="3"/>
      <c r="B3276" s="6"/>
      <c r="C3276" s="6"/>
      <c r="D3276" s="6"/>
      <c r="E3276" s="6"/>
      <c r="F3276" s="6"/>
      <c r="G3276" s="2"/>
    </row>
    <row r="3277" spans="1:7" x14ac:dyDescent="0.2">
      <c r="A3277" s="3"/>
      <c r="B3277" s="6"/>
      <c r="C3277" s="6"/>
      <c r="D3277" s="6"/>
      <c r="E3277" s="6"/>
      <c r="F3277" s="6"/>
      <c r="G3277" s="2"/>
    </row>
    <row r="3278" spans="1:7" x14ac:dyDescent="0.2">
      <c r="A3278" s="3"/>
      <c r="B3278" s="6"/>
      <c r="C3278" s="6"/>
      <c r="D3278" s="6"/>
      <c r="E3278" s="6"/>
      <c r="F3278" s="6"/>
      <c r="G3278" s="2"/>
    </row>
    <row r="3279" spans="1:7" x14ac:dyDescent="0.2">
      <c r="A3279" s="3"/>
      <c r="B3279" s="6"/>
      <c r="C3279" s="6"/>
      <c r="D3279" s="6"/>
      <c r="E3279" s="6"/>
      <c r="F3279" s="6"/>
      <c r="G3279" s="2"/>
    </row>
    <row r="3280" spans="1:7" x14ac:dyDescent="0.2">
      <c r="A3280" s="3"/>
      <c r="B3280" s="6"/>
      <c r="C3280" s="6"/>
      <c r="D3280" s="6"/>
      <c r="E3280" s="6"/>
      <c r="F3280" s="6"/>
      <c r="G3280" s="2"/>
    </row>
    <row r="3281" spans="1:7" x14ac:dyDescent="0.2">
      <c r="A3281" s="3"/>
      <c r="B3281" s="6"/>
      <c r="C3281" s="6"/>
      <c r="D3281" s="6"/>
      <c r="E3281" s="6"/>
      <c r="F3281" s="6"/>
      <c r="G3281" s="2"/>
    </row>
    <row r="3282" spans="1:7" x14ac:dyDescent="0.2">
      <c r="A3282" s="3"/>
      <c r="B3282" s="6"/>
      <c r="C3282" s="6"/>
      <c r="D3282" s="6"/>
      <c r="E3282" s="6"/>
      <c r="F3282" s="6"/>
      <c r="G3282" s="2"/>
    </row>
    <row r="3283" spans="1:7" x14ac:dyDescent="0.2">
      <c r="A3283" s="3"/>
      <c r="B3283" s="6"/>
      <c r="C3283" s="6"/>
      <c r="D3283" s="6"/>
      <c r="E3283" s="6"/>
      <c r="F3283" s="6"/>
      <c r="G3283" s="2"/>
    </row>
    <row r="3284" spans="1:7" x14ac:dyDescent="0.2">
      <c r="A3284" s="3"/>
      <c r="B3284" s="6"/>
      <c r="C3284" s="6"/>
      <c r="D3284" s="6"/>
      <c r="E3284" s="6"/>
      <c r="F3284" s="6"/>
      <c r="G3284" s="2"/>
    </row>
    <row r="3285" spans="1:7" x14ac:dyDescent="0.2">
      <c r="A3285" s="3"/>
      <c r="B3285" s="6"/>
      <c r="C3285" s="6"/>
      <c r="D3285" s="6"/>
      <c r="E3285" s="6"/>
      <c r="F3285" s="6"/>
      <c r="G3285" s="2"/>
    </row>
    <row r="3286" spans="1:7" x14ac:dyDescent="0.2">
      <c r="A3286" s="3"/>
      <c r="B3286" s="6"/>
      <c r="C3286" s="6"/>
      <c r="D3286" s="6"/>
      <c r="E3286" s="6"/>
      <c r="F3286" s="6"/>
      <c r="G3286" s="2"/>
    </row>
    <row r="3287" spans="1:7" x14ac:dyDescent="0.2">
      <c r="A3287" s="3"/>
      <c r="B3287" s="6"/>
      <c r="C3287" s="6"/>
      <c r="D3287" s="6"/>
      <c r="E3287" s="6"/>
      <c r="F3287" s="6"/>
      <c r="G3287" s="2"/>
    </row>
    <row r="3288" spans="1:7" x14ac:dyDescent="0.2">
      <c r="A3288" s="3"/>
      <c r="B3288" s="6"/>
      <c r="C3288" s="6"/>
      <c r="D3288" s="6"/>
      <c r="E3288" s="6"/>
      <c r="F3288" s="6"/>
      <c r="G3288" s="2"/>
    </row>
    <row r="3289" spans="1:7" x14ac:dyDescent="0.2">
      <c r="A3289" s="3"/>
      <c r="B3289" s="6"/>
      <c r="C3289" s="6"/>
      <c r="D3289" s="6"/>
      <c r="E3289" s="6"/>
      <c r="F3289" s="6"/>
      <c r="G3289" s="2"/>
    </row>
    <row r="3290" spans="1:7" x14ac:dyDescent="0.2">
      <c r="A3290" s="3"/>
      <c r="B3290" s="6"/>
      <c r="C3290" s="6"/>
      <c r="D3290" s="6"/>
      <c r="E3290" s="6"/>
      <c r="F3290" s="6"/>
      <c r="G3290" s="2"/>
    </row>
    <row r="3291" spans="1:7" x14ac:dyDescent="0.2">
      <c r="A3291" s="3"/>
      <c r="B3291" s="6"/>
      <c r="C3291" s="6"/>
      <c r="D3291" s="6"/>
      <c r="E3291" s="6"/>
      <c r="F3291" s="6"/>
      <c r="G3291" s="2"/>
    </row>
    <row r="3292" spans="1:7" x14ac:dyDescent="0.2">
      <c r="A3292" s="3"/>
      <c r="B3292" s="6"/>
      <c r="C3292" s="6"/>
      <c r="D3292" s="6"/>
      <c r="E3292" s="6"/>
      <c r="F3292" s="6"/>
      <c r="G3292" s="2"/>
    </row>
    <row r="3293" spans="1:7" x14ac:dyDescent="0.2">
      <c r="A3293" s="3"/>
      <c r="B3293" s="6"/>
      <c r="C3293" s="6"/>
      <c r="D3293" s="6"/>
      <c r="E3293" s="6"/>
      <c r="F3293" s="6"/>
      <c r="G3293" s="2"/>
    </row>
    <row r="3294" spans="1:7" x14ac:dyDescent="0.2">
      <c r="A3294" s="3"/>
      <c r="B3294" s="6"/>
      <c r="C3294" s="6"/>
      <c r="D3294" s="6"/>
      <c r="E3294" s="6"/>
      <c r="F3294" s="6"/>
      <c r="G3294" s="2"/>
    </row>
    <row r="3295" spans="1:7" x14ac:dyDescent="0.2">
      <c r="A3295" s="3"/>
      <c r="B3295" s="6"/>
      <c r="C3295" s="6"/>
      <c r="D3295" s="6"/>
      <c r="E3295" s="6"/>
      <c r="F3295" s="6"/>
      <c r="G3295" s="2"/>
    </row>
    <row r="3296" spans="1:7" x14ac:dyDescent="0.2">
      <c r="A3296" s="3"/>
      <c r="B3296" s="6"/>
      <c r="C3296" s="6"/>
      <c r="D3296" s="6"/>
      <c r="E3296" s="6"/>
      <c r="F3296" s="6"/>
      <c r="G3296" s="2"/>
    </row>
    <row r="3297" spans="1:7" x14ac:dyDescent="0.2">
      <c r="A3297" s="3"/>
      <c r="B3297" s="6"/>
      <c r="C3297" s="6"/>
      <c r="D3297" s="6"/>
      <c r="E3297" s="6"/>
      <c r="F3297" s="6"/>
      <c r="G3297" s="2"/>
    </row>
    <row r="3298" spans="1:7" x14ac:dyDescent="0.2">
      <c r="A3298" s="3"/>
      <c r="B3298" s="6"/>
      <c r="C3298" s="6"/>
      <c r="D3298" s="6"/>
      <c r="E3298" s="6"/>
      <c r="F3298" s="6"/>
      <c r="G3298" s="2"/>
    </row>
    <row r="3299" spans="1:7" x14ac:dyDescent="0.2">
      <c r="A3299" s="3"/>
      <c r="B3299" s="6"/>
      <c r="C3299" s="6"/>
      <c r="D3299" s="6"/>
      <c r="E3299" s="6"/>
      <c r="F3299" s="6"/>
      <c r="G3299" s="2"/>
    </row>
    <row r="3300" spans="1:7" x14ac:dyDescent="0.2">
      <c r="A3300" s="3"/>
      <c r="B3300" s="6"/>
      <c r="C3300" s="6"/>
      <c r="D3300" s="6"/>
      <c r="E3300" s="6"/>
      <c r="F3300" s="6"/>
      <c r="G3300" s="2"/>
    </row>
    <row r="3301" spans="1:7" x14ac:dyDescent="0.2">
      <c r="A3301" s="3"/>
      <c r="B3301" s="6"/>
      <c r="C3301" s="6"/>
      <c r="D3301" s="6"/>
      <c r="E3301" s="6"/>
      <c r="F3301" s="6"/>
      <c r="G3301" s="2"/>
    </row>
    <row r="3302" spans="1:7" x14ac:dyDescent="0.2">
      <c r="A3302" s="3"/>
      <c r="B3302" s="6"/>
      <c r="C3302" s="6"/>
      <c r="D3302" s="6"/>
      <c r="E3302" s="6"/>
      <c r="F3302" s="6"/>
      <c r="G3302" s="2"/>
    </row>
    <row r="3303" spans="1:7" x14ac:dyDescent="0.2">
      <c r="A3303" s="3"/>
      <c r="B3303" s="6"/>
      <c r="C3303" s="6"/>
      <c r="D3303" s="6"/>
      <c r="E3303" s="6"/>
      <c r="F3303" s="6"/>
      <c r="G3303" s="2"/>
    </row>
    <row r="3304" spans="1:7" x14ac:dyDescent="0.2">
      <c r="A3304" s="3"/>
      <c r="B3304" s="6"/>
      <c r="C3304" s="6"/>
      <c r="D3304" s="6"/>
      <c r="E3304" s="6"/>
      <c r="F3304" s="6"/>
      <c r="G3304" s="2"/>
    </row>
    <row r="3305" spans="1:7" x14ac:dyDescent="0.2">
      <c r="A3305" s="3"/>
      <c r="B3305" s="6"/>
      <c r="C3305" s="6"/>
      <c r="D3305" s="6"/>
      <c r="E3305" s="6"/>
      <c r="F3305" s="6"/>
      <c r="G3305" s="2"/>
    </row>
    <row r="3306" spans="1:7" x14ac:dyDescent="0.2">
      <c r="A3306" s="3"/>
      <c r="B3306" s="6"/>
      <c r="C3306" s="6"/>
      <c r="D3306" s="6"/>
      <c r="E3306" s="6"/>
      <c r="F3306" s="6"/>
      <c r="G3306" s="2"/>
    </row>
    <row r="3307" spans="1:7" x14ac:dyDescent="0.2">
      <c r="A3307" s="3"/>
      <c r="B3307" s="6"/>
      <c r="C3307" s="6"/>
      <c r="D3307" s="6"/>
      <c r="E3307" s="6"/>
      <c r="F3307" s="6"/>
      <c r="G3307" s="2"/>
    </row>
    <row r="3308" spans="1:7" x14ac:dyDescent="0.2">
      <c r="A3308" s="3"/>
      <c r="B3308" s="6"/>
      <c r="C3308" s="6"/>
      <c r="D3308" s="6"/>
      <c r="E3308" s="6"/>
      <c r="F3308" s="6"/>
      <c r="G3308" s="2"/>
    </row>
    <row r="3309" spans="1:7" x14ac:dyDescent="0.2">
      <c r="A3309" s="3"/>
      <c r="B3309" s="6"/>
      <c r="C3309" s="6"/>
      <c r="D3309" s="6"/>
      <c r="E3309" s="6"/>
      <c r="F3309" s="6"/>
      <c r="G3309" s="2"/>
    </row>
    <row r="3310" spans="1:7" x14ac:dyDescent="0.2">
      <c r="A3310" s="3"/>
      <c r="B3310" s="6"/>
      <c r="C3310" s="6"/>
      <c r="D3310" s="6"/>
      <c r="E3310" s="6"/>
      <c r="F3310" s="6"/>
      <c r="G3310" s="2"/>
    </row>
    <row r="3311" spans="1:7" x14ac:dyDescent="0.2">
      <c r="A3311" s="3"/>
      <c r="B3311" s="6"/>
      <c r="C3311" s="6"/>
      <c r="D3311" s="6"/>
      <c r="E3311" s="6"/>
      <c r="F3311" s="6"/>
      <c r="G3311" s="2"/>
    </row>
    <row r="3312" spans="1:7" x14ac:dyDescent="0.2">
      <c r="A3312" s="3"/>
      <c r="B3312" s="6"/>
      <c r="C3312" s="6"/>
      <c r="D3312" s="6"/>
      <c r="E3312" s="6"/>
      <c r="F3312" s="6"/>
      <c r="G3312" s="2"/>
    </row>
    <row r="3313" spans="1:7" x14ac:dyDescent="0.2">
      <c r="A3313" s="3"/>
      <c r="B3313" s="6"/>
      <c r="C3313" s="6"/>
      <c r="D3313" s="6"/>
      <c r="E3313" s="6"/>
      <c r="F3313" s="6"/>
      <c r="G3313" s="2"/>
    </row>
    <row r="3314" spans="1:7" x14ac:dyDescent="0.2">
      <c r="A3314" s="3"/>
      <c r="B3314" s="6"/>
      <c r="C3314" s="6"/>
      <c r="D3314" s="6"/>
      <c r="E3314" s="6"/>
      <c r="F3314" s="6"/>
      <c r="G3314" s="2"/>
    </row>
    <row r="3315" spans="1:7" x14ac:dyDescent="0.2">
      <c r="A3315" s="3"/>
      <c r="B3315" s="6"/>
      <c r="C3315" s="6"/>
      <c r="D3315" s="6"/>
      <c r="E3315" s="6"/>
      <c r="F3315" s="6"/>
      <c r="G3315" s="2"/>
    </row>
    <row r="3316" spans="1:7" x14ac:dyDescent="0.2">
      <c r="A3316" s="3"/>
      <c r="B3316" s="6"/>
      <c r="C3316" s="6"/>
      <c r="D3316" s="6"/>
      <c r="E3316" s="6"/>
      <c r="F3316" s="6"/>
      <c r="G3316" s="2"/>
    </row>
    <row r="3317" spans="1:7" x14ac:dyDescent="0.2">
      <c r="A3317" s="3"/>
      <c r="B3317" s="6"/>
      <c r="C3317" s="6"/>
      <c r="D3317" s="6"/>
      <c r="E3317" s="6"/>
      <c r="F3317" s="6"/>
      <c r="G3317" s="2"/>
    </row>
    <row r="3318" spans="1:7" x14ac:dyDescent="0.2">
      <c r="A3318" s="3"/>
      <c r="B3318" s="6"/>
      <c r="C3318" s="6"/>
      <c r="D3318" s="6"/>
      <c r="E3318" s="6"/>
      <c r="F3318" s="6"/>
      <c r="G3318" s="2"/>
    </row>
    <row r="3319" spans="1:7" x14ac:dyDescent="0.2">
      <c r="A3319" s="3"/>
      <c r="B3319" s="6"/>
      <c r="C3319" s="6"/>
      <c r="D3319" s="6"/>
      <c r="E3319" s="6"/>
      <c r="F3319" s="6"/>
      <c r="G3319" s="2"/>
    </row>
    <row r="3320" spans="1:7" x14ac:dyDescent="0.2">
      <c r="A3320" s="3"/>
      <c r="B3320" s="6"/>
      <c r="C3320" s="6"/>
      <c r="D3320" s="6"/>
      <c r="E3320" s="6"/>
      <c r="F3320" s="6"/>
      <c r="G3320" s="2"/>
    </row>
    <row r="3321" spans="1:7" x14ac:dyDescent="0.2">
      <c r="A3321" s="3"/>
      <c r="B3321" s="6"/>
      <c r="C3321" s="6"/>
      <c r="D3321" s="6"/>
      <c r="E3321" s="6"/>
      <c r="F3321" s="6"/>
      <c r="G3321" s="2"/>
    </row>
    <row r="3322" spans="1:7" x14ac:dyDescent="0.2">
      <c r="A3322" s="3"/>
      <c r="B3322" s="6"/>
      <c r="C3322" s="6"/>
      <c r="D3322" s="6"/>
      <c r="E3322" s="6"/>
      <c r="F3322" s="6"/>
      <c r="G3322" s="2"/>
    </row>
    <row r="3323" spans="1:7" x14ac:dyDescent="0.2">
      <c r="A3323" s="3"/>
      <c r="B3323" s="6"/>
      <c r="C3323" s="6"/>
      <c r="D3323" s="6"/>
      <c r="E3323" s="6"/>
      <c r="F3323" s="6"/>
      <c r="G3323" s="2"/>
    </row>
    <row r="3324" spans="1:7" x14ac:dyDescent="0.2">
      <c r="A3324" s="3"/>
      <c r="B3324" s="6"/>
      <c r="C3324" s="6"/>
      <c r="D3324" s="6"/>
      <c r="E3324" s="6"/>
      <c r="F3324" s="6"/>
      <c r="G3324" s="2"/>
    </row>
    <row r="3325" spans="1:7" x14ac:dyDescent="0.2">
      <c r="A3325" s="3"/>
      <c r="B3325" s="6"/>
      <c r="C3325" s="6"/>
      <c r="D3325" s="6"/>
      <c r="E3325" s="6"/>
      <c r="F3325" s="6"/>
      <c r="G3325" s="2"/>
    </row>
    <row r="3326" spans="1:7" x14ac:dyDescent="0.2">
      <c r="A3326" s="3"/>
      <c r="B3326" s="6"/>
      <c r="C3326" s="6"/>
      <c r="D3326" s="6"/>
      <c r="E3326" s="6"/>
      <c r="F3326" s="6"/>
      <c r="G3326" s="2"/>
    </row>
    <row r="3327" spans="1:7" x14ac:dyDescent="0.2">
      <c r="A3327" s="3"/>
      <c r="B3327" s="6"/>
      <c r="C3327" s="6"/>
      <c r="D3327" s="6"/>
      <c r="E3327" s="6"/>
      <c r="F3327" s="6"/>
      <c r="G3327" s="2"/>
    </row>
    <row r="3328" spans="1:7" x14ac:dyDescent="0.2">
      <c r="A3328" s="3"/>
      <c r="B3328" s="6"/>
      <c r="C3328" s="6"/>
      <c r="D3328" s="6"/>
      <c r="E3328" s="6"/>
      <c r="F3328" s="6"/>
      <c r="G3328" s="2"/>
    </row>
    <row r="3329" spans="1:7" x14ac:dyDescent="0.2">
      <c r="A3329" s="3"/>
      <c r="B3329" s="6"/>
      <c r="C3329" s="6"/>
      <c r="D3329" s="6"/>
      <c r="E3329" s="6"/>
      <c r="F3329" s="6"/>
      <c r="G3329" s="2"/>
    </row>
    <row r="3330" spans="1:7" x14ac:dyDescent="0.2">
      <c r="A3330" s="3"/>
      <c r="B3330" s="6"/>
      <c r="C3330" s="6"/>
      <c r="D3330" s="6"/>
      <c r="E3330" s="6"/>
      <c r="F3330" s="6"/>
      <c r="G3330" s="2"/>
    </row>
    <row r="3331" spans="1:7" x14ac:dyDescent="0.2">
      <c r="A3331" s="3"/>
      <c r="B3331" s="6"/>
      <c r="C3331" s="6"/>
      <c r="D3331" s="6"/>
      <c r="E3331" s="6"/>
      <c r="F3331" s="6"/>
      <c r="G3331" s="2"/>
    </row>
    <row r="3332" spans="1:7" x14ac:dyDescent="0.2">
      <c r="A3332" s="3"/>
      <c r="B3332" s="6"/>
      <c r="C3332" s="6"/>
      <c r="D3332" s="6"/>
      <c r="E3332" s="6"/>
      <c r="F3332" s="6"/>
      <c r="G3332" s="2"/>
    </row>
    <row r="3333" spans="1:7" x14ac:dyDescent="0.2">
      <c r="A3333" s="3"/>
      <c r="B3333" s="6"/>
      <c r="C3333" s="6"/>
      <c r="D3333" s="6"/>
      <c r="E3333" s="6"/>
      <c r="F3333" s="6"/>
      <c r="G3333" s="2"/>
    </row>
    <row r="3334" spans="1:7" x14ac:dyDescent="0.2">
      <c r="A3334" s="3"/>
      <c r="B3334" s="6"/>
      <c r="C3334" s="6"/>
      <c r="D3334" s="6"/>
      <c r="E3334" s="6"/>
      <c r="F3334" s="6"/>
      <c r="G3334" s="2"/>
    </row>
    <row r="3335" spans="1:7" x14ac:dyDescent="0.2">
      <c r="A3335" s="3"/>
      <c r="B3335" s="6"/>
      <c r="C3335" s="6"/>
      <c r="D3335" s="6"/>
      <c r="E3335" s="6"/>
      <c r="F3335" s="6"/>
      <c r="G3335" s="2"/>
    </row>
    <row r="3336" spans="1:7" x14ac:dyDescent="0.2">
      <c r="A3336" s="3"/>
      <c r="B3336" s="6"/>
      <c r="C3336" s="6"/>
      <c r="D3336" s="6"/>
      <c r="E3336" s="6"/>
      <c r="F3336" s="6"/>
      <c r="G3336" s="2"/>
    </row>
    <row r="3337" spans="1:7" x14ac:dyDescent="0.2">
      <c r="A3337" s="3"/>
      <c r="B3337" s="6"/>
      <c r="C3337" s="6"/>
      <c r="D3337" s="6"/>
      <c r="E3337" s="6"/>
      <c r="F3337" s="6"/>
      <c r="G3337" s="2"/>
    </row>
    <row r="3338" spans="1:7" x14ac:dyDescent="0.2">
      <c r="A3338" s="3"/>
      <c r="B3338" s="6"/>
      <c r="C3338" s="6"/>
      <c r="D3338" s="6"/>
      <c r="E3338" s="6"/>
      <c r="F3338" s="6"/>
      <c r="G3338" s="2"/>
    </row>
    <row r="3339" spans="1:7" x14ac:dyDescent="0.2">
      <c r="A3339" s="3"/>
      <c r="B3339" s="6"/>
      <c r="C3339" s="6"/>
      <c r="D3339" s="6"/>
      <c r="E3339" s="6"/>
      <c r="F3339" s="6"/>
      <c r="G3339" s="2"/>
    </row>
    <row r="3340" spans="1:7" x14ac:dyDescent="0.2">
      <c r="A3340" s="3"/>
      <c r="B3340" s="6"/>
      <c r="C3340" s="6"/>
      <c r="D3340" s="6"/>
      <c r="E3340" s="6"/>
      <c r="F3340" s="6"/>
      <c r="G3340" s="2"/>
    </row>
    <row r="3341" spans="1:7" x14ac:dyDescent="0.2">
      <c r="A3341" s="3"/>
      <c r="B3341" s="6"/>
      <c r="C3341" s="6"/>
      <c r="D3341" s="6"/>
      <c r="E3341" s="6"/>
      <c r="F3341" s="6"/>
      <c r="G3341" s="2"/>
    </row>
    <row r="3342" spans="1:7" x14ac:dyDescent="0.2">
      <c r="A3342" s="3"/>
      <c r="B3342" s="6"/>
      <c r="C3342" s="6"/>
      <c r="D3342" s="6"/>
      <c r="E3342" s="6"/>
      <c r="F3342" s="6"/>
      <c r="G3342" s="2"/>
    </row>
    <row r="3343" spans="1:7" x14ac:dyDescent="0.2">
      <c r="A3343" s="3"/>
      <c r="B3343" s="6"/>
      <c r="C3343" s="6"/>
      <c r="D3343" s="6"/>
      <c r="E3343" s="6"/>
      <c r="F3343" s="6"/>
      <c r="G3343" s="2"/>
    </row>
    <row r="3344" spans="1:7" x14ac:dyDescent="0.2">
      <c r="A3344" s="3"/>
      <c r="B3344" s="6"/>
      <c r="C3344" s="6"/>
      <c r="D3344" s="6"/>
      <c r="E3344" s="6"/>
      <c r="F3344" s="6"/>
      <c r="G3344" s="2"/>
    </row>
    <row r="3345" spans="1:7" x14ac:dyDescent="0.2">
      <c r="A3345" s="3"/>
      <c r="B3345" s="6"/>
      <c r="C3345" s="6"/>
      <c r="D3345" s="6"/>
      <c r="E3345" s="6"/>
      <c r="F3345" s="6"/>
      <c r="G3345" s="2"/>
    </row>
    <row r="3346" spans="1:7" x14ac:dyDescent="0.2">
      <c r="A3346" s="3"/>
      <c r="B3346" s="6"/>
      <c r="C3346" s="6"/>
      <c r="D3346" s="6"/>
      <c r="E3346" s="6"/>
      <c r="F3346" s="6"/>
      <c r="G3346" s="2"/>
    </row>
    <row r="3347" spans="1:7" x14ac:dyDescent="0.2">
      <c r="A3347" s="3"/>
      <c r="B3347" s="6"/>
      <c r="C3347" s="6"/>
      <c r="D3347" s="6"/>
      <c r="E3347" s="6"/>
      <c r="F3347" s="6"/>
      <c r="G3347" s="2"/>
    </row>
    <row r="3348" spans="1:7" x14ac:dyDescent="0.2">
      <c r="A3348" s="3"/>
      <c r="B3348" s="6"/>
      <c r="C3348" s="6"/>
      <c r="D3348" s="6"/>
      <c r="E3348" s="6"/>
      <c r="F3348" s="6"/>
      <c r="G3348" s="2"/>
    </row>
    <row r="3349" spans="1:7" x14ac:dyDescent="0.2">
      <c r="A3349" s="3"/>
      <c r="B3349" s="6"/>
      <c r="C3349" s="6"/>
      <c r="D3349" s="6"/>
      <c r="E3349" s="6"/>
      <c r="F3349" s="6"/>
      <c r="G3349" s="2"/>
    </row>
    <row r="3350" spans="1:7" x14ac:dyDescent="0.2">
      <c r="A3350" s="3"/>
      <c r="B3350" s="6"/>
      <c r="C3350" s="6"/>
      <c r="D3350" s="6"/>
      <c r="E3350" s="6"/>
      <c r="F3350" s="6"/>
      <c r="G3350" s="2"/>
    </row>
    <row r="3351" spans="1:7" x14ac:dyDescent="0.2">
      <c r="A3351" s="3"/>
      <c r="B3351" s="6"/>
      <c r="C3351" s="6"/>
      <c r="D3351" s="6"/>
      <c r="E3351" s="6"/>
      <c r="F3351" s="6"/>
      <c r="G3351" s="2"/>
    </row>
    <row r="3352" spans="1:7" x14ac:dyDescent="0.2">
      <c r="A3352" s="3"/>
      <c r="B3352" s="6"/>
      <c r="C3352" s="6"/>
      <c r="D3352" s="6"/>
      <c r="E3352" s="6"/>
      <c r="F3352" s="6"/>
      <c r="G3352" s="2"/>
    </row>
    <row r="3353" spans="1:7" x14ac:dyDescent="0.2">
      <c r="A3353" s="3"/>
      <c r="B3353" s="6"/>
      <c r="C3353" s="6"/>
      <c r="D3353" s="6"/>
      <c r="E3353" s="6"/>
      <c r="F3353" s="6"/>
      <c r="G3353" s="2"/>
    </row>
    <row r="3354" spans="1:7" x14ac:dyDescent="0.2">
      <c r="A3354" s="3"/>
      <c r="B3354" s="6"/>
      <c r="C3354" s="6"/>
      <c r="D3354" s="6"/>
      <c r="E3354" s="6"/>
      <c r="F3354" s="6"/>
      <c r="G3354" s="2"/>
    </row>
    <row r="3355" spans="1:7" x14ac:dyDescent="0.2">
      <c r="A3355" s="3"/>
      <c r="B3355" s="6"/>
      <c r="C3355" s="6"/>
      <c r="D3355" s="6"/>
      <c r="E3355" s="6"/>
      <c r="F3355" s="6"/>
      <c r="G3355" s="2"/>
    </row>
    <row r="3356" spans="1:7" x14ac:dyDescent="0.2">
      <c r="A3356" s="3"/>
      <c r="B3356" s="6"/>
      <c r="C3356" s="6"/>
      <c r="D3356" s="6"/>
      <c r="E3356" s="6"/>
      <c r="F3356" s="6"/>
      <c r="G3356" s="2"/>
    </row>
    <row r="3357" spans="1:7" x14ac:dyDescent="0.2">
      <c r="A3357" s="3"/>
      <c r="B3357" s="6"/>
      <c r="C3357" s="6"/>
      <c r="D3357" s="6"/>
      <c r="E3357" s="6"/>
      <c r="F3357" s="6"/>
      <c r="G3357" s="2"/>
    </row>
    <row r="3358" spans="1:7" x14ac:dyDescent="0.2">
      <c r="A3358" s="3"/>
      <c r="B3358" s="6"/>
      <c r="C3358" s="6"/>
      <c r="D3358" s="6"/>
      <c r="E3358" s="6"/>
      <c r="F3358" s="6"/>
      <c r="G3358" s="2"/>
    </row>
    <row r="3359" spans="1:7" x14ac:dyDescent="0.2">
      <c r="A3359" s="3"/>
      <c r="B3359" s="6"/>
      <c r="C3359" s="6"/>
      <c r="D3359" s="6"/>
      <c r="E3359" s="6"/>
      <c r="F3359" s="6"/>
      <c r="G3359" s="2"/>
    </row>
    <row r="3360" spans="1:7" x14ac:dyDescent="0.2">
      <c r="A3360" s="3"/>
      <c r="B3360" s="6"/>
      <c r="C3360" s="6"/>
      <c r="D3360" s="6"/>
      <c r="E3360" s="6"/>
      <c r="F3360" s="6"/>
      <c r="G3360" s="2"/>
    </row>
    <row r="3361" spans="1:7" x14ac:dyDescent="0.2">
      <c r="A3361" s="3"/>
      <c r="B3361" s="6"/>
      <c r="C3361" s="6"/>
      <c r="D3361" s="6"/>
      <c r="E3361" s="6"/>
      <c r="F3361" s="6"/>
      <c r="G3361" s="2"/>
    </row>
    <row r="3362" spans="1:7" x14ac:dyDescent="0.2">
      <c r="A3362" s="3"/>
      <c r="B3362" s="6"/>
      <c r="C3362" s="6"/>
      <c r="D3362" s="6"/>
      <c r="E3362" s="6"/>
      <c r="F3362" s="6"/>
      <c r="G3362" s="2"/>
    </row>
    <row r="3363" spans="1:7" x14ac:dyDescent="0.2">
      <c r="A3363" s="3"/>
      <c r="B3363" s="6"/>
      <c r="C3363" s="6"/>
      <c r="D3363" s="6"/>
      <c r="E3363" s="6"/>
      <c r="F3363" s="6"/>
      <c r="G3363" s="2"/>
    </row>
    <row r="3364" spans="1:7" x14ac:dyDescent="0.2">
      <c r="A3364" s="3"/>
      <c r="B3364" s="6"/>
      <c r="C3364" s="6"/>
      <c r="D3364" s="6"/>
      <c r="E3364" s="6"/>
      <c r="F3364" s="6"/>
      <c r="G3364" s="2"/>
    </row>
    <row r="3365" spans="1:7" x14ac:dyDescent="0.2">
      <c r="A3365" s="3"/>
      <c r="B3365" s="6"/>
      <c r="C3365" s="6"/>
      <c r="D3365" s="6"/>
      <c r="E3365" s="6"/>
      <c r="F3365" s="6"/>
      <c r="G3365" s="2"/>
    </row>
    <row r="3366" spans="1:7" x14ac:dyDescent="0.2">
      <c r="A3366" s="3"/>
      <c r="B3366" s="6"/>
      <c r="C3366" s="6"/>
      <c r="D3366" s="6"/>
      <c r="E3366" s="6"/>
      <c r="F3366" s="6"/>
      <c r="G3366" s="2"/>
    </row>
    <row r="3367" spans="1:7" x14ac:dyDescent="0.2">
      <c r="A3367" s="3"/>
      <c r="B3367" s="6"/>
      <c r="C3367" s="6"/>
      <c r="D3367" s="6"/>
      <c r="E3367" s="6"/>
      <c r="F3367" s="6"/>
      <c r="G3367" s="2"/>
    </row>
    <row r="3368" spans="1:7" x14ac:dyDescent="0.2">
      <c r="A3368" s="3"/>
      <c r="B3368" s="6"/>
      <c r="C3368" s="6"/>
      <c r="D3368" s="6"/>
      <c r="E3368" s="6"/>
      <c r="F3368" s="6"/>
      <c r="G3368" s="2"/>
    </row>
    <row r="3369" spans="1:7" x14ac:dyDescent="0.2">
      <c r="A3369" s="3"/>
      <c r="B3369" s="6"/>
      <c r="C3369" s="6"/>
      <c r="D3369" s="6"/>
      <c r="E3369" s="6"/>
      <c r="F3369" s="6"/>
      <c r="G3369" s="2"/>
    </row>
    <row r="3370" spans="1:7" x14ac:dyDescent="0.2">
      <c r="A3370" s="3"/>
      <c r="B3370" s="6"/>
      <c r="C3370" s="6"/>
      <c r="D3370" s="6"/>
      <c r="E3370" s="6"/>
      <c r="F3370" s="6"/>
      <c r="G3370" s="2"/>
    </row>
    <row r="3371" spans="1:7" x14ac:dyDescent="0.2">
      <c r="A3371" s="3"/>
      <c r="B3371" s="6"/>
      <c r="C3371" s="6"/>
      <c r="D3371" s="6"/>
      <c r="E3371" s="6"/>
      <c r="F3371" s="6"/>
      <c r="G3371" s="2"/>
    </row>
    <row r="3372" spans="1:7" x14ac:dyDescent="0.2">
      <c r="A3372" s="3"/>
      <c r="B3372" s="6"/>
      <c r="C3372" s="6"/>
      <c r="D3372" s="6"/>
      <c r="E3372" s="6"/>
      <c r="F3372" s="6"/>
      <c r="G3372" s="2"/>
    </row>
    <row r="3373" spans="1:7" x14ac:dyDescent="0.2">
      <c r="A3373" s="3"/>
      <c r="B3373" s="6"/>
      <c r="C3373" s="6"/>
      <c r="D3373" s="6"/>
      <c r="E3373" s="6"/>
      <c r="F3373" s="6"/>
      <c r="G3373" s="2"/>
    </row>
    <row r="3374" spans="1:7" x14ac:dyDescent="0.2">
      <c r="A3374" s="3"/>
      <c r="B3374" s="6"/>
      <c r="C3374" s="6"/>
      <c r="D3374" s="6"/>
      <c r="E3374" s="6"/>
      <c r="F3374" s="6"/>
      <c r="G3374" s="2"/>
    </row>
    <row r="3375" spans="1:7" x14ac:dyDescent="0.2">
      <c r="A3375" s="3"/>
      <c r="B3375" s="6"/>
      <c r="C3375" s="6"/>
      <c r="D3375" s="6"/>
      <c r="E3375" s="6"/>
      <c r="F3375" s="6"/>
      <c r="G3375" s="2"/>
    </row>
    <row r="3376" spans="1:7" x14ac:dyDescent="0.2">
      <c r="A3376" s="3"/>
      <c r="B3376" s="6"/>
      <c r="C3376" s="6"/>
      <c r="D3376" s="6"/>
      <c r="E3376" s="6"/>
      <c r="F3376" s="6"/>
      <c r="G3376" s="2"/>
    </row>
    <row r="3377" spans="1:7" x14ac:dyDescent="0.2">
      <c r="A3377" s="3"/>
      <c r="B3377" s="6"/>
      <c r="C3377" s="6"/>
      <c r="D3377" s="6"/>
      <c r="E3377" s="6"/>
      <c r="F3377" s="6"/>
      <c r="G3377" s="2"/>
    </row>
    <row r="3378" spans="1:7" x14ac:dyDescent="0.2">
      <c r="A3378" s="3"/>
      <c r="B3378" s="6"/>
      <c r="C3378" s="6"/>
      <c r="D3378" s="6"/>
      <c r="E3378" s="6"/>
      <c r="F3378" s="6"/>
      <c r="G3378" s="2"/>
    </row>
    <row r="3379" spans="1:7" x14ac:dyDescent="0.2">
      <c r="A3379" s="3"/>
      <c r="B3379" s="6"/>
      <c r="C3379" s="6"/>
      <c r="D3379" s="6"/>
      <c r="E3379" s="6"/>
      <c r="F3379" s="6"/>
      <c r="G3379" s="2"/>
    </row>
    <row r="3380" spans="1:7" x14ac:dyDescent="0.2">
      <c r="A3380" s="3"/>
      <c r="B3380" s="6"/>
      <c r="C3380" s="6"/>
      <c r="D3380" s="6"/>
      <c r="E3380" s="6"/>
      <c r="F3380" s="6"/>
      <c r="G3380" s="2"/>
    </row>
    <row r="3381" spans="1:7" x14ac:dyDescent="0.2">
      <c r="A3381" s="3"/>
      <c r="B3381" s="6"/>
      <c r="C3381" s="6"/>
      <c r="D3381" s="6"/>
      <c r="E3381" s="6"/>
      <c r="F3381" s="6"/>
      <c r="G3381" s="2"/>
    </row>
    <row r="3382" spans="1:7" x14ac:dyDescent="0.2">
      <c r="A3382" s="3"/>
      <c r="B3382" s="6"/>
      <c r="C3382" s="6"/>
      <c r="D3382" s="6"/>
      <c r="E3382" s="6"/>
      <c r="F3382" s="6"/>
      <c r="G3382" s="2"/>
    </row>
    <row r="3383" spans="1:7" x14ac:dyDescent="0.2">
      <c r="A3383" s="3"/>
      <c r="B3383" s="6"/>
      <c r="C3383" s="6"/>
      <c r="D3383" s="6"/>
      <c r="E3383" s="6"/>
      <c r="F3383" s="6"/>
      <c r="G3383" s="2"/>
    </row>
    <row r="3384" spans="1:7" x14ac:dyDescent="0.2">
      <c r="A3384" s="3"/>
      <c r="B3384" s="6"/>
      <c r="C3384" s="6"/>
      <c r="D3384" s="6"/>
      <c r="E3384" s="6"/>
      <c r="F3384" s="6"/>
      <c r="G3384" s="2"/>
    </row>
    <row r="3385" spans="1:7" x14ac:dyDescent="0.2">
      <c r="A3385" s="3"/>
      <c r="B3385" s="6"/>
      <c r="C3385" s="6"/>
      <c r="D3385" s="6"/>
      <c r="E3385" s="6"/>
      <c r="F3385" s="6"/>
      <c r="G3385" s="2"/>
    </row>
    <row r="3386" spans="1:7" x14ac:dyDescent="0.2">
      <c r="A3386" s="3"/>
      <c r="B3386" s="6"/>
      <c r="C3386" s="6"/>
      <c r="D3386" s="6"/>
      <c r="E3386" s="6"/>
      <c r="F3386" s="6"/>
      <c r="G3386" s="2"/>
    </row>
    <row r="3387" spans="1:7" x14ac:dyDescent="0.2">
      <c r="A3387" s="3"/>
      <c r="B3387" s="6"/>
      <c r="C3387" s="6"/>
      <c r="D3387" s="6"/>
      <c r="E3387" s="6"/>
      <c r="F3387" s="6"/>
      <c r="G3387" s="2"/>
    </row>
    <row r="3388" spans="1:7" x14ac:dyDescent="0.2">
      <c r="A3388" s="3"/>
      <c r="B3388" s="6"/>
      <c r="C3388" s="6"/>
      <c r="D3388" s="6"/>
      <c r="E3388" s="6"/>
      <c r="F3388" s="6"/>
      <c r="G3388" s="2"/>
    </row>
    <row r="3389" spans="1:7" x14ac:dyDescent="0.2">
      <c r="A3389" s="3"/>
      <c r="B3389" s="6"/>
      <c r="C3389" s="6"/>
      <c r="D3389" s="6"/>
      <c r="E3389" s="6"/>
      <c r="F3389" s="6"/>
      <c r="G3389" s="2"/>
    </row>
    <row r="3390" spans="1:7" x14ac:dyDescent="0.2">
      <c r="A3390" s="3"/>
      <c r="B3390" s="6"/>
      <c r="C3390" s="6"/>
      <c r="D3390" s="6"/>
      <c r="E3390" s="6"/>
      <c r="F3390" s="6"/>
      <c r="G3390" s="2"/>
    </row>
    <row r="3391" spans="1:7" x14ac:dyDescent="0.2">
      <c r="A3391" s="3"/>
      <c r="B3391" s="6"/>
      <c r="C3391" s="6"/>
      <c r="D3391" s="6"/>
      <c r="E3391" s="6"/>
      <c r="F3391" s="6"/>
      <c r="G3391" s="2"/>
    </row>
    <row r="3392" spans="1:7" x14ac:dyDescent="0.2">
      <c r="A3392" s="3"/>
      <c r="B3392" s="6"/>
      <c r="C3392" s="6"/>
      <c r="D3392" s="6"/>
      <c r="E3392" s="6"/>
      <c r="F3392" s="6"/>
      <c r="G3392" s="2"/>
    </row>
    <row r="3393" spans="1:7" x14ac:dyDescent="0.2">
      <c r="A3393" s="3"/>
      <c r="B3393" s="6"/>
      <c r="C3393" s="6"/>
      <c r="D3393" s="6"/>
      <c r="E3393" s="6"/>
      <c r="F3393" s="6"/>
      <c r="G3393" s="2"/>
    </row>
    <row r="3394" spans="1:7" x14ac:dyDescent="0.2">
      <c r="A3394" s="3"/>
      <c r="B3394" s="6"/>
      <c r="C3394" s="6"/>
      <c r="D3394" s="6"/>
      <c r="E3394" s="6"/>
      <c r="F3394" s="6"/>
      <c r="G3394" s="2"/>
    </row>
    <row r="3395" spans="1:7" x14ac:dyDescent="0.2">
      <c r="A3395" s="3"/>
      <c r="B3395" s="6"/>
      <c r="C3395" s="6"/>
      <c r="D3395" s="6"/>
      <c r="E3395" s="6"/>
      <c r="F3395" s="6"/>
      <c r="G3395" s="2"/>
    </row>
    <row r="3396" spans="1:7" x14ac:dyDescent="0.2">
      <c r="A3396" s="3"/>
      <c r="B3396" s="6"/>
      <c r="C3396" s="6"/>
      <c r="D3396" s="6"/>
      <c r="E3396" s="6"/>
      <c r="F3396" s="6"/>
      <c r="G3396" s="2"/>
    </row>
    <row r="3397" spans="1:7" x14ac:dyDescent="0.2">
      <c r="A3397" s="3"/>
      <c r="B3397" s="6"/>
      <c r="C3397" s="6"/>
      <c r="D3397" s="6"/>
      <c r="E3397" s="6"/>
      <c r="F3397" s="6"/>
      <c r="G3397" s="2"/>
    </row>
    <row r="3398" spans="1:7" x14ac:dyDescent="0.2">
      <c r="A3398" s="3"/>
      <c r="B3398" s="6"/>
      <c r="C3398" s="6"/>
      <c r="D3398" s="6"/>
      <c r="E3398" s="6"/>
      <c r="F3398" s="6"/>
      <c r="G3398" s="2"/>
    </row>
    <row r="3399" spans="1:7" x14ac:dyDescent="0.2">
      <c r="A3399" s="3"/>
      <c r="B3399" s="6"/>
      <c r="C3399" s="6"/>
      <c r="D3399" s="6"/>
      <c r="E3399" s="6"/>
      <c r="F3399" s="6"/>
      <c r="G3399" s="2"/>
    </row>
    <row r="3400" spans="1:7" x14ac:dyDescent="0.2">
      <c r="A3400" s="3"/>
      <c r="B3400" s="6"/>
      <c r="C3400" s="6"/>
      <c r="D3400" s="6"/>
      <c r="E3400" s="6"/>
      <c r="F3400" s="6"/>
      <c r="G3400" s="2"/>
    </row>
    <row r="3401" spans="1:7" x14ac:dyDescent="0.2">
      <c r="A3401" s="3"/>
      <c r="B3401" s="6"/>
      <c r="C3401" s="6"/>
      <c r="D3401" s="6"/>
      <c r="E3401" s="6"/>
      <c r="F3401" s="6"/>
      <c r="G3401" s="2"/>
    </row>
    <row r="3402" spans="1:7" x14ac:dyDescent="0.2">
      <c r="A3402" s="3"/>
      <c r="B3402" s="6"/>
      <c r="C3402" s="6"/>
      <c r="D3402" s="6"/>
      <c r="E3402" s="6"/>
      <c r="F3402" s="6"/>
      <c r="G3402" s="2"/>
    </row>
    <row r="3403" spans="1:7" x14ac:dyDescent="0.2">
      <c r="A3403" s="3"/>
      <c r="B3403" s="6"/>
      <c r="C3403" s="6"/>
      <c r="D3403" s="6"/>
      <c r="E3403" s="6"/>
      <c r="F3403" s="6"/>
      <c r="G3403" s="2"/>
    </row>
    <row r="3404" spans="1:7" x14ac:dyDescent="0.2">
      <c r="A3404" s="3"/>
      <c r="B3404" s="6"/>
      <c r="C3404" s="6"/>
      <c r="D3404" s="6"/>
      <c r="E3404" s="6"/>
      <c r="F3404" s="6"/>
      <c r="G3404" s="2"/>
    </row>
    <row r="3405" spans="1:7" x14ac:dyDescent="0.2">
      <c r="A3405" s="3"/>
      <c r="B3405" s="6"/>
      <c r="C3405" s="6"/>
      <c r="D3405" s="6"/>
      <c r="E3405" s="6"/>
      <c r="F3405" s="6"/>
      <c r="G3405" s="2"/>
    </row>
    <row r="3406" spans="1:7" x14ac:dyDescent="0.2">
      <c r="A3406" s="3"/>
      <c r="B3406" s="6"/>
      <c r="C3406" s="6"/>
      <c r="D3406" s="6"/>
      <c r="E3406" s="6"/>
      <c r="F3406" s="6"/>
      <c r="G3406" s="2"/>
    </row>
    <row r="3407" spans="1:7" x14ac:dyDescent="0.2">
      <c r="A3407" s="3"/>
      <c r="B3407" s="6"/>
      <c r="C3407" s="6"/>
      <c r="D3407" s="6"/>
      <c r="E3407" s="6"/>
      <c r="F3407" s="6"/>
      <c r="G3407" s="2"/>
    </row>
    <row r="3408" spans="1:7" x14ac:dyDescent="0.2">
      <c r="A3408" s="3"/>
      <c r="B3408" s="6"/>
      <c r="C3408" s="6"/>
      <c r="D3408" s="6"/>
      <c r="E3408" s="6"/>
      <c r="F3408" s="6"/>
      <c r="G3408" s="2"/>
    </row>
    <row r="3409" spans="1:7" x14ac:dyDescent="0.2">
      <c r="A3409" s="3"/>
      <c r="B3409" s="6"/>
      <c r="C3409" s="6"/>
      <c r="D3409" s="6"/>
      <c r="E3409" s="6"/>
      <c r="F3409" s="6"/>
      <c r="G3409" s="2"/>
    </row>
    <row r="3410" spans="1:7" x14ac:dyDescent="0.2">
      <c r="A3410" s="3"/>
      <c r="B3410" s="6"/>
      <c r="C3410" s="6"/>
      <c r="D3410" s="6"/>
      <c r="E3410" s="6"/>
      <c r="F3410" s="6"/>
      <c r="G3410" s="2"/>
    </row>
    <row r="3411" spans="1:7" x14ac:dyDescent="0.2">
      <c r="A3411" s="3"/>
      <c r="B3411" s="6"/>
      <c r="C3411" s="6"/>
      <c r="D3411" s="6"/>
      <c r="E3411" s="6"/>
      <c r="F3411" s="6"/>
      <c r="G3411" s="2"/>
    </row>
    <row r="3412" spans="1:7" x14ac:dyDescent="0.2">
      <c r="A3412" s="3"/>
      <c r="B3412" s="6"/>
      <c r="C3412" s="6"/>
      <c r="D3412" s="6"/>
      <c r="E3412" s="6"/>
      <c r="F3412" s="6"/>
      <c r="G3412" s="2"/>
    </row>
    <row r="3413" spans="1:7" x14ac:dyDescent="0.2">
      <c r="A3413" s="3"/>
      <c r="B3413" s="6"/>
      <c r="C3413" s="6"/>
      <c r="D3413" s="6"/>
      <c r="E3413" s="6"/>
      <c r="F3413" s="6"/>
      <c r="G3413" s="2"/>
    </row>
    <row r="3414" spans="1:7" x14ac:dyDescent="0.2">
      <c r="A3414" s="3"/>
      <c r="B3414" s="6"/>
      <c r="C3414" s="6"/>
      <c r="D3414" s="6"/>
      <c r="E3414" s="6"/>
      <c r="F3414" s="6"/>
      <c r="G3414" s="2"/>
    </row>
    <row r="3415" spans="1:7" x14ac:dyDescent="0.2">
      <c r="A3415" s="3"/>
      <c r="B3415" s="6"/>
      <c r="C3415" s="6"/>
      <c r="D3415" s="6"/>
      <c r="E3415" s="6"/>
      <c r="F3415" s="6"/>
      <c r="G3415" s="2"/>
    </row>
    <row r="3416" spans="1:7" x14ac:dyDescent="0.2">
      <c r="A3416" s="3"/>
      <c r="B3416" s="6"/>
      <c r="C3416" s="6"/>
      <c r="D3416" s="6"/>
      <c r="E3416" s="6"/>
      <c r="F3416" s="6"/>
      <c r="G3416" s="2"/>
    </row>
    <row r="3417" spans="1:7" x14ac:dyDescent="0.2">
      <c r="A3417" s="3"/>
      <c r="B3417" s="6"/>
      <c r="C3417" s="6"/>
      <c r="D3417" s="6"/>
      <c r="E3417" s="6"/>
      <c r="F3417" s="6"/>
      <c r="G3417" s="2"/>
    </row>
    <row r="3418" spans="1:7" x14ac:dyDescent="0.2">
      <c r="A3418" s="3"/>
      <c r="B3418" s="6"/>
      <c r="C3418" s="6"/>
      <c r="D3418" s="6"/>
      <c r="E3418" s="6"/>
      <c r="F3418" s="6"/>
      <c r="G3418" s="2"/>
    </row>
    <row r="3419" spans="1:7" x14ac:dyDescent="0.2">
      <c r="A3419" s="3"/>
      <c r="B3419" s="6"/>
      <c r="C3419" s="6"/>
      <c r="D3419" s="6"/>
      <c r="E3419" s="6"/>
      <c r="F3419" s="6"/>
      <c r="G3419" s="2"/>
    </row>
    <row r="3420" spans="1:7" x14ac:dyDescent="0.2">
      <c r="A3420" s="3"/>
      <c r="B3420" s="6"/>
      <c r="C3420" s="6"/>
      <c r="D3420" s="6"/>
      <c r="E3420" s="6"/>
      <c r="F3420" s="6"/>
      <c r="G3420" s="2"/>
    </row>
    <row r="3421" spans="1:7" x14ac:dyDescent="0.2">
      <c r="A3421" s="3"/>
      <c r="B3421" s="6"/>
      <c r="C3421" s="6"/>
      <c r="D3421" s="6"/>
      <c r="E3421" s="6"/>
      <c r="F3421" s="6"/>
      <c r="G3421" s="2"/>
    </row>
    <row r="3422" spans="1:7" x14ac:dyDescent="0.2">
      <c r="A3422" s="3"/>
      <c r="B3422" s="6"/>
      <c r="C3422" s="6"/>
      <c r="D3422" s="6"/>
      <c r="E3422" s="6"/>
      <c r="F3422" s="6"/>
      <c r="G3422" s="2"/>
    </row>
    <row r="3423" spans="1:7" x14ac:dyDescent="0.2">
      <c r="A3423" s="3"/>
      <c r="B3423" s="6"/>
      <c r="C3423" s="6"/>
      <c r="D3423" s="6"/>
      <c r="E3423" s="6"/>
      <c r="F3423" s="6"/>
      <c r="G3423" s="2"/>
    </row>
    <row r="3424" spans="1:7" x14ac:dyDescent="0.2">
      <c r="A3424" s="3"/>
      <c r="B3424" s="6"/>
      <c r="C3424" s="6"/>
      <c r="D3424" s="6"/>
      <c r="E3424" s="6"/>
      <c r="F3424" s="6"/>
      <c r="G3424" s="2"/>
    </row>
    <row r="3425" spans="1:7" x14ac:dyDescent="0.2">
      <c r="A3425" s="3"/>
      <c r="B3425" s="6"/>
      <c r="C3425" s="6"/>
      <c r="D3425" s="6"/>
      <c r="E3425" s="6"/>
      <c r="F3425" s="6"/>
      <c r="G3425" s="2"/>
    </row>
    <row r="3426" spans="1:7" x14ac:dyDescent="0.2">
      <c r="A3426" s="3"/>
      <c r="B3426" s="6"/>
      <c r="C3426" s="6"/>
      <c r="D3426" s="6"/>
      <c r="E3426" s="6"/>
      <c r="F3426" s="6"/>
      <c r="G3426" s="2"/>
    </row>
    <row r="3427" spans="1:7" x14ac:dyDescent="0.2">
      <c r="A3427" s="3"/>
      <c r="B3427" s="6"/>
      <c r="C3427" s="6"/>
      <c r="D3427" s="6"/>
      <c r="E3427" s="6"/>
      <c r="F3427" s="6"/>
      <c r="G3427" s="2"/>
    </row>
    <row r="3428" spans="1:7" x14ac:dyDescent="0.2">
      <c r="A3428" s="3"/>
      <c r="B3428" s="6"/>
      <c r="C3428" s="6"/>
      <c r="D3428" s="6"/>
      <c r="E3428" s="6"/>
      <c r="F3428" s="6"/>
      <c r="G3428" s="2"/>
    </row>
    <row r="3429" spans="1:7" x14ac:dyDescent="0.2">
      <c r="A3429" s="3"/>
      <c r="B3429" s="6"/>
      <c r="C3429" s="6"/>
      <c r="D3429" s="6"/>
      <c r="E3429" s="6"/>
      <c r="F3429" s="6"/>
      <c r="G3429" s="2"/>
    </row>
    <row r="3430" spans="1:7" x14ac:dyDescent="0.2">
      <c r="A3430" s="3"/>
      <c r="B3430" s="6"/>
      <c r="C3430" s="6"/>
      <c r="D3430" s="6"/>
      <c r="E3430" s="6"/>
      <c r="F3430" s="6"/>
      <c r="G3430" s="2"/>
    </row>
    <row r="3431" spans="1:7" x14ac:dyDescent="0.2">
      <c r="A3431" s="3"/>
      <c r="B3431" s="6"/>
      <c r="C3431" s="6"/>
      <c r="D3431" s="6"/>
      <c r="E3431" s="6"/>
      <c r="F3431" s="6"/>
      <c r="G3431" s="2"/>
    </row>
    <row r="3432" spans="1:7" x14ac:dyDescent="0.2">
      <c r="A3432" s="3"/>
      <c r="B3432" s="6"/>
      <c r="C3432" s="6"/>
      <c r="D3432" s="6"/>
      <c r="E3432" s="6"/>
      <c r="F3432" s="6"/>
      <c r="G3432" s="2"/>
    </row>
    <row r="3433" spans="1:7" x14ac:dyDescent="0.2">
      <c r="A3433" s="3"/>
      <c r="B3433" s="6"/>
      <c r="C3433" s="6"/>
      <c r="D3433" s="6"/>
      <c r="E3433" s="6"/>
      <c r="F3433" s="6"/>
      <c r="G3433" s="2"/>
    </row>
    <row r="3434" spans="1:7" x14ac:dyDescent="0.2">
      <c r="A3434" s="3"/>
      <c r="B3434" s="6"/>
      <c r="C3434" s="6"/>
      <c r="D3434" s="6"/>
      <c r="E3434" s="6"/>
      <c r="F3434" s="6"/>
      <c r="G3434" s="2"/>
    </row>
    <row r="3435" spans="1:7" x14ac:dyDescent="0.2">
      <c r="A3435" s="3"/>
      <c r="B3435" s="6"/>
      <c r="C3435" s="6"/>
      <c r="D3435" s="6"/>
      <c r="E3435" s="6"/>
      <c r="F3435" s="6"/>
      <c r="G3435" s="2"/>
    </row>
    <row r="3436" spans="1:7" x14ac:dyDescent="0.2">
      <c r="A3436" s="3"/>
      <c r="B3436" s="6"/>
      <c r="C3436" s="6"/>
      <c r="D3436" s="6"/>
      <c r="E3436" s="6"/>
      <c r="F3436" s="6"/>
      <c r="G3436" s="2"/>
    </row>
    <row r="3437" spans="1:7" x14ac:dyDescent="0.2">
      <c r="A3437" s="3"/>
      <c r="B3437" s="6"/>
      <c r="C3437" s="6"/>
      <c r="D3437" s="6"/>
      <c r="E3437" s="6"/>
      <c r="F3437" s="6"/>
      <c r="G3437" s="2"/>
    </row>
    <row r="3438" spans="1:7" x14ac:dyDescent="0.2">
      <c r="A3438" s="3"/>
      <c r="B3438" s="6"/>
      <c r="C3438" s="6"/>
      <c r="D3438" s="6"/>
      <c r="E3438" s="6"/>
      <c r="F3438" s="6"/>
      <c r="G3438" s="2"/>
    </row>
    <row r="3439" spans="1:7" x14ac:dyDescent="0.2">
      <c r="A3439" s="3"/>
      <c r="B3439" s="6"/>
      <c r="C3439" s="6"/>
      <c r="D3439" s="6"/>
      <c r="E3439" s="6"/>
      <c r="F3439" s="6"/>
      <c r="G3439" s="2"/>
    </row>
    <row r="3440" spans="1:7" x14ac:dyDescent="0.2">
      <c r="A3440" s="3"/>
      <c r="B3440" s="6"/>
      <c r="C3440" s="6"/>
      <c r="D3440" s="6"/>
      <c r="E3440" s="6"/>
      <c r="F3440" s="6"/>
      <c r="G3440" s="2"/>
    </row>
    <row r="3441" spans="1:7" x14ac:dyDescent="0.2">
      <c r="A3441" s="3"/>
      <c r="B3441" s="6"/>
      <c r="C3441" s="6"/>
      <c r="D3441" s="6"/>
      <c r="E3441" s="6"/>
      <c r="F3441" s="6"/>
      <c r="G3441" s="2"/>
    </row>
    <row r="3442" spans="1:7" x14ac:dyDescent="0.2">
      <c r="A3442" s="3"/>
      <c r="B3442" s="6"/>
      <c r="C3442" s="6"/>
      <c r="D3442" s="6"/>
      <c r="E3442" s="6"/>
      <c r="F3442" s="6"/>
      <c r="G3442" s="2"/>
    </row>
    <row r="3443" spans="1:7" x14ac:dyDescent="0.2">
      <c r="A3443" s="3"/>
      <c r="B3443" s="6"/>
      <c r="C3443" s="6"/>
      <c r="D3443" s="6"/>
      <c r="E3443" s="6"/>
      <c r="F3443" s="6"/>
      <c r="G3443" s="2"/>
    </row>
    <row r="3444" spans="1:7" x14ac:dyDescent="0.2">
      <c r="A3444" s="3"/>
      <c r="B3444" s="6"/>
      <c r="C3444" s="6"/>
      <c r="D3444" s="6"/>
      <c r="E3444" s="6"/>
      <c r="F3444" s="6"/>
      <c r="G3444" s="2"/>
    </row>
    <row r="3445" spans="1:7" x14ac:dyDescent="0.2">
      <c r="A3445" s="3"/>
      <c r="B3445" s="6"/>
      <c r="C3445" s="6"/>
      <c r="D3445" s="6"/>
      <c r="E3445" s="6"/>
      <c r="F3445" s="6"/>
      <c r="G3445" s="2"/>
    </row>
    <row r="3446" spans="1:7" x14ac:dyDescent="0.2">
      <c r="A3446" s="3"/>
      <c r="B3446" s="6"/>
      <c r="C3446" s="6"/>
      <c r="D3446" s="6"/>
      <c r="E3446" s="6"/>
      <c r="F3446" s="6"/>
      <c r="G3446" s="2"/>
    </row>
    <row r="3447" spans="1:7" x14ac:dyDescent="0.2">
      <c r="A3447" s="3"/>
      <c r="B3447" s="6"/>
      <c r="C3447" s="6"/>
      <c r="D3447" s="6"/>
      <c r="E3447" s="6"/>
      <c r="F3447" s="6"/>
      <c r="G3447" s="2"/>
    </row>
    <row r="3448" spans="1:7" x14ac:dyDescent="0.2">
      <c r="A3448" s="3"/>
      <c r="B3448" s="6"/>
      <c r="C3448" s="6"/>
      <c r="D3448" s="6"/>
      <c r="E3448" s="6"/>
      <c r="F3448" s="6"/>
      <c r="G3448" s="2"/>
    </row>
    <row r="3449" spans="1:7" x14ac:dyDescent="0.2">
      <c r="A3449" s="3"/>
      <c r="B3449" s="6"/>
      <c r="C3449" s="6"/>
      <c r="D3449" s="6"/>
      <c r="E3449" s="6"/>
      <c r="F3449" s="6"/>
      <c r="G3449" s="2"/>
    </row>
    <row r="3450" spans="1:7" x14ac:dyDescent="0.2">
      <c r="A3450" s="3"/>
      <c r="B3450" s="6"/>
      <c r="C3450" s="6"/>
      <c r="D3450" s="6"/>
      <c r="E3450" s="6"/>
      <c r="F3450" s="6"/>
      <c r="G3450" s="2"/>
    </row>
    <row r="3451" spans="1:7" x14ac:dyDescent="0.2">
      <c r="A3451" s="3"/>
      <c r="B3451" s="6"/>
      <c r="C3451" s="6"/>
      <c r="D3451" s="6"/>
      <c r="E3451" s="6"/>
      <c r="F3451" s="6"/>
      <c r="G3451" s="2"/>
    </row>
    <row r="3452" spans="1:7" x14ac:dyDescent="0.2">
      <c r="A3452" s="3"/>
      <c r="B3452" s="6"/>
      <c r="C3452" s="6"/>
      <c r="D3452" s="6"/>
      <c r="E3452" s="6"/>
      <c r="F3452" s="6"/>
      <c r="G3452" s="2"/>
    </row>
    <row r="3453" spans="1:7" x14ac:dyDescent="0.2">
      <c r="A3453" s="3"/>
      <c r="B3453" s="6"/>
      <c r="C3453" s="6"/>
      <c r="D3453" s="6"/>
      <c r="E3453" s="6"/>
      <c r="F3453" s="6"/>
      <c r="G3453" s="2"/>
    </row>
    <row r="3454" spans="1:7" x14ac:dyDescent="0.2">
      <c r="A3454" s="3"/>
      <c r="B3454" s="6"/>
      <c r="C3454" s="6"/>
      <c r="D3454" s="6"/>
      <c r="E3454" s="6"/>
      <c r="F3454" s="6"/>
      <c r="G3454" s="2"/>
    </row>
    <row r="3455" spans="1:7" x14ac:dyDescent="0.2">
      <c r="A3455" s="3"/>
      <c r="B3455" s="6"/>
      <c r="C3455" s="6"/>
      <c r="D3455" s="6"/>
      <c r="E3455" s="6"/>
      <c r="F3455" s="6"/>
      <c r="G3455" s="2"/>
    </row>
    <row r="3456" spans="1:7" x14ac:dyDescent="0.2">
      <c r="A3456" s="3"/>
      <c r="B3456" s="6"/>
      <c r="C3456" s="6"/>
      <c r="D3456" s="6"/>
      <c r="E3456" s="6"/>
      <c r="F3456" s="6"/>
      <c r="G3456" s="2"/>
    </row>
    <row r="3457" spans="1:7" x14ac:dyDescent="0.2">
      <c r="A3457" s="3"/>
      <c r="B3457" s="6"/>
      <c r="C3457" s="6"/>
      <c r="D3457" s="6"/>
      <c r="E3457" s="6"/>
      <c r="F3457" s="6"/>
      <c r="G3457" s="2"/>
    </row>
    <row r="3458" spans="1:7" x14ac:dyDescent="0.2">
      <c r="A3458" s="3"/>
      <c r="B3458" s="6"/>
      <c r="C3458" s="6"/>
      <c r="D3458" s="6"/>
      <c r="E3458" s="6"/>
      <c r="F3458" s="6"/>
      <c r="G3458" s="2"/>
    </row>
    <row r="3459" spans="1:7" x14ac:dyDescent="0.2">
      <c r="A3459" s="3"/>
      <c r="B3459" s="6"/>
      <c r="C3459" s="6"/>
      <c r="D3459" s="6"/>
      <c r="E3459" s="6"/>
      <c r="F3459" s="6"/>
      <c r="G3459" s="2"/>
    </row>
    <row r="3460" spans="1:7" x14ac:dyDescent="0.2">
      <c r="A3460" s="3"/>
      <c r="B3460" s="6"/>
      <c r="C3460" s="6"/>
      <c r="D3460" s="6"/>
      <c r="E3460" s="6"/>
      <c r="F3460" s="6"/>
      <c r="G3460" s="2"/>
    </row>
    <row r="3461" spans="1:7" x14ac:dyDescent="0.2">
      <c r="A3461" s="3"/>
      <c r="B3461" s="6"/>
      <c r="C3461" s="6"/>
      <c r="D3461" s="6"/>
      <c r="E3461" s="6"/>
      <c r="F3461" s="6"/>
      <c r="G3461" s="2"/>
    </row>
    <row r="3462" spans="1:7" x14ac:dyDescent="0.2">
      <c r="A3462" s="3"/>
      <c r="B3462" s="6"/>
      <c r="C3462" s="6"/>
      <c r="D3462" s="6"/>
      <c r="E3462" s="6"/>
      <c r="F3462" s="6"/>
      <c r="G3462" s="2"/>
    </row>
    <row r="3463" spans="1:7" x14ac:dyDescent="0.2">
      <c r="A3463" s="3"/>
      <c r="B3463" s="6"/>
      <c r="C3463" s="6"/>
      <c r="D3463" s="6"/>
      <c r="E3463" s="6"/>
      <c r="F3463" s="6"/>
      <c r="G3463" s="2"/>
    </row>
    <row r="3464" spans="1:7" x14ac:dyDescent="0.2">
      <c r="A3464" s="3"/>
      <c r="B3464" s="6"/>
      <c r="C3464" s="6"/>
      <c r="D3464" s="6"/>
      <c r="E3464" s="6"/>
      <c r="F3464" s="6"/>
      <c r="G3464" s="2"/>
    </row>
    <row r="3465" spans="1:7" x14ac:dyDescent="0.2">
      <c r="A3465" s="3"/>
      <c r="B3465" s="6"/>
      <c r="C3465" s="6"/>
      <c r="D3465" s="6"/>
      <c r="E3465" s="6"/>
      <c r="F3465" s="6"/>
      <c r="G3465" s="2"/>
    </row>
    <row r="3466" spans="1:7" x14ac:dyDescent="0.2">
      <c r="A3466" s="3"/>
      <c r="B3466" s="6"/>
      <c r="C3466" s="6"/>
      <c r="D3466" s="6"/>
      <c r="E3466" s="6"/>
      <c r="F3466" s="6"/>
      <c r="G3466" s="2"/>
    </row>
    <row r="3467" spans="1:7" x14ac:dyDescent="0.2">
      <c r="A3467" s="3"/>
      <c r="B3467" s="6"/>
      <c r="C3467" s="6"/>
      <c r="D3467" s="6"/>
      <c r="E3467" s="6"/>
      <c r="F3467" s="6"/>
      <c r="G3467" s="2"/>
    </row>
    <row r="3468" spans="1:7" x14ac:dyDescent="0.2">
      <c r="A3468" s="3"/>
      <c r="B3468" s="6"/>
      <c r="C3468" s="6"/>
      <c r="D3468" s="6"/>
      <c r="E3468" s="6"/>
      <c r="F3468" s="6"/>
      <c r="G3468" s="2"/>
    </row>
    <row r="3469" spans="1:7" x14ac:dyDescent="0.2">
      <c r="A3469" s="3"/>
      <c r="B3469" s="6"/>
      <c r="C3469" s="6"/>
      <c r="D3469" s="6"/>
      <c r="E3469" s="6"/>
      <c r="F3469" s="6"/>
      <c r="G3469" s="2"/>
    </row>
    <row r="3470" spans="1:7" x14ac:dyDescent="0.2">
      <c r="A3470" s="3"/>
      <c r="B3470" s="6"/>
      <c r="C3470" s="6"/>
      <c r="D3470" s="6"/>
      <c r="E3470" s="6"/>
      <c r="F3470" s="6"/>
      <c r="G3470" s="2"/>
    </row>
    <row r="3471" spans="1:7" x14ac:dyDescent="0.2">
      <c r="A3471" s="3"/>
      <c r="B3471" s="6"/>
      <c r="C3471" s="6"/>
      <c r="D3471" s="6"/>
      <c r="E3471" s="6"/>
      <c r="F3471" s="6"/>
      <c r="G3471" s="2"/>
    </row>
    <row r="3472" spans="1:7" x14ac:dyDescent="0.2">
      <c r="A3472" s="3"/>
      <c r="B3472" s="6"/>
      <c r="C3472" s="6"/>
      <c r="D3472" s="6"/>
      <c r="E3472" s="6"/>
      <c r="F3472" s="6"/>
      <c r="G3472" s="2"/>
    </row>
    <row r="3473" spans="1:7" x14ac:dyDescent="0.2">
      <c r="A3473" s="3"/>
      <c r="B3473" s="6"/>
      <c r="C3473" s="6"/>
      <c r="D3473" s="6"/>
      <c r="E3473" s="6"/>
      <c r="F3473" s="6"/>
      <c r="G3473" s="2"/>
    </row>
    <row r="3474" spans="1:7" x14ac:dyDescent="0.2">
      <c r="A3474" s="3"/>
      <c r="B3474" s="6"/>
      <c r="C3474" s="6"/>
      <c r="D3474" s="6"/>
      <c r="E3474" s="6"/>
      <c r="F3474" s="6"/>
      <c r="G3474" s="2"/>
    </row>
    <row r="3475" spans="1:7" x14ac:dyDescent="0.2">
      <c r="A3475" s="3"/>
      <c r="B3475" s="6"/>
      <c r="C3475" s="6"/>
      <c r="D3475" s="6"/>
      <c r="E3475" s="6"/>
      <c r="F3475" s="6"/>
      <c r="G3475" s="2"/>
    </row>
    <row r="3476" spans="1:7" x14ac:dyDescent="0.2">
      <c r="A3476" s="3"/>
      <c r="B3476" s="6"/>
      <c r="C3476" s="6"/>
      <c r="D3476" s="6"/>
      <c r="E3476" s="6"/>
      <c r="F3476" s="6"/>
      <c r="G3476" s="2"/>
    </row>
    <row r="3477" spans="1:7" x14ac:dyDescent="0.2">
      <c r="A3477" s="3"/>
      <c r="B3477" s="6"/>
      <c r="C3477" s="6"/>
      <c r="D3477" s="6"/>
      <c r="E3477" s="6"/>
      <c r="F3477" s="6"/>
      <c r="G3477" s="2"/>
    </row>
    <row r="3478" spans="1:7" x14ac:dyDescent="0.2">
      <c r="A3478" s="3"/>
      <c r="B3478" s="6"/>
      <c r="C3478" s="6"/>
      <c r="D3478" s="6"/>
      <c r="E3478" s="6"/>
      <c r="F3478" s="6"/>
      <c r="G3478" s="2"/>
    </row>
    <row r="3479" spans="1:7" x14ac:dyDescent="0.2">
      <c r="A3479" s="3"/>
      <c r="B3479" s="6"/>
      <c r="C3479" s="6"/>
      <c r="D3479" s="6"/>
      <c r="E3479" s="6"/>
      <c r="F3479" s="6"/>
      <c r="G3479" s="2"/>
    </row>
    <row r="3480" spans="1:7" x14ac:dyDescent="0.2">
      <c r="A3480" s="3"/>
      <c r="B3480" s="6"/>
      <c r="C3480" s="6"/>
      <c r="D3480" s="6"/>
      <c r="E3480" s="6"/>
      <c r="F3480" s="6"/>
      <c r="G3480" s="2"/>
    </row>
    <row r="3481" spans="1:7" x14ac:dyDescent="0.2">
      <c r="A3481" s="3"/>
      <c r="B3481" s="6"/>
      <c r="C3481" s="6"/>
      <c r="D3481" s="6"/>
      <c r="E3481" s="6"/>
      <c r="F3481" s="6"/>
      <c r="G3481" s="2"/>
    </row>
    <row r="3482" spans="1:7" x14ac:dyDescent="0.2">
      <c r="A3482" s="3"/>
      <c r="B3482" s="6"/>
      <c r="C3482" s="6"/>
      <c r="D3482" s="6"/>
      <c r="E3482" s="6"/>
      <c r="F3482" s="6"/>
      <c r="G3482" s="2"/>
    </row>
    <row r="3483" spans="1:7" x14ac:dyDescent="0.2">
      <c r="A3483" s="3"/>
      <c r="B3483" s="6"/>
      <c r="C3483" s="6"/>
      <c r="D3483" s="6"/>
      <c r="E3483" s="6"/>
      <c r="F3483" s="6"/>
      <c r="G3483" s="2"/>
    </row>
    <row r="3484" spans="1:7" x14ac:dyDescent="0.2">
      <c r="A3484" s="3"/>
      <c r="B3484" s="6"/>
      <c r="C3484" s="6"/>
      <c r="D3484" s="6"/>
      <c r="E3484" s="6"/>
      <c r="F3484" s="6"/>
      <c r="G3484" s="2"/>
    </row>
    <row r="3485" spans="1:7" x14ac:dyDescent="0.2">
      <c r="A3485" s="3"/>
      <c r="B3485" s="6"/>
      <c r="C3485" s="6"/>
      <c r="D3485" s="6"/>
      <c r="E3485" s="6"/>
      <c r="F3485" s="6"/>
      <c r="G3485" s="2"/>
    </row>
    <row r="3486" spans="1:7" x14ac:dyDescent="0.2">
      <c r="A3486" s="3"/>
      <c r="B3486" s="6"/>
      <c r="C3486" s="6"/>
      <c r="D3486" s="6"/>
      <c r="E3486" s="6"/>
      <c r="F3486" s="6"/>
      <c r="G3486" s="2"/>
    </row>
    <row r="3487" spans="1:7" x14ac:dyDescent="0.2">
      <c r="A3487" s="3"/>
      <c r="B3487" s="6"/>
      <c r="C3487" s="6"/>
      <c r="D3487" s="6"/>
      <c r="E3487" s="6"/>
      <c r="F3487" s="6"/>
      <c r="G3487" s="2"/>
    </row>
    <row r="3488" spans="1:7" x14ac:dyDescent="0.2">
      <c r="A3488" s="3"/>
      <c r="B3488" s="6"/>
      <c r="C3488" s="6"/>
      <c r="D3488" s="6"/>
      <c r="E3488" s="6"/>
      <c r="F3488" s="6"/>
      <c r="G3488" s="2"/>
    </row>
    <row r="3489" spans="1:7" x14ac:dyDescent="0.2">
      <c r="A3489" s="3"/>
      <c r="B3489" s="6"/>
      <c r="C3489" s="6"/>
      <c r="D3489" s="6"/>
      <c r="E3489" s="6"/>
      <c r="F3489" s="6"/>
      <c r="G3489" s="2"/>
    </row>
    <row r="3490" spans="1:7" x14ac:dyDescent="0.2">
      <c r="A3490" s="3"/>
      <c r="B3490" s="6"/>
      <c r="C3490" s="6"/>
      <c r="D3490" s="6"/>
      <c r="E3490" s="6"/>
      <c r="F3490" s="6"/>
      <c r="G3490" s="2"/>
    </row>
    <row r="3491" spans="1:7" x14ac:dyDescent="0.2">
      <c r="A3491" s="3"/>
      <c r="B3491" s="6"/>
      <c r="C3491" s="6"/>
      <c r="D3491" s="6"/>
      <c r="E3491" s="6"/>
      <c r="F3491" s="6"/>
      <c r="G3491" s="2"/>
    </row>
    <row r="3492" spans="1:7" x14ac:dyDescent="0.2">
      <c r="A3492" s="3"/>
      <c r="B3492" s="6"/>
      <c r="C3492" s="6"/>
      <c r="D3492" s="6"/>
      <c r="E3492" s="6"/>
      <c r="F3492" s="6"/>
      <c r="G3492" s="2"/>
    </row>
    <row r="3493" spans="1:7" x14ac:dyDescent="0.2">
      <c r="A3493" s="3"/>
      <c r="B3493" s="6"/>
      <c r="C3493" s="6"/>
      <c r="D3493" s="6"/>
      <c r="E3493" s="6"/>
      <c r="F3493" s="6"/>
      <c r="G3493" s="2"/>
    </row>
    <row r="3494" spans="1:7" x14ac:dyDescent="0.2">
      <c r="A3494" s="3"/>
      <c r="B3494" s="6"/>
      <c r="C3494" s="6"/>
      <c r="D3494" s="6"/>
      <c r="E3494" s="6"/>
      <c r="F3494" s="6"/>
      <c r="G3494" s="2"/>
    </row>
    <row r="3495" spans="1:7" x14ac:dyDescent="0.2">
      <c r="A3495" s="3"/>
      <c r="B3495" s="6"/>
      <c r="C3495" s="6"/>
      <c r="D3495" s="6"/>
      <c r="E3495" s="6"/>
      <c r="F3495" s="6"/>
      <c r="G3495" s="2"/>
    </row>
    <row r="3496" spans="1:7" x14ac:dyDescent="0.2">
      <c r="A3496" s="3"/>
      <c r="B3496" s="6"/>
      <c r="C3496" s="6"/>
      <c r="D3496" s="6"/>
      <c r="E3496" s="6"/>
      <c r="F3496" s="6"/>
      <c r="G3496" s="2"/>
    </row>
    <row r="3497" spans="1:7" x14ac:dyDescent="0.2">
      <c r="A3497" s="3"/>
      <c r="B3497" s="6"/>
      <c r="C3497" s="6"/>
      <c r="D3497" s="6"/>
      <c r="E3497" s="6"/>
      <c r="F3497" s="6"/>
      <c r="G3497" s="2"/>
    </row>
    <row r="3498" spans="1:7" x14ac:dyDescent="0.2">
      <c r="A3498" s="3"/>
      <c r="B3498" s="6"/>
      <c r="C3498" s="6"/>
      <c r="D3498" s="6"/>
      <c r="E3498" s="6"/>
      <c r="F3498" s="6"/>
      <c r="G3498" s="2"/>
    </row>
    <row r="3499" spans="1:7" x14ac:dyDescent="0.2">
      <c r="A3499" s="3"/>
      <c r="B3499" s="6"/>
      <c r="C3499" s="6"/>
      <c r="D3499" s="6"/>
      <c r="E3499" s="6"/>
      <c r="F3499" s="6"/>
      <c r="G3499" s="2"/>
    </row>
    <row r="3500" spans="1:7" x14ac:dyDescent="0.2">
      <c r="A3500" s="3"/>
      <c r="B3500" s="6"/>
      <c r="C3500" s="6"/>
      <c r="D3500" s="6"/>
      <c r="E3500" s="6"/>
      <c r="F3500" s="6"/>
      <c r="G3500" s="2"/>
    </row>
    <row r="3501" spans="1:7" x14ac:dyDescent="0.2">
      <c r="A3501" s="3"/>
      <c r="B3501" s="6"/>
      <c r="C3501" s="6"/>
      <c r="D3501" s="6"/>
      <c r="E3501" s="6"/>
      <c r="F3501" s="6"/>
      <c r="G3501" s="2"/>
    </row>
    <row r="3502" spans="1:7" x14ac:dyDescent="0.2">
      <c r="A3502" s="3"/>
      <c r="B3502" s="6"/>
      <c r="C3502" s="6"/>
      <c r="D3502" s="6"/>
      <c r="E3502" s="6"/>
      <c r="F3502" s="6"/>
      <c r="G3502" s="2"/>
    </row>
    <row r="3503" spans="1:7" x14ac:dyDescent="0.2">
      <c r="A3503" s="3"/>
      <c r="B3503" s="6"/>
      <c r="C3503" s="6"/>
      <c r="D3503" s="6"/>
      <c r="E3503" s="6"/>
      <c r="F3503" s="6"/>
      <c r="G3503" s="2"/>
    </row>
    <row r="3504" spans="1:7" x14ac:dyDescent="0.2">
      <c r="A3504" s="3"/>
      <c r="B3504" s="6"/>
      <c r="C3504" s="6"/>
      <c r="D3504" s="6"/>
      <c r="E3504" s="6"/>
      <c r="F3504" s="6"/>
      <c r="G3504" s="2"/>
    </row>
    <row r="3505" spans="1:7" x14ac:dyDescent="0.2">
      <c r="A3505" s="3"/>
      <c r="B3505" s="6"/>
      <c r="C3505" s="6"/>
      <c r="D3505" s="6"/>
      <c r="E3505" s="6"/>
      <c r="F3505" s="6"/>
      <c r="G3505" s="2"/>
    </row>
    <row r="3506" spans="1:7" x14ac:dyDescent="0.2">
      <c r="A3506" s="3"/>
      <c r="B3506" s="6"/>
      <c r="C3506" s="6"/>
      <c r="D3506" s="6"/>
      <c r="E3506" s="6"/>
      <c r="F3506" s="6"/>
      <c r="G3506" s="2"/>
    </row>
    <row r="3507" spans="1:7" x14ac:dyDescent="0.2">
      <c r="A3507" s="3"/>
      <c r="B3507" s="6"/>
      <c r="C3507" s="6"/>
      <c r="D3507" s="6"/>
      <c r="E3507" s="6"/>
      <c r="F3507" s="6"/>
      <c r="G3507" s="2"/>
    </row>
    <row r="3508" spans="1:7" x14ac:dyDescent="0.2">
      <c r="A3508" s="3"/>
      <c r="B3508" s="6"/>
      <c r="C3508" s="6"/>
      <c r="D3508" s="6"/>
      <c r="E3508" s="6"/>
      <c r="F3508" s="6"/>
      <c r="G3508" s="2"/>
    </row>
    <row r="3509" spans="1:7" x14ac:dyDescent="0.2">
      <c r="A3509" s="3"/>
      <c r="B3509" s="6"/>
      <c r="C3509" s="6"/>
      <c r="D3509" s="6"/>
      <c r="E3509" s="6"/>
      <c r="F3509" s="6"/>
      <c r="G3509" s="2"/>
    </row>
    <row r="3510" spans="1:7" x14ac:dyDescent="0.2">
      <c r="A3510" s="3"/>
      <c r="B3510" s="6"/>
      <c r="C3510" s="6"/>
      <c r="D3510" s="6"/>
      <c r="E3510" s="6"/>
      <c r="F3510" s="6"/>
      <c r="G3510" s="2"/>
    </row>
    <row r="3511" spans="1:7" x14ac:dyDescent="0.2">
      <c r="A3511" s="3"/>
      <c r="B3511" s="6"/>
      <c r="C3511" s="6"/>
      <c r="D3511" s="6"/>
      <c r="E3511" s="6"/>
      <c r="F3511" s="6"/>
      <c r="G3511" s="2"/>
    </row>
    <row r="3512" spans="1:7" x14ac:dyDescent="0.2">
      <c r="A3512" s="3"/>
      <c r="B3512" s="6"/>
      <c r="C3512" s="6"/>
      <c r="D3512" s="6"/>
      <c r="E3512" s="6"/>
      <c r="F3512" s="6"/>
      <c r="G3512" s="2"/>
    </row>
    <row r="3513" spans="1:7" x14ac:dyDescent="0.2">
      <c r="A3513" s="3"/>
      <c r="B3513" s="6"/>
      <c r="C3513" s="6"/>
      <c r="D3513" s="6"/>
      <c r="E3513" s="6"/>
      <c r="F3513" s="6"/>
      <c r="G3513" s="2"/>
    </row>
    <row r="3514" spans="1:7" x14ac:dyDescent="0.2">
      <c r="A3514" s="3"/>
      <c r="B3514" s="6"/>
      <c r="C3514" s="6"/>
      <c r="D3514" s="6"/>
      <c r="E3514" s="6"/>
      <c r="F3514" s="6"/>
      <c r="G3514" s="2"/>
    </row>
    <row r="3515" spans="1:7" x14ac:dyDescent="0.2">
      <c r="A3515" s="3"/>
      <c r="B3515" s="6"/>
      <c r="C3515" s="6"/>
      <c r="D3515" s="6"/>
      <c r="E3515" s="6"/>
      <c r="F3515" s="6"/>
      <c r="G3515" s="2"/>
    </row>
    <row r="3516" spans="1:7" x14ac:dyDescent="0.2">
      <c r="A3516" s="3"/>
      <c r="B3516" s="6"/>
      <c r="C3516" s="6"/>
      <c r="D3516" s="6"/>
      <c r="E3516" s="6"/>
      <c r="F3516" s="6"/>
      <c r="G3516" s="2"/>
    </row>
    <row r="3517" spans="1:7" x14ac:dyDescent="0.2">
      <c r="A3517" s="3"/>
      <c r="B3517" s="6"/>
      <c r="C3517" s="6"/>
      <c r="D3517" s="6"/>
      <c r="E3517" s="6"/>
      <c r="F3517" s="6"/>
      <c r="G3517" s="2"/>
    </row>
    <row r="3518" spans="1:7" x14ac:dyDescent="0.2">
      <c r="A3518" s="3"/>
      <c r="B3518" s="6"/>
      <c r="C3518" s="6"/>
      <c r="D3518" s="6"/>
      <c r="E3518" s="6"/>
      <c r="F3518" s="6"/>
      <c r="G3518" s="2"/>
    </row>
    <row r="3519" spans="1:7" x14ac:dyDescent="0.2">
      <c r="A3519" s="3"/>
      <c r="B3519" s="6"/>
      <c r="C3519" s="6"/>
      <c r="D3519" s="6"/>
      <c r="E3519" s="6"/>
      <c r="F3519" s="6"/>
      <c r="G3519" s="2"/>
    </row>
    <row r="3520" spans="1:7" x14ac:dyDescent="0.2">
      <c r="A3520" s="3"/>
      <c r="B3520" s="6"/>
      <c r="C3520" s="6"/>
      <c r="D3520" s="6"/>
      <c r="E3520" s="6"/>
      <c r="F3520" s="6"/>
      <c r="G3520" s="2"/>
    </row>
    <row r="3521" spans="1:7" x14ac:dyDescent="0.2">
      <c r="A3521" s="3"/>
      <c r="B3521" s="6"/>
      <c r="C3521" s="6"/>
      <c r="D3521" s="6"/>
      <c r="E3521" s="6"/>
      <c r="F3521" s="6"/>
      <c r="G3521" s="2"/>
    </row>
    <row r="3522" spans="1:7" x14ac:dyDescent="0.2">
      <c r="A3522" s="3"/>
      <c r="B3522" s="6"/>
      <c r="C3522" s="6"/>
      <c r="D3522" s="6"/>
      <c r="E3522" s="6"/>
      <c r="F3522" s="6"/>
      <c r="G3522" s="2"/>
    </row>
    <row r="3523" spans="1:7" x14ac:dyDescent="0.2">
      <c r="A3523" s="3"/>
      <c r="B3523" s="6"/>
      <c r="C3523" s="6"/>
      <c r="D3523" s="6"/>
      <c r="E3523" s="6"/>
      <c r="F3523" s="6"/>
      <c r="G3523" s="2"/>
    </row>
    <row r="3524" spans="1:7" x14ac:dyDescent="0.2">
      <c r="A3524" s="3"/>
      <c r="B3524" s="6"/>
      <c r="C3524" s="6"/>
      <c r="D3524" s="6"/>
      <c r="E3524" s="6"/>
      <c r="F3524" s="6"/>
      <c r="G3524" s="2"/>
    </row>
    <row r="3525" spans="1:7" x14ac:dyDescent="0.2">
      <c r="A3525" s="3"/>
      <c r="B3525" s="6"/>
      <c r="C3525" s="6"/>
      <c r="D3525" s="6"/>
      <c r="E3525" s="6"/>
      <c r="F3525" s="6"/>
      <c r="G3525" s="2"/>
    </row>
    <row r="3526" spans="1:7" x14ac:dyDescent="0.2">
      <c r="A3526" s="3"/>
      <c r="B3526" s="6"/>
      <c r="C3526" s="6"/>
      <c r="D3526" s="6"/>
      <c r="E3526" s="6"/>
      <c r="F3526" s="6"/>
      <c r="G3526" s="2"/>
    </row>
    <row r="3527" spans="1:7" x14ac:dyDescent="0.2">
      <c r="A3527" s="3"/>
      <c r="B3527" s="6"/>
      <c r="C3527" s="6"/>
      <c r="D3527" s="6"/>
      <c r="E3527" s="6"/>
      <c r="F3527" s="6"/>
      <c r="G3527" s="2"/>
    </row>
    <row r="3528" spans="1:7" x14ac:dyDescent="0.2">
      <c r="A3528" s="3"/>
      <c r="B3528" s="6"/>
      <c r="C3528" s="6"/>
      <c r="D3528" s="6"/>
      <c r="E3528" s="6"/>
      <c r="F3528" s="6"/>
      <c r="G3528" s="2"/>
    </row>
    <row r="3529" spans="1:7" x14ac:dyDescent="0.2">
      <c r="A3529" s="3"/>
      <c r="B3529" s="6"/>
      <c r="C3529" s="6"/>
      <c r="D3529" s="6"/>
      <c r="E3529" s="6"/>
      <c r="F3529" s="6"/>
      <c r="G3529" s="2"/>
    </row>
    <row r="3530" spans="1:7" x14ac:dyDescent="0.2">
      <c r="A3530" s="3"/>
      <c r="B3530" s="6"/>
      <c r="C3530" s="6"/>
      <c r="D3530" s="6"/>
      <c r="E3530" s="6"/>
      <c r="F3530" s="6"/>
      <c r="G3530" s="2"/>
    </row>
    <row r="3531" spans="1:7" x14ac:dyDescent="0.2">
      <c r="A3531" s="3"/>
      <c r="B3531" s="6"/>
      <c r="C3531" s="6"/>
      <c r="D3531" s="6"/>
      <c r="E3531" s="6"/>
      <c r="F3531" s="6"/>
      <c r="G3531" s="2"/>
    </row>
    <row r="3532" spans="1:7" x14ac:dyDescent="0.2">
      <c r="A3532" s="3"/>
      <c r="B3532" s="6"/>
      <c r="C3532" s="6"/>
      <c r="D3532" s="6"/>
      <c r="E3532" s="6"/>
      <c r="F3532" s="6"/>
      <c r="G3532" s="2"/>
    </row>
    <row r="3533" spans="1:7" x14ac:dyDescent="0.2">
      <c r="A3533" s="3"/>
      <c r="B3533" s="6"/>
      <c r="C3533" s="6"/>
      <c r="D3533" s="6"/>
      <c r="E3533" s="6"/>
      <c r="F3533" s="6"/>
      <c r="G3533" s="2"/>
    </row>
    <row r="3534" spans="1:7" x14ac:dyDescent="0.2">
      <c r="A3534" s="3"/>
      <c r="B3534" s="6"/>
      <c r="C3534" s="6"/>
      <c r="D3534" s="6"/>
      <c r="E3534" s="6"/>
      <c r="F3534" s="6"/>
      <c r="G3534" s="2"/>
    </row>
    <row r="3535" spans="1:7" x14ac:dyDescent="0.2">
      <c r="A3535" s="3"/>
      <c r="B3535" s="6"/>
      <c r="C3535" s="6"/>
      <c r="D3535" s="6"/>
      <c r="E3535" s="6"/>
      <c r="F3535" s="6"/>
      <c r="G3535" s="2"/>
    </row>
    <row r="3536" spans="1:7" x14ac:dyDescent="0.2">
      <c r="A3536" s="3"/>
      <c r="B3536" s="6"/>
      <c r="C3536" s="6"/>
      <c r="D3536" s="6"/>
      <c r="E3536" s="6"/>
      <c r="F3536" s="6"/>
      <c r="G3536" s="2"/>
    </row>
    <row r="3537" spans="1:7" x14ac:dyDescent="0.2">
      <c r="A3537" s="3"/>
      <c r="B3537" s="6"/>
      <c r="C3537" s="6"/>
      <c r="D3537" s="6"/>
      <c r="E3537" s="6"/>
      <c r="F3537" s="6"/>
      <c r="G3537" s="2"/>
    </row>
    <row r="3538" spans="1:7" x14ac:dyDescent="0.2">
      <c r="A3538" s="3"/>
      <c r="B3538" s="6"/>
      <c r="C3538" s="6"/>
      <c r="D3538" s="6"/>
      <c r="E3538" s="6"/>
      <c r="F3538" s="6"/>
      <c r="G3538" s="2"/>
    </row>
    <row r="3539" spans="1:7" x14ac:dyDescent="0.2">
      <c r="A3539" s="3"/>
      <c r="B3539" s="6"/>
      <c r="C3539" s="6"/>
      <c r="D3539" s="6"/>
      <c r="E3539" s="6"/>
      <c r="F3539" s="6"/>
      <c r="G3539" s="2"/>
    </row>
    <row r="3540" spans="1:7" x14ac:dyDescent="0.2">
      <c r="A3540" s="3"/>
      <c r="B3540" s="6"/>
      <c r="C3540" s="6"/>
      <c r="D3540" s="6"/>
      <c r="E3540" s="6"/>
      <c r="F3540" s="6"/>
      <c r="G3540" s="2"/>
    </row>
    <row r="3541" spans="1:7" x14ac:dyDescent="0.2">
      <c r="A3541" s="3"/>
      <c r="B3541" s="6"/>
      <c r="C3541" s="6"/>
      <c r="D3541" s="6"/>
      <c r="E3541" s="6"/>
      <c r="F3541" s="6"/>
      <c r="G3541" s="2"/>
    </row>
    <row r="3542" spans="1:7" x14ac:dyDescent="0.2">
      <c r="A3542" s="3"/>
      <c r="B3542" s="6"/>
      <c r="C3542" s="6"/>
      <c r="D3542" s="6"/>
      <c r="E3542" s="6"/>
      <c r="F3542" s="6"/>
      <c r="G3542" s="2"/>
    </row>
    <row r="3543" spans="1:7" x14ac:dyDescent="0.2">
      <c r="A3543" s="3"/>
      <c r="B3543" s="6"/>
      <c r="C3543" s="6"/>
      <c r="D3543" s="6"/>
      <c r="E3543" s="6"/>
      <c r="F3543" s="6"/>
      <c r="G3543" s="2"/>
    </row>
    <row r="3544" spans="1:7" x14ac:dyDescent="0.2">
      <c r="A3544" s="3"/>
      <c r="B3544" s="6"/>
      <c r="C3544" s="6"/>
      <c r="D3544" s="6"/>
      <c r="E3544" s="6"/>
      <c r="F3544" s="6"/>
      <c r="G3544" s="2"/>
    </row>
    <row r="3545" spans="1:7" x14ac:dyDescent="0.2">
      <c r="A3545" s="3"/>
      <c r="B3545" s="6"/>
      <c r="C3545" s="6"/>
      <c r="D3545" s="6"/>
      <c r="E3545" s="6"/>
      <c r="F3545" s="6"/>
      <c r="G3545" s="2"/>
    </row>
    <row r="3546" spans="1:7" x14ac:dyDescent="0.2">
      <c r="A3546" s="3"/>
      <c r="B3546" s="6"/>
      <c r="C3546" s="6"/>
      <c r="D3546" s="6"/>
      <c r="E3546" s="6"/>
      <c r="F3546" s="6"/>
      <c r="G3546" s="2"/>
    </row>
    <row r="3547" spans="1:7" x14ac:dyDescent="0.2">
      <c r="A3547" s="3"/>
      <c r="B3547" s="6"/>
      <c r="C3547" s="6"/>
      <c r="D3547" s="6"/>
      <c r="E3547" s="6"/>
      <c r="F3547" s="6"/>
      <c r="G3547" s="2"/>
    </row>
    <row r="3548" spans="1:7" x14ac:dyDescent="0.2">
      <c r="A3548" s="3"/>
      <c r="B3548" s="6"/>
      <c r="C3548" s="6"/>
      <c r="D3548" s="6"/>
      <c r="E3548" s="6"/>
      <c r="F3548" s="6"/>
      <c r="G3548" s="2"/>
    </row>
    <row r="3549" spans="1:7" x14ac:dyDescent="0.2">
      <c r="A3549" s="3"/>
      <c r="B3549" s="6"/>
      <c r="C3549" s="6"/>
      <c r="D3549" s="6"/>
      <c r="E3549" s="6"/>
      <c r="F3549" s="6"/>
      <c r="G3549" s="2"/>
    </row>
    <row r="3550" spans="1:7" x14ac:dyDescent="0.2">
      <c r="A3550" s="3"/>
      <c r="B3550" s="6"/>
      <c r="C3550" s="6"/>
      <c r="D3550" s="6"/>
      <c r="E3550" s="6"/>
      <c r="F3550" s="6"/>
      <c r="G3550" s="2"/>
    </row>
    <row r="3551" spans="1:7" x14ac:dyDescent="0.2">
      <c r="A3551" s="3"/>
      <c r="B3551" s="6"/>
      <c r="C3551" s="6"/>
      <c r="D3551" s="6"/>
      <c r="E3551" s="6"/>
      <c r="F3551" s="6"/>
      <c r="G3551" s="2"/>
    </row>
    <row r="3552" spans="1:7" x14ac:dyDescent="0.2">
      <c r="A3552" s="3"/>
      <c r="B3552" s="6"/>
      <c r="C3552" s="6"/>
      <c r="D3552" s="6"/>
      <c r="E3552" s="6"/>
      <c r="F3552" s="6"/>
      <c r="G3552" s="2"/>
    </row>
    <row r="3553" spans="1:7" x14ac:dyDescent="0.2">
      <c r="A3553" s="3"/>
      <c r="B3553" s="6"/>
      <c r="C3553" s="6"/>
      <c r="D3553" s="6"/>
      <c r="E3553" s="6"/>
      <c r="F3553" s="6"/>
      <c r="G3553" s="2"/>
    </row>
    <row r="3554" spans="1:7" x14ac:dyDescent="0.2">
      <c r="A3554" s="3"/>
      <c r="B3554" s="6"/>
      <c r="C3554" s="6"/>
      <c r="D3554" s="6"/>
      <c r="E3554" s="6"/>
      <c r="F3554" s="6"/>
      <c r="G3554" s="2"/>
    </row>
    <row r="3555" spans="1:7" x14ac:dyDescent="0.2">
      <c r="A3555" s="3"/>
      <c r="B3555" s="6"/>
      <c r="C3555" s="6"/>
      <c r="D3555" s="6"/>
      <c r="E3555" s="6"/>
      <c r="F3555" s="6"/>
      <c r="G3555" s="2"/>
    </row>
    <row r="3556" spans="1:7" x14ac:dyDescent="0.2">
      <c r="A3556" s="3"/>
      <c r="B3556" s="6"/>
      <c r="C3556" s="6"/>
      <c r="D3556" s="6"/>
      <c r="E3556" s="6"/>
      <c r="F3556" s="6"/>
      <c r="G3556" s="2"/>
    </row>
    <row r="3557" spans="1:7" x14ac:dyDescent="0.2">
      <c r="A3557" s="3"/>
      <c r="B3557" s="6"/>
      <c r="C3557" s="6"/>
      <c r="D3557" s="6"/>
      <c r="E3557" s="6"/>
      <c r="F3557" s="6"/>
      <c r="G3557" s="2"/>
    </row>
    <row r="3558" spans="1:7" x14ac:dyDescent="0.2">
      <c r="A3558" s="3"/>
      <c r="B3558" s="6"/>
      <c r="C3558" s="6"/>
      <c r="D3558" s="6"/>
      <c r="E3558" s="6"/>
      <c r="F3558" s="6"/>
      <c r="G3558" s="2"/>
    </row>
    <row r="3559" spans="1:7" x14ac:dyDescent="0.2">
      <c r="A3559" s="3"/>
      <c r="B3559" s="6"/>
      <c r="C3559" s="6"/>
      <c r="D3559" s="6"/>
      <c r="E3559" s="6"/>
      <c r="F3559" s="6"/>
      <c r="G3559" s="2"/>
    </row>
    <row r="3560" spans="1:7" x14ac:dyDescent="0.2">
      <c r="A3560" s="3"/>
      <c r="B3560" s="6"/>
      <c r="C3560" s="6"/>
      <c r="D3560" s="6"/>
      <c r="E3560" s="6"/>
      <c r="F3560" s="6"/>
      <c r="G3560" s="2"/>
    </row>
    <row r="3561" spans="1:7" x14ac:dyDescent="0.2">
      <c r="A3561" s="3"/>
      <c r="B3561" s="6"/>
      <c r="C3561" s="6"/>
      <c r="D3561" s="6"/>
      <c r="E3561" s="6"/>
      <c r="F3561" s="6"/>
      <c r="G3561" s="2"/>
    </row>
    <row r="3562" spans="1:7" x14ac:dyDescent="0.2">
      <c r="A3562" s="3"/>
      <c r="B3562" s="6"/>
      <c r="C3562" s="6"/>
      <c r="D3562" s="6"/>
      <c r="E3562" s="6"/>
      <c r="F3562" s="6"/>
      <c r="G3562" s="2"/>
    </row>
    <row r="3563" spans="1:7" x14ac:dyDescent="0.2">
      <c r="A3563" s="3"/>
      <c r="B3563" s="6"/>
      <c r="C3563" s="6"/>
      <c r="D3563" s="6"/>
      <c r="E3563" s="6"/>
      <c r="F3563" s="6"/>
      <c r="G3563" s="2"/>
    </row>
    <row r="3564" spans="1:7" x14ac:dyDescent="0.2">
      <c r="A3564" s="3"/>
      <c r="B3564" s="6"/>
      <c r="C3564" s="6"/>
      <c r="D3564" s="6"/>
      <c r="E3564" s="6"/>
      <c r="F3564" s="6"/>
      <c r="G3564" s="2"/>
    </row>
    <row r="3565" spans="1:7" x14ac:dyDescent="0.2">
      <c r="A3565" s="3"/>
      <c r="B3565" s="6"/>
      <c r="C3565" s="6"/>
      <c r="D3565" s="6"/>
      <c r="E3565" s="6"/>
      <c r="F3565" s="6"/>
      <c r="G3565" s="2"/>
    </row>
    <row r="3566" spans="1:7" x14ac:dyDescent="0.2">
      <c r="A3566" s="3"/>
      <c r="B3566" s="6"/>
      <c r="C3566" s="6"/>
      <c r="D3566" s="6"/>
      <c r="E3566" s="6"/>
      <c r="F3566" s="6"/>
      <c r="G3566" s="2"/>
    </row>
    <row r="3567" spans="1:7" x14ac:dyDescent="0.2">
      <c r="A3567" s="3"/>
      <c r="B3567" s="6"/>
      <c r="C3567" s="6"/>
      <c r="D3567" s="6"/>
      <c r="E3567" s="6"/>
      <c r="F3567" s="6"/>
      <c r="G3567" s="2"/>
    </row>
    <row r="3568" spans="1:7" x14ac:dyDescent="0.2">
      <c r="A3568" s="3"/>
      <c r="B3568" s="6"/>
      <c r="C3568" s="6"/>
      <c r="D3568" s="6"/>
      <c r="E3568" s="6"/>
      <c r="F3568" s="6"/>
      <c r="G3568" s="2"/>
    </row>
    <row r="3569" spans="1:7" x14ac:dyDescent="0.2">
      <c r="A3569" s="3"/>
      <c r="B3569" s="6"/>
      <c r="C3569" s="6"/>
      <c r="D3569" s="6"/>
      <c r="E3569" s="6"/>
      <c r="F3569" s="6"/>
      <c r="G3569" s="2"/>
    </row>
    <row r="3570" spans="1:7" x14ac:dyDescent="0.2">
      <c r="A3570" s="3"/>
      <c r="B3570" s="6"/>
      <c r="C3570" s="6"/>
      <c r="D3570" s="6"/>
      <c r="E3570" s="6"/>
      <c r="F3570" s="6"/>
      <c r="G3570" s="2"/>
    </row>
    <row r="3571" spans="1:7" x14ac:dyDescent="0.2">
      <c r="A3571" s="3"/>
      <c r="B3571" s="6"/>
      <c r="C3571" s="6"/>
      <c r="D3571" s="6"/>
      <c r="E3571" s="6"/>
      <c r="F3571" s="6"/>
      <c r="G3571" s="2"/>
    </row>
    <row r="3572" spans="1:7" x14ac:dyDescent="0.2">
      <c r="A3572" s="3"/>
      <c r="B3572" s="6"/>
      <c r="C3572" s="6"/>
      <c r="D3572" s="6"/>
      <c r="E3572" s="6"/>
      <c r="F3572" s="6"/>
      <c r="G3572" s="2"/>
    </row>
    <row r="3573" spans="1:7" x14ac:dyDescent="0.2">
      <c r="A3573" s="3"/>
      <c r="B3573" s="6"/>
      <c r="C3573" s="6"/>
      <c r="D3573" s="6"/>
      <c r="E3573" s="6"/>
      <c r="F3573" s="6"/>
      <c r="G3573" s="2"/>
    </row>
    <row r="3574" spans="1:7" x14ac:dyDescent="0.2">
      <c r="A3574" s="3"/>
      <c r="B3574" s="6"/>
      <c r="C3574" s="6"/>
      <c r="D3574" s="6"/>
      <c r="E3574" s="6"/>
      <c r="F3574" s="6"/>
      <c r="G3574" s="2"/>
    </row>
    <row r="3575" spans="1:7" x14ac:dyDescent="0.2">
      <c r="A3575" s="3"/>
      <c r="B3575" s="6"/>
      <c r="C3575" s="6"/>
      <c r="D3575" s="6"/>
      <c r="E3575" s="6"/>
      <c r="F3575" s="6"/>
      <c r="G3575" s="2"/>
    </row>
    <row r="3576" spans="1:7" x14ac:dyDescent="0.2">
      <c r="A3576" s="3"/>
      <c r="B3576" s="6"/>
      <c r="C3576" s="6"/>
      <c r="D3576" s="6"/>
      <c r="E3576" s="6"/>
      <c r="F3576" s="6"/>
      <c r="G3576" s="2"/>
    </row>
    <row r="3577" spans="1:7" x14ac:dyDescent="0.2">
      <c r="A3577" s="3"/>
      <c r="B3577" s="6"/>
      <c r="C3577" s="6"/>
      <c r="D3577" s="6"/>
      <c r="E3577" s="6"/>
      <c r="F3577" s="6"/>
      <c r="G3577" s="2"/>
    </row>
    <row r="3578" spans="1:7" x14ac:dyDescent="0.2">
      <c r="A3578" s="3"/>
      <c r="B3578" s="6"/>
      <c r="C3578" s="6"/>
      <c r="D3578" s="6"/>
      <c r="E3578" s="6"/>
      <c r="F3578" s="6"/>
      <c r="G3578" s="2"/>
    </row>
    <row r="3579" spans="1:7" x14ac:dyDescent="0.2">
      <c r="A3579" s="3"/>
      <c r="B3579" s="6"/>
      <c r="C3579" s="6"/>
      <c r="D3579" s="6"/>
      <c r="E3579" s="6"/>
      <c r="F3579" s="6"/>
      <c r="G3579" s="2"/>
    </row>
    <row r="3580" spans="1:7" x14ac:dyDescent="0.2">
      <c r="A3580" s="3"/>
      <c r="B3580" s="6"/>
      <c r="C3580" s="6"/>
      <c r="D3580" s="6"/>
      <c r="E3580" s="6"/>
      <c r="F3580" s="6"/>
      <c r="G3580" s="2"/>
    </row>
    <row r="3581" spans="1:7" x14ac:dyDescent="0.2">
      <c r="A3581" s="3"/>
      <c r="B3581" s="6"/>
      <c r="C3581" s="6"/>
      <c r="D3581" s="6"/>
      <c r="E3581" s="6"/>
      <c r="F3581" s="6"/>
      <c r="G3581" s="2"/>
    </row>
    <row r="3582" spans="1:7" x14ac:dyDescent="0.2">
      <c r="A3582" s="3"/>
      <c r="B3582" s="6"/>
      <c r="C3582" s="6"/>
      <c r="D3582" s="6"/>
      <c r="E3582" s="6"/>
      <c r="F3582" s="6"/>
      <c r="G3582" s="2"/>
    </row>
    <row r="3583" spans="1:7" x14ac:dyDescent="0.2">
      <c r="A3583" s="3"/>
      <c r="B3583" s="6"/>
      <c r="C3583" s="6"/>
      <c r="D3583" s="6"/>
      <c r="E3583" s="6"/>
      <c r="F3583" s="6"/>
      <c r="G3583" s="2"/>
    </row>
    <row r="3584" spans="1:7" x14ac:dyDescent="0.2">
      <c r="A3584" s="3"/>
      <c r="B3584" s="6"/>
      <c r="C3584" s="6"/>
      <c r="D3584" s="6"/>
      <c r="E3584" s="6"/>
      <c r="F3584" s="6"/>
      <c r="G3584" s="2"/>
    </row>
    <row r="3585" spans="1:7" x14ac:dyDescent="0.2">
      <c r="A3585" s="3"/>
      <c r="B3585" s="6"/>
      <c r="C3585" s="6"/>
      <c r="D3585" s="6"/>
      <c r="E3585" s="6"/>
      <c r="F3585" s="6"/>
      <c r="G3585" s="2"/>
    </row>
    <row r="3586" spans="1:7" x14ac:dyDescent="0.2">
      <c r="A3586" s="3"/>
      <c r="B3586" s="6"/>
      <c r="C3586" s="6"/>
      <c r="D3586" s="6"/>
      <c r="E3586" s="6"/>
      <c r="F3586" s="6"/>
      <c r="G3586" s="2"/>
    </row>
    <row r="3587" spans="1:7" x14ac:dyDescent="0.2">
      <c r="A3587" s="3"/>
      <c r="B3587" s="6"/>
      <c r="C3587" s="6"/>
      <c r="D3587" s="6"/>
      <c r="E3587" s="6"/>
      <c r="F3587" s="6"/>
      <c r="G3587" s="2"/>
    </row>
    <row r="3588" spans="1:7" x14ac:dyDescent="0.2">
      <c r="A3588" s="3"/>
      <c r="B3588" s="6"/>
      <c r="C3588" s="6"/>
      <c r="D3588" s="6"/>
      <c r="E3588" s="6"/>
      <c r="F3588" s="6"/>
      <c r="G3588" s="2"/>
    </row>
    <row r="3589" spans="1:7" x14ac:dyDescent="0.2">
      <c r="A3589" s="3"/>
      <c r="B3589" s="6"/>
      <c r="C3589" s="6"/>
      <c r="D3589" s="6"/>
      <c r="E3589" s="6"/>
      <c r="F3589" s="6"/>
      <c r="G3589" s="2"/>
    </row>
    <row r="3590" spans="1:7" x14ac:dyDescent="0.2">
      <c r="A3590" s="3"/>
      <c r="B3590" s="6"/>
      <c r="C3590" s="6"/>
      <c r="D3590" s="6"/>
      <c r="E3590" s="6"/>
      <c r="F3590" s="6"/>
      <c r="G3590" s="2"/>
    </row>
    <row r="3591" spans="1:7" x14ac:dyDescent="0.2">
      <c r="A3591" s="3"/>
      <c r="B3591" s="6"/>
      <c r="C3591" s="6"/>
      <c r="D3591" s="6"/>
      <c r="E3591" s="6"/>
      <c r="F3591" s="6"/>
      <c r="G3591" s="2"/>
    </row>
    <row r="3592" spans="1:7" x14ac:dyDescent="0.2">
      <c r="A3592" s="3"/>
      <c r="B3592" s="6"/>
      <c r="C3592" s="6"/>
      <c r="D3592" s="6"/>
      <c r="E3592" s="6"/>
      <c r="F3592" s="6"/>
      <c r="G3592" s="2"/>
    </row>
    <row r="3593" spans="1:7" x14ac:dyDescent="0.2">
      <c r="A3593" s="3"/>
      <c r="B3593" s="6"/>
      <c r="C3593" s="6"/>
      <c r="D3593" s="6"/>
      <c r="E3593" s="6"/>
      <c r="F3593" s="6"/>
      <c r="G3593" s="2"/>
    </row>
    <row r="3594" spans="1:7" x14ac:dyDescent="0.2">
      <c r="A3594" s="3"/>
      <c r="B3594" s="6"/>
      <c r="C3594" s="6"/>
      <c r="D3594" s="6"/>
      <c r="E3594" s="6"/>
      <c r="F3594" s="6"/>
      <c r="G3594" s="2"/>
    </row>
    <row r="3595" spans="1:7" x14ac:dyDescent="0.2">
      <c r="A3595" s="3"/>
      <c r="B3595" s="6"/>
      <c r="C3595" s="6"/>
      <c r="D3595" s="6"/>
      <c r="E3595" s="6"/>
      <c r="F3595" s="6"/>
      <c r="G3595" s="2"/>
    </row>
    <row r="3596" spans="1:7" x14ac:dyDescent="0.2">
      <c r="A3596" s="3"/>
      <c r="B3596" s="6"/>
      <c r="C3596" s="6"/>
      <c r="D3596" s="6"/>
      <c r="E3596" s="6"/>
      <c r="F3596" s="6"/>
      <c r="G3596" s="2"/>
    </row>
    <row r="3597" spans="1:7" x14ac:dyDescent="0.2">
      <c r="A3597" s="3"/>
      <c r="B3597" s="6"/>
      <c r="C3597" s="6"/>
      <c r="D3597" s="6"/>
      <c r="E3597" s="6"/>
      <c r="F3597" s="6"/>
      <c r="G3597" s="2"/>
    </row>
    <row r="3598" spans="1:7" x14ac:dyDescent="0.2">
      <c r="A3598" s="3"/>
      <c r="B3598" s="6"/>
      <c r="C3598" s="6"/>
      <c r="D3598" s="6"/>
      <c r="E3598" s="6"/>
      <c r="F3598" s="6"/>
      <c r="G3598" s="2"/>
    </row>
    <row r="3599" spans="1:7" x14ac:dyDescent="0.2">
      <c r="A3599" s="3"/>
      <c r="B3599" s="6"/>
      <c r="C3599" s="6"/>
      <c r="D3599" s="6"/>
      <c r="E3599" s="6"/>
      <c r="F3599" s="6"/>
      <c r="G3599" s="2"/>
    </row>
    <row r="3600" spans="1:7" x14ac:dyDescent="0.2">
      <c r="A3600" s="3"/>
      <c r="B3600" s="6"/>
      <c r="C3600" s="6"/>
      <c r="D3600" s="6"/>
      <c r="E3600" s="6"/>
      <c r="F3600" s="6"/>
      <c r="G3600" s="2"/>
    </row>
    <row r="3601" spans="1:7" x14ac:dyDescent="0.2">
      <c r="A3601" s="3"/>
      <c r="B3601" s="6"/>
      <c r="C3601" s="6"/>
      <c r="D3601" s="6"/>
      <c r="E3601" s="6"/>
      <c r="F3601" s="6"/>
      <c r="G3601" s="2"/>
    </row>
    <row r="3602" spans="1:7" x14ac:dyDescent="0.2">
      <c r="A3602" s="3"/>
      <c r="B3602" s="6"/>
      <c r="C3602" s="6"/>
      <c r="D3602" s="6"/>
      <c r="E3602" s="6"/>
      <c r="F3602" s="6"/>
      <c r="G3602" s="2"/>
    </row>
    <row r="3603" spans="1:7" x14ac:dyDescent="0.2">
      <c r="A3603" s="3"/>
      <c r="B3603" s="6"/>
      <c r="C3603" s="6"/>
      <c r="D3603" s="6"/>
      <c r="E3603" s="6"/>
      <c r="F3603" s="6"/>
      <c r="G3603" s="2"/>
    </row>
    <row r="3604" spans="1:7" x14ac:dyDescent="0.2">
      <c r="A3604" s="3"/>
      <c r="B3604" s="6"/>
      <c r="C3604" s="6"/>
      <c r="D3604" s="6"/>
      <c r="E3604" s="6"/>
      <c r="F3604" s="6"/>
      <c r="G3604" s="2"/>
    </row>
    <row r="3605" spans="1:7" x14ac:dyDescent="0.2">
      <c r="A3605" s="3"/>
      <c r="B3605" s="6"/>
      <c r="C3605" s="6"/>
      <c r="D3605" s="6"/>
      <c r="E3605" s="6"/>
      <c r="F3605" s="6"/>
      <c r="G3605" s="2"/>
    </row>
    <row r="3606" spans="1:7" x14ac:dyDescent="0.2">
      <c r="A3606" s="3"/>
      <c r="B3606" s="6"/>
      <c r="C3606" s="6"/>
      <c r="D3606" s="6"/>
      <c r="E3606" s="6"/>
      <c r="F3606" s="6"/>
      <c r="G3606" s="2"/>
    </row>
    <row r="3607" spans="1:7" x14ac:dyDescent="0.2">
      <c r="A3607" s="3"/>
      <c r="B3607" s="6"/>
      <c r="C3607" s="6"/>
      <c r="D3607" s="6"/>
      <c r="E3607" s="6"/>
      <c r="F3607" s="6"/>
      <c r="G3607" s="2"/>
    </row>
    <row r="3608" spans="1:7" x14ac:dyDescent="0.2">
      <c r="A3608" s="3"/>
      <c r="B3608" s="6"/>
      <c r="C3608" s="6"/>
      <c r="D3608" s="6"/>
      <c r="E3608" s="6"/>
      <c r="F3608" s="6"/>
      <c r="G3608" s="2"/>
    </row>
    <row r="3609" spans="1:7" x14ac:dyDescent="0.2">
      <c r="A3609" s="3"/>
      <c r="B3609" s="6"/>
      <c r="C3609" s="6"/>
      <c r="D3609" s="6"/>
      <c r="E3609" s="6"/>
      <c r="F3609" s="6"/>
      <c r="G3609" s="2"/>
    </row>
    <row r="3610" spans="1:7" x14ac:dyDescent="0.2">
      <c r="A3610" s="3"/>
      <c r="B3610" s="6"/>
      <c r="C3610" s="6"/>
      <c r="D3610" s="6"/>
      <c r="E3610" s="6"/>
      <c r="F3610" s="6"/>
      <c r="G3610" s="2"/>
    </row>
    <row r="3611" spans="1:7" x14ac:dyDescent="0.2">
      <c r="A3611" s="3"/>
      <c r="B3611" s="6"/>
      <c r="C3611" s="6"/>
      <c r="D3611" s="6"/>
      <c r="E3611" s="6"/>
      <c r="F3611" s="6"/>
      <c r="G3611" s="2"/>
    </row>
    <row r="3612" spans="1:7" x14ac:dyDescent="0.2">
      <c r="A3612" s="3"/>
      <c r="B3612" s="6"/>
      <c r="C3612" s="6"/>
      <c r="D3612" s="6"/>
      <c r="E3612" s="6"/>
      <c r="F3612" s="6"/>
      <c r="G3612" s="2"/>
    </row>
    <row r="3613" spans="1:7" x14ac:dyDescent="0.2">
      <c r="A3613" s="3"/>
      <c r="B3613" s="6"/>
      <c r="C3613" s="6"/>
      <c r="D3613" s="6"/>
      <c r="E3613" s="6"/>
      <c r="F3613" s="6"/>
      <c r="G3613" s="2"/>
    </row>
    <row r="3614" spans="1:7" x14ac:dyDescent="0.2">
      <c r="A3614" s="3"/>
      <c r="B3614" s="6"/>
      <c r="C3614" s="6"/>
      <c r="D3614" s="6"/>
      <c r="E3614" s="6"/>
      <c r="F3614" s="6"/>
      <c r="G3614" s="2"/>
    </row>
    <row r="3615" spans="1:7" x14ac:dyDescent="0.2">
      <c r="A3615" s="3"/>
      <c r="B3615" s="6"/>
      <c r="C3615" s="6"/>
      <c r="D3615" s="6"/>
      <c r="E3615" s="6"/>
      <c r="F3615" s="6"/>
      <c r="G3615" s="2"/>
    </row>
    <row r="3616" spans="1:7" x14ac:dyDescent="0.2">
      <c r="A3616" s="3"/>
      <c r="B3616" s="6"/>
      <c r="C3616" s="6"/>
      <c r="D3616" s="6"/>
      <c r="E3616" s="6"/>
      <c r="F3616" s="6"/>
      <c r="G3616" s="2"/>
    </row>
    <row r="3617" spans="1:7" x14ac:dyDescent="0.2">
      <c r="A3617" s="3"/>
      <c r="B3617" s="6"/>
      <c r="C3617" s="6"/>
      <c r="D3617" s="6"/>
      <c r="E3617" s="6"/>
      <c r="F3617" s="6"/>
      <c r="G3617" s="2"/>
    </row>
    <row r="3618" spans="1:7" x14ac:dyDescent="0.2">
      <c r="A3618" s="3"/>
      <c r="B3618" s="6"/>
      <c r="C3618" s="6"/>
      <c r="D3618" s="6"/>
      <c r="E3618" s="6"/>
      <c r="F3618" s="6"/>
      <c r="G3618" s="2"/>
    </row>
    <row r="3619" spans="1:7" x14ac:dyDescent="0.2">
      <c r="A3619" s="3"/>
      <c r="B3619" s="6"/>
      <c r="C3619" s="6"/>
      <c r="D3619" s="6"/>
      <c r="E3619" s="6"/>
      <c r="F3619" s="6"/>
      <c r="G3619" s="2"/>
    </row>
    <row r="3620" spans="1:7" x14ac:dyDescent="0.2">
      <c r="A3620" s="3"/>
      <c r="B3620" s="6"/>
      <c r="C3620" s="6"/>
      <c r="D3620" s="6"/>
      <c r="E3620" s="6"/>
      <c r="F3620" s="6"/>
      <c r="G3620" s="2"/>
    </row>
    <row r="3621" spans="1:7" x14ac:dyDescent="0.2">
      <c r="A3621" s="3"/>
      <c r="B3621" s="6"/>
      <c r="C3621" s="6"/>
      <c r="D3621" s="6"/>
      <c r="E3621" s="6"/>
      <c r="F3621" s="6"/>
      <c r="G3621" s="2"/>
    </row>
    <row r="3622" spans="1:7" x14ac:dyDescent="0.2">
      <c r="A3622" s="3"/>
      <c r="B3622" s="6"/>
      <c r="C3622" s="6"/>
      <c r="D3622" s="6"/>
      <c r="E3622" s="6"/>
      <c r="F3622" s="6"/>
      <c r="G3622" s="2"/>
    </row>
    <row r="3623" spans="1:7" x14ac:dyDescent="0.2">
      <c r="A3623" s="3"/>
      <c r="B3623" s="6"/>
      <c r="C3623" s="6"/>
      <c r="D3623" s="6"/>
      <c r="E3623" s="6"/>
      <c r="F3623" s="6"/>
      <c r="G3623" s="2"/>
    </row>
    <row r="3624" spans="1:7" x14ac:dyDescent="0.2">
      <c r="A3624" s="3"/>
      <c r="B3624" s="6"/>
      <c r="C3624" s="6"/>
      <c r="D3624" s="6"/>
      <c r="E3624" s="6"/>
      <c r="F3624" s="6"/>
      <c r="G3624" s="2"/>
    </row>
    <row r="3625" spans="1:7" x14ac:dyDescent="0.2">
      <c r="A3625" s="3"/>
      <c r="B3625" s="6"/>
      <c r="C3625" s="6"/>
      <c r="D3625" s="6"/>
      <c r="E3625" s="6"/>
      <c r="F3625" s="6"/>
      <c r="G3625" s="2"/>
    </row>
    <row r="3626" spans="1:7" x14ac:dyDescent="0.2">
      <c r="A3626" s="3"/>
      <c r="B3626" s="6"/>
      <c r="C3626" s="6"/>
      <c r="D3626" s="6"/>
      <c r="E3626" s="6"/>
      <c r="F3626" s="6"/>
      <c r="G3626" s="2"/>
    </row>
    <row r="3627" spans="1:7" x14ac:dyDescent="0.2">
      <c r="A3627" s="3"/>
      <c r="B3627" s="6"/>
      <c r="C3627" s="6"/>
      <c r="D3627" s="6"/>
      <c r="E3627" s="6"/>
      <c r="F3627" s="6"/>
      <c r="G3627" s="2"/>
    </row>
    <row r="3628" spans="1:7" x14ac:dyDescent="0.2">
      <c r="A3628" s="3"/>
      <c r="B3628" s="6"/>
      <c r="C3628" s="6"/>
      <c r="D3628" s="6"/>
      <c r="E3628" s="6"/>
      <c r="F3628" s="6"/>
      <c r="G3628" s="2"/>
    </row>
    <row r="3629" spans="1:7" x14ac:dyDescent="0.2">
      <c r="A3629" s="3"/>
      <c r="B3629" s="6"/>
      <c r="C3629" s="6"/>
      <c r="D3629" s="6"/>
      <c r="E3629" s="6"/>
      <c r="F3629" s="6"/>
      <c r="G3629" s="2"/>
    </row>
    <row r="3630" spans="1:7" x14ac:dyDescent="0.2">
      <c r="A3630" s="3"/>
      <c r="B3630" s="6"/>
      <c r="C3630" s="6"/>
      <c r="D3630" s="6"/>
      <c r="E3630" s="6"/>
      <c r="F3630" s="6"/>
      <c r="G3630" s="2"/>
    </row>
    <row r="3631" spans="1:7" x14ac:dyDescent="0.2">
      <c r="A3631" s="3"/>
      <c r="B3631" s="6"/>
      <c r="C3631" s="6"/>
      <c r="D3631" s="6"/>
      <c r="E3631" s="6"/>
      <c r="F3631" s="6"/>
      <c r="G3631" s="2"/>
    </row>
    <row r="3632" spans="1:7" x14ac:dyDescent="0.2">
      <c r="A3632" s="3"/>
      <c r="B3632" s="6"/>
      <c r="C3632" s="6"/>
      <c r="D3632" s="6"/>
      <c r="E3632" s="6"/>
      <c r="F3632" s="6"/>
      <c r="G3632" s="2"/>
    </row>
    <row r="3633" spans="1:7" x14ac:dyDescent="0.2">
      <c r="A3633" s="3"/>
      <c r="B3633" s="6"/>
      <c r="C3633" s="6"/>
      <c r="D3633" s="6"/>
      <c r="E3633" s="6"/>
      <c r="F3633" s="6"/>
      <c r="G3633" s="2"/>
    </row>
    <row r="3634" spans="1:7" x14ac:dyDescent="0.2">
      <c r="A3634" s="3"/>
      <c r="B3634" s="6"/>
      <c r="C3634" s="6"/>
      <c r="D3634" s="6"/>
      <c r="E3634" s="6"/>
      <c r="F3634" s="6"/>
      <c r="G3634" s="2"/>
    </row>
    <row r="3635" spans="1:7" x14ac:dyDescent="0.2">
      <c r="A3635" s="3"/>
      <c r="B3635" s="6"/>
      <c r="C3635" s="6"/>
      <c r="D3635" s="6"/>
      <c r="E3635" s="6"/>
      <c r="F3635" s="6"/>
      <c r="G3635" s="2"/>
    </row>
    <row r="3636" spans="1:7" x14ac:dyDescent="0.2">
      <c r="A3636" s="3"/>
      <c r="B3636" s="6"/>
      <c r="C3636" s="6"/>
      <c r="D3636" s="6"/>
      <c r="E3636" s="6"/>
      <c r="F3636" s="6"/>
      <c r="G3636" s="2"/>
    </row>
    <row r="3637" spans="1:7" x14ac:dyDescent="0.2">
      <c r="A3637" s="3"/>
      <c r="B3637" s="6"/>
      <c r="C3637" s="6"/>
      <c r="D3637" s="6"/>
      <c r="E3637" s="6"/>
      <c r="F3637" s="6"/>
      <c r="G3637" s="2"/>
    </row>
    <row r="3638" spans="1:7" x14ac:dyDescent="0.2">
      <c r="A3638" s="3"/>
      <c r="B3638" s="6"/>
      <c r="C3638" s="6"/>
      <c r="D3638" s="6"/>
      <c r="E3638" s="6"/>
      <c r="F3638" s="6"/>
      <c r="G3638" s="2"/>
    </row>
    <row r="3639" spans="1:7" x14ac:dyDescent="0.2">
      <c r="A3639" s="3"/>
      <c r="B3639" s="6"/>
      <c r="C3639" s="6"/>
      <c r="D3639" s="6"/>
      <c r="E3639" s="6"/>
      <c r="F3639" s="6"/>
      <c r="G3639" s="2"/>
    </row>
    <row r="3640" spans="1:7" x14ac:dyDescent="0.2">
      <c r="A3640" s="3"/>
      <c r="B3640" s="6"/>
      <c r="C3640" s="6"/>
      <c r="D3640" s="6"/>
      <c r="E3640" s="6"/>
      <c r="F3640" s="6"/>
      <c r="G3640" s="2"/>
    </row>
    <row r="3641" spans="1:7" x14ac:dyDescent="0.2">
      <c r="A3641" s="3"/>
      <c r="B3641" s="6"/>
      <c r="C3641" s="6"/>
      <c r="D3641" s="6"/>
      <c r="E3641" s="6"/>
      <c r="F3641" s="6"/>
      <c r="G3641" s="2"/>
    </row>
    <row r="3642" spans="1:7" x14ac:dyDescent="0.2">
      <c r="A3642" s="3"/>
      <c r="B3642" s="6"/>
      <c r="C3642" s="6"/>
      <c r="D3642" s="6"/>
      <c r="E3642" s="6"/>
      <c r="F3642" s="6"/>
      <c r="G3642" s="2"/>
    </row>
    <row r="3643" spans="1:7" x14ac:dyDescent="0.2">
      <c r="A3643" s="3"/>
      <c r="B3643" s="6"/>
      <c r="C3643" s="6"/>
      <c r="D3643" s="6"/>
      <c r="E3643" s="6"/>
      <c r="F3643" s="6"/>
      <c r="G3643" s="2"/>
    </row>
    <row r="3644" spans="1:7" x14ac:dyDescent="0.2">
      <c r="A3644" s="3"/>
      <c r="B3644" s="6"/>
      <c r="C3644" s="6"/>
      <c r="D3644" s="6"/>
      <c r="E3644" s="6"/>
      <c r="F3644" s="6"/>
      <c r="G3644" s="2"/>
    </row>
    <row r="3645" spans="1:7" x14ac:dyDescent="0.2">
      <c r="A3645" s="3"/>
      <c r="B3645" s="6"/>
      <c r="C3645" s="6"/>
      <c r="D3645" s="6"/>
      <c r="E3645" s="6"/>
      <c r="F3645" s="6"/>
      <c r="G3645" s="2"/>
    </row>
    <row r="3646" spans="1:7" x14ac:dyDescent="0.2">
      <c r="A3646" s="3"/>
      <c r="B3646" s="6"/>
      <c r="C3646" s="6"/>
      <c r="D3646" s="6"/>
      <c r="E3646" s="6"/>
      <c r="F3646" s="6"/>
      <c r="G3646" s="2"/>
    </row>
    <row r="3647" spans="1:7" x14ac:dyDescent="0.2">
      <c r="A3647" s="3"/>
      <c r="B3647" s="6"/>
      <c r="C3647" s="6"/>
      <c r="D3647" s="6"/>
      <c r="E3647" s="6"/>
      <c r="F3647" s="6"/>
      <c r="G3647" s="2"/>
    </row>
    <row r="3648" spans="1:7" x14ac:dyDescent="0.2">
      <c r="A3648" s="3"/>
      <c r="B3648" s="6"/>
      <c r="C3648" s="6"/>
      <c r="D3648" s="6"/>
      <c r="E3648" s="6"/>
      <c r="F3648" s="6"/>
      <c r="G3648" s="2"/>
    </row>
    <row r="3649" spans="1:7" x14ac:dyDescent="0.2">
      <c r="A3649" s="3"/>
      <c r="B3649" s="6"/>
      <c r="C3649" s="6"/>
      <c r="D3649" s="6"/>
      <c r="E3649" s="6"/>
      <c r="F3649" s="6"/>
      <c r="G3649" s="2"/>
    </row>
    <row r="3650" spans="1:7" x14ac:dyDescent="0.2">
      <c r="A3650" s="3"/>
      <c r="B3650" s="6"/>
      <c r="C3650" s="6"/>
      <c r="D3650" s="6"/>
      <c r="E3650" s="6"/>
      <c r="F3650" s="6"/>
      <c r="G3650" s="2"/>
    </row>
    <row r="3651" spans="1:7" x14ac:dyDescent="0.2">
      <c r="A3651" s="3"/>
      <c r="B3651" s="6"/>
      <c r="C3651" s="6"/>
      <c r="D3651" s="6"/>
      <c r="E3651" s="6"/>
      <c r="F3651" s="6"/>
      <c r="G3651" s="2"/>
    </row>
    <row r="3652" spans="1:7" x14ac:dyDescent="0.2">
      <c r="A3652" s="3"/>
      <c r="B3652" s="6"/>
      <c r="C3652" s="6"/>
      <c r="D3652" s="6"/>
      <c r="E3652" s="6"/>
      <c r="F3652" s="6"/>
      <c r="G3652" s="2"/>
    </row>
    <row r="3653" spans="1:7" x14ac:dyDescent="0.2">
      <c r="A3653" s="3"/>
      <c r="B3653" s="6"/>
      <c r="C3653" s="6"/>
      <c r="D3653" s="6"/>
      <c r="E3653" s="6"/>
      <c r="F3653" s="6"/>
      <c r="G3653" s="2"/>
    </row>
    <row r="3654" spans="1:7" x14ac:dyDescent="0.2">
      <c r="A3654" s="3"/>
      <c r="B3654" s="6"/>
      <c r="C3654" s="6"/>
      <c r="D3654" s="6"/>
      <c r="E3654" s="6"/>
      <c r="F3654" s="6"/>
      <c r="G3654" s="2"/>
    </row>
    <row r="3655" spans="1:7" x14ac:dyDescent="0.2">
      <c r="A3655" s="3"/>
      <c r="B3655" s="6"/>
      <c r="C3655" s="6"/>
      <c r="D3655" s="6"/>
      <c r="E3655" s="6"/>
      <c r="F3655" s="6"/>
      <c r="G3655" s="2"/>
    </row>
    <row r="3656" spans="1:7" x14ac:dyDescent="0.2">
      <c r="A3656" s="3"/>
      <c r="B3656" s="6"/>
      <c r="C3656" s="6"/>
      <c r="D3656" s="6"/>
      <c r="E3656" s="6"/>
      <c r="F3656" s="6"/>
      <c r="G3656" s="2"/>
    </row>
    <row r="3657" spans="1:7" x14ac:dyDescent="0.2">
      <c r="A3657" s="3"/>
      <c r="B3657" s="6"/>
      <c r="C3657" s="6"/>
      <c r="D3657" s="6"/>
      <c r="E3657" s="6"/>
      <c r="F3657" s="6"/>
      <c r="G3657" s="2"/>
    </row>
    <row r="3658" spans="1:7" x14ac:dyDescent="0.2">
      <c r="A3658" s="3"/>
      <c r="B3658" s="6"/>
      <c r="C3658" s="6"/>
      <c r="D3658" s="6"/>
      <c r="E3658" s="6"/>
      <c r="F3658" s="6"/>
      <c r="G3658" s="2"/>
    </row>
    <row r="3659" spans="1:7" x14ac:dyDescent="0.2">
      <c r="A3659" s="3"/>
      <c r="B3659" s="6"/>
      <c r="C3659" s="6"/>
      <c r="D3659" s="6"/>
      <c r="E3659" s="6"/>
      <c r="F3659" s="6"/>
      <c r="G3659" s="2"/>
    </row>
    <row r="3660" spans="1:7" x14ac:dyDescent="0.2">
      <c r="A3660" s="3"/>
      <c r="B3660" s="6"/>
      <c r="C3660" s="6"/>
      <c r="D3660" s="6"/>
      <c r="E3660" s="6"/>
      <c r="F3660" s="6"/>
      <c r="G3660" s="2"/>
    </row>
    <row r="3661" spans="1:7" x14ac:dyDescent="0.2">
      <c r="A3661" s="3"/>
      <c r="B3661" s="6"/>
      <c r="C3661" s="6"/>
      <c r="D3661" s="6"/>
      <c r="E3661" s="6"/>
      <c r="F3661" s="6"/>
      <c r="G3661" s="2"/>
    </row>
    <row r="3662" spans="1:7" x14ac:dyDescent="0.2">
      <c r="A3662" s="3"/>
      <c r="B3662" s="6"/>
      <c r="C3662" s="6"/>
      <c r="D3662" s="6"/>
      <c r="E3662" s="6"/>
      <c r="F3662" s="6"/>
      <c r="G3662" s="2"/>
    </row>
    <row r="3663" spans="1:7" x14ac:dyDescent="0.2">
      <c r="A3663" s="3"/>
      <c r="B3663" s="6"/>
      <c r="C3663" s="6"/>
      <c r="D3663" s="6"/>
      <c r="E3663" s="6"/>
      <c r="F3663" s="6"/>
      <c r="G3663" s="2"/>
    </row>
    <row r="3664" spans="1:7" x14ac:dyDescent="0.2">
      <c r="A3664" s="3"/>
      <c r="B3664" s="6"/>
      <c r="C3664" s="6"/>
      <c r="D3664" s="6"/>
      <c r="E3664" s="6"/>
      <c r="F3664" s="6"/>
      <c r="G3664" s="2"/>
    </row>
    <row r="3665" spans="1:7" x14ac:dyDescent="0.2">
      <c r="A3665" s="3"/>
      <c r="B3665" s="6"/>
      <c r="C3665" s="6"/>
      <c r="D3665" s="6"/>
      <c r="E3665" s="6"/>
      <c r="F3665" s="6"/>
      <c r="G3665" s="2"/>
    </row>
    <row r="3666" spans="1:7" x14ac:dyDescent="0.2">
      <c r="A3666" s="3"/>
      <c r="B3666" s="6"/>
      <c r="C3666" s="6"/>
      <c r="D3666" s="6"/>
      <c r="E3666" s="6"/>
      <c r="F3666" s="6"/>
      <c r="G3666" s="2"/>
    </row>
    <row r="3667" spans="1:7" x14ac:dyDescent="0.2">
      <c r="A3667" s="3"/>
      <c r="B3667" s="6"/>
      <c r="C3667" s="6"/>
      <c r="D3667" s="6"/>
      <c r="E3667" s="6"/>
      <c r="F3667" s="6"/>
      <c r="G3667" s="2"/>
    </row>
    <row r="3668" spans="1:7" x14ac:dyDescent="0.2">
      <c r="A3668" s="3"/>
      <c r="B3668" s="6"/>
      <c r="C3668" s="6"/>
      <c r="D3668" s="6"/>
      <c r="E3668" s="6"/>
      <c r="F3668" s="6"/>
      <c r="G3668" s="2"/>
    </row>
    <row r="3669" spans="1:7" x14ac:dyDescent="0.2">
      <c r="A3669" s="3"/>
      <c r="B3669" s="6"/>
      <c r="C3669" s="6"/>
      <c r="D3669" s="6"/>
      <c r="E3669" s="6"/>
      <c r="F3669" s="6"/>
      <c r="G3669" s="2"/>
    </row>
    <row r="3670" spans="1:7" x14ac:dyDescent="0.2">
      <c r="A3670" s="3"/>
      <c r="B3670" s="6"/>
      <c r="C3670" s="6"/>
      <c r="D3670" s="6"/>
      <c r="E3670" s="6"/>
      <c r="F3670" s="6"/>
      <c r="G3670" s="2"/>
    </row>
    <row r="3671" spans="1:7" x14ac:dyDescent="0.2">
      <c r="A3671" s="3"/>
      <c r="B3671" s="6"/>
      <c r="C3671" s="6"/>
      <c r="D3671" s="6"/>
      <c r="E3671" s="6"/>
      <c r="F3671" s="6"/>
      <c r="G3671" s="2"/>
    </row>
    <row r="3672" spans="1:7" x14ac:dyDescent="0.2">
      <c r="A3672" s="3"/>
      <c r="B3672" s="6"/>
      <c r="C3672" s="6"/>
      <c r="D3672" s="6"/>
      <c r="E3672" s="6"/>
      <c r="F3672" s="6"/>
      <c r="G3672" s="2"/>
    </row>
    <row r="3673" spans="1:7" x14ac:dyDescent="0.2">
      <c r="A3673" s="3"/>
      <c r="B3673" s="6"/>
      <c r="C3673" s="6"/>
      <c r="D3673" s="6"/>
      <c r="E3673" s="6"/>
      <c r="F3673" s="6"/>
      <c r="G3673" s="2"/>
    </row>
    <row r="3674" spans="1:7" x14ac:dyDescent="0.2">
      <c r="A3674" s="3"/>
      <c r="B3674" s="6"/>
      <c r="C3674" s="6"/>
      <c r="D3674" s="6"/>
      <c r="E3674" s="6"/>
      <c r="F3674" s="6"/>
      <c r="G3674" s="2"/>
    </row>
    <row r="3675" spans="1:7" x14ac:dyDescent="0.2">
      <c r="A3675" s="3"/>
      <c r="B3675" s="6"/>
      <c r="C3675" s="6"/>
      <c r="D3675" s="6"/>
      <c r="E3675" s="6"/>
      <c r="F3675" s="6"/>
      <c r="G3675" s="2"/>
    </row>
    <row r="3676" spans="1:7" x14ac:dyDescent="0.2">
      <c r="A3676" s="3"/>
      <c r="B3676" s="6"/>
      <c r="C3676" s="6"/>
      <c r="D3676" s="6"/>
      <c r="E3676" s="6"/>
      <c r="F3676" s="6"/>
      <c r="G3676" s="2"/>
    </row>
    <row r="3677" spans="1:7" x14ac:dyDescent="0.2">
      <c r="A3677" s="3"/>
      <c r="B3677" s="6"/>
      <c r="C3677" s="6"/>
      <c r="D3677" s="6"/>
      <c r="E3677" s="6"/>
      <c r="F3677" s="6"/>
      <c r="G3677" s="2"/>
    </row>
    <row r="3678" spans="1:7" x14ac:dyDescent="0.2">
      <c r="A3678" s="3"/>
      <c r="B3678" s="6"/>
      <c r="C3678" s="6"/>
      <c r="D3678" s="6"/>
      <c r="E3678" s="6"/>
      <c r="F3678" s="6"/>
      <c r="G3678" s="2"/>
    </row>
    <row r="3679" spans="1:7" x14ac:dyDescent="0.2">
      <c r="A3679" s="3"/>
      <c r="B3679" s="6"/>
      <c r="C3679" s="6"/>
      <c r="D3679" s="6"/>
      <c r="E3679" s="6"/>
      <c r="F3679" s="6"/>
      <c r="G3679" s="2"/>
    </row>
    <row r="3680" spans="1:7" x14ac:dyDescent="0.2">
      <c r="A3680" s="3"/>
      <c r="B3680" s="6"/>
      <c r="C3680" s="6"/>
      <c r="D3680" s="6"/>
      <c r="E3680" s="6"/>
      <c r="F3680" s="6"/>
      <c r="G3680" s="2"/>
    </row>
    <row r="3681" spans="1:7" x14ac:dyDescent="0.2">
      <c r="A3681" s="3"/>
      <c r="B3681" s="6"/>
      <c r="C3681" s="6"/>
      <c r="D3681" s="6"/>
      <c r="E3681" s="6"/>
      <c r="F3681" s="6"/>
      <c r="G3681" s="2"/>
    </row>
    <row r="3682" spans="1:7" x14ac:dyDescent="0.2">
      <c r="A3682" s="3"/>
      <c r="B3682" s="6"/>
      <c r="C3682" s="6"/>
      <c r="D3682" s="6"/>
      <c r="E3682" s="6"/>
      <c r="F3682" s="6"/>
      <c r="G3682" s="2"/>
    </row>
    <row r="3683" spans="1:7" x14ac:dyDescent="0.2">
      <c r="A3683" s="3"/>
      <c r="B3683" s="6"/>
      <c r="C3683" s="6"/>
      <c r="D3683" s="6"/>
      <c r="E3683" s="6"/>
      <c r="F3683" s="6"/>
      <c r="G3683" s="2"/>
    </row>
    <row r="3684" spans="1:7" x14ac:dyDescent="0.2">
      <c r="A3684" s="3"/>
      <c r="B3684" s="6"/>
      <c r="C3684" s="6"/>
      <c r="D3684" s="6"/>
      <c r="E3684" s="6"/>
      <c r="F3684" s="6"/>
      <c r="G3684" s="2"/>
    </row>
    <row r="3685" spans="1:7" x14ac:dyDescent="0.2">
      <c r="A3685" s="3"/>
      <c r="B3685" s="6"/>
      <c r="C3685" s="6"/>
      <c r="D3685" s="6"/>
      <c r="E3685" s="6"/>
      <c r="F3685" s="6"/>
      <c r="G3685" s="2"/>
    </row>
    <row r="3686" spans="1:7" x14ac:dyDescent="0.2">
      <c r="A3686" s="3"/>
      <c r="B3686" s="6"/>
      <c r="C3686" s="6"/>
      <c r="D3686" s="6"/>
      <c r="E3686" s="6"/>
      <c r="F3686" s="6"/>
      <c r="G3686" s="2"/>
    </row>
    <row r="3687" spans="1:7" x14ac:dyDescent="0.2">
      <c r="A3687" s="3"/>
      <c r="B3687" s="6"/>
      <c r="C3687" s="6"/>
      <c r="D3687" s="6"/>
      <c r="E3687" s="6"/>
      <c r="F3687" s="6"/>
      <c r="G3687" s="2"/>
    </row>
    <row r="3688" spans="1:7" x14ac:dyDescent="0.2">
      <c r="A3688" s="3"/>
      <c r="B3688" s="6"/>
      <c r="C3688" s="6"/>
      <c r="D3688" s="6"/>
      <c r="E3688" s="6"/>
      <c r="F3688" s="6"/>
      <c r="G3688" s="2"/>
    </row>
    <row r="3689" spans="1:7" x14ac:dyDescent="0.2">
      <c r="A3689" s="3"/>
      <c r="B3689" s="6"/>
      <c r="C3689" s="6"/>
      <c r="D3689" s="6"/>
      <c r="E3689" s="6"/>
      <c r="F3689" s="6"/>
      <c r="G3689" s="2"/>
    </row>
    <row r="3690" spans="1:7" x14ac:dyDescent="0.2">
      <c r="A3690" s="3"/>
      <c r="B3690" s="6"/>
      <c r="C3690" s="6"/>
      <c r="D3690" s="6"/>
      <c r="E3690" s="6"/>
      <c r="F3690" s="6"/>
      <c r="G3690" s="2"/>
    </row>
    <row r="3691" spans="1:7" x14ac:dyDescent="0.2">
      <c r="A3691" s="3"/>
      <c r="B3691" s="6"/>
      <c r="C3691" s="6"/>
      <c r="D3691" s="6"/>
      <c r="E3691" s="6"/>
      <c r="F3691" s="6"/>
      <c r="G3691" s="2"/>
    </row>
    <row r="3692" spans="1:7" x14ac:dyDescent="0.2">
      <c r="A3692" s="3"/>
      <c r="B3692" s="6"/>
      <c r="C3692" s="6"/>
      <c r="D3692" s="6"/>
      <c r="E3692" s="6"/>
      <c r="F3692" s="6"/>
      <c r="G3692" s="2"/>
    </row>
    <row r="3693" spans="1:7" x14ac:dyDescent="0.2">
      <c r="A3693" s="3"/>
      <c r="B3693" s="6"/>
      <c r="C3693" s="6"/>
      <c r="D3693" s="6"/>
      <c r="E3693" s="6"/>
      <c r="F3693" s="6"/>
      <c r="G3693" s="2"/>
    </row>
    <row r="3694" spans="1:7" x14ac:dyDescent="0.2">
      <c r="A3694" s="3"/>
      <c r="B3694" s="6"/>
      <c r="C3694" s="6"/>
      <c r="D3694" s="6"/>
      <c r="E3694" s="6"/>
      <c r="F3694" s="6"/>
      <c r="G3694" s="2"/>
    </row>
    <row r="3695" spans="1:7" x14ac:dyDescent="0.2">
      <c r="A3695" s="3"/>
      <c r="B3695" s="6"/>
      <c r="C3695" s="6"/>
      <c r="D3695" s="6"/>
      <c r="E3695" s="6"/>
      <c r="F3695" s="6"/>
      <c r="G3695" s="2"/>
    </row>
    <row r="3696" spans="1:7" x14ac:dyDescent="0.2">
      <c r="A3696" s="3"/>
      <c r="B3696" s="6"/>
      <c r="C3696" s="6"/>
      <c r="D3696" s="6"/>
      <c r="E3696" s="6"/>
      <c r="F3696" s="6"/>
      <c r="G3696" s="2"/>
    </row>
    <row r="3697" spans="1:7" x14ac:dyDescent="0.2">
      <c r="A3697" s="3"/>
      <c r="B3697" s="6"/>
      <c r="C3697" s="6"/>
      <c r="D3697" s="6"/>
      <c r="E3697" s="6"/>
      <c r="F3697" s="6"/>
      <c r="G3697" s="2"/>
    </row>
    <row r="3698" spans="1:7" x14ac:dyDescent="0.2">
      <c r="A3698" s="3"/>
      <c r="B3698" s="6"/>
      <c r="C3698" s="6"/>
      <c r="D3698" s="6"/>
      <c r="E3698" s="6"/>
      <c r="F3698" s="6"/>
      <c r="G3698" s="2"/>
    </row>
    <row r="3699" spans="1:7" x14ac:dyDescent="0.2">
      <c r="A3699" s="3"/>
      <c r="B3699" s="6"/>
      <c r="C3699" s="6"/>
      <c r="D3699" s="6"/>
      <c r="E3699" s="6"/>
      <c r="F3699" s="6"/>
      <c r="G3699" s="2"/>
    </row>
    <row r="3700" spans="1:7" x14ac:dyDescent="0.2">
      <c r="A3700" s="3"/>
      <c r="B3700" s="6"/>
      <c r="C3700" s="6"/>
      <c r="D3700" s="6"/>
      <c r="E3700" s="6"/>
      <c r="F3700" s="6"/>
      <c r="G3700" s="2"/>
    </row>
    <row r="3701" spans="1:7" x14ac:dyDescent="0.2">
      <c r="A3701" s="3"/>
      <c r="B3701" s="6"/>
      <c r="C3701" s="6"/>
      <c r="D3701" s="6"/>
      <c r="E3701" s="6"/>
      <c r="F3701" s="6"/>
      <c r="G3701" s="2"/>
    </row>
    <row r="3702" spans="1:7" x14ac:dyDescent="0.2">
      <c r="A3702" s="3"/>
      <c r="B3702" s="6"/>
      <c r="C3702" s="6"/>
      <c r="D3702" s="6"/>
      <c r="E3702" s="6"/>
      <c r="F3702" s="6"/>
      <c r="G3702" s="2"/>
    </row>
    <row r="3703" spans="1:7" x14ac:dyDescent="0.2">
      <c r="A3703" s="3"/>
      <c r="B3703" s="6"/>
      <c r="C3703" s="6"/>
      <c r="D3703" s="6"/>
      <c r="E3703" s="6"/>
      <c r="F3703" s="6"/>
      <c r="G3703" s="2"/>
    </row>
    <row r="3704" spans="1:7" x14ac:dyDescent="0.2">
      <c r="A3704" s="3"/>
      <c r="B3704" s="6"/>
      <c r="C3704" s="6"/>
      <c r="D3704" s="6"/>
      <c r="E3704" s="6"/>
      <c r="F3704" s="6"/>
      <c r="G3704" s="2"/>
    </row>
    <row r="3705" spans="1:7" x14ac:dyDescent="0.2">
      <c r="A3705" s="3"/>
      <c r="B3705" s="6"/>
      <c r="C3705" s="6"/>
      <c r="D3705" s="6"/>
      <c r="E3705" s="6"/>
      <c r="F3705" s="6"/>
      <c r="G3705" s="2"/>
    </row>
    <row r="3706" spans="1:7" x14ac:dyDescent="0.2">
      <c r="A3706" s="3"/>
      <c r="B3706" s="6"/>
      <c r="C3706" s="6"/>
      <c r="D3706" s="6"/>
      <c r="E3706" s="6"/>
      <c r="F3706" s="6"/>
      <c r="G3706" s="2"/>
    </row>
    <row r="3707" spans="1:7" x14ac:dyDescent="0.2">
      <c r="A3707" s="3"/>
      <c r="B3707" s="6"/>
      <c r="C3707" s="6"/>
      <c r="D3707" s="6"/>
      <c r="E3707" s="6"/>
      <c r="F3707" s="6"/>
      <c r="G3707" s="2"/>
    </row>
    <row r="3708" spans="1:7" x14ac:dyDescent="0.2">
      <c r="A3708" s="3"/>
      <c r="B3708" s="6"/>
      <c r="C3708" s="6"/>
      <c r="D3708" s="6"/>
      <c r="E3708" s="6"/>
      <c r="F3708" s="6"/>
      <c r="G3708" s="2"/>
    </row>
    <row r="3709" spans="1:7" x14ac:dyDescent="0.2">
      <c r="A3709" s="3"/>
      <c r="B3709" s="6"/>
      <c r="C3709" s="6"/>
      <c r="D3709" s="6"/>
      <c r="E3709" s="6"/>
      <c r="F3709" s="6"/>
      <c r="G3709" s="2"/>
    </row>
    <row r="3710" spans="1:7" x14ac:dyDescent="0.2">
      <c r="A3710" s="3"/>
      <c r="B3710" s="6"/>
      <c r="C3710" s="6"/>
      <c r="D3710" s="6"/>
      <c r="E3710" s="6"/>
      <c r="F3710" s="6"/>
      <c r="G3710" s="2"/>
    </row>
    <row r="3711" spans="1:7" x14ac:dyDescent="0.2">
      <c r="A3711" s="3"/>
      <c r="B3711" s="6"/>
      <c r="C3711" s="6"/>
      <c r="D3711" s="6"/>
      <c r="E3711" s="6"/>
      <c r="F3711" s="6"/>
      <c r="G3711" s="2"/>
    </row>
    <row r="3712" spans="1:7" x14ac:dyDescent="0.2">
      <c r="A3712" s="3"/>
      <c r="B3712" s="6"/>
      <c r="C3712" s="6"/>
      <c r="D3712" s="6"/>
      <c r="E3712" s="6"/>
      <c r="F3712" s="6"/>
      <c r="G3712" s="2"/>
    </row>
    <row r="3713" spans="1:7" x14ac:dyDescent="0.2">
      <c r="A3713" s="3"/>
      <c r="B3713" s="6"/>
      <c r="C3713" s="6"/>
      <c r="D3713" s="6"/>
      <c r="E3713" s="6"/>
      <c r="F3713" s="6"/>
      <c r="G3713" s="2"/>
    </row>
    <row r="3714" spans="1:7" x14ac:dyDescent="0.2">
      <c r="A3714" s="3"/>
      <c r="B3714" s="6"/>
      <c r="C3714" s="6"/>
      <c r="D3714" s="6"/>
      <c r="E3714" s="6"/>
      <c r="F3714" s="6"/>
      <c r="G3714" s="2"/>
    </row>
    <row r="3715" spans="1:7" x14ac:dyDescent="0.2">
      <c r="A3715" s="3"/>
      <c r="B3715" s="6"/>
      <c r="C3715" s="6"/>
      <c r="D3715" s="6"/>
      <c r="E3715" s="6"/>
      <c r="F3715" s="6"/>
      <c r="G3715" s="2"/>
    </row>
    <row r="3716" spans="1:7" x14ac:dyDescent="0.2">
      <c r="A3716" s="3"/>
      <c r="B3716" s="6"/>
      <c r="C3716" s="6"/>
      <c r="D3716" s="6"/>
      <c r="E3716" s="6"/>
      <c r="F3716" s="6"/>
      <c r="G3716" s="2"/>
    </row>
    <row r="3717" spans="1:7" x14ac:dyDescent="0.2">
      <c r="A3717" s="3"/>
      <c r="B3717" s="6"/>
      <c r="C3717" s="6"/>
      <c r="D3717" s="6"/>
      <c r="E3717" s="6"/>
      <c r="F3717" s="6"/>
      <c r="G3717" s="2"/>
    </row>
    <row r="3718" spans="1:7" x14ac:dyDescent="0.2">
      <c r="A3718" s="3"/>
      <c r="B3718" s="6"/>
      <c r="C3718" s="6"/>
      <c r="D3718" s="6"/>
      <c r="E3718" s="6"/>
      <c r="F3718" s="6"/>
      <c r="G3718" s="2"/>
    </row>
    <row r="3719" spans="1:7" x14ac:dyDescent="0.2">
      <c r="A3719" s="3"/>
      <c r="B3719" s="6"/>
      <c r="C3719" s="6"/>
      <c r="D3719" s="6"/>
      <c r="E3719" s="6"/>
      <c r="F3719" s="6"/>
      <c r="G3719" s="2"/>
    </row>
    <row r="3720" spans="1:7" x14ac:dyDescent="0.2">
      <c r="A3720" s="3"/>
      <c r="B3720" s="6"/>
      <c r="C3720" s="6"/>
      <c r="D3720" s="6"/>
      <c r="E3720" s="6"/>
      <c r="F3720" s="6"/>
      <c r="G3720" s="2"/>
    </row>
    <row r="3721" spans="1:7" x14ac:dyDescent="0.2">
      <c r="A3721" s="3"/>
      <c r="B3721" s="6"/>
      <c r="C3721" s="6"/>
      <c r="D3721" s="6"/>
      <c r="E3721" s="6"/>
      <c r="F3721" s="6"/>
      <c r="G3721" s="2"/>
    </row>
    <row r="3722" spans="1:7" x14ac:dyDescent="0.2">
      <c r="A3722" s="3"/>
      <c r="B3722" s="6"/>
      <c r="C3722" s="6"/>
      <c r="D3722" s="6"/>
      <c r="E3722" s="6"/>
      <c r="F3722" s="6"/>
      <c r="G3722" s="2"/>
    </row>
    <row r="3723" spans="1:7" x14ac:dyDescent="0.2">
      <c r="A3723" s="3"/>
      <c r="B3723" s="6"/>
      <c r="C3723" s="6"/>
      <c r="D3723" s="6"/>
      <c r="E3723" s="6"/>
      <c r="F3723" s="6"/>
      <c r="G3723" s="2"/>
    </row>
    <row r="3724" spans="1:7" x14ac:dyDescent="0.2">
      <c r="A3724" s="3"/>
      <c r="B3724" s="6"/>
      <c r="C3724" s="6"/>
      <c r="D3724" s="6"/>
      <c r="E3724" s="6"/>
      <c r="F3724" s="6"/>
      <c r="G3724" s="2"/>
    </row>
    <row r="3725" spans="1:7" x14ac:dyDescent="0.2">
      <c r="A3725" s="3"/>
      <c r="B3725" s="6"/>
      <c r="C3725" s="6"/>
      <c r="D3725" s="6"/>
      <c r="E3725" s="6"/>
      <c r="F3725" s="6"/>
      <c r="G3725" s="2"/>
    </row>
    <row r="3726" spans="1:7" x14ac:dyDescent="0.2">
      <c r="A3726" s="3"/>
      <c r="B3726" s="6"/>
      <c r="C3726" s="6"/>
      <c r="D3726" s="6"/>
      <c r="E3726" s="6"/>
      <c r="F3726" s="6"/>
      <c r="G3726" s="2"/>
    </row>
    <row r="3727" spans="1:7" x14ac:dyDescent="0.2">
      <c r="A3727" s="3"/>
      <c r="B3727" s="6"/>
      <c r="C3727" s="6"/>
      <c r="D3727" s="6"/>
      <c r="E3727" s="6"/>
      <c r="F3727" s="6"/>
      <c r="G3727" s="2"/>
    </row>
    <row r="3728" spans="1:7" x14ac:dyDescent="0.2">
      <c r="A3728" s="3"/>
      <c r="B3728" s="6"/>
      <c r="C3728" s="6"/>
      <c r="D3728" s="6"/>
      <c r="E3728" s="6"/>
      <c r="F3728" s="6"/>
      <c r="G3728" s="2"/>
    </row>
    <row r="3729" spans="1:7" x14ac:dyDescent="0.2">
      <c r="A3729" s="3"/>
      <c r="B3729" s="6"/>
      <c r="C3729" s="6"/>
      <c r="D3729" s="6"/>
      <c r="E3729" s="6"/>
      <c r="F3729" s="6"/>
      <c r="G3729" s="2"/>
    </row>
    <row r="3730" spans="1:7" x14ac:dyDescent="0.2">
      <c r="A3730" s="3"/>
      <c r="B3730" s="6"/>
      <c r="C3730" s="6"/>
      <c r="D3730" s="6"/>
      <c r="E3730" s="6"/>
      <c r="F3730" s="6"/>
      <c r="G3730" s="2"/>
    </row>
    <row r="3731" spans="1:7" x14ac:dyDescent="0.2">
      <c r="A3731" s="3"/>
      <c r="B3731" s="6"/>
      <c r="C3731" s="6"/>
      <c r="D3731" s="6"/>
      <c r="E3731" s="6"/>
      <c r="F3731" s="6"/>
      <c r="G3731" s="2"/>
    </row>
    <row r="3732" spans="1:7" x14ac:dyDescent="0.2">
      <c r="A3732" s="3"/>
      <c r="B3732" s="6"/>
      <c r="C3732" s="6"/>
      <c r="D3732" s="6"/>
      <c r="E3732" s="6"/>
      <c r="F3732" s="6"/>
      <c r="G3732" s="2"/>
    </row>
    <row r="3733" spans="1:7" x14ac:dyDescent="0.2">
      <c r="A3733" s="3"/>
      <c r="B3733" s="6"/>
      <c r="C3733" s="6"/>
      <c r="D3733" s="6"/>
      <c r="E3733" s="6"/>
      <c r="F3733" s="6"/>
      <c r="G3733" s="2"/>
    </row>
    <row r="3734" spans="1:7" x14ac:dyDescent="0.2">
      <c r="A3734" s="3"/>
      <c r="B3734" s="6"/>
      <c r="C3734" s="6"/>
      <c r="D3734" s="6"/>
      <c r="E3734" s="6"/>
      <c r="F3734" s="6"/>
      <c r="G3734" s="2"/>
    </row>
    <row r="3735" spans="1:7" x14ac:dyDescent="0.2">
      <c r="A3735" s="3"/>
      <c r="B3735" s="6"/>
      <c r="C3735" s="6"/>
      <c r="D3735" s="6"/>
      <c r="E3735" s="6"/>
      <c r="F3735" s="6"/>
      <c r="G3735" s="2"/>
    </row>
    <row r="3736" spans="1:7" x14ac:dyDescent="0.2">
      <c r="A3736" s="3"/>
      <c r="B3736" s="6"/>
      <c r="C3736" s="6"/>
      <c r="D3736" s="6"/>
      <c r="E3736" s="6"/>
      <c r="F3736" s="6"/>
      <c r="G3736" s="2"/>
    </row>
    <row r="3737" spans="1:7" x14ac:dyDescent="0.2">
      <c r="A3737" s="3"/>
      <c r="B3737" s="6"/>
      <c r="C3737" s="6"/>
      <c r="D3737" s="6"/>
      <c r="E3737" s="6"/>
      <c r="F3737" s="6"/>
      <c r="G3737" s="2"/>
    </row>
    <row r="3738" spans="1:7" x14ac:dyDescent="0.2">
      <c r="A3738" s="3"/>
      <c r="B3738" s="6"/>
      <c r="C3738" s="6"/>
      <c r="D3738" s="6"/>
      <c r="E3738" s="6"/>
      <c r="F3738" s="6"/>
      <c r="G3738" s="2"/>
    </row>
    <row r="3739" spans="1:7" x14ac:dyDescent="0.2">
      <c r="A3739" s="3"/>
      <c r="B3739" s="6"/>
      <c r="C3739" s="6"/>
      <c r="D3739" s="6"/>
      <c r="E3739" s="6"/>
      <c r="F3739" s="6"/>
      <c r="G3739" s="2"/>
    </row>
    <row r="3740" spans="1:7" x14ac:dyDescent="0.2">
      <c r="A3740" s="3"/>
      <c r="B3740" s="6"/>
      <c r="C3740" s="6"/>
      <c r="D3740" s="6"/>
      <c r="E3740" s="6"/>
      <c r="F3740" s="6"/>
      <c r="G3740" s="2"/>
    </row>
    <row r="3741" spans="1:7" x14ac:dyDescent="0.2">
      <c r="A3741" s="3"/>
      <c r="B3741" s="6"/>
      <c r="C3741" s="6"/>
      <c r="D3741" s="6"/>
      <c r="E3741" s="6"/>
      <c r="F3741" s="6"/>
      <c r="G3741" s="2"/>
    </row>
    <row r="3742" spans="1:7" x14ac:dyDescent="0.2">
      <c r="A3742" s="3"/>
      <c r="B3742" s="6"/>
      <c r="C3742" s="6"/>
      <c r="D3742" s="6"/>
      <c r="E3742" s="6"/>
      <c r="F3742" s="6"/>
      <c r="G3742" s="2"/>
    </row>
    <row r="3743" spans="1:7" x14ac:dyDescent="0.2">
      <c r="A3743" s="3"/>
      <c r="B3743" s="6"/>
      <c r="C3743" s="6"/>
      <c r="D3743" s="6"/>
      <c r="E3743" s="6"/>
      <c r="F3743" s="6"/>
      <c r="G3743" s="2"/>
    </row>
    <row r="3744" spans="1:7" x14ac:dyDescent="0.2">
      <c r="A3744" s="3"/>
      <c r="B3744" s="6"/>
      <c r="C3744" s="6"/>
      <c r="D3744" s="6"/>
      <c r="E3744" s="6"/>
      <c r="F3744" s="6"/>
      <c r="G3744" s="2"/>
    </row>
    <row r="3745" spans="1:7" x14ac:dyDescent="0.2">
      <c r="A3745" s="3"/>
      <c r="B3745" s="6"/>
      <c r="C3745" s="6"/>
      <c r="D3745" s="6"/>
      <c r="E3745" s="6"/>
      <c r="F3745" s="6"/>
      <c r="G3745" s="2"/>
    </row>
    <row r="3746" spans="1:7" x14ac:dyDescent="0.2">
      <c r="A3746" s="3"/>
      <c r="B3746" s="6"/>
      <c r="C3746" s="6"/>
      <c r="D3746" s="6"/>
      <c r="E3746" s="6"/>
      <c r="F3746" s="6"/>
      <c r="G3746" s="2"/>
    </row>
    <row r="3747" spans="1:7" x14ac:dyDescent="0.2">
      <c r="A3747" s="3"/>
      <c r="B3747" s="6"/>
      <c r="C3747" s="6"/>
      <c r="D3747" s="6"/>
      <c r="E3747" s="6"/>
      <c r="F3747" s="6"/>
      <c r="G3747" s="2"/>
    </row>
    <row r="3748" spans="1:7" x14ac:dyDescent="0.2">
      <c r="A3748" s="3"/>
      <c r="B3748" s="6"/>
      <c r="C3748" s="6"/>
      <c r="D3748" s="6"/>
      <c r="E3748" s="6"/>
      <c r="F3748" s="6"/>
      <c r="G3748" s="2"/>
    </row>
    <row r="3749" spans="1:7" x14ac:dyDescent="0.2">
      <c r="A3749" s="3"/>
      <c r="B3749" s="6"/>
      <c r="C3749" s="6"/>
      <c r="D3749" s="6"/>
      <c r="E3749" s="6"/>
      <c r="F3749" s="6"/>
      <c r="G3749" s="2"/>
    </row>
    <row r="3750" spans="1:7" x14ac:dyDescent="0.2">
      <c r="A3750" s="3"/>
      <c r="B3750" s="6"/>
      <c r="C3750" s="6"/>
      <c r="D3750" s="6"/>
      <c r="E3750" s="6"/>
      <c r="F3750" s="6"/>
      <c r="G3750" s="2"/>
    </row>
    <row r="3751" spans="1:7" x14ac:dyDescent="0.2">
      <c r="A3751" s="3"/>
      <c r="B3751" s="6"/>
      <c r="C3751" s="6"/>
      <c r="D3751" s="6"/>
      <c r="E3751" s="6"/>
      <c r="F3751" s="6"/>
      <c r="G3751" s="2"/>
    </row>
    <row r="3752" spans="1:7" x14ac:dyDescent="0.2">
      <c r="A3752" s="3"/>
      <c r="B3752" s="6"/>
      <c r="C3752" s="6"/>
      <c r="D3752" s="6"/>
      <c r="E3752" s="6"/>
      <c r="F3752" s="6"/>
      <c r="G3752" s="2"/>
    </row>
    <row r="3753" spans="1:7" x14ac:dyDescent="0.2">
      <c r="A3753" s="3"/>
      <c r="B3753" s="6"/>
      <c r="C3753" s="6"/>
      <c r="D3753" s="6"/>
      <c r="E3753" s="6"/>
      <c r="F3753" s="6"/>
      <c r="G3753" s="2"/>
    </row>
    <row r="3754" spans="1:7" x14ac:dyDescent="0.2">
      <c r="A3754" s="3"/>
      <c r="B3754" s="6"/>
      <c r="C3754" s="6"/>
      <c r="D3754" s="6"/>
      <c r="E3754" s="6"/>
      <c r="F3754" s="6"/>
      <c r="G3754" s="2"/>
    </row>
    <row r="3755" spans="1:7" x14ac:dyDescent="0.2">
      <c r="A3755" s="3"/>
      <c r="B3755" s="6"/>
      <c r="C3755" s="6"/>
      <c r="D3755" s="6"/>
      <c r="E3755" s="6"/>
      <c r="F3755" s="6"/>
      <c r="G3755" s="2"/>
    </row>
    <row r="3756" spans="1:7" x14ac:dyDescent="0.2">
      <c r="A3756" s="3"/>
      <c r="B3756" s="6"/>
      <c r="C3756" s="6"/>
      <c r="D3756" s="6"/>
      <c r="E3756" s="6"/>
      <c r="F3756" s="6"/>
      <c r="G3756" s="2"/>
    </row>
    <row r="3757" spans="1:7" x14ac:dyDescent="0.2">
      <c r="A3757" s="3"/>
      <c r="B3757" s="6"/>
      <c r="C3757" s="6"/>
      <c r="D3757" s="6"/>
      <c r="E3757" s="6"/>
      <c r="F3757" s="6"/>
      <c r="G3757" s="2"/>
    </row>
    <row r="3758" spans="1:7" x14ac:dyDescent="0.2">
      <c r="A3758" s="3"/>
      <c r="B3758" s="6"/>
      <c r="C3758" s="6"/>
      <c r="D3758" s="6"/>
      <c r="E3758" s="6"/>
      <c r="F3758" s="6"/>
      <c r="G3758" s="2"/>
    </row>
    <row r="3759" spans="1:7" x14ac:dyDescent="0.2">
      <c r="A3759" s="3"/>
      <c r="B3759" s="6"/>
      <c r="C3759" s="6"/>
      <c r="D3759" s="6"/>
      <c r="E3759" s="6"/>
      <c r="F3759" s="6"/>
      <c r="G3759" s="2"/>
    </row>
    <row r="3760" spans="1:7" x14ac:dyDescent="0.2">
      <c r="A3760" s="3"/>
      <c r="B3760" s="6"/>
      <c r="C3760" s="6"/>
      <c r="D3760" s="6"/>
      <c r="E3760" s="6"/>
      <c r="F3760" s="6"/>
      <c r="G3760" s="2"/>
    </row>
    <row r="3761" spans="1:7" x14ac:dyDescent="0.2">
      <c r="A3761" s="3"/>
      <c r="B3761" s="6"/>
      <c r="C3761" s="6"/>
      <c r="D3761" s="6"/>
      <c r="E3761" s="6"/>
      <c r="F3761" s="6"/>
      <c r="G3761" s="2"/>
    </row>
    <row r="3762" spans="1:7" x14ac:dyDescent="0.2">
      <c r="A3762" s="3"/>
      <c r="B3762" s="6"/>
      <c r="C3762" s="6"/>
      <c r="D3762" s="6"/>
      <c r="E3762" s="6"/>
      <c r="F3762" s="6"/>
      <c r="G3762" s="2"/>
    </row>
    <row r="3763" spans="1:7" x14ac:dyDescent="0.2">
      <c r="A3763" s="3"/>
      <c r="B3763" s="6"/>
      <c r="C3763" s="6"/>
      <c r="D3763" s="6"/>
      <c r="E3763" s="6"/>
      <c r="F3763" s="6"/>
      <c r="G3763" s="2"/>
    </row>
    <row r="3764" spans="1:7" x14ac:dyDescent="0.2">
      <c r="A3764" s="3"/>
      <c r="B3764" s="6"/>
      <c r="C3764" s="6"/>
      <c r="D3764" s="6"/>
      <c r="E3764" s="6"/>
      <c r="F3764" s="6"/>
      <c r="G3764" s="2"/>
    </row>
    <row r="3765" spans="1:7" x14ac:dyDescent="0.2">
      <c r="A3765" s="3"/>
      <c r="B3765" s="6"/>
      <c r="C3765" s="6"/>
      <c r="D3765" s="6"/>
      <c r="E3765" s="6"/>
      <c r="F3765" s="6"/>
      <c r="G3765" s="2"/>
    </row>
    <row r="3766" spans="1:7" x14ac:dyDescent="0.2">
      <c r="A3766" s="3"/>
      <c r="B3766" s="6"/>
      <c r="C3766" s="6"/>
      <c r="D3766" s="6"/>
      <c r="E3766" s="6"/>
      <c r="F3766" s="6"/>
      <c r="G3766" s="2"/>
    </row>
    <row r="3767" spans="1:7" x14ac:dyDescent="0.2">
      <c r="A3767" s="3"/>
      <c r="B3767" s="6"/>
      <c r="C3767" s="6"/>
      <c r="D3767" s="6"/>
      <c r="E3767" s="6"/>
      <c r="F3767" s="6"/>
      <c r="G3767" s="2"/>
    </row>
    <row r="3768" spans="1:7" x14ac:dyDescent="0.2">
      <c r="A3768" s="3"/>
      <c r="B3768" s="6"/>
      <c r="C3768" s="6"/>
      <c r="D3768" s="6"/>
      <c r="E3768" s="6"/>
      <c r="F3768" s="6"/>
      <c r="G3768" s="2"/>
    </row>
    <row r="3769" spans="1:7" x14ac:dyDescent="0.2">
      <c r="A3769" s="3"/>
      <c r="B3769" s="6"/>
      <c r="C3769" s="6"/>
      <c r="D3769" s="6"/>
      <c r="E3769" s="6"/>
      <c r="F3769" s="6"/>
      <c r="G3769" s="2"/>
    </row>
    <row r="3770" spans="1:7" x14ac:dyDescent="0.2">
      <c r="A3770" s="3"/>
      <c r="B3770" s="6"/>
      <c r="C3770" s="6"/>
      <c r="D3770" s="6"/>
      <c r="E3770" s="6"/>
      <c r="F3770" s="6"/>
      <c r="G3770" s="2"/>
    </row>
    <row r="3771" spans="1:7" x14ac:dyDescent="0.2">
      <c r="A3771" s="3"/>
      <c r="B3771" s="6"/>
      <c r="C3771" s="6"/>
      <c r="D3771" s="6"/>
      <c r="E3771" s="6"/>
      <c r="F3771" s="6"/>
      <c r="G3771" s="2"/>
    </row>
    <row r="3772" spans="1:7" x14ac:dyDescent="0.2">
      <c r="A3772" s="3"/>
      <c r="B3772" s="6"/>
      <c r="C3772" s="6"/>
      <c r="D3772" s="6"/>
      <c r="E3772" s="6"/>
      <c r="F3772" s="6"/>
      <c r="G3772" s="2"/>
    </row>
    <row r="3773" spans="1:7" x14ac:dyDescent="0.2">
      <c r="A3773" s="3"/>
      <c r="B3773" s="6"/>
      <c r="C3773" s="6"/>
      <c r="D3773" s="6"/>
      <c r="E3773" s="6"/>
      <c r="F3773" s="6"/>
      <c r="G3773" s="2"/>
    </row>
    <row r="3774" spans="1:7" x14ac:dyDescent="0.2">
      <c r="A3774" s="3"/>
      <c r="B3774" s="6"/>
      <c r="C3774" s="6"/>
      <c r="D3774" s="6"/>
      <c r="E3774" s="6"/>
      <c r="F3774" s="6"/>
      <c r="G3774" s="2"/>
    </row>
    <row r="3775" spans="1:7" x14ac:dyDescent="0.2">
      <c r="A3775" s="3"/>
      <c r="B3775" s="6"/>
      <c r="C3775" s="6"/>
      <c r="D3775" s="6"/>
      <c r="E3775" s="6"/>
      <c r="F3775" s="6"/>
      <c r="G3775" s="2"/>
    </row>
    <row r="3776" spans="1:7" x14ac:dyDescent="0.2">
      <c r="A3776" s="3"/>
      <c r="B3776" s="6"/>
      <c r="C3776" s="6"/>
      <c r="D3776" s="6"/>
      <c r="E3776" s="6"/>
      <c r="F3776" s="6"/>
      <c r="G3776" s="2"/>
    </row>
    <row r="3777" spans="1:7" x14ac:dyDescent="0.2">
      <c r="A3777" s="3"/>
      <c r="B3777" s="6"/>
      <c r="C3777" s="6"/>
      <c r="D3777" s="6"/>
      <c r="E3777" s="6"/>
      <c r="F3777" s="6"/>
      <c r="G3777" s="2"/>
    </row>
    <row r="3778" spans="1:7" x14ac:dyDescent="0.2">
      <c r="A3778" s="3"/>
      <c r="B3778" s="6"/>
      <c r="C3778" s="6"/>
      <c r="D3778" s="6"/>
      <c r="E3778" s="6"/>
      <c r="F3778" s="6"/>
      <c r="G3778" s="2"/>
    </row>
    <row r="3779" spans="1:7" x14ac:dyDescent="0.2">
      <c r="A3779" s="3"/>
      <c r="B3779" s="6"/>
      <c r="C3779" s="6"/>
      <c r="D3779" s="6"/>
      <c r="E3779" s="6"/>
      <c r="F3779" s="6"/>
      <c r="G3779" s="2"/>
    </row>
    <row r="3780" spans="1:7" x14ac:dyDescent="0.2">
      <c r="A3780" s="3"/>
      <c r="B3780" s="6"/>
      <c r="C3780" s="6"/>
      <c r="D3780" s="6"/>
      <c r="E3780" s="6"/>
      <c r="F3780" s="6"/>
      <c r="G3780" s="2"/>
    </row>
    <row r="3781" spans="1:7" x14ac:dyDescent="0.2">
      <c r="A3781" s="3"/>
      <c r="B3781" s="6"/>
      <c r="C3781" s="6"/>
      <c r="D3781" s="6"/>
      <c r="E3781" s="6"/>
      <c r="F3781" s="6"/>
      <c r="G3781" s="2"/>
    </row>
    <row r="3782" spans="1:7" x14ac:dyDescent="0.2">
      <c r="A3782" s="3"/>
      <c r="B3782" s="6"/>
      <c r="C3782" s="6"/>
      <c r="D3782" s="6"/>
      <c r="E3782" s="6"/>
      <c r="F3782" s="6"/>
      <c r="G3782" s="2"/>
    </row>
    <row r="3783" spans="1:7" x14ac:dyDescent="0.2">
      <c r="A3783" s="3"/>
      <c r="B3783" s="6"/>
      <c r="C3783" s="6"/>
      <c r="D3783" s="6"/>
      <c r="E3783" s="6"/>
      <c r="F3783" s="6"/>
      <c r="G3783" s="2"/>
    </row>
    <row r="3784" spans="1:7" x14ac:dyDescent="0.2">
      <c r="A3784" s="3"/>
      <c r="B3784" s="6"/>
      <c r="C3784" s="6"/>
      <c r="D3784" s="6"/>
      <c r="E3784" s="6"/>
      <c r="F3784" s="6"/>
      <c r="G3784" s="2"/>
    </row>
    <row r="3785" spans="1:7" x14ac:dyDescent="0.2">
      <c r="A3785" s="3"/>
      <c r="B3785" s="6"/>
      <c r="C3785" s="6"/>
      <c r="D3785" s="6"/>
      <c r="E3785" s="6"/>
      <c r="F3785" s="6"/>
      <c r="G3785" s="2"/>
    </row>
    <row r="3786" spans="1:7" x14ac:dyDescent="0.2">
      <c r="A3786" s="3"/>
      <c r="B3786" s="6"/>
      <c r="C3786" s="6"/>
      <c r="D3786" s="6"/>
      <c r="E3786" s="6"/>
      <c r="F3786" s="6"/>
      <c r="G3786" s="2"/>
    </row>
    <row r="3787" spans="1:7" x14ac:dyDescent="0.2">
      <c r="A3787" s="3"/>
      <c r="B3787" s="6"/>
      <c r="C3787" s="6"/>
      <c r="D3787" s="6"/>
      <c r="E3787" s="6"/>
      <c r="F3787" s="6"/>
      <c r="G3787" s="2"/>
    </row>
    <row r="3788" spans="1:7" x14ac:dyDescent="0.2">
      <c r="A3788" s="3"/>
      <c r="B3788" s="6"/>
      <c r="C3788" s="6"/>
      <c r="D3788" s="6"/>
      <c r="E3788" s="6"/>
      <c r="F3788" s="6"/>
      <c r="G3788" s="2"/>
    </row>
    <row r="3789" spans="1:7" x14ac:dyDescent="0.2">
      <c r="A3789" s="3"/>
      <c r="B3789" s="6"/>
      <c r="C3789" s="6"/>
      <c r="D3789" s="6"/>
      <c r="E3789" s="6"/>
      <c r="F3789" s="6"/>
      <c r="G3789" s="2"/>
    </row>
    <row r="3790" spans="1:7" x14ac:dyDescent="0.2">
      <c r="A3790" s="3"/>
      <c r="B3790" s="6"/>
      <c r="C3790" s="6"/>
      <c r="D3790" s="6"/>
      <c r="E3790" s="6"/>
      <c r="F3790" s="6"/>
      <c r="G3790" s="2"/>
    </row>
    <row r="3791" spans="1:7" x14ac:dyDescent="0.2">
      <c r="A3791" s="3"/>
      <c r="B3791" s="6"/>
      <c r="C3791" s="6"/>
      <c r="D3791" s="6"/>
      <c r="E3791" s="6"/>
      <c r="F3791" s="6"/>
      <c r="G3791" s="2"/>
    </row>
    <row r="3792" spans="1:7" x14ac:dyDescent="0.2">
      <c r="A3792" s="3"/>
      <c r="B3792" s="6"/>
      <c r="C3792" s="6"/>
      <c r="D3792" s="6"/>
      <c r="E3792" s="6"/>
      <c r="F3792" s="6"/>
      <c r="G3792" s="2"/>
    </row>
    <row r="3793" spans="1:7" x14ac:dyDescent="0.2">
      <c r="A3793" s="3"/>
      <c r="B3793" s="6"/>
      <c r="C3793" s="6"/>
      <c r="D3793" s="6"/>
      <c r="E3793" s="6"/>
      <c r="F3793" s="6"/>
      <c r="G3793" s="2"/>
    </row>
    <row r="3794" spans="1:7" x14ac:dyDescent="0.2">
      <c r="A3794" s="3"/>
      <c r="B3794" s="6"/>
      <c r="C3794" s="6"/>
      <c r="D3794" s="6"/>
      <c r="E3794" s="6"/>
      <c r="F3794" s="6"/>
      <c r="G3794" s="2"/>
    </row>
    <row r="3795" spans="1:7" x14ac:dyDescent="0.2">
      <c r="A3795" s="3"/>
      <c r="B3795" s="6"/>
      <c r="C3795" s="6"/>
      <c r="D3795" s="6"/>
      <c r="E3795" s="6"/>
      <c r="F3795" s="6"/>
      <c r="G3795" s="2"/>
    </row>
    <row r="3796" spans="1:7" x14ac:dyDescent="0.2">
      <c r="A3796" s="3"/>
      <c r="B3796" s="6"/>
      <c r="C3796" s="6"/>
      <c r="D3796" s="6"/>
      <c r="E3796" s="6"/>
      <c r="F3796" s="6"/>
      <c r="G3796" s="2"/>
    </row>
    <row r="3797" spans="1:7" x14ac:dyDescent="0.2">
      <c r="A3797" s="3"/>
      <c r="B3797" s="6"/>
      <c r="C3797" s="6"/>
      <c r="D3797" s="6"/>
      <c r="E3797" s="6"/>
      <c r="F3797" s="6"/>
      <c r="G3797" s="2"/>
    </row>
    <row r="3798" spans="1:7" x14ac:dyDescent="0.2">
      <c r="A3798" s="3"/>
      <c r="B3798" s="6"/>
      <c r="C3798" s="6"/>
      <c r="D3798" s="6"/>
      <c r="E3798" s="6"/>
      <c r="F3798" s="6"/>
      <c r="G3798" s="2"/>
    </row>
    <row r="3799" spans="1:7" x14ac:dyDescent="0.2">
      <c r="A3799" s="3"/>
      <c r="B3799" s="6"/>
      <c r="C3799" s="6"/>
      <c r="D3799" s="6"/>
      <c r="E3799" s="6"/>
      <c r="F3799" s="6"/>
      <c r="G3799" s="2"/>
    </row>
    <row r="3800" spans="1:7" x14ac:dyDescent="0.2">
      <c r="A3800" s="3"/>
      <c r="B3800" s="6"/>
      <c r="C3800" s="6"/>
      <c r="D3800" s="6"/>
      <c r="E3800" s="6"/>
      <c r="F3800" s="6"/>
      <c r="G3800" s="2"/>
    </row>
    <row r="3801" spans="1:7" x14ac:dyDescent="0.2">
      <c r="A3801" s="3"/>
      <c r="B3801" s="6"/>
      <c r="C3801" s="6"/>
      <c r="D3801" s="6"/>
      <c r="E3801" s="6"/>
      <c r="F3801" s="6"/>
      <c r="G3801" s="2"/>
    </row>
    <row r="3802" spans="1:7" x14ac:dyDescent="0.2">
      <c r="A3802" s="3"/>
      <c r="B3802" s="6"/>
      <c r="C3802" s="6"/>
      <c r="D3802" s="6"/>
      <c r="E3802" s="6"/>
      <c r="F3802" s="6"/>
      <c r="G3802" s="2"/>
    </row>
    <row r="3803" spans="1:7" x14ac:dyDescent="0.2">
      <c r="A3803" s="3"/>
      <c r="B3803" s="6"/>
      <c r="C3803" s="6"/>
      <c r="D3803" s="6"/>
      <c r="E3803" s="6"/>
      <c r="F3803" s="6"/>
      <c r="G3803" s="2"/>
    </row>
    <row r="3804" spans="1:7" x14ac:dyDescent="0.2">
      <c r="A3804" s="3"/>
      <c r="B3804" s="6"/>
      <c r="C3804" s="6"/>
      <c r="D3804" s="6"/>
      <c r="E3804" s="6"/>
      <c r="F3804" s="6"/>
      <c r="G3804" s="2"/>
    </row>
    <row r="3805" spans="1:7" x14ac:dyDescent="0.2">
      <c r="A3805" s="3"/>
      <c r="B3805" s="6"/>
      <c r="C3805" s="6"/>
      <c r="D3805" s="6"/>
      <c r="E3805" s="6"/>
      <c r="F3805" s="6"/>
      <c r="G3805" s="2"/>
    </row>
    <row r="3806" spans="1:7" x14ac:dyDescent="0.2">
      <c r="A3806" s="3"/>
      <c r="B3806" s="6"/>
      <c r="C3806" s="6"/>
      <c r="D3806" s="6"/>
      <c r="E3806" s="6"/>
      <c r="F3806" s="6"/>
      <c r="G3806" s="2"/>
    </row>
    <row r="3807" spans="1:7" x14ac:dyDescent="0.2">
      <c r="A3807" s="3"/>
      <c r="B3807" s="6"/>
      <c r="C3807" s="6"/>
      <c r="D3807" s="6"/>
      <c r="E3807" s="6"/>
      <c r="F3807" s="6"/>
      <c r="G3807" s="2"/>
    </row>
    <row r="3808" spans="1:7" x14ac:dyDescent="0.2">
      <c r="A3808" s="3"/>
      <c r="B3808" s="6"/>
      <c r="C3808" s="6"/>
      <c r="D3808" s="6"/>
      <c r="E3808" s="6"/>
      <c r="F3808" s="6"/>
      <c r="G3808" s="2"/>
    </row>
    <row r="3809" spans="1:7" x14ac:dyDescent="0.2">
      <c r="A3809" s="3"/>
      <c r="B3809" s="6"/>
      <c r="C3809" s="6"/>
      <c r="D3809" s="6"/>
      <c r="E3809" s="6"/>
      <c r="F3809" s="6"/>
      <c r="G3809" s="2"/>
    </row>
    <row r="3810" spans="1:7" x14ac:dyDescent="0.2">
      <c r="A3810" s="3"/>
      <c r="B3810" s="6"/>
      <c r="C3810" s="6"/>
      <c r="D3810" s="6"/>
      <c r="E3810" s="6"/>
      <c r="F3810" s="6"/>
      <c r="G3810" s="2"/>
    </row>
    <row r="3811" spans="1:7" x14ac:dyDescent="0.2">
      <c r="A3811" s="3"/>
      <c r="B3811" s="6"/>
      <c r="C3811" s="6"/>
      <c r="D3811" s="6"/>
      <c r="E3811" s="6"/>
      <c r="F3811" s="6"/>
      <c r="G3811" s="2"/>
    </row>
    <row r="3812" spans="1:7" x14ac:dyDescent="0.2">
      <c r="A3812" s="3"/>
      <c r="B3812" s="6"/>
      <c r="C3812" s="6"/>
      <c r="D3812" s="6"/>
      <c r="E3812" s="6"/>
      <c r="F3812" s="6"/>
      <c r="G3812" s="2"/>
    </row>
    <row r="3813" spans="1:7" x14ac:dyDescent="0.2">
      <c r="A3813" s="3"/>
      <c r="B3813" s="6"/>
      <c r="C3813" s="6"/>
      <c r="D3813" s="6"/>
      <c r="E3813" s="6"/>
      <c r="F3813" s="6"/>
      <c r="G3813" s="2"/>
    </row>
    <row r="3814" spans="1:7" x14ac:dyDescent="0.2">
      <c r="A3814" s="3"/>
      <c r="B3814" s="6"/>
      <c r="C3814" s="6"/>
      <c r="D3814" s="6"/>
      <c r="E3814" s="6"/>
      <c r="F3814" s="6"/>
      <c r="G3814" s="2"/>
    </row>
    <row r="3815" spans="1:7" x14ac:dyDescent="0.2">
      <c r="A3815" s="3"/>
      <c r="B3815" s="6"/>
      <c r="C3815" s="6"/>
      <c r="D3815" s="6"/>
      <c r="E3815" s="6"/>
      <c r="F3815" s="6"/>
      <c r="G3815" s="2"/>
    </row>
    <row r="3816" spans="1:7" x14ac:dyDescent="0.2">
      <c r="A3816" s="3"/>
      <c r="B3816" s="6"/>
      <c r="C3816" s="6"/>
      <c r="D3816" s="6"/>
      <c r="E3816" s="6"/>
      <c r="F3816" s="6"/>
      <c r="G3816" s="2"/>
    </row>
    <row r="3817" spans="1:7" x14ac:dyDescent="0.2">
      <c r="A3817" s="3"/>
      <c r="B3817" s="6"/>
      <c r="C3817" s="6"/>
      <c r="D3817" s="6"/>
      <c r="E3817" s="6"/>
      <c r="F3817" s="6"/>
      <c r="G3817" s="2"/>
    </row>
    <row r="3818" spans="1:7" x14ac:dyDescent="0.2">
      <c r="A3818" s="3"/>
      <c r="B3818" s="6"/>
      <c r="C3818" s="6"/>
      <c r="D3818" s="6"/>
      <c r="E3818" s="6"/>
      <c r="F3818" s="6"/>
      <c r="G3818" s="2"/>
    </row>
    <row r="3819" spans="1:7" x14ac:dyDescent="0.2">
      <c r="A3819" s="3"/>
      <c r="B3819" s="6"/>
      <c r="C3819" s="6"/>
      <c r="D3819" s="6"/>
      <c r="E3819" s="6"/>
      <c r="F3819" s="6"/>
      <c r="G3819" s="2"/>
    </row>
    <row r="3820" spans="1:7" x14ac:dyDescent="0.2">
      <c r="A3820" s="3"/>
      <c r="B3820" s="6"/>
      <c r="C3820" s="6"/>
      <c r="D3820" s="6"/>
      <c r="E3820" s="6"/>
      <c r="F3820" s="6"/>
      <c r="G3820" s="2"/>
    </row>
    <row r="3821" spans="1:7" x14ac:dyDescent="0.2">
      <c r="A3821" s="3"/>
      <c r="B3821" s="6"/>
      <c r="C3821" s="6"/>
      <c r="D3821" s="6"/>
      <c r="E3821" s="6"/>
      <c r="F3821" s="6"/>
      <c r="G3821" s="2"/>
    </row>
    <row r="3822" spans="1:7" x14ac:dyDescent="0.2">
      <c r="A3822" s="3"/>
      <c r="B3822" s="6"/>
      <c r="C3822" s="6"/>
      <c r="D3822" s="6"/>
      <c r="E3822" s="6"/>
      <c r="F3822" s="6"/>
      <c r="G3822" s="2"/>
    </row>
    <row r="3823" spans="1:7" x14ac:dyDescent="0.2">
      <c r="A3823" s="3"/>
      <c r="B3823" s="6"/>
      <c r="C3823" s="6"/>
      <c r="D3823" s="6"/>
      <c r="E3823" s="6"/>
      <c r="F3823" s="6"/>
      <c r="G3823" s="2"/>
    </row>
    <row r="3824" spans="1:7" x14ac:dyDescent="0.2">
      <c r="A3824" s="3"/>
      <c r="B3824" s="6"/>
      <c r="C3824" s="6"/>
      <c r="D3824" s="6"/>
      <c r="E3824" s="6"/>
      <c r="F3824" s="6"/>
      <c r="G3824" s="2"/>
    </row>
    <row r="3825" spans="1:7" x14ac:dyDescent="0.2">
      <c r="A3825" s="3"/>
      <c r="B3825" s="6"/>
      <c r="C3825" s="6"/>
      <c r="D3825" s="6"/>
      <c r="E3825" s="6"/>
      <c r="F3825" s="6"/>
      <c r="G3825" s="2"/>
    </row>
    <row r="3826" spans="1:7" x14ac:dyDescent="0.2">
      <c r="A3826" s="3"/>
      <c r="B3826" s="6"/>
      <c r="C3826" s="6"/>
      <c r="D3826" s="6"/>
      <c r="E3826" s="6"/>
      <c r="F3826" s="6"/>
      <c r="G3826" s="2"/>
    </row>
    <row r="3827" spans="1:7" x14ac:dyDescent="0.2">
      <c r="A3827" s="3"/>
      <c r="B3827" s="6"/>
      <c r="C3827" s="6"/>
      <c r="D3827" s="6"/>
      <c r="E3827" s="6"/>
      <c r="F3827" s="6"/>
      <c r="G3827" s="2"/>
    </row>
    <row r="3828" spans="1:7" x14ac:dyDescent="0.2">
      <c r="A3828" s="3"/>
      <c r="B3828" s="6"/>
      <c r="C3828" s="6"/>
      <c r="D3828" s="6"/>
      <c r="E3828" s="6"/>
      <c r="F3828" s="6"/>
      <c r="G3828" s="2"/>
    </row>
    <row r="3829" spans="1:7" x14ac:dyDescent="0.2">
      <c r="A3829" s="3"/>
      <c r="B3829" s="6"/>
      <c r="C3829" s="6"/>
      <c r="D3829" s="6"/>
      <c r="E3829" s="6"/>
      <c r="F3829" s="6"/>
      <c r="G3829" s="2"/>
    </row>
    <row r="3830" spans="1:7" x14ac:dyDescent="0.2">
      <c r="A3830" s="3"/>
      <c r="B3830" s="6"/>
      <c r="C3830" s="6"/>
      <c r="D3830" s="6"/>
      <c r="E3830" s="6"/>
      <c r="F3830" s="6"/>
      <c r="G3830" s="2"/>
    </row>
    <row r="3831" spans="1:7" x14ac:dyDescent="0.2">
      <c r="A3831" s="3"/>
      <c r="B3831" s="6"/>
      <c r="C3831" s="6"/>
      <c r="D3831" s="6"/>
      <c r="E3831" s="6"/>
      <c r="F3831" s="6"/>
      <c r="G3831" s="2"/>
    </row>
    <row r="3832" spans="1:7" x14ac:dyDescent="0.2">
      <c r="A3832" s="3"/>
      <c r="B3832" s="6"/>
      <c r="C3832" s="6"/>
      <c r="D3832" s="6"/>
      <c r="E3832" s="6"/>
      <c r="F3832" s="6"/>
      <c r="G3832" s="2"/>
    </row>
    <row r="3833" spans="1:7" x14ac:dyDescent="0.2">
      <c r="A3833" s="3"/>
      <c r="B3833" s="6"/>
      <c r="C3833" s="6"/>
      <c r="D3833" s="6"/>
      <c r="E3833" s="6"/>
      <c r="F3833" s="6"/>
      <c r="G3833" s="2"/>
    </row>
    <row r="3834" spans="1:7" x14ac:dyDescent="0.2">
      <c r="A3834" s="3"/>
      <c r="B3834" s="6"/>
      <c r="C3834" s="6"/>
      <c r="D3834" s="6"/>
      <c r="E3834" s="6"/>
      <c r="F3834" s="6"/>
      <c r="G3834" s="2"/>
    </row>
    <row r="3835" spans="1:7" x14ac:dyDescent="0.2">
      <c r="A3835" s="3"/>
      <c r="B3835" s="6"/>
      <c r="C3835" s="6"/>
      <c r="D3835" s="6"/>
      <c r="E3835" s="6"/>
      <c r="F3835" s="6"/>
      <c r="G3835" s="2"/>
    </row>
    <row r="3836" spans="1:7" x14ac:dyDescent="0.2">
      <c r="A3836" s="3"/>
      <c r="B3836" s="6"/>
      <c r="C3836" s="6"/>
      <c r="D3836" s="6"/>
      <c r="E3836" s="6"/>
      <c r="F3836" s="6"/>
      <c r="G3836" s="2"/>
    </row>
    <row r="3837" spans="1:7" x14ac:dyDescent="0.2">
      <c r="A3837" s="3"/>
      <c r="B3837" s="6"/>
      <c r="C3837" s="6"/>
      <c r="D3837" s="6"/>
      <c r="E3837" s="6"/>
      <c r="F3837" s="6"/>
      <c r="G3837" s="2"/>
    </row>
    <row r="3838" spans="1:7" x14ac:dyDescent="0.2">
      <c r="A3838" s="3"/>
      <c r="B3838" s="6"/>
      <c r="C3838" s="6"/>
      <c r="D3838" s="6"/>
      <c r="E3838" s="6"/>
      <c r="F3838" s="6"/>
      <c r="G3838" s="2"/>
    </row>
    <row r="3839" spans="1:7" x14ac:dyDescent="0.2">
      <c r="A3839" s="3"/>
      <c r="B3839" s="6"/>
      <c r="C3839" s="6"/>
      <c r="D3839" s="6"/>
      <c r="E3839" s="6"/>
      <c r="F3839" s="6"/>
      <c r="G3839" s="2"/>
    </row>
    <row r="3840" spans="1:7" x14ac:dyDescent="0.2">
      <c r="A3840" s="3"/>
      <c r="B3840" s="6"/>
      <c r="C3840" s="6"/>
      <c r="D3840" s="6"/>
      <c r="E3840" s="6"/>
      <c r="F3840" s="6"/>
      <c r="G3840" s="2"/>
    </row>
    <row r="3841" spans="1:7" x14ac:dyDescent="0.2">
      <c r="A3841" s="3"/>
      <c r="B3841" s="6"/>
      <c r="C3841" s="6"/>
      <c r="D3841" s="6"/>
      <c r="E3841" s="6"/>
      <c r="F3841" s="6"/>
      <c r="G3841" s="2"/>
    </row>
    <row r="3842" spans="1:7" x14ac:dyDescent="0.2">
      <c r="A3842" s="3"/>
      <c r="B3842" s="6"/>
      <c r="C3842" s="6"/>
      <c r="D3842" s="6"/>
      <c r="E3842" s="6"/>
      <c r="F3842" s="6"/>
      <c r="G3842" s="2"/>
    </row>
    <row r="3843" spans="1:7" x14ac:dyDescent="0.2">
      <c r="A3843" s="3"/>
      <c r="B3843" s="6"/>
      <c r="C3843" s="6"/>
      <c r="D3843" s="6"/>
      <c r="E3843" s="6"/>
      <c r="F3843" s="6"/>
      <c r="G3843" s="2"/>
    </row>
    <row r="3844" spans="1:7" x14ac:dyDescent="0.2">
      <c r="A3844" s="3"/>
      <c r="B3844" s="6"/>
      <c r="C3844" s="6"/>
      <c r="D3844" s="6"/>
      <c r="E3844" s="6"/>
      <c r="F3844" s="6"/>
      <c r="G3844" s="2"/>
    </row>
    <row r="3845" spans="1:7" x14ac:dyDescent="0.2">
      <c r="A3845" s="3"/>
      <c r="B3845" s="6"/>
      <c r="C3845" s="6"/>
      <c r="D3845" s="6"/>
      <c r="E3845" s="6"/>
      <c r="F3845" s="6"/>
      <c r="G3845" s="2"/>
    </row>
    <row r="3846" spans="1:7" x14ac:dyDescent="0.2">
      <c r="A3846" s="3"/>
      <c r="B3846" s="6"/>
      <c r="C3846" s="6"/>
      <c r="D3846" s="6"/>
      <c r="E3846" s="6"/>
      <c r="F3846" s="6"/>
      <c r="G3846" s="2"/>
    </row>
    <row r="3847" spans="1:7" x14ac:dyDescent="0.2">
      <c r="A3847" s="3"/>
      <c r="B3847" s="6"/>
      <c r="C3847" s="6"/>
      <c r="D3847" s="6"/>
      <c r="E3847" s="6"/>
      <c r="F3847" s="6"/>
      <c r="G3847" s="2"/>
    </row>
    <row r="3848" spans="1:7" x14ac:dyDescent="0.2">
      <c r="A3848" s="3"/>
      <c r="B3848" s="6"/>
      <c r="C3848" s="6"/>
      <c r="D3848" s="6"/>
      <c r="E3848" s="6"/>
      <c r="F3848" s="6"/>
      <c r="G3848" s="2"/>
    </row>
    <row r="3849" spans="1:7" x14ac:dyDescent="0.2">
      <c r="A3849" s="3"/>
      <c r="B3849" s="6"/>
      <c r="C3849" s="6"/>
      <c r="D3849" s="6"/>
      <c r="E3849" s="6"/>
      <c r="F3849" s="6"/>
      <c r="G3849" s="2"/>
    </row>
    <row r="3850" spans="1:7" x14ac:dyDescent="0.2">
      <c r="A3850" s="3"/>
      <c r="B3850" s="6"/>
      <c r="C3850" s="6"/>
      <c r="D3850" s="6"/>
      <c r="E3850" s="6"/>
      <c r="F3850" s="6"/>
      <c r="G3850" s="2"/>
    </row>
    <row r="3851" spans="1:7" x14ac:dyDescent="0.2">
      <c r="A3851" s="3"/>
      <c r="B3851" s="6"/>
      <c r="C3851" s="6"/>
      <c r="D3851" s="6"/>
      <c r="E3851" s="6"/>
      <c r="F3851" s="6"/>
      <c r="G3851" s="2"/>
    </row>
    <row r="3852" spans="1:7" x14ac:dyDescent="0.2">
      <c r="A3852" s="3"/>
      <c r="B3852" s="6"/>
      <c r="C3852" s="6"/>
      <c r="D3852" s="6"/>
      <c r="E3852" s="6"/>
      <c r="F3852" s="6"/>
      <c r="G3852" s="2"/>
    </row>
    <row r="3853" spans="1:7" x14ac:dyDescent="0.2">
      <c r="A3853" s="3"/>
      <c r="B3853" s="6"/>
      <c r="C3853" s="6"/>
      <c r="D3853" s="6"/>
      <c r="E3853" s="6"/>
      <c r="F3853" s="6"/>
      <c r="G3853" s="2"/>
    </row>
    <row r="3854" spans="1:7" x14ac:dyDescent="0.2">
      <c r="A3854" s="3"/>
      <c r="B3854" s="6"/>
      <c r="C3854" s="6"/>
      <c r="D3854" s="6"/>
      <c r="E3854" s="6"/>
      <c r="F3854" s="6"/>
      <c r="G3854" s="2"/>
    </row>
    <row r="3855" spans="1:7" x14ac:dyDescent="0.2">
      <c r="A3855" s="3"/>
      <c r="B3855" s="6"/>
      <c r="C3855" s="6"/>
      <c r="D3855" s="6"/>
      <c r="E3855" s="6"/>
      <c r="F3855" s="6"/>
      <c r="G3855" s="2"/>
    </row>
    <row r="3856" spans="1:7" x14ac:dyDescent="0.2">
      <c r="A3856" s="3"/>
      <c r="B3856" s="6"/>
      <c r="C3856" s="6"/>
      <c r="D3856" s="6"/>
      <c r="E3856" s="6"/>
      <c r="F3856" s="6"/>
      <c r="G3856" s="2"/>
    </row>
    <row r="3857" spans="1:7" x14ac:dyDescent="0.2">
      <c r="A3857" s="3"/>
      <c r="B3857" s="6"/>
      <c r="C3857" s="6"/>
      <c r="D3857" s="6"/>
      <c r="E3857" s="6"/>
      <c r="F3857" s="6"/>
      <c r="G3857" s="2"/>
    </row>
    <row r="3858" spans="1:7" x14ac:dyDescent="0.2">
      <c r="A3858" s="3"/>
      <c r="B3858" s="6"/>
      <c r="C3858" s="6"/>
      <c r="D3858" s="6"/>
      <c r="E3858" s="6"/>
      <c r="F3858" s="6"/>
      <c r="G3858" s="2"/>
    </row>
    <row r="3859" spans="1:7" x14ac:dyDescent="0.2">
      <c r="A3859" s="3"/>
      <c r="B3859" s="6"/>
      <c r="C3859" s="6"/>
      <c r="D3859" s="6"/>
      <c r="E3859" s="6"/>
      <c r="F3859" s="6"/>
      <c r="G3859" s="2"/>
    </row>
    <row r="3860" spans="1:7" x14ac:dyDescent="0.2">
      <c r="A3860" s="3"/>
      <c r="B3860" s="6"/>
      <c r="C3860" s="6"/>
      <c r="D3860" s="6"/>
      <c r="E3860" s="6"/>
      <c r="F3860" s="6"/>
      <c r="G3860" s="2"/>
    </row>
    <row r="3861" spans="1:7" x14ac:dyDescent="0.2">
      <c r="A3861" s="3"/>
      <c r="B3861" s="6"/>
      <c r="C3861" s="6"/>
      <c r="D3861" s="6"/>
      <c r="E3861" s="6"/>
      <c r="F3861" s="6"/>
      <c r="G3861" s="2"/>
    </row>
    <row r="3862" spans="1:7" x14ac:dyDescent="0.2">
      <c r="A3862" s="3"/>
      <c r="B3862" s="6"/>
      <c r="C3862" s="6"/>
      <c r="D3862" s="6"/>
      <c r="E3862" s="6"/>
      <c r="F3862" s="6"/>
      <c r="G3862" s="2"/>
    </row>
    <row r="3863" spans="1:7" x14ac:dyDescent="0.2">
      <c r="A3863" s="3"/>
      <c r="B3863" s="6"/>
      <c r="C3863" s="6"/>
      <c r="D3863" s="6"/>
      <c r="E3863" s="6"/>
      <c r="F3863" s="6"/>
      <c r="G3863" s="2"/>
    </row>
    <row r="3864" spans="1:7" x14ac:dyDescent="0.2">
      <c r="A3864" s="3"/>
      <c r="B3864" s="6"/>
      <c r="C3864" s="6"/>
      <c r="D3864" s="6"/>
      <c r="E3864" s="6"/>
      <c r="F3864" s="6"/>
      <c r="G3864" s="2"/>
    </row>
    <row r="3865" spans="1:7" x14ac:dyDescent="0.2">
      <c r="A3865" s="3"/>
      <c r="B3865" s="6"/>
      <c r="C3865" s="6"/>
      <c r="D3865" s="6"/>
      <c r="E3865" s="6"/>
      <c r="F3865" s="6"/>
      <c r="G3865" s="2"/>
    </row>
    <row r="3866" spans="1:7" x14ac:dyDescent="0.2">
      <c r="A3866" s="3"/>
      <c r="B3866" s="6"/>
      <c r="C3866" s="6"/>
      <c r="D3866" s="6"/>
      <c r="E3866" s="6"/>
      <c r="F3866" s="6"/>
      <c r="G3866" s="2"/>
    </row>
    <row r="3867" spans="1:7" x14ac:dyDescent="0.2">
      <c r="A3867" s="3"/>
      <c r="B3867" s="6"/>
      <c r="C3867" s="6"/>
      <c r="D3867" s="6"/>
      <c r="E3867" s="6"/>
      <c r="F3867" s="6"/>
      <c r="G3867" s="2"/>
    </row>
    <row r="3868" spans="1:7" x14ac:dyDescent="0.2">
      <c r="A3868" s="3"/>
      <c r="B3868" s="6"/>
      <c r="C3868" s="6"/>
      <c r="D3868" s="6"/>
      <c r="E3868" s="6"/>
      <c r="F3868" s="6"/>
      <c r="G3868" s="2"/>
    </row>
    <row r="3869" spans="1:7" x14ac:dyDescent="0.2">
      <c r="A3869" s="3"/>
      <c r="B3869" s="6"/>
      <c r="C3869" s="6"/>
      <c r="D3869" s="6"/>
      <c r="E3869" s="6"/>
      <c r="F3869" s="6"/>
      <c r="G3869" s="2"/>
    </row>
    <row r="3870" spans="1:7" x14ac:dyDescent="0.2">
      <c r="A3870" s="3"/>
      <c r="B3870" s="6"/>
      <c r="C3870" s="6"/>
      <c r="D3870" s="6"/>
      <c r="E3870" s="6"/>
      <c r="F3870" s="6"/>
      <c r="G3870" s="2"/>
    </row>
    <row r="3871" spans="1:7" x14ac:dyDescent="0.2">
      <c r="A3871" s="3"/>
      <c r="B3871" s="6"/>
      <c r="C3871" s="6"/>
      <c r="D3871" s="6"/>
      <c r="E3871" s="6"/>
      <c r="F3871" s="6"/>
      <c r="G3871" s="2"/>
    </row>
    <row r="3872" spans="1:7" x14ac:dyDescent="0.2">
      <c r="A3872" s="3"/>
      <c r="B3872" s="6"/>
      <c r="C3872" s="6"/>
      <c r="D3872" s="6"/>
      <c r="E3872" s="6"/>
      <c r="F3872" s="6"/>
      <c r="G3872" s="2"/>
    </row>
    <row r="3873" spans="1:7" x14ac:dyDescent="0.2">
      <c r="A3873" s="3"/>
      <c r="B3873" s="6"/>
      <c r="C3873" s="6"/>
      <c r="D3873" s="6"/>
      <c r="E3873" s="6"/>
      <c r="F3873" s="6"/>
      <c r="G3873" s="2"/>
    </row>
    <row r="3874" spans="1:7" x14ac:dyDescent="0.2">
      <c r="A3874" s="3"/>
      <c r="B3874" s="6"/>
      <c r="C3874" s="6"/>
      <c r="D3874" s="6"/>
      <c r="E3874" s="6"/>
      <c r="F3874" s="6"/>
      <c r="G3874" s="2"/>
    </row>
    <row r="3875" spans="1:7" x14ac:dyDescent="0.2">
      <c r="A3875" s="3"/>
      <c r="B3875" s="6"/>
      <c r="C3875" s="6"/>
      <c r="D3875" s="6"/>
      <c r="E3875" s="6"/>
      <c r="F3875" s="6"/>
      <c r="G3875" s="2"/>
    </row>
    <row r="3876" spans="1:7" x14ac:dyDescent="0.2">
      <c r="A3876" s="3"/>
      <c r="B3876" s="6"/>
      <c r="C3876" s="6"/>
      <c r="D3876" s="6"/>
      <c r="E3876" s="6"/>
      <c r="F3876" s="6"/>
      <c r="G3876" s="2"/>
    </row>
    <row r="3877" spans="1:7" x14ac:dyDescent="0.2">
      <c r="A3877" s="3"/>
      <c r="B3877" s="6"/>
      <c r="C3877" s="6"/>
      <c r="D3877" s="6"/>
      <c r="E3877" s="6"/>
      <c r="F3877" s="6"/>
      <c r="G3877" s="2"/>
    </row>
    <row r="3878" spans="1:7" x14ac:dyDescent="0.2">
      <c r="A3878" s="3"/>
      <c r="B3878" s="6"/>
      <c r="C3878" s="6"/>
      <c r="D3878" s="6"/>
      <c r="E3878" s="6"/>
      <c r="F3878" s="6"/>
      <c r="G3878" s="2"/>
    </row>
    <row r="3879" spans="1:7" x14ac:dyDescent="0.2">
      <c r="A3879" s="3"/>
      <c r="B3879" s="6"/>
      <c r="C3879" s="6"/>
      <c r="D3879" s="6"/>
      <c r="E3879" s="6"/>
      <c r="F3879" s="6"/>
      <c r="G3879" s="2"/>
    </row>
    <row r="3880" spans="1:7" x14ac:dyDescent="0.2">
      <c r="A3880" s="3"/>
      <c r="B3880" s="6"/>
      <c r="C3880" s="6"/>
      <c r="D3880" s="6"/>
      <c r="E3880" s="6"/>
      <c r="F3880" s="6"/>
      <c r="G3880" s="2"/>
    </row>
    <row r="3881" spans="1:7" x14ac:dyDescent="0.2">
      <c r="A3881" s="3"/>
      <c r="B3881" s="6"/>
      <c r="C3881" s="6"/>
      <c r="D3881" s="6"/>
      <c r="E3881" s="6"/>
      <c r="F3881" s="6"/>
      <c r="G3881" s="2"/>
    </row>
    <row r="3882" spans="1:7" x14ac:dyDescent="0.2">
      <c r="A3882" s="3"/>
      <c r="B3882" s="6"/>
      <c r="C3882" s="6"/>
      <c r="D3882" s="6"/>
      <c r="E3882" s="6"/>
      <c r="F3882" s="6"/>
      <c r="G3882" s="2"/>
    </row>
    <row r="3883" spans="1:7" x14ac:dyDescent="0.2">
      <c r="A3883" s="3"/>
      <c r="B3883" s="6"/>
      <c r="C3883" s="6"/>
      <c r="D3883" s="6"/>
      <c r="E3883" s="6"/>
      <c r="F3883" s="6"/>
      <c r="G3883" s="2"/>
    </row>
    <row r="3884" spans="1:7" x14ac:dyDescent="0.2">
      <c r="A3884" s="3"/>
      <c r="B3884" s="6"/>
      <c r="C3884" s="6"/>
      <c r="D3884" s="6"/>
      <c r="E3884" s="6"/>
      <c r="F3884" s="6"/>
      <c r="G3884" s="2"/>
    </row>
    <row r="3885" spans="1:7" x14ac:dyDescent="0.2">
      <c r="A3885" s="3"/>
      <c r="B3885" s="6"/>
      <c r="C3885" s="6"/>
      <c r="D3885" s="6"/>
      <c r="E3885" s="6"/>
      <c r="F3885" s="6"/>
      <c r="G3885" s="2"/>
    </row>
    <row r="3886" spans="1:7" x14ac:dyDescent="0.2">
      <c r="A3886" s="3"/>
      <c r="B3886" s="6"/>
      <c r="C3886" s="6"/>
      <c r="D3886" s="6"/>
      <c r="E3886" s="6"/>
      <c r="F3886" s="6"/>
      <c r="G3886" s="2"/>
    </row>
    <row r="3887" spans="1:7" x14ac:dyDescent="0.2">
      <c r="A3887" s="3"/>
      <c r="B3887" s="6"/>
      <c r="C3887" s="6"/>
      <c r="D3887" s="6"/>
      <c r="E3887" s="6"/>
      <c r="F3887" s="6"/>
      <c r="G3887" s="2"/>
    </row>
    <row r="3888" spans="1:7" x14ac:dyDescent="0.2">
      <c r="A3888" s="3"/>
      <c r="B3888" s="6"/>
      <c r="C3888" s="6"/>
      <c r="D3888" s="6"/>
      <c r="E3888" s="6"/>
      <c r="F3888" s="6"/>
      <c r="G3888" s="2"/>
    </row>
    <row r="3889" spans="1:7" x14ac:dyDescent="0.2">
      <c r="A3889" s="3"/>
      <c r="B3889" s="6"/>
      <c r="C3889" s="6"/>
      <c r="D3889" s="6"/>
      <c r="E3889" s="6"/>
      <c r="F3889" s="6"/>
      <c r="G3889" s="2"/>
    </row>
    <row r="3890" spans="1:7" x14ac:dyDescent="0.2">
      <c r="A3890" s="3"/>
      <c r="B3890" s="6"/>
      <c r="C3890" s="6"/>
      <c r="D3890" s="6"/>
      <c r="E3890" s="6"/>
      <c r="F3890" s="6"/>
      <c r="G3890" s="2"/>
    </row>
    <row r="3891" spans="1:7" x14ac:dyDescent="0.2">
      <c r="A3891" s="3"/>
      <c r="B3891" s="6"/>
      <c r="C3891" s="6"/>
      <c r="D3891" s="6"/>
      <c r="E3891" s="6"/>
      <c r="F3891" s="6"/>
      <c r="G3891" s="2"/>
    </row>
    <row r="3892" spans="1:7" x14ac:dyDescent="0.2">
      <c r="A3892" s="3"/>
      <c r="B3892" s="6"/>
      <c r="C3892" s="6"/>
      <c r="D3892" s="6"/>
      <c r="E3892" s="6"/>
      <c r="F3892" s="6"/>
      <c r="G3892" s="2"/>
    </row>
    <row r="3893" spans="1:7" x14ac:dyDescent="0.2">
      <c r="A3893" s="3"/>
      <c r="B3893" s="6"/>
      <c r="C3893" s="6"/>
      <c r="D3893" s="6"/>
      <c r="E3893" s="6"/>
      <c r="F3893" s="6"/>
      <c r="G3893" s="2"/>
    </row>
    <row r="3894" spans="1:7" x14ac:dyDescent="0.2">
      <c r="A3894" s="3"/>
      <c r="B3894" s="6"/>
      <c r="C3894" s="6"/>
      <c r="D3894" s="6"/>
      <c r="E3894" s="6"/>
      <c r="F3894" s="6"/>
      <c r="G3894" s="2"/>
    </row>
    <row r="3895" spans="1:7" x14ac:dyDescent="0.2">
      <c r="A3895" s="3"/>
      <c r="B3895" s="6"/>
      <c r="C3895" s="6"/>
      <c r="D3895" s="6"/>
      <c r="E3895" s="6"/>
      <c r="F3895" s="6"/>
      <c r="G3895" s="2"/>
    </row>
    <row r="3896" spans="1:7" x14ac:dyDescent="0.2">
      <c r="A3896" s="3"/>
      <c r="B3896" s="6"/>
      <c r="C3896" s="6"/>
      <c r="D3896" s="6"/>
      <c r="E3896" s="6"/>
      <c r="F3896" s="6"/>
      <c r="G3896" s="2"/>
    </row>
    <row r="3897" spans="1:7" x14ac:dyDescent="0.2">
      <c r="A3897" s="3"/>
      <c r="B3897" s="6"/>
      <c r="C3897" s="6"/>
      <c r="D3897" s="6"/>
      <c r="E3897" s="6"/>
      <c r="F3897" s="6"/>
      <c r="G3897" s="2"/>
    </row>
    <row r="3898" spans="1:7" x14ac:dyDescent="0.2">
      <c r="A3898" s="3"/>
      <c r="B3898" s="6"/>
      <c r="C3898" s="6"/>
      <c r="D3898" s="6"/>
      <c r="E3898" s="6"/>
      <c r="F3898" s="6"/>
      <c r="G3898" s="2"/>
    </row>
    <row r="3899" spans="1:7" x14ac:dyDescent="0.2">
      <c r="A3899" s="3"/>
      <c r="B3899" s="6"/>
      <c r="C3899" s="6"/>
      <c r="D3899" s="6"/>
      <c r="E3899" s="6"/>
      <c r="F3899" s="6"/>
      <c r="G3899" s="2"/>
    </row>
    <row r="3900" spans="1:7" x14ac:dyDescent="0.2">
      <c r="A3900" s="3"/>
      <c r="B3900" s="6"/>
      <c r="C3900" s="6"/>
      <c r="D3900" s="6"/>
      <c r="E3900" s="6"/>
      <c r="F3900" s="6"/>
      <c r="G3900" s="2"/>
    </row>
    <row r="3901" spans="1:7" x14ac:dyDescent="0.2">
      <c r="A3901" s="3"/>
      <c r="B3901" s="6"/>
      <c r="C3901" s="6"/>
      <c r="D3901" s="6"/>
      <c r="E3901" s="6"/>
      <c r="F3901" s="6"/>
      <c r="G3901" s="2"/>
    </row>
    <row r="3902" spans="1:7" x14ac:dyDescent="0.2">
      <c r="A3902" s="3"/>
      <c r="B3902" s="6"/>
      <c r="C3902" s="6"/>
      <c r="D3902" s="6"/>
      <c r="E3902" s="6"/>
      <c r="F3902" s="6"/>
      <c r="G3902" s="2"/>
    </row>
    <row r="3903" spans="1:7" x14ac:dyDescent="0.2">
      <c r="A3903" s="3"/>
      <c r="B3903" s="6"/>
      <c r="C3903" s="6"/>
      <c r="D3903" s="6"/>
      <c r="E3903" s="6"/>
      <c r="F3903" s="6"/>
      <c r="G3903" s="2"/>
    </row>
    <row r="3904" spans="1:7" x14ac:dyDescent="0.2">
      <c r="A3904" s="3"/>
      <c r="B3904" s="6"/>
      <c r="C3904" s="6"/>
      <c r="D3904" s="6"/>
      <c r="E3904" s="6"/>
      <c r="F3904" s="6"/>
      <c r="G3904" s="2"/>
    </row>
    <row r="3905" spans="1:7" x14ac:dyDescent="0.2">
      <c r="A3905" s="3"/>
      <c r="B3905" s="6"/>
      <c r="C3905" s="6"/>
      <c r="D3905" s="6"/>
      <c r="E3905" s="6"/>
      <c r="F3905" s="6"/>
      <c r="G3905" s="2"/>
    </row>
    <row r="3906" spans="1:7" x14ac:dyDescent="0.2">
      <c r="A3906" s="3"/>
      <c r="B3906" s="6"/>
      <c r="C3906" s="6"/>
      <c r="D3906" s="6"/>
      <c r="E3906" s="6"/>
      <c r="F3906" s="6"/>
      <c r="G3906" s="2"/>
    </row>
    <row r="3907" spans="1:7" x14ac:dyDescent="0.2">
      <c r="A3907" s="3"/>
      <c r="B3907" s="6"/>
      <c r="C3907" s="6"/>
      <c r="D3907" s="6"/>
      <c r="E3907" s="6"/>
      <c r="F3907" s="6"/>
      <c r="G3907" s="2"/>
    </row>
    <row r="3908" spans="1:7" x14ac:dyDescent="0.2">
      <c r="A3908" s="3"/>
      <c r="B3908" s="6"/>
      <c r="C3908" s="6"/>
      <c r="D3908" s="6"/>
      <c r="E3908" s="6"/>
      <c r="F3908" s="6"/>
      <c r="G3908" s="2"/>
    </row>
    <row r="3909" spans="1:7" x14ac:dyDescent="0.2">
      <c r="A3909" s="3"/>
      <c r="B3909" s="6"/>
      <c r="C3909" s="6"/>
      <c r="D3909" s="6"/>
      <c r="E3909" s="6"/>
      <c r="F3909" s="6"/>
      <c r="G3909" s="2"/>
    </row>
    <row r="3910" spans="1:7" x14ac:dyDescent="0.2">
      <c r="A3910" s="3"/>
      <c r="B3910" s="6"/>
      <c r="C3910" s="6"/>
      <c r="D3910" s="6"/>
      <c r="E3910" s="6"/>
      <c r="F3910" s="6"/>
      <c r="G3910" s="2"/>
    </row>
    <row r="3911" spans="1:7" x14ac:dyDescent="0.2">
      <c r="A3911" s="3"/>
      <c r="B3911" s="6"/>
      <c r="C3911" s="6"/>
      <c r="D3911" s="6"/>
      <c r="E3911" s="6"/>
      <c r="F3911" s="6"/>
      <c r="G3911" s="2"/>
    </row>
    <row r="3912" spans="1:7" x14ac:dyDescent="0.2">
      <c r="A3912" s="3"/>
      <c r="B3912" s="6"/>
      <c r="C3912" s="6"/>
      <c r="D3912" s="6"/>
      <c r="E3912" s="6"/>
      <c r="F3912" s="6"/>
      <c r="G3912" s="2"/>
    </row>
    <row r="3913" spans="1:7" x14ac:dyDescent="0.2">
      <c r="A3913" s="3"/>
      <c r="B3913" s="6"/>
      <c r="C3913" s="6"/>
      <c r="D3913" s="6"/>
      <c r="E3913" s="6"/>
      <c r="F3913" s="6"/>
      <c r="G3913" s="2"/>
    </row>
    <row r="3914" spans="1:7" x14ac:dyDescent="0.2">
      <c r="A3914" s="3"/>
      <c r="B3914" s="6"/>
      <c r="C3914" s="6"/>
      <c r="D3914" s="6"/>
      <c r="E3914" s="6"/>
      <c r="F3914" s="6"/>
      <c r="G3914" s="2"/>
    </row>
    <row r="3915" spans="1:7" x14ac:dyDescent="0.2">
      <c r="A3915" s="3"/>
      <c r="B3915" s="6"/>
      <c r="C3915" s="6"/>
      <c r="D3915" s="6"/>
      <c r="E3915" s="6"/>
      <c r="F3915" s="6"/>
      <c r="G3915" s="2"/>
    </row>
    <row r="3916" spans="1:7" x14ac:dyDescent="0.2">
      <c r="A3916" s="3"/>
      <c r="B3916" s="6"/>
      <c r="C3916" s="6"/>
      <c r="D3916" s="6"/>
      <c r="E3916" s="6"/>
      <c r="F3916" s="6"/>
      <c r="G3916" s="2"/>
    </row>
    <row r="3917" spans="1:7" x14ac:dyDescent="0.2">
      <c r="A3917" s="3"/>
      <c r="B3917" s="6"/>
      <c r="C3917" s="6"/>
      <c r="D3917" s="6"/>
      <c r="E3917" s="6"/>
      <c r="F3917" s="6"/>
      <c r="G3917" s="2"/>
    </row>
    <row r="3918" spans="1:7" x14ac:dyDescent="0.2">
      <c r="A3918" s="3"/>
      <c r="B3918" s="6"/>
      <c r="C3918" s="6"/>
      <c r="D3918" s="6"/>
      <c r="E3918" s="6"/>
      <c r="F3918" s="6"/>
      <c r="G3918" s="2"/>
    </row>
    <row r="3919" spans="1:7" x14ac:dyDescent="0.2">
      <c r="A3919" s="3"/>
      <c r="B3919" s="6"/>
      <c r="C3919" s="6"/>
      <c r="D3919" s="6"/>
      <c r="E3919" s="6"/>
      <c r="F3919" s="6"/>
      <c r="G3919" s="2"/>
    </row>
    <row r="3920" spans="1:7" x14ac:dyDescent="0.2">
      <c r="A3920" s="3"/>
      <c r="B3920" s="6"/>
      <c r="C3920" s="6"/>
      <c r="D3920" s="6"/>
      <c r="E3920" s="6"/>
      <c r="F3920" s="6"/>
      <c r="G3920" s="2"/>
    </row>
    <row r="3921" spans="1:7" x14ac:dyDescent="0.2">
      <c r="A3921" s="3"/>
      <c r="B3921" s="6"/>
      <c r="C3921" s="6"/>
      <c r="D3921" s="6"/>
      <c r="E3921" s="6"/>
      <c r="F3921" s="6"/>
      <c r="G3921" s="2"/>
    </row>
    <row r="3922" spans="1:7" x14ac:dyDescent="0.2">
      <c r="A3922" s="3"/>
      <c r="B3922" s="6"/>
      <c r="C3922" s="6"/>
      <c r="D3922" s="6"/>
      <c r="E3922" s="6"/>
      <c r="F3922" s="6"/>
      <c r="G3922" s="2"/>
    </row>
    <row r="3923" spans="1:7" x14ac:dyDescent="0.2">
      <c r="A3923" s="3"/>
      <c r="B3923" s="6"/>
      <c r="C3923" s="6"/>
      <c r="D3923" s="6"/>
      <c r="E3923" s="6"/>
      <c r="F3923" s="6"/>
      <c r="G3923" s="2"/>
    </row>
    <row r="3924" spans="1:7" x14ac:dyDescent="0.2">
      <c r="A3924" s="3"/>
      <c r="B3924" s="6"/>
      <c r="C3924" s="6"/>
      <c r="D3924" s="6"/>
      <c r="E3924" s="6"/>
      <c r="F3924" s="6"/>
      <c r="G3924" s="2"/>
    </row>
    <row r="3925" spans="1:7" x14ac:dyDescent="0.2">
      <c r="A3925" s="3"/>
      <c r="B3925" s="6"/>
      <c r="C3925" s="6"/>
      <c r="D3925" s="6"/>
      <c r="E3925" s="6"/>
      <c r="F3925" s="6"/>
      <c r="G3925" s="2"/>
    </row>
    <row r="3926" spans="1:7" x14ac:dyDescent="0.2">
      <c r="A3926" s="3"/>
      <c r="B3926" s="6"/>
      <c r="C3926" s="6"/>
      <c r="D3926" s="6"/>
      <c r="E3926" s="6"/>
      <c r="F3926" s="6"/>
      <c r="G3926" s="2"/>
    </row>
    <row r="3927" spans="1:7" x14ac:dyDescent="0.2">
      <c r="A3927" s="3"/>
      <c r="B3927" s="6"/>
      <c r="C3927" s="6"/>
      <c r="D3927" s="6"/>
      <c r="E3927" s="6"/>
      <c r="F3927" s="6"/>
      <c r="G3927" s="2"/>
    </row>
    <row r="3928" spans="1:7" x14ac:dyDescent="0.2">
      <c r="A3928" s="3"/>
      <c r="B3928" s="6"/>
      <c r="C3928" s="6"/>
      <c r="D3928" s="6"/>
      <c r="E3928" s="6"/>
      <c r="F3928" s="6"/>
      <c r="G3928" s="2"/>
    </row>
    <row r="3929" spans="1:7" x14ac:dyDescent="0.2">
      <c r="A3929" s="3"/>
      <c r="B3929" s="6"/>
      <c r="C3929" s="6"/>
      <c r="D3929" s="6"/>
      <c r="E3929" s="6"/>
      <c r="F3929" s="6"/>
      <c r="G3929" s="2"/>
    </row>
    <row r="3930" spans="1:7" x14ac:dyDescent="0.2">
      <c r="A3930" s="3"/>
      <c r="B3930" s="6"/>
      <c r="C3930" s="6"/>
      <c r="D3930" s="6"/>
      <c r="E3930" s="6"/>
      <c r="F3930" s="6"/>
      <c r="G3930" s="2"/>
    </row>
    <row r="3931" spans="1:7" x14ac:dyDescent="0.2">
      <c r="A3931" s="3"/>
      <c r="B3931" s="6"/>
      <c r="C3931" s="6"/>
      <c r="D3931" s="6"/>
      <c r="E3931" s="6"/>
      <c r="F3931" s="6"/>
      <c r="G3931" s="2"/>
    </row>
    <row r="3932" spans="1:7" x14ac:dyDescent="0.2">
      <c r="A3932" s="3"/>
      <c r="B3932" s="6"/>
      <c r="C3932" s="6"/>
      <c r="D3932" s="6"/>
      <c r="E3932" s="6"/>
      <c r="F3932" s="6"/>
      <c r="G3932" s="2"/>
    </row>
    <row r="3933" spans="1:7" x14ac:dyDescent="0.2">
      <c r="A3933" s="3"/>
      <c r="B3933" s="6"/>
      <c r="C3933" s="6"/>
      <c r="D3933" s="6"/>
      <c r="E3933" s="6"/>
      <c r="F3933" s="6"/>
      <c r="G3933" s="2"/>
    </row>
    <row r="3934" spans="1:7" x14ac:dyDescent="0.2">
      <c r="A3934" s="3"/>
      <c r="B3934" s="6"/>
      <c r="C3934" s="6"/>
      <c r="D3934" s="6"/>
      <c r="E3934" s="6"/>
      <c r="F3934" s="6"/>
      <c r="G3934" s="2"/>
    </row>
    <row r="3935" spans="1:7" x14ac:dyDescent="0.2">
      <c r="A3935" s="3"/>
      <c r="B3935" s="6"/>
      <c r="C3935" s="6"/>
      <c r="D3935" s="6"/>
      <c r="E3935" s="6"/>
      <c r="F3935" s="6"/>
      <c r="G3935" s="2"/>
    </row>
    <row r="3936" spans="1:7" x14ac:dyDescent="0.2">
      <c r="A3936" s="3"/>
      <c r="B3936" s="6"/>
      <c r="C3936" s="6"/>
      <c r="D3936" s="6"/>
      <c r="E3936" s="6"/>
      <c r="F3936" s="6"/>
      <c r="G3936" s="2"/>
    </row>
    <row r="3937" spans="1:7" x14ac:dyDescent="0.2">
      <c r="A3937" s="3"/>
      <c r="B3937" s="6"/>
      <c r="C3937" s="6"/>
      <c r="D3937" s="6"/>
      <c r="E3937" s="6"/>
      <c r="F3937" s="6"/>
      <c r="G3937" s="2"/>
    </row>
    <row r="3938" spans="1:7" x14ac:dyDescent="0.2">
      <c r="A3938" s="3"/>
      <c r="B3938" s="6"/>
      <c r="C3938" s="6"/>
      <c r="D3938" s="6"/>
      <c r="E3938" s="6"/>
      <c r="F3938" s="6"/>
      <c r="G3938" s="2"/>
    </row>
    <row r="3939" spans="1:7" x14ac:dyDescent="0.2">
      <c r="A3939" s="3"/>
      <c r="B3939" s="6"/>
      <c r="C3939" s="6"/>
      <c r="D3939" s="6"/>
      <c r="E3939" s="6"/>
      <c r="F3939" s="6"/>
      <c r="G3939" s="2"/>
    </row>
    <row r="3940" spans="1:7" x14ac:dyDescent="0.2">
      <c r="A3940" s="3"/>
      <c r="B3940" s="6"/>
      <c r="C3940" s="6"/>
      <c r="D3940" s="6"/>
      <c r="E3940" s="6"/>
      <c r="F3940" s="6"/>
      <c r="G3940" s="2"/>
    </row>
    <row r="3941" spans="1:7" x14ac:dyDescent="0.2">
      <c r="A3941" s="3"/>
      <c r="B3941" s="6"/>
      <c r="C3941" s="6"/>
      <c r="D3941" s="6"/>
      <c r="E3941" s="6"/>
      <c r="F3941" s="6"/>
      <c r="G3941" s="2"/>
    </row>
    <row r="3942" spans="1:7" x14ac:dyDescent="0.2">
      <c r="A3942" s="3"/>
      <c r="B3942" s="6"/>
      <c r="C3942" s="6"/>
      <c r="D3942" s="6"/>
      <c r="E3942" s="6"/>
      <c r="F3942" s="6"/>
      <c r="G3942" s="2"/>
    </row>
    <row r="3943" spans="1:7" x14ac:dyDescent="0.2">
      <c r="A3943" s="3"/>
      <c r="B3943" s="6"/>
      <c r="C3943" s="6"/>
      <c r="D3943" s="6"/>
      <c r="E3943" s="6"/>
      <c r="F3943" s="6"/>
      <c r="G3943" s="2"/>
    </row>
    <row r="3944" spans="1:7" x14ac:dyDescent="0.2">
      <c r="A3944" s="3"/>
      <c r="B3944" s="6"/>
      <c r="C3944" s="6"/>
      <c r="D3944" s="6"/>
      <c r="E3944" s="6"/>
      <c r="F3944" s="6"/>
      <c r="G3944" s="2"/>
    </row>
    <row r="3945" spans="1:7" x14ac:dyDescent="0.2">
      <c r="A3945" s="3"/>
      <c r="B3945" s="6"/>
      <c r="C3945" s="6"/>
      <c r="D3945" s="6"/>
      <c r="E3945" s="6"/>
      <c r="F3945" s="6"/>
      <c r="G3945" s="2"/>
    </row>
    <row r="3946" spans="1:7" x14ac:dyDescent="0.2">
      <c r="A3946" s="3"/>
      <c r="B3946" s="6"/>
      <c r="C3946" s="6"/>
      <c r="D3946" s="6"/>
      <c r="E3946" s="6"/>
      <c r="F3946" s="6"/>
      <c r="G3946" s="2"/>
    </row>
    <row r="3947" spans="1:7" x14ac:dyDescent="0.2">
      <c r="A3947" s="3"/>
      <c r="B3947" s="6"/>
      <c r="C3947" s="6"/>
      <c r="D3947" s="6"/>
      <c r="E3947" s="6"/>
      <c r="F3947" s="6"/>
      <c r="G3947" s="2"/>
    </row>
    <row r="3948" spans="1:7" x14ac:dyDescent="0.2">
      <c r="A3948" s="3"/>
      <c r="B3948" s="6"/>
      <c r="C3948" s="6"/>
      <c r="D3948" s="6"/>
      <c r="E3948" s="6"/>
      <c r="F3948" s="6"/>
      <c r="G3948" s="2"/>
    </row>
    <row r="3949" spans="1:7" x14ac:dyDescent="0.2">
      <c r="A3949" s="3"/>
      <c r="B3949" s="6"/>
      <c r="C3949" s="6"/>
      <c r="D3949" s="6"/>
      <c r="E3949" s="6"/>
      <c r="F3949" s="6"/>
      <c r="G3949" s="2"/>
    </row>
    <row r="3950" spans="1:7" x14ac:dyDescent="0.2">
      <c r="A3950" s="3"/>
      <c r="B3950" s="6"/>
      <c r="C3950" s="6"/>
      <c r="D3950" s="6"/>
      <c r="E3950" s="6"/>
      <c r="F3950" s="6"/>
      <c r="G3950" s="2"/>
    </row>
    <row r="3951" spans="1:7" x14ac:dyDescent="0.2">
      <c r="A3951" s="3"/>
      <c r="B3951" s="6"/>
      <c r="C3951" s="6"/>
      <c r="D3951" s="6"/>
      <c r="E3951" s="6"/>
      <c r="F3951" s="6"/>
      <c r="G3951" s="2"/>
    </row>
    <row r="3952" spans="1:7" x14ac:dyDescent="0.2">
      <c r="A3952" s="3"/>
      <c r="B3952" s="6"/>
      <c r="C3952" s="6"/>
      <c r="D3952" s="6"/>
      <c r="E3952" s="6"/>
      <c r="F3952" s="6"/>
      <c r="G3952" s="2"/>
    </row>
    <row r="3953" spans="1:7" x14ac:dyDescent="0.2">
      <c r="A3953" s="3"/>
      <c r="B3953" s="6"/>
      <c r="C3953" s="6"/>
      <c r="D3953" s="6"/>
      <c r="E3953" s="6"/>
      <c r="F3953" s="6"/>
      <c r="G3953" s="2"/>
    </row>
    <row r="3954" spans="1:7" x14ac:dyDescent="0.2">
      <c r="A3954" s="3"/>
      <c r="B3954" s="6"/>
      <c r="C3954" s="6"/>
      <c r="D3954" s="6"/>
      <c r="E3954" s="6"/>
      <c r="F3954" s="6"/>
      <c r="G3954" s="2"/>
    </row>
    <row r="3955" spans="1:7" x14ac:dyDescent="0.2">
      <c r="A3955" s="3"/>
      <c r="B3955" s="6"/>
      <c r="C3955" s="6"/>
      <c r="D3955" s="6"/>
      <c r="E3955" s="6"/>
      <c r="F3955" s="6"/>
      <c r="G3955" s="2"/>
    </row>
    <row r="3956" spans="1:7" x14ac:dyDescent="0.2">
      <c r="A3956" s="3"/>
      <c r="B3956" s="6"/>
      <c r="C3956" s="6"/>
      <c r="D3956" s="6"/>
      <c r="E3956" s="6"/>
      <c r="F3956" s="6"/>
      <c r="G3956" s="2"/>
    </row>
    <row r="3957" spans="1:7" x14ac:dyDescent="0.2">
      <c r="A3957" s="3"/>
      <c r="B3957" s="6"/>
      <c r="C3957" s="6"/>
      <c r="D3957" s="6"/>
      <c r="E3957" s="6"/>
      <c r="F3957" s="6"/>
      <c r="G3957" s="2"/>
    </row>
    <row r="3958" spans="1:7" x14ac:dyDescent="0.2">
      <c r="A3958" s="3"/>
      <c r="B3958" s="6"/>
      <c r="C3958" s="6"/>
      <c r="D3958" s="6"/>
      <c r="E3958" s="6"/>
      <c r="F3958" s="6"/>
      <c r="G3958" s="2"/>
    </row>
    <row r="3959" spans="1:7" x14ac:dyDescent="0.2">
      <c r="A3959" s="3"/>
      <c r="B3959" s="6"/>
      <c r="C3959" s="6"/>
      <c r="D3959" s="6"/>
      <c r="E3959" s="6"/>
      <c r="F3959" s="6"/>
      <c r="G3959" s="2"/>
    </row>
    <row r="3960" spans="1:7" x14ac:dyDescent="0.2">
      <c r="A3960" s="3"/>
      <c r="B3960" s="6"/>
      <c r="C3960" s="6"/>
      <c r="D3960" s="6"/>
      <c r="E3960" s="6"/>
      <c r="F3960" s="6"/>
      <c r="G3960" s="2"/>
    </row>
    <row r="3961" spans="1:7" x14ac:dyDescent="0.2">
      <c r="A3961" s="3"/>
      <c r="B3961" s="6"/>
      <c r="C3961" s="6"/>
      <c r="D3961" s="6"/>
      <c r="E3961" s="6"/>
      <c r="F3961" s="6"/>
      <c r="G3961" s="2"/>
    </row>
    <row r="3962" spans="1:7" x14ac:dyDescent="0.2">
      <c r="A3962" s="3"/>
      <c r="B3962" s="6"/>
      <c r="C3962" s="6"/>
      <c r="D3962" s="6"/>
      <c r="E3962" s="6"/>
      <c r="F3962" s="6"/>
      <c r="G3962" s="2"/>
    </row>
    <row r="3963" spans="1:7" x14ac:dyDescent="0.2">
      <c r="A3963" s="3"/>
      <c r="B3963" s="6"/>
      <c r="C3963" s="6"/>
      <c r="D3963" s="6"/>
      <c r="E3963" s="6"/>
      <c r="F3963" s="6"/>
      <c r="G3963" s="2"/>
    </row>
    <row r="3964" spans="1:7" x14ac:dyDescent="0.2">
      <c r="A3964" s="3"/>
      <c r="B3964" s="6"/>
      <c r="C3964" s="6"/>
      <c r="D3964" s="6"/>
      <c r="E3964" s="6"/>
      <c r="F3964" s="6"/>
      <c r="G3964" s="2"/>
    </row>
    <row r="3965" spans="1:7" x14ac:dyDescent="0.2">
      <c r="A3965" s="3"/>
      <c r="B3965" s="6"/>
      <c r="C3965" s="6"/>
      <c r="D3965" s="6"/>
      <c r="E3965" s="6"/>
      <c r="F3965" s="6"/>
      <c r="G3965" s="2"/>
    </row>
    <row r="3966" spans="1:7" x14ac:dyDescent="0.2">
      <c r="A3966" s="3"/>
      <c r="B3966" s="6"/>
      <c r="C3966" s="6"/>
      <c r="D3966" s="6"/>
      <c r="E3966" s="6"/>
      <c r="F3966" s="6"/>
      <c r="G3966" s="2"/>
    </row>
    <row r="3967" spans="1:7" x14ac:dyDescent="0.2">
      <c r="A3967" s="3"/>
      <c r="B3967" s="6"/>
      <c r="C3967" s="6"/>
      <c r="D3967" s="6"/>
      <c r="E3967" s="6"/>
      <c r="F3967" s="6"/>
      <c r="G3967" s="2"/>
    </row>
    <row r="3968" spans="1:7" x14ac:dyDescent="0.2">
      <c r="A3968" s="3"/>
      <c r="B3968" s="6"/>
      <c r="C3968" s="6"/>
      <c r="D3968" s="6"/>
      <c r="E3968" s="6"/>
      <c r="F3968" s="6"/>
      <c r="G3968" s="2"/>
    </row>
    <row r="3969" spans="1:7" x14ac:dyDescent="0.2">
      <c r="A3969" s="3"/>
      <c r="B3969" s="6"/>
      <c r="C3969" s="6"/>
      <c r="D3969" s="6"/>
      <c r="E3969" s="6"/>
      <c r="F3969" s="6"/>
      <c r="G3969" s="2"/>
    </row>
    <row r="3970" spans="1:7" x14ac:dyDescent="0.2">
      <c r="A3970" s="3"/>
      <c r="B3970" s="6"/>
      <c r="C3970" s="6"/>
      <c r="D3970" s="6"/>
      <c r="E3970" s="6"/>
      <c r="F3970" s="6"/>
      <c r="G3970" s="2"/>
    </row>
    <row r="3971" spans="1:7" x14ac:dyDescent="0.2">
      <c r="A3971" s="3"/>
      <c r="B3971" s="6"/>
      <c r="C3971" s="6"/>
      <c r="D3971" s="6"/>
      <c r="E3971" s="6"/>
      <c r="F3971" s="6"/>
      <c r="G3971" s="2"/>
    </row>
    <row r="3972" spans="1:7" x14ac:dyDescent="0.2">
      <c r="A3972" s="3"/>
      <c r="B3972" s="6"/>
      <c r="C3972" s="6"/>
      <c r="D3972" s="6"/>
      <c r="E3972" s="6"/>
      <c r="F3972" s="6"/>
      <c r="G3972" s="2"/>
    </row>
    <row r="3973" spans="1:7" x14ac:dyDescent="0.2">
      <c r="A3973" s="3"/>
      <c r="B3973" s="6"/>
      <c r="C3973" s="6"/>
      <c r="D3973" s="6"/>
      <c r="E3973" s="6"/>
      <c r="F3973" s="6"/>
      <c r="G3973" s="2"/>
    </row>
    <row r="3974" spans="1:7" x14ac:dyDescent="0.2">
      <c r="A3974" s="3"/>
      <c r="B3974" s="6"/>
      <c r="C3974" s="6"/>
      <c r="D3974" s="6"/>
      <c r="E3974" s="6"/>
      <c r="F3974" s="6"/>
      <c r="G3974" s="2"/>
    </row>
    <row r="3975" spans="1:7" x14ac:dyDescent="0.2">
      <c r="A3975" s="3"/>
      <c r="B3975" s="6"/>
      <c r="C3975" s="6"/>
      <c r="D3975" s="6"/>
      <c r="E3975" s="6"/>
      <c r="F3975" s="6"/>
      <c r="G3975" s="2"/>
    </row>
    <row r="3976" spans="1:7" x14ac:dyDescent="0.2">
      <c r="A3976" s="3"/>
      <c r="B3976" s="6"/>
      <c r="C3976" s="6"/>
      <c r="D3976" s="6"/>
      <c r="E3976" s="6"/>
      <c r="F3976" s="6"/>
      <c r="G3976" s="2"/>
    </row>
    <row r="3977" spans="1:7" x14ac:dyDescent="0.2">
      <c r="A3977" s="3"/>
      <c r="B3977" s="6"/>
      <c r="C3977" s="6"/>
      <c r="D3977" s="6"/>
      <c r="E3977" s="6"/>
      <c r="F3977" s="6"/>
      <c r="G3977" s="2"/>
    </row>
    <row r="3978" spans="1:7" x14ac:dyDescent="0.2">
      <c r="A3978" s="3"/>
      <c r="B3978" s="6"/>
      <c r="C3978" s="6"/>
      <c r="D3978" s="6"/>
      <c r="E3978" s="6"/>
      <c r="F3978" s="6"/>
      <c r="G3978" s="2"/>
    </row>
    <row r="3979" spans="1:7" x14ac:dyDescent="0.2">
      <c r="A3979" s="3"/>
      <c r="B3979" s="6"/>
      <c r="C3979" s="6"/>
      <c r="D3979" s="6"/>
      <c r="E3979" s="6"/>
      <c r="F3979" s="6"/>
      <c r="G3979" s="2"/>
    </row>
    <row r="3980" spans="1:7" x14ac:dyDescent="0.2">
      <c r="A3980" s="3"/>
      <c r="B3980" s="6"/>
      <c r="C3980" s="6"/>
      <c r="D3980" s="6"/>
      <c r="E3980" s="6"/>
      <c r="F3980" s="6"/>
      <c r="G3980" s="2"/>
    </row>
    <row r="3981" spans="1:7" x14ac:dyDescent="0.2">
      <c r="A3981" s="3"/>
      <c r="B3981" s="6"/>
      <c r="C3981" s="6"/>
      <c r="D3981" s="6"/>
      <c r="E3981" s="6"/>
      <c r="F3981" s="6"/>
      <c r="G3981" s="2"/>
    </row>
    <row r="3982" spans="1:7" x14ac:dyDescent="0.2">
      <c r="A3982" s="3"/>
      <c r="B3982" s="6"/>
      <c r="C3982" s="6"/>
      <c r="D3982" s="6"/>
      <c r="E3982" s="6"/>
      <c r="F3982" s="6"/>
      <c r="G3982" s="2"/>
    </row>
    <row r="3983" spans="1:7" x14ac:dyDescent="0.2">
      <c r="A3983" s="3"/>
      <c r="B3983" s="6"/>
      <c r="C3983" s="6"/>
      <c r="D3983" s="6"/>
      <c r="E3983" s="6"/>
      <c r="F3983" s="6"/>
      <c r="G3983" s="2"/>
    </row>
    <row r="3984" spans="1:7" x14ac:dyDescent="0.2">
      <c r="A3984" s="3"/>
      <c r="B3984" s="6"/>
      <c r="C3984" s="6"/>
      <c r="D3984" s="6"/>
      <c r="E3984" s="6"/>
      <c r="F3984" s="6"/>
      <c r="G3984" s="2"/>
    </row>
    <row r="3985" spans="1:7" x14ac:dyDescent="0.2">
      <c r="A3985" s="3"/>
      <c r="B3985" s="6"/>
      <c r="C3985" s="6"/>
      <c r="D3985" s="6"/>
      <c r="E3985" s="6"/>
      <c r="F3985" s="6"/>
      <c r="G3985" s="2"/>
    </row>
    <row r="3986" spans="1:7" x14ac:dyDescent="0.2">
      <c r="A3986" s="3"/>
      <c r="B3986" s="6"/>
      <c r="C3986" s="6"/>
      <c r="D3986" s="6"/>
      <c r="E3986" s="6"/>
      <c r="F3986" s="6"/>
      <c r="G3986" s="2"/>
    </row>
    <row r="3987" spans="1:7" x14ac:dyDescent="0.2">
      <c r="A3987" s="3"/>
      <c r="B3987" s="6"/>
      <c r="C3987" s="6"/>
      <c r="D3987" s="6"/>
      <c r="E3987" s="6"/>
      <c r="F3987" s="6"/>
      <c r="G3987" s="2"/>
    </row>
    <row r="3988" spans="1:7" x14ac:dyDescent="0.2">
      <c r="A3988" s="3"/>
      <c r="B3988" s="6"/>
      <c r="C3988" s="6"/>
      <c r="D3988" s="6"/>
      <c r="E3988" s="6"/>
      <c r="F3988" s="6"/>
      <c r="G3988" s="2"/>
    </row>
    <row r="3989" spans="1:7" x14ac:dyDescent="0.2">
      <c r="A3989" s="3"/>
      <c r="B3989" s="6"/>
      <c r="C3989" s="6"/>
      <c r="D3989" s="6"/>
      <c r="E3989" s="6"/>
      <c r="F3989" s="6"/>
      <c r="G3989" s="2"/>
    </row>
    <row r="3990" spans="1:7" x14ac:dyDescent="0.2">
      <c r="A3990" s="3"/>
      <c r="B3990" s="6"/>
      <c r="C3990" s="6"/>
      <c r="D3990" s="6"/>
      <c r="E3990" s="6"/>
      <c r="F3990" s="6"/>
      <c r="G3990" s="2"/>
    </row>
    <row r="3991" spans="1:7" x14ac:dyDescent="0.2">
      <c r="A3991" s="3"/>
      <c r="B3991" s="6"/>
      <c r="C3991" s="6"/>
      <c r="D3991" s="6"/>
      <c r="E3991" s="6"/>
      <c r="F3991" s="6"/>
      <c r="G3991" s="2"/>
    </row>
    <row r="3992" spans="1:7" x14ac:dyDescent="0.2">
      <c r="A3992" s="3"/>
      <c r="B3992" s="6"/>
      <c r="C3992" s="6"/>
      <c r="D3992" s="6"/>
      <c r="E3992" s="6"/>
      <c r="F3992" s="6"/>
      <c r="G3992" s="2"/>
    </row>
    <row r="3993" spans="1:7" x14ac:dyDescent="0.2">
      <c r="A3993" s="3"/>
      <c r="B3993" s="6"/>
      <c r="C3993" s="6"/>
      <c r="D3993" s="6"/>
      <c r="E3993" s="6"/>
      <c r="F3993" s="6"/>
      <c r="G3993" s="2"/>
    </row>
    <row r="3994" spans="1:7" x14ac:dyDescent="0.2">
      <c r="A3994" s="3"/>
      <c r="B3994" s="6"/>
      <c r="C3994" s="6"/>
      <c r="D3994" s="6"/>
      <c r="E3994" s="6"/>
      <c r="F3994" s="6"/>
      <c r="G3994" s="2"/>
    </row>
    <row r="3995" spans="1:7" x14ac:dyDescent="0.2">
      <c r="A3995" s="3"/>
      <c r="B3995" s="6"/>
      <c r="C3995" s="6"/>
      <c r="D3995" s="6"/>
      <c r="E3995" s="6"/>
      <c r="F3995" s="6"/>
      <c r="G3995" s="2"/>
    </row>
    <row r="3996" spans="1:7" x14ac:dyDescent="0.2">
      <c r="A3996" s="3"/>
      <c r="B3996" s="6"/>
      <c r="C3996" s="6"/>
      <c r="D3996" s="6"/>
      <c r="E3996" s="6"/>
      <c r="F3996" s="6"/>
      <c r="G3996" s="2"/>
    </row>
    <row r="3997" spans="1:7" x14ac:dyDescent="0.2">
      <c r="A3997" s="3"/>
      <c r="B3997" s="6"/>
      <c r="C3997" s="6"/>
      <c r="D3997" s="6"/>
      <c r="E3997" s="6"/>
      <c r="F3997" s="6"/>
      <c r="G3997" s="2"/>
    </row>
    <row r="3998" spans="1:7" x14ac:dyDescent="0.2">
      <c r="A3998" s="3"/>
      <c r="B3998" s="6"/>
      <c r="C3998" s="6"/>
      <c r="D3998" s="6"/>
      <c r="E3998" s="6"/>
      <c r="F3998" s="6"/>
      <c r="G3998" s="2"/>
    </row>
    <row r="3999" spans="1:7" x14ac:dyDescent="0.2">
      <c r="A3999" s="3"/>
      <c r="B3999" s="6"/>
      <c r="C3999" s="6"/>
      <c r="D3999" s="6"/>
      <c r="E3999" s="6"/>
      <c r="F3999" s="6"/>
      <c r="G3999" s="2"/>
    </row>
    <row r="4000" spans="1:7" x14ac:dyDescent="0.2">
      <c r="A4000" s="3"/>
      <c r="B4000" s="6"/>
      <c r="C4000" s="6"/>
      <c r="D4000" s="6"/>
      <c r="E4000" s="6"/>
      <c r="F4000" s="6"/>
      <c r="G4000" s="2"/>
    </row>
    <row r="4001" spans="1:7" x14ac:dyDescent="0.2">
      <c r="A4001" s="3"/>
      <c r="B4001" s="6"/>
      <c r="C4001" s="6"/>
      <c r="D4001" s="6"/>
      <c r="E4001" s="6"/>
      <c r="F4001" s="6"/>
      <c r="G4001" s="2"/>
    </row>
    <row r="4002" spans="1:7" x14ac:dyDescent="0.2">
      <c r="A4002" s="3"/>
      <c r="B4002" s="6"/>
      <c r="C4002" s="6"/>
      <c r="D4002" s="6"/>
      <c r="E4002" s="6"/>
      <c r="F4002" s="6"/>
      <c r="G4002" s="2"/>
    </row>
    <row r="4003" spans="1:7" x14ac:dyDescent="0.2">
      <c r="A4003" s="3"/>
      <c r="B4003" s="6"/>
      <c r="C4003" s="6"/>
      <c r="D4003" s="6"/>
      <c r="E4003" s="6"/>
      <c r="F4003" s="6"/>
      <c r="G4003" s="2"/>
    </row>
    <row r="4004" spans="1:7" x14ac:dyDescent="0.2">
      <c r="A4004" s="3"/>
      <c r="B4004" s="6"/>
      <c r="C4004" s="6"/>
      <c r="D4004" s="6"/>
      <c r="E4004" s="6"/>
      <c r="F4004" s="6"/>
      <c r="G4004" s="2"/>
    </row>
    <row r="4005" spans="1:7" x14ac:dyDescent="0.2">
      <c r="A4005" s="3"/>
      <c r="B4005" s="6"/>
      <c r="C4005" s="6"/>
      <c r="D4005" s="6"/>
      <c r="E4005" s="6"/>
      <c r="F4005" s="6"/>
      <c r="G4005" s="2"/>
    </row>
    <row r="4006" spans="1:7" x14ac:dyDescent="0.2">
      <c r="A4006" s="3"/>
      <c r="B4006" s="6"/>
      <c r="C4006" s="6"/>
      <c r="D4006" s="6"/>
      <c r="E4006" s="6"/>
      <c r="F4006" s="6"/>
      <c r="G4006" s="2"/>
    </row>
    <row r="4007" spans="1:7" x14ac:dyDescent="0.2">
      <c r="A4007" s="3"/>
      <c r="B4007" s="6"/>
      <c r="C4007" s="6"/>
      <c r="D4007" s="6"/>
      <c r="E4007" s="6"/>
      <c r="F4007" s="6"/>
      <c r="G4007" s="2"/>
    </row>
    <row r="4008" spans="1:7" x14ac:dyDescent="0.2">
      <c r="A4008" s="3"/>
      <c r="B4008" s="6"/>
      <c r="C4008" s="6"/>
      <c r="D4008" s="6"/>
      <c r="E4008" s="6"/>
      <c r="F4008" s="6"/>
      <c r="G4008" s="2"/>
    </row>
    <row r="4009" spans="1:7" x14ac:dyDescent="0.2">
      <c r="A4009" s="3"/>
      <c r="B4009" s="6"/>
      <c r="C4009" s="6"/>
      <c r="D4009" s="6"/>
      <c r="E4009" s="6"/>
      <c r="F4009" s="6"/>
      <c r="G4009" s="2"/>
    </row>
    <row r="4010" spans="1:7" x14ac:dyDescent="0.2">
      <c r="A4010" s="3"/>
      <c r="B4010" s="6"/>
      <c r="C4010" s="6"/>
      <c r="D4010" s="6"/>
      <c r="E4010" s="6"/>
      <c r="F4010" s="6"/>
      <c r="G4010" s="2"/>
    </row>
    <row r="4011" spans="1:7" x14ac:dyDescent="0.2">
      <c r="A4011" s="3"/>
      <c r="B4011" s="6"/>
      <c r="C4011" s="6"/>
      <c r="D4011" s="6"/>
      <c r="E4011" s="6"/>
      <c r="F4011" s="6"/>
      <c r="G4011" s="2"/>
    </row>
    <row r="4012" spans="1:7" x14ac:dyDescent="0.2">
      <c r="A4012" s="3"/>
      <c r="B4012" s="6"/>
      <c r="C4012" s="6"/>
      <c r="D4012" s="6"/>
      <c r="E4012" s="6"/>
      <c r="F4012" s="6"/>
      <c r="G4012" s="2"/>
    </row>
    <row r="4013" spans="1:7" x14ac:dyDescent="0.2">
      <c r="A4013" s="3"/>
      <c r="B4013" s="6"/>
      <c r="C4013" s="6"/>
      <c r="D4013" s="6"/>
      <c r="E4013" s="6"/>
      <c r="F4013" s="6"/>
      <c r="G4013" s="2"/>
    </row>
    <row r="4014" spans="1:7" x14ac:dyDescent="0.2">
      <c r="A4014" s="3"/>
      <c r="B4014" s="6"/>
      <c r="C4014" s="6"/>
      <c r="D4014" s="6"/>
      <c r="E4014" s="6"/>
      <c r="F4014" s="6"/>
      <c r="G4014" s="2"/>
    </row>
    <row r="4015" spans="1:7" x14ac:dyDescent="0.2">
      <c r="A4015" s="3"/>
      <c r="B4015" s="6"/>
      <c r="C4015" s="6"/>
      <c r="D4015" s="6"/>
      <c r="E4015" s="6"/>
      <c r="F4015" s="6"/>
      <c r="G4015" s="2"/>
    </row>
    <row r="4016" spans="1:7" x14ac:dyDescent="0.2">
      <c r="A4016" s="3"/>
      <c r="B4016" s="6"/>
      <c r="C4016" s="6"/>
      <c r="D4016" s="6"/>
      <c r="E4016" s="6"/>
      <c r="F4016" s="6"/>
      <c r="G4016" s="2"/>
    </row>
    <row r="4017" spans="1:7" x14ac:dyDescent="0.2">
      <c r="A4017" s="3"/>
      <c r="B4017" s="6"/>
      <c r="C4017" s="6"/>
      <c r="D4017" s="6"/>
      <c r="E4017" s="6"/>
      <c r="F4017" s="6"/>
      <c r="G4017" s="2"/>
    </row>
    <row r="4018" spans="1:7" x14ac:dyDescent="0.2">
      <c r="A4018" s="3"/>
      <c r="B4018" s="6"/>
      <c r="C4018" s="6"/>
      <c r="D4018" s="6"/>
      <c r="E4018" s="6"/>
      <c r="F4018" s="6"/>
      <c r="G4018" s="2"/>
    </row>
    <row r="4019" spans="1:7" x14ac:dyDescent="0.2">
      <c r="A4019" s="3"/>
      <c r="B4019" s="6"/>
      <c r="C4019" s="6"/>
      <c r="D4019" s="6"/>
      <c r="E4019" s="6"/>
      <c r="F4019" s="6"/>
      <c r="G4019" s="2"/>
    </row>
    <row r="4020" spans="1:7" x14ac:dyDescent="0.2">
      <c r="A4020" s="3"/>
      <c r="B4020" s="6"/>
      <c r="C4020" s="6"/>
      <c r="D4020" s="6"/>
      <c r="E4020" s="6"/>
      <c r="F4020" s="6"/>
      <c r="G4020" s="2"/>
    </row>
    <row r="4021" spans="1:7" x14ac:dyDescent="0.2">
      <c r="A4021" s="3"/>
      <c r="B4021" s="6"/>
      <c r="C4021" s="6"/>
      <c r="D4021" s="6"/>
      <c r="E4021" s="6"/>
      <c r="F4021" s="6"/>
      <c r="G4021" s="2"/>
    </row>
    <row r="4022" spans="1:7" x14ac:dyDescent="0.2">
      <c r="A4022" s="3"/>
      <c r="B4022" s="6"/>
      <c r="C4022" s="6"/>
      <c r="D4022" s="6"/>
      <c r="E4022" s="6"/>
      <c r="F4022" s="6"/>
      <c r="G4022" s="2"/>
    </row>
    <row r="4023" spans="1:7" x14ac:dyDescent="0.2">
      <c r="A4023" s="3"/>
      <c r="B4023" s="6"/>
      <c r="C4023" s="6"/>
      <c r="D4023" s="6"/>
      <c r="E4023" s="6"/>
      <c r="F4023" s="6"/>
      <c r="G4023" s="2"/>
    </row>
    <row r="4024" spans="1:7" x14ac:dyDescent="0.2">
      <c r="A4024" s="3"/>
      <c r="B4024" s="6"/>
      <c r="C4024" s="6"/>
      <c r="D4024" s="6"/>
      <c r="E4024" s="6"/>
      <c r="F4024" s="6"/>
      <c r="G4024" s="2"/>
    </row>
    <row r="4025" spans="1:7" x14ac:dyDescent="0.2">
      <c r="A4025" s="3"/>
      <c r="B4025" s="6"/>
      <c r="C4025" s="6"/>
      <c r="D4025" s="6"/>
      <c r="E4025" s="6"/>
      <c r="F4025" s="6"/>
      <c r="G4025" s="2"/>
    </row>
    <row r="4026" spans="1:7" x14ac:dyDescent="0.2">
      <c r="A4026" s="3"/>
      <c r="B4026" s="6"/>
      <c r="C4026" s="6"/>
      <c r="D4026" s="6"/>
      <c r="E4026" s="6"/>
      <c r="F4026" s="6"/>
      <c r="G4026" s="2"/>
    </row>
    <row r="4027" spans="1:7" x14ac:dyDescent="0.2">
      <c r="A4027" s="3"/>
      <c r="B4027" s="6"/>
      <c r="C4027" s="6"/>
      <c r="D4027" s="6"/>
      <c r="E4027" s="6"/>
      <c r="F4027" s="6"/>
      <c r="G4027" s="2"/>
    </row>
    <row r="4028" spans="1:7" x14ac:dyDescent="0.2">
      <c r="A4028" s="3"/>
      <c r="B4028" s="6"/>
      <c r="C4028" s="6"/>
      <c r="D4028" s="6"/>
      <c r="E4028" s="6"/>
      <c r="F4028" s="6"/>
      <c r="G4028" s="2"/>
    </row>
    <row r="4029" spans="1:7" x14ac:dyDescent="0.2">
      <c r="A4029" s="3"/>
      <c r="B4029" s="6"/>
      <c r="C4029" s="6"/>
      <c r="D4029" s="6"/>
      <c r="E4029" s="6"/>
      <c r="F4029" s="6"/>
      <c r="G4029" s="2"/>
    </row>
    <row r="4030" spans="1:7" x14ac:dyDescent="0.2">
      <c r="A4030" s="3"/>
      <c r="B4030" s="6"/>
      <c r="C4030" s="6"/>
      <c r="D4030" s="6"/>
      <c r="E4030" s="6"/>
      <c r="F4030" s="6"/>
      <c r="G4030" s="2"/>
    </row>
    <row r="4031" spans="1:7" x14ac:dyDescent="0.2">
      <c r="A4031" s="3"/>
      <c r="B4031" s="6"/>
      <c r="C4031" s="6"/>
      <c r="D4031" s="6"/>
      <c r="E4031" s="6"/>
      <c r="F4031" s="6"/>
      <c r="G4031" s="2"/>
    </row>
    <row r="4032" spans="1:7" x14ac:dyDescent="0.2">
      <c r="A4032" s="3"/>
      <c r="B4032" s="6"/>
      <c r="C4032" s="6"/>
      <c r="D4032" s="6"/>
      <c r="E4032" s="6"/>
      <c r="F4032" s="6"/>
      <c r="G4032" s="2"/>
    </row>
    <row r="4033" spans="1:7" x14ac:dyDescent="0.2">
      <c r="A4033" s="3"/>
      <c r="B4033" s="6"/>
      <c r="C4033" s="6"/>
      <c r="D4033" s="6"/>
      <c r="E4033" s="6"/>
      <c r="F4033" s="6"/>
      <c r="G4033" s="2"/>
    </row>
    <row r="4034" spans="1:7" x14ac:dyDescent="0.2">
      <c r="A4034" s="3"/>
      <c r="B4034" s="6"/>
      <c r="C4034" s="6"/>
      <c r="D4034" s="6"/>
      <c r="E4034" s="6"/>
      <c r="F4034" s="6"/>
      <c r="G4034" s="2"/>
    </row>
    <row r="4035" spans="1:7" x14ac:dyDescent="0.2">
      <c r="A4035" s="3"/>
      <c r="B4035" s="6"/>
      <c r="C4035" s="6"/>
      <c r="D4035" s="6"/>
      <c r="E4035" s="6"/>
      <c r="F4035" s="6"/>
      <c r="G4035" s="2"/>
    </row>
    <row r="4036" spans="1:7" x14ac:dyDescent="0.2">
      <c r="A4036" s="3"/>
      <c r="B4036" s="6"/>
      <c r="C4036" s="6"/>
      <c r="D4036" s="6"/>
      <c r="E4036" s="6"/>
      <c r="F4036" s="6"/>
      <c r="G4036" s="2"/>
    </row>
    <row r="4037" spans="1:7" x14ac:dyDescent="0.2">
      <c r="A4037" s="3"/>
      <c r="B4037" s="6"/>
      <c r="C4037" s="6"/>
      <c r="D4037" s="6"/>
      <c r="E4037" s="6"/>
      <c r="F4037" s="6"/>
      <c r="G4037" s="2"/>
    </row>
    <row r="4038" spans="1:7" x14ac:dyDescent="0.2">
      <c r="A4038" s="3"/>
      <c r="B4038" s="6"/>
      <c r="C4038" s="6"/>
      <c r="D4038" s="6"/>
      <c r="E4038" s="6"/>
      <c r="F4038" s="6"/>
      <c r="G4038" s="2"/>
    </row>
    <row r="4039" spans="1:7" x14ac:dyDescent="0.2">
      <c r="A4039" s="3"/>
      <c r="B4039" s="6"/>
      <c r="C4039" s="6"/>
      <c r="D4039" s="6"/>
      <c r="E4039" s="6"/>
      <c r="F4039" s="6"/>
      <c r="G4039" s="2"/>
    </row>
    <row r="4040" spans="1:7" x14ac:dyDescent="0.2">
      <c r="A4040" s="3"/>
      <c r="B4040" s="6"/>
      <c r="C4040" s="6"/>
      <c r="D4040" s="6"/>
      <c r="E4040" s="6"/>
      <c r="F4040" s="6"/>
      <c r="G4040" s="2"/>
    </row>
    <row r="4041" spans="1:7" x14ac:dyDescent="0.2">
      <c r="A4041" s="3"/>
      <c r="B4041" s="6"/>
      <c r="C4041" s="6"/>
      <c r="D4041" s="6"/>
      <c r="E4041" s="6"/>
      <c r="F4041" s="6"/>
      <c r="G4041" s="2"/>
    </row>
    <row r="4042" spans="1:7" x14ac:dyDescent="0.2">
      <c r="A4042" s="3"/>
      <c r="B4042" s="6"/>
      <c r="C4042" s="6"/>
      <c r="D4042" s="6"/>
      <c r="E4042" s="6"/>
      <c r="F4042" s="6"/>
      <c r="G4042" s="2"/>
    </row>
    <row r="4043" spans="1:7" x14ac:dyDescent="0.2">
      <c r="A4043" s="3"/>
      <c r="B4043" s="6"/>
      <c r="C4043" s="6"/>
      <c r="D4043" s="6"/>
      <c r="E4043" s="6"/>
      <c r="F4043" s="6"/>
      <c r="G4043" s="2"/>
    </row>
    <row r="4044" spans="1:7" x14ac:dyDescent="0.2">
      <c r="A4044" s="3"/>
      <c r="B4044" s="6"/>
      <c r="C4044" s="6"/>
      <c r="D4044" s="6"/>
      <c r="E4044" s="6"/>
      <c r="F4044" s="6"/>
      <c r="G4044" s="2"/>
    </row>
    <row r="4045" spans="1:7" x14ac:dyDescent="0.2">
      <c r="A4045" s="3"/>
      <c r="B4045" s="6"/>
      <c r="C4045" s="6"/>
      <c r="D4045" s="6"/>
      <c r="E4045" s="6"/>
      <c r="F4045" s="6"/>
      <c r="G4045" s="2"/>
    </row>
    <row r="4046" spans="1:7" x14ac:dyDescent="0.2">
      <c r="A4046" s="3"/>
      <c r="B4046" s="6"/>
      <c r="C4046" s="6"/>
      <c r="D4046" s="6"/>
      <c r="E4046" s="6"/>
      <c r="F4046" s="6"/>
      <c r="G4046" s="2"/>
    </row>
    <row r="4047" spans="1:7" x14ac:dyDescent="0.2">
      <c r="A4047" s="3"/>
      <c r="B4047" s="6"/>
      <c r="C4047" s="6"/>
      <c r="D4047" s="6"/>
      <c r="E4047" s="6"/>
      <c r="F4047" s="6"/>
      <c r="G4047" s="2"/>
    </row>
    <row r="4048" spans="1:7" x14ac:dyDescent="0.2">
      <c r="A4048" s="3"/>
      <c r="B4048" s="6"/>
      <c r="C4048" s="6"/>
      <c r="D4048" s="6"/>
      <c r="E4048" s="6"/>
      <c r="F4048" s="6"/>
      <c r="G4048" s="2"/>
    </row>
    <row r="4049" spans="1:7" x14ac:dyDescent="0.2">
      <c r="A4049" s="3"/>
      <c r="B4049" s="6"/>
      <c r="C4049" s="6"/>
      <c r="D4049" s="6"/>
      <c r="E4049" s="6"/>
      <c r="F4049" s="6"/>
      <c r="G4049" s="2"/>
    </row>
    <row r="4050" spans="1:7" x14ac:dyDescent="0.2">
      <c r="A4050" s="3"/>
      <c r="B4050" s="6"/>
      <c r="C4050" s="6"/>
      <c r="D4050" s="6"/>
      <c r="E4050" s="6"/>
      <c r="F4050" s="6"/>
      <c r="G4050" s="2"/>
    </row>
    <row r="4051" spans="1:7" x14ac:dyDescent="0.2">
      <c r="A4051" s="3"/>
      <c r="B4051" s="6"/>
      <c r="C4051" s="6"/>
      <c r="D4051" s="6"/>
      <c r="E4051" s="6"/>
      <c r="F4051" s="6"/>
      <c r="G4051" s="2"/>
    </row>
    <row r="4052" spans="1:7" x14ac:dyDescent="0.2">
      <c r="A4052" s="3"/>
      <c r="B4052" s="6"/>
      <c r="C4052" s="6"/>
      <c r="D4052" s="6"/>
      <c r="E4052" s="6"/>
      <c r="F4052" s="6"/>
      <c r="G4052" s="2"/>
    </row>
    <row r="4053" spans="1:7" x14ac:dyDescent="0.2">
      <c r="A4053" s="3"/>
      <c r="B4053" s="6"/>
      <c r="C4053" s="6"/>
      <c r="D4053" s="6"/>
      <c r="E4053" s="6"/>
      <c r="F4053" s="6"/>
      <c r="G4053" s="2"/>
    </row>
    <row r="4054" spans="1:7" x14ac:dyDescent="0.2">
      <c r="A4054" s="3"/>
      <c r="B4054" s="6"/>
      <c r="C4054" s="6"/>
      <c r="D4054" s="6"/>
      <c r="E4054" s="6"/>
      <c r="F4054" s="6"/>
      <c r="G4054" s="2"/>
    </row>
    <row r="4055" spans="1:7" x14ac:dyDescent="0.2">
      <c r="A4055" s="3"/>
      <c r="B4055" s="6"/>
      <c r="C4055" s="6"/>
      <c r="D4055" s="6"/>
      <c r="E4055" s="6"/>
      <c r="F4055" s="6"/>
      <c r="G4055" s="2"/>
    </row>
    <row r="4056" spans="1:7" x14ac:dyDescent="0.2">
      <c r="A4056" s="3"/>
      <c r="B4056" s="6"/>
      <c r="C4056" s="6"/>
      <c r="D4056" s="6"/>
      <c r="E4056" s="6"/>
      <c r="F4056" s="6"/>
      <c r="G4056" s="2"/>
    </row>
    <row r="4057" spans="1:7" x14ac:dyDescent="0.2">
      <c r="A4057" s="3"/>
      <c r="B4057" s="6"/>
      <c r="C4057" s="6"/>
      <c r="D4057" s="6"/>
      <c r="E4057" s="6"/>
      <c r="F4057" s="6"/>
      <c r="G4057" s="2"/>
    </row>
    <row r="4058" spans="1:7" x14ac:dyDescent="0.2">
      <c r="A4058" s="3"/>
      <c r="B4058" s="6"/>
      <c r="C4058" s="6"/>
      <c r="D4058" s="6"/>
      <c r="E4058" s="6"/>
      <c r="F4058" s="6"/>
      <c r="G4058" s="2"/>
    </row>
    <row r="4059" spans="1:7" x14ac:dyDescent="0.2">
      <c r="A4059" s="3"/>
      <c r="B4059" s="6"/>
      <c r="C4059" s="6"/>
      <c r="D4059" s="6"/>
      <c r="E4059" s="6"/>
      <c r="F4059" s="6"/>
      <c r="G4059" s="2"/>
    </row>
    <row r="4060" spans="1:7" x14ac:dyDescent="0.2">
      <c r="A4060" s="3"/>
      <c r="B4060" s="6"/>
      <c r="C4060" s="6"/>
      <c r="D4060" s="6"/>
      <c r="E4060" s="6"/>
      <c r="F4060" s="6"/>
      <c r="G4060" s="2"/>
    </row>
    <row r="4061" spans="1:7" x14ac:dyDescent="0.2">
      <c r="A4061" s="3"/>
      <c r="B4061" s="6"/>
      <c r="C4061" s="6"/>
      <c r="D4061" s="6"/>
      <c r="E4061" s="6"/>
      <c r="F4061" s="6"/>
      <c r="G4061" s="2"/>
    </row>
    <row r="4062" spans="1:7" x14ac:dyDescent="0.2">
      <c r="A4062" s="3"/>
      <c r="B4062" s="6"/>
      <c r="C4062" s="6"/>
      <c r="D4062" s="6"/>
      <c r="E4062" s="6"/>
      <c r="F4062" s="6"/>
      <c r="G4062" s="2"/>
    </row>
    <row r="4063" spans="1:7" x14ac:dyDescent="0.2">
      <c r="A4063" s="3"/>
      <c r="B4063" s="6"/>
      <c r="C4063" s="6"/>
      <c r="D4063" s="6"/>
      <c r="E4063" s="6"/>
      <c r="F4063" s="6"/>
      <c r="G4063" s="2"/>
    </row>
    <row r="4064" spans="1:7" x14ac:dyDescent="0.2">
      <c r="A4064" s="3"/>
      <c r="B4064" s="6"/>
      <c r="C4064" s="6"/>
      <c r="D4064" s="6"/>
      <c r="E4064" s="6"/>
      <c r="F4064" s="6"/>
      <c r="G4064" s="2"/>
    </row>
    <row r="4065" spans="1:7" x14ac:dyDescent="0.2">
      <c r="A4065" s="3"/>
      <c r="B4065" s="6"/>
      <c r="C4065" s="6"/>
      <c r="D4065" s="6"/>
      <c r="E4065" s="6"/>
      <c r="F4065" s="6"/>
      <c r="G4065" s="2"/>
    </row>
    <row r="4066" spans="1:7" x14ac:dyDescent="0.2">
      <c r="A4066" s="3"/>
      <c r="B4066" s="6"/>
      <c r="C4066" s="6"/>
      <c r="D4066" s="6"/>
      <c r="E4066" s="6"/>
      <c r="F4066" s="6"/>
      <c r="G4066" s="2"/>
    </row>
    <row r="4067" spans="1:7" x14ac:dyDescent="0.2">
      <c r="A4067" s="3"/>
      <c r="B4067" s="6"/>
      <c r="C4067" s="6"/>
      <c r="D4067" s="6"/>
      <c r="E4067" s="6"/>
      <c r="F4067" s="6"/>
      <c r="G4067" s="2"/>
    </row>
    <row r="4068" spans="1:7" x14ac:dyDescent="0.2">
      <c r="A4068" s="3"/>
      <c r="B4068" s="6"/>
      <c r="C4068" s="6"/>
      <c r="D4068" s="6"/>
      <c r="E4068" s="6"/>
      <c r="F4068" s="6"/>
      <c r="G4068" s="2"/>
    </row>
    <row r="4069" spans="1:7" x14ac:dyDescent="0.2">
      <c r="A4069" s="3"/>
      <c r="B4069" s="6"/>
      <c r="C4069" s="6"/>
      <c r="D4069" s="6"/>
      <c r="E4069" s="6"/>
      <c r="F4069" s="6"/>
      <c r="G4069" s="2"/>
    </row>
    <row r="4070" spans="1:7" x14ac:dyDescent="0.2">
      <c r="A4070" s="3"/>
      <c r="B4070" s="6"/>
      <c r="C4070" s="6"/>
      <c r="D4070" s="6"/>
      <c r="E4070" s="6"/>
      <c r="F4070" s="6"/>
      <c r="G4070" s="2"/>
    </row>
    <row r="4071" spans="1:7" x14ac:dyDescent="0.2">
      <c r="A4071" s="3"/>
      <c r="B4071" s="6"/>
      <c r="C4071" s="6"/>
      <c r="D4071" s="6"/>
      <c r="E4071" s="6"/>
      <c r="F4071" s="6"/>
      <c r="G4071" s="2"/>
    </row>
    <row r="4072" spans="1:7" x14ac:dyDescent="0.2">
      <c r="A4072" s="3"/>
      <c r="B4072" s="6"/>
      <c r="C4072" s="6"/>
      <c r="D4072" s="6"/>
      <c r="E4072" s="6"/>
      <c r="F4072" s="6"/>
      <c r="G4072" s="2"/>
    </row>
    <row r="4073" spans="1:7" x14ac:dyDescent="0.2">
      <c r="A4073" s="3"/>
      <c r="B4073" s="6"/>
      <c r="C4073" s="6"/>
      <c r="D4073" s="6"/>
      <c r="E4073" s="6"/>
      <c r="F4073" s="6"/>
      <c r="G4073" s="2"/>
    </row>
    <row r="4074" spans="1:7" x14ac:dyDescent="0.2">
      <c r="A4074" s="3"/>
      <c r="B4074" s="6"/>
      <c r="C4074" s="6"/>
      <c r="D4074" s="6"/>
      <c r="E4074" s="6"/>
      <c r="F4074" s="6"/>
      <c r="G4074" s="2"/>
    </row>
    <row r="4075" spans="1:7" x14ac:dyDescent="0.2">
      <c r="A4075" s="3"/>
      <c r="B4075" s="6"/>
      <c r="C4075" s="6"/>
      <c r="D4075" s="6"/>
      <c r="E4075" s="6"/>
      <c r="F4075" s="6"/>
      <c r="G4075" s="2"/>
    </row>
    <row r="4076" spans="1:7" x14ac:dyDescent="0.2">
      <c r="A4076" s="3"/>
      <c r="B4076" s="6"/>
      <c r="C4076" s="6"/>
      <c r="D4076" s="6"/>
      <c r="E4076" s="6"/>
      <c r="F4076" s="6"/>
      <c r="G4076" s="2"/>
    </row>
    <row r="4077" spans="1:7" x14ac:dyDescent="0.2">
      <c r="A4077" s="3"/>
      <c r="B4077" s="6"/>
      <c r="C4077" s="6"/>
      <c r="D4077" s="6"/>
      <c r="E4077" s="6"/>
      <c r="F4077" s="6"/>
      <c r="G4077" s="2"/>
    </row>
    <row r="4078" spans="1:7" x14ac:dyDescent="0.2">
      <c r="A4078" s="3"/>
      <c r="B4078" s="6"/>
      <c r="C4078" s="6"/>
      <c r="D4078" s="6"/>
      <c r="E4078" s="6"/>
      <c r="F4078" s="6"/>
      <c r="G4078" s="2"/>
    </row>
    <row r="4079" spans="1:7" x14ac:dyDescent="0.2">
      <c r="A4079" s="3"/>
      <c r="B4079" s="6"/>
      <c r="C4079" s="6"/>
      <c r="D4079" s="6"/>
      <c r="E4079" s="6"/>
      <c r="F4079" s="6"/>
      <c r="G4079" s="2"/>
    </row>
    <row r="4080" spans="1:7" x14ac:dyDescent="0.2">
      <c r="A4080" s="3"/>
      <c r="B4080" s="6"/>
      <c r="C4080" s="6"/>
      <c r="D4080" s="6"/>
      <c r="E4080" s="6"/>
      <c r="F4080" s="6"/>
      <c r="G4080" s="2"/>
    </row>
    <row r="4081" spans="1:7" x14ac:dyDescent="0.2">
      <c r="A4081" s="3"/>
      <c r="B4081" s="6"/>
      <c r="C4081" s="6"/>
      <c r="D4081" s="6"/>
      <c r="E4081" s="6"/>
      <c r="F4081" s="6"/>
      <c r="G4081" s="2"/>
    </row>
    <row r="4082" spans="1:7" x14ac:dyDescent="0.2">
      <c r="A4082" s="3"/>
      <c r="B4082" s="6"/>
      <c r="C4082" s="6"/>
      <c r="D4082" s="6"/>
      <c r="E4082" s="6"/>
      <c r="F4082" s="6"/>
      <c r="G4082" s="2"/>
    </row>
    <row r="4083" spans="1:7" x14ac:dyDescent="0.2">
      <c r="A4083" s="3"/>
      <c r="B4083" s="6"/>
      <c r="C4083" s="6"/>
      <c r="D4083" s="6"/>
      <c r="E4083" s="6"/>
      <c r="F4083" s="6"/>
      <c r="G4083" s="2"/>
    </row>
    <row r="4084" spans="1:7" x14ac:dyDescent="0.2">
      <c r="A4084" s="3"/>
      <c r="B4084" s="6"/>
      <c r="C4084" s="6"/>
      <c r="D4084" s="6"/>
      <c r="E4084" s="6"/>
      <c r="F4084" s="6"/>
      <c r="G4084" s="2"/>
    </row>
    <row r="4085" spans="1:7" x14ac:dyDescent="0.2">
      <c r="A4085" s="3"/>
      <c r="B4085" s="6"/>
      <c r="C4085" s="6"/>
      <c r="D4085" s="6"/>
      <c r="E4085" s="6"/>
      <c r="F4085" s="6"/>
      <c r="G4085" s="2"/>
    </row>
    <row r="4086" spans="1:7" x14ac:dyDescent="0.2">
      <c r="A4086" s="3"/>
      <c r="B4086" s="6"/>
      <c r="C4086" s="6"/>
      <c r="D4086" s="6"/>
      <c r="E4086" s="6"/>
      <c r="F4086" s="6"/>
      <c r="G4086" s="2"/>
    </row>
    <row r="4087" spans="1:7" x14ac:dyDescent="0.2">
      <c r="A4087" s="3"/>
      <c r="B4087" s="6"/>
      <c r="C4087" s="6"/>
      <c r="D4087" s="6"/>
      <c r="E4087" s="6"/>
      <c r="F4087" s="6"/>
      <c r="G4087" s="2"/>
    </row>
    <row r="4088" spans="1:7" x14ac:dyDescent="0.2">
      <c r="A4088" s="3"/>
      <c r="B4088" s="6"/>
      <c r="C4088" s="6"/>
      <c r="D4088" s="6"/>
      <c r="E4088" s="6"/>
      <c r="F4088" s="6"/>
      <c r="G4088" s="2"/>
    </row>
    <row r="4089" spans="1:7" x14ac:dyDescent="0.2">
      <c r="A4089" s="3"/>
      <c r="B4089" s="6"/>
      <c r="C4089" s="6"/>
      <c r="D4089" s="6"/>
      <c r="E4089" s="6"/>
      <c r="F4089" s="6"/>
      <c r="G4089" s="2"/>
    </row>
    <row r="4090" spans="1:7" x14ac:dyDescent="0.2">
      <c r="A4090" s="3"/>
      <c r="B4090" s="6"/>
      <c r="C4090" s="6"/>
      <c r="D4090" s="6"/>
      <c r="E4090" s="6"/>
      <c r="F4090" s="6"/>
      <c r="G4090" s="2"/>
    </row>
    <row r="4091" spans="1:7" x14ac:dyDescent="0.2">
      <c r="A4091" s="3"/>
      <c r="B4091" s="6"/>
      <c r="C4091" s="6"/>
      <c r="D4091" s="6"/>
      <c r="E4091" s="6"/>
      <c r="F4091" s="6"/>
      <c r="G4091" s="2"/>
    </row>
    <row r="4092" spans="1:7" x14ac:dyDescent="0.2">
      <c r="A4092" s="3"/>
      <c r="B4092" s="6"/>
      <c r="C4092" s="6"/>
      <c r="D4092" s="6"/>
      <c r="E4092" s="6"/>
      <c r="F4092" s="6"/>
      <c r="G4092" s="2"/>
    </row>
    <row r="4093" spans="1:7" x14ac:dyDescent="0.2">
      <c r="A4093" s="3"/>
      <c r="B4093" s="6"/>
      <c r="C4093" s="6"/>
      <c r="D4093" s="6"/>
      <c r="E4093" s="6"/>
      <c r="F4093" s="6"/>
      <c r="G4093" s="2"/>
    </row>
    <row r="4094" spans="1:7" x14ac:dyDescent="0.2">
      <c r="A4094" s="3"/>
      <c r="B4094" s="6"/>
      <c r="C4094" s="6"/>
      <c r="D4094" s="6"/>
      <c r="E4094" s="6"/>
      <c r="F4094" s="6"/>
      <c r="G4094" s="2"/>
    </row>
    <row r="4095" spans="1:7" x14ac:dyDescent="0.2">
      <c r="A4095" s="3"/>
      <c r="B4095" s="6"/>
      <c r="C4095" s="6"/>
      <c r="D4095" s="6"/>
      <c r="E4095" s="6"/>
      <c r="F4095" s="6"/>
      <c r="G4095" s="2"/>
    </row>
    <row r="4096" spans="1:7" x14ac:dyDescent="0.2">
      <c r="A4096" s="3"/>
      <c r="B4096" s="6"/>
      <c r="C4096" s="6"/>
      <c r="D4096" s="6"/>
      <c r="E4096" s="6"/>
      <c r="F4096" s="6"/>
      <c r="G4096" s="2"/>
    </row>
    <row r="4097" spans="1:7" x14ac:dyDescent="0.2">
      <c r="A4097" s="3"/>
      <c r="B4097" s="6"/>
      <c r="C4097" s="6"/>
      <c r="D4097" s="6"/>
      <c r="E4097" s="6"/>
      <c r="F4097" s="6"/>
      <c r="G4097" s="2"/>
    </row>
    <row r="4098" spans="1:7" x14ac:dyDescent="0.2">
      <c r="A4098" s="3"/>
      <c r="B4098" s="6"/>
      <c r="C4098" s="6"/>
      <c r="D4098" s="6"/>
      <c r="E4098" s="6"/>
      <c r="F4098" s="6"/>
      <c r="G4098" s="2"/>
    </row>
    <row r="4099" spans="1:7" x14ac:dyDescent="0.2">
      <c r="A4099" s="3"/>
      <c r="B4099" s="6"/>
      <c r="C4099" s="6"/>
      <c r="D4099" s="6"/>
      <c r="E4099" s="6"/>
      <c r="F4099" s="6"/>
      <c r="G4099" s="2"/>
    </row>
    <row r="4100" spans="1:7" x14ac:dyDescent="0.2">
      <c r="A4100" s="3"/>
      <c r="B4100" s="6"/>
      <c r="C4100" s="6"/>
      <c r="D4100" s="6"/>
      <c r="E4100" s="6"/>
      <c r="F4100" s="6"/>
      <c r="G4100" s="2"/>
    </row>
    <row r="4101" spans="1:7" x14ac:dyDescent="0.2">
      <c r="A4101" s="3"/>
      <c r="B4101" s="6"/>
      <c r="C4101" s="6"/>
      <c r="D4101" s="6"/>
      <c r="E4101" s="6"/>
      <c r="F4101" s="6"/>
      <c r="G4101" s="2"/>
    </row>
    <row r="4102" spans="1:7" x14ac:dyDescent="0.2">
      <c r="A4102" s="3"/>
      <c r="B4102" s="6"/>
      <c r="C4102" s="6"/>
      <c r="D4102" s="6"/>
      <c r="E4102" s="6"/>
      <c r="F4102" s="6"/>
      <c r="G4102" s="2"/>
    </row>
    <row r="4103" spans="1:7" x14ac:dyDescent="0.2">
      <c r="A4103" s="3"/>
      <c r="B4103" s="6"/>
      <c r="C4103" s="6"/>
      <c r="D4103" s="6"/>
      <c r="E4103" s="6"/>
      <c r="F4103" s="6"/>
      <c r="G4103" s="2"/>
    </row>
    <row r="4104" spans="1:7" x14ac:dyDescent="0.2">
      <c r="A4104" s="3"/>
      <c r="B4104" s="6"/>
      <c r="C4104" s="6"/>
      <c r="D4104" s="6"/>
      <c r="E4104" s="6"/>
      <c r="F4104" s="6"/>
      <c r="G4104" s="2"/>
    </row>
    <row r="4105" spans="1:7" x14ac:dyDescent="0.2">
      <c r="A4105" s="3"/>
      <c r="B4105" s="6"/>
      <c r="C4105" s="6"/>
      <c r="D4105" s="6"/>
      <c r="E4105" s="6"/>
      <c r="F4105" s="6"/>
      <c r="G4105" s="2"/>
    </row>
    <row r="4106" spans="1:7" x14ac:dyDescent="0.2">
      <c r="A4106" s="3"/>
      <c r="B4106" s="6"/>
      <c r="C4106" s="6"/>
      <c r="D4106" s="6"/>
      <c r="E4106" s="6"/>
      <c r="F4106" s="6"/>
      <c r="G4106" s="2"/>
    </row>
    <row r="4107" spans="1:7" x14ac:dyDescent="0.2">
      <c r="A4107" s="3"/>
      <c r="B4107" s="6"/>
      <c r="C4107" s="6"/>
      <c r="D4107" s="6"/>
      <c r="E4107" s="6"/>
      <c r="F4107" s="6"/>
      <c r="G4107" s="2"/>
    </row>
    <row r="4108" spans="1:7" x14ac:dyDescent="0.2">
      <c r="A4108" s="3"/>
      <c r="B4108" s="6"/>
      <c r="C4108" s="6"/>
      <c r="D4108" s="6"/>
      <c r="E4108" s="6"/>
      <c r="F4108" s="6"/>
      <c r="G4108" s="2"/>
    </row>
    <row r="4109" spans="1:7" x14ac:dyDescent="0.2">
      <c r="A4109" s="3"/>
      <c r="B4109" s="6"/>
      <c r="C4109" s="6"/>
      <c r="D4109" s="6"/>
      <c r="E4109" s="6"/>
      <c r="F4109" s="6"/>
      <c r="G4109" s="2"/>
    </row>
    <row r="4110" spans="1:7" x14ac:dyDescent="0.2">
      <c r="A4110" s="3"/>
      <c r="B4110" s="6"/>
      <c r="C4110" s="6"/>
      <c r="D4110" s="6"/>
      <c r="E4110" s="6"/>
      <c r="F4110" s="6"/>
      <c r="G4110" s="2"/>
    </row>
    <row r="4111" spans="1:7" x14ac:dyDescent="0.2">
      <c r="A4111" s="3"/>
      <c r="B4111" s="6"/>
      <c r="C4111" s="6"/>
      <c r="D4111" s="6"/>
      <c r="E4111" s="6"/>
      <c r="F4111" s="6"/>
      <c r="G4111" s="2"/>
    </row>
    <row r="4112" spans="1:7" x14ac:dyDescent="0.2">
      <c r="A4112" s="3"/>
      <c r="B4112" s="6"/>
      <c r="C4112" s="6"/>
      <c r="D4112" s="6"/>
      <c r="E4112" s="6"/>
      <c r="F4112" s="6"/>
      <c r="G4112" s="2"/>
    </row>
    <row r="4113" spans="1:7" x14ac:dyDescent="0.2">
      <c r="A4113" s="3"/>
      <c r="B4113" s="6"/>
      <c r="C4113" s="6"/>
      <c r="D4113" s="6"/>
      <c r="E4113" s="6"/>
      <c r="F4113" s="6"/>
      <c r="G4113" s="2"/>
    </row>
    <row r="4114" spans="1:7" x14ac:dyDescent="0.2">
      <c r="A4114" s="3"/>
      <c r="B4114" s="6"/>
      <c r="C4114" s="6"/>
      <c r="D4114" s="6"/>
      <c r="E4114" s="6"/>
      <c r="F4114" s="6"/>
      <c r="G4114" s="2"/>
    </row>
    <row r="4115" spans="1:7" x14ac:dyDescent="0.2">
      <c r="A4115" s="3"/>
      <c r="B4115" s="6"/>
      <c r="C4115" s="6"/>
      <c r="D4115" s="6"/>
      <c r="E4115" s="6"/>
      <c r="F4115" s="6"/>
      <c r="G4115" s="2"/>
    </row>
    <row r="4116" spans="1:7" x14ac:dyDescent="0.2">
      <c r="A4116" s="3"/>
      <c r="B4116" s="6"/>
      <c r="C4116" s="6"/>
      <c r="D4116" s="6"/>
      <c r="E4116" s="6"/>
      <c r="F4116" s="6"/>
      <c r="G4116" s="2"/>
    </row>
    <row r="4117" spans="1:7" x14ac:dyDescent="0.2">
      <c r="A4117" s="3"/>
      <c r="B4117" s="6"/>
      <c r="C4117" s="6"/>
      <c r="D4117" s="6"/>
      <c r="E4117" s="6"/>
      <c r="F4117" s="6"/>
      <c r="G4117" s="2"/>
    </row>
    <row r="4118" spans="1:7" x14ac:dyDescent="0.2">
      <c r="A4118" s="3"/>
      <c r="B4118" s="6"/>
      <c r="C4118" s="6"/>
      <c r="D4118" s="6"/>
      <c r="E4118" s="6"/>
      <c r="F4118" s="6"/>
      <c r="G4118" s="2"/>
    </row>
    <row r="4119" spans="1:7" x14ac:dyDescent="0.2">
      <c r="A4119" s="3"/>
      <c r="B4119" s="6"/>
      <c r="C4119" s="6"/>
      <c r="D4119" s="6"/>
      <c r="E4119" s="6"/>
      <c r="F4119" s="6"/>
      <c r="G4119" s="2"/>
    </row>
    <row r="4120" spans="1:7" x14ac:dyDescent="0.2">
      <c r="A4120" s="3"/>
      <c r="B4120" s="6"/>
      <c r="C4120" s="6"/>
      <c r="D4120" s="6"/>
      <c r="E4120" s="6"/>
      <c r="F4120" s="6"/>
      <c r="G4120" s="2"/>
    </row>
    <row r="4121" spans="1:7" x14ac:dyDescent="0.2">
      <c r="A4121" s="3"/>
      <c r="B4121" s="6"/>
      <c r="C4121" s="6"/>
      <c r="D4121" s="6"/>
      <c r="E4121" s="6"/>
      <c r="F4121" s="6"/>
      <c r="G4121" s="2"/>
    </row>
    <row r="4122" spans="1:7" x14ac:dyDescent="0.2">
      <c r="A4122" s="3"/>
      <c r="B4122" s="6"/>
      <c r="C4122" s="6"/>
      <c r="D4122" s="6"/>
      <c r="E4122" s="6"/>
      <c r="F4122" s="6"/>
      <c r="G4122" s="2"/>
    </row>
    <row r="4123" spans="1:7" x14ac:dyDescent="0.2">
      <c r="A4123" s="3"/>
      <c r="B4123" s="6"/>
      <c r="C4123" s="6"/>
      <c r="D4123" s="6"/>
      <c r="E4123" s="6"/>
      <c r="F4123" s="6"/>
      <c r="G4123" s="2"/>
    </row>
    <row r="4124" spans="1:7" x14ac:dyDescent="0.2">
      <c r="A4124" s="3"/>
      <c r="B4124" s="6"/>
      <c r="C4124" s="6"/>
      <c r="D4124" s="6"/>
      <c r="E4124" s="6"/>
      <c r="F4124" s="6"/>
      <c r="G4124" s="2"/>
    </row>
    <row r="4125" spans="1:7" x14ac:dyDescent="0.2">
      <c r="A4125" s="3"/>
      <c r="B4125" s="6"/>
      <c r="C4125" s="6"/>
      <c r="D4125" s="6"/>
      <c r="E4125" s="6"/>
      <c r="F4125" s="6"/>
      <c r="G4125" s="2"/>
    </row>
    <row r="4126" spans="1:7" x14ac:dyDescent="0.2">
      <c r="A4126" s="3"/>
      <c r="B4126" s="6"/>
      <c r="C4126" s="6"/>
      <c r="D4126" s="6"/>
      <c r="E4126" s="6"/>
      <c r="F4126" s="6"/>
      <c r="G4126" s="2"/>
    </row>
    <row r="4127" spans="1:7" x14ac:dyDescent="0.2">
      <c r="A4127" s="3"/>
      <c r="B4127" s="6"/>
      <c r="C4127" s="6"/>
      <c r="D4127" s="6"/>
      <c r="E4127" s="6"/>
      <c r="F4127" s="6"/>
      <c r="G4127" s="2"/>
    </row>
    <row r="4128" spans="1:7" x14ac:dyDescent="0.2">
      <c r="A4128" s="3"/>
      <c r="B4128" s="6"/>
      <c r="C4128" s="6"/>
      <c r="D4128" s="6"/>
      <c r="E4128" s="6"/>
      <c r="F4128" s="6"/>
      <c r="G4128" s="2"/>
    </row>
    <row r="4129" spans="1:7" x14ac:dyDescent="0.2">
      <c r="A4129" s="3"/>
      <c r="B4129" s="6"/>
      <c r="C4129" s="6"/>
      <c r="D4129" s="6"/>
      <c r="E4129" s="6"/>
      <c r="F4129" s="6"/>
      <c r="G4129" s="2"/>
    </row>
    <row r="4130" spans="1:7" x14ac:dyDescent="0.2">
      <c r="A4130" s="3"/>
      <c r="B4130" s="6"/>
      <c r="C4130" s="6"/>
      <c r="D4130" s="6"/>
      <c r="E4130" s="6"/>
      <c r="F4130" s="6"/>
      <c r="G4130" s="2"/>
    </row>
    <row r="4131" spans="1:7" x14ac:dyDescent="0.2">
      <c r="A4131" s="3"/>
      <c r="B4131" s="6"/>
      <c r="C4131" s="6"/>
      <c r="D4131" s="6"/>
      <c r="E4131" s="6"/>
      <c r="F4131" s="6"/>
      <c r="G4131" s="2"/>
    </row>
    <row r="4132" spans="1:7" x14ac:dyDescent="0.2">
      <c r="A4132" s="3"/>
      <c r="B4132" s="6"/>
      <c r="C4132" s="6"/>
      <c r="D4132" s="6"/>
      <c r="E4132" s="6"/>
      <c r="F4132" s="6"/>
      <c r="G4132" s="2"/>
    </row>
    <row r="4133" spans="1:7" x14ac:dyDescent="0.2">
      <c r="A4133" s="3"/>
      <c r="B4133" s="6"/>
      <c r="C4133" s="6"/>
      <c r="D4133" s="6"/>
      <c r="E4133" s="6"/>
      <c r="F4133" s="6"/>
      <c r="G4133" s="2"/>
    </row>
    <row r="4134" spans="1:7" x14ac:dyDescent="0.2">
      <c r="A4134" s="3"/>
      <c r="B4134" s="6"/>
      <c r="C4134" s="6"/>
      <c r="D4134" s="6"/>
      <c r="E4134" s="6"/>
      <c r="F4134" s="6"/>
      <c r="G4134" s="2"/>
    </row>
    <row r="4135" spans="1:7" x14ac:dyDescent="0.2">
      <c r="A4135" s="3"/>
      <c r="B4135" s="6"/>
      <c r="C4135" s="6"/>
      <c r="D4135" s="6"/>
      <c r="E4135" s="6"/>
      <c r="F4135" s="6"/>
      <c r="G4135" s="2"/>
    </row>
    <row r="4136" spans="1:7" x14ac:dyDescent="0.2">
      <c r="A4136" s="3"/>
      <c r="B4136" s="6"/>
      <c r="C4136" s="6"/>
      <c r="D4136" s="6"/>
      <c r="E4136" s="6"/>
      <c r="F4136" s="6"/>
      <c r="G4136" s="2"/>
    </row>
    <row r="4137" spans="1:7" x14ac:dyDescent="0.2">
      <c r="A4137" s="3"/>
      <c r="B4137" s="6"/>
      <c r="C4137" s="6"/>
      <c r="D4137" s="6"/>
      <c r="E4137" s="6"/>
      <c r="F4137" s="6"/>
      <c r="G4137" s="2"/>
    </row>
    <row r="4138" spans="1:7" x14ac:dyDescent="0.2">
      <c r="A4138" s="3"/>
      <c r="B4138" s="6"/>
      <c r="C4138" s="6"/>
      <c r="D4138" s="6"/>
      <c r="E4138" s="6"/>
      <c r="F4138" s="6"/>
      <c r="G4138" s="2"/>
    </row>
    <row r="4139" spans="1:7" x14ac:dyDescent="0.2">
      <c r="A4139" s="3"/>
      <c r="B4139" s="6"/>
      <c r="C4139" s="6"/>
      <c r="D4139" s="6"/>
      <c r="E4139" s="6"/>
      <c r="F4139" s="6"/>
      <c r="G4139" s="2"/>
    </row>
    <row r="4140" spans="1:7" x14ac:dyDescent="0.2">
      <c r="A4140" s="3"/>
      <c r="B4140" s="6"/>
      <c r="C4140" s="6"/>
      <c r="D4140" s="6"/>
      <c r="E4140" s="6"/>
      <c r="F4140" s="6"/>
      <c r="G4140" s="2"/>
    </row>
    <row r="4141" spans="1:7" x14ac:dyDescent="0.2">
      <c r="A4141" s="3"/>
      <c r="B4141" s="6"/>
      <c r="C4141" s="6"/>
      <c r="D4141" s="6"/>
      <c r="E4141" s="6"/>
      <c r="F4141" s="6"/>
      <c r="G4141" s="2"/>
    </row>
    <row r="4142" spans="1:7" x14ac:dyDescent="0.2">
      <c r="A4142" s="3"/>
      <c r="B4142" s="6"/>
      <c r="C4142" s="6"/>
      <c r="D4142" s="6"/>
      <c r="E4142" s="6"/>
      <c r="F4142" s="6"/>
      <c r="G4142" s="2"/>
    </row>
    <row r="4143" spans="1:7" x14ac:dyDescent="0.2">
      <c r="A4143" s="3"/>
      <c r="B4143" s="6"/>
      <c r="C4143" s="6"/>
      <c r="D4143" s="6"/>
      <c r="E4143" s="6"/>
      <c r="F4143" s="6"/>
      <c r="G4143" s="2"/>
    </row>
    <row r="4144" spans="1:7" x14ac:dyDescent="0.2">
      <c r="A4144" s="3"/>
      <c r="B4144" s="6"/>
      <c r="C4144" s="6"/>
      <c r="D4144" s="6"/>
      <c r="E4144" s="6"/>
      <c r="F4144" s="6"/>
      <c r="G4144" s="2"/>
    </row>
    <row r="4145" spans="1:7" x14ac:dyDescent="0.2">
      <c r="A4145" s="3"/>
      <c r="B4145" s="6"/>
      <c r="C4145" s="6"/>
      <c r="D4145" s="6"/>
      <c r="E4145" s="6"/>
      <c r="F4145" s="6"/>
      <c r="G4145" s="2"/>
    </row>
    <row r="4146" spans="1:7" x14ac:dyDescent="0.2">
      <c r="A4146" s="3"/>
      <c r="B4146" s="6"/>
      <c r="C4146" s="6"/>
      <c r="D4146" s="6"/>
      <c r="E4146" s="6"/>
      <c r="F4146" s="6"/>
      <c r="G4146" s="2"/>
    </row>
    <row r="4147" spans="1:7" x14ac:dyDescent="0.2">
      <c r="A4147" s="3"/>
      <c r="B4147" s="6"/>
      <c r="C4147" s="6"/>
      <c r="D4147" s="6"/>
      <c r="E4147" s="6"/>
      <c r="F4147" s="6"/>
      <c r="G4147" s="2"/>
    </row>
    <row r="4148" spans="1:7" x14ac:dyDescent="0.2">
      <c r="A4148" s="3"/>
      <c r="B4148" s="6"/>
      <c r="C4148" s="6"/>
      <c r="D4148" s="6"/>
      <c r="E4148" s="6"/>
      <c r="F4148" s="6"/>
      <c r="G4148" s="2"/>
    </row>
    <row r="4149" spans="1:7" x14ac:dyDescent="0.2">
      <c r="A4149" s="3"/>
      <c r="B4149" s="6"/>
      <c r="C4149" s="6"/>
      <c r="D4149" s="6"/>
      <c r="E4149" s="6"/>
      <c r="F4149" s="6"/>
      <c r="G4149" s="2"/>
    </row>
    <row r="4150" spans="1:7" x14ac:dyDescent="0.2">
      <c r="A4150" s="3"/>
      <c r="B4150" s="6"/>
      <c r="C4150" s="6"/>
      <c r="D4150" s="6"/>
      <c r="E4150" s="6"/>
      <c r="F4150" s="6"/>
      <c r="G4150" s="2"/>
    </row>
    <row r="4151" spans="1:7" x14ac:dyDescent="0.2">
      <c r="A4151" s="3"/>
      <c r="B4151" s="6"/>
      <c r="C4151" s="6"/>
      <c r="D4151" s="6"/>
      <c r="E4151" s="6"/>
      <c r="F4151" s="6"/>
      <c r="G4151" s="2"/>
    </row>
    <row r="4152" spans="1:7" x14ac:dyDescent="0.2">
      <c r="A4152" s="3"/>
      <c r="B4152" s="6"/>
      <c r="C4152" s="6"/>
      <c r="D4152" s="6"/>
      <c r="E4152" s="6"/>
      <c r="F4152" s="6"/>
      <c r="G4152" s="2"/>
    </row>
    <row r="4153" spans="1:7" x14ac:dyDescent="0.2">
      <c r="A4153" s="3"/>
      <c r="B4153" s="6"/>
      <c r="C4153" s="6"/>
      <c r="D4153" s="6"/>
      <c r="E4153" s="6"/>
      <c r="F4153" s="6"/>
      <c r="G4153" s="2"/>
    </row>
    <row r="4154" spans="1:7" x14ac:dyDescent="0.2">
      <c r="A4154" s="3"/>
      <c r="B4154" s="6"/>
      <c r="C4154" s="6"/>
      <c r="D4154" s="6"/>
      <c r="E4154" s="6"/>
      <c r="F4154" s="6"/>
      <c r="G4154" s="2"/>
    </row>
    <row r="4155" spans="1:7" x14ac:dyDescent="0.2">
      <c r="A4155" s="3"/>
      <c r="B4155" s="6"/>
      <c r="C4155" s="6"/>
      <c r="D4155" s="6"/>
      <c r="E4155" s="6"/>
      <c r="F4155" s="6"/>
      <c r="G4155" s="2"/>
    </row>
    <row r="4156" spans="1:7" x14ac:dyDescent="0.2">
      <c r="A4156" s="3"/>
      <c r="B4156" s="6"/>
      <c r="C4156" s="6"/>
      <c r="D4156" s="6"/>
      <c r="E4156" s="6"/>
      <c r="F4156" s="6"/>
      <c r="G4156" s="2"/>
    </row>
    <row r="4157" spans="1:7" x14ac:dyDescent="0.2">
      <c r="A4157" s="3"/>
      <c r="B4157" s="6"/>
      <c r="C4157" s="6"/>
      <c r="D4157" s="6"/>
      <c r="E4157" s="6"/>
      <c r="F4157" s="6"/>
      <c r="G4157" s="2"/>
    </row>
    <row r="4158" spans="1:7" x14ac:dyDescent="0.2">
      <c r="A4158" s="3"/>
      <c r="B4158" s="6"/>
      <c r="C4158" s="6"/>
      <c r="D4158" s="6"/>
      <c r="E4158" s="6"/>
      <c r="F4158" s="6"/>
      <c r="G4158" s="2"/>
    </row>
    <row r="4159" spans="1:7" x14ac:dyDescent="0.2">
      <c r="A4159" s="3"/>
      <c r="B4159" s="6"/>
      <c r="C4159" s="6"/>
      <c r="D4159" s="6"/>
      <c r="E4159" s="6"/>
      <c r="F4159" s="6"/>
      <c r="G4159" s="2"/>
    </row>
    <row r="4160" spans="1:7" x14ac:dyDescent="0.2">
      <c r="A4160" s="3"/>
      <c r="B4160" s="6"/>
      <c r="C4160" s="6"/>
      <c r="D4160" s="6"/>
      <c r="E4160" s="6"/>
      <c r="F4160" s="6"/>
      <c r="G4160" s="2"/>
    </row>
    <row r="4161" spans="1:7" x14ac:dyDescent="0.2">
      <c r="A4161" s="3"/>
      <c r="B4161" s="6"/>
      <c r="C4161" s="6"/>
      <c r="D4161" s="6"/>
      <c r="E4161" s="6"/>
      <c r="F4161" s="6"/>
      <c r="G4161" s="2"/>
    </row>
    <row r="4162" spans="1:7" x14ac:dyDescent="0.2">
      <c r="A4162" s="3"/>
      <c r="B4162" s="6"/>
      <c r="C4162" s="6"/>
      <c r="D4162" s="6"/>
      <c r="E4162" s="6"/>
      <c r="F4162" s="6"/>
      <c r="G4162" s="2"/>
    </row>
    <row r="4163" spans="1:7" x14ac:dyDescent="0.2">
      <c r="A4163" s="3"/>
      <c r="B4163" s="6"/>
      <c r="C4163" s="6"/>
      <c r="D4163" s="6"/>
      <c r="E4163" s="6"/>
      <c r="F4163" s="6"/>
      <c r="G4163" s="2"/>
    </row>
    <row r="4164" spans="1:7" x14ac:dyDescent="0.2">
      <c r="A4164" s="3"/>
      <c r="B4164" s="6"/>
      <c r="C4164" s="6"/>
      <c r="D4164" s="6"/>
      <c r="E4164" s="6"/>
      <c r="F4164" s="6"/>
      <c r="G4164" s="2"/>
    </row>
    <row r="4165" spans="1:7" x14ac:dyDescent="0.2">
      <c r="A4165" s="3"/>
      <c r="B4165" s="6"/>
      <c r="C4165" s="6"/>
      <c r="D4165" s="6"/>
      <c r="E4165" s="6"/>
      <c r="F4165" s="6"/>
      <c r="G4165" s="2"/>
    </row>
    <row r="4166" spans="1:7" x14ac:dyDescent="0.2">
      <c r="A4166" s="3"/>
      <c r="B4166" s="6"/>
      <c r="C4166" s="6"/>
      <c r="D4166" s="6"/>
      <c r="E4166" s="6"/>
      <c r="F4166" s="6"/>
      <c r="G4166" s="2"/>
    </row>
    <row r="4167" spans="1:7" x14ac:dyDescent="0.2">
      <c r="A4167" s="3"/>
      <c r="B4167" s="6"/>
      <c r="C4167" s="6"/>
      <c r="D4167" s="6"/>
      <c r="E4167" s="6"/>
      <c r="F4167" s="6"/>
      <c r="G4167" s="2"/>
    </row>
    <row r="4168" spans="1:7" x14ac:dyDescent="0.2">
      <c r="A4168" s="3"/>
      <c r="B4168" s="6"/>
      <c r="C4168" s="6"/>
      <c r="D4168" s="6"/>
      <c r="E4168" s="6"/>
      <c r="F4168" s="6"/>
      <c r="G4168" s="2"/>
    </row>
    <row r="4169" spans="1:7" x14ac:dyDescent="0.2">
      <c r="A4169" s="3"/>
      <c r="B4169" s="6"/>
      <c r="C4169" s="6"/>
      <c r="D4169" s="6"/>
      <c r="E4169" s="6"/>
      <c r="F4169" s="6"/>
      <c r="G4169" s="2"/>
    </row>
    <row r="4170" spans="1:7" x14ac:dyDescent="0.2">
      <c r="A4170" s="3"/>
      <c r="B4170" s="6"/>
      <c r="C4170" s="6"/>
      <c r="D4170" s="6"/>
      <c r="E4170" s="6"/>
      <c r="F4170" s="6"/>
      <c r="G4170" s="2"/>
    </row>
    <row r="4171" spans="1:7" x14ac:dyDescent="0.2">
      <c r="A4171" s="3"/>
      <c r="B4171" s="6"/>
      <c r="C4171" s="6"/>
      <c r="D4171" s="6"/>
      <c r="E4171" s="6"/>
      <c r="F4171" s="6"/>
      <c r="G4171" s="2"/>
    </row>
    <row r="4172" spans="1:7" x14ac:dyDescent="0.2">
      <c r="A4172" s="3"/>
      <c r="B4172" s="6"/>
      <c r="C4172" s="6"/>
      <c r="D4172" s="6"/>
      <c r="E4172" s="6"/>
      <c r="F4172" s="6"/>
      <c r="G4172" s="2"/>
    </row>
    <row r="4173" spans="1:7" x14ac:dyDescent="0.2">
      <c r="A4173" s="3"/>
      <c r="B4173" s="6"/>
      <c r="C4173" s="6"/>
      <c r="D4173" s="6"/>
      <c r="E4173" s="6"/>
      <c r="F4173" s="6"/>
      <c r="G4173" s="2"/>
    </row>
    <row r="4174" spans="1:7" x14ac:dyDescent="0.2">
      <c r="A4174" s="3"/>
      <c r="B4174" s="6"/>
      <c r="C4174" s="6"/>
      <c r="D4174" s="6"/>
      <c r="E4174" s="6"/>
      <c r="F4174" s="6"/>
      <c r="G4174" s="2"/>
    </row>
    <row r="4175" spans="1:7" x14ac:dyDescent="0.2">
      <c r="A4175" s="3"/>
      <c r="B4175" s="6"/>
      <c r="C4175" s="6"/>
      <c r="D4175" s="6"/>
      <c r="E4175" s="6"/>
      <c r="F4175" s="6"/>
      <c r="G4175" s="2"/>
    </row>
    <row r="4176" spans="1:7" x14ac:dyDescent="0.2">
      <c r="A4176" s="3"/>
      <c r="B4176" s="6"/>
      <c r="C4176" s="6"/>
      <c r="D4176" s="6"/>
      <c r="E4176" s="6"/>
      <c r="F4176" s="6"/>
      <c r="G4176" s="2"/>
    </row>
    <row r="4177" spans="1:7" x14ac:dyDescent="0.2">
      <c r="A4177" s="3"/>
      <c r="B4177" s="6"/>
      <c r="C4177" s="6"/>
      <c r="D4177" s="6"/>
      <c r="E4177" s="6"/>
      <c r="F4177" s="6"/>
      <c r="G4177" s="2"/>
    </row>
    <row r="4178" spans="1:7" x14ac:dyDescent="0.2">
      <c r="A4178" s="3"/>
      <c r="B4178" s="6"/>
      <c r="C4178" s="6"/>
      <c r="D4178" s="6"/>
      <c r="E4178" s="6"/>
      <c r="F4178" s="6"/>
      <c r="G4178" s="2"/>
    </row>
    <row r="4179" spans="1:7" x14ac:dyDescent="0.2">
      <c r="A4179" s="3"/>
      <c r="B4179" s="6"/>
      <c r="C4179" s="6"/>
      <c r="D4179" s="6"/>
      <c r="E4179" s="6"/>
      <c r="F4179" s="6"/>
      <c r="G4179" s="2"/>
    </row>
    <row r="4180" spans="1:7" x14ac:dyDescent="0.2">
      <c r="A4180" s="3"/>
      <c r="B4180" s="6"/>
      <c r="C4180" s="6"/>
      <c r="D4180" s="6"/>
      <c r="E4180" s="6"/>
      <c r="F4180" s="6"/>
      <c r="G4180" s="2"/>
    </row>
    <row r="4181" spans="1:7" x14ac:dyDescent="0.2">
      <c r="A4181" s="3"/>
      <c r="B4181" s="6"/>
      <c r="C4181" s="6"/>
      <c r="D4181" s="6"/>
      <c r="E4181" s="6"/>
      <c r="F4181" s="6"/>
      <c r="G4181" s="2"/>
    </row>
    <row r="4182" spans="1:7" x14ac:dyDescent="0.2">
      <c r="A4182" s="3"/>
      <c r="B4182" s="6"/>
      <c r="C4182" s="6"/>
      <c r="D4182" s="6"/>
      <c r="E4182" s="6"/>
      <c r="F4182" s="6"/>
      <c r="G4182" s="2"/>
    </row>
    <row r="4183" spans="1:7" x14ac:dyDescent="0.2">
      <c r="A4183" s="3"/>
      <c r="B4183" s="6"/>
      <c r="C4183" s="6"/>
      <c r="D4183" s="6"/>
      <c r="E4183" s="6"/>
      <c r="F4183" s="6"/>
      <c r="G4183" s="2"/>
    </row>
    <row r="4184" spans="1:7" x14ac:dyDescent="0.2">
      <c r="A4184" s="3"/>
      <c r="B4184" s="6"/>
      <c r="C4184" s="6"/>
      <c r="D4184" s="6"/>
      <c r="E4184" s="6"/>
      <c r="F4184" s="6"/>
      <c r="G4184" s="2"/>
    </row>
    <row r="4185" spans="1:7" x14ac:dyDescent="0.2">
      <c r="A4185" s="3"/>
      <c r="B4185" s="6"/>
      <c r="C4185" s="6"/>
      <c r="D4185" s="6"/>
      <c r="E4185" s="6"/>
      <c r="F4185" s="6"/>
      <c r="G4185" s="2"/>
    </row>
    <row r="4186" spans="1:7" x14ac:dyDescent="0.2">
      <c r="A4186" s="3"/>
      <c r="B4186" s="6"/>
      <c r="C4186" s="6"/>
      <c r="D4186" s="6"/>
      <c r="E4186" s="6"/>
      <c r="F4186" s="6"/>
      <c r="G4186" s="2"/>
    </row>
    <row r="4187" spans="1:7" x14ac:dyDescent="0.2">
      <c r="A4187" s="3"/>
      <c r="B4187" s="6"/>
      <c r="C4187" s="6"/>
      <c r="D4187" s="6"/>
      <c r="E4187" s="6"/>
      <c r="F4187" s="6"/>
      <c r="G4187" s="2"/>
    </row>
    <row r="4188" spans="1:7" x14ac:dyDescent="0.2">
      <c r="A4188" s="3"/>
      <c r="B4188" s="6"/>
      <c r="C4188" s="6"/>
      <c r="D4188" s="6"/>
      <c r="E4188" s="6"/>
      <c r="F4188" s="6"/>
      <c r="G4188" s="2"/>
    </row>
    <row r="4189" spans="1:7" x14ac:dyDescent="0.2">
      <c r="A4189" s="3"/>
      <c r="B4189" s="6"/>
      <c r="C4189" s="6"/>
      <c r="D4189" s="6"/>
      <c r="E4189" s="6"/>
      <c r="F4189" s="6"/>
      <c r="G4189" s="2"/>
    </row>
    <row r="4190" spans="1:7" x14ac:dyDescent="0.2">
      <c r="A4190" s="3"/>
      <c r="B4190" s="6"/>
      <c r="C4190" s="6"/>
      <c r="D4190" s="6"/>
      <c r="E4190" s="6"/>
      <c r="F4190" s="6"/>
      <c r="G4190" s="2"/>
    </row>
    <row r="4191" spans="1:7" x14ac:dyDescent="0.2">
      <c r="A4191" s="3"/>
      <c r="B4191" s="6"/>
      <c r="C4191" s="6"/>
      <c r="D4191" s="6"/>
      <c r="E4191" s="6"/>
      <c r="F4191" s="6"/>
      <c r="G4191" s="2"/>
    </row>
    <row r="4192" spans="1:7" x14ac:dyDescent="0.2">
      <c r="A4192" s="3"/>
      <c r="B4192" s="6"/>
      <c r="C4192" s="6"/>
      <c r="D4192" s="6"/>
      <c r="E4192" s="6"/>
      <c r="F4192" s="6"/>
      <c r="G4192" s="2"/>
    </row>
    <row r="4193" spans="1:7" x14ac:dyDescent="0.2">
      <c r="A4193" s="3"/>
      <c r="B4193" s="6"/>
      <c r="C4193" s="6"/>
      <c r="D4193" s="6"/>
      <c r="E4193" s="6"/>
      <c r="F4193" s="6"/>
      <c r="G4193" s="2"/>
    </row>
    <row r="4194" spans="1:7" x14ac:dyDescent="0.2">
      <c r="A4194" s="3"/>
      <c r="B4194" s="6"/>
      <c r="C4194" s="6"/>
      <c r="D4194" s="6"/>
      <c r="E4194" s="6"/>
      <c r="F4194" s="6"/>
      <c r="G4194" s="2"/>
    </row>
    <row r="4195" spans="1:7" x14ac:dyDescent="0.2">
      <c r="A4195" s="3"/>
      <c r="B4195" s="6"/>
      <c r="C4195" s="6"/>
      <c r="D4195" s="6"/>
      <c r="E4195" s="6"/>
      <c r="F4195" s="6"/>
      <c r="G4195" s="2"/>
    </row>
    <row r="4196" spans="1:7" x14ac:dyDescent="0.2">
      <c r="A4196" s="3"/>
      <c r="B4196" s="6"/>
      <c r="C4196" s="6"/>
      <c r="D4196" s="6"/>
      <c r="E4196" s="6"/>
      <c r="F4196" s="6"/>
      <c r="G4196" s="2"/>
    </row>
    <row r="4197" spans="1:7" x14ac:dyDescent="0.2">
      <c r="A4197" s="3"/>
      <c r="B4197" s="6"/>
      <c r="C4197" s="6"/>
      <c r="D4197" s="6"/>
      <c r="E4197" s="6"/>
      <c r="F4197" s="6"/>
      <c r="G4197" s="2"/>
    </row>
    <row r="4198" spans="1:7" x14ac:dyDescent="0.2">
      <c r="A4198" s="3"/>
      <c r="B4198" s="6"/>
      <c r="C4198" s="6"/>
      <c r="D4198" s="6"/>
      <c r="E4198" s="6"/>
      <c r="F4198" s="6"/>
      <c r="G4198" s="2"/>
    </row>
    <row r="4199" spans="1:7" x14ac:dyDescent="0.2">
      <c r="A4199" s="3"/>
      <c r="B4199" s="6"/>
      <c r="C4199" s="6"/>
      <c r="D4199" s="6"/>
      <c r="E4199" s="6"/>
      <c r="F4199" s="6"/>
      <c r="G4199" s="2"/>
    </row>
    <row r="4200" spans="1:7" x14ac:dyDescent="0.2">
      <c r="A4200" s="3"/>
      <c r="B4200" s="6"/>
      <c r="C4200" s="6"/>
      <c r="D4200" s="6"/>
      <c r="E4200" s="6"/>
      <c r="F4200" s="6"/>
      <c r="G4200" s="2"/>
    </row>
    <row r="4201" spans="1:7" x14ac:dyDescent="0.2">
      <c r="A4201" s="3"/>
      <c r="B4201" s="6"/>
      <c r="C4201" s="6"/>
      <c r="D4201" s="6"/>
      <c r="E4201" s="6"/>
      <c r="F4201" s="6"/>
      <c r="G4201" s="2"/>
    </row>
    <row r="4202" spans="1:7" x14ac:dyDescent="0.2">
      <c r="A4202" s="3"/>
      <c r="B4202" s="6"/>
      <c r="C4202" s="6"/>
      <c r="D4202" s="6"/>
      <c r="E4202" s="6"/>
      <c r="F4202" s="6"/>
      <c r="G4202" s="2"/>
    </row>
    <row r="4203" spans="1:7" x14ac:dyDescent="0.2">
      <c r="A4203" s="3"/>
      <c r="B4203" s="6"/>
      <c r="C4203" s="6"/>
      <c r="D4203" s="6"/>
      <c r="E4203" s="6"/>
      <c r="F4203" s="6"/>
      <c r="G4203" s="2"/>
    </row>
    <row r="4204" spans="1:7" x14ac:dyDescent="0.2">
      <c r="A4204" s="3"/>
      <c r="B4204" s="6"/>
      <c r="C4204" s="6"/>
      <c r="D4204" s="6"/>
      <c r="E4204" s="6"/>
      <c r="F4204" s="6"/>
      <c r="G4204" s="2"/>
    </row>
    <row r="4205" spans="1:7" x14ac:dyDescent="0.2">
      <c r="A4205" s="3"/>
      <c r="B4205" s="6"/>
      <c r="C4205" s="6"/>
      <c r="D4205" s="6"/>
      <c r="E4205" s="6"/>
      <c r="F4205" s="6"/>
      <c r="G4205" s="2"/>
    </row>
    <row r="4206" spans="1:7" x14ac:dyDescent="0.2">
      <c r="A4206" s="3"/>
      <c r="B4206" s="6"/>
      <c r="C4206" s="6"/>
      <c r="D4206" s="6"/>
      <c r="E4206" s="6"/>
      <c r="F4206" s="6"/>
      <c r="G4206" s="2"/>
    </row>
    <row r="4207" spans="1:7" x14ac:dyDescent="0.2">
      <c r="A4207" s="3"/>
      <c r="B4207" s="6"/>
      <c r="C4207" s="6"/>
      <c r="D4207" s="6"/>
      <c r="E4207" s="6"/>
      <c r="F4207" s="6"/>
      <c r="G4207" s="2"/>
    </row>
    <row r="4208" spans="1:7" x14ac:dyDescent="0.2">
      <c r="A4208" s="3"/>
      <c r="B4208" s="6"/>
      <c r="C4208" s="6"/>
      <c r="D4208" s="6"/>
      <c r="E4208" s="6"/>
      <c r="F4208" s="6"/>
      <c r="G4208" s="2"/>
    </row>
    <row r="4209" spans="1:7" x14ac:dyDescent="0.2">
      <c r="A4209" s="3"/>
      <c r="B4209" s="6"/>
      <c r="C4209" s="6"/>
      <c r="D4209" s="6"/>
      <c r="E4209" s="6"/>
      <c r="F4209" s="6"/>
      <c r="G4209" s="2"/>
    </row>
    <row r="4210" spans="1:7" x14ac:dyDescent="0.2">
      <c r="A4210" s="3"/>
      <c r="B4210" s="6"/>
      <c r="C4210" s="6"/>
      <c r="D4210" s="6"/>
      <c r="E4210" s="6"/>
      <c r="F4210" s="6"/>
      <c r="G4210" s="2"/>
    </row>
    <row r="4211" spans="1:7" x14ac:dyDescent="0.2">
      <c r="A4211" s="3"/>
      <c r="B4211" s="6"/>
      <c r="C4211" s="6"/>
      <c r="D4211" s="6"/>
      <c r="E4211" s="6"/>
      <c r="F4211" s="6"/>
      <c r="G4211" s="2"/>
    </row>
    <row r="4212" spans="1:7" x14ac:dyDescent="0.2">
      <c r="A4212" s="3"/>
      <c r="B4212" s="6"/>
      <c r="C4212" s="6"/>
      <c r="D4212" s="6"/>
      <c r="E4212" s="6"/>
      <c r="F4212" s="6"/>
      <c r="G4212" s="2"/>
    </row>
    <row r="4213" spans="1:7" x14ac:dyDescent="0.2">
      <c r="A4213" s="3"/>
      <c r="B4213" s="6"/>
      <c r="C4213" s="6"/>
      <c r="D4213" s="6"/>
      <c r="E4213" s="6"/>
      <c r="F4213" s="6"/>
      <c r="G4213" s="2"/>
    </row>
    <row r="4214" spans="1:7" x14ac:dyDescent="0.2">
      <c r="A4214" s="3"/>
      <c r="B4214" s="6"/>
      <c r="C4214" s="6"/>
      <c r="D4214" s="6"/>
      <c r="E4214" s="6"/>
      <c r="F4214" s="6"/>
      <c r="G4214" s="2"/>
    </row>
    <row r="4215" spans="1:7" x14ac:dyDescent="0.2">
      <c r="A4215" s="3"/>
      <c r="B4215" s="6"/>
      <c r="C4215" s="6"/>
      <c r="D4215" s="6"/>
      <c r="E4215" s="6"/>
      <c r="F4215" s="6"/>
      <c r="G4215" s="2"/>
    </row>
    <row r="4216" spans="1:7" x14ac:dyDescent="0.2">
      <c r="A4216" s="3"/>
      <c r="B4216" s="6"/>
      <c r="C4216" s="6"/>
      <c r="D4216" s="6"/>
      <c r="E4216" s="6"/>
      <c r="F4216" s="6"/>
      <c r="G4216" s="2"/>
    </row>
    <row r="4217" spans="1:7" x14ac:dyDescent="0.2">
      <c r="A4217" s="3"/>
      <c r="B4217" s="6"/>
      <c r="C4217" s="6"/>
      <c r="D4217" s="6"/>
      <c r="E4217" s="6"/>
      <c r="F4217" s="6"/>
      <c r="G4217" s="2"/>
    </row>
    <row r="4218" spans="1:7" x14ac:dyDescent="0.2">
      <c r="A4218" s="3"/>
      <c r="B4218" s="6"/>
      <c r="C4218" s="6"/>
      <c r="D4218" s="6"/>
      <c r="E4218" s="6"/>
      <c r="F4218" s="6"/>
      <c r="G4218" s="2"/>
    </row>
    <row r="4219" spans="1:7" x14ac:dyDescent="0.2">
      <c r="A4219" s="3"/>
      <c r="B4219" s="6"/>
      <c r="C4219" s="6"/>
      <c r="D4219" s="6"/>
      <c r="E4219" s="6"/>
      <c r="F4219" s="6"/>
      <c r="G4219" s="2"/>
    </row>
    <row r="4220" spans="1:7" x14ac:dyDescent="0.2">
      <c r="A4220" s="3"/>
      <c r="B4220" s="6"/>
      <c r="C4220" s="6"/>
      <c r="D4220" s="6"/>
      <c r="E4220" s="6"/>
      <c r="F4220" s="6"/>
      <c r="G4220" s="2"/>
    </row>
    <row r="4221" spans="1:7" x14ac:dyDescent="0.2">
      <c r="A4221" s="3"/>
      <c r="B4221" s="6"/>
      <c r="C4221" s="6"/>
      <c r="D4221" s="6"/>
      <c r="E4221" s="6"/>
      <c r="F4221" s="6"/>
      <c r="G4221" s="2"/>
    </row>
    <row r="4222" spans="1:7" x14ac:dyDescent="0.2">
      <c r="A4222" s="3"/>
      <c r="B4222" s="6"/>
      <c r="C4222" s="6"/>
      <c r="D4222" s="6"/>
      <c r="E4222" s="6"/>
      <c r="F4222" s="6"/>
      <c r="G4222" s="2"/>
    </row>
    <row r="4223" spans="1:7" x14ac:dyDescent="0.2">
      <c r="A4223" s="3"/>
      <c r="B4223" s="6"/>
      <c r="C4223" s="6"/>
      <c r="D4223" s="6"/>
      <c r="E4223" s="6"/>
      <c r="F4223" s="6"/>
      <c r="G4223" s="2"/>
    </row>
    <row r="4224" spans="1:7" x14ac:dyDescent="0.2">
      <c r="A4224" s="3"/>
      <c r="B4224" s="6"/>
      <c r="C4224" s="6"/>
      <c r="D4224" s="6"/>
      <c r="E4224" s="6"/>
      <c r="F4224" s="6"/>
      <c r="G4224" s="2"/>
    </row>
    <row r="4225" spans="1:7" x14ac:dyDescent="0.2">
      <c r="A4225" s="3"/>
      <c r="B4225" s="6"/>
      <c r="C4225" s="6"/>
      <c r="D4225" s="6"/>
      <c r="E4225" s="6"/>
      <c r="F4225" s="6"/>
      <c r="G4225" s="2"/>
    </row>
    <row r="4226" spans="1:7" x14ac:dyDescent="0.2">
      <c r="A4226" s="3"/>
      <c r="B4226" s="6"/>
      <c r="C4226" s="6"/>
      <c r="D4226" s="6"/>
      <c r="E4226" s="6"/>
      <c r="F4226" s="6"/>
      <c r="G4226" s="2"/>
    </row>
    <row r="4227" spans="1:7" x14ac:dyDescent="0.2">
      <c r="A4227" s="3"/>
      <c r="B4227" s="6"/>
      <c r="C4227" s="6"/>
      <c r="D4227" s="6"/>
      <c r="E4227" s="6"/>
      <c r="F4227" s="6"/>
      <c r="G4227" s="2"/>
    </row>
    <row r="4228" spans="1:7" x14ac:dyDescent="0.2">
      <c r="A4228" s="3"/>
      <c r="B4228" s="6"/>
      <c r="C4228" s="6"/>
      <c r="D4228" s="6"/>
      <c r="E4228" s="6"/>
      <c r="F4228" s="6"/>
      <c r="G4228" s="2"/>
    </row>
    <row r="4229" spans="1:7" x14ac:dyDescent="0.2">
      <c r="A4229" s="3"/>
      <c r="B4229" s="6"/>
      <c r="C4229" s="6"/>
      <c r="D4229" s="6"/>
      <c r="E4229" s="6"/>
      <c r="F4229" s="6"/>
      <c r="G4229" s="2"/>
    </row>
    <row r="4230" spans="1:7" x14ac:dyDescent="0.2">
      <c r="A4230" s="3"/>
      <c r="B4230" s="6"/>
      <c r="C4230" s="6"/>
      <c r="D4230" s="6"/>
      <c r="E4230" s="6"/>
      <c r="F4230" s="6"/>
      <c r="G4230" s="2"/>
    </row>
    <row r="4231" spans="1:7" x14ac:dyDescent="0.2">
      <c r="A4231" s="3"/>
      <c r="B4231" s="6"/>
      <c r="C4231" s="6"/>
      <c r="D4231" s="6"/>
      <c r="E4231" s="6"/>
      <c r="F4231" s="6"/>
      <c r="G4231" s="2"/>
    </row>
    <row r="4232" spans="1:7" x14ac:dyDescent="0.2">
      <c r="A4232" s="3"/>
      <c r="B4232" s="6"/>
      <c r="C4232" s="6"/>
      <c r="D4232" s="6"/>
      <c r="E4232" s="6"/>
      <c r="F4232" s="6"/>
      <c r="G4232" s="2"/>
    </row>
    <row r="4233" spans="1:7" x14ac:dyDescent="0.2">
      <c r="A4233" s="3"/>
      <c r="B4233" s="6"/>
      <c r="C4233" s="6"/>
      <c r="D4233" s="6"/>
      <c r="E4233" s="6"/>
      <c r="F4233" s="6"/>
      <c r="G4233" s="2"/>
    </row>
    <row r="4234" spans="1:7" x14ac:dyDescent="0.2">
      <c r="A4234" s="3"/>
      <c r="B4234" s="6"/>
      <c r="C4234" s="6"/>
      <c r="D4234" s="6"/>
      <c r="E4234" s="6"/>
      <c r="F4234" s="6"/>
      <c r="G4234" s="2"/>
    </row>
    <row r="4235" spans="1:7" x14ac:dyDescent="0.2">
      <c r="A4235" s="3"/>
      <c r="B4235" s="6"/>
      <c r="C4235" s="6"/>
      <c r="D4235" s="6"/>
      <c r="E4235" s="6"/>
      <c r="F4235" s="6"/>
      <c r="G4235" s="2"/>
    </row>
    <row r="4236" spans="1:7" x14ac:dyDescent="0.2">
      <c r="A4236" s="3"/>
      <c r="B4236" s="6"/>
      <c r="C4236" s="6"/>
      <c r="D4236" s="6"/>
      <c r="E4236" s="6"/>
      <c r="F4236" s="6"/>
      <c r="G4236" s="2"/>
    </row>
    <row r="4237" spans="1:7" x14ac:dyDescent="0.2">
      <c r="A4237" s="3"/>
      <c r="B4237" s="6"/>
      <c r="C4237" s="6"/>
      <c r="D4237" s="6"/>
      <c r="E4237" s="6"/>
      <c r="F4237" s="6"/>
      <c r="G4237" s="2"/>
    </row>
    <row r="4238" spans="1:7" x14ac:dyDescent="0.2">
      <c r="A4238" s="3"/>
      <c r="B4238" s="6"/>
      <c r="C4238" s="6"/>
      <c r="D4238" s="6"/>
      <c r="E4238" s="6"/>
      <c r="F4238" s="6"/>
      <c r="G4238" s="2"/>
    </row>
    <row r="4239" spans="1:7" x14ac:dyDescent="0.2">
      <c r="A4239" s="3"/>
      <c r="B4239" s="6"/>
      <c r="C4239" s="6"/>
      <c r="D4239" s="6"/>
      <c r="E4239" s="6"/>
      <c r="F4239" s="6"/>
      <c r="G4239" s="2"/>
    </row>
    <row r="4240" spans="1:7" x14ac:dyDescent="0.2">
      <c r="A4240" s="3"/>
      <c r="B4240" s="6"/>
      <c r="C4240" s="6"/>
      <c r="D4240" s="6"/>
      <c r="E4240" s="6"/>
      <c r="F4240" s="6"/>
      <c r="G4240" s="2"/>
    </row>
    <row r="4241" spans="1:7" x14ac:dyDescent="0.2">
      <c r="A4241" s="3"/>
      <c r="B4241" s="6"/>
      <c r="C4241" s="6"/>
      <c r="D4241" s="6"/>
      <c r="E4241" s="6"/>
      <c r="F4241" s="6"/>
      <c r="G4241" s="2"/>
    </row>
    <row r="4242" spans="1:7" x14ac:dyDescent="0.2">
      <c r="A4242" s="3"/>
      <c r="B4242" s="6"/>
      <c r="C4242" s="6"/>
      <c r="D4242" s="6"/>
      <c r="E4242" s="6"/>
      <c r="F4242" s="6"/>
      <c r="G4242" s="2"/>
    </row>
    <row r="4243" spans="1:7" x14ac:dyDescent="0.2">
      <c r="A4243" s="3"/>
      <c r="B4243" s="6"/>
      <c r="C4243" s="6"/>
      <c r="D4243" s="6"/>
      <c r="E4243" s="6"/>
      <c r="F4243" s="6"/>
      <c r="G4243" s="2"/>
    </row>
    <row r="4244" spans="1:7" x14ac:dyDescent="0.2">
      <c r="A4244" s="3"/>
      <c r="B4244" s="6"/>
      <c r="C4244" s="6"/>
      <c r="D4244" s="6"/>
      <c r="E4244" s="6"/>
      <c r="F4244" s="6"/>
      <c r="G4244" s="2"/>
    </row>
    <row r="4245" spans="1:7" x14ac:dyDescent="0.2">
      <c r="A4245" s="3"/>
      <c r="B4245" s="6"/>
      <c r="C4245" s="6"/>
      <c r="D4245" s="6"/>
      <c r="E4245" s="6"/>
      <c r="F4245" s="6"/>
      <c r="G4245" s="2"/>
    </row>
    <row r="4246" spans="1:7" x14ac:dyDescent="0.2">
      <c r="A4246" s="3"/>
      <c r="B4246" s="6"/>
      <c r="C4246" s="6"/>
      <c r="D4246" s="6"/>
      <c r="E4246" s="6"/>
      <c r="F4246" s="6"/>
      <c r="G4246" s="2"/>
    </row>
    <row r="4247" spans="1:7" x14ac:dyDescent="0.2">
      <c r="A4247" s="3"/>
      <c r="B4247" s="6"/>
      <c r="C4247" s="6"/>
      <c r="D4247" s="6"/>
      <c r="E4247" s="6"/>
      <c r="F4247" s="6"/>
      <c r="G4247" s="2"/>
    </row>
    <row r="4248" spans="1:7" x14ac:dyDescent="0.2">
      <c r="A4248" s="3"/>
      <c r="B4248" s="6"/>
      <c r="C4248" s="6"/>
      <c r="D4248" s="6"/>
      <c r="E4248" s="6"/>
      <c r="F4248" s="6"/>
      <c r="G4248" s="2"/>
    </row>
    <row r="4249" spans="1:7" x14ac:dyDescent="0.2">
      <c r="A4249" s="3"/>
      <c r="B4249" s="6"/>
      <c r="C4249" s="6"/>
      <c r="D4249" s="6"/>
      <c r="E4249" s="6"/>
      <c r="F4249" s="6"/>
      <c r="G4249" s="2"/>
    </row>
    <row r="4250" spans="1:7" x14ac:dyDescent="0.2">
      <c r="A4250" s="3"/>
      <c r="B4250" s="6"/>
      <c r="C4250" s="6"/>
      <c r="D4250" s="6"/>
      <c r="E4250" s="6"/>
      <c r="F4250" s="6"/>
      <c r="G4250" s="2"/>
    </row>
    <row r="4251" spans="1:7" x14ac:dyDescent="0.2">
      <c r="A4251" s="3"/>
      <c r="B4251" s="6"/>
      <c r="C4251" s="6"/>
      <c r="D4251" s="6"/>
      <c r="E4251" s="6"/>
      <c r="F4251" s="6"/>
      <c r="G4251" s="2"/>
    </row>
    <row r="4252" spans="1:7" x14ac:dyDescent="0.2">
      <c r="A4252" s="3"/>
      <c r="B4252" s="6"/>
      <c r="C4252" s="6"/>
      <c r="D4252" s="6"/>
      <c r="E4252" s="6"/>
      <c r="F4252" s="6"/>
      <c r="G4252" s="2"/>
    </row>
    <row r="4253" spans="1:7" x14ac:dyDescent="0.2">
      <c r="A4253" s="3"/>
      <c r="B4253" s="6"/>
      <c r="C4253" s="6"/>
      <c r="D4253" s="6"/>
      <c r="E4253" s="6"/>
      <c r="F4253" s="6"/>
      <c r="G4253" s="2"/>
    </row>
    <row r="4254" spans="1:7" x14ac:dyDescent="0.2">
      <c r="A4254" s="3"/>
      <c r="B4254" s="6"/>
      <c r="C4254" s="6"/>
      <c r="D4254" s="6"/>
      <c r="E4254" s="6"/>
      <c r="F4254" s="6"/>
      <c r="G4254" s="2"/>
    </row>
    <row r="4255" spans="1:7" x14ac:dyDescent="0.2">
      <c r="A4255" s="3"/>
      <c r="B4255" s="6"/>
      <c r="C4255" s="6"/>
      <c r="D4255" s="6"/>
      <c r="E4255" s="6"/>
      <c r="F4255" s="6"/>
      <c r="G4255" s="2"/>
    </row>
    <row r="4256" spans="1:7" x14ac:dyDescent="0.2">
      <c r="A4256" s="3"/>
      <c r="B4256" s="6"/>
      <c r="C4256" s="6"/>
      <c r="D4256" s="6"/>
      <c r="E4256" s="6"/>
      <c r="F4256" s="6"/>
      <c r="G4256" s="2"/>
    </row>
    <row r="4257" spans="1:7" x14ac:dyDescent="0.2">
      <c r="A4257" s="3"/>
      <c r="B4257" s="6"/>
      <c r="C4257" s="6"/>
      <c r="D4257" s="6"/>
      <c r="E4257" s="6"/>
      <c r="F4257" s="6"/>
      <c r="G4257" s="2"/>
    </row>
    <row r="4258" spans="1:7" x14ac:dyDescent="0.2">
      <c r="A4258" s="3"/>
      <c r="B4258" s="6"/>
      <c r="C4258" s="6"/>
      <c r="D4258" s="6"/>
      <c r="E4258" s="6"/>
      <c r="F4258" s="6"/>
      <c r="G4258" s="2"/>
    </row>
    <row r="4259" spans="1:7" x14ac:dyDescent="0.2">
      <c r="A4259" s="3"/>
      <c r="B4259" s="6"/>
      <c r="C4259" s="6"/>
      <c r="D4259" s="6"/>
      <c r="E4259" s="6"/>
      <c r="F4259" s="6"/>
      <c r="G4259" s="2"/>
    </row>
    <row r="4260" spans="1:7" x14ac:dyDescent="0.2">
      <c r="A4260" s="3"/>
      <c r="B4260" s="6"/>
      <c r="C4260" s="6"/>
      <c r="D4260" s="6"/>
      <c r="E4260" s="6"/>
      <c r="F4260" s="6"/>
      <c r="G4260" s="2"/>
    </row>
    <row r="4261" spans="1:7" x14ac:dyDescent="0.2">
      <c r="A4261" s="3"/>
      <c r="B4261" s="6"/>
      <c r="C4261" s="6"/>
      <c r="D4261" s="6"/>
      <c r="E4261" s="6"/>
      <c r="F4261" s="6"/>
      <c r="G4261" s="2"/>
    </row>
    <row r="4262" spans="1:7" x14ac:dyDescent="0.2">
      <c r="A4262" s="3"/>
      <c r="B4262" s="6"/>
      <c r="C4262" s="6"/>
      <c r="D4262" s="6"/>
      <c r="E4262" s="6"/>
      <c r="F4262" s="6"/>
      <c r="G4262" s="2"/>
    </row>
    <row r="4263" spans="1:7" x14ac:dyDescent="0.2">
      <c r="A4263" s="3"/>
      <c r="B4263" s="6"/>
      <c r="C4263" s="6"/>
      <c r="D4263" s="6"/>
      <c r="E4263" s="6"/>
      <c r="F4263" s="6"/>
      <c r="G4263" s="2"/>
    </row>
    <row r="4264" spans="1:7" x14ac:dyDescent="0.2">
      <c r="A4264" s="3"/>
      <c r="B4264" s="6"/>
      <c r="C4264" s="6"/>
      <c r="D4264" s="6"/>
      <c r="E4264" s="6"/>
      <c r="F4264" s="6"/>
      <c r="G4264" s="2"/>
    </row>
    <row r="4265" spans="1:7" x14ac:dyDescent="0.2">
      <c r="A4265" s="3"/>
      <c r="B4265" s="6"/>
      <c r="C4265" s="6"/>
      <c r="D4265" s="6"/>
      <c r="E4265" s="6"/>
      <c r="F4265" s="6"/>
      <c r="G4265" s="2"/>
    </row>
    <row r="4266" spans="1:7" x14ac:dyDescent="0.2">
      <c r="A4266" s="3"/>
      <c r="B4266" s="6"/>
      <c r="C4266" s="6"/>
      <c r="D4266" s="6"/>
      <c r="E4266" s="6"/>
      <c r="F4266" s="6"/>
      <c r="G4266" s="2"/>
    </row>
    <row r="4267" spans="1:7" x14ac:dyDescent="0.2">
      <c r="A4267" s="3"/>
      <c r="B4267" s="6"/>
      <c r="C4267" s="6"/>
      <c r="D4267" s="6"/>
      <c r="E4267" s="6"/>
      <c r="F4267" s="6"/>
      <c r="G4267" s="2"/>
    </row>
    <row r="4268" spans="1:7" x14ac:dyDescent="0.2">
      <c r="A4268" s="3"/>
      <c r="B4268" s="6"/>
      <c r="C4268" s="6"/>
      <c r="D4268" s="6"/>
      <c r="E4268" s="6"/>
      <c r="F4268" s="6"/>
      <c r="G4268" s="2"/>
    </row>
    <row r="4269" spans="1:7" x14ac:dyDescent="0.2">
      <c r="A4269" s="3"/>
      <c r="B4269" s="6"/>
      <c r="C4269" s="6"/>
      <c r="D4269" s="6"/>
      <c r="E4269" s="6"/>
      <c r="F4269" s="6"/>
      <c r="G4269" s="2"/>
    </row>
    <row r="4270" spans="1:7" x14ac:dyDescent="0.2">
      <c r="A4270" s="3"/>
      <c r="B4270" s="6"/>
      <c r="C4270" s="6"/>
      <c r="D4270" s="6"/>
      <c r="E4270" s="6"/>
      <c r="F4270" s="6"/>
      <c r="G4270" s="2"/>
    </row>
    <row r="4271" spans="1:7" x14ac:dyDescent="0.2">
      <c r="A4271" s="3"/>
      <c r="B4271" s="6"/>
      <c r="C4271" s="6"/>
      <c r="D4271" s="6"/>
      <c r="E4271" s="6"/>
      <c r="F4271" s="6"/>
      <c r="G4271" s="2"/>
    </row>
    <row r="4272" spans="1:7" x14ac:dyDescent="0.2">
      <c r="A4272" s="3"/>
      <c r="B4272" s="6"/>
      <c r="C4272" s="6"/>
      <c r="D4272" s="6"/>
      <c r="E4272" s="6"/>
      <c r="F4272" s="6"/>
      <c r="G4272" s="2"/>
    </row>
    <row r="4273" spans="1:7" x14ac:dyDescent="0.2">
      <c r="A4273" s="3"/>
      <c r="B4273" s="6"/>
      <c r="C4273" s="6"/>
      <c r="D4273" s="6"/>
      <c r="E4273" s="6"/>
      <c r="F4273" s="6"/>
      <c r="G4273" s="2"/>
    </row>
    <row r="4274" spans="1:7" x14ac:dyDescent="0.2">
      <c r="A4274" s="3"/>
      <c r="B4274" s="6"/>
      <c r="C4274" s="6"/>
      <c r="D4274" s="6"/>
      <c r="E4274" s="6"/>
      <c r="F4274" s="6"/>
      <c r="G4274" s="2"/>
    </row>
    <row r="4275" spans="1:7" x14ac:dyDescent="0.2">
      <c r="A4275" s="3"/>
      <c r="B4275" s="6"/>
      <c r="C4275" s="6"/>
      <c r="D4275" s="6"/>
      <c r="E4275" s="6"/>
      <c r="F4275" s="6"/>
      <c r="G4275" s="2"/>
    </row>
    <row r="4276" spans="1:7" x14ac:dyDescent="0.2">
      <c r="A4276" s="3"/>
      <c r="B4276" s="6"/>
      <c r="C4276" s="6"/>
      <c r="D4276" s="6"/>
      <c r="E4276" s="6"/>
      <c r="F4276" s="6"/>
      <c r="G4276" s="2"/>
    </row>
    <row r="4277" spans="1:7" x14ac:dyDescent="0.2">
      <c r="A4277" s="3"/>
      <c r="B4277" s="6"/>
      <c r="C4277" s="6"/>
      <c r="D4277" s="6"/>
      <c r="E4277" s="6"/>
      <c r="F4277" s="6"/>
      <c r="G4277" s="2"/>
    </row>
    <row r="4278" spans="1:7" x14ac:dyDescent="0.2">
      <c r="A4278" s="3"/>
      <c r="B4278" s="6"/>
      <c r="C4278" s="6"/>
      <c r="D4278" s="6"/>
      <c r="E4278" s="6"/>
      <c r="F4278" s="6"/>
      <c r="G4278" s="2"/>
    </row>
    <row r="4279" spans="1:7" x14ac:dyDescent="0.2">
      <c r="A4279" s="3"/>
      <c r="B4279" s="6"/>
      <c r="C4279" s="6"/>
      <c r="D4279" s="6"/>
      <c r="E4279" s="6"/>
      <c r="F4279" s="6"/>
      <c r="G4279" s="2"/>
    </row>
    <row r="4280" spans="1:7" x14ac:dyDescent="0.2">
      <c r="A4280" s="3"/>
      <c r="B4280" s="6"/>
      <c r="C4280" s="6"/>
      <c r="D4280" s="6"/>
      <c r="E4280" s="6"/>
      <c r="F4280" s="6"/>
      <c r="G4280" s="2"/>
    </row>
    <row r="4281" spans="1:7" x14ac:dyDescent="0.2">
      <c r="A4281" s="3"/>
      <c r="B4281" s="6"/>
      <c r="C4281" s="6"/>
      <c r="D4281" s="6"/>
      <c r="E4281" s="6"/>
      <c r="F4281" s="6"/>
      <c r="G4281" s="2"/>
    </row>
    <row r="4282" spans="1:7" x14ac:dyDescent="0.2">
      <c r="A4282" s="3"/>
      <c r="B4282" s="6"/>
      <c r="C4282" s="6"/>
      <c r="D4282" s="6"/>
      <c r="E4282" s="6"/>
      <c r="F4282" s="6"/>
      <c r="G4282" s="2"/>
    </row>
    <row r="4283" spans="1:7" x14ac:dyDescent="0.2">
      <c r="A4283" s="3"/>
      <c r="B4283" s="6"/>
      <c r="C4283" s="6"/>
      <c r="D4283" s="6"/>
      <c r="E4283" s="6"/>
      <c r="F4283" s="6"/>
      <c r="G4283" s="2"/>
    </row>
    <row r="4284" spans="1:7" x14ac:dyDescent="0.2">
      <c r="A4284" s="3"/>
      <c r="B4284" s="6"/>
      <c r="C4284" s="6"/>
      <c r="D4284" s="6"/>
      <c r="E4284" s="6"/>
      <c r="F4284" s="6"/>
      <c r="G4284" s="2"/>
    </row>
    <row r="4285" spans="1:7" x14ac:dyDescent="0.2">
      <c r="A4285" s="3"/>
      <c r="B4285" s="6"/>
      <c r="C4285" s="6"/>
      <c r="D4285" s="6"/>
      <c r="E4285" s="6"/>
      <c r="F4285" s="6"/>
      <c r="G4285" s="2"/>
    </row>
    <row r="4286" spans="1:7" x14ac:dyDescent="0.2">
      <c r="A4286" s="3"/>
      <c r="B4286" s="6"/>
      <c r="C4286" s="6"/>
      <c r="D4286" s="6"/>
      <c r="E4286" s="6"/>
      <c r="F4286" s="6"/>
      <c r="G4286" s="2"/>
    </row>
    <row r="4287" spans="1:7" x14ac:dyDescent="0.2">
      <c r="A4287" s="3"/>
      <c r="B4287" s="6"/>
      <c r="C4287" s="6"/>
      <c r="D4287" s="6"/>
      <c r="E4287" s="6"/>
      <c r="F4287" s="6"/>
      <c r="G4287" s="2"/>
    </row>
    <row r="4288" spans="1:7" x14ac:dyDescent="0.2">
      <c r="A4288" s="3"/>
      <c r="B4288" s="6"/>
      <c r="C4288" s="6"/>
      <c r="D4288" s="6"/>
      <c r="E4288" s="6"/>
      <c r="F4288" s="6"/>
      <c r="G4288" s="2"/>
    </row>
    <row r="4289" spans="1:7" x14ac:dyDescent="0.2">
      <c r="A4289" s="3"/>
      <c r="B4289" s="6"/>
      <c r="C4289" s="6"/>
      <c r="D4289" s="6"/>
      <c r="E4289" s="6"/>
      <c r="F4289" s="6"/>
      <c r="G4289" s="2"/>
    </row>
    <row r="4290" spans="1:7" x14ac:dyDescent="0.2">
      <c r="A4290" s="3"/>
      <c r="B4290" s="6"/>
      <c r="C4290" s="6"/>
      <c r="D4290" s="6"/>
      <c r="E4290" s="6"/>
      <c r="F4290" s="6"/>
      <c r="G4290" s="2"/>
    </row>
    <row r="4291" spans="1:7" x14ac:dyDescent="0.2">
      <c r="A4291" s="3"/>
      <c r="B4291" s="6"/>
      <c r="C4291" s="6"/>
      <c r="D4291" s="6"/>
      <c r="E4291" s="6"/>
      <c r="F4291" s="6"/>
      <c r="G4291" s="2"/>
    </row>
    <row r="4292" spans="1:7" x14ac:dyDescent="0.2">
      <c r="A4292" s="3"/>
      <c r="B4292" s="6"/>
      <c r="C4292" s="6"/>
      <c r="D4292" s="6"/>
      <c r="E4292" s="6"/>
      <c r="F4292" s="6"/>
      <c r="G4292" s="2"/>
    </row>
    <row r="4293" spans="1:7" x14ac:dyDescent="0.2">
      <c r="A4293" s="3"/>
      <c r="B4293" s="6"/>
      <c r="C4293" s="6"/>
      <c r="D4293" s="6"/>
      <c r="E4293" s="6"/>
      <c r="F4293" s="6"/>
      <c r="G4293" s="2"/>
    </row>
    <row r="4294" spans="1:7" x14ac:dyDescent="0.2">
      <c r="A4294" s="3"/>
      <c r="B4294" s="6"/>
      <c r="C4294" s="6"/>
      <c r="D4294" s="6"/>
      <c r="E4294" s="6"/>
      <c r="F4294" s="6"/>
      <c r="G4294" s="2"/>
    </row>
    <row r="4295" spans="1:7" x14ac:dyDescent="0.2">
      <c r="A4295" s="3"/>
      <c r="B4295" s="6"/>
      <c r="C4295" s="6"/>
      <c r="D4295" s="6"/>
      <c r="E4295" s="6"/>
      <c r="F4295" s="6"/>
      <c r="G4295" s="2"/>
    </row>
    <row r="4296" spans="1:7" x14ac:dyDescent="0.2">
      <c r="A4296" s="3"/>
      <c r="G4296" s="2"/>
    </row>
    <row r="4297" spans="1:7" x14ac:dyDescent="0.2">
      <c r="G4297" s="2"/>
    </row>
    <row r="4298" spans="1:7" ht="15" x14ac:dyDescent="0.25">
      <c r="A4298" s="4"/>
      <c r="G4298" s="2"/>
    </row>
  </sheetData>
  <phoneticPr fontId="4"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448"/>
  <sheetViews>
    <sheetView workbookViewId="0">
      <pane xSplit="1" ySplit="1" topLeftCell="B2408" activePane="bottomRight" state="frozen"/>
      <selection activeCell="A2446" sqref="A2446:A2448"/>
      <selection pane="topRight" activeCell="A2446" sqref="A2446:A2448"/>
      <selection pane="bottomLeft" activeCell="A2446" sqref="A2446:A2448"/>
      <selection pane="bottomRight" activeCell="A2446" sqref="A2446:A2448"/>
    </sheetView>
  </sheetViews>
  <sheetFormatPr defaultRowHeight="14.25" x14ac:dyDescent="0.2"/>
  <cols>
    <col min="1" max="7" width="13.125" customWidth="1"/>
  </cols>
  <sheetData>
    <row r="1" spans="1:7" x14ac:dyDescent="0.2">
      <c r="A1" s="9" t="s">
        <v>18</v>
      </c>
      <c r="B1" s="8" t="s">
        <v>12</v>
      </c>
      <c r="C1" s="8" t="s">
        <v>13</v>
      </c>
      <c r="D1" s="8" t="s">
        <v>14</v>
      </c>
      <c r="E1" s="8" t="s">
        <v>15</v>
      </c>
      <c r="F1" s="8" t="s">
        <v>16</v>
      </c>
      <c r="G1" s="8" t="s">
        <v>17</v>
      </c>
    </row>
    <row r="2" spans="1:7" x14ac:dyDescent="0.2">
      <c r="A2" s="3">
        <v>41278</v>
      </c>
      <c r="B2" s="6">
        <v>0.30661100274897618</v>
      </c>
      <c r="C2" s="6">
        <v>0.65244844310401007</v>
      </c>
      <c r="D2" s="6">
        <v>0.1968238246414146</v>
      </c>
      <c r="E2" s="6">
        <v>2.8623720094312896E-2</v>
      </c>
      <c r="F2" s="6">
        <v>8.442231006259325E-2</v>
      </c>
      <c r="G2" s="2">
        <f>'数据整理（资产价格）'!G2095/100</f>
        <v>0</v>
      </c>
    </row>
    <row r="3" spans="1:7" x14ac:dyDescent="0.2">
      <c r="A3" s="3">
        <v>41281</v>
      </c>
      <c r="B3" s="6">
        <v>0.38228551348299711</v>
      </c>
      <c r="C3" s="6">
        <v>0.72768738091066409</v>
      </c>
      <c r="D3" s="6">
        <v>0.1970925784238719</v>
      </c>
      <c r="E3" s="6">
        <v>3.1132131829016026E-2</v>
      </c>
      <c r="F3" s="6">
        <v>9.698137154845593E-2</v>
      </c>
      <c r="G3" s="2">
        <f>'数据整理（资产价格）'!G2096/100</f>
        <v>0</v>
      </c>
    </row>
    <row r="4" spans="1:7" x14ac:dyDescent="0.2">
      <c r="A4" s="3">
        <v>41282</v>
      </c>
      <c r="B4" s="6">
        <v>0.394718935400652</v>
      </c>
      <c r="C4" s="6">
        <v>0.67872657605641218</v>
      </c>
      <c r="D4" s="6">
        <v>0.18175193798449635</v>
      </c>
      <c r="E4" s="6">
        <v>2.9293714473895852E-2</v>
      </c>
      <c r="F4" s="6">
        <v>0.11227476569625072</v>
      </c>
      <c r="G4" s="2">
        <f>'数据整理（资产价格）'!G2097/100</f>
        <v>0</v>
      </c>
    </row>
    <row r="5" spans="1:7" x14ac:dyDescent="0.2">
      <c r="A5" s="3">
        <v>41283</v>
      </c>
      <c r="B5" s="6">
        <v>0.42205241869610211</v>
      </c>
      <c r="C5" s="6">
        <v>0.68122391830221352</v>
      </c>
      <c r="D5" s="6">
        <v>0.19875606335862836</v>
      </c>
      <c r="E5" s="6">
        <v>2.8598675591126686E-2</v>
      </c>
      <c r="F5" s="6">
        <v>0.13416985363325432</v>
      </c>
      <c r="G5" s="2">
        <f>'数据整理（资产价格）'!G2098/100</f>
        <v>0</v>
      </c>
    </row>
    <row r="6" spans="1:7" x14ac:dyDescent="0.2">
      <c r="A6" s="3">
        <v>41284</v>
      </c>
      <c r="B6" s="6">
        <v>0.4098753063519367</v>
      </c>
      <c r="C6" s="6">
        <v>0.69074776402584304</v>
      </c>
      <c r="D6" s="6">
        <v>0.23736149007615479</v>
      </c>
      <c r="E6" s="6">
        <v>2.8977871154605074E-2</v>
      </c>
      <c r="F6" s="6">
        <v>0.12416687231840326</v>
      </c>
      <c r="G6" s="2">
        <f>'数据整理（资产价格）'!G2099/100</f>
        <v>0</v>
      </c>
    </row>
    <row r="7" spans="1:7" x14ac:dyDescent="0.2">
      <c r="A7" s="3">
        <v>41285</v>
      </c>
      <c r="B7" s="6">
        <v>0.30454165931223959</v>
      </c>
      <c r="C7" s="6">
        <v>0.57915919789303605</v>
      </c>
      <c r="D7" s="6">
        <v>0.21431847303100715</v>
      </c>
      <c r="E7" s="6">
        <v>2.9056156335528834E-2</v>
      </c>
      <c r="F7" s="6">
        <v>7.4402840976133588E-2</v>
      </c>
      <c r="G7" s="2">
        <f>'数据整理（资产价格）'!G2100/100</f>
        <v>0</v>
      </c>
    </row>
    <row r="8" spans="1:7" x14ac:dyDescent="0.2">
      <c r="A8" s="3">
        <v>41288</v>
      </c>
      <c r="B8" s="6">
        <v>0.39894181210999552</v>
      </c>
      <c r="C8" s="6">
        <v>0.68155134420449548</v>
      </c>
      <c r="D8" s="6">
        <v>0.27287407118722573</v>
      </c>
      <c r="E8" s="6">
        <v>3.0861659948933206E-2</v>
      </c>
      <c r="F8" s="6">
        <v>8.0762301398796699E-2</v>
      </c>
      <c r="G8" s="2">
        <f>'数据整理（资产价格）'!G2101/100</f>
        <v>0</v>
      </c>
    </row>
    <row r="9" spans="1:7" x14ac:dyDescent="0.2">
      <c r="A9" s="3">
        <v>41289</v>
      </c>
      <c r="B9" s="6">
        <v>0.44963790285639949</v>
      </c>
      <c r="C9" s="6">
        <v>0.71076986161081124</v>
      </c>
      <c r="D9" s="6">
        <v>0.30785469439286006</v>
      </c>
      <c r="E9" s="6">
        <v>3.2900128212251779E-2</v>
      </c>
      <c r="F9" s="6">
        <v>9.2466853628431198E-2</v>
      </c>
      <c r="G9" s="2">
        <f>'数据整理（资产价格）'!G2102/100</f>
        <v>0</v>
      </c>
    </row>
    <row r="10" spans="1:7" x14ac:dyDescent="0.2">
      <c r="A10" s="3">
        <v>41290</v>
      </c>
      <c r="B10" s="6">
        <v>0.39725078993598656</v>
      </c>
      <c r="C10" s="6">
        <v>0.62938689550560201</v>
      </c>
      <c r="D10" s="6">
        <v>0.32906294732978542</v>
      </c>
      <c r="E10" s="6">
        <v>3.2042160557112183E-2</v>
      </c>
      <c r="F10" s="6">
        <v>9.0310152473038571E-2</v>
      </c>
      <c r="G10" s="2">
        <f>'数据整理（资产价格）'!G2103/100</f>
        <v>0</v>
      </c>
    </row>
    <row r="11" spans="1:7" x14ac:dyDescent="0.2">
      <c r="A11" s="3">
        <v>41291</v>
      </c>
      <c r="B11" s="6">
        <v>0.42323295615663936</v>
      </c>
      <c r="C11" s="6">
        <v>0.63392780210675781</v>
      </c>
      <c r="D11" s="6">
        <v>0.33915657103286712</v>
      </c>
      <c r="E11" s="6">
        <v>3.4249440136630373E-2</v>
      </c>
      <c r="F11" s="6">
        <v>0.13957971243482406</v>
      </c>
      <c r="G11" s="2">
        <f>'数据整理（资产价格）'!G2104/100</f>
        <v>0</v>
      </c>
    </row>
    <row r="12" spans="1:7" x14ac:dyDescent="0.2">
      <c r="A12" s="3">
        <v>41292</v>
      </c>
      <c r="B12" s="6">
        <v>0.52904359704354076</v>
      </c>
      <c r="C12" s="6">
        <v>0.70891750003291987</v>
      </c>
      <c r="D12" s="6">
        <v>0.37253636088315062</v>
      </c>
      <c r="E12" s="6">
        <v>3.8049308543004895E-2</v>
      </c>
      <c r="F12" s="6">
        <v>0.15491571563187082</v>
      </c>
      <c r="G12" s="2">
        <f>'数据整理（资产价格）'!G2105/100</f>
        <v>0</v>
      </c>
    </row>
    <row r="13" spans="1:7" x14ac:dyDescent="0.2">
      <c r="A13" s="3">
        <v>41295</v>
      </c>
      <c r="B13" s="6">
        <v>0.60239126451237091</v>
      </c>
      <c r="C13" s="6">
        <v>0.80392080160059365</v>
      </c>
      <c r="D13" s="6">
        <v>0.39263037961572256</v>
      </c>
      <c r="E13" s="6">
        <v>4.2293175810511396E-2</v>
      </c>
      <c r="F13" s="6">
        <v>0.13030112923462975</v>
      </c>
      <c r="G13" s="2">
        <f>'数据整理（资产价格）'!G2106/100</f>
        <v>0</v>
      </c>
    </row>
    <row r="14" spans="1:7" x14ac:dyDescent="0.2">
      <c r="A14" s="3">
        <v>41296</v>
      </c>
      <c r="B14" s="6">
        <v>0.63982208321462264</v>
      </c>
      <c r="C14" s="6">
        <v>0.88669384084249581</v>
      </c>
      <c r="D14" s="6">
        <v>0.39459559820125661</v>
      </c>
      <c r="E14" s="6">
        <v>4.4628776480665287E-2</v>
      </c>
      <c r="F14" s="6">
        <v>0.17847561937825457</v>
      </c>
      <c r="G14" s="2">
        <f>'数据整理（资产价格）'!G2107/100</f>
        <v>0</v>
      </c>
    </row>
    <row r="15" spans="1:7" x14ac:dyDescent="0.2">
      <c r="A15" s="3">
        <v>41297</v>
      </c>
      <c r="B15" s="6">
        <v>0.67687583083933456</v>
      </c>
      <c r="C15" s="6">
        <v>0.92764473458883334</v>
      </c>
      <c r="D15" s="6">
        <v>0.39200229250247504</v>
      </c>
      <c r="E15" s="6">
        <v>4.5272205123982827E-2</v>
      </c>
      <c r="F15" s="6">
        <v>0.21060458368281426</v>
      </c>
      <c r="G15" s="2">
        <f>'数据整理（资产价格）'!G2108/100</f>
        <v>0</v>
      </c>
    </row>
    <row r="16" spans="1:7" x14ac:dyDescent="0.2">
      <c r="A16" s="3">
        <v>41298</v>
      </c>
      <c r="B16" s="6">
        <v>0.59665722495636175</v>
      </c>
      <c r="C16" s="6">
        <v>0.87774750716867256</v>
      </c>
      <c r="D16" s="6">
        <v>0.37220707433294453</v>
      </c>
      <c r="E16" s="6">
        <v>4.3377441195234324E-2</v>
      </c>
      <c r="F16" s="6">
        <v>0.18321998549147631</v>
      </c>
      <c r="G16" s="2">
        <f>'数据整理（资产价格）'!G2109/100</f>
        <v>0</v>
      </c>
    </row>
    <row r="17" spans="1:7" x14ac:dyDescent="0.2">
      <c r="A17" s="3">
        <v>41299</v>
      </c>
      <c r="B17" s="6">
        <v>0.5410618398282947</v>
      </c>
      <c r="C17" s="6">
        <v>0.8299257699097633</v>
      </c>
      <c r="D17" s="6">
        <v>0.33695979647173019</v>
      </c>
      <c r="E17" s="6">
        <v>4.4352156733618718E-2</v>
      </c>
      <c r="F17" s="6">
        <v>0.17675927040693495</v>
      </c>
      <c r="G17" s="2">
        <f>'数据整理（资产价格）'!G2110/100</f>
        <v>0</v>
      </c>
    </row>
    <row r="18" spans="1:7" x14ac:dyDescent="0.2">
      <c r="A18" s="3">
        <v>41302</v>
      </c>
      <c r="B18" s="6">
        <v>0.58844499322871058</v>
      </c>
      <c r="C18" s="6">
        <v>0.91436798594354773</v>
      </c>
      <c r="D18" s="6">
        <v>0.37703779730035175</v>
      </c>
      <c r="E18" s="6">
        <v>4.6097184889548358E-2</v>
      </c>
      <c r="F18" s="6">
        <v>0.14795258217718155</v>
      </c>
      <c r="G18" s="2">
        <f>'数据整理（资产价格）'!G2111/100</f>
        <v>0</v>
      </c>
    </row>
    <row r="19" spans="1:7" x14ac:dyDescent="0.2">
      <c r="A19" s="3">
        <v>41303</v>
      </c>
      <c r="B19" s="6">
        <v>0.61675182895609437</v>
      </c>
      <c r="C19" s="6">
        <v>0.91807423507976105</v>
      </c>
      <c r="D19" s="6">
        <v>0.3773171867722403</v>
      </c>
      <c r="E19" s="6">
        <v>4.5789122666417693E-2</v>
      </c>
      <c r="F19" s="6">
        <v>0.19004782098709755</v>
      </c>
      <c r="G19" s="2">
        <f>'数据整理（资产价格）'!G2112/100</f>
        <v>0</v>
      </c>
    </row>
    <row r="20" spans="1:7" x14ac:dyDescent="0.2">
      <c r="A20" s="3">
        <v>41304</v>
      </c>
      <c r="B20" s="6">
        <v>0.65478947683255828</v>
      </c>
      <c r="C20" s="6">
        <v>0.95095593985833005</v>
      </c>
      <c r="D20" s="6">
        <v>0.41257639398182033</v>
      </c>
      <c r="E20" s="6">
        <v>4.4888451740613754E-2</v>
      </c>
      <c r="F20" s="6">
        <v>0.26101911118197807</v>
      </c>
      <c r="G20" s="2">
        <f>'数据整理（资产价格）'!G2113/100</f>
        <v>0</v>
      </c>
    </row>
    <row r="21" spans="1:7" x14ac:dyDescent="0.2">
      <c r="A21" s="3">
        <v>41305</v>
      </c>
      <c r="B21" s="6">
        <v>0.6565639200543032</v>
      </c>
      <c r="C21" s="6">
        <v>0.97080383736792419</v>
      </c>
      <c r="D21" s="6">
        <v>0.51606475068609126</v>
      </c>
      <c r="E21" s="6">
        <v>4.4774178860272004E-2</v>
      </c>
      <c r="F21" s="6">
        <v>0.26711940287220332</v>
      </c>
      <c r="G21" s="2">
        <f>'数据整理（资产价格）'!G2114/100</f>
        <v>0</v>
      </c>
    </row>
    <row r="22" spans="1:7" x14ac:dyDescent="0.2">
      <c r="A22" s="3">
        <v>41306</v>
      </c>
      <c r="B22" s="6">
        <v>0.76906436349494434</v>
      </c>
      <c r="C22" s="6">
        <v>1.1152561584181664</v>
      </c>
      <c r="D22" s="6">
        <v>0.54705469663505268</v>
      </c>
      <c r="E22" s="6">
        <v>4.4902909459634877E-2</v>
      </c>
      <c r="F22" s="6">
        <v>0.26454022728301724</v>
      </c>
      <c r="G22" s="2">
        <f>'数据整理（资产价格）'!G2115/100</f>
        <v>0</v>
      </c>
    </row>
    <row r="23" spans="1:7" x14ac:dyDescent="0.2">
      <c r="A23" s="3">
        <v>41309</v>
      </c>
      <c r="B23" s="6">
        <v>0.86085442336097129</v>
      </c>
      <c r="C23" s="6">
        <v>1.2245132140473032</v>
      </c>
      <c r="D23" s="6">
        <v>0.54687849897146545</v>
      </c>
      <c r="E23" s="6">
        <v>4.5762579413933697E-2</v>
      </c>
      <c r="F23" s="6">
        <v>0.31851334315527319</v>
      </c>
      <c r="G23" s="2">
        <f>'数据整理（资产价格）'!G2116/100</f>
        <v>0</v>
      </c>
    </row>
    <row r="24" spans="1:7" x14ac:dyDescent="0.2">
      <c r="A24" s="3">
        <v>41310</v>
      </c>
      <c r="B24" s="6">
        <v>0.95365916372338255</v>
      </c>
      <c r="C24" s="6">
        <v>1.2587730433026574</v>
      </c>
      <c r="D24" s="6">
        <v>0.52787124004280161</v>
      </c>
      <c r="E24" s="6">
        <v>4.7021595514350686E-2</v>
      </c>
      <c r="F24" s="6">
        <v>0.28882658280604706</v>
      </c>
      <c r="G24" s="2">
        <f>'数据整理（资产价格）'!G2117/100</f>
        <v>0</v>
      </c>
    </row>
    <row r="25" spans="1:7" x14ac:dyDescent="0.2">
      <c r="A25" s="3">
        <v>41311</v>
      </c>
      <c r="B25" s="6">
        <v>0.95558031661136678</v>
      </c>
      <c r="C25" s="6">
        <v>1.2119309606521491</v>
      </c>
      <c r="D25" s="6">
        <v>0.52609645624747281</v>
      </c>
      <c r="E25" s="6">
        <v>4.6512749610502752E-2</v>
      </c>
      <c r="F25" s="6">
        <v>0.3010413494915043</v>
      </c>
      <c r="G25" s="2">
        <f>'数据整理（资产价格）'!G2118/100</f>
        <v>0</v>
      </c>
    </row>
    <row r="26" spans="1:7" x14ac:dyDescent="0.2">
      <c r="A26" s="3">
        <v>41312</v>
      </c>
      <c r="B26" s="6">
        <v>1.0284281671511339</v>
      </c>
      <c r="C26" s="6">
        <v>1.2284540750144131</v>
      </c>
      <c r="D26" s="6">
        <v>0.54815710914410343</v>
      </c>
      <c r="E26" s="6">
        <v>4.6230472241456974E-2</v>
      </c>
      <c r="F26" s="6">
        <v>0.29656794611354659</v>
      </c>
      <c r="G26" s="2">
        <f>'数据整理（资产价格）'!G2119/100</f>
        <v>0</v>
      </c>
    </row>
    <row r="27" spans="1:7" x14ac:dyDescent="0.2">
      <c r="A27" s="3">
        <v>41313</v>
      </c>
      <c r="B27" s="6">
        <v>1.0403125550574748</v>
      </c>
      <c r="C27" s="6">
        <v>1.229847450191504</v>
      </c>
      <c r="D27" s="6">
        <v>0.56767394295489115</v>
      </c>
      <c r="E27" s="6">
        <v>4.6645992631022828E-2</v>
      </c>
      <c r="F27" s="6">
        <v>0.26140140716928462</v>
      </c>
      <c r="G27" s="2">
        <f>'数据整理（资产价格）'!G2120/100</f>
        <v>0</v>
      </c>
    </row>
    <row r="28" spans="1:7" x14ac:dyDescent="0.2">
      <c r="A28" s="3">
        <v>41323</v>
      </c>
      <c r="B28" s="6">
        <v>1.0680655989909584</v>
      </c>
      <c r="C28" s="6">
        <v>1.2678866194218428</v>
      </c>
      <c r="D28" s="6">
        <v>0.57622256679389305</v>
      </c>
      <c r="E28" s="6">
        <v>5.2127445463544128E-2</v>
      </c>
      <c r="F28" s="6">
        <v>0.21224031443009517</v>
      </c>
      <c r="G28" s="2">
        <f>'数据整理（资产价格）'!G2121/100</f>
        <v>0</v>
      </c>
    </row>
    <row r="29" spans="1:7" x14ac:dyDescent="0.2">
      <c r="A29" s="3">
        <v>41324</v>
      </c>
      <c r="B29" s="6">
        <v>1.0009107468123857</v>
      </c>
      <c r="C29" s="6">
        <v>1.2020668958759226</v>
      </c>
      <c r="D29" s="6">
        <v>0.54888731396172941</v>
      </c>
      <c r="E29" s="6">
        <v>5.1709825130899133E-2</v>
      </c>
      <c r="F29" s="6">
        <v>0.22879886866475099</v>
      </c>
      <c r="G29" s="2">
        <f>'数据整理（资产价格）'!G2122/100</f>
        <v>0</v>
      </c>
    </row>
    <row r="30" spans="1:7" x14ac:dyDescent="0.2">
      <c r="A30" s="3">
        <v>41325</v>
      </c>
      <c r="B30" s="6">
        <v>1.0669969586971451</v>
      </c>
      <c r="C30" s="6">
        <v>1.2033275536232881</v>
      </c>
      <c r="D30" s="6">
        <v>0.56950479399967147</v>
      </c>
      <c r="E30" s="6">
        <v>5.1571692307692714E-2</v>
      </c>
      <c r="F30" s="6">
        <v>0.21968161424764884</v>
      </c>
      <c r="G30" s="2">
        <f>'数据整理（资产价格）'!G2123/100</f>
        <v>0</v>
      </c>
    </row>
    <row r="31" spans="1:7" x14ac:dyDescent="0.2">
      <c r="A31" s="3">
        <v>41326</v>
      </c>
      <c r="B31" s="6">
        <v>0.92459569338262038</v>
      </c>
      <c r="C31" s="6">
        <v>1.0197252092273079</v>
      </c>
      <c r="D31" s="6">
        <v>0.50811607396021463</v>
      </c>
      <c r="E31" s="6">
        <v>5.2879691403520425E-2</v>
      </c>
      <c r="F31" s="6">
        <v>0.14976684939608298</v>
      </c>
      <c r="G31" s="2">
        <f>'数据整理（资产价格）'!G2124/100</f>
        <v>0</v>
      </c>
    </row>
    <row r="32" spans="1:7" x14ac:dyDescent="0.2">
      <c r="A32" s="3">
        <v>41327</v>
      </c>
      <c r="B32" s="6">
        <v>0.83527589527757273</v>
      </c>
      <c r="C32" s="6">
        <v>0.90064156908673254</v>
      </c>
      <c r="D32" s="6">
        <v>0.46609616739283538</v>
      </c>
      <c r="E32" s="6">
        <v>5.3821928242352032E-2</v>
      </c>
      <c r="F32" s="6">
        <v>0.15246464202655946</v>
      </c>
      <c r="G32" s="2">
        <f>'数据整理（资产价格）'!G2125/100</f>
        <v>0</v>
      </c>
    </row>
    <row r="33" spans="1:7" x14ac:dyDescent="0.2">
      <c r="A33" s="3">
        <v>41330</v>
      </c>
      <c r="B33" s="6">
        <v>0.91146063333754701</v>
      </c>
      <c r="C33" s="6">
        <v>0.96355141167533342</v>
      </c>
      <c r="D33" s="6">
        <v>0.47562635738754638</v>
      </c>
      <c r="E33" s="6">
        <v>5.5675496752149799E-2</v>
      </c>
      <c r="F33" s="6">
        <v>0.11293722431129831</v>
      </c>
      <c r="G33" s="2">
        <f>'数据整理（资产价格）'!G2126/100</f>
        <v>0</v>
      </c>
    </row>
    <row r="34" spans="1:7" x14ac:dyDescent="0.2">
      <c r="A34" s="3">
        <v>41331</v>
      </c>
      <c r="B34" s="6">
        <v>0.81898542457082202</v>
      </c>
      <c r="C34" s="6">
        <v>0.86677174177103833</v>
      </c>
      <c r="D34" s="6">
        <v>0.44629153249073966</v>
      </c>
      <c r="E34" s="6">
        <v>5.4370038322089954E-2</v>
      </c>
      <c r="F34" s="6">
        <v>5.8019369984826957E-2</v>
      </c>
      <c r="G34" s="2">
        <f>'数据整理（资产价格）'!G2127/100</f>
        <v>0</v>
      </c>
    </row>
    <row r="35" spans="1:7" x14ac:dyDescent="0.2">
      <c r="A35" s="3">
        <v>41332</v>
      </c>
      <c r="B35" s="6">
        <v>0.90356524245866243</v>
      </c>
      <c r="C35" s="6">
        <v>0.9513403194376453</v>
      </c>
      <c r="D35" s="6">
        <v>0.44493213460744485</v>
      </c>
      <c r="E35" s="6">
        <v>5.4539747194180768E-2</v>
      </c>
      <c r="F35" s="6">
        <v>8.4520123839009587E-2</v>
      </c>
      <c r="G35" s="2">
        <f>'数据整理（资产价格）'!G2128/100</f>
        <v>0</v>
      </c>
    </row>
    <row r="36" spans="1:7" x14ac:dyDescent="0.2">
      <c r="A36" s="3">
        <v>41333</v>
      </c>
      <c r="B36" s="6">
        <v>1.1333469083577363</v>
      </c>
      <c r="C36" s="6">
        <v>1.1778611409719391</v>
      </c>
      <c r="D36" s="6">
        <v>0.49916028290690218</v>
      </c>
      <c r="E36" s="6">
        <v>5.4655356250081506E-2</v>
      </c>
      <c r="F36" s="6">
        <v>0.12167641443680115</v>
      </c>
      <c r="G36" s="2">
        <f>'数据整理（资产价格）'!G2129/100</f>
        <v>0</v>
      </c>
    </row>
    <row r="37" spans="1:7" x14ac:dyDescent="0.2">
      <c r="A37" s="3">
        <v>41334</v>
      </c>
      <c r="B37" s="6">
        <v>1.2047937270469111</v>
      </c>
      <c r="C37" s="6">
        <v>1.2045827906640847</v>
      </c>
      <c r="D37" s="6">
        <v>0.50756832881285219</v>
      </c>
      <c r="E37" s="6">
        <v>5.5624649476779739E-2</v>
      </c>
      <c r="F37" s="6">
        <v>9.3589402564238783E-2</v>
      </c>
      <c r="G37" s="2">
        <f>'数据整理（资产价格）'!G2130/100</f>
        <v>0</v>
      </c>
    </row>
    <row r="38" spans="1:7" x14ac:dyDescent="0.2">
      <c r="A38" s="3">
        <v>41337</v>
      </c>
      <c r="B38" s="6">
        <v>0.96219861996903533</v>
      </c>
      <c r="C38" s="6">
        <v>0.93945902923640567</v>
      </c>
      <c r="D38" s="6">
        <v>0.41333427580767623</v>
      </c>
      <c r="E38" s="6">
        <v>5.7706582194857942E-2</v>
      </c>
      <c r="F38" s="6">
        <v>7.0210139737592187E-2</v>
      </c>
      <c r="G38" s="2">
        <f>'数据整理（资产价格）'!G2131/100</f>
        <v>0</v>
      </c>
    </row>
    <row r="39" spans="1:7" x14ac:dyDescent="0.2">
      <c r="A39" s="3">
        <v>41338</v>
      </c>
      <c r="B39" s="6">
        <v>1.0456587823821819</v>
      </c>
      <c r="C39" s="6">
        <v>1.0494582316215226</v>
      </c>
      <c r="D39" s="6">
        <v>0.42997312877005617</v>
      </c>
      <c r="E39" s="6">
        <v>5.87088404511628E-2</v>
      </c>
      <c r="F39" s="6">
        <v>7.378228154422059E-2</v>
      </c>
      <c r="G39" s="2">
        <f>'数据整理（资产价格）'!G2132/100</f>
        <v>0</v>
      </c>
    </row>
    <row r="40" spans="1:7" x14ac:dyDescent="0.2">
      <c r="A40" s="3">
        <v>41339</v>
      </c>
      <c r="B40" s="6">
        <v>1.2261584515161867</v>
      </c>
      <c r="C40" s="6">
        <v>1.1470437417284767</v>
      </c>
      <c r="D40" s="6">
        <v>0.47819429660341978</v>
      </c>
      <c r="E40" s="6">
        <v>5.8367674297916138E-2</v>
      </c>
      <c r="F40" s="6">
        <v>2.7366589936040606E-2</v>
      </c>
      <c r="G40" s="2">
        <f>'数据整理（资产价格）'!G2133/100</f>
        <v>0</v>
      </c>
    </row>
    <row r="41" spans="1:7" x14ac:dyDescent="0.2">
      <c r="A41" s="3">
        <v>41340</v>
      </c>
      <c r="B41" s="6">
        <v>1.1070071632462564</v>
      </c>
      <c r="C41" s="6">
        <v>1.0246864052991072</v>
      </c>
      <c r="D41" s="6">
        <v>0.4697555636628965</v>
      </c>
      <c r="E41" s="6">
        <v>5.8905640147588298E-2</v>
      </c>
      <c r="F41" s="6">
        <v>1.6636726471892488E-2</v>
      </c>
      <c r="G41" s="2">
        <f>'数据整理（资产价格）'!G2134/100</f>
        <v>0</v>
      </c>
    </row>
    <row r="42" spans="1:7" x14ac:dyDescent="0.2">
      <c r="A42" s="3">
        <v>41341</v>
      </c>
      <c r="B42" s="6">
        <v>0.8777962147758438</v>
      </c>
      <c r="C42" s="6">
        <v>0.83735786282451263</v>
      </c>
      <c r="D42" s="6">
        <v>0.44988457952914435</v>
      </c>
      <c r="E42" s="6">
        <v>5.9780139215071977E-2</v>
      </c>
      <c r="F42" s="6">
        <v>8.7807719015290601E-4</v>
      </c>
      <c r="G42" s="2">
        <f>'数据整理（资产价格）'!G2135/100</f>
        <v>0</v>
      </c>
    </row>
    <row r="43" spans="1:7" x14ac:dyDescent="0.2">
      <c r="A43" s="3">
        <v>41344</v>
      </c>
      <c r="B43" s="6">
        <v>0.85881632546565245</v>
      </c>
      <c r="C43" s="6">
        <v>0.78353315391090672</v>
      </c>
      <c r="D43" s="6">
        <v>0.42171072796227427</v>
      </c>
      <c r="E43" s="6">
        <v>6.0488047073112436E-2</v>
      </c>
      <c r="F43" s="6">
        <v>-9.3947079022376114E-3</v>
      </c>
      <c r="G43" s="2">
        <f>'数据整理（资产价格）'!G2136/100</f>
        <v>0</v>
      </c>
    </row>
    <row r="44" spans="1:7" x14ac:dyDescent="0.2">
      <c r="A44" s="3">
        <v>41345</v>
      </c>
      <c r="B44" s="6">
        <v>0.66090588926158389</v>
      </c>
      <c r="C44" s="6">
        <v>0.61525054553182734</v>
      </c>
      <c r="D44" s="6">
        <v>0.38158326497128786</v>
      </c>
      <c r="E44" s="6">
        <v>6.0940208876034685E-2</v>
      </c>
      <c r="F44" s="6">
        <v>-6.3517013485755627E-2</v>
      </c>
      <c r="G44" s="2">
        <f>'数据整理（资产价格）'!G2137/100</f>
        <v>0</v>
      </c>
    </row>
    <row r="45" spans="1:7" x14ac:dyDescent="0.2">
      <c r="A45" s="3">
        <v>41346</v>
      </c>
      <c r="B45" s="6">
        <v>0.55613574308861247</v>
      </c>
      <c r="C45" s="6">
        <v>0.50863787921634662</v>
      </c>
      <c r="D45" s="6">
        <v>0.33903251526371592</v>
      </c>
      <c r="E45" s="6">
        <v>6.0278080921629854E-2</v>
      </c>
      <c r="F45" s="6">
        <v>-9.8696137167847947E-2</v>
      </c>
      <c r="G45" s="2">
        <f>'数据整理（资产价格）'!G2138/100</f>
        <v>0</v>
      </c>
    </row>
    <row r="46" spans="1:7" x14ac:dyDescent="0.2">
      <c r="A46" s="3">
        <v>41347</v>
      </c>
      <c r="B46" s="6">
        <v>0.59998501843564678</v>
      </c>
      <c r="C46" s="6">
        <v>0.55105592546229321</v>
      </c>
      <c r="D46" s="6">
        <v>0.34304412537208873</v>
      </c>
      <c r="E46" s="6">
        <v>5.9214221006752006E-2</v>
      </c>
      <c r="F46" s="6">
        <v>-0.11391318528182144</v>
      </c>
      <c r="G46" s="2">
        <f>'数据整理（资产价格）'!G2139/100</f>
        <v>0</v>
      </c>
    </row>
    <row r="47" spans="1:7" x14ac:dyDescent="0.2">
      <c r="A47" s="3">
        <v>41348</v>
      </c>
      <c r="B47" s="6">
        <v>0.57738622568871945</v>
      </c>
      <c r="C47" s="6">
        <v>0.54794365116306654</v>
      </c>
      <c r="D47" s="6">
        <v>0.3493719912472652</v>
      </c>
      <c r="E47" s="6">
        <v>5.8960042605177607E-2</v>
      </c>
      <c r="F47" s="6">
        <v>-8.0551607745603382E-2</v>
      </c>
      <c r="G47" s="2">
        <f>'数据整理（资产价格）'!G2140/100</f>
        <v>0</v>
      </c>
    </row>
    <row r="48" spans="1:7" x14ac:dyDescent="0.2">
      <c r="A48" s="3">
        <v>41351</v>
      </c>
      <c r="B48" s="6">
        <v>0.56583585850022045</v>
      </c>
      <c r="C48" s="6">
        <v>0.52678720298912229</v>
      </c>
      <c r="D48" s="6">
        <v>0.33228290573589131</v>
      </c>
      <c r="E48" s="6">
        <v>5.940361375367309E-2</v>
      </c>
      <c r="F48" s="6">
        <v>-0.1276388857913873</v>
      </c>
      <c r="G48" s="2">
        <f>'数据整理（资产价格）'!G2141/100</f>
        <v>0</v>
      </c>
    </row>
    <row r="49" spans="1:7" x14ac:dyDescent="0.2">
      <c r="A49" s="3">
        <v>41352</v>
      </c>
      <c r="B49" s="6">
        <v>0.37333102798340145</v>
      </c>
      <c r="C49" s="6">
        <v>0.33947190673819561</v>
      </c>
      <c r="D49" s="6">
        <v>0.27288186997682029</v>
      </c>
      <c r="E49" s="6">
        <v>5.9573490719455495E-2</v>
      </c>
      <c r="F49" s="6">
        <v>-0.153643456499337</v>
      </c>
      <c r="G49" s="2">
        <f>'数据整理（资产价格）'!G2142/100</f>
        <v>0</v>
      </c>
    </row>
    <row r="50" spans="1:7" x14ac:dyDescent="0.2">
      <c r="A50" s="3">
        <v>41353</v>
      </c>
      <c r="B50" s="6">
        <v>0.50938174431890348</v>
      </c>
      <c r="C50" s="6">
        <v>0.48605657351035025</v>
      </c>
      <c r="D50" s="6">
        <v>0.29928880843085276</v>
      </c>
      <c r="E50" s="6">
        <v>5.9476570749059626E-2</v>
      </c>
      <c r="F50" s="6">
        <v>-0.16255907208437725</v>
      </c>
      <c r="G50" s="2">
        <f>'数据整理（资产价格）'!G2143/100</f>
        <v>0</v>
      </c>
    </row>
    <row r="51" spans="1:7" x14ac:dyDescent="0.2">
      <c r="A51" s="3">
        <v>41354</v>
      </c>
      <c r="B51" s="6">
        <v>0.52609880552669053</v>
      </c>
      <c r="C51" s="6">
        <v>0.48936080839429202</v>
      </c>
      <c r="D51" s="6">
        <v>0.32612371348671571</v>
      </c>
      <c r="E51" s="6">
        <v>5.9095425465469177E-2</v>
      </c>
      <c r="F51" s="6">
        <v>-0.14087754072102027</v>
      </c>
      <c r="G51" s="2">
        <f>'数据整理（资产价格）'!G2144/100</f>
        <v>0</v>
      </c>
    </row>
    <row r="52" spans="1:7" x14ac:dyDescent="0.2">
      <c r="A52" s="3">
        <v>41355</v>
      </c>
      <c r="B52" s="6">
        <v>0.51667228066002546</v>
      </c>
      <c r="C52" s="6">
        <v>0.49663546964902133</v>
      </c>
      <c r="D52" s="6">
        <v>0.36964816970637704</v>
      </c>
      <c r="E52" s="6">
        <v>6.0064092969661462E-2</v>
      </c>
      <c r="F52" s="6">
        <v>-0.14555965577703278</v>
      </c>
      <c r="G52" s="2">
        <f>'数据整理（资产价格）'!G2145/100</f>
        <v>0</v>
      </c>
    </row>
    <row r="53" spans="1:7" x14ac:dyDescent="0.2">
      <c r="A53" s="3">
        <v>41358</v>
      </c>
      <c r="B53" s="6">
        <v>0.48755056785327283</v>
      </c>
      <c r="C53" s="6">
        <v>0.47409083723521156</v>
      </c>
      <c r="D53" s="6">
        <v>0.39302169923350999</v>
      </c>
      <c r="E53" s="6">
        <v>6.2062884604474775E-2</v>
      </c>
      <c r="F53" s="6">
        <v>-0.10504503705018395</v>
      </c>
      <c r="G53" s="2">
        <f>'数据整理（资产价格）'!G2146/100</f>
        <v>0</v>
      </c>
    </row>
    <row r="54" spans="1:7" x14ac:dyDescent="0.2">
      <c r="A54" s="3">
        <v>41359</v>
      </c>
      <c r="B54" s="6">
        <v>0.44247721400748408</v>
      </c>
      <c r="C54" s="6">
        <v>0.4197201406363974</v>
      </c>
      <c r="D54" s="6">
        <v>0.36723155698569798</v>
      </c>
      <c r="E54" s="6">
        <v>6.2474641148325197E-2</v>
      </c>
      <c r="F54" s="6">
        <v>-0.11309642865079937</v>
      </c>
      <c r="G54" s="2">
        <f>'数据整理（资产价格）'!G2147/100</f>
        <v>0</v>
      </c>
    </row>
    <row r="55" spans="1:7" x14ac:dyDescent="0.2">
      <c r="A55" s="3">
        <v>41360</v>
      </c>
      <c r="B55" s="6">
        <v>0.43899881595217627</v>
      </c>
      <c r="C55" s="6">
        <v>0.4073469748414193</v>
      </c>
      <c r="D55" s="6">
        <v>0.37575095971024342</v>
      </c>
      <c r="E55" s="6">
        <v>6.2010506665062907E-2</v>
      </c>
      <c r="F55" s="6">
        <v>-0.12945684254129364</v>
      </c>
      <c r="G55" s="2">
        <f>'数据整理（资产价格）'!G2148/100</f>
        <v>0</v>
      </c>
    </row>
    <row r="56" spans="1:7" x14ac:dyDescent="0.2">
      <c r="A56" s="3">
        <v>41361</v>
      </c>
      <c r="B56" s="6">
        <v>0.16003620911970681</v>
      </c>
      <c r="C56" s="6">
        <v>8.6862027425474109E-2</v>
      </c>
      <c r="D56" s="6">
        <v>0.26148187675260653</v>
      </c>
      <c r="E56" s="6">
        <v>6.3225528775208803E-2</v>
      </c>
      <c r="F56" s="6">
        <v>-0.17680399077464978</v>
      </c>
      <c r="G56" s="2">
        <f>'数据整理（资产价格）'!G2149/100</f>
        <v>0</v>
      </c>
    </row>
    <row r="57" spans="1:7" x14ac:dyDescent="0.2">
      <c r="A57" s="3">
        <v>41362</v>
      </c>
      <c r="B57" s="6">
        <v>0.11800264792232223</v>
      </c>
      <c r="C57" s="6">
        <v>9.0441858350759546E-2</v>
      </c>
      <c r="D57" s="6">
        <v>0.25607425744347767</v>
      </c>
      <c r="E57" s="6">
        <v>6.3976967685089051E-2</v>
      </c>
      <c r="F57" s="6">
        <v>-0.20735329781370587</v>
      </c>
      <c r="G57" s="2">
        <f>'数据整理（资产价格）'!G2150/100</f>
        <v>0</v>
      </c>
    </row>
    <row r="58" spans="1:7" x14ac:dyDescent="0.2">
      <c r="A58" s="3">
        <v>41365</v>
      </c>
      <c r="B58" s="6">
        <v>0.14852409629774349</v>
      </c>
      <c r="C58" s="6">
        <v>0.12438443674763436</v>
      </c>
      <c r="D58" s="6">
        <v>0.25355723093107402</v>
      </c>
      <c r="E58" s="6">
        <v>6.5456489398090817E-2</v>
      </c>
      <c r="F58" s="6">
        <v>-0.28409624284429624</v>
      </c>
      <c r="G58" s="2">
        <f>'数据整理（资产价格）'!G2151/100</f>
        <v>0</v>
      </c>
    </row>
    <row r="59" spans="1:7" x14ac:dyDescent="0.2">
      <c r="A59" s="3">
        <v>41366</v>
      </c>
      <c r="B59" s="6">
        <v>5.7873748179579174E-2</v>
      </c>
      <c r="C59" s="6">
        <v>5.6943792864474402E-2</v>
      </c>
      <c r="D59" s="6">
        <v>0.23115066887720045</v>
      </c>
      <c r="E59" s="6">
        <v>6.8190631669252641E-2</v>
      </c>
      <c r="F59" s="6">
        <v>-0.2646373198626687</v>
      </c>
      <c r="G59" s="2">
        <f>'数据整理（资产价格）'!G2152/100</f>
        <v>0</v>
      </c>
    </row>
    <row r="60" spans="1:7" x14ac:dyDescent="0.2">
      <c r="A60" s="3">
        <v>41367</v>
      </c>
      <c r="B60" s="6">
        <v>-2.496565072546585E-2</v>
      </c>
      <c r="C60" s="6">
        <v>-2.5068374003810109E-2</v>
      </c>
      <c r="D60" s="6">
        <v>0.21111925482633706</v>
      </c>
      <c r="E60" s="6">
        <v>6.9745413909622883E-2</v>
      </c>
      <c r="F60" s="6">
        <v>-0.30530834832047343</v>
      </c>
      <c r="G60" s="2">
        <f>'数据整理（资产价格）'!G2153/100</f>
        <v>0</v>
      </c>
    </row>
    <row r="61" spans="1:7" x14ac:dyDescent="0.2">
      <c r="A61" s="3">
        <v>41372</v>
      </c>
      <c r="B61" s="6">
        <v>-1.4238261816140775E-2</v>
      </c>
      <c r="C61" s="6">
        <v>-6.513157372552876E-2</v>
      </c>
      <c r="D61" s="6">
        <v>0.1718954871371231</v>
      </c>
      <c r="E61" s="6">
        <v>7.5789357323390677E-2</v>
      </c>
      <c r="F61" s="6">
        <v>-0.28186695045935339</v>
      </c>
      <c r="G61" s="2">
        <f>'数据整理（资产价格）'!G2154/100</f>
        <v>0</v>
      </c>
    </row>
    <row r="62" spans="1:7" x14ac:dyDescent="0.2">
      <c r="A62" s="3">
        <v>41373</v>
      </c>
      <c r="B62" s="6">
        <v>-1.1339615754086796E-3</v>
      </c>
      <c r="C62" s="6">
        <v>-6.4422224613960577E-2</v>
      </c>
      <c r="D62" s="6">
        <v>0.20264152941799499</v>
      </c>
      <c r="E62" s="6">
        <v>7.3755125632524232E-2</v>
      </c>
      <c r="F62" s="6">
        <v>-0.28065818024012695</v>
      </c>
      <c r="G62" s="2">
        <f>'数据整理（资产价格）'!G2155/100</f>
        <v>0</v>
      </c>
    </row>
    <row r="63" spans="1:7" x14ac:dyDescent="0.2">
      <c r="A63" s="3">
        <v>41374</v>
      </c>
      <c r="B63" s="6">
        <v>-9.8555596776777592E-3</v>
      </c>
      <c r="C63" s="6">
        <v>-4.5897234056687636E-2</v>
      </c>
      <c r="D63" s="6">
        <v>0.21491669113978679</v>
      </c>
      <c r="E63" s="6">
        <v>7.4046225406600025E-2</v>
      </c>
      <c r="F63" s="6">
        <v>-0.27164888506851448</v>
      </c>
      <c r="G63" s="2">
        <f>'数据整理（资产价格）'!G2156/100</f>
        <v>0</v>
      </c>
    </row>
    <row r="64" spans="1:7" x14ac:dyDescent="0.2">
      <c r="A64" s="3">
        <v>41375</v>
      </c>
      <c r="B64" s="6">
        <v>-2.2579654594082541E-2</v>
      </c>
      <c r="C64" s="6">
        <v>-3.689675379879017E-2</v>
      </c>
      <c r="D64" s="6">
        <v>0.22673628652481279</v>
      </c>
      <c r="E64" s="6">
        <v>7.1233363635435185E-2</v>
      </c>
      <c r="F64" s="6">
        <v>-0.28618930279750682</v>
      </c>
      <c r="G64" s="2">
        <f>'数据整理（资产价格）'!G2157/100</f>
        <v>0</v>
      </c>
    </row>
    <row r="65" spans="1:7" x14ac:dyDescent="0.2">
      <c r="A65" s="3">
        <v>41376</v>
      </c>
      <c r="B65" s="6">
        <v>-4.9892084894617224E-2</v>
      </c>
      <c r="C65" s="6">
        <v>-7.5267151900801174E-2</v>
      </c>
      <c r="D65" s="6">
        <v>0.18311677389512646</v>
      </c>
      <c r="E65" s="6">
        <v>7.2731965432468793E-2</v>
      </c>
      <c r="F65" s="6">
        <v>-0.29491260788480755</v>
      </c>
      <c r="G65" s="2">
        <f>'数据整理（资产价格）'!G2158/100</f>
        <v>0</v>
      </c>
    </row>
    <row r="66" spans="1:7" x14ac:dyDescent="0.2">
      <c r="A66" s="3">
        <v>41379</v>
      </c>
      <c r="B66" s="6">
        <v>-4.646112444192883E-3</v>
      </c>
      <c r="C66" s="6">
        <v>-1.8901942447210763E-2</v>
      </c>
      <c r="D66" s="6">
        <v>0.1541559217229386</v>
      </c>
      <c r="E66" s="6">
        <v>7.6966937617697434E-2</v>
      </c>
      <c r="F66" s="6">
        <v>-0.3509193590753874</v>
      </c>
      <c r="G66" s="2">
        <f>'数据整理（资产价格）'!G2159/100</f>
        <v>0</v>
      </c>
    </row>
    <row r="67" spans="1:7" x14ac:dyDescent="0.2">
      <c r="A67" s="3">
        <v>41380</v>
      </c>
      <c r="B67" s="6">
        <v>-0.12084717015894764</v>
      </c>
      <c r="C67" s="6">
        <v>-0.1372758871020964</v>
      </c>
      <c r="D67" s="6">
        <v>7.8647232253208646E-2</v>
      </c>
      <c r="E67" s="6">
        <v>8.0131400229439848E-2</v>
      </c>
      <c r="F67" s="6">
        <v>-0.40747131432545219</v>
      </c>
      <c r="G67" s="2">
        <f>'数据整理（资产价格）'!G2160/100</f>
        <v>0</v>
      </c>
    </row>
    <row r="68" spans="1:7" x14ac:dyDescent="0.2">
      <c r="A68" s="3">
        <v>41381</v>
      </c>
      <c r="B68" s="6">
        <v>-0.14886510111431292</v>
      </c>
      <c r="C68" s="6">
        <v>-0.18268588077474909</v>
      </c>
      <c r="D68" s="6">
        <v>2.6339221599884336E-2</v>
      </c>
      <c r="E68" s="6">
        <v>7.8544989715197494E-2</v>
      </c>
      <c r="F68" s="6">
        <v>-0.41609897640780413</v>
      </c>
      <c r="G68" s="2">
        <f>'数据整理（资产价格）'!G2161/100</f>
        <v>0</v>
      </c>
    </row>
    <row r="69" spans="1:7" x14ac:dyDescent="0.2">
      <c r="A69" s="3">
        <v>41382</v>
      </c>
      <c r="B69" s="6">
        <v>-0.10763917717475784</v>
      </c>
      <c r="C69" s="6">
        <v>-0.11930219471018624</v>
      </c>
      <c r="D69" s="6">
        <v>3.4309520892048846E-4</v>
      </c>
      <c r="E69" s="6">
        <v>7.4989791473839162E-2</v>
      </c>
      <c r="F69" s="6">
        <v>-0.46241253522254838</v>
      </c>
      <c r="G69" s="2">
        <f>'数据整理（资产价格）'!G2162/100</f>
        <v>0</v>
      </c>
    </row>
    <row r="70" spans="1:7" x14ac:dyDescent="0.2">
      <c r="A70" s="3">
        <v>41383</v>
      </c>
      <c r="B70" s="6">
        <v>4.1366035870023861E-2</v>
      </c>
      <c r="C70" s="6">
        <v>4.2374058612811571E-2</v>
      </c>
      <c r="D70" s="6">
        <v>5.5897890324119438E-2</v>
      </c>
      <c r="E70" s="6">
        <v>7.0659407797071153E-2</v>
      </c>
      <c r="F70" s="6">
        <v>-0.43267407482923853</v>
      </c>
      <c r="G70" s="2">
        <f>'数据整理（资产价格）'!G2163/100</f>
        <v>0</v>
      </c>
    </row>
    <row r="71" spans="1:7" x14ac:dyDescent="0.2">
      <c r="A71" s="3">
        <v>41386</v>
      </c>
      <c r="B71" s="6">
        <v>-4.1891509539580284E-2</v>
      </c>
      <c r="C71" s="6">
        <v>-2.5842779072260052E-2</v>
      </c>
      <c r="D71" s="6">
        <v>1.2381689022776364E-2</v>
      </c>
      <c r="E71" s="6">
        <v>6.333728776110259E-2</v>
      </c>
      <c r="F71" s="6">
        <v>-0.53100558256278574</v>
      </c>
      <c r="G71" s="2">
        <f>'数据整理（资产价格）'!G2164/100</f>
        <v>0</v>
      </c>
    </row>
    <row r="72" spans="1:7" x14ac:dyDescent="0.2">
      <c r="A72" s="3">
        <v>41387</v>
      </c>
      <c r="B72" s="6">
        <v>-0.19752366165278804</v>
      </c>
      <c r="C72" s="6">
        <v>-0.21413632591079299</v>
      </c>
      <c r="D72" s="6">
        <v>-5.7118306342756948E-2</v>
      </c>
      <c r="E72" s="6">
        <v>6.215671967291321E-2</v>
      </c>
      <c r="F72" s="6">
        <v>-0.53554943860919957</v>
      </c>
      <c r="G72" s="2">
        <f>'数据整理（资产价格）'!G2165/100</f>
        <v>0</v>
      </c>
    </row>
    <row r="73" spans="1:7" x14ac:dyDescent="0.2">
      <c r="A73" s="3">
        <v>41388</v>
      </c>
      <c r="B73" s="6">
        <v>-6.8110844859610511E-2</v>
      </c>
      <c r="C73" s="6">
        <v>-0.14162191141725822</v>
      </c>
      <c r="D73" s="6">
        <v>-2.0615071283096101E-2</v>
      </c>
      <c r="E73" s="6">
        <v>6.2167369717188725E-2</v>
      </c>
      <c r="F73" s="6">
        <v>-0.51629616815154389</v>
      </c>
      <c r="G73" s="2">
        <f>'数据整理（资产价格）'!G2166/100</f>
        <v>0</v>
      </c>
    </row>
    <row r="74" spans="1:7" x14ac:dyDescent="0.2">
      <c r="A74" s="3">
        <v>41389</v>
      </c>
      <c r="B74" s="6">
        <v>-0.14760675475741022</v>
      </c>
      <c r="C74" s="6">
        <v>-0.21193731667911272</v>
      </c>
      <c r="D74" s="6">
        <v>-1.1537165439562356E-2</v>
      </c>
      <c r="E74" s="6">
        <v>6.2553488760485929E-2</v>
      </c>
      <c r="F74" s="6">
        <v>-0.50412088505126806</v>
      </c>
      <c r="G74" s="2">
        <f>'数据整理（资产价格）'!G2167/100</f>
        <v>0</v>
      </c>
    </row>
    <row r="75" spans="1:7" x14ac:dyDescent="0.2">
      <c r="A75" s="3">
        <v>41390</v>
      </c>
      <c r="B75" s="6">
        <v>-0.14069695985301037</v>
      </c>
      <c r="C75" s="6">
        <v>-0.22019372937189952</v>
      </c>
      <c r="D75" s="6">
        <v>-1.9087321248566461E-3</v>
      </c>
      <c r="E75" s="6">
        <v>6.5293588060122545E-2</v>
      </c>
      <c r="F75" s="6">
        <v>-0.47042408532391039</v>
      </c>
      <c r="G75" s="2">
        <f>'数据整理（资产价格）'!G2168/100</f>
        <v>0</v>
      </c>
    </row>
    <row r="76" spans="1:7" x14ac:dyDescent="0.2">
      <c r="A76" s="3">
        <v>41396</v>
      </c>
      <c r="B76" s="6">
        <v>-0.11849378903491156</v>
      </c>
      <c r="C76" s="6">
        <v>-0.19196409776449627</v>
      </c>
      <c r="D76" s="6">
        <v>3.3261370327133414E-3</v>
      </c>
      <c r="E76" s="6">
        <v>7.026923186577895E-2</v>
      </c>
      <c r="F76" s="6">
        <v>-0.52566341009033257</v>
      </c>
      <c r="G76" s="2">
        <f>'数据整理（资产价格）'!G2169/100</f>
        <v>0</v>
      </c>
    </row>
    <row r="77" spans="1:7" x14ac:dyDescent="0.2">
      <c r="A77" s="3">
        <v>41397</v>
      </c>
      <c r="B77" s="6">
        <v>-0.16398635602000008</v>
      </c>
      <c r="C77" s="6">
        <v>-0.26720018972992582</v>
      </c>
      <c r="D77" s="6">
        <v>-1.640786767080905E-2</v>
      </c>
      <c r="E77" s="6">
        <v>7.1385662999232033E-2</v>
      </c>
      <c r="F77" s="6">
        <v>-0.47493696492432175</v>
      </c>
      <c r="G77" s="2">
        <f>'数据整理（资产价格）'!G2170/100</f>
        <v>0</v>
      </c>
    </row>
    <row r="78" spans="1:7" x14ac:dyDescent="0.2">
      <c r="A78" s="3">
        <v>41400</v>
      </c>
      <c r="B78" s="6">
        <v>-0.13558134355265108</v>
      </c>
      <c r="C78" s="6">
        <v>-0.25994428050971757</v>
      </c>
      <c r="D78" s="6">
        <v>6.8806919358942341E-3</v>
      </c>
      <c r="E78" s="6">
        <v>7.1370965278744217E-2</v>
      </c>
      <c r="F78" s="6">
        <v>-0.44500410030644455</v>
      </c>
      <c r="G78" s="2">
        <f>'数据整理（资产价格）'!G2171/100</f>
        <v>0</v>
      </c>
    </row>
    <row r="79" spans="1:7" x14ac:dyDescent="0.2">
      <c r="A79" s="3">
        <v>41401</v>
      </c>
      <c r="B79" s="6">
        <v>-0.13271177348904034</v>
      </c>
      <c r="C79" s="6">
        <v>-0.28276799036017253</v>
      </c>
      <c r="D79" s="6">
        <v>-8.3432545370535696E-3</v>
      </c>
      <c r="E79" s="6">
        <v>7.2877118402515095E-2</v>
      </c>
      <c r="F79" s="6">
        <v>-0.48837069655724608</v>
      </c>
      <c r="G79" s="2">
        <f>'数据整理（资产价格）'!G2172/100</f>
        <v>0</v>
      </c>
    </row>
    <row r="80" spans="1:7" x14ac:dyDescent="0.2">
      <c r="A80" s="3">
        <v>41402</v>
      </c>
      <c r="B80" s="6">
        <v>-8.1571843542344785E-2</v>
      </c>
      <c r="C80" s="6">
        <v>-0.25857821717804313</v>
      </c>
      <c r="D80" s="6">
        <v>-7.3452703015550846E-2</v>
      </c>
      <c r="E80" s="6">
        <v>7.0912673426406794E-2</v>
      </c>
      <c r="F80" s="6">
        <v>-0.46421791344041308</v>
      </c>
      <c r="G80" s="2">
        <f>'数据整理（资产价格）'!G2173/100</f>
        <v>0</v>
      </c>
    </row>
    <row r="81" spans="1:7" x14ac:dyDescent="0.2">
      <c r="A81" s="3">
        <v>41403</v>
      </c>
      <c r="B81" s="6">
        <v>-0.19324189167551789</v>
      </c>
      <c r="C81" s="6">
        <v>-0.38208595805842122</v>
      </c>
      <c r="D81" s="6">
        <v>-0.11662681782950808</v>
      </c>
      <c r="E81" s="6">
        <v>7.1328554634742303E-2</v>
      </c>
      <c r="F81" s="6">
        <v>-0.48440323988954281</v>
      </c>
      <c r="G81" s="2">
        <f>'数据整理（资产价格）'!G2174/100</f>
        <v>0</v>
      </c>
    </row>
    <row r="82" spans="1:7" x14ac:dyDescent="0.2">
      <c r="A82" s="3">
        <v>41404</v>
      </c>
      <c r="B82" s="6">
        <v>-0.1720454447547026</v>
      </c>
      <c r="C82" s="6">
        <v>-0.36751729569891167</v>
      </c>
      <c r="D82" s="6">
        <v>-0.10266626732448446</v>
      </c>
      <c r="E82" s="6">
        <v>7.1627787757161679E-2</v>
      </c>
      <c r="F82" s="6">
        <v>-0.47228653715834706</v>
      </c>
      <c r="G82" s="2">
        <f>'数据整理（资产价格）'!G2175/100</f>
        <v>0</v>
      </c>
    </row>
    <row r="83" spans="1:7" x14ac:dyDescent="0.2">
      <c r="A83" s="3">
        <v>41407</v>
      </c>
      <c r="B83" s="6">
        <v>-0.25150757838713417</v>
      </c>
      <c r="C83" s="6">
        <v>-0.39640725525050691</v>
      </c>
      <c r="D83" s="6">
        <v>-9.0160406627500425E-2</v>
      </c>
      <c r="E83" s="6">
        <v>7.1540638801453685E-2</v>
      </c>
      <c r="F83" s="6">
        <v>-0.46892654566080555</v>
      </c>
      <c r="G83" s="2">
        <f>'数据整理（资产价格）'!G2176/100</f>
        <v>0</v>
      </c>
    </row>
    <row r="84" spans="1:7" x14ac:dyDescent="0.2">
      <c r="A84" s="3">
        <v>41408</v>
      </c>
      <c r="B84" s="6">
        <v>-0.33725343790133133</v>
      </c>
      <c r="C84" s="6">
        <v>-0.44175718208845366</v>
      </c>
      <c r="D84" s="6">
        <v>-0.1157097646205574</v>
      </c>
      <c r="E84" s="6">
        <v>7.1683049430183277E-2</v>
      </c>
      <c r="F84" s="6">
        <v>-0.47678997613365143</v>
      </c>
      <c r="G84" s="2">
        <f>'数据整理（资产价格）'!G2177/100</f>
        <v>0</v>
      </c>
    </row>
    <row r="85" spans="1:7" x14ac:dyDescent="0.2">
      <c r="A85" s="3">
        <v>41409</v>
      </c>
      <c r="B85" s="6">
        <v>-0.2841322183288823</v>
      </c>
      <c r="C85" s="6">
        <v>-0.36990983721912069</v>
      </c>
      <c r="D85" s="6">
        <v>-0.1124961724236706</v>
      </c>
      <c r="E85" s="6">
        <v>7.1721987822028613E-2</v>
      </c>
      <c r="F85" s="6">
        <v>-0.51108368761948275</v>
      </c>
      <c r="G85" s="2">
        <f>'数据整理（资产价格）'!G2178/100</f>
        <v>0</v>
      </c>
    </row>
    <row r="86" spans="1:7" x14ac:dyDescent="0.2">
      <c r="A86" s="3">
        <v>41410</v>
      </c>
      <c r="B86" s="6">
        <v>-0.24377285240505159</v>
      </c>
      <c r="C86" s="6">
        <v>-0.31666462993471817</v>
      </c>
      <c r="D86" s="6">
        <v>-9.3904788112272833E-2</v>
      </c>
      <c r="E86" s="6">
        <v>7.0582738017441055E-2</v>
      </c>
      <c r="F86" s="6">
        <v>-0.50428178865850626</v>
      </c>
      <c r="G86" s="2">
        <f>'数据整理（资产价格）'!G2179/100</f>
        <v>0</v>
      </c>
    </row>
    <row r="87" spans="1:7" x14ac:dyDescent="0.2">
      <c r="A87" s="3">
        <v>41411</v>
      </c>
      <c r="B87" s="6">
        <v>-0.15483331094772265</v>
      </c>
      <c r="C87" s="6">
        <v>-0.2427611429579048</v>
      </c>
      <c r="D87" s="6">
        <v>-3.9206020400136536E-2</v>
      </c>
      <c r="E87" s="6">
        <v>6.5097478118813196E-2</v>
      </c>
      <c r="F87" s="6">
        <v>-0.41762173718346912</v>
      </c>
      <c r="G87" s="2">
        <f>'数据整理（资产价格）'!G2180/100</f>
        <v>0</v>
      </c>
    </row>
    <row r="88" spans="1:7" x14ac:dyDescent="0.2">
      <c r="A88" s="3">
        <v>41414</v>
      </c>
      <c r="B88" s="6">
        <v>-1.0910293515156525E-2</v>
      </c>
      <c r="C88" s="6">
        <v>-0.13399593071543617</v>
      </c>
      <c r="D88" s="6">
        <v>2.5799172621286524E-2</v>
      </c>
      <c r="E88" s="6">
        <v>6.4372808698490658E-2</v>
      </c>
      <c r="F88" s="6">
        <v>-0.44089234341089228</v>
      </c>
      <c r="G88" s="2">
        <f>'数据整理（资产价格）'!G2181/100</f>
        <v>0</v>
      </c>
    </row>
    <row r="89" spans="1:7" x14ac:dyDescent="0.2">
      <c r="A89" s="3">
        <v>41415</v>
      </c>
      <c r="B89" s="6">
        <v>-2.9403285742226132E-2</v>
      </c>
      <c r="C89" s="6">
        <v>-0.14138383638740162</v>
      </c>
      <c r="D89" s="6">
        <v>-1.5538397904314806E-2</v>
      </c>
      <c r="E89" s="6">
        <v>6.1820193480665461E-2</v>
      </c>
      <c r="F89" s="6">
        <v>-0.41597928104056492</v>
      </c>
      <c r="G89" s="2">
        <f>'数据整理（资产价格）'!G2182/100</f>
        <v>0</v>
      </c>
    </row>
    <row r="90" spans="1:7" x14ac:dyDescent="0.2">
      <c r="A90" s="3">
        <v>41416</v>
      </c>
      <c r="B90" s="6">
        <v>9.6470396089912244E-2</v>
      </c>
      <c r="C90" s="6">
        <v>1.4048199940493463E-2</v>
      </c>
      <c r="D90" s="6">
        <v>1.476121851941813E-2</v>
      </c>
      <c r="E90" s="6">
        <v>6.129124390545225E-2</v>
      </c>
      <c r="F90" s="6">
        <v>-0.35228563898324988</v>
      </c>
      <c r="G90" s="2">
        <f>'数据整理（资产价格）'!G2183/100</f>
        <v>0</v>
      </c>
    </row>
    <row r="91" spans="1:7" x14ac:dyDescent="0.2">
      <c r="A91" s="3">
        <v>41417</v>
      </c>
      <c r="B91" s="6">
        <v>6.7421364518859481E-2</v>
      </c>
      <c r="C91" s="6">
        <v>-9.6472490834476933E-3</v>
      </c>
      <c r="D91" s="6">
        <v>3.0702701977335226E-2</v>
      </c>
      <c r="E91" s="6">
        <v>6.2075264839233292E-2</v>
      </c>
      <c r="F91" s="6">
        <v>-0.4190513088545969</v>
      </c>
      <c r="G91" s="2">
        <f>'数据整理（资产价格）'!G2184/100</f>
        <v>0</v>
      </c>
    </row>
    <row r="92" spans="1:7" x14ac:dyDescent="0.2">
      <c r="A92" s="3">
        <v>41418</v>
      </c>
      <c r="B92" s="6">
        <v>8.0404338537718292E-2</v>
      </c>
      <c r="C92" s="6">
        <v>-2.0854855985399785E-2</v>
      </c>
      <c r="D92" s="6">
        <v>3.4084304030838744E-2</v>
      </c>
      <c r="E92" s="6">
        <v>6.228360109909635E-2</v>
      </c>
      <c r="F92" s="6">
        <v>-0.37190159368714237</v>
      </c>
      <c r="G92" s="2">
        <f>'数据整理（资产价格）'!G2185/100</f>
        <v>0</v>
      </c>
    </row>
    <row r="93" spans="1:7" x14ac:dyDescent="0.2">
      <c r="A93" s="3">
        <v>41421</v>
      </c>
      <c r="B93" s="6">
        <v>0.14277333369627004</v>
      </c>
      <c r="C93" s="6">
        <v>3.5023100686265025E-2</v>
      </c>
      <c r="D93" s="6">
        <v>5.6026760174721843E-2</v>
      </c>
      <c r="E93" s="6">
        <v>6.6156023465100022E-2</v>
      </c>
      <c r="F93" s="6">
        <v>-0.35513130756572808</v>
      </c>
      <c r="G93" s="2">
        <f>'数据整理（资产价格）'!G2186/100</f>
        <v>0</v>
      </c>
    </row>
    <row r="94" spans="1:7" x14ac:dyDescent="0.2">
      <c r="A94" s="3">
        <v>41422</v>
      </c>
      <c r="B94" s="6">
        <v>0.1718028204141234</v>
      </c>
      <c r="C94" s="6">
        <v>6.9917640724396907E-2</v>
      </c>
      <c r="D94" s="6">
        <v>0.10249931891793677</v>
      </c>
      <c r="E94" s="6">
        <v>6.6838552352558908E-2</v>
      </c>
      <c r="F94" s="6">
        <v>-0.37297753432769543</v>
      </c>
      <c r="G94" s="2">
        <f>'数据整理（资产价格）'!G2187/100</f>
        <v>0</v>
      </c>
    </row>
    <row r="95" spans="1:7" x14ac:dyDescent="0.2">
      <c r="A95" s="3">
        <v>41423</v>
      </c>
      <c r="B95" s="6">
        <v>5.467683297100203E-2</v>
      </c>
      <c r="C95" s="6">
        <v>-6.7997366392387446E-2</v>
      </c>
      <c r="D95" s="6">
        <v>5.844874885692912E-2</v>
      </c>
      <c r="E95" s="6">
        <v>6.6574576683139625E-2</v>
      </c>
      <c r="F95" s="6">
        <v>-0.41764983065822398</v>
      </c>
      <c r="G95" s="2">
        <f>'数据整理（资产价格）'!G2188/100</f>
        <v>0</v>
      </c>
    </row>
    <row r="96" spans="1:7" x14ac:dyDescent="0.2">
      <c r="A96" s="3">
        <v>41424</v>
      </c>
      <c r="B96" s="6">
        <v>3.1606308491791558E-2</v>
      </c>
      <c r="C96" s="6">
        <v>-6.8714873904765383E-2</v>
      </c>
      <c r="D96" s="6">
        <v>4.202163905000901E-2</v>
      </c>
      <c r="E96" s="6">
        <v>6.6200866170221126E-2</v>
      </c>
      <c r="F96" s="6">
        <v>-0.37109976135780692</v>
      </c>
      <c r="G96" s="2">
        <f>'数据整理（资产价格）'!G2189/100</f>
        <v>0</v>
      </c>
    </row>
    <row r="97" spans="1:7" x14ac:dyDescent="0.2">
      <c r="A97" s="3">
        <v>41425</v>
      </c>
      <c r="B97" s="6">
        <v>0.20654321943343557</v>
      </c>
      <c r="C97" s="6">
        <v>0.1225763133847278</v>
      </c>
      <c r="D97" s="6">
        <v>0.11769997527510678</v>
      </c>
      <c r="E97" s="6">
        <v>6.3585621248365962E-2</v>
      </c>
      <c r="F97" s="6">
        <v>-0.33961330935251827</v>
      </c>
      <c r="G97" s="2">
        <f>'数据整理（资产价格）'!G2190/100</f>
        <v>0</v>
      </c>
    </row>
    <row r="98" spans="1:7" x14ac:dyDescent="0.2">
      <c r="A98" s="3">
        <v>41428</v>
      </c>
      <c r="B98" s="6">
        <v>6.5771250913478463E-2</v>
      </c>
      <c r="C98" s="6">
        <v>-2.4304499439947655E-2</v>
      </c>
      <c r="D98" s="6">
        <v>9.9730281922820282E-2</v>
      </c>
      <c r="E98" s="6">
        <v>6.2989788272396596E-2</v>
      </c>
      <c r="F98" s="6">
        <v>-0.34315908381515725</v>
      </c>
      <c r="G98" s="2">
        <f>'数据整理（资产价格）'!G2191/100</f>
        <v>0</v>
      </c>
    </row>
    <row r="99" spans="1:7" x14ac:dyDescent="0.2">
      <c r="A99" s="3">
        <v>41429</v>
      </c>
      <c r="B99" s="6">
        <v>-5.7439537346537728E-2</v>
      </c>
      <c r="C99" s="6">
        <v>-0.12200651188520721</v>
      </c>
      <c r="D99" s="6">
        <v>4.127402071018732E-2</v>
      </c>
      <c r="E99" s="6">
        <v>6.1816188133234203E-2</v>
      </c>
      <c r="F99" s="6">
        <v>-0.33365714115438444</v>
      </c>
      <c r="G99" s="2">
        <f>'数据整理（资产价格）'!G2192/100</f>
        <v>0</v>
      </c>
    </row>
    <row r="100" spans="1:7" x14ac:dyDescent="0.2">
      <c r="A100" s="3">
        <v>41430</v>
      </c>
      <c r="B100" s="6">
        <v>-1.7707117013610003E-2</v>
      </c>
      <c r="C100" s="6">
        <v>-8.4844986611799886E-2</v>
      </c>
      <c r="D100" s="6">
        <v>4.4817887779496725E-2</v>
      </c>
      <c r="E100" s="6">
        <v>6.0968404300872532E-2</v>
      </c>
      <c r="F100" s="6">
        <v>-0.30573182600883442</v>
      </c>
      <c r="G100" s="2">
        <f>'数据整理（资产价格）'!G2193/100</f>
        <v>0</v>
      </c>
    </row>
    <row r="101" spans="1:7" x14ac:dyDescent="0.2">
      <c r="A101" s="3">
        <v>41431</v>
      </c>
      <c r="B101" s="6">
        <v>-4.9143140481633499E-2</v>
      </c>
      <c r="C101" s="6">
        <v>-0.13179452965624444</v>
      </c>
      <c r="D101" s="6">
        <v>6.6802329661076283E-3</v>
      </c>
      <c r="E101" s="6">
        <v>5.9125292479484649E-2</v>
      </c>
      <c r="F101" s="6">
        <v>-0.36247601842382227</v>
      </c>
      <c r="G101" s="2">
        <f>'数据整理（资产价格）'!G2194/100</f>
        <v>0</v>
      </c>
    </row>
    <row r="102" spans="1:7" x14ac:dyDescent="0.2">
      <c r="A102" s="3">
        <v>41432</v>
      </c>
      <c r="B102" s="6">
        <v>-9.1580565609986786E-2</v>
      </c>
      <c r="C102" s="6">
        <v>-0.15843095316332251</v>
      </c>
      <c r="D102" s="6">
        <v>6.370747717182268E-3</v>
      </c>
      <c r="E102" s="6">
        <v>5.579820602105421E-2</v>
      </c>
      <c r="F102" s="6">
        <v>-0.32911105779323996</v>
      </c>
      <c r="G102" s="2">
        <f>'数据整理（资产价格）'!G2195/100</f>
        <v>0</v>
      </c>
    </row>
    <row r="103" spans="1:7" x14ac:dyDescent="0.2">
      <c r="A103" s="3">
        <v>41438</v>
      </c>
      <c r="B103" s="6">
        <v>-0.13862809015448901</v>
      </c>
      <c r="C103" s="6">
        <v>-0.21821901892725729</v>
      </c>
      <c r="D103" s="6">
        <v>-4.9746192893400501E-2</v>
      </c>
      <c r="E103" s="6">
        <v>5.7911195929953925E-2</v>
      </c>
      <c r="F103" s="6">
        <v>-0.34382160021763419</v>
      </c>
      <c r="G103" s="2">
        <f>'数据整理（资产价格）'!G2196/100</f>
        <v>0</v>
      </c>
    </row>
    <row r="104" spans="1:7" x14ac:dyDescent="0.2">
      <c r="A104" s="3">
        <v>41439</v>
      </c>
      <c r="B104" s="6">
        <v>-4.7667385407247707E-2</v>
      </c>
      <c r="C104" s="6">
        <v>-0.15389699466333875</v>
      </c>
      <c r="D104" s="6">
        <v>-3.463649134390958E-2</v>
      </c>
      <c r="E104" s="6">
        <v>5.5067913048108902E-2</v>
      </c>
      <c r="F104" s="6">
        <v>-0.33171440243293504</v>
      </c>
      <c r="G104" s="2">
        <f>'数据整理（资产价格）'!G2197/100</f>
        <v>0</v>
      </c>
    </row>
    <row r="105" spans="1:7" x14ac:dyDescent="0.2">
      <c r="A105" s="3">
        <v>41442</v>
      </c>
      <c r="B105" s="6">
        <v>-7.0352605395807483E-2</v>
      </c>
      <c r="C105" s="6">
        <v>-0.18456175698176272</v>
      </c>
      <c r="D105" s="6">
        <v>-2.2478905159214465E-2</v>
      </c>
      <c r="E105" s="6">
        <v>5.4828801156382369E-2</v>
      </c>
      <c r="F105" s="6">
        <v>-0.28205014895351621</v>
      </c>
      <c r="G105" s="2">
        <f>'数据整理（资产价格）'!G2198/100</f>
        <v>0</v>
      </c>
    </row>
    <row r="106" spans="1:7" x14ac:dyDescent="0.2">
      <c r="A106" s="3">
        <v>41443</v>
      </c>
      <c r="B106" s="6">
        <v>-4.5243751090771479E-2</v>
      </c>
      <c r="C106" s="6">
        <v>-0.18118703698573596</v>
      </c>
      <c r="D106" s="6">
        <v>-2.0094340575538008E-2</v>
      </c>
      <c r="E106" s="6">
        <v>5.2879892831162761E-2</v>
      </c>
      <c r="F106" s="6">
        <v>-0.3256541262593865</v>
      </c>
      <c r="G106" s="2">
        <f>'数据整理（资产价格）'!G2199/100</f>
        <v>0</v>
      </c>
    </row>
    <row r="107" spans="1:7" x14ac:dyDescent="0.2">
      <c r="A107" s="3">
        <v>41444</v>
      </c>
      <c r="B107" s="6">
        <v>-7.9492733928267899E-3</v>
      </c>
      <c r="C107" s="6">
        <v>-0.17405626550705394</v>
      </c>
      <c r="D107" s="6">
        <v>-2.54584286803968E-2</v>
      </c>
      <c r="E107" s="6">
        <v>4.3449388717459791E-2</v>
      </c>
      <c r="F107" s="6">
        <v>-0.25725720506942434</v>
      </c>
      <c r="G107" s="2">
        <f>'数据整理（资产价格）'!G2200/100</f>
        <v>0</v>
      </c>
    </row>
    <row r="108" spans="1:7" x14ac:dyDescent="0.2">
      <c r="A108" s="3">
        <v>41445</v>
      </c>
      <c r="B108" s="6">
        <v>-0.17933005871626825</v>
      </c>
      <c r="C108" s="6">
        <v>-0.35124598609731073</v>
      </c>
      <c r="D108" s="6">
        <v>-0.15832533792603129</v>
      </c>
      <c r="E108" s="6">
        <v>1.8519474619670913E-2</v>
      </c>
      <c r="F108" s="6">
        <v>-0.3274260829704338</v>
      </c>
      <c r="G108" s="2">
        <f>'数据整理（资产价格）'!G2201/100</f>
        <v>0</v>
      </c>
    </row>
    <row r="109" spans="1:7" x14ac:dyDescent="0.2">
      <c r="A109" s="3">
        <v>41446</v>
      </c>
      <c r="B109" s="6">
        <v>-0.31366852851266186</v>
      </c>
      <c r="C109" s="6">
        <v>-0.49171334980851977</v>
      </c>
      <c r="D109" s="6">
        <v>-0.18063471307146806</v>
      </c>
      <c r="E109" s="6">
        <v>1.8858106305038886E-2</v>
      </c>
      <c r="F109" s="6">
        <v>-0.37481194438112553</v>
      </c>
      <c r="G109" s="2">
        <f>'数据整理（资产价格）'!G2202/100</f>
        <v>0</v>
      </c>
    </row>
    <row r="110" spans="1:7" x14ac:dyDescent="0.2">
      <c r="A110" s="3">
        <v>41449</v>
      </c>
      <c r="B110" s="6">
        <v>-0.57800391129300244</v>
      </c>
      <c r="C110" s="6">
        <v>-0.73456626584515028</v>
      </c>
      <c r="D110" s="6">
        <v>-0.31155156849093713</v>
      </c>
      <c r="E110" s="6">
        <v>1.8592110796036742E-2</v>
      </c>
      <c r="F110" s="6">
        <v>-0.45163580223555833</v>
      </c>
      <c r="G110" s="2">
        <f>'数据整理（资产价格）'!G2203/100</f>
        <v>0</v>
      </c>
    </row>
    <row r="111" spans="1:7" x14ac:dyDescent="0.2">
      <c r="A111" s="3">
        <v>41450</v>
      </c>
      <c r="B111" s="6">
        <v>-0.58829704877553479</v>
      </c>
      <c r="C111" s="6">
        <v>-0.74639494116921712</v>
      </c>
      <c r="D111" s="6">
        <v>-0.30136818015197536</v>
      </c>
      <c r="E111" s="6">
        <v>1.9999434004980294E-2</v>
      </c>
      <c r="F111" s="6">
        <v>-0.40259456008754896</v>
      </c>
      <c r="G111" s="2">
        <f>'数据整理（资产价格）'!G2204/100</f>
        <v>0</v>
      </c>
    </row>
    <row r="112" spans="1:7" x14ac:dyDescent="0.2">
      <c r="A112" s="3">
        <v>41451</v>
      </c>
      <c r="B112" s="6">
        <v>-0.54071143223044094</v>
      </c>
      <c r="C112" s="6">
        <v>-0.75469194825721675</v>
      </c>
      <c r="D112" s="6">
        <v>-0.2893206183735122</v>
      </c>
      <c r="E112" s="6">
        <v>3.318079437011328E-2</v>
      </c>
      <c r="F112" s="6">
        <v>-0.44781098300970928</v>
      </c>
      <c r="G112" s="2">
        <f>'数据整理（资产价格）'!G2205/100</f>
        <v>0</v>
      </c>
    </row>
    <row r="113" spans="1:7" x14ac:dyDescent="0.2">
      <c r="A113" s="3">
        <v>41452</v>
      </c>
      <c r="B113" s="6">
        <v>-0.51678460232097401</v>
      </c>
      <c r="C113" s="6">
        <v>-0.68349719189752034</v>
      </c>
      <c r="D113" s="6">
        <v>-0.2445553412728394</v>
      </c>
      <c r="E113" s="6">
        <v>3.8419894905715027E-2</v>
      </c>
      <c r="F113" s="6">
        <v>-0.41256280641919663</v>
      </c>
      <c r="G113" s="2">
        <f>'数据整理（资产价格）'!G2206/100</f>
        <v>0</v>
      </c>
    </row>
    <row r="114" spans="1:7" x14ac:dyDescent="0.2">
      <c r="A114" s="3">
        <v>41453</v>
      </c>
      <c r="B114" s="6">
        <v>-0.47733652783072344</v>
      </c>
      <c r="C114" s="6">
        <v>-0.61058725237184619</v>
      </c>
      <c r="D114" s="6">
        <v>-0.21925573000305298</v>
      </c>
      <c r="E114" s="6">
        <v>4.2493261210497298E-2</v>
      </c>
      <c r="F114" s="6">
        <v>-0.40918457687141319</v>
      </c>
      <c r="G114" s="2">
        <f>'数据整理（资产价格）'!G2207/100</f>
        <v>0</v>
      </c>
    </row>
    <row r="115" spans="1:7" x14ac:dyDescent="0.2">
      <c r="A115" s="3">
        <v>41456</v>
      </c>
      <c r="B115" s="6">
        <v>-0.30062727160575847</v>
      </c>
      <c r="C115" s="6">
        <v>-0.45283751250002247</v>
      </c>
      <c r="D115" s="6">
        <v>-0.10284379203738198</v>
      </c>
      <c r="E115" s="6">
        <v>4.2627684169081484E-2</v>
      </c>
      <c r="F115" s="6">
        <v>-0.34708153846153872</v>
      </c>
      <c r="G115" s="2">
        <f>'数据整理（资产价格）'!G2208/100</f>
        <v>0</v>
      </c>
    </row>
    <row r="116" spans="1:7" x14ac:dyDescent="0.2">
      <c r="A116" s="3">
        <v>41457</v>
      </c>
      <c r="B116" s="6">
        <v>-0.26927064799109857</v>
      </c>
      <c r="C116" s="6">
        <v>-0.46568190212578525</v>
      </c>
      <c r="D116" s="6">
        <v>-9.7938924080552228E-2</v>
      </c>
      <c r="E116" s="6">
        <v>4.4432094869850301E-2</v>
      </c>
      <c r="F116" s="6">
        <v>-0.30994225283517723</v>
      </c>
      <c r="G116" s="2">
        <f>'数据整理（资产价格）'!G2209/100</f>
        <v>0</v>
      </c>
    </row>
    <row r="117" spans="1:7" x14ac:dyDescent="0.2">
      <c r="A117" s="3">
        <v>41458</v>
      </c>
      <c r="B117" s="6">
        <v>-0.28097099425980521</v>
      </c>
      <c r="C117" s="6">
        <v>-0.49804821430478802</v>
      </c>
      <c r="D117" s="6">
        <v>-0.12267863469942136</v>
      </c>
      <c r="E117" s="6">
        <v>4.3326592789590404E-2</v>
      </c>
      <c r="F117" s="6">
        <v>-0.25059634430355898</v>
      </c>
      <c r="G117" s="2">
        <f>'数据整理（资产价格）'!G2210/100</f>
        <v>0</v>
      </c>
    </row>
    <row r="118" spans="1:7" x14ac:dyDescent="0.2">
      <c r="A118" s="3">
        <v>41459</v>
      </c>
      <c r="B118" s="6">
        <v>-0.22722520368747917</v>
      </c>
      <c r="C118" s="6">
        <v>-0.45877766409930121</v>
      </c>
      <c r="D118" s="6">
        <v>-0.10585521971043874</v>
      </c>
      <c r="E118" s="6">
        <v>4.2315859884673818E-2</v>
      </c>
      <c r="F118" s="6">
        <v>-0.28282520246143367</v>
      </c>
      <c r="G118" s="2">
        <f>'数据整理（资产价格）'!G2211/100</f>
        <v>0</v>
      </c>
    </row>
    <row r="119" spans="1:7" x14ac:dyDescent="0.2">
      <c r="A119" s="3">
        <v>41460</v>
      </c>
      <c r="B119" s="6">
        <v>-0.21387540597070603</v>
      </c>
      <c r="C119" s="6">
        <v>-0.44661511447328511</v>
      </c>
      <c r="D119" s="6">
        <v>-8.5667536163149371E-2</v>
      </c>
      <c r="E119" s="6">
        <v>4.0742028223002533E-2</v>
      </c>
      <c r="F119" s="6">
        <v>-0.28161599099099105</v>
      </c>
      <c r="G119" s="2">
        <f>'数据整理（资产价格）'!G2212/100</f>
        <v>0</v>
      </c>
    </row>
    <row r="120" spans="1:7" x14ac:dyDescent="0.2">
      <c r="A120" s="3">
        <v>41463</v>
      </c>
      <c r="B120" s="6">
        <v>-0.32849690933882802</v>
      </c>
      <c r="C120" s="6">
        <v>-0.51396606640941211</v>
      </c>
      <c r="D120" s="6">
        <v>-0.11062302865864025</v>
      </c>
      <c r="E120" s="6">
        <v>3.6053302375898127E-2</v>
      </c>
      <c r="F120" s="6">
        <v>-0.35302307172956471</v>
      </c>
      <c r="G120" s="2">
        <f>'数据整理（资产价格）'!G2213/100</f>
        <v>0</v>
      </c>
    </row>
    <row r="121" spans="1:7" x14ac:dyDescent="0.2">
      <c r="A121" s="3">
        <v>41464</v>
      </c>
      <c r="B121" s="6">
        <v>-0.36329696099039843</v>
      </c>
      <c r="C121" s="6">
        <v>-0.53590330938797881</v>
      </c>
      <c r="D121" s="6">
        <v>-0.13818888488469616</v>
      </c>
      <c r="E121" s="6">
        <v>3.2758255743854263E-2</v>
      </c>
      <c r="F121" s="6">
        <v>-0.34082823726370143</v>
      </c>
      <c r="G121" s="2">
        <f>'数据整理（资产价格）'!G2214/100</f>
        <v>0</v>
      </c>
    </row>
    <row r="122" spans="1:7" x14ac:dyDescent="0.2">
      <c r="A122" s="3">
        <v>41465</v>
      </c>
      <c r="B122" s="6">
        <v>-0.25352375097900531</v>
      </c>
      <c r="C122" s="6">
        <v>-0.42987388720728598</v>
      </c>
      <c r="D122" s="6">
        <v>-0.12706666442263997</v>
      </c>
      <c r="E122" s="6">
        <v>2.671403330349453E-2</v>
      </c>
      <c r="F122" s="6">
        <v>-0.34492643935590978</v>
      </c>
      <c r="G122" s="2">
        <f>'数据整理（资产价格）'!G2215/100</f>
        <v>0</v>
      </c>
    </row>
    <row r="123" spans="1:7" x14ac:dyDescent="0.2">
      <c r="A123" s="3">
        <v>41466</v>
      </c>
      <c r="B123" s="6">
        <v>-7.3727550509148795E-2</v>
      </c>
      <c r="C123" s="6">
        <v>-0.24051431722057431</v>
      </c>
      <c r="D123" s="6">
        <v>-0.11787344725181155</v>
      </c>
      <c r="E123" s="6">
        <v>2.38902890752433E-2</v>
      </c>
      <c r="F123" s="6">
        <v>-0.25344771267246313</v>
      </c>
      <c r="G123" s="2">
        <f>'数据整理（资产价格）'!G2216/100</f>
        <v>0</v>
      </c>
    </row>
    <row r="124" spans="1:7" x14ac:dyDescent="0.2">
      <c r="A124" s="3">
        <v>41467</v>
      </c>
      <c r="B124" s="6">
        <v>-0.13295376602163633</v>
      </c>
      <c r="C124" s="6">
        <v>-0.30622019545847523</v>
      </c>
      <c r="D124" s="6">
        <v>-0.13621857938176243</v>
      </c>
      <c r="E124" s="6">
        <v>1.9528750705388093E-2</v>
      </c>
      <c r="F124" s="6">
        <v>-0.29325030319992523</v>
      </c>
      <c r="G124" s="2">
        <f>'数据整理（资产价格）'!G2217/100</f>
        <v>0</v>
      </c>
    </row>
    <row r="125" spans="1:7" x14ac:dyDescent="0.2">
      <c r="A125" s="3">
        <v>41470</v>
      </c>
      <c r="B125" s="6">
        <v>-2.6550678917299089E-2</v>
      </c>
      <c r="C125" s="6">
        <v>-0.23746287751133327</v>
      </c>
      <c r="D125" s="6">
        <v>-8.8475889344137415E-2</v>
      </c>
      <c r="E125" s="6">
        <v>1.6011321622908439E-2</v>
      </c>
      <c r="F125" s="6">
        <v>-0.20802541381039974</v>
      </c>
      <c r="G125" s="2">
        <f>'数据整理（资产价格）'!G2218/100</f>
        <v>0</v>
      </c>
    </row>
    <row r="126" spans="1:7" x14ac:dyDescent="0.2">
      <c r="A126" s="3">
        <v>41471</v>
      </c>
      <c r="B126" s="6">
        <v>-4.196524118211481E-2</v>
      </c>
      <c r="C126" s="6">
        <v>-0.25780278082419311</v>
      </c>
      <c r="D126" s="6">
        <v>-9.7427155841426721E-2</v>
      </c>
      <c r="E126" s="6">
        <v>9.8348630227584541E-3</v>
      </c>
      <c r="F126" s="6">
        <v>-0.16421964622357713</v>
      </c>
      <c r="G126" s="2">
        <f>'数据整理（资产价格）'!G2219/100</f>
        <v>0</v>
      </c>
    </row>
    <row r="127" spans="1:7" x14ac:dyDescent="0.2">
      <c r="A127" s="3">
        <v>41472</v>
      </c>
      <c r="B127" s="6">
        <v>-0.1293416420993164</v>
      </c>
      <c r="C127" s="6">
        <v>-0.28084193707055294</v>
      </c>
      <c r="D127" s="6">
        <v>-0.10418648905803933</v>
      </c>
      <c r="E127" s="6">
        <v>7.4787873847498524E-3</v>
      </c>
      <c r="F127" s="6">
        <v>-0.10977948614201888</v>
      </c>
      <c r="G127" s="2">
        <f>'数据整理（资产价格）'!G2220/100</f>
        <v>0</v>
      </c>
    </row>
    <row r="128" spans="1:7" x14ac:dyDescent="0.2">
      <c r="A128" s="3">
        <v>41473</v>
      </c>
      <c r="B128" s="6">
        <v>-0.19897085884062096</v>
      </c>
      <c r="C128" s="6">
        <v>-0.36399729707366857</v>
      </c>
      <c r="D128" s="6">
        <v>-0.12437614866244591</v>
      </c>
      <c r="E128" s="6">
        <v>8.6634416402830965E-3</v>
      </c>
      <c r="F128" s="6">
        <v>-6.2199312714777098E-2</v>
      </c>
      <c r="G128" s="2">
        <f>'数据整理（资产价格）'!G2221/100</f>
        <v>0</v>
      </c>
    </row>
    <row r="129" spans="1:7" x14ac:dyDescent="0.2">
      <c r="A129" s="3">
        <v>41474</v>
      </c>
      <c r="B129" s="6">
        <v>-0.40896350091666905</v>
      </c>
      <c r="C129" s="6">
        <v>-0.56518759239123795</v>
      </c>
      <c r="D129" s="6">
        <v>-0.18433580545885647</v>
      </c>
      <c r="E129" s="6">
        <v>9.67547682866296E-3</v>
      </c>
      <c r="F129" s="6">
        <v>-9.2333920554639751E-2</v>
      </c>
      <c r="G129" s="2">
        <f>'数据整理（资产价格）'!G2222/100</f>
        <v>0</v>
      </c>
    </row>
    <row r="130" spans="1:7" x14ac:dyDescent="0.2">
      <c r="A130" s="3">
        <v>41477</v>
      </c>
      <c r="B130" s="6">
        <v>-0.37244417304556832</v>
      </c>
      <c r="C130" s="6">
        <v>-0.55589416585619933</v>
      </c>
      <c r="D130" s="6">
        <v>-0.17996570187692518</v>
      </c>
      <c r="E130" s="6">
        <v>8.6384967721667861E-3</v>
      </c>
      <c r="F130" s="6">
        <v>6.2765755426569111E-3</v>
      </c>
      <c r="G130" s="2">
        <f>'数据整理（资产价格）'!G2223/100</f>
        <v>0</v>
      </c>
    </row>
    <row r="131" spans="1:7" x14ac:dyDescent="0.2">
      <c r="A131" s="3">
        <v>41478</v>
      </c>
      <c r="B131" s="6">
        <v>-0.12938968957851812</v>
      </c>
      <c r="C131" s="6">
        <v>-0.3431891154386858</v>
      </c>
      <c r="D131" s="6">
        <v>-9.9433768781488532E-2</v>
      </c>
      <c r="E131" s="6">
        <v>1.7714578374907302E-4</v>
      </c>
      <c r="F131" s="6">
        <v>3.3161473511170859E-2</v>
      </c>
      <c r="G131" s="2">
        <f>'数据整理（资产价格）'!G2224/100</f>
        <v>0</v>
      </c>
    </row>
    <row r="132" spans="1:7" x14ac:dyDescent="0.2">
      <c r="A132" s="3">
        <v>41479</v>
      </c>
      <c r="B132" s="6">
        <v>-0.21878825515365233</v>
      </c>
      <c r="C132" s="6">
        <v>-0.44266304492179576</v>
      </c>
      <c r="D132" s="6">
        <v>-0.12796823512556563</v>
      </c>
      <c r="E132" s="6">
        <v>-6.3751056594655714E-3</v>
      </c>
      <c r="F132" s="6">
        <v>-6.3857065369250137E-3</v>
      </c>
      <c r="G132" s="2">
        <f>'数据整理（资产价格）'!G2225/100</f>
        <v>0</v>
      </c>
    </row>
    <row r="133" spans="1:7" x14ac:dyDescent="0.2">
      <c r="A133" s="3">
        <v>41480</v>
      </c>
      <c r="B133" s="6">
        <v>-0.20399200513250806</v>
      </c>
      <c r="C133" s="6">
        <v>-0.41189367348122685</v>
      </c>
      <c r="D133" s="6">
        <v>-0.13220422290032535</v>
      </c>
      <c r="E133" s="6">
        <v>-4.1693451984761648E-3</v>
      </c>
      <c r="F133" s="6">
        <v>-4.0903069651822936E-2</v>
      </c>
      <c r="G133" s="2">
        <f>'数据整理（资产价格）'!G2226/100</f>
        <v>0</v>
      </c>
    </row>
    <row r="134" spans="1:7" x14ac:dyDescent="0.2">
      <c r="A134" s="3">
        <v>41481</v>
      </c>
      <c r="B134" s="6">
        <v>-0.1661595638132865</v>
      </c>
      <c r="C134" s="6">
        <v>-0.38663480986856641</v>
      </c>
      <c r="D134" s="6">
        <v>-0.1218841659772595</v>
      </c>
      <c r="E134" s="6">
        <v>-3.7795262956271595E-3</v>
      </c>
      <c r="F134" s="6">
        <v>-9.6061643835617064E-2</v>
      </c>
      <c r="G134" s="2">
        <f>'数据整理（资产价格）'!G2227/100</f>
        <v>0</v>
      </c>
    </row>
    <row r="135" spans="1:7" x14ac:dyDescent="0.2">
      <c r="A135" s="3">
        <v>41484</v>
      </c>
      <c r="B135" s="6">
        <v>-0.25870046089187937</v>
      </c>
      <c r="C135" s="6">
        <v>-0.4749126835331044</v>
      </c>
      <c r="D135" s="6">
        <v>-0.11864912938618309</v>
      </c>
      <c r="E135" s="6">
        <v>-9.6938111271121698E-3</v>
      </c>
      <c r="F135" s="6">
        <v>-8.9473076034203652E-2</v>
      </c>
      <c r="G135" s="2">
        <f>'数据整理（资产价格）'!G2228/100</f>
        <v>0</v>
      </c>
    </row>
    <row r="136" spans="1:7" x14ac:dyDescent="0.2">
      <c r="A136" s="3">
        <v>41485</v>
      </c>
      <c r="B136" s="6">
        <v>-0.32886124137641676</v>
      </c>
      <c r="C136" s="6">
        <v>-0.50508965540911965</v>
      </c>
      <c r="D136" s="6">
        <v>-0.14915314405084545</v>
      </c>
      <c r="E136" s="6">
        <v>-9.8421052982860333E-3</v>
      </c>
      <c r="F136" s="6">
        <v>-0.1457442388993431</v>
      </c>
      <c r="G136" s="2">
        <f>'数据整理（资产价格）'!G2229/100</f>
        <v>0</v>
      </c>
    </row>
    <row r="137" spans="1:7" x14ac:dyDescent="0.2">
      <c r="A137" s="3">
        <v>41486</v>
      </c>
      <c r="B137" s="6">
        <v>-0.3831665439068051</v>
      </c>
      <c r="C137" s="6">
        <v>-0.52871670421357142</v>
      </c>
      <c r="D137" s="6">
        <v>-0.17504977853630774</v>
      </c>
      <c r="E137" s="6">
        <v>-8.5774867002908466E-3</v>
      </c>
      <c r="F137" s="6">
        <v>-0.16714165023936856</v>
      </c>
      <c r="G137" s="2">
        <f>'数据整理（资产价格）'!G2230/100</f>
        <v>0</v>
      </c>
    </row>
    <row r="138" spans="1:7" x14ac:dyDescent="0.2">
      <c r="A138" s="3">
        <v>41487</v>
      </c>
      <c r="B138" s="6">
        <v>-0.29624939367115999</v>
      </c>
      <c r="C138" s="6">
        <v>-0.45779182992930834</v>
      </c>
      <c r="D138" s="6">
        <v>-0.14904397899389654</v>
      </c>
      <c r="E138" s="6">
        <v>-6.9118208185799954E-3</v>
      </c>
      <c r="F138" s="6">
        <v>-0.12244422513792032</v>
      </c>
      <c r="G138" s="2">
        <f>'数据整理（资产价格）'!G2231/100</f>
        <v>0</v>
      </c>
    </row>
    <row r="139" spans="1:7" x14ac:dyDescent="0.2">
      <c r="A139" s="3">
        <v>41488</v>
      </c>
      <c r="B139" s="6">
        <v>-0.31785098125069933</v>
      </c>
      <c r="C139" s="6">
        <v>-0.47703400608818369</v>
      </c>
      <c r="D139" s="6">
        <v>-0.1582291519398939</v>
      </c>
      <c r="E139" s="6">
        <v>-2.4605193273143648E-3</v>
      </c>
      <c r="F139" s="6">
        <v>-0.17102431693552272</v>
      </c>
      <c r="G139" s="2">
        <f>'数据整理（资产价格）'!G2232/100</f>
        <v>0</v>
      </c>
    </row>
    <row r="140" spans="1:7" x14ac:dyDescent="0.2">
      <c r="A140" s="3">
        <v>41491</v>
      </c>
      <c r="B140" s="6">
        <v>-0.24446959563741091</v>
      </c>
      <c r="C140" s="6">
        <v>-0.40738369002108105</v>
      </c>
      <c r="D140" s="6">
        <v>-0.13512459927912471</v>
      </c>
      <c r="E140" s="6">
        <v>-3.4065782338380869E-3</v>
      </c>
      <c r="F140" s="6">
        <v>-0.1394248206576692</v>
      </c>
      <c r="G140" s="2">
        <f>'数据整理（资产价格）'!G2233/100</f>
        <v>0</v>
      </c>
    </row>
    <row r="141" spans="1:7" x14ac:dyDescent="0.2">
      <c r="A141" s="3">
        <v>41492</v>
      </c>
      <c r="B141" s="6">
        <v>-0.23378704144830856</v>
      </c>
      <c r="C141" s="6">
        <v>-0.42037132664077681</v>
      </c>
      <c r="D141" s="6">
        <v>-0.13206210400599169</v>
      </c>
      <c r="E141" s="6">
        <v>-5.9757696900439835E-3</v>
      </c>
      <c r="F141" s="6">
        <v>-0.17650595702037611</v>
      </c>
      <c r="G141" s="2">
        <f>'数据整理（资产价格）'!G2234/100</f>
        <v>0</v>
      </c>
    </row>
    <row r="142" spans="1:7" x14ac:dyDescent="0.2">
      <c r="A142" s="3">
        <v>41493</v>
      </c>
      <c r="B142" s="6">
        <v>-0.23531237308369218</v>
      </c>
      <c r="C142" s="6">
        <v>-0.4216051601728773</v>
      </c>
      <c r="D142" s="6">
        <v>-0.13565752371186907</v>
      </c>
      <c r="E142" s="6">
        <v>-1.1078566815881145E-2</v>
      </c>
      <c r="F142" s="6">
        <v>-0.18094865634951679</v>
      </c>
      <c r="G142" s="2">
        <f>'数据整理（资产价格）'!G2235/100</f>
        <v>0</v>
      </c>
    </row>
    <row r="143" spans="1:7" x14ac:dyDescent="0.2">
      <c r="A143" s="3">
        <v>41494</v>
      </c>
      <c r="B143" s="6">
        <v>-0.16114901384237876</v>
      </c>
      <c r="C143" s="6">
        <v>-0.38002501511009523</v>
      </c>
      <c r="D143" s="6">
        <v>-0.11995606526477813</v>
      </c>
      <c r="E143" s="6">
        <v>-1.8647700584639753E-2</v>
      </c>
      <c r="F143" s="6">
        <v>-0.11028188650822898</v>
      </c>
      <c r="G143" s="2">
        <f>'数据整理（资产价格）'!G2236/100</f>
        <v>0</v>
      </c>
    </row>
    <row r="144" spans="1:7" x14ac:dyDescent="0.2">
      <c r="A144" s="3">
        <v>41495</v>
      </c>
      <c r="B144" s="6">
        <v>-0.18717199356102451</v>
      </c>
      <c r="C144" s="6">
        <v>-0.38858837867344276</v>
      </c>
      <c r="D144" s="6">
        <v>-0.12842324634111701</v>
      </c>
      <c r="E144" s="6">
        <v>-2.2615373855585978E-2</v>
      </c>
      <c r="F144" s="6">
        <v>-3.5781984747703659E-2</v>
      </c>
      <c r="G144" s="2">
        <f>'数据整理（资产价格）'!G2237/100</f>
        <v>0</v>
      </c>
    </row>
    <row r="145" spans="1:7" x14ac:dyDescent="0.2">
      <c r="A145" s="3">
        <v>41498</v>
      </c>
      <c r="B145" s="6">
        <v>-0.15629860157695691</v>
      </c>
      <c r="C145" s="6">
        <v>-0.33664912607965719</v>
      </c>
      <c r="D145" s="6">
        <v>-0.13579621420026744</v>
      </c>
      <c r="E145" s="6">
        <v>-2.4906575698825751E-2</v>
      </c>
      <c r="F145" s="6">
        <v>1.6761435072151314E-2</v>
      </c>
      <c r="G145" s="2">
        <f>'数据整理（资产价格）'!G2238/100</f>
        <v>0</v>
      </c>
    </row>
    <row r="146" spans="1:7" x14ac:dyDescent="0.2">
      <c r="A146" s="3">
        <v>41499</v>
      </c>
      <c r="B146" s="6">
        <v>-0.18667562476193245</v>
      </c>
      <c r="C146" s="6">
        <v>-0.36173782405681137</v>
      </c>
      <c r="D146" s="6">
        <v>-0.18403694978957638</v>
      </c>
      <c r="E146" s="6">
        <v>-3.5150597475859302E-2</v>
      </c>
      <c r="F146" s="6">
        <v>3.6715936705515504E-3</v>
      </c>
      <c r="G146" s="2">
        <f>'数据整理（资产价格）'!G2239/100</f>
        <v>0</v>
      </c>
    </row>
    <row r="147" spans="1:7" x14ac:dyDescent="0.2">
      <c r="A147" s="3">
        <v>41500</v>
      </c>
      <c r="B147" s="6">
        <v>-0.25770816582595407</v>
      </c>
      <c r="C147" s="6">
        <v>-0.41111922076468288</v>
      </c>
      <c r="D147" s="6">
        <v>-0.23216585570579801</v>
      </c>
      <c r="E147" s="6">
        <v>-4.1395935301417393E-2</v>
      </c>
      <c r="F147" s="6">
        <v>-3.5188347887731186E-3</v>
      </c>
      <c r="G147" s="2">
        <f>'数据整理（资产价格）'!G2240/100</f>
        <v>0</v>
      </c>
    </row>
    <row r="148" spans="1:7" x14ac:dyDescent="0.2">
      <c r="A148" s="3">
        <v>41501</v>
      </c>
      <c r="B148" s="6">
        <v>-0.32663049847307701</v>
      </c>
      <c r="C148" s="6">
        <v>-0.44883916580173594</v>
      </c>
      <c r="D148" s="6">
        <v>-0.227520354268054</v>
      </c>
      <c r="E148" s="6">
        <v>-4.6248258444505627E-2</v>
      </c>
      <c r="F148" s="6">
        <v>-1.6209723912626262E-2</v>
      </c>
      <c r="G148" s="2">
        <f>'数据整理（资产价格）'!G2241/100</f>
        <v>0</v>
      </c>
    </row>
    <row r="149" spans="1:7" x14ac:dyDescent="0.2">
      <c r="A149" s="3">
        <v>41502</v>
      </c>
      <c r="B149" s="6">
        <v>-0.36500095103968833</v>
      </c>
      <c r="C149" s="6">
        <v>-0.46384928607618381</v>
      </c>
      <c r="D149" s="6">
        <v>-0.21863696815126116</v>
      </c>
      <c r="E149" s="6">
        <v>-4.762226732772027E-2</v>
      </c>
      <c r="F149" s="6">
        <v>8.9615215567189887E-3</v>
      </c>
      <c r="G149" s="2">
        <f>'数据整理（资产价格）'!G2242/100</f>
        <v>0</v>
      </c>
    </row>
    <row r="150" spans="1:7" x14ac:dyDescent="0.2">
      <c r="A150" s="3">
        <v>41505</v>
      </c>
      <c r="B150" s="6">
        <v>-0.24474014540176356</v>
      </c>
      <c r="C150" s="6">
        <v>-0.35436001577309711</v>
      </c>
      <c r="D150" s="6">
        <v>-0.179969825849189</v>
      </c>
      <c r="E150" s="6">
        <v>-5.2347407377347652E-2</v>
      </c>
      <c r="F150" s="6">
        <v>7.7792935444579603E-2</v>
      </c>
      <c r="G150" s="2">
        <f>'数据整理（资产价格）'!G2243/100</f>
        <v>0</v>
      </c>
    </row>
    <row r="151" spans="1:7" x14ac:dyDescent="0.2">
      <c r="A151" s="3">
        <v>41506</v>
      </c>
      <c r="B151" s="6">
        <v>-0.30105040665531296</v>
      </c>
      <c r="C151" s="6">
        <v>-0.38817963307269082</v>
      </c>
      <c r="D151" s="6">
        <v>-0.19580709302866814</v>
      </c>
      <c r="E151" s="6">
        <v>-6.0515898352701089E-2</v>
      </c>
      <c r="F151" s="6">
        <v>2.6787922881047994E-2</v>
      </c>
      <c r="G151" s="2">
        <f>'数据整理（资产价格）'!G2244/100</f>
        <v>0</v>
      </c>
    </row>
    <row r="152" spans="1:7" x14ac:dyDescent="0.2">
      <c r="A152" s="3">
        <v>41507</v>
      </c>
      <c r="B152" s="6">
        <v>-0.3185971752250899</v>
      </c>
      <c r="C152" s="6">
        <v>-0.40413336479951439</v>
      </c>
      <c r="D152" s="6">
        <v>-0.21888337617311313</v>
      </c>
      <c r="E152" s="6">
        <v>-6.0908733155358996E-2</v>
      </c>
      <c r="F152" s="6">
        <v>5.9576890855409431E-2</v>
      </c>
      <c r="G152" s="2">
        <f>'数据整理（资产价格）'!G2245/100</f>
        <v>0</v>
      </c>
    </row>
    <row r="153" spans="1:7" x14ac:dyDescent="0.2">
      <c r="A153" s="3">
        <v>41508</v>
      </c>
      <c r="B153" s="6">
        <v>-0.36719494849373946</v>
      </c>
      <c r="C153" s="6">
        <v>-0.48504020410994042</v>
      </c>
      <c r="D153" s="6">
        <v>-0.26746340005975522</v>
      </c>
      <c r="E153" s="6">
        <v>-6.2045908097414684E-2</v>
      </c>
      <c r="F153" s="6">
        <v>6.0220312271523815E-2</v>
      </c>
      <c r="G153" s="2">
        <f>'数据整理（资产价格）'!G2246/100</f>
        <v>0</v>
      </c>
    </row>
    <row r="154" spans="1:7" x14ac:dyDescent="0.2">
      <c r="A154" s="3">
        <v>41509</v>
      </c>
      <c r="B154" s="6">
        <v>-0.39546325928338244</v>
      </c>
      <c r="C154" s="6">
        <v>-0.5179300518686506</v>
      </c>
      <c r="D154" s="6">
        <v>-0.27741956642943877</v>
      </c>
      <c r="E154" s="6">
        <v>-5.7276102291713725E-2</v>
      </c>
      <c r="F154" s="6">
        <v>0.10751181385614056</v>
      </c>
      <c r="G154" s="2">
        <f>'数据整理（资产价格）'!G2247/100</f>
        <v>0</v>
      </c>
    </row>
    <row r="155" spans="1:7" x14ac:dyDescent="0.2">
      <c r="A155" s="3">
        <v>41512</v>
      </c>
      <c r="B155" s="6">
        <v>-0.30213022033727038</v>
      </c>
      <c r="C155" s="6">
        <v>-0.42867063447450887</v>
      </c>
      <c r="D155" s="6">
        <v>-0.24021918349212645</v>
      </c>
      <c r="E155" s="6">
        <v>-5.3998265567528812E-2</v>
      </c>
      <c r="F155" s="6">
        <v>0.16796437949537607</v>
      </c>
      <c r="G155" s="2">
        <f>'数据整理（资产价格）'!G2248/100</f>
        <v>0</v>
      </c>
    </row>
    <row r="156" spans="1:7" x14ac:dyDescent="0.2">
      <c r="A156" s="3">
        <v>41513</v>
      </c>
      <c r="B156" s="6">
        <v>-0.24728920375249547</v>
      </c>
      <c r="C156" s="6">
        <v>-0.38555002737638983</v>
      </c>
      <c r="D156" s="6">
        <v>-0.23378458963571183</v>
      </c>
      <c r="E156" s="6">
        <v>-5.3206281781717032E-2</v>
      </c>
      <c r="F156" s="6">
        <v>0.17026008968609876</v>
      </c>
      <c r="G156" s="2">
        <f>'数据整理（资产价格）'!G2249/100</f>
        <v>0</v>
      </c>
    </row>
    <row r="157" spans="1:7" x14ac:dyDescent="0.2">
      <c r="A157" s="3">
        <v>41514</v>
      </c>
      <c r="B157" s="6">
        <v>-0.2685108016483439</v>
      </c>
      <c r="C157" s="6">
        <v>-0.40219537281913181</v>
      </c>
      <c r="D157" s="6">
        <v>-0.23815523844965761</v>
      </c>
      <c r="E157" s="6">
        <v>-5.6044876088413048E-2</v>
      </c>
      <c r="F157" s="6">
        <v>9.7110808973487214E-2</v>
      </c>
      <c r="G157" s="2">
        <f>'数据整理（资产价格）'!G2250/100</f>
        <v>0</v>
      </c>
    </row>
    <row r="158" spans="1:7" x14ac:dyDescent="0.2">
      <c r="A158" s="3">
        <v>41515</v>
      </c>
      <c r="B158" s="6">
        <v>-0.22260360000120843</v>
      </c>
      <c r="C158" s="6">
        <v>-0.35850389140053412</v>
      </c>
      <c r="D158" s="6">
        <v>-0.22247017014433457</v>
      </c>
      <c r="E158" s="6">
        <v>-5.6040417654412311E-2</v>
      </c>
      <c r="F158" s="6">
        <v>7.8037095782216168E-2</v>
      </c>
      <c r="G158" s="2">
        <f>'数据整理（资产价格）'!G2251/100</f>
        <v>0</v>
      </c>
    </row>
    <row r="159" spans="1:7" x14ac:dyDescent="0.2">
      <c r="A159" s="3">
        <v>41516</v>
      </c>
      <c r="B159" s="6">
        <v>-0.25402092891593969</v>
      </c>
      <c r="C159" s="6">
        <v>-0.32309321826286358</v>
      </c>
      <c r="D159" s="6">
        <v>-0.21302704332298605</v>
      </c>
      <c r="E159" s="6">
        <v>-5.5093380977638856E-2</v>
      </c>
      <c r="F159" s="6">
        <v>4.4866649979410138E-2</v>
      </c>
      <c r="G159" s="2">
        <f>'数据整理（资产价格）'!G2252/100</f>
        <v>0</v>
      </c>
    </row>
    <row r="160" spans="1:7" x14ac:dyDescent="0.2">
      <c r="A160" s="3">
        <v>41519</v>
      </c>
      <c r="B160" s="6">
        <v>-0.18149188562162571</v>
      </c>
      <c r="C160" s="6">
        <v>-0.2638927495607799</v>
      </c>
      <c r="D160" s="6">
        <v>-0.18270007706499131</v>
      </c>
      <c r="E160" s="6">
        <v>-5.3104388827086041E-2</v>
      </c>
      <c r="F160" s="6">
        <v>0.15558351580116969</v>
      </c>
      <c r="G160" s="2">
        <f>'数据整理（资产价格）'!G2253/100</f>
        <v>0</v>
      </c>
    </row>
    <row r="161" spans="1:7" x14ac:dyDescent="0.2">
      <c r="A161" s="3">
        <v>41520</v>
      </c>
      <c r="B161" s="6">
        <v>-4.5488524081919529E-2</v>
      </c>
      <c r="C161" s="6">
        <v>-0.14105756205464895</v>
      </c>
      <c r="D161" s="6">
        <v>-0.13704509129168774</v>
      </c>
      <c r="E161" s="6">
        <v>-5.1593179246054652E-2</v>
      </c>
      <c r="F161" s="6">
        <v>0.12734520545716346</v>
      </c>
      <c r="G161" s="2">
        <f>'数据整理（资产价格）'!G2254/100</f>
        <v>0</v>
      </c>
    </row>
    <row r="162" spans="1:7" x14ac:dyDescent="0.2">
      <c r="A162" s="3">
        <v>41521</v>
      </c>
      <c r="B162" s="6">
        <v>7.7866136632359279E-2</v>
      </c>
      <c r="C162" s="6">
        <v>-1.0172145890413847E-2</v>
      </c>
      <c r="D162" s="6">
        <v>-8.5145547945205263E-2</v>
      </c>
      <c r="E162" s="6">
        <v>-5.6316440772749589E-2</v>
      </c>
      <c r="F162" s="6">
        <v>0.15490004032954988</v>
      </c>
      <c r="G162" s="2">
        <f>'数据整理（资产价格）'!G2255/100</f>
        <v>0</v>
      </c>
    </row>
    <row r="163" spans="1:7" x14ac:dyDescent="0.2">
      <c r="A163" s="3">
        <v>41522</v>
      </c>
      <c r="B163" s="6">
        <v>2.2233908805719467E-2</v>
      </c>
      <c r="C163" s="6">
        <v>-4.169814273440197E-2</v>
      </c>
      <c r="D163" s="6">
        <v>-8.9993376246199741E-2</v>
      </c>
      <c r="E163" s="6">
        <v>-5.4355239335387405E-2</v>
      </c>
      <c r="F163" s="6">
        <v>0.13909615100290748</v>
      </c>
      <c r="G163" s="2">
        <f>'数据整理（资产价格）'!G2256/100</f>
        <v>0</v>
      </c>
    </row>
    <row r="164" spans="1:7" x14ac:dyDescent="0.2">
      <c r="A164" s="3">
        <v>41523</v>
      </c>
      <c r="B164" s="6">
        <v>5.6743464560597555E-2</v>
      </c>
      <c r="C164" s="6">
        <v>1.9441795565455257E-2</v>
      </c>
      <c r="D164" s="6">
        <v>-9.6878931004200947E-2</v>
      </c>
      <c r="E164" s="6">
        <v>-5.2487107424485764E-2</v>
      </c>
      <c r="F164" s="6">
        <v>0.13285906807693887</v>
      </c>
      <c r="G164" s="2">
        <f>'数据整理（资产价格）'!G2257/100</f>
        <v>0</v>
      </c>
    </row>
    <row r="165" spans="1:7" x14ac:dyDescent="0.2">
      <c r="A165" s="3">
        <v>41526</v>
      </c>
      <c r="B165" s="6">
        <v>0.14081865613256955</v>
      </c>
      <c r="C165" s="6">
        <v>0.18693156122042179</v>
      </c>
      <c r="D165" s="6">
        <v>-2.0816135973044013E-2</v>
      </c>
      <c r="E165" s="6">
        <v>-5.0264923678810094E-2</v>
      </c>
      <c r="F165" s="6">
        <v>0.16190982647609897</v>
      </c>
      <c r="G165" s="2">
        <f>'数据整理（资产价格）'!G2258/100</f>
        <v>0</v>
      </c>
    </row>
    <row r="166" spans="1:7" x14ac:dyDescent="0.2">
      <c r="A166" s="3">
        <v>41527</v>
      </c>
      <c r="B166" s="6">
        <v>0.19311360096043037</v>
      </c>
      <c r="C166" s="6">
        <v>0.31089725232907989</v>
      </c>
      <c r="D166" s="6">
        <v>4.5712122297372974E-2</v>
      </c>
      <c r="E166" s="6">
        <v>-4.3461222855999744E-2</v>
      </c>
      <c r="F166" s="6">
        <v>0.12146520744854572</v>
      </c>
      <c r="G166" s="2">
        <f>'数据整理（资产价格）'!G2259/100</f>
        <v>0</v>
      </c>
    </row>
    <row r="167" spans="1:7" x14ac:dyDescent="0.2">
      <c r="A167" s="3">
        <v>41528</v>
      </c>
      <c r="B167" s="6">
        <v>0.33002399452303621</v>
      </c>
      <c r="C167" s="6">
        <v>0.47510032542196923</v>
      </c>
      <c r="D167" s="6">
        <v>0.23577483247722364</v>
      </c>
      <c r="E167" s="6">
        <v>-2.2581266428263864E-2</v>
      </c>
      <c r="F167" s="6">
        <v>0.19053577051190695</v>
      </c>
      <c r="G167" s="2">
        <f>'数据整理（资产价格）'!G2260/100</f>
        <v>0</v>
      </c>
    </row>
    <row r="168" spans="1:7" x14ac:dyDescent="0.2">
      <c r="A168" s="3">
        <v>41529</v>
      </c>
      <c r="B168" s="6">
        <v>0.34713859644650591</v>
      </c>
      <c r="C168" s="6">
        <v>0.55208248547649186</v>
      </c>
      <c r="D168" s="6">
        <v>0.25143964290969723</v>
      </c>
      <c r="E168" s="6">
        <v>-2.5324781181509798E-2</v>
      </c>
      <c r="F168" s="6">
        <v>0.18707545989237848</v>
      </c>
      <c r="G168" s="2">
        <f>'数据整理（资产价格）'!G2261/100</f>
        <v>0</v>
      </c>
    </row>
    <row r="169" spans="1:7" x14ac:dyDescent="0.2">
      <c r="A169" s="3">
        <v>41530</v>
      </c>
      <c r="B169" s="6">
        <v>0.65911446362073378</v>
      </c>
      <c r="C169" s="6">
        <v>0.82053299572197946</v>
      </c>
      <c r="D169" s="6">
        <v>0.31552325267608111</v>
      </c>
      <c r="E169" s="6">
        <v>-2.8138617302271653E-2</v>
      </c>
      <c r="F169" s="6">
        <v>0.24869920629536643</v>
      </c>
      <c r="G169" s="2">
        <f>'数据整理（资产价格）'!G2262/100</f>
        <v>0</v>
      </c>
    </row>
    <row r="170" spans="1:7" x14ac:dyDescent="0.2">
      <c r="A170" s="3">
        <v>41533</v>
      </c>
      <c r="B170" s="6">
        <v>0.65814139375008573</v>
      </c>
      <c r="C170" s="6">
        <v>0.80431014648362609</v>
      </c>
      <c r="D170" s="6">
        <v>0.22764450358079219</v>
      </c>
      <c r="E170" s="6">
        <v>-3.0632942121636097E-2</v>
      </c>
      <c r="F170" s="6">
        <v>0.18184584348995542</v>
      </c>
      <c r="G170" s="2">
        <f>'数据整理（资产价格）'!G2263/100</f>
        <v>0</v>
      </c>
    </row>
    <row r="171" spans="1:7" x14ac:dyDescent="0.2">
      <c r="A171" s="3">
        <v>41534</v>
      </c>
      <c r="B171" s="6">
        <v>0.51451295246049544</v>
      </c>
      <c r="C171" s="6">
        <v>0.70990256784140904</v>
      </c>
      <c r="D171" s="6">
        <v>0.16557463952502166</v>
      </c>
      <c r="E171" s="6">
        <v>-4.3816631771271042E-2</v>
      </c>
      <c r="F171" s="6">
        <v>0.23905657013321097</v>
      </c>
      <c r="G171" s="2">
        <f>'数据整理（资产价格）'!G2264/100</f>
        <v>0</v>
      </c>
    </row>
    <row r="172" spans="1:7" x14ac:dyDescent="0.2">
      <c r="A172" s="3">
        <v>41535</v>
      </c>
      <c r="B172" s="6">
        <v>0.56267168615878704</v>
      </c>
      <c r="C172" s="6">
        <v>0.71091517522204672</v>
      </c>
      <c r="D172" s="6">
        <v>0.16500897223883745</v>
      </c>
      <c r="E172" s="6">
        <v>-4.8956047476413897E-2</v>
      </c>
      <c r="F172" s="6">
        <v>0.22444345014478301</v>
      </c>
      <c r="G172" s="2">
        <f>'数据整理（资产价格）'!G2265/100</f>
        <v>0</v>
      </c>
    </row>
    <row r="173" spans="1:7" x14ac:dyDescent="0.2">
      <c r="A173" s="3">
        <v>41540</v>
      </c>
      <c r="B173" s="6">
        <v>0.58604078828291462</v>
      </c>
      <c r="C173" s="6">
        <v>0.64977550148696417</v>
      </c>
      <c r="D173" s="6">
        <v>0.14839425614887553</v>
      </c>
      <c r="E173" s="6">
        <v>-4.742374427032036E-2</v>
      </c>
      <c r="F173" s="6">
        <v>0.24427400874352051</v>
      </c>
      <c r="G173" s="2">
        <f>'数据整理（资产价格）'!G2266/100</f>
        <v>0</v>
      </c>
    </row>
    <row r="174" spans="1:7" x14ac:dyDescent="0.2">
      <c r="A174" s="3">
        <v>41541</v>
      </c>
      <c r="B174" s="6">
        <v>0.48621240668749521</v>
      </c>
      <c r="C174" s="6">
        <v>0.55915631525026244</v>
      </c>
      <c r="D174" s="6">
        <v>8.0328186128813622E-2</v>
      </c>
      <c r="E174" s="6">
        <v>-5.1347247438994048E-2</v>
      </c>
      <c r="F174" s="6">
        <v>0.19715069136402902</v>
      </c>
      <c r="G174" s="2">
        <f>'数据整理（资产价格）'!G2267/100</f>
        <v>0</v>
      </c>
    </row>
    <row r="175" spans="1:7" x14ac:dyDescent="0.2">
      <c r="A175" s="3">
        <v>41542</v>
      </c>
      <c r="B175" s="6">
        <v>0.43511697300032326</v>
      </c>
      <c r="C175" s="6">
        <v>0.54150683829954915</v>
      </c>
      <c r="D175" s="6">
        <v>7.5781503889368981E-2</v>
      </c>
      <c r="E175" s="6">
        <v>-5.3093661683493457E-2</v>
      </c>
      <c r="F175" s="6">
        <v>0.18032401031624831</v>
      </c>
      <c r="G175" s="2">
        <f>'数据整理（资产价格）'!G2268/100</f>
        <v>0</v>
      </c>
    </row>
    <row r="176" spans="1:7" x14ac:dyDescent="0.2">
      <c r="A176" s="3">
        <v>41543</v>
      </c>
      <c r="B176" s="6">
        <v>0.36779510667378745</v>
      </c>
      <c r="C176" s="6">
        <v>0.46568974954001885</v>
      </c>
      <c r="D176" s="6">
        <v>6.0352672503988063E-2</v>
      </c>
      <c r="E176" s="6">
        <v>-5.1961292494782145E-2</v>
      </c>
      <c r="F176" s="6">
        <v>0.18429593555596288</v>
      </c>
      <c r="G176" s="2">
        <f>'数据整理（资产价格）'!G2269/100</f>
        <v>0</v>
      </c>
    </row>
    <row r="177" spans="1:7" x14ac:dyDescent="0.2">
      <c r="A177" s="3">
        <v>41544</v>
      </c>
      <c r="B177" s="6">
        <v>0.35873364672424485</v>
      </c>
      <c r="C177" s="6">
        <v>0.43619674168130157</v>
      </c>
      <c r="D177" s="6">
        <v>4.9174347625184675E-2</v>
      </c>
      <c r="E177" s="6">
        <v>-5.5161156486286063E-2</v>
      </c>
      <c r="F177" s="6">
        <v>0.16633663366336643</v>
      </c>
      <c r="G177" s="2">
        <f>'数据整理（资产价格）'!G2270/100</f>
        <v>0</v>
      </c>
    </row>
    <row r="178" spans="1:7" x14ac:dyDescent="0.2">
      <c r="A178" s="3">
        <v>41547</v>
      </c>
      <c r="B178" s="6">
        <v>0.40339096966610188</v>
      </c>
      <c r="C178" s="6">
        <v>0.44521769848979931</v>
      </c>
      <c r="D178" s="6">
        <v>2.6899148940585389E-2</v>
      </c>
      <c r="E178" s="6">
        <v>-5.532681061314499E-2</v>
      </c>
      <c r="F178" s="6">
        <v>0.18627470703616184</v>
      </c>
      <c r="G178" s="2">
        <f>'数据整理（资产价格）'!G2271/100</f>
        <v>0</v>
      </c>
    </row>
    <row r="179" spans="1:7" x14ac:dyDescent="0.2">
      <c r="A179" s="3">
        <v>41555</v>
      </c>
      <c r="B179" s="6">
        <v>0.59116384040448566</v>
      </c>
      <c r="C179" s="6">
        <v>0.6188912917146967</v>
      </c>
      <c r="D179" s="6">
        <v>8.710621281576135E-2</v>
      </c>
      <c r="E179" s="6">
        <v>-5.1022496790159508E-2</v>
      </c>
      <c r="F179" s="6">
        <v>0.26318500694750413</v>
      </c>
      <c r="G179" s="2">
        <f>'数据整理（资产价格）'!G2272/100</f>
        <v>0</v>
      </c>
    </row>
    <row r="180" spans="1:7" x14ac:dyDescent="0.2">
      <c r="A180" s="3">
        <v>41556</v>
      </c>
      <c r="B180" s="6">
        <v>0.62689031708992393</v>
      </c>
      <c r="C180" s="6">
        <v>0.64030943265021711</v>
      </c>
      <c r="D180" s="6">
        <v>0.10350001044779271</v>
      </c>
      <c r="E180" s="6">
        <v>-5.1900376459578096E-2</v>
      </c>
      <c r="F180" s="6">
        <v>0.23577194625098044</v>
      </c>
      <c r="G180" s="2">
        <f>'数据整理（资产价格）'!G2273/100</f>
        <v>0</v>
      </c>
    </row>
    <row r="181" spans="1:7" x14ac:dyDescent="0.2">
      <c r="A181" s="3">
        <v>41557</v>
      </c>
      <c r="B181" s="6">
        <v>0.45260526916969646</v>
      </c>
      <c r="C181" s="6">
        <v>0.46364568193481109</v>
      </c>
      <c r="D181" s="6">
        <v>7.4335380097676124E-2</v>
      </c>
      <c r="E181" s="6">
        <v>-4.74348628198977E-2</v>
      </c>
      <c r="F181" s="6">
        <v>0.220582073352349</v>
      </c>
      <c r="G181" s="2">
        <f>'数据整理（资产价格）'!G2274/100</f>
        <v>0</v>
      </c>
    </row>
    <row r="182" spans="1:7" x14ac:dyDescent="0.2">
      <c r="A182" s="3">
        <v>41558</v>
      </c>
      <c r="B182" s="6">
        <v>0.30896458792216169</v>
      </c>
      <c r="C182" s="6">
        <v>0.33641506684155398</v>
      </c>
      <c r="D182" s="6">
        <v>6.1862474954219461E-2</v>
      </c>
      <c r="E182" s="6">
        <v>-4.4308487583117666E-2</v>
      </c>
      <c r="F182" s="6">
        <v>0.15750999428897752</v>
      </c>
      <c r="G182" s="2">
        <f>'数据整理（资产价格）'!G2275/100</f>
        <v>0</v>
      </c>
    </row>
    <row r="183" spans="1:7" x14ac:dyDescent="0.2">
      <c r="A183" s="3">
        <v>41561</v>
      </c>
      <c r="B183" s="6">
        <v>0.39945618333386446</v>
      </c>
      <c r="C183" s="6">
        <v>0.45318251704729395</v>
      </c>
      <c r="D183" s="6">
        <v>8.3911089517794316E-2</v>
      </c>
      <c r="E183" s="6">
        <v>-4.2741462082015895E-2</v>
      </c>
      <c r="F183" s="6">
        <v>0.23031250261184952</v>
      </c>
      <c r="G183" s="2">
        <f>'数据整理（资产价格）'!G2276/100</f>
        <v>0</v>
      </c>
    </row>
    <row r="184" spans="1:7" x14ac:dyDescent="0.2">
      <c r="A184" s="3">
        <v>41562</v>
      </c>
      <c r="B184" s="6">
        <v>0.32369457703715676</v>
      </c>
      <c r="C184" s="6">
        <v>0.3897171134326724</v>
      </c>
      <c r="D184" s="6">
        <v>6.3204794001267578E-2</v>
      </c>
      <c r="E184" s="6">
        <v>-4.4667038001402121E-2</v>
      </c>
      <c r="F184" s="6">
        <v>0.22825933992293557</v>
      </c>
      <c r="G184" s="2">
        <f>'数据整理（资产价格）'!G2277/100</f>
        <v>0</v>
      </c>
    </row>
    <row r="185" spans="1:7" x14ac:dyDescent="0.2">
      <c r="A185" s="3">
        <v>41563</v>
      </c>
      <c r="B185" s="6">
        <v>0.19928848106502198</v>
      </c>
      <c r="C185" s="6">
        <v>0.28790460259209644</v>
      </c>
      <c r="D185" s="6">
        <v>6.0806211555074492E-2</v>
      </c>
      <c r="E185" s="6">
        <v>-4.5087091246351768E-2</v>
      </c>
      <c r="F185" s="6">
        <v>0.19975956119918864</v>
      </c>
      <c r="G185" s="2">
        <f>'数据整理（资产价格）'!G2278/100</f>
        <v>0</v>
      </c>
    </row>
    <row r="186" spans="1:7" x14ac:dyDescent="0.2">
      <c r="A186" s="3">
        <v>41564</v>
      </c>
      <c r="B186" s="6">
        <v>0.26122188926847023</v>
      </c>
      <c r="C186" s="6">
        <v>0.32647802022857064</v>
      </c>
      <c r="D186" s="6">
        <v>6.5799707296675447E-2</v>
      </c>
      <c r="E186" s="6">
        <v>-4.2804032287110133E-2</v>
      </c>
      <c r="F186" s="6">
        <v>0.1548149071419665</v>
      </c>
      <c r="G186" s="2">
        <f>'数据整理（资产价格）'!G2279/100</f>
        <v>0</v>
      </c>
    </row>
    <row r="187" spans="1:7" x14ac:dyDescent="0.2">
      <c r="A187" s="3">
        <v>41565</v>
      </c>
      <c r="B187" s="6">
        <v>0.34735807952263037</v>
      </c>
      <c r="C187" s="6">
        <v>0.42205039984480852</v>
      </c>
      <c r="D187" s="6">
        <v>9.5778955453687059E-2</v>
      </c>
      <c r="E187" s="6">
        <v>-4.1748338537913342E-2</v>
      </c>
      <c r="F187" s="6">
        <v>0.17245079312349493</v>
      </c>
      <c r="G187" s="2">
        <f>'数据整理（资产价格）'!G2280/100</f>
        <v>0</v>
      </c>
    </row>
    <row r="188" spans="1:7" x14ac:dyDescent="0.2">
      <c r="A188" s="3">
        <v>41568</v>
      </c>
      <c r="B188" s="6">
        <v>0.57118139111560673</v>
      </c>
      <c r="C188" s="6">
        <v>0.61101242503452702</v>
      </c>
      <c r="D188" s="6">
        <v>0.12750733467949027</v>
      </c>
      <c r="E188" s="6">
        <v>-3.9815754954088685E-2</v>
      </c>
      <c r="F188" s="6">
        <v>0.19132903354334199</v>
      </c>
      <c r="G188" s="2">
        <f>'数据整理（资产价格）'!G2281/100</f>
        <v>0</v>
      </c>
    </row>
    <row r="189" spans="1:7" x14ac:dyDescent="0.2">
      <c r="A189" s="3">
        <v>41569</v>
      </c>
      <c r="B189" s="6">
        <v>0.46061046801294248</v>
      </c>
      <c r="C189" s="6">
        <v>0.54314397270392878</v>
      </c>
      <c r="D189" s="6">
        <v>0.13418923933209642</v>
      </c>
      <c r="E189" s="6">
        <v>-3.6902828406780046E-2</v>
      </c>
      <c r="F189" s="6">
        <v>0.13687447443486281</v>
      </c>
      <c r="G189" s="2">
        <f>'数据整理（资产价格）'!G2282/100</f>
        <v>0</v>
      </c>
    </row>
    <row r="190" spans="1:7" x14ac:dyDescent="0.2">
      <c r="A190" s="3">
        <v>41570</v>
      </c>
      <c r="B190" s="6">
        <v>0.27737629321272045</v>
      </c>
      <c r="C190" s="6">
        <v>0.39687784431803619</v>
      </c>
      <c r="D190" s="6">
        <v>0.10370388584837388</v>
      </c>
      <c r="E190" s="6">
        <v>-3.2191373645354036E-2</v>
      </c>
      <c r="F190" s="6">
        <v>0.1244106163198736</v>
      </c>
      <c r="G190" s="2">
        <f>'数据整理（资产价格）'!G2283/100</f>
        <v>0</v>
      </c>
    </row>
    <row r="191" spans="1:7" x14ac:dyDescent="0.2">
      <c r="A191" s="3">
        <v>41571</v>
      </c>
      <c r="B191" s="6">
        <v>0.26148489500328143</v>
      </c>
      <c r="C191" s="6">
        <v>0.41134089181656969</v>
      </c>
      <c r="D191" s="6">
        <v>9.4115867174251536E-2</v>
      </c>
      <c r="E191" s="6">
        <v>-3.535567279456852E-2</v>
      </c>
      <c r="F191" s="6">
        <v>0.11134962508128053</v>
      </c>
      <c r="G191" s="2">
        <f>'数据整理（资产价格）'!G2284/100</f>
        <v>0</v>
      </c>
    </row>
    <row r="192" spans="1:7" x14ac:dyDescent="0.2">
      <c r="A192" s="3">
        <v>41572</v>
      </c>
      <c r="B192" s="6">
        <v>0.24862756605411501</v>
      </c>
      <c r="C192" s="6">
        <v>0.40303558468607564</v>
      </c>
      <c r="D192" s="6">
        <v>7.5503256364712834E-2</v>
      </c>
      <c r="E192" s="6">
        <v>-4.4206914700216329E-2</v>
      </c>
      <c r="F192" s="6">
        <v>7.6680181333245695E-2</v>
      </c>
      <c r="G192" s="2">
        <f>'数据整理（资产价格）'!G2285/100</f>
        <v>0</v>
      </c>
    </row>
    <row r="193" spans="1:7" x14ac:dyDescent="0.2">
      <c r="A193" s="3">
        <v>41575</v>
      </c>
      <c r="B193" s="6">
        <v>0.23730891326355269</v>
      </c>
      <c r="C193" s="6">
        <v>0.41773398065222023</v>
      </c>
      <c r="D193" s="6">
        <v>5.5968848690116521E-2</v>
      </c>
      <c r="E193" s="6">
        <v>-4.763513310050782E-2</v>
      </c>
      <c r="F193" s="6">
        <v>0.12697959694580055</v>
      </c>
      <c r="G193" s="2">
        <f>'数据整理（资产价格）'!G2286/100</f>
        <v>0</v>
      </c>
    </row>
    <row r="194" spans="1:7" x14ac:dyDescent="0.2">
      <c r="A194" s="3">
        <v>41576</v>
      </c>
      <c r="B194" s="6">
        <v>0.31825429547002421</v>
      </c>
      <c r="C194" s="6">
        <v>0.5433571964426227</v>
      </c>
      <c r="D194" s="6">
        <v>7.8975096124568628E-2</v>
      </c>
      <c r="E194" s="6">
        <v>-5.0514874754407482E-2</v>
      </c>
      <c r="F194" s="6">
        <v>0.17689057558507293</v>
      </c>
      <c r="G194" s="2">
        <f>'数据整理（资产价格）'!G2287/100</f>
        <v>0</v>
      </c>
    </row>
    <row r="195" spans="1:7" x14ac:dyDescent="0.2">
      <c r="A195" s="3">
        <v>41577</v>
      </c>
      <c r="B195" s="6">
        <v>0.37562568553470571</v>
      </c>
      <c r="C195" s="6">
        <v>0.57708708410759169</v>
      </c>
      <c r="D195" s="6">
        <v>0.11147995838081554</v>
      </c>
      <c r="E195" s="6">
        <v>-5.4482106229336039E-2</v>
      </c>
      <c r="F195" s="6">
        <v>0.2062023746234275</v>
      </c>
      <c r="G195" s="2">
        <f>'数据整理（资产价格）'!G2288/100</f>
        <v>0</v>
      </c>
    </row>
    <row r="196" spans="1:7" x14ac:dyDescent="0.2">
      <c r="A196" s="3">
        <v>41578</v>
      </c>
      <c r="B196" s="6">
        <v>0.29927827148576142</v>
      </c>
      <c r="C196" s="6">
        <v>0.49982191769347439</v>
      </c>
      <c r="D196" s="6">
        <v>9.4833922261483891E-2</v>
      </c>
      <c r="E196" s="6">
        <v>-5.3977412941112385E-2</v>
      </c>
      <c r="F196" s="6">
        <v>0.1555216651723236</v>
      </c>
      <c r="G196" s="2">
        <f>'数据整理（资产价格）'!G2289/100</f>
        <v>0</v>
      </c>
    </row>
    <row r="197" spans="1:7" x14ac:dyDescent="0.2">
      <c r="A197" s="3">
        <v>41579</v>
      </c>
      <c r="B197" s="6">
        <v>0.18781660708362485</v>
      </c>
      <c r="C197" s="6">
        <v>0.43312212547106416</v>
      </c>
      <c r="D197" s="6">
        <v>7.2635794445242194E-2</v>
      </c>
      <c r="E197" s="6">
        <v>-5.4122865101759191E-2</v>
      </c>
      <c r="F197" s="6">
        <v>0.14963755436684495</v>
      </c>
      <c r="G197" s="2">
        <f>'数据整理（资产价格）'!G2290/100</f>
        <v>0</v>
      </c>
    </row>
    <row r="198" spans="1:7" x14ac:dyDescent="0.2">
      <c r="A198" s="3">
        <v>41582</v>
      </c>
      <c r="B198" s="6">
        <v>0.18183977409225363</v>
      </c>
      <c r="C198" s="6">
        <v>0.42522577079309676</v>
      </c>
      <c r="D198" s="6">
        <v>6.2907592536885062E-2</v>
      </c>
      <c r="E198" s="6">
        <v>-5.664755012251025E-2</v>
      </c>
      <c r="F198" s="6">
        <v>0.13180560647978432</v>
      </c>
      <c r="G198" s="2">
        <f>'数据整理（资产价格）'!G2291/100</f>
        <v>0</v>
      </c>
    </row>
    <row r="199" spans="1:7" x14ac:dyDescent="0.2">
      <c r="A199" s="3">
        <v>41583</v>
      </c>
      <c r="B199" s="6">
        <v>0.1441556306233549</v>
      </c>
      <c r="C199" s="6">
        <v>0.37299633277598143</v>
      </c>
      <c r="D199" s="6">
        <v>4.8830561421266898E-2</v>
      </c>
      <c r="E199" s="6">
        <v>-6.0131735559589096E-2</v>
      </c>
      <c r="F199" s="6">
        <v>0.10816782172054684</v>
      </c>
      <c r="G199" s="2">
        <f>'数据整理（资产价格）'!G2292/100</f>
        <v>0</v>
      </c>
    </row>
    <row r="200" spans="1:7" x14ac:dyDescent="0.2">
      <c r="A200" s="3">
        <v>41584</v>
      </c>
      <c r="B200" s="6">
        <v>5.775965423039129E-2</v>
      </c>
      <c r="C200" s="6">
        <v>0.29012378964682539</v>
      </c>
      <c r="D200" s="6">
        <v>2.6816354681175235E-2</v>
      </c>
      <c r="E200" s="6">
        <v>-6.3460332785168036E-2</v>
      </c>
      <c r="F200" s="6">
        <v>9.7808219178082037E-2</v>
      </c>
      <c r="G200" s="2">
        <f>'数据整理（资产价格）'!G2293/100</f>
        <v>0</v>
      </c>
    </row>
    <row r="201" spans="1:7" x14ac:dyDescent="0.2">
      <c r="A201" s="3">
        <v>41585</v>
      </c>
      <c r="B201" s="6">
        <v>4.5065366684665882E-2</v>
      </c>
      <c r="C201" s="6">
        <v>0.29368647922819091</v>
      </c>
      <c r="D201" s="6">
        <v>2.5691878703380907E-2</v>
      </c>
      <c r="E201" s="6">
        <v>-6.6669651287184981E-2</v>
      </c>
      <c r="F201" s="6">
        <v>0.12803703240335279</v>
      </c>
      <c r="G201" s="2">
        <f>'数据整理（资产价格）'!G2294/100</f>
        <v>0</v>
      </c>
    </row>
    <row r="202" spans="1:7" x14ac:dyDescent="0.2">
      <c r="A202" s="3">
        <v>41586</v>
      </c>
      <c r="B202" s="6">
        <v>-7.3608717688797192E-3</v>
      </c>
      <c r="C202" s="6">
        <v>0.252566828349992</v>
      </c>
      <c r="D202" s="6">
        <v>1.4202360429651156E-2</v>
      </c>
      <c r="E202" s="6">
        <v>-6.4979009691078213E-2</v>
      </c>
      <c r="F202" s="6">
        <v>5.6472330796132203E-2</v>
      </c>
      <c r="G202" s="2">
        <f>'数据整理（资产价格）'!G2295/100</f>
        <v>0</v>
      </c>
    </row>
    <row r="203" spans="1:7" x14ac:dyDescent="0.2">
      <c r="A203" s="3">
        <v>41589</v>
      </c>
      <c r="B203" s="6">
        <v>4.5502264246845307E-3</v>
      </c>
      <c r="C203" s="6">
        <v>0.2461144174484779</v>
      </c>
      <c r="D203" s="6">
        <v>1.2356217544251754E-2</v>
      </c>
      <c r="E203" s="6">
        <v>-7.5993332578817907E-2</v>
      </c>
      <c r="F203" s="6">
        <v>4.0389908256880769E-2</v>
      </c>
      <c r="G203" s="2">
        <f>'数据整理（资产价格）'!G2296/100</f>
        <v>0</v>
      </c>
    </row>
    <row r="204" spans="1:7" x14ac:dyDescent="0.2">
      <c r="A204" s="3">
        <v>41590</v>
      </c>
      <c r="B204" s="6">
        <v>-4.9820201920570066E-2</v>
      </c>
      <c r="C204" s="6">
        <v>0.16136196783884485</v>
      </c>
      <c r="D204" s="6">
        <v>-1.1722337264787728E-2</v>
      </c>
      <c r="E204" s="6">
        <v>-7.4661776696576906E-2</v>
      </c>
      <c r="F204" s="6">
        <v>-1.9545142395475633E-2</v>
      </c>
      <c r="G204" s="2">
        <f>'数据整理（资产价格）'!G2297/100</f>
        <v>0</v>
      </c>
    </row>
    <row r="205" spans="1:7" x14ac:dyDescent="0.2">
      <c r="A205" s="3">
        <v>41591</v>
      </c>
      <c r="B205" s="6">
        <v>-0.15850501554956806</v>
      </c>
      <c r="C205" s="6">
        <v>2.1539443214121823E-2</v>
      </c>
      <c r="D205" s="6">
        <v>-6.304272605223489E-2</v>
      </c>
      <c r="E205" s="6">
        <v>-7.1125782189547113E-2</v>
      </c>
      <c r="F205" s="6">
        <v>-6.2800089746466503E-2</v>
      </c>
      <c r="G205" s="2">
        <f>'数据整理（资产价格）'!G2298/100</f>
        <v>0</v>
      </c>
    </row>
    <row r="206" spans="1:7" x14ac:dyDescent="0.2">
      <c r="A206" s="3">
        <v>41592</v>
      </c>
      <c r="B206" s="6">
        <v>-0.11008490733164047</v>
      </c>
      <c r="C206" s="6">
        <v>4.8283667675646756E-2</v>
      </c>
      <c r="D206" s="6">
        <v>-4.8365836135898052E-2</v>
      </c>
      <c r="E206" s="6">
        <v>-7.0967707233044047E-2</v>
      </c>
      <c r="F206" s="6">
        <v>-3.4845357499919252E-2</v>
      </c>
      <c r="G206" s="2">
        <f>'数据整理（资产价格）'!G2299/100</f>
        <v>0</v>
      </c>
    </row>
    <row r="207" spans="1:7" x14ac:dyDescent="0.2">
      <c r="A207" s="3">
        <v>41593</v>
      </c>
      <c r="B207" s="6">
        <v>7.1997958292352084E-3</v>
      </c>
      <c r="C207" s="6">
        <v>0.16835215457988575</v>
      </c>
      <c r="D207" s="6">
        <v>-4.1728152498797799E-2</v>
      </c>
      <c r="E207" s="6">
        <v>-7.6440374851837634E-2</v>
      </c>
      <c r="F207" s="6">
        <v>-6.9715287044032792E-2</v>
      </c>
      <c r="G207" s="2">
        <f>'数据整理（资产价格）'!G2300/100</f>
        <v>0</v>
      </c>
    </row>
    <row r="208" spans="1:7" x14ac:dyDescent="0.2">
      <c r="A208" s="3">
        <v>41596</v>
      </c>
      <c r="B208" s="6">
        <v>0.1695174123356944</v>
      </c>
      <c r="C208" s="6">
        <v>0.34248163614145816</v>
      </c>
      <c r="D208" s="6">
        <v>3.1872172638311706E-2</v>
      </c>
      <c r="E208" s="6">
        <v>-8.108456312953928E-2</v>
      </c>
      <c r="F208" s="6">
        <v>-0.10627103235993053</v>
      </c>
      <c r="G208" s="2">
        <f>'数据整理（资产价格）'!G2301/100</f>
        <v>0</v>
      </c>
    </row>
    <row r="209" spans="1:7" x14ac:dyDescent="0.2">
      <c r="A209" s="3">
        <v>41597</v>
      </c>
      <c r="B209" s="6">
        <v>6.6011953934651021E-2</v>
      </c>
      <c r="C209" s="6">
        <v>0.25985684056908931</v>
      </c>
      <c r="D209" s="6">
        <v>-5.6703237053357313E-3</v>
      </c>
      <c r="E209" s="6">
        <v>-8.3290735728230716E-2</v>
      </c>
      <c r="F209" s="6">
        <v>-0.10705009128524856</v>
      </c>
      <c r="G209" s="2">
        <f>'数据整理（资产价格）'!G2302/100</f>
        <v>0</v>
      </c>
    </row>
    <row r="210" spans="1:7" x14ac:dyDescent="0.2">
      <c r="A210" s="3">
        <v>41598</v>
      </c>
      <c r="B210" s="6">
        <v>0.10886754292958727</v>
      </c>
      <c r="C210" s="6">
        <v>0.30916356474469303</v>
      </c>
      <c r="D210" s="6">
        <v>1.1572063824214622E-3</v>
      </c>
      <c r="E210" s="6">
        <v>-8.1806992161350386E-2</v>
      </c>
      <c r="F210" s="6">
        <v>-5.303388115089893E-2</v>
      </c>
      <c r="G210" s="2">
        <f>'数据整理（资产价格）'!G2303/100</f>
        <v>0</v>
      </c>
    </row>
    <row r="211" spans="1:7" x14ac:dyDescent="0.2">
      <c r="A211" s="3">
        <v>41599</v>
      </c>
      <c r="B211" s="6">
        <v>8.9308308677930506E-2</v>
      </c>
      <c r="C211" s="6">
        <v>0.30043824888857112</v>
      </c>
      <c r="D211" s="6">
        <v>9.1966828878635321E-3</v>
      </c>
      <c r="E211" s="6">
        <v>-8.1995925855975399E-2</v>
      </c>
      <c r="F211" s="6">
        <v>-7.2587436142143982E-2</v>
      </c>
      <c r="G211" s="2">
        <f>'数据整理（资产价格）'!G2304/100</f>
        <v>0</v>
      </c>
    </row>
    <row r="212" spans="1:7" x14ac:dyDescent="0.2">
      <c r="A212" s="3">
        <v>41600</v>
      </c>
      <c r="B212" s="6">
        <v>6.5381231488976135E-2</v>
      </c>
      <c r="C212" s="6">
        <v>0.2936920388970819</v>
      </c>
      <c r="D212" s="6">
        <v>1.858609093873716E-2</v>
      </c>
      <c r="E212" s="6">
        <v>-7.7914335955601377E-2</v>
      </c>
      <c r="F212" s="6">
        <v>-7.272290430311662E-2</v>
      </c>
      <c r="G212" s="2">
        <f>'数据整理（资产价格）'!G2305/100</f>
        <v>0</v>
      </c>
    </row>
    <row r="213" spans="1:7" x14ac:dyDescent="0.2">
      <c r="A213" s="3">
        <v>41603</v>
      </c>
      <c r="B213" s="6">
        <v>7.791650567554112E-2</v>
      </c>
      <c r="C213" s="6">
        <v>0.32039798991119572</v>
      </c>
      <c r="D213" s="6">
        <v>-5.8257541173576E-3</v>
      </c>
      <c r="E213" s="6">
        <v>-8.0305824532938747E-2</v>
      </c>
      <c r="F213" s="6">
        <v>-0.100241540117183</v>
      </c>
      <c r="G213" s="2">
        <f>'数据整理（资产价格）'!G2306/100</f>
        <v>0</v>
      </c>
    </row>
    <row r="214" spans="1:7" x14ac:dyDescent="0.2">
      <c r="A214" s="3">
        <v>41604</v>
      </c>
      <c r="B214" s="6">
        <v>-3.5392156105125945E-3</v>
      </c>
      <c r="C214" s="6">
        <v>0.22417389867241616</v>
      </c>
      <c r="D214" s="6">
        <v>-4.7823901478657907E-2</v>
      </c>
      <c r="E214" s="6">
        <v>-8.3473087269466034E-2</v>
      </c>
      <c r="F214" s="6">
        <v>-0.15505057633497976</v>
      </c>
      <c r="G214" s="2">
        <f>'数据整理（资产价格）'!G2307/100</f>
        <v>0</v>
      </c>
    </row>
    <row r="215" spans="1:7" x14ac:dyDescent="0.2">
      <c r="A215" s="3">
        <v>41605</v>
      </c>
      <c r="B215" s="6">
        <v>2.0810366509041767E-2</v>
      </c>
      <c r="C215" s="6">
        <v>0.24444142801509786</v>
      </c>
      <c r="D215" s="6">
        <v>-3.713105488647294E-2</v>
      </c>
      <c r="E215" s="6">
        <v>-8.0263815907702915E-2</v>
      </c>
      <c r="F215" s="6">
        <v>-0.15648555891617419</v>
      </c>
      <c r="G215" s="2">
        <f>'数据整理（资产价格）'!G2308/100</f>
        <v>0</v>
      </c>
    </row>
    <row r="216" spans="1:7" x14ac:dyDescent="0.2">
      <c r="A216" s="3">
        <v>41606</v>
      </c>
      <c r="B216" s="6">
        <v>0.11464223247724711</v>
      </c>
      <c r="C216" s="6">
        <v>0.30395765760231136</v>
      </c>
      <c r="D216" s="6">
        <v>-2.3006587974066468E-2</v>
      </c>
      <c r="E216" s="6">
        <v>-7.1412292859538345E-2</v>
      </c>
      <c r="F216" s="6">
        <v>-0.11465025589103073</v>
      </c>
      <c r="G216" s="2">
        <f>'数据整理（资产价格）'!G2309/100</f>
        <v>0</v>
      </c>
    </row>
    <row r="217" spans="1:7" x14ac:dyDescent="0.2">
      <c r="A217" s="3">
        <v>41607</v>
      </c>
      <c r="B217" s="6">
        <v>0.14027815003424773</v>
      </c>
      <c r="C217" s="6">
        <v>0.306907699425229</v>
      </c>
      <c r="D217" s="6">
        <v>-2.0207123540387135E-2</v>
      </c>
      <c r="E217" s="6">
        <v>-6.1681166527011451E-2</v>
      </c>
      <c r="F217" s="6">
        <v>-7.9583373057489248E-2</v>
      </c>
      <c r="G217" s="2">
        <f>'数据整理（资产价格）'!G2310/100</f>
        <v>0</v>
      </c>
    </row>
    <row r="218" spans="1:7" x14ac:dyDescent="0.2">
      <c r="A218" s="3">
        <v>41610</v>
      </c>
      <c r="B218" s="6">
        <v>7.0029614588358338E-2</v>
      </c>
      <c r="C218" s="6">
        <v>0.26789919734177031</v>
      </c>
      <c r="D218" s="6">
        <v>-1.657784804162743E-2</v>
      </c>
      <c r="E218" s="6">
        <v>-6.6314732408955981E-2</v>
      </c>
      <c r="F218" s="6">
        <v>-4.7345210513701795E-2</v>
      </c>
      <c r="G218" s="2">
        <f>'数据整理（资产价格）'!G2311/100</f>
        <v>0</v>
      </c>
    </row>
    <row r="219" spans="1:7" x14ac:dyDescent="0.2">
      <c r="A219" s="3">
        <v>41611</v>
      </c>
      <c r="B219" s="6">
        <v>9.9215504354711825E-2</v>
      </c>
      <c r="C219" s="6">
        <v>0.3001560354279002</v>
      </c>
      <c r="D219" s="6">
        <v>-9.8148639033452333E-4</v>
      </c>
      <c r="E219" s="6">
        <v>-6.3788932648740151E-2</v>
      </c>
      <c r="F219" s="6">
        <v>-0.11988182462774764</v>
      </c>
      <c r="G219" s="2">
        <f>'数据整理（资产价格）'!G2312/100</f>
        <v>0</v>
      </c>
    </row>
    <row r="220" spans="1:7" x14ac:dyDescent="0.2">
      <c r="A220" s="3">
        <v>41612</v>
      </c>
      <c r="B220" s="6">
        <v>8.538099330791632E-2</v>
      </c>
      <c r="C220" s="6">
        <v>0.29781418248730451</v>
      </c>
      <c r="D220" s="6">
        <v>-9.8489440632352782E-3</v>
      </c>
      <c r="E220" s="6">
        <v>-6.0464871899540668E-2</v>
      </c>
      <c r="F220" s="6">
        <v>-9.8592950540079646E-2</v>
      </c>
      <c r="G220" s="2">
        <f>'数据整理（资产价格）'!G2313/100</f>
        <v>0</v>
      </c>
    </row>
    <row r="221" spans="1:7" x14ac:dyDescent="0.2">
      <c r="A221" s="3">
        <v>41613</v>
      </c>
      <c r="B221" s="6">
        <v>6.0768057821145034E-2</v>
      </c>
      <c r="C221" s="6">
        <v>0.28161448925149268</v>
      </c>
      <c r="D221" s="6">
        <v>-1.2816911665262977E-2</v>
      </c>
      <c r="E221" s="6">
        <v>-6.1786519216666905E-2</v>
      </c>
      <c r="F221" s="6">
        <v>-8.3146531195428044E-2</v>
      </c>
      <c r="G221" s="2">
        <f>'数据整理（资产价格）'!G2314/100</f>
        <v>0</v>
      </c>
    </row>
    <row r="222" spans="1:7" x14ac:dyDescent="0.2">
      <c r="A222" s="3">
        <v>41614</v>
      </c>
      <c r="B222" s="6">
        <v>5.172742112418071E-2</v>
      </c>
      <c r="C222" s="6">
        <v>0.26973197490572404</v>
      </c>
      <c r="D222" s="6">
        <v>-2.1751762488414404E-2</v>
      </c>
      <c r="E222" s="6">
        <v>-6.2205507330591686E-2</v>
      </c>
      <c r="F222" s="6">
        <v>-6.8086628822210143E-2</v>
      </c>
      <c r="G222" s="2">
        <f>'数据整理（资产价格）'!G2315/100</f>
        <v>0</v>
      </c>
    </row>
    <row r="223" spans="1:7" x14ac:dyDescent="0.2">
      <c r="A223" s="3">
        <v>41617</v>
      </c>
      <c r="B223" s="6">
        <v>4.6359419517187465E-2</v>
      </c>
      <c r="C223" s="6">
        <v>0.22811193703754892</v>
      </c>
      <c r="D223" s="6">
        <v>-3.8628665037760662E-2</v>
      </c>
      <c r="E223" s="6">
        <v>-6.4705481958524963E-2</v>
      </c>
      <c r="F223" s="6">
        <v>-7.125914431389882E-2</v>
      </c>
      <c r="G223" s="2">
        <f>'数据整理（资产价格）'!G2316/100</f>
        <v>0</v>
      </c>
    </row>
    <row r="224" spans="1:7" x14ac:dyDescent="0.2">
      <c r="A224" s="3">
        <v>41618</v>
      </c>
      <c r="B224" s="6">
        <v>-5.8595844861554676E-2</v>
      </c>
      <c r="C224" s="6">
        <v>5.6535899942842957E-2</v>
      </c>
      <c r="D224" s="6">
        <v>-0.12370538856192834</v>
      </c>
      <c r="E224" s="6">
        <v>-7.1896881803975479E-2</v>
      </c>
      <c r="F224" s="6">
        <v>-8.9199089355065E-2</v>
      </c>
      <c r="G224" s="2">
        <f>'数据整理（资产价格）'!G2317/100</f>
        <v>0</v>
      </c>
    </row>
    <row r="225" spans="1:7" x14ac:dyDescent="0.2">
      <c r="A225" s="3">
        <v>41619</v>
      </c>
      <c r="B225" s="6">
        <v>-0.12570229037712868</v>
      </c>
      <c r="C225" s="6">
        <v>-8.4290966930723479E-2</v>
      </c>
      <c r="D225" s="6">
        <v>-0.18419585799215854</v>
      </c>
      <c r="E225" s="6">
        <v>-7.1727115169548619E-2</v>
      </c>
      <c r="F225" s="6">
        <v>-5.997571062303049E-2</v>
      </c>
      <c r="G225" s="2">
        <f>'数据整理（资产价格）'!G2318/100</f>
        <v>0</v>
      </c>
    </row>
    <row r="226" spans="1:7" x14ac:dyDescent="0.2">
      <c r="A226" s="3">
        <v>41620</v>
      </c>
      <c r="B226" s="6">
        <v>-0.1054317932397392</v>
      </c>
      <c r="C226" s="6">
        <v>-0.10337039067454225</v>
      </c>
      <c r="D226" s="6">
        <v>-0.23645455273270721</v>
      </c>
      <c r="E226" s="6">
        <v>-6.488811405370036E-2</v>
      </c>
      <c r="F226" s="6">
        <v>-5.6527770071574515E-2</v>
      </c>
      <c r="G226" s="2">
        <f>'数据整理（资产价格）'!G2319/100</f>
        <v>0</v>
      </c>
    </row>
    <row r="227" spans="1:7" x14ac:dyDescent="0.2">
      <c r="A227" s="3">
        <v>41621</v>
      </c>
      <c r="B227" s="6">
        <v>-0.13084300511773472</v>
      </c>
      <c r="C227" s="6">
        <v>-0.16394065048661272</v>
      </c>
      <c r="D227" s="6">
        <v>-0.27601527247483509</v>
      </c>
      <c r="E227" s="6">
        <v>-5.7867849687269803E-2</v>
      </c>
      <c r="F227" s="6">
        <v>-7.0042490655250242E-2</v>
      </c>
      <c r="G227" s="2">
        <f>'数据整理（资产价格）'!G2320/100</f>
        <v>0</v>
      </c>
    </row>
    <row r="228" spans="1:7" x14ac:dyDescent="0.2">
      <c r="A228" s="3">
        <v>41624</v>
      </c>
      <c r="B228" s="6">
        <v>-0.18331289433390544</v>
      </c>
      <c r="C228" s="6">
        <v>-0.17115745011326136</v>
      </c>
      <c r="D228" s="6">
        <v>-0.25140627300839302</v>
      </c>
      <c r="E228" s="6">
        <v>-5.4949055577882648E-2</v>
      </c>
      <c r="F228" s="6">
        <v>-6.3448375243172775E-2</v>
      </c>
      <c r="G228" s="2">
        <f>'数据整理（资产价格）'!G2321/100</f>
        <v>0</v>
      </c>
    </row>
    <row r="229" spans="1:7" x14ac:dyDescent="0.2">
      <c r="A229" s="3">
        <v>41625</v>
      </c>
      <c r="B229" s="6">
        <v>-0.20964474547352993</v>
      </c>
      <c r="C229" s="6">
        <v>-0.17453334191555098</v>
      </c>
      <c r="D229" s="6">
        <v>-0.23354436787505281</v>
      </c>
      <c r="E229" s="6">
        <v>-5.551376981604466E-2</v>
      </c>
      <c r="F229" s="6">
        <v>-3.9759589432892102E-2</v>
      </c>
      <c r="G229" s="2">
        <f>'数据整理（资产价格）'!G2322/100</f>
        <v>0</v>
      </c>
    </row>
    <row r="230" spans="1:7" x14ac:dyDescent="0.2">
      <c r="A230" s="3">
        <v>41626</v>
      </c>
      <c r="B230" s="6">
        <v>-0.13819040150704451</v>
      </c>
      <c r="C230" s="6">
        <v>-7.9674943938115694E-2</v>
      </c>
      <c r="D230" s="6">
        <v>-0.21792904136137262</v>
      </c>
      <c r="E230" s="6">
        <v>-6.0352277132241228E-2</v>
      </c>
      <c r="F230" s="6">
        <v>-6.3934386723111053E-2</v>
      </c>
      <c r="G230" s="2">
        <f>'数据整理（资产价格）'!G2323/100</f>
        <v>0</v>
      </c>
    </row>
    <row r="231" spans="1:7" x14ac:dyDescent="0.2">
      <c r="A231" s="3">
        <v>41627</v>
      </c>
      <c r="B231" s="6">
        <v>-0.20137721543208445</v>
      </c>
      <c r="C231" s="6">
        <v>-0.13805098936000335</v>
      </c>
      <c r="D231" s="6">
        <v>-0.27925017604680075</v>
      </c>
      <c r="E231" s="6">
        <v>-6.508404805524233E-2</v>
      </c>
      <c r="F231" s="6">
        <v>-8.7511920694325354E-2</v>
      </c>
      <c r="G231" s="2">
        <f>'数据整理（资产价格）'!G2324/100</f>
        <v>0</v>
      </c>
    </row>
    <row r="232" spans="1:7" x14ac:dyDescent="0.2">
      <c r="A232" s="3">
        <v>41628</v>
      </c>
      <c r="B232" s="6">
        <v>-0.34277233392977402</v>
      </c>
      <c r="C232" s="6">
        <v>-0.28316316872606639</v>
      </c>
      <c r="D232" s="6">
        <v>-0.29746716031850695</v>
      </c>
      <c r="E232" s="6">
        <v>-7.3502676068303976E-2</v>
      </c>
      <c r="F232" s="6">
        <v>-0.10693240208731199</v>
      </c>
      <c r="G232" s="2">
        <f>'数据整理（资产价格）'!G2325/100</f>
        <v>0</v>
      </c>
    </row>
    <row r="233" spans="1:7" x14ac:dyDescent="0.2">
      <c r="A233" s="3">
        <v>41631</v>
      </c>
      <c r="B233" s="6">
        <v>-0.3086968072382969</v>
      </c>
      <c r="C233" s="6">
        <v>-0.21210312574198059</v>
      </c>
      <c r="D233" s="6">
        <v>-0.2899302093718843</v>
      </c>
      <c r="E233" s="6">
        <v>-7.2267063107156665E-2</v>
      </c>
      <c r="F233" s="6">
        <v>-0.11383444795963291</v>
      </c>
      <c r="G233" s="2">
        <f>'数据整理（资产价格）'!G2326/100</f>
        <v>0</v>
      </c>
    </row>
    <row r="234" spans="1:7" x14ac:dyDescent="0.2">
      <c r="A234" s="3">
        <v>41632</v>
      </c>
      <c r="B234" s="6">
        <v>-0.27291747400594912</v>
      </c>
      <c r="C234" s="6">
        <v>-0.18222220514549897</v>
      </c>
      <c r="D234" s="6">
        <v>-0.27891221147217549</v>
      </c>
      <c r="E234" s="6">
        <v>-7.1345798942327385E-2</v>
      </c>
      <c r="F234" s="6">
        <v>-0.12456644391981096</v>
      </c>
      <c r="G234" s="2">
        <f>'数据整理（资产价格）'!G2327/100</f>
        <v>0</v>
      </c>
    </row>
    <row r="235" spans="1:7" x14ac:dyDescent="0.2">
      <c r="A235" s="3">
        <v>41633</v>
      </c>
      <c r="B235" s="6">
        <v>-0.17358355908998235</v>
      </c>
      <c r="C235" s="6">
        <v>-6.0190553877695452E-2</v>
      </c>
      <c r="D235" s="6">
        <v>-0.22228885317469829</v>
      </c>
      <c r="E235" s="6">
        <v>-7.4177170160644679E-2</v>
      </c>
      <c r="F235" s="6">
        <v>-0.11907493209777924</v>
      </c>
      <c r="G235" s="2">
        <f>'数据整理（资产价格）'!G2328/100</f>
        <v>0</v>
      </c>
    </row>
    <row r="236" spans="1:7" x14ac:dyDescent="0.2">
      <c r="A236" s="3">
        <v>41634</v>
      </c>
      <c r="B236" s="6">
        <v>-0.25980491397876981</v>
      </c>
      <c r="C236" s="6">
        <v>-0.15003990210924079</v>
      </c>
      <c r="D236" s="6">
        <v>-0.22655535828957765</v>
      </c>
      <c r="E236" s="6">
        <v>-7.2975392975985195E-2</v>
      </c>
      <c r="F236" s="6">
        <v>-0.10466722830665526</v>
      </c>
      <c r="G236" s="2">
        <f>'数据整理（资产价格）'!G2329/100</f>
        <v>0</v>
      </c>
    </row>
    <row r="237" spans="1:7" x14ac:dyDescent="0.2">
      <c r="A237" s="3">
        <v>41635</v>
      </c>
      <c r="B237" s="6">
        <v>-0.23216312954686999</v>
      </c>
      <c r="C237" s="6">
        <v>-0.10555242354543128</v>
      </c>
      <c r="D237" s="6">
        <v>-0.2187450390178034</v>
      </c>
      <c r="E237" s="6">
        <v>-7.3600639022823128E-2</v>
      </c>
      <c r="F237" s="6">
        <v>-8.5928934336097121E-2</v>
      </c>
      <c r="G237" s="2">
        <f>'数据整理（资产价格）'!G2330/100</f>
        <v>0</v>
      </c>
    </row>
    <row r="238" spans="1:7" x14ac:dyDescent="0.2">
      <c r="A238" s="3">
        <v>41638</v>
      </c>
      <c r="B238" s="6">
        <v>-0.27761358149424026</v>
      </c>
      <c r="C238" s="6">
        <v>-0.15885189257665835</v>
      </c>
      <c r="D238" s="6">
        <v>-0.25524948982725826</v>
      </c>
      <c r="E238" s="6">
        <v>-7.7390162452202246E-2</v>
      </c>
      <c r="F238" s="6">
        <v>-0.1352851128970535</v>
      </c>
      <c r="G238" s="2">
        <f>'数据整理（资产价格）'!G2331/100</f>
        <v>0</v>
      </c>
    </row>
    <row r="239" spans="1:7" x14ac:dyDescent="0.2">
      <c r="A239" s="3">
        <v>41639</v>
      </c>
      <c r="B239" s="6">
        <v>-0.25950827160568396</v>
      </c>
      <c r="C239" s="6">
        <v>-0.13041276250091688</v>
      </c>
      <c r="D239" s="6">
        <v>-0.26600275985833655</v>
      </c>
      <c r="E239" s="6">
        <v>-7.6365589198035766E-2</v>
      </c>
      <c r="F239" s="6">
        <v>-0.14645624011628788</v>
      </c>
      <c r="G239" s="2">
        <f>'数据整理（资产价格）'!G2332/100</f>
        <v>0</v>
      </c>
    </row>
    <row r="240" spans="1:7" x14ac:dyDescent="0.2">
      <c r="A240" s="3">
        <v>41641</v>
      </c>
      <c r="B240" s="6">
        <v>-0.218516026460464</v>
      </c>
      <c r="C240" s="6">
        <v>-0.10437126160930456</v>
      </c>
      <c r="D240" s="6">
        <v>-0.24511316661891769</v>
      </c>
      <c r="E240" s="6">
        <v>-7.7758675101152308E-2</v>
      </c>
      <c r="F240" s="6">
        <v>-0.1321177044279061</v>
      </c>
      <c r="G240" s="2">
        <f>'数据整理（资产价格）'!G2333/100</f>
        <v>0</v>
      </c>
    </row>
    <row r="241" spans="1:7" x14ac:dyDescent="0.2">
      <c r="A241" s="3">
        <v>41642</v>
      </c>
      <c r="B241" s="6">
        <v>-0.30595249525210111</v>
      </c>
      <c r="C241" s="6">
        <v>-0.25604795630777272</v>
      </c>
      <c r="D241" s="6">
        <v>-0.27547512234910326</v>
      </c>
      <c r="E241" s="6">
        <v>-8.0455850271381163E-2</v>
      </c>
      <c r="F241" s="6">
        <v>-0.18398244914240156</v>
      </c>
      <c r="G241" s="2">
        <f>'数据整理（资产价格）'!G2334/100</f>
        <v>0</v>
      </c>
    </row>
    <row r="242" spans="1:7" x14ac:dyDescent="0.2">
      <c r="A242" s="3">
        <v>41645</v>
      </c>
      <c r="B242" s="6">
        <v>-0.39986622637025199</v>
      </c>
      <c r="C242" s="6">
        <v>-0.34457380959464373</v>
      </c>
      <c r="D242" s="6">
        <v>-0.3045768801546036</v>
      </c>
      <c r="E242" s="6">
        <v>-7.97007402062027E-2</v>
      </c>
      <c r="F242" s="6">
        <v>-0.24166772312373191</v>
      </c>
      <c r="G242" s="2">
        <f>'数据整理（资产价格）'!G2335/100</f>
        <v>0</v>
      </c>
    </row>
    <row r="243" spans="1:7" x14ac:dyDescent="0.2">
      <c r="A243" s="3">
        <v>41646</v>
      </c>
      <c r="B243" s="6">
        <v>-0.38051576372319007</v>
      </c>
      <c r="C243" s="6">
        <v>-0.33523968412401428</v>
      </c>
      <c r="D243" s="6">
        <v>-0.29675656871572459</v>
      </c>
      <c r="E243" s="6">
        <v>-7.7456176385418504E-2</v>
      </c>
      <c r="F243" s="6">
        <v>-0.25443321574983313</v>
      </c>
      <c r="G243" s="2">
        <f>'数据整理（资产价格）'!G2336/100</f>
        <v>0</v>
      </c>
    </row>
    <row r="244" spans="1:7" x14ac:dyDescent="0.2">
      <c r="A244" s="3">
        <v>41647</v>
      </c>
      <c r="B244" s="6">
        <v>-0.27598296756033525</v>
      </c>
      <c r="C244" s="6">
        <v>-0.25953071645625148</v>
      </c>
      <c r="D244" s="6">
        <v>-0.29100235970042132</v>
      </c>
      <c r="E244" s="6">
        <v>-7.1259391315420265E-2</v>
      </c>
      <c r="F244" s="6">
        <v>-0.24642088652990926</v>
      </c>
      <c r="G244" s="2">
        <f>'数据整理（资产价格）'!G2337/100</f>
        <v>0</v>
      </c>
    </row>
    <row r="245" spans="1:7" x14ac:dyDescent="0.2">
      <c r="A245" s="3">
        <v>41648</v>
      </c>
      <c r="B245" s="6">
        <v>-0.30256277648351526</v>
      </c>
      <c r="C245" s="6">
        <v>-0.27464277643164092</v>
      </c>
      <c r="D245" s="6">
        <v>-0.28568115385143233</v>
      </c>
      <c r="E245" s="6">
        <v>-6.8237851562447494E-2</v>
      </c>
      <c r="F245" s="6">
        <v>-0.23854112404933409</v>
      </c>
      <c r="G245" s="2">
        <f>'数据整理（资产价格）'!G2338/100</f>
        <v>0</v>
      </c>
    </row>
    <row r="246" spans="1:7" x14ac:dyDescent="0.2">
      <c r="A246" s="3">
        <v>41649</v>
      </c>
      <c r="B246" s="6">
        <v>-0.35430980626440234</v>
      </c>
      <c r="C246" s="6">
        <v>-0.31124246129984789</v>
      </c>
      <c r="D246" s="6">
        <v>-0.31052701965907781</v>
      </c>
      <c r="E246" s="6">
        <v>-6.6088909227292714E-2</v>
      </c>
      <c r="F246" s="6">
        <v>-0.24478835936627455</v>
      </c>
      <c r="G246" s="2">
        <f>'数据整理（资产价格）'!G2339/100</f>
        <v>0</v>
      </c>
    </row>
    <row r="247" spans="1:7" x14ac:dyDescent="0.2">
      <c r="A247" s="3">
        <v>41652</v>
      </c>
      <c r="B247" s="6">
        <v>-0.44435343968562446</v>
      </c>
      <c r="C247" s="6">
        <v>-0.38863919451484163</v>
      </c>
      <c r="D247" s="6">
        <v>-0.33963249754178959</v>
      </c>
      <c r="E247" s="6">
        <v>-6.432736399147089E-2</v>
      </c>
      <c r="F247" s="6">
        <v>-0.28182503830611544</v>
      </c>
      <c r="G247" s="2">
        <f>'数据整理（资产价格）'!G2340/100</f>
        <v>0</v>
      </c>
    </row>
    <row r="248" spans="1:7" x14ac:dyDescent="0.2">
      <c r="A248" s="3">
        <v>41653</v>
      </c>
      <c r="B248" s="6">
        <v>-0.34667338508139189</v>
      </c>
      <c r="C248" s="6">
        <v>-0.30947031373708811</v>
      </c>
      <c r="D248" s="6">
        <v>-0.32018930469563311</v>
      </c>
      <c r="E248" s="6">
        <v>-6.2222662761154346E-2</v>
      </c>
      <c r="F248" s="6">
        <v>-0.22835745822388612</v>
      </c>
      <c r="G248" s="2">
        <f>'数据整理（资产价格）'!G2341/100</f>
        <v>0</v>
      </c>
    </row>
    <row r="249" spans="1:7" x14ac:dyDescent="0.2">
      <c r="A249" s="3">
        <v>41654</v>
      </c>
      <c r="B249" s="6">
        <v>-0.29555153655003058</v>
      </c>
      <c r="C249" s="6">
        <v>-0.29749865608306564</v>
      </c>
      <c r="D249" s="6">
        <v>-0.32311014970706475</v>
      </c>
      <c r="E249" s="6">
        <v>-5.7054076134437026E-2</v>
      </c>
      <c r="F249" s="6">
        <v>-0.23138070627390159</v>
      </c>
      <c r="G249" s="2">
        <f>'数据整理（资产价格）'!G2342/100</f>
        <v>0</v>
      </c>
    </row>
    <row r="250" spans="1:7" x14ac:dyDescent="0.2">
      <c r="A250" s="3">
        <v>41655</v>
      </c>
      <c r="B250" s="6">
        <v>-0.28188332453105452</v>
      </c>
      <c r="C250" s="6">
        <v>-0.26912651254020187</v>
      </c>
      <c r="D250" s="6">
        <v>-0.29555560908631046</v>
      </c>
      <c r="E250" s="6">
        <v>-4.7684944841012149E-2</v>
      </c>
      <c r="F250" s="6">
        <v>-0.22051734368234527</v>
      </c>
      <c r="G250" s="2">
        <f>'数据整理（资产价格）'!G2343/100</f>
        <v>0</v>
      </c>
    </row>
    <row r="251" spans="1:7" x14ac:dyDescent="0.2">
      <c r="A251" s="3">
        <v>41656</v>
      </c>
      <c r="B251" s="6">
        <v>-0.28481516098295345</v>
      </c>
      <c r="C251" s="6">
        <v>-0.29028953984008904</v>
      </c>
      <c r="D251" s="6">
        <v>-0.29256473015686152</v>
      </c>
      <c r="E251" s="6">
        <v>-4.2318103441275297E-2</v>
      </c>
      <c r="F251" s="6">
        <v>-0.18112785247417182</v>
      </c>
      <c r="G251" s="2">
        <f>'数据整理（资产价格）'!G2344/100</f>
        <v>0</v>
      </c>
    </row>
    <row r="252" spans="1:7" x14ac:dyDescent="0.2">
      <c r="A252" s="3">
        <v>41659</v>
      </c>
      <c r="B252" s="6">
        <v>-0.29577870405989609</v>
      </c>
      <c r="C252" s="6">
        <v>-0.30905778471812279</v>
      </c>
      <c r="D252" s="6">
        <v>-0.3171399981933028</v>
      </c>
      <c r="E252" s="6">
        <v>-4.0705188947427834E-2</v>
      </c>
      <c r="F252" s="6">
        <v>-0.17775275802297139</v>
      </c>
      <c r="G252" s="2">
        <f>'数据整理（资产价格）'!G2345/100</f>
        <v>0</v>
      </c>
    </row>
    <row r="253" spans="1:7" x14ac:dyDescent="0.2">
      <c r="A253" s="3">
        <v>41660</v>
      </c>
      <c r="B253" s="6">
        <v>-0.23703740300933529</v>
      </c>
      <c r="C253" s="6">
        <v>-0.29166203997461931</v>
      </c>
      <c r="D253" s="6">
        <v>-0.29019068172103551</v>
      </c>
      <c r="E253" s="6">
        <v>-3.0274504172731642E-2</v>
      </c>
      <c r="F253" s="6">
        <v>-0.21124230187182899</v>
      </c>
      <c r="G253" s="2">
        <f>'数据整理（资产价格）'!G2346/100</f>
        <v>0</v>
      </c>
    </row>
    <row r="254" spans="1:7" x14ac:dyDescent="0.2">
      <c r="A254" s="3">
        <v>41661</v>
      </c>
      <c r="B254" s="6">
        <v>-0.19260640975562901</v>
      </c>
      <c r="C254" s="6">
        <v>-0.26420145673556888</v>
      </c>
      <c r="D254" s="6">
        <v>-0.27327467920651433</v>
      </c>
      <c r="E254" s="6">
        <v>-2.0735595536324116E-2</v>
      </c>
      <c r="F254" s="6">
        <v>-0.23695755343023336</v>
      </c>
      <c r="G254" s="2">
        <f>'数据整理（资产价格）'!G2347/100</f>
        <v>0</v>
      </c>
    </row>
    <row r="255" spans="1:7" x14ac:dyDescent="0.2">
      <c r="A255" s="3">
        <v>41662</v>
      </c>
      <c r="B255" s="6">
        <v>-0.13098817763061363</v>
      </c>
      <c r="C255" s="6">
        <v>-0.2443296589121059</v>
      </c>
      <c r="D255" s="6">
        <v>-0.269555271433014</v>
      </c>
      <c r="E255" s="6">
        <v>-1.8722765408546407E-2</v>
      </c>
      <c r="F255" s="6">
        <v>-0.21550122012314357</v>
      </c>
      <c r="G255" s="2">
        <f>'数据整理（资产价格）'!G2348/100</f>
        <v>0</v>
      </c>
    </row>
    <row r="256" spans="1:7" x14ac:dyDescent="0.2">
      <c r="A256" s="3">
        <v>41663</v>
      </c>
      <c r="B256" s="6">
        <v>-0.102174672285734</v>
      </c>
      <c r="C256" s="6">
        <v>-0.24939111146565404</v>
      </c>
      <c r="D256" s="6">
        <v>-0.27446555696764918</v>
      </c>
      <c r="E256" s="6">
        <v>-2.1245475793847023E-2</v>
      </c>
      <c r="F256" s="6">
        <v>-0.22650007240896575</v>
      </c>
      <c r="G256" s="2">
        <f>'数据整理（资产价格）'!G2349/100</f>
        <v>0</v>
      </c>
    </row>
    <row r="257" spans="1:7" x14ac:dyDescent="0.2">
      <c r="A257" s="3">
        <v>41666</v>
      </c>
      <c r="B257" s="6">
        <v>-0.14354626230080289</v>
      </c>
      <c r="C257" s="6">
        <v>-0.29175651588896095</v>
      </c>
      <c r="D257" s="6">
        <v>-0.2949877312453475</v>
      </c>
      <c r="E257" s="6">
        <v>-1.3998787245504477E-2</v>
      </c>
      <c r="F257" s="6">
        <v>-0.23804637634321757</v>
      </c>
      <c r="G257" s="2">
        <f>'数据整理（资产价格）'!G2350/100</f>
        <v>0</v>
      </c>
    </row>
    <row r="258" spans="1:7" x14ac:dyDescent="0.2">
      <c r="A258" s="3">
        <v>41667</v>
      </c>
      <c r="B258" s="6">
        <v>-0.16112289596494811</v>
      </c>
      <c r="C258" s="6">
        <v>-0.27006766038697017</v>
      </c>
      <c r="D258" s="6">
        <v>-0.27703804910363095</v>
      </c>
      <c r="E258" s="6">
        <v>-1.1289664990240452E-2</v>
      </c>
      <c r="F258" s="6">
        <v>-0.26762307020099035</v>
      </c>
      <c r="G258" s="2">
        <f>'数据整理（资产价格）'!G2351/100</f>
        <v>0</v>
      </c>
    </row>
    <row r="259" spans="1:7" x14ac:dyDescent="0.2">
      <c r="A259" s="3">
        <v>41668</v>
      </c>
      <c r="B259" s="6">
        <v>-9.1657726637731585E-2</v>
      </c>
      <c r="C259" s="6">
        <v>-0.1937340583836232</v>
      </c>
      <c r="D259" s="6">
        <v>-0.23817332885687625</v>
      </c>
      <c r="E259" s="6">
        <v>-6.8420092834821991E-3</v>
      </c>
      <c r="F259" s="6">
        <v>-0.24571984909334274</v>
      </c>
      <c r="G259" s="2">
        <f>'数据整理（资产价格）'!G2352/100</f>
        <v>0</v>
      </c>
    </row>
    <row r="260" spans="1:7" x14ac:dyDescent="0.2">
      <c r="A260" s="3">
        <v>41669</v>
      </c>
      <c r="B260" s="6">
        <v>-0.10155466145830491</v>
      </c>
      <c r="C260" s="6">
        <v>-0.2204648751718461</v>
      </c>
      <c r="D260" s="6">
        <v>-0.23956972856870626</v>
      </c>
      <c r="E260" s="6">
        <v>7.2718384307558434E-4</v>
      </c>
      <c r="F260" s="6">
        <v>-0.2684192634560908</v>
      </c>
      <c r="G260" s="2">
        <f>'数据整理（资产价格）'!G2353/100</f>
        <v>0</v>
      </c>
    </row>
    <row r="261" spans="1:7" x14ac:dyDescent="0.2">
      <c r="A261" s="3">
        <v>41677</v>
      </c>
      <c r="B261" s="6">
        <v>-1.5830582814932742E-2</v>
      </c>
      <c r="C261" s="6">
        <v>-0.16711831017415721</v>
      </c>
      <c r="D261" s="6">
        <v>-0.23568917006055073</v>
      </c>
      <c r="E261" s="6">
        <v>1.3286811683161124E-2</v>
      </c>
      <c r="F261" s="6">
        <v>-0.24471780381458116</v>
      </c>
      <c r="G261" s="2">
        <f>'数据整理（资产价格）'!G2354/100</f>
        <v>0</v>
      </c>
    </row>
    <row r="262" spans="1:7" x14ac:dyDescent="0.2">
      <c r="A262" s="3">
        <v>41680</v>
      </c>
      <c r="B262" s="6">
        <v>6.6075757919984227E-2</v>
      </c>
      <c r="C262" s="6">
        <v>-8.9123345775935808E-2</v>
      </c>
      <c r="D262" s="6">
        <v>-0.19637422708751631</v>
      </c>
      <c r="E262" s="6">
        <v>3.0372531139746077E-2</v>
      </c>
      <c r="F262" s="6">
        <v>-0.21246369286189465</v>
      </c>
      <c r="G262" s="2">
        <f>'数据整理（资产价格）'!G2355/100</f>
        <v>0</v>
      </c>
    </row>
    <row r="263" spans="1:7" x14ac:dyDescent="0.2">
      <c r="A263" s="3">
        <v>41681</v>
      </c>
      <c r="B263" s="6">
        <v>4.1681571242327124E-2</v>
      </c>
      <c r="C263" s="6">
        <v>-8.3720486626255253E-2</v>
      </c>
      <c r="D263" s="6">
        <v>-0.19204933744478717</v>
      </c>
      <c r="E263" s="6">
        <v>3.2146467436901388E-2</v>
      </c>
      <c r="F263" s="6">
        <v>-0.23932012435165884</v>
      </c>
      <c r="G263" s="2">
        <f>'数据整理（资产价格）'!G2356/100</f>
        <v>0</v>
      </c>
    </row>
    <row r="264" spans="1:7" x14ac:dyDescent="0.2">
      <c r="A264" s="3">
        <v>41682</v>
      </c>
      <c r="B264" s="6">
        <v>0.15091233581901406</v>
      </c>
      <c r="C264" s="6">
        <v>3.7578663135120753E-2</v>
      </c>
      <c r="D264" s="6">
        <v>-0.14400033723732361</v>
      </c>
      <c r="E264" s="6">
        <v>3.9256599425284852E-2</v>
      </c>
      <c r="F264" s="6">
        <v>-0.21978849751891297</v>
      </c>
      <c r="G264" s="2">
        <f>'数据整理（资产价格）'!G2357/100</f>
        <v>0</v>
      </c>
    </row>
    <row r="265" spans="1:7" x14ac:dyDescent="0.2">
      <c r="A265" s="3">
        <v>41683</v>
      </c>
      <c r="B265" s="6">
        <v>8.7148315324599573E-2</v>
      </c>
      <c r="C265" s="6">
        <v>2.3076379758788151E-2</v>
      </c>
      <c r="D265" s="6">
        <v>-0.143410893539926</v>
      </c>
      <c r="E265" s="6">
        <v>4.8211149471195688E-2</v>
      </c>
      <c r="F265" s="6">
        <v>-0.2251969528207548</v>
      </c>
      <c r="G265" s="2">
        <f>'数据整理（资产价格）'!G2358/100</f>
        <v>0</v>
      </c>
    </row>
    <row r="266" spans="1:7" x14ac:dyDescent="0.2">
      <c r="A266" s="3">
        <v>41684</v>
      </c>
      <c r="B266" s="6">
        <v>6.2591921268667278E-2</v>
      </c>
      <c r="C266" s="6">
        <v>-3.3370364479537715E-2</v>
      </c>
      <c r="D266" s="6">
        <v>-0.12383975004046353</v>
      </c>
      <c r="E266" s="6">
        <v>6.1960543427663273E-2</v>
      </c>
      <c r="F266" s="6">
        <v>-0.19180323848914141</v>
      </c>
      <c r="G266" s="2">
        <f>'数据整理（资产价格）'!G2359/100</f>
        <v>0</v>
      </c>
    </row>
    <row r="267" spans="1:7" x14ac:dyDescent="0.2">
      <c r="A267" s="3">
        <v>41687</v>
      </c>
      <c r="B267" s="6">
        <v>-1.7035708320322251E-2</v>
      </c>
      <c r="C267" s="6">
        <v>-0.15899644400973886</v>
      </c>
      <c r="D267" s="6">
        <v>-0.16742131725881301</v>
      </c>
      <c r="E267" s="6">
        <v>6.8927080280398206E-2</v>
      </c>
      <c r="F267" s="6">
        <v>-0.14638097341874648</v>
      </c>
      <c r="G267" s="2">
        <f>'数据整理（资产价格）'!G2360/100</f>
        <v>0</v>
      </c>
    </row>
    <row r="268" spans="1:7" x14ac:dyDescent="0.2">
      <c r="A268" s="3">
        <v>41688</v>
      </c>
      <c r="B268" s="6">
        <v>-3.5670944792358092E-2</v>
      </c>
      <c r="C268" s="6">
        <v>-0.18434847393148912</v>
      </c>
      <c r="D268" s="6">
        <v>-0.17755424159329319</v>
      </c>
      <c r="E268" s="6">
        <v>7.5022886660857324E-2</v>
      </c>
      <c r="F268" s="6">
        <v>-0.17269499484595119</v>
      </c>
      <c r="G268" s="2">
        <f>'数据整理（资产价格）'!G2361/100</f>
        <v>0</v>
      </c>
    </row>
    <row r="269" spans="1:7" x14ac:dyDescent="0.2">
      <c r="A269" s="3">
        <v>41689</v>
      </c>
      <c r="B269" s="6">
        <v>-1.2197094406002824E-2</v>
      </c>
      <c r="C269" s="6">
        <v>-0.14967610443882309</v>
      </c>
      <c r="D269" s="6">
        <v>-0.16933027433369116</v>
      </c>
      <c r="E269" s="6">
        <v>8.1579244389631086E-2</v>
      </c>
      <c r="F269" s="6">
        <v>-0.18013374334944121</v>
      </c>
      <c r="G269" s="2">
        <f>'数据整理（资产价格）'!G2362/100</f>
        <v>0</v>
      </c>
    </row>
    <row r="270" spans="1:7" x14ac:dyDescent="0.2">
      <c r="A270" s="3">
        <v>41690</v>
      </c>
      <c r="B270" s="6">
        <v>-4.039072638483937E-2</v>
      </c>
      <c r="C270" s="6">
        <v>-0.16234602302548187</v>
      </c>
      <c r="D270" s="6">
        <v>-0.10518573416208112</v>
      </c>
      <c r="E270" s="6">
        <v>8.2755987470908204E-2</v>
      </c>
      <c r="F270" s="6">
        <v>-0.19612522034340862</v>
      </c>
      <c r="G270" s="2">
        <f>'数据整理（资产价格）'!G2363/100</f>
        <v>0</v>
      </c>
    </row>
    <row r="271" spans="1:7" x14ac:dyDescent="0.2">
      <c r="A271" s="3">
        <v>41691</v>
      </c>
      <c r="B271" s="6">
        <v>-5.3432430188528925E-2</v>
      </c>
      <c r="C271" s="6">
        <v>-0.18728662072608565</v>
      </c>
      <c r="D271" s="6">
        <v>-0.13634754558498519</v>
      </c>
      <c r="E271" s="6">
        <v>8.2784442660626817E-2</v>
      </c>
      <c r="F271" s="6">
        <v>-0.20198857385025384</v>
      </c>
      <c r="G271" s="2">
        <f>'数据整理（资产价格）'!G2364/100</f>
        <v>0</v>
      </c>
    </row>
    <row r="272" spans="1:7" x14ac:dyDescent="0.2">
      <c r="A272" s="3">
        <v>41694</v>
      </c>
      <c r="B272" s="6">
        <v>-0.12078895965551993</v>
      </c>
      <c r="C272" s="6">
        <v>-0.26607824448736617</v>
      </c>
      <c r="D272" s="6">
        <v>-0.15489969230769229</v>
      </c>
      <c r="E272" s="6">
        <v>8.9043662956760861E-2</v>
      </c>
      <c r="F272" s="6">
        <v>-0.24448636597496132</v>
      </c>
      <c r="G272" s="2">
        <f>'数据整理（资产价格）'!G2365/100</f>
        <v>0</v>
      </c>
    </row>
    <row r="273" spans="1:7" x14ac:dyDescent="0.2">
      <c r="A273" s="3">
        <v>41695</v>
      </c>
      <c r="B273" s="6">
        <v>-0.24482526472990204</v>
      </c>
      <c r="C273" s="6">
        <v>-0.34979189379764181</v>
      </c>
      <c r="D273" s="6">
        <v>-0.14849054072185663</v>
      </c>
      <c r="E273" s="6">
        <v>0.1009278509833815</v>
      </c>
      <c r="F273" s="6">
        <v>-0.27274592499715034</v>
      </c>
      <c r="G273" s="2">
        <f>'数据整理（资产价格）'!G2366/100</f>
        <v>0</v>
      </c>
    </row>
    <row r="274" spans="1:7" x14ac:dyDescent="0.2">
      <c r="A274" s="3">
        <v>41696</v>
      </c>
      <c r="B274" s="6">
        <v>-0.26629155960350487</v>
      </c>
      <c r="C274" s="6">
        <v>-0.3692144781249031</v>
      </c>
      <c r="D274" s="6">
        <v>-0.15475722824135701</v>
      </c>
      <c r="E274" s="6">
        <v>0.10037300835769271</v>
      </c>
      <c r="F274" s="6">
        <v>-0.27432101377912699</v>
      </c>
      <c r="G274" s="2">
        <f>'数据整理（资产价格）'!G2367/100</f>
        <v>0</v>
      </c>
    </row>
    <row r="275" spans="1:7" x14ac:dyDescent="0.2">
      <c r="A275" s="3">
        <v>41697</v>
      </c>
      <c r="B275" s="6">
        <v>-0.36187833213494724</v>
      </c>
      <c r="C275" s="6">
        <v>-0.39656577017486566</v>
      </c>
      <c r="D275" s="6">
        <v>-0.13029256271457826</v>
      </c>
      <c r="E275" s="6">
        <v>0.10576432826464521</v>
      </c>
      <c r="F275" s="6">
        <v>-0.29670163454501136</v>
      </c>
      <c r="G275" s="2">
        <f>'数据整理（资产价格）'!G2368/100</f>
        <v>0</v>
      </c>
    </row>
    <row r="276" spans="1:7" x14ac:dyDescent="0.2">
      <c r="A276" s="3">
        <v>41698</v>
      </c>
      <c r="B276" s="6">
        <v>-0.32340145819124444</v>
      </c>
      <c r="C276" s="6">
        <v>-0.37413427280903566</v>
      </c>
      <c r="D276" s="6">
        <v>-0.17197897685980026</v>
      </c>
      <c r="E276" s="6">
        <v>9.7574461190764072E-2</v>
      </c>
      <c r="F276" s="6">
        <v>-0.32842739486407019</v>
      </c>
      <c r="G276" s="2">
        <f>'数据整理（资产价格）'!G2369/100</f>
        <v>0</v>
      </c>
    </row>
    <row r="277" spans="1:7" x14ac:dyDescent="0.2">
      <c r="A277" s="3">
        <v>41701</v>
      </c>
      <c r="B277" s="6">
        <v>-0.18465113383219331</v>
      </c>
      <c r="C277" s="6">
        <v>-0.33567125063215059</v>
      </c>
      <c r="D277" s="6">
        <v>-0.17473511604439992</v>
      </c>
      <c r="E277" s="6">
        <v>0.1013279919852404</v>
      </c>
      <c r="F277" s="6">
        <v>-0.33614525004242107</v>
      </c>
      <c r="G277" s="2">
        <f>'数据整理（资产价格）'!G2370/100</f>
        <v>0</v>
      </c>
    </row>
    <row r="278" spans="1:7" x14ac:dyDescent="0.2">
      <c r="A278" s="3">
        <v>41702</v>
      </c>
      <c r="B278" s="6">
        <v>-0.24385967656003818</v>
      </c>
      <c r="C278" s="6">
        <v>-0.3634526062874982</v>
      </c>
      <c r="D278" s="6">
        <v>-0.1932221838466934</v>
      </c>
      <c r="E278" s="6">
        <v>9.1443459707861233E-2</v>
      </c>
      <c r="F278" s="6">
        <v>-0.32927084431540737</v>
      </c>
      <c r="G278" s="2">
        <f>'数据整理（资产价格）'!G2371/100</f>
        <v>0</v>
      </c>
    </row>
    <row r="279" spans="1:7" x14ac:dyDescent="0.2">
      <c r="A279" s="3">
        <v>41703</v>
      </c>
      <c r="B279" s="6">
        <v>-0.32522049350227245</v>
      </c>
      <c r="C279" s="6">
        <v>-0.45567340531596751</v>
      </c>
      <c r="D279" s="6">
        <v>-0.23703233063911336</v>
      </c>
      <c r="E279" s="6">
        <v>8.2156228343195456E-2</v>
      </c>
      <c r="F279" s="6">
        <v>-0.31046209824135862</v>
      </c>
      <c r="G279" s="2">
        <f>'数据整理（资产价格）'!G2372/100</f>
        <v>0</v>
      </c>
    </row>
    <row r="280" spans="1:7" x14ac:dyDescent="0.2">
      <c r="A280" s="3">
        <v>41704</v>
      </c>
      <c r="B280" s="6">
        <v>-0.29138128923088052</v>
      </c>
      <c r="C280" s="6">
        <v>-0.41716733904002712</v>
      </c>
      <c r="D280" s="6">
        <v>-0.2161293127737059</v>
      </c>
      <c r="E280" s="6">
        <v>8.3814116705485928E-2</v>
      </c>
      <c r="F280" s="6">
        <v>-0.31069918857198359</v>
      </c>
      <c r="G280" s="2">
        <f>'数据整理（资产价格）'!G2373/100</f>
        <v>0</v>
      </c>
    </row>
    <row r="281" spans="1:7" x14ac:dyDescent="0.2">
      <c r="A281" s="3">
        <v>41705</v>
      </c>
      <c r="B281" s="6">
        <v>-0.28758048704948397</v>
      </c>
      <c r="C281" s="6">
        <v>-0.41774389292463426</v>
      </c>
      <c r="D281" s="6">
        <v>-0.18838779462307462</v>
      </c>
      <c r="E281" s="6">
        <v>8.623755533811843E-2</v>
      </c>
      <c r="F281" s="6">
        <v>-0.33582621485546205</v>
      </c>
      <c r="G281" s="2">
        <f>'数据整理（资产价格）'!G2374/100</f>
        <v>0</v>
      </c>
    </row>
    <row r="282" spans="1:7" x14ac:dyDescent="0.2">
      <c r="A282" s="3">
        <v>41708</v>
      </c>
      <c r="B282" s="6">
        <v>-0.43329323361065825</v>
      </c>
      <c r="C282" s="6">
        <v>-0.53898239246414459</v>
      </c>
      <c r="D282" s="6">
        <v>-0.19949698400577279</v>
      </c>
      <c r="E282" s="6">
        <v>9.1197292759403914E-2</v>
      </c>
      <c r="F282" s="6">
        <v>-0.43909475294970457</v>
      </c>
      <c r="G282" s="2">
        <f>'数据整理（资产价格）'!G2375/100</f>
        <v>0</v>
      </c>
    </row>
    <row r="283" spans="1:7" x14ac:dyDescent="0.2">
      <c r="A283" s="3">
        <v>41709</v>
      </c>
      <c r="B283" s="6">
        <v>-0.41855664649843977</v>
      </c>
      <c r="C283" s="6">
        <v>-0.54289998926166583</v>
      </c>
      <c r="D283" s="6">
        <v>-0.19828837665522281</v>
      </c>
      <c r="E283" s="6">
        <v>9.9980665915242184E-2</v>
      </c>
      <c r="F283" s="6">
        <v>-0.41210009094787026</v>
      </c>
      <c r="G283" s="2">
        <f>'数据整理（资产价格）'!G2376/100</f>
        <v>0</v>
      </c>
    </row>
    <row r="284" spans="1:7" x14ac:dyDescent="0.2">
      <c r="A284" s="3">
        <v>41710</v>
      </c>
      <c r="B284" s="6">
        <v>-0.35809000333983471</v>
      </c>
      <c r="C284" s="6">
        <v>-0.46146545197338806</v>
      </c>
      <c r="D284" s="6">
        <v>-0.180594960829981</v>
      </c>
      <c r="E284" s="6">
        <v>0.1029012313928014</v>
      </c>
      <c r="F284" s="6">
        <v>-0.41458182345267408</v>
      </c>
      <c r="G284" s="2">
        <f>'数据整理（资产价格）'!G2377/100</f>
        <v>0</v>
      </c>
    </row>
    <row r="285" spans="1:7" x14ac:dyDescent="0.2">
      <c r="A285" s="3">
        <v>41711</v>
      </c>
      <c r="B285" s="6">
        <v>-0.3088171482338451</v>
      </c>
      <c r="C285" s="6">
        <v>-0.41263616173878254</v>
      </c>
      <c r="D285" s="6">
        <v>-0.15992421323511205</v>
      </c>
      <c r="E285" s="6">
        <v>0.10128433199934241</v>
      </c>
      <c r="F285" s="6">
        <v>-0.41783019853289782</v>
      </c>
      <c r="G285" s="2">
        <f>'数据整理（资产价格）'!G2378/100</f>
        <v>0</v>
      </c>
    </row>
    <row r="286" spans="1:7" x14ac:dyDescent="0.2">
      <c r="A286" s="3">
        <v>41712</v>
      </c>
      <c r="B286" s="6">
        <v>-0.31986250410970485</v>
      </c>
      <c r="C286" s="6">
        <v>-0.43884637769895468</v>
      </c>
      <c r="D286" s="6">
        <v>-0.15362972136222944</v>
      </c>
      <c r="E286" s="6">
        <v>9.8203894424989238E-2</v>
      </c>
      <c r="F286" s="6">
        <v>-0.40432112804184667</v>
      </c>
      <c r="G286" s="2">
        <f>'数据整理（资产价格）'!G2379/100</f>
        <v>0</v>
      </c>
    </row>
    <row r="287" spans="1:7" x14ac:dyDescent="0.2">
      <c r="A287" s="3">
        <v>41715</v>
      </c>
      <c r="B287" s="6">
        <v>-0.21651661265378933</v>
      </c>
      <c r="C287" s="6">
        <v>-0.34409360706637648</v>
      </c>
      <c r="D287" s="6">
        <v>-0.12808506396884511</v>
      </c>
      <c r="E287" s="6">
        <v>0.10019361263101728</v>
      </c>
      <c r="F287" s="6">
        <v>-0.43377877487319527</v>
      </c>
      <c r="G287" s="2">
        <f>'数据整理（资产价格）'!G2380/100</f>
        <v>0</v>
      </c>
    </row>
    <row r="288" spans="1:7" x14ac:dyDescent="0.2">
      <c r="A288" s="3">
        <v>41716</v>
      </c>
      <c r="B288" s="6">
        <v>-0.19266538765696503</v>
      </c>
      <c r="C288" s="6">
        <v>-0.32963368039315832</v>
      </c>
      <c r="D288" s="6">
        <v>-0.11481519863065148</v>
      </c>
      <c r="E288" s="6">
        <v>9.873070922417905E-2</v>
      </c>
      <c r="F288" s="6">
        <v>-0.42257576496998694</v>
      </c>
      <c r="G288" s="2">
        <f>'数据整理（资产价格）'!G2381/100</f>
        <v>0</v>
      </c>
    </row>
    <row r="289" spans="1:7" x14ac:dyDescent="0.2">
      <c r="A289" s="3">
        <v>41717</v>
      </c>
      <c r="B289" s="6">
        <v>-0.23353692759279532</v>
      </c>
      <c r="C289" s="6">
        <v>-0.34513682674125157</v>
      </c>
      <c r="D289" s="6">
        <v>-0.11942378448937399</v>
      </c>
      <c r="E289" s="6">
        <v>9.8351887785305417E-2</v>
      </c>
      <c r="F289" s="6">
        <v>-0.40347983555207512</v>
      </c>
      <c r="G289" s="2">
        <f>'数据整理（资产价格）'!G2382/100</f>
        <v>0</v>
      </c>
    </row>
    <row r="290" spans="1:7" x14ac:dyDescent="0.2">
      <c r="A290" s="3">
        <v>41718</v>
      </c>
      <c r="B290" s="6">
        <v>-0.26648219309645294</v>
      </c>
      <c r="C290" s="6">
        <v>-0.34598773660357246</v>
      </c>
      <c r="D290" s="6">
        <v>-7.3676728186642323E-2</v>
      </c>
      <c r="E290" s="6">
        <v>0.10218179049625796</v>
      </c>
      <c r="F290" s="6">
        <v>-0.40029300311827282</v>
      </c>
      <c r="G290" s="2">
        <f>'数据整理（资产价格）'!G2383/100</f>
        <v>0</v>
      </c>
    </row>
    <row r="291" spans="1:7" x14ac:dyDescent="0.2">
      <c r="A291" s="3">
        <v>41719</v>
      </c>
      <c r="B291" s="6">
        <v>-7.0714295124489387E-2</v>
      </c>
      <c r="C291" s="6">
        <v>-0.10982569006090105</v>
      </c>
      <c r="D291" s="6">
        <v>-3.4326511600826469E-2</v>
      </c>
      <c r="E291" s="6">
        <v>0.10630350194552515</v>
      </c>
      <c r="F291" s="6">
        <v>-0.4057383703290664</v>
      </c>
      <c r="G291" s="2">
        <f>'数据整理（资产价格）'!G2384/100</f>
        <v>0</v>
      </c>
    </row>
    <row r="292" spans="1:7" x14ac:dyDescent="0.2">
      <c r="A292" s="3">
        <v>41722</v>
      </c>
      <c r="B292" s="6">
        <v>-5.2904954302875687E-2</v>
      </c>
      <c r="C292" s="6">
        <v>-7.4809315948174179E-2</v>
      </c>
      <c r="D292" s="6">
        <v>-2.678871946555204E-2</v>
      </c>
      <c r="E292" s="6">
        <v>0.10713766551797278</v>
      </c>
      <c r="F292" s="6">
        <v>-0.379438713767072</v>
      </c>
      <c r="G292" s="2">
        <f>'数据整理（资产价格）'!G2385/100</f>
        <v>0</v>
      </c>
    </row>
    <row r="293" spans="1:7" x14ac:dyDescent="0.2">
      <c r="A293" s="3">
        <v>41723</v>
      </c>
      <c r="B293" s="6">
        <v>-7.9531652118204468E-2</v>
      </c>
      <c r="C293" s="6">
        <v>-9.468017495981125E-2</v>
      </c>
      <c r="D293" s="6">
        <v>-3.7399332154782632E-2</v>
      </c>
      <c r="E293" s="6">
        <v>0.10408142267438812</v>
      </c>
      <c r="F293" s="6">
        <v>-0.33683411821953174</v>
      </c>
      <c r="G293" s="2">
        <f>'数据整理（资产价格）'!G2386/100</f>
        <v>0</v>
      </c>
    </row>
    <row r="294" spans="1:7" x14ac:dyDescent="0.2">
      <c r="A294" s="3">
        <v>41724</v>
      </c>
      <c r="B294" s="6">
        <v>-0.10245303146332166</v>
      </c>
      <c r="C294" s="6">
        <v>-0.12119657877925796</v>
      </c>
      <c r="D294" s="6">
        <v>-6.437270694483628E-2</v>
      </c>
      <c r="E294" s="6">
        <v>0.10430477883535207</v>
      </c>
      <c r="F294" s="6">
        <v>-0.34389094885349925</v>
      </c>
      <c r="G294" s="2">
        <f>'数据整理（资产价格）'!G2387/100</f>
        <v>0</v>
      </c>
    </row>
    <row r="295" spans="1:7" x14ac:dyDescent="0.2">
      <c r="A295" s="3">
        <v>41725</v>
      </c>
      <c r="B295" s="6">
        <v>-6.6903826522720741E-2</v>
      </c>
      <c r="C295" s="6">
        <v>-5.6180737193769197E-2</v>
      </c>
      <c r="D295" s="6">
        <v>-4.8784914426758932E-2</v>
      </c>
      <c r="E295" s="6">
        <v>0.10317265722384232</v>
      </c>
      <c r="F295" s="6">
        <v>-0.34379942236009525</v>
      </c>
      <c r="G295" s="2">
        <f>'数据整理（资产价格）'!G2388/100</f>
        <v>0</v>
      </c>
    </row>
    <row r="296" spans="1:7" x14ac:dyDescent="0.2">
      <c r="A296" s="3">
        <v>41726</v>
      </c>
      <c r="B296" s="6">
        <v>-0.16209420306128464</v>
      </c>
      <c r="C296" s="6">
        <v>-0.11955377037428459</v>
      </c>
      <c r="D296" s="6">
        <v>-5.3652524432328992E-2</v>
      </c>
      <c r="E296" s="6">
        <v>0.10197196500012397</v>
      </c>
      <c r="F296" s="6">
        <v>-0.32439528023598818</v>
      </c>
      <c r="G296" s="2">
        <f>'数据整理（资产价格）'!G2389/100</f>
        <v>0</v>
      </c>
    </row>
    <row r="297" spans="1:7" x14ac:dyDescent="0.2">
      <c r="A297" s="3">
        <v>41729</v>
      </c>
      <c r="B297" s="6">
        <v>-0.17394402658407804</v>
      </c>
      <c r="C297" s="6">
        <v>-0.1320002810751372</v>
      </c>
      <c r="D297" s="6">
        <v>-5.1136326477224416E-2</v>
      </c>
      <c r="E297" s="6">
        <v>0.10275489041709852</v>
      </c>
      <c r="F297" s="6">
        <v>-0.2985368747116588</v>
      </c>
      <c r="G297" s="2">
        <f>'数据整理（资产价格）'!G2390/100</f>
        <v>0</v>
      </c>
    </row>
    <row r="298" spans="1:7" x14ac:dyDescent="0.2">
      <c r="A298" s="3">
        <v>41730</v>
      </c>
      <c r="B298" s="6">
        <v>-0.18222760496558085</v>
      </c>
      <c r="C298" s="6">
        <v>-0.15952700440685355</v>
      </c>
      <c r="D298" s="6">
        <v>-4.4471377148165445E-2</v>
      </c>
      <c r="E298" s="6">
        <v>0.10258366725293869</v>
      </c>
      <c r="F298" s="6">
        <v>-0.26818272095332701</v>
      </c>
      <c r="G298" s="2">
        <f>'数据整理（资产价格）'!G2391/100</f>
        <v>0</v>
      </c>
    </row>
    <row r="299" spans="1:7" x14ac:dyDescent="0.2">
      <c r="A299" s="3">
        <v>41731</v>
      </c>
      <c r="B299" s="6">
        <v>-0.16198572358858537</v>
      </c>
      <c r="C299" s="6">
        <v>-9.5411641754353613E-2</v>
      </c>
      <c r="D299" s="6">
        <v>-4.3082384048390807E-2</v>
      </c>
      <c r="E299" s="6">
        <v>0.10236766997553093</v>
      </c>
      <c r="F299" s="6">
        <v>-0.29302728668350414</v>
      </c>
      <c r="G299" s="2">
        <f>'数据整理（资产价格）'!G2392/100</f>
        <v>0</v>
      </c>
    </row>
    <row r="300" spans="1:7" x14ac:dyDescent="0.2">
      <c r="A300" s="3">
        <v>41732</v>
      </c>
      <c r="B300" s="6">
        <v>-0.15128753204532625</v>
      </c>
      <c r="C300" s="6">
        <v>-6.7225592830086472E-2</v>
      </c>
      <c r="D300" s="6">
        <v>-2.16613746221909E-2</v>
      </c>
      <c r="E300" s="6">
        <v>0.10264058055725978</v>
      </c>
      <c r="F300" s="6">
        <v>-0.25492453633018802</v>
      </c>
      <c r="G300" s="2">
        <f>'数据整理（资产价格）'!G2393/100</f>
        <v>0</v>
      </c>
    </row>
    <row r="301" spans="1:7" x14ac:dyDescent="0.2">
      <c r="A301" s="3">
        <v>41733</v>
      </c>
      <c r="B301" s="6">
        <v>-1.1752179695581606E-2</v>
      </c>
      <c r="C301" s="6">
        <v>5.7087062507784891E-2</v>
      </c>
      <c r="D301" s="6">
        <v>2.7733145510972373E-2</v>
      </c>
      <c r="E301" s="6">
        <v>0.1041568828730664</v>
      </c>
      <c r="F301" s="6">
        <v>-0.19869016192221672</v>
      </c>
      <c r="G301" s="2">
        <f>'数据整理（资产价格）'!G2394/100</f>
        <v>0</v>
      </c>
    </row>
    <row r="302" spans="1:7" x14ac:dyDescent="0.2">
      <c r="A302" s="3">
        <v>41737</v>
      </c>
      <c r="B302" s="6">
        <v>6.6914986514995195E-2</v>
      </c>
      <c r="C302" s="6">
        <v>0.16229609600169051</v>
      </c>
      <c r="D302" s="6">
        <v>7.2149905868451325E-2</v>
      </c>
      <c r="E302" s="6">
        <v>0.10748210175329034</v>
      </c>
      <c r="F302" s="6">
        <v>-0.15177727222753151</v>
      </c>
      <c r="G302" s="2">
        <f>'数据整理（资产价格）'!G2395/100</f>
        <v>0</v>
      </c>
    </row>
    <row r="303" spans="1:7" x14ac:dyDescent="0.2">
      <c r="A303" s="3">
        <v>41738</v>
      </c>
      <c r="B303" s="6">
        <v>5.6527952890627862E-2</v>
      </c>
      <c r="C303" s="6">
        <v>0.16081470638648626</v>
      </c>
      <c r="D303" s="6">
        <v>8.5774756568069849E-2</v>
      </c>
      <c r="E303" s="6">
        <v>0.10089257625759469</v>
      </c>
      <c r="F303" s="6">
        <v>-0.17320430762978781</v>
      </c>
      <c r="G303" s="2">
        <f>'数据整理（资产价格）'!G2396/100</f>
        <v>0</v>
      </c>
    </row>
    <row r="304" spans="1:7" x14ac:dyDescent="0.2">
      <c r="A304" s="3">
        <v>41739</v>
      </c>
      <c r="B304" s="6">
        <v>0.12966916327334629</v>
      </c>
      <c r="C304" s="6">
        <v>0.26823109595455269</v>
      </c>
      <c r="D304" s="6">
        <v>0.13293429044726693</v>
      </c>
      <c r="E304" s="6">
        <v>0.10033173345973359</v>
      </c>
      <c r="F304" s="6">
        <v>-0.17521708838173619</v>
      </c>
      <c r="G304" s="2">
        <f>'数据整理（资产价格）'!G2397/100</f>
        <v>0</v>
      </c>
    </row>
    <row r="305" spans="1:7" x14ac:dyDescent="0.2">
      <c r="A305" s="3">
        <v>41740</v>
      </c>
      <c r="B305" s="6">
        <v>0.16490951255340941</v>
      </c>
      <c r="C305" s="6">
        <v>0.28528503047599019</v>
      </c>
      <c r="D305" s="6">
        <v>0.14749611197511633</v>
      </c>
      <c r="E305" s="6">
        <v>0.10238908270481091</v>
      </c>
      <c r="F305" s="6">
        <v>-0.18522296015180245</v>
      </c>
      <c r="G305" s="2">
        <f>'数据整理（资产价格）'!G2398/100</f>
        <v>0</v>
      </c>
    </row>
    <row r="306" spans="1:7" x14ac:dyDescent="0.2">
      <c r="A306" s="3">
        <v>41743</v>
      </c>
      <c r="B306" s="6">
        <v>0.18709407452862931</v>
      </c>
      <c r="C306" s="6">
        <v>0.29137844010221542</v>
      </c>
      <c r="D306" s="6">
        <v>0.1659961888630106</v>
      </c>
      <c r="E306" s="6">
        <v>0.10664153453819718</v>
      </c>
      <c r="F306" s="6">
        <v>-0.15851821593607157</v>
      </c>
      <c r="G306" s="2">
        <f>'数据整理（资产价格）'!G2399/100</f>
        <v>0</v>
      </c>
    </row>
    <row r="307" spans="1:7" x14ac:dyDescent="0.2">
      <c r="A307" s="3">
        <v>41744</v>
      </c>
      <c r="B307" s="6">
        <v>6.4801629248467579E-2</v>
      </c>
      <c r="C307" s="6">
        <v>0.1655034667348132</v>
      </c>
      <c r="D307" s="6">
        <v>0.13695144464956949</v>
      </c>
      <c r="E307" s="6">
        <v>0.1103280424294398</v>
      </c>
      <c r="F307" s="6">
        <v>-0.18797713629570836</v>
      </c>
      <c r="G307" s="2">
        <f>'数据整理（资产价格）'!G2400/100</f>
        <v>0</v>
      </c>
    </row>
    <row r="308" spans="1:7" x14ac:dyDescent="0.2">
      <c r="A308" s="3">
        <v>41745</v>
      </c>
      <c r="B308" s="6">
        <v>6.0199639291365611E-2</v>
      </c>
      <c r="C308" s="6">
        <v>0.19605989874945051</v>
      </c>
      <c r="D308" s="6">
        <v>0.1380127905163003</v>
      </c>
      <c r="E308" s="6">
        <v>0.11089693830304855</v>
      </c>
      <c r="F308" s="6">
        <v>-0.18150167643174034</v>
      </c>
      <c r="G308" s="2">
        <f>'数据整理（资产价格）'!G2401/100</f>
        <v>0</v>
      </c>
    </row>
    <row r="309" spans="1:7" x14ac:dyDescent="0.2">
      <c r="A309" s="3">
        <v>41746</v>
      </c>
      <c r="B309" s="6">
        <v>6.6810022915073528E-2</v>
      </c>
      <c r="C309" s="6">
        <v>0.17221823780688633</v>
      </c>
      <c r="D309" s="6">
        <v>0.12013459587920478</v>
      </c>
      <c r="E309" s="6">
        <v>0.12275524353122312</v>
      </c>
      <c r="F309" s="6">
        <v>-0.18400724404651078</v>
      </c>
      <c r="G309" s="2">
        <f>'数据整理（资产价格）'!G2402/100</f>
        <v>0</v>
      </c>
    </row>
    <row r="310" spans="1:7" x14ac:dyDescent="0.2">
      <c r="A310" s="3">
        <v>41747</v>
      </c>
      <c r="B310" s="6">
        <v>0.13452087414871669</v>
      </c>
      <c r="C310" s="6">
        <v>0.22654281488626166</v>
      </c>
      <c r="D310" s="6">
        <v>0.14278612148906664</v>
      </c>
      <c r="E310" s="6">
        <v>0.12259028628969135</v>
      </c>
      <c r="F310" s="6">
        <v>-0.22413810637648746</v>
      </c>
      <c r="G310" s="2">
        <f>'数据整理（资产价格）'!G2403/100</f>
        <v>0</v>
      </c>
    </row>
    <row r="311" spans="1:7" x14ac:dyDescent="0.2">
      <c r="A311" s="3">
        <v>41750</v>
      </c>
      <c r="B311" s="6">
        <v>0.10220892717519478</v>
      </c>
      <c r="C311" s="6">
        <v>0.16863126921235885</v>
      </c>
      <c r="D311" s="6">
        <v>0.17348666779412664</v>
      </c>
      <c r="E311" s="6">
        <v>0.12420340243409818</v>
      </c>
      <c r="F311" s="6">
        <v>-0.25580167973408441</v>
      </c>
      <c r="G311" s="2">
        <f>'数据整理（资产价格）'!G2404/100</f>
        <v>0</v>
      </c>
    </row>
    <row r="312" spans="1:7" x14ac:dyDescent="0.2">
      <c r="A312" s="3">
        <v>41751</v>
      </c>
      <c r="B312" s="6">
        <v>5.8545287940981197E-2</v>
      </c>
      <c r="C312" s="6">
        <v>0.1551672403255796</v>
      </c>
      <c r="D312" s="6">
        <v>0.15330881941203953</v>
      </c>
      <c r="E312" s="6">
        <v>0.11800285045871367</v>
      </c>
      <c r="F312" s="6">
        <v>-0.21380438672733784</v>
      </c>
      <c r="G312" s="2">
        <f>'数据整理（资产价格）'!G2405/100</f>
        <v>0</v>
      </c>
    </row>
    <row r="313" spans="1:7" x14ac:dyDescent="0.2">
      <c r="A313" s="3">
        <v>41752</v>
      </c>
      <c r="B313" s="6">
        <v>-4.6833227034766431E-2</v>
      </c>
      <c r="C313" s="6">
        <v>5.3600751007786135E-2</v>
      </c>
      <c r="D313" s="6">
        <v>0.10331613745395266</v>
      </c>
      <c r="E313" s="6">
        <v>0.10939627761747926</v>
      </c>
      <c r="F313" s="6">
        <v>-0.20640711977972281</v>
      </c>
      <c r="G313" s="2">
        <f>'数据整理（资产价格）'!G2406/100</f>
        <v>0</v>
      </c>
    </row>
    <row r="314" spans="1:7" x14ac:dyDescent="0.2">
      <c r="A314" s="3">
        <v>41753</v>
      </c>
      <c r="B314" s="6">
        <v>-5.9868249712754007E-2</v>
      </c>
      <c r="C314" s="6">
        <v>7.980011883760435E-2</v>
      </c>
      <c r="D314" s="6">
        <v>0.11381781793609705</v>
      </c>
      <c r="E314" s="6">
        <v>0.10549703161109632</v>
      </c>
      <c r="F314" s="6">
        <v>-0.19163430089942743</v>
      </c>
      <c r="G314" s="2">
        <f>'数据整理（资产价格）'!G2407/100</f>
        <v>0</v>
      </c>
    </row>
    <row r="315" spans="1:7" x14ac:dyDescent="0.2">
      <c r="A315" s="3">
        <v>41754</v>
      </c>
      <c r="B315" s="6">
        <v>-0.15093682374103981</v>
      </c>
      <c r="C315" s="6">
        <v>2.5572857876564381E-2</v>
      </c>
      <c r="D315" s="6">
        <v>9.513551358820807E-2</v>
      </c>
      <c r="E315" s="6">
        <v>0.10539589538581209</v>
      </c>
      <c r="F315" s="6">
        <v>-0.19090746740822018</v>
      </c>
      <c r="G315" s="2">
        <f>'数据整理（资产价格）'!G2408/100</f>
        <v>0</v>
      </c>
    </row>
    <row r="316" spans="1:7" x14ac:dyDescent="0.2">
      <c r="A316" s="3">
        <v>41757</v>
      </c>
      <c r="B316" s="6">
        <v>-0.18669456699198844</v>
      </c>
      <c r="C316" s="6">
        <v>2.1358284276541434E-2</v>
      </c>
      <c r="D316" s="6">
        <v>8.9109967826589614E-2</v>
      </c>
      <c r="E316" s="6">
        <v>9.8929519393931312E-2</v>
      </c>
      <c r="F316" s="6">
        <v>-0.15576206586441679</v>
      </c>
      <c r="G316" s="2">
        <f>'数据整理（资产价格）'!G2409/100</f>
        <v>0</v>
      </c>
    </row>
    <row r="317" spans="1:7" x14ac:dyDescent="0.2">
      <c r="A317" s="3">
        <v>41758</v>
      </c>
      <c r="B317" s="6">
        <v>-0.1431249888245463</v>
      </c>
      <c r="C317" s="6">
        <v>4.0772084990930345E-2</v>
      </c>
      <c r="D317" s="6">
        <v>6.9783316957128666E-2</v>
      </c>
      <c r="E317" s="6">
        <v>0.10162700285552263</v>
      </c>
      <c r="F317" s="6">
        <v>-0.12213839413030549</v>
      </c>
      <c r="G317" s="2">
        <f>'数据整理（资产价格）'!G2410/100</f>
        <v>0</v>
      </c>
    </row>
    <row r="318" spans="1:7" x14ac:dyDescent="0.2">
      <c r="A318" s="3">
        <v>41759</v>
      </c>
      <c r="B318" s="6">
        <v>-0.15125694228171607</v>
      </c>
      <c r="C318" s="6">
        <v>1.3785871184394356E-2</v>
      </c>
      <c r="D318" s="6">
        <v>5.4354119654356117E-2</v>
      </c>
      <c r="E318" s="6">
        <v>0.10582064113968306</v>
      </c>
      <c r="F318" s="6">
        <v>-0.14821102340491554</v>
      </c>
      <c r="G318" s="2">
        <f>'数据整理（资产价格）'!G2411/100</f>
        <v>0</v>
      </c>
    </row>
    <row r="319" spans="1:7" x14ac:dyDescent="0.2">
      <c r="A319" s="3">
        <v>41764</v>
      </c>
      <c r="B319" s="6">
        <v>-0.10797278709737174</v>
      </c>
      <c r="C319" s="6">
        <v>4.7054129810828411E-2</v>
      </c>
      <c r="D319" s="6">
        <v>5.431500055108536E-2</v>
      </c>
      <c r="E319" s="6">
        <v>0.11110871247606988</v>
      </c>
      <c r="F319" s="6">
        <v>-0.13995884275511428</v>
      </c>
      <c r="G319" s="2">
        <f>'数据整理（资产价格）'!G2412/100</f>
        <v>0</v>
      </c>
    </row>
    <row r="320" spans="1:7" x14ac:dyDescent="0.2">
      <c r="A320" s="3">
        <v>41765</v>
      </c>
      <c r="B320" s="6">
        <v>-0.13474415045544749</v>
      </c>
      <c r="C320" s="6">
        <v>3.3709833350881721E-2</v>
      </c>
      <c r="D320" s="6">
        <v>7.6961001061195827E-2</v>
      </c>
      <c r="E320" s="6">
        <v>0.10883651342291639</v>
      </c>
      <c r="F320" s="6">
        <v>-0.1760275212746692</v>
      </c>
      <c r="G320" s="2">
        <f>'数据整理（资产价格）'!G2413/100</f>
        <v>0</v>
      </c>
    </row>
    <row r="321" spans="1:7" x14ac:dyDescent="0.2">
      <c r="A321" s="3">
        <v>41766</v>
      </c>
      <c r="B321" s="6">
        <v>-0.2882113920720516</v>
      </c>
      <c r="C321" s="6">
        <v>-8.666478049847974E-2</v>
      </c>
      <c r="D321" s="6">
        <v>2.9742653768935902E-2</v>
      </c>
      <c r="E321" s="6">
        <v>0.11063558357980934</v>
      </c>
      <c r="F321" s="6">
        <v>-0.21857988873601755</v>
      </c>
      <c r="G321" s="2">
        <f>'数据整理（资产价格）'!G2414/100</f>
        <v>0</v>
      </c>
    </row>
    <row r="322" spans="1:7" x14ac:dyDescent="0.2">
      <c r="A322" s="3">
        <v>41767</v>
      </c>
      <c r="B322" s="6">
        <v>-0.31130560325884576</v>
      </c>
      <c r="C322" s="6">
        <v>-0.13298054777634818</v>
      </c>
      <c r="D322" s="6">
        <v>2.1106372449128559E-2</v>
      </c>
      <c r="E322" s="6">
        <v>0.11886382082589013</v>
      </c>
      <c r="F322" s="6">
        <v>-0.20700126528890761</v>
      </c>
      <c r="G322" s="2">
        <f>'数据整理（资产价格）'!G2415/100</f>
        <v>0</v>
      </c>
    </row>
    <row r="323" spans="1:7" x14ac:dyDescent="0.2">
      <c r="A323" s="3">
        <v>41768</v>
      </c>
      <c r="B323" s="6">
        <v>-0.35191965379735224</v>
      </c>
      <c r="C323" s="6">
        <v>-0.15688377891674754</v>
      </c>
      <c r="D323" s="6">
        <v>3.330593002699115E-2</v>
      </c>
      <c r="E323" s="6">
        <v>0.13321531312237256</v>
      </c>
      <c r="F323" s="6">
        <v>-0.21317802175163347</v>
      </c>
      <c r="G323" s="2">
        <f>'数据整理（资产价格）'!G2416/100</f>
        <v>0</v>
      </c>
    </row>
    <row r="324" spans="1:7" x14ac:dyDescent="0.2">
      <c r="A324" s="3">
        <v>41771</v>
      </c>
      <c r="B324" s="6">
        <v>-0.25346440821811284</v>
      </c>
      <c r="C324" s="6">
        <v>-7.4549597567783829E-2</v>
      </c>
      <c r="D324" s="6">
        <v>5.5163112626596768E-2</v>
      </c>
      <c r="E324" s="6">
        <v>0.13174626357042063</v>
      </c>
      <c r="F324" s="6">
        <v>-0.17964846568846421</v>
      </c>
      <c r="G324" s="2">
        <f>'数据整理（资产价格）'!G2417/100</f>
        <v>0</v>
      </c>
    </row>
    <row r="325" spans="1:7" x14ac:dyDescent="0.2">
      <c r="A325" s="3">
        <v>41772</v>
      </c>
      <c r="B325" s="6">
        <v>-0.29575602844229421</v>
      </c>
      <c r="C325" s="6">
        <v>-0.10270510043079648</v>
      </c>
      <c r="D325" s="6">
        <v>3.925518261512654E-2</v>
      </c>
      <c r="E325" s="6">
        <v>0.12793351646347162</v>
      </c>
      <c r="F325" s="6">
        <v>-0.18385836887815371</v>
      </c>
      <c r="G325" s="2">
        <f>'数据整理（资产价格）'!G2418/100</f>
        <v>0</v>
      </c>
    </row>
    <row r="326" spans="1:7" x14ac:dyDescent="0.2">
      <c r="A326" s="3">
        <v>41773</v>
      </c>
      <c r="B326" s="6">
        <v>-0.33405017448219554</v>
      </c>
      <c r="C326" s="6">
        <v>-0.12414904064853126</v>
      </c>
      <c r="D326" s="6">
        <v>2.2358523319059992E-2</v>
      </c>
      <c r="E326" s="6">
        <v>0.12210520913453866</v>
      </c>
      <c r="F326" s="6">
        <v>-0.20090532258474705</v>
      </c>
      <c r="G326" s="2">
        <f>'数据整理（资产价格）'!G2419/100</f>
        <v>0</v>
      </c>
    </row>
    <row r="327" spans="1:7" x14ac:dyDescent="0.2">
      <c r="A327" s="3">
        <v>41774</v>
      </c>
      <c r="B327" s="6">
        <v>-0.34788572109930216</v>
      </c>
      <c r="C327" s="6">
        <v>-0.11901147316727412</v>
      </c>
      <c r="D327" s="6">
        <v>3.4777167388220051E-2</v>
      </c>
      <c r="E327" s="6">
        <v>0.12033496602938858</v>
      </c>
      <c r="F327" s="6">
        <v>-0.18744624940277096</v>
      </c>
      <c r="G327" s="2">
        <f>'数据整理（资产价格）'!G2420/100</f>
        <v>0</v>
      </c>
    </row>
    <row r="328" spans="1:7" x14ac:dyDescent="0.2">
      <c r="A328" s="3">
        <v>41775</v>
      </c>
      <c r="B328" s="6">
        <v>-0.38735167294096218</v>
      </c>
      <c r="C328" s="6">
        <v>-0.17329621279198221</v>
      </c>
      <c r="D328" s="6">
        <v>2.537630658223174E-2</v>
      </c>
      <c r="E328" s="6">
        <v>0.11969279937782192</v>
      </c>
      <c r="F328" s="6">
        <v>-0.23943391415214599</v>
      </c>
      <c r="G328" s="2">
        <f>'数据整理（资产价格）'!G2421/100</f>
        <v>0</v>
      </c>
    </row>
    <row r="329" spans="1:7" x14ac:dyDescent="0.2">
      <c r="A329" s="3">
        <v>41778</v>
      </c>
      <c r="B329" s="6">
        <v>-0.38908351733771984</v>
      </c>
      <c r="C329" s="6">
        <v>-0.18989470712253681</v>
      </c>
      <c r="D329" s="6">
        <v>-5.9380400874896676E-2</v>
      </c>
      <c r="E329" s="6">
        <v>0.11991758297362463</v>
      </c>
      <c r="F329" s="6">
        <v>-0.17729210539832616</v>
      </c>
      <c r="G329" s="2">
        <f>'数据整理（资产价格）'!G2422/100</f>
        <v>0</v>
      </c>
    </row>
    <row r="330" spans="1:7" x14ac:dyDescent="0.2">
      <c r="A330" s="3">
        <v>41779</v>
      </c>
      <c r="B330" s="6">
        <v>-0.35678312720769656</v>
      </c>
      <c r="C330" s="6">
        <v>-0.14309741770287679</v>
      </c>
      <c r="D330" s="6">
        <v>-3.602242877348974E-2</v>
      </c>
      <c r="E330" s="6">
        <v>0.11519502121671174</v>
      </c>
      <c r="F330" s="6">
        <v>-0.18245547945205484</v>
      </c>
      <c r="G330" s="2">
        <f>'数据整理（资产价格）'!G2423/100</f>
        <v>0</v>
      </c>
    </row>
    <row r="331" spans="1:7" x14ac:dyDescent="0.2">
      <c r="A331" s="3">
        <v>41780</v>
      </c>
      <c r="B331" s="6">
        <v>-0.2412832689193993</v>
      </c>
      <c r="C331" s="6">
        <v>-1.5755527086847784E-2</v>
      </c>
      <c r="D331" s="6">
        <v>2.8890746913873465E-2</v>
      </c>
      <c r="E331" s="6">
        <v>0.10754517844349974</v>
      </c>
      <c r="F331" s="6">
        <v>-0.14465804739731025</v>
      </c>
      <c r="G331" s="2">
        <f>'数据整理（资产价格）'!G2424/100</f>
        <v>0</v>
      </c>
    </row>
    <row r="332" spans="1:7" x14ac:dyDescent="0.2">
      <c r="A332" s="3">
        <v>41781</v>
      </c>
      <c r="B332" s="6">
        <v>-0.12143926961367749</v>
      </c>
      <c r="C332" s="6">
        <v>7.3111015309214988E-2</v>
      </c>
      <c r="D332" s="6">
        <v>4.8779470060504933E-2</v>
      </c>
      <c r="E332" s="6">
        <v>9.6514260878430166E-2</v>
      </c>
      <c r="F332" s="6">
        <v>-0.11026069693328491</v>
      </c>
      <c r="G332" s="2">
        <f>'数据整理（资产价格）'!G2425/100</f>
        <v>0</v>
      </c>
    </row>
    <row r="333" spans="1:7" x14ac:dyDescent="0.2">
      <c r="A333" s="3">
        <v>41782</v>
      </c>
      <c r="B333" s="6">
        <v>-9.7716585617255838E-2</v>
      </c>
      <c r="C333" s="6">
        <v>9.7305203370629381E-2</v>
      </c>
      <c r="D333" s="6">
        <v>5.5411400963358962E-2</v>
      </c>
      <c r="E333" s="6">
        <v>9.6679194299837429E-2</v>
      </c>
      <c r="F333" s="6">
        <v>-9.753748628550557E-2</v>
      </c>
      <c r="G333" s="2">
        <f>'数据整理（资产价格）'!G2426/100</f>
        <v>0</v>
      </c>
    </row>
    <row r="334" spans="1:7" x14ac:dyDescent="0.2">
      <c r="A334" s="3">
        <v>41785</v>
      </c>
      <c r="B334" s="6">
        <v>-2.1777970756243235E-2</v>
      </c>
      <c r="C334" s="6">
        <v>0.1022838560788842</v>
      </c>
      <c r="D334" s="6">
        <v>1.655502219001936E-2</v>
      </c>
      <c r="E334" s="6">
        <v>8.7058222860507017E-2</v>
      </c>
      <c r="F334" s="6">
        <v>-4.3292528197544596E-2</v>
      </c>
      <c r="G334" s="2">
        <f>'数据整理（资产价格）'!G2427/100</f>
        <v>0</v>
      </c>
    </row>
    <row r="335" spans="1:7" x14ac:dyDescent="0.2">
      <c r="A335" s="3">
        <v>41786</v>
      </c>
      <c r="B335" s="6">
        <v>-8.4633809099018645E-2</v>
      </c>
      <c r="C335" s="6">
        <v>6.4011307774255038E-2</v>
      </c>
      <c r="D335" s="6">
        <v>6.2208327537101871E-2</v>
      </c>
      <c r="E335" s="6">
        <v>8.7998941737434597E-2</v>
      </c>
      <c r="F335" s="6">
        <v>-4.7967529672221884E-2</v>
      </c>
      <c r="G335" s="2">
        <f>'数据整理（资产价格）'!G2428/100</f>
        <v>0</v>
      </c>
    </row>
    <row r="336" spans="1:7" x14ac:dyDescent="0.2">
      <c r="A336" s="3">
        <v>41787</v>
      </c>
      <c r="B336" s="6">
        <v>-8.6267129524870992E-2</v>
      </c>
      <c r="C336" s="6">
        <v>7.7917814826558657E-2</v>
      </c>
      <c r="D336" s="6">
        <v>7.2012985588628814E-2</v>
      </c>
      <c r="E336" s="6">
        <v>9.2028713869616988E-2</v>
      </c>
      <c r="F336" s="6">
        <v>-5.5702917771882958E-2</v>
      </c>
      <c r="G336" s="2">
        <f>'数据整理（资产价格）'!G2429/100</f>
        <v>0</v>
      </c>
    </row>
    <row r="337" spans="1:7" x14ac:dyDescent="0.2">
      <c r="A337" s="3">
        <v>41788</v>
      </c>
      <c r="B337" s="6">
        <v>-0.10683186271706434</v>
      </c>
      <c r="C337" s="6">
        <v>4.7504906333630623E-2</v>
      </c>
      <c r="D337" s="6">
        <v>7.2955597650793194E-2</v>
      </c>
      <c r="E337" s="6">
        <v>0.10294252682781911</v>
      </c>
      <c r="F337" s="6">
        <v>-6.0945089757127806E-2</v>
      </c>
      <c r="G337" s="2">
        <f>'数据整理（资产价格）'!G2430/100</f>
        <v>0</v>
      </c>
    </row>
    <row r="338" spans="1:7" x14ac:dyDescent="0.2">
      <c r="A338" s="3">
        <v>41789</v>
      </c>
      <c r="B338" s="6">
        <v>-7.9762452884667934E-2</v>
      </c>
      <c r="C338" s="6">
        <v>8.4616881047705012E-2</v>
      </c>
      <c r="D338" s="6">
        <v>9.9633880243883644E-2</v>
      </c>
      <c r="E338" s="6">
        <v>0.11507447108736031</v>
      </c>
      <c r="F338" s="6">
        <v>-0.10480472876812771</v>
      </c>
      <c r="G338" s="2">
        <f>'数据整理（资产价格）'!G2431/100</f>
        <v>0</v>
      </c>
    </row>
    <row r="339" spans="1:7" x14ac:dyDescent="0.2">
      <c r="A339" s="3">
        <v>41793</v>
      </c>
      <c r="B339" s="6">
        <v>-9.5930720717615228E-2</v>
      </c>
      <c r="C339" s="6">
        <v>4.5253408979202089E-2</v>
      </c>
      <c r="D339" s="6">
        <v>0.10046608848713803</v>
      </c>
      <c r="E339" s="6">
        <v>0.12960622591475332</v>
      </c>
      <c r="F339" s="6">
        <v>-0.11242752577590015</v>
      </c>
      <c r="G339" s="2">
        <f>'数据整理（资产价格）'!G2432/100</f>
        <v>0</v>
      </c>
    </row>
    <row r="340" spans="1:7" x14ac:dyDescent="0.2">
      <c r="A340" s="3">
        <v>41794</v>
      </c>
      <c r="B340" s="6">
        <v>-0.12758702196686139</v>
      </c>
      <c r="C340" s="6">
        <v>3.0125476291702848E-2</v>
      </c>
      <c r="D340" s="6">
        <v>7.2449769854606258E-2</v>
      </c>
      <c r="E340" s="6">
        <v>0.13268703929927267</v>
      </c>
      <c r="F340" s="6">
        <v>-9.6657736395977148E-2</v>
      </c>
      <c r="G340" s="2">
        <f>'数据整理（资产价格）'!G2433/100</f>
        <v>0</v>
      </c>
    </row>
    <row r="341" spans="1:7" x14ac:dyDescent="0.2">
      <c r="A341" s="3">
        <v>41795</v>
      </c>
      <c r="B341" s="6">
        <v>6.595625621753054E-2</v>
      </c>
      <c r="C341" s="6">
        <v>0.21853472629320089</v>
      </c>
      <c r="D341" s="6">
        <v>0.12026125523135653</v>
      </c>
      <c r="E341" s="6">
        <v>0.1287917014471823</v>
      </c>
      <c r="F341" s="6">
        <v>1.7867678802705494E-2</v>
      </c>
      <c r="G341" s="2">
        <f>'数据整理（资产价格）'!G2434/100</f>
        <v>0</v>
      </c>
    </row>
    <row r="342" spans="1:7" x14ac:dyDescent="0.2">
      <c r="A342" s="3">
        <v>41796</v>
      </c>
      <c r="B342" s="6">
        <v>1.1631188790219507E-2</v>
      </c>
      <c r="C342" s="6">
        <v>0.17045422760015458</v>
      </c>
      <c r="D342" s="6">
        <v>0.12571447480173426</v>
      </c>
      <c r="E342" s="6">
        <v>0.12549218668907844</v>
      </c>
      <c r="F342" s="6">
        <v>-1.5667166416790994E-2</v>
      </c>
      <c r="G342" s="2">
        <f>'数据整理（资产价格）'!G2435/100</f>
        <v>0</v>
      </c>
    </row>
    <row r="343" spans="1:7" x14ac:dyDescent="0.2">
      <c r="A343" s="3">
        <v>41799</v>
      </c>
      <c r="B343" s="6">
        <v>-2.4942063957747007E-2</v>
      </c>
      <c r="C343" s="6">
        <v>0.14886037814321379</v>
      </c>
      <c r="D343" s="6">
        <v>0.15431257950920924</v>
      </c>
      <c r="E343" s="6">
        <v>0.12358241806793142</v>
      </c>
      <c r="F343" s="6">
        <v>-2.4091347700225425E-2</v>
      </c>
      <c r="G343" s="2">
        <f>'数据整理（资产价格）'!G2436/100</f>
        <v>0</v>
      </c>
    </row>
    <row r="344" spans="1:7" x14ac:dyDescent="0.2">
      <c r="A344" s="3">
        <v>41800</v>
      </c>
      <c r="B344" s="6">
        <v>-3.0628690148403442E-2</v>
      </c>
      <c r="C344" s="6">
        <v>0.15769732510194251</v>
      </c>
      <c r="D344" s="6">
        <v>0.16719619883363235</v>
      </c>
      <c r="E344" s="6">
        <v>0.12568768480619535</v>
      </c>
      <c r="F344" s="6">
        <v>-3.1514708112882109E-2</v>
      </c>
      <c r="G344" s="2">
        <f>'数据整理（资产价格）'!G2437/100</f>
        <v>0</v>
      </c>
    </row>
    <row r="345" spans="1:7" x14ac:dyDescent="0.2">
      <c r="A345" s="3">
        <v>41801</v>
      </c>
      <c r="B345" s="6">
        <v>-3.4471070050743156E-3</v>
      </c>
      <c r="C345" s="6">
        <v>0.18661105931094019</v>
      </c>
      <c r="D345" s="6">
        <v>0.16600278382735867</v>
      </c>
      <c r="E345" s="6">
        <v>0.12388933136193209</v>
      </c>
      <c r="F345" s="6">
        <v>-4.8317515099231016E-3</v>
      </c>
      <c r="G345" s="2">
        <f>'数据整理（资产价格）'!G2438/100</f>
        <v>0</v>
      </c>
    </row>
    <row r="346" spans="1:7" x14ac:dyDescent="0.2">
      <c r="A346" s="3">
        <v>41802</v>
      </c>
      <c r="B346" s="6">
        <v>-7.7545915329961745E-2</v>
      </c>
      <c r="C346" s="6">
        <v>0.12347867421375566</v>
      </c>
      <c r="D346" s="6">
        <v>0.16605630234513596</v>
      </c>
      <c r="E346" s="6">
        <v>0.12319631663170683</v>
      </c>
      <c r="F346" s="6">
        <v>6.6625573342518896E-3</v>
      </c>
      <c r="G346" s="2">
        <f>'数据整理（资产价格）'!G2439/100</f>
        <v>0</v>
      </c>
    </row>
    <row r="347" spans="1:7" x14ac:dyDescent="0.2">
      <c r="A347" s="3">
        <v>41803</v>
      </c>
      <c r="B347" s="6">
        <v>-1.9345825029529501E-2</v>
      </c>
      <c r="C347" s="6">
        <v>0.18505362322801247</v>
      </c>
      <c r="D347" s="6">
        <v>0.21110249787832872</v>
      </c>
      <c r="E347" s="6">
        <v>0.1244879353878567</v>
      </c>
      <c r="F347" s="6">
        <v>1.8953479959484914E-2</v>
      </c>
      <c r="G347" s="2">
        <f>'数据整理（资产价格）'!G2440/100</f>
        <v>0</v>
      </c>
    </row>
    <row r="348" spans="1:7" x14ac:dyDescent="0.2">
      <c r="A348" s="3">
        <v>41806</v>
      </c>
      <c r="B348" s="6">
        <v>5.2194714844186058E-2</v>
      </c>
      <c r="C348" s="6">
        <v>0.23591667055636634</v>
      </c>
      <c r="D348" s="6">
        <v>0.25723207529759096</v>
      </c>
      <c r="E348" s="6">
        <v>0.13290891866650137</v>
      </c>
      <c r="F348" s="6">
        <v>1.0157469656634312E-2</v>
      </c>
      <c r="G348" s="2">
        <f>'数据整理（资产价格）'!G2441/100</f>
        <v>0</v>
      </c>
    </row>
    <row r="349" spans="1:7" x14ac:dyDescent="0.2">
      <c r="A349" s="3">
        <v>41807</v>
      </c>
      <c r="B349" s="6">
        <v>9.220611752118453E-2</v>
      </c>
      <c r="C349" s="6">
        <v>0.2406871665522162</v>
      </c>
      <c r="D349" s="6">
        <v>0.21133333333333382</v>
      </c>
      <c r="E349" s="6">
        <v>0.13444828281218488</v>
      </c>
      <c r="F349" s="6">
        <v>2.0821798838407714E-2</v>
      </c>
      <c r="G349" s="2">
        <f>'数据整理（资产价格）'!G2442/100</f>
        <v>0</v>
      </c>
    </row>
    <row r="350" spans="1:7" x14ac:dyDescent="0.2">
      <c r="A350" s="3">
        <v>41808</v>
      </c>
      <c r="B350" s="6">
        <v>-5.0512471581053972E-2</v>
      </c>
      <c r="C350" s="6">
        <v>6.3997672188420368E-2</v>
      </c>
      <c r="D350" s="6">
        <v>0.16267638188742403</v>
      </c>
      <c r="E350" s="6">
        <v>0.13179324691179539</v>
      </c>
      <c r="F350" s="6">
        <v>3.0650812380865797E-2</v>
      </c>
      <c r="G350" s="2">
        <f>'数据整理（资产价格）'!G2443/100</f>
        <v>0</v>
      </c>
    </row>
    <row r="351" spans="1:7" x14ac:dyDescent="0.2">
      <c r="A351" s="3">
        <v>41809</v>
      </c>
      <c r="B351" s="6">
        <v>-0.13833690613062374</v>
      </c>
      <c r="C351" s="6">
        <v>-3.9355020877271329E-2</v>
      </c>
      <c r="D351" s="6">
        <v>0.15252570800109991</v>
      </c>
      <c r="E351" s="6">
        <v>0.13172433917107976</v>
      </c>
      <c r="F351" s="6">
        <v>2.1209625600694768E-2</v>
      </c>
      <c r="G351" s="2">
        <f>'数据整理（资产价格）'!G2444/100</f>
        <v>0</v>
      </c>
    </row>
    <row r="352" spans="1:7" x14ac:dyDescent="0.2">
      <c r="A352" s="3">
        <v>41810</v>
      </c>
      <c r="B352" s="6">
        <v>-0.10152749055335904</v>
      </c>
      <c r="C352" s="6">
        <v>-9.2717752126809799E-3</v>
      </c>
      <c r="D352" s="6">
        <v>0.17636035321838281</v>
      </c>
      <c r="E352" s="6">
        <v>0.13461066317180276</v>
      </c>
      <c r="F352" s="6">
        <v>3.4383322125084471E-2</v>
      </c>
      <c r="G352" s="2">
        <f>'数据整理（资产价格）'!G2445/100</f>
        <v>0</v>
      </c>
    </row>
    <row r="353" spans="1:7" x14ac:dyDescent="0.2">
      <c r="A353" s="3">
        <v>41813</v>
      </c>
      <c r="B353" s="6">
        <v>-0.10589613284578285</v>
      </c>
      <c r="C353" s="6">
        <v>-2.0381714766154344E-2</v>
      </c>
      <c r="D353" s="6">
        <v>0.18146261877990141</v>
      </c>
      <c r="E353" s="6">
        <v>0.13602616405133192</v>
      </c>
      <c r="F353" s="6">
        <v>5.5474962389856011E-2</v>
      </c>
      <c r="G353" s="2">
        <f>'数据整理（资产价格）'!G2446/100</f>
        <v>0</v>
      </c>
    </row>
    <row r="354" spans="1:7" x14ac:dyDescent="0.2">
      <c r="A354" s="3">
        <v>41814</v>
      </c>
      <c r="B354" s="6">
        <v>-4.8605799240479711E-2</v>
      </c>
      <c r="C354" s="6">
        <v>-1.4929423246291184E-3</v>
      </c>
      <c r="D354" s="6">
        <v>0.19319120806478232</v>
      </c>
      <c r="E354" s="6">
        <v>0.13737864629934357</v>
      </c>
      <c r="F354" s="6">
        <v>4.8933062080461727E-2</v>
      </c>
      <c r="G354" s="2">
        <f>'数据整理（资产价格）'!G2447/100</f>
        <v>0</v>
      </c>
    </row>
    <row r="355" spans="1:7" x14ac:dyDescent="0.2">
      <c r="A355" s="3">
        <v>41815</v>
      </c>
      <c r="B355" s="6">
        <v>-4.5689256332857302E-2</v>
      </c>
      <c r="C355" s="6">
        <v>-2.5344813815119986E-2</v>
      </c>
      <c r="D355" s="6">
        <v>0.19161709627671314</v>
      </c>
      <c r="E355" s="6">
        <v>0.13786228428587161</v>
      </c>
      <c r="F355" s="6">
        <v>1.2121050668655761E-2</v>
      </c>
      <c r="G355" s="2">
        <f>'数据整理（资产价格）'!G2448/100</f>
        <v>0</v>
      </c>
    </row>
    <row r="356" spans="1:7" x14ac:dyDescent="0.2">
      <c r="A356" s="3">
        <v>41816</v>
      </c>
      <c r="B356" s="6">
        <v>4.2419323099282882E-3</v>
      </c>
      <c r="C356" s="6">
        <v>2.4340345969144729E-2</v>
      </c>
      <c r="D356" s="6">
        <v>0.22228278860371214</v>
      </c>
      <c r="E356" s="6">
        <v>0.13742670301550455</v>
      </c>
      <c r="F356" s="6">
        <v>3.5013657809784299E-2</v>
      </c>
      <c r="G356" s="2">
        <f>'数据整理（资产价格）'!G2449/100</f>
        <v>0</v>
      </c>
    </row>
    <row r="357" spans="1:7" x14ac:dyDescent="0.2">
      <c r="A357" s="3">
        <v>41817</v>
      </c>
      <c r="B357" s="6">
        <v>-3.4610193255416824E-2</v>
      </c>
      <c r="C357" s="6">
        <v>-2.1187005859361467E-3</v>
      </c>
      <c r="D357" s="6">
        <v>0.21095039352174447</v>
      </c>
      <c r="E357" s="6">
        <v>0.13849112251834655</v>
      </c>
      <c r="F357" s="6">
        <v>2.8216824016123561E-3</v>
      </c>
      <c r="G357" s="2">
        <f>'数据整理（资产价格）'!G2450/100</f>
        <v>0</v>
      </c>
    </row>
    <row r="358" spans="1:7" x14ac:dyDescent="0.2">
      <c r="A358" s="3">
        <v>41820</v>
      </c>
      <c r="B358" s="6">
        <v>-2.8052806751988436E-2</v>
      </c>
      <c r="C358" s="6">
        <v>-1.8926169835127928E-2</v>
      </c>
      <c r="D358" s="6">
        <v>0.20447204605255934</v>
      </c>
      <c r="E358" s="6">
        <v>0.13960852868304424</v>
      </c>
      <c r="F358" s="6">
        <v>-2.534049066146371E-3</v>
      </c>
      <c r="G358" s="2">
        <f>'数据整理（资产价格）'!G2451/100</f>
        <v>0</v>
      </c>
    </row>
    <row r="359" spans="1:7" x14ac:dyDescent="0.2">
      <c r="A359" s="3">
        <v>41821</v>
      </c>
      <c r="B359" s="6">
        <v>5.1021574994633322E-3</v>
      </c>
      <c r="C359" s="6">
        <v>2.0396301856973571E-2</v>
      </c>
      <c r="D359" s="6">
        <v>0.17280740559294772</v>
      </c>
      <c r="E359" s="6">
        <v>0.13792651762323377</v>
      </c>
      <c r="F359" s="6">
        <v>-1.0408228522702914E-2</v>
      </c>
      <c r="G359" s="2">
        <f>'数据整理（资产价格）'!G2452/100</f>
        <v>0</v>
      </c>
    </row>
    <row r="360" spans="1:7" x14ac:dyDescent="0.2">
      <c r="A360" s="3">
        <v>41822</v>
      </c>
      <c r="B360" s="6">
        <v>-2.8916733908165234E-2</v>
      </c>
      <c r="C360" s="6">
        <v>7.3729621690545326E-4</v>
      </c>
      <c r="D360" s="6">
        <v>0.16059300723766151</v>
      </c>
      <c r="E360" s="6">
        <v>0.13305447735260476</v>
      </c>
      <c r="F360" s="6">
        <v>-3.9435575675747597E-2</v>
      </c>
      <c r="G360" s="2">
        <f>'数据整理（资产价格）'!G2453/100</f>
        <v>0</v>
      </c>
    </row>
    <row r="361" spans="1:7" x14ac:dyDescent="0.2">
      <c r="A361" s="3">
        <v>41823</v>
      </c>
      <c r="B361" s="6">
        <v>-9.3559739752632848E-2</v>
      </c>
      <c r="C361" s="6">
        <v>-7.5863797212259554E-2</v>
      </c>
      <c r="D361" s="6">
        <v>0.13224063036670333</v>
      </c>
      <c r="E361" s="6">
        <v>0.1260243035231077</v>
      </c>
      <c r="F361" s="6">
        <v>-6.5080284285338547E-2</v>
      </c>
      <c r="G361" s="2">
        <f>'数据整理（资产价格）'!G2454/100</f>
        <v>0</v>
      </c>
    </row>
    <row r="362" spans="1:7" x14ac:dyDescent="0.2">
      <c r="A362" s="3">
        <v>41824</v>
      </c>
      <c r="B362" s="6">
        <v>-0.1087182302086566</v>
      </c>
      <c r="C362" s="6">
        <v>-7.697520089604977E-2</v>
      </c>
      <c r="D362" s="6">
        <v>0.11265717948348557</v>
      </c>
      <c r="E362" s="6">
        <v>0.12421912021010889</v>
      </c>
      <c r="F362" s="6">
        <v>-4.7694820963398415E-2</v>
      </c>
      <c r="G362" s="2">
        <f>'数据整理（资产价格）'!G2455/100</f>
        <v>0</v>
      </c>
    </row>
    <row r="363" spans="1:7" x14ac:dyDescent="0.2">
      <c r="A363" s="3">
        <v>41827</v>
      </c>
      <c r="B363" s="6">
        <v>-0.1504555909920039</v>
      </c>
      <c r="C363" s="6">
        <v>-0.14356416418531867</v>
      </c>
      <c r="D363" s="6">
        <v>7.1726470840113077E-2</v>
      </c>
      <c r="E363" s="6">
        <v>0.12739797508934481</v>
      </c>
      <c r="F363" s="6">
        <v>-7.9021847070506565E-2</v>
      </c>
      <c r="G363" s="2">
        <f>'数据整理（资产价格）'!G2456/100</f>
        <v>0</v>
      </c>
    </row>
    <row r="364" spans="1:7" x14ac:dyDescent="0.2">
      <c r="A364" s="3">
        <v>41828</v>
      </c>
      <c r="B364" s="6">
        <v>-0.13206835489902649</v>
      </c>
      <c r="C364" s="6">
        <v>-0.12458979404259857</v>
      </c>
      <c r="D364" s="6">
        <v>8.400180293621054E-2</v>
      </c>
      <c r="E364" s="6">
        <v>0.1238603564882711</v>
      </c>
      <c r="F364" s="6">
        <v>-6.8038496304567347E-2</v>
      </c>
      <c r="G364" s="2">
        <f>'数据整理（资产价格）'!G2457/100</f>
        <v>0</v>
      </c>
    </row>
    <row r="365" spans="1:7" x14ac:dyDescent="0.2">
      <c r="A365" s="3">
        <v>41829</v>
      </c>
      <c r="B365" s="6">
        <v>-0.20635293637505012</v>
      </c>
      <c r="C365" s="6">
        <v>-0.1708912039486771</v>
      </c>
      <c r="D365" s="6">
        <v>4.60895262121633E-2</v>
      </c>
      <c r="E365" s="6">
        <v>0.11740396321927501</v>
      </c>
      <c r="F365" s="6">
        <v>-9.7912834300269327E-2</v>
      </c>
      <c r="G365" s="2">
        <f>'数据整理（资产价格）'!G2458/100</f>
        <v>0</v>
      </c>
    </row>
    <row r="366" spans="1:7" x14ac:dyDescent="0.2">
      <c r="A366" s="3">
        <v>41830</v>
      </c>
      <c r="B366" s="6">
        <v>-0.15653909387185017</v>
      </c>
      <c r="C366" s="6">
        <v>-9.5660822064681822E-2</v>
      </c>
      <c r="D366" s="6">
        <v>6.0040926225093799E-2</v>
      </c>
      <c r="E366" s="6">
        <v>0.11406690893473004</v>
      </c>
      <c r="F366" s="6">
        <v>-0.11140357079724232</v>
      </c>
      <c r="G366" s="2">
        <f>'数据整理（资产价格）'!G2459/100</f>
        <v>0</v>
      </c>
    </row>
    <row r="367" spans="1:7" x14ac:dyDescent="0.2">
      <c r="A367" s="3">
        <v>41831</v>
      </c>
      <c r="B367" s="6">
        <v>-0.15309001594910249</v>
      </c>
      <c r="C367" s="6">
        <v>-9.8594542179250538E-2</v>
      </c>
      <c r="D367" s="6">
        <v>8.2230052856783184E-2</v>
      </c>
      <c r="E367" s="6">
        <v>0.11178581661413846</v>
      </c>
      <c r="F367" s="6">
        <v>-0.11127747690347266</v>
      </c>
      <c r="G367" s="2">
        <f>'数据整理（资产价格）'!G2460/100</f>
        <v>0</v>
      </c>
    </row>
    <row r="368" spans="1:7" x14ac:dyDescent="0.2">
      <c r="A368" s="3">
        <v>41834</v>
      </c>
      <c r="B368" s="6">
        <v>-9.3413286045559624E-2</v>
      </c>
      <c r="C368" s="6">
        <v>-3.4795362666026078E-2</v>
      </c>
      <c r="D368" s="6">
        <v>9.4846852293706388E-2</v>
      </c>
      <c r="E368" s="6">
        <v>9.9057669810424354E-2</v>
      </c>
      <c r="F368" s="6">
        <v>-0.11519528449672095</v>
      </c>
      <c r="G368" s="2">
        <f>'数据整理（资产价格）'!G2461/100</f>
        <v>0</v>
      </c>
    </row>
    <row r="369" spans="1:7" x14ac:dyDescent="0.2">
      <c r="A369" s="3">
        <v>41835</v>
      </c>
      <c r="B369" s="6">
        <v>-9.6091556490887145E-2</v>
      </c>
      <c r="C369" s="6">
        <v>-3.0489578627822683E-2</v>
      </c>
      <c r="D369" s="6">
        <v>9.5194840715735557E-2</v>
      </c>
      <c r="E369" s="6">
        <v>9.5663015205418089E-2</v>
      </c>
      <c r="F369" s="6">
        <v>-7.2081218274111958E-2</v>
      </c>
      <c r="G369" s="2">
        <f>'数据整理（资产价格）'!G2462/100</f>
        <v>0</v>
      </c>
    </row>
    <row r="370" spans="1:7" x14ac:dyDescent="0.2">
      <c r="A370" s="3">
        <v>41836</v>
      </c>
      <c r="B370" s="6">
        <v>-5.3070691791941141E-2</v>
      </c>
      <c r="C370" s="6">
        <v>4.7902353026058879E-2</v>
      </c>
      <c r="D370" s="6">
        <v>0.1001205445437347</v>
      </c>
      <c r="E370" s="6">
        <v>8.783381804398141E-2</v>
      </c>
      <c r="F370" s="6">
        <v>-4.8342820087902492E-2</v>
      </c>
      <c r="G370" s="2">
        <f>'数据整理（资产价格）'!G2463/100</f>
        <v>0</v>
      </c>
    </row>
    <row r="371" spans="1:7" x14ac:dyDescent="0.2">
      <c r="A371" s="3">
        <v>41837</v>
      </c>
      <c r="B371" s="6">
        <v>-8.7871722374995243E-2</v>
      </c>
      <c r="C371" s="6">
        <v>-9.8991219876706799E-3</v>
      </c>
      <c r="D371" s="6">
        <v>7.3289321563245774E-2</v>
      </c>
      <c r="E371" s="6">
        <v>7.9252908269239877E-2</v>
      </c>
      <c r="F371" s="6">
        <v>-6.5726342251751016E-2</v>
      </c>
      <c r="G371" s="2">
        <f>'数据整理（资产价格）'!G2464/100</f>
        <v>0</v>
      </c>
    </row>
    <row r="372" spans="1:7" x14ac:dyDescent="0.2">
      <c r="A372" s="3">
        <v>41838</v>
      </c>
      <c r="B372" s="6">
        <v>-6.585118814588245E-2</v>
      </c>
      <c r="C372" s="6">
        <v>9.4690824388331696E-3</v>
      </c>
      <c r="D372" s="6">
        <v>7.8630965234290626E-2</v>
      </c>
      <c r="E372" s="6">
        <v>7.652859829612467E-2</v>
      </c>
      <c r="F372" s="6">
        <v>-9.1687436122716612E-2</v>
      </c>
      <c r="G372" s="2">
        <f>'数据整理（资产价格）'!G2465/100</f>
        <v>0</v>
      </c>
    </row>
    <row r="373" spans="1:7" x14ac:dyDescent="0.2">
      <c r="A373" s="3">
        <v>41841</v>
      </c>
      <c r="B373" s="6">
        <v>-4.6153094704809224E-2</v>
      </c>
      <c r="C373" s="6">
        <v>8.1923529428281194E-3</v>
      </c>
      <c r="D373" s="6">
        <v>6.6150649275945453E-2</v>
      </c>
      <c r="E373" s="6">
        <v>8.0512349018683552E-2</v>
      </c>
      <c r="F373" s="6">
        <v>-0.1079883267440717</v>
      </c>
      <c r="G373" s="2">
        <f>'数据整理（资产价格）'!G2466/100</f>
        <v>0</v>
      </c>
    </row>
    <row r="374" spans="1:7" x14ac:dyDescent="0.2">
      <c r="A374" s="3">
        <v>41842</v>
      </c>
      <c r="B374" s="6">
        <v>6.8150579608173251E-2</v>
      </c>
      <c r="C374" s="6">
        <v>9.1780438446232362E-2</v>
      </c>
      <c r="D374" s="6">
        <v>0.10779902133884867</v>
      </c>
      <c r="E374" s="6">
        <v>8.3587844775121295E-2</v>
      </c>
      <c r="F374" s="6">
        <v>-9.6986975036972636E-2</v>
      </c>
      <c r="G374" s="2">
        <f>'数据整理（资产价格）'!G2467/100</f>
        <v>0</v>
      </c>
    </row>
    <row r="375" spans="1:7" x14ac:dyDescent="0.2">
      <c r="A375" s="3">
        <v>41843</v>
      </c>
      <c r="B375" s="6">
        <v>0.13092352542124303</v>
      </c>
      <c r="C375" s="6">
        <v>0.16922503476306375</v>
      </c>
      <c r="D375" s="6">
        <v>0.15724541943726586</v>
      </c>
      <c r="E375" s="6">
        <v>8.1760285313972239E-2</v>
      </c>
      <c r="F375" s="6">
        <v>-0.11842561707805221</v>
      </c>
      <c r="G375" s="2">
        <f>'数据整理（资产价格）'!G2468/100</f>
        <v>0</v>
      </c>
    </row>
    <row r="376" spans="1:7" x14ac:dyDescent="0.2">
      <c r="A376" s="3">
        <v>41844</v>
      </c>
      <c r="B376" s="6">
        <v>0.1357425549566372</v>
      </c>
      <c r="C376" s="6">
        <v>0.21181117748428804</v>
      </c>
      <c r="D376" s="6">
        <v>0.19390297075751436</v>
      </c>
      <c r="E376" s="6">
        <v>8.0687991184292665E-2</v>
      </c>
      <c r="F376" s="6">
        <v>-0.11503008509274747</v>
      </c>
      <c r="G376" s="2">
        <f>'数据整理（资产价格）'!G2469/100</f>
        <v>0</v>
      </c>
    </row>
    <row r="377" spans="1:7" x14ac:dyDescent="0.2">
      <c r="A377" s="3">
        <v>41845</v>
      </c>
      <c r="B377" s="6">
        <v>0.16418457455531052</v>
      </c>
      <c r="C377" s="6">
        <v>0.25653328597911856</v>
      </c>
      <c r="D377" s="6">
        <v>0.1811527845194193</v>
      </c>
      <c r="E377" s="6">
        <v>7.9808053411224614E-2</v>
      </c>
      <c r="F377" s="6">
        <v>-0.10523541970004181</v>
      </c>
      <c r="G377" s="2">
        <f>'数据整理（资产价格）'!G2470/100</f>
        <v>0</v>
      </c>
    </row>
    <row r="378" spans="1:7" x14ac:dyDescent="0.2">
      <c r="A378" s="3">
        <v>41848</v>
      </c>
      <c r="B378" s="6">
        <v>0.27280836933430025</v>
      </c>
      <c r="C378" s="6">
        <v>0.39129841333723103</v>
      </c>
      <c r="D378" s="6">
        <v>0.23252257807116189</v>
      </c>
      <c r="E378" s="6">
        <v>7.5979098284490454E-2</v>
      </c>
      <c r="F378" s="6">
        <v>-8.8395348837209203E-2</v>
      </c>
      <c r="G378" s="2">
        <f>'数据整理（资产价格）'!G2471/100</f>
        <v>0</v>
      </c>
    </row>
    <row r="379" spans="1:7" x14ac:dyDescent="0.2">
      <c r="A379" s="3">
        <v>41849</v>
      </c>
      <c r="B379" s="6">
        <v>0.29571128440318628</v>
      </c>
      <c r="C379" s="6">
        <v>0.40903033439528269</v>
      </c>
      <c r="D379" s="6">
        <v>0.22391692146255829</v>
      </c>
      <c r="E379" s="6">
        <v>7.0155345961797469E-2</v>
      </c>
      <c r="F379" s="6">
        <v>-3.5755295980994001E-2</v>
      </c>
      <c r="G379" s="2">
        <f>'数据整理（资产价格）'!G2472/100</f>
        <v>0</v>
      </c>
    </row>
    <row r="380" spans="1:7" x14ac:dyDescent="0.2">
      <c r="A380" s="3">
        <v>41850</v>
      </c>
      <c r="B380" s="6">
        <v>0.34315839229080214</v>
      </c>
      <c r="C380" s="6">
        <v>0.41510367504798534</v>
      </c>
      <c r="D380" s="6">
        <v>0.2292348399724527</v>
      </c>
      <c r="E380" s="6">
        <v>6.644217459976115E-2</v>
      </c>
      <c r="F380" s="6">
        <v>-5.4899981068972051E-2</v>
      </c>
      <c r="G380" s="2">
        <f>'数据整理（资产价格）'!G2473/100</f>
        <v>0</v>
      </c>
    </row>
    <row r="381" spans="1:7" x14ac:dyDescent="0.2">
      <c r="A381" s="3">
        <v>41851</v>
      </c>
      <c r="B381" s="6">
        <v>0.39293560748308487</v>
      </c>
      <c r="C381" s="6">
        <v>0.47063607980811717</v>
      </c>
      <c r="D381" s="6">
        <v>0.24980502481995967</v>
      </c>
      <c r="E381" s="6">
        <v>6.0207165544822035E-2</v>
      </c>
      <c r="F381" s="6">
        <v>-3.7949172951391157E-2</v>
      </c>
      <c r="G381" s="2">
        <f>'数据整理（资产价格）'!G2474/100</f>
        <v>0</v>
      </c>
    </row>
    <row r="382" spans="1:7" x14ac:dyDescent="0.2">
      <c r="A382" s="3">
        <v>41852</v>
      </c>
      <c r="B382" s="6">
        <v>0.38364839884488755</v>
      </c>
      <c r="C382" s="6">
        <v>0.43829827648066655</v>
      </c>
      <c r="D382" s="6">
        <v>0.24525237651848172</v>
      </c>
      <c r="E382" s="6">
        <v>4.6592806032862318E-2</v>
      </c>
      <c r="F382" s="6">
        <v>-7.0529190479635157E-2</v>
      </c>
      <c r="G382" s="2">
        <f>'数据整理（资产价格）'!G2475/100</f>
        <v>0</v>
      </c>
    </row>
    <row r="383" spans="1:7" x14ac:dyDescent="0.2">
      <c r="A383" s="3">
        <v>41855</v>
      </c>
      <c r="B383" s="6">
        <v>0.37610234679592364</v>
      </c>
      <c r="C383" s="6">
        <v>0.44080376343411481</v>
      </c>
      <c r="D383" s="6">
        <v>0.2497856109996805</v>
      </c>
      <c r="E383" s="6">
        <v>4.725793001447514E-2</v>
      </c>
      <c r="F383" s="6">
        <v>-6.8602198788422886E-2</v>
      </c>
      <c r="G383" s="2">
        <f>'数据整理（资产价格）'!G2476/100</f>
        <v>0</v>
      </c>
    </row>
    <row r="384" spans="1:7" x14ac:dyDescent="0.2">
      <c r="A384" s="3">
        <v>41856</v>
      </c>
      <c r="B384" s="6">
        <v>0.38136964260089168</v>
      </c>
      <c r="C384" s="6">
        <v>0.4302828716219293</v>
      </c>
      <c r="D384" s="6">
        <v>0.24216031378859532</v>
      </c>
      <c r="E384" s="6">
        <v>4.7973313629756688E-2</v>
      </c>
      <c r="F384" s="6">
        <v>-7.9641356824879578E-2</v>
      </c>
      <c r="G384" s="2">
        <f>'数据整理（资产价格）'!G2477/100</f>
        <v>0</v>
      </c>
    </row>
    <row r="385" spans="1:7" x14ac:dyDescent="0.2">
      <c r="A385" s="3">
        <v>41857</v>
      </c>
      <c r="B385" s="6">
        <v>0.37205196290605691</v>
      </c>
      <c r="C385" s="6">
        <v>0.41201183225462074</v>
      </c>
      <c r="D385" s="6">
        <v>0.23302276390008062</v>
      </c>
      <c r="E385" s="6">
        <v>5.3832126008847347E-2</v>
      </c>
      <c r="F385" s="6">
        <v>-0.12152128625607607</v>
      </c>
      <c r="G385" s="2">
        <f>'数据整理（资产价格）'!G2478/100</f>
        <v>0</v>
      </c>
    </row>
    <row r="386" spans="1:7" x14ac:dyDescent="0.2">
      <c r="A386" s="3">
        <v>41858</v>
      </c>
      <c r="B386" s="6">
        <v>0.37421893043139076</v>
      </c>
      <c r="C386" s="6">
        <v>0.39062198257003783</v>
      </c>
      <c r="D386" s="6">
        <v>0.21602693165335232</v>
      </c>
      <c r="E386" s="6">
        <v>5.5613364158753613E-2</v>
      </c>
      <c r="F386" s="6">
        <v>-9.4669441045929115E-2</v>
      </c>
      <c r="G386" s="2">
        <f>'数据整理（资产价格）'!G2479/100</f>
        <v>0</v>
      </c>
    </row>
    <row r="387" spans="1:7" x14ac:dyDescent="0.2">
      <c r="A387" s="3">
        <v>41859</v>
      </c>
      <c r="B387" s="6">
        <v>0.3975125381347937</v>
      </c>
      <c r="C387" s="6">
        <v>0.39034097941530638</v>
      </c>
      <c r="D387" s="6">
        <v>0.22028067489093733</v>
      </c>
      <c r="E387" s="6">
        <v>5.6094285376707909E-2</v>
      </c>
      <c r="F387" s="6">
        <v>-6.3638084421730731E-2</v>
      </c>
      <c r="G387" s="2">
        <f>'数据整理（资产价格）'!G2480/100</f>
        <v>0</v>
      </c>
    </row>
    <row r="388" spans="1:7" x14ac:dyDescent="0.2">
      <c r="A388" s="3">
        <v>41862</v>
      </c>
      <c r="B388" s="6">
        <v>0.53152275381493541</v>
      </c>
      <c r="C388" s="6">
        <v>0.51992381079724148</v>
      </c>
      <c r="D388" s="6">
        <v>0.28505930233826887</v>
      </c>
      <c r="E388" s="6">
        <v>5.4919588754101557E-2</v>
      </c>
      <c r="F388" s="6">
        <v>-0.10409624339712029</v>
      </c>
      <c r="G388" s="2">
        <f>'数据整理（资产价格）'!G2481/100</f>
        <v>0</v>
      </c>
    </row>
    <row r="389" spans="1:7" x14ac:dyDescent="0.2">
      <c r="A389" s="3">
        <v>41863</v>
      </c>
      <c r="B389" s="6">
        <v>0.52348659755597227</v>
      </c>
      <c r="C389" s="6">
        <v>0.49379050523193091</v>
      </c>
      <c r="D389" s="6">
        <v>0.29145203026564337</v>
      </c>
      <c r="E389" s="6">
        <v>5.5041913999387661E-2</v>
      </c>
      <c r="F389" s="6">
        <v>-0.12138445840717457</v>
      </c>
      <c r="G389" s="2">
        <f>'数据整理（资产价格）'!G2482/100</f>
        <v>0</v>
      </c>
    </row>
    <row r="390" spans="1:7" x14ac:dyDescent="0.2">
      <c r="A390" s="3">
        <v>41864</v>
      </c>
      <c r="B390" s="6">
        <v>0.4692755542276304</v>
      </c>
      <c r="C390" s="6">
        <v>0.46155041967323729</v>
      </c>
      <c r="D390" s="6">
        <v>0.26888614103730951</v>
      </c>
      <c r="E390" s="6">
        <v>5.6504255672207945E-2</v>
      </c>
      <c r="F390" s="6">
        <v>-0.12383005092006331</v>
      </c>
      <c r="G390" s="2">
        <f>'数据整理（资产价格）'!G2483/100</f>
        <v>0</v>
      </c>
    </row>
    <row r="391" spans="1:7" x14ac:dyDescent="0.2">
      <c r="A391" s="3">
        <v>41865</v>
      </c>
      <c r="B391" s="6">
        <v>0.4389022927526875</v>
      </c>
      <c r="C391" s="6">
        <v>0.42730028581232232</v>
      </c>
      <c r="D391" s="6">
        <v>0.2430879894635527</v>
      </c>
      <c r="E391" s="6">
        <v>6.0816565510070295E-2</v>
      </c>
      <c r="F391" s="6">
        <v>-0.18849692840089086</v>
      </c>
      <c r="G391" s="2">
        <f>'数据整理（资产价格）'!G2484/100</f>
        <v>0</v>
      </c>
    </row>
    <row r="392" spans="1:7" x14ac:dyDescent="0.2">
      <c r="A392" s="3">
        <v>41866</v>
      </c>
      <c r="B392" s="6">
        <v>0.43237788937377436</v>
      </c>
      <c r="C392" s="6">
        <v>0.43286755402985133</v>
      </c>
      <c r="D392" s="6">
        <v>0.24878587196468033</v>
      </c>
      <c r="E392" s="6">
        <v>5.9514738135728287E-2</v>
      </c>
      <c r="F392" s="6">
        <v>-0.18129173166926707</v>
      </c>
      <c r="G392" s="2">
        <f>'数据整理（资产价格）'!G2485/100</f>
        <v>0</v>
      </c>
    </row>
    <row r="393" spans="1:7" x14ac:dyDescent="0.2">
      <c r="A393" s="3">
        <v>41869</v>
      </c>
      <c r="B393" s="6">
        <v>0.44022466407332256</v>
      </c>
      <c r="C393" s="6">
        <v>0.44270705556992707</v>
      </c>
      <c r="D393" s="6">
        <v>0.26321897565253194</v>
      </c>
      <c r="E393" s="6">
        <v>5.7932627465974398E-2</v>
      </c>
      <c r="F393" s="6">
        <v>-0.22844613412315987</v>
      </c>
      <c r="G393" s="2">
        <f>'数据整理（资产价格）'!G2486/100</f>
        <v>0</v>
      </c>
    </row>
    <row r="394" spans="1:7" x14ac:dyDescent="0.2">
      <c r="A394" s="3">
        <v>41870</v>
      </c>
      <c r="B394" s="6">
        <v>0.46175869229257682</v>
      </c>
      <c r="C394" s="6">
        <v>0.45627191691870017</v>
      </c>
      <c r="D394" s="6">
        <v>0.26682178260681344</v>
      </c>
      <c r="E394" s="6">
        <v>5.4578007190374332E-2</v>
      </c>
      <c r="F394" s="6">
        <v>-0.20002132821456156</v>
      </c>
      <c r="G394" s="2">
        <f>'数据整理（资产价格）'!G2487/100</f>
        <v>0</v>
      </c>
    </row>
    <row r="395" spans="1:7" x14ac:dyDescent="0.2">
      <c r="A395" s="3">
        <v>41871</v>
      </c>
      <c r="B395" s="6">
        <v>0.39547434890893146</v>
      </c>
      <c r="C395" s="6">
        <v>0.39528958329483643</v>
      </c>
      <c r="D395" s="6">
        <v>0.2483703778250623</v>
      </c>
      <c r="E395" s="6">
        <v>4.9748553471374329E-2</v>
      </c>
      <c r="F395" s="6">
        <v>-0.21216086306344797</v>
      </c>
      <c r="G395" s="2">
        <f>'数据整理（资产价格）'!G2488/100</f>
        <v>0</v>
      </c>
    </row>
    <row r="396" spans="1:7" x14ac:dyDescent="0.2">
      <c r="A396" s="3">
        <v>41872</v>
      </c>
      <c r="B396" s="6">
        <v>0.42064159765273795</v>
      </c>
      <c r="C396" s="6">
        <v>0.39359941177619501</v>
      </c>
      <c r="D396" s="6">
        <v>0.224323877442452</v>
      </c>
      <c r="E396" s="6">
        <v>4.6947438560733405E-2</v>
      </c>
      <c r="F396" s="6">
        <v>-0.18282719147074317</v>
      </c>
      <c r="G396" s="2">
        <f>'数据整理（资产价格）'!G2489/100</f>
        <v>0</v>
      </c>
    </row>
    <row r="397" spans="1:7" x14ac:dyDescent="0.2">
      <c r="A397" s="3">
        <v>41873</v>
      </c>
      <c r="B397" s="6">
        <v>0.44365964139523556</v>
      </c>
      <c r="C397" s="6">
        <v>0.41952514280797182</v>
      </c>
      <c r="D397" s="6">
        <v>0.23015642522356702</v>
      </c>
      <c r="E397" s="6">
        <v>4.2318974854175677E-2</v>
      </c>
      <c r="F397" s="6">
        <v>-0.15683008730691755</v>
      </c>
      <c r="G397" s="2">
        <f>'数据整理（资产价格）'!G2490/100</f>
        <v>0</v>
      </c>
    </row>
    <row r="398" spans="1:7" x14ac:dyDescent="0.2">
      <c r="A398" s="3">
        <v>41876</v>
      </c>
      <c r="B398" s="6">
        <v>0.40570495768569509</v>
      </c>
      <c r="C398" s="6">
        <v>0.38872102698017513</v>
      </c>
      <c r="D398" s="6">
        <v>0.21072352068992622</v>
      </c>
      <c r="E398" s="6">
        <v>3.2500016264711599E-2</v>
      </c>
      <c r="F398" s="6">
        <v>-0.15073052385659108</v>
      </c>
      <c r="G398" s="2">
        <f>'数据整理（资产价格）'!G2491/100</f>
        <v>0</v>
      </c>
    </row>
    <row r="399" spans="1:7" x14ac:dyDescent="0.2">
      <c r="A399" s="3">
        <v>41877</v>
      </c>
      <c r="B399" s="6">
        <v>0.39552271534834527</v>
      </c>
      <c r="C399" s="6">
        <v>0.39303961700976697</v>
      </c>
      <c r="D399" s="6">
        <v>0.21295472990928788</v>
      </c>
      <c r="E399" s="6">
        <v>2.8981858147390176E-2</v>
      </c>
      <c r="F399" s="6">
        <v>-0.1442481456507082</v>
      </c>
      <c r="G399" s="2">
        <f>'数据整理（资产价格）'!G2492/100</f>
        <v>0</v>
      </c>
    </row>
    <row r="400" spans="1:7" x14ac:dyDescent="0.2">
      <c r="A400" s="3">
        <v>41878</v>
      </c>
      <c r="B400" s="6">
        <v>0.34357133869371587</v>
      </c>
      <c r="C400" s="6">
        <v>0.34436300704760003</v>
      </c>
      <c r="D400" s="6">
        <v>0.19678302777221662</v>
      </c>
      <c r="E400" s="6">
        <v>3.3204872122703684E-2</v>
      </c>
      <c r="F400" s="6">
        <v>-0.16663532066955034</v>
      </c>
      <c r="G400" s="2">
        <f>'数据整理（资产价格）'!G2493/100</f>
        <v>0</v>
      </c>
    </row>
    <row r="401" spans="1:7" x14ac:dyDescent="0.2">
      <c r="A401" s="3">
        <v>41879</v>
      </c>
      <c r="B401" s="6">
        <v>0.3316975274589401</v>
      </c>
      <c r="C401" s="6">
        <v>0.34235720254568219</v>
      </c>
      <c r="D401" s="6">
        <v>0.18693721351972636</v>
      </c>
      <c r="E401" s="6">
        <v>3.7447355262327647E-2</v>
      </c>
      <c r="F401" s="6">
        <v>-0.19029004460846721</v>
      </c>
      <c r="G401" s="2">
        <f>'数据整理（资产价格）'!G2494/100</f>
        <v>0</v>
      </c>
    </row>
    <row r="402" spans="1:7" x14ac:dyDescent="0.2">
      <c r="A402" s="3">
        <v>41880</v>
      </c>
      <c r="B402" s="6">
        <v>0.40190290379912552</v>
      </c>
      <c r="C402" s="6">
        <v>0.39487206864697594</v>
      </c>
      <c r="D402" s="6">
        <v>0.19757219224709149</v>
      </c>
      <c r="E402" s="6">
        <v>3.7540382784577872E-2</v>
      </c>
      <c r="F402" s="6">
        <v>-0.18119911575996117</v>
      </c>
      <c r="G402" s="2">
        <f>'数据整理（资产价格）'!G2495/100</f>
        <v>0</v>
      </c>
    </row>
    <row r="403" spans="1:7" x14ac:dyDescent="0.2">
      <c r="A403" s="3">
        <v>41883</v>
      </c>
      <c r="B403" s="6">
        <v>0.3930315172853146</v>
      </c>
      <c r="C403" s="6">
        <v>0.37157871246995205</v>
      </c>
      <c r="D403" s="6">
        <v>0.20326123833757451</v>
      </c>
      <c r="E403" s="6">
        <v>3.5219342071240306E-2</v>
      </c>
      <c r="F403" s="6">
        <v>-0.20460086299892144</v>
      </c>
      <c r="G403" s="2">
        <f>'数据整理（资产价格）'!G2496/100</f>
        <v>0</v>
      </c>
    </row>
    <row r="404" spans="1:7" x14ac:dyDescent="0.2">
      <c r="A404" s="3">
        <v>41884</v>
      </c>
      <c r="B404" s="6">
        <v>0.43649620321720461</v>
      </c>
      <c r="C404" s="6">
        <v>0.43877704363734399</v>
      </c>
      <c r="D404" s="6">
        <v>0.24070885253083446</v>
      </c>
      <c r="E404" s="6">
        <v>3.5136112993044026E-2</v>
      </c>
      <c r="F404" s="6">
        <v>-0.17357651885977482</v>
      </c>
      <c r="G404" s="2">
        <f>'数据整理（资产价格）'!G2497/100</f>
        <v>0</v>
      </c>
    </row>
    <row r="405" spans="1:7" x14ac:dyDescent="0.2">
      <c r="A405" s="3">
        <v>41885</v>
      </c>
      <c r="B405" s="6">
        <v>0.49871605438403049</v>
      </c>
      <c r="C405" s="6">
        <v>0.49978835544929523</v>
      </c>
      <c r="D405" s="6">
        <v>0.28817988195776312</v>
      </c>
      <c r="E405" s="6">
        <v>3.3018421927600669E-2</v>
      </c>
      <c r="F405" s="6">
        <v>-0.17918601178355226</v>
      </c>
      <c r="G405" s="2">
        <f>'数据整理（资产价格）'!G2498/100</f>
        <v>0</v>
      </c>
    </row>
    <row r="406" spans="1:7" x14ac:dyDescent="0.2">
      <c r="A406" s="3">
        <v>41886</v>
      </c>
      <c r="B406" s="6">
        <v>0.47399946455395714</v>
      </c>
      <c r="C406" s="6">
        <v>0.48100420835157603</v>
      </c>
      <c r="D406" s="6">
        <v>0.25882702748083003</v>
      </c>
      <c r="E406" s="6">
        <v>3.3921640339121706E-2</v>
      </c>
      <c r="F406" s="6">
        <v>-0.20490479405806908</v>
      </c>
      <c r="G406" s="2">
        <f>'数据整理（资产价格）'!G2499/100</f>
        <v>0</v>
      </c>
    </row>
    <row r="407" spans="1:7" x14ac:dyDescent="0.2">
      <c r="A407" s="3">
        <v>41887</v>
      </c>
      <c r="B407" s="6">
        <v>0.47081098699879925</v>
      </c>
      <c r="C407" s="6">
        <v>0.47693908090096415</v>
      </c>
      <c r="D407" s="6">
        <v>0.24938403856454211</v>
      </c>
      <c r="E407" s="6">
        <v>3.0232612470894663E-2</v>
      </c>
      <c r="F407" s="6">
        <v>-0.22957968365996612</v>
      </c>
      <c r="G407" s="2">
        <f>'数据整理（资产价格）'!G2500/100</f>
        <v>0</v>
      </c>
    </row>
    <row r="408" spans="1:7" x14ac:dyDescent="0.2">
      <c r="A408" s="3">
        <v>41891</v>
      </c>
      <c r="B408" s="6">
        <v>0.51906847506946507</v>
      </c>
      <c r="C408" s="6">
        <v>0.51798188874514861</v>
      </c>
      <c r="D408" s="6">
        <v>0.266807483191638</v>
      </c>
      <c r="E408" s="6">
        <v>3.2213842786854484E-2</v>
      </c>
      <c r="F408" s="6">
        <v>-0.27914048574977923</v>
      </c>
      <c r="G408" s="2">
        <f>'数据整理（资产价格）'!G2501/100</f>
        <v>0</v>
      </c>
    </row>
    <row r="409" spans="1:7" x14ac:dyDescent="0.2">
      <c r="A409" s="3">
        <v>41892</v>
      </c>
      <c r="B409" s="6">
        <v>0.52889317882044706</v>
      </c>
      <c r="C409" s="6">
        <v>0.51787336580943388</v>
      </c>
      <c r="D409" s="6">
        <v>0.27484344039078956</v>
      </c>
      <c r="E409" s="6">
        <v>3.2652478495478664E-2</v>
      </c>
      <c r="F409" s="6">
        <v>-0.29081406455566139</v>
      </c>
      <c r="G409" s="2">
        <f>'数据整理（资产价格）'!G2502/100</f>
        <v>0</v>
      </c>
    </row>
    <row r="410" spans="1:7" x14ac:dyDescent="0.2">
      <c r="A410" s="3">
        <v>41893</v>
      </c>
      <c r="B410" s="6">
        <v>0.59944958582790919</v>
      </c>
      <c r="C410" s="6">
        <v>0.57259388015467427</v>
      </c>
      <c r="D410" s="6">
        <v>0.26989079563182561</v>
      </c>
      <c r="E410" s="6">
        <v>3.280044852652006E-2</v>
      </c>
      <c r="F410" s="6">
        <v>-0.31435234793570715</v>
      </c>
      <c r="G410" s="2">
        <f>'数据整理（资产价格）'!G2503/100</f>
        <v>0</v>
      </c>
    </row>
    <row r="411" spans="1:7" x14ac:dyDescent="0.2">
      <c r="A411" s="3">
        <v>41894</v>
      </c>
      <c r="B411" s="6">
        <v>0.59353525545264463</v>
      </c>
      <c r="C411" s="6">
        <v>0.58000432099273913</v>
      </c>
      <c r="D411" s="6">
        <v>0.2782375918874842</v>
      </c>
      <c r="E411" s="6">
        <v>3.1774743252576794E-2</v>
      </c>
      <c r="F411" s="6">
        <v>-0.33827709493231889</v>
      </c>
      <c r="G411" s="2">
        <f>'数据整理（资产价格）'!G2504/100</f>
        <v>0</v>
      </c>
    </row>
    <row r="412" spans="1:7" x14ac:dyDescent="0.2">
      <c r="A412" s="3">
        <v>41897</v>
      </c>
      <c r="B412" s="6">
        <v>0.58297099947090569</v>
      </c>
      <c r="C412" s="6">
        <v>0.60115717958391435</v>
      </c>
      <c r="D412" s="6">
        <v>0.25140824233885217</v>
      </c>
      <c r="E412" s="6">
        <v>3.4658339918284618E-2</v>
      </c>
      <c r="F412" s="6">
        <v>-0.34402679699859501</v>
      </c>
      <c r="G412" s="2">
        <f>'数据整理（资产价格）'!G2505/100</f>
        <v>0</v>
      </c>
    </row>
    <row r="413" spans="1:7" x14ac:dyDescent="0.2">
      <c r="A413" s="3">
        <v>41898</v>
      </c>
      <c r="B413" s="6">
        <v>0.45265864709136178</v>
      </c>
      <c r="C413" s="6">
        <v>0.51992869173462264</v>
      </c>
      <c r="D413" s="6">
        <v>0.18038971982304619</v>
      </c>
      <c r="E413" s="6">
        <v>3.2725448849962015E-2</v>
      </c>
      <c r="F413" s="6">
        <v>-0.34506072766896123</v>
      </c>
      <c r="G413" s="2">
        <f>'数据整理（资产价格）'!G2506/100</f>
        <v>0</v>
      </c>
    </row>
    <row r="414" spans="1:7" x14ac:dyDescent="0.2">
      <c r="A414" s="3">
        <v>41899</v>
      </c>
      <c r="B414" s="6">
        <v>0.50253563486857844</v>
      </c>
      <c r="C414" s="6">
        <v>0.56522062999422518</v>
      </c>
      <c r="D414" s="6">
        <v>0.18408231348655901</v>
      </c>
      <c r="E414" s="6">
        <v>4.0072835194173005E-2</v>
      </c>
      <c r="F414" s="6">
        <v>-0.32067399215505721</v>
      </c>
      <c r="G414" s="2">
        <f>'数据整理（资产价格）'!G2507/100</f>
        <v>0</v>
      </c>
    </row>
    <row r="415" spans="1:7" x14ac:dyDescent="0.2">
      <c r="A415" s="3">
        <v>41900</v>
      </c>
      <c r="B415" s="6">
        <v>0.48576269101564756</v>
      </c>
      <c r="C415" s="6">
        <v>0.54291904163375193</v>
      </c>
      <c r="D415" s="6">
        <v>0.17974198912204309</v>
      </c>
      <c r="E415" s="6">
        <v>4.6378114706044284E-2</v>
      </c>
      <c r="F415" s="6">
        <v>-0.37786553616661961</v>
      </c>
      <c r="G415" s="2">
        <f>'数据整理（资产价格）'!G2508/100</f>
        <v>0</v>
      </c>
    </row>
    <row r="416" spans="1:7" x14ac:dyDescent="0.2">
      <c r="A416" s="3">
        <v>41901</v>
      </c>
      <c r="B416" s="6">
        <v>0.50873958926778928</v>
      </c>
      <c r="C416" s="6">
        <v>0.56842639529698968</v>
      </c>
      <c r="D416" s="6">
        <v>0.19239910462667745</v>
      </c>
      <c r="E416" s="6">
        <v>5.5946497392881427E-2</v>
      </c>
      <c r="F416" s="6">
        <v>-0.41339575971731435</v>
      </c>
      <c r="G416" s="2">
        <f>'数据整理（资产价格）'!G2509/100</f>
        <v>0</v>
      </c>
    </row>
    <row r="417" spans="1:7" x14ac:dyDescent="0.2">
      <c r="A417" s="3">
        <v>41904</v>
      </c>
      <c r="B417" s="6">
        <v>0.3955466566822407</v>
      </c>
      <c r="C417" s="6">
        <v>0.44831408764368269</v>
      </c>
      <c r="D417" s="6">
        <v>0.12228185764737111</v>
      </c>
      <c r="E417" s="6">
        <v>6.0003730995243094E-2</v>
      </c>
      <c r="F417" s="6">
        <v>-0.47236343297495442</v>
      </c>
      <c r="G417" s="2">
        <f>'数据整理（资产价格）'!G2510/100</f>
        <v>0</v>
      </c>
    </row>
    <row r="418" spans="1:7" x14ac:dyDescent="0.2">
      <c r="A418" s="3">
        <v>41905</v>
      </c>
      <c r="B418" s="6">
        <v>0.42882275092714439</v>
      </c>
      <c r="C418" s="6">
        <v>0.49093980272491039</v>
      </c>
      <c r="D418" s="6">
        <v>0.169311426133431</v>
      </c>
      <c r="E418" s="6">
        <v>6.6825002236927722E-2</v>
      </c>
      <c r="F418" s="6">
        <v>-0.45128355816749022</v>
      </c>
      <c r="G418" s="2">
        <f>'数据整理（资产价格）'!G2511/100</f>
        <v>0</v>
      </c>
    </row>
    <row r="419" spans="1:7" x14ac:dyDescent="0.2">
      <c r="A419" s="3">
        <v>41906</v>
      </c>
      <c r="B419" s="6">
        <v>0.47594501615657775</v>
      </c>
      <c r="C419" s="6">
        <v>0.54915636398739509</v>
      </c>
      <c r="D419" s="6">
        <v>0.23058794622485904</v>
      </c>
      <c r="E419" s="6">
        <v>6.7737714791575629E-2</v>
      </c>
      <c r="F419" s="6">
        <v>-0.44272949979956328</v>
      </c>
      <c r="G419" s="2">
        <f>'数据整理（资产价格）'!G2512/100</f>
        <v>0</v>
      </c>
    </row>
    <row r="420" spans="1:7" x14ac:dyDescent="0.2">
      <c r="A420" s="3">
        <v>41907</v>
      </c>
      <c r="B420" s="6">
        <v>0.42933605111625067</v>
      </c>
      <c r="C420" s="6">
        <v>0.51534209393309727</v>
      </c>
      <c r="D420" s="6">
        <v>0.21927044165946699</v>
      </c>
      <c r="E420" s="6">
        <v>7.3146114922462119E-2</v>
      </c>
      <c r="F420" s="6">
        <v>-0.45809062065523509</v>
      </c>
      <c r="G420" s="2">
        <f>'数据整理（资产价格）'!G2513/100</f>
        <v>0</v>
      </c>
    </row>
    <row r="421" spans="1:7" x14ac:dyDescent="0.2">
      <c r="A421" s="3">
        <v>41908</v>
      </c>
      <c r="B421" s="6">
        <v>0.43526814114018392</v>
      </c>
      <c r="C421" s="6">
        <v>0.5168772335092372</v>
      </c>
      <c r="D421" s="6">
        <v>0.21786735026669565</v>
      </c>
      <c r="E421" s="6">
        <v>7.7527851038144358E-2</v>
      </c>
      <c r="F421" s="6">
        <v>-0.4142266365365892</v>
      </c>
      <c r="G421" s="2">
        <f>'数据整理（资产价格）'!G2514/100</f>
        <v>0</v>
      </c>
    </row>
    <row r="422" spans="1:7" x14ac:dyDescent="0.2">
      <c r="A422" s="3">
        <v>41911</v>
      </c>
      <c r="B422" s="6">
        <v>0.46934858121931022</v>
      </c>
      <c r="C422" s="6">
        <v>0.52999465750358965</v>
      </c>
      <c r="D422" s="6">
        <v>0.21896335174049433</v>
      </c>
      <c r="E422" s="6">
        <v>7.7301098678482019E-2</v>
      </c>
      <c r="F422" s="6">
        <v>-0.38424029928972875</v>
      </c>
      <c r="G422" s="2">
        <f>'数据整理（资产价格）'!G2515/100</f>
        <v>0</v>
      </c>
    </row>
    <row r="423" spans="1:7" x14ac:dyDescent="0.2">
      <c r="A423" s="3">
        <v>41912</v>
      </c>
      <c r="B423" s="6">
        <v>0.46544252706032818</v>
      </c>
      <c r="C423" s="6">
        <v>0.52556747264252945</v>
      </c>
      <c r="D423" s="6">
        <v>0.2324225366931453</v>
      </c>
      <c r="E423" s="6">
        <v>7.9363727204433757E-2</v>
      </c>
      <c r="F423" s="6">
        <v>-0.38260579746698653</v>
      </c>
      <c r="G423" s="2">
        <f>'数据整理（资产价格）'!G2516/100</f>
        <v>0</v>
      </c>
    </row>
    <row r="424" spans="1:7" x14ac:dyDescent="0.2">
      <c r="A424" s="3">
        <v>41920</v>
      </c>
      <c r="B424" s="6">
        <v>0.60944507110553503</v>
      </c>
      <c r="C424" s="6">
        <v>0.64169159836453105</v>
      </c>
      <c r="D424" s="6">
        <v>0.2724369260785654</v>
      </c>
      <c r="E424" s="6">
        <v>8.2660684196343023E-2</v>
      </c>
      <c r="F424" s="6">
        <v>-0.37293273932413329</v>
      </c>
      <c r="G424" s="2">
        <f>'数据整理（资产价格）'!G2517/100</f>
        <v>0</v>
      </c>
    </row>
    <row r="425" spans="1:7" x14ac:dyDescent="0.2">
      <c r="A425" s="3">
        <v>41921</v>
      </c>
      <c r="B425" s="6">
        <v>0.63453726012170852</v>
      </c>
      <c r="C425" s="6">
        <v>0.65441023468032689</v>
      </c>
      <c r="D425" s="6">
        <v>0.2980250024775955</v>
      </c>
      <c r="E425" s="6">
        <v>8.1070457431805451E-2</v>
      </c>
      <c r="F425" s="6">
        <v>-0.32665268433524941</v>
      </c>
      <c r="G425" s="2">
        <f>'数据整理（资产价格）'!G2518/100</f>
        <v>0</v>
      </c>
    </row>
    <row r="426" spans="1:7" x14ac:dyDescent="0.2">
      <c r="A426" s="3">
        <v>41922</v>
      </c>
      <c r="B426" s="6">
        <v>0.59918403151638666</v>
      </c>
      <c r="C426" s="6">
        <v>0.6218228430219499</v>
      </c>
      <c r="D426" s="6">
        <v>0.24744829045511477</v>
      </c>
      <c r="E426" s="6">
        <v>7.9929305503811637E-2</v>
      </c>
      <c r="F426" s="6">
        <v>-0.3657485683119715</v>
      </c>
      <c r="G426" s="2">
        <f>'数据整理（资产价格）'!G2519/100</f>
        <v>0</v>
      </c>
    </row>
    <row r="427" spans="1:7" x14ac:dyDescent="0.2">
      <c r="A427" s="3">
        <v>41925</v>
      </c>
      <c r="B427" s="6">
        <v>0.50589732591115777</v>
      </c>
      <c r="C427" s="6">
        <v>0.54382181589196987</v>
      </c>
      <c r="D427" s="6">
        <v>0.21397319668900275</v>
      </c>
      <c r="E427" s="6">
        <v>8.354129700275284E-2</v>
      </c>
      <c r="F427" s="6">
        <v>-0.31420693420693435</v>
      </c>
      <c r="G427" s="2">
        <f>'数据整理（资产价格）'!G2520/100</f>
        <v>0</v>
      </c>
    </row>
    <row r="428" spans="1:7" x14ac:dyDescent="0.2">
      <c r="A428" s="3">
        <v>41926</v>
      </c>
      <c r="B428" s="6">
        <v>0.48359627860315868</v>
      </c>
      <c r="C428" s="6">
        <v>0.52464516802337724</v>
      </c>
      <c r="D428" s="6">
        <v>0.20338886425540037</v>
      </c>
      <c r="E428" s="6">
        <v>9.7784982143865523E-2</v>
      </c>
      <c r="F428" s="6">
        <v>-0.30005465376837714</v>
      </c>
      <c r="G428" s="2">
        <f>'数据整理（资产价格）'!G2521/100</f>
        <v>0</v>
      </c>
    </row>
    <row r="429" spans="1:7" x14ac:dyDescent="0.2">
      <c r="A429" s="3">
        <v>41927</v>
      </c>
      <c r="B429" s="6">
        <v>0.52754419238906902</v>
      </c>
      <c r="C429" s="6">
        <v>0.5494522617928097</v>
      </c>
      <c r="D429" s="6">
        <v>0.2247898167307644</v>
      </c>
      <c r="E429" s="6">
        <v>0.11387437414656366</v>
      </c>
      <c r="F429" s="6">
        <v>-0.30690453195327705</v>
      </c>
      <c r="G429" s="2">
        <f>'数据整理（资产价格）'!G2522/100</f>
        <v>0</v>
      </c>
    </row>
    <row r="430" spans="1:7" x14ac:dyDescent="0.2">
      <c r="A430" s="3">
        <v>41928</v>
      </c>
      <c r="B430" s="6">
        <v>0.51717764090848184</v>
      </c>
      <c r="C430" s="6">
        <v>0.55284102576906125</v>
      </c>
      <c r="D430" s="6">
        <v>0.24015249665484389</v>
      </c>
      <c r="E430" s="6">
        <v>0.12554220712608513</v>
      </c>
      <c r="F430" s="6">
        <v>-0.32979559820133686</v>
      </c>
      <c r="G430" s="2">
        <f>'数据整理（资产价格）'!G2523/100</f>
        <v>0</v>
      </c>
    </row>
    <row r="431" spans="1:7" x14ac:dyDescent="0.2">
      <c r="A431" s="3">
        <v>41929</v>
      </c>
      <c r="B431" s="6">
        <v>0.47719618916239104</v>
      </c>
      <c r="C431" s="6">
        <v>0.5072503190326898</v>
      </c>
      <c r="D431" s="6">
        <v>0.23013332768086131</v>
      </c>
      <c r="E431" s="6">
        <v>0.13501093378572365</v>
      </c>
      <c r="F431" s="6">
        <v>-0.31854051527399668</v>
      </c>
      <c r="G431" s="2">
        <f>'数据整理（资产价格）'!G2524/100</f>
        <v>0</v>
      </c>
    </row>
    <row r="432" spans="1:7" x14ac:dyDescent="0.2">
      <c r="A432" s="3">
        <v>41932</v>
      </c>
      <c r="B432" s="6">
        <v>0.50422175612303965</v>
      </c>
      <c r="C432" s="6">
        <v>0.54346279057819036</v>
      </c>
      <c r="D432" s="6">
        <v>0.26220919737945841</v>
      </c>
      <c r="E432" s="6">
        <v>0.14483192554804669</v>
      </c>
      <c r="F432" s="6">
        <v>-0.30966199505358616</v>
      </c>
      <c r="G432" s="2">
        <f>'数据整理（资产价格）'!G2525/100</f>
        <v>0</v>
      </c>
    </row>
    <row r="433" spans="1:7" x14ac:dyDescent="0.2">
      <c r="A433" s="3">
        <v>41933</v>
      </c>
      <c r="B433" s="6">
        <v>0.40092354887235832</v>
      </c>
      <c r="C433" s="6">
        <v>0.44924233423233395</v>
      </c>
      <c r="D433" s="6">
        <v>0.22495810571062258</v>
      </c>
      <c r="E433" s="6">
        <v>0.14776102503367514</v>
      </c>
      <c r="F433" s="6">
        <v>-0.32664198296459768</v>
      </c>
      <c r="G433" s="2">
        <f>'数据整理（资产价格）'!G2526/100</f>
        <v>0</v>
      </c>
    </row>
    <row r="434" spans="1:7" x14ac:dyDescent="0.2">
      <c r="A434" s="3">
        <v>41934</v>
      </c>
      <c r="B434" s="6">
        <v>0.38451282719953078</v>
      </c>
      <c r="C434" s="6">
        <v>0.40973942521213974</v>
      </c>
      <c r="D434" s="6">
        <v>0.22016324559961103</v>
      </c>
      <c r="E434" s="6">
        <v>0.14503011577785646</v>
      </c>
      <c r="F434" s="6">
        <v>-0.30280902475859228</v>
      </c>
      <c r="G434" s="2">
        <f>'数据整理（资产价格）'!G2527/100</f>
        <v>0</v>
      </c>
    </row>
    <row r="435" spans="1:7" x14ac:dyDescent="0.2">
      <c r="A435" s="3">
        <v>41935</v>
      </c>
      <c r="B435" s="6">
        <v>0.28068131332464347</v>
      </c>
      <c r="C435" s="6">
        <v>0.27750766784050873</v>
      </c>
      <c r="D435" s="6">
        <v>0.19554254277200034</v>
      </c>
      <c r="E435" s="6">
        <v>0.14379856257383608</v>
      </c>
      <c r="F435" s="6">
        <v>-0.28785130546988674</v>
      </c>
      <c r="G435" s="2">
        <f>'数据整理（资产价格）'!G2528/100</f>
        <v>0</v>
      </c>
    </row>
    <row r="436" spans="1:7" x14ac:dyDescent="0.2">
      <c r="A436" s="3">
        <v>41936</v>
      </c>
      <c r="B436" s="6">
        <v>0.2440498143769777</v>
      </c>
      <c r="C436" s="6">
        <v>0.23257992230737257</v>
      </c>
      <c r="D436" s="6">
        <v>0.18565123329247224</v>
      </c>
      <c r="E436" s="6">
        <v>0.14290249362359311</v>
      </c>
      <c r="F436" s="6">
        <v>-0.25124422780913275</v>
      </c>
      <c r="G436" s="2">
        <f>'数据整理（资产价格）'!G2529/100</f>
        <v>0</v>
      </c>
    </row>
    <row r="437" spans="1:7" x14ac:dyDescent="0.2">
      <c r="A437" s="3">
        <v>41939</v>
      </c>
      <c r="B437" s="6">
        <v>0.11770102885923048</v>
      </c>
      <c r="C437" s="6">
        <v>7.3041110465037487E-2</v>
      </c>
      <c r="D437" s="6">
        <v>0.11374212128918729</v>
      </c>
      <c r="E437" s="6">
        <v>0.14419422859303271</v>
      </c>
      <c r="F437" s="6">
        <v>-0.29483311557192082</v>
      </c>
      <c r="G437" s="2">
        <f>'数据整理（资产价格）'!G2530/100</f>
        <v>0</v>
      </c>
    </row>
    <row r="438" spans="1:7" x14ac:dyDescent="0.2">
      <c r="A438" s="3">
        <v>41940</v>
      </c>
      <c r="B438" s="6">
        <v>0.15879348146898861</v>
      </c>
      <c r="C438" s="6">
        <v>0.1489374847488957</v>
      </c>
      <c r="D438" s="6">
        <v>0.14355940762421018</v>
      </c>
      <c r="E438" s="6">
        <v>0.15026446570910762</v>
      </c>
      <c r="F438" s="6">
        <v>-0.31670781295381956</v>
      </c>
      <c r="G438" s="2">
        <f>'数据整理（资产价格）'!G2531/100</f>
        <v>0</v>
      </c>
    </row>
    <row r="439" spans="1:7" x14ac:dyDescent="0.2">
      <c r="A439" s="3">
        <v>41941</v>
      </c>
      <c r="B439" s="6">
        <v>0.21995052331113252</v>
      </c>
      <c r="C439" s="6">
        <v>0.25670292396947308</v>
      </c>
      <c r="D439" s="6">
        <v>0.20986430564911962</v>
      </c>
      <c r="E439" s="6">
        <v>0.15659272999345247</v>
      </c>
      <c r="F439" s="6">
        <v>-0.25573123612747595</v>
      </c>
      <c r="G439" s="2">
        <f>'数据整理（资产价格）'!G2532/100</f>
        <v>0</v>
      </c>
    </row>
    <row r="440" spans="1:7" x14ac:dyDescent="0.2">
      <c r="A440" s="3">
        <v>41942</v>
      </c>
      <c r="B440" s="6">
        <v>0.18115970324092123</v>
      </c>
      <c r="C440" s="6">
        <v>0.25128674746080287</v>
      </c>
      <c r="D440" s="6">
        <v>0.24093419361894089</v>
      </c>
      <c r="E440" s="6">
        <v>0.152302201835219</v>
      </c>
      <c r="F440" s="6">
        <v>-0.26411401946005181</v>
      </c>
      <c r="G440" s="2">
        <f>'数据整理（资产价格）'!G2533/100</f>
        <v>0</v>
      </c>
    </row>
    <row r="441" spans="1:7" x14ac:dyDescent="0.2">
      <c r="A441" s="3">
        <v>41943</v>
      </c>
      <c r="B441" s="6">
        <v>0.2665740165611481</v>
      </c>
      <c r="C441" s="6">
        <v>0.37514013836772631</v>
      </c>
      <c r="D441" s="6">
        <v>0.31289546009424829</v>
      </c>
      <c r="E441" s="6">
        <v>0.15375336685920701</v>
      </c>
      <c r="F441" s="6">
        <v>-0.23984658824395017</v>
      </c>
      <c r="G441" s="2">
        <f>'数据整理（资产价格）'!G2534/100</f>
        <v>0</v>
      </c>
    </row>
    <row r="442" spans="1:7" x14ac:dyDescent="0.2">
      <c r="A442" s="3">
        <v>41946</v>
      </c>
      <c r="B442" s="6">
        <v>0.20451707676626521</v>
      </c>
      <c r="C442" s="6">
        <v>0.30343648259787265</v>
      </c>
      <c r="D442" s="6">
        <v>0.30046939452847221</v>
      </c>
      <c r="E442" s="6">
        <v>0.16056860681993651</v>
      </c>
      <c r="F442" s="6">
        <v>-0.31368276994662619</v>
      </c>
      <c r="G442" s="2">
        <f>'数据整理（资产价格）'!G2535/100</f>
        <v>0</v>
      </c>
    </row>
    <row r="443" spans="1:7" x14ac:dyDescent="0.2">
      <c r="A443" s="3">
        <v>41947</v>
      </c>
      <c r="B443" s="6">
        <v>0.17691869175626607</v>
      </c>
      <c r="C443" s="6">
        <v>0.32253922141769731</v>
      </c>
      <c r="D443" s="6">
        <v>0.31515404678457859</v>
      </c>
      <c r="E443" s="6">
        <v>0.17459718220387091</v>
      </c>
      <c r="F443" s="6">
        <v>-0.33695560871391272</v>
      </c>
      <c r="G443" s="2">
        <f>'数据整理（资产价格）'!G2536/100</f>
        <v>0</v>
      </c>
    </row>
    <row r="444" spans="1:7" x14ac:dyDescent="0.2">
      <c r="A444" s="3">
        <v>41948</v>
      </c>
      <c r="B444" s="6">
        <v>0.16566593328451792</v>
      </c>
      <c r="C444" s="6">
        <v>0.31737603952328541</v>
      </c>
      <c r="D444" s="6">
        <v>0.30757752882514772</v>
      </c>
      <c r="E444" s="6">
        <v>0.17954341804752444</v>
      </c>
      <c r="F444" s="6">
        <v>-0.40060874986248113</v>
      </c>
      <c r="G444" s="2">
        <f>'数据整理（资产价格）'!G2537/100</f>
        <v>0</v>
      </c>
    </row>
    <row r="445" spans="1:7" x14ac:dyDescent="0.2">
      <c r="A445" s="3">
        <v>41949</v>
      </c>
      <c r="B445" s="6">
        <v>0.23820573756995003</v>
      </c>
      <c r="C445" s="6">
        <v>0.39479700632954429</v>
      </c>
      <c r="D445" s="6">
        <v>0.34518000967738632</v>
      </c>
      <c r="E445" s="6">
        <v>0.18012010961459968</v>
      </c>
      <c r="F445" s="6">
        <v>-0.39596721880624541</v>
      </c>
      <c r="G445" s="2">
        <f>'数据整理（资产价格）'!G2538/100</f>
        <v>0</v>
      </c>
    </row>
    <row r="446" spans="1:7" x14ac:dyDescent="0.2">
      <c r="A446" s="3">
        <v>41950</v>
      </c>
      <c r="B446" s="6">
        <v>0.19984514696531724</v>
      </c>
      <c r="C446" s="6">
        <v>0.37474787511226576</v>
      </c>
      <c r="D446" s="6">
        <v>0.3787432187134338</v>
      </c>
      <c r="E446" s="6">
        <v>0.1893473730848482</v>
      </c>
      <c r="F446" s="6">
        <v>-0.3536453661840343</v>
      </c>
      <c r="G446" s="2">
        <f>'数据整理（资产价格）'!G2539/100</f>
        <v>0</v>
      </c>
    </row>
    <row r="447" spans="1:7" x14ac:dyDescent="0.2">
      <c r="A447" s="3">
        <v>41953</v>
      </c>
      <c r="B447" s="6">
        <v>0.2209975120060178</v>
      </c>
      <c r="C447" s="6">
        <v>0.42772383250837576</v>
      </c>
      <c r="D447" s="6">
        <v>0.48481785237459468</v>
      </c>
      <c r="E447" s="6">
        <v>0.19938179560277169</v>
      </c>
      <c r="F447" s="6">
        <v>-0.31499037668408003</v>
      </c>
      <c r="G447" s="2">
        <f>'数据整理（资产价格）'!G2540/100</f>
        <v>0</v>
      </c>
    </row>
    <row r="448" spans="1:7" x14ac:dyDescent="0.2">
      <c r="A448" s="3">
        <v>41954</v>
      </c>
      <c r="B448" s="6">
        <v>0.18105717849894773</v>
      </c>
      <c r="C448" s="6">
        <v>0.43770744824093566</v>
      </c>
      <c r="D448" s="6">
        <v>0.48841863092766691</v>
      </c>
      <c r="E448" s="6">
        <v>0.2063111520329135</v>
      </c>
      <c r="F448" s="6">
        <v>-0.31316994939952247</v>
      </c>
      <c r="G448" s="2">
        <f>'数据整理（资产价格）'!G2541/100</f>
        <v>0</v>
      </c>
    </row>
    <row r="449" spans="1:7" x14ac:dyDescent="0.2">
      <c r="A449" s="3">
        <v>41955</v>
      </c>
      <c r="B449" s="6">
        <v>0.23509895044031859</v>
      </c>
      <c r="C449" s="6">
        <v>0.4934354158206633</v>
      </c>
      <c r="D449" s="6">
        <v>0.53223913354644825</v>
      </c>
      <c r="E449" s="6">
        <v>0.19878189185358613</v>
      </c>
      <c r="F449" s="6">
        <v>-0.26136321575304478</v>
      </c>
      <c r="G449" s="2">
        <f>'数据整理（资产价格）'!G2542/100</f>
        <v>0</v>
      </c>
    </row>
    <row r="450" spans="1:7" x14ac:dyDescent="0.2">
      <c r="A450" s="3">
        <v>41956</v>
      </c>
      <c r="B450" s="6">
        <v>0.23840879671960769</v>
      </c>
      <c r="C450" s="6">
        <v>0.51609834979031843</v>
      </c>
      <c r="D450" s="6">
        <v>0.56126894004172756</v>
      </c>
      <c r="E450" s="6">
        <v>0.18791555234418106</v>
      </c>
      <c r="F450" s="6">
        <v>-0.22633411976182433</v>
      </c>
      <c r="G450" s="2">
        <f>'数据整理（资产价格）'!G2543/100</f>
        <v>0</v>
      </c>
    </row>
    <row r="451" spans="1:7" x14ac:dyDescent="0.2">
      <c r="A451" s="3">
        <v>41957</v>
      </c>
      <c r="B451" s="6">
        <v>0.2040060721701864</v>
      </c>
      <c r="C451" s="6">
        <v>0.46475021778045306</v>
      </c>
      <c r="D451" s="6">
        <v>0.49270171423901293</v>
      </c>
      <c r="E451" s="6">
        <v>0.17562634556020867</v>
      </c>
      <c r="F451" s="6">
        <v>-0.27403128581144653</v>
      </c>
      <c r="G451" s="2">
        <f>'数据整理（资产价格）'!G2544/100</f>
        <v>0</v>
      </c>
    </row>
    <row r="452" spans="1:7" x14ac:dyDescent="0.2">
      <c r="A452" s="3">
        <v>41960</v>
      </c>
      <c r="B452" s="6">
        <v>0.16596978209630445</v>
      </c>
      <c r="C452" s="6">
        <v>0.41381014724632542</v>
      </c>
      <c r="D452" s="6">
        <v>0.39479828850855725</v>
      </c>
      <c r="E452" s="6">
        <v>0.16916838450688998</v>
      </c>
      <c r="F452" s="6">
        <v>-0.24908698213233835</v>
      </c>
      <c r="G452" s="2">
        <f>'数据整理（资产价格）'!G2545/100</f>
        <v>0</v>
      </c>
    </row>
    <row r="453" spans="1:7" x14ac:dyDescent="0.2">
      <c r="A453" s="3">
        <v>41961</v>
      </c>
      <c r="B453" s="6">
        <v>0.12819407966124605</v>
      </c>
      <c r="C453" s="6">
        <v>0.36444809994141342</v>
      </c>
      <c r="D453" s="6">
        <v>0.28668319635849343</v>
      </c>
      <c r="E453" s="6">
        <v>0.17280912551065522</v>
      </c>
      <c r="F453" s="6">
        <v>-0.28276164526724429</v>
      </c>
      <c r="G453" s="2">
        <f>'数据整理（资产价格）'!G2546/100</f>
        <v>0</v>
      </c>
    </row>
    <row r="454" spans="1:7" x14ac:dyDescent="0.2">
      <c r="A454" s="3">
        <v>41962</v>
      </c>
      <c r="B454" s="6">
        <v>0.14818871080483889</v>
      </c>
      <c r="C454" s="6">
        <v>0.36997535913601259</v>
      </c>
      <c r="D454" s="6">
        <v>0.30494066384549834</v>
      </c>
      <c r="E454" s="6">
        <v>0.17309265599373422</v>
      </c>
      <c r="F454" s="6">
        <v>-0.26675978962960184</v>
      </c>
      <c r="G454" s="2">
        <f>'数据整理（资产价格）'!G2547/100</f>
        <v>0</v>
      </c>
    </row>
    <row r="455" spans="1:7" x14ac:dyDescent="0.2">
      <c r="A455" s="3">
        <v>41963</v>
      </c>
      <c r="B455" s="6">
        <v>0.14732655727144209</v>
      </c>
      <c r="C455" s="6">
        <v>0.40517216101600922</v>
      </c>
      <c r="D455" s="6">
        <v>0.38891091676533723</v>
      </c>
      <c r="E455" s="6">
        <v>0.1666307252900889</v>
      </c>
      <c r="F455" s="6">
        <v>-0.28493782441465354</v>
      </c>
      <c r="G455" s="2">
        <f>'数据整理（资产价格）'!G2548/100</f>
        <v>0</v>
      </c>
    </row>
    <row r="456" spans="1:7" x14ac:dyDescent="0.2">
      <c r="A456" s="3">
        <v>41964</v>
      </c>
      <c r="B456" s="6">
        <v>0.17896729397665218</v>
      </c>
      <c r="C456" s="6">
        <v>0.45709988766363263</v>
      </c>
      <c r="D456" s="6">
        <v>0.45214167422017143</v>
      </c>
      <c r="E456" s="6">
        <v>0.16262251284313708</v>
      </c>
      <c r="F456" s="6">
        <v>-0.28789172596623391</v>
      </c>
      <c r="G456" s="2">
        <f>'数据整理（资产价格）'!G2549/100</f>
        <v>0</v>
      </c>
    </row>
    <row r="457" spans="1:7" x14ac:dyDescent="0.2">
      <c r="A457" s="3">
        <v>41967</v>
      </c>
      <c r="B457" s="6">
        <v>0.28555957815205429</v>
      </c>
      <c r="C457" s="6">
        <v>0.60354322823415163</v>
      </c>
      <c r="D457" s="6">
        <v>0.53366027002970451</v>
      </c>
      <c r="E457" s="6">
        <v>0.19114646951123446</v>
      </c>
      <c r="F457" s="6">
        <v>-0.28810020876826731</v>
      </c>
      <c r="G457" s="2">
        <f>'数据整理（资产价格）'!G2550/100</f>
        <v>0</v>
      </c>
    </row>
    <row r="458" spans="1:7" x14ac:dyDescent="0.2">
      <c r="A458" s="3">
        <v>41968</v>
      </c>
      <c r="B458" s="6">
        <v>0.40506286169168693</v>
      </c>
      <c r="C458" s="6">
        <v>0.70915586878586578</v>
      </c>
      <c r="D458" s="6">
        <v>0.57771693992432871</v>
      </c>
      <c r="E458" s="6">
        <v>0.18719002022961298</v>
      </c>
      <c r="F458" s="6">
        <v>-0.27091476188259384</v>
      </c>
      <c r="G458" s="2">
        <f>'数据整理（资产价格）'!G2551/100</f>
        <v>0</v>
      </c>
    </row>
    <row r="459" spans="1:7" x14ac:dyDescent="0.2">
      <c r="A459" s="3">
        <v>41969</v>
      </c>
      <c r="B459" s="6">
        <v>0.43271469189015455</v>
      </c>
      <c r="C459" s="6">
        <v>0.76970619566157761</v>
      </c>
      <c r="D459" s="6">
        <v>0.63158714383779158</v>
      </c>
      <c r="E459" s="6">
        <v>0.18358731612312471</v>
      </c>
      <c r="F459" s="6">
        <v>-0.28930399992539202</v>
      </c>
      <c r="G459" s="2">
        <f>'数据整理（资产价格）'!G2552/100</f>
        <v>0</v>
      </c>
    </row>
    <row r="460" spans="1:7" x14ac:dyDescent="0.2">
      <c r="A460" s="3">
        <v>41970</v>
      </c>
      <c r="B460" s="6">
        <v>0.50263517456466855</v>
      </c>
      <c r="C460" s="6">
        <v>0.85812675518833614</v>
      </c>
      <c r="D460" s="6">
        <v>0.6540752993930119</v>
      </c>
      <c r="E460" s="6">
        <v>0.18027397260274033</v>
      </c>
      <c r="F460" s="6">
        <v>-0.22863951960968282</v>
      </c>
      <c r="G460" s="2">
        <f>'数据整理（资产价格）'!G2553/100</f>
        <v>0</v>
      </c>
    </row>
    <row r="461" spans="1:7" x14ac:dyDescent="0.2">
      <c r="A461" s="3">
        <v>41971</v>
      </c>
      <c r="B461" s="6">
        <v>0.54617847678484621</v>
      </c>
      <c r="C461" s="6">
        <v>0.95418334909595359</v>
      </c>
      <c r="D461" s="6">
        <v>0.71132564498870532</v>
      </c>
      <c r="E461" s="6">
        <v>0.18123141752426206</v>
      </c>
      <c r="F461" s="6">
        <v>-0.26017035903118835</v>
      </c>
      <c r="G461" s="2">
        <f>'数据整理（资产价格）'!G2554/100</f>
        <v>0</v>
      </c>
    </row>
    <row r="462" spans="1:7" x14ac:dyDescent="0.2">
      <c r="A462" s="3">
        <v>41974</v>
      </c>
      <c r="B462" s="6">
        <v>0.48680308257720623</v>
      </c>
      <c r="C462" s="6">
        <v>0.92120077427264913</v>
      </c>
      <c r="D462" s="6">
        <v>0.66219366669588131</v>
      </c>
      <c r="E462" s="6">
        <v>0.18058012977248214</v>
      </c>
      <c r="F462" s="6">
        <v>-0.30695986618913079</v>
      </c>
      <c r="G462" s="2">
        <f>'数据整理（资产价格）'!G2555/100</f>
        <v>0</v>
      </c>
    </row>
    <row r="463" spans="1:7" x14ac:dyDescent="0.2">
      <c r="A463" s="3">
        <v>41975</v>
      </c>
      <c r="B463" s="6">
        <v>0.56231362149064656</v>
      </c>
      <c r="C463" s="6">
        <v>1.0460948025409234</v>
      </c>
      <c r="D463" s="6">
        <v>0.79017612799101777</v>
      </c>
      <c r="E463" s="6">
        <v>0.17438809769823171</v>
      </c>
      <c r="F463" s="6">
        <v>-0.29624658588551139</v>
      </c>
      <c r="G463" s="2">
        <f>'数据整理（资产价格）'!G2556/100</f>
        <v>0</v>
      </c>
    </row>
    <row r="464" spans="1:7" x14ac:dyDescent="0.2">
      <c r="A464" s="3">
        <v>41976</v>
      </c>
      <c r="B464" s="6">
        <v>0.58783415275120054</v>
      </c>
      <c r="C464" s="6">
        <v>1.0458599986470034</v>
      </c>
      <c r="D464" s="6">
        <v>0.72334760118329489</v>
      </c>
      <c r="E464" s="6">
        <v>0.16202911063717396</v>
      </c>
      <c r="F464" s="6">
        <v>-0.26443812098809749</v>
      </c>
      <c r="G464" s="2">
        <f>'数据整理（资产价格）'!G2557/100</f>
        <v>0</v>
      </c>
    </row>
    <row r="465" spans="1:7" x14ac:dyDescent="0.2">
      <c r="A465" s="3">
        <v>41977</v>
      </c>
      <c r="B465" s="6">
        <v>0.72013576755778108</v>
      </c>
      <c r="C465" s="6">
        <v>1.2537095399673877</v>
      </c>
      <c r="D465" s="6">
        <v>0.92796378122436118</v>
      </c>
      <c r="E465" s="6">
        <v>0.15256247172678306</v>
      </c>
      <c r="F465" s="6">
        <v>-0.23465397137881419</v>
      </c>
      <c r="G465" s="2">
        <f>'数据整理（资产价格）'!G2558/100</f>
        <v>0</v>
      </c>
    </row>
    <row r="466" spans="1:7" x14ac:dyDescent="0.2">
      <c r="A466" s="3">
        <v>41978</v>
      </c>
      <c r="B466" s="6">
        <v>0.62626970998492526</v>
      </c>
      <c r="C466" s="6">
        <v>1.2157730933893289</v>
      </c>
      <c r="D466" s="6">
        <v>0.96878952033881671</v>
      </c>
      <c r="E466" s="6">
        <v>0.13607031850022933</v>
      </c>
      <c r="F466" s="6">
        <v>-0.20449857633962112</v>
      </c>
      <c r="G466" s="2">
        <f>'数据整理（资产价格）'!G2559/100</f>
        <v>0</v>
      </c>
    </row>
    <row r="467" spans="1:7" x14ac:dyDescent="0.2">
      <c r="A467" s="3">
        <v>41981</v>
      </c>
      <c r="B467" s="6">
        <v>0.72088205994203047</v>
      </c>
      <c r="C467" s="6">
        <v>1.4348230787726495</v>
      </c>
      <c r="D467" s="6">
        <v>1.176837207457883</v>
      </c>
      <c r="E467" s="6">
        <v>0.12650345003438487</v>
      </c>
      <c r="F467" s="6">
        <v>-0.18091472763565167</v>
      </c>
      <c r="G467" s="2">
        <f>'数据整理（资产价格）'!G2560/100</f>
        <v>0</v>
      </c>
    </row>
    <row r="468" spans="1:7" x14ac:dyDescent="0.2">
      <c r="A468" s="3">
        <v>41982</v>
      </c>
      <c r="B468" s="6">
        <v>0.50675504480141031</v>
      </c>
      <c r="C468" s="6">
        <v>1.1729131122623078</v>
      </c>
      <c r="D468" s="6">
        <v>0.77217533134866656</v>
      </c>
      <c r="E468" s="6">
        <v>0.10881781916178111</v>
      </c>
      <c r="F468" s="6">
        <v>-0.169480104559977</v>
      </c>
      <c r="G468" s="2">
        <f>'数据整理（资产价格）'!G2561/100</f>
        <v>0</v>
      </c>
    </row>
    <row r="469" spans="1:7" x14ac:dyDescent="0.2">
      <c r="A469" s="3">
        <v>41983</v>
      </c>
      <c r="B469" s="6">
        <v>0.73013644564727087</v>
      </c>
      <c r="C469" s="6">
        <v>1.4040397993552867</v>
      </c>
      <c r="D469" s="6">
        <v>0.90749685885802067</v>
      </c>
      <c r="E469" s="6">
        <v>0.11637422645695898</v>
      </c>
      <c r="F469" s="6">
        <v>-0.11957018969662213</v>
      </c>
      <c r="G469" s="2">
        <f>'数据整理（资产价格）'!G2562/100</f>
        <v>0</v>
      </c>
    </row>
    <row r="470" spans="1:7" x14ac:dyDescent="0.2">
      <c r="A470" s="3">
        <v>41984</v>
      </c>
      <c r="B470" s="6">
        <v>0.71857404303955441</v>
      </c>
      <c r="C470" s="6">
        <v>1.3519221134061943</v>
      </c>
      <c r="D470" s="6">
        <v>0.73463753035032975</v>
      </c>
      <c r="E470" s="6">
        <v>0.11764758134595023</v>
      </c>
      <c r="F470" s="6">
        <v>-0.15425702733551261</v>
      </c>
      <c r="G470" s="2">
        <f>'数据整理（资产价格）'!G2563/100</f>
        <v>0</v>
      </c>
    </row>
    <row r="471" spans="1:7" x14ac:dyDescent="0.2">
      <c r="A471" s="3">
        <v>41985</v>
      </c>
      <c r="B471" s="6">
        <v>0.7157744186916486</v>
      </c>
      <c r="C471" s="6">
        <v>1.3425073901371891</v>
      </c>
      <c r="D471" s="6">
        <v>0.7691359747951102</v>
      </c>
      <c r="E471" s="6">
        <v>0.11263445993253131</v>
      </c>
      <c r="F471" s="6">
        <v>-0.14943540080285686</v>
      </c>
      <c r="G471" s="2">
        <f>'数据整理（资产价格）'!G2564/100</f>
        <v>0</v>
      </c>
    </row>
    <row r="472" spans="1:7" x14ac:dyDescent="0.2">
      <c r="A472" s="3">
        <v>41988</v>
      </c>
      <c r="B472" s="6">
        <v>0.85254163257522142</v>
      </c>
      <c r="C472" s="6">
        <v>1.44246772600975</v>
      </c>
      <c r="D472" s="6">
        <v>0.83498634923734127</v>
      </c>
      <c r="E472" s="6">
        <v>0.11215735697888982</v>
      </c>
      <c r="F472" s="6">
        <v>-0.12757246132018074</v>
      </c>
      <c r="G472" s="2">
        <f>'数据整理（资产价格）'!G2565/100</f>
        <v>0</v>
      </c>
    </row>
    <row r="473" spans="1:7" x14ac:dyDescent="0.2">
      <c r="A473" s="3">
        <v>41989</v>
      </c>
      <c r="B473" s="6">
        <v>0.87763544103298963</v>
      </c>
      <c r="C473" s="6">
        <v>1.569673313419681</v>
      </c>
      <c r="D473" s="6">
        <v>1.042574837003694</v>
      </c>
      <c r="E473" s="6">
        <v>0.10690773806849314</v>
      </c>
      <c r="F473" s="6">
        <v>-0.19974117105717296</v>
      </c>
      <c r="G473" s="2">
        <f>'数据整理（资产价格）'!G2566/100</f>
        <v>0</v>
      </c>
    </row>
    <row r="474" spans="1:7" x14ac:dyDescent="0.2">
      <c r="A474" s="3">
        <v>41990</v>
      </c>
      <c r="B474" s="6">
        <v>0.90920486667509881</v>
      </c>
      <c r="C474" s="6">
        <v>1.6993275290080854</v>
      </c>
      <c r="D474" s="6">
        <v>1.1457077965147835</v>
      </c>
      <c r="E474" s="6">
        <v>0.10022534312447189</v>
      </c>
      <c r="F474" s="6">
        <v>-0.19423584331236055</v>
      </c>
      <c r="G474" s="2">
        <f>'数据整理（资产价格）'!G2567/100</f>
        <v>0</v>
      </c>
    </row>
    <row r="475" spans="1:7" x14ac:dyDescent="0.2">
      <c r="A475" s="3">
        <v>41991</v>
      </c>
      <c r="B475" s="6">
        <v>0.86980869551189666</v>
      </c>
      <c r="C475" s="6">
        <v>1.6572628025419158</v>
      </c>
      <c r="D475" s="6">
        <v>1.167261143519245</v>
      </c>
      <c r="E475" s="6">
        <v>8.952701169446721E-2</v>
      </c>
      <c r="F475" s="6">
        <v>-0.13629896725391447</v>
      </c>
      <c r="G475" s="2">
        <f>'数据整理（资产价格）'!G2568/100</f>
        <v>0</v>
      </c>
    </row>
    <row r="476" spans="1:7" x14ac:dyDescent="0.2">
      <c r="A476" s="3">
        <v>41992</v>
      </c>
      <c r="B476" s="6">
        <v>0.95942188117996208</v>
      </c>
      <c r="C476" s="6">
        <v>1.8891789569816253</v>
      </c>
      <c r="D476" s="6">
        <v>1.3382649652932017</v>
      </c>
      <c r="E476" s="6">
        <v>8.9952869951720527E-2</v>
      </c>
      <c r="F476" s="6">
        <v>-3.3400354109774218E-2</v>
      </c>
      <c r="G476" s="2">
        <f>'数据整理（资产价格）'!G2569/100</f>
        <v>0</v>
      </c>
    </row>
    <row r="477" spans="1:7" x14ac:dyDescent="0.2">
      <c r="A477" s="3">
        <v>41995</v>
      </c>
      <c r="B477" s="6">
        <v>0.92310081421661616</v>
      </c>
      <c r="C477" s="6">
        <v>1.8993068451993704</v>
      </c>
      <c r="D477" s="6">
        <v>1.5101496335951556</v>
      </c>
      <c r="E477" s="6">
        <v>9.1627122992686105E-2</v>
      </c>
      <c r="F477" s="6">
        <v>-6.3688421556695268E-2</v>
      </c>
      <c r="G477" s="2">
        <f>'数据整理（资产价格）'!G2570/100</f>
        <v>0</v>
      </c>
    </row>
    <row r="478" spans="1:7" x14ac:dyDescent="0.2">
      <c r="A478" s="3">
        <v>41996</v>
      </c>
      <c r="B478" s="6">
        <v>0.77726259736839365</v>
      </c>
      <c r="C478" s="6">
        <v>1.6395228186727036</v>
      </c>
      <c r="D478" s="6">
        <v>1.2872475717979175</v>
      </c>
      <c r="E478" s="6">
        <v>0.10279450143902234</v>
      </c>
      <c r="F478" s="6">
        <v>-0.11606022584692598</v>
      </c>
      <c r="G478" s="2">
        <f>'数据整理（资产价格）'!G2571/100</f>
        <v>0</v>
      </c>
    </row>
    <row r="479" spans="1:7" x14ac:dyDescent="0.2">
      <c r="A479" s="3">
        <v>41997</v>
      </c>
      <c r="B479" s="6">
        <v>0.73431904234526624</v>
      </c>
      <c r="C479" s="6">
        <v>1.4831437799756404</v>
      </c>
      <c r="D479" s="6">
        <v>1.1228202443280983</v>
      </c>
      <c r="E479" s="6">
        <v>0.11031436680425434</v>
      </c>
      <c r="F479" s="6">
        <v>-7.7348298421463166E-2</v>
      </c>
      <c r="G479" s="2">
        <f>'数据整理（资产价格）'!G2572/100</f>
        <v>0</v>
      </c>
    </row>
    <row r="480" spans="1:7" x14ac:dyDescent="0.2">
      <c r="A480" s="3">
        <v>41998</v>
      </c>
      <c r="B480" s="6">
        <v>0.85126334727572472</v>
      </c>
      <c r="C480" s="6">
        <v>1.6906696403271031</v>
      </c>
      <c r="D480" s="6">
        <v>1.3093765940209832</v>
      </c>
      <c r="E480" s="6">
        <v>0.11102735231714719</v>
      </c>
      <c r="F480" s="6">
        <v>-0.11361812182288397</v>
      </c>
      <c r="G480" s="2">
        <f>'数据整理（资产价格）'!G2573/100</f>
        <v>0</v>
      </c>
    </row>
    <row r="481" spans="1:7" x14ac:dyDescent="0.2">
      <c r="A481" s="3">
        <v>41999</v>
      </c>
      <c r="B481" s="6">
        <v>0.9167277599328959</v>
      </c>
      <c r="C481" s="6">
        <v>1.8499371866076701</v>
      </c>
      <c r="D481" s="6">
        <v>1.5301806638345548</v>
      </c>
      <c r="E481" s="6">
        <v>0.10712420838409908</v>
      </c>
      <c r="F481" s="6">
        <v>-9.6208398814378537E-2</v>
      </c>
      <c r="G481" s="2">
        <f>'数据整理（资产价格）'!G2574/100</f>
        <v>0</v>
      </c>
    </row>
    <row r="482" spans="1:7" x14ac:dyDescent="0.2">
      <c r="A482" s="3">
        <v>42002</v>
      </c>
      <c r="B482" s="6">
        <v>0.90346456409353504</v>
      </c>
      <c r="C482" s="6">
        <v>1.8872406295925748</v>
      </c>
      <c r="D482" s="6">
        <v>1.5989266036143219</v>
      </c>
      <c r="E482" s="6">
        <v>0.1078570791328404</v>
      </c>
      <c r="F482" s="6">
        <v>-7.3509677802994888E-2</v>
      </c>
      <c r="G482" s="2">
        <f>'数据整理（资产价格）'!G2575/100</f>
        <v>0</v>
      </c>
    </row>
    <row r="483" spans="1:7" x14ac:dyDescent="0.2">
      <c r="A483" s="3">
        <v>42003</v>
      </c>
      <c r="B483" s="6">
        <v>0.81730300010422663</v>
      </c>
      <c r="C483" s="6">
        <v>1.848033302345929</v>
      </c>
      <c r="D483" s="6">
        <v>1.6559855812317024</v>
      </c>
      <c r="E483" s="6">
        <v>0.10522700136592479</v>
      </c>
      <c r="F483" s="6">
        <v>6.677929047003971E-3</v>
      </c>
      <c r="G483" s="2">
        <f>'数据整理（资产价格）'!G2576/100</f>
        <v>0</v>
      </c>
    </row>
    <row r="484" spans="1:7" x14ac:dyDescent="0.2">
      <c r="A484" s="3">
        <v>42004</v>
      </c>
      <c r="B484" s="6">
        <v>0.91621089365121233</v>
      </c>
      <c r="C484" s="6">
        <v>1.982188914429833</v>
      </c>
      <c r="D484" s="6">
        <v>1.819125520523498</v>
      </c>
      <c r="E484" s="6">
        <v>0.10675950526564619</v>
      </c>
      <c r="F484" s="6">
        <v>-2.989574000964831E-2</v>
      </c>
      <c r="G484" s="2">
        <f>'数据整理（资产价格）'!G2577/100</f>
        <v>0</v>
      </c>
    </row>
    <row r="485" spans="1:7" x14ac:dyDescent="0.2">
      <c r="A485" s="3">
        <v>42009</v>
      </c>
      <c r="B485" s="6">
        <v>1.0867989018612783</v>
      </c>
      <c r="C485" s="6">
        <v>2.224545592572718</v>
      </c>
      <c r="D485" s="6">
        <v>2.1561541458930726</v>
      </c>
      <c r="E485" s="6">
        <v>0.1099626441448759</v>
      </c>
      <c r="F485" s="6">
        <v>-3.1448770287762551E-2</v>
      </c>
      <c r="G485" s="2">
        <f>'数据整理（资产价格）'!G2578/100</f>
        <v>0</v>
      </c>
    </row>
    <row r="486" spans="1:7" x14ac:dyDescent="0.2">
      <c r="A486" s="3">
        <v>42010</v>
      </c>
      <c r="B486" s="6">
        <v>1.1427990940824162</v>
      </c>
      <c r="C486" s="6">
        <v>2.2148774915628668</v>
      </c>
      <c r="D486" s="6">
        <v>2.2194514767932487</v>
      </c>
      <c r="E486" s="6">
        <v>0.10748945886060279</v>
      </c>
      <c r="F486" s="6">
        <v>-4.0649558862583611E-2</v>
      </c>
      <c r="G486" s="2">
        <f>'数据整理（资产价格）'!G2579/100</f>
        <v>0</v>
      </c>
    </row>
    <row r="487" spans="1:7" x14ac:dyDescent="0.2">
      <c r="A487" s="3">
        <v>42011</v>
      </c>
      <c r="B487" s="6">
        <v>1.1334363763043875</v>
      </c>
      <c r="C487" s="6">
        <v>2.236326014903399</v>
      </c>
      <c r="D487" s="6">
        <v>2.33894410375696</v>
      </c>
      <c r="E487" s="6">
        <v>9.8095080337916474E-2</v>
      </c>
      <c r="F487" s="6">
        <v>-6.9918284464238534E-2</v>
      </c>
      <c r="G487" s="2">
        <f>'数据整理（资产价格）'!G2580/100</f>
        <v>0</v>
      </c>
    </row>
    <row r="488" spans="1:7" x14ac:dyDescent="0.2">
      <c r="A488" s="3">
        <v>42012</v>
      </c>
      <c r="B488" s="6">
        <v>1.0314753085189097</v>
      </c>
      <c r="C488" s="6">
        <v>2.0203120165882238</v>
      </c>
      <c r="D488" s="6">
        <v>2.1028949622570807</v>
      </c>
      <c r="E488" s="6">
        <v>8.8339494187441914E-2</v>
      </c>
      <c r="F488" s="6">
        <v>-6.2050052096644548E-2</v>
      </c>
      <c r="G488" s="2">
        <f>'数据整理（资产价格）'!G2581/100</f>
        <v>0</v>
      </c>
    </row>
    <row r="489" spans="1:7" x14ac:dyDescent="0.2">
      <c r="A489" s="3">
        <v>42013</v>
      </c>
      <c r="B489" s="6">
        <v>1.0720709720551052</v>
      </c>
      <c r="C489" s="6">
        <v>2.0429241155334021</v>
      </c>
      <c r="D489" s="6">
        <v>2.1381887219530489</v>
      </c>
      <c r="E489" s="6">
        <v>8.4829355226727618E-2</v>
      </c>
      <c r="F489" s="6">
        <v>-5.317139802826925E-2</v>
      </c>
      <c r="G489" s="2">
        <f>'数据整理（资产价格）'!G2582/100</f>
        <v>0</v>
      </c>
    </row>
    <row r="490" spans="1:7" x14ac:dyDescent="0.2">
      <c r="A490" s="3">
        <v>42016</v>
      </c>
      <c r="B490" s="6">
        <v>1.061852818935562</v>
      </c>
      <c r="C490" s="6">
        <v>1.9680227334820977</v>
      </c>
      <c r="D490" s="6">
        <v>1.9551384590651502</v>
      </c>
      <c r="E490" s="6">
        <v>8.2085451037911969E-2</v>
      </c>
      <c r="F490" s="6">
        <v>-6.5312599174865385E-2</v>
      </c>
      <c r="G490" s="2">
        <f>'数据整理（资产价格）'!G2583/100</f>
        <v>0</v>
      </c>
    </row>
    <row r="491" spans="1:7" x14ac:dyDescent="0.2">
      <c r="A491" s="3">
        <v>42017</v>
      </c>
      <c r="B491" s="6">
        <v>1.0622030378989109</v>
      </c>
      <c r="C491" s="6">
        <v>1.9287316537626573</v>
      </c>
      <c r="D491" s="6">
        <v>1.9425923458237839</v>
      </c>
      <c r="E491" s="6">
        <v>7.4561110782299503E-2</v>
      </c>
      <c r="F491" s="6">
        <v>-0.11521642388821317</v>
      </c>
      <c r="G491" s="2">
        <f>'数据整理（资产价格）'!G2584/100</f>
        <v>0</v>
      </c>
    </row>
    <row r="492" spans="1:7" x14ac:dyDescent="0.2">
      <c r="A492" s="3">
        <v>42018</v>
      </c>
      <c r="B492" s="6">
        <v>1.0911312460497895</v>
      </c>
      <c r="C492" s="6">
        <v>1.9672722439467529</v>
      </c>
      <c r="D492" s="6">
        <v>2.0085677796265973</v>
      </c>
      <c r="E492" s="6">
        <v>7.4960302842480064E-2</v>
      </c>
      <c r="F492" s="6">
        <v>-0.16911971204240267</v>
      </c>
      <c r="G492" s="2">
        <f>'数据整理（资产价格）'!G2585/100</f>
        <v>0</v>
      </c>
    </row>
    <row r="493" spans="1:7" x14ac:dyDescent="0.2">
      <c r="A493" s="3">
        <v>42019</v>
      </c>
      <c r="B493" s="6">
        <v>1.226510592780321</v>
      </c>
      <c r="C493" s="6">
        <v>2.2083731279762207</v>
      </c>
      <c r="D493" s="6">
        <v>2.1637239453475616</v>
      </c>
      <c r="E493" s="6">
        <v>7.9788854076705648E-2</v>
      </c>
      <c r="F493" s="6">
        <v>-0.15254197163092559</v>
      </c>
      <c r="G493" s="2">
        <f>'数据整理（资产价格）'!G2586/100</f>
        <v>0</v>
      </c>
    </row>
    <row r="494" spans="1:7" x14ac:dyDescent="0.2">
      <c r="A494" s="3">
        <v>42020</v>
      </c>
      <c r="B494" s="6">
        <v>1.339288937584536</v>
      </c>
      <c r="C494" s="6">
        <v>2.3118466931367947</v>
      </c>
      <c r="D494" s="6">
        <v>2.2499835726635848</v>
      </c>
      <c r="E494" s="6">
        <v>8.620474493370904E-2</v>
      </c>
      <c r="F494" s="6">
        <v>-0.16778212257570133</v>
      </c>
      <c r="G494" s="2">
        <f>'数据整理（资产价格）'!G2587/100</f>
        <v>0</v>
      </c>
    </row>
    <row r="495" spans="1:7" x14ac:dyDescent="0.2">
      <c r="A495" s="3">
        <v>42023</v>
      </c>
      <c r="B495" s="6">
        <v>1.018879371204217</v>
      </c>
      <c r="C495" s="6">
        <v>1.757328140801069</v>
      </c>
      <c r="D495" s="6">
        <v>1.7802000678421546</v>
      </c>
      <c r="E495" s="6">
        <v>8.8233186449840989E-2</v>
      </c>
      <c r="F495" s="6">
        <v>-0.17350095015348674</v>
      </c>
      <c r="G495" s="2">
        <f>'数据整理（资产价格）'!G2588/100</f>
        <v>0</v>
      </c>
    </row>
    <row r="496" spans="1:7" x14ac:dyDescent="0.2">
      <c r="A496" s="3">
        <v>42024</v>
      </c>
      <c r="B496" s="6">
        <v>1.1938468264404771</v>
      </c>
      <c r="C496" s="6">
        <v>1.8952914860078245</v>
      </c>
      <c r="D496" s="6">
        <v>1.9025176172980789</v>
      </c>
      <c r="E496" s="6">
        <v>8.5981942330012384E-2</v>
      </c>
      <c r="F496" s="6">
        <v>-0.16224008490232281</v>
      </c>
      <c r="G496" s="2">
        <f>'数据整理（资产价格）'!G2589/100</f>
        <v>0</v>
      </c>
    </row>
    <row r="497" spans="1:7" x14ac:dyDescent="0.2">
      <c r="A497" s="3">
        <v>42025</v>
      </c>
      <c r="B497" s="6">
        <v>1.2665483269305056</v>
      </c>
      <c r="C497" s="6">
        <v>2.0509423508421532</v>
      </c>
      <c r="D497" s="6">
        <v>2.123277605971122</v>
      </c>
      <c r="E497" s="6">
        <v>8.2303407607737286E-2</v>
      </c>
      <c r="F497" s="6">
        <v>-0.13667687595712091</v>
      </c>
      <c r="G497" s="2">
        <f>'数据整理（资产价格）'!G2590/100</f>
        <v>0</v>
      </c>
    </row>
    <row r="498" spans="1:7" x14ac:dyDescent="0.2">
      <c r="A498" s="3">
        <v>42026</v>
      </c>
      <c r="B498" s="6">
        <v>1.2430478704808747</v>
      </c>
      <c r="C498" s="6">
        <v>1.9524501086309003</v>
      </c>
      <c r="D498" s="6">
        <v>2.1011686296589702</v>
      </c>
      <c r="E498" s="6">
        <v>7.8385350466031942E-2</v>
      </c>
      <c r="F498" s="6">
        <v>-0.16642642467392305</v>
      </c>
      <c r="G498" s="2">
        <f>'数据整理（资产价格）'!G2591/100</f>
        <v>0</v>
      </c>
    </row>
    <row r="499" spans="1:7" x14ac:dyDescent="0.2">
      <c r="A499" s="3">
        <v>42027</v>
      </c>
      <c r="B499" s="6">
        <v>1.2078825149396399</v>
      </c>
      <c r="C499" s="6">
        <v>1.8963722011501292</v>
      </c>
      <c r="D499" s="6">
        <v>2.0333488471309171</v>
      </c>
      <c r="E499" s="6">
        <v>8.0886889798250219E-2</v>
      </c>
      <c r="F499" s="6">
        <v>-0.16362360098272449</v>
      </c>
      <c r="G499" s="2">
        <f>'数据整理（资产价格）'!G2592/100</f>
        <v>0</v>
      </c>
    </row>
    <row r="500" spans="1:7" x14ac:dyDescent="0.2">
      <c r="A500" s="3">
        <v>42030</v>
      </c>
      <c r="B500" s="6">
        <v>1.209437943602532</v>
      </c>
      <c r="C500" s="6">
        <v>1.818054932736916</v>
      </c>
      <c r="D500" s="6">
        <v>1.8061996610750399</v>
      </c>
      <c r="E500" s="6">
        <v>8.2179724105043511E-2</v>
      </c>
      <c r="F500" s="6">
        <v>-0.21336350689635009</v>
      </c>
      <c r="G500" s="2">
        <f>'数据整理（资产价格）'!G2593/100</f>
        <v>0</v>
      </c>
    </row>
    <row r="501" spans="1:7" x14ac:dyDescent="0.2">
      <c r="A501" s="3">
        <v>42031</v>
      </c>
      <c r="B501" s="6">
        <v>1.1531629147370162</v>
      </c>
      <c r="C501" s="6">
        <v>1.7251662114433532</v>
      </c>
      <c r="D501" s="6">
        <v>1.6750990840650066</v>
      </c>
      <c r="E501" s="6">
        <v>7.3135815790163997E-2</v>
      </c>
      <c r="F501" s="6">
        <v>-0.13657795876512299</v>
      </c>
      <c r="G501" s="2">
        <f>'数据整理（资产价格）'!G2594/100</f>
        <v>0</v>
      </c>
    </row>
    <row r="502" spans="1:7" x14ac:dyDescent="0.2">
      <c r="A502" s="3">
        <v>42032</v>
      </c>
      <c r="B502" s="6">
        <v>1.1208244729669645</v>
      </c>
      <c r="C502" s="6">
        <v>1.6541881398442202</v>
      </c>
      <c r="D502" s="6">
        <v>1.5292038249760702</v>
      </c>
      <c r="E502" s="6">
        <v>5.6009549260467376E-2</v>
      </c>
      <c r="F502" s="6">
        <v>-0.1141107217661482</v>
      </c>
      <c r="G502" s="2">
        <f>'数据整理（资产价格）'!G2595/100</f>
        <v>0</v>
      </c>
    </row>
    <row r="503" spans="1:7" x14ac:dyDescent="0.2">
      <c r="A503" s="3">
        <v>42033</v>
      </c>
      <c r="B503" s="6">
        <v>1.0913910190289051</v>
      </c>
      <c r="C503" s="6">
        <v>1.6159921102331396</v>
      </c>
      <c r="D503" s="6">
        <v>1.4677205662857975</v>
      </c>
      <c r="E503" s="6">
        <v>4.6885182340791573E-2</v>
      </c>
      <c r="F503" s="6">
        <v>-3.9798524404086363E-2</v>
      </c>
      <c r="G503" s="2">
        <f>'数据整理（资产价格）'!G2596/100</f>
        <v>0</v>
      </c>
    </row>
    <row r="504" spans="1:7" x14ac:dyDescent="0.2">
      <c r="A504" s="3">
        <v>42034</v>
      </c>
      <c r="B504" s="6">
        <v>1.0328204899892721</v>
      </c>
      <c r="C504" s="6">
        <v>1.5308922387370425</v>
      </c>
      <c r="D504" s="6">
        <v>1.4123240843507212</v>
      </c>
      <c r="E504" s="6">
        <v>4.5110287814295651E-2</v>
      </c>
      <c r="F504" s="6">
        <v>-9.782516593701468E-2</v>
      </c>
      <c r="G504" s="2">
        <f>'数据整理（资产价格）'!G2597/100</f>
        <v>0</v>
      </c>
    </row>
    <row r="505" spans="1:7" x14ac:dyDescent="0.2">
      <c r="A505" s="3">
        <v>42037</v>
      </c>
      <c r="B505" s="6">
        <v>0.98637598397543602</v>
      </c>
      <c r="C505" s="6">
        <v>1.3913830237313942</v>
      </c>
      <c r="D505" s="6">
        <v>1.1105496573887261</v>
      </c>
      <c r="E505" s="6">
        <v>3.9110304535869937E-2</v>
      </c>
      <c r="F505" s="6">
        <v>-9.2678539305630678E-2</v>
      </c>
      <c r="G505" s="2">
        <f>'数据整理（资产价格）'!G2598/100</f>
        <v>0</v>
      </c>
    </row>
    <row r="506" spans="1:7" x14ac:dyDescent="0.2">
      <c r="A506" s="3">
        <v>42038</v>
      </c>
      <c r="B506" s="6">
        <v>0.98537687758235037</v>
      </c>
      <c r="C506" s="6">
        <v>1.3698079589742098</v>
      </c>
      <c r="D506" s="6">
        <v>1.0659535877862598</v>
      </c>
      <c r="E506" s="6">
        <v>2.9074071326845509E-2</v>
      </c>
      <c r="F506" s="6">
        <v>-0.10074806543343225</v>
      </c>
      <c r="G506" s="2">
        <f>'数据整理（资产价格）'!G2599/100</f>
        <v>0</v>
      </c>
    </row>
    <row r="507" spans="1:7" x14ac:dyDescent="0.2">
      <c r="A507" s="3">
        <v>42039</v>
      </c>
      <c r="B507" s="6">
        <v>0.98959499741183932</v>
      </c>
      <c r="C507" s="6">
        <v>1.3260312951180648</v>
      </c>
      <c r="D507" s="6">
        <v>1.0166308947451856</v>
      </c>
      <c r="E507" s="6">
        <v>2.3171280395340839E-2</v>
      </c>
      <c r="F507" s="6">
        <v>-7.065045265768366E-2</v>
      </c>
      <c r="G507" s="2">
        <f>'数据整理（资产价格）'!G2600/100</f>
        <v>0</v>
      </c>
    </row>
    <row r="508" spans="1:7" x14ac:dyDescent="0.2">
      <c r="A508" s="3">
        <v>42040</v>
      </c>
      <c r="B508" s="6">
        <v>0.90445513946600398</v>
      </c>
      <c r="C508" s="6">
        <v>1.1928497060681078</v>
      </c>
      <c r="D508" s="6">
        <v>0.95061189921659972</v>
      </c>
      <c r="E508" s="6">
        <v>3.5482832452272808E-2</v>
      </c>
      <c r="F508" s="6">
        <v>-0.11910837453006085</v>
      </c>
      <c r="G508" s="2">
        <f>'数据整理（资产价格）'!G2601/100</f>
        <v>0</v>
      </c>
    </row>
    <row r="509" spans="1:7" x14ac:dyDescent="0.2">
      <c r="A509" s="3">
        <v>42041</v>
      </c>
      <c r="B509" s="6">
        <v>0.85777492475688055</v>
      </c>
      <c r="C509" s="6">
        <v>1.1058400634554375</v>
      </c>
      <c r="D509" s="6">
        <v>0.81853120163166371</v>
      </c>
      <c r="E509" s="6">
        <v>3.860919786255021E-2</v>
      </c>
      <c r="F509" s="6">
        <v>-6.130264407853072E-2</v>
      </c>
      <c r="G509" s="2">
        <f>'数据整理（资产价格）'!G2602/100</f>
        <v>0</v>
      </c>
    </row>
    <row r="510" spans="1:7" x14ac:dyDescent="0.2">
      <c r="A510" s="3">
        <v>42044</v>
      </c>
      <c r="B510" s="6">
        <v>0.86770620910998619</v>
      </c>
      <c r="C510" s="6">
        <v>1.1447998625807478</v>
      </c>
      <c r="D510" s="6">
        <v>0.90134864541140525</v>
      </c>
      <c r="E510" s="6">
        <v>5.1601479089631128E-2</v>
      </c>
      <c r="F510" s="6">
        <v>-5.3918070367786293E-2</v>
      </c>
      <c r="G510" s="2">
        <f>'数据整理（资产价格）'!G2603/100</f>
        <v>0</v>
      </c>
    </row>
    <row r="511" spans="1:7" x14ac:dyDescent="0.2">
      <c r="A511" s="3">
        <v>42045</v>
      </c>
      <c r="B511" s="6">
        <v>0.95777942808595684</v>
      </c>
      <c r="C511" s="6">
        <v>1.2707380899063871</v>
      </c>
      <c r="D511" s="6">
        <v>1.0967994263737697</v>
      </c>
      <c r="E511" s="6">
        <v>5.7674793972032679E-2</v>
      </c>
      <c r="F511" s="6">
        <v>-5.8777457509194088E-2</v>
      </c>
      <c r="G511" s="2">
        <f>'数据整理（资产价格）'!G2604/100</f>
        <v>0</v>
      </c>
    </row>
    <row r="512" spans="1:7" x14ac:dyDescent="0.2">
      <c r="A512" s="3">
        <v>42046</v>
      </c>
      <c r="B512" s="6">
        <v>1.0451249020005813</v>
      </c>
      <c r="C512" s="6">
        <v>1.3560971514884741</v>
      </c>
      <c r="D512" s="6">
        <v>1.2216188755568396</v>
      </c>
      <c r="E512" s="6">
        <v>6.0095488938732233E-2</v>
      </c>
      <c r="F512" s="6">
        <v>-3.0086140486028302E-2</v>
      </c>
      <c r="G512" s="2">
        <f>'数据整理（资产价格）'!G2605/100</f>
        <v>0</v>
      </c>
    </row>
    <row r="513" spans="1:7" x14ac:dyDescent="0.2">
      <c r="A513" s="3">
        <v>42047</v>
      </c>
      <c r="B513" s="6">
        <v>1.0652337819706306</v>
      </c>
      <c r="C513" s="6">
        <v>1.3944697791226466</v>
      </c>
      <c r="D513" s="6">
        <v>1.2303728264446074</v>
      </c>
      <c r="E513" s="6">
        <v>6.4447714525635663E-2</v>
      </c>
      <c r="F513" s="6">
        <v>-3.6284461529221435E-2</v>
      </c>
      <c r="G513" s="2">
        <f>'数据整理（资产价格）'!G2606/100</f>
        <v>0</v>
      </c>
    </row>
    <row r="514" spans="1:7" x14ac:dyDescent="0.2">
      <c r="A514" s="3">
        <v>42048</v>
      </c>
      <c r="B514" s="6">
        <v>1.1464481095959269</v>
      </c>
      <c r="C514" s="6">
        <v>1.4389813224052328</v>
      </c>
      <c r="D514" s="6">
        <v>1.2372685821361649</v>
      </c>
      <c r="E514" s="6">
        <v>7.3636272122944865E-2</v>
      </c>
      <c r="F514" s="6">
        <v>1.8129375356788522E-2</v>
      </c>
      <c r="G514" s="2">
        <f>'数据整理（资产价格）'!G2607/100</f>
        <v>0</v>
      </c>
    </row>
    <row r="515" spans="1:7" x14ac:dyDescent="0.2">
      <c r="A515" s="3">
        <v>42051</v>
      </c>
      <c r="B515" s="6">
        <v>1.1465423604833316</v>
      </c>
      <c r="C515" s="6">
        <v>1.3711044593124952</v>
      </c>
      <c r="D515" s="6">
        <v>1.1724193518615369</v>
      </c>
      <c r="E515" s="6">
        <v>8.2420081527569744E-2</v>
      </c>
      <c r="F515" s="6">
        <v>1.9755133019094186E-2</v>
      </c>
      <c r="G515" s="2">
        <f>'数据整理（资产价格）'!G2608/100</f>
        <v>0</v>
      </c>
    </row>
    <row r="516" spans="1:7" x14ac:dyDescent="0.2">
      <c r="A516" s="3">
        <v>42052</v>
      </c>
      <c r="B516" s="6">
        <v>1.1057425475738298</v>
      </c>
      <c r="C516" s="6">
        <v>1.2971321961378004</v>
      </c>
      <c r="D516" s="6">
        <v>1.1142387702921461</v>
      </c>
      <c r="E516" s="6">
        <v>5.3656066624718855E-2</v>
      </c>
      <c r="F516" s="6">
        <v>1.5549951969260041E-2</v>
      </c>
      <c r="G516" s="2">
        <f>'数据整理（资产价格）'!G2609/100</f>
        <v>0</v>
      </c>
    </row>
    <row r="517" spans="1:7" x14ac:dyDescent="0.2">
      <c r="A517" s="3">
        <v>42060</v>
      </c>
      <c r="B517" s="6">
        <v>0.97712517771818319</v>
      </c>
      <c r="C517" s="6">
        <v>1.1759862659027309</v>
      </c>
      <c r="D517" s="6">
        <v>0.99272773160750671</v>
      </c>
      <c r="E517" s="6">
        <v>6.1666195996813992E-2</v>
      </c>
      <c r="F517" s="6">
        <v>-4.0421190919314703E-2</v>
      </c>
      <c r="G517" s="2">
        <f>'数据整理（资产价格）'!G2610/100</f>
        <v>0</v>
      </c>
    </row>
    <row r="518" spans="1:7" x14ac:dyDescent="0.2">
      <c r="A518" s="3">
        <v>42061</v>
      </c>
      <c r="B518" s="6">
        <v>1.0204511161052867</v>
      </c>
      <c r="C518" s="6">
        <v>1.2396452905880693</v>
      </c>
      <c r="D518" s="6">
        <v>1.0282014362859628</v>
      </c>
      <c r="E518" s="6">
        <v>6.0409661334272433E-2</v>
      </c>
      <c r="F518" s="6">
        <v>2.6754539718151921E-2</v>
      </c>
      <c r="G518" s="2">
        <f>'数据整理（资产价格）'!G2611/100</f>
        <v>0</v>
      </c>
    </row>
    <row r="519" spans="1:7" x14ac:dyDescent="0.2">
      <c r="A519" s="3">
        <v>42062</v>
      </c>
      <c r="B519" s="6">
        <v>1.0122107663141717</v>
      </c>
      <c r="C519" s="6">
        <v>1.1947018206789213</v>
      </c>
      <c r="D519" s="6">
        <v>0.97110049148622857</v>
      </c>
      <c r="E519" s="6">
        <v>5.9568264765970144E-2</v>
      </c>
      <c r="F519" s="6">
        <v>-9.1269920022224605E-3</v>
      </c>
      <c r="G519" s="2">
        <f>'数据整理（资产价格）'!G2612/100</f>
        <v>0</v>
      </c>
    </row>
    <row r="520" spans="1:7" x14ac:dyDescent="0.2">
      <c r="A520" s="3">
        <v>42065</v>
      </c>
      <c r="B520" s="6">
        <v>0.96043212120707577</v>
      </c>
      <c r="C520" s="6">
        <v>1.0730173502783154</v>
      </c>
      <c r="D520" s="6">
        <v>0.88330510714814858</v>
      </c>
      <c r="E520" s="6">
        <v>5.7373532417492976E-2</v>
      </c>
      <c r="F520" s="6">
        <v>4.9028382640035909E-2</v>
      </c>
      <c r="G520" s="2">
        <f>'数据整理（资产价格）'!G2613/100</f>
        <v>0</v>
      </c>
    </row>
    <row r="521" spans="1:7" x14ac:dyDescent="0.2">
      <c r="A521" s="3">
        <v>42066</v>
      </c>
      <c r="B521" s="6">
        <v>0.8655217725718416</v>
      </c>
      <c r="C521" s="6">
        <v>0.93752117680110414</v>
      </c>
      <c r="D521" s="6">
        <v>0.85665441754555605</v>
      </c>
      <c r="E521" s="6">
        <v>5.2843960529615749E-2</v>
      </c>
      <c r="F521" s="6">
        <v>9.5743574581748911E-2</v>
      </c>
      <c r="G521" s="2">
        <f>'数据整理（资产价格）'!G2614/100</f>
        <v>0</v>
      </c>
    </row>
    <row r="522" spans="1:7" x14ac:dyDescent="0.2">
      <c r="A522" s="3">
        <v>42067</v>
      </c>
      <c r="B522" s="6">
        <v>0.78535362382505214</v>
      </c>
      <c r="C522" s="6">
        <v>0.76399142308131029</v>
      </c>
      <c r="D522" s="6">
        <v>0.65188441257118779</v>
      </c>
      <c r="E522" s="6">
        <v>5.7671069526257647E-2</v>
      </c>
      <c r="F522" s="6">
        <v>4.5635577816375131E-2</v>
      </c>
      <c r="G522" s="2">
        <f>'数据整理（资产价格）'!G2615/100</f>
        <v>0</v>
      </c>
    </row>
    <row r="523" spans="1:7" x14ac:dyDescent="0.2">
      <c r="A523" s="3">
        <v>42068</v>
      </c>
      <c r="B523" s="6">
        <v>0.67741538038490789</v>
      </c>
      <c r="C523" s="6">
        <v>0.65844630558125117</v>
      </c>
      <c r="D523" s="6">
        <v>0.59401439725251015</v>
      </c>
      <c r="E523" s="6">
        <v>6.5138558357797374E-2</v>
      </c>
      <c r="F523" s="6">
        <v>-2.9661316195705171E-4</v>
      </c>
      <c r="G523" s="2">
        <f>'数据整理（资产价格）'!G2616/100</f>
        <v>0</v>
      </c>
    </row>
    <row r="524" spans="1:7" x14ac:dyDescent="0.2">
      <c r="A524" s="3">
        <v>42069</v>
      </c>
      <c r="B524" s="6">
        <v>0.47554900487138746</v>
      </c>
      <c r="C524" s="6">
        <v>0.4347287093442983</v>
      </c>
      <c r="D524" s="6">
        <v>0.39292929565529505</v>
      </c>
      <c r="E524" s="6">
        <v>7.1018056934779625E-2</v>
      </c>
      <c r="F524" s="6">
        <v>-4.892484436558301E-2</v>
      </c>
      <c r="G524" s="2">
        <f>'数据整理（资产价格）'!G2617/100</f>
        <v>0</v>
      </c>
    </row>
    <row r="525" spans="1:7" x14ac:dyDescent="0.2">
      <c r="A525" s="3">
        <v>42072</v>
      </c>
      <c r="B525" s="6">
        <v>0.65240033717858137</v>
      </c>
      <c r="C525" s="6">
        <v>0.54460073040585577</v>
      </c>
      <c r="D525" s="6">
        <v>0.38933541061977106</v>
      </c>
      <c r="E525" s="6">
        <v>8.4505581330906465E-2</v>
      </c>
      <c r="F525" s="6">
        <v>-6.1718953332399316E-2</v>
      </c>
      <c r="G525" s="2">
        <f>'数据整理（资产价格）'!G2618/100</f>
        <v>0</v>
      </c>
    </row>
    <row r="526" spans="1:7" x14ac:dyDescent="0.2">
      <c r="A526" s="3">
        <v>42073</v>
      </c>
      <c r="B526" s="6">
        <v>0.57450177913642086</v>
      </c>
      <c r="C526" s="6">
        <v>0.33609826248870572</v>
      </c>
      <c r="D526" s="6">
        <v>0.25457206579314184</v>
      </c>
      <c r="E526" s="6">
        <v>8.9707183062935833E-2</v>
      </c>
      <c r="F526" s="6">
        <v>-6.3696642347535457E-2</v>
      </c>
      <c r="G526" s="2">
        <f>'数据整理（资产价格）'!G2619/100</f>
        <v>0</v>
      </c>
    </row>
    <row r="527" spans="1:7" x14ac:dyDescent="0.2">
      <c r="A527" s="3">
        <v>42074</v>
      </c>
      <c r="B527" s="6">
        <v>0.80993752062118107</v>
      </c>
      <c r="C527" s="6">
        <v>0.59260093109865564</v>
      </c>
      <c r="D527" s="6">
        <v>0.63860219991935163</v>
      </c>
      <c r="E527" s="6">
        <v>0.11569725766867316</v>
      </c>
      <c r="F527" s="6">
        <v>-4.8939690482436078E-2</v>
      </c>
      <c r="G527" s="2">
        <f>'数据整理（资产价格）'!G2620/100</f>
        <v>0</v>
      </c>
    </row>
    <row r="528" spans="1:7" x14ac:dyDescent="0.2">
      <c r="A528" s="3">
        <v>42075</v>
      </c>
      <c r="B528" s="6">
        <v>0.66519289028360873</v>
      </c>
      <c r="C528" s="6">
        <v>0.51885645055048479</v>
      </c>
      <c r="D528" s="6">
        <v>0.58562361623616233</v>
      </c>
      <c r="E528" s="6">
        <v>0.11011318740390695</v>
      </c>
      <c r="F528" s="6">
        <v>-4.5232322827546141E-2</v>
      </c>
      <c r="G528" s="2">
        <f>'数据整理（资产价格）'!G2621/100</f>
        <v>0</v>
      </c>
    </row>
    <row r="529" spans="1:7" x14ac:dyDescent="0.2">
      <c r="A529" s="3">
        <v>42076</v>
      </c>
      <c r="B529" s="6">
        <v>0.70067559803755841</v>
      </c>
      <c r="C529" s="6">
        <v>0.56555793943970323</v>
      </c>
      <c r="D529" s="6">
        <v>0.73149039542939431</v>
      </c>
      <c r="E529" s="6">
        <v>0.10406463849043268</v>
      </c>
      <c r="F529" s="6">
        <v>-4.4115077571923636E-2</v>
      </c>
      <c r="G529" s="2">
        <f>'数据整理（资产价格）'!G2622/100</f>
        <v>0</v>
      </c>
    </row>
    <row r="530" spans="1:7" x14ac:dyDescent="0.2">
      <c r="A530" s="3">
        <v>42079</v>
      </c>
      <c r="B530" s="6">
        <v>0.83222366494776168</v>
      </c>
      <c r="C530" s="6">
        <v>0.68406451766632004</v>
      </c>
      <c r="D530" s="6">
        <v>0.9011814739491455</v>
      </c>
      <c r="E530" s="6">
        <v>9.9915284005206703E-2</v>
      </c>
      <c r="F530" s="6">
        <v>-8.0031542277632067E-2</v>
      </c>
      <c r="G530" s="2">
        <f>'数据整理（资产价格）'!G2623/100</f>
        <v>0</v>
      </c>
    </row>
    <row r="531" spans="1:7" x14ac:dyDescent="0.2">
      <c r="A531" s="3">
        <v>42080</v>
      </c>
      <c r="B531" s="6">
        <v>0.85311661015909013</v>
      </c>
      <c r="C531" s="6">
        <v>0.74824095420729431</v>
      </c>
      <c r="D531" s="6">
        <v>0.99204063924247932</v>
      </c>
      <c r="E531" s="6">
        <v>9.9197354576882446E-2</v>
      </c>
      <c r="F531" s="6">
        <v>-0.10184351980887922</v>
      </c>
      <c r="G531" s="2">
        <f>'数据整理（资产价格）'!G2624/100</f>
        <v>0</v>
      </c>
    </row>
    <row r="532" spans="1:7" x14ac:dyDescent="0.2">
      <c r="A532" s="3">
        <v>42081</v>
      </c>
      <c r="B532" s="6">
        <v>0.91312225114315881</v>
      </c>
      <c r="C532" s="6">
        <v>0.73013145446927175</v>
      </c>
      <c r="D532" s="6">
        <v>0.80307035511761815</v>
      </c>
      <c r="E532" s="6">
        <v>9.5402324751657608E-2</v>
      </c>
      <c r="F532" s="6">
        <v>-9.9129384530219633E-2</v>
      </c>
      <c r="G532" s="2">
        <f>'数据整理（资产价格）'!G2625/100</f>
        <v>0</v>
      </c>
    </row>
    <row r="533" spans="1:7" x14ac:dyDescent="0.2">
      <c r="A533" s="3">
        <v>42082</v>
      </c>
      <c r="B533" s="6">
        <v>0.84539030714233709</v>
      </c>
      <c r="C533" s="6">
        <v>0.60781066972332398</v>
      </c>
      <c r="D533" s="6">
        <v>0.64590130280300029</v>
      </c>
      <c r="E533" s="6">
        <v>9.3479059434596237E-2</v>
      </c>
      <c r="F533" s="6">
        <v>-5.1413631665349478E-2</v>
      </c>
      <c r="G533" s="2">
        <f>'数据整理（资产价格）'!G2626/100</f>
        <v>0</v>
      </c>
    </row>
    <row r="534" spans="1:7" x14ac:dyDescent="0.2">
      <c r="A534" s="3">
        <v>42083</v>
      </c>
      <c r="B534" s="6">
        <v>0.89870893178868771</v>
      </c>
      <c r="C534" s="6">
        <v>0.65997745888583481</v>
      </c>
      <c r="D534" s="6">
        <v>0.65808889237281509</v>
      </c>
      <c r="E534" s="6">
        <v>9.7166411518111256E-2</v>
      </c>
      <c r="F534" s="6">
        <v>-5.329431065562186E-2</v>
      </c>
      <c r="G534" s="2">
        <f>'数据整理（资产价格）'!G2627/100</f>
        <v>0</v>
      </c>
    </row>
    <row r="535" spans="1:7" x14ac:dyDescent="0.2">
      <c r="A535" s="3">
        <v>42086</v>
      </c>
      <c r="B535" s="6">
        <v>1.0192910894461524</v>
      </c>
      <c r="C535" s="6">
        <v>0.65926835774974446</v>
      </c>
      <c r="D535" s="6">
        <v>0.62309187788018439</v>
      </c>
      <c r="E535" s="6">
        <v>9.2887971054453386E-2</v>
      </c>
      <c r="F535" s="6">
        <v>-7.9617641720612069E-3</v>
      </c>
      <c r="G535" s="2">
        <f>'数据整理（资产价格）'!G2628/100</f>
        <v>0</v>
      </c>
    </row>
    <row r="536" spans="1:7" x14ac:dyDescent="0.2">
      <c r="A536" s="3">
        <v>42087</v>
      </c>
      <c r="B536" s="6">
        <v>1.033820673636987</v>
      </c>
      <c r="C536" s="6">
        <v>0.60191924040248912</v>
      </c>
      <c r="D536" s="6">
        <v>0.40398431894413583</v>
      </c>
      <c r="E536" s="6">
        <v>8.5282024215888097E-2</v>
      </c>
      <c r="F536" s="6">
        <v>3.3771287911019542E-2</v>
      </c>
      <c r="G536" s="2">
        <f>'数据整理（资产价格）'!G2629/100</f>
        <v>0</v>
      </c>
    </row>
    <row r="537" spans="1:7" x14ac:dyDescent="0.2">
      <c r="A537" s="3">
        <v>42088</v>
      </c>
      <c r="B537" s="6">
        <v>1.1128198023250948</v>
      </c>
      <c r="C537" s="6">
        <v>0.68653631192476572</v>
      </c>
      <c r="D537" s="6">
        <v>0.40639364303178505</v>
      </c>
      <c r="E537" s="6">
        <v>7.4965351488342852E-2</v>
      </c>
      <c r="F537" s="6">
        <v>4.2280868843896584E-2</v>
      </c>
      <c r="G537" s="2">
        <f>'数据整理（资产价格）'!G2630/100</f>
        <v>0</v>
      </c>
    </row>
    <row r="538" spans="1:7" x14ac:dyDescent="0.2">
      <c r="A538" s="3">
        <v>42089</v>
      </c>
      <c r="B538" s="6">
        <v>1.1346714501510573</v>
      </c>
      <c r="C538" s="6">
        <v>0.8737204115581293</v>
      </c>
      <c r="D538" s="6">
        <v>0.46261505008563997</v>
      </c>
      <c r="E538" s="6">
        <v>5.6262677595186848E-2</v>
      </c>
      <c r="F538" s="6">
        <v>3.5825732484076452E-2</v>
      </c>
      <c r="G538" s="2">
        <f>'数据整理（资产价格）'!G2631/100</f>
        <v>0</v>
      </c>
    </row>
    <row r="539" spans="1:7" x14ac:dyDescent="0.2">
      <c r="A539" s="3">
        <v>42090</v>
      </c>
      <c r="B539" s="6">
        <v>1.0695776838217426</v>
      </c>
      <c r="C539" s="6">
        <v>0.71946377107271497</v>
      </c>
      <c r="D539" s="6">
        <v>0.3379235500432069</v>
      </c>
      <c r="E539" s="6">
        <v>5.0797004880966702E-2</v>
      </c>
      <c r="F539" s="6">
        <v>7.4429405114730448E-3</v>
      </c>
      <c r="G539" s="2">
        <f>'数据整理（资产价格）'!G2632/100</f>
        <v>0</v>
      </c>
    </row>
    <row r="540" spans="1:7" x14ac:dyDescent="0.2">
      <c r="A540" s="3">
        <v>42093</v>
      </c>
      <c r="B540" s="6">
        <v>1.110617340076907</v>
      </c>
      <c r="C540" s="6">
        <v>0.74204783316610645</v>
      </c>
      <c r="D540" s="6">
        <v>0.23502935325085436</v>
      </c>
      <c r="E540" s="6">
        <v>4.4105282398098973E-2</v>
      </c>
      <c r="F540" s="6">
        <v>-1.8042449228890024E-2</v>
      </c>
      <c r="G540" s="2">
        <f>'数据整理（资产价格）'!G2633/100</f>
        <v>0</v>
      </c>
    </row>
    <row r="541" spans="1:7" x14ac:dyDescent="0.2">
      <c r="A541" s="3">
        <v>42094</v>
      </c>
      <c r="B541" s="6">
        <v>1.0923851577354888</v>
      </c>
      <c r="C541" s="6">
        <v>0.6326537856415585</v>
      </c>
      <c r="D541" s="6">
        <v>0.10491129344767731</v>
      </c>
      <c r="E541" s="6">
        <v>3.1706945815592399E-2</v>
      </c>
      <c r="F541" s="6">
        <v>-7.6005447117567182E-2</v>
      </c>
      <c r="G541" s="2">
        <f>'数据整理（资产价格）'!G2634/100</f>
        <v>0</v>
      </c>
    </row>
    <row r="542" spans="1:7" x14ac:dyDescent="0.2">
      <c r="A542" s="3">
        <v>42095</v>
      </c>
      <c r="B542" s="6">
        <v>1.2117093003445616</v>
      </c>
      <c r="C542" s="6">
        <v>0.67835771457757565</v>
      </c>
      <c r="D542" s="6">
        <v>0.13141091412913869</v>
      </c>
      <c r="E542" s="6">
        <v>3.8182553492587978E-2</v>
      </c>
      <c r="F542" s="6">
        <v>-0.13984720706419265</v>
      </c>
      <c r="G542" s="2">
        <f>'数据整理（资产价格）'!G2635/100</f>
        <v>0</v>
      </c>
    </row>
    <row r="543" spans="1:7" x14ac:dyDescent="0.2">
      <c r="A543" s="3">
        <v>42096</v>
      </c>
      <c r="B543" s="6">
        <v>1.1461091678041802</v>
      </c>
      <c r="C543" s="6">
        <v>0.56330571565334842</v>
      </c>
      <c r="D543" s="6">
        <v>7.9518489051854935E-3</v>
      </c>
      <c r="E543" s="6">
        <v>4.6171879950155245E-2</v>
      </c>
      <c r="F543" s="6">
        <v>-0.13664055528011879</v>
      </c>
      <c r="G543" s="2">
        <f>'数据整理（资产价格）'!G2636/100</f>
        <v>0</v>
      </c>
    </row>
    <row r="544" spans="1:7" x14ac:dyDescent="0.2">
      <c r="A544" s="3">
        <v>42097</v>
      </c>
      <c r="B544" s="6">
        <v>1.0567043816979311</v>
      </c>
      <c r="C544" s="6">
        <v>0.44248772894678567</v>
      </c>
      <c r="D544" s="6">
        <v>-0.13848540732296671</v>
      </c>
      <c r="E544" s="6">
        <v>4.1477561554202451E-2</v>
      </c>
      <c r="F544" s="6">
        <v>-9.5605850839703604E-2</v>
      </c>
      <c r="G544" s="2">
        <f>'数据整理（资产价格）'!G2637/100</f>
        <v>0</v>
      </c>
    </row>
    <row r="545" spans="1:7" x14ac:dyDescent="0.2">
      <c r="A545" s="3">
        <v>42101</v>
      </c>
      <c r="B545" s="6">
        <v>1.1566883376539583</v>
      </c>
      <c r="C545" s="6">
        <v>0.59048428838288702</v>
      </c>
      <c r="D545" s="6">
        <v>-0.15209049500134764</v>
      </c>
      <c r="E545" s="6">
        <v>3.9988707435718723E-2</v>
      </c>
      <c r="F545" s="6">
        <v>-0.1334439092218305</v>
      </c>
      <c r="G545" s="2">
        <f>'数据整理（资产价格）'!G2638/100</f>
        <v>0</v>
      </c>
    </row>
    <row r="546" spans="1:7" x14ac:dyDescent="0.2">
      <c r="A546" s="3">
        <v>42102</v>
      </c>
      <c r="B546" s="6">
        <v>1.1855793547519093</v>
      </c>
      <c r="C546" s="6">
        <v>0.63951196203628691</v>
      </c>
      <c r="D546" s="6">
        <v>-0.29305105208692633</v>
      </c>
      <c r="E546" s="6">
        <v>3.2014601310545461E-2</v>
      </c>
      <c r="F546" s="6">
        <v>-0.12975998084635149</v>
      </c>
      <c r="G546" s="2">
        <f>'数据整理（资产价格）'!G2639/100</f>
        <v>0</v>
      </c>
    </row>
    <row r="547" spans="1:7" x14ac:dyDescent="0.2">
      <c r="A547" s="3">
        <v>42103</v>
      </c>
      <c r="B547" s="6">
        <v>1.2306708733355018</v>
      </c>
      <c r="C547" s="6">
        <v>0.74469332363414431</v>
      </c>
      <c r="D547" s="6">
        <v>-0.2516430250032331</v>
      </c>
      <c r="E547" s="6">
        <v>3.2715719847397344E-2</v>
      </c>
      <c r="F547" s="6">
        <v>-0.17297642445949846</v>
      </c>
      <c r="G547" s="2">
        <f>'数据整理（资产价格）'!G2640/100</f>
        <v>0</v>
      </c>
    </row>
    <row r="548" spans="1:7" x14ac:dyDescent="0.2">
      <c r="A548" s="3">
        <v>42104</v>
      </c>
      <c r="B548" s="6">
        <v>1.3677608762227886</v>
      </c>
      <c r="C548" s="6">
        <v>0.8531098165898322</v>
      </c>
      <c r="D548" s="6">
        <v>-0.22742094379310035</v>
      </c>
      <c r="E548" s="6">
        <v>3.3617183504579574E-2</v>
      </c>
      <c r="F548" s="6">
        <v>-0.17591755305817591</v>
      </c>
      <c r="G548" s="2">
        <f>'数据整理（资产价格）'!G2641/100</f>
        <v>0</v>
      </c>
    </row>
    <row r="549" spans="1:7" x14ac:dyDescent="0.2">
      <c r="A549" s="3">
        <v>42107</v>
      </c>
      <c r="B549" s="6">
        <v>1.4987457749165731</v>
      </c>
      <c r="C549" s="6">
        <v>1.0715612566327086</v>
      </c>
      <c r="D549" s="6">
        <v>-6.499268671725035E-2</v>
      </c>
      <c r="E549" s="6">
        <v>3.5402863157999134E-2</v>
      </c>
      <c r="F549" s="6">
        <v>-9.8458655705996059E-2</v>
      </c>
      <c r="G549" s="2">
        <f>'数据整理（资产价格）'!G2642/100</f>
        <v>0</v>
      </c>
    </row>
    <row r="550" spans="1:7" x14ac:dyDescent="0.2">
      <c r="A550" s="3">
        <v>42108</v>
      </c>
      <c r="B550" s="6">
        <v>1.4389192264603583</v>
      </c>
      <c r="C550" s="6">
        <v>1.0974495021683828</v>
      </c>
      <c r="D550" s="6">
        <v>-9.706569722150106E-2</v>
      </c>
      <c r="E550" s="6">
        <v>3.4950436430383709E-2</v>
      </c>
      <c r="F550" s="6">
        <v>-7.2386549665978822E-2</v>
      </c>
      <c r="G550" s="2">
        <f>'数据整理（资产价格）'!G2643/100</f>
        <v>0</v>
      </c>
    </row>
    <row r="551" spans="1:7" x14ac:dyDescent="0.2">
      <c r="A551" s="3">
        <v>42109</v>
      </c>
      <c r="B551" s="6">
        <v>1.3207832561756663</v>
      </c>
      <c r="C551" s="6">
        <v>1.080200083699598</v>
      </c>
      <c r="D551" s="6">
        <v>-0.19292365578784954</v>
      </c>
      <c r="E551" s="6">
        <v>3.4750423978468024E-2</v>
      </c>
      <c r="F551" s="6">
        <v>-1.7785974818142536E-2</v>
      </c>
      <c r="G551" s="2">
        <f>'数据整理（资产价格）'!G2644/100</f>
        <v>0</v>
      </c>
    </row>
    <row r="552" spans="1:7" x14ac:dyDescent="0.2">
      <c r="A552" s="3">
        <v>42110</v>
      </c>
      <c r="B552" s="6">
        <v>1.3580251336596414</v>
      </c>
      <c r="C552" s="6">
        <v>1.0581921048720615</v>
      </c>
      <c r="D552" s="6">
        <v>-0.23490858508180518</v>
      </c>
      <c r="E552" s="6">
        <v>3.6397340004925741E-2</v>
      </c>
      <c r="F552" s="6">
        <v>-1.6637323943661991E-2</v>
      </c>
      <c r="G552" s="2">
        <f>'数据整理（资产价格）'!G2645/100</f>
        <v>0</v>
      </c>
    </row>
    <row r="553" spans="1:7" x14ac:dyDescent="0.2">
      <c r="A553" s="3">
        <v>42111</v>
      </c>
      <c r="B553" s="6">
        <v>1.3350021067744504</v>
      </c>
      <c r="C553" s="6">
        <v>1.1261017865019451</v>
      </c>
      <c r="D553" s="6">
        <v>-0.15886902459421989</v>
      </c>
      <c r="E553" s="6">
        <v>3.1014889183230861E-2</v>
      </c>
      <c r="F553" s="6">
        <v>-1.3539236153751591E-2</v>
      </c>
      <c r="G553" s="2">
        <f>'数据整理（资产价格）'!G2646/100</f>
        <v>0</v>
      </c>
    </row>
    <row r="554" spans="1:7" x14ac:dyDescent="0.2">
      <c r="A554" s="3">
        <v>42114</v>
      </c>
      <c r="B554" s="6">
        <v>1.5451232420404806</v>
      </c>
      <c r="C554" s="6">
        <v>1.5409485410710011</v>
      </c>
      <c r="D554" s="6">
        <v>9.676212364329384E-2</v>
      </c>
      <c r="E554" s="6">
        <v>4.5386116669232007E-2</v>
      </c>
      <c r="F554" s="6">
        <v>-4.8841180775798729E-2</v>
      </c>
      <c r="G554" s="2">
        <f>'数据整理（资产价格）'!G2647/100</f>
        <v>0</v>
      </c>
    </row>
    <row r="555" spans="1:7" x14ac:dyDescent="0.2">
      <c r="A555" s="3">
        <v>42115</v>
      </c>
      <c r="B555" s="6">
        <v>1.558156704953833</v>
      </c>
      <c r="C555" s="6">
        <v>1.538107878917611</v>
      </c>
      <c r="D555" s="6">
        <v>0.1352866805303195</v>
      </c>
      <c r="E555" s="6">
        <v>5.2152720164842473E-2</v>
      </c>
      <c r="F555" s="6">
        <v>-3.9495875624792308E-3</v>
      </c>
      <c r="G555" s="2">
        <f>'数据整理（资产价格）'!G2648/100</f>
        <v>0</v>
      </c>
    </row>
    <row r="556" spans="1:7" x14ac:dyDescent="0.2">
      <c r="A556" s="3">
        <v>42116</v>
      </c>
      <c r="B556" s="6">
        <v>1.5099277613510356</v>
      </c>
      <c r="C556" s="6">
        <v>1.3994329698745593</v>
      </c>
      <c r="D556" s="6">
        <v>0.20924848094395454</v>
      </c>
      <c r="E556" s="6">
        <v>4.8524925768017833E-2</v>
      </c>
      <c r="F556" s="6">
        <v>-1.0142765821436164E-2</v>
      </c>
      <c r="G556" s="2">
        <f>'数据整理（资产价格）'!G2649/100</f>
        <v>0</v>
      </c>
    </row>
    <row r="557" spans="1:7" x14ac:dyDescent="0.2">
      <c r="A557" s="3">
        <v>42117</v>
      </c>
      <c r="B557" s="6">
        <v>1.4820032417373297</v>
      </c>
      <c r="C557" s="6">
        <v>1.3844784872485887</v>
      </c>
      <c r="D557" s="6">
        <v>0.13933896848012484</v>
      </c>
      <c r="E557" s="6">
        <v>4.3587440969347434E-2</v>
      </c>
      <c r="F557" s="6">
        <v>-3.3050770212378011E-2</v>
      </c>
      <c r="G557" s="2">
        <f>'数据整理（资产价格）'!G2650/100</f>
        <v>0</v>
      </c>
    </row>
    <row r="558" spans="1:7" x14ac:dyDescent="0.2">
      <c r="A558" s="3">
        <v>42118</v>
      </c>
      <c r="B558" s="6">
        <v>1.4579136690647483</v>
      </c>
      <c r="C558" s="6">
        <v>1.3167256506624436</v>
      </c>
      <c r="D558" s="6">
        <v>9.0001371972134023E-2</v>
      </c>
      <c r="E558" s="6">
        <v>3.7270204125772463E-2</v>
      </c>
      <c r="F558" s="6">
        <v>2.611791916896606E-2</v>
      </c>
      <c r="G558" s="2">
        <f>'数据整理（资产价格）'!G2651/100</f>
        <v>0</v>
      </c>
    </row>
    <row r="559" spans="1:7" x14ac:dyDescent="0.2">
      <c r="A559" s="3">
        <v>42121</v>
      </c>
      <c r="B559" s="6">
        <v>1.4592128978904193</v>
      </c>
      <c r="C559" s="6">
        <v>1.4410391643794578</v>
      </c>
      <c r="D559" s="6">
        <v>0.22732275846152469</v>
      </c>
      <c r="E559" s="6">
        <v>3.6779804479886949E-2</v>
      </c>
      <c r="F559" s="6">
        <v>0.14890555955194737</v>
      </c>
      <c r="G559" s="2">
        <f>'数据整理（资产价格）'!G2652/100</f>
        <v>0</v>
      </c>
    </row>
    <row r="560" spans="1:7" x14ac:dyDescent="0.2">
      <c r="A560" s="3">
        <v>42122</v>
      </c>
      <c r="B560" s="6">
        <v>1.4076005674726535</v>
      </c>
      <c r="C560" s="6">
        <v>1.464976277934557</v>
      </c>
      <c r="D560" s="6">
        <v>0.1588375645069455</v>
      </c>
      <c r="E560" s="6">
        <v>3.8379245902544885E-2</v>
      </c>
      <c r="F560" s="6">
        <v>0.11355978842449617</v>
      </c>
      <c r="G560" s="2">
        <f>'数据整理（资产价格）'!G2653/100</f>
        <v>0</v>
      </c>
    </row>
    <row r="561" spans="1:7" x14ac:dyDescent="0.2">
      <c r="A561" s="3">
        <v>42123</v>
      </c>
      <c r="B561" s="6">
        <v>1.5510414282863527</v>
      </c>
      <c r="C561" s="6">
        <v>1.5504903461441171</v>
      </c>
      <c r="D561" s="6">
        <v>0.30300273734038013</v>
      </c>
      <c r="E561" s="6">
        <v>4.2256552110420426E-2</v>
      </c>
      <c r="F561" s="6">
        <v>7.1398542886879718E-2</v>
      </c>
      <c r="G561" s="2">
        <f>'数据整理（资产价格）'!G2654/100</f>
        <v>0</v>
      </c>
    </row>
    <row r="562" spans="1:7" x14ac:dyDescent="0.2">
      <c r="A562" s="3">
        <v>42124</v>
      </c>
      <c r="B562" s="6">
        <v>1.6240959219769955</v>
      </c>
      <c r="C562" s="6">
        <v>1.5998762066487797</v>
      </c>
      <c r="D562" s="6">
        <v>0.4007205790989703</v>
      </c>
      <c r="E562" s="6">
        <v>4.8677436600158518E-2</v>
      </c>
      <c r="F562" s="6">
        <v>0.13458976641394788</v>
      </c>
      <c r="G562" s="2">
        <f>'数据整理（资产价格）'!G2655/100</f>
        <v>0</v>
      </c>
    </row>
    <row r="563" spans="1:7" x14ac:dyDescent="0.2">
      <c r="A563" s="3">
        <v>42128</v>
      </c>
      <c r="B563" s="6">
        <v>1.701906284458655</v>
      </c>
      <c r="C563" s="6">
        <v>1.7298384613901641</v>
      </c>
      <c r="D563" s="6">
        <v>0.45121454607586303</v>
      </c>
      <c r="E563" s="6">
        <v>5.1368158133783627E-2</v>
      </c>
      <c r="F563" s="6">
        <v>0.22391324554608835</v>
      </c>
      <c r="G563" s="2">
        <f>'数据整理（资产价格）'!G2656/100</f>
        <v>0</v>
      </c>
    </row>
    <row r="564" spans="1:7" x14ac:dyDescent="0.2">
      <c r="A564" s="3">
        <v>42129</v>
      </c>
      <c r="B564" s="6">
        <v>1.5373096893176341</v>
      </c>
      <c r="C564" s="6">
        <v>1.6214480413634567</v>
      </c>
      <c r="D564" s="6">
        <v>0.48402345947614489</v>
      </c>
      <c r="E564" s="6">
        <v>4.6409609255541127E-2</v>
      </c>
      <c r="F564" s="6">
        <v>0.19782328775522781</v>
      </c>
      <c r="G564" s="2">
        <f>'数据整理（资产价格）'!G2657/100</f>
        <v>0</v>
      </c>
    </row>
    <row r="565" spans="1:7" x14ac:dyDescent="0.2">
      <c r="A565" s="3">
        <v>42130</v>
      </c>
      <c r="B565" s="6">
        <v>1.391577469424619</v>
      </c>
      <c r="C565" s="6">
        <v>1.3931943561444775</v>
      </c>
      <c r="D565" s="6">
        <v>0.28560928744164238</v>
      </c>
      <c r="E565" s="6">
        <v>4.2049219424784956E-2</v>
      </c>
      <c r="F565" s="6">
        <v>0.2046149473128541</v>
      </c>
      <c r="G565" s="2">
        <f>'数据整理（资产价格）'!G2658/100</f>
        <v>0</v>
      </c>
    </row>
    <row r="566" spans="1:7" x14ac:dyDescent="0.2">
      <c r="A566" s="3">
        <v>42131</v>
      </c>
      <c r="B566" s="6">
        <v>1.3790737726757647</v>
      </c>
      <c r="C566" s="6">
        <v>1.3181491856001659</v>
      </c>
      <c r="D566" s="6">
        <v>0.27608315189777072</v>
      </c>
      <c r="E566" s="6">
        <v>4.3781042614466102E-2</v>
      </c>
      <c r="F566" s="6">
        <v>0.15435482890658278</v>
      </c>
      <c r="G566" s="2">
        <f>'数据整理（资产价格）'!G2659/100</f>
        <v>0</v>
      </c>
    </row>
    <row r="567" spans="1:7" x14ac:dyDescent="0.2">
      <c r="A567" s="3">
        <v>42132</v>
      </c>
      <c r="B567" s="6">
        <v>1.5747610399656975</v>
      </c>
      <c r="C567" s="6">
        <v>1.4833721673456128</v>
      </c>
      <c r="D567" s="6">
        <v>0.28570512456867725</v>
      </c>
      <c r="E567" s="6">
        <v>4.2726075636631992E-2</v>
      </c>
      <c r="F567" s="6">
        <v>0.15828534868841929</v>
      </c>
      <c r="G567" s="2">
        <f>'数据整理（资产价格）'!G2660/100</f>
        <v>0</v>
      </c>
    </row>
    <row r="568" spans="1:7" x14ac:dyDescent="0.2">
      <c r="A568" s="3">
        <v>42135</v>
      </c>
      <c r="B568" s="6">
        <v>1.8713303479340382</v>
      </c>
      <c r="C568" s="6">
        <v>1.7560717050873864</v>
      </c>
      <c r="D568" s="6">
        <v>0.50154809549660961</v>
      </c>
      <c r="E568" s="6">
        <v>4.7497495963506053E-2</v>
      </c>
      <c r="F568" s="6">
        <v>0.12547574336469811</v>
      </c>
      <c r="G568" s="2">
        <f>'数据整理（资产价格）'!G2661/100</f>
        <v>0</v>
      </c>
    </row>
    <row r="569" spans="1:7" x14ac:dyDescent="0.2">
      <c r="A569" s="3">
        <v>42136</v>
      </c>
      <c r="B569" s="6">
        <v>1.920339654452748</v>
      </c>
      <c r="C569" s="6">
        <v>1.783304080505943</v>
      </c>
      <c r="D569" s="6">
        <v>0.59533575395023075</v>
      </c>
      <c r="E569" s="6">
        <v>4.9205365345745683E-2</v>
      </c>
      <c r="F569" s="6">
        <v>0.11114678621191026</v>
      </c>
      <c r="G569" s="2">
        <f>'数据整理（资产价格）'!G2662/100</f>
        <v>0</v>
      </c>
    </row>
    <row r="570" spans="1:7" x14ac:dyDescent="0.2">
      <c r="A570" s="3">
        <v>42137</v>
      </c>
      <c r="B570" s="6">
        <v>1.825266342677365</v>
      </c>
      <c r="C570" s="6">
        <v>1.6417724232259772</v>
      </c>
      <c r="D570" s="6">
        <v>0.41744562394933687</v>
      </c>
      <c r="E570" s="6">
        <v>5.6880666525816873E-2</v>
      </c>
      <c r="F570" s="6">
        <v>0.11740287494203754</v>
      </c>
      <c r="G570" s="2">
        <f>'数据整理（资产价格）'!G2663/100</f>
        <v>0</v>
      </c>
    </row>
    <row r="571" spans="1:7" x14ac:dyDescent="0.2">
      <c r="A571" s="3">
        <v>42138</v>
      </c>
      <c r="B571" s="6">
        <v>1.7504395384069968</v>
      </c>
      <c r="C571" s="6">
        <v>1.5923199838821429</v>
      </c>
      <c r="D571" s="6">
        <v>0.49732261230393071</v>
      </c>
      <c r="E571" s="6">
        <v>6.0825219022172167E-2</v>
      </c>
      <c r="F571" s="6">
        <v>9.4422443241935744E-2</v>
      </c>
      <c r="G571" s="2">
        <f>'数据整理（资产价格）'!G2664/100</f>
        <v>0</v>
      </c>
    </row>
    <row r="572" spans="1:7" x14ac:dyDescent="0.2">
      <c r="A572" s="3">
        <v>42139</v>
      </c>
      <c r="B572" s="6">
        <v>1.650606893869955</v>
      </c>
      <c r="C572" s="6">
        <v>1.456791951724886</v>
      </c>
      <c r="D572" s="6">
        <v>0.42609038231897112</v>
      </c>
      <c r="E572" s="6">
        <v>6.0862793519421247E-2</v>
      </c>
      <c r="F572" s="6">
        <v>0.11188011834678077</v>
      </c>
      <c r="G572" s="2">
        <f>'数据整理（资产价格）'!G2665/100</f>
        <v>0</v>
      </c>
    </row>
    <row r="573" spans="1:7" x14ac:dyDescent="0.2">
      <c r="A573" s="3">
        <v>42142</v>
      </c>
      <c r="B573" s="6">
        <v>1.6111918280083251</v>
      </c>
      <c r="C573" s="6">
        <v>1.3427550870868736</v>
      </c>
      <c r="D573" s="6">
        <v>0.32894648599488102</v>
      </c>
      <c r="E573" s="6">
        <v>5.769650025007405E-2</v>
      </c>
      <c r="F573" s="6">
        <v>6.2195851615476763E-2</v>
      </c>
      <c r="G573" s="2">
        <f>'数据整理（资产价格）'!G2666/100</f>
        <v>0</v>
      </c>
    </row>
    <row r="574" spans="1:7" x14ac:dyDescent="0.2">
      <c r="A574" s="3">
        <v>42143</v>
      </c>
      <c r="B574" s="6">
        <v>1.7066281108474641</v>
      </c>
      <c r="C574" s="6">
        <v>1.5009904643813738</v>
      </c>
      <c r="D574" s="6">
        <v>0.39174491091699742</v>
      </c>
      <c r="E574" s="6">
        <v>4.8621707354411209E-2</v>
      </c>
      <c r="F574" s="6">
        <v>1.3985110379993062E-2</v>
      </c>
      <c r="G574" s="2">
        <f>'数据整理（资产价格）'!G2667/100</f>
        <v>0</v>
      </c>
    </row>
    <row r="575" spans="1:7" x14ac:dyDescent="0.2">
      <c r="A575" s="3">
        <v>42144</v>
      </c>
      <c r="B575" s="6">
        <v>1.7440206938161895</v>
      </c>
      <c r="C575" s="6">
        <v>1.4841419232045729</v>
      </c>
      <c r="D575" s="6">
        <v>0.38529705065752179</v>
      </c>
      <c r="E575" s="6">
        <v>4.7568390169667379E-2</v>
      </c>
      <c r="F575" s="6">
        <v>-5.6694514784758489E-2</v>
      </c>
      <c r="G575" s="2">
        <f>'数据整理（资产价格）'!G2668/100</f>
        <v>0</v>
      </c>
    </row>
    <row r="576" spans="1:7" x14ac:dyDescent="0.2">
      <c r="A576" s="3">
        <v>42145</v>
      </c>
      <c r="B576" s="6">
        <v>1.9822643984985266</v>
      </c>
      <c r="C576" s="6">
        <v>1.6356862906981997</v>
      </c>
      <c r="D576" s="6">
        <v>0.56030756220017752</v>
      </c>
      <c r="E576" s="6">
        <v>4.2311517331386224E-2</v>
      </c>
      <c r="F576" s="6">
        <v>2.4057883629783265E-3</v>
      </c>
      <c r="G576" s="2">
        <f>'数据整理（资产价格）'!G2669/100</f>
        <v>0</v>
      </c>
    </row>
    <row r="577" spans="1:7" x14ac:dyDescent="0.2">
      <c r="A577" s="3">
        <v>42146</v>
      </c>
      <c r="B577" s="6">
        <v>2.0039704888387964</v>
      </c>
      <c r="C577" s="6">
        <v>1.6509556370172156</v>
      </c>
      <c r="D577" s="6">
        <v>0.55864708814389585</v>
      </c>
      <c r="E577" s="6">
        <v>4.4993567596279073E-2</v>
      </c>
      <c r="F577" s="6">
        <v>-2.7630203927266995E-2</v>
      </c>
      <c r="G577" s="2">
        <f>'数据整理（资产价格）'!G2670/100</f>
        <v>0</v>
      </c>
    </row>
    <row r="578" spans="1:7" x14ac:dyDescent="0.2">
      <c r="A578" s="3">
        <v>42149</v>
      </c>
      <c r="B578" s="6">
        <v>2.1193536059342959</v>
      </c>
      <c r="C578" s="6">
        <v>1.833827488423849</v>
      </c>
      <c r="D578" s="6">
        <v>0.84199738197888752</v>
      </c>
      <c r="E578" s="6">
        <v>4.7861366772993866E-2</v>
      </c>
      <c r="F578" s="6">
        <v>-5.5382412315158225E-2</v>
      </c>
      <c r="G578" s="2">
        <f>'数据整理（资产价格）'!G2671/100</f>
        <v>0</v>
      </c>
    </row>
    <row r="579" spans="1:7" x14ac:dyDescent="0.2">
      <c r="A579" s="3">
        <v>42150</v>
      </c>
      <c r="B579" s="6">
        <v>2.1908358377890691</v>
      </c>
      <c r="C579" s="6">
        <v>1.8806405411494329</v>
      </c>
      <c r="D579" s="6">
        <v>1.0553603701988037</v>
      </c>
      <c r="E579" s="6">
        <v>4.5842981810779102E-2</v>
      </c>
      <c r="F579" s="6">
        <v>-6.7041394939189106E-2</v>
      </c>
      <c r="G579" s="2">
        <f>'数据整理（资产价格）'!G2672/100</f>
        <v>0</v>
      </c>
    </row>
    <row r="580" spans="1:7" x14ac:dyDescent="0.2">
      <c r="A580" s="3">
        <v>42151</v>
      </c>
      <c r="B580" s="6">
        <v>2.3037960613328123</v>
      </c>
      <c r="C580" s="6">
        <v>2.0289729668283387</v>
      </c>
      <c r="D580" s="6">
        <v>1.0619329436263065</v>
      </c>
      <c r="E580" s="6">
        <v>4.8948695767818989E-2</v>
      </c>
      <c r="F580" s="6">
        <v>-2.7756346999192587E-2</v>
      </c>
      <c r="G580" s="2">
        <f>'数据整理（资产价格）'!G2673/100</f>
        <v>0</v>
      </c>
    </row>
    <row r="581" spans="1:7" x14ac:dyDescent="0.2">
      <c r="A581" s="3">
        <v>42152</v>
      </c>
      <c r="B581" s="6">
        <v>1.8444511384778957</v>
      </c>
      <c r="C581" s="6">
        <v>1.6139786327956056</v>
      </c>
      <c r="D581" s="6">
        <v>0.78119893661567208</v>
      </c>
      <c r="E581" s="6">
        <v>4.4238875578162758E-2</v>
      </c>
      <c r="F581" s="6">
        <v>-4.1956365380004801E-3</v>
      </c>
      <c r="G581" s="2">
        <f>'数据整理（资产价格）'!G2674/100</f>
        <v>0</v>
      </c>
    </row>
    <row r="582" spans="1:7" x14ac:dyDescent="0.2">
      <c r="A582" s="3">
        <v>42153</v>
      </c>
      <c r="B582" s="6">
        <v>1.931817064909118</v>
      </c>
      <c r="C582" s="6">
        <v>1.6920048460917174</v>
      </c>
      <c r="D582" s="6">
        <v>0.90426422272177087</v>
      </c>
      <c r="E582" s="6">
        <v>4.7057731065690181E-2</v>
      </c>
      <c r="F582" s="6">
        <v>4.546977157155549E-2</v>
      </c>
      <c r="G582" s="2">
        <f>'数据整理（资产价格）'!G2675/100</f>
        <v>0</v>
      </c>
    </row>
    <row r="583" spans="1:7" x14ac:dyDescent="0.2">
      <c r="A583" s="3">
        <v>42156</v>
      </c>
      <c r="B583" s="6">
        <v>2.2793419448656786</v>
      </c>
      <c r="C583" s="6">
        <v>1.989196470993404</v>
      </c>
      <c r="D583" s="6">
        <v>1.3047903674400121</v>
      </c>
      <c r="E583" s="6">
        <v>4.8084486579298702E-2</v>
      </c>
      <c r="F583" s="6">
        <v>6.7052773579738559E-2</v>
      </c>
      <c r="G583" s="2">
        <f>'数据整理（资产价格）'!G2676/100</f>
        <v>0</v>
      </c>
    </row>
    <row r="584" spans="1:7" x14ac:dyDescent="0.2">
      <c r="A584" s="3">
        <v>42157</v>
      </c>
      <c r="B584" s="6">
        <v>2.2906273467548663</v>
      </c>
      <c r="C584" s="6">
        <v>1.9402986297402756</v>
      </c>
      <c r="D584" s="6">
        <v>1.2266047519995309</v>
      </c>
      <c r="E584" s="6">
        <v>5.453040448565178E-2</v>
      </c>
      <c r="F584" s="6">
        <v>9.2935080768058898E-2</v>
      </c>
      <c r="G584" s="2">
        <f>'数据整理（资产价格）'!G2677/100</f>
        <v>0</v>
      </c>
    </row>
    <row r="585" spans="1:7" x14ac:dyDescent="0.2">
      <c r="A585" s="3">
        <v>42158</v>
      </c>
      <c r="B585" s="6">
        <v>2.2847085849679254</v>
      </c>
      <c r="C585" s="6">
        <v>1.9925533127145945</v>
      </c>
      <c r="D585" s="6">
        <v>1.1086310501682983</v>
      </c>
      <c r="E585" s="6">
        <v>5.7878119310270953E-2</v>
      </c>
      <c r="F585" s="6">
        <v>7.9332044080179437E-2</v>
      </c>
      <c r="G585" s="2">
        <f>'数据整理（资产价格）'!G2678/100</f>
        <v>0</v>
      </c>
    </row>
    <row r="586" spans="1:7" x14ac:dyDescent="0.2">
      <c r="A586" s="3">
        <v>42159</v>
      </c>
      <c r="B586" s="6">
        <v>2.2905097780850547</v>
      </c>
      <c r="C586" s="6">
        <v>2.0531111622477116</v>
      </c>
      <c r="D586" s="6">
        <v>1.1248193368513935</v>
      </c>
      <c r="E586" s="6">
        <v>5.2217241061246047E-2</v>
      </c>
      <c r="F586" s="6">
        <v>7.3996345708248659E-2</v>
      </c>
      <c r="G586" s="2">
        <f>'数据整理（资产价格）'!G2679/100</f>
        <v>0</v>
      </c>
    </row>
    <row r="587" spans="1:7" x14ac:dyDescent="0.2">
      <c r="A587" s="3">
        <v>42160</v>
      </c>
      <c r="B587" s="6">
        <v>2.2524370068138704</v>
      </c>
      <c r="C587" s="6">
        <v>2.0035648986996555</v>
      </c>
      <c r="D587" s="6">
        <v>1.0509924147559626</v>
      </c>
      <c r="E587" s="6">
        <v>5.1103812058902416E-2</v>
      </c>
      <c r="F587" s="6">
        <v>8.7196054403859379E-3</v>
      </c>
      <c r="G587" s="2">
        <f>'数据整理（资产价格）'!G2680/100</f>
        <v>0</v>
      </c>
    </row>
    <row r="588" spans="1:7" x14ac:dyDescent="0.2">
      <c r="A588" s="3">
        <v>42163</v>
      </c>
      <c r="B588" s="6">
        <v>2.2105186455480212</v>
      </c>
      <c r="C588" s="6">
        <v>2.1457225435027816</v>
      </c>
      <c r="D588" s="6">
        <v>1.1204914656807343</v>
      </c>
      <c r="E588" s="6">
        <v>5.6816473771230988E-2</v>
      </c>
      <c r="F588" s="6">
        <v>9.8458478368973184E-3</v>
      </c>
      <c r="G588" s="2">
        <f>'数据整理（资产价格）'!G2681/100</f>
        <v>0</v>
      </c>
    </row>
    <row r="589" spans="1:7" x14ac:dyDescent="0.2">
      <c r="A589" s="3">
        <v>42164</v>
      </c>
      <c r="B589" s="6">
        <v>2.0020023741722079</v>
      </c>
      <c r="C589" s="6">
        <v>1.9491077341313909</v>
      </c>
      <c r="D589" s="6">
        <v>0.88638076141181033</v>
      </c>
      <c r="E589" s="6">
        <v>6.2313076610227142E-2</v>
      </c>
      <c r="F589" s="6">
        <v>1.9103730386470594E-2</v>
      </c>
      <c r="G589" s="2">
        <f>'数据整理（资产价格）'!G2682/100</f>
        <v>0</v>
      </c>
    </row>
    <row r="590" spans="1:7" x14ac:dyDescent="0.2">
      <c r="A590" s="3">
        <v>42165</v>
      </c>
      <c r="B590" s="6">
        <v>2.0344692646801512</v>
      </c>
      <c r="C590" s="6">
        <v>1.8268213753930873</v>
      </c>
      <c r="D590" s="6">
        <v>0.67461871510283489</v>
      </c>
      <c r="E590" s="6">
        <v>6.247711743284573E-2</v>
      </c>
      <c r="F590" s="6">
        <v>6.5598220843874733E-2</v>
      </c>
      <c r="G590" s="2">
        <f>'数据整理（资产价格）'!G2683/100</f>
        <v>0</v>
      </c>
    </row>
    <row r="591" spans="1:7" x14ac:dyDescent="0.2">
      <c r="A591" s="3">
        <v>42166</v>
      </c>
      <c r="B591" s="6">
        <v>1.9426858214424978</v>
      </c>
      <c r="C591" s="6">
        <v>1.6887782090750443</v>
      </c>
      <c r="D591" s="6">
        <v>0.58509176968885201</v>
      </c>
      <c r="E591" s="6">
        <v>6.217951268117182E-2</v>
      </c>
      <c r="F591" s="6">
        <v>0.11053087310586525</v>
      </c>
      <c r="G591" s="2">
        <f>'数据整理（资产价格）'!G2684/100</f>
        <v>0</v>
      </c>
    </row>
    <row r="592" spans="1:7" x14ac:dyDescent="0.2">
      <c r="A592" s="3">
        <v>42167</v>
      </c>
      <c r="B592" s="6">
        <v>2.0211458157103159</v>
      </c>
      <c r="C592" s="6">
        <v>1.7481117314697947</v>
      </c>
      <c r="D592" s="6">
        <v>0.6621351290315961</v>
      </c>
      <c r="E592" s="6">
        <v>6.2950853391497905E-2</v>
      </c>
      <c r="F592" s="6">
        <v>1.650286230174218E-2</v>
      </c>
      <c r="G592" s="2">
        <f>'数据整理（资产价格）'!G2685/100</f>
        <v>0</v>
      </c>
    </row>
    <row r="593" spans="1:7" x14ac:dyDescent="0.2">
      <c r="A593" s="3">
        <v>42170</v>
      </c>
      <c r="B593" s="6">
        <v>1.815167544375075</v>
      </c>
      <c r="C593" s="6">
        <v>1.590602344132291</v>
      </c>
      <c r="D593" s="6">
        <v>0.51824377196866367</v>
      </c>
      <c r="E593" s="6">
        <v>5.7001112112978196E-2</v>
      </c>
      <c r="F593" s="6">
        <v>1.637040608043635E-3</v>
      </c>
      <c r="G593" s="2">
        <f>'数据整理（资产价格）'!G2686/100</f>
        <v>0</v>
      </c>
    </row>
    <row r="594" spans="1:7" x14ac:dyDescent="0.2">
      <c r="A594" s="3">
        <v>42171</v>
      </c>
      <c r="B594" s="6">
        <v>1.4960031959742186</v>
      </c>
      <c r="C594" s="6">
        <v>1.2911177395836453</v>
      </c>
      <c r="D594" s="6">
        <v>0.26520662674614953</v>
      </c>
      <c r="E594" s="6">
        <v>5.9719597012460324E-2</v>
      </c>
      <c r="F594" s="6">
        <v>-6.695492291839239E-2</v>
      </c>
      <c r="G594" s="2">
        <f>'数据整理（资产价格）'!G2687/100</f>
        <v>0</v>
      </c>
    </row>
    <row r="595" spans="1:7" x14ac:dyDescent="0.2">
      <c r="A595" s="3">
        <v>42172</v>
      </c>
      <c r="B595" s="6">
        <v>1.5636929738839587</v>
      </c>
      <c r="C595" s="6">
        <v>1.3927896011162597</v>
      </c>
      <c r="D595" s="6">
        <v>0.32267783412340523</v>
      </c>
      <c r="E595" s="6">
        <v>6.3105776223674026E-2</v>
      </c>
      <c r="F595" s="6">
        <v>-0.12209243188016838</v>
      </c>
      <c r="G595" s="2">
        <f>'数据整理（资产价格）'!G2688/100</f>
        <v>0</v>
      </c>
    </row>
    <row r="596" spans="1:7" x14ac:dyDescent="0.2">
      <c r="A596" s="3">
        <v>42173</v>
      </c>
      <c r="B596" s="6">
        <v>1.3353901856008572</v>
      </c>
      <c r="C596" s="6">
        <v>1.2568043255321024</v>
      </c>
      <c r="D596" s="6">
        <v>0.17664729978264496</v>
      </c>
      <c r="E596" s="6">
        <v>6.8834872601516522E-2</v>
      </c>
      <c r="F596" s="6">
        <v>-8.8232789212206869E-2</v>
      </c>
      <c r="G596" s="2">
        <f>'数据整理（资产价格）'!G2689/100</f>
        <v>0</v>
      </c>
    </row>
    <row r="597" spans="1:7" x14ac:dyDescent="0.2">
      <c r="A597" s="3">
        <v>42174</v>
      </c>
      <c r="B597" s="6">
        <v>1.0360230702039297</v>
      </c>
      <c r="C597" s="6">
        <v>0.86553249825662071</v>
      </c>
      <c r="D597" s="6">
        <v>-2.4211227672242611E-2</v>
      </c>
      <c r="E597" s="6">
        <v>7.8068371189452507E-2</v>
      </c>
      <c r="F597" s="6">
        <v>-9.5788282371011307E-2</v>
      </c>
      <c r="G597" s="2">
        <f>'数据整理（资产价格）'!G2690/100</f>
        <v>0</v>
      </c>
    </row>
    <row r="598" spans="1:7" x14ac:dyDescent="0.2">
      <c r="A598" s="3">
        <v>42178</v>
      </c>
      <c r="B598" s="6">
        <v>1.0882334150381545</v>
      </c>
      <c r="C598" s="6">
        <v>0.96997729570275648</v>
      </c>
      <c r="D598" s="6">
        <v>-4.8288682880242337E-2</v>
      </c>
      <c r="E598" s="6">
        <v>8.1360980920805598E-2</v>
      </c>
      <c r="F598" s="6">
        <v>-6.0164089425687149E-2</v>
      </c>
      <c r="G598" s="2">
        <f>'数据整理（资产价格）'!G2691/100</f>
        <v>0</v>
      </c>
    </row>
    <row r="599" spans="1:7" x14ac:dyDescent="0.2">
      <c r="A599" s="3">
        <v>42179</v>
      </c>
      <c r="B599" s="6">
        <v>1.0540378688070418</v>
      </c>
      <c r="C599" s="6">
        <v>0.92383666436534884</v>
      </c>
      <c r="D599" s="6">
        <v>7.5397801180418972E-2</v>
      </c>
      <c r="E599" s="6">
        <v>8.673313378841091E-2</v>
      </c>
      <c r="F599" s="6">
        <v>-2.2285381288785492E-2</v>
      </c>
      <c r="G599" s="2">
        <f>'数据整理（资产价格）'!G2692/100</f>
        <v>0</v>
      </c>
    </row>
    <row r="600" spans="1:7" x14ac:dyDescent="0.2">
      <c r="A600" s="3">
        <v>42180</v>
      </c>
      <c r="B600" s="6">
        <v>0.87597345679106486</v>
      </c>
      <c r="C600" s="6">
        <v>0.84371154476054389</v>
      </c>
      <c r="D600" s="6">
        <v>-9.0104191861434382E-2</v>
      </c>
      <c r="E600" s="6">
        <v>9.7023882198420688E-2</v>
      </c>
      <c r="F600" s="6">
        <v>-4.0687891022282277E-2</v>
      </c>
      <c r="G600" s="2">
        <f>'数据整理（资产价格）'!G2693/100</f>
        <v>0</v>
      </c>
    </row>
    <row r="601" spans="1:7" x14ac:dyDescent="0.2">
      <c r="A601" s="3">
        <v>42181</v>
      </c>
      <c r="B601" s="6">
        <v>0.39168469671392081</v>
      </c>
      <c r="C601" s="6">
        <v>0.41272320410532248</v>
      </c>
      <c r="D601" s="6">
        <v>-0.74693576236599868</v>
      </c>
      <c r="E601" s="6">
        <v>9.005339389525481E-2</v>
      </c>
      <c r="F601" s="6">
        <v>-3.6985036024385909E-2</v>
      </c>
      <c r="G601" s="2">
        <f>'数据整理（资产价格）'!G2694/100</f>
        <v>0</v>
      </c>
    </row>
    <row r="602" spans="1:7" x14ac:dyDescent="0.2">
      <c r="A602" s="3">
        <v>42184</v>
      </c>
      <c r="B602" s="6">
        <v>0.17939801471993691</v>
      </c>
      <c r="C602" s="6">
        <v>0.30017838471391534</v>
      </c>
      <c r="D602" s="6">
        <v>-1.0492884895133228</v>
      </c>
      <c r="E602" s="6">
        <v>8.305831968761751E-2</v>
      </c>
      <c r="F602" s="6">
        <v>-5.126833317959633E-2</v>
      </c>
      <c r="G602" s="2">
        <f>'数据整理（资产价格）'!G2695/100</f>
        <v>0</v>
      </c>
    </row>
    <row r="603" spans="1:7" x14ac:dyDescent="0.2">
      <c r="A603" s="3">
        <v>42185</v>
      </c>
      <c r="B603" s="6">
        <v>0.4080823007748331</v>
      </c>
      <c r="C603" s="6">
        <v>0.53384877594536329</v>
      </c>
      <c r="D603" s="6">
        <v>-0.7445864235599865</v>
      </c>
      <c r="E603" s="6">
        <v>8.4500679757008715E-2</v>
      </c>
      <c r="F603" s="6">
        <v>-0.10356743216745878</v>
      </c>
      <c r="G603" s="2">
        <f>'数据整理（资产价格）'!G2696/100</f>
        <v>0</v>
      </c>
    </row>
    <row r="604" spans="1:7" x14ac:dyDescent="0.2">
      <c r="A604" s="3">
        <v>42186</v>
      </c>
      <c r="B604" s="6">
        <v>0.11670501145432008</v>
      </c>
      <c r="C604" s="6">
        <v>0.17954353723714464</v>
      </c>
      <c r="D604" s="6">
        <v>-1.0394168153763967</v>
      </c>
      <c r="E604" s="6">
        <v>8.4383337686882567E-2</v>
      </c>
      <c r="F604" s="6">
        <v>-6.8588310116324228E-2</v>
      </c>
      <c r="G604" s="2">
        <f>'数据整理（资产价格）'!G2697/100</f>
        <v>0</v>
      </c>
    </row>
    <row r="605" spans="1:7" x14ac:dyDescent="0.2">
      <c r="A605" s="3">
        <v>42187</v>
      </c>
      <c r="B605" s="6">
        <v>-3.5882384765201995E-2</v>
      </c>
      <c r="C605" s="6">
        <v>-3.3598775838190632E-2</v>
      </c>
      <c r="D605" s="6">
        <v>-1.1589189201716896</v>
      </c>
      <c r="E605" s="6">
        <v>8.9767219428970271E-2</v>
      </c>
      <c r="F605" s="6">
        <v>-4.0337639610891117E-2</v>
      </c>
      <c r="G605" s="2">
        <f>'数据整理（资产价格）'!G2698/100</f>
        <v>0</v>
      </c>
    </row>
    <row r="606" spans="1:7" x14ac:dyDescent="0.2">
      <c r="A606" s="3">
        <v>42188</v>
      </c>
      <c r="B606" s="6">
        <v>-0.20906811931086622</v>
      </c>
      <c r="C606" s="6">
        <v>-0.27618507248098051</v>
      </c>
      <c r="D606" s="6">
        <v>-0.96911690344614954</v>
      </c>
      <c r="E606" s="6">
        <v>9.0889783583448833E-2</v>
      </c>
      <c r="F606" s="6">
        <v>-6.9924976327468064E-4</v>
      </c>
      <c r="G606" s="2">
        <f>'数据整理（资产价格）'!G2699/100</f>
        <v>0</v>
      </c>
    </row>
    <row r="607" spans="1:7" x14ac:dyDescent="0.2">
      <c r="A607" s="3">
        <v>42191</v>
      </c>
      <c r="B607" s="6">
        <v>-0.25357603334373485</v>
      </c>
      <c r="C607" s="6">
        <v>-0.22953813953940277</v>
      </c>
      <c r="D607" s="6">
        <v>-0.94065012385992564</v>
      </c>
      <c r="E607" s="6">
        <v>0.1004071737859048</v>
      </c>
      <c r="F607" s="6">
        <v>-8.7013843111404393E-2</v>
      </c>
      <c r="G607" s="2">
        <f>'数据整理（资产价格）'!G2700/100</f>
        <v>0</v>
      </c>
    </row>
    <row r="608" spans="1:7" x14ac:dyDescent="0.2">
      <c r="A608" s="3">
        <v>42192</v>
      </c>
      <c r="B608" s="6">
        <v>-0.45540441154629857</v>
      </c>
      <c r="C608" s="6">
        <v>-0.33990531528241325</v>
      </c>
      <c r="D608" s="6">
        <v>-1.3277798643883667</v>
      </c>
      <c r="E608" s="6">
        <v>0.10661619646270294</v>
      </c>
      <c r="F608" s="6">
        <v>-0.20693027430186614</v>
      </c>
      <c r="G608" s="2">
        <f>'数据整理（资产价格）'!G2701/100</f>
        <v>0</v>
      </c>
    </row>
    <row r="609" spans="1:7" x14ac:dyDescent="0.2">
      <c r="A609" s="3">
        <v>42193</v>
      </c>
      <c r="B609" s="6">
        <v>-0.61640854312759075</v>
      </c>
      <c r="C609" s="6">
        <v>-0.61208698530920769</v>
      </c>
      <c r="D609" s="6">
        <v>-1.703755421248496</v>
      </c>
      <c r="E609" s="6">
        <v>0.1028186470003561</v>
      </c>
      <c r="F609" s="6">
        <v>-0.36289161114100066</v>
      </c>
      <c r="G609" s="2">
        <f>'数据整理（资产价格）'!G2702/100</f>
        <v>0</v>
      </c>
    </row>
    <row r="610" spans="1:7" x14ac:dyDescent="0.2">
      <c r="A610" s="3">
        <v>42194</v>
      </c>
      <c r="B610" s="6">
        <v>-0.34368198553758367</v>
      </c>
      <c r="C610" s="6">
        <v>-0.36379790867815259</v>
      </c>
      <c r="D610" s="6">
        <v>-1.2292237997848419</v>
      </c>
      <c r="E610" s="6">
        <v>9.4353058925641706E-2</v>
      </c>
      <c r="F610" s="6">
        <v>-0.21846796974431665</v>
      </c>
      <c r="G610" s="2">
        <f>'数据整理（资产价格）'!G2703/100</f>
        <v>0</v>
      </c>
    </row>
    <row r="611" spans="1:7" x14ac:dyDescent="0.2">
      <c r="A611" s="3">
        <v>42195</v>
      </c>
      <c r="B611" s="6">
        <v>-0.28054590884939434</v>
      </c>
      <c r="C611" s="6">
        <v>-0.29890048874963593</v>
      </c>
      <c r="D611" s="6">
        <v>-1.0235405671098592</v>
      </c>
      <c r="E611" s="6">
        <v>8.6886873164827072E-2</v>
      </c>
      <c r="F611" s="6">
        <v>-0.24520034118118597</v>
      </c>
      <c r="G611" s="2">
        <f>'数据整理（资产价格）'!G2704/100</f>
        <v>0</v>
      </c>
    </row>
    <row r="612" spans="1:7" x14ac:dyDescent="0.2">
      <c r="A612" s="3">
        <v>42198</v>
      </c>
      <c r="B612" s="6">
        <v>-0.17197733489644357</v>
      </c>
      <c r="C612" s="6">
        <v>-0.28636983605711269</v>
      </c>
      <c r="D612" s="6">
        <v>-1.0759647117218085</v>
      </c>
      <c r="E612" s="6">
        <v>8.5504094995576749E-2</v>
      </c>
      <c r="F612" s="6">
        <v>-0.25704253549758227</v>
      </c>
      <c r="G612" s="2">
        <f>'数据整理（资产价格）'!G2705/100</f>
        <v>0</v>
      </c>
    </row>
    <row r="613" spans="1:7" x14ac:dyDescent="0.2">
      <c r="A613" s="3">
        <v>42199</v>
      </c>
      <c r="B613" s="6">
        <v>-0.10200629732753956</v>
      </c>
      <c r="C613" s="6">
        <v>-0.31647271952507272</v>
      </c>
      <c r="D613" s="6">
        <v>-1.1104764905311459</v>
      </c>
      <c r="E613" s="6">
        <v>6.4588543563718376E-2</v>
      </c>
      <c r="F613" s="6">
        <v>-0.24543771597827896</v>
      </c>
      <c r="G613" s="2">
        <f>'数据整理（资产价格）'!G2706/100</f>
        <v>0</v>
      </c>
    </row>
    <row r="614" spans="1:7" x14ac:dyDescent="0.2">
      <c r="A614" s="3">
        <v>42200</v>
      </c>
      <c r="B614" s="6">
        <v>-0.36793704271565203</v>
      </c>
      <c r="C614" s="6">
        <v>-0.4872372803244262</v>
      </c>
      <c r="D614" s="6">
        <v>-1.4132223749263746</v>
      </c>
      <c r="E614" s="6">
        <v>5.6637309088610102E-2</v>
      </c>
      <c r="F614" s="6">
        <v>-0.26371123684022063</v>
      </c>
      <c r="G614" s="2">
        <f>'数据整理（资产价格）'!G2707/100</f>
        <v>0</v>
      </c>
    </row>
    <row r="615" spans="1:7" x14ac:dyDescent="0.2">
      <c r="A615" s="3">
        <v>42201</v>
      </c>
      <c r="B615" s="6">
        <v>-0.41838658948681173</v>
      </c>
      <c r="C615" s="6">
        <v>-0.54591721674869964</v>
      </c>
      <c r="D615" s="6">
        <v>-1.5627287457731129</v>
      </c>
      <c r="E615" s="6">
        <v>5.9990185042953684E-2</v>
      </c>
      <c r="F615" s="6">
        <v>-0.29788536845852626</v>
      </c>
      <c r="G615" s="2">
        <f>'数据整理（资产价格）'!G2708/100</f>
        <v>0</v>
      </c>
    </row>
    <row r="616" spans="1:7" x14ac:dyDescent="0.2">
      <c r="A616" s="3">
        <v>42202</v>
      </c>
      <c r="B616" s="6">
        <v>-0.26946373964118681</v>
      </c>
      <c r="C616" s="6">
        <v>-0.42010690974993842</v>
      </c>
      <c r="D616" s="6">
        <v>-1.4295330493602159</v>
      </c>
      <c r="E616" s="6">
        <v>6.3787228683903574E-2</v>
      </c>
      <c r="F616" s="6">
        <v>-0.29595761621853361</v>
      </c>
      <c r="G616" s="2">
        <f>'数据整理（资产价格）'!G2709/100</f>
        <v>0</v>
      </c>
    </row>
    <row r="617" spans="1:7" x14ac:dyDescent="0.2">
      <c r="A617" s="3">
        <v>42205</v>
      </c>
      <c r="B617" s="6">
        <v>-0.2083385149507084</v>
      </c>
      <c r="C617" s="6">
        <v>-0.37421214129577374</v>
      </c>
      <c r="D617" s="6">
        <v>-1.286104431884324</v>
      </c>
      <c r="E617" s="6">
        <v>7.0991687166053544E-2</v>
      </c>
      <c r="F617" s="6">
        <v>-0.32286846323685087</v>
      </c>
      <c r="G617" s="2">
        <f>'数据整理（资产价格）'!G2710/100</f>
        <v>0</v>
      </c>
    </row>
    <row r="618" spans="1:7" x14ac:dyDescent="0.2">
      <c r="A618" s="3">
        <v>42206</v>
      </c>
      <c r="B618" s="6">
        <v>-0.24992155007239988</v>
      </c>
      <c r="C618" s="6">
        <v>-0.47499197857454123</v>
      </c>
      <c r="D618" s="6">
        <v>-1.2169803670597743</v>
      </c>
      <c r="E618" s="6">
        <v>6.6762075134168361E-2</v>
      </c>
      <c r="F618" s="6">
        <v>-0.38131798332671707</v>
      </c>
      <c r="G618" s="2">
        <f>'数据整理（资产价格）'!G2711/100</f>
        <v>0</v>
      </c>
    </row>
    <row r="619" spans="1:7" x14ac:dyDescent="0.2">
      <c r="A619" s="3">
        <v>42207</v>
      </c>
      <c r="B619" s="6">
        <v>-0.1752583987955228</v>
      </c>
      <c r="C619" s="6">
        <v>-0.45777120216242145</v>
      </c>
      <c r="D619" s="6">
        <v>-1.1066716449754643</v>
      </c>
      <c r="E619" s="6">
        <v>6.6763042692917135E-2</v>
      </c>
      <c r="F619" s="6">
        <v>-0.41781610335999364</v>
      </c>
      <c r="G619" s="2">
        <f>'数据整理（资产价格）'!G2712/100</f>
        <v>0</v>
      </c>
    </row>
    <row r="620" spans="1:7" x14ac:dyDescent="0.2">
      <c r="A620" s="3">
        <v>42208</v>
      </c>
      <c r="B620" s="6">
        <v>-0.1386724568079169</v>
      </c>
      <c r="C620" s="6">
        <v>-0.38298854369160967</v>
      </c>
      <c r="D620" s="6">
        <v>-0.97672557769819346</v>
      </c>
      <c r="E620" s="6">
        <v>6.9783952193676668E-2</v>
      </c>
      <c r="F620" s="6">
        <v>-0.37748926435766716</v>
      </c>
      <c r="G620" s="2">
        <f>'数据整理（资产价格）'!G2713/100</f>
        <v>0</v>
      </c>
    </row>
    <row r="621" spans="1:7" x14ac:dyDescent="0.2">
      <c r="A621" s="3">
        <v>42209</v>
      </c>
      <c r="B621" s="6">
        <v>-0.21069957481304019</v>
      </c>
      <c r="C621" s="6">
        <v>-0.42409063537133634</v>
      </c>
      <c r="D621" s="6">
        <v>-1.0852712152427928</v>
      </c>
      <c r="E621" s="6">
        <v>6.98005322460825E-2</v>
      </c>
      <c r="F621" s="6">
        <v>-0.47284299437884808</v>
      </c>
      <c r="G621" s="2">
        <f>'数据整理（资产价格）'!G2714/100</f>
        <v>0</v>
      </c>
    </row>
    <row r="622" spans="1:7" x14ac:dyDescent="0.2">
      <c r="A622" s="3">
        <v>42212</v>
      </c>
      <c r="B622" s="6">
        <v>-0.54235410882605817</v>
      </c>
      <c r="C622" s="6">
        <v>-0.77211482348942895</v>
      </c>
      <c r="D622" s="6">
        <v>-1.4242161902700665</v>
      </c>
      <c r="E622" s="6">
        <v>6.8394356208765078E-2</v>
      </c>
      <c r="F622" s="6">
        <v>-0.52379028699736263</v>
      </c>
      <c r="G622" s="2">
        <f>'数据整理（资产价格）'!G2715/100</f>
        <v>0</v>
      </c>
    </row>
    <row r="623" spans="1:7" x14ac:dyDescent="0.2">
      <c r="A623" s="3">
        <v>42213</v>
      </c>
      <c r="B623" s="6">
        <v>-0.40516109174414872</v>
      </c>
      <c r="C623" s="6">
        <v>-0.62985795054780092</v>
      </c>
      <c r="D623" s="6">
        <v>-1.2986242240669272</v>
      </c>
      <c r="E623" s="6">
        <v>7.2904549496363047E-2</v>
      </c>
      <c r="F623" s="6">
        <v>-0.52693167289655807</v>
      </c>
      <c r="G623" s="2">
        <f>'数据整理（资产价格）'!G2716/100</f>
        <v>0</v>
      </c>
    </row>
    <row r="624" spans="1:7" x14ac:dyDescent="0.2">
      <c r="A624" s="3">
        <v>42214</v>
      </c>
      <c r="B624" s="6">
        <v>-0.26263517931843744</v>
      </c>
      <c r="C624" s="6">
        <v>-0.45813115242273877</v>
      </c>
      <c r="D624" s="6">
        <v>-1.1253514144597323</v>
      </c>
      <c r="E624" s="6">
        <v>7.8976235337020292E-2</v>
      </c>
      <c r="F624" s="6">
        <v>-0.51633512414694349</v>
      </c>
      <c r="G624" s="2">
        <f>'数据整理（资产价格）'!G2717/100</f>
        <v>0</v>
      </c>
    </row>
    <row r="625" spans="1:7" x14ac:dyDescent="0.2">
      <c r="A625" s="3">
        <v>42215</v>
      </c>
      <c r="B625" s="6">
        <v>-0.34186828410381909</v>
      </c>
      <c r="C625" s="6">
        <v>-0.47160771762214471</v>
      </c>
      <c r="D625" s="6">
        <v>-1.1848538966647395</v>
      </c>
      <c r="E625" s="6">
        <v>7.701979413131492E-2</v>
      </c>
      <c r="F625" s="6">
        <v>-0.50278857991518955</v>
      </c>
      <c r="G625" s="2">
        <f>'数据整理（资产价格）'!G2718/100</f>
        <v>0</v>
      </c>
    </row>
    <row r="626" spans="1:7" x14ac:dyDescent="0.2">
      <c r="A626" s="3">
        <v>42216</v>
      </c>
      <c r="B626" s="6">
        <v>-0.43772414002370724</v>
      </c>
      <c r="C626" s="6">
        <v>-0.53443301454098946</v>
      </c>
      <c r="D626" s="6">
        <v>-1.2417438957643894</v>
      </c>
      <c r="E626" s="6">
        <v>6.8431974251920435E-2</v>
      </c>
      <c r="F626" s="6">
        <v>-0.49439812096300639</v>
      </c>
      <c r="G626" s="2">
        <f>'数据整理（资产价格）'!G2719/100</f>
        <v>0</v>
      </c>
    </row>
    <row r="627" spans="1:7" x14ac:dyDescent="0.2">
      <c r="A627" s="3">
        <v>42219</v>
      </c>
      <c r="B627" s="6">
        <v>-0.56771623300425689</v>
      </c>
      <c r="C627" s="6">
        <v>-0.60433022901783873</v>
      </c>
      <c r="D627" s="6">
        <v>-1.3849442399307055</v>
      </c>
      <c r="E627" s="6">
        <v>6.6008491861208329E-2</v>
      </c>
      <c r="F627" s="6">
        <v>-0.54177034985763872</v>
      </c>
      <c r="G627" s="2">
        <f>'数据整理（资产价格）'!G2720/100</f>
        <v>0</v>
      </c>
    </row>
    <row r="628" spans="1:7" x14ac:dyDescent="0.2">
      <c r="A628" s="3">
        <v>42220</v>
      </c>
      <c r="B628" s="6">
        <v>-0.48639173825630183</v>
      </c>
      <c r="C628" s="6">
        <v>-0.53901981404909316</v>
      </c>
      <c r="D628" s="6">
        <v>-1.3004483417946857</v>
      </c>
      <c r="E628" s="6">
        <v>6.2159861680514253E-2</v>
      </c>
      <c r="F628" s="6">
        <v>-0.49488801235454377</v>
      </c>
      <c r="G628" s="2">
        <f>'数据整理（资产价格）'!G2721/100</f>
        <v>0</v>
      </c>
    </row>
    <row r="629" spans="1:7" x14ac:dyDescent="0.2">
      <c r="A629" s="3">
        <v>42221</v>
      </c>
      <c r="B629" s="6">
        <v>-0.56905855928376248</v>
      </c>
      <c r="C629" s="6">
        <v>-0.57717150829755492</v>
      </c>
      <c r="D629" s="6">
        <v>-1.2688142332310213</v>
      </c>
      <c r="E629" s="6">
        <v>5.4894928280545451E-2</v>
      </c>
      <c r="F629" s="6">
        <v>-0.49374454523167444</v>
      </c>
      <c r="G629" s="2">
        <f>'数据整理（资产价格）'!G2722/100</f>
        <v>0</v>
      </c>
    </row>
    <row r="630" spans="1:7" x14ac:dyDescent="0.2">
      <c r="A630" s="3">
        <v>42222</v>
      </c>
      <c r="B630" s="6">
        <v>-0.58249395697002793</v>
      </c>
      <c r="C630" s="6">
        <v>-0.59188565463455045</v>
      </c>
      <c r="D630" s="6">
        <v>-1.2978135137334421</v>
      </c>
      <c r="E630" s="6">
        <v>4.9254571009761321E-2</v>
      </c>
      <c r="F630" s="6">
        <v>-0.50266882169748084</v>
      </c>
      <c r="G630" s="2">
        <f>'数据整理（资产价格）'!G2723/100</f>
        <v>0</v>
      </c>
    </row>
    <row r="631" spans="1:7" x14ac:dyDescent="0.2">
      <c r="A631" s="3">
        <v>42223</v>
      </c>
      <c r="B631" s="6">
        <v>-0.45481519601745929</v>
      </c>
      <c r="C631" s="6">
        <v>-0.45200531548132483</v>
      </c>
      <c r="D631" s="6">
        <v>-1.1628273605214576</v>
      </c>
      <c r="E631" s="6">
        <v>5.0091102338293315E-2</v>
      </c>
      <c r="F631" s="6">
        <v>-0.51006108056536414</v>
      </c>
      <c r="G631" s="2">
        <f>'数据整理（资产价格）'!G2724/100</f>
        <v>0</v>
      </c>
    </row>
    <row r="632" spans="1:7" x14ac:dyDescent="0.2">
      <c r="A632" s="3">
        <v>42226</v>
      </c>
      <c r="B632" s="6">
        <v>-0.33276805743162879</v>
      </c>
      <c r="C632" s="6">
        <v>-0.25421003143998561</v>
      </c>
      <c r="D632" s="6">
        <v>-0.94659804515954382</v>
      </c>
      <c r="E632" s="6">
        <v>5.1077703052748988E-2</v>
      </c>
      <c r="F632" s="6">
        <v>-0.50371935341227325</v>
      </c>
      <c r="G632" s="2">
        <f>'数据整理（资产价格）'!G2725/100</f>
        <v>0</v>
      </c>
    </row>
    <row r="633" spans="1:7" x14ac:dyDescent="0.2">
      <c r="A633" s="3">
        <v>42227</v>
      </c>
      <c r="B633" s="6">
        <v>-0.45392937185777454</v>
      </c>
      <c r="C633" s="6">
        <v>-0.39073628619486006</v>
      </c>
      <c r="D633" s="6">
        <v>-1.1171779732232818</v>
      </c>
      <c r="E633" s="6">
        <v>4.8217212052222916E-2</v>
      </c>
      <c r="F633" s="6">
        <v>-0.42261298567494182</v>
      </c>
      <c r="G633" s="2">
        <f>'数据整理（资产价格）'!G2726/100</f>
        <v>0</v>
      </c>
    </row>
    <row r="634" spans="1:7" x14ac:dyDescent="0.2">
      <c r="A634" s="3">
        <v>42228</v>
      </c>
      <c r="B634" s="6">
        <v>-0.56608907729377489</v>
      </c>
      <c r="C634" s="6">
        <v>-0.46207755657306676</v>
      </c>
      <c r="D634" s="6">
        <v>-1.214195066174248</v>
      </c>
      <c r="E634" s="6">
        <v>4.5367041171406247E-2</v>
      </c>
      <c r="F634" s="6">
        <v>-0.29269949066213941</v>
      </c>
      <c r="G634" s="2">
        <f>'数据整理（资产价格）'!G2727/100</f>
        <v>0</v>
      </c>
    </row>
    <row r="635" spans="1:7" x14ac:dyDescent="0.2">
      <c r="A635" s="3">
        <v>42229</v>
      </c>
      <c r="B635" s="6">
        <v>-0.62023264829284852</v>
      </c>
      <c r="C635" s="6">
        <v>-0.47304772953218394</v>
      </c>
      <c r="D635" s="6">
        <v>-1.2143888591093293</v>
      </c>
      <c r="E635" s="6">
        <v>4.7235227121308995E-2</v>
      </c>
      <c r="F635" s="6">
        <v>-0.29692367953237514</v>
      </c>
      <c r="G635" s="2">
        <f>'数据整理（资产价格）'!G2728/100</f>
        <v>0</v>
      </c>
    </row>
    <row r="636" spans="1:7" x14ac:dyDescent="0.2">
      <c r="A636" s="3">
        <v>42230</v>
      </c>
      <c r="B636" s="6">
        <v>-0.68323100769524892</v>
      </c>
      <c r="C636" s="6">
        <v>-0.56456628356202021</v>
      </c>
      <c r="D636" s="6">
        <v>-1.2871577750881442</v>
      </c>
      <c r="E636" s="6">
        <v>4.7293426345843305E-2</v>
      </c>
      <c r="F636" s="6">
        <v>-0.33140177927386394</v>
      </c>
      <c r="G636" s="2">
        <f>'数据整理（资产价格）'!G2729/100</f>
        <v>0</v>
      </c>
    </row>
    <row r="637" spans="1:7" x14ac:dyDescent="0.2">
      <c r="A637" s="3">
        <v>42233</v>
      </c>
      <c r="B637" s="6">
        <v>-0.74344722555314413</v>
      </c>
      <c r="C637" s="6">
        <v>-0.6516022155540907</v>
      </c>
      <c r="D637" s="6">
        <v>-1.4546524693284675</v>
      </c>
      <c r="E637" s="6">
        <v>4.6555416789417464E-2</v>
      </c>
      <c r="F637" s="6">
        <v>-0.33279856499350013</v>
      </c>
      <c r="G637" s="2">
        <f>'数据整理（资产价格）'!G2730/100</f>
        <v>0</v>
      </c>
    </row>
    <row r="638" spans="1:7" x14ac:dyDescent="0.2">
      <c r="A638" s="3">
        <v>42234</v>
      </c>
      <c r="B638" s="6">
        <v>-1.0211882387402726</v>
      </c>
      <c r="C638" s="6">
        <v>-0.92636319882740292</v>
      </c>
      <c r="D638" s="6">
        <v>-1.7437379947173879</v>
      </c>
      <c r="E638" s="6">
        <v>5.0754720849155853E-2</v>
      </c>
      <c r="F638" s="6">
        <v>-0.36708501780003611</v>
      </c>
      <c r="G638" s="2">
        <f>'数据整理（资产价格）'!G2731/100</f>
        <v>0</v>
      </c>
    </row>
    <row r="639" spans="1:7" x14ac:dyDescent="0.2">
      <c r="A639" s="3">
        <v>42235</v>
      </c>
      <c r="B639" s="6">
        <v>-0.94841107361071297</v>
      </c>
      <c r="C639" s="6">
        <v>-0.87261129824829442</v>
      </c>
      <c r="D639" s="6">
        <v>-1.7035727853965901</v>
      </c>
      <c r="E639" s="6">
        <v>5.1472164968347021E-2</v>
      </c>
      <c r="F639" s="6">
        <v>-0.37739313666466012</v>
      </c>
      <c r="G639" s="2">
        <f>'数据整理（资产价格）'!G2732/100</f>
        <v>0</v>
      </c>
    </row>
    <row r="640" spans="1:7" x14ac:dyDescent="0.2">
      <c r="A640" s="3">
        <v>42236</v>
      </c>
      <c r="B640" s="6">
        <v>-0.84032135450837353</v>
      </c>
      <c r="C640" s="6">
        <v>-0.75381524902729014</v>
      </c>
      <c r="D640" s="6">
        <v>-1.6157162035117396</v>
      </c>
      <c r="E640" s="6">
        <v>5.7296021899506985E-2</v>
      </c>
      <c r="F640" s="6">
        <v>-0.41393544258229648</v>
      </c>
      <c r="G640" s="2">
        <f>'数据整理（资产价格）'!G2733/100</f>
        <v>0</v>
      </c>
    </row>
    <row r="641" spans="1:7" x14ac:dyDescent="0.2">
      <c r="A641" s="3">
        <v>42237</v>
      </c>
      <c r="B641" s="6">
        <v>-1.0196736009597132</v>
      </c>
      <c r="C641" s="6">
        <v>-0.90140151024727211</v>
      </c>
      <c r="D641" s="6">
        <v>-1.7020020082688643</v>
      </c>
      <c r="E641" s="6">
        <v>6.2014604678644211E-2</v>
      </c>
      <c r="F641" s="6">
        <v>-0.40777960772570737</v>
      </c>
      <c r="G641" s="2">
        <f>'数据整理（资产价格）'!G2734/100</f>
        <v>0</v>
      </c>
    </row>
    <row r="642" spans="1:7" x14ac:dyDescent="0.2">
      <c r="A642" s="3">
        <v>42240</v>
      </c>
      <c r="B642" s="6">
        <v>-1.4143211518775516</v>
      </c>
      <c r="C642" s="6">
        <v>-1.328271250321263</v>
      </c>
      <c r="D642" s="6">
        <v>-2.1119872790641181</v>
      </c>
      <c r="E642" s="6">
        <v>6.8061497835387785E-2</v>
      </c>
      <c r="F642" s="6">
        <v>-0.53214396246193774</v>
      </c>
      <c r="G642" s="2">
        <f>'数据整理（资产价格）'!G2735/100</f>
        <v>0</v>
      </c>
    </row>
    <row r="643" spans="1:7" x14ac:dyDescent="0.2">
      <c r="A643" s="3">
        <v>42241</v>
      </c>
      <c r="B643" s="6">
        <v>-1.6553794732243621</v>
      </c>
      <c r="C643" s="6">
        <v>-1.5692433521842057</v>
      </c>
      <c r="D643" s="6">
        <v>-2.1417350883756789</v>
      </c>
      <c r="E643" s="6">
        <v>6.6291211263420857E-2</v>
      </c>
      <c r="F643" s="6">
        <v>-0.55326216603053469</v>
      </c>
      <c r="G643" s="2">
        <f>'数据整理（资产价格）'!G2736/100</f>
        <v>0</v>
      </c>
    </row>
    <row r="644" spans="1:7" x14ac:dyDescent="0.2">
      <c r="A644" s="3">
        <v>42242</v>
      </c>
      <c r="B644" s="6">
        <v>-1.6713886624064895</v>
      </c>
      <c r="C644" s="6">
        <v>-1.5621549033756776</v>
      </c>
      <c r="D644" s="6">
        <v>-2.0561376537552087</v>
      </c>
      <c r="E644" s="6">
        <v>6.5047703218608602E-2</v>
      </c>
      <c r="F644" s="6">
        <v>-0.52381373208672666</v>
      </c>
      <c r="G644" s="2">
        <f>'数据整理（资产价格）'!G2737/100</f>
        <v>0</v>
      </c>
    </row>
    <row r="645" spans="1:7" x14ac:dyDescent="0.2">
      <c r="A645" s="3">
        <v>42243</v>
      </c>
      <c r="B645" s="6">
        <v>-1.5541287149882403</v>
      </c>
      <c r="C645" s="6">
        <v>-1.4422879890053992</v>
      </c>
      <c r="D645" s="6">
        <v>-1.9786744507074661</v>
      </c>
      <c r="E645" s="6">
        <v>6.6823537929660629E-2</v>
      </c>
      <c r="F645" s="6">
        <v>-0.4796425024826213</v>
      </c>
      <c r="G645" s="2">
        <f>'数据整理（资产价格）'!G2738/100</f>
        <v>0</v>
      </c>
    </row>
    <row r="646" spans="1:7" x14ac:dyDescent="0.2">
      <c r="A646" s="3">
        <v>42244</v>
      </c>
      <c r="B646" s="6">
        <v>-1.4773792444421456</v>
      </c>
      <c r="C646" s="6">
        <v>-1.3770597163711584</v>
      </c>
      <c r="D646" s="6">
        <v>-1.9075937495203159</v>
      </c>
      <c r="E646" s="6">
        <v>6.7224725403977642E-2</v>
      </c>
      <c r="F646" s="6">
        <v>-0.41075514411610131</v>
      </c>
      <c r="G646" s="2">
        <f>'数据整理（资产价格）'!G2739/100</f>
        <v>0</v>
      </c>
    </row>
    <row r="647" spans="1:7" x14ac:dyDescent="0.2">
      <c r="A647" s="3">
        <v>42247</v>
      </c>
      <c r="B647" s="6">
        <v>-1.510582921605836</v>
      </c>
      <c r="C647" s="6">
        <v>-1.4495525596271903</v>
      </c>
      <c r="D647" s="6">
        <v>-1.9870510510964636</v>
      </c>
      <c r="E647" s="6">
        <v>7.0614512611090419E-2</v>
      </c>
      <c r="F647" s="6">
        <v>-0.42858965272856159</v>
      </c>
      <c r="G647" s="2">
        <f>'数据整理（资产价格）'!G2740/100</f>
        <v>0</v>
      </c>
    </row>
    <row r="648" spans="1:7" x14ac:dyDescent="0.2">
      <c r="A648" s="3">
        <v>42248</v>
      </c>
      <c r="B648" s="6">
        <v>-1.5407377095850179</v>
      </c>
      <c r="C648" s="6">
        <v>-1.4395214987441109</v>
      </c>
      <c r="D648" s="6">
        <v>-2.0052362728022732</v>
      </c>
      <c r="E648" s="6">
        <v>7.1318959064792742E-2</v>
      </c>
      <c r="F648" s="6">
        <v>-0.4147202722824932</v>
      </c>
      <c r="G648" s="2">
        <f>'数据整理（资产价格）'!G2741/100</f>
        <v>0</v>
      </c>
    </row>
    <row r="649" spans="1:7" x14ac:dyDescent="0.2">
      <c r="A649" s="3">
        <v>42249</v>
      </c>
      <c r="B649" s="6">
        <v>-1.5818050708520026</v>
      </c>
      <c r="C649" s="6">
        <v>-1.4153897383169061</v>
      </c>
      <c r="D649" s="6">
        <v>-1.9723597269303941</v>
      </c>
      <c r="E649" s="6">
        <v>7.3778428872430177E-2</v>
      </c>
      <c r="F649" s="6">
        <v>-0.45621817086032845</v>
      </c>
      <c r="G649" s="2">
        <f>'数据整理（资产价格）'!G2742/100</f>
        <v>0</v>
      </c>
    </row>
    <row r="650" spans="1:7" x14ac:dyDescent="0.2">
      <c r="A650" s="3">
        <v>42254</v>
      </c>
      <c r="B650" s="6">
        <v>-1.6574958644863249</v>
      </c>
      <c r="C650" s="6">
        <v>-1.5149862184504572</v>
      </c>
      <c r="D650" s="6">
        <v>-1.9119066239351035</v>
      </c>
      <c r="E650" s="6">
        <v>7.4386092729610567E-2</v>
      </c>
      <c r="F650" s="6">
        <v>-0.46896336992657905</v>
      </c>
      <c r="G650" s="2">
        <f>'数据整理（资产价格）'!G2743/100</f>
        <v>0</v>
      </c>
    </row>
    <row r="651" spans="1:7" x14ac:dyDescent="0.2">
      <c r="A651" s="3">
        <v>42255</v>
      </c>
      <c r="B651" s="6">
        <v>-1.6080084336142717</v>
      </c>
      <c r="C651" s="6">
        <v>-1.4773209368933116</v>
      </c>
      <c r="D651" s="6">
        <v>-1.8394714954295859</v>
      </c>
      <c r="E651" s="6">
        <v>7.4096711448861999E-2</v>
      </c>
      <c r="F651" s="6">
        <v>-0.37868113676078363</v>
      </c>
      <c r="G651" s="2">
        <f>'数据整理（资产价格）'!G2744/100</f>
        <v>0</v>
      </c>
    </row>
    <row r="652" spans="1:7" x14ac:dyDescent="0.2">
      <c r="A652" s="3">
        <v>42256</v>
      </c>
      <c r="B652" s="6">
        <v>-1.4889968643453437</v>
      </c>
      <c r="C652" s="6">
        <v>-1.3819590840616682</v>
      </c>
      <c r="D652" s="6">
        <v>-1.7439219591295687</v>
      </c>
      <c r="E652" s="6">
        <v>7.6851154436687136E-2</v>
      </c>
      <c r="F652" s="6">
        <v>-0.32887389650470061</v>
      </c>
      <c r="G652" s="2">
        <f>'数据整理（资产价格）'!G2745/100</f>
        <v>0</v>
      </c>
    </row>
    <row r="653" spans="1:7" x14ac:dyDescent="0.2">
      <c r="A653" s="3">
        <v>42257</v>
      </c>
      <c r="B653" s="6">
        <v>-1.4305819856306694</v>
      </c>
      <c r="C653" s="6">
        <v>-1.3118292577282664</v>
      </c>
      <c r="D653" s="6">
        <v>-1.6883499027069748</v>
      </c>
      <c r="E653" s="6">
        <v>7.3536445249949275E-2</v>
      </c>
      <c r="F653" s="6">
        <v>-0.29557120565046019</v>
      </c>
      <c r="G653" s="2">
        <f>'数据整理（资产价格）'!G2746/100</f>
        <v>0</v>
      </c>
    </row>
    <row r="654" spans="1:7" x14ac:dyDescent="0.2">
      <c r="A654" s="3">
        <v>42258</v>
      </c>
      <c r="B654" s="6">
        <v>-1.4665503511338163</v>
      </c>
      <c r="C654" s="6">
        <v>-1.359796622216787</v>
      </c>
      <c r="D654" s="6">
        <v>-1.6749622141240303</v>
      </c>
      <c r="E654" s="6">
        <v>7.4479816268089805E-2</v>
      </c>
      <c r="F654" s="6">
        <v>-0.26864281352529035</v>
      </c>
      <c r="G654" s="2">
        <f>'数据整理（资产价格）'!G2747/100</f>
        <v>0</v>
      </c>
    </row>
    <row r="655" spans="1:7" x14ac:dyDescent="0.2">
      <c r="A655" s="3">
        <v>42261</v>
      </c>
      <c r="B655" s="6">
        <v>-1.4386273821761233</v>
      </c>
      <c r="C655" s="6">
        <v>-1.3122553781656456</v>
      </c>
      <c r="D655" s="6">
        <v>-1.6043927950886909</v>
      </c>
      <c r="E655" s="6">
        <v>7.3483187101463107E-2</v>
      </c>
      <c r="F655" s="6">
        <v>-0.2999565028273164</v>
      </c>
      <c r="G655" s="2">
        <f>'数据整理（资产价格）'!G2748/100</f>
        <v>0</v>
      </c>
    </row>
    <row r="656" spans="1:7" x14ac:dyDescent="0.2">
      <c r="A656" s="3">
        <v>42262</v>
      </c>
      <c r="B656" s="6">
        <v>-1.3715353811731139</v>
      </c>
      <c r="C656" s="6">
        <v>-1.2162526443153425</v>
      </c>
      <c r="D656" s="6">
        <v>-1.4659340466092936</v>
      </c>
      <c r="E656" s="6">
        <v>7.6038850771146207E-2</v>
      </c>
      <c r="F656" s="6">
        <v>-0.33259500542888137</v>
      </c>
      <c r="G656" s="2">
        <f>'数据整理（资产价格）'!G2749/100</f>
        <v>0</v>
      </c>
    </row>
    <row r="657" spans="1:7" x14ac:dyDescent="0.2">
      <c r="A657" s="3">
        <v>42263</v>
      </c>
      <c r="B657" s="6">
        <v>-1.2988601917884803</v>
      </c>
      <c r="C657" s="6">
        <v>-1.1746007200886264</v>
      </c>
      <c r="D657" s="6">
        <v>-1.3647778962580668</v>
      </c>
      <c r="E657" s="6">
        <v>7.8399696213518624E-2</v>
      </c>
      <c r="F657" s="6">
        <v>-0.30592870698902552</v>
      </c>
      <c r="G657" s="2">
        <f>'数据整理（资产价格）'!G2750/100</f>
        <v>0</v>
      </c>
    </row>
    <row r="658" spans="1:7" x14ac:dyDescent="0.2">
      <c r="A658" s="3">
        <v>42264</v>
      </c>
      <c r="B658" s="6">
        <v>-1.4079072172266631</v>
      </c>
      <c r="C658" s="6">
        <v>-1.3141779309968202</v>
      </c>
      <c r="D658" s="6">
        <v>-1.5058061268363492</v>
      </c>
      <c r="E658" s="6">
        <v>7.9676779610953929E-2</v>
      </c>
      <c r="F658" s="6">
        <v>-0.32950233313462307</v>
      </c>
      <c r="G658" s="2">
        <f>'数据整理（资产价格）'!G2751/100</f>
        <v>0</v>
      </c>
    </row>
    <row r="659" spans="1:7" x14ac:dyDescent="0.2">
      <c r="A659" s="3">
        <v>42265</v>
      </c>
      <c r="B659" s="6">
        <v>-1.2832913094425731</v>
      </c>
      <c r="C659" s="6">
        <v>-1.21812797184418</v>
      </c>
      <c r="D659" s="6">
        <v>-1.3373107300922387</v>
      </c>
      <c r="E659" s="6">
        <v>7.9991658494924789E-2</v>
      </c>
      <c r="F659" s="6">
        <v>-0.31056245980207048</v>
      </c>
      <c r="G659" s="2">
        <f>'数据整理（资产价格）'!G2752/100</f>
        <v>0</v>
      </c>
    </row>
    <row r="660" spans="1:7" x14ac:dyDescent="0.2">
      <c r="A660" s="3">
        <v>42268</v>
      </c>
      <c r="B660" s="6">
        <v>-0.97035690190692725</v>
      </c>
      <c r="C660" s="6">
        <v>-0.94367049239401701</v>
      </c>
      <c r="D660" s="6">
        <v>-0.75033380858496468</v>
      </c>
      <c r="E660" s="6">
        <v>8.0260081691399088E-2</v>
      </c>
      <c r="F660" s="6">
        <v>-0.31433896620278323</v>
      </c>
      <c r="G660" s="2">
        <f>'数据整理（资产价格）'!G2753/100</f>
        <v>0</v>
      </c>
    </row>
    <row r="661" spans="1:7" x14ac:dyDescent="0.2">
      <c r="A661" s="3">
        <v>42269</v>
      </c>
      <c r="B661" s="6">
        <v>-0.82283166445114464</v>
      </c>
      <c r="C661" s="6">
        <v>-0.83577573507209324</v>
      </c>
      <c r="D661" s="6">
        <v>-0.42370030768702061</v>
      </c>
      <c r="E661" s="6">
        <v>7.8299551720813584E-2</v>
      </c>
      <c r="F661" s="6">
        <v>-0.33585880595156548</v>
      </c>
      <c r="G661" s="2">
        <f>'数据整理（资产价格）'!G2754/100</f>
        <v>0</v>
      </c>
    </row>
    <row r="662" spans="1:7" x14ac:dyDescent="0.2">
      <c r="A662" s="3">
        <v>42270</v>
      </c>
      <c r="B662" s="6">
        <v>-1.0742680985982054</v>
      </c>
      <c r="C662" s="6">
        <v>-1.0973984973326898</v>
      </c>
      <c r="D662" s="6">
        <v>-0.82882388574937549</v>
      </c>
      <c r="E662" s="6">
        <v>7.7747927896772068E-2</v>
      </c>
      <c r="F662" s="6">
        <v>-0.29499510562379622</v>
      </c>
      <c r="G662" s="2">
        <f>'数据整理（资产价格）'!G2755/100</f>
        <v>0</v>
      </c>
    </row>
    <row r="663" spans="1:7" x14ac:dyDescent="0.2">
      <c r="A663" s="3">
        <v>42271</v>
      </c>
      <c r="B663" s="6">
        <v>-0.91422665583198237</v>
      </c>
      <c r="C663" s="6">
        <v>-0.91134786234290366</v>
      </c>
      <c r="D663" s="6">
        <v>-0.50687167948978618</v>
      </c>
      <c r="E663" s="6">
        <v>7.8920464610168245E-2</v>
      </c>
      <c r="F663" s="6">
        <v>-0.33133459861930925</v>
      </c>
      <c r="G663" s="2">
        <f>'数据整理（资产价格）'!G2756/100</f>
        <v>0</v>
      </c>
    </row>
    <row r="664" spans="1:7" x14ac:dyDescent="0.2">
      <c r="A664" s="3">
        <v>42272</v>
      </c>
      <c r="B664" s="6">
        <v>-0.85718062886852397</v>
      </c>
      <c r="C664" s="6">
        <v>-0.81958508358904447</v>
      </c>
      <c r="D664" s="6">
        <v>-0.3347618491281697</v>
      </c>
      <c r="E664" s="6">
        <v>8.0361801172057892E-2</v>
      </c>
      <c r="F664" s="6">
        <v>-0.33338253024570741</v>
      </c>
      <c r="G664" s="2">
        <f>'数据整理（资产价格）'!G2757/100</f>
        <v>0</v>
      </c>
    </row>
    <row r="665" spans="1:7" x14ac:dyDescent="0.2">
      <c r="A665" s="3">
        <v>42275</v>
      </c>
      <c r="B665" s="6">
        <v>-0.64757254508508977</v>
      </c>
      <c r="C665" s="6">
        <v>-0.58905751953942187</v>
      </c>
      <c r="D665" s="6">
        <v>-0.46671947097849137</v>
      </c>
      <c r="E665" s="6">
        <v>8.0868358708337404E-2</v>
      </c>
      <c r="F665" s="6">
        <v>-0.3728058946579661</v>
      </c>
      <c r="G665" s="2">
        <f>'数据整理（资产价格）'!G2758/100</f>
        <v>0</v>
      </c>
    </row>
    <row r="666" spans="1:7" x14ac:dyDescent="0.2">
      <c r="A666" s="3">
        <v>42276</v>
      </c>
      <c r="B666" s="6">
        <v>-0.74125507461722751</v>
      </c>
      <c r="C666" s="6">
        <v>-0.77046531533493501</v>
      </c>
      <c r="D666" s="6">
        <v>-0.58547912169561989</v>
      </c>
      <c r="E666" s="6">
        <v>7.3096847313540325E-2</v>
      </c>
      <c r="F666" s="6">
        <v>-0.31130557425393468</v>
      </c>
      <c r="G666" s="2">
        <f>'数据整理（资产价格）'!G2759/100</f>
        <v>0</v>
      </c>
    </row>
    <row r="667" spans="1:7" x14ac:dyDescent="0.2">
      <c r="A667" s="3">
        <v>42277</v>
      </c>
      <c r="B667" s="6">
        <v>-0.59837925287315519</v>
      </c>
      <c r="C667" s="6">
        <v>-0.73459582389838229</v>
      </c>
      <c r="D667" s="6">
        <v>-0.12587873327988233</v>
      </c>
      <c r="E667" s="6">
        <v>6.4864369325753665E-2</v>
      </c>
      <c r="F667" s="6">
        <v>-0.23228263582209407</v>
      </c>
      <c r="G667" s="2">
        <f>'数据整理（资产价格）'!G2760/100</f>
        <v>0</v>
      </c>
    </row>
    <row r="668" spans="1:7" x14ac:dyDescent="0.2">
      <c r="A668" s="3">
        <v>42285</v>
      </c>
      <c r="B668" s="6">
        <v>-0.31456565018067406</v>
      </c>
      <c r="C668" s="6">
        <v>-0.39319109761272625</v>
      </c>
      <c r="D668" s="6">
        <v>0.53114296822496743</v>
      </c>
      <c r="E668" s="6">
        <v>6.6844935799156735E-2</v>
      </c>
      <c r="F668" s="6">
        <v>-2.0500334084551444E-2</v>
      </c>
      <c r="G668" s="2">
        <f>'数据整理（资产价格）'!G2761/100</f>
        <v>0</v>
      </c>
    </row>
    <row r="669" spans="1:7" x14ac:dyDescent="0.2">
      <c r="A669" s="3">
        <v>42286</v>
      </c>
      <c r="B669" s="6">
        <v>-0.46059319545802579</v>
      </c>
      <c r="C669" s="6">
        <v>-0.57921526436278159</v>
      </c>
      <c r="D669" s="6">
        <v>-0.15786044089347345</v>
      </c>
      <c r="E669" s="6">
        <v>7.4257260257395014E-2</v>
      </c>
      <c r="F669" s="6">
        <v>-9.8563569682151603E-2</v>
      </c>
      <c r="G669" s="2">
        <f>'数据整理（资产价格）'!G2762/100</f>
        <v>0</v>
      </c>
    </row>
    <row r="670" spans="1:7" x14ac:dyDescent="0.2">
      <c r="A670" s="3">
        <v>42289</v>
      </c>
      <c r="B670" s="6">
        <v>-0.4949961684373243</v>
      </c>
      <c r="C670" s="6">
        <v>-0.6393979452929085</v>
      </c>
      <c r="D670" s="6">
        <v>-0.45390190089298332</v>
      </c>
      <c r="E670" s="6">
        <v>8.0391594907443298E-2</v>
      </c>
      <c r="F670" s="6">
        <v>-0.11065176583577067</v>
      </c>
      <c r="G670" s="2">
        <f>'数据整理（资产价格）'!G2763/100</f>
        <v>0</v>
      </c>
    </row>
    <row r="671" spans="1:7" x14ac:dyDescent="0.2">
      <c r="A671" s="3">
        <v>42290</v>
      </c>
      <c r="B671" s="6">
        <v>-0.60233302855999826</v>
      </c>
      <c r="C671" s="6">
        <v>-0.72245104266295435</v>
      </c>
      <c r="D671" s="6">
        <v>-0.5057929052453527</v>
      </c>
      <c r="E671" s="6">
        <v>8.5598797871090079E-2</v>
      </c>
      <c r="F671" s="6">
        <v>-0.11864173228346424</v>
      </c>
      <c r="G671" s="2">
        <f>'数据整理（资产价格）'!G2764/100</f>
        <v>0</v>
      </c>
    </row>
    <row r="672" spans="1:7" x14ac:dyDescent="0.2">
      <c r="A672" s="3">
        <v>42291</v>
      </c>
      <c r="B672" s="6">
        <v>-0.63440571220529651</v>
      </c>
      <c r="C672" s="6">
        <v>-0.68487782858416413</v>
      </c>
      <c r="D672" s="6">
        <v>-0.40574834220038153</v>
      </c>
      <c r="E672" s="6">
        <v>9.5768213310938349E-2</v>
      </c>
      <c r="F672" s="6">
        <v>-0.13253741125068264</v>
      </c>
      <c r="G672" s="2">
        <f>'数据整理（资产价格）'!G2765/100</f>
        <v>0</v>
      </c>
    </row>
    <row r="673" spans="1:7" x14ac:dyDescent="0.2">
      <c r="A673" s="3">
        <v>42292</v>
      </c>
      <c r="B673" s="6">
        <v>-0.41063571046987374</v>
      </c>
      <c r="C673" s="6">
        <v>-0.50077806403799585</v>
      </c>
      <c r="D673" s="6">
        <v>-7.1000431742343079E-2</v>
      </c>
      <c r="E673" s="6">
        <v>9.4145527766231335E-2</v>
      </c>
      <c r="F673" s="6">
        <v>-0.13117549451989002</v>
      </c>
      <c r="G673" s="2">
        <f>'数据整理（资产价格）'!G2766/100</f>
        <v>0</v>
      </c>
    </row>
    <row r="674" spans="1:7" x14ac:dyDescent="0.2">
      <c r="A674" s="3">
        <v>42293</v>
      </c>
      <c r="B674" s="6">
        <v>-0.39544551013287144</v>
      </c>
      <c r="C674" s="6">
        <v>-0.47458394428418665</v>
      </c>
      <c r="D674" s="6">
        <v>-7.5508167224268688E-2</v>
      </c>
      <c r="E674" s="6">
        <v>8.9279622427255179E-2</v>
      </c>
      <c r="F674" s="6">
        <v>-0.14759913292899174</v>
      </c>
      <c r="G674" s="2">
        <f>'数据整理（资产价格）'!G2767/100</f>
        <v>0</v>
      </c>
    </row>
    <row r="675" spans="1:7" x14ac:dyDescent="0.2">
      <c r="A675" s="3">
        <v>42296</v>
      </c>
      <c r="B675" s="6">
        <v>-0.55328801351390244</v>
      </c>
      <c r="C675" s="6">
        <v>-0.59833436358632985</v>
      </c>
      <c r="D675" s="6">
        <v>-0.25947513316004456</v>
      </c>
      <c r="E675" s="6">
        <v>8.9629772561390306E-2</v>
      </c>
      <c r="F675" s="6">
        <v>-0.16032682107205212</v>
      </c>
      <c r="G675" s="2">
        <f>'数据整理（资产价格）'!G2768/100</f>
        <v>0</v>
      </c>
    </row>
    <row r="676" spans="1:7" x14ac:dyDescent="0.2">
      <c r="A676" s="3">
        <v>42297</v>
      </c>
      <c r="B676" s="6">
        <v>-0.53651089138860464</v>
      </c>
      <c r="C676" s="6">
        <v>-0.57520003192156244</v>
      </c>
      <c r="D676" s="6">
        <v>-0.40917254928352959</v>
      </c>
      <c r="E676" s="6">
        <v>9.2131388679932286E-2</v>
      </c>
      <c r="F676" s="6">
        <v>-0.18379930977239936</v>
      </c>
      <c r="G676" s="2">
        <f>'数据整理（资产价格）'!G2769/100</f>
        <v>0</v>
      </c>
    </row>
    <row r="677" spans="1:7" x14ac:dyDescent="0.2">
      <c r="A677" s="3">
        <v>42298</v>
      </c>
      <c r="B677" s="6">
        <v>-0.67675057505420788</v>
      </c>
      <c r="C677" s="6">
        <v>-0.65839991366087691</v>
      </c>
      <c r="D677" s="6">
        <v>-0.5597915217377778</v>
      </c>
      <c r="E677" s="6">
        <v>9.4181424833970517E-2</v>
      </c>
      <c r="F677" s="6">
        <v>-0.20557132253416596</v>
      </c>
      <c r="G677" s="2">
        <f>'数据整理（资产价格）'!G2770/100</f>
        <v>0</v>
      </c>
    </row>
    <row r="678" spans="1:7" x14ac:dyDescent="0.2">
      <c r="A678" s="3">
        <v>42299</v>
      </c>
      <c r="B678" s="6">
        <v>-0.61108329925017024</v>
      </c>
      <c r="C678" s="6">
        <v>-0.61583639256664835</v>
      </c>
      <c r="D678" s="6">
        <v>-0.5579250994762881</v>
      </c>
      <c r="E678" s="6">
        <v>9.3248347243250707E-2</v>
      </c>
      <c r="F678" s="6">
        <v>-0.14351893684778891</v>
      </c>
      <c r="G678" s="2">
        <f>'数据整理（资产价格）'!G2771/100</f>
        <v>0</v>
      </c>
    </row>
    <row r="679" spans="1:7" x14ac:dyDescent="0.2">
      <c r="A679" s="3">
        <v>42300</v>
      </c>
      <c r="B679" s="6">
        <v>-0.62153205936276745</v>
      </c>
      <c r="C679" s="6">
        <v>-0.65164943794707686</v>
      </c>
      <c r="D679" s="6">
        <v>-0.72391182098051365</v>
      </c>
      <c r="E679" s="6">
        <v>9.0832088289087454E-2</v>
      </c>
      <c r="F679" s="6">
        <v>-0.13348693639069581</v>
      </c>
      <c r="G679" s="2">
        <f>'数据整理（资产价格）'!G2772/100</f>
        <v>0</v>
      </c>
    </row>
    <row r="680" spans="1:7" x14ac:dyDescent="0.2">
      <c r="A680" s="3">
        <v>42303</v>
      </c>
      <c r="B680" s="6">
        <v>-0.54104218350318101</v>
      </c>
      <c r="C680" s="6">
        <v>-0.59064866511139869</v>
      </c>
      <c r="D680" s="6">
        <v>-0.62989621674610852</v>
      </c>
      <c r="E680" s="6">
        <v>9.3981082582950459E-2</v>
      </c>
      <c r="F680" s="6">
        <v>-0.12044507501703645</v>
      </c>
      <c r="G680" s="2">
        <f>'数据整理（资产价格）'!G2773/100</f>
        <v>0</v>
      </c>
    </row>
    <row r="681" spans="1:7" x14ac:dyDescent="0.2">
      <c r="A681" s="3">
        <v>42304</v>
      </c>
      <c r="B681" s="6">
        <v>-0.23389883914920881</v>
      </c>
      <c r="C681" s="6">
        <v>-0.26609179095258578</v>
      </c>
      <c r="D681" s="6">
        <v>-0.20181292920646671</v>
      </c>
      <c r="E681" s="6">
        <v>0.10032034928946075</v>
      </c>
      <c r="F681" s="6">
        <v>-0.11291840301115742</v>
      </c>
      <c r="G681" s="2">
        <f>'数据整理（资产价格）'!G2774/100</f>
        <v>0</v>
      </c>
    </row>
    <row r="682" spans="1:7" x14ac:dyDescent="0.2">
      <c r="A682" s="3">
        <v>42305</v>
      </c>
      <c r="B682" s="6">
        <v>-0.29459922116971604</v>
      </c>
      <c r="C682" s="6">
        <v>-0.29848578868550651</v>
      </c>
      <c r="D682" s="6">
        <v>-0.22444735033505539</v>
      </c>
      <c r="E682" s="6">
        <v>0.10038608886073644</v>
      </c>
      <c r="F682" s="6">
        <v>-0.14881483796089634</v>
      </c>
      <c r="G682" s="2">
        <f>'数据整理（资产价格）'!G2775/100</f>
        <v>0</v>
      </c>
    </row>
    <row r="683" spans="1:7" x14ac:dyDescent="0.2">
      <c r="A683" s="3">
        <v>42306</v>
      </c>
      <c r="B683" s="6">
        <v>-0.39524502555277957</v>
      </c>
      <c r="C683" s="6">
        <v>-0.39758237331018814</v>
      </c>
      <c r="D683" s="6">
        <v>-0.36831522180970744</v>
      </c>
      <c r="E683" s="6">
        <v>9.4894997011164703E-2</v>
      </c>
      <c r="F683" s="6">
        <v>-0.19181722862976655</v>
      </c>
      <c r="G683" s="2">
        <f>'数据整理（资产价格）'!G2776/100</f>
        <v>0</v>
      </c>
    </row>
    <row r="684" spans="1:7" x14ac:dyDescent="0.2">
      <c r="A684" s="3">
        <v>42307</v>
      </c>
      <c r="B684" s="6">
        <v>-0.26766319497501673</v>
      </c>
      <c r="C684" s="6">
        <v>-0.2998215894096285</v>
      </c>
      <c r="D684" s="6">
        <v>-0.24957432555560946</v>
      </c>
      <c r="E684" s="6">
        <v>9.3483768327405015E-2</v>
      </c>
      <c r="F684" s="6">
        <v>-0.18386130041956203</v>
      </c>
      <c r="G684" s="2">
        <f>'数据整理（资产价格）'!G2777/100</f>
        <v>0</v>
      </c>
    </row>
    <row r="685" spans="1:7" x14ac:dyDescent="0.2">
      <c r="A685" s="3">
        <v>42310</v>
      </c>
      <c r="B685" s="6">
        <v>-0.34577431314763768</v>
      </c>
      <c r="C685" s="6">
        <v>-0.35753701809209293</v>
      </c>
      <c r="D685" s="6">
        <v>-0.18273299114249228</v>
      </c>
      <c r="E685" s="6">
        <v>9.7283476081053422E-2</v>
      </c>
      <c r="F685" s="6">
        <v>-0.18919380601650554</v>
      </c>
      <c r="G685" s="2">
        <f>'数据整理（资产价格）'!G2778/100</f>
        <v>0</v>
      </c>
    </row>
    <row r="686" spans="1:7" x14ac:dyDescent="0.2">
      <c r="A686" s="3">
        <v>42311</v>
      </c>
      <c r="B686" s="6">
        <v>-0.35161305989790087</v>
      </c>
      <c r="C686" s="6">
        <v>-0.39948306563938035</v>
      </c>
      <c r="D686" s="6">
        <v>-7.2431827023651238E-2</v>
      </c>
      <c r="E686" s="6">
        <v>9.4421701644165371E-2</v>
      </c>
      <c r="F686" s="6">
        <v>-0.18417051955175909</v>
      </c>
      <c r="G686" s="2">
        <f>'数据整理（资产价格）'!G2779/100</f>
        <v>0</v>
      </c>
    </row>
    <row r="687" spans="1:7" x14ac:dyDescent="0.2">
      <c r="A687" s="3">
        <v>42312</v>
      </c>
      <c r="B687" s="6">
        <v>-0.30297099638778208</v>
      </c>
      <c r="C687" s="6">
        <v>-0.35847661203844716</v>
      </c>
      <c r="D687" s="6">
        <v>-0.26669816155988851</v>
      </c>
      <c r="E687" s="6">
        <v>8.8300785968889545E-2</v>
      </c>
      <c r="F687" s="6">
        <v>-0.18207930065563532</v>
      </c>
      <c r="G687" s="2">
        <f>'数据整理（资产价格）'!G2780/100</f>
        <v>0</v>
      </c>
    </row>
    <row r="688" spans="1:7" x14ac:dyDescent="0.2">
      <c r="A688" s="3">
        <v>42313</v>
      </c>
      <c r="B688" s="6">
        <v>-0.18357023278603693</v>
      </c>
      <c r="C688" s="6">
        <v>-0.21928472349750699</v>
      </c>
      <c r="D688" s="6">
        <v>-0.23936738312219663</v>
      </c>
      <c r="E688" s="6">
        <v>8.7006319586423714E-2</v>
      </c>
      <c r="F688" s="6">
        <v>-0.23775434229388714</v>
      </c>
      <c r="G688" s="2">
        <f>'数据整理（资产价格）'!G2781/100</f>
        <v>0</v>
      </c>
    </row>
    <row r="689" spans="1:7" x14ac:dyDescent="0.2">
      <c r="A689" s="3">
        <v>42314</v>
      </c>
      <c r="B689" s="6">
        <v>-5.940947380241262E-2</v>
      </c>
      <c r="C689" s="6">
        <v>-0.13367453187438538</v>
      </c>
      <c r="D689" s="6">
        <v>-0.25052576232194762</v>
      </c>
      <c r="E689" s="6">
        <v>8.4511141969974488E-2</v>
      </c>
      <c r="F689" s="6">
        <v>-0.20867404057140296</v>
      </c>
      <c r="G689" s="2">
        <f>'数据整理（资产价格）'!G2782/100</f>
        <v>0</v>
      </c>
    </row>
    <row r="690" spans="1:7" x14ac:dyDescent="0.2">
      <c r="A690" s="3">
        <v>42317</v>
      </c>
      <c r="B690" s="6">
        <v>-8.0552245814552559E-2</v>
      </c>
      <c r="C690" s="6">
        <v>-0.13649281529581792</v>
      </c>
      <c r="D690" s="6">
        <v>-0.40297382214394289</v>
      </c>
      <c r="E690" s="6">
        <v>6.7221366791587744E-2</v>
      </c>
      <c r="F690" s="6">
        <v>-0.22015181030429257</v>
      </c>
      <c r="G690" s="2">
        <f>'数据整理（资产价格）'!G2783/100</f>
        <v>0</v>
      </c>
    </row>
    <row r="691" spans="1:7" x14ac:dyDescent="0.2">
      <c r="A691" s="3">
        <v>42318</v>
      </c>
      <c r="B691" s="6">
        <v>-0.22699091096948534</v>
      </c>
      <c r="C691" s="6">
        <v>-0.31511582582018643</v>
      </c>
      <c r="D691" s="6">
        <v>-0.63123574185666731</v>
      </c>
      <c r="E691" s="6">
        <v>6.3379954767289221E-2</v>
      </c>
      <c r="F691" s="6">
        <v>-0.2330728003573026</v>
      </c>
      <c r="G691" s="2">
        <f>'数据整理（资产价格）'!G2784/100</f>
        <v>0</v>
      </c>
    </row>
    <row r="692" spans="1:7" x14ac:dyDescent="0.2">
      <c r="A692" s="3">
        <v>42319</v>
      </c>
      <c r="B692" s="6">
        <v>-0.19246405038564268</v>
      </c>
      <c r="C692" s="6">
        <v>-0.31584517942436086</v>
      </c>
      <c r="D692" s="6">
        <v>-0.49320148642464123</v>
      </c>
      <c r="E692" s="6">
        <v>7.3804424474389729E-2</v>
      </c>
      <c r="F692" s="6">
        <v>-0.31542215123643802</v>
      </c>
      <c r="G692" s="2">
        <f>'数据整理（资产价格）'!G2785/100</f>
        <v>0</v>
      </c>
    </row>
    <row r="693" spans="1:7" x14ac:dyDescent="0.2">
      <c r="A693" s="3">
        <v>42320</v>
      </c>
      <c r="B693" s="6">
        <v>-0.14935858883680717</v>
      </c>
      <c r="C693" s="6">
        <v>-0.30237105073334936</v>
      </c>
      <c r="D693" s="6">
        <v>-0.39398269942892239</v>
      </c>
      <c r="E693" s="6">
        <v>7.6991437045855274E-2</v>
      </c>
      <c r="F693" s="6">
        <v>-0.36202963413574307</v>
      </c>
      <c r="G693" s="2">
        <f>'数据整理（资产价格）'!G2786/100</f>
        <v>0</v>
      </c>
    </row>
    <row r="694" spans="1:7" x14ac:dyDescent="0.2">
      <c r="A694" s="3">
        <v>42321</v>
      </c>
      <c r="B694" s="6">
        <v>-0.26937874573407944</v>
      </c>
      <c r="C694" s="6">
        <v>-0.39958474238598296</v>
      </c>
      <c r="D694" s="6">
        <v>-0.48922189589787468</v>
      </c>
      <c r="E694" s="6">
        <v>7.7693749642264207E-2</v>
      </c>
      <c r="F694" s="6">
        <v>-0.3925017292062945</v>
      </c>
      <c r="G694" s="2">
        <f>'数据整理（资产价格）'!G2787/100</f>
        <v>0</v>
      </c>
    </row>
    <row r="695" spans="1:7" x14ac:dyDescent="0.2">
      <c r="A695" s="3">
        <v>42324</v>
      </c>
      <c r="B695" s="6">
        <v>-0.22292448108164917</v>
      </c>
      <c r="C695" s="6">
        <v>-0.38750437817604955</v>
      </c>
      <c r="D695" s="6">
        <v>-0.47023011370016887</v>
      </c>
      <c r="E695" s="6">
        <v>7.6515457171480686E-2</v>
      </c>
      <c r="F695" s="6">
        <v>-0.39793561018055262</v>
      </c>
      <c r="G695" s="2">
        <f>'数据整理（资产价格）'!G2788/100</f>
        <v>0</v>
      </c>
    </row>
    <row r="696" spans="1:7" x14ac:dyDescent="0.2">
      <c r="A696" s="3">
        <v>42325</v>
      </c>
      <c r="B696" s="6">
        <v>-0.27348884848144484</v>
      </c>
      <c r="C696" s="6">
        <v>-0.41536669774789675</v>
      </c>
      <c r="D696" s="6">
        <v>-0.45977774390411913</v>
      </c>
      <c r="E696" s="6">
        <v>7.6781749734547114E-2</v>
      </c>
      <c r="F696" s="6">
        <v>-0.39959067527634917</v>
      </c>
      <c r="G696" s="2">
        <f>'数据整理（资产价格）'!G2789/100</f>
        <v>0</v>
      </c>
    </row>
    <row r="697" spans="1:7" x14ac:dyDescent="0.2">
      <c r="A697" s="3">
        <v>42326</v>
      </c>
      <c r="B697" s="6">
        <v>-6.8787280501039438E-2</v>
      </c>
      <c r="C697" s="6">
        <v>-0.17542712213664052</v>
      </c>
      <c r="D697" s="6">
        <v>-0.20301015257395943</v>
      </c>
      <c r="E697" s="6">
        <v>7.5125466477930627E-2</v>
      </c>
      <c r="F697" s="6">
        <v>-0.39159641641045989</v>
      </c>
      <c r="G697" s="2">
        <f>'数据整理（资产价格）'!G2790/100</f>
        <v>0</v>
      </c>
    </row>
    <row r="698" spans="1:7" x14ac:dyDescent="0.2">
      <c r="A698" s="3">
        <v>42327</v>
      </c>
      <c r="B698" s="6">
        <v>-6.6135126393386826E-2</v>
      </c>
      <c r="C698" s="6">
        <v>-0.18849118333864254</v>
      </c>
      <c r="D698" s="6">
        <v>-0.22496507007744623</v>
      </c>
      <c r="E698" s="6">
        <v>7.3927830390157739E-2</v>
      </c>
      <c r="F698" s="6">
        <v>-0.44775921944765973</v>
      </c>
      <c r="G698" s="2">
        <f>'数据整理（资产价格）'!G2791/100</f>
        <v>0</v>
      </c>
    </row>
    <row r="699" spans="1:7" x14ac:dyDescent="0.2">
      <c r="A699" s="3">
        <v>42328</v>
      </c>
      <c r="B699" s="6">
        <v>7.9113411215456717E-2</v>
      </c>
      <c r="C699" s="6">
        <v>-5.2676367951362289E-2</v>
      </c>
      <c r="D699" s="6">
        <v>-0.11437782729953642</v>
      </c>
      <c r="E699" s="6">
        <v>7.5114718790056309E-2</v>
      </c>
      <c r="F699" s="6">
        <v>-0.41409238141722504</v>
      </c>
      <c r="G699" s="2">
        <f>'数据整理（资产价格）'!G2792/100</f>
        <v>0</v>
      </c>
    </row>
    <row r="700" spans="1:7" x14ac:dyDescent="0.2">
      <c r="A700" s="3">
        <v>42331</v>
      </c>
      <c r="B700" s="6">
        <v>0.26169328081669291</v>
      </c>
      <c r="C700" s="6">
        <v>0.11439529559253946</v>
      </c>
      <c r="D700" s="6">
        <v>-1.4985523016899135E-2</v>
      </c>
      <c r="E700" s="6">
        <v>7.4144873108474993E-2</v>
      </c>
      <c r="F700" s="6">
        <v>-0.4581750646708973</v>
      </c>
      <c r="G700" s="2">
        <f>'数据整理（资产价格）'!G2793/100</f>
        <v>0</v>
      </c>
    </row>
    <row r="701" spans="1:7" x14ac:dyDescent="0.2">
      <c r="A701" s="3">
        <v>42332</v>
      </c>
      <c r="B701" s="6">
        <v>0.67861236473214015</v>
      </c>
      <c r="C701" s="6">
        <v>0.50667135055851398</v>
      </c>
      <c r="D701" s="6">
        <v>0.43595862147848696</v>
      </c>
      <c r="E701" s="6">
        <v>7.4037308318342113E-2</v>
      </c>
      <c r="F701" s="6">
        <v>-0.26960010974689613</v>
      </c>
      <c r="G701" s="2">
        <f>'数据整理（资产价格）'!G2794/100</f>
        <v>0</v>
      </c>
    </row>
    <row r="702" spans="1:7" x14ac:dyDescent="0.2">
      <c r="A702" s="3">
        <v>42333</v>
      </c>
      <c r="B702" s="6">
        <v>1.0734692935948178</v>
      </c>
      <c r="C702" s="6">
        <v>0.88779841306862195</v>
      </c>
      <c r="D702" s="6">
        <v>0.51394454293846747</v>
      </c>
      <c r="E702" s="6">
        <v>7.4310913662575681E-2</v>
      </c>
      <c r="F702" s="6">
        <v>-0.22881117280064067</v>
      </c>
      <c r="G702" s="2">
        <f>'数据整理（资产价格）'!G2795/100</f>
        <v>0</v>
      </c>
    </row>
    <row r="703" spans="1:7" x14ac:dyDescent="0.2">
      <c r="A703" s="3">
        <v>42334</v>
      </c>
      <c r="B703" s="6">
        <v>1.0593591979205104</v>
      </c>
      <c r="C703" s="6">
        <v>0.85057557368331371</v>
      </c>
      <c r="D703" s="6">
        <v>0.40832541148351292</v>
      </c>
      <c r="E703" s="6">
        <v>7.6814333111196842E-2</v>
      </c>
      <c r="F703" s="6">
        <v>-0.18277840244154325</v>
      </c>
      <c r="G703" s="2">
        <f>'数据整理（资产价格）'!G2796/100</f>
        <v>0</v>
      </c>
    </row>
    <row r="704" spans="1:7" x14ac:dyDescent="0.2">
      <c r="A704" s="3">
        <v>42335</v>
      </c>
      <c r="B704" s="6">
        <v>0.54544220359744511</v>
      </c>
      <c r="C704" s="6">
        <v>0.33572919585853028</v>
      </c>
      <c r="D704" s="6">
        <v>0.21840214981028191</v>
      </c>
      <c r="E704" s="6">
        <v>7.4185582439511649E-2</v>
      </c>
      <c r="F704" s="6">
        <v>-0.25773202880826224</v>
      </c>
      <c r="G704" s="2">
        <f>'数据整理（资产价格）'!G2797/100</f>
        <v>0</v>
      </c>
    </row>
    <row r="705" spans="1:7" x14ac:dyDescent="0.2">
      <c r="A705" s="3">
        <v>42338</v>
      </c>
      <c r="B705" s="6">
        <v>0.41158989488335163</v>
      </c>
      <c r="C705" s="6">
        <v>0.1933552767733912</v>
      </c>
      <c r="D705" s="6">
        <v>8.7663518284940872E-2</v>
      </c>
      <c r="E705" s="6">
        <v>7.6530877580849463E-2</v>
      </c>
      <c r="F705" s="6">
        <v>-0.33516819571865447</v>
      </c>
      <c r="G705" s="2">
        <f>'数据整理（资产价格）'!G2798/100</f>
        <v>0</v>
      </c>
    </row>
    <row r="706" spans="1:7" x14ac:dyDescent="0.2">
      <c r="A706" s="3">
        <v>42339</v>
      </c>
      <c r="B706" s="6">
        <v>0.48391478067246496</v>
      </c>
      <c r="C706" s="6">
        <v>0.22267119242232866</v>
      </c>
      <c r="D706" s="6">
        <v>0.19158222003457012</v>
      </c>
      <c r="E706" s="6">
        <v>7.192955100206494E-2</v>
      </c>
      <c r="F706" s="6">
        <v>-0.27650832666223174</v>
      </c>
      <c r="G706" s="2">
        <f>'数据整理（资产价格）'!G2799/100</f>
        <v>0</v>
      </c>
    </row>
    <row r="707" spans="1:7" x14ac:dyDescent="0.2">
      <c r="A707" s="3">
        <v>42340</v>
      </c>
      <c r="B707" s="6">
        <v>0.68142372176698862</v>
      </c>
      <c r="C707" s="6">
        <v>0.40813011561875479</v>
      </c>
      <c r="D707" s="6">
        <v>0.27809762504632113</v>
      </c>
      <c r="E707" s="6">
        <v>7.0869809206467835E-2</v>
      </c>
      <c r="F707" s="6">
        <v>-0.26793746417452485</v>
      </c>
      <c r="G707" s="2">
        <f>'数据整理（资产价格）'!G2800/100</f>
        <v>0</v>
      </c>
    </row>
    <row r="708" spans="1:7" x14ac:dyDescent="0.2">
      <c r="A708" s="3">
        <v>42341</v>
      </c>
      <c r="B708" s="6">
        <v>0.74859033284328891</v>
      </c>
      <c r="C708" s="6">
        <v>0.4246780285299227</v>
      </c>
      <c r="D708" s="6">
        <v>0.32327291983018114</v>
      </c>
      <c r="E708" s="6">
        <v>7.395299318732422E-2</v>
      </c>
      <c r="F708" s="6">
        <v>-0.29869169831306841</v>
      </c>
      <c r="G708" s="2">
        <f>'数据整理（资产价格）'!G2801/100</f>
        <v>0</v>
      </c>
    </row>
    <row r="709" spans="1:7" x14ac:dyDescent="0.2">
      <c r="A709" s="3">
        <v>42342</v>
      </c>
      <c r="B709" s="6">
        <v>0.79209572659212069</v>
      </c>
      <c r="C709" s="6">
        <v>0.50412701116469438</v>
      </c>
      <c r="D709" s="6">
        <v>0.26245923618842171</v>
      </c>
      <c r="E709" s="6">
        <v>7.957288996191858E-2</v>
      </c>
      <c r="F709" s="6">
        <v>-0.28226036225493545</v>
      </c>
      <c r="G709" s="2">
        <f>'数据整理（资产价格）'!G2802/100</f>
        <v>0</v>
      </c>
    </row>
    <row r="710" spans="1:7" x14ac:dyDescent="0.2">
      <c r="A710" s="3">
        <v>42345</v>
      </c>
      <c r="B710" s="6">
        <v>0.67648693023509021</v>
      </c>
      <c r="C710" s="6">
        <v>0.39935336487684975</v>
      </c>
      <c r="D710" s="6">
        <v>0.55428133881109087</v>
      </c>
      <c r="E710" s="6">
        <v>8.2980614908290506E-2</v>
      </c>
      <c r="F710" s="6">
        <v>-0.25006402048655568</v>
      </c>
      <c r="G710" s="2">
        <f>'数据整理（资产价格）'!G2803/100</f>
        <v>0</v>
      </c>
    </row>
    <row r="711" spans="1:7" x14ac:dyDescent="0.2">
      <c r="A711" s="3">
        <v>42346</v>
      </c>
      <c r="B711" s="6">
        <v>0.495551910258204</v>
      </c>
      <c r="C711" s="6">
        <v>0.24104336377849128</v>
      </c>
      <c r="D711" s="6">
        <v>0.35852390423451108</v>
      </c>
      <c r="E711" s="6">
        <v>8.7598015682508634E-2</v>
      </c>
      <c r="F711" s="6">
        <v>-0.36143902818875567</v>
      </c>
      <c r="G711" s="2">
        <f>'数据整理（资产价格）'!G2804/100</f>
        <v>0</v>
      </c>
    </row>
    <row r="712" spans="1:7" x14ac:dyDescent="0.2">
      <c r="A712" s="3">
        <v>42347</v>
      </c>
      <c r="B712" s="6">
        <v>0.54350138604043174</v>
      </c>
      <c r="C712" s="6">
        <v>0.29925917417372117</v>
      </c>
      <c r="D712" s="6">
        <v>0.35340523481280911</v>
      </c>
      <c r="E712" s="6">
        <v>9.0345066728311954E-2</v>
      </c>
      <c r="F712" s="6">
        <v>-0.38928141530374455</v>
      </c>
      <c r="G712" s="2">
        <f>'数据整理（资产价格）'!G2805/100</f>
        <v>0</v>
      </c>
    </row>
    <row r="713" spans="1:7" x14ac:dyDescent="0.2">
      <c r="A713" s="3">
        <v>42348</v>
      </c>
      <c r="B713" s="6">
        <v>0.5326648406426765</v>
      </c>
      <c r="C713" s="6">
        <v>0.27495085477652381</v>
      </c>
      <c r="D713" s="6">
        <v>0.29071312320788623</v>
      </c>
      <c r="E713" s="6">
        <v>9.0609557142019126E-2</v>
      </c>
      <c r="F713" s="6">
        <v>-0.4020787492121764</v>
      </c>
      <c r="G713" s="2">
        <f>'数据整理（资产价格）'!G2806/100</f>
        <v>0</v>
      </c>
    </row>
    <row r="714" spans="1:7" x14ac:dyDescent="0.2">
      <c r="A714" s="3">
        <v>42349</v>
      </c>
      <c r="B714" s="6">
        <v>0.64880223556897931</v>
      </c>
      <c r="C714" s="6">
        <v>0.33272568868333124</v>
      </c>
      <c r="D714" s="6">
        <v>0.39633865742117974</v>
      </c>
      <c r="E714" s="6">
        <v>9.0177524886237384E-2</v>
      </c>
      <c r="F714" s="6">
        <v>-0.31735852423546207</v>
      </c>
      <c r="G714" s="2">
        <f>'数据整理（资产价格）'!G2807/100</f>
        <v>0</v>
      </c>
    </row>
    <row r="715" spans="1:7" x14ac:dyDescent="0.2">
      <c r="A715" s="3">
        <v>42352</v>
      </c>
      <c r="B715" s="6">
        <v>0.94086558853758817</v>
      </c>
      <c r="C715" s="6">
        <v>0.58679422169074302</v>
      </c>
      <c r="D715" s="6">
        <v>0.50231802210438881</v>
      </c>
      <c r="E715" s="6">
        <v>8.5806162926555268E-2</v>
      </c>
      <c r="F715" s="6">
        <v>-0.27988365694520884</v>
      </c>
      <c r="G715" s="2">
        <f>'数据整理（资产价格）'!G2808/100</f>
        <v>0</v>
      </c>
    </row>
    <row r="716" spans="1:7" x14ac:dyDescent="0.2">
      <c r="A716" s="3">
        <v>42353</v>
      </c>
      <c r="B716" s="6">
        <v>0.72398086899366121</v>
      </c>
      <c r="C716" s="6">
        <v>0.38614130579893141</v>
      </c>
      <c r="D716" s="6">
        <v>0.33067058661787807</v>
      </c>
      <c r="E716" s="6">
        <v>8.5467290797968457E-2</v>
      </c>
      <c r="F716" s="6">
        <v>-0.33767271109133384</v>
      </c>
      <c r="G716" s="2">
        <f>'数据整理（资产价格）'!G2809/100</f>
        <v>0</v>
      </c>
    </row>
    <row r="717" spans="1:7" x14ac:dyDescent="0.2">
      <c r="A717" s="3">
        <v>42354</v>
      </c>
      <c r="B717" s="6">
        <v>0.82349658039594065</v>
      </c>
      <c r="C717" s="6">
        <v>0.46697057299479122</v>
      </c>
      <c r="D717" s="6">
        <v>0.35464364137109661</v>
      </c>
      <c r="E717" s="6">
        <v>8.7217530041688363E-2</v>
      </c>
      <c r="F717" s="6">
        <v>-0.31398935992237414</v>
      </c>
      <c r="G717" s="2">
        <f>'数据整理（资产价格）'!G2810/100</f>
        <v>0</v>
      </c>
    </row>
    <row r="718" spans="1:7" x14ac:dyDescent="0.2">
      <c r="A718" s="3">
        <v>42355</v>
      </c>
      <c r="B718" s="6">
        <v>0.90617108277488212</v>
      </c>
      <c r="C718" s="6">
        <v>0.5523119004839856</v>
      </c>
      <c r="D718" s="6">
        <v>0.34807691901449428</v>
      </c>
      <c r="E718" s="6">
        <v>8.9441456659172691E-2</v>
      </c>
      <c r="F718" s="6">
        <v>-0.31216534110003369</v>
      </c>
      <c r="G718" s="2">
        <f>'数据整理（资产价格）'!G2811/100</f>
        <v>0</v>
      </c>
    </row>
    <row r="719" spans="1:7" x14ac:dyDescent="0.2">
      <c r="A719" s="3">
        <v>42356</v>
      </c>
      <c r="B719" s="6">
        <v>0.82590164267655952</v>
      </c>
      <c r="C719" s="6">
        <v>0.5252041972503394</v>
      </c>
      <c r="D719" s="6">
        <v>0.18676014883765424</v>
      </c>
      <c r="E719" s="6">
        <v>9.4552826728377601E-2</v>
      </c>
      <c r="F719" s="6">
        <v>-0.26056095267941115</v>
      </c>
      <c r="G719" s="2">
        <f>'数据整理（资产价格）'!G2812/100</f>
        <v>0</v>
      </c>
    </row>
    <row r="720" spans="1:7" x14ac:dyDescent="0.2">
      <c r="A720" s="3">
        <v>42359</v>
      </c>
      <c r="B720" s="6">
        <v>0.92375320546240836</v>
      </c>
      <c r="C720" s="6">
        <v>0.61223532341491038</v>
      </c>
      <c r="D720" s="6">
        <v>0.18747270394957108</v>
      </c>
      <c r="E720" s="6">
        <v>0.10532413829001358</v>
      </c>
      <c r="F720" s="6">
        <v>-0.15076631593192835</v>
      </c>
      <c r="G720" s="2">
        <f>'数据整理（资产价格）'!G2813/100</f>
        <v>0</v>
      </c>
    </row>
    <row r="721" spans="1:7" x14ac:dyDescent="0.2">
      <c r="A721" s="3">
        <v>42360</v>
      </c>
      <c r="B721" s="6">
        <v>1.0311634959526896</v>
      </c>
      <c r="C721" s="6">
        <v>0.72467847386831208</v>
      </c>
      <c r="D721" s="6">
        <v>0.23634903721429631</v>
      </c>
      <c r="E721" s="6">
        <v>0.11110231693120204</v>
      </c>
      <c r="F721" s="6">
        <v>-0.14202232435981618</v>
      </c>
      <c r="G721" s="2">
        <f>'数据整理（资产价格）'!G2814/100</f>
        <v>0</v>
      </c>
    </row>
    <row r="722" spans="1:7" x14ac:dyDescent="0.2">
      <c r="A722" s="3">
        <v>42361</v>
      </c>
      <c r="B722" s="6">
        <v>0.9557448565242993</v>
      </c>
      <c r="C722" s="6">
        <v>0.69113633856141599</v>
      </c>
      <c r="D722" s="6">
        <v>0.21532445741683212</v>
      </c>
      <c r="E722" s="6">
        <v>0.11164308259324453</v>
      </c>
      <c r="F722" s="6">
        <v>-0.15824474408178504</v>
      </c>
      <c r="G722" s="2">
        <f>'数据整理（资产价格）'!G2815/100</f>
        <v>0</v>
      </c>
    </row>
    <row r="723" spans="1:7" x14ac:dyDescent="0.2">
      <c r="A723" s="3">
        <v>42362</v>
      </c>
      <c r="B723" s="6">
        <v>1.0263647077216014</v>
      </c>
      <c r="C723" s="6">
        <v>0.7151588444789998</v>
      </c>
      <c r="D723" s="6">
        <v>0.26925084569147734</v>
      </c>
      <c r="E723" s="6">
        <v>0.11684912788170931</v>
      </c>
      <c r="F723" s="6">
        <v>-0.17269432684165942</v>
      </c>
      <c r="G723" s="2">
        <f>'数据整理（资产价格）'!G2816/100</f>
        <v>0</v>
      </c>
    </row>
    <row r="724" spans="1:7" x14ac:dyDescent="0.2">
      <c r="A724" s="3">
        <v>42363</v>
      </c>
      <c r="B724" s="6">
        <v>0.98772426284483283</v>
      </c>
      <c r="C724" s="6">
        <v>0.73547219628954807</v>
      </c>
      <c r="D724" s="6">
        <v>0.25513206551090389</v>
      </c>
      <c r="E724" s="6">
        <v>0.11531983756870623</v>
      </c>
      <c r="F724" s="6">
        <v>-0.11560337147947657</v>
      </c>
      <c r="G724" s="2">
        <f>'数据整理（资产价格）'!G2817/100</f>
        <v>0</v>
      </c>
    </row>
    <row r="725" spans="1:7" x14ac:dyDescent="0.2">
      <c r="A725" s="3">
        <v>42366</v>
      </c>
      <c r="B725" s="6">
        <v>0.93882422452917591</v>
      </c>
      <c r="C725" s="6">
        <v>0.69825502390337224</v>
      </c>
      <c r="D725" s="6">
        <v>0.27242689828422373</v>
      </c>
      <c r="E725" s="6">
        <v>0.11522653131342474</v>
      </c>
      <c r="F725" s="6">
        <v>-0.10968449234888174</v>
      </c>
      <c r="G725" s="2">
        <f>'数据整理（资产价格）'!G2818/100</f>
        <v>0</v>
      </c>
    </row>
    <row r="726" spans="1:7" x14ac:dyDescent="0.2">
      <c r="A726" s="3">
        <v>42367</v>
      </c>
      <c r="B726" s="6">
        <v>0.95609827734912256</v>
      </c>
      <c r="C726" s="6">
        <v>0.71189121806195488</v>
      </c>
      <c r="D726" s="6">
        <v>0.23886899531687525</v>
      </c>
      <c r="E726" s="6">
        <v>0.11436550838221557</v>
      </c>
      <c r="F726" s="6">
        <v>-6.7150601856105663E-2</v>
      </c>
      <c r="G726" s="2">
        <f>'数据整理（资产价格）'!G2819/100</f>
        <v>0</v>
      </c>
    </row>
    <row r="727" spans="1:7" x14ac:dyDescent="0.2">
      <c r="A727" s="3">
        <v>42368</v>
      </c>
      <c r="B727" s="6">
        <v>0.83501903197321248</v>
      </c>
      <c r="C727" s="6">
        <v>0.59179758349363565</v>
      </c>
      <c r="D727" s="6">
        <v>0.17008454016267216</v>
      </c>
      <c r="E727" s="6">
        <v>0.11025793843786776</v>
      </c>
      <c r="F727" s="6">
        <v>-8.4411061795835157E-2</v>
      </c>
      <c r="G727" s="2">
        <f>'数据整理（资产价格）'!G2820/100</f>
        <v>0</v>
      </c>
    </row>
    <row r="728" spans="1:7" x14ac:dyDescent="0.2">
      <c r="A728" s="3">
        <v>42369</v>
      </c>
      <c r="B728" s="6">
        <v>0.72139827455547967</v>
      </c>
      <c r="C728" s="6">
        <v>0.50052626051645843</v>
      </c>
      <c r="D728" s="6">
        <v>0.14802583387891982</v>
      </c>
      <c r="E728" s="6">
        <v>0.10449242158453315</v>
      </c>
      <c r="F728" s="6">
        <v>-0.15318221447253705</v>
      </c>
      <c r="G728" s="2">
        <f>'数据整理（资产价格）'!G2821/100</f>
        <v>0</v>
      </c>
    </row>
    <row r="729" spans="1:7" x14ac:dyDescent="0.2">
      <c r="A729" s="3">
        <v>42373</v>
      </c>
      <c r="B729" s="6">
        <v>0.20237245178425728</v>
      </c>
      <c r="C729" s="6">
        <v>7.203977672101651E-2</v>
      </c>
      <c r="D729" s="6">
        <v>1.8489708761144644E-2</v>
      </c>
      <c r="E729" s="6">
        <v>9.7712631708995829E-2</v>
      </c>
      <c r="F729" s="6">
        <v>-0.18915865222947048</v>
      </c>
      <c r="G729" s="2">
        <f>'数据整理（资产价格）'!G2822/100</f>
        <v>0</v>
      </c>
    </row>
    <row r="730" spans="1:7" x14ac:dyDescent="0.2">
      <c r="A730" s="3">
        <v>42374</v>
      </c>
      <c r="B730" s="6">
        <v>0.15732530089800315</v>
      </c>
      <c r="C730" s="6">
        <v>9.4767727415395783E-2</v>
      </c>
      <c r="D730" s="6">
        <v>-5.2983837247862577E-2</v>
      </c>
      <c r="E730" s="6">
        <v>8.9422617540020191E-2</v>
      </c>
      <c r="F730" s="6">
        <v>-0.14704750329180599</v>
      </c>
      <c r="G730" s="2">
        <f>'数据整理（资产价格）'!G2823/100</f>
        <v>0</v>
      </c>
    </row>
    <row r="731" spans="1:7" x14ac:dyDescent="0.2">
      <c r="A731" s="3">
        <v>42375</v>
      </c>
      <c r="B731" s="6">
        <v>0.29419656403315297</v>
      </c>
      <c r="C731" s="6">
        <v>0.23005318678789183</v>
      </c>
      <c r="D731" s="6">
        <v>-3.9491186355779841E-2</v>
      </c>
      <c r="E731" s="6">
        <v>8.2930356784679485E-2</v>
      </c>
      <c r="F731" s="6">
        <v>-0.17712184613302348</v>
      </c>
      <c r="G731" s="2">
        <f>'数据整理（资产价格）'!G2824/100</f>
        <v>0</v>
      </c>
    </row>
    <row r="732" spans="1:7" x14ac:dyDescent="0.2">
      <c r="A732" s="3">
        <v>42376</v>
      </c>
      <c r="B732" s="6">
        <v>-0.15280243246568345</v>
      </c>
      <c r="C732" s="6">
        <v>-0.12475481252971582</v>
      </c>
      <c r="D732" s="6">
        <v>-0.14758001875007884</v>
      </c>
      <c r="E732" s="6">
        <v>8.8264758371378385E-2</v>
      </c>
      <c r="F732" s="6">
        <v>-0.17993982623981603</v>
      </c>
      <c r="G732" s="2">
        <f>'数据整理（资产价格）'!G2825/100</f>
        <v>0</v>
      </c>
    </row>
    <row r="733" spans="1:7" x14ac:dyDescent="0.2">
      <c r="A733" s="3">
        <v>42377</v>
      </c>
      <c r="B733" s="6">
        <v>-0.14239990165875763</v>
      </c>
      <c r="C733" s="6">
        <v>-9.4532634411095912E-2</v>
      </c>
      <c r="D733" s="6">
        <v>-0.18811157565179698</v>
      </c>
      <c r="E733" s="6">
        <v>9.5570433234783828E-2</v>
      </c>
      <c r="F733" s="6">
        <v>-0.15888440067171986</v>
      </c>
      <c r="G733" s="2">
        <f>'数据整理（资产价格）'!G2826/100</f>
        <v>0</v>
      </c>
    </row>
    <row r="734" spans="1:7" x14ac:dyDescent="0.2">
      <c r="A734" s="3">
        <v>42380</v>
      </c>
      <c r="B734" s="6">
        <v>-0.36974337626731724</v>
      </c>
      <c r="C734" s="6">
        <v>-0.28281443705085008</v>
      </c>
      <c r="D734" s="6">
        <v>-0.24114405322180826</v>
      </c>
      <c r="E734" s="6">
        <v>9.7012737844481556E-2</v>
      </c>
      <c r="F734" s="6">
        <v>-0.18026100955664925</v>
      </c>
      <c r="G734" s="2">
        <f>'数据整理（资产价格）'!G2827/100</f>
        <v>0</v>
      </c>
    </row>
    <row r="735" spans="1:7" x14ac:dyDescent="0.2">
      <c r="A735" s="3">
        <v>42381</v>
      </c>
      <c r="B735" s="6">
        <v>-0.37543495748918565</v>
      </c>
      <c r="C735" s="6">
        <v>-0.30515075011599102</v>
      </c>
      <c r="D735" s="6">
        <v>-0.17697268697268689</v>
      </c>
      <c r="E735" s="6">
        <v>9.8951062475605339E-2</v>
      </c>
      <c r="F735" s="6">
        <v>-0.22214328951425957</v>
      </c>
      <c r="G735" s="2">
        <f>'数据整理（资产价格）'!G2828/100</f>
        <v>0</v>
      </c>
    </row>
    <row r="736" spans="1:7" x14ac:dyDescent="0.2">
      <c r="A736" s="3">
        <v>42382</v>
      </c>
      <c r="B736" s="6">
        <v>-0.33269793561654731</v>
      </c>
      <c r="C736" s="6">
        <v>-0.27954943243194819</v>
      </c>
      <c r="D736" s="6">
        <v>-0.16734152704873378</v>
      </c>
      <c r="E736" s="6">
        <v>0.10566289967973481</v>
      </c>
      <c r="F736" s="6">
        <v>-0.19291616931411251</v>
      </c>
      <c r="G736" s="2">
        <f>'数据整理（资产价格）'!G2829/100</f>
        <v>0</v>
      </c>
    </row>
    <row r="737" spans="1:7" x14ac:dyDescent="0.2">
      <c r="A737" s="3">
        <v>42383</v>
      </c>
      <c r="B737" s="6">
        <v>-0.29649083993499059</v>
      </c>
      <c r="C737" s="6">
        <v>-0.25425220810636256</v>
      </c>
      <c r="D737" s="6">
        <v>-0.11568420248870308</v>
      </c>
      <c r="E737" s="6">
        <v>0.1044516558641784</v>
      </c>
      <c r="F737" s="6">
        <v>-0.19335295728368029</v>
      </c>
      <c r="G737" s="2">
        <f>'数据整理（资产价格）'!G2830/100</f>
        <v>0</v>
      </c>
    </row>
    <row r="738" spans="1:7" x14ac:dyDescent="0.2">
      <c r="A738" s="3">
        <v>42384</v>
      </c>
      <c r="B738" s="6">
        <v>-0.48868052516005522</v>
      </c>
      <c r="C738" s="6">
        <v>-0.43028264962480661</v>
      </c>
      <c r="D738" s="6">
        <v>-0.13689931227548935</v>
      </c>
      <c r="E738" s="6">
        <v>0.10280173360083997</v>
      </c>
      <c r="F738" s="6">
        <v>-0.20434035091714403</v>
      </c>
      <c r="G738" s="2">
        <f>'数据整理（资产价格）'!G2831/100</f>
        <v>0</v>
      </c>
    </row>
    <row r="739" spans="1:7" x14ac:dyDescent="0.2">
      <c r="A739" s="3">
        <v>42387</v>
      </c>
      <c r="B739" s="6">
        <v>-0.4724897087548805</v>
      </c>
      <c r="C739" s="6">
        <v>-0.43943811946879924</v>
      </c>
      <c r="D739" s="6">
        <v>-0.20166186879470163</v>
      </c>
      <c r="E739" s="6">
        <v>9.4059691216856894E-2</v>
      </c>
      <c r="F739" s="6">
        <v>-9.0331930163549998E-2</v>
      </c>
      <c r="G739" s="2">
        <f>'数据整理（资产价格）'!G2832/100</f>
        <v>0</v>
      </c>
    </row>
    <row r="740" spans="1:7" x14ac:dyDescent="0.2">
      <c r="A740" s="3">
        <v>42388</v>
      </c>
      <c r="B740" s="6">
        <v>-0.35558104185478523</v>
      </c>
      <c r="C740" s="6">
        <v>-0.33048902803330626</v>
      </c>
      <c r="D740" s="6">
        <v>-0.32938433226622899</v>
      </c>
      <c r="E740" s="6">
        <v>8.4216742191812285E-2</v>
      </c>
      <c r="F740" s="6">
        <v>-5.0911728139245625E-2</v>
      </c>
      <c r="G740" s="2">
        <f>'数据整理（资产价格）'!G2833/100</f>
        <v>0</v>
      </c>
    </row>
    <row r="741" spans="1:7" x14ac:dyDescent="0.2">
      <c r="A741" s="3">
        <v>42389</v>
      </c>
      <c r="B741" s="6">
        <v>-0.34226086907384956</v>
      </c>
      <c r="C741" s="6">
        <v>-0.332611608380323</v>
      </c>
      <c r="D741" s="6">
        <v>-0.4563438351048687</v>
      </c>
      <c r="E741" s="6">
        <v>7.7802357732015076E-2</v>
      </c>
      <c r="F741" s="6">
        <v>-6.559994446565548E-2</v>
      </c>
      <c r="G741" s="2">
        <f>'数据整理（资产价格）'!G2834/100</f>
        <v>0</v>
      </c>
    </row>
    <row r="742" spans="1:7" x14ac:dyDescent="0.2">
      <c r="A742" s="3">
        <v>42390</v>
      </c>
      <c r="B742" s="6">
        <v>-0.48561957621618312</v>
      </c>
      <c r="C742" s="6">
        <v>-0.44735458702255221</v>
      </c>
      <c r="D742" s="6">
        <v>-0.47573485201554822</v>
      </c>
      <c r="E742" s="6">
        <v>8.0277531618430584E-2</v>
      </c>
      <c r="F742" s="6">
        <v>-7.917471405275979E-2</v>
      </c>
      <c r="G742" s="2">
        <f>'数据整理（资产价格）'!G2835/100</f>
        <v>0</v>
      </c>
    </row>
    <row r="743" spans="1:7" x14ac:dyDescent="0.2">
      <c r="A743" s="3">
        <v>42391</v>
      </c>
      <c r="B743" s="6">
        <v>-0.44341045773549692</v>
      </c>
      <c r="C743" s="6">
        <v>-0.40839441488968659</v>
      </c>
      <c r="D743" s="6">
        <v>-0.4583522983095249</v>
      </c>
      <c r="E743" s="6">
        <v>8.4284493865890403E-2</v>
      </c>
      <c r="F743" s="6">
        <v>-2.3206035983749231E-2</v>
      </c>
      <c r="G743" s="2">
        <f>'数据整理（资产价格）'!G2836/100</f>
        <v>0</v>
      </c>
    </row>
    <row r="744" spans="1:7" x14ac:dyDescent="0.2">
      <c r="A744" s="3">
        <v>42394</v>
      </c>
      <c r="B744" s="6">
        <v>-0.35645420219549423</v>
      </c>
      <c r="C744" s="6">
        <v>-0.33220658093349542</v>
      </c>
      <c r="D744" s="6">
        <v>-0.36678867621581662</v>
      </c>
      <c r="E744" s="6">
        <v>7.6987594632779349E-2</v>
      </c>
      <c r="F744" s="6">
        <v>-2.9564065930236347E-2</v>
      </c>
      <c r="G744" s="2">
        <f>'数据整理（资产价格）'!G2837/100</f>
        <v>0</v>
      </c>
    </row>
    <row r="745" spans="1:7" x14ac:dyDescent="0.2">
      <c r="A745" s="3">
        <v>42395</v>
      </c>
      <c r="B745" s="6">
        <v>-0.59237904635291072</v>
      </c>
      <c r="C745" s="6">
        <v>-0.53334246297762233</v>
      </c>
      <c r="D745" s="6">
        <v>-0.46430486191205461</v>
      </c>
      <c r="E745" s="6">
        <v>7.7662705576050373E-2</v>
      </c>
      <c r="F745" s="6">
        <v>1.794871794871784E-2</v>
      </c>
      <c r="G745" s="2">
        <f>'数据整理（资产价格）'!G2838/100</f>
        <v>0</v>
      </c>
    </row>
    <row r="746" spans="1:7" x14ac:dyDescent="0.2">
      <c r="A746" s="3">
        <v>42396</v>
      </c>
      <c r="B746" s="6">
        <v>-0.77679315188906284</v>
      </c>
      <c r="C746" s="6">
        <v>-0.68975794138829627</v>
      </c>
      <c r="D746" s="6">
        <v>-0.46600611466111347</v>
      </c>
      <c r="E746" s="6">
        <v>7.6556294795786295E-2</v>
      </c>
      <c r="F746" s="6">
        <v>4.8170077859107249E-2</v>
      </c>
      <c r="G746" s="2">
        <f>'数据整理（资产价格）'!G2839/100</f>
        <v>0</v>
      </c>
    </row>
    <row r="747" spans="1:7" x14ac:dyDescent="0.2">
      <c r="A747" s="3">
        <v>42397</v>
      </c>
      <c r="B747" s="6">
        <v>-0.91192091535265207</v>
      </c>
      <c r="C747" s="6">
        <v>-0.83771067365290142</v>
      </c>
      <c r="D747" s="6">
        <v>-0.43558701937256311</v>
      </c>
      <c r="E747" s="6">
        <v>7.6435206663917121E-2</v>
      </c>
      <c r="F747" s="6">
        <v>4.9968784234271493E-2</v>
      </c>
      <c r="G747" s="2">
        <f>'数据整理（资产价格）'!G2840/100</f>
        <v>0</v>
      </c>
    </row>
    <row r="748" spans="1:7" x14ac:dyDescent="0.2">
      <c r="A748" s="3">
        <v>42398</v>
      </c>
      <c r="B748" s="6">
        <v>-0.87330827607078532</v>
      </c>
      <c r="C748" s="6">
        <v>-0.79231614863870858</v>
      </c>
      <c r="D748" s="6">
        <v>-0.43059033299012861</v>
      </c>
      <c r="E748" s="6">
        <v>8.0711850306020086E-2</v>
      </c>
      <c r="F748" s="6">
        <v>4.3045967532926173E-2</v>
      </c>
      <c r="G748" s="2">
        <f>'数据整理（资产价格）'!G2841/100</f>
        <v>0</v>
      </c>
    </row>
    <row r="749" spans="1:7" x14ac:dyDescent="0.2">
      <c r="A749" s="3">
        <v>42401</v>
      </c>
      <c r="B749" s="6">
        <v>-0.95972303733980369</v>
      </c>
      <c r="C749" s="6">
        <v>-0.90555857316537547</v>
      </c>
      <c r="D749" s="6">
        <v>-0.40723343000199103</v>
      </c>
      <c r="E749" s="6">
        <v>9.6811783776561119E-2</v>
      </c>
      <c r="F749" s="6">
        <v>6.3764177693761928E-2</v>
      </c>
      <c r="G749" s="2">
        <f>'数据整理（资产价格）'!G2842/100</f>
        <v>0</v>
      </c>
    </row>
    <row r="750" spans="1:7" x14ac:dyDescent="0.2">
      <c r="A750" s="3">
        <v>42402</v>
      </c>
      <c r="B750" s="6">
        <v>-0.87479065243623366</v>
      </c>
      <c r="C750" s="6">
        <v>-0.83051617872994576</v>
      </c>
      <c r="D750" s="6">
        <v>-0.37383986007283232</v>
      </c>
      <c r="E750" s="6">
        <v>9.5164916991829454E-2</v>
      </c>
      <c r="F750" s="6">
        <v>7.9839224494621316E-2</v>
      </c>
      <c r="G750" s="2">
        <f>'数据整理（资产价格）'!G2843/100</f>
        <v>0</v>
      </c>
    </row>
    <row r="751" spans="1:7" x14ac:dyDescent="0.2">
      <c r="A751" s="3">
        <v>42403</v>
      </c>
      <c r="B751" s="6">
        <v>-0.88879907481777209</v>
      </c>
      <c r="C751" s="6">
        <v>-0.83637485030063075</v>
      </c>
      <c r="D751" s="6">
        <v>-0.37707784340039885</v>
      </c>
      <c r="E751" s="6">
        <v>8.8514518456121363E-2</v>
      </c>
      <c r="F751" s="6">
        <v>0.11954696487906009</v>
      </c>
      <c r="G751" s="2">
        <f>'数据整理（资产价格）'!G2844/100</f>
        <v>0</v>
      </c>
    </row>
    <row r="752" spans="1:7" x14ac:dyDescent="0.2">
      <c r="A752" s="3">
        <v>42404</v>
      </c>
      <c r="B752" s="6">
        <v>-0.81247923446023296</v>
      </c>
      <c r="C752" s="6">
        <v>-0.76422043085509606</v>
      </c>
      <c r="D752" s="6">
        <v>-0.35370659387514869</v>
      </c>
      <c r="E752" s="6">
        <v>9.101685861813727E-2</v>
      </c>
      <c r="F752" s="6">
        <v>0.16890669392898289</v>
      </c>
      <c r="G752" s="2">
        <f>'数据整理（资产价格）'!G2845/100</f>
        <v>0</v>
      </c>
    </row>
    <row r="753" spans="1:7" x14ac:dyDescent="0.2">
      <c r="A753" s="3">
        <v>42405</v>
      </c>
      <c r="B753" s="6">
        <v>-0.78624532022179905</v>
      </c>
      <c r="C753" s="6">
        <v>-0.74062686205592965</v>
      </c>
      <c r="D753" s="6">
        <v>-0.34647717686643992</v>
      </c>
      <c r="E753" s="6">
        <v>9.0181484824749747E-2</v>
      </c>
      <c r="F753" s="6">
        <v>0.16127847784361199</v>
      </c>
      <c r="G753" s="2">
        <f>'数据整理（资产价格）'!G2846/100</f>
        <v>0</v>
      </c>
    </row>
    <row r="754" spans="1:7" x14ac:dyDescent="0.2">
      <c r="A754" s="3">
        <v>42415</v>
      </c>
      <c r="B754" s="6">
        <v>-0.83937417475685916</v>
      </c>
      <c r="C754" s="6">
        <v>-0.78166498311323873</v>
      </c>
      <c r="D754" s="6">
        <v>-0.31422188090519182</v>
      </c>
      <c r="E754" s="6">
        <v>9.8202429225625762E-2</v>
      </c>
      <c r="F754" s="6">
        <v>0.21673935767581037</v>
      </c>
      <c r="G754" s="2">
        <f>'数据整理（资产价格）'!G2847/100</f>
        <v>0</v>
      </c>
    </row>
    <row r="755" spans="1:7" x14ac:dyDescent="0.2">
      <c r="A755" s="3">
        <v>42416</v>
      </c>
      <c r="B755" s="6">
        <v>-0.69348148219591998</v>
      </c>
      <c r="C755" s="6">
        <v>-0.68715136766588136</v>
      </c>
      <c r="D755" s="6">
        <v>-0.22960435774298135</v>
      </c>
      <c r="E755" s="6">
        <v>9.5723155838068882E-2</v>
      </c>
      <c r="F755" s="6">
        <v>0.25115570231140494</v>
      </c>
      <c r="G755" s="2">
        <f>'数据整理（资产价格）'!G2848/100</f>
        <v>0</v>
      </c>
    </row>
    <row r="756" spans="1:7" x14ac:dyDescent="0.2">
      <c r="A756" s="3">
        <v>42417</v>
      </c>
      <c r="B756" s="6">
        <v>-0.62652681699996271</v>
      </c>
      <c r="C756" s="6">
        <v>-0.64546173661751438</v>
      </c>
      <c r="D756" s="6">
        <v>-0.18018453826832398</v>
      </c>
      <c r="E756" s="6">
        <v>9.6570796460177341E-2</v>
      </c>
      <c r="F756" s="6">
        <v>0.25428870038645668</v>
      </c>
      <c r="G756" s="2">
        <f>'数据整理（资产价格）'!G2849/100</f>
        <v>0</v>
      </c>
    </row>
    <row r="757" spans="1:7" x14ac:dyDescent="0.2">
      <c r="A757" s="3">
        <v>42418</v>
      </c>
      <c r="B757" s="6">
        <v>-0.71299051149787662</v>
      </c>
      <c r="C757" s="6">
        <v>-0.69317959237042137</v>
      </c>
      <c r="D757" s="6">
        <v>-0.13616958923852995</v>
      </c>
      <c r="E757" s="6">
        <v>9.8220206817096006E-2</v>
      </c>
      <c r="F757" s="6">
        <v>0.34290368359350881</v>
      </c>
      <c r="G757" s="2">
        <f>'数据整理（资产价格）'!G2850/100</f>
        <v>0</v>
      </c>
    </row>
    <row r="758" spans="1:7" x14ac:dyDescent="0.2">
      <c r="A758" s="3">
        <v>42419</v>
      </c>
      <c r="B758" s="6">
        <v>-0.72444474755248645</v>
      </c>
      <c r="C758" s="6">
        <v>-0.71332553501770124</v>
      </c>
      <c r="D758" s="6">
        <v>-0.17759985843271836</v>
      </c>
      <c r="E758" s="6">
        <v>9.8917558168521033E-2</v>
      </c>
      <c r="F758" s="6">
        <v>0.37710066453359548</v>
      </c>
      <c r="G758" s="2">
        <f>'数据整理（资产价格）'!G2851/100</f>
        <v>0</v>
      </c>
    </row>
    <row r="759" spans="1:7" x14ac:dyDescent="0.2">
      <c r="A759" s="3">
        <v>42422</v>
      </c>
      <c r="B759" s="6">
        <v>-0.62910799448132027</v>
      </c>
      <c r="C759" s="6">
        <v>-0.62418320752798062</v>
      </c>
      <c r="D759" s="6">
        <v>-0.16611526198524884</v>
      </c>
      <c r="E759" s="6">
        <v>9.8697782445014259E-2</v>
      </c>
      <c r="F759" s="6">
        <v>0.47993299416801111</v>
      </c>
      <c r="G759" s="2">
        <f>'数据整理（资产价格）'!G2852/100</f>
        <v>0</v>
      </c>
    </row>
    <row r="760" spans="1:7" x14ac:dyDescent="0.2">
      <c r="A760" s="3">
        <v>42423</v>
      </c>
      <c r="B760" s="6">
        <v>-0.67142459139996558</v>
      </c>
      <c r="C760" s="6">
        <v>-0.6426045282514139</v>
      </c>
      <c r="D760" s="6">
        <v>-0.20226470901086682</v>
      </c>
      <c r="E760" s="6">
        <v>9.6741210247272308E-2</v>
      </c>
      <c r="F760" s="6">
        <v>0.39660880294164336</v>
      </c>
      <c r="G760" s="2">
        <f>'数据整理（资产价格）'!G2853/100</f>
        <v>0</v>
      </c>
    </row>
    <row r="761" spans="1:7" x14ac:dyDescent="0.2">
      <c r="A761" s="3">
        <v>42424</v>
      </c>
      <c r="B761" s="6">
        <v>-0.71101943935855882</v>
      </c>
      <c r="C761" s="6">
        <v>-0.63904015537344938</v>
      </c>
      <c r="D761" s="6">
        <v>-0.21632244458086838</v>
      </c>
      <c r="E761" s="6">
        <v>9.3618296635019208E-2</v>
      </c>
      <c r="F761" s="6">
        <v>0.35452564288827498</v>
      </c>
      <c r="G761" s="2">
        <f>'数据整理（资产价格）'!G2854/100</f>
        <v>0</v>
      </c>
    </row>
    <row r="762" spans="1:7" x14ac:dyDescent="0.2">
      <c r="A762" s="3">
        <v>42425</v>
      </c>
      <c r="B762" s="6">
        <v>-0.91599244251864631</v>
      </c>
      <c r="C762" s="6">
        <v>-0.82516986750842569</v>
      </c>
      <c r="D762" s="6">
        <v>-0.29666387839994074</v>
      </c>
      <c r="E762" s="6">
        <v>8.8447275750301396E-2</v>
      </c>
      <c r="F762" s="6">
        <v>0.30510645954537308</v>
      </c>
      <c r="G762" s="2">
        <f>'数据整理（资产价格）'!G2855/100</f>
        <v>0</v>
      </c>
    </row>
    <row r="763" spans="1:7" x14ac:dyDescent="0.2">
      <c r="A763" s="3">
        <v>42426</v>
      </c>
      <c r="B763" s="6">
        <v>-0.71146880811526947</v>
      </c>
      <c r="C763" s="6">
        <v>-0.60697839396584752</v>
      </c>
      <c r="D763" s="6">
        <v>-0.29201851402611112</v>
      </c>
      <c r="E763" s="6">
        <v>8.7347164114124742E-2</v>
      </c>
      <c r="F763" s="6">
        <v>0.30888537682925382</v>
      </c>
      <c r="G763" s="2">
        <f>'数据整理（资产价格）'!G2856/100</f>
        <v>0</v>
      </c>
    </row>
    <row r="764" spans="1:7" x14ac:dyDescent="0.2">
      <c r="A764" s="3">
        <v>42429</v>
      </c>
      <c r="B764" s="6">
        <v>-0.86880586028994045</v>
      </c>
      <c r="C764" s="6">
        <v>-0.69504726551318741</v>
      </c>
      <c r="D764" s="6">
        <v>-0.32399185953216469</v>
      </c>
      <c r="E764" s="6">
        <v>8.4853704028700211E-2</v>
      </c>
      <c r="F764" s="6">
        <v>0.35114611610892643</v>
      </c>
      <c r="G764" s="2">
        <f>'数据整理（资产价格）'!G2857/100</f>
        <v>0</v>
      </c>
    </row>
    <row r="765" spans="1:7" x14ac:dyDescent="0.2">
      <c r="A765" s="3">
        <v>42430</v>
      </c>
      <c r="B765" s="6">
        <v>-0.82455227393992647</v>
      </c>
      <c r="C765" s="6">
        <v>-0.6803775839288152</v>
      </c>
      <c r="D765" s="6">
        <v>-0.30736951395210227</v>
      </c>
      <c r="E765" s="6">
        <v>8.5613210434186876E-2</v>
      </c>
      <c r="F765" s="6">
        <v>0.34917201757350458</v>
      </c>
      <c r="G765" s="2">
        <f>'数据整理（资产价格）'!G2858/100</f>
        <v>0</v>
      </c>
    </row>
    <row r="766" spans="1:7" x14ac:dyDescent="0.2">
      <c r="A766" s="3">
        <v>42431</v>
      </c>
      <c r="B766" s="6">
        <v>-0.75907656138660462</v>
      </c>
      <c r="C766" s="6">
        <v>-0.67151060038809141</v>
      </c>
      <c r="D766" s="6">
        <v>-0.23086930635852035</v>
      </c>
      <c r="E766" s="6">
        <v>8.4589564372153064E-2</v>
      </c>
      <c r="F766" s="6">
        <v>0.3506344766318113</v>
      </c>
      <c r="G766" s="2">
        <f>'数据整理（资产价格）'!G2859/100</f>
        <v>0</v>
      </c>
    </row>
    <row r="767" spans="1:7" x14ac:dyDescent="0.2">
      <c r="A767" s="3">
        <v>42432</v>
      </c>
      <c r="B767" s="6">
        <v>-0.79133316670788978</v>
      </c>
      <c r="C767" s="6">
        <v>-0.6872226335173226</v>
      </c>
      <c r="D767" s="6">
        <v>-0.25589693125072394</v>
      </c>
      <c r="E767" s="6">
        <v>7.9666838029509968E-2</v>
      </c>
      <c r="F767" s="6">
        <v>0.40466335072182497</v>
      </c>
      <c r="G767" s="2">
        <f>'数据整理（资产价格）'!G2860/100</f>
        <v>0</v>
      </c>
    </row>
    <row r="768" spans="1:7" x14ac:dyDescent="0.2">
      <c r="A768" s="3">
        <v>42433</v>
      </c>
      <c r="B768" s="6">
        <v>-0.77602272183152254</v>
      </c>
      <c r="C768" s="6">
        <v>-0.57195932925139703</v>
      </c>
      <c r="D768" s="6">
        <v>-0.27393171366344288</v>
      </c>
      <c r="E768" s="6">
        <v>7.6845116098368554E-2</v>
      </c>
      <c r="F768" s="6">
        <v>0.47833022229764149</v>
      </c>
      <c r="G768" s="2">
        <f>'数据整理（资产价格）'!G2861/100</f>
        <v>0</v>
      </c>
    </row>
    <row r="769" spans="1:7" x14ac:dyDescent="0.2">
      <c r="A769" s="3">
        <v>42436</v>
      </c>
      <c r="B769" s="6">
        <v>-0.76450774507424557</v>
      </c>
      <c r="C769" s="6">
        <v>-0.56532371090926326</v>
      </c>
      <c r="D769" s="6">
        <v>-0.64144219928887347</v>
      </c>
      <c r="E769" s="6">
        <v>7.2529193101059028E-2</v>
      </c>
      <c r="F769" s="6">
        <v>0.50059116477374488</v>
      </c>
      <c r="G769" s="2">
        <f>'数据整理（资产价格）'!G2862/100</f>
        <v>0</v>
      </c>
    </row>
    <row r="770" spans="1:7" x14ac:dyDescent="0.2">
      <c r="A770" s="3">
        <v>42437</v>
      </c>
      <c r="B770" s="6">
        <v>-0.69533524707812167</v>
      </c>
      <c r="C770" s="6">
        <v>-0.49980953086785745</v>
      </c>
      <c r="D770" s="6">
        <v>-0.5553927513696203</v>
      </c>
      <c r="E770" s="6">
        <v>6.806876371616713E-2</v>
      </c>
      <c r="F770" s="6">
        <v>0.61912656101657793</v>
      </c>
      <c r="G770" s="2">
        <f>'数据整理（资产价格）'!G2863/100</f>
        <v>0</v>
      </c>
    </row>
    <row r="771" spans="1:7" x14ac:dyDescent="0.2">
      <c r="A771" s="3">
        <v>42438</v>
      </c>
      <c r="B771" s="6">
        <v>-0.74932036703838323</v>
      </c>
      <c r="C771" s="6">
        <v>-0.55773236849196572</v>
      </c>
      <c r="D771" s="6">
        <v>-0.48130999710522704</v>
      </c>
      <c r="E771" s="6">
        <v>7.001563810126217E-2</v>
      </c>
      <c r="F771" s="6">
        <v>0.55812560856864635</v>
      </c>
      <c r="G771" s="2">
        <f>'数据整理（资产价格）'!G2864/100</f>
        <v>0</v>
      </c>
    </row>
    <row r="772" spans="1:7" x14ac:dyDescent="0.2">
      <c r="A772" s="3">
        <v>42439</v>
      </c>
      <c r="B772" s="6">
        <v>-0.79889899769586026</v>
      </c>
      <c r="C772" s="6">
        <v>-0.60127748024279493</v>
      </c>
      <c r="D772" s="6">
        <v>-0.47232828698607809</v>
      </c>
      <c r="E772" s="6">
        <v>7.2160410609580075E-2</v>
      </c>
      <c r="F772" s="6">
        <v>0.57026448686125186</v>
      </c>
      <c r="G772" s="2">
        <f>'数据整理（资产价格）'!G2865/100</f>
        <v>0</v>
      </c>
    </row>
    <row r="773" spans="1:7" x14ac:dyDescent="0.2">
      <c r="A773" s="3">
        <v>42440</v>
      </c>
      <c r="B773" s="6">
        <v>-0.77996215345035269</v>
      </c>
      <c r="C773" s="6">
        <v>-0.57813061308932001</v>
      </c>
      <c r="D773" s="6">
        <v>-0.44355418514859873</v>
      </c>
      <c r="E773" s="6">
        <v>7.2250460097620872E-2</v>
      </c>
      <c r="F773" s="6">
        <v>0.52292880668862451</v>
      </c>
      <c r="G773" s="2">
        <f>'数据整理（资产价格）'!G2866/100</f>
        <v>0</v>
      </c>
    </row>
    <row r="774" spans="1:7" x14ac:dyDescent="0.2">
      <c r="A774" s="3">
        <v>42443</v>
      </c>
      <c r="B774" s="6">
        <v>-0.76235609742732691</v>
      </c>
      <c r="C774" s="6">
        <v>-0.60890007393574352</v>
      </c>
      <c r="D774" s="6">
        <v>-0.46082361583766757</v>
      </c>
      <c r="E774" s="6">
        <v>7.574933049658375E-2</v>
      </c>
      <c r="F774" s="6">
        <v>0.49300590761974694</v>
      </c>
      <c r="G774" s="2">
        <f>'数据整理（资产价格）'!G2867/100</f>
        <v>0</v>
      </c>
    </row>
    <row r="775" spans="1:7" x14ac:dyDescent="0.2">
      <c r="A775" s="3">
        <v>42444</v>
      </c>
      <c r="B775" s="6">
        <v>-0.77929946644665793</v>
      </c>
      <c r="C775" s="6">
        <v>-0.58846088550625253</v>
      </c>
      <c r="D775" s="6">
        <v>-0.45868223123859486</v>
      </c>
      <c r="E775" s="6">
        <v>7.6526600248199295E-2</v>
      </c>
      <c r="F775" s="6">
        <v>0.47887204674400885</v>
      </c>
      <c r="G775" s="2">
        <f>'数据整理（资产价格）'!G2868/100</f>
        <v>0</v>
      </c>
    </row>
    <row r="776" spans="1:7" x14ac:dyDescent="0.2">
      <c r="A776" s="3">
        <v>42445</v>
      </c>
      <c r="B776" s="6">
        <v>-0.79196257981682361</v>
      </c>
      <c r="C776" s="6">
        <v>-0.55011927329107535</v>
      </c>
      <c r="D776" s="6">
        <v>-0.46161496050947437</v>
      </c>
      <c r="E776" s="6">
        <v>7.7637142539223644E-2</v>
      </c>
      <c r="F776" s="6">
        <v>0.5004074350876343</v>
      </c>
      <c r="G776" s="2">
        <f>'数据整理（资产价格）'!G2869/100</f>
        <v>0</v>
      </c>
    </row>
    <row r="777" spans="1:7" x14ac:dyDescent="0.2">
      <c r="A777" s="3">
        <v>42446</v>
      </c>
      <c r="B777" s="6">
        <v>-0.78898834055068134</v>
      </c>
      <c r="C777" s="6">
        <v>-0.60246007766442766</v>
      </c>
      <c r="D777" s="6">
        <v>-0.45122529161069008</v>
      </c>
      <c r="E777" s="6">
        <v>7.6563127070691017E-2</v>
      </c>
      <c r="F777" s="6">
        <v>0.5970520965692504</v>
      </c>
      <c r="G777" s="2">
        <f>'数据整理（资产价格）'!G2870/100</f>
        <v>0</v>
      </c>
    </row>
    <row r="778" spans="1:7" x14ac:dyDescent="0.2">
      <c r="A778" s="3">
        <v>42447</v>
      </c>
      <c r="B778" s="6">
        <v>-0.72128714963088991</v>
      </c>
      <c r="C778" s="6">
        <v>-0.58275918791926162</v>
      </c>
      <c r="D778" s="6">
        <v>-0.36114406717254421</v>
      </c>
      <c r="E778" s="6">
        <v>7.2026666003448439E-2</v>
      </c>
      <c r="F778" s="6">
        <v>0.59132271344191889</v>
      </c>
      <c r="G778" s="2">
        <f>'数据整理（资产价格）'!G2871/100</f>
        <v>0</v>
      </c>
    </row>
    <row r="779" spans="1:7" x14ac:dyDescent="0.2">
      <c r="A779" s="3">
        <v>42450</v>
      </c>
      <c r="B779" s="6">
        <v>-0.72512601501170115</v>
      </c>
      <c r="C779" s="6">
        <v>-0.6265169117357493</v>
      </c>
      <c r="D779" s="6">
        <v>-0.36365370103587874</v>
      </c>
      <c r="E779" s="6">
        <v>6.3144793155519574E-2</v>
      </c>
      <c r="F779" s="6">
        <v>0.49512914093206056</v>
      </c>
      <c r="G779" s="2">
        <f>'数据整理（资产价格）'!G2872/100</f>
        <v>0</v>
      </c>
    </row>
    <row r="780" spans="1:7" x14ac:dyDescent="0.2">
      <c r="A780" s="3">
        <v>42451</v>
      </c>
      <c r="B780" s="6">
        <v>-0.75664042753835481</v>
      </c>
      <c r="C780" s="6">
        <v>-0.65282537447742506</v>
      </c>
      <c r="D780" s="6">
        <v>-0.38373133247332325</v>
      </c>
      <c r="E780" s="6">
        <v>5.7463357904509509E-2</v>
      </c>
      <c r="F780" s="6">
        <v>0.50879117016415332</v>
      </c>
      <c r="G780" s="2">
        <f>'数据整理（资产价格）'!G2873/100</f>
        <v>0</v>
      </c>
    </row>
    <row r="781" spans="1:7" x14ac:dyDescent="0.2">
      <c r="A781" s="3">
        <v>42452</v>
      </c>
      <c r="B781" s="6">
        <v>-0.71159195732968383</v>
      </c>
      <c r="C781" s="6">
        <v>-0.64524032482769833</v>
      </c>
      <c r="D781" s="6">
        <v>-0.38297335841371399</v>
      </c>
      <c r="E781" s="6">
        <v>5.7629239426493527E-2</v>
      </c>
      <c r="F781" s="6">
        <v>0.51367866260396955</v>
      </c>
      <c r="G781" s="2">
        <f>'数据整理（资产价格）'!G2874/100</f>
        <v>0</v>
      </c>
    </row>
    <row r="782" spans="1:7" x14ac:dyDescent="0.2">
      <c r="A782" s="3">
        <v>42453</v>
      </c>
      <c r="B782" s="6">
        <v>-0.7448462521897341</v>
      </c>
      <c r="C782" s="6">
        <v>-0.66679289235784533</v>
      </c>
      <c r="D782" s="6">
        <v>-0.39333357520442225</v>
      </c>
      <c r="E782" s="6">
        <v>5.275252131562317E-2</v>
      </c>
      <c r="F782" s="6">
        <v>0.44401822613118552</v>
      </c>
      <c r="G782" s="2">
        <f>'数据整理（资产价格）'!G2875/100</f>
        <v>0</v>
      </c>
    </row>
    <row r="783" spans="1:7" x14ac:dyDescent="0.2">
      <c r="A783" s="3">
        <v>42454</v>
      </c>
      <c r="B783" s="6">
        <v>-0.74162290967084665</v>
      </c>
      <c r="C783" s="6">
        <v>-0.65991935436830484</v>
      </c>
      <c r="D783" s="6">
        <v>-0.39048850425308795</v>
      </c>
      <c r="E783" s="6">
        <v>5.2416585825326982E-2</v>
      </c>
      <c r="F783" s="6">
        <v>0.48561328510358404</v>
      </c>
      <c r="G783" s="2">
        <f>'数据整理（资产价格）'!G2876/100</f>
        <v>0</v>
      </c>
    </row>
    <row r="784" spans="1:7" x14ac:dyDescent="0.2">
      <c r="A784" s="3">
        <v>42457</v>
      </c>
      <c r="B784" s="6">
        <v>-0.68310186634234438</v>
      </c>
      <c r="C784" s="6">
        <v>-0.5889955243045617</v>
      </c>
      <c r="D784" s="6">
        <v>-0.38939583554609414</v>
      </c>
      <c r="E784" s="6">
        <v>4.7509122845121377E-2</v>
      </c>
      <c r="F784" s="6">
        <v>0.48429571873778043</v>
      </c>
      <c r="G784" s="2">
        <f>'数据整理（资产价格）'!G2877/100</f>
        <v>0</v>
      </c>
    </row>
    <row r="785" spans="1:7" x14ac:dyDescent="0.2">
      <c r="A785" s="3">
        <v>42458</v>
      </c>
      <c r="B785" s="6">
        <v>-0.76475471521368865</v>
      </c>
      <c r="C785" s="6">
        <v>-0.66174539257300535</v>
      </c>
      <c r="D785" s="6">
        <v>-0.39308384943555702</v>
      </c>
      <c r="E785" s="6">
        <v>4.5979185072257123E-2</v>
      </c>
      <c r="F785" s="6">
        <v>0.41209730133532518</v>
      </c>
      <c r="G785" s="2">
        <f>'数据整理（资产价格）'!G2878/100</f>
        <v>0</v>
      </c>
    </row>
    <row r="786" spans="1:7" x14ac:dyDescent="0.2">
      <c r="A786" s="3">
        <v>42459</v>
      </c>
      <c r="B786" s="6">
        <v>-0.67747644672134444</v>
      </c>
      <c r="C786" s="6">
        <v>-0.5762432972223005</v>
      </c>
      <c r="D786" s="6">
        <v>-0.33832382450649773</v>
      </c>
      <c r="E786" s="6">
        <v>4.7518391697929478E-2</v>
      </c>
      <c r="F786" s="6">
        <v>0.37544597231255245</v>
      </c>
      <c r="G786" s="2">
        <f>'数据整理（资产价格）'!G2879/100</f>
        <v>0</v>
      </c>
    </row>
    <row r="787" spans="1:7" x14ac:dyDescent="0.2">
      <c r="A787" s="3">
        <v>42460</v>
      </c>
      <c r="B787" s="6">
        <v>-0.63074365862977932</v>
      </c>
      <c r="C787" s="6">
        <v>-0.54708602421071739</v>
      </c>
      <c r="D787" s="6">
        <v>-0.34326370956026514</v>
      </c>
      <c r="E787" s="6">
        <v>4.804449764393167E-2</v>
      </c>
      <c r="F787" s="6">
        <v>0.37516095727526888</v>
      </c>
      <c r="G787" s="2">
        <f>'数据整理（资产价格）'!G2880/100</f>
        <v>0</v>
      </c>
    </row>
    <row r="788" spans="1:7" x14ac:dyDescent="0.2">
      <c r="A788" s="3">
        <v>42461</v>
      </c>
      <c r="B788" s="6">
        <v>-0.35396866581283415</v>
      </c>
      <c r="C788" s="6">
        <v>-0.28617158268647408</v>
      </c>
      <c r="D788" s="6">
        <v>-0.25244279920311319</v>
      </c>
      <c r="E788" s="6">
        <v>5.3317541675889611E-2</v>
      </c>
      <c r="F788" s="6">
        <v>0.48445232170524427</v>
      </c>
      <c r="G788" s="2">
        <f>'数据整理（资产价格）'!G2881/100</f>
        <v>0</v>
      </c>
    </row>
    <row r="789" spans="1:7" x14ac:dyDescent="0.2">
      <c r="A789" s="3">
        <v>42465</v>
      </c>
      <c r="B789" s="6">
        <v>-0.24882687380626436</v>
      </c>
      <c r="C789" s="6">
        <v>-0.26173009615966486</v>
      </c>
      <c r="D789" s="6">
        <v>-0.14804755921433699</v>
      </c>
      <c r="E789" s="6">
        <v>5.7386266864910079E-2</v>
      </c>
      <c r="F789" s="6">
        <v>0.45151493947239496</v>
      </c>
      <c r="G789" s="2">
        <f>'数据整理（资产价格）'!G2882/100</f>
        <v>0</v>
      </c>
    </row>
    <row r="790" spans="1:7" x14ac:dyDescent="0.2">
      <c r="A790" s="3">
        <v>42466</v>
      </c>
      <c r="B790" s="6">
        <v>-0.30640294713585337</v>
      </c>
      <c r="C790" s="6">
        <v>-0.34880954736965381</v>
      </c>
      <c r="D790" s="6">
        <v>-0.15995792470144618</v>
      </c>
      <c r="E790" s="6">
        <v>5.4741365675732741E-2</v>
      </c>
      <c r="F790" s="6">
        <v>0.46479828548550445</v>
      </c>
      <c r="G790" s="2">
        <f>'数据整理（资产价格）'!G2883/100</f>
        <v>0</v>
      </c>
    </row>
    <row r="791" spans="1:7" x14ac:dyDescent="0.2">
      <c r="A791" s="3">
        <v>42467</v>
      </c>
      <c r="B791" s="6">
        <v>-4.7623211881697575E-2</v>
      </c>
      <c r="C791" s="6">
        <v>-0.14777564324750339</v>
      </c>
      <c r="D791" s="6">
        <v>-9.5449571373423581E-2</v>
      </c>
      <c r="E791" s="6">
        <v>4.8977234856755043E-2</v>
      </c>
      <c r="F791" s="6">
        <v>0.46869945020661447</v>
      </c>
      <c r="G791" s="2">
        <f>'数据整理（资产价格）'!G2884/100</f>
        <v>0</v>
      </c>
    </row>
    <row r="792" spans="1:7" x14ac:dyDescent="0.2">
      <c r="A792" s="3">
        <v>42468</v>
      </c>
      <c r="B792" s="6">
        <v>-0.14492419227707726</v>
      </c>
      <c r="C792" s="6">
        <v>-0.25192375871181083</v>
      </c>
      <c r="D792" s="6">
        <v>-8.7605024926248429E-2</v>
      </c>
      <c r="E792" s="6">
        <v>4.4096658576962287E-2</v>
      </c>
      <c r="F792" s="6">
        <v>0.46077265973254078</v>
      </c>
      <c r="G792" s="2">
        <f>'数据整理（资产价格）'!G2885/100</f>
        <v>0</v>
      </c>
    </row>
    <row r="793" spans="1:7" x14ac:dyDescent="0.2">
      <c r="A793" s="3">
        <v>42471</v>
      </c>
      <c r="B793" s="6">
        <v>0.17985546796871618</v>
      </c>
      <c r="C793" s="6">
        <v>-2.6580840635048466E-3</v>
      </c>
      <c r="D793" s="6">
        <v>1.0280019592574668E-2</v>
      </c>
      <c r="E793" s="6">
        <v>3.9737391741190453E-2</v>
      </c>
      <c r="F793" s="6">
        <v>0.60917636953617127</v>
      </c>
      <c r="G793" s="2">
        <f>'数据整理（资产价格）'!G2886/100</f>
        <v>0</v>
      </c>
    </row>
    <row r="794" spans="1:7" x14ac:dyDescent="0.2">
      <c r="A794" s="3">
        <v>42472</v>
      </c>
      <c r="B794" s="6">
        <v>0.11139433591237378</v>
      </c>
      <c r="C794" s="6">
        <v>-2.6609586660073847E-2</v>
      </c>
      <c r="D794" s="6">
        <v>-6.9166385561740637E-2</v>
      </c>
      <c r="E794" s="6">
        <v>3.0969173740823169E-2</v>
      </c>
      <c r="F794" s="6">
        <v>0.75044497503798546</v>
      </c>
      <c r="G794" s="2">
        <f>'数据整理（资产价格）'!G2887/100</f>
        <v>0</v>
      </c>
    </row>
    <row r="795" spans="1:7" x14ac:dyDescent="0.2">
      <c r="A795" s="3">
        <v>42473</v>
      </c>
      <c r="B795" s="6">
        <v>0.27501752037234373</v>
      </c>
      <c r="C795" s="6">
        <v>9.2938132060834275E-2</v>
      </c>
      <c r="D795" s="6">
        <v>-2.5622407710485729E-2</v>
      </c>
      <c r="E795" s="6">
        <v>1.7417118484452026E-2</v>
      </c>
      <c r="F795" s="6">
        <v>0.80891658446214199</v>
      </c>
      <c r="G795" s="2">
        <f>'数据整理（资产价格）'!G2888/100</f>
        <v>0</v>
      </c>
    </row>
    <row r="796" spans="1:7" x14ac:dyDescent="0.2">
      <c r="A796" s="3">
        <v>42474</v>
      </c>
      <c r="B796" s="6">
        <v>0.1739615075326274</v>
      </c>
      <c r="C796" s="6">
        <v>4.2375036373346865E-2</v>
      </c>
      <c r="D796" s="6">
        <v>-9.3055110569572122E-2</v>
      </c>
      <c r="E796" s="6">
        <v>1.2646026351745178E-2</v>
      </c>
      <c r="F796" s="6">
        <v>0.78727709805891444</v>
      </c>
      <c r="G796" s="2">
        <f>'数据整理（资产价格）'!G2889/100</f>
        <v>0</v>
      </c>
    </row>
    <row r="797" spans="1:7" x14ac:dyDescent="0.2">
      <c r="A797" s="3">
        <v>42475</v>
      </c>
      <c r="B797" s="6">
        <v>0.30168991270633949</v>
      </c>
      <c r="C797" s="6">
        <v>0.18475070338993785</v>
      </c>
      <c r="D797" s="6">
        <v>-0.13230642464159018</v>
      </c>
      <c r="E797" s="6">
        <v>1.3812552502100211E-2</v>
      </c>
      <c r="F797" s="6">
        <v>0.73404744237259789</v>
      </c>
      <c r="G797" s="2">
        <f>'数据整理（资产价格）'!G2890/100</f>
        <v>0</v>
      </c>
    </row>
    <row r="798" spans="1:7" x14ac:dyDescent="0.2">
      <c r="A798" s="3">
        <v>42478</v>
      </c>
      <c r="B798" s="6">
        <v>0.187764723857752</v>
      </c>
      <c r="C798" s="6">
        <v>0.13675855366021969</v>
      </c>
      <c r="D798" s="6">
        <v>-8.5241988431294866E-2</v>
      </c>
      <c r="E798" s="6">
        <v>1.756244290762695E-2</v>
      </c>
      <c r="F798" s="6">
        <v>0.74416756782171245</v>
      </c>
      <c r="G798" s="2">
        <f>'数据整理（资产价格）'!G2891/100</f>
        <v>0</v>
      </c>
    </row>
    <row r="799" spans="1:7" x14ac:dyDescent="0.2">
      <c r="A799" s="3">
        <v>42479</v>
      </c>
      <c r="B799" s="6">
        <v>6.7235348349884233E-2</v>
      </c>
      <c r="C799" s="6">
        <v>2.9623525356813174E-2</v>
      </c>
      <c r="D799" s="6">
        <v>5.3931786960187113E-2</v>
      </c>
      <c r="E799" s="6">
        <v>1.932131371478997E-2</v>
      </c>
      <c r="F799" s="6">
        <v>0.77725572452368508</v>
      </c>
      <c r="G799" s="2">
        <f>'数据整理（资产价格）'!G2892/100</f>
        <v>0</v>
      </c>
    </row>
    <row r="800" spans="1:7" x14ac:dyDescent="0.2">
      <c r="A800" s="3">
        <v>42480</v>
      </c>
      <c r="B800" s="6">
        <v>-1.4943385547343956E-3</v>
      </c>
      <c r="C800" s="6">
        <v>2.0465536786029078E-2</v>
      </c>
      <c r="D800" s="6">
        <v>0.16418779730366784</v>
      </c>
      <c r="E800" s="6">
        <v>1.6551790465809669E-2</v>
      </c>
      <c r="F800" s="6">
        <v>0.9455096787842453</v>
      </c>
      <c r="G800" s="2">
        <f>'数据整理（资产价格）'!G2893/100</f>
        <v>0</v>
      </c>
    </row>
    <row r="801" spans="1:7" x14ac:dyDescent="0.2">
      <c r="A801" s="3">
        <v>42481</v>
      </c>
      <c r="B801" s="6">
        <v>0.10266133332767879</v>
      </c>
      <c r="C801" s="6">
        <v>0.11886598505846319</v>
      </c>
      <c r="D801" s="6">
        <v>0.15932036580759398</v>
      </c>
      <c r="E801" s="6">
        <v>1.1656020983768891E-2</v>
      </c>
      <c r="F801" s="6">
        <v>1.1131086672088832</v>
      </c>
      <c r="G801" s="2">
        <f>'数据整理（资产价格）'!G2894/100</f>
        <v>0</v>
      </c>
    </row>
    <row r="802" spans="1:7" x14ac:dyDescent="0.2">
      <c r="A802" s="3">
        <v>42482</v>
      </c>
      <c r="B802" s="6">
        <v>8.3803095656217019E-2</v>
      </c>
      <c r="C802" s="6">
        <v>9.8505998460342525E-2</v>
      </c>
      <c r="D802" s="6">
        <v>0.13070641176486331</v>
      </c>
      <c r="E802" s="6">
        <v>2.9504269240754289E-3</v>
      </c>
      <c r="F802" s="6">
        <v>0.96644022690664666</v>
      </c>
      <c r="G802" s="2">
        <f>'数据整理（资产价格）'!G2895/100</f>
        <v>0</v>
      </c>
    </row>
    <row r="803" spans="1:7" x14ac:dyDescent="0.2">
      <c r="A803" s="3">
        <v>42485</v>
      </c>
      <c r="B803" s="6">
        <v>3.7344083466725353E-2</v>
      </c>
      <c r="C803" s="6">
        <v>6.4727019849431966E-2</v>
      </c>
      <c r="D803" s="6">
        <v>2.0014933378203561E-2</v>
      </c>
      <c r="E803" s="6">
        <v>-1.3401073850256005E-3</v>
      </c>
      <c r="F803" s="6">
        <v>1.0390805404456918</v>
      </c>
      <c r="G803" s="2">
        <f>'数据整理（资产价格）'!G2896/100</f>
        <v>0</v>
      </c>
    </row>
    <row r="804" spans="1:7" x14ac:dyDescent="0.2">
      <c r="A804" s="3">
        <v>42486</v>
      </c>
      <c r="B804" s="6">
        <v>0.36800532814602638</v>
      </c>
      <c r="C804" s="6">
        <v>0.33313674994218545</v>
      </c>
      <c r="D804" s="6">
        <v>9.9536565580186545E-2</v>
      </c>
      <c r="E804" s="6">
        <v>2.2478941034898342E-3</v>
      </c>
      <c r="F804" s="6">
        <v>0.97641737102885506</v>
      </c>
      <c r="G804" s="2">
        <f>'数据整理（资产价格）'!G2897/100</f>
        <v>0</v>
      </c>
    </row>
    <row r="805" spans="1:7" x14ac:dyDescent="0.2">
      <c r="A805" s="3">
        <v>42487</v>
      </c>
      <c r="B805" s="6">
        <v>0.38730179528659531</v>
      </c>
      <c r="C805" s="6">
        <v>0.33853445067681731</v>
      </c>
      <c r="D805" s="6">
        <v>7.538025067103088E-2</v>
      </c>
      <c r="E805" s="6">
        <v>1.1760965941628967E-2</v>
      </c>
      <c r="F805" s="6">
        <v>0.86778059460705226</v>
      </c>
      <c r="G805" s="2">
        <f>'数据整理（资产价格）'!G2898/100</f>
        <v>0</v>
      </c>
    </row>
    <row r="806" spans="1:7" x14ac:dyDescent="0.2">
      <c r="A806" s="3">
        <v>42488</v>
      </c>
      <c r="B806" s="6">
        <v>0.52180169500475992</v>
      </c>
      <c r="C806" s="6">
        <v>0.44359044330061786</v>
      </c>
      <c r="D806" s="6">
        <v>2.2547855697366694E-2</v>
      </c>
      <c r="E806" s="6">
        <v>1.5044658126034434E-2</v>
      </c>
      <c r="F806" s="6">
        <v>0.87737331641502647</v>
      </c>
      <c r="G806" s="2">
        <f>'数据整理（资产价格）'!G2899/100</f>
        <v>0</v>
      </c>
    </row>
    <row r="807" spans="1:7" x14ac:dyDescent="0.2">
      <c r="A807" s="3">
        <v>42489</v>
      </c>
      <c r="B807" s="6">
        <v>0.35872893337298145</v>
      </c>
      <c r="C807" s="6">
        <v>0.31388441437571624</v>
      </c>
      <c r="D807" s="6">
        <v>-6.8442398218132418E-3</v>
      </c>
      <c r="E807" s="6">
        <v>1.0467829720643387E-2</v>
      </c>
      <c r="F807" s="6">
        <v>0.96321423573860765</v>
      </c>
      <c r="G807" s="2">
        <f>'数据整理（资产价格）'!G2900/100</f>
        <v>0</v>
      </c>
    </row>
    <row r="808" spans="1:7" x14ac:dyDescent="0.2">
      <c r="A808" s="3">
        <v>42493</v>
      </c>
      <c r="B808" s="6">
        <v>0.51864592811150789</v>
      </c>
      <c r="C808" s="6">
        <v>0.4590296971046034</v>
      </c>
      <c r="D808" s="6">
        <v>3.6835325714530916E-2</v>
      </c>
      <c r="E808" s="6">
        <v>1.2029709946507891E-2</v>
      </c>
      <c r="F808" s="6">
        <v>0.91473727087576429</v>
      </c>
      <c r="G808" s="2">
        <f>'数据整理（资产价格）'!G2901/100</f>
        <v>0</v>
      </c>
    </row>
    <row r="809" spans="1:7" x14ac:dyDescent="0.2">
      <c r="A809" s="3">
        <v>42494</v>
      </c>
      <c r="B809" s="6">
        <v>0.38037849079968872</v>
      </c>
      <c r="C809" s="6">
        <v>0.37066885910113767</v>
      </c>
      <c r="D809" s="6">
        <v>-3.2735286973822747E-3</v>
      </c>
      <c r="E809" s="6">
        <v>1.5984176126591206E-2</v>
      </c>
      <c r="F809" s="6">
        <v>0.83319798603215856</v>
      </c>
      <c r="G809" s="2">
        <f>'数据整理（资产价格）'!G2902/100</f>
        <v>0</v>
      </c>
    </row>
    <row r="810" spans="1:7" x14ac:dyDescent="0.2">
      <c r="A810" s="3">
        <v>42495</v>
      </c>
      <c r="B810" s="6">
        <v>0.39372526039422506</v>
      </c>
      <c r="C810" s="6">
        <v>0.39788095336798168</v>
      </c>
      <c r="D810" s="6">
        <v>-1.1885166393076073E-2</v>
      </c>
      <c r="E810" s="6">
        <v>1.9254537944328669E-2</v>
      </c>
      <c r="F810" s="6">
        <v>0.74660073879361244</v>
      </c>
      <c r="G810" s="2">
        <f>'数据整理（资产价格）'!G2903/100</f>
        <v>0</v>
      </c>
    </row>
    <row r="811" spans="1:7" x14ac:dyDescent="0.2">
      <c r="A811" s="3">
        <v>42496</v>
      </c>
      <c r="B811" s="6">
        <v>0.17441771064176168</v>
      </c>
      <c r="C811" s="6">
        <v>0.23454962496460546</v>
      </c>
      <c r="D811" s="6">
        <v>-6.4405271851908877E-2</v>
      </c>
      <c r="E811" s="6">
        <v>1.6815640664627169E-2</v>
      </c>
      <c r="F811" s="6">
        <v>0.63169912232583669</v>
      </c>
      <c r="G811" s="2">
        <f>'数据整理（资产价格）'!G2904/100</f>
        <v>0</v>
      </c>
    </row>
    <row r="812" spans="1:7" x14ac:dyDescent="0.2">
      <c r="A812" s="3">
        <v>42499</v>
      </c>
      <c r="B812" s="6">
        <v>9.1464934507100012E-2</v>
      </c>
      <c r="C812" s="6">
        <v>0.16184023329348177</v>
      </c>
      <c r="D812" s="6">
        <v>-9.8663172041810493E-2</v>
      </c>
      <c r="E812" s="6">
        <v>2.1090009232509945E-2</v>
      </c>
      <c r="F812" s="6">
        <v>0.53721154508507252</v>
      </c>
      <c r="G812" s="2">
        <f>'数据整理（资产价格）'!G2905/100</f>
        <v>0</v>
      </c>
    </row>
    <row r="813" spans="1:7" x14ac:dyDescent="0.2">
      <c r="A813" s="3">
        <v>42500</v>
      </c>
      <c r="B813" s="6">
        <v>0.10278407204893204</v>
      </c>
      <c r="C813" s="6">
        <v>0.19572733056732919</v>
      </c>
      <c r="D813" s="6">
        <v>-0.11253035165250057</v>
      </c>
      <c r="E813" s="6">
        <v>1.542863613798545E-2</v>
      </c>
      <c r="F813" s="6">
        <v>0.51964946757460795</v>
      </c>
      <c r="G813" s="2">
        <f>'数据整理（资产价格）'!G2906/100</f>
        <v>0</v>
      </c>
    </row>
    <row r="814" spans="1:7" x14ac:dyDescent="0.2">
      <c r="A814" s="3">
        <v>42501</v>
      </c>
      <c r="B814" s="6">
        <v>-4.3243468897957674E-2</v>
      </c>
      <c r="C814" s="6">
        <v>0.1030167060514742</v>
      </c>
      <c r="D814" s="6">
        <v>-0.18013595380363087</v>
      </c>
      <c r="E814" s="6">
        <v>1.8115379862417139E-2</v>
      </c>
      <c r="F814" s="6">
        <v>0.54088403464922752</v>
      </c>
      <c r="G814" s="2">
        <f>'数据整理（资产价格）'!G2907/100</f>
        <v>0</v>
      </c>
    </row>
    <row r="815" spans="1:7" x14ac:dyDescent="0.2">
      <c r="A815" s="3">
        <v>42502</v>
      </c>
      <c r="B815" s="6">
        <v>-7.0937961624120152E-2</v>
      </c>
      <c r="C815" s="6">
        <v>7.6609538610880296E-2</v>
      </c>
      <c r="D815" s="6">
        <v>-0.20669433647553409</v>
      </c>
      <c r="E815" s="6">
        <v>2.097542974348381E-2</v>
      </c>
      <c r="F815" s="6">
        <v>0.54235000229179109</v>
      </c>
      <c r="G815" s="2">
        <f>'数据整理（资产价格）'!G2908/100</f>
        <v>0</v>
      </c>
    </row>
    <row r="816" spans="1:7" x14ac:dyDescent="0.2">
      <c r="A816" s="3">
        <v>42503</v>
      </c>
      <c r="B816" s="6">
        <v>-7.0810599401941871E-2</v>
      </c>
      <c r="C816" s="6">
        <v>6.9925707438169671E-2</v>
      </c>
      <c r="D816" s="6">
        <v>-0.27150244660541301</v>
      </c>
      <c r="E816" s="6">
        <v>2.137332441710341E-2</v>
      </c>
      <c r="F816" s="6">
        <v>0.4143888831844475</v>
      </c>
      <c r="G816" s="2">
        <f>'数据整理（资产价格）'!G2909/100</f>
        <v>0</v>
      </c>
    </row>
    <row r="817" spans="1:7" x14ac:dyDescent="0.2">
      <c r="A817" s="3">
        <v>42506</v>
      </c>
      <c r="B817" s="6">
        <v>-2.9842702536914671E-2</v>
      </c>
      <c r="C817" s="6">
        <v>0.10668495205052604</v>
      </c>
      <c r="D817" s="6">
        <v>-0.21842172922546735</v>
      </c>
      <c r="E817" s="6">
        <v>1.8563289163610906E-2</v>
      </c>
      <c r="F817" s="6">
        <v>0.38900130990559695</v>
      </c>
      <c r="G817" s="2">
        <f>'数据整理（资产价格）'!G2910/100</f>
        <v>0</v>
      </c>
    </row>
    <row r="818" spans="1:7" x14ac:dyDescent="0.2">
      <c r="A818" s="3">
        <v>42507</v>
      </c>
      <c r="B818" s="6">
        <v>-0.12442079197167473</v>
      </c>
      <c r="C818" s="6">
        <v>-8.8283546235161953E-3</v>
      </c>
      <c r="D818" s="6">
        <v>-0.24360059694265096</v>
      </c>
      <c r="E818" s="6">
        <v>1.7577993041372936E-2</v>
      </c>
      <c r="F818" s="6">
        <v>0.41252129756456107</v>
      </c>
      <c r="G818" s="2">
        <f>'数据整理（资产价格）'!G2911/100</f>
        <v>0</v>
      </c>
    </row>
    <row r="819" spans="1:7" x14ac:dyDescent="0.2">
      <c r="A819" s="3">
        <v>42508</v>
      </c>
      <c r="B819" s="6">
        <v>-0.15562589812386324</v>
      </c>
      <c r="C819" s="6">
        <v>-5.0094667602457498E-3</v>
      </c>
      <c r="D819" s="6">
        <v>-0.23328311738311791</v>
      </c>
      <c r="E819" s="6">
        <v>1.3625243793655043E-2</v>
      </c>
      <c r="F819" s="6">
        <v>0.35376218062485365</v>
      </c>
      <c r="G819" s="2">
        <f>'数据整理（资产价格）'!G2912/100</f>
        <v>0</v>
      </c>
    </row>
    <row r="820" spans="1:7" x14ac:dyDescent="0.2">
      <c r="A820" s="3">
        <v>42509</v>
      </c>
      <c r="B820" s="6">
        <v>-0.158485470940982</v>
      </c>
      <c r="C820" s="6">
        <v>-4.4933822184381529E-2</v>
      </c>
      <c r="D820" s="6">
        <v>-0.23954532843548074</v>
      </c>
      <c r="E820" s="6">
        <v>1.287498314104568E-2</v>
      </c>
      <c r="F820" s="6">
        <v>0.32838290460878927</v>
      </c>
      <c r="G820" s="2">
        <f>'数据整理（资产价格）'!G2913/100</f>
        <v>0</v>
      </c>
    </row>
    <row r="821" spans="1:7" x14ac:dyDescent="0.2">
      <c r="A821" s="3">
        <v>42510</v>
      </c>
      <c r="B821" s="6">
        <v>0.16133201993878271</v>
      </c>
      <c r="C821" s="6">
        <v>0.21609289244340929</v>
      </c>
      <c r="D821" s="6">
        <v>-0.15636758190109409</v>
      </c>
      <c r="E821" s="6">
        <v>1.4910256468897976E-2</v>
      </c>
      <c r="F821" s="6">
        <v>0.36908108833495451</v>
      </c>
      <c r="G821" s="2">
        <f>'数据整理（资产价格）'!G2914/100</f>
        <v>0</v>
      </c>
    </row>
    <row r="822" spans="1:7" x14ac:dyDescent="0.2">
      <c r="A822" s="3">
        <v>42513</v>
      </c>
      <c r="B822" s="6">
        <v>0.17526082877796245</v>
      </c>
      <c r="C822" s="6">
        <v>0.17955308420735999</v>
      </c>
      <c r="D822" s="6">
        <v>-0.14072617141265775</v>
      </c>
      <c r="E822" s="6">
        <v>1.5132089343609574E-2</v>
      </c>
      <c r="F822" s="6">
        <v>0.25355284598527855</v>
      </c>
      <c r="G822" s="2">
        <f>'数据整理（资产价格）'!G2915/100</f>
        <v>0</v>
      </c>
    </row>
    <row r="823" spans="1:7" x14ac:dyDescent="0.2">
      <c r="A823" s="3">
        <v>42514</v>
      </c>
      <c r="B823" s="6">
        <v>0.30863919692717756</v>
      </c>
      <c r="C823" s="6">
        <v>0.2211007472265375</v>
      </c>
      <c r="D823" s="6">
        <v>-0.11499258206740842</v>
      </c>
      <c r="E823" s="6">
        <v>1.5210799133600527E-2</v>
      </c>
      <c r="F823" s="6">
        <v>0.20722799528169447</v>
      </c>
      <c r="G823" s="2">
        <f>'数据整理（资产价格）'!G2916/100</f>
        <v>0</v>
      </c>
    </row>
    <row r="824" spans="1:7" x14ac:dyDescent="0.2">
      <c r="A824" s="3">
        <v>42515</v>
      </c>
      <c r="B824" s="6">
        <v>0.20310173012002194</v>
      </c>
      <c r="C824" s="6">
        <v>0.15570202697360258</v>
      </c>
      <c r="D824" s="6">
        <v>-0.1613256854140401</v>
      </c>
      <c r="E824" s="6">
        <v>1.4254140048431178E-2</v>
      </c>
      <c r="F824" s="6">
        <v>0.15804992199687978</v>
      </c>
      <c r="G824" s="2">
        <f>'数据整理（资产价格）'!G2917/100</f>
        <v>0</v>
      </c>
    </row>
    <row r="825" spans="1:7" x14ac:dyDescent="0.2">
      <c r="A825" s="3">
        <v>42516</v>
      </c>
      <c r="B825" s="6">
        <v>3.4364980672999229E-2</v>
      </c>
      <c r="C825" s="6">
        <v>-5.9254955443588577E-3</v>
      </c>
      <c r="D825" s="6">
        <v>-0.2506153531443725</v>
      </c>
      <c r="E825" s="6">
        <v>1.3944282052614845E-2</v>
      </c>
      <c r="F825" s="6">
        <v>0.22882184130923738</v>
      </c>
      <c r="G825" s="2">
        <f>'数据整理（资产价格）'!G2918/100</f>
        <v>0</v>
      </c>
    </row>
    <row r="826" spans="1:7" x14ac:dyDescent="0.2">
      <c r="A826" s="3">
        <v>42517</v>
      </c>
      <c r="B826" s="6">
        <v>2.0083080389857774E-2</v>
      </c>
      <c r="C826" s="6">
        <v>-2.0711294513967603E-2</v>
      </c>
      <c r="D826" s="6">
        <v>-0.22710841285380143</v>
      </c>
      <c r="E826" s="6">
        <v>1.4523281279728947E-2</v>
      </c>
      <c r="F826" s="6">
        <v>0.23451068915150675</v>
      </c>
      <c r="G826" s="2">
        <f>'数据整理（资产价格）'!G2919/100</f>
        <v>0</v>
      </c>
    </row>
    <row r="827" spans="1:7" x14ac:dyDescent="0.2">
      <c r="A827" s="3">
        <v>42520</v>
      </c>
      <c r="B827" s="6">
        <v>5.2367703032094585E-2</v>
      </c>
      <c r="C827" s="6">
        <v>-7.2350178641448923E-2</v>
      </c>
      <c r="D827" s="6">
        <v>-0.20091977884200338</v>
      </c>
      <c r="E827" s="6">
        <v>1.3171904369445478E-2</v>
      </c>
      <c r="F827" s="6">
        <v>0.17563603125204008</v>
      </c>
      <c r="G827" s="2">
        <f>'数据整理（资产价格）'!G2920/100</f>
        <v>0</v>
      </c>
    </row>
    <row r="828" spans="1:7" x14ac:dyDescent="0.2">
      <c r="A828" s="3">
        <v>42521</v>
      </c>
      <c r="B828" s="6">
        <v>0.16508950366910563</v>
      </c>
      <c r="C828" s="6">
        <v>2.2142767311215394E-2</v>
      </c>
      <c r="D828" s="6">
        <v>-0.18579856132991107</v>
      </c>
      <c r="E828" s="6">
        <v>1.4474111950638106E-2</v>
      </c>
      <c r="F828" s="6">
        <v>7.8744677899544577E-2</v>
      </c>
      <c r="G828" s="2">
        <f>'数据整理（资产价格）'!G2921/100</f>
        <v>0</v>
      </c>
    </row>
    <row r="829" spans="1:7" x14ac:dyDescent="0.2">
      <c r="A829" s="3">
        <v>42522</v>
      </c>
      <c r="B829" s="6">
        <v>0.16263112335601332</v>
      </c>
      <c r="C829" s="6">
        <v>1.4927692954486958E-2</v>
      </c>
      <c r="D829" s="6">
        <v>-0.18912669169802959</v>
      </c>
      <c r="E829" s="6">
        <v>1.4147691727583341E-2</v>
      </c>
      <c r="F829" s="6">
        <v>4.923234573401606E-2</v>
      </c>
      <c r="G829" s="2">
        <f>'数据整理（资产价格）'!G2922/100</f>
        <v>0</v>
      </c>
    </row>
    <row r="830" spans="1:7" x14ac:dyDescent="0.2">
      <c r="A830" s="3">
        <v>42523</v>
      </c>
      <c r="B830" s="6">
        <v>0.25117484819862351</v>
      </c>
      <c r="C830" s="6">
        <v>6.9531005814540345E-2</v>
      </c>
      <c r="D830" s="6">
        <v>-0.17120812377946193</v>
      </c>
      <c r="E830" s="6">
        <v>9.2433924400880663E-3</v>
      </c>
      <c r="F830" s="6">
        <v>0.10977406046541605</v>
      </c>
      <c r="G830" s="2">
        <f>'数据整理（资产价格）'!G2923/100</f>
        <v>0</v>
      </c>
    </row>
    <row r="831" spans="1:7" x14ac:dyDescent="0.2">
      <c r="A831" s="3">
        <v>42524</v>
      </c>
      <c r="B831" s="6">
        <v>0.34862344221458502</v>
      </c>
      <c r="C831" s="6">
        <v>0.16967413173427798</v>
      </c>
      <c r="D831" s="6">
        <v>-0.15100147243913953</v>
      </c>
      <c r="E831" s="6">
        <v>5.817983979414615E-3</v>
      </c>
      <c r="F831" s="6">
        <v>0.15750870431178338</v>
      </c>
      <c r="G831" s="2">
        <f>'数据整理（资产价格）'!G2924/100</f>
        <v>0</v>
      </c>
    </row>
    <row r="832" spans="1:7" x14ac:dyDescent="0.2">
      <c r="A832" s="3">
        <v>42527</v>
      </c>
      <c r="B832" s="6">
        <v>0.35086666183724396</v>
      </c>
      <c r="C832" s="6">
        <v>0.15700326202845968</v>
      </c>
      <c r="D832" s="6">
        <v>-0.15446087964660032</v>
      </c>
      <c r="E832" s="6">
        <v>6.289339007764798E-3</v>
      </c>
      <c r="F832" s="6">
        <v>0.20504689561942746</v>
      </c>
      <c r="G832" s="2">
        <f>'数据整理（资产价格）'!G2925/100</f>
        <v>0</v>
      </c>
    </row>
    <row r="833" spans="1:7" x14ac:dyDescent="0.2">
      <c r="A833" s="3">
        <v>42528</v>
      </c>
      <c r="B833" s="6">
        <v>0.23610247110324645</v>
      </c>
      <c r="C833" s="6">
        <v>0.10170749406280193</v>
      </c>
      <c r="D833" s="6">
        <v>-0.22936091227926228</v>
      </c>
      <c r="E833" s="6">
        <v>4.6471691888882423E-3</v>
      </c>
      <c r="F833" s="6">
        <v>0.26539880907514862</v>
      </c>
      <c r="G833" s="2">
        <f>'数据整理（资产价格）'!G2926/100</f>
        <v>0</v>
      </c>
    </row>
    <row r="834" spans="1:7" x14ac:dyDescent="0.2">
      <c r="A834" s="3">
        <v>42529</v>
      </c>
      <c r="B834" s="6">
        <v>0.21926248151405592</v>
      </c>
      <c r="C834" s="6">
        <v>7.8764443944324219E-2</v>
      </c>
      <c r="D834" s="6">
        <v>-0.21990735594664124</v>
      </c>
      <c r="E834" s="6">
        <v>3.0139420448333566E-3</v>
      </c>
      <c r="F834" s="6">
        <v>0.28865194162105806</v>
      </c>
      <c r="G834" s="2">
        <f>'数据整理（资产价格）'!G2927/100</f>
        <v>0</v>
      </c>
    </row>
    <row r="835" spans="1:7" x14ac:dyDescent="0.2">
      <c r="A835" s="3">
        <v>42534</v>
      </c>
      <c r="B835" s="6">
        <v>6.0323208466097886E-2</v>
      </c>
      <c r="C835" s="6">
        <v>-5.3294374254084995E-2</v>
      </c>
      <c r="D835" s="6">
        <v>-0.23442331045711876</v>
      </c>
      <c r="E835" s="6">
        <v>1.7900307272103011E-3</v>
      </c>
      <c r="F835" s="6">
        <v>0.31061823312724868</v>
      </c>
      <c r="G835" s="2">
        <f>'数据整理（资产价格）'!G2928/100</f>
        <v>0</v>
      </c>
    </row>
    <row r="836" spans="1:7" x14ac:dyDescent="0.2">
      <c r="A836" s="3">
        <v>42535</v>
      </c>
      <c r="B836" s="6">
        <v>-2.3860400432661463E-2</v>
      </c>
      <c r="C836" s="6">
        <v>-6.5381737427398362E-2</v>
      </c>
      <c r="D836" s="6">
        <v>-0.26083449109404572</v>
      </c>
      <c r="E836" s="6">
        <v>3.0934044340498071E-3</v>
      </c>
      <c r="F836" s="6">
        <v>0.21233580555614381</v>
      </c>
      <c r="G836" s="2">
        <f>'数据整理（资产价格）'!G2929/100</f>
        <v>0</v>
      </c>
    </row>
    <row r="837" spans="1:7" x14ac:dyDescent="0.2">
      <c r="A837" s="3">
        <v>42536</v>
      </c>
      <c r="B837" s="6">
        <v>-3.1624055859726295E-2</v>
      </c>
      <c r="C837" s="6">
        <v>-6.6127539886677467E-2</v>
      </c>
      <c r="D837" s="6">
        <v>-0.31623810734453212</v>
      </c>
      <c r="E837" s="6">
        <v>4.1197707485476024E-3</v>
      </c>
      <c r="F837" s="6">
        <v>0.10965319442701137</v>
      </c>
      <c r="G837" s="2">
        <f>'数据整理（资产价格）'!G2930/100</f>
        <v>0</v>
      </c>
    </row>
    <row r="838" spans="1:7" x14ac:dyDescent="0.2">
      <c r="A838" s="3">
        <v>42537</v>
      </c>
      <c r="B838" s="6">
        <v>-0.16147978978070052</v>
      </c>
      <c r="C838" s="6">
        <v>-0.14683092546932566</v>
      </c>
      <c r="D838" s="6">
        <v>-0.33355058668777188</v>
      </c>
      <c r="E838" s="6">
        <v>5.2933592257735536E-3</v>
      </c>
      <c r="F838" s="6">
        <v>0.14122602180691901</v>
      </c>
      <c r="G838" s="2">
        <f>'数据整理（资产价格）'!G2931/100</f>
        <v>0</v>
      </c>
    </row>
    <row r="839" spans="1:7" x14ac:dyDescent="0.2">
      <c r="A839" s="3">
        <v>42538</v>
      </c>
      <c r="B839" s="6">
        <v>-0.1176849747124193</v>
      </c>
      <c r="C839" s="6">
        <v>-9.830253114490127E-2</v>
      </c>
      <c r="D839" s="6">
        <v>-0.31848941595853902</v>
      </c>
      <c r="E839" s="6">
        <v>7.2659485199312469E-3</v>
      </c>
      <c r="F839" s="6">
        <v>0.12560232426896289</v>
      </c>
      <c r="G839" s="2">
        <f>'数据整理（资产价格）'!G2932/100</f>
        <v>0</v>
      </c>
    </row>
    <row r="840" spans="1:7" x14ac:dyDescent="0.2">
      <c r="A840" s="3">
        <v>42541</v>
      </c>
      <c r="B840" s="6">
        <v>-0.1321562624504605</v>
      </c>
      <c r="C840" s="6">
        <v>-9.7905572036169591E-2</v>
      </c>
      <c r="D840" s="6">
        <v>-0.31314367986790376</v>
      </c>
      <c r="E840" s="6">
        <v>6.9838253395813248E-3</v>
      </c>
      <c r="F840" s="6">
        <v>0.19795257712506667</v>
      </c>
      <c r="G840" s="2">
        <f>'数据整理（资产价格）'!G2933/100</f>
        <v>0</v>
      </c>
    </row>
    <row r="841" spans="1:7" x14ac:dyDescent="0.2">
      <c r="A841" s="3">
        <v>42542</v>
      </c>
      <c r="B841" s="6">
        <v>-9.399733783268531E-2</v>
      </c>
      <c r="C841" s="6">
        <v>-5.9175087758525945E-2</v>
      </c>
      <c r="D841" s="6">
        <v>-0.29884974817505294</v>
      </c>
      <c r="E841" s="6">
        <v>5.9488259838011547E-3</v>
      </c>
      <c r="F841" s="6">
        <v>0.28261449016100165</v>
      </c>
      <c r="G841" s="2">
        <f>'数据整理（资产价格）'!G2934/100</f>
        <v>0</v>
      </c>
    </row>
    <row r="842" spans="1:7" x14ac:dyDescent="0.2">
      <c r="A842" s="3">
        <v>42543</v>
      </c>
      <c r="B842" s="6">
        <v>-5.9182579958501978E-2</v>
      </c>
      <c r="C842" s="6">
        <v>-5.6187879780098156E-2</v>
      </c>
      <c r="D842" s="6">
        <v>-0.29204457701800379</v>
      </c>
      <c r="E842" s="6">
        <v>6.7984092744614128E-3</v>
      </c>
      <c r="F842" s="6">
        <v>0.24173223290137216</v>
      </c>
      <c r="G842" s="2">
        <f>'数据整理（资产价格）'!G2935/100</f>
        <v>0</v>
      </c>
    </row>
    <row r="843" spans="1:7" x14ac:dyDescent="0.2">
      <c r="A843" s="3">
        <v>42544</v>
      </c>
      <c r="B843" s="6">
        <v>-5.4270945083290098E-2</v>
      </c>
      <c r="C843" s="6">
        <v>-4.8498779557938687E-2</v>
      </c>
      <c r="D843" s="6">
        <v>-0.25328419465982233</v>
      </c>
      <c r="E843" s="6">
        <v>8.9913175289097133E-3</v>
      </c>
      <c r="F843" s="6">
        <v>0.322879964301651</v>
      </c>
      <c r="G843" s="2">
        <f>'数据整理（资产价格）'!G2936/100</f>
        <v>0</v>
      </c>
    </row>
    <row r="844" spans="1:7" x14ac:dyDescent="0.2">
      <c r="A844" s="3">
        <v>42545</v>
      </c>
      <c r="B844" s="6">
        <v>-4.2160664677038023E-2</v>
      </c>
      <c r="C844" s="6">
        <v>-5.2035658746417836E-2</v>
      </c>
      <c r="D844" s="6">
        <v>-0.24066063040648894</v>
      </c>
      <c r="E844" s="6">
        <v>1.2092226709789622E-2</v>
      </c>
      <c r="F844" s="6">
        <v>0.30622793851910135</v>
      </c>
      <c r="G844" s="2">
        <f>'数据整理（资产价格）'!G2937/100</f>
        <v>0</v>
      </c>
    </row>
    <row r="845" spans="1:7" x14ac:dyDescent="0.2">
      <c r="A845" s="3">
        <v>42548</v>
      </c>
      <c r="B845" s="6">
        <v>-8.7645289046759611E-2</v>
      </c>
      <c r="C845" s="6">
        <v>-0.10889938137813721</v>
      </c>
      <c r="D845" s="6">
        <v>-0.25429354228523943</v>
      </c>
      <c r="E845" s="6">
        <v>1.6188685096756392E-2</v>
      </c>
      <c r="F845" s="6">
        <v>0.4809589023571183</v>
      </c>
      <c r="G845" s="2">
        <f>'数据整理（资产价格）'!G2938/100</f>
        <v>0</v>
      </c>
    </row>
    <row r="846" spans="1:7" x14ac:dyDescent="0.2">
      <c r="A846" s="3">
        <v>42549</v>
      </c>
      <c r="B846" s="6">
        <v>-6.1978997185329003E-2</v>
      </c>
      <c r="C846" s="6">
        <v>-0.10095939166797861</v>
      </c>
      <c r="D846" s="6">
        <v>-0.23196548963786706</v>
      </c>
      <c r="E846" s="6">
        <v>1.5913210581549268E-2</v>
      </c>
      <c r="F846" s="6">
        <v>0.53311951694834014</v>
      </c>
      <c r="G846" s="2">
        <f>'数据整理（资产价格）'!G2939/100</f>
        <v>0</v>
      </c>
    </row>
    <row r="847" spans="1:7" x14ac:dyDescent="0.2">
      <c r="A847" s="3">
        <v>42550</v>
      </c>
      <c r="B847" s="6">
        <v>-3.5063827221895549E-2</v>
      </c>
      <c r="C847" s="6">
        <v>-8.8532735895752043E-2</v>
      </c>
      <c r="D847" s="6">
        <v>-0.21658207170791305</v>
      </c>
      <c r="E847" s="6">
        <v>1.436168491451411E-2</v>
      </c>
      <c r="F847" s="6">
        <v>0.46889384675289159</v>
      </c>
      <c r="G847" s="2">
        <f>'数据整理（资产价格）'!G2940/100</f>
        <v>0</v>
      </c>
    </row>
    <row r="848" spans="1:7" x14ac:dyDescent="0.2">
      <c r="A848" s="3">
        <v>42551</v>
      </c>
      <c r="B848" s="6">
        <v>-0.1068108688759928</v>
      </c>
      <c r="C848" s="6">
        <v>-0.13743552452713476</v>
      </c>
      <c r="D848" s="6">
        <v>-0.27091896528113096</v>
      </c>
      <c r="E848" s="6">
        <v>1.607595957027276E-2</v>
      </c>
      <c r="F848" s="6">
        <v>0.55164384398298349</v>
      </c>
      <c r="G848" s="2">
        <f>'数据整理（资产价格）'!G2941/100</f>
        <v>0</v>
      </c>
    </row>
    <row r="849" spans="1:7" x14ac:dyDescent="0.2">
      <c r="A849" s="3">
        <v>42552</v>
      </c>
      <c r="B849" s="6">
        <v>-0.12567908738825093</v>
      </c>
      <c r="C849" s="6">
        <v>-0.11806271234194152</v>
      </c>
      <c r="D849" s="6">
        <v>-0.26986671050881017</v>
      </c>
      <c r="E849" s="6">
        <v>2.0697278457764225E-2</v>
      </c>
      <c r="F849" s="6">
        <v>0.59296857506361333</v>
      </c>
      <c r="G849" s="2">
        <f>'数据整理（资产价格）'!G2942/100</f>
        <v>0</v>
      </c>
    </row>
    <row r="850" spans="1:7" x14ac:dyDescent="0.2">
      <c r="A850" s="3">
        <v>42555</v>
      </c>
      <c r="B850" s="6">
        <v>6.5588450720659537E-3</v>
      </c>
      <c r="C850" s="6">
        <v>-5.9725772625216439E-3</v>
      </c>
      <c r="D850" s="6">
        <v>-0.19626316299203772</v>
      </c>
      <c r="E850" s="6">
        <v>2.3980916409899744E-2</v>
      </c>
      <c r="F850" s="6">
        <v>0.73901940266892607</v>
      </c>
      <c r="G850" s="2">
        <f>'数据整理（资产价格）'!G2943/100</f>
        <v>0</v>
      </c>
    </row>
    <row r="851" spans="1:7" x14ac:dyDescent="0.2">
      <c r="A851" s="3">
        <v>42556</v>
      </c>
      <c r="B851" s="6">
        <v>3.8303092919887663E-2</v>
      </c>
      <c r="C851" s="6">
        <v>1.9192248359139515E-2</v>
      </c>
      <c r="D851" s="6">
        <v>-0.15705028297771836</v>
      </c>
      <c r="E851" s="6">
        <v>2.439947671667515E-2</v>
      </c>
      <c r="F851" s="6">
        <v>0.69760812318678844</v>
      </c>
      <c r="G851" s="2">
        <f>'数据整理（资产价格）'!G2944/100</f>
        <v>0</v>
      </c>
    </row>
    <row r="852" spans="1:7" x14ac:dyDescent="0.2">
      <c r="A852" s="3">
        <v>42557</v>
      </c>
      <c r="B852" s="6">
        <v>-1.6454418796745154E-2</v>
      </c>
      <c r="C852" s="6">
        <v>-2.8839723819691698E-2</v>
      </c>
      <c r="D852" s="6">
        <v>-0.18137905231864471</v>
      </c>
      <c r="E852" s="6">
        <v>2.6757093935131968E-2</v>
      </c>
      <c r="F852" s="6">
        <v>0.52199512408576554</v>
      </c>
      <c r="G852" s="2">
        <f>'数据整理（资产价格）'!G2945/100</f>
        <v>0</v>
      </c>
    </row>
    <row r="853" spans="1:7" x14ac:dyDescent="0.2">
      <c r="A853" s="3">
        <v>42558</v>
      </c>
      <c r="B853" s="6">
        <v>4.7862515926323547E-3</v>
      </c>
      <c r="C853" s="6">
        <v>-2.7067357943526153E-2</v>
      </c>
      <c r="D853" s="6">
        <v>-0.1814517886513527</v>
      </c>
      <c r="E853" s="6">
        <v>3.3110602850101416E-2</v>
      </c>
      <c r="F853" s="6">
        <v>0.39719763052085649</v>
      </c>
      <c r="G853" s="2">
        <f>'数据整理（资产价格）'!G2946/100</f>
        <v>0</v>
      </c>
    </row>
    <row r="854" spans="1:7" x14ac:dyDescent="0.2">
      <c r="A854" s="3">
        <v>42559</v>
      </c>
      <c r="B854" s="6">
        <v>-5.3218983281810892E-2</v>
      </c>
      <c r="C854" s="6">
        <v>-0.10708207697151491</v>
      </c>
      <c r="D854" s="6">
        <v>-0.24734674394377801</v>
      </c>
      <c r="E854" s="6">
        <v>4.0115978318087012E-2</v>
      </c>
      <c r="F854" s="6">
        <v>0.28327588363460277</v>
      </c>
      <c r="G854" s="2">
        <f>'数据整理（资产价格）'!G2947/100</f>
        <v>0</v>
      </c>
    </row>
    <row r="855" spans="1:7" x14ac:dyDescent="0.2">
      <c r="A855" s="3">
        <v>42562</v>
      </c>
      <c r="B855" s="6">
        <v>-7.9350538063995252E-2</v>
      </c>
      <c r="C855" s="6">
        <v>-0.1084464781032983</v>
      </c>
      <c r="D855" s="6">
        <v>-0.25429743960355133</v>
      </c>
      <c r="E855" s="6">
        <v>4.6357188028783407E-2</v>
      </c>
      <c r="F855" s="6">
        <v>0.323652881574441</v>
      </c>
      <c r="G855" s="2">
        <f>'数据整理（资产价格）'!G2948/100</f>
        <v>0</v>
      </c>
    </row>
    <row r="856" spans="1:7" x14ac:dyDescent="0.2">
      <c r="A856" s="3">
        <v>42563</v>
      </c>
      <c r="B856" s="6">
        <v>1.2188547095284935E-2</v>
      </c>
      <c r="C856" s="6">
        <v>-2.4123114128574243E-2</v>
      </c>
      <c r="D856" s="6">
        <v>-0.19505695969592457</v>
      </c>
      <c r="E856" s="6">
        <v>4.4461962140133232E-2</v>
      </c>
      <c r="F856" s="6">
        <v>0.47987407928115156</v>
      </c>
      <c r="G856" s="2">
        <f>'数据整理（资产价格）'!G2949/100</f>
        <v>0</v>
      </c>
    </row>
    <row r="857" spans="1:7" x14ac:dyDescent="0.2">
      <c r="A857" s="3">
        <v>42564</v>
      </c>
      <c r="B857" s="6">
        <v>0.10765336058737751</v>
      </c>
      <c r="C857" s="6">
        <v>3.5606475910218455E-2</v>
      </c>
      <c r="D857" s="6">
        <v>-0.12062532155468743</v>
      </c>
      <c r="E857" s="6">
        <v>4.0812376577769302E-2</v>
      </c>
      <c r="F857" s="6">
        <v>0.4169385921118326</v>
      </c>
      <c r="G857" s="2">
        <f>'数据整理（资产价格）'!G2950/100</f>
        <v>0</v>
      </c>
    </row>
    <row r="858" spans="1:7" x14ac:dyDescent="0.2">
      <c r="A858" s="3">
        <v>42565</v>
      </c>
      <c r="B858" s="6">
        <v>9.6752884543808274E-2</v>
      </c>
      <c r="C858" s="6">
        <v>1.5737128028973625E-2</v>
      </c>
      <c r="D858" s="6">
        <v>-0.12314144310124556</v>
      </c>
      <c r="E858" s="6">
        <v>4.2763286762662341E-2</v>
      </c>
      <c r="F858" s="6">
        <v>0.36768997797356817</v>
      </c>
      <c r="G858" s="2">
        <f>'数据整理（资产价格）'!G2951/100</f>
        <v>0</v>
      </c>
    </row>
    <row r="859" spans="1:7" x14ac:dyDescent="0.2">
      <c r="A859" s="3">
        <v>42566</v>
      </c>
      <c r="B859" s="6">
        <v>0.22640824917378996</v>
      </c>
      <c r="C859" s="6">
        <v>9.1391297332441807E-2</v>
      </c>
      <c r="D859" s="6">
        <v>-8.9478095305489058E-2</v>
      </c>
      <c r="E859" s="6">
        <v>5.0037634886855371E-2</v>
      </c>
      <c r="F859" s="6">
        <v>0.24425491907863861</v>
      </c>
      <c r="G859" s="2">
        <f>'数据整理（资产价格）'!G2952/100</f>
        <v>0</v>
      </c>
    </row>
    <row r="860" spans="1:7" x14ac:dyDescent="0.2">
      <c r="A860" s="3">
        <v>42569</v>
      </c>
      <c r="B860" s="6">
        <v>0.23285582709393007</v>
      </c>
      <c r="C860" s="6">
        <v>9.7374607660840495E-2</v>
      </c>
      <c r="D860" s="6">
        <v>-7.2869989093418047E-2</v>
      </c>
      <c r="E860" s="6">
        <v>5.7018293998705019E-2</v>
      </c>
      <c r="F860" s="6">
        <v>3.2481993272516045E-3</v>
      </c>
      <c r="G860" s="2">
        <f>'数据整理（资产价格）'!G2953/100</f>
        <v>0</v>
      </c>
    </row>
    <row r="861" spans="1:7" x14ac:dyDescent="0.2">
      <c r="A861" s="3">
        <v>42570</v>
      </c>
      <c r="B861" s="6">
        <v>0.19651280113736547</v>
      </c>
      <c r="C861" s="6">
        <v>5.4025485105449314E-2</v>
      </c>
      <c r="D861" s="6">
        <v>-7.9923076266117193E-2</v>
      </c>
      <c r="E861" s="6">
        <v>6.4767788973277396E-2</v>
      </c>
      <c r="F861" s="6">
        <v>7.9506205640110086E-2</v>
      </c>
      <c r="G861" s="2">
        <f>'数据整理（资产价格）'!G2954/100</f>
        <v>0</v>
      </c>
    </row>
    <row r="862" spans="1:7" x14ac:dyDescent="0.2">
      <c r="A862" s="3">
        <v>42571</v>
      </c>
      <c r="B862" s="6">
        <v>0.21030398922010879</v>
      </c>
      <c r="C862" s="6">
        <v>4.7572932498603712E-2</v>
      </c>
      <c r="D862" s="6">
        <v>-4.5154419515695383E-2</v>
      </c>
      <c r="E862" s="6">
        <v>8.0092761316674324E-2</v>
      </c>
      <c r="F862" s="6">
        <v>2.3238366749817493E-2</v>
      </c>
      <c r="G862" s="2">
        <f>'数据整理（资产价格）'!G2955/100</f>
        <v>0</v>
      </c>
    </row>
    <row r="863" spans="1:7" x14ac:dyDescent="0.2">
      <c r="A863" s="3">
        <v>42572</v>
      </c>
      <c r="B863" s="6">
        <v>0.19147200420782204</v>
      </c>
      <c r="C863" s="6">
        <v>5.2614628211457903E-2</v>
      </c>
      <c r="D863" s="6">
        <v>1.6009239904291664E-2</v>
      </c>
      <c r="E863" s="6">
        <v>8.3466759524728512E-2</v>
      </c>
      <c r="F863" s="6">
        <v>0.13225812554390995</v>
      </c>
      <c r="G863" s="2">
        <f>'数据整理（资产价格）'!G2956/100</f>
        <v>0</v>
      </c>
    </row>
    <row r="864" spans="1:7" x14ac:dyDescent="0.2">
      <c r="A864" s="3">
        <v>42573</v>
      </c>
      <c r="B864" s="6">
        <v>0.16649279885815332</v>
      </c>
      <c r="C864" s="6">
        <v>2.825822880451111E-2</v>
      </c>
      <c r="D864" s="6">
        <v>9.9229243667108761E-4</v>
      </c>
      <c r="E864" s="6">
        <v>7.955177232240454E-2</v>
      </c>
      <c r="F864" s="6">
        <v>0.10585235412090577</v>
      </c>
      <c r="G864" s="2">
        <f>'数据整理（资产价格）'!G2957/100</f>
        <v>0</v>
      </c>
    </row>
    <row r="865" spans="1:7" x14ac:dyDescent="0.2">
      <c r="A865" s="3">
        <v>42576</v>
      </c>
      <c r="B865" s="6">
        <v>0.17787653142157539</v>
      </c>
      <c r="C865" s="6">
        <v>4.1613566930606638E-2</v>
      </c>
      <c r="D865" s="6">
        <v>1.2284758324176023E-2</v>
      </c>
      <c r="E865" s="6">
        <v>7.5742531795833956E-2</v>
      </c>
      <c r="F865" s="6">
        <v>0.15862029119482332</v>
      </c>
      <c r="G865" s="2">
        <f>'数据整理（资产价格）'!G2958/100</f>
        <v>0</v>
      </c>
    </row>
    <row r="866" spans="1:7" x14ac:dyDescent="0.2">
      <c r="A866" s="3">
        <v>42577</v>
      </c>
      <c r="B866" s="6">
        <v>0.24195864453832261</v>
      </c>
      <c r="C866" s="6">
        <v>9.9105609739898418E-2</v>
      </c>
      <c r="D866" s="6">
        <v>3.6425222709640853E-2</v>
      </c>
      <c r="E866" s="6">
        <v>7.6814990968572666E-2</v>
      </c>
      <c r="F866" s="6">
        <v>8.9718562363051632E-2</v>
      </c>
      <c r="G866" s="2">
        <f>'数据整理（资产价格）'!G2959/100</f>
        <v>0</v>
      </c>
    </row>
    <row r="867" spans="1:7" x14ac:dyDescent="0.2">
      <c r="A867" s="3">
        <v>42578</v>
      </c>
      <c r="B867" s="6">
        <v>6.0537560551837998E-3</v>
      </c>
      <c r="C867" s="6">
        <v>-1.8838224021353305E-2</v>
      </c>
      <c r="D867" s="6">
        <v>-4.0297253046709475E-2</v>
      </c>
      <c r="E867" s="6">
        <v>7.4184058976007938E-2</v>
      </c>
      <c r="F867" s="6">
        <v>0.15561501925668242</v>
      </c>
      <c r="G867" s="2">
        <f>'数据整理（资产价格）'!G2960/100</f>
        <v>0</v>
      </c>
    </row>
    <row r="868" spans="1:7" x14ac:dyDescent="0.2">
      <c r="A868" s="3">
        <v>42579</v>
      </c>
      <c r="B868" s="6">
        <v>2.1642491027475126E-2</v>
      </c>
      <c r="C868" s="6">
        <v>-1.2729948894169222E-3</v>
      </c>
      <c r="D868" s="6">
        <v>-3.3039970307729059E-2</v>
      </c>
      <c r="E868" s="6">
        <v>7.5508642147360638E-2</v>
      </c>
      <c r="F868" s="6">
        <v>0.25570485391779074</v>
      </c>
      <c r="G868" s="2">
        <f>'数据整理（资产价格）'!G2961/100</f>
        <v>0</v>
      </c>
    </row>
    <row r="869" spans="1:7" x14ac:dyDescent="0.2">
      <c r="A869" s="3">
        <v>42580</v>
      </c>
      <c r="B869" s="6">
        <v>-1.658574262854217E-2</v>
      </c>
      <c r="C869" s="6">
        <v>-2.0260214812392735E-2</v>
      </c>
      <c r="D869" s="6">
        <v>-5.3549385198751277E-2</v>
      </c>
      <c r="E869" s="6">
        <v>7.7335870447286265E-2</v>
      </c>
      <c r="F869" s="6">
        <v>0.25710071970739717</v>
      </c>
      <c r="G869" s="2">
        <f>'数据整理（资产价格）'!G2962/100</f>
        <v>0</v>
      </c>
    </row>
    <row r="870" spans="1:7" x14ac:dyDescent="0.2">
      <c r="A870" s="3">
        <v>42583</v>
      </c>
      <c r="B870" s="6">
        <v>7.2504607240799324E-2</v>
      </c>
      <c r="C870" s="6">
        <v>5.9077963848331111E-2</v>
      </c>
      <c r="D870" s="6">
        <v>-3.2812623726349618E-2</v>
      </c>
      <c r="E870" s="6">
        <v>7.8392677690480597E-2</v>
      </c>
      <c r="F870" s="6">
        <v>0.40812993592609176</v>
      </c>
      <c r="G870" s="2">
        <f>'数据整理（资产价格）'!G2963/100</f>
        <v>0</v>
      </c>
    </row>
    <row r="871" spans="1:7" x14ac:dyDescent="0.2">
      <c r="A871" s="3">
        <v>42584</v>
      </c>
      <c r="B871" s="6">
        <v>0.20998121833729366</v>
      </c>
      <c r="C871" s="6">
        <v>0.16397561911695344</v>
      </c>
      <c r="D871" s="6">
        <v>1.8327235482708006E-2</v>
      </c>
      <c r="E871" s="6">
        <v>7.4035387239312675E-2</v>
      </c>
      <c r="F871" s="6">
        <v>0.52045234774996751</v>
      </c>
      <c r="G871" s="2">
        <f>'数据整理（资产价格）'!G2964/100</f>
        <v>0</v>
      </c>
    </row>
    <row r="872" spans="1:7" x14ac:dyDescent="0.2">
      <c r="A872" s="3">
        <v>42585</v>
      </c>
      <c r="B872" s="6">
        <v>0.22100106994784025</v>
      </c>
      <c r="C872" s="6">
        <v>0.16604101992039685</v>
      </c>
      <c r="D872" s="6">
        <v>2.6457948217681788E-2</v>
      </c>
      <c r="E872" s="6">
        <v>7.2435621651160603E-2</v>
      </c>
      <c r="F872" s="6">
        <v>0.51026201539353155</v>
      </c>
      <c r="G872" s="2">
        <f>'数据整理（资产价格）'!G2965/100</f>
        <v>0</v>
      </c>
    </row>
    <row r="873" spans="1:7" x14ac:dyDescent="0.2">
      <c r="A873" s="3">
        <v>42586</v>
      </c>
      <c r="B873" s="6">
        <v>0.2505133011559556</v>
      </c>
      <c r="C873" s="6">
        <v>0.14823910910410709</v>
      </c>
      <c r="D873" s="6">
        <v>4.0458975415830045E-2</v>
      </c>
      <c r="E873" s="6">
        <v>7.2463748301703351E-2</v>
      </c>
      <c r="F873" s="6">
        <v>0.44592487740761338</v>
      </c>
      <c r="G873" s="2">
        <f>'数据整理（资产价格）'!G2966/100</f>
        <v>0</v>
      </c>
    </row>
    <row r="874" spans="1:7" x14ac:dyDescent="0.2">
      <c r="A874" s="3">
        <v>42587</v>
      </c>
      <c r="B874" s="6">
        <v>0.23834155693114367</v>
      </c>
      <c r="C874" s="6">
        <v>0.15071739638433956</v>
      </c>
      <c r="D874" s="6">
        <v>3.3957993734206493E-2</v>
      </c>
      <c r="E874" s="6">
        <v>7.2380895994133887E-2</v>
      </c>
      <c r="F874" s="6">
        <v>0.53530957914286015</v>
      </c>
      <c r="G874" s="2">
        <f>'数据整理（资产价格）'!G2967/100</f>
        <v>0</v>
      </c>
    </row>
    <row r="875" spans="1:7" x14ac:dyDescent="0.2">
      <c r="A875" s="3">
        <v>42590</v>
      </c>
      <c r="B875" s="6">
        <v>0.29844733107356175</v>
      </c>
      <c r="C875" s="6">
        <v>0.20353320704831177</v>
      </c>
      <c r="D875" s="6">
        <v>4.738026906543772E-2</v>
      </c>
      <c r="E875" s="6">
        <v>7.4755366902691217E-2</v>
      </c>
      <c r="F875" s="6">
        <v>0.67658646507232623</v>
      </c>
      <c r="G875" s="2">
        <f>'数据整理（资产价格）'!G2968/100</f>
        <v>0</v>
      </c>
    </row>
    <row r="876" spans="1:7" x14ac:dyDescent="0.2">
      <c r="A876" s="3">
        <v>42591</v>
      </c>
      <c r="B876" s="6">
        <v>0.28318133343139773</v>
      </c>
      <c r="C876" s="6">
        <v>0.20812584447052426</v>
      </c>
      <c r="D876" s="6">
        <v>5.0249698288317164E-2</v>
      </c>
      <c r="E876" s="6">
        <v>7.9472568904309995E-2</v>
      </c>
      <c r="F876" s="6">
        <v>0.63743566423448195</v>
      </c>
      <c r="G876" s="2">
        <f>'数据整理（资产价格）'!G2969/100</f>
        <v>0</v>
      </c>
    </row>
    <row r="877" spans="1:7" x14ac:dyDescent="0.2">
      <c r="A877" s="3">
        <v>42592</v>
      </c>
      <c r="B877" s="6">
        <v>0.26524264317440444</v>
      </c>
      <c r="C877" s="6">
        <v>0.21616316838207836</v>
      </c>
      <c r="D877" s="6">
        <v>6.7810374573563911E-2</v>
      </c>
      <c r="E877" s="6">
        <v>8.3354270963482247E-2</v>
      </c>
      <c r="F877" s="6">
        <v>0.54649104128007753</v>
      </c>
      <c r="G877" s="2">
        <f>'数据整理（资产价格）'!G2970/100</f>
        <v>0</v>
      </c>
    </row>
    <row r="878" spans="1:7" x14ac:dyDescent="0.2">
      <c r="A878" s="3">
        <v>42593</v>
      </c>
      <c r="B878" s="6">
        <v>0.30668353133802528</v>
      </c>
      <c r="C878" s="6">
        <v>0.23562400189234473</v>
      </c>
      <c r="D878" s="6">
        <v>9.3907417727123063E-2</v>
      </c>
      <c r="E878" s="6">
        <v>8.7350679532016987E-2</v>
      </c>
      <c r="F878" s="6">
        <v>0.59185257631131927</v>
      </c>
      <c r="G878" s="2">
        <f>'数据整理（资产价格）'!G2971/100</f>
        <v>0</v>
      </c>
    </row>
    <row r="879" spans="1:7" x14ac:dyDescent="0.2">
      <c r="A879" s="3">
        <v>42594</v>
      </c>
      <c r="B879" s="6">
        <v>0.37631080073776163</v>
      </c>
      <c r="C879" s="6">
        <v>0.3386791054250296</v>
      </c>
      <c r="D879" s="6">
        <v>0.13834272656981858</v>
      </c>
      <c r="E879" s="6">
        <v>9.1993509482809876E-2</v>
      </c>
      <c r="F879" s="6">
        <v>0.64423688270805879</v>
      </c>
      <c r="G879" s="2">
        <f>'数据整理（资产价格）'!G2972/100</f>
        <v>0</v>
      </c>
    </row>
    <row r="880" spans="1:7" x14ac:dyDescent="0.2">
      <c r="A880" s="3">
        <v>42597</v>
      </c>
      <c r="B880" s="6">
        <v>0.48731479880928241</v>
      </c>
      <c r="C880" s="6">
        <v>0.44750256463272065</v>
      </c>
      <c r="D880" s="6">
        <v>0.21783111734778005</v>
      </c>
      <c r="E880" s="6">
        <v>9.7012921086171378E-2</v>
      </c>
      <c r="F880" s="6">
        <v>0.60082032093257576</v>
      </c>
      <c r="G880" s="2">
        <f>'数据整理（资产价格）'!G2973/100</f>
        <v>0</v>
      </c>
    </row>
    <row r="881" spans="1:7" x14ac:dyDescent="0.2">
      <c r="A881" s="3">
        <v>42598</v>
      </c>
      <c r="B881" s="6">
        <v>0.45133367173301792</v>
      </c>
      <c r="C881" s="6">
        <v>0.40618550413877347</v>
      </c>
      <c r="D881" s="6">
        <v>0.19876931636478168</v>
      </c>
      <c r="E881" s="6">
        <v>9.6067524220161821E-2</v>
      </c>
      <c r="F881" s="6">
        <v>0.8049959197515818</v>
      </c>
      <c r="G881" s="2">
        <f>'数据整理（资产价格）'!G2974/100</f>
        <v>0</v>
      </c>
    </row>
    <row r="882" spans="1:7" x14ac:dyDescent="0.2">
      <c r="A882" s="3">
        <v>42599</v>
      </c>
      <c r="B882" s="6">
        <v>0.48674529257256699</v>
      </c>
      <c r="C882" s="6">
        <v>0.43567383280210531</v>
      </c>
      <c r="D882" s="6">
        <v>0.20371147879089155</v>
      </c>
      <c r="E882" s="6">
        <v>9.3023374999359337E-2</v>
      </c>
      <c r="F882" s="6">
        <v>0.83134882824627698</v>
      </c>
      <c r="G882" s="2">
        <f>'数据整理（资产价格）'!G2975/100</f>
        <v>0</v>
      </c>
    </row>
    <row r="883" spans="1:7" x14ac:dyDescent="0.2">
      <c r="A883" s="3">
        <v>42600</v>
      </c>
      <c r="B883" s="6">
        <v>0.48632576515515935</v>
      </c>
      <c r="C883" s="6">
        <v>0.42895562803612558</v>
      </c>
      <c r="D883" s="6">
        <v>0.23942246611879839</v>
      </c>
      <c r="E883" s="6">
        <v>9.1674978821086009E-2</v>
      </c>
      <c r="F883" s="6">
        <v>0.86289506749573153</v>
      </c>
      <c r="G883" s="2">
        <f>'数据整理（资产价格）'!G2976/100</f>
        <v>0</v>
      </c>
    </row>
    <row r="884" spans="1:7" x14ac:dyDescent="0.2">
      <c r="A884" s="3">
        <v>42601</v>
      </c>
      <c r="B884" s="6">
        <v>0.4667540964117276</v>
      </c>
      <c r="C884" s="6">
        <v>0.41450655108016404</v>
      </c>
      <c r="D884" s="6">
        <v>0.24852206165398624</v>
      </c>
      <c r="E884" s="6">
        <v>9.0012690882776164E-2</v>
      </c>
      <c r="F884" s="6">
        <v>0.76185902824478824</v>
      </c>
      <c r="G884" s="2">
        <f>'数据整理（资产价格）'!G2977/100</f>
        <v>0</v>
      </c>
    </row>
    <row r="885" spans="1:7" x14ac:dyDescent="0.2">
      <c r="A885" s="3">
        <v>42604</v>
      </c>
      <c r="B885" s="6">
        <v>0.41556232291457545</v>
      </c>
      <c r="C885" s="6">
        <v>0.38176619896742309</v>
      </c>
      <c r="D885" s="6">
        <v>0.22699116682738679</v>
      </c>
      <c r="E885" s="6">
        <v>9.1758676942436168E-2</v>
      </c>
      <c r="F885" s="6">
        <v>0.70272904483430798</v>
      </c>
      <c r="G885" s="2">
        <f>'数据整理（资产价格）'!G2978/100</f>
        <v>0</v>
      </c>
    </row>
    <row r="886" spans="1:7" x14ac:dyDescent="0.2">
      <c r="A886" s="3">
        <v>42605</v>
      </c>
      <c r="B886" s="6">
        <v>0.43449921511409012</v>
      </c>
      <c r="C886" s="6">
        <v>0.38530177930091764</v>
      </c>
      <c r="D886" s="6">
        <v>0.19925727479830205</v>
      </c>
      <c r="E886" s="6">
        <v>8.8084178929760393E-2</v>
      </c>
      <c r="F886" s="6">
        <v>0.72264338162333852</v>
      </c>
      <c r="G886" s="2">
        <f>'数据整理（资产价格）'!G2979/100</f>
        <v>0</v>
      </c>
    </row>
    <row r="887" spans="1:7" x14ac:dyDescent="0.2">
      <c r="A887" s="3">
        <v>42606</v>
      </c>
      <c r="B887" s="6">
        <v>0.25863498378278577</v>
      </c>
      <c r="C887" s="6">
        <v>0.24746712713709007</v>
      </c>
      <c r="D887" s="6">
        <v>0.15777593680939778</v>
      </c>
      <c r="E887" s="6">
        <v>8.5714236911971484E-2</v>
      </c>
      <c r="F887" s="6">
        <v>0.72069131664397157</v>
      </c>
      <c r="G887" s="2">
        <f>'数据整理（资产价格）'!G2980/100</f>
        <v>0</v>
      </c>
    </row>
    <row r="888" spans="1:7" x14ac:dyDescent="0.2">
      <c r="A888" s="3">
        <v>42607</v>
      </c>
      <c r="B888" s="6">
        <v>0.2244143475255386</v>
      </c>
      <c r="C888" s="6">
        <v>0.22860203911374913</v>
      </c>
      <c r="D888" s="6">
        <v>0.15936417563965569</v>
      </c>
      <c r="E888" s="6">
        <v>8.6380436286570383E-2</v>
      </c>
      <c r="F888" s="6">
        <v>0.66843901515318327</v>
      </c>
      <c r="G888" s="2">
        <f>'数据整理（资产价格）'!G2981/100</f>
        <v>0</v>
      </c>
    </row>
    <row r="889" spans="1:7" x14ac:dyDescent="0.2">
      <c r="A889" s="3">
        <v>42608</v>
      </c>
      <c r="B889" s="6">
        <v>0.2026974089290271</v>
      </c>
      <c r="C889" s="6">
        <v>0.22092013667338822</v>
      </c>
      <c r="D889" s="6">
        <v>0.16452045660853212</v>
      </c>
      <c r="E889" s="6">
        <v>8.8583322892582222E-2</v>
      </c>
      <c r="F889" s="6">
        <v>0.62602638969958913</v>
      </c>
      <c r="G889" s="2">
        <f>'数据整理（资产价格）'!G2982/100</f>
        <v>0</v>
      </c>
    </row>
    <row r="890" spans="1:7" x14ac:dyDescent="0.2">
      <c r="A890" s="3">
        <v>42611</v>
      </c>
      <c r="B890" s="6">
        <v>0.17101476171970503</v>
      </c>
      <c r="C890" s="6">
        <v>0.19612964027287424</v>
      </c>
      <c r="D890" s="6">
        <v>0.15501708614660697</v>
      </c>
      <c r="E890" s="6">
        <v>8.9069737112618536E-2</v>
      </c>
      <c r="F890" s="6">
        <v>0.54720857609103735</v>
      </c>
      <c r="G890" s="2">
        <f>'数据整理（资产价格）'!G2983/100</f>
        <v>0</v>
      </c>
    </row>
    <row r="891" spans="1:7" x14ac:dyDescent="0.2">
      <c r="A891" s="3">
        <v>42612</v>
      </c>
      <c r="B891" s="6">
        <v>0.18140911584203145</v>
      </c>
      <c r="C891" s="6">
        <v>0.21409960659699548</v>
      </c>
      <c r="D891" s="6">
        <v>0.14666565185397154</v>
      </c>
      <c r="E891" s="6">
        <v>8.2655132905199574E-2</v>
      </c>
      <c r="F891" s="6">
        <v>0.46304198054306422</v>
      </c>
      <c r="G891" s="2">
        <f>'数据整理（资产价格）'!G2984/100</f>
        <v>0</v>
      </c>
    </row>
    <row r="892" spans="1:7" x14ac:dyDescent="0.2">
      <c r="A892" s="3">
        <v>42613</v>
      </c>
      <c r="B892" s="6">
        <v>0.20785520273883198</v>
      </c>
      <c r="C892" s="6">
        <v>0.23883929982508151</v>
      </c>
      <c r="D892" s="6">
        <v>0.20062255790330893</v>
      </c>
      <c r="E892" s="6">
        <v>8.3547031287793228E-2</v>
      </c>
      <c r="F892" s="6">
        <v>0.36954461333348732</v>
      </c>
      <c r="G892" s="2">
        <f>'数据整理（资产价格）'!G2985/100</f>
        <v>0</v>
      </c>
    </row>
    <row r="893" spans="1:7" x14ac:dyDescent="0.2">
      <c r="A893" s="3">
        <v>42614</v>
      </c>
      <c r="B893" s="6">
        <v>0.18460761253114677</v>
      </c>
      <c r="C893" s="6">
        <v>0.21642508301623858</v>
      </c>
      <c r="D893" s="6">
        <v>0.19096311500001414</v>
      </c>
      <c r="E893" s="6">
        <v>8.3579306812361295E-2</v>
      </c>
      <c r="F893" s="6">
        <v>0.41216518707660993</v>
      </c>
      <c r="G893" s="2">
        <f>'数据整理（资产价格）'!G2986/100</f>
        <v>0</v>
      </c>
    </row>
    <row r="894" spans="1:7" x14ac:dyDescent="0.2">
      <c r="A894" s="3">
        <v>42615</v>
      </c>
      <c r="B894" s="6">
        <v>0.36831129251642952</v>
      </c>
      <c r="C894" s="6">
        <v>0.34304590674151092</v>
      </c>
      <c r="D894" s="6">
        <v>0.21171588018252857</v>
      </c>
      <c r="E894" s="6">
        <v>8.1723448922702058E-2</v>
      </c>
      <c r="F894" s="6">
        <v>0.37500775512246737</v>
      </c>
      <c r="G894" s="2">
        <f>'数据整理（资产价格）'!G2987/100</f>
        <v>0</v>
      </c>
    </row>
    <row r="895" spans="1:7" x14ac:dyDescent="0.2">
      <c r="A895" s="3">
        <v>42618</v>
      </c>
      <c r="B895" s="6">
        <v>0.37721416213799008</v>
      </c>
      <c r="C895" s="6">
        <v>0.3436887853061722</v>
      </c>
      <c r="D895" s="6">
        <v>0.21503942319904104</v>
      </c>
      <c r="E895" s="6">
        <v>7.8965782199105217E-2</v>
      </c>
      <c r="F895" s="6">
        <v>0.43647962721269079</v>
      </c>
      <c r="G895" s="2">
        <f>'数据整理（资产价格）'!G2988/100</f>
        <v>0</v>
      </c>
    </row>
    <row r="896" spans="1:7" x14ac:dyDescent="0.2">
      <c r="A896" s="3">
        <v>42619</v>
      </c>
      <c r="B896" s="6">
        <v>0.32520762514852469</v>
      </c>
      <c r="C896" s="6">
        <v>0.31741624105120564</v>
      </c>
      <c r="D896" s="6">
        <v>0.21857145346507137</v>
      </c>
      <c r="E896" s="6">
        <v>7.6941552605835697E-2</v>
      </c>
      <c r="F896" s="6">
        <v>0.5162436868004715</v>
      </c>
      <c r="G896" s="2">
        <f>'数据整理（资产价格）'!G2989/100</f>
        <v>0</v>
      </c>
    </row>
    <row r="897" spans="1:7" x14ac:dyDescent="0.2">
      <c r="A897" s="3">
        <v>42620</v>
      </c>
      <c r="B897" s="6">
        <v>0.34696301560837067</v>
      </c>
      <c r="C897" s="6">
        <v>0.34632332584822662</v>
      </c>
      <c r="D897" s="6">
        <v>0.25033779295137365</v>
      </c>
      <c r="E897" s="6">
        <v>7.3901670878544587E-2</v>
      </c>
      <c r="F897" s="6">
        <v>0.44154126015912459</v>
      </c>
      <c r="G897" s="2">
        <f>'数据整理（资产价格）'!G2990/100</f>
        <v>0</v>
      </c>
    </row>
    <row r="898" spans="1:7" x14ac:dyDescent="0.2">
      <c r="A898" s="3">
        <v>42621</v>
      </c>
      <c r="B898" s="6">
        <v>0.31947175336358141</v>
      </c>
      <c r="C898" s="6">
        <v>0.32608748164180246</v>
      </c>
      <c r="D898" s="6">
        <v>0.25777329681216848</v>
      </c>
      <c r="E898" s="6">
        <v>7.3687681432904772E-2</v>
      </c>
      <c r="F898" s="6">
        <v>0.46503672542951846</v>
      </c>
      <c r="G898" s="2">
        <f>'数据整理（资产价格）'!G2991/100</f>
        <v>0</v>
      </c>
    </row>
    <row r="899" spans="1:7" x14ac:dyDescent="0.2">
      <c r="A899" s="3">
        <v>42622</v>
      </c>
      <c r="B899" s="6">
        <v>0.2711490818665156</v>
      </c>
      <c r="C899" s="6">
        <v>0.29488227044470849</v>
      </c>
      <c r="D899" s="6">
        <v>0.26407888233703419</v>
      </c>
      <c r="E899" s="6">
        <v>7.4051964379731536E-2</v>
      </c>
      <c r="F899" s="6">
        <v>0.38936898714136814</v>
      </c>
      <c r="G899" s="2">
        <f>'数据整理（资产价格）'!G2992/100</f>
        <v>0</v>
      </c>
    </row>
    <row r="900" spans="1:7" x14ac:dyDescent="0.2">
      <c r="A900" s="3">
        <v>42625</v>
      </c>
      <c r="B900" s="6">
        <v>0.2090136700504453</v>
      </c>
      <c r="C900" s="6">
        <v>0.24033125660684118</v>
      </c>
      <c r="D900" s="6">
        <v>0.22987534403950152</v>
      </c>
      <c r="E900" s="6">
        <v>7.3591530717318457E-2</v>
      </c>
      <c r="F900" s="6">
        <v>0.28669008051979011</v>
      </c>
      <c r="G900" s="2">
        <f>'数据整理（资产价格）'!G2993/100</f>
        <v>0</v>
      </c>
    </row>
    <row r="901" spans="1:7" x14ac:dyDescent="0.2">
      <c r="A901" s="3">
        <v>42626</v>
      </c>
      <c r="B901" s="6">
        <v>0.15938164788427323</v>
      </c>
      <c r="C901" s="6">
        <v>0.20915442319963282</v>
      </c>
      <c r="D901" s="6">
        <v>0.22148635511759132</v>
      </c>
      <c r="E901" s="6">
        <v>7.2780223593693252E-2</v>
      </c>
      <c r="F901" s="6">
        <v>0.27879984491393828</v>
      </c>
      <c r="G901" s="2">
        <f>'数据整理（资产价格）'!G2994/100</f>
        <v>0</v>
      </c>
    </row>
    <row r="902" spans="1:7" x14ac:dyDescent="0.2">
      <c r="A902" s="3">
        <v>42627</v>
      </c>
      <c r="B902" s="6">
        <v>0.16039026410887106</v>
      </c>
      <c r="C902" s="6">
        <v>0.19780811856018146</v>
      </c>
      <c r="D902" s="6">
        <v>0.21200786007853115</v>
      </c>
      <c r="E902" s="6">
        <v>7.3853229213557497E-2</v>
      </c>
      <c r="F902" s="6">
        <v>0.22799928254122437</v>
      </c>
      <c r="G902" s="2">
        <f>'数据整理（资产价格）'!G2995/100</f>
        <v>0</v>
      </c>
    </row>
    <row r="903" spans="1:7" x14ac:dyDescent="0.2">
      <c r="A903" s="3">
        <v>42632</v>
      </c>
      <c r="B903" s="6">
        <v>0.24717360274778599</v>
      </c>
      <c r="C903" s="6">
        <v>0.28651485487739259</v>
      </c>
      <c r="D903" s="6">
        <v>0.22545243468448933</v>
      </c>
      <c r="E903" s="6">
        <v>7.3494425750613143E-2</v>
      </c>
      <c r="F903" s="6">
        <v>0.30219819499935402</v>
      </c>
      <c r="G903" s="2">
        <f>'数据整理（资产价格）'!G2996/100</f>
        <v>0</v>
      </c>
    </row>
    <row r="904" spans="1:7" x14ac:dyDescent="0.2">
      <c r="A904" s="3">
        <v>42633</v>
      </c>
      <c r="B904" s="6">
        <v>0.15487908999398659</v>
      </c>
      <c r="C904" s="6">
        <v>0.23428914090309413</v>
      </c>
      <c r="D904" s="6">
        <v>0.22019963566626616</v>
      </c>
      <c r="E904" s="6">
        <v>6.8786074510467227E-2</v>
      </c>
      <c r="F904" s="6">
        <v>0.18763630457384184</v>
      </c>
      <c r="G904" s="2">
        <f>'数据整理（资产价格）'!G2997/100</f>
        <v>0</v>
      </c>
    </row>
    <row r="905" spans="1:7" x14ac:dyDescent="0.2">
      <c r="A905" s="3">
        <v>42634</v>
      </c>
      <c r="B905" s="6">
        <v>0.13417812133684995</v>
      </c>
      <c r="C905" s="6">
        <v>0.23321826927084796</v>
      </c>
      <c r="D905" s="6">
        <v>0.21377085519092806</v>
      </c>
      <c r="E905" s="6">
        <v>6.8228876729440141E-2</v>
      </c>
      <c r="F905" s="6">
        <v>0.14873860839117214</v>
      </c>
      <c r="G905" s="2">
        <f>'数据整理（资产价格）'!G2998/100</f>
        <v>0</v>
      </c>
    </row>
    <row r="906" spans="1:7" x14ac:dyDescent="0.2">
      <c r="A906" s="3">
        <v>42635</v>
      </c>
      <c r="B906" s="6">
        <v>0.15996989734091516</v>
      </c>
      <c r="C906" s="6">
        <v>0.2448479333266898</v>
      </c>
      <c r="D906" s="6">
        <v>0.20573861327620013</v>
      </c>
      <c r="E906" s="6">
        <v>7.0116520257233528E-2</v>
      </c>
      <c r="F906" s="6">
        <v>0.17568338989789956</v>
      </c>
      <c r="G906" s="2">
        <f>'数据整理（资产价格）'!G2999/100</f>
        <v>0</v>
      </c>
    </row>
    <row r="907" spans="1:7" x14ac:dyDescent="0.2">
      <c r="A907" s="3">
        <v>42636</v>
      </c>
      <c r="B907" s="6">
        <v>0.12268216399135071</v>
      </c>
      <c r="C907" s="6">
        <v>0.23162351924733066</v>
      </c>
      <c r="D907" s="6">
        <v>0.2073830382041616</v>
      </c>
      <c r="E907" s="6">
        <v>7.0364286251488939E-2</v>
      </c>
      <c r="F907" s="6">
        <v>0.12298838025248804</v>
      </c>
      <c r="G907" s="2">
        <f>'数据整理（资产价格）'!G3000/100</f>
        <v>0</v>
      </c>
    </row>
    <row r="908" spans="1:7" x14ac:dyDescent="0.2">
      <c r="A908" s="3">
        <v>42639</v>
      </c>
      <c r="B908" s="6">
        <v>5.0688887331118725E-2</v>
      </c>
      <c r="C908" s="6">
        <v>0.16223827988862013</v>
      </c>
      <c r="D908" s="6">
        <v>0.19098757673752423</v>
      </c>
      <c r="E908" s="6">
        <v>6.8573520497200072E-2</v>
      </c>
      <c r="F908" s="6">
        <v>0.11712400584263434</v>
      </c>
      <c r="G908" s="2">
        <f>'数据整理（资产价格）'!G3001/100</f>
        <v>0</v>
      </c>
    </row>
    <row r="909" spans="1:7" x14ac:dyDescent="0.2">
      <c r="A909" s="3">
        <v>42640</v>
      </c>
      <c r="B909" s="6">
        <v>1.5256064904723176E-2</v>
      </c>
      <c r="C909" s="6">
        <v>0.12524754602690397</v>
      </c>
      <c r="D909" s="6">
        <v>0.1315783185251424</v>
      </c>
      <c r="E909" s="6">
        <v>6.713442154865111E-2</v>
      </c>
      <c r="F909" s="6">
        <v>-3.2184884863050323E-2</v>
      </c>
      <c r="G909" s="2">
        <f>'数据整理（资产价格）'!G3002/100</f>
        <v>0</v>
      </c>
    </row>
    <row r="910" spans="1:7" x14ac:dyDescent="0.2">
      <c r="A910" s="3">
        <v>42641</v>
      </c>
      <c r="B910" s="6">
        <v>1.6356830997955544E-2</v>
      </c>
      <c r="C910" s="6">
        <v>0.11227477484135545</v>
      </c>
      <c r="D910" s="6">
        <v>0.10793206377207749</v>
      </c>
      <c r="E910" s="6">
        <v>6.7395928049021309E-2</v>
      </c>
      <c r="F910" s="6">
        <v>2.0212882587048529E-2</v>
      </c>
      <c r="G910" s="2">
        <f>'数据整理（资产价格）'!G3003/100</f>
        <v>0</v>
      </c>
    </row>
    <row r="911" spans="1:7" x14ac:dyDescent="0.2">
      <c r="A911" s="3">
        <v>42642</v>
      </c>
      <c r="B911" s="6">
        <v>1.6609803266696505E-2</v>
      </c>
      <c r="C911" s="6">
        <v>0.12217222666651448</v>
      </c>
      <c r="D911" s="6">
        <v>0.1013820981713185</v>
      </c>
      <c r="E911" s="6">
        <v>6.5942928109740312E-2</v>
      </c>
      <c r="F911" s="6">
        <v>0.10741866358857725</v>
      </c>
      <c r="G911" s="2">
        <f>'数据整理（资产价格）'!G3004/100</f>
        <v>0</v>
      </c>
    </row>
    <row r="912" spans="1:7" x14ac:dyDescent="0.2">
      <c r="A912" s="3">
        <v>42643</v>
      </c>
      <c r="B912" s="6">
        <v>4.0817817773315196E-2</v>
      </c>
      <c r="C912" s="6">
        <v>0.14380126749552757</v>
      </c>
      <c r="D912" s="6">
        <v>0.1126993252329051</v>
      </c>
      <c r="E912" s="6">
        <v>6.2702298496655318E-2</v>
      </c>
      <c r="F912" s="6">
        <v>0.13058370652634757</v>
      </c>
      <c r="G912" s="2">
        <f>'数据整理（资产价格）'!G3005/100</f>
        <v>0</v>
      </c>
    </row>
    <row r="913" spans="1:7" x14ac:dyDescent="0.2">
      <c r="A913" s="3">
        <v>42653</v>
      </c>
      <c r="B913" s="6">
        <v>0.11455635714287531</v>
      </c>
      <c r="C913" s="6">
        <v>0.22539444680711165</v>
      </c>
      <c r="D913" s="6">
        <v>0.15142543809545608</v>
      </c>
      <c r="E913" s="6">
        <v>7.0556801008337527E-2</v>
      </c>
      <c r="F913" s="6">
        <v>0.21482185386287328</v>
      </c>
      <c r="G913" s="2">
        <f>'数据整理（资产价格）'!G3006/100</f>
        <v>0</v>
      </c>
    </row>
    <row r="914" spans="1:7" x14ac:dyDescent="0.2">
      <c r="A914" s="3">
        <v>42654</v>
      </c>
      <c r="B914" s="6">
        <v>0.13039508979630338</v>
      </c>
      <c r="C914" s="6">
        <v>0.2231463132117272</v>
      </c>
      <c r="D914" s="6">
        <v>0.16555481274240028</v>
      </c>
      <c r="E914" s="6">
        <v>6.9554143142360442E-2</v>
      </c>
      <c r="F914" s="6">
        <v>0.22646230958414804</v>
      </c>
      <c r="G914" s="2">
        <f>'数据整理（资产价格）'!G3007/100</f>
        <v>0</v>
      </c>
    </row>
    <row r="915" spans="1:7" x14ac:dyDescent="0.2">
      <c r="A915" s="3">
        <v>42655</v>
      </c>
      <c r="B915" s="6">
        <v>4.2379636171934049E-2</v>
      </c>
      <c r="C915" s="6">
        <v>0.12308690762429236</v>
      </c>
      <c r="D915" s="6">
        <v>0.15927256615811844</v>
      </c>
      <c r="E915" s="6">
        <v>6.9552171004316585E-2</v>
      </c>
      <c r="F915" s="6">
        <v>0.131408404344805</v>
      </c>
      <c r="G915" s="2">
        <f>'数据整理（资产价格）'!G3008/100</f>
        <v>0</v>
      </c>
    </row>
    <row r="916" spans="1:7" x14ac:dyDescent="0.2">
      <c r="A916" s="3">
        <v>42656</v>
      </c>
      <c r="B916" s="6">
        <v>1.5408680114486057E-2</v>
      </c>
      <c r="C916" s="6">
        <v>0.10429171835116387</v>
      </c>
      <c r="D916" s="6">
        <v>0.10799167075792755</v>
      </c>
      <c r="E916" s="6">
        <v>7.2068614224270328E-2</v>
      </c>
      <c r="F916" s="6">
        <v>7.8436216982160162E-2</v>
      </c>
      <c r="G916" s="2">
        <f>'数据整理（资产价格）'!G3009/100</f>
        <v>0</v>
      </c>
    </row>
    <row r="917" spans="1:7" x14ac:dyDescent="0.2">
      <c r="A917" s="3">
        <v>42657</v>
      </c>
      <c r="B917" s="6">
        <v>4.6055010758099665E-3</v>
      </c>
      <c r="C917" s="6">
        <v>0.12051393326570559</v>
      </c>
      <c r="D917" s="6">
        <v>0.1091996463322759</v>
      </c>
      <c r="E917" s="6">
        <v>7.3902140000507335E-2</v>
      </c>
      <c r="F917" s="6">
        <v>9.7633794157270998E-2</v>
      </c>
      <c r="G917" s="2">
        <f>'数据整理（资产价格）'!G3010/100</f>
        <v>0</v>
      </c>
    </row>
    <row r="918" spans="1:7" x14ac:dyDescent="0.2">
      <c r="A918" s="3">
        <v>42660</v>
      </c>
      <c r="B918" s="6">
        <v>-2.4678062403556834E-2</v>
      </c>
      <c r="C918" s="6">
        <v>8.1640376741834927E-2</v>
      </c>
      <c r="D918" s="6">
        <v>0.11576117042309149</v>
      </c>
      <c r="E918" s="6">
        <v>7.4462705364916823E-2</v>
      </c>
      <c r="F918" s="6">
        <v>0.14751538998540337</v>
      </c>
      <c r="G918" s="2">
        <f>'数据整理（资产价格）'!G3011/100</f>
        <v>0</v>
      </c>
    </row>
    <row r="919" spans="1:7" x14ac:dyDescent="0.2">
      <c r="A919" s="3">
        <v>42661</v>
      </c>
      <c r="B919" s="6">
        <v>5.9865351641064858E-2</v>
      </c>
      <c r="C919" s="6">
        <v>0.14079629089736145</v>
      </c>
      <c r="D919" s="6">
        <v>0.14339945885970859</v>
      </c>
      <c r="E919" s="6">
        <v>7.3314773334655026E-2</v>
      </c>
      <c r="F919" s="6">
        <v>0.2934806897322258</v>
      </c>
      <c r="G919" s="2">
        <f>'数据整理（资产价格）'!G3012/100</f>
        <v>0</v>
      </c>
    </row>
    <row r="920" spans="1:7" x14ac:dyDescent="0.2">
      <c r="A920" s="3">
        <v>42662</v>
      </c>
      <c r="B920" s="6">
        <v>4.3187290032565107E-2</v>
      </c>
      <c r="C920" s="6">
        <v>0.15824526124494698</v>
      </c>
      <c r="D920" s="6">
        <v>0.16272911375155685</v>
      </c>
      <c r="E920" s="6">
        <v>7.4166605678127343E-2</v>
      </c>
      <c r="F920" s="6">
        <v>0.27503794827859229</v>
      </c>
      <c r="G920" s="2">
        <f>'数据整理（资产价格）'!G3013/100</f>
        <v>0</v>
      </c>
    </row>
    <row r="921" spans="1:7" x14ac:dyDescent="0.2">
      <c r="A921" s="3">
        <v>42663</v>
      </c>
      <c r="B921" s="6">
        <v>5.4591103694917237E-2</v>
      </c>
      <c r="C921" s="6">
        <v>0.17800942783388052</v>
      </c>
      <c r="D921" s="6">
        <v>0.15808766487846385</v>
      </c>
      <c r="E921" s="6">
        <v>7.1816005708492239E-2</v>
      </c>
      <c r="F921" s="6">
        <v>0.31218756994702695</v>
      </c>
      <c r="G921" s="2">
        <f>'数据整理（资产价格）'!G3014/100</f>
        <v>0</v>
      </c>
    </row>
    <row r="922" spans="1:7" x14ac:dyDescent="0.2">
      <c r="A922" s="3">
        <v>42664</v>
      </c>
      <c r="B922" s="6">
        <v>2.8338867313535965E-2</v>
      </c>
      <c r="C922" s="6">
        <v>0.17007864459392621</v>
      </c>
      <c r="D922" s="6">
        <v>0.12391008442370795</v>
      </c>
      <c r="E922" s="6">
        <v>6.8889384315335644E-2</v>
      </c>
      <c r="F922" s="6">
        <v>0.22978770232472778</v>
      </c>
      <c r="G922" s="2">
        <f>'数据整理（资产价格）'!G3015/100</f>
        <v>0</v>
      </c>
    </row>
    <row r="923" spans="1:7" x14ac:dyDescent="0.2">
      <c r="A923" s="3">
        <v>42667</v>
      </c>
      <c r="B923" s="6">
        <v>0.11472799942796376</v>
      </c>
      <c r="C923" s="6">
        <v>0.25879349408146002</v>
      </c>
      <c r="D923" s="6">
        <v>0.14867780043853701</v>
      </c>
      <c r="E923" s="6">
        <v>6.9282386933191734E-2</v>
      </c>
      <c r="F923" s="6">
        <v>0.35278763658720647</v>
      </c>
      <c r="G923" s="2">
        <f>'数据整理（资产价格）'!G3016/100</f>
        <v>0</v>
      </c>
    </row>
    <row r="924" spans="1:7" x14ac:dyDescent="0.2">
      <c r="A924" s="3">
        <v>42668</v>
      </c>
      <c r="B924" s="6">
        <v>0.11203483376907565</v>
      </c>
      <c r="C924" s="6">
        <v>0.25807602507318694</v>
      </c>
      <c r="D924" s="6">
        <v>0.1560284248551489</v>
      </c>
      <c r="E924" s="6">
        <v>6.9581183945646718E-2</v>
      </c>
      <c r="F924" s="6">
        <v>0.4150895425443073</v>
      </c>
      <c r="G924" s="2">
        <f>'数据整理（资产价格）'!G3017/100</f>
        <v>0</v>
      </c>
    </row>
    <row r="925" spans="1:7" x14ac:dyDescent="0.2">
      <c r="A925" s="3">
        <v>42669</v>
      </c>
      <c r="B925" s="6">
        <v>3.6773842072986465E-2</v>
      </c>
      <c r="C925" s="6">
        <v>0.18292598744609792</v>
      </c>
      <c r="D925" s="6">
        <v>0.12775188747078897</v>
      </c>
      <c r="E925" s="6">
        <v>6.3626894359470901E-2</v>
      </c>
      <c r="F925" s="6">
        <v>0.424739261667054</v>
      </c>
      <c r="G925" s="2">
        <f>'数据整理（资产价格）'!G3018/100</f>
        <v>0</v>
      </c>
    </row>
    <row r="926" spans="1:7" x14ac:dyDescent="0.2">
      <c r="A926" s="3">
        <v>42670</v>
      </c>
      <c r="B926" s="6">
        <v>0.15523384431590648</v>
      </c>
      <c r="C926" s="6">
        <v>0.22265730377065571</v>
      </c>
      <c r="D926" s="6">
        <v>0.14317079849443992</v>
      </c>
      <c r="E926" s="6">
        <v>6.0970251459362239E-2</v>
      </c>
      <c r="F926" s="6">
        <v>0.38371115780161402</v>
      </c>
      <c r="G926" s="2">
        <f>'数据整理（资产价格）'!G3019/100</f>
        <v>0</v>
      </c>
    </row>
    <row r="927" spans="1:7" x14ac:dyDescent="0.2">
      <c r="A927" s="3">
        <v>42671</v>
      </c>
      <c r="B927" s="6">
        <v>0.13121653722921686</v>
      </c>
      <c r="C927" s="6">
        <v>0.2047327106325994</v>
      </c>
      <c r="D927" s="6">
        <v>0.15182355000056433</v>
      </c>
      <c r="E927" s="6">
        <v>5.970392439046919E-2</v>
      </c>
      <c r="F927" s="6">
        <v>0.41200142352651326</v>
      </c>
      <c r="G927" s="2">
        <f>'数据整理（资产价格）'!G3020/100</f>
        <v>0</v>
      </c>
    </row>
    <row r="928" spans="1:7" x14ac:dyDescent="0.2">
      <c r="A928" s="3">
        <v>42674</v>
      </c>
      <c r="B928" s="6">
        <v>0.15193491035106277</v>
      </c>
      <c r="C928" s="6">
        <v>0.21544849110361339</v>
      </c>
      <c r="D928" s="6">
        <v>0.18164144437281984</v>
      </c>
      <c r="E928" s="6">
        <v>5.7124544527772443E-2</v>
      </c>
      <c r="F928" s="6">
        <v>0.52434821279670918</v>
      </c>
      <c r="G928" s="2">
        <f>'数据整理（资产价格）'!G3021/100</f>
        <v>0</v>
      </c>
    </row>
    <row r="929" spans="1:7" x14ac:dyDescent="0.2">
      <c r="A929" s="3">
        <v>42675</v>
      </c>
      <c r="B929" s="6">
        <v>0.24267953418185678</v>
      </c>
      <c r="C929" s="6">
        <v>0.27104853897928688</v>
      </c>
      <c r="D929" s="6">
        <v>0.19717295955653968</v>
      </c>
      <c r="E929" s="6">
        <v>5.4181807786669638E-2</v>
      </c>
      <c r="F929" s="6">
        <v>0.41020036759712764</v>
      </c>
      <c r="G929" s="2">
        <f>'数据整理（资产价格）'!G3022/100</f>
        <v>0</v>
      </c>
    </row>
    <row r="930" spans="1:7" x14ac:dyDescent="0.2">
      <c r="A930" s="3">
        <v>42676</v>
      </c>
      <c r="B930" s="6">
        <v>0.18455523702982174</v>
      </c>
      <c r="C930" s="6">
        <v>0.2123299843551141</v>
      </c>
      <c r="D930" s="6">
        <v>0.18593696056791773</v>
      </c>
      <c r="E930" s="6">
        <v>5.3056714236723708E-2</v>
      </c>
      <c r="F930" s="6">
        <v>0.36291694213753262</v>
      </c>
      <c r="G930" s="2">
        <f>'数据整理（资产价格）'!G3023/100</f>
        <v>0</v>
      </c>
    </row>
    <row r="931" spans="1:7" x14ac:dyDescent="0.2">
      <c r="A931" s="3">
        <v>42677</v>
      </c>
      <c r="B931" s="6">
        <v>0.2019837653424166</v>
      </c>
      <c r="C931" s="6">
        <v>0.24407241144725425</v>
      </c>
      <c r="D931" s="6">
        <v>0.16972931093144394</v>
      </c>
      <c r="E931" s="6">
        <v>5.3249195452520888E-2</v>
      </c>
      <c r="F931" s="6">
        <v>0.41736505231092869</v>
      </c>
      <c r="G931" s="2">
        <f>'数据整理（资产价格）'!G3024/100</f>
        <v>0</v>
      </c>
    </row>
    <row r="932" spans="1:7" x14ac:dyDescent="0.2">
      <c r="A932" s="3">
        <v>42678</v>
      </c>
      <c r="B932" s="6">
        <v>0.15474883454391558</v>
      </c>
      <c r="C932" s="6">
        <v>0.22466089985513504</v>
      </c>
      <c r="D932" s="6">
        <v>0.17193219961448566</v>
      </c>
      <c r="E932" s="6">
        <v>5.2120094841189804E-2</v>
      </c>
      <c r="F932" s="6">
        <v>0.45068826206972235</v>
      </c>
      <c r="G932" s="2">
        <f>'数据整理（资产价格）'!G3025/100</f>
        <v>0</v>
      </c>
    </row>
    <row r="933" spans="1:7" x14ac:dyDescent="0.2">
      <c r="A933" s="3">
        <v>42681</v>
      </c>
      <c r="B933" s="6">
        <v>0.15680903911754268</v>
      </c>
      <c r="C933" s="6">
        <v>0.22592983287412355</v>
      </c>
      <c r="D933" s="6">
        <v>0.17380261455391893</v>
      </c>
      <c r="E933" s="6">
        <v>4.8559193125764601E-2</v>
      </c>
      <c r="F933" s="6">
        <v>0.50322423849643516</v>
      </c>
      <c r="G933" s="2">
        <f>'数据整理（资产价格）'!G3026/100</f>
        <v>0</v>
      </c>
    </row>
    <row r="934" spans="1:7" x14ac:dyDescent="0.2">
      <c r="A934" s="3">
        <v>42682</v>
      </c>
      <c r="B934" s="6">
        <v>0.13880680613479718</v>
      </c>
      <c r="C934" s="6">
        <v>0.19925481948757914</v>
      </c>
      <c r="D934" s="6">
        <v>0.17259963338498688</v>
      </c>
      <c r="E934" s="6">
        <v>4.3531481435918222E-2</v>
      </c>
      <c r="F934" s="6">
        <v>0.49940077988051396</v>
      </c>
      <c r="G934" s="2">
        <f>'数据整理（资产价格）'!G3027/100</f>
        <v>0</v>
      </c>
    </row>
    <row r="935" spans="1:7" x14ac:dyDescent="0.2">
      <c r="A935" s="3">
        <v>42683</v>
      </c>
      <c r="B935" s="6">
        <v>7.5293359139012681E-2</v>
      </c>
      <c r="C935" s="6">
        <v>0.14894112965011938</v>
      </c>
      <c r="D935" s="6">
        <v>0.14846672482119738</v>
      </c>
      <c r="E935" s="6">
        <v>3.9345591985417705E-2</v>
      </c>
      <c r="F935" s="6">
        <v>0.65074881329468814</v>
      </c>
      <c r="G935" s="2">
        <f>'数据整理（资产价格）'!G3028/100</f>
        <v>0</v>
      </c>
    </row>
    <row r="936" spans="1:7" x14ac:dyDescent="0.2">
      <c r="A936" s="3">
        <v>42684</v>
      </c>
      <c r="B936" s="6">
        <v>0.14995154851539327</v>
      </c>
      <c r="C936" s="6">
        <v>0.21687980072626364</v>
      </c>
      <c r="D936" s="6">
        <v>0.16415688158893177</v>
      </c>
      <c r="E936" s="6">
        <v>3.3280328810367674E-2</v>
      </c>
      <c r="F936" s="6">
        <v>0.75388287229365358</v>
      </c>
      <c r="G936" s="2">
        <f>'数据整理（资产价格）'!G3029/100</f>
        <v>0</v>
      </c>
    </row>
    <row r="937" spans="1:7" x14ac:dyDescent="0.2">
      <c r="A937" s="3">
        <v>42685</v>
      </c>
      <c r="B937" s="6">
        <v>0.20916572716180265</v>
      </c>
      <c r="C937" s="6">
        <v>0.26025967876797512</v>
      </c>
      <c r="D937" s="6">
        <v>0.18529418682488358</v>
      </c>
      <c r="E937" s="6">
        <v>2.9090809666469961E-2</v>
      </c>
      <c r="F937" s="6">
        <v>0.9192604423269537</v>
      </c>
      <c r="G937" s="2">
        <f>'数据整理（资产价格）'!G3030/100</f>
        <v>0</v>
      </c>
    </row>
    <row r="938" spans="1:7" x14ac:dyDescent="0.2">
      <c r="A938" s="3">
        <v>42688</v>
      </c>
      <c r="B938" s="6">
        <v>0.14984763878753732</v>
      </c>
      <c r="C938" s="6">
        <v>0.18469049930762246</v>
      </c>
      <c r="D938" s="6">
        <v>0.17862803544814457</v>
      </c>
      <c r="E938" s="6">
        <v>2.0831168251915156E-2</v>
      </c>
      <c r="F938" s="6">
        <v>0.71847662141779878</v>
      </c>
      <c r="G938" s="2">
        <f>'数据整理（资产价格）'!G3031/100</f>
        <v>0</v>
      </c>
    </row>
    <row r="939" spans="1:7" x14ac:dyDescent="0.2">
      <c r="A939" s="3">
        <v>42689</v>
      </c>
      <c r="B939" s="6">
        <v>2.8633363590428691E-2</v>
      </c>
      <c r="C939" s="6">
        <v>6.1839710205710788E-2</v>
      </c>
      <c r="D939" s="6">
        <v>9.1098692679618787E-2</v>
      </c>
      <c r="E939" s="6">
        <v>1.2351599762771115E-2</v>
      </c>
      <c r="F939" s="6">
        <v>0.62908404154863062</v>
      </c>
      <c r="G939" s="2">
        <f>'数据整理（资产价格）'!G3032/100</f>
        <v>0</v>
      </c>
    </row>
    <row r="940" spans="1:7" x14ac:dyDescent="0.2">
      <c r="A940" s="3">
        <v>42690</v>
      </c>
      <c r="B940" s="6">
        <v>3.2108458327485989E-2</v>
      </c>
      <c r="C940" s="6">
        <v>8.7007335746453141E-2</v>
      </c>
      <c r="D940" s="6">
        <v>9.5834124507596694E-2</v>
      </c>
      <c r="E940" s="6">
        <v>1.1094044815917904E-2</v>
      </c>
      <c r="F940" s="6">
        <v>0.64298749577559933</v>
      </c>
      <c r="G940" s="2">
        <f>'数据整理（资产价格）'!G3033/100</f>
        <v>0</v>
      </c>
    </row>
    <row r="941" spans="1:7" x14ac:dyDescent="0.2">
      <c r="A941" s="3">
        <v>42691</v>
      </c>
      <c r="B941" s="6">
        <v>2.5916724039872042E-2</v>
      </c>
      <c r="C941" s="6">
        <v>0.1069258474883103</v>
      </c>
      <c r="D941" s="6">
        <v>9.7340694112498904E-2</v>
      </c>
      <c r="E941" s="6">
        <v>7.8782084922469822E-3</v>
      </c>
      <c r="F941" s="6">
        <v>0.64563702009008361</v>
      </c>
      <c r="G941" s="2">
        <f>'数据整理（资产价格）'!G3034/100</f>
        <v>0</v>
      </c>
    </row>
    <row r="942" spans="1:7" x14ac:dyDescent="0.2">
      <c r="A942" s="3">
        <v>42692</v>
      </c>
      <c r="B942" s="6">
        <v>1.5804986931721283E-2</v>
      </c>
      <c r="C942" s="6">
        <v>9.5707991212243923E-2</v>
      </c>
      <c r="D942" s="6">
        <v>7.3495835225805259E-2</v>
      </c>
      <c r="E942" s="6">
        <v>7.4508455802669545E-3</v>
      </c>
      <c r="F942" s="6">
        <v>0.57790784691041286</v>
      </c>
      <c r="G942" s="2">
        <f>'数据整理（资产价格）'!G3035/100</f>
        <v>0</v>
      </c>
    </row>
    <row r="943" spans="1:7" x14ac:dyDescent="0.2">
      <c r="A943" s="3">
        <v>42695</v>
      </c>
      <c r="B943" s="6">
        <v>2.9160258161648998E-2</v>
      </c>
      <c r="C943" s="6">
        <v>0.13789102715442153</v>
      </c>
      <c r="D943" s="6">
        <v>7.1719482142616475E-2</v>
      </c>
      <c r="E943" s="6">
        <v>9.7624275301125621E-3</v>
      </c>
      <c r="F943" s="6">
        <v>0.64667396002881827</v>
      </c>
      <c r="G943" s="2">
        <f>'数据整理（资产价格）'!G3036/100</f>
        <v>0</v>
      </c>
    </row>
    <row r="944" spans="1:7" x14ac:dyDescent="0.2">
      <c r="A944" s="3">
        <v>42696</v>
      </c>
      <c r="B944" s="6">
        <v>0.11169772724581263</v>
      </c>
      <c r="C944" s="6">
        <v>0.20342699327254141</v>
      </c>
      <c r="D944" s="6">
        <v>0.10510247883619042</v>
      </c>
      <c r="E944" s="6">
        <v>9.4760738302154188E-3</v>
      </c>
      <c r="F944" s="6">
        <v>0.83228499860840532</v>
      </c>
      <c r="G944" s="2">
        <f>'数据整理（资产价格）'!G3037/100</f>
        <v>0</v>
      </c>
    </row>
    <row r="945" spans="1:7" x14ac:dyDescent="0.2">
      <c r="A945" s="3">
        <v>42697</v>
      </c>
      <c r="B945" s="6">
        <v>0.10023872391828374</v>
      </c>
      <c r="C945" s="6">
        <v>0.21196173449795774</v>
      </c>
      <c r="D945" s="6">
        <v>0.12824400343575587</v>
      </c>
      <c r="E945" s="6">
        <v>1.467385757998722E-2</v>
      </c>
      <c r="F945" s="6">
        <v>0.79857415295774103</v>
      </c>
      <c r="G945" s="2">
        <f>'数据整理（资产价格）'!G3038/100</f>
        <v>0</v>
      </c>
    </row>
    <row r="946" spans="1:7" x14ac:dyDescent="0.2">
      <c r="A946" s="3">
        <v>42698</v>
      </c>
      <c r="B946" s="6">
        <v>0.1223077614484885</v>
      </c>
      <c r="C946" s="6">
        <v>0.25183103806105944</v>
      </c>
      <c r="D946" s="6">
        <v>0.13842834519814343</v>
      </c>
      <c r="E946" s="6">
        <v>1.734649182764627E-2</v>
      </c>
      <c r="F946" s="6">
        <v>0.85211350713442802</v>
      </c>
      <c r="G946" s="2">
        <f>'数据整理（资产价格）'!G3039/100</f>
        <v>0</v>
      </c>
    </row>
    <row r="947" spans="1:7" x14ac:dyDescent="0.2">
      <c r="A947" s="3">
        <v>42699</v>
      </c>
      <c r="B947" s="6">
        <v>0.1777390268798911</v>
      </c>
      <c r="C947" s="6">
        <v>0.32313403963261161</v>
      </c>
      <c r="D947" s="6">
        <v>0.13860483447672572</v>
      </c>
      <c r="E947" s="6">
        <v>1.5140003269449328E-2</v>
      </c>
      <c r="F947" s="6">
        <v>0.96698054326883931</v>
      </c>
      <c r="G947" s="2">
        <f>'数据整理（资产价格）'!G3040/100</f>
        <v>0</v>
      </c>
    </row>
    <row r="948" spans="1:7" x14ac:dyDescent="0.2">
      <c r="A948" s="3">
        <v>42702</v>
      </c>
      <c r="B948" s="6">
        <v>0.17795749872043382</v>
      </c>
      <c r="C948" s="6">
        <v>0.34999058527749566</v>
      </c>
      <c r="D948" s="6">
        <v>0.14339143536472715</v>
      </c>
      <c r="E948" s="6">
        <v>1.5188611107237526E-2</v>
      </c>
      <c r="F948" s="6">
        <v>1.1224926421678951</v>
      </c>
      <c r="G948" s="2">
        <f>'数据整理（资产价格）'!G3041/100</f>
        <v>0</v>
      </c>
    </row>
    <row r="949" spans="1:7" x14ac:dyDescent="0.2">
      <c r="A949" s="3">
        <v>42703</v>
      </c>
      <c r="B949" s="6">
        <v>0.19441418227642993</v>
      </c>
      <c r="C949" s="6">
        <v>0.37412392241746834</v>
      </c>
      <c r="D949" s="6">
        <v>0.13307718974737265</v>
      </c>
      <c r="E949" s="6">
        <v>7.1133601500365379E-3</v>
      </c>
      <c r="F949" s="6">
        <v>1.0029580257794422</v>
      </c>
      <c r="G949" s="2">
        <f>'数据整理（资产价格）'!G3042/100</f>
        <v>0</v>
      </c>
    </row>
    <row r="950" spans="1:7" x14ac:dyDescent="0.2">
      <c r="A950" s="3">
        <v>42704</v>
      </c>
      <c r="B950" s="6">
        <v>0.1736420856585483</v>
      </c>
      <c r="C950" s="6">
        <v>0.32100183805285459</v>
      </c>
      <c r="D950" s="6">
        <v>0.10477233696501725</v>
      </c>
      <c r="E950" s="6">
        <v>2.5975925269538713E-3</v>
      </c>
      <c r="F950" s="6">
        <v>0.9184392131570468</v>
      </c>
      <c r="G950" s="2">
        <f>'数据整理（资产价格）'!G3043/100</f>
        <v>0</v>
      </c>
    </row>
    <row r="951" spans="1:7" x14ac:dyDescent="0.2">
      <c r="A951" s="3">
        <v>42705</v>
      </c>
      <c r="B951" s="6">
        <v>0.1870102047250338</v>
      </c>
      <c r="C951" s="6">
        <v>0.33785487588313962</v>
      </c>
      <c r="D951" s="6">
        <v>8.5287772218087157E-2</v>
      </c>
      <c r="E951" s="6">
        <v>-9.9279754155488283E-3</v>
      </c>
      <c r="F951" s="6">
        <v>1.0746995578310452</v>
      </c>
      <c r="G951" s="2">
        <f>'数据整理（资产价格）'!G3044/100</f>
        <v>0</v>
      </c>
    </row>
    <row r="952" spans="1:7" x14ac:dyDescent="0.2">
      <c r="A952" s="3">
        <v>42706</v>
      </c>
      <c r="B952" s="6">
        <v>0.16424365712143865</v>
      </c>
      <c r="C952" s="6">
        <v>0.33083089860765086</v>
      </c>
      <c r="D952" s="6">
        <v>7.5280322234490826E-2</v>
      </c>
      <c r="E952" s="6">
        <v>-1.3154984247232365E-2</v>
      </c>
      <c r="F952" s="6">
        <v>1.0030256766134624</v>
      </c>
      <c r="G952" s="2">
        <f>'数据整理（资产价格）'!G3045/100</f>
        <v>0</v>
      </c>
    </row>
    <row r="953" spans="1:7" x14ac:dyDescent="0.2">
      <c r="A953" s="3">
        <v>42709</v>
      </c>
      <c r="B953" s="6">
        <v>9.1569947538462829E-2</v>
      </c>
      <c r="C953" s="6">
        <v>0.24553395516368706</v>
      </c>
      <c r="D953" s="6">
        <v>1.4647318483039228E-2</v>
      </c>
      <c r="E953" s="6">
        <v>-1.6053815111815795E-2</v>
      </c>
      <c r="F953" s="6">
        <v>1.0805590593954577</v>
      </c>
      <c r="G953" s="2">
        <f>'数据整理（资产价格）'!G3046/100</f>
        <v>0</v>
      </c>
    </row>
    <row r="954" spans="1:7" x14ac:dyDescent="0.2">
      <c r="A954" s="3">
        <v>42710</v>
      </c>
      <c r="B954" s="6">
        <v>6.3784980094521507E-2</v>
      </c>
      <c r="C954" s="6">
        <v>0.21857573796762542</v>
      </c>
      <c r="D954" s="6">
        <v>-1.1593302248593996E-2</v>
      </c>
      <c r="E954" s="6">
        <v>-3.160834838567142E-2</v>
      </c>
      <c r="F954" s="6">
        <v>1.0478320451680103</v>
      </c>
      <c r="G954" s="2">
        <f>'数据整理（资产价格）'!G3047/100</f>
        <v>0</v>
      </c>
    </row>
    <row r="955" spans="1:7" x14ac:dyDescent="0.2">
      <c r="A955" s="3">
        <v>42711</v>
      </c>
      <c r="B955" s="6">
        <v>3.8617134210018937E-2</v>
      </c>
      <c r="C955" s="6">
        <v>0.21100206170748889</v>
      </c>
      <c r="D955" s="6">
        <v>-3.3593123690101399E-3</v>
      </c>
      <c r="E955" s="6">
        <v>-3.0152195232978941E-2</v>
      </c>
      <c r="F955" s="6">
        <v>1.1543728099638702</v>
      </c>
      <c r="G955" s="2">
        <f>'数据整理（资产价格）'!G3048/100</f>
        <v>0</v>
      </c>
    </row>
    <row r="956" spans="1:7" x14ac:dyDescent="0.2">
      <c r="A956" s="3">
        <v>42712</v>
      </c>
      <c r="B956" s="6">
        <v>3.4831601340163033E-2</v>
      </c>
      <c r="C956" s="6">
        <v>0.20846477813904096</v>
      </c>
      <c r="D956" s="6">
        <v>-1.0572809329613648E-2</v>
      </c>
      <c r="E956" s="6">
        <v>-2.6873925949070766E-2</v>
      </c>
      <c r="F956" s="6">
        <v>1.1539188743541822</v>
      </c>
      <c r="G956" s="2">
        <f>'数据整理（资产价格）'!G3049/100</f>
        <v>0</v>
      </c>
    </row>
    <row r="957" spans="1:7" x14ac:dyDescent="0.2">
      <c r="A957" s="3">
        <v>42713</v>
      </c>
      <c r="B957" s="6">
        <v>3.707278262072751E-2</v>
      </c>
      <c r="C957" s="6">
        <v>0.24587634874179679</v>
      </c>
      <c r="D957" s="6">
        <v>-1.5783329715474886E-2</v>
      </c>
      <c r="E957" s="6">
        <v>-2.883427062644401E-2</v>
      </c>
      <c r="F957" s="6">
        <v>1.1264053207136926</v>
      </c>
      <c r="G957" s="2">
        <f>'数据整理（资产价格）'!G3050/100</f>
        <v>0</v>
      </c>
    </row>
    <row r="958" spans="1:7" x14ac:dyDescent="0.2">
      <c r="A958" s="3">
        <v>42716</v>
      </c>
      <c r="B958" s="6">
        <v>-7.742068567784427E-2</v>
      </c>
      <c r="C958" s="6">
        <v>0.18251074697007896</v>
      </c>
      <c r="D958" s="6">
        <v>-0.11341246883084809</v>
      </c>
      <c r="E958" s="6">
        <v>-3.9251723701530163E-2</v>
      </c>
      <c r="F958" s="6">
        <v>1.194041446030379</v>
      </c>
      <c r="G958" s="2">
        <f>'数据整理（资产价格）'!G3051/100</f>
        <v>0</v>
      </c>
    </row>
    <row r="959" spans="1:7" x14ac:dyDescent="0.2">
      <c r="A959" s="3">
        <v>42717</v>
      </c>
      <c r="B959" s="6">
        <v>7.501002976424068E-3</v>
      </c>
      <c r="C959" s="6">
        <v>0.23651517378135439</v>
      </c>
      <c r="D959" s="6">
        <v>-0.10856130043951615</v>
      </c>
      <c r="E959" s="6">
        <v>-4.7894578667613666E-2</v>
      </c>
      <c r="F959" s="6">
        <v>1.3517917682328875</v>
      </c>
      <c r="G959" s="2">
        <f>'数据整理（资产价格）'!G3052/100</f>
        <v>0</v>
      </c>
    </row>
    <row r="960" spans="1:7" x14ac:dyDescent="0.2">
      <c r="A960" s="3">
        <v>42718</v>
      </c>
      <c r="B960" s="6">
        <v>-4.145663334200643E-2</v>
      </c>
      <c r="C960" s="6">
        <v>0.21238925686870391</v>
      </c>
      <c r="D960" s="6">
        <v>-0.11930964477467358</v>
      </c>
      <c r="E960" s="6">
        <v>-5.7005344136053772E-2</v>
      </c>
      <c r="F960" s="6">
        <v>1.2823586517189565</v>
      </c>
      <c r="G960" s="2">
        <f>'数据整理（资产价格）'!G3053/100</f>
        <v>0</v>
      </c>
    </row>
    <row r="961" spans="1:7" x14ac:dyDescent="0.2">
      <c r="A961" s="3">
        <v>42719</v>
      </c>
      <c r="B961" s="6">
        <v>-3.149693086518926E-2</v>
      </c>
      <c r="C961" s="6">
        <v>0.18737721570938204</v>
      </c>
      <c r="D961" s="6">
        <v>-0.16170254767827366</v>
      </c>
      <c r="E961" s="6">
        <v>-8.719960420796502E-2</v>
      </c>
      <c r="F961" s="6">
        <v>1.3092869174621007</v>
      </c>
      <c r="G961" s="2">
        <f>'数据整理（资产价格）'!G3054/100</f>
        <v>0</v>
      </c>
    </row>
    <row r="962" spans="1:7" x14ac:dyDescent="0.2">
      <c r="A962" s="3">
        <v>42720</v>
      </c>
      <c r="B962" s="6">
        <v>-4.3317604704070312E-2</v>
      </c>
      <c r="C962" s="6">
        <v>0.15403458075709861</v>
      </c>
      <c r="D962" s="6">
        <v>-0.14021912053173818</v>
      </c>
      <c r="E962" s="6">
        <v>-8.8790762836632661E-2</v>
      </c>
      <c r="F962" s="6">
        <v>1.1724288354898336</v>
      </c>
      <c r="G962" s="2">
        <f>'数据整理（资产价格）'!G3055/100</f>
        <v>0</v>
      </c>
    </row>
    <row r="963" spans="1:7" x14ac:dyDescent="0.2">
      <c r="A963" s="3">
        <v>42723</v>
      </c>
      <c r="B963" s="6">
        <v>-6.4511145884191962E-2</v>
      </c>
      <c r="C963" s="6">
        <v>0.14332240701995241</v>
      </c>
      <c r="D963" s="6">
        <v>-0.17769327124950973</v>
      </c>
      <c r="E963" s="6">
        <v>-9.889895529351013E-2</v>
      </c>
      <c r="F963" s="6">
        <v>1.0301465942699124</v>
      </c>
      <c r="G963" s="2">
        <f>'数据整理（资产价格）'!G3056/100</f>
        <v>0</v>
      </c>
    </row>
    <row r="964" spans="1:7" x14ac:dyDescent="0.2">
      <c r="A964" s="3">
        <v>42724</v>
      </c>
      <c r="B964" s="6">
        <v>-9.0585085370886997E-2</v>
      </c>
      <c r="C964" s="6">
        <v>0.10354770254926311</v>
      </c>
      <c r="D964" s="6">
        <v>-0.2093167130453856</v>
      </c>
      <c r="E964" s="6">
        <v>-0.10636900941303441</v>
      </c>
      <c r="F964" s="6">
        <v>0.9438787989413161</v>
      </c>
      <c r="G964" s="2">
        <f>'数据整理（资产价格）'!G3057/100</f>
        <v>0</v>
      </c>
    </row>
    <row r="965" spans="1:7" x14ac:dyDescent="0.2">
      <c r="A965" s="3">
        <v>42725</v>
      </c>
      <c r="B965" s="6">
        <v>-9.539586388036321E-2</v>
      </c>
      <c r="C965" s="6">
        <v>9.9069999863871314E-2</v>
      </c>
      <c r="D965" s="6">
        <v>-0.16205493521928677</v>
      </c>
      <c r="E965" s="6">
        <v>-9.9488347865574464E-2</v>
      </c>
      <c r="F965" s="6">
        <v>0.94483780099954551</v>
      </c>
      <c r="G965" s="2">
        <f>'数据整理（资产价格）'!G3058/100</f>
        <v>0</v>
      </c>
    </row>
    <row r="966" spans="1:7" x14ac:dyDescent="0.2">
      <c r="A966" s="3">
        <v>42726</v>
      </c>
      <c r="B966" s="6">
        <v>-7.8789360151366797E-2</v>
      </c>
      <c r="C966" s="6">
        <v>0.11718865128796085</v>
      </c>
      <c r="D966" s="6">
        <v>-0.13171808835757129</v>
      </c>
      <c r="E966" s="6">
        <v>-9.1802091606211667E-2</v>
      </c>
      <c r="F966" s="6">
        <v>0.79147608583597895</v>
      </c>
      <c r="G966" s="2">
        <f>'数据整理（资产价格）'!G3059/100</f>
        <v>0</v>
      </c>
    </row>
    <row r="967" spans="1:7" x14ac:dyDescent="0.2">
      <c r="A967" s="3">
        <v>42727</v>
      </c>
      <c r="B967" s="6">
        <v>-4.1937754159762225E-2</v>
      </c>
      <c r="C967" s="6">
        <v>0.14629904697182963</v>
      </c>
      <c r="D967" s="6">
        <v>-0.11619606890708421</v>
      </c>
      <c r="E967" s="6">
        <v>-8.4507977060219314E-2</v>
      </c>
      <c r="F967" s="6">
        <v>0.78990581897720458</v>
      </c>
      <c r="G967" s="2">
        <f>'数据整理（资产价格）'!G3060/100</f>
        <v>0</v>
      </c>
    </row>
    <row r="968" spans="1:7" x14ac:dyDescent="0.2">
      <c r="A968" s="3">
        <v>42730</v>
      </c>
      <c r="B968" s="6">
        <v>-5.7309795932640503E-2</v>
      </c>
      <c r="C968" s="6">
        <v>0.1375266368036101</v>
      </c>
      <c r="D968" s="6">
        <v>-0.11143152515032985</v>
      </c>
      <c r="E968" s="6">
        <v>-7.9471738134730227E-2</v>
      </c>
      <c r="F968" s="6">
        <v>0.72928128658686076</v>
      </c>
      <c r="G968" s="2">
        <f>'数据整理（资产价格）'!G3061/100</f>
        <v>0</v>
      </c>
    </row>
    <row r="969" spans="1:7" x14ac:dyDescent="0.2">
      <c r="A969" s="3">
        <v>42731</v>
      </c>
      <c r="B969" s="6">
        <v>-5.4050091758424824E-2</v>
      </c>
      <c r="C969" s="6">
        <v>0.14564516779180559</v>
      </c>
      <c r="D969" s="6">
        <v>-0.1072353024326822</v>
      </c>
      <c r="E969" s="6">
        <v>-7.7983261286569461E-2</v>
      </c>
      <c r="F969" s="6">
        <v>0.79597311784072078</v>
      </c>
      <c r="G969" s="2">
        <f>'数据整理（资产价格）'!G3062/100</f>
        <v>0</v>
      </c>
    </row>
    <row r="970" spans="1:7" x14ac:dyDescent="0.2">
      <c r="A970" s="3">
        <v>42732</v>
      </c>
      <c r="B970" s="6">
        <v>-8.7059245726216733E-2</v>
      </c>
      <c r="C970" s="6">
        <v>0.11221095332358805</v>
      </c>
      <c r="D970" s="6">
        <v>-0.13079202359840233</v>
      </c>
      <c r="E970" s="6">
        <v>-7.6475979331537158E-2</v>
      </c>
      <c r="F970" s="6">
        <v>0.7958561863541489</v>
      </c>
      <c r="G970" s="2">
        <f>'数据整理（资产价格）'!G3063/100</f>
        <v>0</v>
      </c>
    </row>
    <row r="971" spans="1:7" x14ac:dyDescent="0.2">
      <c r="A971" s="3">
        <v>42733</v>
      </c>
      <c r="B971" s="6">
        <v>-0.11681134936276195</v>
      </c>
      <c r="C971" s="6">
        <v>9.3012385812981394E-2</v>
      </c>
      <c r="D971" s="6">
        <v>-0.13035357007670886</v>
      </c>
      <c r="E971" s="6">
        <v>-6.8393677012911505E-2</v>
      </c>
      <c r="F971" s="6">
        <v>0.8327431943651239</v>
      </c>
      <c r="G971" s="2">
        <f>'数据整理（资产价格）'!G3064/100</f>
        <v>0</v>
      </c>
    </row>
    <row r="972" spans="1:7" x14ac:dyDescent="0.2">
      <c r="A972" s="3">
        <v>42734</v>
      </c>
      <c r="B972" s="6">
        <v>-0.15685410205811171</v>
      </c>
      <c r="C972" s="6">
        <v>5.7040289203615556E-2</v>
      </c>
      <c r="D972" s="6">
        <v>-0.12164125400338617</v>
      </c>
      <c r="E972" s="6">
        <v>-7.1987253653514771E-2</v>
      </c>
      <c r="F972" s="6">
        <v>0.72582011057670714</v>
      </c>
      <c r="G972" s="2">
        <f>'数据整理（资产价格）'!G3065/100</f>
        <v>0</v>
      </c>
    </row>
    <row r="973" spans="1:7" x14ac:dyDescent="0.2">
      <c r="A973" s="3">
        <v>42738</v>
      </c>
      <c r="B973" s="6">
        <v>-0.13891773822672049</v>
      </c>
      <c r="C973" s="6">
        <v>8.7185990821658371E-2</v>
      </c>
      <c r="D973" s="6">
        <v>-0.11351847249363027</v>
      </c>
      <c r="E973" s="6">
        <v>-7.3247408079176207E-2</v>
      </c>
      <c r="F973" s="6">
        <v>0.61705189746501843</v>
      </c>
      <c r="G973" s="2">
        <f>'数据整理（资产价格）'!G3066/100</f>
        <v>0</v>
      </c>
    </row>
    <row r="974" spans="1:7" x14ac:dyDescent="0.2">
      <c r="A974" s="3">
        <v>42739</v>
      </c>
      <c r="B974" s="6">
        <v>-9.8423469920321208E-2</v>
      </c>
      <c r="C974" s="6">
        <v>0.12716713457825513</v>
      </c>
      <c r="D974" s="6">
        <v>-9.7401037120706455E-2</v>
      </c>
      <c r="E974" s="6">
        <v>-7.528388221015915E-2</v>
      </c>
      <c r="F974" s="6">
        <v>0.63736900898983928</v>
      </c>
      <c r="G974" s="2">
        <f>'数据整理（资产价格）'!G3067/100</f>
        <v>0</v>
      </c>
    </row>
    <row r="975" spans="1:7" x14ac:dyDescent="0.2">
      <c r="A975" s="3">
        <v>42740</v>
      </c>
      <c r="B975" s="6">
        <v>-0.11024631870221553</v>
      </c>
      <c r="C975" s="6">
        <v>0.13641917099178372</v>
      </c>
      <c r="D975" s="6">
        <v>-9.5450239157058525E-2</v>
      </c>
      <c r="E975" s="6">
        <v>-7.9519715061531993E-2</v>
      </c>
      <c r="F975" s="6">
        <v>0.6712255234154868</v>
      </c>
      <c r="G975" s="2">
        <f>'数据整理（资产价格）'!G3068/100</f>
        <v>0</v>
      </c>
    </row>
    <row r="976" spans="1:7" x14ac:dyDescent="0.2">
      <c r="A976" s="3">
        <v>42741</v>
      </c>
      <c r="B976" s="6">
        <v>-0.13172406274076559</v>
      </c>
      <c r="C976" s="6">
        <v>0.11290453904262222</v>
      </c>
      <c r="D976" s="6">
        <v>-0.10285917164446248</v>
      </c>
      <c r="E976" s="6">
        <v>-8.1290502697364098E-2</v>
      </c>
      <c r="F976" s="6">
        <v>0.59019704868781475</v>
      </c>
      <c r="G976" s="2">
        <f>'数据整理（资产价格）'!G3069/100</f>
        <v>0</v>
      </c>
    </row>
    <row r="977" spans="1:7" x14ac:dyDescent="0.2">
      <c r="A977" s="3">
        <v>42744</v>
      </c>
      <c r="B977" s="6">
        <v>-7.8136090061968158E-2</v>
      </c>
      <c r="C977" s="6">
        <v>0.1668721531660716</v>
      </c>
      <c r="D977" s="6">
        <v>-7.8743843086665571E-2</v>
      </c>
      <c r="E977" s="6">
        <v>-7.8977014440931359E-2</v>
      </c>
      <c r="F977" s="6">
        <v>0.6646545155159278</v>
      </c>
      <c r="G977" s="2">
        <f>'数据整理（资产价格）'!G3070/100</f>
        <v>0</v>
      </c>
    </row>
    <row r="978" spans="1:7" x14ac:dyDescent="0.2">
      <c r="A978" s="3">
        <v>42745</v>
      </c>
      <c r="B978" s="6">
        <v>-0.13697672816756642</v>
      </c>
      <c r="C978" s="6">
        <v>0.1076543507189537</v>
      </c>
      <c r="D978" s="6">
        <v>-0.10190859675317296</v>
      </c>
      <c r="E978" s="6">
        <v>-7.6565018688111885E-2</v>
      </c>
      <c r="F978" s="6">
        <v>0.71123932851212768</v>
      </c>
      <c r="G978" s="2">
        <f>'数据整理（资产价格）'!G3071/100</f>
        <v>0</v>
      </c>
    </row>
    <row r="979" spans="1:7" x14ac:dyDescent="0.2">
      <c r="A979" s="3">
        <v>42746</v>
      </c>
      <c r="B979" s="6">
        <v>-0.15348163350401123</v>
      </c>
      <c r="C979" s="6">
        <v>8.5992470152862613E-2</v>
      </c>
      <c r="D979" s="6">
        <v>-0.11947385126342554</v>
      </c>
      <c r="E979" s="6">
        <v>-8.1434586318090696E-2</v>
      </c>
      <c r="F979" s="6">
        <v>0.76889568675435838</v>
      </c>
      <c r="G979" s="2">
        <f>'数据整理（资产价格）'!G3072/100</f>
        <v>0</v>
      </c>
    </row>
    <row r="980" spans="1:7" x14ac:dyDescent="0.2">
      <c r="A980" s="3">
        <v>42747</v>
      </c>
      <c r="B980" s="6">
        <v>-0.17805278275218636</v>
      </c>
      <c r="C980" s="6">
        <v>5.7230658371153147E-2</v>
      </c>
      <c r="D980" s="6">
        <v>-0.13007774860434904</v>
      </c>
      <c r="E980" s="6">
        <v>-8.2432115664867675E-2</v>
      </c>
      <c r="F980" s="6">
        <v>0.76464399187457688</v>
      </c>
      <c r="G980" s="2">
        <f>'数据整理（资产价格）'!G3073/100</f>
        <v>0</v>
      </c>
    </row>
    <row r="981" spans="1:7" x14ac:dyDescent="0.2">
      <c r="A981" s="3">
        <v>42748</v>
      </c>
      <c r="B981" s="6">
        <v>-0.20260310312108779</v>
      </c>
      <c r="C981" s="6">
        <v>4.8998792266241431E-2</v>
      </c>
      <c r="D981" s="6">
        <v>-0.14318897437203881</v>
      </c>
      <c r="E981" s="6">
        <v>-8.4232469456186509E-2</v>
      </c>
      <c r="F981" s="6">
        <v>0.79390666979680247</v>
      </c>
      <c r="G981" s="2">
        <f>'数据整理（资产价格）'!G3074/100</f>
        <v>0</v>
      </c>
    </row>
    <row r="982" spans="1:7" x14ac:dyDescent="0.2">
      <c r="A982" s="3">
        <v>42751</v>
      </c>
      <c r="B982" s="6">
        <v>-0.31108696653958851</v>
      </c>
      <c r="C982" s="6">
        <v>1.4072578796434863E-2</v>
      </c>
      <c r="D982" s="6">
        <v>-0.18497136241774356</v>
      </c>
      <c r="E982" s="6">
        <v>-8.5498066648287824E-2</v>
      </c>
      <c r="F982" s="6">
        <v>0.88987333069797003</v>
      </c>
      <c r="G982" s="2">
        <f>'数据整理（资产价格）'!G3075/100</f>
        <v>0</v>
      </c>
    </row>
    <row r="983" spans="1:7" x14ac:dyDescent="0.2">
      <c r="A983" s="3">
        <v>42752</v>
      </c>
      <c r="B983" s="6">
        <v>-0.2866584109079634</v>
      </c>
      <c r="C983" s="6">
        <v>7.6806235015094999E-3</v>
      </c>
      <c r="D983" s="6">
        <v>-0.17191687256658247</v>
      </c>
      <c r="E983" s="6">
        <v>-9.08460217907925E-2</v>
      </c>
      <c r="F983" s="6">
        <v>0.70997204887646648</v>
      </c>
      <c r="G983" s="2">
        <f>'数据整理（资产价格）'!G3076/100</f>
        <v>0</v>
      </c>
    </row>
    <row r="984" spans="1:7" x14ac:dyDescent="0.2">
      <c r="A984" s="3">
        <v>42753</v>
      </c>
      <c r="B984" s="6">
        <v>-0.27938559945628361</v>
      </c>
      <c r="C984" s="6">
        <v>5.4576532349892098E-2</v>
      </c>
      <c r="D984" s="6">
        <v>-0.17094387309142267</v>
      </c>
      <c r="E984" s="6">
        <v>-8.8265007539308674E-2</v>
      </c>
      <c r="F984" s="6">
        <v>0.71442933774164108</v>
      </c>
      <c r="G984" s="2">
        <f>'数据整理（资产价格）'!G3077/100</f>
        <v>0</v>
      </c>
    </row>
    <row r="985" spans="1:7" x14ac:dyDescent="0.2">
      <c r="A985" s="3">
        <v>42754</v>
      </c>
      <c r="B985" s="6">
        <v>-0.27659255664148596</v>
      </c>
      <c r="C985" s="6">
        <v>5.5073814445889963E-2</v>
      </c>
      <c r="D985" s="6">
        <v>-0.16184795127377474</v>
      </c>
      <c r="E985" s="6">
        <v>-8.8946551049730954E-2</v>
      </c>
      <c r="F985" s="6">
        <v>0.7108046947563964</v>
      </c>
      <c r="G985" s="2">
        <f>'数据整理（资产价格）'!G3078/100</f>
        <v>0</v>
      </c>
    </row>
    <row r="986" spans="1:7" x14ac:dyDescent="0.2">
      <c r="A986" s="3">
        <v>42755</v>
      </c>
      <c r="B986" s="6">
        <v>-0.21173024032931767</v>
      </c>
      <c r="C986" s="6">
        <v>8.9993686907518217E-2</v>
      </c>
      <c r="D986" s="6">
        <v>-0.15556414379472858</v>
      </c>
      <c r="E986" s="6">
        <v>-8.6158445407879633E-2</v>
      </c>
      <c r="F986" s="6">
        <v>0.54925251585131796</v>
      </c>
      <c r="G986" s="2">
        <f>'数据整理（资产价格）'!G3079/100</f>
        <v>0</v>
      </c>
    </row>
    <row r="987" spans="1:7" x14ac:dyDescent="0.2">
      <c r="A987" s="3">
        <v>42758</v>
      </c>
      <c r="B987" s="6">
        <v>-0.19341062212330032</v>
      </c>
      <c r="C987" s="6">
        <v>0.10694508510802614</v>
      </c>
      <c r="D987" s="6">
        <v>-0.15103545153271744</v>
      </c>
      <c r="E987" s="6">
        <v>-8.3843438341772589E-2</v>
      </c>
      <c r="F987" s="6">
        <v>0.53399006663426973</v>
      </c>
      <c r="G987" s="2">
        <f>'数据整理（资产价格）'!G3080/100</f>
        <v>0</v>
      </c>
    </row>
    <row r="988" spans="1:7" x14ac:dyDescent="0.2">
      <c r="A988" s="3">
        <v>42759</v>
      </c>
      <c r="B988" s="6">
        <v>-0.24562841166465341</v>
      </c>
      <c r="C988" s="6">
        <v>8.9891749076604494E-2</v>
      </c>
      <c r="D988" s="6">
        <v>-0.15876358340544905</v>
      </c>
      <c r="E988" s="6">
        <v>-8.57982893799E-2</v>
      </c>
      <c r="F988" s="6">
        <v>0.61066532490885395</v>
      </c>
      <c r="G988" s="2">
        <f>'数据整理（资产价格）'!G3081/100</f>
        <v>0</v>
      </c>
    </row>
    <row r="989" spans="1:7" x14ac:dyDescent="0.2">
      <c r="A989" s="3">
        <v>42760</v>
      </c>
      <c r="B989" s="6">
        <v>-0.19859577354916452</v>
      </c>
      <c r="C989" s="6">
        <v>0.14108878688799162</v>
      </c>
      <c r="D989" s="6">
        <v>-0.14704301368250561</v>
      </c>
      <c r="E989" s="6">
        <v>-9.2990139114844647E-2</v>
      </c>
      <c r="F989" s="6">
        <v>0.66404241484519622</v>
      </c>
      <c r="G989" s="2">
        <f>'数据整理（资产价格）'!G3082/100</f>
        <v>0</v>
      </c>
    </row>
    <row r="990" spans="1:7" x14ac:dyDescent="0.2">
      <c r="A990" s="3">
        <v>42761</v>
      </c>
      <c r="B990" s="6">
        <v>-0.20258838623458578</v>
      </c>
      <c r="C990" s="6">
        <v>0.1212708404417768</v>
      </c>
      <c r="D990" s="6">
        <v>-0.14511527538946259</v>
      </c>
      <c r="E990" s="6">
        <v>-9.4917131228157051E-2</v>
      </c>
      <c r="F990" s="6">
        <v>0.67234358378070769</v>
      </c>
      <c r="G990" s="2">
        <f>'数据整理（资产价格）'!G3083/100</f>
        <v>0</v>
      </c>
    </row>
    <row r="991" spans="1:7" x14ac:dyDescent="0.2">
      <c r="A991" s="3">
        <v>42769</v>
      </c>
      <c r="B991" s="6">
        <v>-0.20822767715610482</v>
      </c>
      <c r="C991" s="6">
        <v>9.5100906382131395E-2</v>
      </c>
      <c r="D991" s="6">
        <v>-0.18612108043943743</v>
      </c>
      <c r="E991" s="6">
        <v>-0.10185897088416176</v>
      </c>
      <c r="F991" s="6">
        <v>0.54579267990688951</v>
      </c>
      <c r="G991" s="2">
        <f>'数据整理（资产价格）'!G3084/100</f>
        <v>0</v>
      </c>
    </row>
    <row r="992" spans="1:7" x14ac:dyDescent="0.2">
      <c r="A992" s="3">
        <v>42772</v>
      </c>
      <c r="B992" s="6">
        <v>-0.18372601256907256</v>
      </c>
      <c r="C992" s="6">
        <v>9.6391425077482162E-2</v>
      </c>
      <c r="D992" s="6">
        <v>-0.19516729187816725</v>
      </c>
      <c r="E992" s="6">
        <v>-0.10936467672288552</v>
      </c>
      <c r="F992" s="6">
        <v>0.42031396947117128</v>
      </c>
      <c r="G992" s="2">
        <f>'数据整理（资产价格）'!G3085/100</f>
        <v>0</v>
      </c>
    </row>
    <row r="993" spans="1:7" x14ac:dyDescent="0.2">
      <c r="A993" s="3">
        <v>42773</v>
      </c>
      <c r="B993" s="6">
        <v>-0.21831618356924851</v>
      </c>
      <c r="C993" s="6">
        <v>7.8877661275971456E-2</v>
      </c>
      <c r="D993" s="6">
        <v>-0.20226253534761243</v>
      </c>
      <c r="E993" s="6">
        <v>-0.11443132076286273</v>
      </c>
      <c r="F993" s="6">
        <v>0.43820569592428876</v>
      </c>
      <c r="G993" s="2">
        <f>'数据整理（资产价格）'!G3086/100</f>
        <v>0</v>
      </c>
    </row>
    <row r="994" spans="1:7" x14ac:dyDescent="0.2">
      <c r="A994" s="3">
        <v>42774</v>
      </c>
      <c r="B994" s="6">
        <v>-0.16579976332963106</v>
      </c>
      <c r="C994" s="6">
        <v>0.11592618435603558</v>
      </c>
      <c r="D994" s="6">
        <v>-0.19561737590544631</v>
      </c>
      <c r="E994" s="6">
        <v>-0.11404505046468891</v>
      </c>
      <c r="F994" s="6">
        <v>0.34827596923315995</v>
      </c>
      <c r="G994" s="2">
        <f>'数据整理（资产价格）'!G3087/100</f>
        <v>0</v>
      </c>
    </row>
    <row r="995" spans="1:7" x14ac:dyDescent="0.2">
      <c r="A995" s="3">
        <v>42775</v>
      </c>
      <c r="B995" s="6">
        <v>-0.19674288552868452</v>
      </c>
      <c r="C995" s="6">
        <v>8.1505922262064739E-2</v>
      </c>
      <c r="D995" s="6">
        <v>-0.2016890665577096</v>
      </c>
      <c r="E995" s="6">
        <v>-0.1061821794283971</v>
      </c>
      <c r="F995" s="6">
        <v>0.22975139970788733</v>
      </c>
      <c r="G995" s="2">
        <f>'数据整理（资产价格）'!G3088/100</f>
        <v>0</v>
      </c>
    </row>
    <row r="996" spans="1:7" x14ac:dyDescent="0.2">
      <c r="A996" s="3">
        <v>42776</v>
      </c>
      <c r="B996" s="6">
        <v>-0.22250786795284055</v>
      </c>
      <c r="C996" s="6">
        <v>7.8933885119370842E-2</v>
      </c>
      <c r="D996" s="6">
        <v>-0.20180563516358066</v>
      </c>
      <c r="E996" s="6">
        <v>-0.10326918792870922</v>
      </c>
      <c r="F996" s="6">
        <v>0.18742809763175616</v>
      </c>
      <c r="G996" s="2">
        <f>'数据整理（资产价格）'!G3089/100</f>
        <v>0</v>
      </c>
    </row>
    <row r="997" spans="1:7" x14ac:dyDescent="0.2">
      <c r="A997" s="3">
        <v>42779</v>
      </c>
      <c r="B997" s="6">
        <v>-0.20501305219599514</v>
      </c>
      <c r="C997" s="6">
        <v>9.2904150419844955E-2</v>
      </c>
      <c r="D997" s="6">
        <v>-0.20179669125174127</v>
      </c>
      <c r="E997" s="6">
        <v>-9.6297397637524512E-2</v>
      </c>
      <c r="F997" s="6">
        <v>0.46302457872705793</v>
      </c>
      <c r="G997" s="2">
        <f>'数据整理（资产价格）'!G3090/100</f>
        <v>0</v>
      </c>
    </row>
    <row r="998" spans="1:7" x14ac:dyDescent="0.2">
      <c r="A998" s="3">
        <v>42780</v>
      </c>
      <c r="B998" s="6">
        <v>-0.22912162983205767</v>
      </c>
      <c r="C998" s="6">
        <v>9.4038801826446763E-2</v>
      </c>
      <c r="D998" s="6">
        <v>-0.19491083830761646</v>
      </c>
      <c r="E998" s="6">
        <v>-9.2396847112962741E-2</v>
      </c>
      <c r="F998" s="6">
        <v>0.55836840046930014</v>
      </c>
      <c r="G998" s="2">
        <f>'数据整理（资产价格）'!G3091/100</f>
        <v>0</v>
      </c>
    </row>
    <row r="999" spans="1:7" x14ac:dyDescent="0.2">
      <c r="A999" s="3">
        <v>42781</v>
      </c>
      <c r="B999" s="6">
        <v>-0.26201877544786845</v>
      </c>
      <c r="C999" s="6">
        <v>8.4992676213073867E-2</v>
      </c>
      <c r="D999" s="6">
        <v>-0.19773748178417408</v>
      </c>
      <c r="E999" s="6">
        <v>-9.0830419556143488E-2</v>
      </c>
      <c r="F999" s="6">
        <v>0.41058647497994699</v>
      </c>
      <c r="G999" s="2">
        <f>'数据整理（资产价格）'!G3092/100</f>
        <v>0</v>
      </c>
    </row>
    <row r="1000" spans="1:7" x14ac:dyDescent="0.2">
      <c r="A1000" s="3">
        <v>42782</v>
      </c>
      <c r="B1000" s="6">
        <v>-0.22627061976891177</v>
      </c>
      <c r="C1000" s="6">
        <v>9.7899066985511637E-2</v>
      </c>
      <c r="D1000" s="6">
        <v>-0.20188607724398519</v>
      </c>
      <c r="E1000" s="6">
        <v>-8.3625440607572918E-2</v>
      </c>
      <c r="F1000" s="6">
        <v>0.38480832242422358</v>
      </c>
      <c r="G1000" s="2">
        <f>'数据整理（资产价格）'!G3093/100</f>
        <v>0</v>
      </c>
    </row>
    <row r="1001" spans="1:7" x14ac:dyDescent="0.2">
      <c r="A1001" s="3">
        <v>42783</v>
      </c>
      <c r="B1001" s="6">
        <v>-0.21859739044080315</v>
      </c>
      <c r="C1001" s="6">
        <v>8.0966283407593376E-2</v>
      </c>
      <c r="D1001" s="6">
        <v>-0.2144779567084564</v>
      </c>
      <c r="E1001" s="6">
        <v>-7.9793569141489759E-2</v>
      </c>
      <c r="F1001" s="6">
        <v>0.44880298841753286</v>
      </c>
      <c r="G1001" s="2">
        <f>'数据整理（资产价格）'!G3094/100</f>
        <v>0</v>
      </c>
    </row>
    <row r="1002" spans="1:7" x14ac:dyDescent="0.2">
      <c r="A1002" s="3">
        <v>42786</v>
      </c>
      <c r="B1002" s="6">
        <v>-0.18151631736047646</v>
      </c>
      <c r="C1002" s="6">
        <v>0.11685092809674567</v>
      </c>
      <c r="D1002" s="6">
        <v>-0.18689253957717072</v>
      </c>
      <c r="E1002" s="6">
        <v>-7.5451829088233752E-2</v>
      </c>
      <c r="F1002" s="6">
        <v>0.41060566354765587</v>
      </c>
      <c r="G1002" s="2">
        <f>'数据整理（资产价格）'!G3095/100</f>
        <v>0</v>
      </c>
    </row>
    <row r="1003" spans="1:7" x14ac:dyDescent="0.2">
      <c r="A1003" s="3">
        <v>42787</v>
      </c>
      <c r="B1003" s="6">
        <v>-0.18647921808166204</v>
      </c>
      <c r="C1003" s="6">
        <v>9.4272681952799267E-2</v>
      </c>
      <c r="D1003" s="6">
        <v>-0.17555011701199014</v>
      </c>
      <c r="E1003" s="6">
        <v>-7.7966011231738311E-2</v>
      </c>
      <c r="F1003" s="6">
        <v>0.28264358772619974</v>
      </c>
      <c r="G1003" s="2">
        <f>'数据整理（资产价格）'!G3096/100</f>
        <v>0</v>
      </c>
    </row>
    <row r="1004" spans="1:7" x14ac:dyDescent="0.2">
      <c r="A1004" s="3">
        <v>42788</v>
      </c>
      <c r="B1004" s="6">
        <v>-0.17378169284124007</v>
      </c>
      <c r="C1004" s="6">
        <v>9.0869329525376949E-2</v>
      </c>
      <c r="D1004" s="6">
        <v>-0.16825935434244502</v>
      </c>
      <c r="E1004" s="6">
        <v>-7.9009632921986206E-2</v>
      </c>
      <c r="F1004" s="6">
        <v>0.24039535754399122</v>
      </c>
      <c r="G1004" s="2">
        <f>'数据整理（资产价格）'!G3097/100</f>
        <v>0</v>
      </c>
    </row>
    <row r="1005" spans="1:7" x14ac:dyDescent="0.2">
      <c r="A1005" s="3">
        <v>42789</v>
      </c>
      <c r="B1005" s="6">
        <v>-0.19723113657734265</v>
      </c>
      <c r="C1005" s="6">
        <v>4.7567186886568101E-2</v>
      </c>
      <c r="D1005" s="6">
        <v>-0.17188975071328014</v>
      </c>
      <c r="E1005" s="6">
        <v>-7.7630788568367678E-2</v>
      </c>
      <c r="F1005" s="6">
        <v>0.14737225463599549</v>
      </c>
      <c r="G1005" s="2">
        <f>'数据整理（资产价格）'!G3098/100</f>
        <v>0</v>
      </c>
    </row>
    <row r="1006" spans="1:7" x14ac:dyDescent="0.2">
      <c r="A1006" s="3">
        <v>42790</v>
      </c>
      <c r="B1006" s="6">
        <v>-0.21662333210919346</v>
      </c>
      <c r="C1006" s="6">
        <v>1.1441949244127088E-4</v>
      </c>
      <c r="D1006" s="6">
        <v>-0.17804333012773571</v>
      </c>
      <c r="E1006" s="6">
        <v>-7.5565873476494572E-2</v>
      </c>
      <c r="F1006" s="6">
        <v>0.11098628001705825</v>
      </c>
      <c r="G1006" s="2">
        <f>'数据整理（资产价格）'!G3099/100</f>
        <v>0</v>
      </c>
    </row>
    <row r="1007" spans="1:7" x14ac:dyDescent="0.2">
      <c r="A1007" s="3">
        <v>42793</v>
      </c>
      <c r="B1007" s="6">
        <v>-0.25201082531238278</v>
      </c>
      <c r="C1007" s="6">
        <v>-5.735258446251984E-2</v>
      </c>
      <c r="D1007" s="6">
        <v>-0.19734238711018651</v>
      </c>
      <c r="E1007" s="6">
        <v>-7.4759135940302132E-2</v>
      </c>
      <c r="F1007" s="6">
        <v>4.6898862508807926E-2</v>
      </c>
      <c r="G1007" s="2">
        <f>'数据整理（资产价格）'!G3100/100</f>
        <v>0</v>
      </c>
    </row>
    <row r="1008" spans="1:7" x14ac:dyDescent="0.2">
      <c r="A1008" s="3">
        <v>42794</v>
      </c>
      <c r="B1008" s="6">
        <v>-0.25863133667518351</v>
      </c>
      <c r="C1008" s="6">
        <v>-6.6826060088560582E-2</v>
      </c>
      <c r="D1008" s="6">
        <v>-0.17719515238001951</v>
      </c>
      <c r="E1008" s="6">
        <v>-6.8303271688310421E-2</v>
      </c>
      <c r="F1008" s="6">
        <v>0.1278037573646576</v>
      </c>
      <c r="G1008" s="2">
        <f>'数据整理（资产价格）'!G3101/100</f>
        <v>0</v>
      </c>
    </row>
    <row r="1009" spans="1:7" x14ac:dyDescent="0.2">
      <c r="A1009" s="3">
        <v>42795</v>
      </c>
      <c r="B1009" s="6">
        <v>-0.23905141668098426</v>
      </c>
      <c r="C1009" s="6">
        <v>-2.3267408178311504E-2</v>
      </c>
      <c r="D1009" s="6">
        <v>-0.14781128488848344</v>
      </c>
      <c r="E1009" s="6">
        <v>-6.2245113697156067E-2</v>
      </c>
      <c r="F1009" s="6">
        <v>0.26987275930112126</v>
      </c>
      <c r="G1009" s="2">
        <f>'数据整理（资产价格）'!G3102/100</f>
        <v>0</v>
      </c>
    </row>
    <row r="1010" spans="1:7" x14ac:dyDescent="0.2">
      <c r="A1010" s="3">
        <v>42796</v>
      </c>
      <c r="B1010" s="6">
        <v>-0.29025954589009767</v>
      </c>
      <c r="C1010" s="6">
        <v>-8.958591143095454E-2</v>
      </c>
      <c r="D1010" s="6">
        <v>-0.13944355298118402</v>
      </c>
      <c r="E1010" s="6">
        <v>-5.2407468210769317E-2</v>
      </c>
      <c r="F1010" s="6">
        <v>0.18990015787952236</v>
      </c>
      <c r="G1010" s="2">
        <f>'数据整理（资产价格）'!G3103/100</f>
        <v>0</v>
      </c>
    </row>
    <row r="1011" spans="1:7" x14ac:dyDescent="0.2">
      <c r="A1011" s="3">
        <v>42797</v>
      </c>
      <c r="B1011" s="6">
        <v>-0.22640191617239006</v>
      </c>
      <c r="C1011" s="6">
        <v>-5.857014775895595E-2</v>
      </c>
      <c r="D1011" s="6">
        <v>-0.12765852033140218</v>
      </c>
      <c r="E1011" s="6">
        <v>-5.0201488648176043E-2</v>
      </c>
      <c r="F1011" s="6">
        <v>0.21146655711991663</v>
      </c>
      <c r="G1011" s="2">
        <f>'数据整理（资产价格）'!G3104/100</f>
        <v>0</v>
      </c>
    </row>
    <row r="1012" spans="1:7" x14ac:dyDescent="0.2">
      <c r="A1012" s="3">
        <v>42800</v>
      </c>
      <c r="B1012" s="6">
        <v>-0.12144484374847168</v>
      </c>
      <c r="C1012" s="6">
        <v>2.3398827907912648E-2</v>
      </c>
      <c r="D1012" s="6">
        <v>-6.2892119187923839E-2</v>
      </c>
      <c r="E1012" s="6">
        <v>-4.8717899891795528E-2</v>
      </c>
      <c r="F1012" s="6">
        <v>9.851487323696112E-2</v>
      </c>
      <c r="G1012" s="2">
        <f>'数据整理（资产价格）'!G3105/100</f>
        <v>0</v>
      </c>
    </row>
    <row r="1013" spans="1:7" x14ac:dyDescent="0.2">
      <c r="A1013" s="3">
        <v>42801</v>
      </c>
      <c r="B1013" s="6">
        <v>-0.10259697843654852</v>
      </c>
      <c r="C1013" s="6">
        <v>3.8543563376095324E-2</v>
      </c>
      <c r="D1013" s="6">
        <v>-2.5409051653712492E-2</v>
      </c>
      <c r="E1013" s="6">
        <v>-3.4940530356469213E-2</v>
      </c>
      <c r="F1013" s="6">
        <v>8.1042071859964801E-2</v>
      </c>
      <c r="G1013" s="2">
        <f>'数据整理（资产价格）'!G3106/100</f>
        <v>0</v>
      </c>
    </row>
    <row r="1014" spans="1:7" x14ac:dyDescent="0.2">
      <c r="A1014" s="3">
        <v>42802</v>
      </c>
      <c r="B1014" s="6">
        <v>-0.14304759502042486</v>
      </c>
      <c r="C1014" s="6">
        <v>1.7116817093807506E-2</v>
      </c>
      <c r="D1014" s="6">
        <v>-5.7895118787696452E-2</v>
      </c>
      <c r="E1014" s="6">
        <v>-3.9130368821209231E-2</v>
      </c>
      <c r="F1014" s="6">
        <v>-0.11403567486737602</v>
      </c>
      <c r="G1014" s="2">
        <f>'数据整理（资产价格）'!G3107/100</f>
        <v>0</v>
      </c>
    </row>
    <row r="1015" spans="1:7" x14ac:dyDescent="0.2">
      <c r="A1015" s="3">
        <v>42803</v>
      </c>
      <c r="B1015" s="6">
        <v>-0.15804210389848039</v>
      </c>
      <c r="C1015" s="6">
        <v>-1.522068343584205E-2</v>
      </c>
      <c r="D1015" s="6">
        <v>-7.7554131942669857E-2</v>
      </c>
      <c r="E1015" s="6">
        <v>-4.3976118759307459E-2</v>
      </c>
      <c r="F1015" s="6">
        <v>-0.11230705107936428</v>
      </c>
      <c r="G1015" s="2">
        <f>'数据整理（资产价格）'!G3108/100</f>
        <v>0</v>
      </c>
    </row>
    <row r="1016" spans="1:7" x14ac:dyDescent="0.2">
      <c r="A1016" s="3">
        <v>42804</v>
      </c>
      <c r="B1016" s="6">
        <v>-0.15131935832299864</v>
      </c>
      <c r="C1016" s="6">
        <v>-5.0082229954826599E-2</v>
      </c>
      <c r="D1016" s="6">
        <v>-8.9649696331470075E-2</v>
      </c>
      <c r="E1016" s="6">
        <v>-4.4983320416484472E-2</v>
      </c>
      <c r="F1016" s="6">
        <v>-0.12925404315095637</v>
      </c>
      <c r="G1016" s="2">
        <f>'数据整理（资产价格）'!G3109/100</f>
        <v>0</v>
      </c>
    </row>
    <row r="1017" spans="1:7" x14ac:dyDescent="0.2">
      <c r="A1017" s="3">
        <v>42807</v>
      </c>
      <c r="B1017" s="6">
        <v>3.1576990709075013E-2</v>
      </c>
      <c r="C1017" s="6">
        <v>6.8360684693567653E-2</v>
      </c>
      <c r="D1017" s="6">
        <v>2.0171467581100343E-2</v>
      </c>
      <c r="E1017" s="6">
        <v>-3.6698170865537817E-2</v>
      </c>
      <c r="F1017" s="6">
        <v>-8.9161542522077794E-2</v>
      </c>
      <c r="G1017" s="2">
        <f>'数据整理（资产价格）'!G3110/100</f>
        <v>0</v>
      </c>
    </row>
    <row r="1018" spans="1:7" x14ac:dyDescent="0.2">
      <c r="A1018" s="3">
        <v>42808</v>
      </c>
      <c r="B1018" s="6">
        <v>2.0664201798116743E-2</v>
      </c>
      <c r="C1018" s="6">
        <v>8.3420390301896089E-2</v>
      </c>
      <c r="D1018" s="6">
        <v>3.8232301151639399E-2</v>
      </c>
      <c r="E1018" s="6">
        <v>-2.6964242708978691E-2</v>
      </c>
      <c r="F1018" s="6">
        <v>-0.15217154767372021</v>
      </c>
      <c r="G1018" s="2">
        <f>'数据整理（资产价格）'!G3111/100</f>
        <v>0</v>
      </c>
    </row>
    <row r="1019" spans="1:7" x14ac:dyDescent="0.2">
      <c r="A1019" s="3">
        <v>42809</v>
      </c>
      <c r="B1019" s="6">
        <v>6.8714535734408805E-2</v>
      </c>
      <c r="C1019" s="6">
        <v>0.11503001403350252</v>
      </c>
      <c r="D1019" s="6">
        <v>4.6928067585581983E-2</v>
      </c>
      <c r="E1019" s="6">
        <v>-1.794373829293661E-2</v>
      </c>
      <c r="F1019" s="6">
        <v>-5.7186172571118583E-2</v>
      </c>
      <c r="G1019" s="2">
        <f>'数据整理（资产价格）'!G3112/100</f>
        <v>0</v>
      </c>
    </row>
    <row r="1020" spans="1:7" x14ac:dyDescent="0.2">
      <c r="A1020" s="3">
        <v>42810</v>
      </c>
      <c r="B1020" s="6">
        <v>0.11638072723263539</v>
      </c>
      <c r="C1020" s="6">
        <v>0.19813037370596617</v>
      </c>
      <c r="D1020" s="6">
        <v>9.5805629419889154E-2</v>
      </c>
      <c r="E1020" s="6">
        <v>1.5941015590996335E-2</v>
      </c>
      <c r="F1020" s="6">
        <v>-4.1738720999914582E-2</v>
      </c>
      <c r="G1020" s="2">
        <f>'数据整理（资产价格）'!G3113/100</f>
        <v>0</v>
      </c>
    </row>
    <row r="1021" spans="1:7" x14ac:dyDescent="0.2">
      <c r="A1021" s="3">
        <v>42811</v>
      </c>
      <c r="B1021" s="6">
        <v>4.4372844716660857E-2</v>
      </c>
      <c r="C1021" s="6">
        <v>0.14742478834882153</v>
      </c>
      <c r="D1021" s="6">
        <v>4.8318876783322612E-2</v>
      </c>
      <c r="E1021" s="6">
        <v>1.4371042886154957E-2</v>
      </c>
      <c r="F1021" s="6">
        <v>-1.9724863443248948E-3</v>
      </c>
      <c r="G1021" s="2">
        <f>'数据整理（资产价格）'!G3114/100</f>
        <v>0</v>
      </c>
    </row>
    <row r="1022" spans="1:7" x14ac:dyDescent="0.2">
      <c r="A1022" s="3">
        <v>42814</v>
      </c>
      <c r="B1022" s="6">
        <v>7.6533411876295934E-2</v>
      </c>
      <c r="C1022" s="6">
        <v>0.16482140835537787</v>
      </c>
      <c r="D1022" s="6">
        <v>8.91044731360396E-2</v>
      </c>
      <c r="E1022" s="6">
        <v>2.314075972807287E-2</v>
      </c>
      <c r="F1022" s="6">
        <v>7.8719117647058856E-2</v>
      </c>
      <c r="G1022" s="2">
        <f>'数据整理（资产价格）'!G3115/100</f>
        <v>0</v>
      </c>
    </row>
    <row r="1023" spans="1:7" x14ac:dyDescent="0.2">
      <c r="A1023" s="3">
        <v>42815</v>
      </c>
      <c r="B1023" s="6">
        <v>0.11331115411867675</v>
      </c>
      <c r="C1023" s="6">
        <v>0.21808636807161794</v>
      </c>
      <c r="D1023" s="6">
        <v>0.13248775198001653</v>
      </c>
      <c r="E1023" s="6">
        <v>2.720286490237606E-2</v>
      </c>
      <c r="F1023" s="6">
        <v>8.2157175432582677E-2</v>
      </c>
      <c r="G1023" s="2">
        <f>'数据整理（资产价格）'!G3116/100</f>
        <v>0</v>
      </c>
    </row>
    <row r="1024" spans="1:7" x14ac:dyDescent="0.2">
      <c r="A1024" s="3">
        <v>42816</v>
      </c>
      <c r="B1024" s="6">
        <v>6.9260840463233025E-2</v>
      </c>
      <c r="C1024" s="6">
        <v>0.15427420793649893</v>
      </c>
      <c r="D1024" s="6">
        <v>5.501481532919221E-2</v>
      </c>
      <c r="E1024" s="6">
        <v>1.9499429706234816E-2</v>
      </c>
      <c r="F1024" s="6">
        <v>-4.6733478231842564E-3</v>
      </c>
      <c r="G1024" s="2">
        <f>'数据整理（资产价格）'!G3117/100</f>
        <v>0</v>
      </c>
    </row>
    <row r="1025" spans="1:7" x14ac:dyDescent="0.2">
      <c r="A1025" s="3">
        <v>42817</v>
      </c>
      <c r="B1025" s="6">
        <v>8.7011995714315976E-2</v>
      </c>
      <c r="C1025" s="6">
        <v>0.17041372842703595</v>
      </c>
      <c r="D1025" s="6">
        <v>2.7180623167836374E-2</v>
      </c>
      <c r="E1025" s="6">
        <v>9.0077970459580999E-3</v>
      </c>
      <c r="F1025" s="6">
        <v>0.12169651960858889</v>
      </c>
      <c r="G1025" s="2">
        <f>'数据整理（资产价格）'!G3118/100</f>
        <v>0</v>
      </c>
    </row>
    <row r="1026" spans="1:7" x14ac:dyDescent="0.2">
      <c r="A1026" s="3">
        <v>42818</v>
      </c>
      <c r="B1026" s="6">
        <v>0.16458966645957501</v>
      </c>
      <c r="C1026" s="6">
        <v>0.23549298488628642</v>
      </c>
      <c r="D1026" s="6">
        <v>5.766090227701362E-2</v>
      </c>
      <c r="E1026" s="6">
        <v>5.2536513472512389E-3</v>
      </c>
      <c r="F1026" s="6">
        <v>0.10560230056449021</v>
      </c>
      <c r="G1026" s="2">
        <f>'数据整理（资产价格）'!G3119/100</f>
        <v>0</v>
      </c>
    </row>
    <row r="1027" spans="1:7" x14ac:dyDescent="0.2">
      <c r="A1027" s="3">
        <v>42821</v>
      </c>
      <c r="B1027" s="6">
        <v>0.11934174343893389</v>
      </c>
      <c r="C1027" s="6">
        <v>0.20759954879292736</v>
      </c>
      <c r="D1027" s="6">
        <v>5.5651983420707346E-2</v>
      </c>
      <c r="E1027" s="6">
        <v>3.5789417623090444E-3</v>
      </c>
      <c r="F1027" s="6">
        <v>8.7043266442407924E-2</v>
      </c>
      <c r="G1027" s="2">
        <f>'数据整理（资产价格）'!G3120/100</f>
        <v>0</v>
      </c>
    </row>
    <row r="1028" spans="1:7" x14ac:dyDescent="0.2">
      <c r="A1028" s="3">
        <v>42822</v>
      </c>
      <c r="B1028" s="6">
        <v>0.10886163783604955</v>
      </c>
      <c r="C1028" s="6">
        <v>0.19868076706880167</v>
      </c>
      <c r="D1028" s="6">
        <v>4.6123167821839166E-2</v>
      </c>
      <c r="E1028" s="6">
        <v>3.5252560092294814E-3</v>
      </c>
      <c r="F1028" s="6">
        <v>3.1799016430940699E-2</v>
      </c>
      <c r="G1028" s="2">
        <f>'数据整理（资产价格）'!G3121/100</f>
        <v>0</v>
      </c>
    </row>
    <row r="1029" spans="1:7" x14ac:dyDescent="0.2">
      <c r="A1029" s="3">
        <v>42823</v>
      </c>
      <c r="B1029" s="6">
        <v>0.10157487934215052</v>
      </c>
      <c r="C1029" s="6">
        <v>0.21171873575780331</v>
      </c>
      <c r="D1029" s="6">
        <v>6.5492946495614573E-2</v>
      </c>
      <c r="E1029" s="6">
        <v>1.1935458853403211E-3</v>
      </c>
      <c r="F1029" s="6">
        <v>9.8553653089439128E-2</v>
      </c>
      <c r="G1029" s="2">
        <f>'数据整理（资产价格）'!G3122/100</f>
        <v>0</v>
      </c>
    </row>
    <row r="1030" spans="1:7" x14ac:dyDescent="0.2">
      <c r="A1030" s="3">
        <v>42824</v>
      </c>
      <c r="B1030" s="6">
        <v>5.8745536194793835E-2</v>
      </c>
      <c r="C1030" s="6">
        <v>0.19342251592308554</v>
      </c>
      <c r="D1030" s="6">
        <v>3.6985398043125624E-2</v>
      </c>
      <c r="E1030" s="6">
        <v>-8.146578310585394E-3</v>
      </c>
      <c r="F1030" s="6">
        <v>4.2576691757764039E-2</v>
      </c>
      <c r="G1030" s="2">
        <f>'数据整理（资产价格）'!G3123/100</f>
        <v>0</v>
      </c>
    </row>
    <row r="1031" spans="1:7" x14ac:dyDescent="0.2">
      <c r="A1031" s="3">
        <v>42825</v>
      </c>
      <c r="B1031" s="6">
        <v>6.116241245474683E-2</v>
      </c>
      <c r="C1031" s="6">
        <v>0.20502883779219674</v>
      </c>
      <c r="D1031" s="6">
        <v>2.2381275546258607E-2</v>
      </c>
      <c r="E1031" s="6">
        <v>-1.3529404465241607E-2</v>
      </c>
      <c r="F1031" s="6">
        <v>8.9854205951340943E-2</v>
      </c>
      <c r="G1031" s="2">
        <f>'数据整理（资产价格）'!G3124/100</f>
        <v>0</v>
      </c>
    </row>
    <row r="1032" spans="1:7" x14ac:dyDescent="0.2">
      <c r="A1032" s="3">
        <v>42830</v>
      </c>
      <c r="B1032" s="6">
        <v>9.5469137769916598E-2</v>
      </c>
      <c r="C1032" s="6">
        <v>0.22235085498913187</v>
      </c>
      <c r="D1032" s="6">
        <v>1.8647157256886052E-2</v>
      </c>
      <c r="E1032" s="6">
        <v>-1.058939018679724E-2</v>
      </c>
      <c r="F1032" s="6">
        <v>0.19254995706361547</v>
      </c>
      <c r="G1032" s="2">
        <f>'数据整理（资产价格）'!G3125/100</f>
        <v>0</v>
      </c>
    </row>
    <row r="1033" spans="1:7" x14ac:dyDescent="0.2">
      <c r="A1033" s="3">
        <v>42831</v>
      </c>
      <c r="B1033" s="6">
        <v>6.5328870835855923E-2</v>
      </c>
      <c r="C1033" s="6">
        <v>0.21092130513075158</v>
      </c>
      <c r="D1033" s="6">
        <v>-6.1023959056054717E-3</v>
      </c>
      <c r="E1033" s="6">
        <v>-8.0451730147461358E-3</v>
      </c>
      <c r="F1033" s="6">
        <v>0.16924663808299575</v>
      </c>
      <c r="G1033" s="2">
        <f>'数据整理（资产价格）'!G3126/100</f>
        <v>0</v>
      </c>
    </row>
    <row r="1034" spans="1:7" x14ac:dyDescent="0.2">
      <c r="A1034" s="3">
        <v>42832</v>
      </c>
      <c r="B1034" s="6">
        <v>8.802374241027279E-2</v>
      </c>
      <c r="C1034" s="6">
        <v>0.20928262407222145</v>
      </c>
      <c r="D1034" s="6">
        <v>-1.2198886916027317E-2</v>
      </c>
      <c r="E1034" s="6">
        <v>-3.4762319069841772E-3</v>
      </c>
      <c r="F1034" s="6">
        <v>7.1651636413958705E-2</v>
      </c>
      <c r="G1034" s="2">
        <f>'数据整理（资产价格）'!G3127/100</f>
        <v>0</v>
      </c>
    </row>
    <row r="1035" spans="1:7" x14ac:dyDescent="0.2">
      <c r="A1035" s="3">
        <v>42835</v>
      </c>
      <c r="B1035" s="6">
        <v>0.10047836786842251</v>
      </c>
      <c r="C1035" s="6">
        <v>0.22505884240059745</v>
      </c>
      <c r="D1035" s="6">
        <v>-1.7636414034312729E-2</v>
      </c>
      <c r="E1035" s="6">
        <v>-3.2146367364456101E-3</v>
      </c>
      <c r="F1035" s="6">
        <v>7.7900103042464516E-2</v>
      </c>
      <c r="G1035" s="2">
        <f>'数据整理（资产价格）'!G3128/100</f>
        <v>0</v>
      </c>
    </row>
    <row r="1036" spans="1:7" x14ac:dyDescent="0.2">
      <c r="A1036" s="3">
        <v>42836</v>
      </c>
      <c r="B1036" s="6">
        <v>0.10112403936228893</v>
      </c>
      <c r="C1036" s="6">
        <v>0.2225812724192601</v>
      </c>
      <c r="D1036" s="6">
        <v>-2.8596270675208691E-2</v>
      </c>
      <c r="E1036" s="6">
        <v>-7.6340538777458101E-3</v>
      </c>
      <c r="F1036" s="6">
        <v>-4.7386211538025504E-2</v>
      </c>
      <c r="G1036" s="2">
        <f>'数据整理（资产价格）'!G3129/100</f>
        <v>0</v>
      </c>
    </row>
    <row r="1037" spans="1:7" x14ac:dyDescent="0.2">
      <c r="A1037" s="3">
        <v>42837</v>
      </c>
      <c r="B1037" s="6">
        <v>8.5102080478138817E-2</v>
      </c>
      <c r="C1037" s="6">
        <v>0.21820507225630373</v>
      </c>
      <c r="D1037" s="6">
        <v>-1.7296088332041593E-2</v>
      </c>
      <c r="E1037" s="6">
        <v>-1.1513765502682655E-2</v>
      </c>
      <c r="F1037" s="6">
        <v>-0.17863628244820223</v>
      </c>
      <c r="G1037" s="2">
        <f>'数据整理（资产价格）'!G3130/100</f>
        <v>0</v>
      </c>
    </row>
    <row r="1038" spans="1:7" x14ac:dyDescent="0.2">
      <c r="A1038" s="3">
        <v>42838</v>
      </c>
      <c r="B1038" s="6">
        <v>0.13998004574575479</v>
      </c>
      <c r="C1038" s="6">
        <v>0.2554250336837337</v>
      </c>
      <c r="D1038" s="6">
        <v>-1.0565746448190007E-2</v>
      </c>
      <c r="E1038" s="6">
        <v>-9.1387379499581426E-3</v>
      </c>
      <c r="F1038" s="6">
        <v>-0.18207312298224698</v>
      </c>
      <c r="G1038" s="2">
        <f>'数据整理（资产价格）'!G3131/100</f>
        <v>0</v>
      </c>
    </row>
    <row r="1039" spans="1:7" x14ac:dyDescent="0.2">
      <c r="A1039" s="3">
        <v>42839</v>
      </c>
      <c r="B1039" s="6">
        <v>0.11623786324792809</v>
      </c>
      <c r="C1039" s="6">
        <v>0.23832949039762225</v>
      </c>
      <c r="D1039" s="6">
        <v>-2.2627427533359116E-2</v>
      </c>
      <c r="E1039" s="6">
        <v>-1.4788607300129061E-2</v>
      </c>
      <c r="F1039" s="6">
        <v>-0.23148950545657562</v>
      </c>
      <c r="G1039" s="2">
        <f>'数据整理（资产价格）'!G3132/100</f>
        <v>0</v>
      </c>
    </row>
    <row r="1040" spans="1:7" x14ac:dyDescent="0.2">
      <c r="A1040" s="3">
        <v>42842</v>
      </c>
      <c r="B1040" s="6">
        <v>0.13055673745413604</v>
      </c>
      <c r="C1040" s="6">
        <v>0.21871101617569808</v>
      </c>
      <c r="D1040" s="6">
        <v>-5.3156304149691559E-2</v>
      </c>
      <c r="E1040" s="6">
        <v>-2.2441620124015949E-2</v>
      </c>
      <c r="F1040" s="6">
        <v>-0.24637772301482264</v>
      </c>
      <c r="G1040" s="2">
        <f>'数据整理（资产价格）'!G3133/100</f>
        <v>0</v>
      </c>
    </row>
    <row r="1041" spans="1:7" x14ac:dyDescent="0.2">
      <c r="A1041" s="3">
        <v>42843</v>
      </c>
      <c r="B1041" s="6">
        <v>0.18012489838634099</v>
      </c>
      <c r="C1041" s="6">
        <v>0.17699210534156293</v>
      </c>
      <c r="D1041" s="6">
        <v>-2.0719663887735842E-2</v>
      </c>
      <c r="E1041" s="6">
        <v>-2.4358371371435841E-2</v>
      </c>
      <c r="F1041" s="6">
        <v>-0.42041398089646248</v>
      </c>
      <c r="G1041" s="2">
        <f>'数据整理（资产价格）'!G3134/100</f>
        <v>0</v>
      </c>
    </row>
    <row r="1042" spans="1:7" x14ac:dyDescent="0.2">
      <c r="A1042" s="3">
        <v>42844</v>
      </c>
      <c r="B1042" s="6">
        <v>0.13977309690901699</v>
      </c>
      <c r="C1042" s="6">
        <v>0.14799027109354873</v>
      </c>
      <c r="D1042" s="6">
        <v>-3.0968376208422469E-2</v>
      </c>
      <c r="E1042" s="6">
        <v>-1.8949455017789656E-2</v>
      </c>
      <c r="F1042" s="6">
        <v>-0.35638367800980947</v>
      </c>
      <c r="G1042" s="2">
        <f>'数据整理（资产价格）'!G3135/100</f>
        <v>0</v>
      </c>
    </row>
    <row r="1043" spans="1:7" x14ac:dyDescent="0.2">
      <c r="A1043" s="3">
        <v>42845</v>
      </c>
      <c r="B1043" s="6">
        <v>0.15651457829627149</v>
      </c>
      <c r="C1043" s="6">
        <v>0.12941291274548364</v>
      </c>
      <c r="D1043" s="6">
        <v>-1.1720971678448211E-2</v>
      </c>
      <c r="E1043" s="6">
        <v>-1.9786593892754448E-2</v>
      </c>
      <c r="F1043" s="6">
        <v>-0.32977683591384782</v>
      </c>
      <c r="G1043" s="2">
        <f>'数据整理（资产价格）'!G3136/100</f>
        <v>0</v>
      </c>
    </row>
    <row r="1044" spans="1:7" x14ac:dyDescent="0.2">
      <c r="A1044" s="3">
        <v>42846</v>
      </c>
      <c r="B1044" s="6">
        <v>0.16108110296767894</v>
      </c>
      <c r="C1044" s="6">
        <v>0.1572637886287776</v>
      </c>
      <c r="D1044" s="6">
        <v>-1.755790981052515E-2</v>
      </c>
      <c r="E1044" s="6">
        <v>-2.3056039927989012E-2</v>
      </c>
      <c r="F1044" s="6">
        <v>-0.30036613635871245</v>
      </c>
      <c r="G1044" s="2">
        <f>'数据整理（资产价格）'!G3137/100</f>
        <v>0</v>
      </c>
    </row>
    <row r="1045" spans="1:7" x14ac:dyDescent="0.2">
      <c r="A1045" s="3">
        <v>42849</v>
      </c>
      <c r="B1045" s="6">
        <v>5.4003884983357973E-2</v>
      </c>
      <c r="C1045" s="6">
        <v>7.3771952585166514E-2</v>
      </c>
      <c r="D1045" s="6">
        <v>-7.4518566687764493E-2</v>
      </c>
      <c r="E1045" s="6">
        <v>-3.1352294093029351E-2</v>
      </c>
      <c r="F1045" s="6">
        <v>-0.25121478019313054</v>
      </c>
      <c r="G1045" s="2">
        <f>'数据整理（资产价格）'!G3138/100</f>
        <v>0</v>
      </c>
    </row>
    <row r="1046" spans="1:7" x14ac:dyDescent="0.2">
      <c r="A1046" s="3">
        <v>42850</v>
      </c>
      <c r="B1046" s="6">
        <v>5.0066671471588546E-2</v>
      </c>
      <c r="C1046" s="6">
        <v>7.160689004109913E-2</v>
      </c>
      <c r="D1046" s="6">
        <v>-7.6164171309585429E-2</v>
      </c>
      <c r="E1046" s="6">
        <v>-3.1748617685162496E-2</v>
      </c>
      <c r="F1046" s="6">
        <v>-0.28659870656582298</v>
      </c>
      <c r="G1046" s="2">
        <f>'数据整理（资产价格）'!G3139/100</f>
        <v>0</v>
      </c>
    </row>
    <row r="1047" spans="1:7" x14ac:dyDescent="0.2">
      <c r="A1047" s="3">
        <v>42851</v>
      </c>
      <c r="B1047" s="6">
        <v>8.2764073869917007E-2</v>
      </c>
      <c r="C1047" s="6">
        <v>6.7513581911142678E-2</v>
      </c>
      <c r="D1047" s="6">
        <v>-4.9767212170987285E-2</v>
      </c>
      <c r="E1047" s="6">
        <v>-2.8042724087068684E-2</v>
      </c>
      <c r="F1047" s="6">
        <v>-0.34831378140730618</v>
      </c>
      <c r="G1047" s="2">
        <f>'数据整理（资产价格）'!G3140/100</f>
        <v>0</v>
      </c>
    </row>
    <row r="1048" spans="1:7" x14ac:dyDescent="0.2">
      <c r="A1048" s="3">
        <v>42852</v>
      </c>
      <c r="B1048" s="6">
        <v>7.5184743222778294E-2</v>
      </c>
      <c r="C1048" s="6">
        <v>5.5166956352215205E-2</v>
      </c>
      <c r="D1048" s="6">
        <v>-4.9575596397557278E-2</v>
      </c>
      <c r="E1048" s="6">
        <v>-1.8847520469642613E-2</v>
      </c>
      <c r="F1048" s="6">
        <v>-0.32300250496674415</v>
      </c>
      <c r="G1048" s="2">
        <f>'数据整理（资产价格）'!G3141/100</f>
        <v>0</v>
      </c>
    </row>
    <row r="1049" spans="1:7" x14ac:dyDescent="0.2">
      <c r="A1049" s="3">
        <v>42853</v>
      </c>
      <c r="B1049" s="6">
        <v>4.4444723561196331E-2</v>
      </c>
      <c r="C1049" s="6">
        <v>3.8421190008738573E-2</v>
      </c>
      <c r="D1049" s="6">
        <v>-5.2958161357396991E-2</v>
      </c>
      <c r="E1049" s="6">
        <v>-1.8766309948877902E-2</v>
      </c>
      <c r="F1049" s="6">
        <v>-0.33620899235827234</v>
      </c>
      <c r="G1049" s="2">
        <f>'数据整理（资产价格）'!G3142/100</f>
        <v>0</v>
      </c>
    </row>
    <row r="1050" spans="1:7" x14ac:dyDescent="0.2">
      <c r="A1050" s="3">
        <v>42857</v>
      </c>
      <c r="B1050" s="6">
        <v>5.5228337996161454E-2</v>
      </c>
      <c r="C1050" s="6">
        <v>6.1169580328675054E-2</v>
      </c>
      <c r="D1050" s="6">
        <v>-3.198359420002609E-2</v>
      </c>
      <c r="E1050" s="6">
        <v>-1.3304482842479844E-2</v>
      </c>
      <c r="F1050" s="6">
        <v>-0.1902271183221442</v>
      </c>
      <c r="G1050" s="2">
        <f>'数据整理（资产价格）'!G3143/100</f>
        <v>0</v>
      </c>
    </row>
    <row r="1051" spans="1:7" x14ac:dyDescent="0.2">
      <c r="A1051" s="3">
        <v>42858</v>
      </c>
      <c r="B1051" s="6">
        <v>1.2752866941733278E-2</v>
      </c>
      <c r="C1051" s="6">
        <v>2.5580340484535807E-2</v>
      </c>
      <c r="D1051" s="6">
        <v>-1.6380117273249385E-2</v>
      </c>
      <c r="E1051" s="6">
        <v>-9.116021628696222E-3</v>
      </c>
      <c r="F1051" s="6">
        <v>-0.21918060457265567</v>
      </c>
      <c r="G1051" s="2">
        <f>'数据整理（资产价格）'!G3144/100</f>
        <v>0</v>
      </c>
    </row>
    <row r="1052" spans="1:7" x14ac:dyDescent="0.2">
      <c r="A1052" s="3">
        <v>42859</v>
      </c>
      <c r="B1052" s="6">
        <v>1.3973702239126798E-2</v>
      </c>
      <c r="C1052" s="6">
        <v>1.9718328815668602E-2</v>
      </c>
      <c r="D1052" s="6">
        <v>-1.9115410285632156E-2</v>
      </c>
      <c r="E1052" s="6">
        <v>-6.9777008293701055E-3</v>
      </c>
      <c r="F1052" s="6">
        <v>-0.38412854661262275</v>
      </c>
      <c r="G1052" s="2">
        <f>'数据整理（资产价格）'!G3145/100</f>
        <v>0</v>
      </c>
    </row>
    <row r="1053" spans="1:7" x14ac:dyDescent="0.2">
      <c r="A1053" s="3">
        <v>42860</v>
      </c>
      <c r="B1053" s="6">
        <v>-5.8636538189624561E-2</v>
      </c>
      <c r="C1053" s="6">
        <v>-2.2591180167272028E-2</v>
      </c>
      <c r="D1053" s="6">
        <v>-3.1967925365899069E-2</v>
      </c>
      <c r="E1053" s="6">
        <v>-8.1928818443971416E-3</v>
      </c>
      <c r="F1053" s="6">
        <v>-0.46901702503174669</v>
      </c>
      <c r="G1053" s="2">
        <f>'数据整理（资产价格）'!G3146/100</f>
        <v>0</v>
      </c>
    </row>
    <row r="1054" spans="1:7" x14ac:dyDescent="0.2">
      <c r="A1054" s="3">
        <v>42863</v>
      </c>
      <c r="B1054" s="6">
        <v>-0.12952118091167331</v>
      </c>
      <c r="C1054" s="6">
        <v>-6.5439357966023418E-2</v>
      </c>
      <c r="D1054" s="6">
        <v>-0.11059251174259579</v>
      </c>
      <c r="E1054" s="6">
        <v>-1.8525485267975979E-2</v>
      </c>
      <c r="F1054" s="6">
        <v>-0.43285321716301139</v>
      </c>
      <c r="G1054" s="2">
        <f>'数据整理（资产价格）'!G3147/100</f>
        <v>0</v>
      </c>
    </row>
    <row r="1055" spans="1:7" x14ac:dyDescent="0.2">
      <c r="A1055" s="3">
        <v>42864</v>
      </c>
      <c r="B1055" s="6">
        <v>-0.13736070685757792</v>
      </c>
      <c r="C1055" s="6">
        <v>-9.5879789805066867E-2</v>
      </c>
      <c r="D1055" s="6">
        <v>-0.13570946444649101</v>
      </c>
      <c r="E1055" s="6">
        <v>-2.3417430984173822E-2</v>
      </c>
      <c r="F1055" s="6">
        <v>-0.48787232383935558</v>
      </c>
      <c r="G1055" s="2">
        <f>'数据整理（资产价格）'!G3148/100</f>
        <v>0</v>
      </c>
    </row>
    <row r="1056" spans="1:7" x14ac:dyDescent="0.2">
      <c r="A1056" s="3">
        <v>42865</v>
      </c>
      <c r="B1056" s="6">
        <v>-0.20658861815743912</v>
      </c>
      <c r="C1056" s="6">
        <v>-0.14727687924420821</v>
      </c>
      <c r="D1056" s="6">
        <v>-0.16325256829233459</v>
      </c>
      <c r="E1056" s="6">
        <v>-3.3124232052455065E-2</v>
      </c>
      <c r="F1056" s="6">
        <v>-0.5773992183292137</v>
      </c>
      <c r="G1056" s="2">
        <f>'数据整理（资产价格）'!G3149/100</f>
        <v>0</v>
      </c>
    </row>
    <row r="1057" spans="1:7" x14ac:dyDescent="0.2">
      <c r="A1057" s="3">
        <v>42866</v>
      </c>
      <c r="B1057" s="6">
        <v>-0.18468985553339901</v>
      </c>
      <c r="C1057" s="6">
        <v>-0.12145404174525494</v>
      </c>
      <c r="D1057" s="6">
        <v>-0.16645113830097238</v>
      </c>
      <c r="E1057" s="6">
        <v>-3.1520357443957758E-2</v>
      </c>
      <c r="F1057" s="6">
        <v>-0.55936401858512796</v>
      </c>
      <c r="G1057" s="2">
        <f>'数据整理（资产价格）'!G3150/100</f>
        <v>0</v>
      </c>
    </row>
    <row r="1058" spans="1:7" x14ac:dyDescent="0.2">
      <c r="A1058" s="3">
        <v>42867</v>
      </c>
      <c r="B1058" s="6">
        <v>-0.14672344185088315</v>
      </c>
      <c r="C1058" s="6">
        <v>-7.1573851590785414E-2</v>
      </c>
      <c r="D1058" s="6">
        <v>-0.13898490480198006</v>
      </c>
      <c r="E1058" s="6">
        <v>-3.425247811424862E-2</v>
      </c>
      <c r="F1058" s="6">
        <v>-0.53862194462204294</v>
      </c>
      <c r="G1058" s="2">
        <f>'数据整理（资产价格）'!G3151/100</f>
        <v>0</v>
      </c>
    </row>
    <row r="1059" spans="1:7" x14ac:dyDescent="0.2">
      <c r="A1059" s="3">
        <v>42870</v>
      </c>
      <c r="B1059" s="6">
        <v>-0.15339638829812963</v>
      </c>
      <c r="C1059" s="6">
        <v>-8.6972323232237192E-2</v>
      </c>
      <c r="D1059" s="6">
        <v>-0.13584681113867236</v>
      </c>
      <c r="E1059" s="6">
        <v>-3.4768819479825547E-2</v>
      </c>
      <c r="F1059" s="6">
        <v>-0.46015965939329462</v>
      </c>
      <c r="G1059" s="2">
        <f>'数据整理（资产价格）'!G3152/100</f>
        <v>0</v>
      </c>
    </row>
    <row r="1060" spans="1:7" x14ac:dyDescent="0.2">
      <c r="A1060" s="3">
        <v>42871</v>
      </c>
      <c r="B1060" s="6">
        <v>-7.5910727211115067E-2</v>
      </c>
      <c r="C1060" s="6">
        <v>-2.5250272040934205E-2</v>
      </c>
      <c r="D1060" s="6">
        <v>-0.11401365717635555</v>
      </c>
      <c r="E1060" s="6">
        <v>-3.8939511108792943E-2</v>
      </c>
      <c r="F1060" s="6">
        <v>-0.45798299112765178</v>
      </c>
      <c r="G1060" s="2">
        <f>'数据整理（资产价格）'!G3153/100</f>
        <v>0</v>
      </c>
    </row>
    <row r="1061" spans="1:7" x14ac:dyDescent="0.2">
      <c r="A1061" s="3">
        <v>42872</v>
      </c>
      <c r="B1061" s="6">
        <v>-0.13164393565995647</v>
      </c>
      <c r="C1061" s="6">
        <v>-0.11060632265232292</v>
      </c>
      <c r="D1061" s="6">
        <v>-0.13748032221909529</v>
      </c>
      <c r="E1061" s="6">
        <v>-4.6309984727221538E-2</v>
      </c>
      <c r="F1061" s="6">
        <v>-0.45188940221588758</v>
      </c>
      <c r="G1061" s="2">
        <f>'数据整理（资产价格）'!G3154/100</f>
        <v>0</v>
      </c>
    </row>
    <row r="1062" spans="1:7" x14ac:dyDescent="0.2">
      <c r="A1062" s="3">
        <v>42873</v>
      </c>
      <c r="B1062" s="6">
        <v>-0.18172326758558049</v>
      </c>
      <c r="C1062" s="6">
        <v>-0.13966588128842222</v>
      </c>
      <c r="D1062" s="6">
        <v>-0.16201622999195195</v>
      </c>
      <c r="E1062" s="6">
        <v>-4.3544988171740663E-2</v>
      </c>
      <c r="F1062" s="6">
        <v>-0.47757027717711759</v>
      </c>
      <c r="G1062" s="2">
        <f>'数据整理（资产价格）'!G3155/100</f>
        <v>0</v>
      </c>
    </row>
    <row r="1063" spans="1:7" x14ac:dyDescent="0.2">
      <c r="A1063" s="3">
        <v>42874</v>
      </c>
      <c r="B1063" s="6">
        <v>-0.1903518187804665</v>
      </c>
      <c r="C1063" s="6">
        <v>-0.14454356252808595</v>
      </c>
      <c r="D1063" s="6">
        <v>-0.16708171927087351</v>
      </c>
      <c r="E1063" s="6">
        <v>-4.5294553758687531E-2</v>
      </c>
      <c r="F1063" s="6">
        <v>-0.38467923566157253</v>
      </c>
      <c r="G1063" s="2">
        <f>'数据整理（资产价格）'!G3156/100</f>
        <v>0</v>
      </c>
    </row>
    <row r="1064" spans="1:7" x14ac:dyDescent="0.2">
      <c r="A1064" s="3">
        <v>42877</v>
      </c>
      <c r="B1064" s="6">
        <v>-0.19897608463020339</v>
      </c>
      <c r="C1064" s="6">
        <v>-0.11857858394503445</v>
      </c>
      <c r="D1064" s="6">
        <v>-0.18058590994198295</v>
      </c>
      <c r="E1064" s="6">
        <v>-4.8980264275281071E-2</v>
      </c>
      <c r="F1064" s="6">
        <v>-0.30661755202274804</v>
      </c>
      <c r="G1064" s="2">
        <f>'数据整理（资产价格）'!G3157/100</f>
        <v>0</v>
      </c>
    </row>
    <row r="1065" spans="1:7" x14ac:dyDescent="0.2">
      <c r="A1065" s="3">
        <v>42878</v>
      </c>
      <c r="B1065" s="6">
        <v>-0.23692673592335195</v>
      </c>
      <c r="C1065" s="6">
        <v>-9.9197078252188445E-2</v>
      </c>
      <c r="D1065" s="6">
        <v>-0.19826257529088653</v>
      </c>
      <c r="E1065" s="6">
        <v>-4.9112795847939338E-2</v>
      </c>
      <c r="F1065" s="6">
        <v>-0.32474785100286552</v>
      </c>
      <c r="G1065" s="2">
        <f>'数据整理（资产价格）'!G3158/100</f>
        <v>0</v>
      </c>
    </row>
    <row r="1066" spans="1:7" x14ac:dyDescent="0.2">
      <c r="A1066" s="3">
        <v>42879</v>
      </c>
      <c r="B1066" s="6">
        <v>-0.19077785918051895</v>
      </c>
      <c r="C1066" s="6">
        <v>-6.0694769461364741E-2</v>
      </c>
      <c r="D1066" s="6">
        <v>-0.18961330300415699</v>
      </c>
      <c r="E1066" s="6">
        <v>-5.0649163276148226E-2</v>
      </c>
      <c r="F1066" s="6">
        <v>-0.40136100859696622</v>
      </c>
      <c r="G1066" s="2">
        <f>'数据整理（资产价格）'!G3159/100</f>
        <v>0</v>
      </c>
    </row>
    <row r="1067" spans="1:7" x14ac:dyDescent="0.2">
      <c r="A1067" s="3">
        <v>42880</v>
      </c>
      <c r="B1067" s="6">
        <v>-0.15286910681410806</v>
      </c>
      <c r="C1067" s="6">
        <v>1.6670843895664068E-2</v>
      </c>
      <c r="D1067" s="6">
        <v>-0.15909222723206312</v>
      </c>
      <c r="E1067" s="6">
        <v>-4.7880827646156872E-2</v>
      </c>
      <c r="F1067" s="6">
        <v>-0.35665307355384429</v>
      </c>
      <c r="G1067" s="2">
        <f>'数据整理（资产价格）'!G3160/100</f>
        <v>0</v>
      </c>
    </row>
    <row r="1068" spans="1:7" x14ac:dyDescent="0.2">
      <c r="A1068" s="3">
        <v>42881</v>
      </c>
      <c r="B1068" s="6">
        <v>-0.16742460781469579</v>
      </c>
      <c r="C1068" s="6">
        <v>9.4393743159163629E-3</v>
      </c>
      <c r="D1068" s="6">
        <v>-0.15390774283458117</v>
      </c>
      <c r="E1068" s="6">
        <v>-4.596097723388877E-2</v>
      </c>
      <c r="F1068" s="6">
        <v>-0.41920038645146629</v>
      </c>
      <c r="G1068" s="2">
        <f>'数据整理（资产价格）'!G3161/100</f>
        <v>0</v>
      </c>
    </row>
    <row r="1069" spans="1:7" x14ac:dyDescent="0.2">
      <c r="A1069" s="3">
        <v>42886</v>
      </c>
      <c r="B1069" s="6">
        <v>-0.14203409116573448</v>
      </c>
      <c r="C1069" s="6">
        <v>5.5026591199569125E-2</v>
      </c>
      <c r="D1069" s="6">
        <v>-0.12330845724523858</v>
      </c>
      <c r="E1069" s="6">
        <v>-3.8027553932833143E-2</v>
      </c>
      <c r="F1069" s="6">
        <v>-0.55619552807187989</v>
      </c>
      <c r="G1069" s="2">
        <f>'数据整理（资产价格）'!G3162/100</f>
        <v>0</v>
      </c>
    </row>
    <row r="1070" spans="1:7" x14ac:dyDescent="0.2">
      <c r="A1070" s="3">
        <v>42887</v>
      </c>
      <c r="B1070" s="6">
        <v>-0.17570735619162428</v>
      </c>
      <c r="C1070" s="6">
        <v>6.1386804771185119E-2</v>
      </c>
      <c r="D1070" s="6">
        <v>-0.11591755515212793</v>
      </c>
      <c r="E1070" s="6">
        <v>-3.648201235057489E-2</v>
      </c>
      <c r="F1070" s="6">
        <v>-0.5437785331304309</v>
      </c>
      <c r="G1070" s="2">
        <f>'数据整理（资产价格）'!G3163/100</f>
        <v>0</v>
      </c>
    </row>
    <row r="1071" spans="1:7" x14ac:dyDescent="0.2">
      <c r="A1071" s="3">
        <v>42888</v>
      </c>
      <c r="B1071" s="6">
        <v>-0.20435504034035554</v>
      </c>
      <c r="C1071" s="6">
        <v>3.4352524360102332E-2</v>
      </c>
      <c r="D1071" s="6">
        <v>-0.12138772883557702</v>
      </c>
      <c r="E1071" s="6">
        <v>-3.5267399026630161E-2</v>
      </c>
      <c r="F1071" s="6">
        <v>-0.54697939995849942</v>
      </c>
      <c r="G1071" s="2">
        <f>'数据整理（资产价格）'!G3164/100</f>
        <v>0</v>
      </c>
    </row>
    <row r="1072" spans="1:7" x14ac:dyDescent="0.2">
      <c r="A1072" s="3">
        <v>42891</v>
      </c>
      <c r="B1072" s="6">
        <v>-0.2111518893198249</v>
      </c>
      <c r="C1072" s="6">
        <v>8.8128101083826075E-3</v>
      </c>
      <c r="D1072" s="6">
        <v>-0.14889539954823008</v>
      </c>
      <c r="E1072" s="6">
        <v>-3.1072547159224632E-2</v>
      </c>
      <c r="F1072" s="6">
        <v>-0.52702987697715309</v>
      </c>
      <c r="G1072" s="2">
        <f>'数据整理（资产价格）'!G3165/100</f>
        <v>0</v>
      </c>
    </row>
    <row r="1073" spans="1:7" x14ac:dyDescent="0.2">
      <c r="A1073" s="3">
        <v>42892</v>
      </c>
      <c r="B1073" s="6">
        <v>-0.16647988119851007</v>
      </c>
      <c r="C1073" s="6">
        <v>4.1398333848497865E-2</v>
      </c>
      <c r="D1073" s="6">
        <v>-0.12547854802737032</v>
      </c>
      <c r="E1073" s="6">
        <v>-2.7944956542848124E-2</v>
      </c>
      <c r="F1073" s="6">
        <v>-0.45122747434527377</v>
      </c>
      <c r="G1073" s="2">
        <f>'数据整理（资产价格）'!G3166/100</f>
        <v>0</v>
      </c>
    </row>
    <row r="1074" spans="1:7" x14ac:dyDescent="0.2">
      <c r="A1074" s="3">
        <v>42893</v>
      </c>
      <c r="B1074" s="6">
        <v>-7.6129483209453036E-2</v>
      </c>
      <c r="C1074" s="6">
        <v>0.12138433381458427</v>
      </c>
      <c r="D1074" s="6">
        <v>-9.3173116675355105E-2</v>
      </c>
      <c r="E1074" s="6">
        <v>-2.4883013291597086E-2</v>
      </c>
      <c r="F1074" s="6">
        <v>-0.41251079853804407</v>
      </c>
      <c r="G1074" s="2">
        <f>'数据整理（资产价格）'!G3167/100</f>
        <v>0</v>
      </c>
    </row>
    <row r="1075" spans="1:7" x14ac:dyDescent="0.2">
      <c r="A1075" s="3">
        <v>42894</v>
      </c>
      <c r="B1075" s="6">
        <v>-6.0396475979861745E-2</v>
      </c>
      <c r="C1075" s="6">
        <v>0.14913223325582628</v>
      </c>
      <c r="D1075" s="6">
        <v>-8.0563597514662008E-2</v>
      </c>
      <c r="E1075" s="6">
        <v>-2.1978156724564348E-2</v>
      </c>
      <c r="F1075" s="6">
        <v>-0.38571460425291598</v>
      </c>
      <c r="G1075" s="2">
        <f>'数据整理（资产价格）'!G3168/100</f>
        <v>0</v>
      </c>
    </row>
    <row r="1076" spans="1:7" x14ac:dyDescent="0.2">
      <c r="A1076" s="3">
        <v>42895</v>
      </c>
      <c r="B1076" s="6">
        <v>-9.1204841068942374E-2</v>
      </c>
      <c r="C1076" s="6">
        <v>0.13099941300667498</v>
      </c>
      <c r="D1076" s="6">
        <v>-6.6521088515753224E-2</v>
      </c>
      <c r="E1076" s="6">
        <v>-1.8439291918836514E-2</v>
      </c>
      <c r="F1076" s="6">
        <v>-0.45042635376430251</v>
      </c>
      <c r="G1076" s="2">
        <f>'数据整理（资产价格）'!G3169/100</f>
        <v>0</v>
      </c>
    </row>
    <row r="1077" spans="1:7" x14ac:dyDescent="0.2">
      <c r="A1077" s="3">
        <v>42898</v>
      </c>
      <c r="B1077" s="6">
        <v>-0.10617752675093874</v>
      </c>
      <c r="C1077" s="6">
        <v>0.13289560679018234</v>
      </c>
      <c r="D1077" s="6">
        <v>-4.8421657290737941E-2</v>
      </c>
      <c r="E1077" s="6">
        <v>-1.1009880487315021E-2</v>
      </c>
      <c r="F1077" s="6">
        <v>-0.39032747586267563</v>
      </c>
      <c r="G1077" s="2">
        <f>'数据整理（资产价格）'!G3170/100</f>
        <v>0</v>
      </c>
    </row>
    <row r="1078" spans="1:7" x14ac:dyDescent="0.2">
      <c r="A1078" s="3">
        <v>42899</v>
      </c>
      <c r="B1078" s="6">
        <v>-8.7532051626112856E-2</v>
      </c>
      <c r="C1078" s="6">
        <v>0.13569725751553438</v>
      </c>
      <c r="D1078" s="6">
        <v>-3.0289857189899787E-2</v>
      </c>
      <c r="E1078" s="6">
        <v>-8.4371616453035869E-3</v>
      </c>
      <c r="F1078" s="6">
        <v>-0.4942842228892077</v>
      </c>
      <c r="G1078" s="2">
        <f>'数据整理（资产价格）'!G3171/100</f>
        <v>0</v>
      </c>
    </row>
    <row r="1079" spans="1:7" x14ac:dyDescent="0.2">
      <c r="A1079" s="3">
        <v>42900</v>
      </c>
      <c r="B1079" s="6">
        <v>-0.15348597530794372</v>
      </c>
      <c r="C1079" s="6">
        <v>5.411271387920525E-2</v>
      </c>
      <c r="D1079" s="6">
        <v>-4.139139006056803E-2</v>
      </c>
      <c r="E1079" s="6">
        <v>-9.61747741865265E-3</v>
      </c>
      <c r="F1079" s="6">
        <v>-0.44315494419184481</v>
      </c>
      <c r="G1079" s="2">
        <f>'数据整理（资产价格）'!G3172/100</f>
        <v>0</v>
      </c>
    </row>
    <row r="1080" spans="1:7" x14ac:dyDescent="0.2">
      <c r="A1080" s="3">
        <v>42901</v>
      </c>
      <c r="B1080" s="6">
        <v>-7.5017087841989613E-2</v>
      </c>
      <c r="C1080" s="6">
        <v>8.8623899074051035E-2</v>
      </c>
      <c r="D1080" s="6">
        <v>-2.3261455829751133E-2</v>
      </c>
      <c r="E1080" s="6">
        <v>-6.0216845954337416E-3</v>
      </c>
      <c r="F1080" s="6">
        <v>-0.45130440439789238</v>
      </c>
      <c r="G1080" s="2">
        <f>'数据整理（资产价格）'!G3173/100</f>
        <v>0</v>
      </c>
    </row>
    <row r="1081" spans="1:7" x14ac:dyDescent="0.2">
      <c r="A1081" s="3">
        <v>42902</v>
      </c>
      <c r="B1081" s="6">
        <v>-9.3529010270789831E-2</v>
      </c>
      <c r="C1081" s="6">
        <v>6.9588274504291295E-2</v>
      </c>
      <c r="D1081" s="6">
        <v>-1.5465923743728975E-2</v>
      </c>
      <c r="E1081" s="6">
        <v>-5.7201501423180543E-3</v>
      </c>
      <c r="F1081" s="6">
        <v>-0.44507286230864151</v>
      </c>
      <c r="G1081" s="2">
        <f>'数据整理（资产价格）'!G3174/100</f>
        <v>0</v>
      </c>
    </row>
    <row r="1082" spans="1:7" x14ac:dyDescent="0.2">
      <c r="A1082" s="3">
        <v>42905</v>
      </c>
      <c r="B1082" s="6">
        <v>-7.2890540079072752E-2</v>
      </c>
      <c r="C1082" s="6">
        <v>9.7733426494719888E-2</v>
      </c>
      <c r="D1082" s="6">
        <v>1.9848094612351791E-2</v>
      </c>
      <c r="E1082" s="6">
        <v>7.8533184654277655E-3</v>
      </c>
      <c r="F1082" s="6">
        <v>-0.36852337760106402</v>
      </c>
      <c r="G1082" s="2">
        <f>'数据整理（资产价格）'!G3175/100</f>
        <v>0</v>
      </c>
    </row>
    <row r="1083" spans="1:7" x14ac:dyDescent="0.2">
      <c r="A1083" s="3">
        <v>42906</v>
      </c>
      <c r="B1083" s="6">
        <v>-5.3621911731383309E-2</v>
      </c>
      <c r="C1083" s="6">
        <v>0.12180725941438872</v>
      </c>
      <c r="D1083" s="6">
        <v>6.2639397574253602E-2</v>
      </c>
      <c r="E1083" s="6">
        <v>1.1433505966510878E-2</v>
      </c>
      <c r="F1083" s="6">
        <v>-0.31489785157845507</v>
      </c>
      <c r="G1083" s="2">
        <f>'数据整理（资产价格）'!G3176/100</f>
        <v>0</v>
      </c>
    </row>
    <row r="1084" spans="1:7" x14ac:dyDescent="0.2">
      <c r="A1084" s="3">
        <v>42907</v>
      </c>
      <c r="B1084" s="6">
        <v>-2.4669724869550123E-2</v>
      </c>
      <c r="C1084" s="6">
        <v>0.14662960509819029</v>
      </c>
      <c r="D1084" s="6">
        <v>6.2319373752443119E-2</v>
      </c>
      <c r="E1084" s="6">
        <v>1.0539825192977493E-2</v>
      </c>
      <c r="F1084" s="6">
        <v>-0.33983879316719617</v>
      </c>
      <c r="G1084" s="2">
        <f>'数据整理（资产价格）'!G3177/100</f>
        <v>0</v>
      </c>
    </row>
    <row r="1085" spans="1:7" x14ac:dyDescent="0.2">
      <c r="A1085" s="3">
        <v>42908</v>
      </c>
      <c r="B1085" s="6">
        <v>-9.0387633981793336E-2</v>
      </c>
      <c r="C1085" s="6">
        <v>0.12267925819173728</v>
      </c>
      <c r="D1085" s="6">
        <v>3.8338768523704381E-2</v>
      </c>
      <c r="E1085" s="6">
        <v>2.4034280294552867E-3</v>
      </c>
      <c r="F1085" s="6">
        <v>-0.34700002226328536</v>
      </c>
      <c r="G1085" s="2">
        <f>'数据整理（资产价格）'!G3178/100</f>
        <v>0</v>
      </c>
    </row>
    <row r="1086" spans="1:7" x14ac:dyDescent="0.2">
      <c r="A1086" s="3">
        <v>42909</v>
      </c>
      <c r="B1086" s="6">
        <v>-3.7308582208908397E-2</v>
      </c>
      <c r="C1086" s="6">
        <v>0.1667151465281963</v>
      </c>
      <c r="D1086" s="6">
        <v>4.102545304108992E-2</v>
      </c>
      <c r="E1086" s="6">
        <v>3.9705744992236242E-4</v>
      </c>
      <c r="F1086" s="6">
        <v>-0.22152657297624948</v>
      </c>
      <c r="G1086" s="2">
        <f>'数据整理（资产价格）'!G3179/100</f>
        <v>0</v>
      </c>
    </row>
    <row r="1087" spans="1:7" x14ac:dyDescent="0.2">
      <c r="A1087" s="3">
        <v>42912</v>
      </c>
      <c r="B1087" s="6">
        <v>2.9559861981452908E-2</v>
      </c>
      <c r="C1087" s="6">
        <v>0.22930410680262051</v>
      </c>
      <c r="D1087" s="6">
        <v>0.11152135676274047</v>
      </c>
      <c r="E1087" s="6">
        <v>4.3351379431522735E-3</v>
      </c>
      <c r="F1087" s="6">
        <v>-0.21564458031903597</v>
      </c>
      <c r="G1087" s="2">
        <f>'数据整理（资产价格）'!G3180/100</f>
        <v>0</v>
      </c>
    </row>
    <row r="1088" spans="1:7" x14ac:dyDescent="0.2">
      <c r="A1088" s="3">
        <v>42913</v>
      </c>
      <c r="B1088" s="6">
        <v>5.3472328236586042E-2</v>
      </c>
      <c r="C1088" s="6">
        <v>0.24574585866893009</v>
      </c>
      <c r="D1088" s="6">
        <v>0.12344844376193816</v>
      </c>
      <c r="E1088" s="6">
        <v>9.3150945414352381E-3</v>
      </c>
      <c r="F1088" s="6">
        <v>-0.2451150811617219</v>
      </c>
      <c r="G1088" s="2">
        <f>'数据整理（资产价格）'!G3181/100</f>
        <v>0</v>
      </c>
    </row>
    <row r="1089" spans="1:7" x14ac:dyDescent="0.2">
      <c r="A1089" s="3">
        <v>42914</v>
      </c>
      <c r="B1089" s="6">
        <v>6.9992415853376372E-2</v>
      </c>
      <c r="C1089" s="6">
        <v>0.24998776901150802</v>
      </c>
      <c r="D1089" s="6">
        <v>0.12606820093365634</v>
      </c>
      <c r="E1089" s="6">
        <v>1.0508450020317427E-2</v>
      </c>
      <c r="F1089" s="6">
        <v>-0.19288073394495392</v>
      </c>
      <c r="G1089" s="2">
        <f>'数据整理（资产价格）'!G3182/100</f>
        <v>0</v>
      </c>
    </row>
    <row r="1090" spans="1:7" x14ac:dyDescent="0.2">
      <c r="A1090" s="3">
        <v>42915</v>
      </c>
      <c r="B1090" s="6">
        <v>6.9577227173846942E-2</v>
      </c>
      <c r="C1090" s="6">
        <v>0.24987326036805416</v>
      </c>
      <c r="D1090" s="6">
        <v>0.10392711117804235</v>
      </c>
      <c r="E1090" s="6">
        <v>1.0956420472582938E-2</v>
      </c>
      <c r="F1090" s="6">
        <v>-0.11782152211273665</v>
      </c>
      <c r="G1090" s="2">
        <f>'数据整理（资产价格）'!G3183/100</f>
        <v>0</v>
      </c>
    </row>
    <row r="1091" spans="1:7" x14ac:dyDescent="0.2">
      <c r="A1091" s="3">
        <v>42916</v>
      </c>
      <c r="B1091" s="6">
        <v>4.5913996740571386E-3</v>
      </c>
      <c r="C1091" s="6">
        <v>0.18669608234314281</v>
      </c>
      <c r="D1091" s="6">
        <v>7.8900512074623078E-2</v>
      </c>
      <c r="E1091" s="6">
        <v>7.2833152624855024E-3</v>
      </c>
      <c r="F1091" s="6">
        <v>-0.17966668392670873</v>
      </c>
      <c r="G1091" s="2">
        <f>'数据整理（资产价格）'!G3184/100</f>
        <v>0</v>
      </c>
    </row>
    <row r="1092" spans="1:7" x14ac:dyDescent="0.2">
      <c r="A1092" s="3">
        <v>42919</v>
      </c>
      <c r="B1092" s="6">
        <v>-7.8501180390654814E-3</v>
      </c>
      <c r="C1092" s="6">
        <v>0.15597662433658802</v>
      </c>
      <c r="D1092" s="6">
        <v>8.8616650010489781E-2</v>
      </c>
      <c r="E1092" s="6">
        <v>6.8276458909570072E-3</v>
      </c>
      <c r="F1092" s="6">
        <v>-0.12030100779897308</v>
      </c>
      <c r="G1092" s="2">
        <f>'数据整理（资产价格）'!G3185/100</f>
        <v>0</v>
      </c>
    </row>
    <row r="1093" spans="1:7" x14ac:dyDescent="0.2">
      <c r="A1093" s="3">
        <v>42920</v>
      </c>
      <c r="B1093" s="6">
        <v>-4.3987715093890808E-2</v>
      </c>
      <c r="C1093" s="6">
        <v>0.11398526079700995</v>
      </c>
      <c r="D1093" s="6">
        <v>8.8692048555565922E-2</v>
      </c>
      <c r="E1093" s="6">
        <v>5.041743117969167E-3</v>
      </c>
      <c r="F1093" s="6">
        <v>-0.11661198881245753</v>
      </c>
      <c r="G1093" s="2">
        <f>'数据整理（资产价格）'!G3186/100</f>
        <v>0</v>
      </c>
    </row>
    <row r="1094" spans="1:7" x14ac:dyDescent="0.2">
      <c r="A1094" s="3">
        <v>42921</v>
      </c>
      <c r="B1094" s="6">
        <v>5.778818162371413E-3</v>
      </c>
      <c r="C1094" s="6">
        <v>0.16616569510502616</v>
      </c>
      <c r="D1094" s="6">
        <v>0.11606741835787117</v>
      </c>
      <c r="E1094" s="6">
        <v>6.5125481561456216E-3</v>
      </c>
      <c r="F1094" s="6">
        <v>-6.6226505510888725E-2</v>
      </c>
      <c r="G1094" s="2">
        <f>'数据整理（资产价格）'!G3187/100</f>
        <v>0</v>
      </c>
    </row>
    <row r="1095" spans="1:7" x14ac:dyDescent="0.2">
      <c r="A1095" s="3">
        <v>42922</v>
      </c>
      <c r="B1095" s="6">
        <v>-1.4762599645261254E-2</v>
      </c>
      <c r="C1095" s="6">
        <v>0.15772916872534815</v>
      </c>
      <c r="D1095" s="6">
        <v>0.10081887688718473</v>
      </c>
      <c r="E1095" s="6">
        <v>9.8608995033532178E-3</v>
      </c>
      <c r="F1095" s="6">
        <v>-3.0869834568524105E-2</v>
      </c>
      <c r="G1095" s="2">
        <f>'数据整理（资产价格）'!G3188/100</f>
        <v>0</v>
      </c>
    </row>
    <row r="1096" spans="1:7" x14ac:dyDescent="0.2">
      <c r="A1096" s="3">
        <v>42923</v>
      </c>
      <c r="B1096" s="6">
        <v>9.7150268963599497E-3</v>
      </c>
      <c r="C1096" s="6">
        <v>0.16077352183675597</v>
      </c>
      <c r="D1096" s="6">
        <v>0.10026572074639289</v>
      </c>
      <c r="E1096" s="6">
        <v>1.0457838573145316E-2</v>
      </c>
      <c r="F1096" s="6">
        <v>5.4388160400457311E-2</v>
      </c>
      <c r="G1096" s="2">
        <f>'数据整理（资产价格）'!G3189/100</f>
        <v>0</v>
      </c>
    </row>
    <row r="1097" spans="1:7" x14ac:dyDescent="0.2">
      <c r="A1097" s="3">
        <v>42926</v>
      </c>
      <c r="B1097" s="6">
        <v>-2.7711305330425689E-2</v>
      </c>
      <c r="C1097" s="6">
        <v>0.16032428780456728</v>
      </c>
      <c r="D1097" s="6">
        <v>8.9887677629419183E-2</v>
      </c>
      <c r="E1097" s="6">
        <v>1.1203159743796653E-2</v>
      </c>
      <c r="F1097" s="6">
        <v>2.1374128331260882E-2</v>
      </c>
      <c r="G1097" s="2">
        <f>'数据整理（资产价格）'!G3190/100</f>
        <v>0</v>
      </c>
    </row>
    <row r="1098" spans="1:7" x14ac:dyDescent="0.2">
      <c r="A1098" s="3">
        <v>42927</v>
      </c>
      <c r="B1098" s="6">
        <v>1.9007129470462847E-2</v>
      </c>
      <c r="C1098" s="6">
        <v>0.22214973632271595</v>
      </c>
      <c r="D1098" s="6">
        <v>0.12542806048558836</v>
      </c>
      <c r="E1098" s="6">
        <v>1.6072056124640299E-2</v>
      </c>
      <c r="F1098" s="6">
        <v>0.11275211602583597</v>
      </c>
      <c r="G1098" s="2">
        <f>'数据整理（资产价格）'!G3191/100</f>
        <v>0</v>
      </c>
    </row>
    <row r="1099" spans="1:7" x14ac:dyDescent="0.2">
      <c r="A1099" s="3">
        <v>42928</v>
      </c>
      <c r="B1099" s="6">
        <v>2.4882249884484068E-2</v>
      </c>
      <c r="C1099" s="6">
        <v>0.22219252237096987</v>
      </c>
      <c r="D1099" s="6">
        <v>0.16901389424196051</v>
      </c>
      <c r="E1099" s="6">
        <v>2.3619219290712447E-2</v>
      </c>
      <c r="F1099" s="6">
        <v>0.12502544104281066</v>
      </c>
      <c r="G1099" s="2">
        <f>'数据整理（资产价格）'!G3192/100</f>
        <v>0</v>
      </c>
    </row>
    <row r="1100" spans="1:7" x14ac:dyDescent="0.2">
      <c r="A1100" s="3">
        <v>42929</v>
      </c>
      <c r="B1100" s="6">
        <v>6.1321113521003189E-2</v>
      </c>
      <c r="C1100" s="6">
        <v>0.29265488294687186</v>
      </c>
      <c r="D1100" s="6">
        <v>0.21002057737906668</v>
      </c>
      <c r="E1100" s="6">
        <v>2.8691082726675327E-2</v>
      </c>
      <c r="F1100" s="6">
        <v>0.20837004058153752</v>
      </c>
      <c r="G1100" s="2">
        <f>'数据整理（资产价格）'!G3193/100</f>
        <v>0</v>
      </c>
    </row>
    <row r="1101" spans="1:7" x14ac:dyDescent="0.2">
      <c r="A1101" s="3">
        <v>42930</v>
      </c>
      <c r="B1101" s="6">
        <v>5.7604061413487492E-2</v>
      </c>
      <c r="C1101" s="6">
        <v>0.34732393127993294</v>
      </c>
      <c r="D1101" s="6">
        <v>0.25314828101256776</v>
      </c>
      <c r="E1101" s="6">
        <v>3.0941657481005632E-2</v>
      </c>
      <c r="F1101" s="6">
        <v>0.18084014775992155</v>
      </c>
      <c r="G1101" s="2">
        <f>'数据整理（资产价格）'!G3194/100</f>
        <v>0</v>
      </c>
    </row>
    <row r="1102" spans="1:7" x14ac:dyDescent="0.2">
      <c r="A1102" s="3">
        <v>42933</v>
      </c>
      <c r="B1102" s="6">
        <v>-8.3866080182157549E-2</v>
      </c>
      <c r="C1102" s="6">
        <v>0.30642242699672323</v>
      </c>
      <c r="D1102" s="6">
        <v>0.25575067588411998</v>
      </c>
      <c r="E1102" s="6">
        <v>3.666807264379094E-2</v>
      </c>
      <c r="F1102" s="6">
        <v>0.20619059911294671</v>
      </c>
      <c r="G1102" s="2">
        <f>'数据整理（资产价格）'!G3195/100</f>
        <v>0</v>
      </c>
    </row>
    <row r="1103" spans="1:7" x14ac:dyDescent="0.2">
      <c r="A1103" s="3">
        <v>42934</v>
      </c>
      <c r="B1103" s="6">
        <v>-8.0479751675651121E-2</v>
      </c>
      <c r="C1103" s="6">
        <v>0.30064602159655679</v>
      </c>
      <c r="D1103" s="6">
        <v>0.24895972426701371</v>
      </c>
      <c r="E1103" s="6">
        <v>3.9303245915111473E-2</v>
      </c>
      <c r="F1103" s="6">
        <v>0.19773353037255961</v>
      </c>
      <c r="G1103" s="2">
        <f>'数据整理（资产价格）'!G3196/100</f>
        <v>0</v>
      </c>
    </row>
    <row r="1104" spans="1:7" x14ac:dyDescent="0.2">
      <c r="A1104" s="3">
        <v>42935</v>
      </c>
      <c r="B1104" s="6">
        <v>6.7279349425522744E-2</v>
      </c>
      <c r="C1104" s="6">
        <v>0.42321350955943865</v>
      </c>
      <c r="D1104" s="6">
        <v>0.35533687542913023</v>
      </c>
      <c r="E1104" s="6">
        <v>4.5476148204799359E-2</v>
      </c>
      <c r="F1104" s="6">
        <v>0.27796459139406759</v>
      </c>
      <c r="G1104" s="2">
        <f>'数据整理（资产价格）'!G3197/100</f>
        <v>0</v>
      </c>
    </row>
    <row r="1105" spans="1:7" x14ac:dyDescent="0.2">
      <c r="A1105" s="3">
        <v>42936</v>
      </c>
      <c r="B1105" s="6">
        <v>8.262640868547759E-2</v>
      </c>
      <c r="C1105" s="6">
        <v>0.43142505566152034</v>
      </c>
      <c r="D1105" s="6">
        <v>0.39095871569491331</v>
      </c>
      <c r="E1105" s="6">
        <v>4.5244338471094311E-2</v>
      </c>
      <c r="F1105" s="6">
        <v>0.26134094598727964</v>
      </c>
      <c r="G1105" s="2">
        <f>'数据整理（资产价格）'!G3198/100</f>
        <v>0</v>
      </c>
    </row>
    <row r="1106" spans="1:7" x14ac:dyDescent="0.2">
      <c r="A1106" s="3">
        <v>42937</v>
      </c>
      <c r="B1106" s="6">
        <v>6.4537631957763075E-2</v>
      </c>
      <c r="C1106" s="6">
        <v>0.39816757955615467</v>
      </c>
      <c r="D1106" s="6">
        <v>0.3795346674363409</v>
      </c>
      <c r="E1106" s="6">
        <v>4.4146661889406219E-2</v>
      </c>
      <c r="F1106" s="6">
        <v>0.28578271624327573</v>
      </c>
      <c r="G1106" s="2">
        <f>'数据整理（资产价格）'!G3199/100</f>
        <v>0</v>
      </c>
    </row>
    <row r="1107" spans="1:7" x14ac:dyDescent="0.2">
      <c r="A1107" s="3">
        <v>42940</v>
      </c>
      <c r="B1107" s="6">
        <v>7.3751476032812416E-2</v>
      </c>
      <c r="C1107" s="6">
        <v>0.42659084536176972</v>
      </c>
      <c r="D1107" s="6">
        <v>0.40137730037392627</v>
      </c>
      <c r="E1107" s="6">
        <v>4.287621809698592E-2</v>
      </c>
      <c r="F1107" s="6">
        <v>0.20587336244541452</v>
      </c>
      <c r="G1107" s="2">
        <f>'数据整理（资产价格）'!G3200/100</f>
        <v>0</v>
      </c>
    </row>
    <row r="1108" spans="1:7" x14ac:dyDescent="0.2">
      <c r="A1108" s="3">
        <v>42941</v>
      </c>
      <c r="B1108" s="6">
        <v>5.4109937861591476E-2</v>
      </c>
      <c r="C1108" s="6">
        <v>0.40367777439336527</v>
      </c>
      <c r="D1108" s="6">
        <v>0.32314524079009854</v>
      </c>
      <c r="E1108" s="6">
        <v>4.2901387568730812E-2</v>
      </c>
      <c r="F1108" s="6">
        <v>0.22354304789280874</v>
      </c>
      <c r="G1108" s="2">
        <f>'数据整理（资产价格）'!G3201/100</f>
        <v>0</v>
      </c>
    </row>
    <row r="1109" spans="1:7" x14ac:dyDescent="0.2">
      <c r="A1109" s="3">
        <v>42942</v>
      </c>
      <c r="B1109" s="6">
        <v>4.8604620465753617E-2</v>
      </c>
      <c r="C1109" s="6">
        <v>0.40185951514323187</v>
      </c>
      <c r="D1109" s="6">
        <v>0.35840261238527632</v>
      </c>
      <c r="E1109" s="6">
        <v>4.2787024246936041E-2</v>
      </c>
      <c r="F1109" s="6">
        <v>0.16181162913481592</v>
      </c>
      <c r="G1109" s="2">
        <f>'数据整理（资产价格）'!G3202/100</f>
        <v>0</v>
      </c>
    </row>
    <row r="1110" spans="1:7" x14ac:dyDescent="0.2">
      <c r="A1110" s="3">
        <v>42943</v>
      </c>
      <c r="B1110" s="6">
        <v>0.10527938714179799</v>
      </c>
      <c r="C1110" s="6">
        <v>0.41508553823346617</v>
      </c>
      <c r="D1110" s="6">
        <v>0.3469724052796514</v>
      </c>
      <c r="E1110" s="6">
        <v>4.7957837162092003E-2</v>
      </c>
      <c r="F1110" s="6">
        <v>0.22150252476583232</v>
      </c>
      <c r="G1110" s="2">
        <f>'数据整理（资产价格）'!G3203/100</f>
        <v>0</v>
      </c>
    </row>
    <row r="1111" spans="1:7" x14ac:dyDescent="0.2">
      <c r="A1111" s="3">
        <v>42944</v>
      </c>
      <c r="B1111" s="6">
        <v>0.11896595061375544</v>
      </c>
      <c r="C1111" s="6">
        <v>0.43881110719474892</v>
      </c>
      <c r="D1111" s="6">
        <v>0.36104279846246273</v>
      </c>
      <c r="E1111" s="6">
        <v>5.3023031563038267E-2</v>
      </c>
      <c r="F1111" s="6">
        <v>0.33008030336828048</v>
      </c>
      <c r="G1111" s="2">
        <f>'数据整理（资产价格）'!G3204/100</f>
        <v>0</v>
      </c>
    </row>
    <row r="1112" spans="1:7" x14ac:dyDescent="0.2">
      <c r="A1112" s="3">
        <v>42947</v>
      </c>
      <c r="B1112" s="6">
        <v>0.18181330754735944</v>
      </c>
      <c r="C1112" s="6">
        <v>0.48925387146278665</v>
      </c>
      <c r="D1112" s="6">
        <v>0.39806854990354185</v>
      </c>
      <c r="E1112" s="6">
        <v>5.3528984606826431E-2</v>
      </c>
      <c r="F1112" s="6">
        <v>0.49914390476344261</v>
      </c>
      <c r="G1112" s="2">
        <f>'数据整理（资产价格）'!G3205/100</f>
        <v>0</v>
      </c>
    </row>
    <row r="1113" spans="1:7" x14ac:dyDescent="0.2">
      <c r="A1113" s="3">
        <v>42948</v>
      </c>
      <c r="B1113" s="6">
        <v>0.26193463008133477</v>
      </c>
      <c r="C1113" s="6">
        <v>0.56446875377966843</v>
      </c>
      <c r="D1113" s="6">
        <v>0.50643230410424944</v>
      </c>
      <c r="E1113" s="6">
        <v>5.7466779347073477E-2</v>
      </c>
      <c r="F1113" s="6">
        <v>0.4587449138776763</v>
      </c>
      <c r="G1113" s="2">
        <f>'数据整理（资产价格）'!G3206/100</f>
        <v>0</v>
      </c>
    </row>
    <row r="1114" spans="1:7" x14ac:dyDescent="0.2">
      <c r="A1114" s="3">
        <v>42949</v>
      </c>
      <c r="B1114" s="6">
        <v>0.25941091616658907</v>
      </c>
      <c r="C1114" s="6">
        <v>0.55204516334583542</v>
      </c>
      <c r="D1114" s="6">
        <v>0.57911645713385207</v>
      </c>
      <c r="E1114" s="6">
        <v>6.3265313118086128E-2</v>
      </c>
      <c r="F1114" s="6">
        <v>0.45113056865197659</v>
      </c>
      <c r="G1114" s="2">
        <f>'数据整理（资产价格）'!G3207/100</f>
        <v>0</v>
      </c>
    </row>
    <row r="1115" spans="1:7" x14ac:dyDescent="0.2">
      <c r="A1115" s="3">
        <v>42950</v>
      </c>
      <c r="B1115" s="6">
        <v>0.27980259520775341</v>
      </c>
      <c r="C1115" s="6">
        <v>0.53915908082600006</v>
      </c>
      <c r="D1115" s="6">
        <v>0.58037218023862125</v>
      </c>
      <c r="E1115" s="6">
        <v>7.1128221974728456E-2</v>
      </c>
      <c r="F1115" s="6">
        <v>0.42191995772922697</v>
      </c>
      <c r="G1115" s="2">
        <f>'数据整理（资产价格）'!G3208/100</f>
        <v>0</v>
      </c>
    </row>
    <row r="1116" spans="1:7" x14ac:dyDescent="0.2">
      <c r="A1116" s="3">
        <v>42951</v>
      </c>
      <c r="B1116" s="6">
        <v>0.23879868834820972</v>
      </c>
      <c r="C1116" s="6">
        <v>0.48351724338124075</v>
      </c>
      <c r="D1116" s="6">
        <v>0.57244963572499197</v>
      </c>
      <c r="E1116" s="6">
        <v>7.0246817254098065E-2</v>
      </c>
      <c r="F1116" s="6">
        <v>0.44463347032399914</v>
      </c>
      <c r="G1116" s="2">
        <f>'数据整理（资产价格）'!G3209/100</f>
        <v>0</v>
      </c>
    </row>
    <row r="1117" spans="1:7" x14ac:dyDescent="0.2">
      <c r="A1117" s="3">
        <v>42954</v>
      </c>
      <c r="B1117" s="6">
        <v>0.24755665296359436</v>
      </c>
      <c r="C1117" s="6">
        <v>0.46426453369885512</v>
      </c>
      <c r="D1117" s="6">
        <v>0.52457015477106894</v>
      </c>
      <c r="E1117" s="6">
        <v>7.1215044746730904E-2</v>
      </c>
      <c r="F1117" s="6">
        <v>0.53313238446783484</v>
      </c>
      <c r="G1117" s="2">
        <f>'数据整理（资产价格）'!G3210/100</f>
        <v>0</v>
      </c>
    </row>
    <row r="1118" spans="1:7" x14ac:dyDescent="0.2">
      <c r="A1118" s="3">
        <v>42955</v>
      </c>
      <c r="B1118" s="6">
        <v>0.24446991627553644</v>
      </c>
      <c r="C1118" s="6">
        <v>0.44692925635283837</v>
      </c>
      <c r="D1118" s="6">
        <v>0.5211265013865225</v>
      </c>
      <c r="E1118" s="6">
        <v>6.8075728945159966E-2</v>
      </c>
      <c r="F1118" s="6">
        <v>0.50064629238554459</v>
      </c>
      <c r="G1118" s="2">
        <f>'数据整理（资产价格）'!G3211/100</f>
        <v>0</v>
      </c>
    </row>
    <row r="1119" spans="1:7" x14ac:dyDescent="0.2">
      <c r="A1119" s="3">
        <v>42956</v>
      </c>
      <c r="B1119" s="6">
        <v>0.18605152362185273</v>
      </c>
      <c r="C1119" s="6">
        <v>0.40692855359689334</v>
      </c>
      <c r="D1119" s="6">
        <v>0.47028172684098052</v>
      </c>
      <c r="E1119" s="6">
        <v>6.9140559950786121E-2</v>
      </c>
      <c r="F1119" s="6">
        <v>0.56536537331448633</v>
      </c>
      <c r="G1119" s="2">
        <f>'数据整理（资产价格）'!G3212/100</f>
        <v>0</v>
      </c>
    </row>
    <row r="1120" spans="1:7" x14ac:dyDescent="0.2">
      <c r="A1120" s="3">
        <v>42957</v>
      </c>
      <c r="B1120" s="6">
        <v>0.18621168197388582</v>
      </c>
      <c r="C1120" s="6">
        <v>0.39910318326655519</v>
      </c>
      <c r="D1120" s="6">
        <v>0.44736373546933922</v>
      </c>
      <c r="E1120" s="6">
        <v>7.31121336497145E-2</v>
      </c>
      <c r="F1120" s="6">
        <v>0.51734197730956233</v>
      </c>
      <c r="G1120" s="2">
        <f>'数据整理（资产价格）'!G3213/100</f>
        <v>0</v>
      </c>
    </row>
    <row r="1121" spans="1:7" x14ac:dyDescent="0.2">
      <c r="A1121" s="3">
        <v>42958</v>
      </c>
      <c r="B1121" s="6">
        <v>0.13996494846905821</v>
      </c>
      <c r="C1121" s="6">
        <v>0.32520480319771322</v>
      </c>
      <c r="D1121" s="6">
        <v>0.40317859297849501</v>
      </c>
      <c r="E1121" s="6">
        <v>7.4053356627104439E-2</v>
      </c>
      <c r="F1121" s="6">
        <v>0.46617870722433424</v>
      </c>
      <c r="G1121" s="2">
        <f>'数据整理（资产价格）'!G3214/100</f>
        <v>0</v>
      </c>
    </row>
    <row r="1122" spans="1:7" x14ac:dyDescent="0.2">
      <c r="A1122" s="3">
        <v>42961</v>
      </c>
      <c r="B1122" s="6">
        <v>0.23383305653291472</v>
      </c>
      <c r="C1122" s="6">
        <v>0.35580129498462049</v>
      </c>
      <c r="D1122" s="6">
        <v>0.43523086739783712</v>
      </c>
      <c r="E1122" s="6">
        <v>7.7634117769652455E-2</v>
      </c>
      <c r="F1122" s="6">
        <v>0.37336389577583456</v>
      </c>
      <c r="G1122" s="2">
        <f>'数据整理（资产价格）'!G3215/100</f>
        <v>0</v>
      </c>
    </row>
    <row r="1123" spans="1:7" x14ac:dyDescent="0.2">
      <c r="A1123" s="3">
        <v>42962</v>
      </c>
      <c r="B1123" s="6">
        <v>0.267597872257617</v>
      </c>
      <c r="C1123" s="6">
        <v>0.37158125658306307</v>
      </c>
      <c r="D1123" s="6">
        <v>0.46666811821965914</v>
      </c>
      <c r="E1123" s="6">
        <v>8.0560060169292041E-2</v>
      </c>
      <c r="F1123" s="6">
        <v>0.33850765691446089</v>
      </c>
      <c r="G1123" s="2">
        <f>'数据整理（资产价格）'!G3216/100</f>
        <v>0</v>
      </c>
    </row>
    <row r="1124" spans="1:7" x14ac:dyDescent="0.2">
      <c r="A1124" s="3">
        <v>42963</v>
      </c>
      <c r="B1124" s="6">
        <v>0.31333865093404395</v>
      </c>
      <c r="C1124" s="6">
        <v>0.34223645455653956</v>
      </c>
      <c r="D1124" s="6">
        <v>0.48752998464129826</v>
      </c>
      <c r="E1124" s="6">
        <v>7.971087048170751E-2</v>
      </c>
      <c r="F1124" s="6">
        <v>0.33301709547691921</v>
      </c>
      <c r="G1124" s="2">
        <f>'数据整理（资产价格）'!G3217/100</f>
        <v>0</v>
      </c>
    </row>
    <row r="1125" spans="1:7" x14ac:dyDescent="0.2">
      <c r="A1125" s="3">
        <v>42964</v>
      </c>
      <c r="B1125" s="6">
        <v>0.32109631169148523</v>
      </c>
      <c r="C1125" s="6">
        <v>0.36299892552228746</v>
      </c>
      <c r="D1125" s="6">
        <v>0.52003242032513453</v>
      </c>
      <c r="E1125" s="6">
        <v>7.7884904487963272E-2</v>
      </c>
      <c r="F1125" s="6">
        <v>0.51634851248506164</v>
      </c>
      <c r="G1125" s="2">
        <f>'数据整理（资产价格）'!G3218/100</f>
        <v>0</v>
      </c>
    </row>
    <row r="1126" spans="1:7" x14ac:dyDescent="0.2">
      <c r="A1126" s="3">
        <v>42965</v>
      </c>
      <c r="B1126" s="6">
        <v>0.2484716434959463</v>
      </c>
      <c r="C1126" s="6">
        <v>0.2809631526314989</v>
      </c>
      <c r="D1126" s="6">
        <v>0.48730361922494997</v>
      </c>
      <c r="E1126" s="6">
        <v>7.5551494896793955E-2</v>
      </c>
      <c r="F1126" s="6">
        <v>0.55671440023893015</v>
      </c>
      <c r="G1126" s="2">
        <f>'数据整理（资产价格）'!G3219/100</f>
        <v>0</v>
      </c>
    </row>
    <row r="1127" spans="1:7" x14ac:dyDescent="0.2">
      <c r="A1127" s="3">
        <v>42968</v>
      </c>
      <c r="B1127" s="6">
        <v>0.28808797255686075</v>
      </c>
      <c r="C1127" s="6">
        <v>0.30476086987088891</v>
      </c>
      <c r="D1127" s="6">
        <v>0.48223725428658915</v>
      </c>
      <c r="E1127" s="6">
        <v>7.4736878263259407E-2</v>
      </c>
      <c r="F1127" s="6">
        <v>0.62271816158714577</v>
      </c>
      <c r="G1127" s="2">
        <f>'数据整理（资产价格）'!G3220/100</f>
        <v>0</v>
      </c>
    </row>
    <row r="1128" spans="1:7" x14ac:dyDescent="0.2">
      <c r="A1128" s="3">
        <v>42969</v>
      </c>
      <c r="B1128" s="6">
        <v>0.27649595129498644</v>
      </c>
      <c r="C1128" s="6">
        <v>0.31277193796808878</v>
      </c>
      <c r="D1128" s="6">
        <v>0.4632376196292583</v>
      </c>
      <c r="E1128" s="6">
        <v>6.6933600381366198E-2</v>
      </c>
      <c r="F1128" s="6">
        <v>0.83863363277450353</v>
      </c>
      <c r="G1128" s="2">
        <f>'数据整理（资产价格）'!G3221/100</f>
        <v>0</v>
      </c>
    </row>
    <row r="1129" spans="1:7" x14ac:dyDescent="0.2">
      <c r="A1129" s="3">
        <v>42970</v>
      </c>
      <c r="B1129" s="6">
        <v>0.30317711990765644</v>
      </c>
      <c r="C1129" s="6">
        <v>0.31827369424026503</v>
      </c>
      <c r="D1129" s="6">
        <v>0.44708608466680178</v>
      </c>
      <c r="E1129" s="6">
        <v>6.6025553101896811E-2</v>
      </c>
      <c r="F1129" s="6">
        <v>0.76970895040802456</v>
      </c>
      <c r="G1129" s="2">
        <f>'数据整理（资产价格）'!G3222/100</f>
        <v>0</v>
      </c>
    </row>
    <row r="1130" spans="1:7" x14ac:dyDescent="0.2">
      <c r="A1130" s="3">
        <v>42971</v>
      </c>
      <c r="B1130" s="6">
        <v>0.25489129982785358</v>
      </c>
      <c r="C1130" s="6">
        <v>0.31028479002992787</v>
      </c>
      <c r="D1130" s="6">
        <v>0.42022048995968675</v>
      </c>
      <c r="E1130" s="6">
        <v>6.3603199583080014E-2</v>
      </c>
      <c r="F1130" s="6">
        <v>0.83805817894632917</v>
      </c>
      <c r="G1130" s="2">
        <f>'数据整理（资产价格）'!G3223/100</f>
        <v>0</v>
      </c>
    </row>
    <row r="1131" spans="1:7" x14ac:dyDescent="0.2">
      <c r="A1131" s="3">
        <v>42972</v>
      </c>
      <c r="B1131" s="6">
        <v>0.30458057342496286</v>
      </c>
      <c r="C1131" s="6">
        <v>0.4158125542363455</v>
      </c>
      <c r="D1131" s="6">
        <v>0.49260331293919773</v>
      </c>
      <c r="E1131" s="6">
        <v>5.9552935009584633E-2</v>
      </c>
      <c r="F1131" s="6">
        <v>0.8729214515388154</v>
      </c>
      <c r="G1131" s="2">
        <f>'数据整理（资产价格）'!G3224/100</f>
        <v>0</v>
      </c>
    </row>
    <row r="1132" spans="1:7" x14ac:dyDescent="0.2">
      <c r="A1132" s="3">
        <v>42975</v>
      </c>
      <c r="B1132" s="6">
        <v>0.36235908279146356</v>
      </c>
      <c r="C1132" s="6">
        <v>0.42906325078762519</v>
      </c>
      <c r="D1132" s="6">
        <v>0.54087899064734068</v>
      </c>
      <c r="E1132" s="6">
        <v>5.8283472794388932E-2</v>
      </c>
      <c r="F1132" s="6">
        <v>0.86105097421767363</v>
      </c>
      <c r="G1132" s="2">
        <f>'数据整理（资产价格）'!G3225/100</f>
        <v>0</v>
      </c>
    </row>
    <row r="1133" spans="1:7" x14ac:dyDescent="0.2">
      <c r="A1133" s="3">
        <v>42976</v>
      </c>
      <c r="B1133" s="6">
        <v>0.26963580188983882</v>
      </c>
      <c r="C1133" s="6">
        <v>0.37859087014251153</v>
      </c>
      <c r="D1133" s="6">
        <v>0.54040933782280909</v>
      </c>
      <c r="E1133" s="6">
        <v>5.778540707850429E-2</v>
      </c>
      <c r="F1133" s="6">
        <v>0.80576257031269249</v>
      </c>
      <c r="G1133" s="2">
        <f>'数据整理（资产价格）'!G3226/100</f>
        <v>0</v>
      </c>
    </row>
    <row r="1134" spans="1:7" x14ac:dyDescent="0.2">
      <c r="A1134" s="3">
        <v>42977</v>
      </c>
      <c r="B1134" s="6">
        <v>0.25265634202345794</v>
      </c>
      <c r="C1134" s="6">
        <v>0.3438893346530395</v>
      </c>
      <c r="D1134" s="6">
        <v>0.51722439117567898</v>
      </c>
      <c r="E1134" s="6">
        <v>5.5852804064985301E-2</v>
      </c>
      <c r="F1134" s="6">
        <v>0.78921652876328963</v>
      </c>
      <c r="G1134" s="2">
        <f>'数据整理（资产价格）'!G3227/100</f>
        <v>0</v>
      </c>
    </row>
    <row r="1135" spans="1:7" x14ac:dyDescent="0.2">
      <c r="A1135" s="3">
        <v>42978</v>
      </c>
      <c r="B1135" s="6">
        <v>0.25675806483742208</v>
      </c>
      <c r="C1135" s="6">
        <v>0.30059125766230793</v>
      </c>
      <c r="D1135" s="6">
        <v>0.47460787010512029</v>
      </c>
      <c r="E1135" s="6">
        <v>5.3442226400182209E-2</v>
      </c>
      <c r="F1135" s="6">
        <v>0.79923262173966247</v>
      </c>
      <c r="G1135" s="2">
        <f>'数据整理（资产价格）'!G3228/100</f>
        <v>0</v>
      </c>
    </row>
    <row r="1136" spans="1:7" x14ac:dyDescent="0.2">
      <c r="A1136" s="3">
        <v>42979</v>
      </c>
      <c r="B1136" s="6">
        <v>0.30893144158727709</v>
      </c>
      <c r="C1136" s="6">
        <v>0.30468039536847807</v>
      </c>
      <c r="D1136" s="6">
        <v>0.4607743371129252</v>
      </c>
      <c r="E1136" s="6">
        <v>4.6332915204924621E-2</v>
      </c>
      <c r="F1136" s="6">
        <v>0.7993679786632184</v>
      </c>
      <c r="G1136" s="2">
        <f>'数据整理（资产价格）'!G3229/100</f>
        <v>0</v>
      </c>
    </row>
    <row r="1137" spans="1:7" x14ac:dyDescent="0.2">
      <c r="A1137" s="3">
        <v>42982</v>
      </c>
      <c r="B1137" s="6">
        <v>0.31019014268848893</v>
      </c>
      <c r="C1137" s="6">
        <v>0.29959642306179146</v>
      </c>
      <c r="D1137" s="6">
        <v>0.45251979360763306</v>
      </c>
      <c r="E1137" s="6">
        <v>4.2457001451101838E-2</v>
      </c>
      <c r="F1137" s="6">
        <v>0.88492617151872244</v>
      </c>
      <c r="G1137" s="2">
        <f>'数据整理（资产价格）'!G3230/100</f>
        <v>0</v>
      </c>
    </row>
    <row r="1138" spans="1:7" x14ac:dyDescent="0.2">
      <c r="A1138" s="3">
        <v>42983</v>
      </c>
      <c r="B1138" s="6">
        <v>0.35946072772200754</v>
      </c>
      <c r="C1138" s="6">
        <v>0.37884695211232133</v>
      </c>
      <c r="D1138" s="6">
        <v>0.48283324722245091</v>
      </c>
      <c r="E1138" s="6">
        <v>3.7470174657207547E-2</v>
      </c>
      <c r="F1138" s="6">
        <v>0.81630953148160157</v>
      </c>
      <c r="G1138" s="2">
        <f>'数据整理（资产价格）'!G3231/100</f>
        <v>0</v>
      </c>
    </row>
    <row r="1139" spans="1:7" x14ac:dyDescent="0.2">
      <c r="A1139" s="3">
        <v>42984</v>
      </c>
      <c r="B1139" s="6">
        <v>0.33435827842773774</v>
      </c>
      <c r="C1139" s="6">
        <v>0.37980923447328341</v>
      </c>
      <c r="D1139" s="6">
        <v>0.47550856384256174</v>
      </c>
      <c r="E1139" s="6">
        <v>3.570508846392291E-2</v>
      </c>
      <c r="F1139" s="6">
        <v>0.80990329948005213</v>
      </c>
      <c r="G1139" s="2">
        <f>'数据整理（资产价格）'!G3232/100</f>
        <v>0</v>
      </c>
    </row>
    <row r="1140" spans="1:7" x14ac:dyDescent="0.2">
      <c r="A1140" s="3">
        <v>42985</v>
      </c>
      <c r="B1140" s="6">
        <v>0.32297048735196116</v>
      </c>
      <c r="C1140" s="6">
        <v>0.37369940208142982</v>
      </c>
      <c r="D1140" s="6">
        <v>0.46291202292629136</v>
      </c>
      <c r="E1140" s="6">
        <v>3.9935886735503863E-2</v>
      </c>
      <c r="F1140" s="6">
        <v>0.76152486134321462</v>
      </c>
      <c r="G1140" s="2">
        <f>'数据整理（资产价格）'!G3233/100</f>
        <v>0</v>
      </c>
    </row>
    <row r="1141" spans="1:7" x14ac:dyDescent="0.2">
      <c r="A1141" s="3">
        <v>42986</v>
      </c>
      <c r="B1141" s="6">
        <v>0.27095576796138221</v>
      </c>
      <c r="C1141" s="6">
        <v>0.31848556135229683</v>
      </c>
      <c r="D1141" s="6">
        <v>0.41764471782868023</v>
      </c>
      <c r="E1141" s="6">
        <v>3.3243537168362258E-2</v>
      </c>
      <c r="F1141" s="6">
        <v>0.66973736920537752</v>
      </c>
      <c r="G1141" s="2">
        <f>'数据整理（资产价格）'!G3234/100</f>
        <v>0</v>
      </c>
    </row>
    <row r="1142" spans="1:7" x14ac:dyDescent="0.2">
      <c r="A1142" s="3">
        <v>42989</v>
      </c>
      <c r="B1142" s="6">
        <v>0.28998651365220274</v>
      </c>
      <c r="C1142" s="6">
        <v>0.32362931202597855</v>
      </c>
      <c r="D1142" s="6">
        <v>0.36832013168743827</v>
      </c>
      <c r="E1142" s="6">
        <v>3.0058020643896937E-2</v>
      </c>
      <c r="F1142" s="6">
        <v>0.67932498936264174</v>
      </c>
      <c r="G1142" s="2">
        <f>'数据整理（资产价格）'!G3235/100</f>
        <v>0</v>
      </c>
    </row>
    <row r="1143" spans="1:7" x14ac:dyDescent="0.2">
      <c r="A1143" s="3">
        <v>42990</v>
      </c>
      <c r="B1143" s="6">
        <v>0.24899737428294799</v>
      </c>
      <c r="C1143" s="6">
        <v>0.29943967643750646</v>
      </c>
      <c r="D1143" s="6">
        <v>0.32184100306631092</v>
      </c>
      <c r="E1143" s="6">
        <v>3.1364428180275156E-2</v>
      </c>
      <c r="F1143" s="6">
        <v>0.73339823635427381</v>
      </c>
      <c r="G1143" s="2">
        <f>'数据整理（资产价格）'!G3236/100</f>
        <v>0</v>
      </c>
    </row>
    <row r="1144" spans="1:7" x14ac:dyDescent="0.2">
      <c r="A1144" s="3">
        <v>42991</v>
      </c>
      <c r="B1144" s="6">
        <v>0.29847189345386571</v>
      </c>
      <c r="C1144" s="6">
        <v>0.29783271204979517</v>
      </c>
      <c r="D1144" s="6">
        <v>0.29880198298603916</v>
      </c>
      <c r="E1144" s="6">
        <v>3.3172120551147349E-2</v>
      </c>
      <c r="F1144" s="6">
        <v>0.70200456244236242</v>
      </c>
      <c r="G1144" s="2">
        <f>'数据整理（资产价格）'!G3237/100</f>
        <v>0</v>
      </c>
    </row>
    <row r="1145" spans="1:7" x14ac:dyDescent="0.2">
      <c r="A1145" s="3">
        <v>42992</v>
      </c>
      <c r="B1145" s="6">
        <v>0.25466436612233928</v>
      </c>
      <c r="C1145" s="6">
        <v>0.24938115186182933</v>
      </c>
      <c r="D1145" s="6">
        <v>0.27990073890174866</v>
      </c>
      <c r="E1145" s="6">
        <v>3.456212903203898E-2</v>
      </c>
      <c r="F1145" s="6">
        <v>0.58640039029696223</v>
      </c>
      <c r="G1145" s="2">
        <f>'数据整理（资产价格）'!G3238/100</f>
        <v>0</v>
      </c>
    </row>
    <row r="1146" spans="1:7" x14ac:dyDescent="0.2">
      <c r="A1146" s="3">
        <v>42993</v>
      </c>
      <c r="B1146" s="6">
        <v>0.20275173169359861</v>
      </c>
      <c r="C1146" s="6">
        <v>0.18863652312737328</v>
      </c>
      <c r="D1146" s="6">
        <v>0.21165751638948166</v>
      </c>
      <c r="E1146" s="6">
        <v>2.9659377093385161E-2</v>
      </c>
      <c r="F1146" s="6">
        <v>0.52616003126919408</v>
      </c>
      <c r="G1146" s="2">
        <f>'数据整理（资产价格）'!G3239/100</f>
        <v>0</v>
      </c>
    </row>
    <row r="1147" spans="1:7" x14ac:dyDescent="0.2">
      <c r="A1147" s="3">
        <v>42996</v>
      </c>
      <c r="B1147" s="6">
        <v>0.23625692389001154</v>
      </c>
      <c r="C1147" s="6">
        <v>0.18312286870070099</v>
      </c>
      <c r="D1147" s="6">
        <v>0.20016504297994264</v>
      </c>
      <c r="E1147" s="6">
        <v>2.511098738397333E-2</v>
      </c>
      <c r="F1147" s="6">
        <v>0.44483557713528987</v>
      </c>
      <c r="G1147" s="2">
        <f>'数据整理（资产价格）'!G3240/100</f>
        <v>0</v>
      </c>
    </row>
    <row r="1148" spans="1:7" x14ac:dyDescent="0.2">
      <c r="A1148" s="3">
        <v>42997</v>
      </c>
      <c r="B1148" s="6">
        <v>0.24558020190578353</v>
      </c>
      <c r="C1148" s="6">
        <v>0.20169555466692962</v>
      </c>
      <c r="D1148" s="6">
        <v>0.21029945667920014</v>
      </c>
      <c r="E1148" s="6">
        <v>2.4485392619053661E-2</v>
      </c>
      <c r="F1148" s="6">
        <v>0.38787845486015671</v>
      </c>
      <c r="G1148" s="2">
        <f>'数据整理（资产价格）'!G3241/100</f>
        <v>0</v>
      </c>
    </row>
    <row r="1149" spans="1:7" x14ac:dyDescent="0.2">
      <c r="A1149" s="3">
        <v>42998</v>
      </c>
      <c r="B1149" s="6">
        <v>0.25040525443640171</v>
      </c>
      <c r="C1149" s="6">
        <v>0.18521546555031121</v>
      </c>
      <c r="D1149" s="6">
        <v>0.23522138095630016</v>
      </c>
      <c r="E1149" s="6">
        <v>2.3849400014560932E-2</v>
      </c>
      <c r="F1149" s="6">
        <v>0.33460941541645134</v>
      </c>
      <c r="G1149" s="2">
        <f>'数据整理（资产价格）'!G3242/100</f>
        <v>0</v>
      </c>
    </row>
    <row r="1150" spans="1:7" x14ac:dyDescent="0.2">
      <c r="A1150" s="3">
        <v>42999</v>
      </c>
      <c r="B1150" s="6">
        <v>0.21935503505040765</v>
      </c>
      <c r="C1150" s="6">
        <v>0.18249446308972622</v>
      </c>
      <c r="D1150" s="6">
        <v>0.24995999442502986</v>
      </c>
      <c r="E1150" s="6">
        <v>2.5561301491101321E-2</v>
      </c>
      <c r="F1150" s="6">
        <v>0.23625081141232099</v>
      </c>
      <c r="G1150" s="2">
        <f>'数据整理（资产价格）'!G3243/100</f>
        <v>0</v>
      </c>
    </row>
    <row r="1151" spans="1:7" x14ac:dyDescent="0.2">
      <c r="A1151" s="3">
        <v>43000</v>
      </c>
      <c r="B1151" s="6">
        <v>0.21909909083075985</v>
      </c>
      <c r="C1151" s="6">
        <v>0.1929821593949449</v>
      </c>
      <c r="D1151" s="6">
        <v>0.22142941043695991</v>
      </c>
      <c r="E1151" s="6">
        <v>2.8243441961956169E-2</v>
      </c>
      <c r="F1151" s="6">
        <v>0.1420529422967057</v>
      </c>
      <c r="G1151" s="2">
        <f>'数据整理（资产价格）'!G3244/100</f>
        <v>0</v>
      </c>
    </row>
    <row r="1152" spans="1:7" x14ac:dyDescent="0.2">
      <c r="A1152" s="3">
        <v>43003</v>
      </c>
      <c r="B1152" s="6">
        <v>0.20056017704372983</v>
      </c>
      <c r="C1152" s="6">
        <v>0.20421698387210177</v>
      </c>
      <c r="D1152" s="6">
        <v>0.19927780827048094</v>
      </c>
      <c r="E1152" s="6">
        <v>3.205721198320613E-2</v>
      </c>
      <c r="F1152" s="6">
        <v>0.24543567335577676</v>
      </c>
      <c r="G1152" s="2">
        <f>'数据整理（资产价格）'!G3245/100</f>
        <v>0</v>
      </c>
    </row>
    <row r="1153" spans="1:7" x14ac:dyDescent="0.2">
      <c r="A1153" s="3">
        <v>43004</v>
      </c>
      <c r="B1153" s="6">
        <v>0.16481535239666892</v>
      </c>
      <c r="C1153" s="6">
        <v>0.1567753261767087</v>
      </c>
      <c r="D1153" s="6">
        <v>0.14528627647884054</v>
      </c>
      <c r="E1153" s="6">
        <v>2.9831215626777801E-2</v>
      </c>
      <c r="F1153" s="6">
        <v>0.22523300925854328</v>
      </c>
      <c r="G1153" s="2">
        <f>'数据整理（资产价格）'!G3246/100</f>
        <v>0</v>
      </c>
    </row>
    <row r="1154" spans="1:7" x14ac:dyDescent="0.2">
      <c r="A1154" s="3">
        <v>43005</v>
      </c>
      <c r="B1154" s="6">
        <v>0.2004215685766578</v>
      </c>
      <c r="C1154" s="6">
        <v>0.14593170052608806</v>
      </c>
      <c r="D1154" s="6">
        <v>0.15437867184510459</v>
      </c>
      <c r="E1154" s="6">
        <v>2.6405484885094886E-2</v>
      </c>
      <c r="F1154" s="6">
        <v>0.22354609054766209</v>
      </c>
      <c r="G1154" s="2">
        <f>'数据整理（资产价格）'!G3247/100</f>
        <v>0</v>
      </c>
    </row>
    <row r="1155" spans="1:7" x14ac:dyDescent="0.2">
      <c r="A1155" s="3">
        <v>43006</v>
      </c>
      <c r="B1155" s="6">
        <v>0.19230061107862781</v>
      </c>
      <c r="C1155" s="6">
        <v>0.13785348179983045</v>
      </c>
      <c r="D1155" s="6">
        <v>0.14712841816976976</v>
      </c>
      <c r="E1155" s="6">
        <v>2.7055573665646673E-2</v>
      </c>
      <c r="F1155" s="6">
        <v>9.8297255196863081E-2</v>
      </c>
      <c r="G1155" s="2">
        <f>'数据整理（资产价格）'!G3248/100</f>
        <v>0</v>
      </c>
    </row>
    <row r="1156" spans="1:7" x14ac:dyDescent="0.2">
      <c r="A1156" s="3">
        <v>43007</v>
      </c>
      <c r="B1156" s="6">
        <v>0.24970861997502275</v>
      </c>
      <c r="C1156" s="6">
        <v>0.14494209974966149</v>
      </c>
      <c r="D1156" s="6">
        <v>0.19568555193340975</v>
      </c>
      <c r="E1156" s="6">
        <v>2.729396454068278E-2</v>
      </c>
      <c r="F1156" s="6">
        <v>0.14918403097916288</v>
      </c>
      <c r="G1156" s="2">
        <f>'数据整理（资产价格）'!G3249/100</f>
        <v>0</v>
      </c>
    </row>
    <row r="1157" spans="1:7" x14ac:dyDescent="0.2">
      <c r="A1157" s="3">
        <v>43017</v>
      </c>
      <c r="B1157" s="6">
        <v>0.3000290086290005</v>
      </c>
      <c r="C1157" s="6">
        <v>0.17388403299875829</v>
      </c>
      <c r="D1157" s="6">
        <v>0.1931775707106394</v>
      </c>
      <c r="E1157" s="6">
        <v>2.9206310191117447E-2</v>
      </c>
      <c r="F1157" s="6">
        <v>6.8603867842409794E-2</v>
      </c>
      <c r="G1157" s="2">
        <f>'数据整理（资产价格）'!G3250/100</f>
        <v>0</v>
      </c>
    </row>
    <row r="1158" spans="1:7" x14ac:dyDescent="0.2">
      <c r="A1158" s="3">
        <v>43018</v>
      </c>
      <c r="B1158" s="6">
        <v>0.33424494180716502</v>
      </c>
      <c r="C1158" s="6">
        <v>0.19033784339637935</v>
      </c>
      <c r="D1158" s="6">
        <v>0.21293641916636444</v>
      </c>
      <c r="E1158" s="6">
        <v>2.8300093682042622E-2</v>
      </c>
      <c r="F1158" s="6">
        <v>1.5429877565800273E-2</v>
      </c>
      <c r="G1158" s="2">
        <f>'数据整理（资产价格）'!G3251/100</f>
        <v>0</v>
      </c>
    </row>
    <row r="1159" spans="1:7" x14ac:dyDescent="0.2">
      <c r="A1159" s="3">
        <v>43019</v>
      </c>
      <c r="B1159" s="6">
        <v>0.32209282858693811</v>
      </c>
      <c r="C1159" s="6">
        <v>0.16184036954959571</v>
      </c>
      <c r="D1159" s="6">
        <v>0.19123566823472546</v>
      </c>
      <c r="E1159" s="6">
        <v>2.7048289530986622E-2</v>
      </c>
      <c r="F1159" s="6">
        <v>-1.3022424756570524E-2</v>
      </c>
      <c r="G1159" s="2">
        <f>'数据整理（资产价格）'!G3252/100</f>
        <v>0</v>
      </c>
    </row>
    <row r="1160" spans="1:7" x14ac:dyDescent="0.2">
      <c r="A1160" s="3">
        <v>43020</v>
      </c>
      <c r="B1160" s="6">
        <v>0.33368635178205486</v>
      </c>
      <c r="C1160" s="6">
        <v>0.14938157024575646</v>
      </c>
      <c r="D1160" s="6">
        <v>0.15554789304542099</v>
      </c>
      <c r="E1160" s="6">
        <v>2.3998013174545016E-2</v>
      </c>
      <c r="F1160" s="6">
        <v>7.9075574927920805E-2</v>
      </c>
      <c r="G1160" s="2">
        <f>'数据整理（资产价格）'!G3253/100</f>
        <v>0</v>
      </c>
    </row>
    <row r="1161" spans="1:7" x14ac:dyDescent="0.2">
      <c r="A1161" s="3">
        <v>43021</v>
      </c>
      <c r="B1161" s="6">
        <v>0.50310863860154131</v>
      </c>
      <c r="C1161" s="6">
        <v>0.18604456603296887</v>
      </c>
      <c r="D1161" s="6">
        <v>0.13905317497408137</v>
      </c>
      <c r="E1161" s="6">
        <v>2.1691299370929607E-2</v>
      </c>
      <c r="F1161" s="6">
        <v>0.10140252768146703</v>
      </c>
      <c r="G1161" s="2">
        <f>'数据整理（资产价格）'!G3254/100</f>
        <v>0</v>
      </c>
    </row>
    <row r="1162" spans="1:7" x14ac:dyDescent="0.2">
      <c r="A1162" s="3">
        <v>43024</v>
      </c>
      <c r="B1162" s="6">
        <v>0.4562290799983752</v>
      </c>
      <c r="C1162" s="6">
        <v>0.16769680250233904</v>
      </c>
      <c r="D1162" s="6">
        <v>0.14357209425935885</v>
      </c>
      <c r="E1162" s="6">
        <v>2.0660180704506825E-2</v>
      </c>
      <c r="F1162" s="6">
        <v>0.11817891444998219</v>
      </c>
      <c r="G1162" s="2">
        <f>'数据整理（资产价格）'!G3255/100</f>
        <v>0</v>
      </c>
    </row>
    <row r="1163" spans="1:7" x14ac:dyDescent="0.2">
      <c r="A1163" s="3">
        <v>43025</v>
      </c>
      <c r="B1163" s="6">
        <v>0.35416046593382572</v>
      </c>
      <c r="C1163" s="6">
        <v>0.10710623358227429</v>
      </c>
      <c r="D1163" s="6">
        <v>8.462972653558605E-2</v>
      </c>
      <c r="E1163" s="6">
        <v>1.6489039507312332E-2</v>
      </c>
      <c r="F1163" s="6">
        <v>2.0630196038181399E-2</v>
      </c>
      <c r="G1163" s="2">
        <f>'数据整理（资产价格）'!G3256/100</f>
        <v>0</v>
      </c>
    </row>
    <row r="1164" spans="1:7" x14ac:dyDescent="0.2">
      <c r="A1164" s="3">
        <v>43026</v>
      </c>
      <c r="B1164" s="6">
        <v>0.33820091293800958</v>
      </c>
      <c r="C1164" s="6">
        <v>0.11479107740648556</v>
      </c>
      <c r="D1164" s="6">
        <v>3.8206054716300279E-2</v>
      </c>
      <c r="E1164" s="6">
        <v>1.5525766825939143E-2</v>
      </c>
      <c r="F1164" s="6">
        <v>3.8483177176777628E-2</v>
      </c>
      <c r="G1164" s="2">
        <f>'数据整理（资产价格）'!G3257/100</f>
        <v>0</v>
      </c>
    </row>
    <row r="1165" spans="1:7" x14ac:dyDescent="0.2">
      <c r="A1165" s="3">
        <v>43027</v>
      </c>
      <c r="B1165" s="6">
        <v>0.30046582405765315</v>
      </c>
      <c r="C1165" s="6">
        <v>0.12658259222937029</v>
      </c>
      <c r="D1165" s="6">
        <v>-8.5750570469481681E-3</v>
      </c>
      <c r="E1165" s="6">
        <v>1.9049736269228457E-2</v>
      </c>
      <c r="F1165" s="6">
        <v>-4.9902213072567751E-2</v>
      </c>
      <c r="G1165" s="2">
        <f>'数据整理（资产价格）'!G3258/100</f>
        <v>0</v>
      </c>
    </row>
    <row r="1166" spans="1:7" x14ac:dyDescent="0.2">
      <c r="A1166" s="3">
        <v>43028</v>
      </c>
      <c r="B1166" s="6">
        <v>0.29229854439316383</v>
      </c>
      <c r="C1166" s="6">
        <v>9.470043256903786E-2</v>
      </c>
      <c r="D1166" s="6">
        <v>-3.4474079447339358E-2</v>
      </c>
      <c r="E1166" s="6">
        <v>1.8906591310395855E-2</v>
      </c>
      <c r="F1166" s="6">
        <v>9.5472994068060965E-2</v>
      </c>
      <c r="G1166" s="2">
        <f>'数据整理（资产价格）'!G3259/100</f>
        <v>0</v>
      </c>
    </row>
    <row r="1167" spans="1:7" x14ac:dyDescent="0.2">
      <c r="A1167" s="3">
        <v>43031</v>
      </c>
      <c r="B1167" s="6">
        <v>0.33414578173603071</v>
      </c>
      <c r="C1167" s="6">
        <v>0.11859678173064044</v>
      </c>
      <c r="D1167" s="6">
        <v>1.0547300437484189E-2</v>
      </c>
      <c r="E1167" s="6">
        <v>2.0018953121412053E-2</v>
      </c>
      <c r="F1167" s="6">
        <v>-1.9874983492538769E-2</v>
      </c>
      <c r="G1167" s="2">
        <f>'数据整理（资产价格）'!G3260/100</f>
        <v>0</v>
      </c>
    </row>
    <row r="1168" spans="1:7" x14ac:dyDescent="0.2">
      <c r="A1168" s="3">
        <v>43032</v>
      </c>
      <c r="B1168" s="6">
        <v>0.37584455009235695</v>
      </c>
      <c r="C1168" s="6">
        <v>0.16292448753315797</v>
      </c>
      <c r="D1168" s="6">
        <v>-6.6516627927910269E-4</v>
      </c>
      <c r="E1168" s="6">
        <v>2.1295985111151279E-2</v>
      </c>
      <c r="F1168" s="6">
        <v>8.9122041790689228E-3</v>
      </c>
      <c r="G1168" s="2">
        <f>'数据整理（资产价格）'!G3261/100</f>
        <v>0</v>
      </c>
    </row>
    <row r="1169" spans="1:7" x14ac:dyDescent="0.2">
      <c r="A1169" s="3">
        <v>43033</v>
      </c>
      <c r="B1169" s="6">
        <v>0.36023951000390014</v>
      </c>
      <c r="C1169" s="6">
        <v>0.19159955246491428</v>
      </c>
      <c r="D1169" s="6">
        <v>-1.0034916259919023E-2</v>
      </c>
      <c r="E1169" s="6">
        <v>1.6665953724821252E-2</v>
      </c>
      <c r="F1169" s="6">
        <v>-1.6362517941357197E-2</v>
      </c>
      <c r="G1169" s="2">
        <f>'数据整理（资产价格）'!G3262/100</f>
        <v>0</v>
      </c>
    </row>
    <row r="1170" spans="1:7" x14ac:dyDescent="0.2">
      <c r="A1170" s="3">
        <v>43034</v>
      </c>
      <c r="B1170" s="6">
        <v>0.36342958967917494</v>
      </c>
      <c r="C1170" s="6">
        <v>0.18664763709370144</v>
      </c>
      <c r="D1170" s="6">
        <v>-3.8567188041957044E-2</v>
      </c>
      <c r="E1170" s="6">
        <v>1.6451761591282411E-2</v>
      </c>
      <c r="F1170" s="6">
        <v>1.0702494294218316E-2</v>
      </c>
      <c r="G1170" s="2">
        <f>'数据整理（资产价格）'!G3263/100</f>
        <v>0</v>
      </c>
    </row>
    <row r="1171" spans="1:7" x14ac:dyDescent="0.2">
      <c r="A1171" s="3">
        <v>43035</v>
      </c>
      <c r="B1171" s="6">
        <v>0.33022624853956212</v>
      </c>
      <c r="C1171" s="6">
        <v>0.20155382808556882</v>
      </c>
      <c r="D1171" s="6">
        <v>-4.0908132204090494E-2</v>
      </c>
      <c r="E1171" s="6">
        <v>1.2693792232439386E-2</v>
      </c>
      <c r="F1171" s="6">
        <v>-0.14461536240462505</v>
      </c>
      <c r="G1171" s="2">
        <f>'数据整理（资产价格）'!G3264/100</f>
        <v>0</v>
      </c>
    </row>
    <row r="1172" spans="1:7" x14ac:dyDescent="0.2">
      <c r="A1172" s="3">
        <v>43038</v>
      </c>
      <c r="B1172" s="6">
        <v>0.26619598148359641</v>
      </c>
      <c r="C1172" s="6">
        <v>0.141959092654001</v>
      </c>
      <c r="D1172" s="6">
        <v>-0.13361187417752166</v>
      </c>
      <c r="E1172" s="6">
        <v>3.763959903784358E-3</v>
      </c>
      <c r="F1172" s="6">
        <v>-0.13905510326878903</v>
      </c>
      <c r="G1172" s="2">
        <f>'数据整理（资产价格）'!G3265/100</f>
        <v>0</v>
      </c>
    </row>
    <row r="1173" spans="1:7" x14ac:dyDescent="0.2">
      <c r="A1173" s="3">
        <v>43039</v>
      </c>
      <c r="B1173" s="6">
        <v>0.28429674931151566</v>
      </c>
      <c r="C1173" s="6">
        <v>0.14546140868001078</v>
      </c>
      <c r="D1173" s="6">
        <v>-0.1859693851444883</v>
      </c>
      <c r="E1173" s="6">
        <v>4.0115313092382466E-3</v>
      </c>
      <c r="F1173" s="6">
        <v>-0.14298829935125112</v>
      </c>
      <c r="G1173" s="2">
        <f>'数据整理（资产价格）'!G3266/100</f>
        <v>0</v>
      </c>
    </row>
    <row r="1174" spans="1:7" x14ac:dyDescent="0.2">
      <c r="A1174" s="3">
        <v>43040</v>
      </c>
      <c r="B1174" s="6">
        <v>0.29096745894073001</v>
      </c>
      <c r="C1174" s="6">
        <v>0.16996972193268797</v>
      </c>
      <c r="D1174" s="6">
        <v>-0.17164711273872074</v>
      </c>
      <c r="E1174" s="6">
        <v>7.3794142459100015E-3</v>
      </c>
      <c r="F1174" s="6">
        <v>-0.10584255439882979</v>
      </c>
      <c r="G1174" s="2">
        <f>'数据整理（资产价格）'!G3267/100</f>
        <v>0</v>
      </c>
    </row>
    <row r="1175" spans="1:7" x14ac:dyDescent="0.2">
      <c r="A1175" s="3">
        <v>43041</v>
      </c>
      <c r="B1175" s="6">
        <v>0.31134556761948834</v>
      </c>
      <c r="C1175" s="6">
        <v>0.19064584663495204</v>
      </c>
      <c r="D1175" s="6">
        <v>-0.17071437897268535</v>
      </c>
      <c r="E1175" s="6">
        <v>5.5790009648842391E-3</v>
      </c>
      <c r="F1175" s="6">
        <v>-9.2924637013136746E-2</v>
      </c>
      <c r="G1175" s="2">
        <f>'数据整理（资产价格）'!G3268/100</f>
        <v>0</v>
      </c>
    </row>
    <row r="1176" spans="1:7" x14ac:dyDescent="0.2">
      <c r="A1176" s="3">
        <v>43042</v>
      </c>
      <c r="B1176" s="6">
        <v>0.27453471205683205</v>
      </c>
      <c r="C1176" s="6">
        <v>0.14123751771443571</v>
      </c>
      <c r="D1176" s="6">
        <v>-0.16493063716075687</v>
      </c>
      <c r="E1176" s="6">
        <v>7.3259194969487757E-3</v>
      </c>
      <c r="F1176" s="6">
        <v>-0.12597476900191681</v>
      </c>
      <c r="G1176" s="2">
        <f>'数据整理（资产价格）'!G3269/100</f>
        <v>0</v>
      </c>
    </row>
    <row r="1177" spans="1:7" x14ac:dyDescent="0.2">
      <c r="A1177" s="3">
        <v>43045</v>
      </c>
      <c r="B1177" s="6">
        <v>0.29835595654313146</v>
      </c>
      <c r="C1177" s="6">
        <v>0.15933846862516421</v>
      </c>
      <c r="D1177" s="6">
        <v>-0.17590241607859472</v>
      </c>
      <c r="E1177" s="6">
        <v>9.3940054146167944E-3</v>
      </c>
      <c r="F1177" s="6">
        <v>-7.051686449306882E-2</v>
      </c>
      <c r="G1177" s="2">
        <f>'数据整理（资产价格）'!G3270/100</f>
        <v>0</v>
      </c>
    </row>
    <row r="1178" spans="1:7" x14ac:dyDescent="0.2">
      <c r="A1178" s="3">
        <v>43046</v>
      </c>
      <c r="B1178" s="6">
        <v>0.32924642108711177</v>
      </c>
      <c r="C1178" s="6">
        <v>0.21490627721588837</v>
      </c>
      <c r="D1178" s="6">
        <v>-0.10254236638000508</v>
      </c>
      <c r="E1178" s="6">
        <v>7.6398373645035168E-3</v>
      </c>
      <c r="F1178" s="6">
        <v>-0.12943020920092099</v>
      </c>
      <c r="G1178" s="2">
        <f>'数据整理（资产价格）'!G3271/100</f>
        <v>0</v>
      </c>
    </row>
    <row r="1179" spans="1:7" x14ac:dyDescent="0.2">
      <c r="A1179" s="3">
        <v>43047</v>
      </c>
      <c r="B1179" s="6">
        <v>0.35029886519883435</v>
      </c>
      <c r="C1179" s="6">
        <v>0.23898352306843001</v>
      </c>
      <c r="D1179" s="6">
        <v>-7.1999117711932903E-2</v>
      </c>
      <c r="E1179" s="6">
        <v>6.2640103060694636E-3</v>
      </c>
      <c r="F1179" s="6">
        <v>-0.13821712268314215</v>
      </c>
      <c r="G1179" s="2">
        <f>'数据整理（资产价格）'!G3272/100</f>
        <v>0</v>
      </c>
    </row>
    <row r="1180" spans="1:7" x14ac:dyDescent="0.2">
      <c r="A1180" s="3">
        <v>43048</v>
      </c>
      <c r="B1180" s="6">
        <v>0.46489012570038823</v>
      </c>
      <c r="C1180" s="6">
        <v>0.36093166777008096</v>
      </c>
      <c r="D1180" s="6">
        <v>-2.444475796570925E-2</v>
      </c>
      <c r="E1180" s="6">
        <v>3.9217803937979766E-3</v>
      </c>
      <c r="F1180" s="6">
        <v>-6.0910361349570528E-2</v>
      </c>
      <c r="G1180" s="2">
        <f>'数据整理（资产价格）'!G3273/100</f>
        <v>0</v>
      </c>
    </row>
    <row r="1181" spans="1:7" x14ac:dyDescent="0.2">
      <c r="A1181" s="3">
        <v>43049</v>
      </c>
      <c r="B1181" s="6">
        <v>0.4057892344050143</v>
      </c>
      <c r="C1181" s="6">
        <v>0.35396057308128936</v>
      </c>
      <c r="D1181" s="6">
        <v>-4.0578200140207007E-2</v>
      </c>
      <c r="E1181" s="6">
        <v>-6.3985302831205129E-4</v>
      </c>
      <c r="F1181" s="6">
        <v>-4.2461908580593781E-2</v>
      </c>
      <c r="G1181" s="2">
        <f>'数据整理（资产价格）'!G3274/100</f>
        <v>0</v>
      </c>
    </row>
    <row r="1182" spans="1:7" x14ac:dyDescent="0.2">
      <c r="A1182" s="3">
        <v>43052</v>
      </c>
      <c r="B1182" s="6">
        <v>0.41001554156886483</v>
      </c>
      <c r="C1182" s="6">
        <v>0.35834575001173002</v>
      </c>
      <c r="D1182" s="6">
        <v>-3.2699287406936561E-2</v>
      </c>
      <c r="E1182" s="6">
        <v>-6.5600435245435429E-3</v>
      </c>
      <c r="F1182" s="6">
        <v>-1.7401651565546426E-2</v>
      </c>
      <c r="G1182" s="2">
        <f>'数据整理（资产价格）'!G3275/100</f>
        <v>0</v>
      </c>
    </row>
    <row r="1183" spans="1:7" x14ac:dyDescent="0.2">
      <c r="A1183" s="3">
        <v>43053</v>
      </c>
      <c r="B1183" s="6">
        <v>0.3485846772228462</v>
      </c>
      <c r="C1183" s="6">
        <v>0.35524370790703352</v>
      </c>
      <c r="D1183" s="6">
        <v>-5.6125340662426873E-2</v>
      </c>
      <c r="E1183" s="6">
        <v>-8.1382857624693154E-3</v>
      </c>
      <c r="F1183" s="6">
        <v>9.5166847697073249E-3</v>
      </c>
      <c r="G1183" s="2">
        <f>'数据整理（资产价格）'!G3276/100</f>
        <v>0</v>
      </c>
    </row>
    <row r="1184" spans="1:7" x14ac:dyDescent="0.2">
      <c r="A1184" s="3">
        <v>43054</v>
      </c>
      <c r="B1184" s="6">
        <v>0.2759031445037724</v>
      </c>
      <c r="C1184" s="6">
        <v>0.30988284339888034</v>
      </c>
      <c r="D1184" s="6">
        <v>-0.12741878556884087</v>
      </c>
      <c r="E1184" s="6">
        <v>-6.9453105012949757E-3</v>
      </c>
      <c r="F1184" s="6">
        <v>-0.18731490103550413</v>
      </c>
      <c r="G1184" s="2">
        <f>'数据整理（资产价格）'!G3277/100</f>
        <v>0</v>
      </c>
    </row>
    <row r="1185" spans="1:7" x14ac:dyDescent="0.2">
      <c r="A1185" s="3">
        <v>43055</v>
      </c>
      <c r="B1185" s="6">
        <v>0.3219685412540495</v>
      </c>
      <c r="C1185" s="6">
        <v>0.32351712989160647</v>
      </c>
      <c r="D1185" s="6">
        <v>-0.14280291970802897</v>
      </c>
      <c r="E1185" s="6">
        <v>-4.277312842960854E-3</v>
      </c>
      <c r="F1185" s="6">
        <v>-0.21422771844357005</v>
      </c>
      <c r="G1185" s="2">
        <f>'数据整理（资产价格）'!G3278/100</f>
        <v>0</v>
      </c>
    </row>
    <row r="1186" spans="1:7" x14ac:dyDescent="0.2">
      <c r="A1186" s="3">
        <v>43056</v>
      </c>
      <c r="B1186" s="6">
        <v>0.25653458521166433</v>
      </c>
      <c r="C1186" s="6">
        <v>0.33805000377271455</v>
      </c>
      <c r="D1186" s="6">
        <v>-0.12801593195166475</v>
      </c>
      <c r="E1186" s="6">
        <v>-2.8018868242923717E-3</v>
      </c>
      <c r="F1186" s="6">
        <v>-0.24569708465630252</v>
      </c>
      <c r="G1186" s="2">
        <f>'数据整理（资产价格）'!G3279/100</f>
        <v>0</v>
      </c>
    </row>
    <row r="1187" spans="1:7" x14ac:dyDescent="0.2">
      <c r="A1187" s="3">
        <v>43059</v>
      </c>
      <c r="B1187" s="6">
        <v>0.30945360536612659</v>
      </c>
      <c r="C1187" s="6">
        <v>0.33735544079532875</v>
      </c>
      <c r="D1187" s="6">
        <v>-0.16506950178389018</v>
      </c>
      <c r="E1187" s="6">
        <v>-1.8148070839138107E-3</v>
      </c>
      <c r="F1187" s="6">
        <v>-0.23299788099504679</v>
      </c>
      <c r="G1187" s="2">
        <f>'数据整理（资产价格）'!G3280/100</f>
        <v>0</v>
      </c>
    </row>
    <row r="1188" spans="1:7" x14ac:dyDescent="0.2">
      <c r="A1188" s="3">
        <v>43060</v>
      </c>
      <c r="B1188" s="6">
        <v>0.39440060502967084</v>
      </c>
      <c r="C1188" s="6">
        <v>0.40943962664312494</v>
      </c>
      <c r="D1188" s="6">
        <v>-0.13965520307493454</v>
      </c>
      <c r="E1188" s="6">
        <v>-4.1780816137060419E-3</v>
      </c>
      <c r="F1188" s="6">
        <v>-0.16602372043574909</v>
      </c>
      <c r="G1188" s="2">
        <f>'数据整理（资产价格）'!G3281/100</f>
        <v>0</v>
      </c>
    </row>
    <row r="1189" spans="1:7" x14ac:dyDescent="0.2">
      <c r="A1189" s="3">
        <v>43061</v>
      </c>
      <c r="B1189" s="6">
        <v>0.42097336904821647</v>
      </c>
      <c r="C1189" s="6">
        <v>0.45202890586022559</v>
      </c>
      <c r="D1189" s="6">
        <v>-0.12208472641778971</v>
      </c>
      <c r="E1189" s="6">
        <v>-1.0747776922778129E-2</v>
      </c>
      <c r="F1189" s="6">
        <v>-0.15563023365864023</v>
      </c>
      <c r="G1189" s="2">
        <f>'数据整理（资产价格）'!G3282/100</f>
        <v>0</v>
      </c>
    </row>
    <row r="1190" spans="1:7" x14ac:dyDescent="0.2">
      <c r="A1190" s="3">
        <v>43062</v>
      </c>
      <c r="B1190" s="6">
        <v>0.21282901148446934</v>
      </c>
      <c r="C1190" s="6">
        <v>0.25041153565724839</v>
      </c>
      <c r="D1190" s="6">
        <v>-0.22441723440087108</v>
      </c>
      <c r="E1190" s="6">
        <v>-1.0679002162577531E-2</v>
      </c>
      <c r="F1190" s="6">
        <v>-0.18736706281833634</v>
      </c>
      <c r="G1190" s="2">
        <f>'数据整理（资产价格）'!G3283/100</f>
        <v>0</v>
      </c>
    </row>
    <row r="1191" spans="1:7" x14ac:dyDescent="0.2">
      <c r="A1191" s="3">
        <v>43063</v>
      </c>
      <c r="B1191" s="6">
        <v>0.11862418020633518</v>
      </c>
      <c r="C1191" s="6">
        <v>0.21881428702434405</v>
      </c>
      <c r="D1191" s="6">
        <v>-0.27637863602780904</v>
      </c>
      <c r="E1191" s="6">
        <v>-6.6700869352687596E-3</v>
      </c>
      <c r="F1191" s="6">
        <v>-0.14734184451219501</v>
      </c>
      <c r="G1191" s="2">
        <f>'数据整理（资产价格）'!G3284/100</f>
        <v>0</v>
      </c>
    </row>
    <row r="1192" spans="1:7" x14ac:dyDescent="0.2">
      <c r="A1192" s="3">
        <v>43066</v>
      </c>
      <c r="B1192" s="6">
        <v>7.6865546955751152E-2</v>
      </c>
      <c r="C1192" s="6">
        <v>0.17168331061952663</v>
      </c>
      <c r="D1192" s="6">
        <v>-0.3163527610203466</v>
      </c>
      <c r="E1192" s="6">
        <v>-5.9742305979129974E-3</v>
      </c>
      <c r="F1192" s="6">
        <v>-0.14902723200791432</v>
      </c>
      <c r="G1192" s="2">
        <f>'数据整理（资产价格）'!G3285/100</f>
        <v>0</v>
      </c>
    </row>
    <row r="1193" spans="1:7" x14ac:dyDescent="0.2">
      <c r="A1193" s="3">
        <v>43067</v>
      </c>
      <c r="B1193" s="6">
        <v>0.10486854656888341</v>
      </c>
      <c r="C1193" s="6">
        <v>0.16545854061843146</v>
      </c>
      <c r="D1193" s="6">
        <v>-0.31652868479091045</v>
      </c>
      <c r="E1193" s="6">
        <v>-6.5733140951341933E-3</v>
      </c>
      <c r="F1193" s="6">
        <v>-0.13582643802489905</v>
      </c>
      <c r="G1193" s="2">
        <f>'数据整理（资产价格）'!G3286/100</f>
        <v>0</v>
      </c>
    </row>
    <row r="1194" spans="1:7" x14ac:dyDescent="0.2">
      <c r="A1194" s="3">
        <v>43068</v>
      </c>
      <c r="B1194" s="6">
        <v>8.1418716450566961E-2</v>
      </c>
      <c r="C1194" s="6">
        <v>0.20343339192001472</v>
      </c>
      <c r="D1194" s="6">
        <v>-0.32878000423968767</v>
      </c>
      <c r="E1194" s="6">
        <v>-5.820060237809576E-3</v>
      </c>
      <c r="F1194" s="6">
        <v>-0.14132025650697835</v>
      </c>
      <c r="G1194" s="2">
        <f>'数据整理（资产价格）'!G3287/100</f>
        <v>0</v>
      </c>
    </row>
    <row r="1195" spans="1:7" x14ac:dyDescent="0.2">
      <c r="A1195" s="3">
        <v>43069</v>
      </c>
      <c r="B1195" s="6">
        <v>1.8020955801398439E-2</v>
      </c>
      <c r="C1195" s="6">
        <v>0.15004291299878622</v>
      </c>
      <c r="D1195" s="6">
        <v>-0.34285638207080188</v>
      </c>
      <c r="E1195" s="6">
        <v>-5.3504268981581418E-3</v>
      </c>
      <c r="F1195" s="6">
        <v>-0.17629397266412711</v>
      </c>
      <c r="G1195" s="2">
        <f>'数据整理（资产价格）'!G3288/100</f>
        <v>0</v>
      </c>
    </row>
    <row r="1196" spans="1:7" x14ac:dyDescent="0.2">
      <c r="A1196" s="3">
        <v>43070</v>
      </c>
      <c r="B1196" s="6">
        <v>1.1175971740706721E-2</v>
      </c>
      <c r="C1196" s="6">
        <v>0.12206148799173178</v>
      </c>
      <c r="D1196" s="6">
        <v>-0.37182448587644185</v>
      </c>
      <c r="E1196" s="6">
        <v>-4.267519007094509E-3</v>
      </c>
      <c r="F1196" s="6">
        <v>-0.14876716233550302</v>
      </c>
      <c r="G1196" s="2">
        <f>'数据整理（资产价格）'!G3289/100</f>
        <v>0</v>
      </c>
    </row>
    <row r="1197" spans="1:7" x14ac:dyDescent="0.2">
      <c r="A1197" s="3">
        <v>43073</v>
      </c>
      <c r="B1197" s="6">
        <v>1.5912112892365253E-3</v>
      </c>
      <c r="C1197" s="6">
        <v>0.12002599490811124</v>
      </c>
      <c r="D1197" s="6">
        <v>-0.40963912641854922</v>
      </c>
      <c r="E1197" s="6">
        <v>-6.7163977404806233E-4</v>
      </c>
      <c r="F1197" s="6">
        <v>-0.11676817547196543</v>
      </c>
      <c r="G1197" s="2">
        <f>'数据整理（资产价格）'!G3290/100</f>
        <v>0</v>
      </c>
    </row>
    <row r="1198" spans="1:7" x14ac:dyDescent="0.2">
      <c r="A1198" s="3">
        <v>43074</v>
      </c>
      <c r="B1198" s="6">
        <v>-4.1373571267614054E-2</v>
      </c>
      <c r="C1198" s="6">
        <v>0.15698832235624721</v>
      </c>
      <c r="D1198" s="6">
        <v>-0.39962219341862293</v>
      </c>
      <c r="E1198" s="6">
        <v>-7.3768415363945972E-4</v>
      </c>
      <c r="F1198" s="6">
        <v>-0.13151734064799947</v>
      </c>
      <c r="G1198" s="2">
        <f>'数据整理（资产价格）'!G3291/100</f>
        <v>0</v>
      </c>
    </row>
    <row r="1199" spans="1:7" x14ac:dyDescent="0.2">
      <c r="A1199" s="3">
        <v>43075</v>
      </c>
      <c r="B1199" s="6">
        <v>-9.4960902996190609E-3</v>
      </c>
      <c r="C1199" s="6">
        <v>0.14635037338208698</v>
      </c>
      <c r="D1199" s="6">
        <v>-0.40195645307535061</v>
      </c>
      <c r="E1199" s="6">
        <v>-3.8551072691019113E-3</v>
      </c>
      <c r="F1199" s="6">
        <v>-0.14420403755996888</v>
      </c>
      <c r="G1199" s="2">
        <f>'数据整理（资产价格）'!G3292/100</f>
        <v>0</v>
      </c>
    </row>
    <row r="1200" spans="1:7" x14ac:dyDescent="0.2">
      <c r="A1200" s="3">
        <v>43076</v>
      </c>
      <c r="B1200" s="6">
        <v>-5.2150128641574492E-2</v>
      </c>
      <c r="C1200" s="6">
        <v>0.10121293516264376</v>
      </c>
      <c r="D1200" s="6">
        <v>-0.40081789276373569</v>
      </c>
      <c r="E1200" s="6">
        <v>-7.3758579878996592E-3</v>
      </c>
      <c r="F1200" s="6">
        <v>-0.2036775223366987</v>
      </c>
      <c r="G1200" s="2">
        <f>'数据整理（资产价格）'!G3293/100</f>
        <v>0</v>
      </c>
    </row>
    <row r="1201" spans="1:7" x14ac:dyDescent="0.2">
      <c r="A1201" s="3">
        <v>43077</v>
      </c>
      <c r="B1201" s="6">
        <v>-3.2087986502686627E-2</v>
      </c>
      <c r="C1201" s="6">
        <v>0.13407410584464879</v>
      </c>
      <c r="D1201" s="6">
        <v>-0.33670290560874039</v>
      </c>
      <c r="E1201" s="6">
        <v>-9.1954268378326362E-3</v>
      </c>
      <c r="F1201" s="6">
        <v>-0.16363711750559715</v>
      </c>
      <c r="G1201" s="2">
        <f>'数据整理（资产价格）'!G3294/100</f>
        <v>0</v>
      </c>
    </row>
    <row r="1202" spans="1:7" x14ac:dyDescent="0.2">
      <c r="A1202" s="3">
        <v>43080</v>
      </c>
      <c r="B1202" s="6">
        <v>4.341290390221722E-2</v>
      </c>
      <c r="C1202" s="6">
        <v>0.17582718605450789</v>
      </c>
      <c r="D1202" s="6">
        <v>-0.27041023318713903</v>
      </c>
      <c r="E1202" s="6">
        <v>-1.1622277661275441E-2</v>
      </c>
      <c r="F1202" s="6">
        <v>-0.208603270064593</v>
      </c>
      <c r="G1202" s="2">
        <f>'数据整理（资产价格）'!G3295/100</f>
        <v>0</v>
      </c>
    </row>
    <row r="1203" spans="1:7" x14ac:dyDescent="0.2">
      <c r="A1203" s="3">
        <v>43081</v>
      </c>
      <c r="B1203" s="6">
        <v>-1.1947158599387595E-2</v>
      </c>
      <c r="C1203" s="6">
        <v>0.10763272589065068</v>
      </c>
      <c r="D1203" s="6">
        <v>-0.29588266649325329</v>
      </c>
      <c r="E1203" s="6">
        <v>-1.2671234993148111E-2</v>
      </c>
      <c r="F1203" s="6">
        <v>-0.14042694760188526</v>
      </c>
      <c r="G1203" s="2">
        <f>'数据整理（资产价格）'!G3296/100</f>
        <v>0</v>
      </c>
    </row>
    <row r="1204" spans="1:7" x14ac:dyDescent="0.2">
      <c r="A1204" s="3">
        <v>43082</v>
      </c>
      <c r="B1204" s="6">
        <v>3.4021015414043704E-2</v>
      </c>
      <c r="C1204" s="6">
        <v>0.15785118659238667</v>
      </c>
      <c r="D1204" s="6">
        <v>-0.27004420631279547</v>
      </c>
      <c r="E1204" s="6">
        <v>-1.5963395463732138E-2</v>
      </c>
      <c r="F1204" s="6">
        <v>-0.10340094041687181</v>
      </c>
      <c r="G1204" s="2">
        <f>'数据整理（资产价格）'!G3297/100</f>
        <v>0</v>
      </c>
    </row>
    <row r="1205" spans="1:7" x14ac:dyDescent="0.2">
      <c r="A1205" s="3">
        <v>43083</v>
      </c>
      <c r="B1205" s="6">
        <v>-8.21818518583662E-4</v>
      </c>
      <c r="C1205" s="6">
        <v>0.14878597320271278</v>
      </c>
      <c r="D1205" s="6">
        <v>-0.29869817271672927</v>
      </c>
      <c r="E1205" s="6">
        <v>-1.5409409264439436E-2</v>
      </c>
      <c r="F1205" s="6">
        <v>-9.8905492386650487E-2</v>
      </c>
      <c r="G1205" s="2">
        <f>'数据整理（资产价格）'!G3298/100</f>
        <v>0</v>
      </c>
    </row>
    <row r="1206" spans="1:7" x14ac:dyDescent="0.2">
      <c r="A1206" s="3">
        <v>43084</v>
      </c>
      <c r="B1206" s="6">
        <v>-7.4245827526592631E-2</v>
      </c>
      <c r="C1206" s="6">
        <v>9.3892878653239878E-2</v>
      </c>
      <c r="D1206" s="6">
        <v>-0.3058237982216867</v>
      </c>
      <c r="E1206" s="6">
        <v>-1.3211713658638262E-2</v>
      </c>
      <c r="F1206" s="6">
        <v>-4.3136025088200275E-2</v>
      </c>
      <c r="G1206" s="2">
        <f>'数据整理（资产价格）'!G3299/100</f>
        <v>0</v>
      </c>
    </row>
    <row r="1207" spans="1:7" x14ac:dyDescent="0.2">
      <c r="A1207" s="3">
        <v>43087</v>
      </c>
      <c r="B1207" s="6">
        <v>-6.2150335944339795E-2</v>
      </c>
      <c r="C1207" s="6">
        <v>0.11094591079414225</v>
      </c>
      <c r="D1207" s="6">
        <v>-0.31167128549583306</v>
      </c>
      <c r="E1207" s="6">
        <v>-1.2151700093055235E-2</v>
      </c>
      <c r="F1207" s="6">
        <v>7.1771655240805338E-2</v>
      </c>
      <c r="G1207" s="2">
        <f>'数据整理（资产价格）'!G3300/100</f>
        <v>0</v>
      </c>
    </row>
    <row r="1208" spans="1:7" x14ac:dyDescent="0.2">
      <c r="A1208" s="3">
        <v>43088</v>
      </c>
      <c r="B1208" s="6">
        <v>-5.4148535429727272E-2</v>
      </c>
      <c r="C1208" s="6">
        <v>0.16436312106653889</v>
      </c>
      <c r="D1208" s="6">
        <v>-0.29376736968819817</v>
      </c>
      <c r="E1208" s="6">
        <v>-1.2659959794685316E-2</v>
      </c>
      <c r="F1208" s="6">
        <v>3.3671126876399143E-2</v>
      </c>
      <c r="G1208" s="2">
        <f>'数据整理（资产价格）'!G3301/100</f>
        <v>0</v>
      </c>
    </row>
    <row r="1209" spans="1:7" x14ac:dyDescent="0.2">
      <c r="A1209" s="3">
        <v>43089</v>
      </c>
      <c r="B1209" s="6">
        <v>-5.2425091299845218E-2</v>
      </c>
      <c r="C1209" s="6">
        <v>0.1562582198349938</v>
      </c>
      <c r="D1209" s="6">
        <v>-0.31533924104551486</v>
      </c>
      <c r="E1209" s="6">
        <v>-1.3303207949330239E-2</v>
      </c>
      <c r="F1209" s="6">
        <v>0.13056342046926103</v>
      </c>
      <c r="G1209" s="2">
        <f>'数据整理（资产价格）'!G3302/100</f>
        <v>0</v>
      </c>
    </row>
    <row r="1210" spans="1:7" x14ac:dyDescent="0.2">
      <c r="A1210" s="3">
        <v>43090</v>
      </c>
      <c r="B1210" s="6">
        <v>-1.1285689144642683E-2</v>
      </c>
      <c r="C1210" s="6">
        <v>0.1926165047495022</v>
      </c>
      <c r="D1210" s="6">
        <v>-0.27661224965206033</v>
      </c>
      <c r="E1210" s="6">
        <v>-1.5813210434439191E-2</v>
      </c>
      <c r="F1210" s="6">
        <v>0.1644843974505393</v>
      </c>
      <c r="G1210" s="2">
        <f>'数据整理（资产价格）'!G3303/100</f>
        <v>0</v>
      </c>
    </row>
    <row r="1211" spans="1:7" x14ac:dyDescent="0.2">
      <c r="A1211" s="3">
        <v>43091</v>
      </c>
      <c r="B1211" s="6">
        <v>2.3403004491941395E-2</v>
      </c>
      <c r="C1211" s="6">
        <v>0.21064432412621573</v>
      </c>
      <c r="D1211" s="6">
        <v>-0.23985599510129968</v>
      </c>
      <c r="E1211" s="6">
        <v>-1.8504836640430827E-2</v>
      </c>
      <c r="F1211" s="6">
        <v>0.1727105110443464</v>
      </c>
      <c r="G1211" s="2">
        <f>'数据整理（资产价格）'!G3304/100</f>
        <v>0</v>
      </c>
    </row>
    <row r="1212" spans="1:7" x14ac:dyDescent="0.2">
      <c r="A1212" s="3">
        <v>43094</v>
      </c>
      <c r="B1212" s="6">
        <v>-6.9779608145052619E-3</v>
      </c>
      <c r="C1212" s="6">
        <v>0.20518415991815364</v>
      </c>
      <c r="D1212" s="6">
        <v>-0.20990009511203594</v>
      </c>
      <c r="E1212" s="6">
        <v>-1.7463201502875874E-2</v>
      </c>
      <c r="F1212" s="6">
        <v>0.11078168895278484</v>
      </c>
      <c r="G1212" s="2">
        <f>'数据整理（资产价格）'!G3305/100</f>
        <v>0</v>
      </c>
    </row>
    <row r="1213" spans="1:7" x14ac:dyDescent="0.2">
      <c r="A1213" s="3">
        <v>43095</v>
      </c>
      <c r="B1213" s="6">
        <v>-2.9442024473056553E-2</v>
      </c>
      <c r="C1213" s="6">
        <v>0.22882042845006398</v>
      </c>
      <c r="D1213" s="6">
        <v>-0.21564293856072772</v>
      </c>
      <c r="E1213" s="6">
        <v>-1.7963697303780959E-2</v>
      </c>
      <c r="F1213" s="6">
        <v>0.13257886112249034</v>
      </c>
      <c r="G1213" s="2">
        <f>'数据整理（资产价格）'!G3306/100</f>
        <v>0</v>
      </c>
    </row>
    <row r="1214" spans="1:7" x14ac:dyDescent="0.2">
      <c r="A1214" s="3">
        <v>43096</v>
      </c>
      <c r="B1214" s="6">
        <v>-7.7691701714412545E-2</v>
      </c>
      <c r="C1214" s="6">
        <v>0.18160633070199267</v>
      </c>
      <c r="D1214" s="6">
        <v>-0.24765088893954382</v>
      </c>
      <c r="E1214" s="6">
        <v>-2.0066482565697936E-2</v>
      </c>
      <c r="F1214" s="6">
        <v>0.21030074455083256</v>
      </c>
      <c r="G1214" s="2">
        <f>'数据整理（资产价格）'!G3307/100</f>
        <v>0</v>
      </c>
    </row>
    <row r="1215" spans="1:7" x14ac:dyDescent="0.2">
      <c r="A1215" s="3">
        <v>43097</v>
      </c>
      <c r="B1215" s="6">
        <v>-9.3655856319536948E-2</v>
      </c>
      <c r="C1215" s="6">
        <v>0.18441584407544023</v>
      </c>
      <c r="D1215" s="6">
        <v>-0.28407480742192831</v>
      </c>
      <c r="E1215" s="6">
        <v>-2.0623598734786166E-2</v>
      </c>
      <c r="F1215" s="6">
        <v>0.18124429604897077</v>
      </c>
      <c r="G1215" s="2">
        <f>'数据整理（资产价格）'!G3308/100</f>
        <v>0</v>
      </c>
    </row>
    <row r="1216" spans="1:7" x14ac:dyDescent="0.2">
      <c r="A1216" s="3">
        <v>43098</v>
      </c>
      <c r="B1216" s="6">
        <v>-0.11899720332716086</v>
      </c>
      <c r="C1216" s="6">
        <v>0.15181413425705539</v>
      </c>
      <c r="D1216" s="6">
        <v>-0.28398602200660605</v>
      </c>
      <c r="E1216" s="6">
        <v>-2.1647060404307954E-2</v>
      </c>
      <c r="F1216" s="6">
        <v>0.2011901126808813</v>
      </c>
      <c r="G1216" s="2">
        <f>'数据整理（资产价格）'!G3309/100</f>
        <v>0</v>
      </c>
    </row>
    <row r="1217" spans="1:7" x14ac:dyDescent="0.2">
      <c r="A1217" s="3">
        <v>43102</v>
      </c>
      <c r="B1217" s="6">
        <v>-9.229870417104423E-2</v>
      </c>
      <c r="C1217" s="6">
        <v>0.23349999180608827</v>
      </c>
      <c r="D1217" s="6">
        <v>-0.25856648721949488</v>
      </c>
      <c r="E1217" s="6">
        <v>-1.7756713175517424E-2</v>
      </c>
      <c r="F1217" s="6">
        <v>0.2919683121880825</v>
      </c>
      <c r="G1217" s="2">
        <f>'数据整理（资产价格）'!G3310/100</f>
        <v>0</v>
      </c>
    </row>
    <row r="1218" spans="1:7" x14ac:dyDescent="0.2">
      <c r="A1218" s="3">
        <v>43103</v>
      </c>
      <c r="B1218" s="6">
        <v>-4.7697952981610926E-2</v>
      </c>
      <c r="C1218" s="6">
        <v>0.23016560692754345</v>
      </c>
      <c r="D1218" s="6">
        <v>-0.22564223318774376</v>
      </c>
      <c r="E1218" s="6">
        <v>-1.7910537994594609E-2</v>
      </c>
      <c r="F1218" s="6">
        <v>0.28371539596951473</v>
      </c>
      <c r="G1218" s="2">
        <f>'数据整理（资产价格）'!G3311/100</f>
        <v>0</v>
      </c>
    </row>
    <row r="1219" spans="1:7" x14ac:dyDescent="0.2">
      <c r="A1219" s="3">
        <v>43104</v>
      </c>
      <c r="B1219" s="6">
        <v>-2.4864677926771651E-2</v>
      </c>
      <c r="C1219" s="6">
        <v>0.2373359036905536</v>
      </c>
      <c r="D1219" s="6">
        <v>-0.22754712624310008</v>
      </c>
      <c r="E1219" s="6">
        <v>-1.7438823009637512E-2</v>
      </c>
      <c r="F1219" s="6">
        <v>0.24753593047870212</v>
      </c>
      <c r="G1219" s="2">
        <f>'数据整理（资产价格）'!G3312/100</f>
        <v>0</v>
      </c>
    </row>
    <row r="1220" spans="1:7" x14ac:dyDescent="0.2">
      <c r="A1220" s="3">
        <v>43105</v>
      </c>
      <c r="B1220" s="6">
        <v>-4.3573229288508125E-2</v>
      </c>
      <c r="C1220" s="6">
        <v>0.26199919164723057</v>
      </c>
      <c r="D1220" s="6">
        <v>-0.19156152778235117</v>
      </c>
      <c r="E1220" s="6">
        <v>-1.5019122851513621E-2</v>
      </c>
      <c r="F1220" s="6">
        <v>0.14601064410679052</v>
      </c>
      <c r="G1220" s="2">
        <f>'数据整理（资产价格）'!G3313/100</f>
        <v>0</v>
      </c>
    </row>
    <row r="1221" spans="1:7" x14ac:dyDescent="0.2">
      <c r="A1221" s="3">
        <v>43108</v>
      </c>
      <c r="B1221" s="6">
        <v>1.8614370190265624E-2</v>
      </c>
      <c r="C1221" s="6">
        <v>0.30258009712762596</v>
      </c>
      <c r="D1221" s="6">
        <v>-0.18367309944201116</v>
      </c>
      <c r="E1221" s="6">
        <v>-8.5874507052830073E-3</v>
      </c>
      <c r="F1221" s="6">
        <v>0.1322712790168416</v>
      </c>
      <c r="G1221" s="2">
        <f>'数据整理（资产价格）'!G3314/100</f>
        <v>0</v>
      </c>
    </row>
    <row r="1222" spans="1:7" x14ac:dyDescent="0.2">
      <c r="A1222" s="3">
        <v>43109</v>
      </c>
      <c r="B1222" s="6">
        <v>2.9679424644513959E-2</v>
      </c>
      <c r="C1222" s="6">
        <v>0.3142517427226012</v>
      </c>
      <c r="D1222" s="6">
        <v>-0.20536917223873075</v>
      </c>
      <c r="E1222" s="6">
        <v>-4.0719901937584669E-3</v>
      </c>
      <c r="F1222" s="6">
        <v>0.18326281078557238</v>
      </c>
      <c r="G1222" s="2">
        <f>'数据整理（资产价格）'!G3315/100</f>
        <v>0</v>
      </c>
    </row>
    <row r="1223" spans="1:7" x14ac:dyDescent="0.2">
      <c r="A1223" s="3">
        <v>43110</v>
      </c>
      <c r="B1223" s="6">
        <v>9.3052079072505726E-3</v>
      </c>
      <c r="C1223" s="6">
        <v>0.31493286095064377</v>
      </c>
      <c r="D1223" s="6">
        <v>-0.18821808627229414</v>
      </c>
      <c r="E1223" s="6">
        <v>-7.1302902777635414E-3</v>
      </c>
      <c r="F1223" s="6">
        <v>0.18320188466659876</v>
      </c>
      <c r="G1223" s="2">
        <f>'数据整理（资产价格）'!G3316/100</f>
        <v>0</v>
      </c>
    </row>
    <row r="1224" spans="1:7" x14ac:dyDescent="0.2">
      <c r="A1224" s="3">
        <v>43111</v>
      </c>
      <c r="B1224" s="6">
        <v>5.1693295804186197E-2</v>
      </c>
      <c r="C1224" s="6">
        <v>0.31897010443074497</v>
      </c>
      <c r="D1224" s="6">
        <v>-0.16841555707594288</v>
      </c>
      <c r="E1224" s="6">
        <v>-1.2252650191526566E-2</v>
      </c>
      <c r="F1224" s="6">
        <v>0.26726193133622034</v>
      </c>
      <c r="G1224" s="2">
        <f>'数据整理（资产价格）'!G3317/100</f>
        <v>0</v>
      </c>
    </row>
    <row r="1225" spans="1:7" x14ac:dyDescent="0.2">
      <c r="A1225" s="3">
        <v>43112</v>
      </c>
      <c r="B1225" s="6">
        <v>4.8113845530683132E-2</v>
      </c>
      <c r="C1225" s="6">
        <v>0.3568715815664254</v>
      </c>
      <c r="D1225" s="6">
        <v>-0.16442527875201624</v>
      </c>
      <c r="E1225" s="6">
        <v>-1.196364691528767E-2</v>
      </c>
      <c r="F1225" s="6">
        <v>0.13669903477148498</v>
      </c>
      <c r="G1225" s="2">
        <f>'数据整理（资产价格）'!G3318/100</f>
        <v>0</v>
      </c>
    </row>
    <row r="1226" spans="1:7" x14ac:dyDescent="0.2">
      <c r="A1226" s="3">
        <v>43115</v>
      </c>
      <c r="B1226" s="6">
        <v>-2.5232539729241273E-2</v>
      </c>
      <c r="C1226" s="6">
        <v>0.3763786451064266</v>
      </c>
      <c r="D1226" s="6">
        <v>-0.16621983933097395</v>
      </c>
      <c r="E1226" s="6">
        <v>-1.375154999815164E-2</v>
      </c>
      <c r="F1226" s="6">
        <v>0.19672261659921705</v>
      </c>
      <c r="G1226" s="2">
        <f>'数据整理（资产价格）'!G3319/100</f>
        <v>0</v>
      </c>
    </row>
    <row r="1227" spans="1:7" x14ac:dyDescent="0.2">
      <c r="A1227" s="3">
        <v>43116</v>
      </c>
      <c r="B1227" s="6">
        <v>-1.7619577493379456E-2</v>
      </c>
      <c r="C1227" s="6">
        <v>0.39401141403039114</v>
      </c>
      <c r="D1227" s="6">
        <v>-0.15064641138948434</v>
      </c>
      <c r="E1227" s="6">
        <v>-1.2973781345043426E-2</v>
      </c>
      <c r="F1227" s="6">
        <v>0.13797017910184417</v>
      </c>
      <c r="G1227" s="2">
        <f>'数据整理（资产价格）'!G3320/100</f>
        <v>0</v>
      </c>
    </row>
    <row r="1228" spans="1:7" x14ac:dyDescent="0.2">
      <c r="A1228" s="3">
        <v>43117</v>
      </c>
      <c r="B1228" s="6">
        <v>-4.5548053505236288E-2</v>
      </c>
      <c r="C1228" s="6">
        <v>0.37127473678934181</v>
      </c>
      <c r="D1228" s="6">
        <v>-0.13164668967637061</v>
      </c>
      <c r="E1228" s="6">
        <v>-9.9624045397108171E-3</v>
      </c>
      <c r="F1228" s="6">
        <v>0.12903458213256472</v>
      </c>
      <c r="G1228" s="2">
        <f>'数据整理（资产价格）'!G3321/100</f>
        <v>0</v>
      </c>
    </row>
    <row r="1229" spans="1:7" x14ac:dyDescent="0.2">
      <c r="A1229" s="3">
        <v>43118</v>
      </c>
      <c r="B1229" s="6">
        <v>-4.1684821709108741E-2</v>
      </c>
      <c r="C1229" s="6">
        <v>0.40891607232570004</v>
      </c>
      <c r="D1229" s="6">
        <v>-6.6944530106641587E-2</v>
      </c>
      <c r="E1229" s="6">
        <v>-1.1793870470251315E-2</v>
      </c>
      <c r="F1229" s="6">
        <v>0.14849485022175729</v>
      </c>
      <c r="G1229" s="2">
        <f>'数据整理（资产价格）'!G3322/100</f>
        <v>0</v>
      </c>
    </row>
    <row r="1230" spans="1:7" x14ac:dyDescent="0.2">
      <c r="A1230" s="3">
        <v>43119</v>
      </c>
      <c r="B1230" s="6">
        <v>-2.3528439101684409E-2</v>
      </c>
      <c r="C1230" s="6">
        <v>0.37787303532473804</v>
      </c>
      <c r="D1230" s="6">
        <v>-3.0252540323048201E-2</v>
      </c>
      <c r="E1230" s="6">
        <v>-7.0819193061840008E-3</v>
      </c>
      <c r="F1230" s="6">
        <v>0.2274530326024381</v>
      </c>
      <c r="G1230" s="2">
        <f>'数据整理（资产价格）'!G3323/100</f>
        <v>0</v>
      </c>
    </row>
    <row r="1231" spans="1:7" x14ac:dyDescent="0.2">
      <c r="A1231" s="3">
        <v>43122</v>
      </c>
      <c r="B1231" s="6">
        <v>9.8320133372861968E-2</v>
      </c>
      <c r="C1231" s="6">
        <v>0.43927535444202775</v>
      </c>
      <c r="D1231" s="6">
        <v>8.0240651047413056E-2</v>
      </c>
      <c r="E1231" s="6">
        <v>4.7243589635435372E-3</v>
      </c>
      <c r="F1231" s="6">
        <v>0.24899455666021844</v>
      </c>
      <c r="G1231" s="2">
        <f>'数据整理（资产价格）'!G3324/100</f>
        <v>0</v>
      </c>
    </row>
    <row r="1232" spans="1:7" x14ac:dyDescent="0.2">
      <c r="A1232" s="3">
        <v>43123</v>
      </c>
      <c r="B1232" s="6">
        <v>0.11420172732415249</v>
      </c>
      <c r="C1232" s="6">
        <v>0.50692894440690817</v>
      </c>
      <c r="D1232" s="6">
        <v>0.16171345051156202</v>
      </c>
      <c r="E1232" s="6">
        <v>4.8319158806246921E-3</v>
      </c>
      <c r="F1232" s="6">
        <v>0.23346975489093799</v>
      </c>
      <c r="G1232" s="2">
        <f>'数据整理（资产价格）'!G3325/100</f>
        <v>0</v>
      </c>
    </row>
    <row r="1233" spans="1:7" x14ac:dyDescent="0.2">
      <c r="A1233" s="3">
        <v>43124</v>
      </c>
      <c r="B1233" s="6">
        <v>0.16912512075227001</v>
      </c>
      <c r="C1233" s="6">
        <v>0.52044334939077874</v>
      </c>
      <c r="D1233" s="6">
        <v>0.21847274825750668</v>
      </c>
      <c r="E1233" s="6">
        <v>2.1707731019636116E-3</v>
      </c>
      <c r="F1233" s="6">
        <v>0.20458829938877399</v>
      </c>
      <c r="G1233" s="2">
        <f>'数据整理（资产价格）'!G3326/100</f>
        <v>0</v>
      </c>
    </row>
    <row r="1234" spans="1:7" x14ac:dyDescent="0.2">
      <c r="A1234" s="3">
        <v>43125</v>
      </c>
      <c r="B1234" s="6">
        <v>0.14345639136080926</v>
      </c>
      <c r="C1234" s="6">
        <v>0.49992521416219016</v>
      </c>
      <c r="D1234" s="6">
        <v>0.21701110844893215</v>
      </c>
      <c r="E1234" s="6">
        <v>3.6082068754723635E-3</v>
      </c>
      <c r="F1234" s="6">
        <v>0.2043144591091208</v>
      </c>
      <c r="G1234" s="2">
        <f>'数据整理（资产价格）'!G3327/100</f>
        <v>0</v>
      </c>
    </row>
    <row r="1235" spans="1:7" x14ac:dyDescent="0.2">
      <c r="A1235" s="3">
        <v>43126</v>
      </c>
      <c r="B1235" s="6">
        <v>0.17174163537373444</v>
      </c>
      <c r="C1235" s="6">
        <v>0.55520942402017359</v>
      </c>
      <c r="D1235" s="6">
        <v>0.23054260664278406</v>
      </c>
      <c r="E1235" s="6">
        <v>4.4860676365634814E-3</v>
      </c>
      <c r="F1235" s="6">
        <v>0.18542253417284787</v>
      </c>
      <c r="G1235" s="2">
        <f>'数据整理（资产价格）'!G3328/100</f>
        <v>0</v>
      </c>
    </row>
    <row r="1236" spans="1:7" x14ac:dyDescent="0.2">
      <c r="A1236" s="3">
        <v>43129</v>
      </c>
      <c r="B1236" s="6">
        <v>5.3853043857054306E-2</v>
      </c>
      <c r="C1236" s="6">
        <v>0.48444292765116276</v>
      </c>
      <c r="D1236" s="6">
        <v>0.16257190335266589</v>
      </c>
      <c r="E1236" s="6">
        <v>5.032141083742162E-3</v>
      </c>
      <c r="F1236" s="6">
        <v>0.11147481623637644</v>
      </c>
      <c r="G1236" s="2">
        <f>'数据整理（资产价格）'!G3329/100</f>
        <v>0</v>
      </c>
    </row>
    <row r="1237" spans="1:7" x14ac:dyDescent="0.2">
      <c r="A1237" s="3">
        <v>43130</v>
      </c>
      <c r="B1237" s="6">
        <v>-8.7046078742652657E-3</v>
      </c>
      <c r="C1237" s="6">
        <v>0.37635664638502814</v>
      </c>
      <c r="D1237" s="6">
        <v>7.384097048046849E-2</v>
      </c>
      <c r="E1237" s="6">
        <v>7.0713070667551116E-3</v>
      </c>
      <c r="F1237" s="6">
        <v>6.3906581740976451E-2</v>
      </c>
      <c r="G1237" s="2">
        <f>'数据整理（资产价格）'!G3330/100</f>
        <v>0</v>
      </c>
    </row>
    <row r="1238" spans="1:7" x14ac:dyDescent="0.2">
      <c r="A1238" s="3">
        <v>43131</v>
      </c>
      <c r="B1238" s="6">
        <v>-5.1667436713388727E-2</v>
      </c>
      <c r="C1238" s="6">
        <v>0.40472181710598071</v>
      </c>
      <c r="D1238" s="6">
        <v>8.8026169410814245E-2</v>
      </c>
      <c r="E1238" s="6">
        <v>9.1908419768390107E-3</v>
      </c>
      <c r="F1238" s="6">
        <v>6.7353324641460544E-2</v>
      </c>
      <c r="G1238" s="2">
        <f>'数据整理（资产价格）'!G3331/100</f>
        <v>0</v>
      </c>
    </row>
    <row r="1239" spans="1:7" x14ac:dyDescent="0.2">
      <c r="A1239" s="3">
        <v>43132</v>
      </c>
      <c r="B1239" s="6">
        <v>-0.15964040220416981</v>
      </c>
      <c r="C1239" s="6">
        <v>0.35621819882017947</v>
      </c>
      <c r="D1239" s="6">
        <v>3.8518994846763237E-2</v>
      </c>
      <c r="E1239" s="6">
        <v>1.1053352095959125E-2</v>
      </c>
      <c r="F1239" s="6">
        <v>4.0596738485580444E-2</v>
      </c>
      <c r="G1239" s="2">
        <f>'数据整理（资产价格）'!G3332/100</f>
        <v>0</v>
      </c>
    </row>
    <row r="1240" spans="1:7" x14ac:dyDescent="0.2">
      <c r="A1240" s="3">
        <v>43133</v>
      </c>
      <c r="B1240" s="6">
        <v>-0.18121763851245765</v>
      </c>
      <c r="C1240" s="6">
        <v>0.3521430890892186</v>
      </c>
      <c r="D1240" s="6">
        <v>6.8770991286765393E-2</v>
      </c>
      <c r="E1240" s="6">
        <v>1.4111971662707504E-2</v>
      </c>
      <c r="F1240" s="6">
        <v>6.4221855741689399E-2</v>
      </c>
      <c r="G1240" s="2">
        <f>'数据整理（资产价格）'!G3333/100</f>
        <v>0</v>
      </c>
    </row>
    <row r="1241" spans="1:7" x14ac:dyDescent="0.2">
      <c r="A1241" s="3">
        <v>43136</v>
      </c>
      <c r="B1241" s="6">
        <v>-0.23265753192121619</v>
      </c>
      <c r="C1241" s="6">
        <v>0.37668353710440994</v>
      </c>
      <c r="D1241" s="6">
        <v>0.11096627981899426</v>
      </c>
      <c r="E1241" s="6">
        <v>1.9992265460213335E-2</v>
      </c>
      <c r="F1241" s="6">
        <v>6.0645235593049372E-2</v>
      </c>
      <c r="G1241" s="2">
        <f>'数据整理（资产价格）'!G3334/100</f>
        <v>0</v>
      </c>
    </row>
    <row r="1242" spans="1:7" x14ac:dyDescent="0.2">
      <c r="A1242" s="3">
        <v>43137</v>
      </c>
      <c r="B1242" s="6">
        <v>-0.34887592571004949</v>
      </c>
      <c r="C1242" s="6">
        <v>0.25980281150165813</v>
      </c>
      <c r="D1242" s="6">
        <v>7.0421589469313345E-2</v>
      </c>
      <c r="E1242" s="6">
        <v>2.6794699793520393E-2</v>
      </c>
      <c r="F1242" s="6">
        <v>2.2125252989220589E-2</v>
      </c>
      <c r="G1242" s="2">
        <f>'数据整理（资产价格）'!G3335/100</f>
        <v>0</v>
      </c>
    </row>
    <row r="1243" spans="1:7" x14ac:dyDescent="0.2">
      <c r="A1243" s="3">
        <v>43138</v>
      </c>
      <c r="B1243" s="6">
        <v>-0.36075305241728295</v>
      </c>
      <c r="C1243" s="6">
        <v>0.16402390177961024</v>
      </c>
      <c r="D1243" s="6">
        <v>8.1500586368467701E-2</v>
      </c>
      <c r="E1243" s="6">
        <v>2.829798474166392E-2</v>
      </c>
      <c r="F1243" s="6">
        <v>0.12265222521050322</v>
      </c>
      <c r="G1243" s="2">
        <f>'数据整理（资产价格）'!G3336/100</f>
        <v>0</v>
      </c>
    </row>
    <row r="1244" spans="1:7" x14ac:dyDescent="0.2">
      <c r="A1244" s="3">
        <v>43139</v>
      </c>
      <c r="B1244" s="6">
        <v>-0.34727655034258692</v>
      </c>
      <c r="C1244" s="6">
        <v>6.3733155561189678E-2</v>
      </c>
      <c r="D1244" s="6">
        <v>-1.2120121762532871E-3</v>
      </c>
      <c r="E1244" s="6">
        <v>2.6713764210182452E-2</v>
      </c>
      <c r="F1244" s="6">
        <v>8.5628414101748096E-2</v>
      </c>
      <c r="G1244" s="2">
        <f>'数据整理（资产价格）'!G3337/100</f>
        <v>0</v>
      </c>
    </row>
    <row r="1245" spans="1:7" x14ac:dyDescent="0.2">
      <c r="A1245" s="3">
        <v>43140</v>
      </c>
      <c r="B1245" s="6">
        <v>-0.46120634576083991</v>
      </c>
      <c r="C1245" s="6">
        <v>-0.16245225058495266</v>
      </c>
      <c r="D1245" s="6">
        <v>-0.10864162525021201</v>
      </c>
      <c r="E1245" s="6">
        <v>2.7082498412712749E-2</v>
      </c>
      <c r="F1245" s="6">
        <v>5.5000948946669369E-2</v>
      </c>
      <c r="G1245" s="2">
        <f>'数据整理（资产价格）'!G3338/100</f>
        <v>0</v>
      </c>
    </row>
    <row r="1246" spans="1:7" x14ac:dyDescent="0.2">
      <c r="A1246" s="3">
        <v>43143</v>
      </c>
      <c r="B1246" s="6">
        <v>-0.40834622132201526</v>
      </c>
      <c r="C1246" s="6">
        <v>-0.15016605027901947</v>
      </c>
      <c r="D1246" s="6">
        <v>-2.4153774359861102E-2</v>
      </c>
      <c r="E1246" s="6">
        <v>2.9727948324084291E-2</v>
      </c>
      <c r="F1246" s="6">
        <v>2.057204688908916E-2</v>
      </c>
      <c r="G1246" s="2">
        <f>'数据整理（资产价格）'!G3339/100</f>
        <v>0</v>
      </c>
    </row>
    <row r="1247" spans="1:7" x14ac:dyDescent="0.2">
      <c r="A1247" s="3">
        <v>43144</v>
      </c>
      <c r="B1247" s="6">
        <v>-0.44913178968044914</v>
      </c>
      <c r="C1247" s="6">
        <v>-0.15728169962675276</v>
      </c>
      <c r="D1247" s="6">
        <v>-1.3890049104158348E-2</v>
      </c>
      <c r="E1247" s="6">
        <v>3.3256866911817368E-2</v>
      </c>
      <c r="F1247" s="6">
        <v>1.6482663446610424E-2</v>
      </c>
      <c r="G1247" s="2">
        <f>'数据整理（资产价格）'!G3340/100</f>
        <v>0</v>
      </c>
    </row>
    <row r="1248" spans="1:7" x14ac:dyDescent="0.2">
      <c r="A1248" s="3">
        <v>43145</v>
      </c>
      <c r="B1248" s="6">
        <v>-0.42241539257891153</v>
      </c>
      <c r="C1248" s="6">
        <v>-0.14372053575857915</v>
      </c>
      <c r="D1248" s="6">
        <v>5.6318790951342219E-3</v>
      </c>
      <c r="E1248" s="6">
        <v>4.2724527394659047E-2</v>
      </c>
      <c r="F1248" s="6">
        <v>1.229417127229256E-2</v>
      </c>
      <c r="G1248" s="2">
        <f>'数据整理（资产价格）'!G3341/100</f>
        <v>0</v>
      </c>
    </row>
    <row r="1249" spans="1:7" x14ac:dyDescent="0.2">
      <c r="A1249" s="3">
        <v>43153</v>
      </c>
      <c r="B1249" s="6">
        <v>-0.21704217103659126</v>
      </c>
      <c r="C1249" s="6">
        <v>4.5534637560799285E-2</v>
      </c>
      <c r="D1249" s="6">
        <v>0.10600645744052697</v>
      </c>
      <c r="E1249" s="6">
        <v>4.7390925178016435E-2</v>
      </c>
      <c r="F1249" s="6">
        <v>9.5833836836531957E-3</v>
      </c>
      <c r="G1249" s="2">
        <f>'数据整理（资产价格）'!G3342/100</f>
        <v>0</v>
      </c>
    </row>
    <row r="1250" spans="1:7" x14ac:dyDescent="0.2">
      <c r="A1250" s="3">
        <v>43154</v>
      </c>
      <c r="B1250" s="6">
        <v>-0.20806806144656759</v>
      </c>
      <c r="C1250" s="6">
        <v>6.2672836511056429E-2</v>
      </c>
      <c r="D1250" s="6">
        <v>0.10762298436933442</v>
      </c>
      <c r="E1250" s="6">
        <v>4.5748557846067267E-2</v>
      </c>
      <c r="F1250" s="6">
        <v>3.5605018725006821E-2</v>
      </c>
      <c r="G1250" s="2">
        <f>'数据整理（资产价格）'!G3343/100</f>
        <v>0</v>
      </c>
    </row>
    <row r="1251" spans="1:7" x14ac:dyDescent="0.2">
      <c r="A1251" s="3">
        <v>43157</v>
      </c>
      <c r="B1251" s="6">
        <v>-6.1344494319555826E-2</v>
      </c>
      <c r="C1251" s="6">
        <v>0.14180148510512638</v>
      </c>
      <c r="D1251" s="6">
        <v>0.1577195836975355</v>
      </c>
      <c r="E1251" s="6">
        <v>5.1798312863975432E-2</v>
      </c>
      <c r="F1251" s="6">
        <v>0.1072443535922618</v>
      </c>
      <c r="G1251" s="2">
        <f>'数据整理（资产价格）'!G3344/100</f>
        <v>0</v>
      </c>
    </row>
    <row r="1252" spans="1:7" x14ac:dyDescent="0.2">
      <c r="A1252" s="3">
        <v>43158</v>
      </c>
      <c r="B1252" s="6">
        <v>-0.13720242270231467</v>
      </c>
      <c r="C1252" s="6">
        <v>6.7343932212749952E-2</v>
      </c>
      <c r="D1252" s="6">
        <v>0.13881738634265087</v>
      </c>
      <c r="E1252" s="6">
        <v>5.603537796379264E-2</v>
      </c>
      <c r="F1252" s="6">
        <v>9.8890020149088834E-2</v>
      </c>
      <c r="G1252" s="2">
        <f>'数据整理（资产价格）'!G3345/100</f>
        <v>0</v>
      </c>
    </row>
    <row r="1253" spans="1:7" x14ac:dyDescent="0.2">
      <c r="A1253" s="3">
        <v>43159</v>
      </c>
      <c r="B1253" s="6">
        <v>-0.12929832154996559</v>
      </c>
      <c r="C1253" s="6">
        <v>1.7429919353625565E-2</v>
      </c>
      <c r="D1253" s="6">
        <v>0.13494211411260146</v>
      </c>
      <c r="E1253" s="6">
        <v>5.6644939385395936E-2</v>
      </c>
      <c r="F1253" s="6">
        <v>6.9752091924002571E-2</v>
      </c>
      <c r="G1253" s="2">
        <f>'数据整理（资产价格）'!G3346/100</f>
        <v>0</v>
      </c>
    </row>
    <row r="1254" spans="1:7" x14ac:dyDescent="0.2">
      <c r="A1254" s="3">
        <v>43160</v>
      </c>
      <c r="B1254" s="6">
        <v>-4.8888382962876308E-2</v>
      </c>
      <c r="C1254" s="6">
        <v>7.9160935230615986E-2</v>
      </c>
      <c r="D1254" s="6">
        <v>0.15026284545163229</v>
      </c>
      <c r="E1254" s="6">
        <v>5.5868818751000124E-2</v>
      </c>
      <c r="F1254" s="6">
        <v>7.3494121065650037E-2</v>
      </c>
      <c r="G1254" s="2">
        <f>'数据整理（资产价格）'!G3347/100</f>
        <v>0</v>
      </c>
    </row>
    <row r="1255" spans="1:7" x14ac:dyDescent="0.2">
      <c r="A1255" s="3">
        <v>43161</v>
      </c>
      <c r="B1255" s="6">
        <v>-0.10489489889223619</v>
      </c>
      <c r="C1255" s="6">
        <v>7.4493744185941679E-2</v>
      </c>
      <c r="D1255" s="6">
        <v>0.1365981783710434</v>
      </c>
      <c r="E1255" s="6">
        <v>5.4204099204513426E-2</v>
      </c>
      <c r="F1255" s="6">
        <v>3.8742225099208848E-2</v>
      </c>
      <c r="G1255" s="2">
        <f>'数据整理（资产价格）'!G3348/100</f>
        <v>0</v>
      </c>
    </row>
    <row r="1256" spans="1:7" x14ac:dyDescent="0.2">
      <c r="A1256" s="3">
        <v>43164</v>
      </c>
      <c r="B1256" s="6">
        <v>-9.4914682685731958E-2</v>
      </c>
      <c r="C1256" s="6">
        <v>5.1058333947270995E-2</v>
      </c>
      <c r="D1256" s="6">
        <v>0.1359078964135377</v>
      </c>
      <c r="E1256" s="6">
        <v>5.173163001191633E-2</v>
      </c>
      <c r="F1256" s="6">
        <v>-6.1743709284658929E-2</v>
      </c>
      <c r="G1256" s="2">
        <f>'数据整理（资产价格）'!G3349/100</f>
        <v>0</v>
      </c>
    </row>
    <row r="1257" spans="1:7" x14ac:dyDescent="0.2">
      <c r="A1257" s="3">
        <v>43165</v>
      </c>
      <c r="B1257" s="6">
        <v>-1.5987963694693959E-2</v>
      </c>
      <c r="C1257" s="6">
        <v>8.3485485062800319E-2</v>
      </c>
      <c r="D1257" s="6">
        <v>0.18666053382045739</v>
      </c>
      <c r="E1257" s="6">
        <v>5.1654056342754759E-2</v>
      </c>
      <c r="F1257" s="6">
        <v>-1.3777055063362305E-2</v>
      </c>
      <c r="G1257" s="2">
        <f>'数据整理（资产价格）'!G3350/100</f>
        <v>0</v>
      </c>
    </row>
    <row r="1258" spans="1:7" x14ac:dyDescent="0.2">
      <c r="A1258" s="3">
        <v>43166</v>
      </c>
      <c r="B1258" s="6">
        <v>-6.0940080967453195E-2</v>
      </c>
      <c r="C1258" s="6">
        <v>9.553845483993606E-2</v>
      </c>
      <c r="D1258" s="6">
        <v>0.18191658132242744</v>
      </c>
      <c r="E1258" s="6">
        <v>5.2621380757306824E-2</v>
      </c>
      <c r="F1258" s="6">
        <v>-5.7960963043695007E-3</v>
      </c>
      <c r="G1258" s="2">
        <f>'数据整理（资产价格）'!G3351/100</f>
        <v>0</v>
      </c>
    </row>
    <row r="1259" spans="1:7" x14ac:dyDescent="0.2">
      <c r="A1259" s="3">
        <v>43167</v>
      </c>
      <c r="B1259" s="6">
        <v>2.4473633003773924E-2</v>
      </c>
      <c r="C1259" s="6">
        <v>0.18623224449345546</v>
      </c>
      <c r="D1259" s="6">
        <v>0.187288406571998</v>
      </c>
      <c r="E1259" s="6">
        <v>5.3944398813507946E-2</v>
      </c>
      <c r="F1259" s="6">
        <v>5.2279246762867139E-2</v>
      </c>
      <c r="G1259" s="2">
        <f>'数据整理（资产价格）'!G3352/100</f>
        <v>0</v>
      </c>
    </row>
    <row r="1260" spans="1:7" x14ac:dyDescent="0.2">
      <c r="A1260" s="3">
        <v>43168</v>
      </c>
      <c r="B1260" s="6">
        <v>4.8635221881367152E-2</v>
      </c>
      <c r="C1260" s="6">
        <v>0.16988036466118642</v>
      </c>
      <c r="D1260" s="6">
        <v>0.15136441675286819</v>
      </c>
      <c r="E1260" s="6">
        <v>5.5539558785689502E-2</v>
      </c>
      <c r="F1260" s="6">
        <v>-5.3364492701517441E-2</v>
      </c>
      <c r="G1260" s="2">
        <f>'数据整理（资产价格）'!G3353/100</f>
        <v>0</v>
      </c>
    </row>
    <row r="1261" spans="1:7" x14ac:dyDescent="0.2">
      <c r="A1261" s="3">
        <v>43171</v>
      </c>
      <c r="B1261" s="6">
        <v>2.1998130141066993E-2</v>
      </c>
      <c r="C1261" s="6">
        <v>0.1253336939237332</v>
      </c>
      <c r="D1261" s="6">
        <v>0.1346279397171502</v>
      </c>
      <c r="E1261" s="6">
        <v>5.9602288634508151E-2</v>
      </c>
      <c r="F1261" s="6">
        <v>-4.8920282542886225E-2</v>
      </c>
      <c r="G1261" s="2">
        <f>'数据整理（资产价格）'!G3354/100</f>
        <v>0</v>
      </c>
    </row>
    <row r="1262" spans="1:7" x14ac:dyDescent="0.2">
      <c r="A1262" s="3">
        <v>43172</v>
      </c>
      <c r="B1262" s="6">
        <v>3.1881954832886708E-2</v>
      </c>
      <c r="C1262" s="6">
        <v>0.15985211136468377</v>
      </c>
      <c r="D1262" s="6">
        <v>0.16360455757041648</v>
      </c>
      <c r="E1262" s="6">
        <v>6.0300681800123525E-2</v>
      </c>
      <c r="F1262" s="6">
        <v>-7.4629990821477671E-2</v>
      </c>
      <c r="G1262" s="2">
        <f>'数据整理（资产价格）'!G3355/100</f>
        <v>0</v>
      </c>
    </row>
    <row r="1263" spans="1:7" x14ac:dyDescent="0.2">
      <c r="A1263" s="3">
        <v>43173</v>
      </c>
      <c r="B1263" s="6">
        <v>-4.0450475336628371E-2</v>
      </c>
      <c r="C1263" s="6">
        <v>9.6083279940493885E-2</v>
      </c>
      <c r="D1263" s="6">
        <v>0.12364545348261036</v>
      </c>
      <c r="E1263" s="6">
        <v>6.0913645508698468E-2</v>
      </c>
      <c r="F1263" s="6">
        <v>-2.3813155660444882E-2</v>
      </c>
      <c r="G1263" s="2">
        <f>'数据整理（资产价格）'!G3356/100</f>
        <v>0</v>
      </c>
    </row>
    <row r="1264" spans="1:7" x14ac:dyDescent="0.2">
      <c r="A1264" s="3">
        <v>43174</v>
      </c>
      <c r="B1264" s="6">
        <v>6.6501700344202873E-4</v>
      </c>
      <c r="C1264" s="6">
        <v>0.12883761240126446</v>
      </c>
      <c r="D1264" s="6">
        <v>0.15103143220061324</v>
      </c>
      <c r="E1264" s="6">
        <v>6.0534750560729177E-2</v>
      </c>
      <c r="F1264" s="6">
        <v>1.0061998170543568E-3</v>
      </c>
      <c r="G1264" s="2">
        <f>'数据整理（资产价格）'!G3357/100</f>
        <v>0</v>
      </c>
    </row>
    <row r="1265" spans="1:7" x14ac:dyDescent="0.2">
      <c r="A1265" s="3">
        <v>43175</v>
      </c>
      <c r="B1265" s="6">
        <v>-7.9335721099703972E-3</v>
      </c>
      <c r="C1265" s="6">
        <v>0.14746574436238083</v>
      </c>
      <c r="D1265" s="6">
        <v>0.16052271100428281</v>
      </c>
      <c r="E1265" s="6">
        <v>5.9595383989918559E-2</v>
      </c>
      <c r="F1265" s="6">
        <v>-4.9239543726236339E-2</v>
      </c>
      <c r="G1265" s="2">
        <f>'数据整理（资产价格）'!G3358/100</f>
        <v>0</v>
      </c>
    </row>
    <row r="1266" spans="1:7" x14ac:dyDescent="0.2">
      <c r="A1266" s="3">
        <v>43178</v>
      </c>
      <c r="B1266" s="6">
        <v>1.3405922133284126E-2</v>
      </c>
      <c r="C1266" s="6">
        <v>0.13980500440589297</v>
      </c>
      <c r="D1266" s="6">
        <v>0.17220343314573508</v>
      </c>
      <c r="E1266" s="6">
        <v>5.9071886234774391E-2</v>
      </c>
      <c r="F1266" s="6">
        <v>-0.17451531765769823</v>
      </c>
      <c r="G1266" s="2">
        <f>'数据整理（资产价格）'!G3359/100</f>
        <v>0</v>
      </c>
    </row>
    <row r="1267" spans="1:7" x14ac:dyDescent="0.2">
      <c r="A1267" s="3">
        <v>43179</v>
      </c>
      <c r="B1267" s="6">
        <v>-1.6340919791463134E-2</v>
      </c>
      <c r="C1267" s="6">
        <v>8.5851408548199767E-2</v>
      </c>
      <c r="D1267" s="6">
        <v>0.14459029014062064</v>
      </c>
      <c r="E1267" s="6">
        <v>6.1658906952670067E-2</v>
      </c>
      <c r="F1267" s="6">
        <v>-0.1708605888612981</v>
      </c>
      <c r="G1267" s="2">
        <f>'数据整理（资产价格）'!G3360/100</f>
        <v>0</v>
      </c>
    </row>
    <row r="1268" spans="1:7" x14ac:dyDescent="0.2">
      <c r="A1268" s="3">
        <v>43180</v>
      </c>
      <c r="B1268" s="6">
        <v>-1.9892465232583451E-2</v>
      </c>
      <c r="C1268" s="6">
        <v>7.9019104846703103E-2</v>
      </c>
      <c r="D1268" s="6">
        <v>0.16539983482486312</v>
      </c>
      <c r="E1268" s="6">
        <v>6.4521275817146617E-2</v>
      </c>
      <c r="F1268" s="6">
        <v>-0.18366730054210509</v>
      </c>
      <c r="G1268" s="2">
        <f>'数据整理（资产价格）'!G3361/100</f>
        <v>0</v>
      </c>
    </row>
    <row r="1269" spans="1:7" x14ac:dyDescent="0.2">
      <c r="A1269" s="3">
        <v>43181</v>
      </c>
      <c r="B1269" s="6">
        <v>-9.684261789743269E-2</v>
      </c>
      <c r="C1269" s="6">
        <v>9.2716661681618504E-3</v>
      </c>
      <c r="D1269" s="6">
        <v>0.13090918077387842</v>
      </c>
      <c r="E1269" s="6">
        <v>6.8730067567567943E-2</v>
      </c>
      <c r="F1269" s="6">
        <v>-0.17258030206339089</v>
      </c>
      <c r="G1269" s="2">
        <f>'数据整理（资产价格）'!G3362/100</f>
        <v>0</v>
      </c>
    </row>
    <row r="1270" spans="1:7" x14ac:dyDescent="0.2">
      <c r="A1270" s="3">
        <v>43182</v>
      </c>
      <c r="B1270" s="6">
        <v>-0.25516478995905933</v>
      </c>
      <c r="C1270" s="6">
        <v>-0.10863477359267769</v>
      </c>
      <c r="D1270" s="6">
        <v>5.7468988075954852E-2</v>
      </c>
      <c r="E1270" s="6">
        <v>7.7106194112361859E-2</v>
      </c>
      <c r="F1270" s="6">
        <v>-0.30439635647811714</v>
      </c>
      <c r="G1270" s="2">
        <f>'数据整理（资产价格）'!G3363/100</f>
        <v>0</v>
      </c>
    </row>
    <row r="1271" spans="1:7" x14ac:dyDescent="0.2">
      <c r="A1271" s="3">
        <v>43185</v>
      </c>
      <c r="B1271" s="6">
        <v>-0.18402854875590019</v>
      </c>
      <c r="C1271" s="6">
        <v>-0.15541583091522962</v>
      </c>
      <c r="D1271" s="6">
        <v>6.675999819261956E-2</v>
      </c>
      <c r="E1271" s="6">
        <v>7.8091139984230798E-2</v>
      </c>
      <c r="F1271" s="6">
        <v>-0.27223806358939195</v>
      </c>
      <c r="G1271" s="2">
        <f>'数据整理（资产价格）'!G3364/100</f>
        <v>0</v>
      </c>
    </row>
    <row r="1272" spans="1:7" x14ac:dyDescent="0.2">
      <c r="A1272" s="3">
        <v>43186</v>
      </c>
      <c r="B1272" s="6">
        <v>-0.1092670000188866</v>
      </c>
      <c r="C1272" s="6">
        <v>-0.15669437656856058</v>
      </c>
      <c r="D1272" s="6">
        <v>7.3079792370024044E-2</v>
      </c>
      <c r="E1272" s="6">
        <v>7.7553708513318304E-2</v>
      </c>
      <c r="F1272" s="6">
        <v>-0.27691031196147764</v>
      </c>
      <c r="G1272" s="2">
        <f>'数据整理（资产价格）'!G3365/100</f>
        <v>0</v>
      </c>
    </row>
    <row r="1273" spans="1:7" x14ac:dyDescent="0.2">
      <c r="A1273" s="3">
        <v>43187</v>
      </c>
      <c r="B1273" s="6">
        <v>-0.11842390574794701</v>
      </c>
      <c r="C1273" s="6">
        <v>-0.16161151411826899</v>
      </c>
      <c r="D1273" s="6">
        <v>9.4466235500116277E-2</v>
      </c>
      <c r="E1273" s="6">
        <v>8.0369841925853988E-2</v>
      </c>
      <c r="F1273" s="6">
        <v>-0.28586403136090005</v>
      </c>
      <c r="G1273" s="2">
        <f>'数据整理（资产价格）'!G3366/100</f>
        <v>0</v>
      </c>
    </row>
    <row r="1274" spans="1:7" x14ac:dyDescent="0.2">
      <c r="A1274" s="3">
        <v>43188</v>
      </c>
      <c r="B1274" s="6">
        <v>-9.2307678092788142E-2</v>
      </c>
      <c r="C1274" s="6">
        <v>-0.10075381859279639</v>
      </c>
      <c r="D1274" s="6">
        <v>0.1268085973311599</v>
      </c>
      <c r="E1274" s="6">
        <v>8.0177499635463986E-2</v>
      </c>
      <c r="F1274" s="6">
        <v>-0.28738681707932956</v>
      </c>
      <c r="G1274" s="2">
        <f>'数据整理（资产价格）'!G3367/100</f>
        <v>0</v>
      </c>
    </row>
    <row r="1275" spans="1:7" x14ac:dyDescent="0.2">
      <c r="A1275" s="3">
        <v>43189</v>
      </c>
      <c r="B1275" s="6">
        <v>-7.3921232790777183E-2</v>
      </c>
      <c r="C1275" s="6">
        <v>-0.1318514812237449</v>
      </c>
      <c r="D1275" s="6">
        <v>0.12239559684713119</v>
      </c>
      <c r="E1275" s="6">
        <v>8.0359693363602352E-2</v>
      </c>
      <c r="F1275" s="6">
        <v>-0.23593191428876009</v>
      </c>
      <c r="G1275" s="2">
        <f>'数据整理（资产价格）'!G3368/100</f>
        <v>0</v>
      </c>
    </row>
    <row r="1276" spans="1:7" x14ac:dyDescent="0.2">
      <c r="A1276" s="3">
        <v>43192</v>
      </c>
      <c r="B1276" s="6">
        <v>-0.13263417828518964</v>
      </c>
      <c r="C1276" s="6">
        <v>-0.22888006584780179</v>
      </c>
      <c r="D1276" s="6">
        <v>9.4944749294879588E-2</v>
      </c>
      <c r="E1276" s="6">
        <v>7.9806397453119016E-2</v>
      </c>
      <c r="F1276" s="6">
        <v>-0.2602106861001991</v>
      </c>
      <c r="G1276" s="2">
        <f>'数据整理（资产价格）'!G3369/100</f>
        <v>0</v>
      </c>
    </row>
    <row r="1277" spans="1:7" x14ac:dyDescent="0.2">
      <c r="A1277" s="3">
        <v>43193</v>
      </c>
      <c r="B1277" s="6">
        <v>-0.20857957628009172</v>
      </c>
      <c r="C1277" s="6">
        <v>-0.26372561195507549</v>
      </c>
      <c r="D1277" s="6">
        <v>3.0698757045890604E-2</v>
      </c>
      <c r="E1277" s="6">
        <v>8.1188153321857512E-2</v>
      </c>
      <c r="F1277" s="6">
        <v>-0.25029698500261016</v>
      </c>
      <c r="G1277" s="2">
        <f>'数据整理（资产价格）'!G3370/100</f>
        <v>0</v>
      </c>
    </row>
    <row r="1278" spans="1:7" x14ac:dyDescent="0.2">
      <c r="A1278" s="3">
        <v>43194</v>
      </c>
      <c r="B1278" s="6">
        <v>-0.24988882588300859</v>
      </c>
      <c r="C1278" s="6">
        <v>-0.28719108894976297</v>
      </c>
      <c r="D1278" s="6">
        <v>3.9823604451678679E-2</v>
      </c>
      <c r="E1278" s="6">
        <v>8.5356618316850277E-2</v>
      </c>
      <c r="F1278" s="6">
        <v>-0.28330925159570758</v>
      </c>
      <c r="G1278" s="2">
        <f>'数据整理（资产价格）'!G3371/100</f>
        <v>0</v>
      </c>
    </row>
    <row r="1279" spans="1:7" x14ac:dyDescent="0.2">
      <c r="A1279" s="3">
        <v>43199</v>
      </c>
      <c r="B1279" s="6">
        <v>-0.26369471401816319</v>
      </c>
      <c r="C1279" s="6">
        <v>-0.3153362561876652</v>
      </c>
      <c r="D1279" s="6">
        <v>1.350342031150001E-2</v>
      </c>
      <c r="E1279" s="6">
        <v>9.2059430374625273E-2</v>
      </c>
      <c r="F1279" s="6">
        <v>-0.23968676122931415</v>
      </c>
      <c r="G1279" s="2">
        <f>'数据整理（资产价格）'!G3372/100</f>
        <v>0</v>
      </c>
    </row>
    <row r="1280" spans="1:7" x14ac:dyDescent="0.2">
      <c r="A1280" s="3">
        <v>43200</v>
      </c>
      <c r="B1280" s="6">
        <v>-0.23334592494298617</v>
      </c>
      <c r="C1280" s="6">
        <v>-0.25089534616871884</v>
      </c>
      <c r="D1280" s="6">
        <v>4.5936644445630628E-2</v>
      </c>
      <c r="E1280" s="6">
        <v>8.9271739588158899E-2</v>
      </c>
      <c r="F1280" s="6">
        <v>-0.24231561252363978</v>
      </c>
      <c r="G1280" s="2">
        <f>'数据整理（资产价格）'!G3373/100</f>
        <v>0</v>
      </c>
    </row>
    <row r="1281" spans="1:7" x14ac:dyDescent="0.2">
      <c r="A1281" s="3">
        <v>43201</v>
      </c>
      <c r="B1281" s="6">
        <v>-0.2297509086344279</v>
      </c>
      <c r="C1281" s="6">
        <v>-0.24711143301141653</v>
      </c>
      <c r="D1281" s="6">
        <v>7.8868929459708623E-2</v>
      </c>
      <c r="E1281" s="6">
        <v>8.9760303094085642E-2</v>
      </c>
      <c r="F1281" s="6">
        <v>-0.26784897904972288</v>
      </c>
      <c r="G1281" s="2">
        <f>'数据整理（资产价格）'!G3374/100</f>
        <v>0</v>
      </c>
    </row>
    <row r="1282" spans="1:7" x14ac:dyDescent="0.2">
      <c r="A1282" s="3">
        <v>43202</v>
      </c>
      <c r="B1282" s="6">
        <v>-0.25167994881292405</v>
      </c>
      <c r="C1282" s="6">
        <v>-0.31571455683855998</v>
      </c>
      <c r="D1282" s="6">
        <v>4.4247355028305208E-2</v>
      </c>
      <c r="E1282" s="6">
        <v>9.3853892059527114E-2</v>
      </c>
      <c r="F1282" s="6">
        <v>-0.27362244468747393</v>
      </c>
      <c r="G1282" s="2">
        <f>'数据整理（资产价格）'!G3375/100</f>
        <v>0</v>
      </c>
    </row>
    <row r="1283" spans="1:7" x14ac:dyDescent="0.2">
      <c r="A1283" s="3">
        <v>43203</v>
      </c>
      <c r="B1283" s="6">
        <v>-0.27775899121848063</v>
      </c>
      <c r="C1283" s="6">
        <v>-0.33470093159682018</v>
      </c>
      <c r="D1283" s="6">
        <v>3.9215793779071598E-2</v>
      </c>
      <c r="E1283" s="6">
        <v>9.812391552562752E-2</v>
      </c>
      <c r="F1283" s="6">
        <v>-0.26637471492731546</v>
      </c>
      <c r="G1283" s="2">
        <f>'数据整理（资产价格）'!G3376/100</f>
        <v>0</v>
      </c>
    </row>
    <row r="1284" spans="1:7" x14ac:dyDescent="0.2">
      <c r="A1284" s="3">
        <v>43206</v>
      </c>
      <c r="B1284" s="6">
        <v>-0.32654065631930168</v>
      </c>
      <c r="C1284" s="6">
        <v>-0.44278706672102619</v>
      </c>
      <c r="D1284" s="6">
        <v>2.8399182464370416E-3</v>
      </c>
      <c r="E1284" s="6">
        <v>0.10246635952570511</v>
      </c>
      <c r="F1284" s="6">
        <v>-0.28665793808337148</v>
      </c>
      <c r="G1284" s="2">
        <f>'数据整理（资产价格）'!G3377/100</f>
        <v>0</v>
      </c>
    </row>
    <row r="1285" spans="1:7" x14ac:dyDescent="0.2">
      <c r="A1285" s="3">
        <v>43207</v>
      </c>
      <c r="B1285" s="6">
        <v>-0.34333195430110708</v>
      </c>
      <c r="C1285" s="6">
        <v>-0.50299530605076681</v>
      </c>
      <c r="D1285" s="6">
        <v>1.4032309177496077E-2</v>
      </c>
      <c r="E1285" s="6">
        <v>0.10632161560765097</v>
      </c>
      <c r="F1285" s="6">
        <v>-0.26372182436571773</v>
      </c>
      <c r="G1285" s="2">
        <f>'数据整理（资产价格）'!G3378/100</f>
        <v>0</v>
      </c>
    </row>
    <row r="1286" spans="1:7" x14ac:dyDescent="0.2">
      <c r="A1286" s="3">
        <v>43208</v>
      </c>
      <c r="B1286" s="6">
        <v>-0.33316080354258076</v>
      </c>
      <c r="C1286" s="6">
        <v>-0.51843636375614444</v>
      </c>
      <c r="D1286" s="6">
        <v>2.9901950070160884E-2</v>
      </c>
      <c r="E1286" s="6">
        <v>0.13369830688454934</v>
      </c>
      <c r="F1286" s="6">
        <v>-0.18360051252847337</v>
      </c>
      <c r="G1286" s="2">
        <f>'数据整理（资产价格）'!G3379/100</f>
        <v>0</v>
      </c>
    </row>
    <row r="1287" spans="1:7" x14ac:dyDescent="0.2">
      <c r="A1287" s="3">
        <v>43209</v>
      </c>
      <c r="B1287" s="6">
        <v>-0.28400470492455454</v>
      </c>
      <c r="C1287" s="6">
        <v>-0.4757141483917946</v>
      </c>
      <c r="D1287" s="6">
        <v>1.5645286372785814E-2</v>
      </c>
      <c r="E1287" s="6">
        <v>0.13188438292886437</v>
      </c>
      <c r="F1287" s="6">
        <v>-9.6280393429526809E-2</v>
      </c>
      <c r="G1287" s="2">
        <f>'数据整理（资产价格）'!G3380/100</f>
        <v>0</v>
      </c>
    </row>
    <row r="1288" spans="1:7" x14ac:dyDescent="0.2">
      <c r="A1288" s="3">
        <v>43210</v>
      </c>
      <c r="B1288" s="6">
        <v>-0.36819913571948637</v>
      </c>
      <c r="C1288" s="6">
        <v>-0.55909533966223057</v>
      </c>
      <c r="D1288" s="6">
        <v>-6.7629322645664791E-2</v>
      </c>
      <c r="E1288" s="6">
        <v>0.13419452186945915</v>
      </c>
      <c r="F1288" s="6">
        <v>-0.16377647954572935</v>
      </c>
      <c r="G1288" s="2">
        <f>'数据整理（资产价格）'!G3381/100</f>
        <v>0</v>
      </c>
    </row>
    <row r="1289" spans="1:7" x14ac:dyDescent="0.2">
      <c r="A1289" s="3">
        <v>43213</v>
      </c>
      <c r="B1289" s="6">
        <v>-0.37683911908586132</v>
      </c>
      <c r="C1289" s="6">
        <v>-0.54970511314649639</v>
      </c>
      <c r="D1289" s="6">
        <v>-0.15770695450691508</v>
      </c>
      <c r="E1289" s="6">
        <v>0.12920541902571955</v>
      </c>
      <c r="F1289" s="6">
        <v>-0.12384917060855113</v>
      </c>
      <c r="G1289" s="2">
        <f>'数据整理（资产价格）'!G3382/100</f>
        <v>0</v>
      </c>
    </row>
    <row r="1290" spans="1:7" x14ac:dyDescent="0.2">
      <c r="A1290" s="3">
        <v>43214</v>
      </c>
      <c r="B1290" s="6">
        <v>-0.35764316053618628</v>
      </c>
      <c r="C1290" s="6">
        <v>-0.50547164450401472</v>
      </c>
      <c r="D1290" s="6">
        <v>-0.14434050013085034</v>
      </c>
      <c r="E1290" s="6">
        <v>0.12829447326124033</v>
      </c>
      <c r="F1290" s="6">
        <v>-0.14849130456324644</v>
      </c>
      <c r="G1290" s="2">
        <f>'数据整理（资产价格）'!G3383/100</f>
        <v>0</v>
      </c>
    </row>
    <row r="1291" spans="1:7" x14ac:dyDescent="0.2">
      <c r="A1291" s="3">
        <v>43215</v>
      </c>
      <c r="B1291" s="6">
        <v>-0.3792402015915764</v>
      </c>
      <c r="C1291" s="6">
        <v>-0.57789480518785108</v>
      </c>
      <c r="D1291" s="6">
        <v>-0.2270629195178705</v>
      </c>
      <c r="E1291" s="6">
        <v>0.12575200607030354</v>
      </c>
      <c r="F1291" s="6">
        <v>-0.13426781986280936</v>
      </c>
      <c r="G1291" s="2">
        <f>'数据整理（资产价格）'!G3384/100</f>
        <v>0</v>
      </c>
    </row>
    <row r="1292" spans="1:7" x14ac:dyDescent="0.2">
      <c r="A1292" s="3">
        <v>43216</v>
      </c>
      <c r="B1292" s="6">
        <v>-0.50630139830902587</v>
      </c>
      <c r="C1292" s="6">
        <v>-0.63835740961113641</v>
      </c>
      <c r="D1292" s="6">
        <v>-0.30312529489518186</v>
      </c>
      <c r="E1292" s="6">
        <v>0.12225987418939881</v>
      </c>
      <c r="F1292" s="6">
        <v>-0.14140478223740377</v>
      </c>
      <c r="G1292" s="2">
        <f>'数据整理（资产价格）'!G3385/100</f>
        <v>0</v>
      </c>
    </row>
    <row r="1293" spans="1:7" x14ac:dyDescent="0.2">
      <c r="A1293" s="3">
        <v>43217</v>
      </c>
      <c r="B1293" s="6">
        <v>-0.47097111791702195</v>
      </c>
      <c r="C1293" s="6">
        <v>-0.62294613978112734</v>
      </c>
      <c r="D1293" s="6">
        <v>-0.27743739932640177</v>
      </c>
      <c r="E1293" s="6">
        <v>0.11955100333744029</v>
      </c>
      <c r="F1293" s="6">
        <v>-0.20209297588863684</v>
      </c>
      <c r="G1293" s="2">
        <f>'数据整理（资产价格）'!G3386/100</f>
        <v>0</v>
      </c>
    </row>
    <row r="1294" spans="1:7" x14ac:dyDescent="0.2">
      <c r="A1294" s="3">
        <v>43222</v>
      </c>
      <c r="B1294" s="6">
        <v>-0.47959932739916811</v>
      </c>
      <c r="C1294" s="6">
        <v>-0.6381109767154628</v>
      </c>
      <c r="D1294" s="6">
        <v>-0.29612869810042824</v>
      </c>
      <c r="E1294" s="6">
        <v>0.11720636388842448</v>
      </c>
      <c r="F1294" s="6">
        <v>-0.11862563725974777</v>
      </c>
      <c r="G1294" s="2">
        <f>'数据整理（资产价格）'!G3387/100</f>
        <v>0</v>
      </c>
    </row>
    <row r="1295" spans="1:7" x14ac:dyDescent="0.2">
      <c r="A1295" s="3">
        <v>43223</v>
      </c>
      <c r="B1295" s="6">
        <v>-0.36846308229250907</v>
      </c>
      <c r="C1295" s="6">
        <v>-0.5730718372874285</v>
      </c>
      <c r="D1295" s="6">
        <v>-0.20753000163451243</v>
      </c>
      <c r="E1295" s="6">
        <v>0.11705461541094048</v>
      </c>
      <c r="F1295" s="6">
        <v>-0.12666666666666668</v>
      </c>
      <c r="G1295" s="2">
        <f>'数据整理（资产价格）'!G3388/100</f>
        <v>0</v>
      </c>
    </row>
    <row r="1296" spans="1:7" x14ac:dyDescent="0.2">
      <c r="A1296" s="3">
        <v>43224</v>
      </c>
      <c r="B1296" s="6">
        <v>-0.36067402256698511</v>
      </c>
      <c r="C1296" s="6">
        <v>-0.54407340290555017</v>
      </c>
      <c r="D1296" s="6">
        <v>-0.15048863779262522</v>
      </c>
      <c r="E1296" s="6">
        <v>0.11920902972225546</v>
      </c>
      <c r="F1296" s="6">
        <v>-9.3601553552755845E-2</v>
      </c>
      <c r="G1296" s="2">
        <f>'数据整理（资产价格）'!G3389/100</f>
        <v>0</v>
      </c>
    </row>
    <row r="1297" spans="1:7" x14ac:dyDescent="0.2">
      <c r="A1297" s="3">
        <v>43227</v>
      </c>
      <c r="B1297" s="6">
        <v>-0.2646421766631199</v>
      </c>
      <c r="C1297" s="6">
        <v>-0.51464104631360041</v>
      </c>
      <c r="D1297" s="6">
        <v>-0.14637587257591625</v>
      </c>
      <c r="E1297" s="6">
        <v>0.11671422667648361</v>
      </c>
      <c r="F1297" s="6">
        <v>-6.9703580136019433E-2</v>
      </c>
      <c r="G1297" s="2">
        <f>'数据整理（资产价格）'!G3390/100</f>
        <v>0</v>
      </c>
    </row>
    <row r="1298" spans="1:7" x14ac:dyDescent="0.2">
      <c r="A1298" s="3">
        <v>43228</v>
      </c>
      <c r="B1298" s="6">
        <v>-0.16631770694356784</v>
      </c>
      <c r="C1298" s="6">
        <v>-0.45203521725443363</v>
      </c>
      <c r="D1298" s="6">
        <v>-8.7001381890641688E-2</v>
      </c>
      <c r="E1298" s="6">
        <v>0.1117547321993585</v>
      </c>
      <c r="F1298" s="6">
        <v>-5.6520056752224872E-2</v>
      </c>
      <c r="G1298" s="2">
        <f>'数据整理（资产价格）'!G3391/100</f>
        <v>0</v>
      </c>
    </row>
    <row r="1299" spans="1:7" x14ac:dyDescent="0.2">
      <c r="A1299" s="3">
        <v>43229</v>
      </c>
      <c r="B1299" s="6">
        <v>-0.19456289885295683</v>
      </c>
      <c r="C1299" s="6">
        <v>-0.4802978647234018</v>
      </c>
      <c r="D1299" s="6">
        <v>-0.13636028827079341</v>
      </c>
      <c r="E1299" s="6">
        <v>0.1075847089828199</v>
      </c>
      <c r="F1299" s="6">
        <v>-0.11166806776569874</v>
      </c>
      <c r="G1299" s="2">
        <f>'数据整理（资产价格）'!G3392/100</f>
        <v>0</v>
      </c>
    </row>
    <row r="1300" spans="1:7" x14ac:dyDescent="0.2">
      <c r="A1300" s="3">
        <v>43230</v>
      </c>
      <c r="B1300" s="6">
        <v>-0.13815205320647572</v>
      </c>
      <c r="C1300" s="6">
        <v>-0.50626973480861681</v>
      </c>
      <c r="D1300" s="6">
        <v>-0.2057227911783889</v>
      </c>
      <c r="E1300" s="6">
        <v>0.10711170298890242</v>
      </c>
      <c r="F1300" s="6">
        <v>-0.10841824425964261</v>
      </c>
      <c r="G1300" s="2">
        <f>'数据整理（资产价格）'!G3393/100</f>
        <v>0</v>
      </c>
    </row>
    <row r="1301" spans="1:7" x14ac:dyDescent="0.2">
      <c r="A1301" s="3">
        <v>43231</v>
      </c>
      <c r="B1301" s="6">
        <v>-1.1419515355256595E-2</v>
      </c>
      <c r="C1301" s="6">
        <v>-0.40785594152625698</v>
      </c>
      <c r="D1301" s="6">
        <v>-0.14919610152346663</v>
      </c>
      <c r="E1301" s="6">
        <v>0.10338251795803131</v>
      </c>
      <c r="F1301" s="6">
        <v>-5.2084701716309578E-2</v>
      </c>
      <c r="G1301" s="2">
        <f>'数据整理（资产价格）'!G3394/100</f>
        <v>0</v>
      </c>
    </row>
    <row r="1302" spans="1:7" x14ac:dyDescent="0.2">
      <c r="A1302" s="3">
        <v>43234</v>
      </c>
      <c r="B1302" s="6">
        <v>7.6924789666276042E-2</v>
      </c>
      <c r="C1302" s="6">
        <v>-0.27794046887374579</v>
      </c>
      <c r="D1302" s="6">
        <v>-0.12393764598047248</v>
      </c>
      <c r="E1302" s="6">
        <v>0.10200909977359648</v>
      </c>
      <c r="F1302" s="6">
        <v>-6.2561590384779917E-2</v>
      </c>
      <c r="G1302" s="2">
        <f>'数据整理（资产价格）'!G3395/100</f>
        <v>0</v>
      </c>
    </row>
    <row r="1303" spans="1:7" x14ac:dyDescent="0.2">
      <c r="A1303" s="3">
        <v>43235</v>
      </c>
      <c r="B1303" s="6">
        <v>6.7873172542254404E-2</v>
      </c>
      <c r="C1303" s="6">
        <v>-0.20129525293762454</v>
      </c>
      <c r="D1303" s="6">
        <v>-2.5837521028456319E-2</v>
      </c>
      <c r="E1303" s="6">
        <v>9.9120013156172443E-2</v>
      </c>
      <c r="F1303" s="6">
        <v>-3.9189605624314644E-2</v>
      </c>
      <c r="G1303" s="2">
        <f>'数据整理（资产价格）'!G3396/100</f>
        <v>0</v>
      </c>
    </row>
    <row r="1304" spans="1:7" x14ac:dyDescent="0.2">
      <c r="A1304" s="3">
        <v>43236</v>
      </c>
      <c r="B1304" s="6">
        <v>0.21128520437810913</v>
      </c>
      <c r="C1304" s="6">
        <v>-4.8311849783704924E-2</v>
      </c>
      <c r="D1304" s="6">
        <v>5.4095816528878106E-2</v>
      </c>
      <c r="E1304" s="6">
        <v>9.7390037985047431E-2</v>
      </c>
      <c r="F1304" s="6">
        <v>-2.3150416462518648E-2</v>
      </c>
      <c r="G1304" s="2">
        <f>'数据整理（资产价格）'!G3397/100</f>
        <v>0</v>
      </c>
    </row>
    <row r="1305" spans="1:7" x14ac:dyDescent="0.2">
      <c r="A1305" s="3">
        <v>43237</v>
      </c>
      <c r="B1305" s="6">
        <v>7.1189940222115514E-2</v>
      </c>
      <c r="C1305" s="6">
        <v>-0.10166813957421936</v>
      </c>
      <c r="D1305" s="6">
        <v>-2.309295588378963E-3</v>
      </c>
      <c r="E1305" s="6">
        <v>9.3625145736664916E-2</v>
      </c>
      <c r="F1305" s="6">
        <v>-4.6099178774478729E-2</v>
      </c>
      <c r="G1305" s="2">
        <f>'数据整理（资产价格）'!G3398/100</f>
        <v>0</v>
      </c>
    </row>
    <row r="1306" spans="1:7" x14ac:dyDescent="0.2">
      <c r="A1306" s="3">
        <v>43238</v>
      </c>
      <c r="B1306" s="6">
        <v>6.6027011767981245E-2</v>
      </c>
      <c r="C1306" s="6">
        <v>-0.11578953779806982</v>
      </c>
      <c r="D1306" s="6">
        <v>-1.3519680237975876E-2</v>
      </c>
      <c r="E1306" s="6">
        <v>9.3386999976530341E-2</v>
      </c>
      <c r="F1306" s="6">
        <v>-5.2953305554362007E-2</v>
      </c>
      <c r="G1306" s="2">
        <f>'数据整理（资产价格）'!G3399/100</f>
        <v>0</v>
      </c>
    </row>
    <row r="1307" spans="1:7" x14ac:dyDescent="0.2">
      <c r="A1307" s="3">
        <v>43241</v>
      </c>
      <c r="B1307" s="6">
        <v>8.5665607904201913E-2</v>
      </c>
      <c r="C1307" s="6">
        <v>-0.13530893174291114</v>
      </c>
      <c r="D1307" s="6">
        <v>-8.2297399646552079E-3</v>
      </c>
      <c r="E1307" s="6">
        <v>9.5093516160714084E-2</v>
      </c>
      <c r="F1307" s="6">
        <v>-8.8253715762788121E-2</v>
      </c>
      <c r="G1307" s="2">
        <f>'数据整理（资产价格）'!G3400/100</f>
        <v>0</v>
      </c>
    </row>
    <row r="1308" spans="1:7" x14ac:dyDescent="0.2">
      <c r="A1308" s="3">
        <v>43242</v>
      </c>
      <c r="B1308" s="6">
        <v>-4.9033096935103019E-3</v>
      </c>
      <c r="C1308" s="6">
        <v>-0.23478126048929696</v>
      </c>
      <c r="D1308" s="6">
        <v>-6.3662514376670171E-2</v>
      </c>
      <c r="E1308" s="6">
        <v>9.3895439538511913E-2</v>
      </c>
      <c r="F1308" s="6">
        <v>-0.1140239145544034</v>
      </c>
      <c r="G1308" s="2">
        <f>'数据整理（资产价格）'!G3401/100</f>
        <v>0</v>
      </c>
    </row>
    <row r="1309" spans="1:7" x14ac:dyDescent="0.2">
      <c r="A1309" s="3">
        <v>43243</v>
      </c>
      <c r="B1309" s="6">
        <v>-6.1030324070478148E-2</v>
      </c>
      <c r="C1309" s="6">
        <v>-0.31707629827647493</v>
      </c>
      <c r="D1309" s="6">
        <v>-9.239224582167839E-2</v>
      </c>
      <c r="E1309" s="6">
        <v>9.5235746409401204E-2</v>
      </c>
      <c r="F1309" s="6">
        <v>-0.19553258596694945</v>
      </c>
      <c r="G1309" s="2">
        <f>'数据整理（资产价格）'!G3402/100</f>
        <v>0</v>
      </c>
    </row>
    <row r="1310" spans="1:7" x14ac:dyDescent="0.2">
      <c r="A1310" s="3">
        <v>43244</v>
      </c>
      <c r="B1310" s="6">
        <v>-0.17761536628037611</v>
      </c>
      <c r="C1310" s="6">
        <v>-0.37323301227446476</v>
      </c>
      <c r="D1310" s="6">
        <v>-0.14827536570692687</v>
      </c>
      <c r="E1310" s="6">
        <v>8.9506459273239428E-2</v>
      </c>
      <c r="F1310" s="6">
        <v>-0.20138904322702514</v>
      </c>
      <c r="G1310" s="2">
        <f>'数据整理（资产价格）'!G3403/100</f>
        <v>0</v>
      </c>
    </row>
    <row r="1311" spans="1:7" x14ac:dyDescent="0.2">
      <c r="A1311" s="3">
        <v>43245</v>
      </c>
      <c r="B1311" s="6">
        <v>-0.18721425709168557</v>
      </c>
      <c r="C1311" s="6">
        <v>-0.30944715415638374</v>
      </c>
      <c r="D1311" s="6">
        <v>-0.12739256946612507</v>
      </c>
      <c r="E1311" s="6">
        <v>8.9820919250011316E-2</v>
      </c>
      <c r="F1311" s="6">
        <v>-0.20430300500834681</v>
      </c>
      <c r="G1311" s="2">
        <f>'数据整理（资产价格）'!G3404/100</f>
        <v>0</v>
      </c>
    </row>
    <row r="1312" spans="1:7" x14ac:dyDescent="0.2">
      <c r="A1312" s="3">
        <v>43248</v>
      </c>
      <c r="B1312" s="6">
        <v>-0.17550111868934451</v>
      </c>
      <c r="C1312" s="6">
        <v>-0.26734941534098716</v>
      </c>
      <c r="D1312" s="6">
        <v>-0.12162684394413394</v>
      </c>
      <c r="E1312" s="6">
        <v>8.911878643766466E-2</v>
      </c>
      <c r="F1312" s="6">
        <v>-0.1929362813200321</v>
      </c>
      <c r="G1312" s="2">
        <f>'数据整理（资产价格）'!G3405/100</f>
        <v>0</v>
      </c>
    </row>
    <row r="1313" spans="1:7" x14ac:dyDescent="0.2">
      <c r="A1313" s="3">
        <v>43249</v>
      </c>
      <c r="B1313" s="6">
        <v>-0.25706744897983769</v>
      </c>
      <c r="C1313" s="6">
        <v>-0.30336544385527686</v>
      </c>
      <c r="D1313" s="6">
        <v>-0.1578772044415418</v>
      </c>
      <c r="E1313" s="6">
        <v>8.8270377070080744E-2</v>
      </c>
      <c r="F1313" s="6">
        <v>-0.15001880668124756</v>
      </c>
      <c r="G1313" s="2">
        <f>'数据整理（资产价格）'!G3406/100</f>
        <v>0</v>
      </c>
    </row>
    <row r="1314" spans="1:7" x14ac:dyDescent="0.2">
      <c r="A1314" s="3">
        <v>43250</v>
      </c>
      <c r="B1314" s="6">
        <v>-0.3220324713224666</v>
      </c>
      <c r="C1314" s="6">
        <v>-0.36938986430348153</v>
      </c>
      <c r="D1314" s="6">
        <v>-0.14857094044689306</v>
      </c>
      <c r="E1314" s="6">
        <v>8.9956273573884846E-2</v>
      </c>
      <c r="F1314" s="6">
        <v>-0.17495729773067942</v>
      </c>
      <c r="G1314" s="2">
        <f>'数据整理（资产价格）'!G3407/100</f>
        <v>0</v>
      </c>
    </row>
    <row r="1315" spans="1:7" x14ac:dyDescent="0.2">
      <c r="A1315" s="3">
        <v>43251</v>
      </c>
      <c r="B1315" s="6">
        <v>-0.25125697547277748</v>
      </c>
      <c r="C1315" s="6">
        <v>-0.28524490639491701</v>
      </c>
      <c r="D1315" s="6">
        <v>-0.1072926171554416</v>
      </c>
      <c r="E1315" s="6">
        <v>8.7533344200042842E-2</v>
      </c>
      <c r="F1315" s="6">
        <v>-0.10261790426835293</v>
      </c>
      <c r="G1315" s="2">
        <f>'数据整理（资产价格）'!G3408/100</f>
        <v>0</v>
      </c>
    </row>
    <row r="1316" spans="1:7" x14ac:dyDescent="0.2">
      <c r="A1316" s="3">
        <v>43252</v>
      </c>
      <c r="B1316" s="6">
        <v>-0.34029037866597966</v>
      </c>
      <c r="C1316" s="6">
        <v>-0.3611687171552157</v>
      </c>
      <c r="D1316" s="6">
        <v>-0.16802609128931509</v>
      </c>
      <c r="E1316" s="6">
        <v>8.5770684815237613E-2</v>
      </c>
      <c r="F1316" s="6">
        <v>-9.3773733509605925E-2</v>
      </c>
      <c r="G1316" s="2">
        <f>'数据整理（资产价格）'!G3409/100</f>
        <v>0</v>
      </c>
    </row>
    <row r="1317" spans="1:7" x14ac:dyDescent="0.2">
      <c r="A1317" s="3">
        <v>43255</v>
      </c>
      <c r="B1317" s="6">
        <v>-0.29910936674017946</v>
      </c>
      <c r="C1317" s="6">
        <v>-0.29713746204203734</v>
      </c>
      <c r="D1317" s="6">
        <v>-0.18238405521568424</v>
      </c>
      <c r="E1317" s="6">
        <v>8.243412065523259E-2</v>
      </c>
      <c r="F1317" s="6">
        <v>-7.8459608665763986E-2</v>
      </c>
      <c r="G1317" s="2">
        <f>'数据整理（资产价格）'!G3410/100</f>
        <v>0</v>
      </c>
    </row>
    <row r="1318" spans="1:7" x14ac:dyDescent="0.2">
      <c r="A1318" s="3">
        <v>43256</v>
      </c>
      <c r="B1318" s="6">
        <v>-0.2719612715985249</v>
      </c>
      <c r="C1318" s="6">
        <v>-0.31031113997973181</v>
      </c>
      <c r="D1318" s="6">
        <v>-0.17530945019085772</v>
      </c>
      <c r="E1318" s="6">
        <v>7.9861311823844941E-2</v>
      </c>
      <c r="F1318" s="6">
        <v>-2.4793957521895428E-2</v>
      </c>
      <c r="G1318" s="2">
        <f>'数据整理（资产价格）'!G3411/100</f>
        <v>0</v>
      </c>
    </row>
    <row r="1319" spans="1:7" x14ac:dyDescent="0.2">
      <c r="A1319" s="3">
        <v>43257</v>
      </c>
      <c r="B1319" s="6">
        <v>-0.34067690228648384</v>
      </c>
      <c r="C1319" s="6">
        <v>-0.33899634393399702</v>
      </c>
      <c r="D1319" s="6">
        <v>-0.19996556138522023</v>
      </c>
      <c r="E1319" s="6">
        <v>7.8450425358939146E-2</v>
      </c>
      <c r="F1319" s="6">
        <v>5.0869973707785308E-2</v>
      </c>
      <c r="G1319" s="2">
        <f>'数据整理（资产价格）'!G3412/100</f>
        <v>0</v>
      </c>
    </row>
    <row r="1320" spans="1:7" x14ac:dyDescent="0.2">
      <c r="A1320" s="3">
        <v>43258</v>
      </c>
      <c r="B1320" s="6">
        <v>-0.40272360851472966</v>
      </c>
      <c r="C1320" s="6">
        <v>-0.35439096462495329</v>
      </c>
      <c r="D1320" s="6">
        <v>-0.19679787052929468</v>
      </c>
      <c r="E1320" s="6">
        <v>7.5828191417569496E-2</v>
      </c>
      <c r="F1320" s="6">
        <v>7.9819725212216502E-2</v>
      </c>
      <c r="G1320" s="2">
        <f>'数据整理（资产价格）'!G3413/100</f>
        <v>0</v>
      </c>
    </row>
    <row r="1321" spans="1:7" x14ac:dyDescent="0.2">
      <c r="A1321" s="3">
        <v>43259</v>
      </c>
      <c r="B1321" s="6">
        <v>-0.41753645441586335</v>
      </c>
      <c r="C1321" s="6">
        <v>-0.38724336575044971</v>
      </c>
      <c r="D1321" s="6">
        <v>-0.21304102559143254</v>
      </c>
      <c r="E1321" s="6">
        <v>7.9238019049523448E-2</v>
      </c>
      <c r="F1321" s="6">
        <v>5.5243163135686266E-2</v>
      </c>
      <c r="G1321" s="2">
        <f>'数据整理（资产价格）'!G3414/100</f>
        <v>0</v>
      </c>
    </row>
    <row r="1322" spans="1:7" x14ac:dyDescent="0.2">
      <c r="A1322" s="3">
        <v>43262</v>
      </c>
      <c r="B1322" s="6">
        <v>-0.39102070475450912</v>
      </c>
      <c r="C1322" s="6">
        <v>-0.35566833068395093</v>
      </c>
      <c r="D1322" s="6">
        <v>-0.20082101675996186</v>
      </c>
      <c r="E1322" s="6">
        <v>7.9132412862153972E-2</v>
      </c>
      <c r="F1322" s="6">
        <v>2.9713402897375823E-2</v>
      </c>
      <c r="G1322" s="2">
        <f>'数据整理（资产价格）'!G3415/100</f>
        <v>0</v>
      </c>
    </row>
    <row r="1323" spans="1:7" x14ac:dyDescent="0.2">
      <c r="A1323" s="3">
        <v>43263</v>
      </c>
      <c r="B1323" s="6">
        <v>-0.35961160928799307</v>
      </c>
      <c r="C1323" s="6">
        <v>-0.32571510993868719</v>
      </c>
      <c r="D1323" s="6">
        <v>-0.1811924374617514</v>
      </c>
      <c r="E1323" s="6">
        <v>7.6010425975407941E-2</v>
      </c>
      <c r="F1323" s="6">
        <v>6.7413263269439083E-2</v>
      </c>
      <c r="G1323" s="2">
        <f>'数据整理（资产价格）'!G3416/100</f>
        <v>0</v>
      </c>
    </row>
    <row r="1324" spans="1:7" x14ac:dyDescent="0.2">
      <c r="A1324" s="3">
        <v>43264</v>
      </c>
      <c r="B1324" s="6">
        <v>-0.37038062744223277</v>
      </c>
      <c r="C1324" s="6">
        <v>-0.32316692794037888</v>
      </c>
      <c r="D1324" s="6">
        <v>-0.19282167251379317</v>
      </c>
      <c r="E1324" s="6">
        <v>7.6358124595734045E-2</v>
      </c>
      <c r="F1324" s="6">
        <v>4.6892389751960334E-2</v>
      </c>
      <c r="G1324" s="2">
        <f>'数据整理（资产价格）'!G3417/100</f>
        <v>0</v>
      </c>
    </row>
    <row r="1325" spans="1:7" x14ac:dyDescent="0.2">
      <c r="A1325" s="3">
        <v>43265</v>
      </c>
      <c r="B1325" s="6">
        <v>-0.39972574185048731</v>
      </c>
      <c r="C1325" s="6">
        <v>-0.33219722781463951</v>
      </c>
      <c r="D1325" s="6">
        <v>-0.20294160013949841</v>
      </c>
      <c r="E1325" s="6">
        <v>7.7665442911080351E-2</v>
      </c>
      <c r="F1325" s="6">
        <v>0.11796843463197078</v>
      </c>
      <c r="G1325" s="2">
        <f>'数据整理（资产价格）'!G3418/100</f>
        <v>0</v>
      </c>
    </row>
    <row r="1326" spans="1:7" x14ac:dyDescent="0.2">
      <c r="A1326" s="3">
        <v>43266</v>
      </c>
      <c r="B1326" s="6">
        <v>-0.45399670663080482</v>
      </c>
      <c r="C1326" s="6">
        <v>-0.34403314670392343</v>
      </c>
      <c r="D1326" s="6">
        <v>-0.21085131543260083</v>
      </c>
      <c r="E1326" s="6">
        <v>7.8025234069488358E-2</v>
      </c>
      <c r="F1326" s="6">
        <v>0.13384828718494851</v>
      </c>
      <c r="G1326" s="2">
        <f>'数据整理（资产价格）'!G3419/100</f>
        <v>0</v>
      </c>
    </row>
    <row r="1327" spans="1:7" x14ac:dyDescent="0.2">
      <c r="A1327" s="3">
        <v>43270</v>
      </c>
      <c r="B1327" s="6">
        <v>-0.61847829152293021</v>
      </c>
      <c r="C1327" s="6">
        <v>-0.452283201072329</v>
      </c>
      <c r="D1327" s="6">
        <v>-0.29463313557416881</v>
      </c>
      <c r="E1327" s="6">
        <v>8.1027141787018642E-2</v>
      </c>
      <c r="F1327" s="6">
        <v>5.4444271308683831E-2</v>
      </c>
      <c r="G1327" s="2">
        <f>'数据整理（资产价格）'!G3420/100</f>
        <v>0</v>
      </c>
    </row>
    <row r="1328" spans="1:7" x14ac:dyDescent="0.2">
      <c r="A1328" s="3">
        <v>43271</v>
      </c>
      <c r="B1328" s="6">
        <v>-0.55664379469009029</v>
      </c>
      <c r="C1328" s="6">
        <v>-0.41859057668432653</v>
      </c>
      <c r="D1328" s="6">
        <v>-0.26326092869040213</v>
      </c>
      <c r="E1328" s="6">
        <v>7.6106928123837944E-2</v>
      </c>
      <c r="F1328" s="6">
        <v>6.8573963840722202E-2</v>
      </c>
      <c r="G1328" s="2">
        <f>'数据整理（资产价格）'!G3421/100</f>
        <v>0</v>
      </c>
    </row>
    <row r="1329" spans="1:7" x14ac:dyDescent="0.2">
      <c r="A1329" s="3">
        <v>43272</v>
      </c>
      <c r="B1329" s="6">
        <v>-0.4813072429145403</v>
      </c>
      <c r="C1329" s="6">
        <v>-0.33053151413884591</v>
      </c>
      <c r="D1329" s="6">
        <v>-0.21149438153016639</v>
      </c>
      <c r="E1329" s="6">
        <v>6.9424078038943488E-2</v>
      </c>
      <c r="F1329" s="6">
        <v>0.1333236978829902</v>
      </c>
      <c r="G1329" s="2">
        <f>'数据整理（资产价格）'!G3422/100</f>
        <v>0</v>
      </c>
    </row>
    <row r="1330" spans="1:7" x14ac:dyDescent="0.2">
      <c r="A1330" s="3">
        <v>43273</v>
      </c>
      <c r="B1330" s="6">
        <v>-0.47404440762089167</v>
      </c>
      <c r="C1330" s="6">
        <v>-0.27383331690910451</v>
      </c>
      <c r="D1330" s="6">
        <v>-0.20862327350922236</v>
      </c>
      <c r="E1330" s="6">
        <v>6.8880305381807352E-2</v>
      </c>
      <c r="F1330" s="6">
        <v>0.15630564195049648</v>
      </c>
      <c r="G1330" s="2">
        <f>'数据整理（资产价格）'!G3423/100</f>
        <v>0</v>
      </c>
    </row>
    <row r="1331" spans="1:7" x14ac:dyDescent="0.2">
      <c r="A1331" s="3">
        <v>43276</v>
      </c>
      <c r="B1331" s="6">
        <v>-0.58456917621691729</v>
      </c>
      <c r="C1331" s="6">
        <v>-0.35319716004144869</v>
      </c>
      <c r="D1331" s="6">
        <v>-0.2217756209843782</v>
      </c>
      <c r="E1331" s="6">
        <v>7.1017576594312654E-2</v>
      </c>
      <c r="F1331" s="6">
        <v>0.13194952700548121</v>
      </c>
      <c r="G1331" s="2">
        <f>'数据整理（资产价格）'!G3424/100</f>
        <v>0</v>
      </c>
    </row>
    <row r="1332" spans="1:7" x14ac:dyDescent="0.2">
      <c r="A1332" s="3">
        <v>43277</v>
      </c>
      <c r="B1332" s="6">
        <v>-0.51753282081573793</v>
      </c>
      <c r="C1332" s="6">
        <v>-0.34071111139697752</v>
      </c>
      <c r="D1332" s="6">
        <v>-0.22024007731165873</v>
      </c>
      <c r="E1332" s="6">
        <v>7.0381831471717518E-2</v>
      </c>
      <c r="F1332" s="6">
        <v>0.16131938857602535</v>
      </c>
      <c r="G1332" s="2">
        <f>'数据整理（资产价格）'!G3425/100</f>
        <v>0</v>
      </c>
    </row>
    <row r="1333" spans="1:7" x14ac:dyDescent="0.2">
      <c r="A1333" s="3">
        <v>43278</v>
      </c>
      <c r="B1333" s="6">
        <v>-0.62445671605693853</v>
      </c>
      <c r="C1333" s="6">
        <v>-0.47491772908221186</v>
      </c>
      <c r="D1333" s="6">
        <v>-0.27307972041493905</v>
      </c>
      <c r="E1333" s="6">
        <v>7.1533812081626943E-2</v>
      </c>
      <c r="F1333" s="6">
        <v>0.1686785624298506</v>
      </c>
      <c r="G1333" s="2">
        <f>'数据整理（资产价格）'!G3426/100</f>
        <v>0</v>
      </c>
    </row>
    <row r="1334" spans="1:7" x14ac:dyDescent="0.2">
      <c r="A1334" s="3">
        <v>43279</v>
      </c>
      <c r="B1334" s="6">
        <v>-0.68503625147080482</v>
      </c>
      <c r="C1334" s="6">
        <v>-0.50031870416162094</v>
      </c>
      <c r="D1334" s="6">
        <v>-0.28603663208253433</v>
      </c>
      <c r="E1334" s="6">
        <v>7.4316949546565536E-2</v>
      </c>
      <c r="F1334" s="6">
        <v>0.13779564912914793</v>
      </c>
      <c r="G1334" s="2">
        <f>'数据整理（资产价格）'!G3427/100</f>
        <v>0</v>
      </c>
    </row>
    <row r="1335" spans="1:7" x14ac:dyDescent="0.2">
      <c r="A1335" s="3">
        <v>43280</v>
      </c>
      <c r="B1335" s="6">
        <v>-0.56014860246924802</v>
      </c>
      <c r="C1335" s="6">
        <v>-0.39989856996796824</v>
      </c>
      <c r="D1335" s="6">
        <v>-0.24742043222003979</v>
      </c>
      <c r="E1335" s="6">
        <v>7.8899928984601506E-2</v>
      </c>
      <c r="F1335" s="6">
        <v>0.16066106786733678</v>
      </c>
      <c r="G1335" s="2">
        <f>'数据整理（资产价格）'!G3428/100</f>
        <v>0</v>
      </c>
    </row>
    <row r="1336" spans="1:7" x14ac:dyDescent="0.2">
      <c r="A1336" s="3">
        <v>43283</v>
      </c>
      <c r="B1336" s="6">
        <v>-0.61742106941618591</v>
      </c>
      <c r="C1336" s="6">
        <v>-0.50232451433504854</v>
      </c>
      <c r="D1336" s="6">
        <v>-0.27893154185763641</v>
      </c>
      <c r="E1336" s="6">
        <v>8.1823581676160939E-2</v>
      </c>
      <c r="F1336" s="6">
        <v>0.14108168929562739</v>
      </c>
      <c r="G1336" s="2">
        <f>'数据整理（资产价格）'!G3429/100</f>
        <v>0</v>
      </c>
    </row>
    <row r="1337" spans="1:7" x14ac:dyDescent="0.2">
      <c r="A1337" s="3">
        <v>43284</v>
      </c>
      <c r="B1337" s="6">
        <v>-0.58606239317032305</v>
      </c>
      <c r="C1337" s="6">
        <v>-0.48035795417889804</v>
      </c>
      <c r="D1337" s="6">
        <v>-0.26682208679851227</v>
      </c>
      <c r="E1337" s="6">
        <v>8.0999310580848305E-2</v>
      </c>
      <c r="F1337" s="6">
        <v>0.1450301986416255</v>
      </c>
      <c r="G1337" s="2">
        <f>'数据整理（资产价格）'!G3430/100</f>
        <v>0</v>
      </c>
    </row>
    <row r="1338" spans="1:7" x14ac:dyDescent="0.2">
      <c r="A1338" s="3">
        <v>43285</v>
      </c>
      <c r="B1338" s="6">
        <v>-0.65269087412662141</v>
      </c>
      <c r="C1338" s="6">
        <v>-0.5143231350191898</v>
      </c>
      <c r="D1338" s="6">
        <v>-0.28560079069986344</v>
      </c>
      <c r="E1338" s="6">
        <v>7.2092835286646437E-2</v>
      </c>
      <c r="F1338" s="6">
        <v>8.0792735250005507E-2</v>
      </c>
      <c r="G1338" s="2">
        <f>'数据整理（资产价格）'!G3431/100</f>
        <v>0</v>
      </c>
    </row>
    <row r="1339" spans="1:7" x14ac:dyDescent="0.2">
      <c r="A1339" s="3">
        <v>43286</v>
      </c>
      <c r="B1339" s="6">
        <v>-0.75902305664583614</v>
      </c>
      <c r="C1339" s="6">
        <v>-0.62023076945157618</v>
      </c>
      <c r="D1339" s="6">
        <v>-0.31284535789914264</v>
      </c>
      <c r="E1339" s="6">
        <v>7.5535672757041122E-2</v>
      </c>
      <c r="F1339" s="6">
        <v>3.8087309433373372E-2</v>
      </c>
      <c r="G1339" s="2">
        <f>'数据整理（资产价格）'!G3432/100</f>
        <v>0</v>
      </c>
    </row>
    <row r="1340" spans="1:7" x14ac:dyDescent="0.2">
      <c r="A1340" s="3">
        <v>43287</v>
      </c>
      <c r="B1340" s="6">
        <v>-0.74803702923802107</v>
      </c>
      <c r="C1340" s="6">
        <v>-0.61532419016905171</v>
      </c>
      <c r="D1340" s="6">
        <v>-0.32014309921992462</v>
      </c>
      <c r="E1340" s="6">
        <v>7.4167569287482013E-2</v>
      </c>
      <c r="F1340" s="6">
        <v>5.296647502426672E-2</v>
      </c>
      <c r="G1340" s="2">
        <f>'数据整理（资产价格）'!G3433/100</f>
        <v>0</v>
      </c>
    </row>
    <row r="1341" spans="1:7" x14ac:dyDescent="0.2">
      <c r="A1341" s="3">
        <v>43290</v>
      </c>
      <c r="B1341" s="6">
        <v>-0.62199251947222711</v>
      </c>
      <c r="C1341" s="6">
        <v>-0.47425707143380574</v>
      </c>
      <c r="D1341" s="6">
        <v>-0.24311159379177855</v>
      </c>
      <c r="E1341" s="6">
        <v>7.2993902864428153E-2</v>
      </c>
      <c r="F1341" s="6">
        <v>0.10021972088698228</v>
      </c>
      <c r="G1341" s="2">
        <f>'数据整理（资产价格）'!G3434/100</f>
        <v>0</v>
      </c>
    </row>
    <row r="1342" spans="1:7" x14ac:dyDescent="0.2">
      <c r="A1342" s="3">
        <v>43291</v>
      </c>
      <c r="B1342" s="6">
        <v>-0.58531661960286585</v>
      </c>
      <c r="C1342" s="6">
        <v>-0.44295143487646998</v>
      </c>
      <c r="D1342" s="6">
        <v>-0.21810316262687779</v>
      </c>
      <c r="E1342" s="6">
        <v>7.0733268835223101E-2</v>
      </c>
      <c r="F1342" s="6">
        <v>7.3628622647146785E-2</v>
      </c>
      <c r="G1342" s="2">
        <f>'数据整理（资产价格）'!G3435/100</f>
        <v>0</v>
      </c>
    </row>
    <row r="1343" spans="1:7" x14ac:dyDescent="0.2">
      <c r="A1343" s="3">
        <v>43292</v>
      </c>
      <c r="B1343" s="6">
        <v>-0.61518057763863288</v>
      </c>
      <c r="C1343" s="6">
        <v>-0.42553794582876431</v>
      </c>
      <c r="D1343" s="6">
        <v>-0.20279825138461297</v>
      </c>
      <c r="E1343" s="6">
        <v>6.786330251532656E-2</v>
      </c>
      <c r="F1343" s="6">
        <v>0.10083858392638584</v>
      </c>
      <c r="G1343" s="2">
        <f>'数据整理（资产价格）'!G3436/100</f>
        <v>0</v>
      </c>
    </row>
    <row r="1344" spans="1:7" x14ac:dyDescent="0.2">
      <c r="A1344" s="3">
        <v>43293</v>
      </c>
      <c r="B1344" s="6">
        <v>-0.44712496478947894</v>
      </c>
      <c r="C1344" s="6">
        <v>-0.31772798101680483</v>
      </c>
      <c r="D1344" s="6">
        <v>-0.16687507334079757</v>
      </c>
      <c r="E1344" s="6">
        <v>6.578198719673635E-2</v>
      </c>
      <c r="F1344" s="6">
        <v>0.10716636362270288</v>
      </c>
      <c r="G1344" s="2">
        <f>'数据整理（资产价格）'!G3437/100</f>
        <v>0</v>
      </c>
    </row>
    <row r="1345" spans="1:7" x14ac:dyDescent="0.2">
      <c r="A1345" s="3">
        <v>43294</v>
      </c>
      <c r="B1345" s="6">
        <v>-0.46138287967724412</v>
      </c>
      <c r="C1345" s="6">
        <v>-0.33928346633103795</v>
      </c>
      <c r="D1345" s="6">
        <v>-0.20914197540688345</v>
      </c>
      <c r="E1345" s="6">
        <v>4.1672669891256092E-2</v>
      </c>
      <c r="F1345" s="6">
        <v>4.0518390043099324E-2</v>
      </c>
      <c r="G1345" s="2">
        <f>'数据整理（资产价格）'!G3438/100</f>
        <v>0</v>
      </c>
    </row>
    <row r="1346" spans="1:7" x14ac:dyDescent="0.2">
      <c r="A1346" s="3">
        <v>43297</v>
      </c>
      <c r="B1346" s="6">
        <v>-0.51223120997235405</v>
      </c>
      <c r="C1346" s="6">
        <v>-0.41627057785237631</v>
      </c>
      <c r="D1346" s="6">
        <v>-0.21522977155234166</v>
      </c>
      <c r="E1346" s="6">
        <v>4.8339383874558661E-2</v>
      </c>
      <c r="F1346" s="6">
        <v>-4.6357006766967052E-2</v>
      </c>
      <c r="G1346" s="2">
        <f>'数据整理（资产价格）'!G3439/100</f>
        <v>0</v>
      </c>
    </row>
    <row r="1347" spans="1:7" x14ac:dyDescent="0.2">
      <c r="A1347" s="3">
        <v>43298</v>
      </c>
      <c r="B1347" s="6">
        <v>-0.4532037076718568</v>
      </c>
      <c r="C1347" s="6">
        <v>-0.39078563863773624</v>
      </c>
      <c r="D1347" s="6">
        <v>-0.177872369302436</v>
      </c>
      <c r="E1347" s="6">
        <v>4.8218581664139198E-2</v>
      </c>
      <c r="F1347" s="6">
        <v>6.18868148060394E-3</v>
      </c>
      <c r="G1347" s="2">
        <f>'数据整理（资产价格）'!G3440/100</f>
        <v>0</v>
      </c>
    </row>
    <row r="1348" spans="1:7" x14ac:dyDescent="0.2">
      <c r="A1348" s="3">
        <v>43299</v>
      </c>
      <c r="B1348" s="6">
        <v>-0.48125264755791702</v>
      </c>
      <c r="C1348" s="6">
        <v>-0.41963993508612379</v>
      </c>
      <c r="D1348" s="6">
        <v>-0.14142649529233065</v>
      </c>
      <c r="E1348" s="6">
        <v>5.4674838088393587E-2</v>
      </c>
      <c r="F1348" s="6">
        <v>-5.355537855592675E-2</v>
      </c>
      <c r="G1348" s="2">
        <f>'数据整理（资产价格）'!G3441/100</f>
        <v>0</v>
      </c>
    </row>
    <row r="1349" spans="1:7" x14ac:dyDescent="0.2">
      <c r="A1349" s="3">
        <v>43300</v>
      </c>
      <c r="B1349" s="6">
        <v>-0.58303721159680255</v>
      </c>
      <c r="C1349" s="6">
        <v>-0.49597506096003852</v>
      </c>
      <c r="D1349" s="6">
        <v>-0.17828601655252838</v>
      </c>
      <c r="E1349" s="6">
        <v>5.8494367616082066E-2</v>
      </c>
      <c r="F1349" s="6">
        <v>-1.3374814727851472E-2</v>
      </c>
      <c r="G1349" s="2">
        <f>'数据整理（资产价格）'!G3442/100</f>
        <v>0</v>
      </c>
    </row>
    <row r="1350" spans="1:7" x14ac:dyDescent="0.2">
      <c r="A1350" s="3">
        <v>43301</v>
      </c>
      <c r="B1350" s="6">
        <v>-0.52864202723447407</v>
      </c>
      <c r="C1350" s="6">
        <v>-0.38465629151246372</v>
      </c>
      <c r="D1350" s="6">
        <v>-0.11928604907186344</v>
      </c>
      <c r="E1350" s="6">
        <v>6.0162942119556397E-2</v>
      </c>
      <c r="F1350" s="6">
        <v>6.0693641618497956E-3</v>
      </c>
      <c r="G1350" s="2">
        <f>'数据整理（资产价格）'!G3443/100</f>
        <v>0</v>
      </c>
    </row>
    <row r="1351" spans="1:7" x14ac:dyDescent="0.2">
      <c r="A1351" s="3">
        <v>43304</v>
      </c>
      <c r="B1351" s="6">
        <v>-0.40487000244201082</v>
      </c>
      <c r="C1351" s="6">
        <v>-0.26216571746286715</v>
      </c>
      <c r="D1351" s="6">
        <v>-5.481900558436887E-2</v>
      </c>
      <c r="E1351" s="6">
        <v>6.4323186777631797E-2</v>
      </c>
      <c r="F1351" s="6">
        <v>3.6838035481518677E-2</v>
      </c>
      <c r="G1351" s="2">
        <f>'数据整理（资产价格）'!G3444/100</f>
        <v>0</v>
      </c>
    </row>
    <row r="1352" spans="1:7" x14ac:dyDescent="0.2">
      <c r="A1352" s="3">
        <v>43305</v>
      </c>
      <c r="B1352" s="6">
        <v>-0.35584413431260653</v>
      </c>
      <c r="C1352" s="6">
        <v>-0.19613584359049846</v>
      </c>
      <c r="D1352" s="6">
        <v>-7.0082264447327083E-2</v>
      </c>
      <c r="E1352" s="6">
        <v>6.307305258871572E-2</v>
      </c>
      <c r="F1352" s="6">
        <v>5.513022946949004E-2</v>
      </c>
      <c r="G1352" s="2">
        <f>'数据整理（资产价格）'!G3445/100</f>
        <v>0</v>
      </c>
    </row>
    <row r="1353" spans="1:7" x14ac:dyDescent="0.2">
      <c r="A1353" s="3">
        <v>43306</v>
      </c>
      <c r="B1353" s="6">
        <v>-0.36895185113450873</v>
      </c>
      <c r="C1353" s="6">
        <v>-0.20399727120708919</v>
      </c>
      <c r="D1353" s="6">
        <v>-6.4287331502023357E-2</v>
      </c>
      <c r="E1353" s="6">
        <v>6.4704012999904595E-2</v>
      </c>
      <c r="F1353" s="6">
        <v>2.4841958407812316E-2</v>
      </c>
      <c r="G1353" s="2">
        <f>'数据整理（资产价格）'!G3446/100</f>
        <v>0</v>
      </c>
    </row>
    <row r="1354" spans="1:7" x14ac:dyDescent="0.2">
      <c r="A1354" s="3">
        <v>43307</v>
      </c>
      <c r="B1354" s="6">
        <v>-0.46290453245031582</v>
      </c>
      <c r="C1354" s="6">
        <v>-0.25687142642705113</v>
      </c>
      <c r="D1354" s="6">
        <v>-0.11373331269476422</v>
      </c>
      <c r="E1354" s="6">
        <v>6.6103374024677419E-2</v>
      </c>
      <c r="F1354" s="6">
        <v>3.3117294053464023E-2</v>
      </c>
      <c r="G1354" s="2">
        <f>'数据整理（资产价格）'!G3447/100</f>
        <v>0</v>
      </c>
    </row>
    <row r="1355" spans="1:7" x14ac:dyDescent="0.2">
      <c r="A1355" s="3">
        <v>43308</v>
      </c>
      <c r="B1355" s="6">
        <v>-0.4708358720565014</v>
      </c>
      <c r="C1355" s="6">
        <v>-0.25421511543471775</v>
      </c>
      <c r="D1355" s="6">
        <v>-0.11875697660523861</v>
      </c>
      <c r="E1355" s="6">
        <v>6.7053415025468438E-2</v>
      </c>
      <c r="F1355" s="6">
        <v>7.4742448053082E-2</v>
      </c>
      <c r="G1355" s="2">
        <f>'数据整理（资产价格）'!G3448/100</f>
        <v>0</v>
      </c>
    </row>
    <row r="1356" spans="1:7" x14ac:dyDescent="0.2">
      <c r="A1356" s="3">
        <v>43311</v>
      </c>
      <c r="B1356" s="6">
        <v>-0.56983584772756501</v>
      </c>
      <c r="C1356" s="6">
        <v>-0.29054059347094624</v>
      </c>
      <c r="D1356" s="6">
        <v>-0.15160682757114807</v>
      </c>
      <c r="E1356" s="6">
        <v>7.1116726925739768E-2</v>
      </c>
      <c r="F1356" s="6">
        <v>7.0514549171414462E-2</v>
      </c>
      <c r="G1356" s="2">
        <f>'数据整理（资产价格）'!G3449/100</f>
        <v>0</v>
      </c>
    </row>
    <row r="1357" spans="1:7" x14ac:dyDescent="0.2">
      <c r="A1357" s="3">
        <v>43312</v>
      </c>
      <c r="B1357" s="6">
        <v>-0.59183460104115715</v>
      </c>
      <c r="C1357" s="6">
        <v>-0.33317693541504495</v>
      </c>
      <c r="D1357" s="6">
        <v>-0.1566504633020242</v>
      </c>
      <c r="E1357" s="6">
        <v>8.0302187347637791E-2</v>
      </c>
      <c r="F1357" s="6">
        <v>9.6339231238559891E-2</v>
      </c>
      <c r="G1357" s="2">
        <f>'数据整理（资产价格）'!G3450/100</f>
        <v>0</v>
      </c>
    </row>
    <row r="1358" spans="1:7" x14ac:dyDescent="0.2">
      <c r="A1358" s="3">
        <v>43313</v>
      </c>
      <c r="B1358" s="6">
        <v>-0.64916290197749282</v>
      </c>
      <c r="C1358" s="6">
        <v>-0.40586365707886402</v>
      </c>
      <c r="D1358" s="6">
        <v>-0.1781063595716553</v>
      </c>
      <c r="E1358" s="6">
        <v>8.6932096644034701E-2</v>
      </c>
      <c r="F1358" s="6">
        <v>0.10509682802230794</v>
      </c>
      <c r="G1358" s="2">
        <f>'数据整理（资产价格）'!G3451/100</f>
        <v>0</v>
      </c>
    </row>
    <row r="1359" spans="1:7" x14ac:dyDescent="0.2">
      <c r="A1359" s="3">
        <v>43314</v>
      </c>
      <c r="B1359" s="6">
        <v>-0.75411803861075422</v>
      </c>
      <c r="C1359" s="6">
        <v>-0.49469326237621919</v>
      </c>
      <c r="D1359" s="6">
        <v>-0.17865434515409501</v>
      </c>
      <c r="E1359" s="6">
        <v>8.9409497149019149E-2</v>
      </c>
      <c r="F1359" s="6">
        <v>9.2202135563097781E-2</v>
      </c>
      <c r="G1359" s="2">
        <f>'数据整理（资产价格）'!G3452/100</f>
        <v>0</v>
      </c>
    </row>
    <row r="1360" spans="1:7" x14ac:dyDescent="0.2">
      <c r="A1360" s="3">
        <v>43315</v>
      </c>
      <c r="B1360" s="6">
        <v>-0.78937879319371285</v>
      </c>
      <c r="C1360" s="6">
        <v>-0.52054108226056195</v>
      </c>
      <c r="D1360" s="6">
        <v>-0.17406671530691067</v>
      </c>
      <c r="E1360" s="6">
        <v>9.293380387778627E-2</v>
      </c>
      <c r="F1360" s="6">
        <v>9.7249351193875483E-2</v>
      </c>
      <c r="G1360" s="2">
        <f>'数据整理（资产价格）'!G3453/100</f>
        <v>0</v>
      </c>
    </row>
    <row r="1361" spans="1:7" x14ac:dyDescent="0.2">
      <c r="A1361" s="3">
        <v>43318</v>
      </c>
      <c r="B1361" s="6">
        <v>-0.88476067429331351</v>
      </c>
      <c r="C1361" s="6">
        <v>-0.57688911666622944</v>
      </c>
      <c r="D1361" s="6">
        <v>-0.16647010501994203</v>
      </c>
      <c r="E1361" s="6">
        <v>9.7417927044805772E-2</v>
      </c>
      <c r="F1361" s="6">
        <v>0.15664392274777353</v>
      </c>
      <c r="G1361" s="2">
        <f>'数据整理（资产价格）'!G3454/100</f>
        <v>0</v>
      </c>
    </row>
    <row r="1362" spans="1:7" x14ac:dyDescent="0.2">
      <c r="A1362" s="3">
        <v>43319</v>
      </c>
      <c r="B1362" s="6">
        <v>-0.81345081705046329</v>
      </c>
      <c r="C1362" s="6">
        <v>-0.47899469921810123</v>
      </c>
      <c r="D1362" s="6">
        <v>-0.12745018082154513</v>
      </c>
      <c r="E1362" s="6">
        <v>0.1028686654516939</v>
      </c>
      <c r="F1362" s="6">
        <v>0.19916084927840327</v>
      </c>
      <c r="G1362" s="2">
        <f>'数据整理（资产价格）'!G3455/100</f>
        <v>0</v>
      </c>
    </row>
    <row r="1363" spans="1:7" x14ac:dyDescent="0.2">
      <c r="A1363" s="3">
        <v>43320</v>
      </c>
      <c r="B1363" s="6">
        <v>-0.86302530812194689</v>
      </c>
      <c r="C1363" s="6">
        <v>-0.49197294063150548</v>
      </c>
      <c r="D1363" s="6">
        <v>-0.13034118716531262</v>
      </c>
      <c r="E1363" s="6">
        <v>0.10013238343753149</v>
      </c>
      <c r="F1363" s="6">
        <v>0.19928417727480205</v>
      </c>
      <c r="G1363" s="2">
        <f>'数据整理（资产价格）'!G3456/100</f>
        <v>0</v>
      </c>
    </row>
    <row r="1364" spans="1:7" x14ac:dyDescent="0.2">
      <c r="A1364" s="3">
        <v>43321</v>
      </c>
      <c r="B1364" s="6">
        <v>-0.7351168974403437</v>
      </c>
      <c r="C1364" s="6">
        <v>-0.40036754992450529</v>
      </c>
      <c r="D1364" s="6">
        <v>-0.10154249044186424</v>
      </c>
      <c r="E1364" s="6">
        <v>9.3771916875789188E-2</v>
      </c>
      <c r="F1364" s="6">
        <v>0.2122329885683176</v>
      </c>
      <c r="G1364" s="2">
        <f>'数据整理（资产价格）'!G3457/100</f>
        <v>0</v>
      </c>
    </row>
    <row r="1365" spans="1:7" x14ac:dyDescent="0.2">
      <c r="A1365" s="3">
        <v>43322</v>
      </c>
      <c r="B1365" s="6">
        <v>-0.731233266258556</v>
      </c>
      <c r="C1365" s="6">
        <v>-0.44658375177663101</v>
      </c>
      <c r="D1365" s="6">
        <v>-0.12358726551239592</v>
      </c>
      <c r="E1365" s="6">
        <v>9.0630205039256756E-2</v>
      </c>
      <c r="F1365" s="6">
        <v>0.17313088686345712</v>
      </c>
      <c r="G1365" s="2">
        <f>'数据整理（资产价格）'!G3458/100</f>
        <v>0</v>
      </c>
    </row>
    <row r="1366" spans="1:7" x14ac:dyDescent="0.2">
      <c r="A1366" s="3">
        <v>43325</v>
      </c>
      <c r="B1366" s="6">
        <v>-0.75207461240335804</v>
      </c>
      <c r="C1366" s="6">
        <v>-0.48618100642731571</v>
      </c>
      <c r="D1366" s="6">
        <v>-0.15226907992615102</v>
      </c>
      <c r="E1366" s="6">
        <v>8.2488630062524465E-2</v>
      </c>
      <c r="F1366" s="6">
        <v>0.21316843174234743</v>
      </c>
      <c r="G1366" s="2">
        <f>'数据整理（资产价格）'!G3459/100</f>
        <v>0</v>
      </c>
    </row>
    <row r="1367" spans="1:7" x14ac:dyDescent="0.2">
      <c r="A1367" s="3">
        <v>43326</v>
      </c>
      <c r="B1367" s="6">
        <v>-0.77397843356048401</v>
      </c>
      <c r="C1367" s="6">
        <v>-0.48282547642842577</v>
      </c>
      <c r="D1367" s="6">
        <v>-0.15955620085465094</v>
      </c>
      <c r="E1367" s="6">
        <v>8.1622233092821073E-2</v>
      </c>
      <c r="F1367" s="6">
        <v>0.2182148220508259</v>
      </c>
      <c r="G1367" s="2">
        <f>'数据整理（资产价格）'!G3460/100</f>
        <v>0</v>
      </c>
    </row>
    <row r="1368" spans="1:7" x14ac:dyDescent="0.2">
      <c r="A1368" s="3">
        <v>43327</v>
      </c>
      <c r="B1368" s="6">
        <v>-0.81357052963083254</v>
      </c>
      <c r="C1368" s="6">
        <v>-0.5114053503271464</v>
      </c>
      <c r="D1368" s="6">
        <v>-0.15075945399831303</v>
      </c>
      <c r="E1368" s="6">
        <v>7.875151815401199E-2</v>
      </c>
      <c r="F1368" s="6">
        <v>0.22972552701453836</v>
      </c>
      <c r="G1368" s="2">
        <f>'数据整理（资产价格）'!G3461/100</f>
        <v>0</v>
      </c>
    </row>
    <row r="1369" spans="1:7" x14ac:dyDescent="0.2">
      <c r="A1369" s="3">
        <v>43328</v>
      </c>
      <c r="B1369" s="6">
        <v>-0.80809830457714449</v>
      </c>
      <c r="C1369" s="6">
        <v>-0.50850387875915182</v>
      </c>
      <c r="D1369" s="6">
        <v>-0.12576984795331081</v>
      </c>
      <c r="E1369" s="6">
        <v>7.4567531422013819E-2</v>
      </c>
      <c r="F1369" s="6">
        <v>0.16220309308433048</v>
      </c>
      <c r="G1369" s="2">
        <f>'数据整理（资产价格）'!G3462/100</f>
        <v>0</v>
      </c>
    </row>
    <row r="1370" spans="1:7" x14ac:dyDescent="0.2">
      <c r="A1370" s="3">
        <v>43329</v>
      </c>
      <c r="B1370" s="6">
        <v>-0.83038007859313101</v>
      </c>
      <c r="C1370" s="6">
        <v>-0.54234424826744787</v>
      </c>
      <c r="D1370" s="6">
        <v>-0.1242590107436041</v>
      </c>
      <c r="E1370" s="6">
        <v>6.4103441660926269E-2</v>
      </c>
      <c r="F1370" s="6">
        <v>0.20495294917633641</v>
      </c>
      <c r="G1370" s="2">
        <f>'数据整理（资产价格）'!G3463/100</f>
        <v>0</v>
      </c>
    </row>
    <row r="1371" spans="1:7" x14ac:dyDescent="0.2">
      <c r="A1371" s="3">
        <v>43332</v>
      </c>
      <c r="B1371" s="6">
        <v>-0.81170021248981772</v>
      </c>
      <c r="C1371" s="6">
        <v>-0.50816855024813468</v>
      </c>
      <c r="D1371" s="6">
        <v>-0.10574852892703747</v>
      </c>
      <c r="E1371" s="6">
        <v>6.1829917659916064E-2</v>
      </c>
      <c r="F1371" s="6">
        <v>0.2428248413935416</v>
      </c>
      <c r="G1371" s="2">
        <f>'数据整理（资产价格）'!G3464/100</f>
        <v>0</v>
      </c>
    </row>
    <row r="1372" spans="1:7" x14ac:dyDescent="0.2">
      <c r="A1372" s="3">
        <v>43333</v>
      </c>
      <c r="B1372" s="6">
        <v>-0.72031995179706809</v>
      </c>
      <c r="C1372" s="6">
        <v>-0.435831624911796</v>
      </c>
      <c r="D1372" s="6">
        <v>-3.9698039922003887E-2</v>
      </c>
      <c r="E1372" s="6">
        <v>5.9329602912278415E-2</v>
      </c>
      <c r="F1372" s="6">
        <v>0.1850951328392493</v>
      </c>
      <c r="G1372" s="2">
        <f>'数据整理（资产价格）'!G3465/100</f>
        <v>0</v>
      </c>
    </row>
    <row r="1373" spans="1:7" x14ac:dyDescent="0.2">
      <c r="A1373" s="3">
        <v>43334</v>
      </c>
      <c r="B1373" s="6">
        <v>-0.67209825435625914</v>
      </c>
      <c r="C1373" s="6">
        <v>-0.35965457293449127</v>
      </c>
      <c r="D1373" s="6">
        <v>-2.1560799855611854E-2</v>
      </c>
      <c r="E1373" s="6">
        <v>6.1287553648068212E-2</v>
      </c>
      <c r="F1373" s="6">
        <v>0.22121344391095624</v>
      </c>
      <c r="G1373" s="2">
        <f>'数据整理（资产价格）'!G3466/100</f>
        <v>0</v>
      </c>
    </row>
    <row r="1374" spans="1:7" x14ac:dyDescent="0.2">
      <c r="A1374" s="3">
        <v>43335</v>
      </c>
      <c r="B1374" s="6">
        <v>-0.72652542451357249</v>
      </c>
      <c r="C1374" s="6">
        <v>-0.4269721813363378</v>
      </c>
      <c r="D1374" s="6">
        <v>-3.1175513361120788E-2</v>
      </c>
      <c r="E1374" s="6">
        <v>6.8234476038718239E-2</v>
      </c>
      <c r="F1374" s="6">
        <v>0.14489866620474609</v>
      </c>
      <c r="G1374" s="2">
        <f>'数据整理（资产价格）'!G3467/100</f>
        <v>0</v>
      </c>
    </row>
    <row r="1375" spans="1:7" x14ac:dyDescent="0.2">
      <c r="A1375" s="3">
        <v>43336</v>
      </c>
      <c r="B1375" s="6">
        <v>-0.69377398626691322</v>
      </c>
      <c r="C1375" s="6">
        <v>-0.38927505938562618</v>
      </c>
      <c r="D1375" s="6">
        <v>-1.2546511000862239E-2</v>
      </c>
      <c r="E1375" s="6">
        <v>7.0256516755267923E-2</v>
      </c>
      <c r="F1375" s="6">
        <v>0.15757288047817386</v>
      </c>
      <c r="G1375" s="2">
        <f>'数据整理（资产价格）'!G3468/100</f>
        <v>0</v>
      </c>
    </row>
    <row r="1376" spans="1:7" x14ac:dyDescent="0.2">
      <c r="A1376" s="3">
        <v>43339</v>
      </c>
      <c r="B1376" s="6">
        <v>-0.60811710829982168</v>
      </c>
      <c r="C1376" s="6">
        <v>-0.35980052899911952</v>
      </c>
      <c r="D1376" s="6">
        <v>4.101012447606945E-2</v>
      </c>
      <c r="E1376" s="6">
        <v>7.1475971560544208E-2</v>
      </c>
      <c r="F1376" s="6">
        <v>0.14325454427280809</v>
      </c>
      <c r="G1376" s="2">
        <f>'数据整理（资产价格）'!G3469/100</f>
        <v>0</v>
      </c>
    </row>
    <row r="1377" spans="1:7" x14ac:dyDescent="0.2">
      <c r="A1377" s="3">
        <v>43340</v>
      </c>
      <c r="B1377" s="6">
        <v>-0.66339018847907172</v>
      </c>
      <c r="C1377" s="6">
        <v>-0.38744327739221801</v>
      </c>
      <c r="D1377" s="6">
        <v>2.1184061860701011E-2</v>
      </c>
      <c r="E1377" s="6">
        <v>7.2804270206408533E-2</v>
      </c>
      <c r="F1377" s="6">
        <v>0.15904177790605389</v>
      </c>
      <c r="G1377" s="2">
        <f>'数据整理（资产价格）'!G3470/100</f>
        <v>0</v>
      </c>
    </row>
    <row r="1378" spans="1:7" x14ac:dyDescent="0.2">
      <c r="A1378" s="3">
        <v>43341</v>
      </c>
      <c r="B1378" s="6">
        <v>-0.68418993137193906</v>
      </c>
      <c r="C1378" s="6">
        <v>-0.39441683900892094</v>
      </c>
      <c r="D1378" s="6">
        <v>1.819791977164234E-2</v>
      </c>
      <c r="E1378" s="6">
        <v>7.3822683552700094E-2</v>
      </c>
      <c r="F1378" s="6">
        <v>0.12340140753853437</v>
      </c>
      <c r="G1378" s="2">
        <f>'数据整理（资产价格）'!G3471/100</f>
        <v>0</v>
      </c>
    </row>
    <row r="1379" spans="1:7" x14ac:dyDescent="0.2">
      <c r="A1379" s="3">
        <v>43342</v>
      </c>
      <c r="B1379" s="6">
        <v>-0.71899500396736182</v>
      </c>
      <c r="C1379" s="6">
        <v>-0.42645442451048965</v>
      </c>
      <c r="D1379" s="6">
        <v>-1.3360224284310796E-2</v>
      </c>
      <c r="E1379" s="6">
        <v>7.7379830040198661E-2</v>
      </c>
      <c r="F1379" s="6">
        <v>0.10499248550776517</v>
      </c>
      <c r="G1379" s="2">
        <f>'数据整理（资产价格）'!G3472/100</f>
        <v>0</v>
      </c>
    </row>
    <row r="1380" spans="1:7" x14ac:dyDescent="0.2">
      <c r="A1380" s="3">
        <v>43343</v>
      </c>
      <c r="B1380" s="6">
        <v>-0.72354938334730945</v>
      </c>
      <c r="C1380" s="6">
        <v>-0.37623814602122274</v>
      </c>
      <c r="D1380" s="6">
        <v>1.9410813894523184E-2</v>
      </c>
      <c r="E1380" s="6">
        <v>7.697383594919309E-2</v>
      </c>
      <c r="F1380" s="6">
        <v>0.11567760383381727</v>
      </c>
      <c r="G1380" s="2">
        <f>'数据整理（资产价格）'!G3473/100</f>
        <v>0</v>
      </c>
    </row>
    <row r="1381" spans="1:7" x14ac:dyDescent="0.2">
      <c r="A1381" s="3">
        <v>43346</v>
      </c>
      <c r="B1381" s="6">
        <v>-0.72839246741758756</v>
      </c>
      <c r="C1381" s="6">
        <v>-0.39701656169731048</v>
      </c>
      <c r="D1381" s="6">
        <v>3.2206720600496376E-2</v>
      </c>
      <c r="E1381" s="6">
        <v>7.5571430285014868E-2</v>
      </c>
      <c r="F1381" s="6">
        <v>7.0808850680602248E-2</v>
      </c>
      <c r="G1381" s="2">
        <f>'数据整理（资产价格）'!G3474/100</f>
        <v>0</v>
      </c>
    </row>
    <row r="1382" spans="1:7" x14ac:dyDescent="0.2">
      <c r="A1382" s="3">
        <v>43347</v>
      </c>
      <c r="B1382" s="6">
        <v>-0.72796791774292913</v>
      </c>
      <c r="C1382" s="6">
        <v>-0.3917926308491651</v>
      </c>
      <c r="D1382" s="6">
        <v>3.2808030436752914E-2</v>
      </c>
      <c r="E1382" s="6">
        <v>7.7090243348928056E-2</v>
      </c>
      <c r="F1382" s="6">
        <v>4.6759386318181773E-2</v>
      </c>
      <c r="G1382" s="2">
        <f>'数据整理（资产价格）'!G3475/100</f>
        <v>0</v>
      </c>
    </row>
    <row r="1383" spans="1:7" x14ac:dyDescent="0.2">
      <c r="A1383" s="3">
        <v>43348</v>
      </c>
      <c r="B1383" s="6">
        <v>-0.739124926202953</v>
      </c>
      <c r="C1383" s="6">
        <v>-0.44923012083351838</v>
      </c>
      <c r="D1383" s="6">
        <v>2.6554916993196051E-2</v>
      </c>
      <c r="E1383" s="6">
        <v>7.5793985331406855E-2</v>
      </c>
      <c r="F1383" s="6">
        <v>7.1906060335716906E-2</v>
      </c>
      <c r="G1383" s="2">
        <f>'数据整理（资产价格）'!G3476/100</f>
        <v>0</v>
      </c>
    </row>
    <row r="1384" spans="1:7" x14ac:dyDescent="0.2">
      <c r="A1384" s="3">
        <v>43349</v>
      </c>
      <c r="B1384" s="6">
        <v>-0.75540307077366087</v>
      </c>
      <c r="C1384" s="6">
        <v>-0.47843869298616376</v>
      </c>
      <c r="D1384" s="6">
        <v>3.7359108980000937E-2</v>
      </c>
      <c r="E1384" s="6">
        <v>7.3465070043032779E-2</v>
      </c>
      <c r="F1384" s="6">
        <v>8.4676239039921469E-2</v>
      </c>
      <c r="G1384" s="2">
        <f>'数据整理（资产价格）'!G3477/100</f>
        <v>0</v>
      </c>
    </row>
    <row r="1385" spans="1:7" x14ac:dyDescent="0.2">
      <c r="A1385" s="3">
        <v>43350</v>
      </c>
      <c r="B1385" s="6">
        <v>-0.70979756472495614</v>
      </c>
      <c r="C1385" s="6">
        <v>-0.4453330393864845</v>
      </c>
      <c r="D1385" s="6">
        <v>5.1431240997751183E-2</v>
      </c>
      <c r="E1385" s="6">
        <v>7.0345796683097414E-2</v>
      </c>
      <c r="F1385" s="6">
        <v>6.7604800998242842E-2</v>
      </c>
      <c r="G1385" s="2">
        <f>'数据整理（资产价格）'!G3478/100</f>
        <v>0</v>
      </c>
    </row>
    <row r="1386" spans="1:7" x14ac:dyDescent="0.2">
      <c r="A1386" s="3">
        <v>43353</v>
      </c>
      <c r="B1386" s="6">
        <v>-0.60714880021023898</v>
      </c>
      <c r="C1386" s="6">
        <v>-0.35616761167198674</v>
      </c>
      <c r="D1386" s="6">
        <v>0.13596115956044064</v>
      </c>
      <c r="E1386" s="6">
        <v>6.315114373262988E-2</v>
      </c>
      <c r="F1386" s="6">
        <v>0.20385302821647278</v>
      </c>
      <c r="G1386" s="2">
        <f>'数据整理（资产价格）'!G3479/100</f>
        <v>0</v>
      </c>
    </row>
    <row r="1387" spans="1:7" x14ac:dyDescent="0.2">
      <c r="A1387" s="3">
        <v>43354</v>
      </c>
      <c r="B1387" s="6">
        <v>-0.63051582840903009</v>
      </c>
      <c r="C1387" s="6">
        <v>-0.38680460510754494</v>
      </c>
      <c r="D1387" s="6">
        <v>0.10688164344970073</v>
      </c>
      <c r="E1387" s="6">
        <v>6.2450184244836039E-2</v>
      </c>
      <c r="F1387" s="6">
        <v>0.11871830504281748</v>
      </c>
      <c r="G1387" s="2">
        <f>'数据整理（资产价格）'!G3480/100</f>
        <v>0</v>
      </c>
    </row>
    <row r="1388" spans="1:7" x14ac:dyDescent="0.2">
      <c r="A1388" s="3">
        <v>43355</v>
      </c>
      <c r="B1388" s="6">
        <v>-0.57097199272209131</v>
      </c>
      <c r="C1388" s="6">
        <v>-0.37372206535139885</v>
      </c>
      <c r="D1388" s="6">
        <v>0.11267192904436263</v>
      </c>
      <c r="E1388" s="6">
        <v>6.1762824905212441E-2</v>
      </c>
      <c r="F1388" s="6">
        <v>0.17762180016515317</v>
      </c>
      <c r="G1388" s="2">
        <f>'数据整理（资产价格）'!G3481/100</f>
        <v>0</v>
      </c>
    </row>
    <row r="1389" spans="1:7" x14ac:dyDescent="0.2">
      <c r="A1389" s="3">
        <v>43356</v>
      </c>
      <c r="B1389" s="6">
        <v>-0.58835167723964332</v>
      </c>
      <c r="C1389" s="6">
        <v>-0.33476651419737979</v>
      </c>
      <c r="D1389" s="6">
        <v>0.10926673946164976</v>
      </c>
      <c r="E1389" s="6">
        <v>6.1752954695930909E-2</v>
      </c>
      <c r="F1389" s="6">
        <v>0.20085759122958274</v>
      </c>
      <c r="G1389" s="2">
        <f>'数据整理（资产价格）'!G3482/100</f>
        <v>0</v>
      </c>
    </row>
    <row r="1390" spans="1:7" x14ac:dyDescent="0.2">
      <c r="A1390" s="3">
        <v>43357</v>
      </c>
      <c r="B1390" s="6">
        <v>-0.56589022222411456</v>
      </c>
      <c r="C1390" s="6">
        <v>-0.26604424258155529</v>
      </c>
      <c r="D1390" s="6">
        <v>0.11800277882605818</v>
      </c>
      <c r="E1390" s="6">
        <v>6.2981784109412506E-2</v>
      </c>
      <c r="F1390" s="6">
        <v>0.18979330447840329</v>
      </c>
      <c r="G1390" s="2">
        <f>'数据整理（资产价格）'!G3483/100</f>
        <v>0</v>
      </c>
    </row>
    <row r="1391" spans="1:7" x14ac:dyDescent="0.2">
      <c r="A1391" s="3">
        <v>43360</v>
      </c>
      <c r="B1391" s="6">
        <v>-0.6265437508579117</v>
      </c>
      <c r="C1391" s="6">
        <v>-0.26483166501170896</v>
      </c>
      <c r="D1391" s="6">
        <v>0.12155904569457106</v>
      </c>
      <c r="E1391" s="6">
        <v>6.4883351681611301E-2</v>
      </c>
      <c r="F1391" s="6">
        <v>0.19185850894280176</v>
      </c>
      <c r="G1391" s="2">
        <f>'数据整理（资产价格）'!G3484/100</f>
        <v>0</v>
      </c>
    </row>
    <row r="1392" spans="1:7" x14ac:dyDescent="0.2">
      <c r="A1392" s="3">
        <v>43361</v>
      </c>
      <c r="B1392" s="6">
        <v>-0.500742944764904</v>
      </c>
      <c r="C1392" s="6">
        <v>-0.1172523644501075</v>
      </c>
      <c r="D1392" s="6">
        <v>0.17189876055393513</v>
      </c>
      <c r="E1392" s="6">
        <v>6.4230809134547484E-2</v>
      </c>
      <c r="F1392" s="6">
        <v>0.18975857183754052</v>
      </c>
      <c r="G1392" s="2">
        <f>'数据整理（资产价格）'!G3485/100</f>
        <v>0</v>
      </c>
    </row>
    <row r="1393" spans="1:7" x14ac:dyDescent="0.2">
      <c r="A1393" s="3">
        <v>43362</v>
      </c>
      <c r="B1393" s="6">
        <v>-0.42913599531980418</v>
      </c>
      <c r="C1393" s="6">
        <v>-2.5633075624682866E-2</v>
      </c>
      <c r="D1393" s="6">
        <v>0.20010975006560267</v>
      </c>
      <c r="E1393" s="6">
        <v>5.9214726416318343E-2</v>
      </c>
      <c r="F1393" s="6">
        <v>0.17714606512197653</v>
      </c>
      <c r="G1393" s="2">
        <f>'数据整理（资产价格）'!G3486/100</f>
        <v>0</v>
      </c>
    </row>
    <row r="1394" spans="1:7" x14ac:dyDescent="0.2">
      <c r="A1394" s="3">
        <v>43363</v>
      </c>
      <c r="B1394" s="6">
        <v>-0.54791065320176069</v>
      </c>
      <c r="C1394" s="6">
        <v>-0.11839490250158591</v>
      </c>
      <c r="D1394" s="6">
        <v>0.14400616079060433</v>
      </c>
      <c r="E1394" s="6">
        <v>5.0161293118015579E-2</v>
      </c>
      <c r="F1394" s="6">
        <v>0.13977068556213823</v>
      </c>
      <c r="G1394" s="2">
        <f>'数据整理（资产价格）'!G3487/100</f>
        <v>0</v>
      </c>
    </row>
    <row r="1395" spans="1:7" x14ac:dyDescent="0.2">
      <c r="A1395" s="3">
        <v>43364</v>
      </c>
      <c r="B1395" s="6">
        <v>-0.37993076301750689</v>
      </c>
      <c r="C1395" s="6">
        <v>0.15074292253575156</v>
      </c>
      <c r="D1395" s="6">
        <v>0.21681556394478269</v>
      </c>
      <c r="E1395" s="6">
        <v>4.7055373997229061E-2</v>
      </c>
      <c r="F1395" s="6">
        <v>0.18084738874212536</v>
      </c>
      <c r="G1395" s="2">
        <f>'数据整理（资产价格）'!G3488/100</f>
        <v>0</v>
      </c>
    </row>
    <row r="1396" spans="1:7" x14ac:dyDescent="0.2">
      <c r="A1396" s="3">
        <v>43368</v>
      </c>
      <c r="B1396" s="6">
        <v>-0.42288163083395347</v>
      </c>
      <c r="C1396" s="6">
        <v>9.8205345095648322E-2</v>
      </c>
      <c r="D1396" s="6">
        <v>0.18360519574791764</v>
      </c>
      <c r="E1396" s="6">
        <v>4.6798978787456175E-2</v>
      </c>
      <c r="F1396" s="6">
        <v>0.19200837550165731</v>
      </c>
      <c r="G1396" s="2">
        <f>'数据整理（资产价格）'!G3489/100</f>
        <v>0</v>
      </c>
    </row>
    <row r="1397" spans="1:7" x14ac:dyDescent="0.2">
      <c r="A1397" s="3">
        <v>43369</v>
      </c>
      <c r="B1397" s="6">
        <v>-0.30389614850410707</v>
      </c>
      <c r="C1397" s="6">
        <v>0.17682840080587878</v>
      </c>
      <c r="D1397" s="6">
        <v>0.1998302441919812</v>
      </c>
      <c r="E1397" s="6">
        <v>4.8002322258818016E-2</v>
      </c>
      <c r="F1397" s="6">
        <v>0.23039349902997935</v>
      </c>
      <c r="G1397" s="2">
        <f>'数据整理（资产价格）'!G3490/100</f>
        <v>0</v>
      </c>
    </row>
    <row r="1398" spans="1:7" x14ac:dyDescent="0.2">
      <c r="A1398" s="3">
        <v>43370</v>
      </c>
      <c r="B1398" s="6">
        <v>-0.27398103100588672</v>
      </c>
      <c r="C1398" s="6">
        <v>0.18617816422749345</v>
      </c>
      <c r="D1398" s="6">
        <v>0.17516566354493818</v>
      </c>
      <c r="E1398" s="6">
        <v>4.6929211765220205E-2</v>
      </c>
      <c r="F1398" s="6">
        <v>0.23290535015800748</v>
      </c>
      <c r="G1398" s="2">
        <f>'数据整理（资产价格）'!G3491/100</f>
        <v>0</v>
      </c>
    </row>
    <row r="1399" spans="1:7" x14ac:dyDescent="0.2">
      <c r="A1399" s="3">
        <v>43371</v>
      </c>
      <c r="B1399" s="6">
        <v>-0.27163997602098799</v>
      </c>
      <c r="C1399" s="6">
        <v>0.20327412586061461</v>
      </c>
      <c r="D1399" s="6">
        <v>0.19358519667930271</v>
      </c>
      <c r="E1399" s="6">
        <v>4.8311107631079417E-2</v>
      </c>
      <c r="F1399" s="6">
        <v>0.23836925504538459</v>
      </c>
      <c r="G1399" s="2">
        <f>'数据整理（资产价格）'!G3492/100</f>
        <v>0</v>
      </c>
    </row>
    <row r="1400" spans="1:7" x14ac:dyDescent="0.2">
      <c r="A1400" s="3">
        <v>43381</v>
      </c>
      <c r="B1400" s="6">
        <v>-0.53727973234672044</v>
      </c>
      <c r="C1400" s="6">
        <v>-7.3246250218398284E-2</v>
      </c>
      <c r="D1400" s="6">
        <v>8.7947085643408071E-2</v>
      </c>
      <c r="E1400" s="6">
        <v>5.3398056155507675E-2</v>
      </c>
      <c r="F1400" s="6">
        <v>0.26129067697919206</v>
      </c>
      <c r="G1400" s="2">
        <f>'数据整理（资产价格）'!G3493/100</f>
        <v>0</v>
      </c>
    </row>
    <row r="1401" spans="1:7" x14ac:dyDescent="0.2">
      <c r="A1401" s="3">
        <v>43382</v>
      </c>
      <c r="B1401" s="6">
        <v>-0.56078535494026205</v>
      </c>
      <c r="C1401" s="6">
        <v>-8.172171426448617E-2</v>
      </c>
      <c r="D1401" s="6">
        <v>7.0239865485565031E-2</v>
      </c>
      <c r="E1401" s="6">
        <v>5.4618411006127215E-2</v>
      </c>
      <c r="F1401" s="6">
        <v>0.35304455063974099</v>
      </c>
      <c r="G1401" s="2">
        <f>'数据整理（资产价格）'!G3494/100</f>
        <v>0</v>
      </c>
    </row>
    <row r="1402" spans="1:7" x14ac:dyDescent="0.2">
      <c r="A1402" s="3">
        <v>43383</v>
      </c>
      <c r="B1402" s="6">
        <v>-0.49888352133288538</v>
      </c>
      <c r="C1402" s="6">
        <v>-6.3867770713904549E-4</v>
      </c>
      <c r="D1402" s="6">
        <v>9.398644837754519E-2</v>
      </c>
      <c r="E1402" s="6">
        <v>5.3959572900729079E-2</v>
      </c>
      <c r="F1402" s="6">
        <v>0.39891695685533851</v>
      </c>
      <c r="G1402" s="2">
        <f>'数据整理（资产价格）'!G3495/100</f>
        <v>0</v>
      </c>
    </row>
    <row r="1403" spans="1:7" x14ac:dyDescent="0.2">
      <c r="A1403" s="3">
        <v>43384</v>
      </c>
      <c r="B1403" s="6">
        <v>-0.81002930916514271</v>
      </c>
      <c r="C1403" s="6">
        <v>-0.26467461910062196</v>
      </c>
      <c r="D1403" s="6">
        <v>1.9447249897119136E-2</v>
      </c>
      <c r="E1403" s="6">
        <v>5.8052631294954297E-2</v>
      </c>
      <c r="F1403" s="6">
        <v>0.30697633526265655</v>
      </c>
      <c r="G1403" s="2">
        <f>'数据整理（资产价格）'!G3496/100</f>
        <v>0</v>
      </c>
    </row>
    <row r="1404" spans="1:7" x14ac:dyDescent="0.2">
      <c r="A1404" s="3">
        <v>43385</v>
      </c>
      <c r="B1404" s="6">
        <v>-0.8193514357739361</v>
      </c>
      <c r="C1404" s="6">
        <v>-0.20935789171518743</v>
      </c>
      <c r="D1404" s="6">
        <v>3.8039715920056567E-2</v>
      </c>
      <c r="E1404" s="6">
        <v>5.6663943905732962E-2</v>
      </c>
      <c r="F1404" s="6">
        <v>0.38192796844472349</v>
      </c>
      <c r="G1404" s="2">
        <f>'数据整理（资产价格）'!G3497/100</f>
        <v>0</v>
      </c>
    </row>
    <row r="1405" spans="1:7" x14ac:dyDescent="0.2">
      <c r="A1405" s="3">
        <v>43388</v>
      </c>
      <c r="B1405" s="6">
        <v>-0.8568708464547572</v>
      </c>
      <c r="C1405" s="6">
        <v>-0.23824943933713955</v>
      </c>
      <c r="D1405" s="6">
        <v>2.9521205718400806E-2</v>
      </c>
      <c r="E1405" s="6">
        <v>5.4112557143911194E-2</v>
      </c>
      <c r="F1405" s="6">
        <v>0.36984875661551397</v>
      </c>
      <c r="G1405" s="2">
        <f>'数据整理（资产价格）'!G3498/100</f>
        <v>0</v>
      </c>
    </row>
    <row r="1406" spans="1:7" x14ac:dyDescent="0.2">
      <c r="A1406" s="3">
        <v>43389</v>
      </c>
      <c r="B1406" s="6">
        <v>-0.90994656629511883</v>
      </c>
      <c r="C1406" s="6">
        <v>-0.24454882158223137</v>
      </c>
      <c r="D1406" s="6">
        <v>1.3356070052564305E-2</v>
      </c>
      <c r="E1406" s="6">
        <v>5.4932595102036012E-2</v>
      </c>
      <c r="F1406" s="6">
        <v>0.33863454884216115</v>
      </c>
      <c r="G1406" s="2">
        <f>'数据整理（资产价格）'!G3499/100</f>
        <v>0</v>
      </c>
    </row>
    <row r="1407" spans="1:7" x14ac:dyDescent="0.2">
      <c r="A1407" s="3">
        <v>43390</v>
      </c>
      <c r="B1407" s="6">
        <v>-0.85424579198428707</v>
      </c>
      <c r="C1407" s="6">
        <v>-0.1970906318680469</v>
      </c>
      <c r="D1407" s="6">
        <v>2.20735075581323E-2</v>
      </c>
      <c r="E1407" s="6">
        <v>5.3443208536805308E-2</v>
      </c>
      <c r="F1407" s="6">
        <v>0.39266194931312159</v>
      </c>
      <c r="G1407" s="2">
        <f>'数据整理（资产价格）'!G3500/100</f>
        <v>0</v>
      </c>
    </row>
    <row r="1408" spans="1:7" x14ac:dyDescent="0.2">
      <c r="A1408" s="3">
        <v>43391</v>
      </c>
      <c r="B1408" s="6">
        <v>-0.90987422165759202</v>
      </c>
      <c r="C1408" s="6">
        <v>-0.29984158343424416</v>
      </c>
      <c r="D1408" s="6">
        <v>-2.2897549475943912E-2</v>
      </c>
      <c r="E1408" s="6">
        <v>5.1722636214071617E-2</v>
      </c>
      <c r="F1408" s="6">
        <v>0.30606836851868208</v>
      </c>
      <c r="G1408" s="2">
        <f>'数据整理（资产价格）'!G3501/100</f>
        <v>0</v>
      </c>
    </row>
    <row r="1409" spans="1:7" x14ac:dyDescent="0.2">
      <c r="A1409" s="3">
        <v>43392</v>
      </c>
      <c r="B1409" s="6">
        <v>-0.87178268137166082</v>
      </c>
      <c r="C1409" s="6">
        <v>-0.2751652890671627</v>
      </c>
      <c r="D1409" s="6">
        <v>-4.4564475579078167E-2</v>
      </c>
      <c r="E1409" s="6">
        <v>5.2654447627158436E-2</v>
      </c>
      <c r="F1409" s="6">
        <v>0.27001999692355017</v>
      </c>
      <c r="G1409" s="2">
        <f>'数据整理（资产价格）'!G3502/100</f>
        <v>0</v>
      </c>
    </row>
    <row r="1410" spans="1:7" x14ac:dyDescent="0.2">
      <c r="A1410" s="3">
        <v>43395</v>
      </c>
      <c r="B1410" s="6">
        <v>-0.72002715416018703</v>
      </c>
      <c r="C1410" s="6">
        <v>-0.19389591398778913</v>
      </c>
      <c r="D1410" s="6">
        <v>-3.9865987957005293E-2</v>
      </c>
      <c r="E1410" s="6">
        <v>5.1173930940939132E-2</v>
      </c>
      <c r="F1410" s="6">
        <v>0.28134910205869468</v>
      </c>
      <c r="G1410" s="2">
        <f>'数据整理（资产价格）'!G3503/100</f>
        <v>0</v>
      </c>
    </row>
    <row r="1411" spans="1:7" x14ac:dyDescent="0.2">
      <c r="A1411" s="3">
        <v>43396</v>
      </c>
      <c r="B1411" s="6">
        <v>-0.83751633782692714</v>
      </c>
      <c r="C1411" s="6">
        <v>-0.34919123797940838</v>
      </c>
      <c r="D1411" s="6">
        <v>-6.0294689689568963E-2</v>
      </c>
      <c r="E1411" s="6">
        <v>5.5537850876650488E-2</v>
      </c>
      <c r="F1411" s="6">
        <v>0.2568163776591485</v>
      </c>
      <c r="G1411" s="2">
        <f>'数据整理（资产价格）'!G3504/100</f>
        <v>0</v>
      </c>
    </row>
    <row r="1412" spans="1:7" x14ac:dyDescent="0.2">
      <c r="A1412" s="3">
        <v>43397</v>
      </c>
      <c r="B1412" s="6">
        <v>-0.83749866930052275</v>
      </c>
      <c r="C1412" s="6">
        <v>-0.32696916762817091</v>
      </c>
      <c r="D1412" s="6">
        <v>-2.856954703848329E-2</v>
      </c>
      <c r="E1412" s="6">
        <v>5.8306356379718122E-2</v>
      </c>
      <c r="F1412" s="6">
        <v>0.24180126556676024</v>
      </c>
      <c r="G1412" s="2">
        <f>'数据整理（资产价格）'!G3505/100</f>
        <v>0</v>
      </c>
    </row>
    <row r="1413" spans="1:7" x14ac:dyDescent="0.2">
      <c r="A1413" s="3">
        <v>43398</v>
      </c>
      <c r="B1413" s="6">
        <v>-0.79321683615731908</v>
      </c>
      <c r="C1413" s="6">
        <v>-0.28073014028326398</v>
      </c>
      <c r="D1413" s="6">
        <v>1.4774681879992436E-2</v>
      </c>
      <c r="E1413" s="6">
        <v>5.7619886937643687E-2</v>
      </c>
      <c r="F1413" s="6">
        <v>0.21673077894615292</v>
      </c>
      <c r="G1413" s="2">
        <f>'数据整理（资产价格）'!G3506/100</f>
        <v>0</v>
      </c>
    </row>
    <row r="1414" spans="1:7" x14ac:dyDescent="0.2">
      <c r="A1414" s="3">
        <v>43399</v>
      </c>
      <c r="B1414" s="6">
        <v>-0.79638051966763335</v>
      </c>
      <c r="C1414" s="6">
        <v>-0.26759188269424922</v>
      </c>
      <c r="D1414" s="6">
        <v>1.6387286650232261E-2</v>
      </c>
      <c r="E1414" s="6">
        <v>5.5643641338842378E-2</v>
      </c>
      <c r="F1414" s="6">
        <v>0.17326118346748262</v>
      </c>
      <c r="G1414" s="2">
        <f>'数据整理（资产价格）'!G3507/100</f>
        <v>0</v>
      </c>
    </row>
    <row r="1415" spans="1:7" x14ac:dyDescent="0.2">
      <c r="A1415" s="3">
        <v>43402</v>
      </c>
      <c r="B1415" s="6">
        <v>-0.84993582761620079</v>
      </c>
      <c r="C1415" s="6">
        <v>-0.39574226763217657</v>
      </c>
      <c r="D1415" s="6">
        <v>6.0471544380038137E-3</v>
      </c>
      <c r="E1415" s="6">
        <v>5.7118224420653778E-2</v>
      </c>
      <c r="F1415" s="6">
        <v>0.11597296488001034</v>
      </c>
      <c r="G1415" s="2">
        <f>'数据整理（资产价格）'!G3508/100</f>
        <v>0</v>
      </c>
    </row>
    <row r="1416" spans="1:7" x14ac:dyDescent="0.2">
      <c r="A1416" s="3">
        <v>43403</v>
      </c>
      <c r="B1416" s="6">
        <v>-0.81151423509585185</v>
      </c>
      <c r="C1416" s="6">
        <v>-0.36197474478579711</v>
      </c>
      <c r="D1416" s="6">
        <v>-1.3483942453918306E-2</v>
      </c>
      <c r="E1416" s="6">
        <v>5.3059201820638571E-2</v>
      </c>
      <c r="F1416" s="6">
        <v>0.10124685800303919</v>
      </c>
      <c r="G1416" s="2">
        <f>'数据整理（资产价格）'!G3509/100</f>
        <v>0</v>
      </c>
    </row>
    <row r="1417" spans="1:7" x14ac:dyDescent="0.2">
      <c r="A1417" s="3">
        <v>43404</v>
      </c>
      <c r="B1417" s="6">
        <v>-0.69523498303460041</v>
      </c>
      <c r="C1417" s="6">
        <v>-0.23300221168617472</v>
      </c>
      <c r="D1417" s="6">
        <v>1.7820887701726695E-2</v>
      </c>
      <c r="E1417" s="6">
        <v>4.9872226260688386E-2</v>
      </c>
      <c r="F1417" s="6">
        <v>9.7433114606613247E-2</v>
      </c>
      <c r="G1417" s="2">
        <f>'数据整理（资产价格）'!G3510/100</f>
        <v>0</v>
      </c>
    </row>
    <row r="1418" spans="1:7" x14ac:dyDescent="0.2">
      <c r="A1418" s="3">
        <v>43405</v>
      </c>
      <c r="B1418" s="6">
        <v>-0.55957648011151129</v>
      </c>
      <c r="C1418" s="6">
        <v>-0.14127322884427407</v>
      </c>
      <c r="D1418" s="6">
        <v>4.0343729517337043E-2</v>
      </c>
      <c r="E1418" s="6">
        <v>4.9010024130879057E-2</v>
      </c>
      <c r="F1418" s="6">
        <v>3.7657154260627088E-2</v>
      </c>
      <c r="G1418" s="2">
        <f>'数据整理（资产价格）'!G3511/100</f>
        <v>0</v>
      </c>
    </row>
    <row r="1419" spans="1:7" x14ac:dyDescent="0.2">
      <c r="A1419" s="3">
        <v>43406</v>
      </c>
      <c r="B1419" s="6">
        <v>-0.33341106922425678</v>
      </c>
      <c r="C1419" s="6">
        <v>1.8703042775095654E-2</v>
      </c>
      <c r="D1419" s="6">
        <v>8.1893297923792213E-2</v>
      </c>
      <c r="E1419" s="6">
        <v>4.2534242292912014E-2</v>
      </c>
      <c r="F1419" s="6">
        <v>-7.9231845351642374E-3</v>
      </c>
      <c r="G1419" s="2">
        <f>'数据整理（资产价格）'!G3512/100</f>
        <v>0</v>
      </c>
    </row>
    <row r="1420" spans="1:7" x14ac:dyDescent="0.2">
      <c r="A1420" s="3">
        <v>43409</v>
      </c>
      <c r="B1420" s="6">
        <v>-0.25928905775823347</v>
      </c>
      <c r="C1420" s="6">
        <v>2.5742150301728627E-2</v>
      </c>
      <c r="D1420" s="6">
        <v>8.8596688088680486E-2</v>
      </c>
      <c r="E1420" s="6">
        <v>3.9569766200490783E-2</v>
      </c>
      <c r="F1420" s="6">
        <v>-5.6336752327331513E-2</v>
      </c>
      <c r="G1420" s="2">
        <f>'数据整理（资产价格）'!G3513/100</f>
        <v>0</v>
      </c>
    </row>
    <row r="1421" spans="1:7" x14ac:dyDescent="0.2">
      <c r="A1421" s="3">
        <v>43410</v>
      </c>
      <c r="B1421" s="6">
        <v>-0.40213110121106921</v>
      </c>
      <c r="C1421" s="6">
        <v>-0.10606098947591962</v>
      </c>
      <c r="D1421" s="6">
        <v>3.0130263597230016E-2</v>
      </c>
      <c r="E1421" s="6">
        <v>3.9023450939184731E-2</v>
      </c>
      <c r="F1421" s="6">
        <v>-0.11104081773603207</v>
      </c>
      <c r="G1421" s="2">
        <f>'数据整理（资产价格）'!G3514/100</f>
        <v>0</v>
      </c>
    </row>
    <row r="1422" spans="1:7" x14ac:dyDescent="0.2">
      <c r="A1422" s="3">
        <v>43411</v>
      </c>
      <c r="B1422" s="6">
        <v>-0.34884894909150632</v>
      </c>
      <c r="C1422" s="6">
        <v>-7.6972458475674854E-2</v>
      </c>
      <c r="D1422" s="6">
        <v>4.7838594860470637E-2</v>
      </c>
      <c r="E1422" s="6">
        <v>4.6191766605166176E-2</v>
      </c>
      <c r="F1422" s="6">
        <v>-0.12727360761419898</v>
      </c>
      <c r="G1422" s="2">
        <f>'数据整理（资产价格）'!G3515/100</f>
        <v>0</v>
      </c>
    </row>
    <row r="1423" spans="1:7" x14ac:dyDescent="0.2">
      <c r="A1423" s="3">
        <v>43412</v>
      </c>
      <c r="B1423" s="6">
        <v>-0.49635156152670612</v>
      </c>
      <c r="C1423" s="6">
        <v>-0.16033875761519309</v>
      </c>
      <c r="D1423" s="6">
        <v>2.2854874997292898E-2</v>
      </c>
      <c r="E1423" s="6">
        <v>5.5251838727808492E-2</v>
      </c>
      <c r="F1423" s="6">
        <v>-0.12199230328112361</v>
      </c>
      <c r="G1423" s="2">
        <f>'数据整理（资产价格）'!G3516/100</f>
        <v>0</v>
      </c>
    </row>
    <row r="1424" spans="1:7" x14ac:dyDescent="0.2">
      <c r="A1424" s="3">
        <v>43413</v>
      </c>
      <c r="B1424" s="6">
        <v>-0.54201913372007293</v>
      </c>
      <c r="C1424" s="6">
        <v>-0.22760426667224465</v>
      </c>
      <c r="D1424" s="6">
        <v>5.0195259897657671E-3</v>
      </c>
      <c r="E1424" s="6">
        <v>5.9009798633585575E-2</v>
      </c>
      <c r="F1424" s="6">
        <v>-0.11573559520327563</v>
      </c>
      <c r="G1424" s="2">
        <f>'数据整理（资产价格）'!G3517/100</f>
        <v>0</v>
      </c>
    </row>
    <row r="1425" spans="1:7" x14ac:dyDescent="0.2">
      <c r="A1425" s="3">
        <v>43416</v>
      </c>
      <c r="B1425" s="6">
        <v>-0.46633960918426698</v>
      </c>
      <c r="C1425" s="6">
        <v>-0.15894140397459305</v>
      </c>
      <c r="D1425" s="6">
        <v>2.9666798028152981E-2</v>
      </c>
      <c r="E1425" s="6">
        <v>6.6200930543560119E-2</v>
      </c>
      <c r="F1425" s="6">
        <v>-0.18303982548306227</v>
      </c>
      <c r="G1425" s="2">
        <f>'数据整理（资产价格）'!G3518/100</f>
        <v>0</v>
      </c>
    </row>
    <row r="1426" spans="1:7" x14ac:dyDescent="0.2">
      <c r="A1426" s="3">
        <v>43417</v>
      </c>
      <c r="B1426" s="6">
        <v>-0.37254143729028161</v>
      </c>
      <c r="C1426" s="6">
        <v>-0.10238652458269283</v>
      </c>
      <c r="D1426" s="6">
        <v>5.7418128714368417E-2</v>
      </c>
      <c r="E1426" s="6">
        <v>6.6183530379532451E-2</v>
      </c>
      <c r="F1426" s="6">
        <v>-0.18426899328486968</v>
      </c>
      <c r="G1426" s="2">
        <f>'数据整理（资产价格）'!G3519/100</f>
        <v>0</v>
      </c>
    </row>
    <row r="1427" spans="1:7" x14ac:dyDescent="0.2">
      <c r="A1427" s="3">
        <v>43418</v>
      </c>
      <c r="B1427" s="6">
        <v>-0.30953607554973334</v>
      </c>
      <c r="C1427" s="6">
        <v>-4.2917367487985268E-2</v>
      </c>
      <c r="D1427" s="6">
        <v>7.3841229256188454E-2</v>
      </c>
      <c r="E1427" s="6">
        <v>7.3556864240481593E-2</v>
      </c>
      <c r="F1427" s="6">
        <v>-0.18191402799897063</v>
      </c>
      <c r="G1427" s="2">
        <f>'数据整理（资产价格）'!G3520/100</f>
        <v>0</v>
      </c>
    </row>
    <row r="1428" spans="1:7" x14ac:dyDescent="0.2">
      <c r="A1428" s="3">
        <v>43419</v>
      </c>
      <c r="B1428" s="6">
        <v>-0.2368210866839309</v>
      </c>
      <c r="C1428" s="6">
        <v>2.6623238266708552E-2</v>
      </c>
      <c r="D1428" s="6">
        <v>0.10185833620877602</v>
      </c>
      <c r="E1428" s="6">
        <v>7.973787486354332E-2</v>
      </c>
      <c r="F1428" s="6">
        <v>-0.12637700703780161</v>
      </c>
      <c r="G1428" s="2">
        <f>'数据整理（资产价格）'!G3521/100</f>
        <v>0</v>
      </c>
    </row>
    <row r="1429" spans="1:7" x14ac:dyDescent="0.2">
      <c r="A1429" s="3">
        <v>43420</v>
      </c>
      <c r="B1429" s="6">
        <v>-0.12666543652726425</v>
      </c>
      <c r="C1429" s="6">
        <v>9.1549654497183885E-2</v>
      </c>
      <c r="D1429" s="6">
        <v>0.12915101726632114</v>
      </c>
      <c r="E1429" s="6">
        <v>9.2633233383469363E-2</v>
      </c>
      <c r="F1429" s="6">
        <v>-0.13161508913072287</v>
      </c>
      <c r="G1429" s="2">
        <f>'数据整理（资产价格）'!G3522/100</f>
        <v>0</v>
      </c>
    </row>
    <row r="1430" spans="1:7" x14ac:dyDescent="0.2">
      <c r="A1430" s="3">
        <v>43423</v>
      </c>
      <c r="B1430" s="6">
        <v>-0.1284464711187282</v>
      </c>
      <c r="C1430" s="6">
        <v>8.3509633796620478E-2</v>
      </c>
      <c r="D1430" s="6">
        <v>0.13735549464358385</v>
      </c>
      <c r="E1430" s="6">
        <v>9.6452662435975903E-2</v>
      </c>
      <c r="F1430" s="6">
        <v>-0.1820503597122298</v>
      </c>
      <c r="G1430" s="2">
        <f>'数据整理（资产价格）'!G3523/100</f>
        <v>0</v>
      </c>
    </row>
    <row r="1431" spans="1:7" x14ac:dyDescent="0.2">
      <c r="A1431" s="3">
        <v>43424</v>
      </c>
      <c r="B1431" s="6">
        <v>-0.31627017565146076</v>
      </c>
      <c r="C1431" s="6">
        <v>-6.5376020791857906E-2</v>
      </c>
      <c r="D1431" s="6">
        <v>7.1854346519938467E-2</v>
      </c>
      <c r="E1431" s="6">
        <v>9.8728208059445446E-2</v>
      </c>
      <c r="F1431" s="6">
        <v>-0.23054538913372905</v>
      </c>
      <c r="G1431" s="2">
        <f>'数据整理（资产价格）'!G3524/100</f>
        <v>0</v>
      </c>
    </row>
    <row r="1432" spans="1:7" x14ac:dyDescent="0.2">
      <c r="A1432" s="3">
        <v>43425</v>
      </c>
      <c r="B1432" s="6">
        <v>-0.26057536019228006</v>
      </c>
      <c r="C1432" s="6">
        <v>-4.5930179660606009E-2</v>
      </c>
      <c r="D1432" s="6">
        <v>8.3532690893318995E-2</v>
      </c>
      <c r="E1432" s="6">
        <v>9.7136295704604664E-2</v>
      </c>
      <c r="F1432" s="6">
        <v>-0.25995300621976491</v>
      </c>
      <c r="G1432" s="2">
        <f>'数据整理（资产价格）'!G3525/100</f>
        <v>0</v>
      </c>
    </row>
    <row r="1433" spans="1:7" x14ac:dyDescent="0.2">
      <c r="A1433" s="3">
        <v>43426</v>
      </c>
      <c r="B1433" s="6">
        <v>-0.28702889391219466</v>
      </c>
      <c r="C1433" s="6">
        <v>-6.9689993436773068E-2</v>
      </c>
      <c r="D1433" s="6">
        <v>6.9832666383071507E-2</v>
      </c>
      <c r="E1433" s="6">
        <v>9.1985795902432749E-2</v>
      </c>
      <c r="F1433" s="6">
        <v>-0.24283063098261348</v>
      </c>
      <c r="G1433" s="2">
        <f>'数据整理（资产价格）'!G3526/100</f>
        <v>0</v>
      </c>
    </row>
    <row r="1434" spans="1:7" x14ac:dyDescent="0.2">
      <c r="A1434" s="3">
        <v>43427</v>
      </c>
      <c r="B1434" s="6">
        <v>-0.40107188240546743</v>
      </c>
      <c r="C1434" s="6">
        <v>-0.17426134475191885</v>
      </c>
      <c r="D1434" s="6">
        <v>4.2644286514327785E-2</v>
      </c>
      <c r="E1434" s="6">
        <v>9.045968865162099E-2</v>
      </c>
      <c r="F1434" s="6">
        <v>-0.33778779160456168</v>
      </c>
      <c r="G1434" s="2">
        <f>'数据整理（资产价格）'!G3527/100</f>
        <v>0</v>
      </c>
    </row>
    <row r="1435" spans="1:7" x14ac:dyDescent="0.2">
      <c r="A1435" s="3">
        <v>43430</v>
      </c>
      <c r="B1435" s="6">
        <v>-0.51119044896586519</v>
      </c>
      <c r="C1435" s="6">
        <v>-0.24551551540054195</v>
      </c>
      <c r="D1435" s="6">
        <v>2.6258970638491523E-2</v>
      </c>
      <c r="E1435" s="6">
        <v>9.1541819090352416E-2</v>
      </c>
      <c r="F1435" s="6">
        <v>-0.36560889422741205</v>
      </c>
      <c r="G1435" s="2">
        <f>'数据整理（资产价格）'!G3528/100</f>
        <v>0</v>
      </c>
    </row>
    <row r="1436" spans="1:7" x14ac:dyDescent="0.2">
      <c r="A1436" s="3">
        <v>43431</v>
      </c>
      <c r="B1436" s="6">
        <v>-0.50452506127439234</v>
      </c>
      <c r="C1436" s="6">
        <v>-0.25247411645441759</v>
      </c>
      <c r="D1436" s="6">
        <v>2.7560918129574567E-2</v>
      </c>
      <c r="E1436" s="6">
        <v>9.1738073511072327E-2</v>
      </c>
      <c r="F1436" s="6">
        <v>-0.40964001167980701</v>
      </c>
      <c r="G1436" s="2">
        <f>'数据整理（资产价格）'!G3529/100</f>
        <v>0</v>
      </c>
    </row>
    <row r="1437" spans="1:7" x14ac:dyDescent="0.2">
      <c r="A1437" s="3">
        <v>43432</v>
      </c>
      <c r="B1437" s="6">
        <v>-0.4075946851255931</v>
      </c>
      <c r="C1437" s="6">
        <v>-0.1877575743064567</v>
      </c>
      <c r="D1437" s="6">
        <v>5.6132920744276636E-2</v>
      </c>
      <c r="E1437" s="6">
        <v>9.27845530089694E-2</v>
      </c>
      <c r="F1437" s="6">
        <v>-0.33984858335255752</v>
      </c>
      <c r="G1437" s="2">
        <f>'数据整理（资产价格）'!G3530/100</f>
        <v>0</v>
      </c>
    </row>
    <row r="1438" spans="1:7" x14ac:dyDescent="0.2">
      <c r="A1438" s="3">
        <v>43433</v>
      </c>
      <c r="B1438" s="6">
        <v>-0.430719224649459</v>
      </c>
      <c r="C1438" s="6">
        <v>-0.19824757100181695</v>
      </c>
      <c r="D1438" s="6">
        <v>5.4166798144583618E-2</v>
      </c>
      <c r="E1438" s="6">
        <v>9.2857184948836352E-2</v>
      </c>
      <c r="F1438" s="6">
        <v>-0.35442072851427531</v>
      </c>
      <c r="G1438" s="2">
        <f>'数据整理（资产价格）'!G3531/100</f>
        <v>0</v>
      </c>
    </row>
    <row r="1439" spans="1:7" x14ac:dyDescent="0.2">
      <c r="A1439" s="3">
        <v>43434</v>
      </c>
      <c r="B1439" s="6">
        <v>-0.33727601657206058</v>
      </c>
      <c r="C1439" s="6">
        <v>-0.1587628475147585</v>
      </c>
      <c r="D1439" s="6">
        <v>5.6751534298774574E-2</v>
      </c>
      <c r="E1439" s="6">
        <v>9.1753287745828263E-2</v>
      </c>
      <c r="F1439" s="6">
        <v>-0.32041486094164168</v>
      </c>
      <c r="G1439" s="2">
        <f>'数据整理（资产价格）'!G3532/100</f>
        <v>0</v>
      </c>
    </row>
    <row r="1440" spans="1:7" x14ac:dyDescent="0.2">
      <c r="A1440" s="3">
        <v>43437</v>
      </c>
      <c r="B1440" s="6">
        <v>-0.19198581168624054</v>
      </c>
      <c r="C1440" s="6">
        <v>-4.6399870782897382E-2</v>
      </c>
      <c r="D1440" s="6">
        <v>8.9805678951296292E-2</v>
      </c>
      <c r="E1440" s="6">
        <v>9.4753366615195914E-2</v>
      </c>
      <c r="F1440" s="6">
        <v>-0.2284331321810654</v>
      </c>
      <c r="G1440" s="2">
        <f>'数据整理（资产价格）'!G3533/100</f>
        <v>0</v>
      </c>
    </row>
    <row r="1441" spans="1:7" x14ac:dyDescent="0.2">
      <c r="A1441" s="3">
        <v>43438</v>
      </c>
      <c r="B1441" s="6">
        <v>-0.22729575291084098</v>
      </c>
      <c r="C1441" s="6">
        <v>-8.6525410702925923E-2</v>
      </c>
      <c r="D1441" s="6">
        <v>7.0658376386554714E-2</v>
      </c>
      <c r="E1441" s="6">
        <v>0.10055337289619198</v>
      </c>
      <c r="F1441" s="6">
        <v>-0.2050018014963014</v>
      </c>
      <c r="G1441" s="2">
        <f>'数据整理（资产价格）'!G3534/100</f>
        <v>0</v>
      </c>
    </row>
    <row r="1442" spans="1:7" x14ac:dyDescent="0.2">
      <c r="A1442" s="3">
        <v>43439</v>
      </c>
      <c r="B1442" s="6">
        <v>-0.17008972722835036</v>
      </c>
      <c r="C1442" s="6">
        <v>-2.3399965010413453E-2</v>
      </c>
      <c r="D1442" s="6">
        <v>8.8810394701341985E-2</v>
      </c>
      <c r="E1442" s="6">
        <v>0.10382207500599931</v>
      </c>
      <c r="F1442" s="6">
        <v>-0.17181601768406737</v>
      </c>
      <c r="G1442" s="2">
        <f>'数据整理（资产价格）'!G3535/100</f>
        <v>0</v>
      </c>
    </row>
    <row r="1443" spans="1:7" x14ac:dyDescent="0.2">
      <c r="A1443" s="3">
        <v>43440</v>
      </c>
      <c r="B1443" s="6">
        <v>-0.22786117848600931</v>
      </c>
      <c r="C1443" s="6">
        <v>-5.5577197110401551E-2</v>
      </c>
      <c r="D1443" s="6">
        <v>8.2075616425169418E-2</v>
      </c>
      <c r="E1443" s="6">
        <v>0.10615592027068538</v>
      </c>
      <c r="F1443" s="6">
        <v>-0.23562768402482465</v>
      </c>
      <c r="G1443" s="2">
        <f>'数据整理（资产价格）'!G3536/100</f>
        <v>0</v>
      </c>
    </row>
    <row r="1444" spans="1:7" x14ac:dyDescent="0.2">
      <c r="A1444" s="3">
        <v>43441</v>
      </c>
      <c r="B1444" s="6">
        <v>-0.23081957206340428</v>
      </c>
      <c r="C1444" s="6">
        <v>-8.3864782387574582E-2</v>
      </c>
      <c r="D1444" s="6">
        <v>8.0054043705138647E-2</v>
      </c>
      <c r="E1444" s="6">
        <v>0.10851638256226398</v>
      </c>
      <c r="F1444" s="6">
        <v>-0.19241593837949947</v>
      </c>
      <c r="G1444" s="2">
        <f>'数据整理（资产价格）'!G3537/100</f>
        <v>0</v>
      </c>
    </row>
    <row r="1445" spans="1:7" x14ac:dyDescent="0.2">
      <c r="A1445" s="3">
        <v>43444</v>
      </c>
      <c r="B1445" s="6">
        <v>-0.19507752307206019</v>
      </c>
      <c r="C1445" s="6">
        <v>-8.9585543217710756E-2</v>
      </c>
      <c r="D1445" s="6">
        <v>7.5605274123571764E-2</v>
      </c>
      <c r="E1445" s="6">
        <v>0.114259760638469</v>
      </c>
      <c r="F1445" s="6">
        <v>-0.2515739615207277</v>
      </c>
      <c r="G1445" s="2">
        <f>'数据整理（资产价格）'!G3538/100</f>
        <v>0</v>
      </c>
    </row>
    <row r="1446" spans="1:7" x14ac:dyDescent="0.2">
      <c r="A1446" s="3">
        <v>43445</v>
      </c>
      <c r="B1446" s="6">
        <v>-0.17172269513061059</v>
      </c>
      <c r="C1446" s="6">
        <v>-4.410059816223124E-2</v>
      </c>
      <c r="D1446" s="6">
        <v>8.5859906588273388E-2</v>
      </c>
      <c r="E1446" s="6">
        <v>0.1176501181171172</v>
      </c>
      <c r="F1446" s="6">
        <v>-0.22270746065889296</v>
      </c>
      <c r="G1446" s="2">
        <f>'数据整理（资产价格）'!G3539/100</f>
        <v>0</v>
      </c>
    </row>
    <row r="1447" spans="1:7" x14ac:dyDescent="0.2">
      <c r="A1447" s="3">
        <v>43446</v>
      </c>
      <c r="B1447" s="6">
        <v>-0.14559919441541247</v>
      </c>
      <c r="C1447" s="6">
        <v>-7.232290138682187E-3</v>
      </c>
      <c r="D1447" s="6">
        <v>8.7828936935031354E-2</v>
      </c>
      <c r="E1447" s="6">
        <v>0.11664834649509469</v>
      </c>
      <c r="F1447" s="6">
        <v>-0.21503876407673622</v>
      </c>
      <c r="G1447" s="2">
        <f>'数据整理（资产价格）'!G3540/100</f>
        <v>0</v>
      </c>
    </row>
    <row r="1448" spans="1:7" x14ac:dyDescent="0.2">
      <c r="A1448" s="3">
        <v>43447</v>
      </c>
      <c r="B1448" s="6">
        <v>-0.11073881538192847</v>
      </c>
      <c r="C1448" s="6">
        <v>9.2795634143256025E-4</v>
      </c>
      <c r="D1448" s="6">
        <v>0.10602114225159255</v>
      </c>
      <c r="E1448" s="6">
        <v>0.109453773634434</v>
      </c>
      <c r="F1448" s="6">
        <v>-0.20314864294754595</v>
      </c>
      <c r="G1448" s="2">
        <f>'数据整理（资产价格）'!G3541/100</f>
        <v>0</v>
      </c>
    </row>
    <row r="1449" spans="1:7" x14ac:dyDescent="0.2">
      <c r="A1449" s="3">
        <v>43448</v>
      </c>
      <c r="B1449" s="6">
        <v>-0.1831391047607753</v>
      </c>
      <c r="C1449" s="6">
        <v>-6.7492448740143499E-2</v>
      </c>
      <c r="D1449" s="6">
        <v>9.3529957112600023E-2</v>
      </c>
      <c r="E1449" s="6">
        <v>0.10624800872599693</v>
      </c>
      <c r="F1449" s="6">
        <v>-0.19359677726053071</v>
      </c>
      <c r="G1449" s="2">
        <f>'数据整理（资产价格）'!G3542/100</f>
        <v>0</v>
      </c>
    </row>
    <row r="1450" spans="1:7" x14ac:dyDescent="0.2">
      <c r="A1450" s="3">
        <v>43451</v>
      </c>
      <c r="B1450" s="6">
        <v>-0.14846586333040115</v>
      </c>
      <c r="C1450" s="6">
        <v>-1.3369887532428603E-2</v>
      </c>
      <c r="D1450" s="6">
        <v>9.8472292445579049E-2</v>
      </c>
      <c r="E1450" s="6">
        <v>0.10140243628354371</v>
      </c>
      <c r="F1450" s="6">
        <v>-0.17396397095661145</v>
      </c>
      <c r="G1450" s="2">
        <f>'数据整理（资产价格）'!G3543/100</f>
        <v>0</v>
      </c>
    </row>
    <row r="1451" spans="1:7" x14ac:dyDescent="0.2">
      <c r="A1451" s="3">
        <v>43452</v>
      </c>
      <c r="B1451" s="6">
        <v>-0.25028551103346103</v>
      </c>
      <c r="C1451" s="6">
        <v>-0.13333861329220648</v>
      </c>
      <c r="D1451" s="6">
        <v>5.1702514591342751E-2</v>
      </c>
      <c r="E1451" s="6">
        <v>0.10063842843775236</v>
      </c>
      <c r="F1451" s="6">
        <v>-0.21246892250642613</v>
      </c>
      <c r="G1451" s="2">
        <f>'数据整理（资产价格）'!G3544/100</f>
        <v>0</v>
      </c>
    </row>
    <row r="1452" spans="1:7" x14ac:dyDescent="0.2">
      <c r="A1452" s="3">
        <v>43453</v>
      </c>
      <c r="B1452" s="6">
        <v>-0.36014123939155657</v>
      </c>
      <c r="C1452" s="6">
        <v>-0.21896738027855181</v>
      </c>
      <c r="D1452" s="6">
        <v>1.6777060290981406E-2</v>
      </c>
      <c r="E1452" s="6">
        <v>0.10211992070562348</v>
      </c>
      <c r="F1452" s="6">
        <v>-0.25592019196462967</v>
      </c>
      <c r="G1452" s="2">
        <f>'数据整理（资产价格）'!G3545/100</f>
        <v>0</v>
      </c>
    </row>
    <row r="1453" spans="1:7" x14ac:dyDescent="0.2">
      <c r="A1453" s="3">
        <v>43454</v>
      </c>
      <c r="B1453" s="6">
        <v>-0.34846336708563797</v>
      </c>
      <c r="C1453" s="6">
        <v>-0.25273690534332333</v>
      </c>
      <c r="D1453" s="6">
        <v>-1.5194827184715471E-2</v>
      </c>
      <c r="E1453" s="6">
        <v>0.10802465666762526</v>
      </c>
      <c r="F1453" s="6">
        <v>-0.24766094735298447</v>
      </c>
      <c r="G1453" s="2">
        <f>'数据整理（资产价格）'!G3546/100</f>
        <v>0</v>
      </c>
    </row>
    <row r="1454" spans="1:7" x14ac:dyDescent="0.2">
      <c r="A1454" s="3">
        <v>43455</v>
      </c>
      <c r="B1454" s="6">
        <v>-0.48107248233069549</v>
      </c>
      <c r="C1454" s="6">
        <v>-0.4014291670161228</v>
      </c>
      <c r="D1454" s="6">
        <v>-6.8785434912581225E-2</v>
      </c>
      <c r="E1454" s="6">
        <v>0.10710240084998364</v>
      </c>
      <c r="F1454" s="6">
        <v>-0.27107520821591835</v>
      </c>
      <c r="G1454" s="2">
        <f>'数据整理（资产价格）'!G3547/100</f>
        <v>0</v>
      </c>
    </row>
    <row r="1455" spans="1:7" x14ac:dyDescent="0.2">
      <c r="A1455" s="3">
        <v>43458</v>
      </c>
      <c r="B1455" s="6">
        <v>-0.43012869485991256</v>
      </c>
      <c r="C1455" s="6">
        <v>-0.3613107871745026</v>
      </c>
      <c r="D1455" s="6">
        <v>-5.1686738259371673E-2</v>
      </c>
      <c r="E1455" s="6">
        <v>0.1050822516609403</v>
      </c>
      <c r="F1455" s="6">
        <v>-0.30503086934757234</v>
      </c>
      <c r="G1455" s="2">
        <f>'数据整理（资产价格）'!G3548/100</f>
        <v>0</v>
      </c>
    </row>
    <row r="1456" spans="1:7" x14ac:dyDescent="0.2">
      <c r="A1456" s="3">
        <v>43459</v>
      </c>
      <c r="B1456" s="6">
        <v>-0.50062918392348599</v>
      </c>
      <c r="C1456" s="6">
        <v>-0.42085860837903122</v>
      </c>
      <c r="D1456" s="6">
        <v>-6.3686035908923619E-2</v>
      </c>
      <c r="E1456" s="6">
        <v>0.10389189905647425</v>
      </c>
      <c r="F1456" s="6">
        <v>-0.38887485425573282</v>
      </c>
      <c r="G1456" s="2">
        <f>'数据整理（资产价格）'!G3549/100</f>
        <v>0</v>
      </c>
    </row>
    <row r="1457" spans="1:7" x14ac:dyDescent="0.2">
      <c r="A1457" s="3">
        <v>43460</v>
      </c>
      <c r="B1457" s="6">
        <v>-0.48504379543385107</v>
      </c>
      <c r="C1457" s="6">
        <v>-0.41851540678387389</v>
      </c>
      <c r="D1457" s="6">
        <v>-4.9833619669206838E-2</v>
      </c>
      <c r="E1457" s="6">
        <v>0.10232368841873225</v>
      </c>
      <c r="F1457" s="6">
        <v>-0.35386687697601227</v>
      </c>
      <c r="G1457" s="2">
        <f>'数据整理（资产价格）'!G3550/100</f>
        <v>0</v>
      </c>
    </row>
    <row r="1458" spans="1:7" x14ac:dyDescent="0.2">
      <c r="A1458" s="3">
        <v>43461</v>
      </c>
      <c r="B1458" s="6">
        <v>-0.54453757218754972</v>
      </c>
      <c r="C1458" s="6">
        <v>-0.46795767686261952</v>
      </c>
      <c r="D1458" s="6">
        <v>-7.84044460061111E-2</v>
      </c>
      <c r="E1458" s="6">
        <v>0.10365152343449659</v>
      </c>
      <c r="F1458" s="6">
        <v>-0.32268692958218242</v>
      </c>
      <c r="G1458" s="2">
        <f>'数据整理（资产价格）'!G3551/100</f>
        <v>0</v>
      </c>
    </row>
    <row r="1459" spans="1:7" x14ac:dyDescent="0.2">
      <c r="A1459" s="3">
        <v>43462</v>
      </c>
      <c r="B1459" s="6">
        <v>-0.36828451724297107</v>
      </c>
      <c r="C1459" s="6">
        <v>-0.31181515039355556</v>
      </c>
      <c r="D1459" s="6">
        <v>-2.0291223715215849E-2</v>
      </c>
      <c r="E1459" s="6">
        <v>0.10573305053568391</v>
      </c>
      <c r="F1459" s="6">
        <v>-0.36275452157184523</v>
      </c>
      <c r="G1459" s="2">
        <f>'数据整理（资产价格）'!G3552/100</f>
        <v>0</v>
      </c>
    </row>
    <row r="1460" spans="1:7" x14ac:dyDescent="0.2">
      <c r="A1460" s="3">
        <v>43467</v>
      </c>
      <c r="B1460" s="6">
        <v>-0.39614562639931744</v>
      </c>
      <c r="C1460" s="6">
        <v>-0.36861611280251649</v>
      </c>
      <c r="D1460" s="6">
        <v>-3.9608053521837883E-2</v>
      </c>
      <c r="E1460" s="6">
        <v>0.11374943563342545</v>
      </c>
      <c r="F1460" s="6">
        <v>-0.46167066184536609</v>
      </c>
      <c r="G1460" s="2">
        <f>'数据整理（资产价格）'!G3553/100</f>
        <v>0</v>
      </c>
    </row>
    <row r="1461" spans="1:7" x14ac:dyDescent="0.2">
      <c r="A1461" s="3">
        <v>43468</v>
      </c>
      <c r="B1461" s="6">
        <v>-0.40943171121497829</v>
      </c>
      <c r="C1461" s="6">
        <v>-0.37214343139074124</v>
      </c>
      <c r="D1461" s="6">
        <v>-3.3204598476543341E-2</v>
      </c>
      <c r="E1461" s="6">
        <v>0.11631413742006864</v>
      </c>
      <c r="F1461" s="6">
        <v>-0.42727836246277406</v>
      </c>
      <c r="G1461" s="2">
        <f>'数据整理（资产价格）'!G3554/100</f>
        <v>0</v>
      </c>
    </row>
    <row r="1462" spans="1:7" x14ac:dyDescent="0.2">
      <c r="A1462" s="3">
        <v>43469</v>
      </c>
      <c r="B1462" s="6">
        <v>-5.7999778622662493E-2</v>
      </c>
      <c r="C1462" s="6">
        <v>-0.10614902037077348</v>
      </c>
      <c r="D1462" s="6">
        <v>6.3525391513122767E-2</v>
      </c>
      <c r="E1462" s="6">
        <v>0.11388524902522067</v>
      </c>
      <c r="F1462" s="6">
        <v>-0.32472246118553111</v>
      </c>
      <c r="G1462" s="2">
        <f>'数据整理（资产价格）'!G3555/100</f>
        <v>0</v>
      </c>
    </row>
    <row r="1463" spans="1:7" x14ac:dyDescent="0.2">
      <c r="A1463" s="3">
        <v>43472</v>
      </c>
      <c r="B1463" s="6">
        <v>-1.5973206986957419E-2</v>
      </c>
      <c r="C1463" s="6">
        <v>-0.14715461210607567</v>
      </c>
      <c r="D1463" s="6">
        <v>8.0122906292440677E-2</v>
      </c>
      <c r="E1463" s="6">
        <v>0.11547912018461995</v>
      </c>
      <c r="F1463" s="6">
        <v>-0.34373416053362565</v>
      </c>
      <c r="G1463" s="2">
        <f>'数据整理（资产价格）'!G3556/100</f>
        <v>0</v>
      </c>
    </row>
    <row r="1464" spans="1:7" x14ac:dyDescent="0.2">
      <c r="A1464" s="3">
        <v>43473</v>
      </c>
      <c r="B1464" s="6">
        <v>3.4240860088191709E-2</v>
      </c>
      <c r="C1464" s="6">
        <v>-9.0170805813242938E-2</v>
      </c>
      <c r="D1464" s="6">
        <v>0.10233749044517991</v>
      </c>
      <c r="E1464" s="6">
        <v>0.12090420417609753</v>
      </c>
      <c r="F1464" s="6">
        <v>-0.33920370131676236</v>
      </c>
      <c r="G1464" s="2">
        <f>'数据整理（资产价格）'!G3557/100</f>
        <v>0</v>
      </c>
    </row>
    <row r="1465" spans="1:7" x14ac:dyDescent="0.2">
      <c r="A1465" s="3">
        <v>43474</v>
      </c>
      <c r="B1465" s="6">
        <v>0.16279532602157082</v>
      </c>
      <c r="C1465" s="6">
        <v>-1.6723261508619372E-2</v>
      </c>
      <c r="D1465" s="6">
        <v>0.14699495969885706</v>
      </c>
      <c r="E1465" s="6">
        <v>0.12098668030499138</v>
      </c>
      <c r="F1465" s="6">
        <v>-0.2883105154046674</v>
      </c>
      <c r="G1465" s="2">
        <f>'数据整理（资产价格）'!G3558/100</f>
        <v>0</v>
      </c>
    </row>
    <row r="1466" spans="1:7" x14ac:dyDescent="0.2">
      <c r="A1466" s="3">
        <v>43475</v>
      </c>
      <c r="B1466" s="6">
        <v>0.12520709114028059</v>
      </c>
      <c r="C1466" s="6">
        <v>-6.1521385840866402E-2</v>
      </c>
      <c r="D1466" s="6">
        <v>0.14700495397232308</v>
      </c>
      <c r="E1466" s="6">
        <v>0.12091126580818481</v>
      </c>
      <c r="F1466" s="6">
        <v>-0.33509594882729182</v>
      </c>
      <c r="G1466" s="2">
        <f>'数据整理（资产价格）'!G3559/100</f>
        <v>0</v>
      </c>
    </row>
    <row r="1467" spans="1:7" x14ac:dyDescent="0.2">
      <c r="A1467" s="3">
        <v>43476</v>
      </c>
      <c r="B1467" s="6">
        <v>0.24589410519668398</v>
      </c>
      <c r="C1467" s="6">
        <v>7.615350654441326E-2</v>
      </c>
      <c r="D1467" s="6">
        <v>0.18619899090411815</v>
      </c>
      <c r="E1467" s="6">
        <v>0.11824988249165472</v>
      </c>
      <c r="F1467" s="6">
        <v>-0.26432982051704268</v>
      </c>
      <c r="G1467" s="2">
        <f>'数据整理（资产价格）'!G3560/100</f>
        <v>0</v>
      </c>
    </row>
    <row r="1468" spans="1:7" x14ac:dyDescent="0.2">
      <c r="A1468" s="3">
        <v>43479</v>
      </c>
      <c r="B1468" s="6">
        <v>9.6730169064869115E-2</v>
      </c>
      <c r="C1468" s="6">
        <v>-7.0797750903099421E-2</v>
      </c>
      <c r="D1468" s="6">
        <v>0.13517800454843187</v>
      </c>
      <c r="E1468" s="6">
        <v>0.11672520544322985</v>
      </c>
      <c r="F1468" s="6">
        <v>-0.26362372503406806</v>
      </c>
      <c r="G1468" s="2">
        <f>'数据整理（资产价格）'!G3561/100</f>
        <v>0</v>
      </c>
    </row>
    <row r="1469" spans="1:7" x14ac:dyDescent="0.2">
      <c r="A1469" s="3">
        <v>43480</v>
      </c>
      <c r="B1469" s="6">
        <v>-3.8083721507747803E-2</v>
      </c>
      <c r="C1469" s="6">
        <v>-0.16119749803867678</v>
      </c>
      <c r="D1469" s="6">
        <v>0.11520967702096736</v>
      </c>
      <c r="E1469" s="6">
        <v>0.11577056726386573</v>
      </c>
      <c r="F1469" s="6">
        <v>-0.28779523249131028</v>
      </c>
      <c r="G1469" s="2">
        <f>'数据整理（资产价格）'!G3562/100</f>
        <v>0</v>
      </c>
    </row>
    <row r="1470" spans="1:7" x14ac:dyDescent="0.2">
      <c r="A1470" s="3">
        <v>43481</v>
      </c>
      <c r="B1470" s="6">
        <v>4.0540455188154467E-2</v>
      </c>
      <c r="C1470" s="6">
        <v>-5.7877667311232076E-2</v>
      </c>
      <c r="D1470" s="6">
        <v>0.14072101010488669</v>
      </c>
      <c r="E1470" s="6">
        <v>0.12035730397906722</v>
      </c>
      <c r="F1470" s="6">
        <v>-0.25432620706221482</v>
      </c>
      <c r="G1470" s="2">
        <f>'数据整理（资产价格）'!G3563/100</f>
        <v>0</v>
      </c>
    </row>
    <row r="1471" spans="1:7" x14ac:dyDescent="0.2">
      <c r="A1471" s="3">
        <v>43482</v>
      </c>
      <c r="B1471" s="6">
        <v>1.9326104691896554E-2</v>
      </c>
      <c r="C1471" s="6">
        <v>-9.8444593153405618E-2</v>
      </c>
      <c r="D1471" s="6">
        <v>0.10965175061200727</v>
      </c>
      <c r="E1471" s="6">
        <v>0.11917718417250607</v>
      </c>
      <c r="F1471" s="6">
        <v>-0.27227162821195816</v>
      </c>
      <c r="G1471" s="2">
        <f>'数据整理（资产价格）'!G3564/100</f>
        <v>0</v>
      </c>
    </row>
    <row r="1472" spans="1:7" x14ac:dyDescent="0.2">
      <c r="A1472" s="3">
        <v>43483</v>
      </c>
      <c r="B1472" s="6">
        <v>8.721206662267092E-2</v>
      </c>
      <c r="C1472" s="6">
        <v>-4.5969068381175295E-2</v>
      </c>
      <c r="D1472" s="6">
        <v>0.12997916921396083</v>
      </c>
      <c r="E1472" s="6">
        <v>0.11558154204988176</v>
      </c>
      <c r="F1472" s="6">
        <v>-0.19753481253731747</v>
      </c>
      <c r="G1472" s="2">
        <f>'数据整理（资产价格）'!G3565/100</f>
        <v>0</v>
      </c>
    </row>
    <row r="1473" spans="1:7" x14ac:dyDescent="0.2">
      <c r="A1473" s="3">
        <v>43486</v>
      </c>
      <c r="B1473" s="6">
        <v>0.14242823510335681</v>
      </c>
      <c r="C1473" s="6">
        <v>-2.1368247160344456E-2</v>
      </c>
      <c r="D1473" s="6">
        <v>0.13444890020547656</v>
      </c>
      <c r="E1473" s="6">
        <v>0.11386079165913646</v>
      </c>
      <c r="F1473" s="6">
        <v>-0.17550818659252429</v>
      </c>
      <c r="G1473" s="2">
        <f>'数据整理（资产价格）'!G3566/100</f>
        <v>0</v>
      </c>
    </row>
    <row r="1474" spans="1:7" x14ac:dyDescent="0.2">
      <c r="A1474" s="3">
        <v>43487</v>
      </c>
      <c r="B1474" s="6">
        <v>0.18759137882277699</v>
      </c>
      <c r="C1474" s="6">
        <v>5.0259396359076711E-2</v>
      </c>
      <c r="D1474" s="6">
        <v>0.13362157813843598</v>
      </c>
      <c r="E1474" s="6">
        <v>0.10778413638038138</v>
      </c>
      <c r="F1474" s="6">
        <v>-0.1646664585284629</v>
      </c>
      <c r="G1474" s="2">
        <f>'数据整理（资产价格）'!G3567/100</f>
        <v>0</v>
      </c>
    </row>
    <row r="1475" spans="1:7" x14ac:dyDescent="0.2">
      <c r="A1475" s="3">
        <v>43488</v>
      </c>
      <c r="B1475" s="6">
        <v>0.13465495204611733</v>
      </c>
      <c r="C1475" s="6">
        <v>8.0617484987435314E-3</v>
      </c>
      <c r="D1475" s="6">
        <v>0.14426151058199527</v>
      </c>
      <c r="E1475" s="6">
        <v>0.10556333553594656</v>
      </c>
      <c r="F1475" s="6">
        <v>-0.15684224393152529</v>
      </c>
      <c r="G1475" s="2">
        <f>'数据整理（资产价格）'!G3568/100</f>
        <v>0</v>
      </c>
    </row>
    <row r="1476" spans="1:7" x14ac:dyDescent="0.2">
      <c r="A1476" s="3">
        <v>43489</v>
      </c>
      <c r="B1476" s="6">
        <v>9.9446801668691159E-2</v>
      </c>
      <c r="C1476" s="6">
        <v>-2.7279658319994796E-2</v>
      </c>
      <c r="D1476" s="6">
        <v>0.17476227959697774</v>
      </c>
      <c r="E1476" s="6">
        <v>0.10413076242283754</v>
      </c>
      <c r="F1476" s="6">
        <v>-0.13326680716249609</v>
      </c>
      <c r="G1476" s="2">
        <f>'数据整理（资产价格）'!G3569/100</f>
        <v>0</v>
      </c>
    </row>
    <row r="1477" spans="1:7" x14ac:dyDescent="0.2">
      <c r="A1477" s="3">
        <v>43490</v>
      </c>
      <c r="B1477" s="6">
        <v>6.4661905406119879E-2</v>
      </c>
      <c r="C1477" s="6">
        <v>-4.660273982291907E-3</v>
      </c>
      <c r="D1477" s="6">
        <v>0.21003900861239261</v>
      </c>
      <c r="E1477" s="6">
        <v>9.9787595514601146E-2</v>
      </c>
      <c r="F1477" s="6">
        <v>-7.0016811946371715E-2</v>
      </c>
      <c r="G1477" s="2">
        <f>'数据整理（资产价格）'!G3570/100</f>
        <v>0</v>
      </c>
    </row>
    <row r="1478" spans="1:7" x14ac:dyDescent="0.2">
      <c r="A1478" s="3">
        <v>43493</v>
      </c>
      <c r="B1478" s="6">
        <v>-0.11198494167542039</v>
      </c>
      <c r="C1478" s="6">
        <v>-0.12273573590469172</v>
      </c>
      <c r="D1478" s="6">
        <v>0.16036168221634053</v>
      </c>
      <c r="E1478" s="6">
        <v>0.10190218426365198</v>
      </c>
      <c r="F1478" s="6">
        <v>-5.6369852831871667E-2</v>
      </c>
      <c r="G1478" s="2">
        <f>'数据整理（资产价格）'!G3571/100</f>
        <v>0</v>
      </c>
    </row>
    <row r="1479" spans="1:7" x14ac:dyDescent="0.2">
      <c r="A1479" s="3">
        <v>43494</v>
      </c>
      <c r="B1479" s="6">
        <v>-0.11267699223081934</v>
      </c>
      <c r="C1479" s="6">
        <v>-7.8340224675552614E-2</v>
      </c>
      <c r="D1479" s="6">
        <v>0.15483776436621466</v>
      </c>
      <c r="E1479" s="6">
        <v>0.10260077734591938</v>
      </c>
      <c r="F1479" s="6">
        <v>-7.145995041917666E-2</v>
      </c>
      <c r="G1479" s="2">
        <f>'数据整理（资产价格）'!G3572/100</f>
        <v>0</v>
      </c>
    </row>
    <row r="1480" spans="1:7" x14ac:dyDescent="0.2">
      <c r="A1480" s="3">
        <v>43495</v>
      </c>
      <c r="B1480" s="6">
        <v>-0.12066388662862527</v>
      </c>
      <c r="C1480" s="6">
        <v>-9.1051373979167627E-2</v>
      </c>
      <c r="D1480" s="6">
        <v>0.1715290751443799</v>
      </c>
      <c r="E1480" s="6">
        <v>0.10244606232797643</v>
      </c>
      <c r="F1480" s="6">
        <v>-2.3121124842156018E-2</v>
      </c>
      <c r="G1480" s="2">
        <f>'数据整理（资产价格）'!G3573/100</f>
        <v>0</v>
      </c>
    </row>
    <row r="1481" spans="1:7" x14ac:dyDescent="0.2">
      <c r="A1481" s="3">
        <v>43496</v>
      </c>
      <c r="B1481" s="6">
        <v>-8.5469051874585061E-2</v>
      </c>
      <c r="C1481" s="6">
        <v>-2.4953776502911331E-2</v>
      </c>
      <c r="D1481" s="6">
        <v>0.18308188387210791</v>
      </c>
      <c r="E1481" s="6">
        <v>0.1007798799526651</v>
      </c>
      <c r="F1481" s="6">
        <v>4.0235107817191765E-2</v>
      </c>
      <c r="G1481" s="2">
        <f>'数据整理（资产价格）'!G3574/100</f>
        <v>0</v>
      </c>
    </row>
    <row r="1482" spans="1:7" x14ac:dyDescent="0.2">
      <c r="A1482" s="3">
        <v>43497</v>
      </c>
      <c r="B1482" s="6">
        <v>5.9846768032883982E-2</v>
      </c>
      <c r="C1482" s="6">
        <v>1.5846310162508887E-2</v>
      </c>
      <c r="D1482" s="6">
        <v>0.2265507165436875</v>
      </c>
      <c r="E1482" s="6">
        <v>0.10015676909970185</v>
      </c>
      <c r="F1482" s="6">
        <v>6.7931375548803546E-2</v>
      </c>
      <c r="G1482" s="2">
        <f>'数据整理（资产价格）'!G3575/100</f>
        <v>0</v>
      </c>
    </row>
    <row r="1483" spans="1:7" x14ac:dyDescent="0.2">
      <c r="A1483" s="3">
        <v>43507</v>
      </c>
      <c r="B1483" s="6">
        <v>0.21990407480651161</v>
      </c>
      <c r="C1483" s="6">
        <v>0.13963514143882441</v>
      </c>
      <c r="D1483" s="6">
        <v>0.27862539719901147</v>
      </c>
      <c r="E1483" s="6">
        <v>0.10559124136122355</v>
      </c>
      <c r="F1483" s="6">
        <v>0.11477431413410058</v>
      </c>
      <c r="G1483" s="2">
        <f>'数据整理（资产价格）'!G3576/100</f>
        <v>0</v>
      </c>
    </row>
    <row r="1484" spans="1:7" x14ac:dyDescent="0.2">
      <c r="A1484" s="3">
        <v>43508</v>
      </c>
      <c r="B1484" s="6">
        <v>0.15694234566666782</v>
      </c>
      <c r="C1484" s="6">
        <v>0.11722354353902818</v>
      </c>
      <c r="D1484" s="6">
        <v>0.28010800590815571</v>
      </c>
      <c r="E1484" s="6">
        <v>0.10507449145636127</v>
      </c>
      <c r="F1484" s="6">
        <v>0.14433104284559389</v>
      </c>
      <c r="G1484" s="2">
        <f>'数据整理（资产价格）'!G3577/100</f>
        <v>0</v>
      </c>
    </row>
    <row r="1485" spans="1:7" x14ac:dyDescent="0.2">
      <c r="A1485" s="3">
        <v>43509</v>
      </c>
      <c r="B1485" s="6">
        <v>0.17781444655289333</v>
      </c>
      <c r="C1485" s="6">
        <v>0.14250443489618903</v>
      </c>
      <c r="D1485" s="6">
        <v>0.29779080301002075</v>
      </c>
      <c r="E1485" s="6">
        <v>0.10377388135403809</v>
      </c>
      <c r="F1485" s="6">
        <v>0.13327245053272443</v>
      </c>
      <c r="G1485" s="2">
        <f>'数据整理（资产价格）'!G3578/100</f>
        <v>0</v>
      </c>
    </row>
    <row r="1486" spans="1:7" x14ac:dyDescent="0.2">
      <c r="A1486" s="3">
        <v>43510</v>
      </c>
      <c r="B1486" s="6">
        <v>0.24341289346772713</v>
      </c>
      <c r="C1486" s="6">
        <v>0.16846913750881359</v>
      </c>
      <c r="D1486" s="6">
        <v>0.31597016243396364</v>
      </c>
      <c r="E1486" s="6">
        <v>9.6216771015088146E-2</v>
      </c>
      <c r="F1486" s="6">
        <v>0.16172517319337262</v>
      </c>
      <c r="G1486" s="2">
        <f>'数据整理（资产价格）'!G3579/100</f>
        <v>0</v>
      </c>
    </row>
    <row r="1487" spans="1:7" x14ac:dyDescent="0.2">
      <c r="A1487" s="3">
        <v>43511</v>
      </c>
      <c r="B1487" s="6">
        <v>0.12861039376228925</v>
      </c>
      <c r="C1487" s="6">
        <v>4.0428716620786016E-2</v>
      </c>
      <c r="D1487" s="6">
        <v>0.25546158333576319</v>
      </c>
      <c r="E1487" s="6">
        <v>9.3319098245770546E-2</v>
      </c>
      <c r="F1487" s="6">
        <v>0.10897675429067977</v>
      </c>
      <c r="G1487" s="2">
        <f>'数据整理（资产价格）'!G3580/100</f>
        <v>0</v>
      </c>
    </row>
    <row r="1488" spans="1:7" x14ac:dyDescent="0.2">
      <c r="A1488" s="3">
        <v>43514</v>
      </c>
      <c r="B1488" s="6">
        <v>0.25484127709339938</v>
      </c>
      <c r="C1488" s="6">
        <v>0.13590053724623996</v>
      </c>
      <c r="D1488" s="6">
        <v>0.3077794659181618</v>
      </c>
      <c r="E1488" s="6">
        <v>8.6275473707761965E-2</v>
      </c>
      <c r="F1488" s="6">
        <v>0.13022037338246492</v>
      </c>
      <c r="G1488" s="2">
        <f>'数据整理（资产价格）'!G3581/100</f>
        <v>0</v>
      </c>
    </row>
    <row r="1489" spans="1:7" x14ac:dyDescent="0.2">
      <c r="A1489" s="3">
        <v>43515</v>
      </c>
      <c r="B1489" s="6">
        <v>0.22093585470065444</v>
      </c>
      <c r="C1489" s="6">
        <v>9.2475822507196728E-2</v>
      </c>
      <c r="D1489" s="6">
        <v>0.2769233479852809</v>
      </c>
      <c r="E1489" s="6">
        <v>8.3126914998472509E-2</v>
      </c>
      <c r="F1489" s="6">
        <v>0.18058050240791371</v>
      </c>
      <c r="G1489" s="2">
        <f>'数据整理（资产价格）'!G3582/100</f>
        <v>0</v>
      </c>
    </row>
    <row r="1490" spans="1:7" x14ac:dyDescent="0.2">
      <c r="A1490" s="3">
        <v>43516</v>
      </c>
      <c r="B1490" s="6">
        <v>0.37896454890744069</v>
      </c>
      <c r="C1490" s="6">
        <v>0.20222799452521589</v>
      </c>
      <c r="D1490" s="6">
        <v>0.31155006501276766</v>
      </c>
      <c r="E1490" s="6">
        <v>8.4486084320749125E-2</v>
      </c>
      <c r="F1490" s="6">
        <v>0.23280553420445821</v>
      </c>
      <c r="G1490" s="2">
        <f>'数据整理（资产价格）'!G3583/100</f>
        <v>0</v>
      </c>
    </row>
    <row r="1491" spans="1:7" x14ac:dyDescent="0.2">
      <c r="A1491" s="3">
        <v>43517</v>
      </c>
      <c r="B1491" s="6">
        <v>0.37059171310803291</v>
      </c>
      <c r="C1491" s="6">
        <v>0.1732284654046026</v>
      </c>
      <c r="D1491" s="6">
        <v>0.31779709343133783</v>
      </c>
      <c r="E1491" s="6">
        <v>8.2461180063119074E-2</v>
      </c>
      <c r="F1491" s="6">
        <v>0.26222153465346532</v>
      </c>
      <c r="G1491" s="2">
        <f>'数据整理（资产价格）'!G3584/100</f>
        <v>0</v>
      </c>
    </row>
    <row r="1492" spans="1:7" x14ac:dyDescent="0.2">
      <c r="A1492" s="3">
        <v>43518</v>
      </c>
      <c r="B1492" s="6">
        <v>0.50616160515952513</v>
      </c>
      <c r="C1492" s="6">
        <v>0.25304071586357335</v>
      </c>
      <c r="D1492" s="6">
        <v>0.37176917035389634</v>
      </c>
      <c r="E1492" s="6">
        <v>8.2983707447724514E-2</v>
      </c>
      <c r="F1492" s="6">
        <v>0.31579695657003215</v>
      </c>
      <c r="G1492" s="2">
        <f>'数据整理（资产价格）'!G3585/100</f>
        <v>0</v>
      </c>
    </row>
    <row r="1493" spans="1:7" x14ac:dyDescent="0.2">
      <c r="A1493" s="3">
        <v>43521</v>
      </c>
      <c r="B1493" s="6">
        <v>0.92941716188248136</v>
      </c>
      <c r="C1493" s="6">
        <v>0.62129007843445494</v>
      </c>
      <c r="D1493" s="6">
        <v>0.52872639196011284</v>
      </c>
      <c r="E1493" s="6">
        <v>8.0055377093762786E-2</v>
      </c>
      <c r="F1493" s="6">
        <v>0.36432254757094162</v>
      </c>
      <c r="G1493" s="2">
        <f>'数据整理（资产价格）'!G3586/100</f>
        <v>0</v>
      </c>
    </row>
    <row r="1494" spans="1:7" x14ac:dyDescent="0.2">
      <c r="A1494" s="3">
        <v>43522</v>
      </c>
      <c r="B1494" s="6">
        <v>0.92328343608898178</v>
      </c>
      <c r="C1494" s="6">
        <v>0.55531209632992873</v>
      </c>
      <c r="D1494" s="6">
        <v>0.47668201430838203</v>
      </c>
      <c r="E1494" s="6">
        <v>7.5445129665184324E-2</v>
      </c>
      <c r="F1494" s="6">
        <v>0.41113601419730905</v>
      </c>
      <c r="G1494" s="2">
        <f>'数据整理（资产价格）'!G3587/100</f>
        <v>0</v>
      </c>
    </row>
    <row r="1495" spans="1:7" x14ac:dyDescent="0.2">
      <c r="A1495" s="3">
        <v>43523</v>
      </c>
      <c r="B1495" s="6">
        <v>0.86127512749134361</v>
      </c>
      <c r="C1495" s="6">
        <v>0.57989065295103148</v>
      </c>
      <c r="D1495" s="6">
        <v>0.44131638032145515</v>
      </c>
      <c r="E1495" s="6">
        <v>7.6858951252260554E-2</v>
      </c>
      <c r="F1495" s="6">
        <v>0.42961273871611361</v>
      </c>
      <c r="G1495" s="2">
        <f>'数据整理（资产价格）'!G3588/100</f>
        <v>0</v>
      </c>
    </row>
    <row r="1496" spans="1:7" x14ac:dyDescent="0.2">
      <c r="A1496" s="3">
        <v>43524</v>
      </c>
      <c r="B1496" s="6">
        <v>0.76901858863451888</v>
      </c>
      <c r="C1496" s="6">
        <v>0.51141872133524435</v>
      </c>
      <c r="D1496" s="6">
        <v>0.40944763995511896</v>
      </c>
      <c r="E1496" s="6">
        <v>7.4581213921037989E-2</v>
      </c>
      <c r="F1496" s="6">
        <v>0.39075710786923629</v>
      </c>
      <c r="G1496" s="2">
        <f>'数据整理（资产价格）'!G3589/100</f>
        <v>0</v>
      </c>
    </row>
    <row r="1497" spans="1:7" x14ac:dyDescent="0.2">
      <c r="A1497" s="3">
        <v>43525</v>
      </c>
      <c r="B1497" s="6">
        <v>0.96429770085934985</v>
      </c>
      <c r="C1497" s="6">
        <v>0.66878351273464687</v>
      </c>
      <c r="D1497" s="6">
        <v>0.47982358543467207</v>
      </c>
      <c r="E1497" s="6">
        <v>6.9456162998580318E-2</v>
      </c>
      <c r="F1497" s="6">
        <v>0.47845993121697195</v>
      </c>
      <c r="G1497" s="2">
        <f>'数据整理（资产价格）'!G3590/100</f>
        <v>0</v>
      </c>
    </row>
    <row r="1498" spans="1:7" x14ac:dyDescent="0.2">
      <c r="A1498" s="3">
        <v>43528</v>
      </c>
      <c r="B1498" s="6">
        <v>0.99680449520988057</v>
      </c>
      <c r="C1498" s="6">
        <v>0.68154913674170292</v>
      </c>
      <c r="D1498" s="6">
        <v>0.53780830395075896</v>
      </c>
      <c r="E1498" s="6">
        <v>6.7722305974008926E-2</v>
      </c>
      <c r="F1498" s="6">
        <v>0.406407385194689</v>
      </c>
      <c r="G1498" s="2">
        <f>'数据整理（资产价格）'!G3591/100</f>
        <v>0</v>
      </c>
    </row>
    <row r="1499" spans="1:7" x14ac:dyDescent="0.2">
      <c r="A1499" s="3">
        <v>43529</v>
      </c>
      <c r="B1499" s="6">
        <v>0.91156478114669381</v>
      </c>
      <c r="C1499" s="6">
        <v>0.58801842048825892</v>
      </c>
      <c r="D1499" s="6">
        <v>0.54766088949550584</v>
      </c>
      <c r="E1499" s="6">
        <v>6.4590339958254472E-2</v>
      </c>
      <c r="F1499" s="6">
        <v>0.32034882417557764</v>
      </c>
      <c r="G1499" s="2">
        <f>'数据整理（资产价格）'!G3592/100</f>
        <v>0</v>
      </c>
    </row>
    <row r="1500" spans="1:7" x14ac:dyDescent="0.2">
      <c r="A1500" s="3">
        <v>43530</v>
      </c>
      <c r="B1500" s="6">
        <v>0.95987439748470149</v>
      </c>
      <c r="C1500" s="6">
        <v>0.62333666719862146</v>
      </c>
      <c r="D1500" s="6">
        <v>0.55529294111279182</v>
      </c>
      <c r="E1500" s="6">
        <v>5.9224160391247234E-2</v>
      </c>
      <c r="F1500" s="6">
        <v>0.28383689839572196</v>
      </c>
      <c r="G1500" s="2">
        <f>'数据整理（资产价格）'!G3593/100</f>
        <v>0</v>
      </c>
    </row>
    <row r="1501" spans="1:7" x14ac:dyDescent="0.2">
      <c r="A1501" s="3">
        <v>43531</v>
      </c>
      <c r="B1501" s="6">
        <v>0.96113193371782046</v>
      </c>
      <c r="C1501" s="6">
        <v>0.6034507215299908</v>
      </c>
      <c r="D1501" s="6">
        <v>0.51705701692086103</v>
      </c>
      <c r="E1501" s="6">
        <v>5.8854191168859982E-2</v>
      </c>
      <c r="F1501" s="6">
        <v>0.26440422545615727</v>
      </c>
      <c r="G1501" s="2">
        <f>'数据整理（资产价格）'!G3594/100</f>
        <v>0</v>
      </c>
    </row>
    <row r="1502" spans="1:7" x14ac:dyDescent="0.2">
      <c r="A1502" s="3">
        <v>43532</v>
      </c>
      <c r="B1502" s="6">
        <v>0.90527202747136526</v>
      </c>
      <c r="C1502" s="6">
        <v>0.48236681627266625</v>
      </c>
      <c r="D1502" s="6">
        <v>0.42658617001659649</v>
      </c>
      <c r="E1502" s="6">
        <v>5.9021239136851388E-2</v>
      </c>
      <c r="F1502" s="6">
        <v>0.25892103205629385</v>
      </c>
      <c r="G1502" s="2">
        <f>'数据整理（资产价格）'!G3595/100</f>
        <v>0</v>
      </c>
    </row>
    <row r="1503" spans="1:7" x14ac:dyDescent="0.2">
      <c r="A1503" s="3">
        <v>43535</v>
      </c>
      <c r="B1503" s="6">
        <v>1.070570800052818</v>
      </c>
      <c r="C1503" s="6">
        <v>0.5547952739608264</v>
      </c>
      <c r="D1503" s="6">
        <v>0.49802916881823545</v>
      </c>
      <c r="E1503" s="6">
        <v>5.8180451010033434E-2</v>
      </c>
      <c r="F1503" s="6">
        <v>0.21158963896034802</v>
      </c>
      <c r="G1503" s="2">
        <f>'数据整理（资产价格）'!G3596/100</f>
        <v>0</v>
      </c>
    </row>
    <row r="1504" spans="1:7" x14ac:dyDescent="0.2">
      <c r="A1504" s="3">
        <v>43536</v>
      </c>
      <c r="B1504" s="6">
        <v>1.2001857168595869</v>
      </c>
      <c r="C1504" s="6">
        <v>0.64578514411510357</v>
      </c>
      <c r="D1504" s="6">
        <v>0.56572830074334535</v>
      </c>
      <c r="E1504" s="6">
        <v>5.3674310426054431E-2</v>
      </c>
      <c r="F1504" s="6">
        <v>0.27365792759051133</v>
      </c>
      <c r="G1504" s="2">
        <f>'数据整理（资产价格）'!G3597/100</f>
        <v>0</v>
      </c>
    </row>
    <row r="1505" spans="1:7" x14ac:dyDescent="0.2">
      <c r="A1505" s="3">
        <v>43537</v>
      </c>
      <c r="B1505" s="6">
        <v>1.0444480871840183</v>
      </c>
      <c r="C1505" s="6">
        <v>0.61178811459623583</v>
      </c>
      <c r="D1505" s="6">
        <v>0.5058326913116602</v>
      </c>
      <c r="E1505" s="6">
        <v>5.2158742593265868E-2</v>
      </c>
      <c r="F1505" s="6">
        <v>0.28174903238340027</v>
      </c>
      <c r="G1505" s="2">
        <f>'数据整理（资产价格）'!G3598/100</f>
        <v>0</v>
      </c>
    </row>
    <row r="1506" spans="1:7" x14ac:dyDescent="0.2">
      <c r="A1506" s="3">
        <v>43538</v>
      </c>
      <c r="B1506" s="6">
        <v>0.95598774160991418</v>
      </c>
      <c r="C1506" s="6">
        <v>0.56146223815116791</v>
      </c>
      <c r="D1506" s="6">
        <v>0.45431254674043103</v>
      </c>
      <c r="E1506" s="6">
        <v>5.0280673742130258E-2</v>
      </c>
      <c r="F1506" s="6">
        <v>0.29048982330574813</v>
      </c>
      <c r="G1506" s="2">
        <f>'数据整理（资产价格）'!G3599/100</f>
        <v>0</v>
      </c>
    </row>
    <row r="1507" spans="1:7" x14ac:dyDescent="0.2">
      <c r="A1507" s="3">
        <v>43539</v>
      </c>
      <c r="B1507" s="6">
        <v>0.9518803463964316</v>
      </c>
      <c r="C1507" s="6">
        <v>0.55446354578076662</v>
      </c>
      <c r="D1507" s="6">
        <v>0.46829185424275926</v>
      </c>
      <c r="E1507" s="6">
        <v>5.6183235281218186E-2</v>
      </c>
      <c r="F1507" s="6">
        <v>0.22774916691911501</v>
      </c>
      <c r="G1507" s="2">
        <f>'数据整理（资产价格）'!G3600/100</f>
        <v>0</v>
      </c>
    </row>
    <row r="1508" spans="1:7" x14ac:dyDescent="0.2">
      <c r="A1508" s="3">
        <v>43542</v>
      </c>
      <c r="B1508" s="6">
        <v>1.2336243288517843</v>
      </c>
      <c r="C1508" s="6">
        <v>0.74291440101575756</v>
      </c>
      <c r="D1508" s="6">
        <v>0.57657001714254141</v>
      </c>
      <c r="E1508" s="6">
        <v>5.7896891839525004E-2</v>
      </c>
      <c r="F1508" s="6">
        <v>0.21473502355182139</v>
      </c>
      <c r="G1508" s="2">
        <f>'数据整理（资产价格）'!G3601/100</f>
        <v>0</v>
      </c>
    </row>
    <row r="1509" spans="1:7" x14ac:dyDescent="0.2">
      <c r="A1509" s="3">
        <v>43543</v>
      </c>
      <c r="B1509" s="6">
        <v>1.2379547765248851</v>
      </c>
      <c r="C1509" s="6">
        <v>0.72791588026417342</v>
      </c>
      <c r="D1509" s="6">
        <v>0.60193688955284097</v>
      </c>
      <c r="E1509" s="6">
        <v>5.9980374801579875E-2</v>
      </c>
      <c r="F1509" s="6">
        <v>0.21443808934920358</v>
      </c>
      <c r="G1509" s="2">
        <f>'数据整理（资产价格）'!G3602/100</f>
        <v>0</v>
      </c>
    </row>
    <row r="1510" spans="1:7" x14ac:dyDescent="0.2">
      <c r="A1510" s="3">
        <v>43544</v>
      </c>
      <c r="B1510" s="6">
        <v>1.2635810056359149</v>
      </c>
      <c r="C1510" s="6">
        <v>0.78216254421150577</v>
      </c>
      <c r="D1510" s="6">
        <v>0.62232277335775721</v>
      </c>
      <c r="E1510" s="6">
        <v>5.9849585246521453E-2</v>
      </c>
      <c r="F1510" s="6">
        <v>0.21925390026852543</v>
      </c>
      <c r="G1510" s="2">
        <f>'数据整理（资产价格）'!G3603/100</f>
        <v>0</v>
      </c>
    </row>
    <row r="1511" spans="1:7" x14ac:dyDescent="0.2">
      <c r="A1511" s="3">
        <v>43545</v>
      </c>
      <c r="B1511" s="6">
        <v>1.3772083249861935</v>
      </c>
      <c r="C1511" s="6">
        <v>0.82691083406469801</v>
      </c>
      <c r="D1511" s="6">
        <v>0.67294983602864844</v>
      </c>
      <c r="E1511" s="6">
        <v>5.9864042941285937E-2</v>
      </c>
      <c r="F1511" s="6">
        <v>0.26939724210887084</v>
      </c>
      <c r="G1511" s="2">
        <f>'数据整理（资产价格）'!G3604/100</f>
        <v>0</v>
      </c>
    </row>
    <row r="1512" spans="1:7" x14ac:dyDescent="0.2">
      <c r="A1512" s="3">
        <v>43546</v>
      </c>
      <c r="B1512" s="6">
        <v>1.3523096361713729</v>
      </c>
      <c r="C1512" s="6">
        <v>0.86917681812543957</v>
      </c>
      <c r="D1512" s="6">
        <v>0.70843405764806966</v>
      </c>
      <c r="E1512" s="6">
        <v>5.7248201607777181E-2</v>
      </c>
      <c r="F1512" s="6">
        <v>0.24747133687061734</v>
      </c>
      <c r="G1512" s="2">
        <f>'数据整理（资产价格）'!G3605/100</f>
        <v>0</v>
      </c>
    </row>
    <row r="1513" spans="1:7" x14ac:dyDescent="0.2">
      <c r="A1513" s="3">
        <v>43549</v>
      </c>
      <c r="B1513" s="6">
        <v>1.3020198571983927</v>
      </c>
      <c r="C1513" s="6">
        <v>0.79809665451134759</v>
      </c>
      <c r="D1513" s="6">
        <v>0.6758781522798436</v>
      </c>
      <c r="E1513" s="6">
        <v>6.0008795547345395E-2</v>
      </c>
      <c r="F1513" s="6">
        <v>0.20421287515340814</v>
      </c>
      <c r="G1513" s="2">
        <f>'数据整理（资产价格）'!G3606/100</f>
        <v>0</v>
      </c>
    </row>
    <row r="1514" spans="1:7" x14ac:dyDescent="0.2">
      <c r="A1514" s="3">
        <v>43550</v>
      </c>
      <c r="B1514" s="6">
        <v>1.1730708899438103</v>
      </c>
      <c r="C1514" s="6">
        <v>0.73174587171048466</v>
      </c>
      <c r="D1514" s="6">
        <v>0.57430158687766808</v>
      </c>
      <c r="E1514" s="6">
        <v>6.1434579434377086E-2</v>
      </c>
      <c r="F1514" s="6">
        <v>0.24736629031532603</v>
      </c>
      <c r="G1514" s="2">
        <f>'数据整理（资产价格）'!G3607/100</f>
        <v>0</v>
      </c>
    </row>
    <row r="1515" spans="1:7" x14ac:dyDescent="0.2">
      <c r="A1515" s="3">
        <v>43551</v>
      </c>
      <c r="B1515" s="6">
        <v>1.2760067343150781</v>
      </c>
      <c r="C1515" s="6">
        <v>0.82810503159923754</v>
      </c>
      <c r="D1515" s="6">
        <v>0.58035630441944819</v>
      </c>
      <c r="E1515" s="6">
        <v>6.0272282197972149E-2</v>
      </c>
      <c r="F1515" s="6">
        <v>0.33780660359319936</v>
      </c>
      <c r="G1515" s="2">
        <f>'数据整理（资产价格）'!G3608/100</f>
        <v>0</v>
      </c>
    </row>
    <row r="1516" spans="1:7" x14ac:dyDescent="0.2">
      <c r="A1516" s="3">
        <v>43552</v>
      </c>
      <c r="B1516" s="6">
        <v>1.2779200234388577</v>
      </c>
      <c r="C1516" s="6">
        <v>0.79103411817369929</v>
      </c>
      <c r="D1516" s="6">
        <v>0.56867249910070128</v>
      </c>
      <c r="E1516" s="6">
        <v>6.0491601212995516E-2</v>
      </c>
      <c r="F1516" s="6">
        <v>0.2937557637052336</v>
      </c>
      <c r="G1516" s="2">
        <f>'数据整理（资产价格）'!G3609/100</f>
        <v>0</v>
      </c>
    </row>
    <row r="1517" spans="1:7" x14ac:dyDescent="0.2">
      <c r="A1517" s="3">
        <v>43553</v>
      </c>
      <c r="B1517" s="6">
        <v>1.5493832161765955</v>
      </c>
      <c r="C1517" s="6">
        <v>0.9772209749686025</v>
      </c>
      <c r="D1517" s="6">
        <v>0.66269117735373873</v>
      </c>
      <c r="E1517" s="6">
        <v>5.8303093265838733E-2</v>
      </c>
      <c r="F1517" s="6">
        <v>0.29173500623559229</v>
      </c>
      <c r="G1517" s="2">
        <f>'数据整理（资产价格）'!G3610/100</f>
        <v>0</v>
      </c>
    </row>
    <row r="1518" spans="1:7" x14ac:dyDescent="0.2">
      <c r="A1518" s="3">
        <v>43556</v>
      </c>
      <c r="B1518" s="6">
        <v>1.7106287167462542</v>
      </c>
      <c r="C1518" s="6">
        <v>1.1039406246840049</v>
      </c>
      <c r="D1518" s="6">
        <v>0.76587228664860085</v>
      </c>
      <c r="E1518" s="6">
        <v>4.6144556632594404E-2</v>
      </c>
      <c r="F1518" s="6">
        <v>0.34011818778726188</v>
      </c>
      <c r="G1518" s="2">
        <f>'数据整理（资产价格）'!G3611/100</f>
        <v>0</v>
      </c>
    </row>
    <row r="1519" spans="1:7" x14ac:dyDescent="0.2">
      <c r="A1519" s="3">
        <v>43557</v>
      </c>
      <c r="B1519" s="6">
        <v>1.7555060694011981</v>
      </c>
      <c r="C1519" s="6">
        <v>1.1959297588845168</v>
      </c>
      <c r="D1519" s="6">
        <v>0.81178485146149204</v>
      </c>
      <c r="E1519" s="6">
        <v>3.4843692018652672E-2</v>
      </c>
      <c r="F1519" s="6">
        <v>0.3929202327969874</v>
      </c>
      <c r="G1519" s="2">
        <f>'数据整理（资产价格）'!G3612/100</f>
        <v>0</v>
      </c>
    </row>
    <row r="1520" spans="1:7" x14ac:dyDescent="0.2">
      <c r="A1520" s="3">
        <v>43558</v>
      </c>
      <c r="B1520" s="6">
        <v>1.8481833761620929</v>
      </c>
      <c r="C1520" s="6">
        <v>1.2573293929488052</v>
      </c>
      <c r="D1520" s="6">
        <v>0.8014695638377437</v>
      </c>
      <c r="E1520" s="6">
        <v>2.4214697010389641E-2</v>
      </c>
      <c r="F1520" s="6">
        <v>0.36764452178609214</v>
      </c>
      <c r="G1520" s="2">
        <f>'数据整理（资产价格）'!G3613/100</f>
        <v>0</v>
      </c>
    </row>
    <row r="1521" spans="1:7" x14ac:dyDescent="0.2">
      <c r="A1521" s="3">
        <v>43559</v>
      </c>
      <c r="B1521" s="6">
        <v>1.7357349533836284</v>
      </c>
      <c r="C1521" s="6">
        <v>1.2189718302404267</v>
      </c>
      <c r="D1521" s="6">
        <v>0.75456818769744571</v>
      </c>
      <c r="E1521" s="6">
        <v>1.9269439376360015E-2</v>
      </c>
      <c r="F1521" s="6">
        <v>0.30923029110121208</v>
      </c>
      <c r="G1521" s="2">
        <f>'数据整理（资产价格）'!G3614/100</f>
        <v>0</v>
      </c>
    </row>
    <row r="1522" spans="1:7" x14ac:dyDescent="0.2">
      <c r="A1522" s="3">
        <v>43563</v>
      </c>
      <c r="B1522" s="6">
        <v>1.6354971825342577</v>
      </c>
      <c r="C1522" s="6">
        <v>1.2273322630634842</v>
      </c>
      <c r="D1522" s="6">
        <v>0.68725220434527823</v>
      </c>
      <c r="E1522" s="6">
        <v>1.7091893000152247E-2</v>
      </c>
      <c r="F1522" s="6">
        <v>0.34617949491752487</v>
      </c>
      <c r="G1522" s="2">
        <f>'数据整理（资产价格）'!G3615/100</f>
        <v>0</v>
      </c>
    </row>
    <row r="1523" spans="1:7" x14ac:dyDescent="0.2">
      <c r="A1523" s="3">
        <v>43564</v>
      </c>
      <c r="B1523" s="6">
        <v>1.6826255488422834</v>
      </c>
      <c r="C1523" s="6">
        <v>1.2331962525573383</v>
      </c>
      <c r="D1523" s="6">
        <v>0.65310352678201855</v>
      </c>
      <c r="E1523" s="6">
        <v>6.1571003444218682E-3</v>
      </c>
      <c r="F1523" s="6">
        <v>0.35307375536892471</v>
      </c>
      <c r="G1523" s="2">
        <f>'数据整理（资产价格）'!G3616/100</f>
        <v>0</v>
      </c>
    </row>
    <row r="1524" spans="1:7" x14ac:dyDescent="0.2">
      <c r="A1524" s="3">
        <v>43565</v>
      </c>
      <c r="B1524" s="6">
        <v>1.6524431062757696</v>
      </c>
      <c r="C1524" s="6">
        <v>1.1758503877659261</v>
      </c>
      <c r="D1524" s="6">
        <v>0.5924032797447949</v>
      </c>
      <c r="E1524" s="6">
        <v>4.5100193369221808E-3</v>
      </c>
      <c r="F1524" s="6">
        <v>0.33504598748200143</v>
      </c>
      <c r="G1524" s="2">
        <f>'数据整理（资产价格）'!G3617/100</f>
        <v>0</v>
      </c>
    </row>
    <row r="1525" spans="1:7" x14ac:dyDescent="0.2">
      <c r="A1525" s="3">
        <v>43566</v>
      </c>
      <c r="B1525" s="6">
        <v>1.506719698720236</v>
      </c>
      <c r="C1525" s="6">
        <v>1.098771136663637</v>
      </c>
      <c r="D1525" s="6">
        <v>0.53459554699624534</v>
      </c>
      <c r="E1525" s="6">
        <v>5.3098222981129177E-3</v>
      </c>
      <c r="F1525" s="6">
        <v>0.3458601818342309</v>
      </c>
      <c r="G1525" s="2">
        <f>'数据整理（资产价格）'!G3618/100</f>
        <v>0</v>
      </c>
    </row>
    <row r="1526" spans="1:7" x14ac:dyDescent="0.2">
      <c r="A1526" s="3">
        <v>43567</v>
      </c>
      <c r="B1526" s="6">
        <v>1.4545246497086415</v>
      </c>
      <c r="C1526" s="6">
        <v>1.0531744690455158</v>
      </c>
      <c r="D1526" s="6">
        <v>0.51433815039971942</v>
      </c>
      <c r="E1526" s="6">
        <v>2.9245976973496651E-3</v>
      </c>
      <c r="F1526" s="6">
        <v>0.31504843350734757</v>
      </c>
      <c r="G1526" s="2">
        <f>'数据整理（资产价格）'!G3619/100</f>
        <v>0</v>
      </c>
    </row>
    <row r="1527" spans="1:7" x14ac:dyDescent="0.2">
      <c r="A1527" s="3">
        <v>43570</v>
      </c>
      <c r="B1527" s="6">
        <v>1.447625986911681</v>
      </c>
      <c r="C1527" s="6">
        <v>1.0773534229249511</v>
      </c>
      <c r="D1527" s="6">
        <v>0.52326422671491912</v>
      </c>
      <c r="E1527" s="6">
        <v>-2.890103832755593E-3</v>
      </c>
      <c r="F1527" s="6">
        <v>0.33608512388197809</v>
      </c>
      <c r="G1527" s="2">
        <f>'数据整理（资产价格）'!G3620/100</f>
        <v>0</v>
      </c>
    </row>
    <row r="1528" spans="1:7" x14ac:dyDescent="0.2">
      <c r="A1528" s="3">
        <v>43571</v>
      </c>
      <c r="B1528" s="6">
        <v>1.4605180876421411</v>
      </c>
      <c r="C1528" s="6">
        <v>1.1513761153304274</v>
      </c>
      <c r="D1528" s="6">
        <v>0.52147387645841581</v>
      </c>
      <c r="E1528" s="6">
        <v>-5.6681889788997627E-3</v>
      </c>
      <c r="F1528" s="6">
        <v>0.30856538441762577</v>
      </c>
      <c r="G1528" s="2">
        <f>'数据整理（资产价格）'!G3621/100</f>
        <v>0</v>
      </c>
    </row>
    <row r="1529" spans="1:7" x14ac:dyDescent="0.2">
      <c r="A1529" s="3">
        <v>43572</v>
      </c>
      <c r="B1529" s="6">
        <v>1.4964949734926829</v>
      </c>
      <c r="C1529" s="6">
        <v>1.1398967603637995</v>
      </c>
      <c r="D1529" s="6">
        <v>0.53926499356771085</v>
      </c>
      <c r="E1529" s="6">
        <v>-1.1706504611212384E-2</v>
      </c>
      <c r="F1529" s="6">
        <v>0.27618094417089173</v>
      </c>
      <c r="G1529" s="2">
        <f>'数据整理（资产价格）'!G3622/100</f>
        <v>0</v>
      </c>
    </row>
    <row r="1530" spans="1:7" x14ac:dyDescent="0.2">
      <c r="A1530" s="3">
        <v>43573</v>
      </c>
      <c r="B1530" s="6">
        <v>1.5189323766869522</v>
      </c>
      <c r="C1530" s="6">
        <v>1.1261992946827843</v>
      </c>
      <c r="D1530" s="6">
        <v>0.54714143492836742</v>
      </c>
      <c r="E1530" s="6">
        <v>-1.0590284940957087E-2</v>
      </c>
      <c r="F1530" s="6">
        <v>0.22108169302121736</v>
      </c>
      <c r="G1530" s="2">
        <f>'数据整理（资产价格）'!G3623/100</f>
        <v>0</v>
      </c>
    </row>
    <row r="1531" spans="1:7" x14ac:dyDescent="0.2">
      <c r="A1531" s="3">
        <v>43574</v>
      </c>
      <c r="B1531" s="6">
        <v>1.4978740039392711</v>
      </c>
      <c r="C1531" s="6">
        <v>1.0978473546238892</v>
      </c>
      <c r="D1531" s="6">
        <v>0.51747242556052819</v>
      </c>
      <c r="E1531" s="6">
        <v>-8.807943193331981E-3</v>
      </c>
      <c r="F1531" s="6">
        <v>0.18408423114593578</v>
      </c>
      <c r="G1531" s="2">
        <f>'数据整理（资产价格）'!G3624/100</f>
        <v>0</v>
      </c>
    </row>
    <row r="1532" spans="1:7" x14ac:dyDescent="0.2">
      <c r="A1532" s="3">
        <v>43577</v>
      </c>
      <c r="B1532" s="6">
        <v>1.3608062608393865</v>
      </c>
      <c r="C1532" s="6">
        <v>0.94120083995162374</v>
      </c>
      <c r="D1532" s="6">
        <v>0.45949238600723219</v>
      </c>
      <c r="E1532" s="6">
        <v>-9.870727573387493E-3</v>
      </c>
      <c r="F1532" s="6">
        <v>0.17858831621029145</v>
      </c>
      <c r="G1532" s="2">
        <f>'数据整理（资产价格）'!G3625/100</f>
        <v>0</v>
      </c>
    </row>
    <row r="1533" spans="1:7" x14ac:dyDescent="0.2">
      <c r="A1533" s="3">
        <v>43578</v>
      </c>
      <c r="B1533" s="6">
        <v>1.4139426235154744</v>
      </c>
      <c r="C1533" s="6">
        <v>0.9797106505082982</v>
      </c>
      <c r="D1533" s="6">
        <v>0.421964223168737</v>
      </c>
      <c r="E1533" s="6">
        <v>-1.0121845051241054E-2</v>
      </c>
      <c r="F1533" s="6">
        <v>0.22097281996476167</v>
      </c>
      <c r="G1533" s="2">
        <f>'数据整理（资产价格）'!G3626/100</f>
        <v>0</v>
      </c>
    </row>
    <row r="1534" spans="1:7" x14ac:dyDescent="0.2">
      <c r="A1534" s="3">
        <v>43579</v>
      </c>
      <c r="B1534" s="6">
        <v>1.4633069185903986</v>
      </c>
      <c r="C1534" s="6">
        <v>0.98783514648617998</v>
      </c>
      <c r="D1534" s="6">
        <v>0.39655554999597548</v>
      </c>
      <c r="E1534" s="6">
        <v>-1.2439470358215944E-2</v>
      </c>
      <c r="F1534" s="6">
        <v>0.18594671679522923</v>
      </c>
      <c r="G1534" s="2">
        <f>'数据整理（资产价格）'!G3627/100</f>
        <v>0</v>
      </c>
    </row>
    <row r="1535" spans="1:7" x14ac:dyDescent="0.2">
      <c r="A1535" s="3">
        <v>43580</v>
      </c>
      <c r="B1535" s="6">
        <v>1.2621650014025023</v>
      </c>
      <c r="C1535" s="6">
        <v>0.84280556707984489</v>
      </c>
      <c r="D1535" s="6">
        <v>0.30359382607691182</v>
      </c>
      <c r="E1535" s="6">
        <v>-9.8799501960567283E-3</v>
      </c>
      <c r="F1535" s="6">
        <v>0.19136175272963146</v>
      </c>
      <c r="G1535" s="2">
        <f>'数据整理（资产价格）'!G3628/100</f>
        <v>0</v>
      </c>
    </row>
    <row r="1536" spans="1:7" x14ac:dyDescent="0.2">
      <c r="A1536" s="3">
        <v>43581</v>
      </c>
      <c r="B1536" s="6">
        <v>1.1565331314138831</v>
      </c>
      <c r="C1536" s="6">
        <v>0.72453330076476818</v>
      </c>
      <c r="D1536" s="6">
        <v>0.21657605310237235</v>
      </c>
      <c r="E1536" s="6">
        <v>-5.9698285657615608E-3</v>
      </c>
      <c r="F1536" s="6">
        <v>0.15707081591310704</v>
      </c>
      <c r="G1536" s="2">
        <f>'数据整理（资产价格）'!G3629/100</f>
        <v>0</v>
      </c>
    </row>
    <row r="1537" spans="1:7" x14ac:dyDescent="0.2">
      <c r="A1537" s="3">
        <v>43584</v>
      </c>
      <c r="B1537" s="6">
        <v>1.0985208111853597</v>
      </c>
      <c r="C1537" s="6">
        <v>0.74947213319260453</v>
      </c>
      <c r="D1537" s="6">
        <v>0.22570177118904294</v>
      </c>
      <c r="E1537" s="6">
        <v>-5.3494894401661247E-3</v>
      </c>
      <c r="F1537" s="6">
        <v>0.1591450158210817</v>
      </c>
      <c r="G1537" s="2">
        <f>'数据整理（资产价格）'!G3630/100</f>
        <v>0</v>
      </c>
    </row>
    <row r="1538" spans="1:7" x14ac:dyDescent="0.2">
      <c r="A1538" s="3">
        <v>43585</v>
      </c>
      <c r="B1538" s="6">
        <v>1.1415033400740655</v>
      </c>
      <c r="C1538" s="6">
        <v>0.76050798740571091</v>
      </c>
      <c r="D1538" s="6">
        <v>0.26645912130805016</v>
      </c>
      <c r="E1538" s="6">
        <v>-5.4720980195602205E-3</v>
      </c>
      <c r="F1538" s="6">
        <v>0.1904783802037682</v>
      </c>
      <c r="G1538" s="2">
        <f>'数据整理（资产价格）'!G3631/100</f>
        <v>0</v>
      </c>
    </row>
    <row r="1539" spans="1:7" x14ac:dyDescent="0.2">
      <c r="A1539" s="3">
        <v>43591</v>
      </c>
      <c r="B1539" s="6">
        <v>0.80908286262664764</v>
      </c>
      <c r="C1539" s="6">
        <v>0.53157089956719605</v>
      </c>
      <c r="D1539" s="6">
        <v>0.14493315605186724</v>
      </c>
      <c r="E1539" s="6">
        <v>1.4734272350845479E-4</v>
      </c>
      <c r="F1539" s="6">
        <v>0.1158860371221094</v>
      </c>
      <c r="G1539" s="2">
        <f>'数据整理（资产价格）'!G3632/100</f>
        <v>0</v>
      </c>
    </row>
    <row r="1540" spans="1:7" x14ac:dyDescent="0.2">
      <c r="A1540" s="3">
        <v>43592</v>
      </c>
      <c r="B1540" s="6">
        <v>0.86843443325326908</v>
      </c>
      <c r="C1540" s="6">
        <v>0.51476130898244499</v>
      </c>
      <c r="D1540" s="6">
        <v>0.15697921701820694</v>
      </c>
      <c r="E1540" s="6">
        <v>-1.0785924461400966E-3</v>
      </c>
      <c r="F1540" s="6">
        <v>0.12475306286828665</v>
      </c>
      <c r="G1540" s="2">
        <f>'数据整理（资产价格）'!G3633/100</f>
        <v>0</v>
      </c>
    </row>
    <row r="1541" spans="1:7" x14ac:dyDescent="0.2">
      <c r="A1541" s="3">
        <v>43593</v>
      </c>
      <c r="B1541" s="6">
        <v>0.68532480967480147</v>
      </c>
      <c r="C1541" s="6">
        <v>0.40388001621626318</v>
      </c>
      <c r="D1541" s="6">
        <v>0.11945231213923725</v>
      </c>
      <c r="E1541" s="6">
        <v>7.4053299403404639E-4</v>
      </c>
      <c r="F1541" s="6">
        <v>6.6997184992227135E-2</v>
      </c>
      <c r="G1541" s="2">
        <f>'数据整理（资产价格）'!G3634/100</f>
        <v>0</v>
      </c>
    </row>
    <row r="1542" spans="1:7" x14ac:dyDescent="0.2">
      <c r="A1542" s="3">
        <v>43594</v>
      </c>
      <c r="B1542" s="6">
        <v>0.46578454638864714</v>
      </c>
      <c r="C1542" s="6">
        <v>0.27798309092610857</v>
      </c>
      <c r="D1542" s="6">
        <v>0.10506783886849662</v>
      </c>
      <c r="E1542" s="6">
        <v>-1.6387223565979669E-3</v>
      </c>
      <c r="F1542" s="6">
        <v>4.4266923189527525E-2</v>
      </c>
      <c r="G1542" s="2">
        <f>'数据整理（资产价格）'!G3635/100</f>
        <v>0</v>
      </c>
    </row>
    <row r="1543" spans="1:7" x14ac:dyDescent="0.2">
      <c r="A1543" s="3">
        <v>43595</v>
      </c>
      <c r="B1543" s="6">
        <v>0.60497134071420255</v>
      </c>
      <c r="C1543" s="6">
        <v>0.38963568077579108</v>
      </c>
      <c r="D1543" s="6">
        <v>0.15305979266291997</v>
      </c>
      <c r="E1543" s="6">
        <v>-2.027288843375765E-3</v>
      </c>
      <c r="F1543" s="6">
        <v>6.5269181117197539E-2</v>
      </c>
      <c r="G1543" s="2">
        <f>'数据整理（资产价格）'!G3636/100</f>
        <v>0</v>
      </c>
    </row>
    <row r="1544" spans="1:7" x14ac:dyDescent="0.2">
      <c r="A1544" s="3">
        <v>43598</v>
      </c>
      <c r="B1544" s="6">
        <v>0.41462401158494577</v>
      </c>
      <c r="C1544" s="6">
        <v>0.24942025223099668</v>
      </c>
      <c r="D1544" s="6">
        <v>9.5812559583567325E-2</v>
      </c>
      <c r="E1544" s="6">
        <v>2.0097441203662568E-3</v>
      </c>
      <c r="F1544" s="6">
        <v>7.8218169556298622E-2</v>
      </c>
      <c r="G1544" s="2">
        <f>'数据整理（资产价格）'!G3637/100</f>
        <v>0</v>
      </c>
    </row>
    <row r="1545" spans="1:7" x14ac:dyDescent="0.2">
      <c r="A1545" s="3">
        <v>43599</v>
      </c>
      <c r="B1545" s="6">
        <v>0.35145137310654317</v>
      </c>
      <c r="C1545" s="6">
        <v>0.23199556492216597</v>
      </c>
      <c r="D1545" s="6">
        <v>8.6603496414451211E-2</v>
      </c>
      <c r="E1545" s="6">
        <v>1.7397264291767859E-3</v>
      </c>
      <c r="F1545" s="6">
        <v>2.002099958000891E-2</v>
      </c>
      <c r="G1545" s="2">
        <f>'数据整理（资产价格）'!G3638/100</f>
        <v>0</v>
      </c>
    </row>
    <row r="1546" spans="1:7" x14ac:dyDescent="0.2">
      <c r="A1546" s="3">
        <v>43600</v>
      </c>
      <c r="B1546" s="6">
        <v>0.52375188354960522</v>
      </c>
      <c r="C1546" s="6">
        <v>0.39644201446304372</v>
      </c>
      <c r="D1546" s="6">
        <v>0.16332775764431112</v>
      </c>
      <c r="E1546" s="6">
        <v>2.4072210457428277E-3</v>
      </c>
      <c r="F1546" s="6">
        <v>0.10417510746578351</v>
      </c>
      <c r="G1546" s="2">
        <f>'数据整理（资产价格）'!G3639/100</f>
        <v>0</v>
      </c>
    </row>
    <row r="1547" spans="1:7" x14ac:dyDescent="0.2">
      <c r="A1547" s="3">
        <v>43601</v>
      </c>
      <c r="B1547" s="6">
        <v>0.36729807343052662</v>
      </c>
      <c r="C1547" s="6">
        <v>0.30258405425417956</v>
      </c>
      <c r="D1547" s="6">
        <v>9.8749687233291417E-2</v>
      </c>
      <c r="E1547" s="6">
        <v>5.6673394629502124E-3</v>
      </c>
      <c r="F1547" s="6">
        <v>0.10660225892470755</v>
      </c>
      <c r="G1547" s="2">
        <f>'数据整理（资产价格）'!G3640/100</f>
        <v>0</v>
      </c>
    </row>
    <row r="1548" spans="1:7" x14ac:dyDescent="0.2">
      <c r="A1548" s="3">
        <v>43602</v>
      </c>
      <c r="B1548" s="6">
        <v>0.22969201288203367</v>
      </c>
      <c r="C1548" s="6">
        <v>0.20615662377285318</v>
      </c>
      <c r="D1548" s="6">
        <v>8.0484002657069509E-2</v>
      </c>
      <c r="E1548" s="6">
        <v>5.8836940606721427E-3</v>
      </c>
      <c r="F1548" s="6">
        <v>9.4342762063227559E-2</v>
      </c>
      <c r="G1548" s="2">
        <f>'数据整理（资产价格）'!G3641/100</f>
        <v>0</v>
      </c>
    </row>
    <row r="1549" spans="1:7" x14ac:dyDescent="0.2">
      <c r="A1549" s="3">
        <v>43605</v>
      </c>
      <c r="B1549" s="6">
        <v>0.16378215971126439</v>
      </c>
      <c r="C1549" s="6">
        <v>0.15953050133432886</v>
      </c>
      <c r="D1549" s="6">
        <v>6.7330165381947277E-2</v>
      </c>
      <c r="E1549" s="6">
        <v>5.9665045921126697E-3</v>
      </c>
      <c r="F1549" s="6">
        <v>0.10312324434549228</v>
      </c>
      <c r="G1549" s="2">
        <f>'数据整理（资产价格）'!G3642/100</f>
        <v>0</v>
      </c>
    </row>
    <row r="1550" spans="1:7" x14ac:dyDescent="0.2">
      <c r="A1550" s="3">
        <v>43606</v>
      </c>
      <c r="B1550" s="6">
        <v>0.2384420491620845</v>
      </c>
      <c r="C1550" s="6">
        <v>0.233035460548044</v>
      </c>
      <c r="D1550" s="6">
        <v>6.2834906034987176E-2</v>
      </c>
      <c r="E1550" s="6">
        <v>5.3512132493884149E-3</v>
      </c>
      <c r="F1550" s="6">
        <v>0.15196055998169403</v>
      </c>
      <c r="G1550" s="2">
        <f>'数据整理（资产价格）'!G3643/100</f>
        <v>0</v>
      </c>
    </row>
    <row r="1551" spans="1:7" x14ac:dyDescent="0.2">
      <c r="A1551" s="3">
        <v>43607</v>
      </c>
      <c r="B1551" s="6">
        <v>9.3952159897679327E-2</v>
      </c>
      <c r="C1551" s="6">
        <v>0.14854463117900837</v>
      </c>
      <c r="D1551" s="6">
        <v>2.026433036839612E-2</v>
      </c>
      <c r="E1551" s="6">
        <v>4.0653360146717058E-3</v>
      </c>
      <c r="F1551" s="6">
        <v>8.8252673916487001E-2</v>
      </c>
      <c r="G1551" s="2">
        <f>'数据整理（资产价格）'!G3644/100</f>
        <v>0</v>
      </c>
    </row>
    <row r="1552" spans="1:7" x14ac:dyDescent="0.2">
      <c r="A1552" s="3">
        <v>43608</v>
      </c>
      <c r="B1552" s="6">
        <v>-0.22838764135332337</v>
      </c>
      <c r="C1552" s="6">
        <v>-0.1561338238277081</v>
      </c>
      <c r="D1552" s="6">
        <v>-0.12705066891769401</v>
      </c>
      <c r="E1552" s="6">
        <v>8.7426054472111853E-3</v>
      </c>
      <c r="F1552" s="6">
        <v>7.8784599375650258E-2</v>
      </c>
      <c r="G1552" s="2">
        <f>'数据整理（资产价格）'!G3645/100</f>
        <v>0</v>
      </c>
    </row>
    <row r="1553" spans="1:7" x14ac:dyDescent="0.2">
      <c r="A1553" s="3">
        <v>43609</v>
      </c>
      <c r="B1553" s="6">
        <v>-0.2121452267248928</v>
      </c>
      <c r="C1553" s="6">
        <v>-9.2604902890210089E-2</v>
      </c>
      <c r="D1553" s="6">
        <v>-8.9413561563836091E-2</v>
      </c>
      <c r="E1553" s="6">
        <v>1.3333731953214696E-2</v>
      </c>
      <c r="F1553" s="6">
        <v>0.10818527653526198</v>
      </c>
      <c r="G1553" s="2">
        <f>'数据整理（资产价格）'!G3646/100</f>
        <v>0</v>
      </c>
    </row>
    <row r="1554" spans="1:7" x14ac:dyDescent="0.2">
      <c r="A1554" s="3">
        <v>43612</v>
      </c>
      <c r="B1554" s="6">
        <v>-8.9004038906608351E-2</v>
      </c>
      <c r="C1554" s="6">
        <v>-6.1490146004747351E-2</v>
      </c>
      <c r="D1554" s="6">
        <v>-6.3041439561137058E-2</v>
      </c>
      <c r="E1554" s="6">
        <v>9.2061316501357918E-3</v>
      </c>
      <c r="F1554" s="6">
        <v>0.12659850300865941</v>
      </c>
      <c r="G1554" s="2">
        <f>'数据整理（资产价格）'!G3647/100</f>
        <v>0</v>
      </c>
    </row>
    <row r="1555" spans="1:7" x14ac:dyDescent="0.2">
      <c r="A1555" s="3">
        <v>43613</v>
      </c>
      <c r="B1555" s="6">
        <v>-5.1297351525660978E-2</v>
      </c>
      <c r="C1555" s="6">
        <v>-1.6946960406461469E-2</v>
      </c>
      <c r="D1555" s="6">
        <v>-5.256400894205325E-2</v>
      </c>
      <c r="E1555" s="6">
        <v>1.1815785920498123E-2</v>
      </c>
      <c r="F1555" s="6">
        <v>0.11857124963467126</v>
      </c>
      <c r="G1555" s="2">
        <f>'数据整理（资产价格）'!G3648/100</f>
        <v>0</v>
      </c>
    </row>
    <row r="1556" spans="1:7" x14ac:dyDescent="0.2">
      <c r="A1556" s="3">
        <v>43614</v>
      </c>
      <c r="B1556" s="6">
        <v>-0.13121031648127821</v>
      </c>
      <c r="C1556" s="6">
        <v>-0.10946794489884255</v>
      </c>
      <c r="D1556" s="6">
        <v>-0.10199512717928952</v>
      </c>
      <c r="E1556" s="6">
        <v>1.7514662321892874E-2</v>
      </c>
      <c r="F1556" s="6">
        <v>5.4082806210465635E-2</v>
      </c>
      <c r="G1556" s="2">
        <f>'数据整理（资产价格）'!G3649/100</f>
        <v>0</v>
      </c>
    </row>
    <row r="1557" spans="1:7" x14ac:dyDescent="0.2">
      <c r="A1557" s="3">
        <v>43615</v>
      </c>
      <c r="B1557" s="6">
        <v>-0.22817003573274261</v>
      </c>
      <c r="C1557" s="6">
        <v>-0.16712696751302372</v>
      </c>
      <c r="D1557" s="6">
        <v>-0.17840572192754001</v>
      </c>
      <c r="E1557" s="6">
        <v>1.9445036043417921E-2</v>
      </c>
      <c r="F1557" s="6">
        <v>6.7388851587537338E-2</v>
      </c>
      <c r="G1557" s="2">
        <f>'数据整理（资产价格）'!G3650/100</f>
        <v>0</v>
      </c>
    </row>
    <row r="1558" spans="1:7" x14ac:dyDescent="0.2">
      <c r="A1558" s="3">
        <v>43616</v>
      </c>
      <c r="B1558" s="6">
        <v>-0.31174401317956379</v>
      </c>
      <c r="C1558" s="6">
        <v>-0.19995080389880091</v>
      </c>
      <c r="D1558" s="6">
        <v>-0.21786886510380252</v>
      </c>
      <c r="E1558" s="6">
        <v>2.1139027507962455E-2</v>
      </c>
      <c r="F1558" s="6">
        <v>4.0796234065598382E-2</v>
      </c>
      <c r="G1558" s="2">
        <f>'数据整理（资产价格）'!G3651/100</f>
        <v>0</v>
      </c>
    </row>
    <row r="1559" spans="1:7" x14ac:dyDescent="0.2">
      <c r="A1559" s="3">
        <v>43619</v>
      </c>
      <c r="B1559" s="6">
        <v>-0.37732475373669716</v>
      </c>
      <c r="C1559" s="6">
        <v>-0.24216063715445754</v>
      </c>
      <c r="D1559" s="6">
        <v>-0.25058578702621176</v>
      </c>
      <c r="E1559" s="6">
        <v>2.5340245638236884E-2</v>
      </c>
      <c r="F1559" s="6">
        <v>-1.493122952017235E-2</v>
      </c>
      <c r="G1559" s="2">
        <f>'数据整理（资产价格）'!G3652/100</f>
        <v>0</v>
      </c>
    </row>
    <row r="1560" spans="1:7" x14ac:dyDescent="0.2">
      <c r="A1560" s="3">
        <v>43620</v>
      </c>
      <c r="B1560" s="6">
        <v>-0.4053297901334067</v>
      </c>
      <c r="C1560" s="6">
        <v>-0.23190067640959439</v>
      </c>
      <c r="D1560" s="6">
        <v>-0.24821817950674641</v>
      </c>
      <c r="E1560" s="6">
        <v>2.4991262445216444E-2</v>
      </c>
      <c r="F1560" s="6">
        <v>1.780502043198774E-3</v>
      </c>
      <c r="G1560" s="2">
        <f>'数据整理（资产价格）'!G3653/100</f>
        <v>0</v>
      </c>
    </row>
    <row r="1561" spans="1:7" x14ac:dyDescent="0.2">
      <c r="A1561" s="3">
        <v>43621</v>
      </c>
      <c r="B1561" s="6">
        <v>-0.26258395076236185</v>
      </c>
      <c r="C1561" s="6">
        <v>-5.860561763106531E-2</v>
      </c>
      <c r="D1561" s="6">
        <v>-0.16802660415373522</v>
      </c>
      <c r="E1561" s="6">
        <v>2.3693313014475616E-2</v>
      </c>
      <c r="F1561" s="6">
        <v>3.814861054610251E-2</v>
      </c>
      <c r="G1561" s="2">
        <f>'数据整理（资产价格）'!G3654/100</f>
        <v>0</v>
      </c>
    </row>
    <row r="1562" spans="1:7" x14ac:dyDescent="0.2">
      <c r="A1562" s="3">
        <v>43622</v>
      </c>
      <c r="B1562" s="6">
        <v>-0.44806224322717825</v>
      </c>
      <c r="C1562" s="6">
        <v>-0.15634189635107915</v>
      </c>
      <c r="D1562" s="6">
        <v>-0.23921177961691767</v>
      </c>
      <c r="E1562" s="6">
        <v>2.3931543812897235E-2</v>
      </c>
      <c r="F1562" s="6">
        <v>2.4267546853776238E-2</v>
      </c>
      <c r="G1562" s="2">
        <f>'数据整理（资产价格）'!G3655/100</f>
        <v>0</v>
      </c>
    </row>
    <row r="1563" spans="1:7" x14ac:dyDescent="0.2">
      <c r="A1563" s="3">
        <v>43626</v>
      </c>
      <c r="B1563" s="6">
        <v>-0.44422389109408833</v>
      </c>
      <c r="C1563" s="6">
        <v>-0.13975329372365833</v>
      </c>
      <c r="D1563" s="6">
        <v>-0.26346621624048028</v>
      </c>
      <c r="E1563" s="6">
        <v>2.5374532124610064E-2</v>
      </c>
      <c r="F1563" s="6">
        <v>1.2130937098844967E-2</v>
      </c>
      <c r="G1563" s="2">
        <f>'数据整理（资产价格）'!G3656/100</f>
        <v>0</v>
      </c>
    </row>
    <row r="1564" spans="1:7" x14ac:dyDescent="0.2">
      <c r="A1564" s="3">
        <v>43627</v>
      </c>
      <c r="B1564" s="6">
        <v>-0.21239377259466172</v>
      </c>
      <c r="C1564" s="6">
        <v>-2.2379360919834852E-2</v>
      </c>
      <c r="D1564" s="6">
        <v>-0.16449368790918825</v>
      </c>
      <c r="E1564" s="6">
        <v>2.2774699998042672E-2</v>
      </c>
      <c r="F1564" s="6">
        <v>8.8374926476767215E-2</v>
      </c>
      <c r="G1564" s="2">
        <f>'数据整理（资产价格）'!G3657/100</f>
        <v>0</v>
      </c>
    </row>
    <row r="1565" spans="1:7" x14ac:dyDescent="0.2">
      <c r="A1565" s="3">
        <v>43628</v>
      </c>
      <c r="B1565" s="6">
        <v>-0.18570887951904552</v>
      </c>
      <c r="C1565" s="6">
        <v>-2.5926936425108203E-2</v>
      </c>
      <c r="D1565" s="6">
        <v>-0.13883480791008207</v>
      </c>
      <c r="E1565" s="6">
        <v>2.4565909108476194E-2</v>
      </c>
      <c r="F1565" s="6">
        <v>2.3634829541096802E-2</v>
      </c>
      <c r="G1565" s="2">
        <f>'数据整理（资产价格）'!G3658/100</f>
        <v>0</v>
      </c>
    </row>
    <row r="1566" spans="1:7" x14ac:dyDescent="0.2">
      <c r="A1566" s="3">
        <v>43629</v>
      </c>
      <c r="B1566" s="6">
        <v>-0.24179886544219351</v>
      </c>
      <c r="C1566" s="6">
        <v>-8.5450210690168449E-2</v>
      </c>
      <c r="D1566" s="6">
        <v>-0.18248835760617152</v>
      </c>
      <c r="E1566" s="6">
        <v>2.5190102265461953E-2</v>
      </c>
      <c r="F1566" s="6">
        <v>9.3814129520605916E-2</v>
      </c>
      <c r="G1566" s="2">
        <f>'数据整理（资产价格）'!G3659/100</f>
        <v>0</v>
      </c>
    </row>
    <row r="1567" spans="1:7" x14ac:dyDescent="0.2">
      <c r="A1567" s="3">
        <v>43630</v>
      </c>
      <c r="B1567" s="6">
        <v>-0.41142142760988748</v>
      </c>
      <c r="C1567" s="6">
        <v>-0.2178559652257652</v>
      </c>
      <c r="D1567" s="6">
        <v>-0.28072202727781109</v>
      </c>
      <c r="E1567" s="6">
        <v>2.6251609217370516E-2</v>
      </c>
      <c r="F1567" s="6">
        <v>8.3014096971995327E-2</v>
      </c>
      <c r="G1567" s="2">
        <f>'数据整理（资产价格）'!G3660/100</f>
        <v>0</v>
      </c>
    </row>
    <row r="1568" spans="1:7" x14ac:dyDescent="0.2">
      <c r="A1568" s="3">
        <v>43633</v>
      </c>
      <c r="B1568" s="6">
        <v>-0.4042660102347298</v>
      </c>
      <c r="C1568" s="6">
        <v>-0.19976334679111357</v>
      </c>
      <c r="D1568" s="6">
        <v>-0.30006772116191027</v>
      </c>
      <c r="E1568" s="6">
        <v>2.8496938488500632E-2</v>
      </c>
      <c r="F1568" s="6">
        <v>4.3798718352768447E-2</v>
      </c>
      <c r="G1568" s="2">
        <f>'数据整理（资产价格）'!G3661/100</f>
        <v>0</v>
      </c>
    </row>
    <row r="1569" spans="1:7" x14ac:dyDescent="0.2">
      <c r="A1569" s="3">
        <v>43634</v>
      </c>
      <c r="B1569" s="6">
        <v>-0.37822810033796628</v>
      </c>
      <c r="C1569" s="6">
        <v>-0.19889119407377612</v>
      </c>
      <c r="D1569" s="6">
        <v>-0.29039185032644177</v>
      </c>
      <c r="E1569" s="6">
        <v>2.9161422865771031E-2</v>
      </c>
      <c r="F1569" s="6">
        <v>5.943897637795241E-2</v>
      </c>
      <c r="G1569" s="2">
        <f>'数据整理（资产价格）'!G3662/100</f>
        <v>0</v>
      </c>
    </row>
    <row r="1570" spans="1:7" x14ac:dyDescent="0.2">
      <c r="A1570" s="3">
        <v>43635</v>
      </c>
      <c r="B1570" s="6">
        <v>-0.3430729416849857</v>
      </c>
      <c r="C1570" s="6">
        <v>-0.15506528845326989</v>
      </c>
      <c r="D1570" s="6">
        <v>-0.29854311311018189</v>
      </c>
      <c r="E1570" s="6">
        <v>2.8017808998745897E-2</v>
      </c>
      <c r="F1570" s="6">
        <v>7.4683393655971542E-2</v>
      </c>
      <c r="G1570" s="2">
        <f>'数据整理（资产价格）'!G3663/100</f>
        <v>0</v>
      </c>
    </row>
    <row r="1571" spans="1:7" x14ac:dyDescent="0.2">
      <c r="A1571" s="3">
        <v>43636</v>
      </c>
      <c r="B1571" s="6">
        <v>-0.23476553597224287</v>
      </c>
      <c r="C1571" s="6">
        <v>-4.564191709328317E-2</v>
      </c>
      <c r="D1571" s="6">
        <v>-0.24705271709839757</v>
      </c>
      <c r="E1571" s="6">
        <v>2.8146215604595494E-2</v>
      </c>
      <c r="F1571" s="6">
        <v>0.11891096394407613</v>
      </c>
      <c r="G1571" s="2">
        <f>'数据整理（资产价格）'!G3664/100</f>
        <v>0</v>
      </c>
    </row>
    <row r="1572" spans="1:7" x14ac:dyDescent="0.2">
      <c r="A1572" s="3">
        <v>43637</v>
      </c>
      <c r="B1572" s="6">
        <v>-0.119828424199376</v>
      </c>
      <c r="C1572" s="6">
        <v>4.6353731112336038E-2</v>
      </c>
      <c r="D1572" s="6">
        <v>-0.17697275668213017</v>
      </c>
      <c r="E1572" s="6">
        <v>2.5676103127810712E-2</v>
      </c>
      <c r="F1572" s="6">
        <v>0.17588628335532186</v>
      </c>
      <c r="G1572" s="2">
        <f>'数据整理（资产价格）'!G3665/100</f>
        <v>0</v>
      </c>
    </row>
    <row r="1573" spans="1:7" x14ac:dyDescent="0.2">
      <c r="A1573" s="3">
        <v>43640</v>
      </c>
      <c r="B1573" s="6">
        <v>-3.7320645915188667E-2</v>
      </c>
      <c r="C1573" s="6">
        <v>0.10371502628811528</v>
      </c>
      <c r="D1573" s="6">
        <v>-0.10961939557426885</v>
      </c>
      <c r="E1573" s="6">
        <v>2.4757250106169408E-2</v>
      </c>
      <c r="F1573" s="6">
        <v>0.18588097024964242</v>
      </c>
      <c r="G1573" s="2">
        <f>'数据整理（资产价格）'!G3666/100</f>
        <v>0</v>
      </c>
    </row>
    <row r="1574" spans="1:7" x14ac:dyDescent="0.2">
      <c r="A1574" s="3">
        <v>43641</v>
      </c>
      <c r="B1574" s="6">
        <v>-0.11496035689541657</v>
      </c>
      <c r="C1574" s="6">
        <v>-3.4059042353179023E-3</v>
      </c>
      <c r="D1574" s="6">
        <v>-0.13253173149701747</v>
      </c>
      <c r="E1574" s="6">
        <v>2.6506120736462566E-2</v>
      </c>
      <c r="F1574" s="6">
        <v>0.19574093711729151</v>
      </c>
      <c r="G1574" s="2">
        <f>'数据整理（资产价格）'!G3667/100</f>
        <v>0</v>
      </c>
    </row>
    <row r="1575" spans="1:7" x14ac:dyDescent="0.2">
      <c r="A1575" s="3">
        <v>43642</v>
      </c>
      <c r="B1575" s="6">
        <v>-9.1262076524157104E-2</v>
      </c>
      <c r="C1575" s="6">
        <v>3.1749107153947069E-2</v>
      </c>
      <c r="D1575" s="6">
        <v>-0.10553592297430391</v>
      </c>
      <c r="E1575" s="6">
        <v>2.5635832906283622E-2</v>
      </c>
      <c r="F1575" s="6">
        <v>0.22566780163264166</v>
      </c>
      <c r="G1575" s="2">
        <f>'数据整理（资产价格）'!G3668/100</f>
        <v>0</v>
      </c>
    </row>
    <row r="1576" spans="1:7" x14ac:dyDescent="0.2">
      <c r="A1576" s="3">
        <v>43643</v>
      </c>
      <c r="B1576" s="6">
        <v>-0.20647437454221565</v>
      </c>
      <c r="C1576" s="6">
        <v>-7.451359862604344E-2</v>
      </c>
      <c r="D1576" s="6">
        <v>-0.15809348082245542</v>
      </c>
      <c r="E1576" s="6">
        <v>2.5040197697130659E-2</v>
      </c>
      <c r="F1576" s="6">
        <v>0.20392240008480877</v>
      </c>
      <c r="G1576" s="2">
        <f>'数据整理（资产价格）'!G3669/100</f>
        <v>0</v>
      </c>
    </row>
    <row r="1577" spans="1:7" x14ac:dyDescent="0.2">
      <c r="A1577" s="3">
        <v>43644</v>
      </c>
      <c r="B1577" s="6">
        <v>-0.35860514829005347</v>
      </c>
      <c r="C1577" s="6">
        <v>-0.20071924390510906</v>
      </c>
      <c r="D1577" s="6">
        <v>-0.26150135501527616</v>
      </c>
      <c r="E1577" s="6">
        <v>3.1877778903815046E-2</v>
      </c>
      <c r="F1577" s="6">
        <v>0.15585313235263346</v>
      </c>
      <c r="G1577" s="2">
        <f>'数据整理（资产价格）'!G3670/100</f>
        <v>0</v>
      </c>
    </row>
    <row r="1578" spans="1:7" x14ac:dyDescent="0.2">
      <c r="A1578" s="3">
        <v>43647</v>
      </c>
      <c r="B1578" s="6">
        <v>-0.21267776891781826</v>
      </c>
      <c r="C1578" s="6">
        <v>-0.11692522042840493</v>
      </c>
      <c r="D1578" s="6">
        <v>-0.24092451010149979</v>
      </c>
      <c r="E1578" s="6">
        <v>3.6571837409086871E-2</v>
      </c>
      <c r="F1578" s="6">
        <v>0.18358308636306697</v>
      </c>
      <c r="G1578" s="2">
        <f>'数据整理（资产价格）'!G3671/100</f>
        <v>0</v>
      </c>
    </row>
    <row r="1579" spans="1:7" x14ac:dyDescent="0.2">
      <c r="A1579" s="3">
        <v>43648</v>
      </c>
      <c r="B1579" s="6">
        <v>-0.25309454634269524</v>
      </c>
      <c r="C1579" s="6">
        <v>-0.1720204378931712</v>
      </c>
      <c r="D1579" s="6">
        <v>-0.24664814703785842</v>
      </c>
      <c r="E1579" s="6">
        <v>4.8751511702354693E-2</v>
      </c>
      <c r="F1579" s="6">
        <v>0.14055135217154399</v>
      </c>
      <c r="G1579" s="2">
        <f>'数据整理（资产价格）'!G3672/100</f>
        <v>0</v>
      </c>
    </row>
    <row r="1580" spans="1:7" x14ac:dyDescent="0.2">
      <c r="A1580" s="3">
        <v>43649</v>
      </c>
      <c r="B1580" s="6">
        <v>-0.35365958656249041</v>
      </c>
      <c r="C1580" s="6">
        <v>-0.239669127380225</v>
      </c>
      <c r="D1580" s="6">
        <v>-0.2674196576985548</v>
      </c>
      <c r="E1580" s="6">
        <v>5.4758297755130303E-2</v>
      </c>
      <c r="F1580" s="6">
        <v>0.1148333471176904</v>
      </c>
      <c r="G1580" s="2">
        <f>'数据整理（资产价格）'!G3673/100</f>
        <v>0</v>
      </c>
    </row>
    <row r="1581" spans="1:7" x14ac:dyDescent="0.2">
      <c r="A1581" s="3">
        <v>43650</v>
      </c>
      <c r="B1581" s="6">
        <v>-0.35991472602629165</v>
      </c>
      <c r="C1581" s="6">
        <v>-0.26844093315629652</v>
      </c>
      <c r="D1581" s="6">
        <v>-0.2502899092001718</v>
      </c>
      <c r="E1581" s="6">
        <v>5.4862213311799676E-2</v>
      </c>
      <c r="F1581" s="6">
        <v>4.8181317448336702E-2</v>
      </c>
      <c r="G1581" s="2">
        <f>'数据整理（资产价格）'!G3674/100</f>
        <v>0</v>
      </c>
    </row>
    <row r="1582" spans="1:7" x14ac:dyDescent="0.2">
      <c r="A1582" s="3">
        <v>43651</v>
      </c>
      <c r="B1582" s="6">
        <v>-0.35467338440870316</v>
      </c>
      <c r="C1582" s="6">
        <v>-0.25287343639924975</v>
      </c>
      <c r="D1582" s="6">
        <v>-0.22769545111139361</v>
      </c>
      <c r="E1582" s="6">
        <v>5.8630121147960845E-2</v>
      </c>
      <c r="F1582" s="6">
        <v>3.4253504251393924E-2</v>
      </c>
      <c r="G1582" s="2">
        <f>'数据整理（资产价格）'!G3675/100</f>
        <v>0</v>
      </c>
    </row>
    <row r="1583" spans="1:7" x14ac:dyDescent="0.2">
      <c r="A1583" s="3">
        <v>43654</v>
      </c>
      <c r="B1583" s="6">
        <v>-0.47084174142473689</v>
      </c>
      <c r="C1583" s="6">
        <v>-0.34640743430892657</v>
      </c>
      <c r="D1583" s="6">
        <v>-0.23687564675866551</v>
      </c>
      <c r="E1583" s="6">
        <v>5.9005304464711472E-2</v>
      </c>
      <c r="F1583" s="6">
        <v>5.8721076587088826E-2</v>
      </c>
      <c r="G1583" s="2">
        <f>'数据整理（资产价格）'!G3676/100</f>
        <v>0</v>
      </c>
    </row>
    <row r="1584" spans="1:7" x14ac:dyDescent="0.2">
      <c r="A1584" s="3">
        <v>43655</v>
      </c>
      <c r="B1584" s="6">
        <v>-0.36967903848550276</v>
      </c>
      <c r="C1584" s="6">
        <v>-0.299670619063724</v>
      </c>
      <c r="D1584" s="6">
        <v>-0.20309607209260927</v>
      </c>
      <c r="E1584" s="6">
        <v>5.8063397578524148E-2</v>
      </c>
      <c r="F1584" s="6">
        <v>4.0960154407616814E-2</v>
      </c>
      <c r="G1584" s="2">
        <f>'数据整理（资产价格）'!G3677/100</f>
        <v>0</v>
      </c>
    </row>
    <row r="1585" spans="1:7" x14ac:dyDescent="0.2">
      <c r="A1585" s="3">
        <v>43656</v>
      </c>
      <c r="B1585" s="6">
        <v>-0.3711565283252225</v>
      </c>
      <c r="C1585" s="6">
        <v>-0.314952965262359</v>
      </c>
      <c r="D1585" s="6">
        <v>-0.20096678645874924</v>
      </c>
      <c r="E1585" s="6">
        <v>6.0164030220874541E-2</v>
      </c>
      <c r="F1585" s="6">
        <v>5.9700049038304052E-2</v>
      </c>
      <c r="G1585" s="2">
        <f>'数据整理（资产价格）'!G3678/100</f>
        <v>0</v>
      </c>
    </row>
    <row r="1586" spans="1:7" x14ac:dyDescent="0.2">
      <c r="A1586" s="3">
        <v>43657</v>
      </c>
      <c r="B1586" s="6">
        <v>-0.34015039448238454</v>
      </c>
      <c r="C1586" s="6">
        <v>-0.30145999638042814</v>
      </c>
      <c r="D1586" s="6">
        <v>-0.19595400397572879</v>
      </c>
      <c r="E1586" s="6">
        <v>6.7462650765595392E-2</v>
      </c>
      <c r="F1586" s="6">
        <v>7.2791432942376361E-2</v>
      </c>
      <c r="G1586" s="2">
        <f>'数据整理（资产价格）'!G3679/100</f>
        <v>0</v>
      </c>
    </row>
    <row r="1587" spans="1:7" x14ac:dyDescent="0.2">
      <c r="A1587" s="3">
        <v>43658</v>
      </c>
      <c r="B1587" s="6">
        <v>-0.40881309194486859</v>
      </c>
      <c r="C1587" s="6">
        <v>-0.38614258531054974</v>
      </c>
      <c r="D1587" s="6">
        <v>-0.20002170937689559</v>
      </c>
      <c r="E1587" s="6">
        <v>7.239314970191188E-2</v>
      </c>
      <c r="F1587" s="6">
        <v>8.6964137864967844E-2</v>
      </c>
      <c r="G1587" s="2">
        <f>'数据整理（资产价格）'!G3680/100</f>
        <v>0</v>
      </c>
    </row>
    <row r="1588" spans="1:7" x14ac:dyDescent="0.2">
      <c r="A1588" s="3">
        <v>43661</v>
      </c>
      <c r="B1588" s="6">
        <v>-0.40363783254600255</v>
      </c>
      <c r="C1588" s="6">
        <v>-0.37426316218630951</v>
      </c>
      <c r="D1588" s="6">
        <v>-0.20846669438894813</v>
      </c>
      <c r="E1588" s="6">
        <v>7.3047446577327119E-2</v>
      </c>
      <c r="F1588" s="6">
        <v>0.13721406880856601</v>
      </c>
      <c r="G1588" s="2">
        <f>'数据整理（资产价格）'!G3681/100</f>
        <v>0</v>
      </c>
    </row>
    <row r="1589" spans="1:7" x14ac:dyDescent="0.2">
      <c r="A1589" s="3">
        <v>43662</v>
      </c>
      <c r="B1589" s="6">
        <v>-0.40242488481928673</v>
      </c>
      <c r="C1589" s="6">
        <v>-0.35677665081386323</v>
      </c>
      <c r="D1589" s="6">
        <v>-0.20208383128317933</v>
      </c>
      <c r="E1589" s="6">
        <v>7.0395271243237731E-2</v>
      </c>
      <c r="F1589" s="6">
        <v>0.19015139950874951</v>
      </c>
      <c r="G1589" s="2">
        <f>'数据整理（资产价格）'!G3682/100</f>
        <v>0</v>
      </c>
    </row>
    <row r="1590" spans="1:7" x14ac:dyDescent="0.2">
      <c r="A1590" s="3">
        <v>43663</v>
      </c>
      <c r="B1590" s="6">
        <v>-0.44852897239026013</v>
      </c>
      <c r="C1590" s="6">
        <v>-0.40655395264826366</v>
      </c>
      <c r="D1590" s="6">
        <v>-0.19690462459289645</v>
      </c>
      <c r="E1590" s="6">
        <v>6.9675784353918385E-2</v>
      </c>
      <c r="F1590" s="6">
        <v>0.16227180527383367</v>
      </c>
      <c r="G1590" s="2">
        <f>'数据整理（资产价格）'!G3683/100</f>
        <v>0</v>
      </c>
    </row>
    <row r="1591" spans="1:7" x14ac:dyDescent="0.2">
      <c r="A1591" s="3">
        <v>43664</v>
      </c>
      <c r="B1591" s="6">
        <v>-0.42979987961716504</v>
      </c>
      <c r="C1591" s="6">
        <v>-0.34048238982281614</v>
      </c>
      <c r="D1591" s="6">
        <v>-0.16304897735379223</v>
      </c>
      <c r="E1591" s="6">
        <v>7.2474762101778528E-2</v>
      </c>
      <c r="F1591" s="6">
        <v>0.14223883776707227</v>
      </c>
      <c r="G1591" s="2">
        <f>'数据整理（资产价格）'!G3684/100</f>
        <v>0</v>
      </c>
    </row>
    <row r="1592" spans="1:7" x14ac:dyDescent="0.2">
      <c r="A1592" s="3">
        <v>43665</v>
      </c>
      <c r="B1592" s="6">
        <v>-0.3756690126345314</v>
      </c>
      <c r="C1592" s="6">
        <v>-0.27968572596939145</v>
      </c>
      <c r="D1592" s="6">
        <v>-0.11132447672890244</v>
      </c>
      <c r="E1592" s="6">
        <v>7.3909366159040993E-2</v>
      </c>
      <c r="F1592" s="6">
        <v>0.16163819715990918</v>
      </c>
      <c r="G1592" s="2">
        <f>'数据整理（资产价格）'!G3685/100</f>
        <v>0</v>
      </c>
    </row>
    <row r="1593" spans="1:7" x14ac:dyDescent="0.2">
      <c r="A1593" s="3">
        <v>43668</v>
      </c>
      <c r="B1593" s="6">
        <v>-0.44538405418549926</v>
      </c>
      <c r="C1593" s="6">
        <v>-0.31695231503012478</v>
      </c>
      <c r="D1593" s="6">
        <v>-9.9463127404621043E-2</v>
      </c>
      <c r="E1593" s="6">
        <v>7.8797773024947185E-2</v>
      </c>
      <c r="F1593" s="6">
        <v>0.12626939788950939</v>
      </c>
      <c r="G1593" s="2">
        <f>'数据整理（资产价格）'!G3686/100</f>
        <v>0</v>
      </c>
    </row>
    <row r="1594" spans="1:7" x14ac:dyDescent="0.2">
      <c r="A1594" s="3">
        <v>43669</v>
      </c>
      <c r="B1594" s="6">
        <v>-0.30774387233537137</v>
      </c>
      <c r="C1594" s="6">
        <v>-0.21479746490710211</v>
      </c>
      <c r="D1594" s="6">
        <v>-3.9989784261319154E-2</v>
      </c>
      <c r="E1594" s="6">
        <v>7.8652247005260828E-2</v>
      </c>
      <c r="F1594" s="6">
        <v>0.11305031121404484</v>
      </c>
      <c r="G1594" s="2">
        <f>'数据整理（资产价格）'!G3687/100</f>
        <v>0</v>
      </c>
    </row>
    <row r="1595" spans="1:7" x14ac:dyDescent="0.2">
      <c r="A1595" s="3">
        <v>43670</v>
      </c>
      <c r="B1595" s="6">
        <v>-0.21392441941743498</v>
      </c>
      <c r="C1595" s="6">
        <v>-0.12166182465114572</v>
      </c>
      <c r="D1595" s="6">
        <v>3.2442938657853467E-3</v>
      </c>
      <c r="E1595" s="6">
        <v>7.7070876763229559E-2</v>
      </c>
      <c r="F1595" s="6">
        <v>0.11394897930919888</v>
      </c>
      <c r="G1595" s="2">
        <f>'数据整理（资产价格）'!G3688/100</f>
        <v>0</v>
      </c>
    </row>
    <row r="1596" spans="1:7" x14ac:dyDescent="0.2">
      <c r="A1596" s="3">
        <v>43671</v>
      </c>
      <c r="B1596" s="6">
        <v>-0.13274037073413014</v>
      </c>
      <c r="C1596" s="6">
        <v>-0.1187458132127712</v>
      </c>
      <c r="D1596" s="6">
        <v>2.7073750346984834E-2</v>
      </c>
      <c r="E1596" s="6">
        <v>7.7121331537759852E-2</v>
      </c>
      <c r="F1596" s="6">
        <v>0.11439869479855128</v>
      </c>
      <c r="G1596" s="2">
        <f>'数据整理（资产价格）'!G3689/100</f>
        <v>0</v>
      </c>
    </row>
    <row r="1597" spans="1:7" x14ac:dyDescent="0.2">
      <c r="A1597" s="3">
        <v>43672</v>
      </c>
      <c r="B1597" s="6">
        <v>-0.14454012400924929</v>
      </c>
      <c r="C1597" s="6">
        <v>-0.13536162398306731</v>
      </c>
      <c r="D1597" s="6">
        <v>2.3102330386975276E-2</v>
      </c>
      <c r="E1597" s="6">
        <v>7.5183204615443547E-2</v>
      </c>
      <c r="F1597" s="6">
        <v>0.10380919650835055</v>
      </c>
      <c r="G1597" s="2">
        <f>'数据整理（资产价格）'!G3690/100</f>
        <v>0</v>
      </c>
    </row>
    <row r="1598" spans="1:7" x14ac:dyDescent="0.2">
      <c r="A1598" s="3">
        <v>43675</v>
      </c>
      <c r="B1598" s="6">
        <v>0.17186306888784142</v>
      </c>
      <c r="C1598" s="6">
        <v>7.525562131679725E-2</v>
      </c>
      <c r="D1598" s="6">
        <v>0.14839104947008866</v>
      </c>
      <c r="E1598" s="6">
        <v>6.7606270306633645E-2</v>
      </c>
      <c r="F1598" s="6">
        <v>0.13169644716564644</v>
      </c>
      <c r="G1598" s="2">
        <f>'数据整理（资产价格）'!G3691/100</f>
        <v>0</v>
      </c>
    </row>
    <row r="1599" spans="1:7" x14ac:dyDescent="0.2">
      <c r="A1599" s="3">
        <v>43676</v>
      </c>
      <c r="B1599" s="6">
        <v>0.12663048904584009</v>
      </c>
      <c r="C1599" s="6">
        <v>7.163295965546608E-2</v>
      </c>
      <c r="D1599" s="6">
        <v>0.14767858765362718</v>
      </c>
      <c r="E1599" s="6">
        <v>6.7271196721920223E-2</v>
      </c>
      <c r="F1599" s="6">
        <v>0.1064567923259543</v>
      </c>
      <c r="G1599" s="2">
        <f>'数据整理（资产价格）'!G3692/100</f>
        <v>0</v>
      </c>
    </row>
    <row r="1600" spans="1:7" x14ac:dyDescent="0.2">
      <c r="A1600" s="3">
        <v>43677</v>
      </c>
      <c r="B1600" s="6">
        <v>0.14674283183727246</v>
      </c>
      <c r="C1600" s="6">
        <v>8.8883397560161864E-2</v>
      </c>
      <c r="D1600" s="6">
        <v>0.14441671788315247</v>
      </c>
      <c r="E1600" s="6">
        <v>6.6497665495204472E-2</v>
      </c>
      <c r="F1600" s="6">
        <v>0.12395853436629864</v>
      </c>
      <c r="G1600" s="2">
        <f>'数据整理（资产价格）'!G3693/100</f>
        <v>0</v>
      </c>
    </row>
    <row r="1601" spans="1:7" x14ac:dyDescent="0.2">
      <c r="A1601" s="3">
        <v>43678</v>
      </c>
      <c r="B1601" s="6">
        <v>0.18382460208716406</v>
      </c>
      <c r="C1601" s="6">
        <v>0.12263556986659296</v>
      </c>
      <c r="D1601" s="6">
        <v>0.12546816543412048</v>
      </c>
      <c r="E1601" s="6">
        <v>6.3121924844552549E-2</v>
      </c>
      <c r="F1601" s="6">
        <v>8.9493615876497373E-2</v>
      </c>
      <c r="G1601" s="2">
        <f>'数据整理（资产价格）'!G3694/100</f>
        <v>0</v>
      </c>
    </row>
    <row r="1602" spans="1:7" x14ac:dyDescent="0.2">
      <c r="A1602" s="3">
        <v>43679</v>
      </c>
      <c r="B1602" s="6">
        <v>-3.9091479072524492E-2</v>
      </c>
      <c r="C1602" s="6">
        <v>-6.3405108217888459E-2</v>
      </c>
      <c r="D1602" s="6">
        <v>5.2755577483619621E-2</v>
      </c>
      <c r="E1602" s="6">
        <v>6.7702629859649185E-2</v>
      </c>
      <c r="F1602" s="6">
        <v>4.5425061154935026E-2</v>
      </c>
      <c r="G1602" s="2">
        <f>'数据整理（资产价格）'!G3695/100</f>
        <v>0</v>
      </c>
    </row>
    <row r="1603" spans="1:7" x14ac:dyDescent="0.2">
      <c r="A1603" s="3">
        <v>43682</v>
      </c>
      <c r="B1603" s="6">
        <v>-3.5669547832590895E-2</v>
      </c>
      <c r="C1603" s="6">
        <v>-7.4072976293151127E-2</v>
      </c>
      <c r="D1603" s="6">
        <v>4.1405436319788443E-2</v>
      </c>
      <c r="E1603" s="6">
        <v>6.8346138081452776E-2</v>
      </c>
      <c r="F1603" s="6">
        <v>3.2441603045538378E-2</v>
      </c>
      <c r="G1603" s="2">
        <f>'数据整理（资产价格）'!G3696/100</f>
        <v>0</v>
      </c>
    </row>
    <row r="1604" spans="1:7" x14ac:dyDescent="0.2">
      <c r="A1604" s="3">
        <v>43683</v>
      </c>
      <c r="B1604" s="6">
        <v>-6.6953544375107504E-2</v>
      </c>
      <c r="C1604" s="6">
        <v>-0.10550765522714109</v>
      </c>
      <c r="D1604" s="6">
        <v>2.0169006541371472E-2</v>
      </c>
      <c r="E1604" s="6">
        <v>6.9750346412483538E-2</v>
      </c>
      <c r="F1604" s="6">
        <v>8.1313352979288031E-2</v>
      </c>
      <c r="G1604" s="2">
        <f>'数据整理（资产价格）'!G3697/100</f>
        <v>0</v>
      </c>
    </row>
    <row r="1605" spans="1:7" x14ac:dyDescent="0.2">
      <c r="A1605" s="3">
        <v>43684</v>
      </c>
      <c r="B1605" s="6">
        <v>-0.17327717008521396</v>
      </c>
      <c r="C1605" s="6">
        <v>-0.1940947396931367</v>
      </c>
      <c r="D1605" s="6">
        <v>-4.828876027778828E-3</v>
      </c>
      <c r="E1605" s="6">
        <v>7.0682951059408125E-2</v>
      </c>
      <c r="F1605" s="6">
        <v>4.85993925075955E-3</v>
      </c>
      <c r="G1605" s="2">
        <f>'数据整理（资产价格）'!G3698/100</f>
        <v>0</v>
      </c>
    </row>
    <row r="1606" spans="1:7" x14ac:dyDescent="0.2">
      <c r="A1606" s="3">
        <v>43685</v>
      </c>
      <c r="B1606" s="6">
        <v>-0.13879747982736523</v>
      </c>
      <c r="C1606" s="6">
        <v>-0.17178705770210911</v>
      </c>
      <c r="D1606" s="6">
        <v>6.9974073257948969E-3</v>
      </c>
      <c r="E1606" s="6">
        <v>6.9535337421546953E-2</v>
      </c>
      <c r="F1606" s="6">
        <v>-2.930764517666281E-2</v>
      </c>
      <c r="G1606" s="2">
        <f>'数据整理（资产价格）'!G3699/100</f>
        <v>0</v>
      </c>
    </row>
    <row r="1607" spans="1:7" x14ac:dyDescent="0.2">
      <c r="A1607" s="3">
        <v>43686</v>
      </c>
      <c r="B1607" s="6">
        <v>-6.1195316995409553E-2</v>
      </c>
      <c r="C1607" s="6">
        <v>-0.11065913075908594</v>
      </c>
      <c r="D1607" s="6">
        <v>4.1367090609234852E-2</v>
      </c>
      <c r="E1607" s="6">
        <v>7.1934492315962939E-2</v>
      </c>
      <c r="F1607" s="6">
        <v>-6.8974776240846289E-2</v>
      </c>
      <c r="G1607" s="2">
        <f>'数据整理（资产价格）'!G3700/100</f>
        <v>0</v>
      </c>
    </row>
    <row r="1608" spans="1:7" x14ac:dyDescent="0.2">
      <c r="A1608" s="3">
        <v>43689</v>
      </c>
      <c r="B1608" s="6">
        <v>7.6900053780486088E-2</v>
      </c>
      <c r="C1608" s="6">
        <v>-3.100390908202973E-2</v>
      </c>
      <c r="D1608" s="6">
        <v>6.7054066922687547E-2</v>
      </c>
      <c r="E1608" s="6">
        <v>7.1552593598864636E-2</v>
      </c>
      <c r="F1608" s="6">
        <v>-5.5955644915615846E-2</v>
      </c>
      <c r="G1608" s="2">
        <f>'数据整理（资产价格）'!G3701/100</f>
        <v>0</v>
      </c>
    </row>
    <row r="1609" spans="1:7" x14ac:dyDescent="0.2">
      <c r="A1609" s="3">
        <v>43690</v>
      </c>
      <c r="B1609" s="6">
        <v>-3.5735185471394475E-2</v>
      </c>
      <c r="C1609" s="6">
        <v>-0.11904905638943176</v>
      </c>
      <c r="D1609" s="6">
        <v>5.4793959091594069E-2</v>
      </c>
      <c r="E1609" s="6">
        <v>7.5821032978022951E-2</v>
      </c>
      <c r="F1609" s="6">
        <v>-0.10196671507056479</v>
      </c>
      <c r="G1609" s="2">
        <f>'数据整理（资产价格）'!G3702/100</f>
        <v>0</v>
      </c>
    </row>
    <row r="1610" spans="1:7" x14ac:dyDescent="0.2">
      <c r="A1610" s="3">
        <v>43691</v>
      </c>
      <c r="B1610" s="6">
        <v>1.7712072217221451E-2</v>
      </c>
      <c r="C1610" s="6">
        <v>-9.3392212526511642E-2</v>
      </c>
      <c r="D1610" s="6">
        <v>5.4760810112663191E-2</v>
      </c>
      <c r="E1610" s="6">
        <v>7.8427648932828345E-2</v>
      </c>
      <c r="F1610" s="6">
        <v>-7.0797976391231046E-2</v>
      </c>
      <c r="G1610" s="2">
        <f>'数据整理（资产价格）'!G3703/100</f>
        <v>0</v>
      </c>
    </row>
    <row r="1611" spans="1:7" x14ac:dyDescent="0.2">
      <c r="A1611" s="3">
        <v>43692</v>
      </c>
      <c r="B1611" s="6">
        <v>0.13734621172135633</v>
      </c>
      <c r="C1611" s="6">
        <v>-2.2754773564836149E-2</v>
      </c>
      <c r="D1611" s="6">
        <v>8.9223476044279756E-2</v>
      </c>
      <c r="E1611" s="6">
        <v>7.8647352330069698E-2</v>
      </c>
      <c r="F1611" s="6">
        <v>-3.5292194969152806E-2</v>
      </c>
      <c r="G1611" s="2">
        <f>'数据整理（资产价格）'!G3704/100</f>
        <v>0</v>
      </c>
    </row>
    <row r="1612" spans="1:7" x14ac:dyDescent="0.2">
      <c r="A1612" s="3">
        <v>43693</v>
      </c>
      <c r="B1612" s="6">
        <v>0.16876502202120439</v>
      </c>
      <c r="C1612" s="6">
        <v>-2.9102489359837704E-2</v>
      </c>
      <c r="D1612" s="6">
        <v>9.7422160584249379E-2</v>
      </c>
      <c r="E1612" s="6">
        <v>7.7502664185232439E-2</v>
      </c>
      <c r="F1612" s="6">
        <v>-5.3205001935839089E-2</v>
      </c>
      <c r="G1612" s="2">
        <f>'数据整理（资产价格）'!G3705/100</f>
        <v>0</v>
      </c>
    </row>
    <row r="1613" spans="1:7" x14ac:dyDescent="0.2">
      <c r="A1613" s="3">
        <v>43696</v>
      </c>
      <c r="B1613" s="6">
        <v>0.19852470899982227</v>
      </c>
      <c r="C1613" s="6">
        <v>7.4320229237207144E-3</v>
      </c>
      <c r="D1613" s="6">
        <v>0.12993702484849365</v>
      </c>
      <c r="E1613" s="6">
        <v>8.2043430244873358E-2</v>
      </c>
      <c r="F1613" s="6">
        <v>-4.6872455902306778E-2</v>
      </c>
      <c r="G1613" s="2">
        <f>'数据整理（资产价格）'!G3706/100</f>
        <v>0</v>
      </c>
    </row>
    <row r="1614" spans="1:7" x14ac:dyDescent="0.2">
      <c r="A1614" s="3">
        <v>43697</v>
      </c>
      <c r="B1614" s="6">
        <v>0.16278447802448134</v>
      </c>
      <c r="C1614" s="6">
        <v>-2.9920274136917446E-2</v>
      </c>
      <c r="D1614" s="6">
        <v>0.1236646699975163</v>
      </c>
      <c r="E1614" s="6">
        <v>7.9819332677937463E-2</v>
      </c>
      <c r="F1614" s="6">
        <v>-6.7933109100383984E-2</v>
      </c>
      <c r="G1614" s="2">
        <f>'数据整理（资产价格）'!G3707/100</f>
        <v>0</v>
      </c>
    </row>
    <row r="1615" spans="1:7" x14ac:dyDescent="0.2">
      <c r="A1615" s="3">
        <v>43698</v>
      </c>
      <c r="B1615" s="6">
        <v>0.16857504225858855</v>
      </c>
      <c r="C1615" s="6">
        <v>-2.3936109473806182E-2</v>
      </c>
      <c r="D1615" s="6">
        <v>0.14852576822667493</v>
      </c>
      <c r="E1615" s="6">
        <v>7.4824744311282623E-2</v>
      </c>
      <c r="F1615" s="6">
        <v>-9.9012550943854985E-2</v>
      </c>
      <c r="G1615" s="2">
        <f>'数据整理（资产价格）'!G3708/100</f>
        <v>0</v>
      </c>
    </row>
    <row r="1616" spans="1:7" x14ac:dyDescent="0.2">
      <c r="A1616" s="3">
        <v>43699</v>
      </c>
      <c r="B1616" s="6">
        <v>0.21570614280784589</v>
      </c>
      <c r="C1616" s="6">
        <v>-1.1272636798928657E-2</v>
      </c>
      <c r="D1616" s="6">
        <v>0.1660769146584665</v>
      </c>
      <c r="E1616" s="6">
        <v>7.3558375642334695E-2</v>
      </c>
      <c r="F1616" s="6">
        <v>-5.7168550348463507E-2</v>
      </c>
      <c r="G1616" s="2">
        <f>'数据整理（资产价格）'!G3709/100</f>
        <v>0</v>
      </c>
    </row>
    <row r="1617" spans="1:7" x14ac:dyDescent="0.2">
      <c r="A1617" s="3">
        <v>43700</v>
      </c>
      <c r="B1617" s="6">
        <v>0.25730808523965926</v>
      </c>
      <c r="C1617" s="6">
        <v>2.9846036595511351E-2</v>
      </c>
      <c r="D1617" s="6">
        <v>0.17681774805884895</v>
      </c>
      <c r="E1617" s="6">
        <v>7.2741942686094851E-2</v>
      </c>
      <c r="F1617" s="6">
        <v>-4.216548508873973E-3</v>
      </c>
      <c r="G1617" s="2">
        <f>'数据整理（资产价格）'!G3710/100</f>
        <v>0</v>
      </c>
    </row>
    <row r="1618" spans="1:7" x14ac:dyDescent="0.2">
      <c r="A1618" s="3">
        <v>43703</v>
      </c>
      <c r="B1618" s="6">
        <v>0.22063268283245846</v>
      </c>
      <c r="C1618" s="6">
        <v>-2.7217483637914791E-2</v>
      </c>
      <c r="D1618" s="6">
        <v>0.1880807743346537</v>
      </c>
      <c r="E1618" s="6">
        <v>7.1487748670050977E-2</v>
      </c>
      <c r="F1618" s="6">
        <v>3.5687156142653886E-2</v>
      </c>
      <c r="G1618" s="2">
        <f>'数据整理（资产价格）'!G3711/100</f>
        <v>0</v>
      </c>
    </row>
    <row r="1619" spans="1:7" x14ac:dyDescent="0.2">
      <c r="A1619" s="3">
        <v>43704</v>
      </c>
      <c r="B1619" s="6">
        <v>0.34441070904899546</v>
      </c>
      <c r="C1619" s="6">
        <v>4.7297780721140728E-2</v>
      </c>
      <c r="D1619" s="6">
        <v>0.23886203243714554</v>
      </c>
      <c r="E1619" s="6">
        <v>6.8148884544530053E-2</v>
      </c>
      <c r="F1619" s="6">
        <v>-1.1670475780285422E-3</v>
      </c>
      <c r="G1619" s="2">
        <f>'数据整理（资产价格）'!G3712/100</f>
        <v>0</v>
      </c>
    </row>
    <row r="1620" spans="1:7" x14ac:dyDescent="0.2">
      <c r="A1620" s="3">
        <v>43705</v>
      </c>
      <c r="B1620" s="6">
        <v>0.32920958217369561</v>
      </c>
      <c r="C1620" s="6">
        <v>2.2480889525628888E-2</v>
      </c>
      <c r="D1620" s="6">
        <v>0.25081734124245331</v>
      </c>
      <c r="E1620" s="6">
        <v>6.6928756293532302E-2</v>
      </c>
      <c r="F1620" s="6">
        <v>2.9105644718459233E-2</v>
      </c>
      <c r="G1620" s="2">
        <f>'数据整理（资产价格）'!G3713/100</f>
        <v>0</v>
      </c>
    </row>
    <row r="1621" spans="1:7" x14ac:dyDescent="0.2">
      <c r="A1621" s="3">
        <v>43706</v>
      </c>
      <c r="B1621" s="6">
        <v>0.40157403297594502</v>
      </c>
      <c r="C1621" s="6">
        <v>3.1895758667182639E-2</v>
      </c>
      <c r="D1621" s="6">
        <v>0.26110984950938093</v>
      </c>
      <c r="E1621" s="6">
        <v>6.6539624075475937E-2</v>
      </c>
      <c r="F1621" s="6">
        <v>4.6287225705329157E-2</v>
      </c>
      <c r="G1621" s="2">
        <f>'数据整理（资产价格）'!G3714/100</f>
        <v>0</v>
      </c>
    </row>
    <row r="1622" spans="1:7" x14ac:dyDescent="0.2">
      <c r="A1622" s="3">
        <v>43707</v>
      </c>
      <c r="B1622" s="6">
        <v>0.34262588901984897</v>
      </c>
      <c r="C1622" s="6">
        <v>-2.2127412013515951E-2</v>
      </c>
      <c r="D1622" s="6">
        <v>0.2413907949091264</v>
      </c>
      <c r="E1622" s="6">
        <v>6.4205944852658847E-2</v>
      </c>
      <c r="F1622" s="6">
        <v>6.9011478260869258E-2</v>
      </c>
      <c r="G1622" s="2">
        <f>'数据整理（资产价格）'!G3715/100</f>
        <v>0</v>
      </c>
    </row>
    <row r="1623" spans="1:7" x14ac:dyDescent="0.2">
      <c r="A1623" s="3">
        <v>43710</v>
      </c>
      <c r="B1623" s="6">
        <v>0.25445288084928525</v>
      </c>
      <c r="C1623" s="6">
        <v>-7.4670373266893714E-2</v>
      </c>
      <c r="D1623" s="6">
        <v>0.20580820968099103</v>
      </c>
      <c r="E1623" s="6">
        <v>6.6690236104279155E-2</v>
      </c>
      <c r="F1623" s="6">
        <v>3.9460419566990979E-2</v>
      </c>
      <c r="G1623" s="2">
        <f>'数据整理（资产价格）'!G3716/100</f>
        <v>0</v>
      </c>
    </row>
    <row r="1624" spans="1:7" x14ac:dyDescent="0.2">
      <c r="A1624" s="3">
        <v>43711</v>
      </c>
      <c r="B1624" s="6">
        <v>0.3142576991898724</v>
      </c>
      <c r="C1624" s="6">
        <v>-4.4985207017464897E-2</v>
      </c>
      <c r="D1624" s="6">
        <v>0.22449219656052274</v>
      </c>
      <c r="E1624" s="6">
        <v>6.6005299136891751E-2</v>
      </c>
      <c r="F1624" s="6">
        <v>0.10414522861858069</v>
      </c>
      <c r="G1624" s="2">
        <f>'数据整理（资产价格）'!G3717/100</f>
        <v>0</v>
      </c>
    </row>
    <row r="1625" spans="1:7" x14ac:dyDescent="0.2">
      <c r="A1625" s="3">
        <v>43712</v>
      </c>
      <c r="B1625" s="6">
        <v>0.34914222066415995</v>
      </c>
      <c r="C1625" s="6">
        <v>1.7207138564125944E-2</v>
      </c>
      <c r="D1625" s="6">
        <v>0.23997281640699353</v>
      </c>
      <c r="E1625" s="6">
        <v>6.6378055588275559E-2</v>
      </c>
      <c r="F1625" s="6">
        <v>8.0938114858055341E-2</v>
      </c>
      <c r="G1625" s="2">
        <f>'数据整理（资产价格）'!G3718/100</f>
        <v>0</v>
      </c>
    </row>
    <row r="1626" spans="1:7" x14ac:dyDescent="0.2">
      <c r="A1626" s="3">
        <v>43713</v>
      </c>
      <c r="B1626" s="6">
        <v>0.46053531755541038</v>
      </c>
      <c r="C1626" s="6">
        <v>7.7426025833907813E-2</v>
      </c>
      <c r="D1626" s="6">
        <v>0.29337948326572877</v>
      </c>
      <c r="E1626" s="6">
        <v>6.9471262390608288E-2</v>
      </c>
      <c r="F1626" s="6">
        <v>9.809691083789672E-2</v>
      </c>
      <c r="G1626" s="2">
        <f>'数据整理（资产价格）'!G3719/100</f>
        <v>0</v>
      </c>
    </row>
    <row r="1627" spans="1:7" x14ac:dyDescent="0.2">
      <c r="A1627" s="3">
        <v>43714</v>
      </c>
      <c r="B1627" s="6">
        <v>0.48652390518378569</v>
      </c>
      <c r="C1627" s="6">
        <v>9.4774859527647054E-2</v>
      </c>
      <c r="D1627" s="6">
        <v>0.31378347443789095</v>
      </c>
      <c r="E1627" s="6">
        <v>6.8358534135569665E-2</v>
      </c>
      <c r="F1627" s="6">
        <v>8.8032493727213529E-2</v>
      </c>
      <c r="G1627" s="2">
        <f>'数据整理（资产价格）'!G3720/100</f>
        <v>0</v>
      </c>
    </row>
    <row r="1628" spans="1:7" x14ac:dyDescent="0.2">
      <c r="A1628" s="3">
        <v>43717</v>
      </c>
      <c r="B1628" s="6">
        <v>0.54646634925974946</v>
      </c>
      <c r="C1628" s="6">
        <v>0.10008730284351577</v>
      </c>
      <c r="D1628" s="6">
        <v>0.34675786055139907</v>
      </c>
      <c r="E1628" s="6">
        <v>6.8861934485759543E-2</v>
      </c>
      <c r="F1628" s="6">
        <v>0.14403443949172642</v>
      </c>
      <c r="G1628" s="2">
        <f>'数据整理（资产价格）'!G3721/100</f>
        <v>0</v>
      </c>
    </row>
    <row r="1629" spans="1:7" x14ac:dyDescent="0.2">
      <c r="A1629" s="3">
        <v>43718</v>
      </c>
      <c r="B1629" s="6">
        <v>0.46310016362893447</v>
      </c>
      <c r="C1629" s="6">
        <v>4.0491473682617872E-2</v>
      </c>
      <c r="D1629" s="6">
        <v>0.31809484331186166</v>
      </c>
      <c r="E1629" s="6">
        <v>6.8292211260429031E-2</v>
      </c>
      <c r="F1629" s="6">
        <v>0.10339448216091281</v>
      </c>
      <c r="G1629" s="2">
        <f>'数据整理（资产价格）'!G3722/100</f>
        <v>0</v>
      </c>
    </row>
    <row r="1630" spans="1:7" x14ac:dyDescent="0.2">
      <c r="A1630" s="3">
        <v>43719</v>
      </c>
      <c r="B1630" s="6">
        <v>0.29498023136035173</v>
      </c>
      <c r="C1630" s="6">
        <v>-6.9879287284981953E-2</v>
      </c>
      <c r="D1630" s="6">
        <v>0.24045800979987902</v>
      </c>
      <c r="E1630" s="6">
        <v>6.6265352269972752E-2</v>
      </c>
      <c r="F1630" s="6">
        <v>7.1500323712815686E-2</v>
      </c>
      <c r="G1630" s="2">
        <f>'数据整理（资产价格）'!G3723/100</f>
        <v>0</v>
      </c>
    </row>
    <row r="1631" spans="1:7" x14ac:dyDescent="0.2">
      <c r="A1631" s="3">
        <v>43720</v>
      </c>
      <c r="B1631" s="6">
        <v>0.30570509357000292</v>
      </c>
      <c r="C1631" s="6">
        <v>-2.1611773857448897E-2</v>
      </c>
      <c r="D1631" s="6">
        <v>0.21834025664959025</v>
      </c>
      <c r="E1631" s="6">
        <v>6.3280632956624838E-2</v>
      </c>
      <c r="F1631" s="6">
        <v>8.7153302561169946E-2</v>
      </c>
      <c r="G1631" s="2">
        <f>'数据整理（资产价格）'!G3724/100</f>
        <v>0</v>
      </c>
    </row>
    <row r="1632" spans="1:7" x14ac:dyDescent="0.2">
      <c r="A1632" s="3">
        <v>43724</v>
      </c>
      <c r="B1632" s="6">
        <v>0.29431834678258945</v>
      </c>
      <c r="C1632" s="6">
        <v>-4.7388054555868718E-2</v>
      </c>
      <c r="D1632" s="6">
        <v>0.20985479769021853</v>
      </c>
      <c r="E1632" s="6">
        <v>6.3753360003802606E-2</v>
      </c>
      <c r="F1632" s="6">
        <v>9.8441281959143631E-2</v>
      </c>
      <c r="G1632" s="2">
        <f>'数据整理（资产价格）'!G3725/100</f>
        <v>0</v>
      </c>
    </row>
    <row r="1633" spans="1:7" x14ac:dyDescent="0.2">
      <c r="A1633" s="3">
        <v>43725</v>
      </c>
      <c r="B1633" s="6">
        <v>0.25153886902190081</v>
      </c>
      <c r="C1633" s="6">
        <v>-6.4152582230927985E-2</v>
      </c>
      <c r="D1633" s="6">
        <v>0.18804670369741558</v>
      </c>
      <c r="E1633" s="6">
        <v>6.218008132282974E-2</v>
      </c>
      <c r="F1633" s="6">
        <v>9.9837615430483889E-2</v>
      </c>
      <c r="G1633" s="2">
        <f>'数据整理（资产价格）'!G3726/100</f>
        <v>0</v>
      </c>
    </row>
    <row r="1634" spans="1:7" x14ac:dyDescent="0.2">
      <c r="A1634" s="3">
        <v>43726</v>
      </c>
      <c r="B1634" s="6">
        <v>0.27585090951196084</v>
      </c>
      <c r="C1634" s="6">
        <v>-4.8749771569981712E-2</v>
      </c>
      <c r="D1634" s="6">
        <v>0.17599009091503648</v>
      </c>
      <c r="E1634" s="6">
        <v>5.999834473795259E-2</v>
      </c>
      <c r="F1634" s="6">
        <v>6.0986013560559507E-2</v>
      </c>
      <c r="G1634" s="2">
        <f>'数据整理（资产价格）'!G3727/100</f>
        <v>0</v>
      </c>
    </row>
    <row r="1635" spans="1:7" x14ac:dyDescent="0.2">
      <c r="A1635" s="3">
        <v>43727</v>
      </c>
      <c r="B1635" s="6">
        <v>0.25658588552301603</v>
      </c>
      <c r="C1635" s="6">
        <v>-7.8922207975388944E-2</v>
      </c>
      <c r="D1635" s="6">
        <v>0.16577486159190652</v>
      </c>
      <c r="E1635" s="6">
        <v>6.0352194948021139E-2</v>
      </c>
      <c r="F1635" s="6">
        <v>3.0290162774237405E-3</v>
      </c>
      <c r="G1635" s="2">
        <f>'数据整理（资产价格）'!G3728/100</f>
        <v>0</v>
      </c>
    </row>
    <row r="1636" spans="1:7" x14ac:dyDescent="0.2">
      <c r="A1636" s="3">
        <v>43728</v>
      </c>
      <c r="B1636" s="6">
        <v>0.29222495452482117</v>
      </c>
      <c r="C1636" s="6">
        <v>-6.2402582110784505E-2</v>
      </c>
      <c r="D1636" s="6">
        <v>0.18204219982508751</v>
      </c>
      <c r="E1636" s="6">
        <v>5.8495558910489576E-2</v>
      </c>
      <c r="F1636" s="6">
        <v>-1.7134086410943258E-2</v>
      </c>
      <c r="G1636" s="2">
        <f>'数据整理（资产价格）'!G3729/100</f>
        <v>0</v>
      </c>
    </row>
    <row r="1637" spans="1:7" x14ac:dyDescent="0.2">
      <c r="A1637" s="3">
        <v>43731</v>
      </c>
      <c r="B1637" s="6">
        <v>8.7611748197775188E-2</v>
      </c>
      <c r="C1637" s="6">
        <v>-0.20447585486892358</v>
      </c>
      <c r="D1637" s="6">
        <v>0.12765546812649214</v>
      </c>
      <c r="E1637" s="6">
        <v>5.7233555832581183E-2</v>
      </c>
      <c r="F1637" s="6">
        <v>-2.158440259956684E-2</v>
      </c>
      <c r="G1637" s="2">
        <f>'数据整理（资产价格）'!G3730/100</f>
        <v>0</v>
      </c>
    </row>
    <row r="1638" spans="1:7" x14ac:dyDescent="0.2">
      <c r="A1638" s="3">
        <v>43732</v>
      </c>
      <c r="B1638" s="6">
        <v>0.11029969030600784</v>
      </c>
      <c r="C1638" s="6">
        <v>-0.20302759606526294</v>
      </c>
      <c r="D1638" s="6">
        <v>0.1243194949595712</v>
      </c>
      <c r="E1638" s="6">
        <v>5.0681238066167408E-2</v>
      </c>
      <c r="F1638" s="6">
        <v>-5.7068492602158641E-2</v>
      </c>
      <c r="G1638" s="2">
        <f>'数据整理（资产价格）'!G3731/100</f>
        <v>0</v>
      </c>
    </row>
    <row r="1639" spans="1:7" x14ac:dyDescent="0.2">
      <c r="A1639" s="3">
        <v>43733</v>
      </c>
      <c r="B1639" s="6">
        <v>0.12622059873304001</v>
      </c>
      <c r="C1639" s="6">
        <v>-0.21110038751105867</v>
      </c>
      <c r="D1639" s="6">
        <v>0.12848326604106869</v>
      </c>
      <c r="E1639" s="6">
        <v>4.7603748135784621E-2</v>
      </c>
      <c r="F1639" s="6">
        <v>-3.1360736352719062E-2</v>
      </c>
      <c r="G1639" s="2">
        <f>'数据整理（资产价格）'!G3732/100</f>
        <v>0</v>
      </c>
    </row>
    <row r="1640" spans="1:7" x14ac:dyDescent="0.2">
      <c r="A1640" s="3">
        <v>43734</v>
      </c>
      <c r="B1640" s="6">
        <v>8.3646392916921289E-2</v>
      </c>
      <c r="C1640" s="6">
        <v>-0.2088519257546318</v>
      </c>
      <c r="D1640" s="6">
        <v>0.12489146076857385</v>
      </c>
      <c r="E1640" s="6">
        <v>4.4513329200247989E-2</v>
      </c>
      <c r="F1640" s="6">
        <v>-3.3488409616522712E-2</v>
      </c>
      <c r="G1640" s="2">
        <f>'数据整理（资产价格）'!G3733/100</f>
        <v>0</v>
      </c>
    </row>
    <row r="1641" spans="1:7" x14ac:dyDescent="0.2">
      <c r="A1641" s="3">
        <v>43735</v>
      </c>
      <c r="B1641" s="6">
        <v>8.547194225376753E-2</v>
      </c>
      <c r="C1641" s="6">
        <v>-0.22156158290403002</v>
      </c>
      <c r="D1641" s="6">
        <v>0.12526395530514597</v>
      </c>
      <c r="E1641" s="6">
        <v>4.4853667327079037E-2</v>
      </c>
      <c r="F1641" s="6">
        <v>-4.3959457360676878E-2</v>
      </c>
      <c r="G1641" s="2">
        <f>'数据整理（资产价格）'!G3734/100</f>
        <v>0</v>
      </c>
    </row>
    <row r="1642" spans="1:7" x14ac:dyDescent="0.2">
      <c r="A1642" s="3">
        <v>43738</v>
      </c>
      <c r="B1642" s="6">
        <v>0.15223091100142552</v>
      </c>
      <c r="C1642" s="6">
        <v>-0.14919134889070437</v>
      </c>
      <c r="D1642" s="6">
        <v>0.15644053610473455</v>
      </c>
      <c r="E1642" s="6">
        <v>4.6108125828475267E-2</v>
      </c>
      <c r="F1642" s="6">
        <v>-5.6671452918048107E-2</v>
      </c>
      <c r="G1642" s="2">
        <f>'数据整理（资产价格）'!G3735/100</f>
        <v>0</v>
      </c>
    </row>
    <row r="1643" spans="1:7" x14ac:dyDescent="0.2">
      <c r="A1643" s="3">
        <v>43746</v>
      </c>
      <c r="B1643" s="6">
        <v>0.15680655713387809</v>
      </c>
      <c r="C1643" s="6">
        <v>-8.7741821709018911E-2</v>
      </c>
      <c r="D1643" s="6">
        <v>0.16479665350390038</v>
      </c>
      <c r="E1643" s="6">
        <v>5.078390296337907E-2</v>
      </c>
      <c r="F1643" s="6">
        <v>-4.6218148043451666E-2</v>
      </c>
      <c r="G1643" s="2">
        <f>'数据整理（资产价格）'!G3736/100</f>
        <v>0</v>
      </c>
    </row>
    <row r="1644" spans="1:7" x14ac:dyDescent="0.2">
      <c r="A1644" s="3">
        <v>43747</v>
      </c>
      <c r="B1644" s="6">
        <v>0.16744347616840871</v>
      </c>
      <c r="C1644" s="6">
        <v>-4.6785797719946301E-2</v>
      </c>
      <c r="D1644" s="6">
        <v>0.1857752462142028</v>
      </c>
      <c r="E1644" s="6">
        <v>5.1632353734489725E-2</v>
      </c>
      <c r="F1644" s="6">
        <v>-5.189677055422328E-2</v>
      </c>
      <c r="G1644" s="2">
        <f>'数据整理（资产价格）'!G3737/100</f>
        <v>0</v>
      </c>
    </row>
    <row r="1645" spans="1:7" x14ac:dyDescent="0.2">
      <c r="A1645" s="3">
        <v>43748</v>
      </c>
      <c r="B1645" s="6">
        <v>0.22888446622740968</v>
      </c>
      <c r="C1645" s="6">
        <v>-3.8689798526763276E-2</v>
      </c>
      <c r="D1645" s="6">
        <v>0.20829373372738855</v>
      </c>
      <c r="E1645" s="6">
        <v>4.996967612473039E-2</v>
      </c>
      <c r="F1645" s="6">
        <v>-5.7544244238892157E-2</v>
      </c>
      <c r="G1645" s="2">
        <f>'数据整理（资产价格）'!G3738/100</f>
        <v>0</v>
      </c>
    </row>
    <row r="1646" spans="1:7" x14ac:dyDescent="0.2">
      <c r="A1646" s="3">
        <v>43749</v>
      </c>
      <c r="B1646" s="6">
        <v>0.23221240848614838</v>
      </c>
      <c r="C1646" s="6">
        <v>-9.0671228657898378E-3</v>
      </c>
      <c r="D1646" s="6">
        <v>0.21307043135226869</v>
      </c>
      <c r="E1646" s="6">
        <v>4.712176573746709E-2</v>
      </c>
      <c r="F1646" s="6">
        <v>-5.2595378396315763E-2</v>
      </c>
      <c r="G1646" s="2">
        <f>'数据整理（资产价格）'!G3739/100</f>
        <v>0</v>
      </c>
    </row>
    <row r="1647" spans="1:7" x14ac:dyDescent="0.2">
      <c r="A1647" s="3">
        <v>43752</v>
      </c>
      <c r="B1647" s="6">
        <v>0.2439947025964847</v>
      </c>
      <c r="C1647" s="6">
        <v>2.6145868324861328E-2</v>
      </c>
      <c r="D1647" s="6">
        <v>0.23512392500173948</v>
      </c>
      <c r="E1647" s="6">
        <v>4.6553602323941949E-2</v>
      </c>
      <c r="F1647" s="6">
        <v>-9.9975439598005686E-2</v>
      </c>
      <c r="G1647" s="2">
        <f>'数据整理（资产价格）'!G3740/100</f>
        <v>0</v>
      </c>
    </row>
    <row r="1648" spans="1:7" x14ac:dyDescent="0.2">
      <c r="A1648" s="3">
        <v>43753</v>
      </c>
      <c r="B1648" s="6">
        <v>0.233103058210686</v>
      </c>
      <c r="C1648" s="6">
        <v>1.0986520501404745E-2</v>
      </c>
      <c r="D1648" s="6">
        <v>0.22111031257571034</v>
      </c>
      <c r="E1648" s="6">
        <v>4.6012036888716121E-2</v>
      </c>
      <c r="F1648" s="6">
        <v>-0.11664885460712771</v>
      </c>
      <c r="G1648" s="2">
        <f>'数据整理（资产价格）'!G3741/100</f>
        <v>0</v>
      </c>
    </row>
    <row r="1649" spans="1:7" x14ac:dyDescent="0.2">
      <c r="A1649" s="3">
        <v>43754</v>
      </c>
      <c r="B1649" s="6">
        <v>0.20616663011301786</v>
      </c>
      <c r="C1649" s="6">
        <v>1.5754762147574521E-2</v>
      </c>
      <c r="D1649" s="6">
        <v>0.2067237413142983</v>
      </c>
      <c r="E1649" s="6">
        <v>4.652835554326025E-2</v>
      </c>
      <c r="F1649" s="6">
        <v>-0.15386403794289991</v>
      </c>
      <c r="G1649" s="2">
        <f>'数据整理（资产价格）'!G3742/100</f>
        <v>0</v>
      </c>
    </row>
    <row r="1650" spans="1:7" x14ac:dyDescent="0.2">
      <c r="A1650" s="3">
        <v>43755</v>
      </c>
      <c r="B1650" s="6">
        <v>0.26754294489594893</v>
      </c>
      <c r="C1650" s="6">
        <v>4.1253542925281834E-2</v>
      </c>
      <c r="D1650" s="6">
        <v>0.20735118647657011</v>
      </c>
      <c r="E1650" s="6">
        <v>4.6166634298712025E-2</v>
      </c>
      <c r="F1650" s="6">
        <v>-0.16050012961892038</v>
      </c>
      <c r="G1650" s="2">
        <f>'数据整理（资产价格）'!G3743/100</f>
        <v>0</v>
      </c>
    </row>
    <row r="1651" spans="1:7" x14ac:dyDescent="0.2">
      <c r="A1651" s="3">
        <v>43756</v>
      </c>
      <c r="B1651" s="6">
        <v>0.18384160596921909</v>
      </c>
      <c r="C1651" s="6">
        <v>-6.7710657175418257E-2</v>
      </c>
      <c r="D1651" s="6">
        <v>0.18404125528997525</v>
      </c>
      <c r="E1651" s="6">
        <v>4.4806843651459052E-2</v>
      </c>
      <c r="F1651" s="6">
        <v>-0.1767617915180342</v>
      </c>
      <c r="G1651" s="2">
        <f>'数据整理（资产价格）'!G3744/100</f>
        <v>0</v>
      </c>
    </row>
    <row r="1652" spans="1:7" x14ac:dyDescent="0.2">
      <c r="A1652" s="3">
        <v>43759</v>
      </c>
      <c r="B1652" s="6">
        <v>0.22647974452312697</v>
      </c>
      <c r="C1652" s="6">
        <v>-2.013524227215624E-2</v>
      </c>
      <c r="D1652" s="6">
        <v>0.18371720226432525</v>
      </c>
      <c r="E1652" s="6">
        <v>4.0504238911408114E-2</v>
      </c>
      <c r="F1652" s="6">
        <v>-0.12452443605246764</v>
      </c>
      <c r="G1652" s="2">
        <f>'数据整理（资产价格）'!G3745/100</f>
        <v>0</v>
      </c>
    </row>
    <row r="1653" spans="1:7" x14ac:dyDescent="0.2">
      <c r="A1653" s="3">
        <v>43760</v>
      </c>
      <c r="B1653" s="6">
        <v>0.2348561497541593</v>
      </c>
      <c r="C1653" s="6">
        <v>-1.7886376517207182E-2</v>
      </c>
      <c r="D1653" s="6">
        <v>0.18297393222412142</v>
      </c>
      <c r="E1653" s="6">
        <v>3.8656542892711171E-2</v>
      </c>
      <c r="F1653" s="6">
        <v>-0.11248338725483578</v>
      </c>
      <c r="G1653" s="2">
        <f>'数据整理（资产价格）'!G3746/100</f>
        <v>0</v>
      </c>
    </row>
    <row r="1654" spans="1:7" x14ac:dyDescent="0.2">
      <c r="A1654" s="3">
        <v>43761</v>
      </c>
      <c r="B1654" s="6">
        <v>0.16646209963722733</v>
      </c>
      <c r="C1654" s="6">
        <v>-6.7988086331598641E-2</v>
      </c>
      <c r="D1654" s="6">
        <v>0.16560118923800474</v>
      </c>
      <c r="E1654" s="6">
        <v>3.8958850340958452E-2</v>
      </c>
      <c r="F1654" s="6">
        <v>-7.7357243983010679E-2</v>
      </c>
      <c r="G1654" s="2">
        <f>'数据整理（资产价格）'!G3747/100</f>
        <v>0</v>
      </c>
    </row>
    <row r="1655" spans="1:7" x14ac:dyDescent="0.2">
      <c r="A1655" s="3">
        <v>43762</v>
      </c>
      <c r="B1655" s="6">
        <v>0.12377151926614541</v>
      </c>
      <c r="C1655" s="6">
        <v>-8.1195901611285703E-2</v>
      </c>
      <c r="D1655" s="6">
        <v>0.14062431257740368</v>
      </c>
      <c r="E1655" s="6">
        <v>3.8018942183175461E-2</v>
      </c>
      <c r="F1655" s="6">
        <v>-6.0968289006138071E-2</v>
      </c>
      <c r="G1655" s="2">
        <f>'数据整理（资产价格）'!G3748/100</f>
        <v>0</v>
      </c>
    </row>
    <row r="1656" spans="1:7" x14ac:dyDescent="0.2">
      <c r="A1656" s="3">
        <v>43763</v>
      </c>
      <c r="B1656" s="6">
        <v>0.15658047179079426</v>
      </c>
      <c r="C1656" s="6">
        <v>-9.5692053161092708E-2</v>
      </c>
      <c r="D1656" s="6">
        <v>0.11992150724773029</v>
      </c>
      <c r="E1656" s="6">
        <v>3.6871869216063349E-2</v>
      </c>
      <c r="F1656" s="6">
        <v>-6.3724293360878662E-2</v>
      </c>
      <c r="G1656" s="2">
        <f>'数据整理（资产价格）'!G3749/100</f>
        <v>0</v>
      </c>
    </row>
    <row r="1657" spans="1:7" x14ac:dyDescent="0.2">
      <c r="A1657" s="3">
        <v>43766</v>
      </c>
      <c r="B1657" s="6">
        <v>0.20556034587932862</v>
      </c>
      <c r="C1657" s="6">
        <v>-7.5631609203199127E-2</v>
      </c>
      <c r="D1657" s="6">
        <v>0.12096557711594216</v>
      </c>
      <c r="E1657" s="6">
        <v>3.3139690740492639E-2</v>
      </c>
      <c r="F1657" s="6">
        <v>-6.5358650073029392E-2</v>
      </c>
      <c r="G1657" s="2">
        <f>'数据整理（资产价格）'!G3750/100</f>
        <v>0</v>
      </c>
    </row>
    <row r="1658" spans="1:7" x14ac:dyDescent="0.2">
      <c r="A1658" s="3">
        <v>43767</v>
      </c>
      <c r="B1658" s="6">
        <v>0.16794570214665441</v>
      </c>
      <c r="C1658" s="6">
        <v>-0.12201227026757447</v>
      </c>
      <c r="D1658" s="6">
        <v>9.9606706068928769E-2</v>
      </c>
      <c r="E1658" s="6">
        <v>3.1708726192386599E-2</v>
      </c>
      <c r="F1658" s="6">
        <v>-8.8057444188660863E-2</v>
      </c>
      <c r="G1658" s="2">
        <f>'数据整理（资产价格）'!G3751/100</f>
        <v>0</v>
      </c>
    </row>
    <row r="1659" spans="1:7" x14ac:dyDescent="0.2">
      <c r="A1659" s="3">
        <v>43768</v>
      </c>
      <c r="B1659" s="6">
        <v>0.172856394776575</v>
      </c>
      <c r="C1659" s="6">
        <v>-9.8628722178868339E-2</v>
      </c>
      <c r="D1659" s="6">
        <v>6.9256472665815097E-2</v>
      </c>
      <c r="E1659" s="6">
        <v>2.5964129246750702E-2</v>
      </c>
      <c r="F1659" s="6">
        <v>-7.6736338925860501E-2</v>
      </c>
      <c r="G1659" s="2">
        <f>'数据整理（资产价格）'!G3752/100</f>
        <v>0</v>
      </c>
    </row>
    <row r="1660" spans="1:7" x14ac:dyDescent="0.2">
      <c r="A1660" s="3">
        <v>43769</v>
      </c>
      <c r="B1660" s="6">
        <v>0.19472436908898061</v>
      </c>
      <c r="C1660" s="6">
        <v>-6.6626825853639965E-2</v>
      </c>
      <c r="D1660" s="6">
        <v>5.8638658307085256E-2</v>
      </c>
      <c r="E1660" s="6">
        <v>2.693235103576036E-2</v>
      </c>
      <c r="F1660" s="6">
        <v>-5.0380256386010867E-2</v>
      </c>
      <c r="G1660" s="2">
        <f>'数据整理（资产价格）'!G3753/100</f>
        <v>0</v>
      </c>
    </row>
    <row r="1661" spans="1:7" x14ac:dyDescent="0.2">
      <c r="A1661" s="3">
        <v>43770</v>
      </c>
      <c r="B1661" s="6">
        <v>0.32756200367305288</v>
      </c>
      <c r="C1661" s="6">
        <v>7.8032318928681441E-2</v>
      </c>
      <c r="D1661" s="6">
        <v>8.8963221603658132E-2</v>
      </c>
      <c r="E1661" s="6">
        <v>2.3463651485541717E-2</v>
      </c>
      <c r="F1661" s="6">
        <v>-2.4725028210949514E-2</v>
      </c>
      <c r="G1661" s="2">
        <f>'数据整理（资产价格）'!G3754/100</f>
        <v>0</v>
      </c>
    </row>
    <row r="1662" spans="1:7" x14ac:dyDescent="0.2">
      <c r="A1662" s="3">
        <v>43773</v>
      </c>
      <c r="B1662" s="6">
        <v>0.44530236935267831</v>
      </c>
      <c r="C1662" s="6">
        <v>0.18194942704239031</v>
      </c>
      <c r="D1662" s="6">
        <v>0.1365016662869859</v>
      </c>
      <c r="E1662" s="6">
        <v>1.7426115946385774E-2</v>
      </c>
      <c r="F1662" s="6">
        <v>7.1284364114181428E-3</v>
      </c>
      <c r="G1662" s="2">
        <f>'数据整理（资产价格）'!G3755/100</f>
        <v>0</v>
      </c>
    </row>
    <row r="1663" spans="1:7" x14ac:dyDescent="0.2">
      <c r="A1663" s="3">
        <v>43774</v>
      </c>
      <c r="B1663" s="6">
        <v>0.54957709915242037</v>
      </c>
      <c r="C1663" s="6">
        <v>0.26574259822676655</v>
      </c>
      <c r="D1663" s="6">
        <v>0.19117247227306969</v>
      </c>
      <c r="E1663" s="6">
        <v>2.0569673089123889E-2</v>
      </c>
      <c r="F1663" s="6">
        <v>2.8158829961727562E-2</v>
      </c>
      <c r="G1663" s="2">
        <f>'数据整理（资产价格）'!G3756/100</f>
        <v>0</v>
      </c>
    </row>
    <row r="1664" spans="1:7" x14ac:dyDescent="0.2">
      <c r="A1664" s="3">
        <v>43775</v>
      </c>
      <c r="B1664" s="6">
        <v>0.53085262073604145</v>
      </c>
      <c r="C1664" s="6">
        <v>0.27530748858482545</v>
      </c>
      <c r="D1664" s="6">
        <v>0.17123667771912701</v>
      </c>
      <c r="E1664" s="6">
        <v>1.9985891241190955E-2</v>
      </c>
      <c r="F1664" s="6">
        <v>4.1175054177702869E-2</v>
      </c>
      <c r="G1664" s="2">
        <f>'数据整理（资产价格）'!G3757/100</f>
        <v>0</v>
      </c>
    </row>
    <row r="1665" spans="1:7" x14ac:dyDescent="0.2">
      <c r="A1665" s="3">
        <v>43776</v>
      </c>
      <c r="B1665" s="6">
        <v>0.49399259015462826</v>
      </c>
      <c r="C1665" s="6">
        <v>0.2297043579928631</v>
      </c>
      <c r="D1665" s="6">
        <v>0.16190273683661535</v>
      </c>
      <c r="E1665" s="6">
        <v>1.9288866868557165E-2</v>
      </c>
      <c r="F1665" s="6">
        <v>1.1575086552634232E-2</v>
      </c>
      <c r="G1665" s="2">
        <f>'数据整理（资产价格）'!G3758/100</f>
        <v>0</v>
      </c>
    </row>
    <row r="1666" spans="1:7" x14ac:dyDescent="0.2">
      <c r="A1666" s="3">
        <v>43777</v>
      </c>
      <c r="B1666" s="6">
        <v>0.53712802414946381</v>
      </c>
      <c r="C1666" s="6">
        <v>0.23811963372619138</v>
      </c>
      <c r="D1666" s="6">
        <v>0.16132221206933003</v>
      </c>
      <c r="E1666" s="6">
        <v>1.7465399903895895E-2</v>
      </c>
      <c r="F1666" s="6">
        <v>1.1234127038839954E-2</v>
      </c>
      <c r="G1666" s="2">
        <f>'数据整理（资产价格）'!G3759/100</f>
        <v>0</v>
      </c>
    </row>
    <row r="1667" spans="1:7" x14ac:dyDescent="0.2">
      <c r="A1667" s="3">
        <v>43780</v>
      </c>
      <c r="B1667" s="6">
        <v>0.34498657478892775</v>
      </c>
      <c r="C1667" s="6">
        <v>9.9372227112132672E-2</v>
      </c>
      <c r="D1667" s="6">
        <v>0.1265204238076528</v>
      </c>
      <c r="E1667" s="6">
        <v>2.0042344689409308E-2</v>
      </c>
      <c r="F1667" s="6">
        <v>-4.1668896527592064E-2</v>
      </c>
      <c r="G1667" s="2">
        <f>'数据整理（资产价格）'!G3760/100</f>
        <v>0</v>
      </c>
    </row>
    <row r="1668" spans="1:7" x14ac:dyDescent="0.2">
      <c r="A1668" s="3">
        <v>43781</v>
      </c>
      <c r="B1668" s="6">
        <v>0.37879863110046613</v>
      </c>
      <c r="C1668" s="6">
        <v>0.13941453835251036</v>
      </c>
      <c r="D1668" s="6">
        <v>0.12381118927883605</v>
      </c>
      <c r="E1668" s="6">
        <v>1.791575506149105E-2</v>
      </c>
      <c r="F1668" s="6">
        <v>-9.5343908812211674E-3</v>
      </c>
      <c r="G1668" s="2">
        <f>'数据整理（资产价格）'!G3761/100</f>
        <v>0</v>
      </c>
    </row>
    <row r="1669" spans="1:7" x14ac:dyDescent="0.2">
      <c r="A1669" s="3">
        <v>43782</v>
      </c>
      <c r="B1669" s="6">
        <v>0.35644217563054909</v>
      </c>
      <c r="C1669" s="6">
        <v>0.11245825334785466</v>
      </c>
      <c r="D1669" s="6">
        <v>0.12233064218049534</v>
      </c>
      <c r="E1669" s="6">
        <v>1.8262417790051444E-2</v>
      </c>
      <c r="F1669" s="6">
        <v>-2.1641017900391739E-2</v>
      </c>
      <c r="G1669" s="2">
        <f>'数据整理（资产价格）'!G3762/100</f>
        <v>0</v>
      </c>
    </row>
    <row r="1670" spans="1:7" x14ac:dyDescent="0.2">
      <c r="A1670" s="3">
        <v>43783</v>
      </c>
      <c r="B1670" s="6">
        <v>0.35435175323280094</v>
      </c>
      <c r="C1670" s="6">
        <v>9.9445946924152498E-2</v>
      </c>
      <c r="D1670" s="6">
        <v>0.1122643755664887</v>
      </c>
      <c r="E1670" s="6">
        <v>1.6721351171378282E-2</v>
      </c>
      <c r="F1670" s="6">
        <v>6.143386897403862E-3</v>
      </c>
      <c r="G1670" s="2">
        <f>'数据整理（资产价格）'!G3763/100</f>
        <v>0</v>
      </c>
    </row>
    <row r="1671" spans="1:7" x14ac:dyDescent="0.2">
      <c r="A1671" s="3">
        <v>43784</v>
      </c>
      <c r="B1671" s="6">
        <v>0.28462538418380751</v>
      </c>
      <c r="C1671" s="6">
        <v>7.1501217144613757E-2</v>
      </c>
      <c r="D1671" s="6">
        <v>8.9638302043740486E-2</v>
      </c>
      <c r="E1671" s="6">
        <v>1.9295302605974524E-2</v>
      </c>
      <c r="F1671" s="6">
        <v>5.4609997385767694E-3</v>
      </c>
      <c r="G1671" s="2">
        <f>'数据整理（资产价格）'!G3764/100</f>
        <v>0</v>
      </c>
    </row>
    <row r="1672" spans="1:7" x14ac:dyDescent="0.2">
      <c r="A1672" s="3">
        <v>43787</v>
      </c>
      <c r="B1672" s="6">
        <v>0.19283270659293836</v>
      </c>
      <c r="C1672" s="6">
        <v>3.0321199078195214E-2</v>
      </c>
      <c r="D1672" s="6">
        <v>7.8897884927854101E-2</v>
      </c>
      <c r="E1672" s="6">
        <v>2.3065076212885713E-2</v>
      </c>
      <c r="F1672" s="6">
        <v>2.1323453740866786E-3</v>
      </c>
      <c r="G1672" s="2">
        <f>'数据整理（资产价格）'!G3765/100</f>
        <v>0</v>
      </c>
    </row>
    <row r="1673" spans="1:7" x14ac:dyDescent="0.2">
      <c r="A1673" s="3">
        <v>43788</v>
      </c>
      <c r="B1673" s="6">
        <v>0.2673372757635134</v>
      </c>
      <c r="C1673" s="6">
        <v>6.7718468390376957E-2</v>
      </c>
      <c r="D1673" s="6">
        <v>0.1043956425924763</v>
      </c>
      <c r="E1673" s="6">
        <v>2.6917238478615605E-2</v>
      </c>
      <c r="F1673" s="6">
        <v>3.2878182330968959E-2</v>
      </c>
      <c r="G1673" s="2">
        <f>'数据整理（资产价格）'!G3766/100</f>
        <v>0</v>
      </c>
    </row>
    <row r="1674" spans="1:7" x14ac:dyDescent="0.2">
      <c r="A1674" s="3">
        <v>43789</v>
      </c>
      <c r="B1674" s="6">
        <v>0.22987144547207355</v>
      </c>
      <c r="C1674" s="6">
        <v>2.3328240304611864E-2</v>
      </c>
      <c r="D1674" s="6">
        <v>7.1157662369754168E-2</v>
      </c>
      <c r="E1674" s="6">
        <v>2.9260245777589445E-2</v>
      </c>
      <c r="F1674" s="6">
        <v>7.2418304272888576E-2</v>
      </c>
      <c r="G1674" s="2">
        <f>'数据整理（资产价格）'!G3767/100</f>
        <v>0</v>
      </c>
    </row>
    <row r="1675" spans="1:7" x14ac:dyDescent="0.2">
      <c r="A1675" s="3">
        <v>43790</v>
      </c>
      <c r="B1675" s="6">
        <v>0.19141914267290264</v>
      </c>
      <c r="C1675" s="6">
        <v>8.5769232844759673E-3</v>
      </c>
      <c r="D1675" s="6">
        <v>6.8338536681957524E-2</v>
      </c>
      <c r="E1675" s="6">
        <v>3.1241187577782763E-2</v>
      </c>
      <c r="F1675" s="6">
        <v>6.8052131032052973E-2</v>
      </c>
      <c r="G1675" s="2">
        <f>'数据整理（资产价格）'!G3768/100</f>
        <v>0</v>
      </c>
    </row>
    <row r="1676" spans="1:7" x14ac:dyDescent="0.2">
      <c r="A1676" s="3">
        <v>43791</v>
      </c>
      <c r="B1676" s="6">
        <v>0.11858091587699954</v>
      </c>
      <c r="C1676" s="6">
        <v>-3.4161384651679727E-2</v>
      </c>
      <c r="D1676" s="6">
        <v>5.5141977657109029E-2</v>
      </c>
      <c r="E1676" s="6">
        <v>3.2588101209494492E-2</v>
      </c>
      <c r="F1676" s="6">
        <v>6.5537819811262527E-2</v>
      </c>
      <c r="G1676" s="2">
        <f>'数据整理（资产价格）'!G3769/100</f>
        <v>0</v>
      </c>
    </row>
    <row r="1677" spans="1:7" x14ac:dyDescent="0.2">
      <c r="A1677" s="3">
        <v>43794</v>
      </c>
      <c r="B1677" s="6">
        <v>0.1844844021898526</v>
      </c>
      <c r="C1677" s="6">
        <v>0.10106961877602123</v>
      </c>
      <c r="D1677" s="6">
        <v>9.0111839139130345E-2</v>
      </c>
      <c r="E1677" s="6">
        <v>2.8690856395460464E-2</v>
      </c>
      <c r="F1677" s="6">
        <v>0.13820208383813901</v>
      </c>
      <c r="G1677" s="2">
        <f>'数据整理（资产价格）'!G3770/100</f>
        <v>0</v>
      </c>
    </row>
    <row r="1678" spans="1:7" x14ac:dyDescent="0.2">
      <c r="A1678" s="3">
        <v>43795</v>
      </c>
      <c r="B1678" s="6">
        <v>0.13457798517332806</v>
      </c>
      <c r="C1678" s="6">
        <v>4.2884731071073386E-2</v>
      </c>
      <c r="D1678" s="6">
        <v>7.1989039730975188E-2</v>
      </c>
      <c r="E1678" s="6">
        <v>3.0251892356899825E-2</v>
      </c>
      <c r="F1678" s="6">
        <v>0.11268057784911688</v>
      </c>
      <c r="G1678" s="2">
        <f>'数据整理（资产价格）'!G3771/100</f>
        <v>0</v>
      </c>
    </row>
    <row r="1679" spans="1:7" x14ac:dyDescent="0.2">
      <c r="A1679" s="3">
        <v>43796</v>
      </c>
      <c r="B1679" s="6">
        <v>0.13250579255242667</v>
      </c>
      <c r="C1679" s="6">
        <v>4.9901146952712735E-2</v>
      </c>
      <c r="D1679" s="6">
        <v>5.712890355039929E-2</v>
      </c>
      <c r="E1679" s="6">
        <v>3.0552616849292245E-2</v>
      </c>
      <c r="F1679" s="6">
        <v>7.1987906064914953E-2</v>
      </c>
      <c r="G1679" s="2">
        <f>'数据整理（资产价格）'!G3772/100</f>
        <v>0</v>
      </c>
    </row>
    <row r="1680" spans="1:7" x14ac:dyDescent="0.2">
      <c r="A1680" s="3">
        <v>43797</v>
      </c>
      <c r="B1680" s="6">
        <v>0.1250128601278305</v>
      </c>
      <c r="C1680" s="6">
        <v>5.9702922166938323E-2</v>
      </c>
      <c r="D1680" s="6">
        <v>5.1734998730066671E-2</v>
      </c>
      <c r="E1680" s="6">
        <v>3.0638835911776911E-2</v>
      </c>
      <c r="F1680" s="6">
        <v>8.4152899568819481E-2</v>
      </c>
      <c r="G1680" s="2">
        <f>'数据整理（资产价格）'!G3773/100</f>
        <v>0</v>
      </c>
    </row>
    <row r="1681" spans="1:7" x14ac:dyDescent="0.2">
      <c r="A1681" s="3">
        <v>43798</v>
      </c>
      <c r="B1681" s="6">
        <v>9.0636314812530275E-2</v>
      </c>
      <c r="C1681" s="6">
        <v>3.9106405343257773E-2</v>
      </c>
      <c r="D1681" s="6">
        <v>4.882522531899413E-2</v>
      </c>
      <c r="E1681" s="6">
        <v>3.3383010432191225E-2</v>
      </c>
      <c r="F1681" s="6">
        <v>3.4867772667543019E-2</v>
      </c>
      <c r="G1681" s="2">
        <f>'数据整理（资产价格）'!G3774/100</f>
        <v>0</v>
      </c>
    </row>
    <row r="1682" spans="1:7" x14ac:dyDescent="0.2">
      <c r="A1682" s="3">
        <v>43801</v>
      </c>
      <c r="B1682" s="6">
        <v>3.1402226366240175E-2</v>
      </c>
      <c r="C1682" s="6">
        <v>-2.3733481798604386E-3</v>
      </c>
      <c r="D1682" s="6">
        <v>2.9444566833728342E-2</v>
      </c>
      <c r="E1682" s="6">
        <v>3.283874774924761E-2</v>
      </c>
      <c r="F1682" s="6">
        <v>1.1185770482447708E-2</v>
      </c>
      <c r="G1682" s="2">
        <f>'数据整理（资产价格）'!G3775/100</f>
        <v>0</v>
      </c>
    </row>
    <row r="1683" spans="1:7" x14ac:dyDescent="0.2">
      <c r="A1683" s="3">
        <v>43802</v>
      </c>
      <c r="B1683" s="6">
        <v>2.8217473806899925E-2</v>
      </c>
      <c r="C1683" s="6">
        <v>1.7919629650573067E-2</v>
      </c>
      <c r="D1683" s="6">
        <v>3.2438106971074777E-2</v>
      </c>
      <c r="E1683" s="6">
        <v>3.4030987147279222E-2</v>
      </c>
      <c r="F1683" s="6">
        <v>-6.2236957845593268E-3</v>
      </c>
      <c r="G1683" s="2">
        <f>'数据整理（资产价格）'!G3776/100</f>
        <v>0</v>
      </c>
    </row>
    <row r="1684" spans="1:7" x14ac:dyDescent="0.2">
      <c r="A1684" s="3">
        <v>43803</v>
      </c>
      <c r="B1684" s="6">
        <v>4.4731041051679528E-3</v>
      </c>
      <c r="C1684" s="6">
        <v>-4.8676961696999643E-2</v>
      </c>
      <c r="D1684" s="6">
        <v>2.2144192168110591E-2</v>
      </c>
      <c r="E1684" s="6">
        <v>3.4316932947940686E-2</v>
      </c>
      <c r="F1684" s="6">
        <v>-2.6243290870202617E-2</v>
      </c>
      <c r="G1684" s="2">
        <f>'数据整理（资产价格）'!G3777/100</f>
        <v>0</v>
      </c>
    </row>
    <row r="1685" spans="1:7" x14ac:dyDescent="0.2">
      <c r="A1685" s="3">
        <v>43804</v>
      </c>
      <c r="B1685" s="6">
        <v>5.3155469373751679E-3</v>
      </c>
      <c r="C1685" s="6">
        <v>-5.4015811419841332E-2</v>
      </c>
      <c r="D1685" s="6">
        <v>4.6611830110792462E-3</v>
      </c>
      <c r="E1685" s="6">
        <v>3.0353499667354903E-2</v>
      </c>
      <c r="F1685" s="6">
        <v>-8.1695563213442408E-3</v>
      </c>
      <c r="G1685" s="2">
        <f>'数据整理（资产价格）'!G3778/100</f>
        <v>0</v>
      </c>
    </row>
    <row r="1686" spans="1:7" x14ac:dyDescent="0.2">
      <c r="A1686" s="3">
        <v>43805</v>
      </c>
      <c r="B1686" s="6">
        <v>3.750528532078156E-2</v>
      </c>
      <c r="C1686" s="6">
        <v>-7.1310163009390609E-2</v>
      </c>
      <c r="D1686" s="6">
        <v>-1.7533384787898155E-4</v>
      </c>
      <c r="E1686" s="6">
        <v>2.9900643346165684E-2</v>
      </c>
      <c r="F1686" s="6">
        <v>4.3055574413773182E-2</v>
      </c>
      <c r="G1686" s="2">
        <f>'数据整理（资产价格）'!G3779/100</f>
        <v>0</v>
      </c>
    </row>
    <row r="1687" spans="1:7" x14ac:dyDescent="0.2">
      <c r="A1687" s="3">
        <v>43808</v>
      </c>
      <c r="B1687" s="6">
        <v>-2.5774724983349331E-2</v>
      </c>
      <c r="C1687" s="6">
        <v>-7.0864430819864543E-2</v>
      </c>
      <c r="D1687" s="6">
        <v>-3.5779320474528711E-2</v>
      </c>
      <c r="E1687" s="6">
        <v>2.9554433542540413E-2</v>
      </c>
      <c r="F1687" s="6">
        <v>4.5575067024128842E-2</v>
      </c>
      <c r="G1687" s="2">
        <f>'数据整理（资产价格）'!G3780/100</f>
        <v>0</v>
      </c>
    </row>
    <row r="1688" spans="1:7" x14ac:dyDescent="0.2">
      <c r="A1688" s="3">
        <v>43809</v>
      </c>
      <c r="B1688" s="6">
        <v>2.9742992962998823E-3</v>
      </c>
      <c r="C1688" s="6">
        <v>-5.792488340592819E-2</v>
      </c>
      <c r="D1688" s="6">
        <v>-2.517062796301071E-2</v>
      </c>
      <c r="E1688" s="6">
        <v>3.0896609078200146E-2</v>
      </c>
      <c r="F1688" s="6">
        <v>5.3260563096628959E-2</v>
      </c>
      <c r="G1688" s="2">
        <f>'数据整理（资产价格）'!G3781/100</f>
        <v>0</v>
      </c>
    </row>
    <row r="1689" spans="1:7" x14ac:dyDescent="0.2">
      <c r="A1689" s="3">
        <v>43810</v>
      </c>
      <c r="B1689" s="6">
        <v>2.6104042992837709E-2</v>
      </c>
      <c r="C1689" s="6">
        <v>-4.2229901935337509E-2</v>
      </c>
      <c r="D1689" s="6">
        <v>-4.0957514071222265E-3</v>
      </c>
      <c r="E1689" s="6">
        <v>3.2694162587317589E-2</v>
      </c>
      <c r="F1689" s="6">
        <v>6.0284253482808976E-2</v>
      </c>
      <c r="G1689" s="2">
        <f>'数据整理（资产价格）'!G3782/100</f>
        <v>0</v>
      </c>
    </row>
    <row r="1690" spans="1:7" x14ac:dyDescent="0.2">
      <c r="A1690" s="3">
        <v>43811</v>
      </c>
      <c r="B1690" s="6">
        <v>-2.8714679800681361E-2</v>
      </c>
      <c r="C1690" s="6">
        <v>-9.3879126181667175E-2</v>
      </c>
      <c r="D1690" s="6">
        <v>-2.4342493994528184E-3</v>
      </c>
      <c r="E1690" s="6">
        <v>3.5719415438757993E-2</v>
      </c>
      <c r="F1690" s="6">
        <v>4.1122093721237526E-2</v>
      </c>
      <c r="G1690" s="2">
        <f>'数据整理（资产价格）'!G3783/100</f>
        <v>0</v>
      </c>
    </row>
    <row r="1691" spans="1:7" x14ac:dyDescent="0.2">
      <c r="A1691" s="3">
        <v>43812</v>
      </c>
      <c r="B1691" s="6">
        <v>5.3075770098559016E-2</v>
      </c>
      <c r="C1691" s="6">
        <v>-3.1301846304262969E-3</v>
      </c>
      <c r="D1691" s="6">
        <v>4.4155731524599041E-2</v>
      </c>
      <c r="E1691" s="6">
        <v>3.4593128782093002E-2</v>
      </c>
      <c r="F1691" s="6">
        <v>1.2381583305730502E-2</v>
      </c>
      <c r="G1691" s="2">
        <f>'数据整理（资产价格）'!G3784/100</f>
        <v>0</v>
      </c>
    </row>
    <row r="1692" spans="1:7" x14ac:dyDescent="0.2">
      <c r="A1692" s="3">
        <v>43815</v>
      </c>
      <c r="B1692" s="6">
        <v>0.16977194350593078</v>
      </c>
      <c r="C1692" s="6">
        <v>8.6398978429486101E-2</v>
      </c>
      <c r="D1692" s="6">
        <v>0.12025251189371221</v>
      </c>
      <c r="E1692" s="6">
        <v>3.5900978443824651E-2</v>
      </c>
      <c r="F1692" s="6">
        <v>2.1088655598205364E-3</v>
      </c>
      <c r="G1692" s="2">
        <f>'数据整理（资产价格）'!G3785/100</f>
        <v>0</v>
      </c>
    </row>
    <row r="1693" spans="1:7" x14ac:dyDescent="0.2">
      <c r="A1693" s="3">
        <v>43816</v>
      </c>
      <c r="B1693" s="6">
        <v>0.2057005818998294</v>
      </c>
      <c r="C1693" s="6">
        <v>0.12666401210808645</v>
      </c>
      <c r="D1693" s="6">
        <v>0.15575126565640823</v>
      </c>
      <c r="E1693" s="6">
        <v>3.6001402267402345E-2</v>
      </c>
      <c r="F1693" s="6">
        <v>4.2006436695829451E-2</v>
      </c>
      <c r="G1693" s="2">
        <f>'数据整理（资产价格）'!G3786/100</f>
        <v>0</v>
      </c>
    </row>
    <row r="1694" spans="1:7" x14ac:dyDescent="0.2">
      <c r="A1694" s="3">
        <v>43817</v>
      </c>
      <c r="B1694" s="6">
        <v>0.15506376853730805</v>
      </c>
      <c r="C1694" s="6">
        <v>0.11941401713085939</v>
      </c>
      <c r="D1694" s="6">
        <v>0.15013070667699815</v>
      </c>
      <c r="E1694" s="6">
        <v>3.5080743239670011E-2</v>
      </c>
      <c r="F1694" s="6">
        <v>7.0833557842556072E-2</v>
      </c>
      <c r="G1694" s="2">
        <f>'数据整理（资产价格）'!G3787/100</f>
        <v>0</v>
      </c>
    </row>
    <row r="1695" spans="1:7" x14ac:dyDescent="0.2">
      <c r="A1695" s="3">
        <v>43818</v>
      </c>
      <c r="B1695" s="6">
        <v>0.13641640458220547</v>
      </c>
      <c r="C1695" s="6">
        <v>0.12909714706236242</v>
      </c>
      <c r="D1695" s="6">
        <v>0.14131380084650008</v>
      </c>
      <c r="E1695" s="6">
        <v>3.582198678697996E-2</v>
      </c>
      <c r="F1695" s="6">
        <v>0.10808030282546961</v>
      </c>
      <c r="G1695" s="2">
        <f>'数据整理（资产价格）'!G3788/100</f>
        <v>0</v>
      </c>
    </row>
    <row r="1696" spans="1:7" x14ac:dyDescent="0.2">
      <c r="A1696" s="3">
        <v>43819</v>
      </c>
      <c r="B1696" s="6">
        <v>0.15981486650713364</v>
      </c>
      <c r="C1696" s="6">
        <v>0.1714635798623064</v>
      </c>
      <c r="D1696" s="6">
        <v>0.16486223554693019</v>
      </c>
      <c r="E1696" s="6">
        <v>3.868865069280706E-2</v>
      </c>
      <c r="F1696" s="6">
        <v>6.8267517118469179E-2</v>
      </c>
      <c r="G1696" s="2">
        <f>'数据整理（资产价格）'!G3789/100</f>
        <v>0</v>
      </c>
    </row>
    <row r="1697" spans="1:7" x14ac:dyDescent="0.2">
      <c r="A1697" s="3">
        <v>43822</v>
      </c>
      <c r="B1697" s="6">
        <v>8.8639011961023015E-2</v>
      </c>
      <c r="C1697" s="6">
        <v>0.12231320282436714</v>
      </c>
      <c r="D1697" s="6">
        <v>0.14957867940715616</v>
      </c>
      <c r="E1697" s="6">
        <v>4.3620670643378524E-2</v>
      </c>
      <c r="F1697" s="6">
        <v>0.11363485673691692</v>
      </c>
      <c r="G1697" s="2">
        <f>'数据整理（资产价格）'!G3790/100</f>
        <v>0</v>
      </c>
    </row>
    <row r="1698" spans="1:7" x14ac:dyDescent="0.2">
      <c r="A1698" s="3">
        <v>43823</v>
      </c>
      <c r="B1698" s="6">
        <v>0.19587466949370955</v>
      </c>
      <c r="C1698" s="6">
        <v>0.17392041693920107</v>
      </c>
      <c r="D1698" s="6">
        <v>0.17178601620854791</v>
      </c>
      <c r="E1698" s="6">
        <v>4.5850138680299586E-2</v>
      </c>
      <c r="F1698" s="6">
        <v>0.11446338528922696</v>
      </c>
      <c r="G1698" s="2">
        <f>'数据整理（资产价格）'!G3791/100</f>
        <v>0</v>
      </c>
    </row>
    <row r="1699" spans="1:7" x14ac:dyDescent="0.2">
      <c r="A1699" s="3">
        <v>43824</v>
      </c>
      <c r="B1699" s="6">
        <v>0.27652931845353818</v>
      </c>
      <c r="C1699" s="6">
        <v>0.16612508335685144</v>
      </c>
      <c r="D1699" s="6">
        <v>0.1829056470878874</v>
      </c>
      <c r="E1699" s="6">
        <v>4.9377271518482008E-2</v>
      </c>
      <c r="F1699" s="6">
        <v>0.12489732850811239</v>
      </c>
      <c r="G1699" s="2">
        <f>'数据整理（资产价格）'!G3792/100</f>
        <v>0</v>
      </c>
    </row>
    <row r="1700" spans="1:7" x14ac:dyDescent="0.2">
      <c r="A1700" s="3">
        <v>43825</v>
      </c>
      <c r="B1700" s="6">
        <v>0.26949916224113907</v>
      </c>
      <c r="C1700" s="6">
        <v>0.21401413667510344</v>
      </c>
      <c r="D1700" s="6">
        <v>0.20904624761504506</v>
      </c>
      <c r="E1700" s="6">
        <v>5.298742272994944E-2</v>
      </c>
      <c r="F1700" s="6">
        <v>0.17090507093577872</v>
      </c>
      <c r="G1700" s="2">
        <f>'数据整理（资产价格）'!G3793/100</f>
        <v>0</v>
      </c>
    </row>
    <row r="1701" spans="1:7" x14ac:dyDescent="0.2">
      <c r="A1701" s="3">
        <v>43826</v>
      </c>
      <c r="B1701" s="6">
        <v>0.31332646068743242</v>
      </c>
      <c r="C1701" s="6">
        <v>0.24480730730132527</v>
      </c>
      <c r="D1701" s="6">
        <v>0.21179596865605399</v>
      </c>
      <c r="E1701" s="6">
        <v>5.2123092539946632E-2</v>
      </c>
      <c r="F1701" s="6">
        <v>0.17065436960558267</v>
      </c>
      <c r="G1701" s="2">
        <f>'数据整理（资产价格）'!G3794/100</f>
        <v>0</v>
      </c>
    </row>
    <row r="1702" spans="1:7" x14ac:dyDescent="0.2">
      <c r="A1702" s="3">
        <v>43829</v>
      </c>
      <c r="B1702" s="6">
        <v>0.36523356442454469</v>
      </c>
      <c r="C1702" s="6">
        <v>0.24651968610782538</v>
      </c>
      <c r="D1702" s="6">
        <v>0.22720243886831568</v>
      </c>
      <c r="E1702" s="6">
        <v>4.7902457128115555E-2</v>
      </c>
      <c r="F1702" s="6">
        <v>0.17898368755231589</v>
      </c>
      <c r="G1702" s="2">
        <f>'数据整理（资产价格）'!G3795/100</f>
        <v>0</v>
      </c>
    </row>
    <row r="1703" spans="1:7" x14ac:dyDescent="0.2">
      <c r="A1703" s="3">
        <v>43830</v>
      </c>
      <c r="B1703" s="6">
        <v>0.39472073713886235</v>
      </c>
      <c r="C1703" s="6">
        <v>0.23909328789755488</v>
      </c>
      <c r="D1703" s="6">
        <v>0.2372936657257278</v>
      </c>
      <c r="E1703" s="6">
        <v>4.8125241942376308E-2</v>
      </c>
      <c r="F1703" s="6">
        <v>0.17354475049465898</v>
      </c>
      <c r="G1703" s="2">
        <f>'数据整理（资产价格）'!G3796/100</f>
        <v>0</v>
      </c>
    </row>
    <row r="1704" spans="1:7" x14ac:dyDescent="0.2">
      <c r="A1704" s="3">
        <v>43832</v>
      </c>
      <c r="B1704" s="6">
        <v>0.39647402886843275</v>
      </c>
      <c r="C1704" s="6">
        <v>0.29463007674897362</v>
      </c>
      <c r="D1704" s="6">
        <v>0.26355271567158617</v>
      </c>
      <c r="E1704" s="6">
        <v>4.8161534005889337E-2</v>
      </c>
      <c r="F1704" s="6">
        <v>0.14887581823356405</v>
      </c>
      <c r="G1704" s="2">
        <f>'数据整理（资产价格）'!G3797/100</f>
        <v>0</v>
      </c>
    </row>
    <row r="1705" spans="1:7" x14ac:dyDescent="0.2">
      <c r="A1705" s="3">
        <v>43833</v>
      </c>
      <c r="B1705" s="6">
        <v>0.35024745932067286</v>
      </c>
      <c r="C1705" s="6">
        <v>0.2350747839244488</v>
      </c>
      <c r="D1705" s="6">
        <v>0.24863772181704419</v>
      </c>
      <c r="E1705" s="6">
        <v>4.995143836494903E-2</v>
      </c>
      <c r="F1705" s="6">
        <v>0.16737157249441634</v>
      </c>
      <c r="G1705" s="2">
        <f>'数据整理（资产价格）'!G3798/100</f>
        <v>0</v>
      </c>
    </row>
    <row r="1706" spans="1:7" x14ac:dyDescent="0.2">
      <c r="A1706" s="3">
        <v>43836</v>
      </c>
      <c r="B1706" s="6">
        <v>0.30918279137429905</v>
      </c>
      <c r="C1706" s="6">
        <v>0.16082661575522031</v>
      </c>
      <c r="D1706" s="6">
        <v>0.20711521659325696</v>
      </c>
      <c r="E1706" s="6">
        <v>5.3327357805834218E-2</v>
      </c>
      <c r="F1706" s="6">
        <v>0.20645437669570174</v>
      </c>
      <c r="G1706" s="2">
        <f>'数据整理（资产价格）'!G3799/100</f>
        <v>0</v>
      </c>
    </row>
    <row r="1707" spans="1:7" x14ac:dyDescent="0.2">
      <c r="A1707" s="3">
        <v>43837</v>
      </c>
      <c r="B1707" s="6">
        <v>0.39880508346568772</v>
      </c>
      <c r="C1707" s="6">
        <v>0.21612610286649503</v>
      </c>
      <c r="D1707" s="6">
        <v>0.22549027129360369</v>
      </c>
      <c r="E1707" s="6">
        <v>5.4371885686001674E-2</v>
      </c>
      <c r="F1707" s="6">
        <v>0.22092132483972052</v>
      </c>
      <c r="G1707" s="2">
        <f>'数据整理（资产价格）'!G3800/100</f>
        <v>0</v>
      </c>
    </row>
    <row r="1708" spans="1:7" x14ac:dyDescent="0.2">
      <c r="A1708" s="3">
        <v>43838</v>
      </c>
      <c r="B1708" s="6">
        <v>0.38454654654131265</v>
      </c>
      <c r="C1708" s="6">
        <v>0.16779061536958065</v>
      </c>
      <c r="D1708" s="6">
        <v>0.21038298053711832</v>
      </c>
      <c r="E1708" s="6">
        <v>5.6012759459443118E-2</v>
      </c>
      <c r="F1708" s="6">
        <v>0.29579871334303298</v>
      </c>
      <c r="G1708" s="2">
        <f>'数据整理（资产价格）'!G3801/100</f>
        <v>0</v>
      </c>
    </row>
    <row r="1709" spans="1:7" x14ac:dyDescent="0.2">
      <c r="A1709" s="3">
        <v>43839</v>
      </c>
      <c r="B1709" s="6">
        <v>0.47077530127666928</v>
      </c>
      <c r="C1709" s="6">
        <v>0.2106186940995598</v>
      </c>
      <c r="D1709" s="6">
        <v>0.22869479025349349</v>
      </c>
      <c r="E1709" s="6">
        <v>5.6440377011415799E-2</v>
      </c>
      <c r="F1709" s="6">
        <v>0.23131755729411388</v>
      </c>
      <c r="G1709" s="2">
        <f>'数据整理（资产价格）'!G3802/100</f>
        <v>0</v>
      </c>
    </row>
    <row r="1710" spans="1:7" x14ac:dyDescent="0.2">
      <c r="A1710" s="3">
        <v>43840</v>
      </c>
      <c r="B1710" s="6">
        <v>0.52256911461784883</v>
      </c>
      <c r="C1710" s="6">
        <v>0.26687328501559182</v>
      </c>
      <c r="D1710" s="6">
        <v>0.22226849283766606</v>
      </c>
      <c r="E1710" s="6">
        <v>6.0811730461344818E-2</v>
      </c>
      <c r="F1710" s="6">
        <v>0.23194146570212928</v>
      </c>
      <c r="G1710" s="2">
        <f>'数据整理（资产价格）'!G3803/100</f>
        <v>0</v>
      </c>
    </row>
    <row r="1711" spans="1:7" x14ac:dyDescent="0.2">
      <c r="A1711" s="3">
        <v>43843</v>
      </c>
      <c r="B1711" s="6">
        <v>0.58331195556195603</v>
      </c>
      <c r="C1711" s="6">
        <v>0.27557960803508408</v>
      </c>
      <c r="D1711" s="6">
        <v>0.24003035277295778</v>
      </c>
      <c r="E1711" s="6">
        <v>6.4588071005321795E-2</v>
      </c>
      <c r="F1711" s="6">
        <v>0.22373569047964076</v>
      </c>
      <c r="G1711" s="2">
        <f>'数据整理（资产价格）'!G3804/100</f>
        <v>0</v>
      </c>
    </row>
    <row r="1712" spans="1:7" x14ac:dyDescent="0.2">
      <c r="A1712" s="3">
        <v>43844</v>
      </c>
      <c r="B1712" s="6">
        <v>0.52524405518528461</v>
      </c>
      <c r="C1712" s="6">
        <v>0.26482479113877788</v>
      </c>
      <c r="D1712" s="6">
        <v>0.23079319242279256</v>
      </c>
      <c r="E1712" s="6">
        <v>6.3762486461676135E-2</v>
      </c>
      <c r="F1712" s="6">
        <v>0.21099646877069053</v>
      </c>
      <c r="G1712" s="2">
        <f>'数据整理（资产价格）'!G3805/100</f>
        <v>0</v>
      </c>
    </row>
    <row r="1713" spans="1:7" x14ac:dyDescent="0.2">
      <c r="A1713" s="3">
        <v>43845</v>
      </c>
      <c r="B1713" s="6">
        <v>0.55058936313176199</v>
      </c>
      <c r="C1713" s="6">
        <v>0.23697937036786218</v>
      </c>
      <c r="D1713" s="6">
        <v>0.22403557074693961</v>
      </c>
      <c r="E1713" s="6">
        <v>6.2888243064729357E-2</v>
      </c>
      <c r="F1713" s="6">
        <v>0.18023324496215612</v>
      </c>
      <c r="G1713" s="2">
        <f>'数据整理（资产价格）'!G3806/100</f>
        <v>0</v>
      </c>
    </row>
    <row r="1714" spans="1:7" x14ac:dyDescent="0.2">
      <c r="A1714" s="3">
        <v>43846</v>
      </c>
      <c r="B1714" s="6">
        <v>0.55512010558521108</v>
      </c>
      <c r="C1714" s="6">
        <v>0.19954835607437718</v>
      </c>
      <c r="D1714" s="6">
        <v>0.21835145801316524</v>
      </c>
      <c r="E1714" s="6">
        <v>6.3670856452648028E-2</v>
      </c>
      <c r="F1714" s="6">
        <v>0.15697476696145055</v>
      </c>
      <c r="G1714" s="2">
        <f>'数据整理（资产价格）'!G3807/100</f>
        <v>0</v>
      </c>
    </row>
    <row r="1715" spans="1:7" x14ac:dyDescent="0.2">
      <c r="A1715" s="3">
        <v>43847</v>
      </c>
      <c r="B1715" s="6">
        <v>0.50478490747021731</v>
      </c>
      <c r="C1715" s="6">
        <v>0.20905888448635249</v>
      </c>
      <c r="D1715" s="6">
        <v>0.21847955166949415</v>
      </c>
      <c r="E1715" s="6">
        <v>6.5617996983858354E-2</v>
      </c>
      <c r="F1715" s="6">
        <v>0.15756007192284621</v>
      </c>
      <c r="G1715" s="2">
        <f>'数据整理（资产价格）'!G3808/100</f>
        <v>0</v>
      </c>
    </row>
    <row r="1716" spans="1:7" x14ac:dyDescent="0.2">
      <c r="A1716" s="3">
        <v>43850</v>
      </c>
      <c r="B1716" s="6">
        <v>0.49877200383014858</v>
      </c>
      <c r="C1716" s="6">
        <v>0.21917704186534803</v>
      </c>
      <c r="D1716" s="6">
        <v>0.23523976112801429</v>
      </c>
      <c r="E1716" s="6">
        <v>7.2463074560146001E-2</v>
      </c>
      <c r="F1716" s="6">
        <v>0.1726129674071343</v>
      </c>
      <c r="G1716" s="2">
        <f>'数据整理（资产价格）'!G3809/100</f>
        <v>0</v>
      </c>
    </row>
    <row r="1717" spans="1:7" x14ac:dyDescent="0.2">
      <c r="A1717" s="3">
        <v>43851</v>
      </c>
      <c r="B1717" s="6">
        <v>0.44247803220338006</v>
      </c>
      <c r="C1717" s="6">
        <v>0.15884468405635607</v>
      </c>
      <c r="D1717" s="6">
        <v>0.22381758019255704</v>
      </c>
      <c r="E1717" s="6">
        <v>7.716151059724792E-2</v>
      </c>
      <c r="F1717" s="6">
        <v>0.13602006848987314</v>
      </c>
      <c r="G1717" s="2">
        <f>'数据整理（资产价格）'!G3810/100</f>
        <v>0</v>
      </c>
    </row>
    <row r="1718" spans="1:7" x14ac:dyDescent="0.2">
      <c r="A1718" s="3">
        <v>43852</v>
      </c>
      <c r="B1718" s="6">
        <v>0.51048684174238346</v>
      </c>
      <c r="C1718" s="6">
        <v>0.18712553233408585</v>
      </c>
      <c r="D1718" s="6">
        <v>0.24891091605821694</v>
      </c>
      <c r="E1718" s="6">
        <v>8.2471803018268994E-2</v>
      </c>
      <c r="F1718" s="6">
        <v>0.11597209435544922</v>
      </c>
      <c r="G1718" s="2">
        <f>'数据整理（资产价格）'!G3811/100</f>
        <v>0</v>
      </c>
    </row>
    <row r="1719" spans="1:7" x14ac:dyDescent="0.2">
      <c r="A1719" s="3">
        <v>43853</v>
      </c>
      <c r="B1719" s="6">
        <v>0.35756099066410379</v>
      </c>
      <c r="C1719" s="6">
        <v>6.3712398698628658E-2</v>
      </c>
      <c r="D1719" s="6">
        <v>0.2152960989860801</v>
      </c>
      <c r="E1719" s="6">
        <v>8.519826333387287E-2</v>
      </c>
      <c r="F1719" s="6">
        <v>6.8161496287991716E-2</v>
      </c>
      <c r="G1719" s="2">
        <f>'数据整理（资产价格）'!G3812/100</f>
        <v>0</v>
      </c>
    </row>
    <row r="1720" spans="1:7" x14ac:dyDescent="0.2">
      <c r="A1720" s="3">
        <v>43864</v>
      </c>
      <c r="B1720" s="6">
        <v>-7.4540665786276383E-2</v>
      </c>
      <c r="C1720" s="6">
        <v>-0.34698205218324207</v>
      </c>
      <c r="D1720" s="6">
        <v>5.6163935163064733E-2</v>
      </c>
      <c r="E1720" s="6">
        <v>0.11242772775299646</v>
      </c>
      <c r="F1720" s="6">
        <v>-0.16519693654266951</v>
      </c>
      <c r="G1720" s="2">
        <f>'数据整理（资产价格）'!G3813/100</f>
        <v>0</v>
      </c>
    </row>
    <row r="1721" spans="1:7" x14ac:dyDescent="0.2">
      <c r="A1721" s="3">
        <v>43865</v>
      </c>
      <c r="B1721" s="6">
        <v>3.7423160151542914E-2</v>
      </c>
      <c r="C1721" s="6">
        <v>-0.2846922637594192</v>
      </c>
      <c r="D1721" s="6">
        <v>0.12075592479355529</v>
      </c>
      <c r="E1721" s="6">
        <v>0.11207044089054952</v>
      </c>
      <c r="F1721" s="6">
        <v>-0.15805201992252396</v>
      </c>
      <c r="G1721" s="2">
        <f>'数据整理（资产价格）'!G3814/100</f>
        <v>0</v>
      </c>
    </row>
    <row r="1722" spans="1:7" x14ac:dyDescent="0.2">
      <c r="A1722" s="3">
        <v>43866</v>
      </c>
      <c r="B1722" s="6">
        <v>9.5143176495635723E-2</v>
      </c>
      <c r="C1722" s="6">
        <v>-0.27805841617744897</v>
      </c>
      <c r="D1722" s="6">
        <v>9.4525716823671668E-2</v>
      </c>
      <c r="E1722" s="6">
        <v>0.10820458548108865</v>
      </c>
      <c r="F1722" s="6">
        <v>-0.18527776457729417</v>
      </c>
      <c r="G1722" s="2">
        <f>'数据整理（资产价格）'!G3815/100</f>
        <v>0</v>
      </c>
    </row>
    <row r="1723" spans="1:7" x14ac:dyDescent="0.2">
      <c r="A1723" s="3">
        <v>43867</v>
      </c>
      <c r="B1723" s="6">
        <v>0.23169415825363435</v>
      </c>
      <c r="C1723" s="6">
        <v>-0.21807628656230102</v>
      </c>
      <c r="D1723" s="6">
        <v>0.12064827449829757</v>
      </c>
      <c r="E1723" s="6">
        <v>0.10746553056135105</v>
      </c>
      <c r="F1723" s="6">
        <v>-0.1370336558114181</v>
      </c>
      <c r="G1723" s="2">
        <f>'数据整理（资产价格）'!G3816/100</f>
        <v>0</v>
      </c>
    </row>
    <row r="1724" spans="1:7" x14ac:dyDescent="0.2">
      <c r="A1724" s="3">
        <v>43868</v>
      </c>
      <c r="B1724" s="6">
        <v>0.21473391757709953</v>
      </c>
      <c r="C1724" s="6">
        <v>-0.22982384790644544</v>
      </c>
      <c r="D1724" s="6">
        <v>0.11280737526807756</v>
      </c>
      <c r="E1724" s="6">
        <v>0.11162988021462963</v>
      </c>
      <c r="F1724" s="6">
        <v>-0.12709086807003628</v>
      </c>
      <c r="G1724" s="2">
        <f>'数据整理（资产价格）'!G3817/100</f>
        <v>0</v>
      </c>
    </row>
    <row r="1725" spans="1:7" x14ac:dyDescent="0.2">
      <c r="A1725" s="3">
        <v>43871</v>
      </c>
      <c r="B1725" s="6">
        <v>0.27093967832297322</v>
      </c>
      <c r="C1725" s="6">
        <v>-0.18198816574353602</v>
      </c>
      <c r="D1725" s="6">
        <v>0.12087724142730949</v>
      </c>
      <c r="E1725" s="6">
        <v>0.1152296307179991</v>
      </c>
      <c r="F1725" s="6">
        <v>-0.12136875541438051</v>
      </c>
      <c r="G1725" s="2">
        <f>'数据整理（资产价格）'!G3818/100</f>
        <v>0</v>
      </c>
    </row>
    <row r="1726" spans="1:7" x14ac:dyDescent="0.2">
      <c r="A1726" s="3">
        <v>43872</v>
      </c>
      <c r="B1726" s="6">
        <v>0.39638359162683712</v>
      </c>
      <c r="C1726" s="6">
        <v>-6.8795299210879179E-2</v>
      </c>
      <c r="D1726" s="6">
        <v>0.17358470634515855</v>
      </c>
      <c r="E1726" s="6">
        <v>0.11085179607977172</v>
      </c>
      <c r="F1726" s="6">
        <v>-4.9333693686202086E-2</v>
      </c>
      <c r="G1726" s="2">
        <f>'数据整理（资产价格）'!G3819/100</f>
        <v>0</v>
      </c>
    </row>
    <row r="1727" spans="1:7" x14ac:dyDescent="0.2">
      <c r="A1727" s="3">
        <v>43873</v>
      </c>
      <c r="B1727" s="6">
        <v>0.46156819406347144</v>
      </c>
      <c r="C1727" s="6">
        <v>-4.8012631124955282E-2</v>
      </c>
      <c r="D1727" s="6">
        <v>0.22473923172787</v>
      </c>
      <c r="E1727" s="6">
        <v>0.1102258584046954</v>
      </c>
      <c r="F1727" s="6">
        <v>-7.2522305778192964E-2</v>
      </c>
      <c r="G1727" s="2">
        <f>'数据整理（资产价格）'!G3820/100</f>
        <v>0</v>
      </c>
    </row>
    <row r="1728" spans="1:7" x14ac:dyDescent="0.2">
      <c r="A1728" s="3">
        <v>43874</v>
      </c>
      <c r="B1728" s="6">
        <v>0.41413549685207446</v>
      </c>
      <c r="C1728" s="6">
        <v>-4.7246263937175466E-2</v>
      </c>
      <c r="D1728" s="6">
        <v>0.20645197744516192</v>
      </c>
      <c r="E1728" s="6">
        <v>0.10987464122910685</v>
      </c>
      <c r="F1728" s="6">
        <v>-5.0631724137931086E-2</v>
      </c>
      <c r="G1728" s="2">
        <f>'数据整理（资产价格）'!G3821/100</f>
        <v>0</v>
      </c>
    </row>
    <row r="1729" spans="1:7" x14ac:dyDescent="0.2">
      <c r="A1729" s="3">
        <v>43875</v>
      </c>
      <c r="B1729" s="6">
        <v>0.41553769815118152</v>
      </c>
      <c r="C1729" s="6">
        <v>-1.5542993779335563E-2</v>
      </c>
      <c r="D1729" s="6">
        <v>0.20236845173697449</v>
      </c>
      <c r="E1729" s="6">
        <v>0.10952189057026201</v>
      </c>
      <c r="F1729" s="6">
        <v>-7.240336549340648E-2</v>
      </c>
      <c r="G1729" s="2">
        <f>'数据整理（资产价格）'!G3822/100</f>
        <v>0</v>
      </c>
    </row>
    <row r="1730" spans="1:7" x14ac:dyDescent="0.2">
      <c r="A1730" s="3">
        <v>43878</v>
      </c>
      <c r="B1730" s="6">
        <v>0.56921785172573858</v>
      </c>
      <c r="C1730" s="6">
        <v>7.9931699577556525E-2</v>
      </c>
      <c r="D1730" s="6">
        <v>0.25150052226511493</v>
      </c>
      <c r="E1730" s="6">
        <v>0.10583922800515255</v>
      </c>
      <c r="F1730" s="6">
        <v>-2.8048671563137759E-2</v>
      </c>
      <c r="G1730" s="2">
        <f>'数据整理（资产价格）'!G3823/100</f>
        <v>0</v>
      </c>
    </row>
    <row r="1731" spans="1:7" x14ac:dyDescent="0.2">
      <c r="A1731" s="3">
        <v>43879</v>
      </c>
      <c r="B1731" s="6">
        <v>0.53481107944564077</v>
      </c>
      <c r="C1731" s="6">
        <v>1.2390198564767056E-2</v>
      </c>
      <c r="D1731" s="6">
        <v>0.2474847668337285</v>
      </c>
      <c r="E1731" s="6">
        <v>0.10153448939960519</v>
      </c>
      <c r="F1731" s="6">
        <v>-5.9675373211089781E-2</v>
      </c>
      <c r="G1731" s="2">
        <f>'数据整理（资产价格）'!G3824/100</f>
        <v>0</v>
      </c>
    </row>
    <row r="1732" spans="1:7" x14ac:dyDescent="0.2">
      <c r="A1732" s="3">
        <v>43880</v>
      </c>
      <c r="B1732" s="6">
        <v>0.43311876417762674</v>
      </c>
      <c r="C1732" s="6">
        <v>-2.6839241412636529E-2</v>
      </c>
      <c r="D1732" s="6">
        <v>0.2216663350422754</v>
      </c>
      <c r="E1732" s="6">
        <v>9.8453186181903324E-2</v>
      </c>
      <c r="F1732" s="6">
        <v>-6.1260929213505844E-2</v>
      </c>
      <c r="G1732" s="2">
        <f>'数据整理（资产价格）'!G3825/100</f>
        <v>0</v>
      </c>
    </row>
    <row r="1733" spans="1:7" x14ac:dyDescent="0.2">
      <c r="A1733" s="3">
        <v>43881</v>
      </c>
      <c r="B1733" s="6">
        <v>0.57497232031562662</v>
      </c>
      <c r="C1733" s="6">
        <v>8.2065846949906276E-2</v>
      </c>
      <c r="D1733" s="6">
        <v>0.26129548650968237</v>
      </c>
      <c r="E1733" s="6">
        <v>9.6391545471396403E-2</v>
      </c>
      <c r="F1733" s="6">
        <v>-2.0091181273815928E-2</v>
      </c>
      <c r="G1733" s="2">
        <f>'数据整理（资产价格）'!G3826/100</f>
        <v>0</v>
      </c>
    </row>
    <row r="1734" spans="1:7" x14ac:dyDescent="0.2">
      <c r="A1734" s="3">
        <v>43882</v>
      </c>
      <c r="B1734" s="6">
        <v>0.62757517681116937</v>
      </c>
      <c r="C1734" s="6">
        <v>8.8572130994375081E-2</v>
      </c>
      <c r="D1734" s="6">
        <v>0.28736706433032649</v>
      </c>
      <c r="E1734" s="6">
        <v>9.6554286561256475E-2</v>
      </c>
      <c r="F1734" s="6">
        <v>-2.4720154959730446E-2</v>
      </c>
      <c r="G1734" s="2">
        <f>'数据整理（资产价格）'!G3827/100</f>
        <v>0</v>
      </c>
    </row>
    <row r="1735" spans="1:7" x14ac:dyDescent="0.2">
      <c r="A1735" s="3">
        <v>43885</v>
      </c>
      <c r="B1735" s="6">
        <v>0.69280056364664511</v>
      </c>
      <c r="C1735" s="6">
        <v>6.733601281648377E-2</v>
      </c>
      <c r="D1735" s="6">
        <v>0.30276042413442322</v>
      </c>
      <c r="E1735" s="6">
        <v>9.9154219938861837E-2</v>
      </c>
      <c r="F1735" s="6">
        <v>-6.8089028655081943E-2</v>
      </c>
      <c r="G1735" s="2">
        <f>'数据整理（资产价格）'!G3828/100</f>
        <v>0</v>
      </c>
    </row>
    <row r="1736" spans="1:7" x14ac:dyDescent="0.2">
      <c r="A1736" s="3">
        <v>43886</v>
      </c>
      <c r="B1736" s="6">
        <v>0.69292009232639251</v>
      </c>
      <c r="C1736" s="6">
        <v>-4.1587244568859282E-2</v>
      </c>
      <c r="D1736" s="6">
        <v>0.2781647055620961</v>
      </c>
      <c r="E1736" s="6">
        <v>0.10116485561499454</v>
      </c>
      <c r="F1736" s="6">
        <v>-0.11572675236933506</v>
      </c>
      <c r="G1736" s="2">
        <f>'数据整理（资产价格）'!G3829/100</f>
        <v>0</v>
      </c>
    </row>
    <row r="1737" spans="1:7" x14ac:dyDescent="0.2">
      <c r="A1737" s="3">
        <v>43887</v>
      </c>
      <c r="B1737" s="6">
        <v>0.54678599868329159</v>
      </c>
      <c r="C1737" s="6">
        <v>-1.7412924759524055E-2</v>
      </c>
      <c r="D1737" s="6">
        <v>0.26642060109194016</v>
      </c>
      <c r="E1737" s="6">
        <v>0.10176004421763794</v>
      </c>
      <c r="F1737" s="6">
        <v>-0.14242153558812756</v>
      </c>
      <c r="G1737" s="2">
        <f>'数据整理（资产价格）'!G3830/100</f>
        <v>0</v>
      </c>
    </row>
    <row r="1738" spans="1:7" x14ac:dyDescent="0.2">
      <c r="A1738" s="3">
        <v>43888</v>
      </c>
      <c r="B1738" s="6">
        <v>0.58778663916479179</v>
      </c>
      <c r="C1738" s="6">
        <v>8.8795291954273589E-3</v>
      </c>
      <c r="D1738" s="6">
        <v>0.27161802559500459</v>
      </c>
      <c r="E1738" s="6">
        <v>0.10450715281226437</v>
      </c>
      <c r="F1738" s="6">
        <v>-0.17774942483491546</v>
      </c>
      <c r="G1738" s="2">
        <f>'数据整理（资产价格）'!G3831/100</f>
        <v>0</v>
      </c>
    </row>
    <row r="1739" spans="1:7" x14ac:dyDescent="0.2">
      <c r="A1739" s="3">
        <v>43889</v>
      </c>
      <c r="B1739" s="6">
        <v>0.39531572341812998</v>
      </c>
      <c r="C1739" s="6">
        <v>-9.5116154984008286E-2</v>
      </c>
      <c r="D1739" s="6">
        <v>0.22519107642894468</v>
      </c>
      <c r="E1739" s="6">
        <v>0.10731274940178592</v>
      </c>
      <c r="F1739" s="6">
        <v>-0.28668358415545969</v>
      </c>
      <c r="G1739" s="2">
        <f>'数据整理（资产价格）'!G3832/100</f>
        <v>0</v>
      </c>
    </row>
    <row r="1740" spans="1:7" x14ac:dyDescent="0.2">
      <c r="A1740" s="3">
        <v>43892</v>
      </c>
      <c r="B1740" s="6">
        <v>0.59135565381821653</v>
      </c>
      <c r="C1740" s="6">
        <v>7.0552361946668793E-2</v>
      </c>
      <c r="D1740" s="6">
        <v>0.25340389141747705</v>
      </c>
      <c r="E1740" s="6">
        <v>0.1067481918276363</v>
      </c>
      <c r="F1740" s="6">
        <v>-0.18955235024605466</v>
      </c>
      <c r="G1740" s="2">
        <f>'数据整理（资产价格）'!G3833/100</f>
        <v>0</v>
      </c>
    </row>
    <row r="1741" spans="1:7" x14ac:dyDescent="0.2">
      <c r="A1741" s="3">
        <v>43893</v>
      </c>
      <c r="B1741" s="6">
        <v>0.61822781854417241</v>
      </c>
      <c r="C1741" s="6">
        <v>6.4267240199831779E-2</v>
      </c>
      <c r="D1741" s="6">
        <v>0.26576774690478849</v>
      </c>
      <c r="E1741" s="6">
        <v>0.10698358299485723</v>
      </c>
      <c r="F1741" s="6">
        <v>-0.18899843473664912</v>
      </c>
      <c r="G1741" s="2">
        <f>'数据整理（资产价格）'!G3834/100</f>
        <v>0</v>
      </c>
    </row>
    <row r="1742" spans="1:7" x14ac:dyDescent="0.2">
      <c r="A1742" s="3">
        <v>43894</v>
      </c>
      <c r="B1742" s="6">
        <v>0.61402411847255711</v>
      </c>
      <c r="C1742" s="6">
        <v>8.2951201297058949E-2</v>
      </c>
      <c r="D1742" s="6">
        <v>0.25881327033448981</v>
      </c>
      <c r="E1742" s="6">
        <v>0.11022605037728421</v>
      </c>
      <c r="F1742" s="6">
        <v>-0.16780532760501735</v>
      </c>
      <c r="G1742" s="2">
        <f>'数据整理（资产价格）'!G3835/100</f>
        <v>0</v>
      </c>
    </row>
    <row r="1743" spans="1:7" x14ac:dyDescent="0.2">
      <c r="A1743" s="3">
        <v>43895</v>
      </c>
      <c r="B1743" s="6">
        <v>0.71004767544942593</v>
      </c>
      <c r="C1743" s="6">
        <v>0.17831256506712428</v>
      </c>
      <c r="D1743" s="6">
        <v>0.31898164947426916</v>
      </c>
      <c r="E1743" s="6">
        <v>0.10866963220787794</v>
      </c>
      <c r="F1743" s="6">
        <v>-0.16575543658501904</v>
      </c>
      <c r="G1743" s="2">
        <f>'数据整理（资产价格）'!G3836/100</f>
        <v>0</v>
      </c>
    </row>
    <row r="1744" spans="1:7" x14ac:dyDescent="0.2">
      <c r="A1744" s="3">
        <v>43896</v>
      </c>
      <c r="B1744" s="6">
        <v>0.59584641890624745</v>
      </c>
      <c r="C1744" s="6">
        <v>8.7510104324870816E-2</v>
      </c>
      <c r="D1744" s="6">
        <v>0.30035251912194927</v>
      </c>
      <c r="E1744" s="6">
        <v>0.11289025292094408</v>
      </c>
      <c r="F1744" s="6">
        <v>-0.22811709725060178</v>
      </c>
      <c r="G1744" s="2">
        <f>'数据整理（资产价格）'!G3837/100</f>
        <v>0</v>
      </c>
    </row>
    <row r="1745" spans="1:7" x14ac:dyDescent="0.2">
      <c r="A1745" s="3">
        <v>43899</v>
      </c>
      <c r="B1745" s="6">
        <v>0.34968843902818186</v>
      </c>
      <c r="C1745" s="6">
        <v>-4.8824544910622741E-2</v>
      </c>
      <c r="D1745" s="6">
        <v>0.21805645092389137</v>
      </c>
      <c r="E1745" s="6">
        <v>0.12757781512739466</v>
      </c>
      <c r="F1745" s="6">
        <v>-0.3371109080156976</v>
      </c>
      <c r="G1745" s="2">
        <f>'数据整理（资产价格）'!G3838/100</f>
        <v>0</v>
      </c>
    </row>
    <row r="1746" spans="1:7" x14ac:dyDescent="0.2">
      <c r="A1746" s="3">
        <v>43900</v>
      </c>
      <c r="B1746" s="6">
        <v>0.46614843817646101</v>
      </c>
      <c r="C1746" s="6">
        <v>1.7163235922631693E-3</v>
      </c>
      <c r="D1746" s="6">
        <v>0.26015467495125139</v>
      </c>
      <c r="E1746" s="6">
        <v>0.12096045008539567</v>
      </c>
      <c r="F1746" s="6">
        <v>-0.37040558550315278</v>
      </c>
      <c r="G1746" s="2">
        <f>'数据整理（资产价格）'!G3839/100</f>
        <v>0</v>
      </c>
    </row>
    <row r="1747" spans="1:7" x14ac:dyDescent="0.2">
      <c r="A1747" s="3">
        <v>43901</v>
      </c>
      <c r="B1747" s="6">
        <v>0.38305907070463835</v>
      </c>
      <c r="C1747" s="6">
        <v>-4.3036661374856296E-2</v>
      </c>
      <c r="D1747" s="6">
        <v>0.2460628574664476</v>
      </c>
      <c r="E1747" s="6">
        <v>0.11972870432929666</v>
      </c>
      <c r="F1747" s="6">
        <v>-0.42459115285944415</v>
      </c>
      <c r="G1747" s="2">
        <f>'数据整理（资产价格）'!G3840/100</f>
        <v>0</v>
      </c>
    </row>
    <row r="1748" spans="1:7" x14ac:dyDescent="0.2">
      <c r="A1748" s="3">
        <v>43902</v>
      </c>
      <c r="B1748" s="6">
        <v>0.29083302595064364</v>
      </c>
      <c r="C1748" s="6">
        <v>-0.12282076507217009</v>
      </c>
      <c r="D1748" s="6">
        <v>0.20644130089208021</v>
      </c>
      <c r="E1748" s="6">
        <v>0.11687419544820407</v>
      </c>
      <c r="F1748" s="6">
        <v>-0.48230289017341021</v>
      </c>
      <c r="G1748" s="2">
        <f>'数据整理（资产价格）'!G3841/100</f>
        <v>0</v>
      </c>
    </row>
    <row r="1749" spans="1:7" x14ac:dyDescent="0.2">
      <c r="A1749" s="3">
        <v>43903</v>
      </c>
      <c r="B1749" s="6">
        <v>0.25036971811075542</v>
      </c>
      <c r="C1749" s="6">
        <v>-0.18036319609682969</v>
      </c>
      <c r="D1749" s="6">
        <v>0.1757172911152943</v>
      </c>
      <c r="E1749" s="6">
        <v>0.11096736950022337</v>
      </c>
      <c r="F1749" s="6">
        <v>-0.46707044821072347</v>
      </c>
      <c r="G1749" s="2">
        <f>'数据整理（资产价格）'!G3842/100</f>
        <v>0</v>
      </c>
    </row>
    <row r="1750" spans="1:7" x14ac:dyDescent="0.2">
      <c r="A1750" s="3">
        <v>43906</v>
      </c>
      <c r="B1750" s="6">
        <v>-5.6758945159670421E-2</v>
      </c>
      <c r="C1750" s="6">
        <v>-0.38125633927823693</v>
      </c>
      <c r="D1750" s="6">
        <v>9.2440462961598427E-2</v>
      </c>
      <c r="E1750" s="6">
        <v>0.11189985857875623</v>
      </c>
      <c r="F1750" s="6">
        <v>-0.5333676805706925</v>
      </c>
      <c r="G1750" s="2">
        <f>'数据整理（资产价格）'!G3843/100</f>
        <v>0</v>
      </c>
    </row>
    <row r="1751" spans="1:7" x14ac:dyDescent="0.2">
      <c r="A1751" s="3">
        <v>43907</v>
      </c>
      <c r="B1751" s="6">
        <v>-0.11302355053315871</v>
      </c>
      <c r="C1751" s="6">
        <v>-0.40836483411726865</v>
      </c>
      <c r="D1751" s="6">
        <v>4.8647921884733943E-2</v>
      </c>
      <c r="E1751" s="6">
        <v>0.10666430365085926</v>
      </c>
      <c r="F1751" s="6">
        <v>-0.54814081103032919</v>
      </c>
      <c r="G1751" s="2">
        <f>'数据整理（资产价格）'!G3844/100</f>
        <v>0</v>
      </c>
    </row>
    <row r="1752" spans="1:7" x14ac:dyDescent="0.2">
      <c r="A1752" s="3">
        <v>43908</v>
      </c>
      <c r="B1752" s="6">
        <v>-0.23390682583049369</v>
      </c>
      <c r="C1752" s="6">
        <v>-0.52120055013893152</v>
      </c>
      <c r="D1752" s="6">
        <v>4.5417401239418632E-4</v>
      </c>
      <c r="E1752" s="6">
        <v>0.10851888807984915</v>
      </c>
      <c r="F1752" s="6">
        <v>-0.63288999722914963</v>
      </c>
      <c r="G1752" s="2">
        <f>'数据整理（资产价格）'!G3845/100</f>
        <v>0</v>
      </c>
    </row>
    <row r="1753" spans="1:7" x14ac:dyDescent="0.2">
      <c r="A1753" s="3">
        <v>43909</v>
      </c>
      <c r="B1753" s="6">
        <v>-0.25103712950587836</v>
      </c>
      <c r="C1753" s="6">
        <v>-0.58856732058479089</v>
      </c>
      <c r="D1753" s="6">
        <v>-3.0843905796503764E-2</v>
      </c>
      <c r="E1753" s="6">
        <v>0.10771817761851858</v>
      </c>
      <c r="F1753" s="6">
        <v>-0.67694732937685431</v>
      </c>
      <c r="G1753" s="2">
        <f>'数据整理（资产价格）'!G3846/100</f>
        <v>0</v>
      </c>
    </row>
    <row r="1754" spans="1:7" x14ac:dyDescent="0.2">
      <c r="A1754" s="3">
        <v>43910</v>
      </c>
      <c r="B1754" s="6">
        <v>-0.16829325842214296</v>
      </c>
      <c r="C1754" s="6">
        <v>-0.53070630371102423</v>
      </c>
      <c r="D1754" s="6">
        <v>2.1794280290277808E-2</v>
      </c>
      <c r="E1754" s="6">
        <v>0.10844862691214281</v>
      </c>
      <c r="F1754" s="6">
        <v>-0.6419000046129415</v>
      </c>
      <c r="G1754" s="2">
        <f>'数据整理（资产价格）'!G3847/100</f>
        <v>0</v>
      </c>
    </row>
    <row r="1755" spans="1:7" x14ac:dyDescent="0.2">
      <c r="A1755" s="3">
        <v>43913</v>
      </c>
      <c r="B1755" s="6">
        <v>-0.30914840213065936</v>
      </c>
      <c r="C1755" s="6">
        <v>-0.63777454439348058</v>
      </c>
      <c r="D1755" s="6">
        <v>-3.1453056471909192E-2</v>
      </c>
      <c r="E1755" s="6">
        <v>0.10909637802974004</v>
      </c>
      <c r="F1755" s="6">
        <v>-0.70988528481012636</v>
      </c>
      <c r="G1755" s="2">
        <f>'数据整理（资产价格）'!G3848/100</f>
        <v>0</v>
      </c>
    </row>
    <row r="1756" spans="1:7" x14ac:dyDescent="0.2">
      <c r="A1756" s="3">
        <v>43914</v>
      </c>
      <c r="B1756" s="6">
        <v>-0.16060232211099659</v>
      </c>
      <c r="C1756" s="6">
        <v>-0.5031488468623565</v>
      </c>
      <c r="D1756" s="6">
        <v>8.4827325284237429E-4</v>
      </c>
      <c r="E1756" s="6">
        <v>0.10755921442773882</v>
      </c>
      <c r="F1756" s="6">
        <v>-0.65466259123606729</v>
      </c>
      <c r="G1756" s="2">
        <f>'数据整理（资产价格）'!G3849/100</f>
        <v>0</v>
      </c>
    </row>
    <row r="1757" spans="1:7" x14ac:dyDescent="0.2">
      <c r="A1757" s="3">
        <v>43915</v>
      </c>
      <c r="B1757" s="6">
        <v>-8.0132835931607443E-2</v>
      </c>
      <c r="C1757" s="6">
        <v>-0.43456772965020674</v>
      </c>
      <c r="D1757" s="6">
        <v>3.5985849801102039E-2</v>
      </c>
      <c r="E1757" s="6">
        <v>0.10665110816940591</v>
      </c>
      <c r="F1757" s="6">
        <v>-0.60964086907315507</v>
      </c>
      <c r="G1757" s="2">
        <f>'数据整理（资产价格）'!G3850/100</f>
        <v>0</v>
      </c>
    </row>
    <row r="1758" spans="1:7" x14ac:dyDescent="0.2">
      <c r="A1758" s="3">
        <v>43916</v>
      </c>
      <c r="B1758" s="6">
        <v>-0.12168839839743438</v>
      </c>
      <c r="C1758" s="6">
        <v>-0.44753763925863399</v>
      </c>
      <c r="D1758" s="6">
        <v>1.5767165385712312E-2</v>
      </c>
      <c r="E1758" s="6">
        <v>0.10963123220951061</v>
      </c>
      <c r="F1758" s="6">
        <v>-0.64468034696536924</v>
      </c>
      <c r="G1758" s="2">
        <f>'数据整理（资产价格）'!G3851/100</f>
        <v>0</v>
      </c>
    </row>
    <row r="1759" spans="1:7" x14ac:dyDescent="0.2">
      <c r="A1759" s="3">
        <v>43917</v>
      </c>
      <c r="B1759" s="6">
        <v>-0.15041221132993776</v>
      </c>
      <c r="C1759" s="6">
        <v>-0.46645690026646086</v>
      </c>
      <c r="D1759" s="6">
        <v>-1.7197073852839303E-2</v>
      </c>
      <c r="E1759" s="6">
        <v>0.10677702311168361</v>
      </c>
      <c r="F1759" s="6">
        <v>-0.65697293185752503</v>
      </c>
      <c r="G1759" s="2">
        <f>'数据整理（资产价格）'!G3852/100</f>
        <v>0</v>
      </c>
    </row>
    <row r="1760" spans="1:7" x14ac:dyDescent="0.2">
      <c r="A1760" s="3">
        <v>43920</v>
      </c>
      <c r="B1760" s="6">
        <v>-0.21061500196274283</v>
      </c>
      <c r="C1760" s="6">
        <v>-0.4937527409121743</v>
      </c>
      <c r="D1760" s="6">
        <v>-3.5835782923080185E-2</v>
      </c>
      <c r="E1760" s="6">
        <v>0.10743639542141553</v>
      </c>
      <c r="F1760" s="6">
        <v>-0.73117953477428232</v>
      </c>
      <c r="G1760" s="2">
        <f>'数据整理（资产价格）'!G3853/100</f>
        <v>0</v>
      </c>
    </row>
    <row r="1761" spans="1:7" x14ac:dyDescent="0.2">
      <c r="A1761" s="3">
        <v>43921</v>
      </c>
      <c r="B1761" s="6">
        <v>-0.21579669642179253</v>
      </c>
      <c r="C1761" s="6">
        <v>-0.54769194200932014</v>
      </c>
      <c r="D1761" s="6">
        <v>-6.6599069411816786E-2</v>
      </c>
      <c r="E1761" s="6">
        <v>0.10963698171409317</v>
      </c>
      <c r="F1761" s="6">
        <v>-0.69577363663065817</v>
      </c>
      <c r="G1761" s="2">
        <f>'数据整理（资产价格）'!G3854/100</f>
        <v>0</v>
      </c>
    </row>
    <row r="1762" spans="1:7" x14ac:dyDescent="0.2">
      <c r="A1762" s="3">
        <v>43922</v>
      </c>
      <c r="B1762" s="6">
        <v>-0.2456973028884587</v>
      </c>
      <c r="C1762" s="6">
        <v>-0.57162808542950005</v>
      </c>
      <c r="D1762" s="6">
        <v>-9.166386414228106E-2</v>
      </c>
      <c r="E1762" s="6">
        <v>0.11364559506377515</v>
      </c>
      <c r="F1762" s="6">
        <v>-0.74306553138140896</v>
      </c>
      <c r="G1762" s="2">
        <f>'数据整理（资产价格）'!G3855/100</f>
        <v>0</v>
      </c>
    </row>
    <row r="1763" spans="1:7" x14ac:dyDescent="0.2">
      <c r="A1763" s="3">
        <v>43923</v>
      </c>
      <c r="B1763" s="6">
        <v>-0.21586724452965825</v>
      </c>
      <c r="C1763" s="6">
        <v>-0.59199551340926893</v>
      </c>
      <c r="D1763" s="6">
        <v>-0.1223481638072092</v>
      </c>
      <c r="E1763" s="6">
        <v>0.11486728725546046</v>
      </c>
      <c r="F1763" s="6">
        <v>-0.64526160793167764</v>
      </c>
      <c r="G1763" s="2">
        <f>'数据整理（资产价格）'!G3856/100</f>
        <v>0</v>
      </c>
    </row>
    <row r="1764" spans="1:7" x14ac:dyDescent="0.2">
      <c r="A1764" s="3">
        <v>43924</v>
      </c>
      <c r="B1764" s="6">
        <v>-0.22124724700729104</v>
      </c>
      <c r="C1764" s="6">
        <v>-0.61393405323826034</v>
      </c>
      <c r="D1764" s="6">
        <v>-0.14264940686631905</v>
      </c>
      <c r="E1764" s="6">
        <v>0.11506446085948124</v>
      </c>
      <c r="F1764" s="6">
        <v>-0.67007070529016621</v>
      </c>
      <c r="G1764" s="2">
        <f>'数据整理（资产价格）'!G3857/100</f>
        <v>0</v>
      </c>
    </row>
    <row r="1765" spans="1:7" x14ac:dyDescent="0.2">
      <c r="A1765" s="3">
        <v>43928</v>
      </c>
      <c r="B1765" s="6">
        <v>-0.10335343844342972</v>
      </c>
      <c r="C1765" s="6">
        <v>-0.52784352018495162</v>
      </c>
      <c r="D1765" s="6">
        <v>-9.9519462297733327E-2</v>
      </c>
      <c r="E1765" s="6">
        <v>0.13221950260063817</v>
      </c>
      <c r="F1765" s="6">
        <v>-0.63229201773261079</v>
      </c>
      <c r="G1765" s="2">
        <f>'数据整理（资产价格）'!G3858/100</f>
        <v>0</v>
      </c>
    </row>
    <row r="1766" spans="1:7" x14ac:dyDescent="0.2">
      <c r="A1766" s="3">
        <v>43929</v>
      </c>
      <c r="B1766" s="6">
        <v>-0.17267700051178908</v>
      </c>
      <c r="C1766" s="6">
        <v>-0.57116442522666755</v>
      </c>
      <c r="D1766" s="6">
        <v>-0.10377540372306029</v>
      </c>
      <c r="E1766" s="6">
        <v>0.14106689364136468</v>
      </c>
      <c r="F1766" s="6">
        <v>-0.60460799003677845</v>
      </c>
      <c r="G1766" s="2">
        <f>'数据整理（资产价格）'!G3859/100</f>
        <v>0</v>
      </c>
    </row>
    <row r="1767" spans="1:7" x14ac:dyDescent="0.2">
      <c r="A1767" s="3">
        <v>43930</v>
      </c>
      <c r="B1767" s="6">
        <v>-0.11492944059862774</v>
      </c>
      <c r="C1767" s="6">
        <v>-0.52610483298575239</v>
      </c>
      <c r="D1767" s="6">
        <v>-7.4050422142226513E-2</v>
      </c>
      <c r="E1767" s="6">
        <v>0.14049983942915195</v>
      </c>
      <c r="F1767" s="6">
        <v>-0.58860223781088805</v>
      </c>
      <c r="G1767" s="2">
        <f>'数据整理（资产价格）'!G3860/100</f>
        <v>0</v>
      </c>
    </row>
    <row r="1768" spans="1:7" x14ac:dyDescent="0.2">
      <c r="A1768" s="3">
        <v>43931</v>
      </c>
      <c r="B1768" s="6">
        <v>-0.23507842059711911</v>
      </c>
      <c r="C1768" s="6">
        <v>-0.56279019355645155</v>
      </c>
      <c r="D1768" s="6">
        <v>-0.10601124102070857</v>
      </c>
      <c r="E1768" s="6">
        <v>0.13732616818256213</v>
      </c>
      <c r="F1768" s="6">
        <v>-0.50605459154597399</v>
      </c>
      <c r="G1768" s="2">
        <f>'数据整理（资产价格）'!G3861/100</f>
        <v>0</v>
      </c>
    </row>
    <row r="1769" spans="1:7" x14ac:dyDescent="0.2">
      <c r="A1769" s="3">
        <v>43934</v>
      </c>
      <c r="B1769" s="6">
        <v>-0.24634635858381757</v>
      </c>
      <c r="C1769" s="6">
        <v>-0.55497328552162251</v>
      </c>
      <c r="D1769" s="6">
        <v>-0.1178877998886544</v>
      </c>
      <c r="E1769" s="6">
        <v>0.13392294843247743</v>
      </c>
      <c r="F1769" s="6">
        <v>-0.52963526928380522</v>
      </c>
      <c r="G1769" s="2">
        <f>'数据整理（资产价格）'!G3862/100</f>
        <v>0</v>
      </c>
    </row>
    <row r="1770" spans="1:7" x14ac:dyDescent="0.2">
      <c r="A1770" s="3">
        <v>43935</v>
      </c>
      <c r="B1770" s="6">
        <v>-0.20446738629350855</v>
      </c>
      <c r="C1770" s="6">
        <v>-0.53065942460102855</v>
      </c>
      <c r="D1770" s="6">
        <v>-0.12008488089764618</v>
      </c>
      <c r="E1770" s="6">
        <v>0.133997246416029</v>
      </c>
      <c r="F1770" s="6">
        <v>-0.52282283265963925</v>
      </c>
      <c r="G1770" s="2">
        <f>'数据整理（资产价格）'!G3863/100</f>
        <v>0</v>
      </c>
    </row>
    <row r="1771" spans="1:7" x14ac:dyDescent="0.2">
      <c r="A1771" s="3">
        <v>43936</v>
      </c>
      <c r="B1771" s="6">
        <v>-0.21660403809337145</v>
      </c>
      <c r="C1771" s="6">
        <v>-0.56215205454780492</v>
      </c>
      <c r="D1771" s="6">
        <v>-0.12212343786788254</v>
      </c>
      <c r="E1771" s="6">
        <v>0.13767163729223425</v>
      </c>
      <c r="F1771" s="6">
        <v>-0.53466731461293937</v>
      </c>
      <c r="G1771" s="2">
        <f>'数据整理（资产价格）'!G3864/100</f>
        <v>0</v>
      </c>
    </row>
    <row r="1772" spans="1:7" x14ac:dyDescent="0.2">
      <c r="A1772" s="3">
        <v>43937</v>
      </c>
      <c r="B1772" s="6">
        <v>-0.19914482645126741</v>
      </c>
      <c r="C1772" s="6">
        <v>-0.52584142432040526</v>
      </c>
      <c r="D1772" s="6">
        <v>-9.8109953905007111E-2</v>
      </c>
      <c r="E1772" s="6">
        <v>0.14116345105482261</v>
      </c>
      <c r="F1772" s="6">
        <v>-0.55676013856143713</v>
      </c>
      <c r="G1772" s="2">
        <f>'数据整理（资产价格）'!G3865/100</f>
        <v>0</v>
      </c>
    </row>
    <row r="1773" spans="1:7" x14ac:dyDescent="0.2">
      <c r="A1773" s="3">
        <v>43938</v>
      </c>
      <c r="B1773" s="6">
        <v>-0.15613698075664129</v>
      </c>
      <c r="C1773" s="6">
        <v>-0.47175652982877003</v>
      </c>
      <c r="D1773" s="6">
        <v>-8.1188276255078767E-2</v>
      </c>
      <c r="E1773" s="6">
        <v>0.14046106855545376</v>
      </c>
      <c r="F1773" s="6">
        <v>-0.54749190299391737</v>
      </c>
      <c r="G1773" s="2">
        <f>'数据整理（资产价格）'!G3866/100</f>
        <v>0</v>
      </c>
    </row>
    <row r="1774" spans="1:7" x14ac:dyDescent="0.2">
      <c r="A1774" s="3">
        <v>43941</v>
      </c>
      <c r="B1774" s="6">
        <v>-0.12965194463880975</v>
      </c>
      <c r="C1774" s="6">
        <v>-0.46547690445871781</v>
      </c>
      <c r="D1774" s="6">
        <v>-8.7040604996090884E-2</v>
      </c>
      <c r="E1774" s="6">
        <v>0.13794324378172584</v>
      </c>
      <c r="F1774" s="6">
        <v>-0.57205052122994515</v>
      </c>
      <c r="G1774" s="2">
        <f>'数据整理（资产价格）'!G3867/100</f>
        <v>0</v>
      </c>
    </row>
    <row r="1775" spans="1:7" x14ac:dyDescent="0.2">
      <c r="A1775" s="3">
        <v>43942</v>
      </c>
      <c r="B1775" s="6">
        <v>-0.22192546344318012</v>
      </c>
      <c r="C1775" s="6">
        <v>-0.51991122054642758</v>
      </c>
      <c r="D1775" s="6">
        <v>-0.12674584366675895</v>
      </c>
      <c r="E1775" s="6">
        <v>0.13629104500893577</v>
      </c>
      <c r="F1775" s="6">
        <v>-0.65246601431667428</v>
      </c>
      <c r="G1775" s="2">
        <f>'数据整理（资产价格）'!G3868/100</f>
        <v>0</v>
      </c>
    </row>
    <row r="1776" spans="1:7" x14ac:dyDescent="0.2">
      <c r="A1776" s="3">
        <v>43943</v>
      </c>
      <c r="B1776" s="6">
        <v>-9.9088865002723445E-2</v>
      </c>
      <c r="C1776" s="6">
        <v>-0.43638271180483745</v>
      </c>
      <c r="D1776" s="6">
        <v>-0.10565472177024113</v>
      </c>
      <c r="E1776" s="6">
        <v>0.13633977873216302</v>
      </c>
      <c r="F1776" s="6">
        <v>-0.64402762237067723</v>
      </c>
      <c r="G1776" s="2">
        <f>'数据整理（资产价格）'!G3869/100</f>
        <v>0</v>
      </c>
    </row>
    <row r="1777" spans="1:7" x14ac:dyDescent="0.2">
      <c r="A1777" s="3">
        <v>43944</v>
      </c>
      <c r="B1777" s="6">
        <v>-0.1473474207614322</v>
      </c>
      <c r="C1777" s="6">
        <v>-0.44733411823743235</v>
      </c>
      <c r="D1777" s="6">
        <v>-9.9788805393982785E-2</v>
      </c>
      <c r="E1777" s="6">
        <v>0.13975820308210898</v>
      </c>
      <c r="F1777" s="6">
        <v>-0.57169345526458981</v>
      </c>
      <c r="G1777" s="2">
        <f>'数据整理（资产价格）'!G3870/100</f>
        <v>0</v>
      </c>
    </row>
    <row r="1778" spans="1:7" x14ac:dyDescent="0.2">
      <c r="A1778" s="3">
        <v>43945</v>
      </c>
      <c r="B1778" s="6">
        <v>-3.7259005054854272E-2</v>
      </c>
      <c r="C1778" s="6">
        <v>-0.36833146476085626</v>
      </c>
      <c r="D1778" s="6">
        <v>-6.3366646157524936E-2</v>
      </c>
      <c r="E1778" s="6">
        <v>0.13710716620150823</v>
      </c>
      <c r="F1778" s="6">
        <v>-0.50146512754278338</v>
      </c>
      <c r="G1778" s="2">
        <f>'数据整理（资产价格）'!G3871/100</f>
        <v>0</v>
      </c>
    </row>
    <row r="1779" spans="1:7" x14ac:dyDescent="0.2">
      <c r="A1779" s="3">
        <v>43948</v>
      </c>
      <c r="B1779" s="6">
        <v>0.34636067845834012</v>
      </c>
      <c r="C1779" s="6">
        <v>-2.2531356022358909E-2</v>
      </c>
      <c r="D1779" s="6">
        <v>7.9152674856910202E-2</v>
      </c>
      <c r="E1779" s="6">
        <v>0.10764997718138565</v>
      </c>
      <c r="F1779" s="6">
        <v>-0.29958572974204212</v>
      </c>
      <c r="G1779" s="2">
        <f>'数据整理（资产价格）'!G3872/100</f>
        <v>0</v>
      </c>
    </row>
    <row r="1780" spans="1:7" x14ac:dyDescent="0.2">
      <c r="A1780" s="3">
        <v>43949</v>
      </c>
      <c r="B1780" s="6">
        <v>0.22233587829836104</v>
      </c>
      <c r="C1780" s="6">
        <v>-0.11250248511455348</v>
      </c>
      <c r="D1780" s="6">
        <v>6.0799196444647702E-3</v>
      </c>
      <c r="E1780" s="6">
        <v>0.10976590992759835</v>
      </c>
      <c r="F1780" s="6">
        <v>-0.35544906608736343</v>
      </c>
      <c r="G1780" s="2">
        <f>'数据整理（资产价格）'!G3873/100</f>
        <v>0</v>
      </c>
    </row>
    <row r="1781" spans="1:7" x14ac:dyDescent="0.2">
      <c r="A1781" s="3">
        <v>43950</v>
      </c>
      <c r="B1781" s="6">
        <v>0.1179221289689876</v>
      </c>
      <c r="C1781" s="6">
        <v>-9.0516364574906819E-2</v>
      </c>
      <c r="D1781" s="6">
        <v>3.6486804222431098E-4</v>
      </c>
      <c r="E1781" s="6">
        <v>0.1129062626389549</v>
      </c>
      <c r="F1781" s="6">
        <v>-0.31729011455721789</v>
      </c>
      <c r="G1781" s="2">
        <f>'数据整理（资产价格）'!G3874/100</f>
        <v>0</v>
      </c>
    </row>
    <row r="1782" spans="1:7" x14ac:dyDescent="0.2">
      <c r="A1782" s="3">
        <v>43951</v>
      </c>
      <c r="B1782" s="6">
        <v>7.2247283485386171E-2</v>
      </c>
      <c r="C1782" s="6">
        <v>-0.10137484849773831</v>
      </c>
      <c r="D1782" s="6">
        <v>1.7119918952443068E-3</v>
      </c>
      <c r="E1782" s="6">
        <v>0.11032259204296507</v>
      </c>
      <c r="F1782" s="6">
        <v>-0.29768647308632268</v>
      </c>
      <c r="G1782" s="2">
        <f>'数据整理（资产价格）'!G3875/100</f>
        <v>0</v>
      </c>
    </row>
    <row r="1783" spans="1:7" x14ac:dyDescent="0.2">
      <c r="A1783" s="3">
        <v>43957</v>
      </c>
      <c r="B1783" s="6">
        <v>0.12750527373419082</v>
      </c>
      <c r="C1783" s="6">
        <v>-9.8196214457826905E-2</v>
      </c>
      <c r="D1783" s="6">
        <v>1.0208300416073613E-2</v>
      </c>
      <c r="E1783" s="6">
        <v>0.10460740822808495</v>
      </c>
      <c r="F1783" s="6">
        <v>-0.24535360015792368</v>
      </c>
      <c r="G1783" s="2">
        <f>'数据整理（资产价格）'!G3876/100</f>
        <v>0</v>
      </c>
    </row>
    <row r="1784" spans="1:7" x14ac:dyDescent="0.2">
      <c r="A1784" s="3">
        <v>43958</v>
      </c>
      <c r="B1784" s="6">
        <v>9.1194129663894799E-2</v>
      </c>
      <c r="C1784" s="6">
        <v>-0.14297961537408174</v>
      </c>
      <c r="D1784" s="6">
        <v>-4.4527365365559859E-3</v>
      </c>
      <c r="E1784" s="6">
        <v>9.367720816292166E-2</v>
      </c>
      <c r="F1784" s="6">
        <v>-0.20856821222998692</v>
      </c>
      <c r="G1784" s="2">
        <f>'数据整理（资产价格）'!G3877/100</f>
        <v>0</v>
      </c>
    </row>
    <row r="1785" spans="1:7" x14ac:dyDescent="0.2">
      <c r="A1785" s="3">
        <v>43959</v>
      </c>
      <c r="B1785" s="6">
        <v>0.10881814837685923</v>
      </c>
      <c r="C1785" s="6">
        <v>-0.13580112867021488</v>
      </c>
      <c r="D1785" s="6">
        <v>-2.6433112199062279E-2</v>
      </c>
      <c r="E1785" s="6">
        <v>9.2486415020214291E-2</v>
      </c>
      <c r="F1785" s="6">
        <v>-0.22403651969033977</v>
      </c>
      <c r="G1785" s="2">
        <f>'数据整理（资产价格）'!G3878/100</f>
        <v>0</v>
      </c>
    </row>
    <row r="1786" spans="1:7" x14ac:dyDescent="0.2">
      <c r="A1786" s="3">
        <v>43962</v>
      </c>
      <c r="B1786" s="6">
        <v>4.3328980215413794E-2</v>
      </c>
      <c r="C1786" s="6">
        <v>-0.13273301449881847</v>
      </c>
      <c r="D1786" s="6">
        <v>-7.1195746003245797E-2</v>
      </c>
      <c r="E1786" s="6">
        <v>8.2518889614899754E-2</v>
      </c>
      <c r="F1786" s="6">
        <v>-0.24636067316704707</v>
      </c>
      <c r="G1786" s="2">
        <f>'数据整理（资产价格）'!G3879/100</f>
        <v>0</v>
      </c>
    </row>
    <row r="1787" spans="1:7" x14ac:dyDescent="0.2">
      <c r="A1787" s="3">
        <v>43963</v>
      </c>
      <c r="B1787" s="6">
        <v>0.10307028876747633</v>
      </c>
      <c r="C1787" s="6">
        <v>-0.12961295550094995</v>
      </c>
      <c r="D1787" s="6">
        <v>-6.7772296503835955E-2</v>
      </c>
      <c r="E1787" s="6">
        <v>8.0621352263328755E-2</v>
      </c>
      <c r="F1787" s="6">
        <v>-0.26856169547371045</v>
      </c>
      <c r="G1787" s="2">
        <f>'数据整理（资产价格）'!G3880/100</f>
        <v>0</v>
      </c>
    </row>
    <row r="1788" spans="1:7" x14ac:dyDescent="0.2">
      <c r="A1788" s="3">
        <v>43964</v>
      </c>
      <c r="B1788" s="6">
        <v>0.10972783312620475</v>
      </c>
      <c r="C1788" s="6">
        <v>-0.16006262802580457</v>
      </c>
      <c r="D1788" s="6">
        <v>-6.975101627118413E-2</v>
      </c>
      <c r="E1788" s="6">
        <v>7.934276461765051E-2</v>
      </c>
      <c r="F1788" s="6">
        <v>-0.27212860820965856</v>
      </c>
      <c r="G1788" s="2">
        <f>'数据整理（资产价格）'!G3881/100</f>
        <v>0</v>
      </c>
    </row>
    <row r="1789" spans="1:7" x14ac:dyDescent="0.2">
      <c r="A1789" s="3">
        <v>43965</v>
      </c>
      <c r="B1789" s="6">
        <v>-3.5987754260932876E-2</v>
      </c>
      <c r="C1789" s="6">
        <v>-0.2749336262611361</v>
      </c>
      <c r="D1789" s="6">
        <v>-0.12896772610453133</v>
      </c>
      <c r="E1789" s="6">
        <v>8.0941303028388131E-2</v>
      </c>
      <c r="F1789" s="6">
        <v>-0.3199059311775892</v>
      </c>
      <c r="G1789" s="2">
        <f>'数据整理（资产价格）'!G3882/100</f>
        <v>0</v>
      </c>
    </row>
    <row r="1790" spans="1:7" x14ac:dyDescent="0.2">
      <c r="A1790" s="3">
        <v>43966</v>
      </c>
      <c r="B1790" s="6">
        <v>-4.5538154458304544E-2</v>
      </c>
      <c r="C1790" s="6">
        <v>-0.2561331889985019</v>
      </c>
      <c r="D1790" s="6">
        <v>-0.14827557882218856</v>
      </c>
      <c r="E1790" s="6">
        <v>8.1594053151428023E-2</v>
      </c>
      <c r="F1790" s="6">
        <v>-0.24129468478056698</v>
      </c>
      <c r="G1790" s="2">
        <f>'数据整理（资产价格）'!G3883/100</f>
        <v>0</v>
      </c>
    </row>
    <row r="1791" spans="1:7" x14ac:dyDescent="0.2">
      <c r="A1791" s="3">
        <v>43969</v>
      </c>
      <c r="B1791" s="6">
        <v>-1.3019741989101165E-2</v>
      </c>
      <c r="C1791" s="6">
        <v>-0.2409603859874766</v>
      </c>
      <c r="D1791" s="6">
        <v>-0.17177750198280889</v>
      </c>
      <c r="E1791" s="6">
        <v>7.6869707422522415E-2</v>
      </c>
      <c r="F1791" s="6">
        <v>-0.20279413190740725</v>
      </c>
      <c r="G1791" s="2">
        <f>'数据整理（资产价格）'!G3884/100</f>
        <v>0</v>
      </c>
    </row>
    <row r="1792" spans="1:7" x14ac:dyDescent="0.2">
      <c r="A1792" s="3">
        <v>43970</v>
      </c>
      <c r="B1792" s="6">
        <v>-5.8143974804567809E-2</v>
      </c>
      <c r="C1792" s="6">
        <v>-0.27478648385779708</v>
      </c>
      <c r="D1792" s="6">
        <v>-0.20224768656832542</v>
      </c>
      <c r="E1792" s="6">
        <v>7.5945111932458731E-2</v>
      </c>
      <c r="F1792" s="6">
        <v>-0.22462104377910128</v>
      </c>
      <c r="G1792" s="2">
        <f>'数据整理（资产价格）'!G3885/100</f>
        <v>0</v>
      </c>
    </row>
    <row r="1793" spans="1:7" x14ac:dyDescent="0.2">
      <c r="A1793" s="3">
        <v>43971</v>
      </c>
      <c r="B1793" s="6">
        <v>-0.11984163406962087</v>
      </c>
      <c r="C1793" s="6">
        <v>-0.27667671074070238</v>
      </c>
      <c r="D1793" s="6">
        <v>-0.2452816299088961</v>
      </c>
      <c r="E1793" s="6">
        <v>7.3568902102948017E-2</v>
      </c>
      <c r="F1793" s="6">
        <v>-0.21492592415344369</v>
      </c>
      <c r="G1793" s="2">
        <f>'数据整理（资产价格）'!G3886/100</f>
        <v>0</v>
      </c>
    </row>
    <row r="1794" spans="1:7" x14ac:dyDescent="0.2">
      <c r="A1794" s="3">
        <v>43972</v>
      </c>
      <c r="B1794" s="6">
        <v>-0.14794770981591607</v>
      </c>
      <c r="C1794" s="6">
        <v>-0.26794197514331686</v>
      </c>
      <c r="D1794" s="6">
        <v>-0.26075381530939623</v>
      </c>
      <c r="E1794" s="6">
        <v>7.0380641317968479E-2</v>
      </c>
      <c r="F1794" s="6">
        <v>-0.15401774642453642</v>
      </c>
      <c r="G1794" s="2">
        <f>'数据整理（资产价格）'!G3887/100</f>
        <v>0</v>
      </c>
    </row>
    <row r="1795" spans="1:7" x14ac:dyDescent="0.2">
      <c r="A1795" s="3">
        <v>43973</v>
      </c>
      <c r="B1795" s="6">
        <v>-0.25034649801429026</v>
      </c>
      <c r="C1795" s="6">
        <v>-0.31543643903357904</v>
      </c>
      <c r="D1795" s="6">
        <v>-0.26589928057553924</v>
      </c>
      <c r="E1795" s="6">
        <v>7.5529350666117129E-2</v>
      </c>
      <c r="F1795" s="6">
        <v>-0.2240007719506224</v>
      </c>
      <c r="G1795" s="2">
        <f>'数据整理（资产价格）'!G3888/100</f>
        <v>0</v>
      </c>
    </row>
    <row r="1796" spans="1:7" x14ac:dyDescent="0.2">
      <c r="A1796" s="3">
        <v>43976</v>
      </c>
      <c r="B1796" s="6">
        <v>-0.13796569075372761</v>
      </c>
      <c r="C1796" s="6">
        <v>-0.32221630343897556</v>
      </c>
      <c r="D1796" s="6">
        <v>-0.29010935786523706</v>
      </c>
      <c r="E1796" s="6">
        <v>6.8280715441050119E-2</v>
      </c>
      <c r="F1796" s="6">
        <v>-0.12138439231453592</v>
      </c>
      <c r="G1796" s="2">
        <f>'数据整理（资产价格）'!G3889/100</f>
        <v>0</v>
      </c>
    </row>
    <row r="1797" spans="1:7" x14ac:dyDescent="0.2">
      <c r="A1797" s="3">
        <v>43977</v>
      </c>
      <c r="B1797" s="6">
        <v>-8.8538693064463811E-2</v>
      </c>
      <c r="C1797" s="6">
        <v>-0.29801347834908459</v>
      </c>
      <c r="D1797" s="6">
        <v>-0.27315566390305274</v>
      </c>
      <c r="E1797" s="6">
        <v>5.7114944999121189E-2</v>
      </c>
      <c r="F1797" s="6">
        <v>-7.5360880996081639E-2</v>
      </c>
      <c r="G1797" s="2">
        <f>'数据整理（资产价格）'!G3890/100</f>
        <v>0</v>
      </c>
    </row>
    <row r="1798" spans="1:7" x14ac:dyDescent="0.2">
      <c r="A1798" s="3">
        <v>43978</v>
      </c>
      <c r="B1798" s="6">
        <v>4.8000267992326623E-2</v>
      </c>
      <c r="C1798" s="6">
        <v>-0.18934655007541007</v>
      </c>
      <c r="D1798" s="6">
        <v>-0.21864783218217315</v>
      </c>
      <c r="E1798" s="6">
        <v>4.7559150878295813E-2</v>
      </c>
      <c r="F1798" s="6">
        <v>3.2297810984401459E-2</v>
      </c>
      <c r="G1798" s="2">
        <f>'数据整理（资产价格）'!G3891/100</f>
        <v>0</v>
      </c>
    </row>
    <row r="1799" spans="1:7" x14ac:dyDescent="0.2">
      <c r="A1799" s="3">
        <v>43979</v>
      </c>
      <c r="B1799" s="6">
        <v>-9.7404813146977395E-2</v>
      </c>
      <c r="C1799" s="6">
        <v>-0.30173873161908354</v>
      </c>
      <c r="D1799" s="6">
        <v>-0.23434981387195164</v>
      </c>
      <c r="E1799" s="6">
        <v>4.8175699644913486E-2</v>
      </c>
      <c r="F1799" s="6">
        <v>-6.1682163268788094E-2</v>
      </c>
      <c r="G1799" s="2">
        <f>'数据整理（资产价格）'!G3892/100</f>
        <v>0</v>
      </c>
    </row>
    <row r="1800" spans="1:7" x14ac:dyDescent="0.2">
      <c r="A1800" s="3">
        <v>43980</v>
      </c>
      <c r="B1800" s="6">
        <v>-8.8597289148614852E-2</v>
      </c>
      <c r="C1800" s="6">
        <v>-0.32142480371776821</v>
      </c>
      <c r="D1800" s="6">
        <v>-0.23104824783781239</v>
      </c>
      <c r="E1800" s="6">
        <v>4.956404612824316E-2</v>
      </c>
      <c r="F1800" s="6">
        <v>-2.9323532333366879E-2</v>
      </c>
      <c r="G1800" s="2">
        <f>'数据整理（资产价格）'!G3893/100</f>
        <v>0</v>
      </c>
    </row>
    <row r="1801" spans="1:7" x14ac:dyDescent="0.2">
      <c r="A1801" s="3">
        <v>43983</v>
      </c>
      <c r="B1801" s="6">
        <v>2.3222068050751769E-2</v>
      </c>
      <c r="C1801" s="6">
        <v>-0.28291211687644469</v>
      </c>
      <c r="D1801" s="6">
        <v>-0.18771727259307305</v>
      </c>
      <c r="E1801" s="6">
        <v>4.4108708306398126E-2</v>
      </c>
      <c r="F1801" s="6">
        <v>-7.2334568554792518E-3</v>
      </c>
      <c r="G1801" s="2">
        <f>'数据整理（资产价格）'!G3894/100</f>
        <v>0</v>
      </c>
    </row>
    <row r="1802" spans="1:7" x14ac:dyDescent="0.2">
      <c r="A1802" s="3">
        <v>43984</v>
      </c>
      <c r="B1802" s="6">
        <v>-7.8987455914800622E-2</v>
      </c>
      <c r="C1802" s="6">
        <v>-0.32778344198609033</v>
      </c>
      <c r="D1802" s="6">
        <v>-0.22539399372804098</v>
      </c>
      <c r="E1802" s="6">
        <v>3.1073529777373307E-2</v>
      </c>
      <c r="F1802" s="6">
        <v>-1.7756732761223086E-4</v>
      </c>
      <c r="G1802" s="2">
        <f>'数据整理（资产价格）'!G3895/100</f>
        <v>0</v>
      </c>
    </row>
    <row r="1803" spans="1:7" x14ac:dyDescent="0.2">
      <c r="A1803" s="3">
        <v>43985</v>
      </c>
      <c r="B1803" s="6">
        <v>-2.8676027196622655E-2</v>
      </c>
      <c r="C1803" s="6">
        <v>-0.26126528769603108</v>
      </c>
      <c r="D1803" s="6">
        <v>-0.23446047448835819</v>
      </c>
      <c r="E1803" s="6">
        <v>1.6563106068094337E-2</v>
      </c>
      <c r="F1803" s="6">
        <v>9.5750643571769933E-2</v>
      </c>
      <c r="G1803" s="2">
        <f>'数据整理（资产价格）'!G3896/100</f>
        <v>0</v>
      </c>
    </row>
    <row r="1804" spans="1:7" x14ac:dyDescent="0.2">
      <c r="A1804" s="3">
        <v>43986</v>
      </c>
      <c r="B1804" s="6">
        <v>0.16990693305522198</v>
      </c>
      <c r="C1804" s="6">
        <v>-0.14702485668911366</v>
      </c>
      <c r="D1804" s="6">
        <v>-0.18544389278618484</v>
      </c>
      <c r="E1804" s="6">
        <v>-5.2044584414281869E-3</v>
      </c>
      <c r="F1804" s="6">
        <v>0.15128887070376418</v>
      </c>
      <c r="G1804" s="2">
        <f>'数据整理（资产价格）'!G3897/100</f>
        <v>0</v>
      </c>
    </row>
    <row r="1805" spans="1:7" x14ac:dyDescent="0.2">
      <c r="A1805" s="3">
        <v>43987</v>
      </c>
      <c r="B1805" s="6">
        <v>8.3432800472468885E-2</v>
      </c>
      <c r="C1805" s="6">
        <v>-0.20844932663159124</v>
      </c>
      <c r="D1805" s="6">
        <v>-0.22284465727033725</v>
      </c>
      <c r="E1805" s="6">
        <v>-5.8215805513950423E-3</v>
      </c>
      <c r="F1805" s="6">
        <v>0.16587064966040793</v>
      </c>
      <c r="G1805" s="2">
        <f>'数据整理（资产价格）'!G3898/100</f>
        <v>0</v>
      </c>
    </row>
    <row r="1806" spans="1:7" x14ac:dyDescent="0.2">
      <c r="A1806" s="3">
        <v>43990</v>
      </c>
      <c r="B1806" s="6">
        <v>0.16373469815959352</v>
      </c>
      <c r="C1806" s="6">
        <v>-0.12782578382420109</v>
      </c>
      <c r="D1806" s="6">
        <v>-0.21621158802901319</v>
      </c>
      <c r="E1806" s="6">
        <v>-3.9283652752915826E-3</v>
      </c>
      <c r="F1806" s="6">
        <v>0.27903776520822099</v>
      </c>
      <c r="G1806" s="2">
        <f>'数据整理（资产价格）'!G3899/100</f>
        <v>0</v>
      </c>
    </row>
    <row r="1807" spans="1:7" x14ac:dyDescent="0.2">
      <c r="A1807" s="3">
        <v>43991</v>
      </c>
      <c r="B1807" s="6">
        <v>0.3109669355988397</v>
      </c>
      <c r="C1807" s="6">
        <v>-5.1549273340930839E-2</v>
      </c>
      <c r="D1807" s="6">
        <v>-0.19036705986778668</v>
      </c>
      <c r="E1807" s="6">
        <v>-1.6860436295139134E-3</v>
      </c>
      <c r="F1807" s="6">
        <v>0.31583378112126093</v>
      </c>
      <c r="G1807" s="2">
        <f>'数据整理（资产价格）'!G3900/100</f>
        <v>0</v>
      </c>
    </row>
    <row r="1808" spans="1:7" x14ac:dyDescent="0.2">
      <c r="A1808" s="3">
        <v>43992</v>
      </c>
      <c r="B1808" s="6">
        <v>0.383758996714201</v>
      </c>
      <c r="C1808" s="6">
        <v>-1.0848365026581788E-2</v>
      </c>
      <c r="D1808" s="6">
        <v>-0.1740430789855745</v>
      </c>
      <c r="E1808" s="6">
        <v>3.0568919943893156E-3</v>
      </c>
      <c r="F1808" s="6">
        <v>0.27400735703934892</v>
      </c>
      <c r="G1808" s="2">
        <f>'数据整理（资产价格）'!G3901/100</f>
        <v>0</v>
      </c>
    </row>
    <row r="1809" spans="1:7" x14ac:dyDescent="0.2">
      <c r="A1809" s="3">
        <v>43993</v>
      </c>
      <c r="B1809" s="6">
        <v>0.5937869748326623</v>
      </c>
      <c r="C1809" s="6">
        <v>7.5494315767776252E-2</v>
      </c>
      <c r="D1809" s="6">
        <v>-0.13851389058180308</v>
      </c>
      <c r="E1809" s="6">
        <v>6.0470426060650765E-3</v>
      </c>
      <c r="F1809" s="6">
        <v>0.33464882082787928</v>
      </c>
      <c r="G1809" s="2">
        <f>'数据整理（资产价格）'!G3902/100</f>
        <v>0</v>
      </c>
    </row>
    <row r="1810" spans="1:7" x14ac:dyDescent="0.2">
      <c r="A1810" s="3">
        <v>43994</v>
      </c>
      <c r="B1810" s="6">
        <v>0.63318502395955856</v>
      </c>
      <c r="C1810" s="6">
        <v>8.6097986886710651E-2</v>
      </c>
      <c r="D1810" s="6">
        <v>-0.12468713089866916</v>
      </c>
      <c r="E1810" s="6">
        <v>1.431380634783266E-2</v>
      </c>
      <c r="F1810" s="6">
        <v>0.31779180241963007</v>
      </c>
      <c r="G1810" s="2">
        <f>'数据整理（资产价格）'!G3903/100</f>
        <v>0</v>
      </c>
    </row>
    <row r="1811" spans="1:7" x14ac:dyDescent="0.2">
      <c r="A1811" s="3">
        <v>43997</v>
      </c>
      <c r="B1811" s="6">
        <v>0.66436209712056993</v>
      </c>
      <c r="C1811" s="6">
        <v>0.11847096097300018</v>
      </c>
      <c r="D1811" s="6">
        <v>-0.11047415797279887</v>
      </c>
      <c r="E1811" s="6">
        <v>1.4783037528156639E-2</v>
      </c>
      <c r="F1811" s="6">
        <v>0.3585449404600079</v>
      </c>
      <c r="G1811" s="2">
        <f>'数据整理（资产价格）'!G3904/100</f>
        <v>0</v>
      </c>
    </row>
    <row r="1812" spans="1:7" x14ac:dyDescent="0.2">
      <c r="A1812" s="3">
        <v>43998</v>
      </c>
      <c r="B1812" s="6">
        <v>0.79313521673914122</v>
      </c>
      <c r="C1812" s="6">
        <v>0.26415855785858516</v>
      </c>
      <c r="D1812" s="6">
        <v>-6.9408639087713705E-2</v>
      </c>
      <c r="E1812" s="6">
        <v>7.4646524602921798E-3</v>
      </c>
      <c r="F1812" s="6">
        <v>0.53119344293362336</v>
      </c>
      <c r="G1812" s="2">
        <f>'数据整理（资产价格）'!G3905/100</f>
        <v>0</v>
      </c>
    </row>
    <row r="1813" spans="1:7" x14ac:dyDescent="0.2">
      <c r="A1813" s="3">
        <v>43999</v>
      </c>
      <c r="B1813" s="6">
        <v>0.70754808522884061</v>
      </c>
      <c r="C1813" s="6">
        <v>0.18304549949534685</v>
      </c>
      <c r="D1813" s="6">
        <v>-0.12282301588644287</v>
      </c>
      <c r="E1813" s="6">
        <v>1.643552386042016E-3</v>
      </c>
      <c r="F1813" s="6">
        <v>0.45873128233052035</v>
      </c>
      <c r="G1813" s="2">
        <f>'数据整理（资产价格）'!G3906/100</f>
        <v>0</v>
      </c>
    </row>
    <row r="1814" spans="1:7" x14ac:dyDescent="0.2">
      <c r="A1814" s="3">
        <v>44000</v>
      </c>
      <c r="B1814" s="6">
        <v>0.9468672295567927</v>
      </c>
      <c r="C1814" s="6">
        <v>0.34647174298761207</v>
      </c>
      <c r="D1814" s="6">
        <v>-7.5713679778461884E-2</v>
      </c>
      <c r="E1814" s="6">
        <v>-3.7573239374332943E-4</v>
      </c>
      <c r="F1814" s="6">
        <v>0.56004220781796676</v>
      </c>
      <c r="G1814" s="2">
        <f>'数据整理（资产价格）'!G3907/100</f>
        <v>0</v>
      </c>
    </row>
    <row r="1815" spans="1:7" x14ac:dyDescent="0.2">
      <c r="A1815" s="3">
        <v>44001</v>
      </c>
      <c r="B1815" s="6">
        <v>0.89901304557922024</v>
      </c>
      <c r="C1815" s="6">
        <v>0.24760845756601396</v>
      </c>
      <c r="D1815" s="6">
        <v>-9.1393272444933629E-2</v>
      </c>
      <c r="E1815" s="6">
        <v>-4.8957280572184958E-3</v>
      </c>
      <c r="F1815" s="6">
        <v>0.52667977712225444</v>
      </c>
      <c r="G1815" s="2">
        <f>'数据整理（资产价格）'!G3908/100</f>
        <v>0</v>
      </c>
    </row>
    <row r="1816" spans="1:7" x14ac:dyDescent="0.2">
      <c r="A1816" s="3">
        <v>44004</v>
      </c>
      <c r="B1816" s="6">
        <v>0.74372998765477494</v>
      </c>
      <c r="C1816" s="6">
        <v>0.11811072748115595</v>
      </c>
      <c r="D1816" s="6">
        <v>-0.14933654606631808</v>
      </c>
      <c r="E1816" s="6">
        <v>-1.0734117800196282E-2</v>
      </c>
      <c r="F1816" s="6">
        <v>0.42899367293215734</v>
      </c>
      <c r="G1816" s="2">
        <f>'数据整理（资产价格）'!G3909/100</f>
        <v>0</v>
      </c>
    </row>
    <row r="1817" spans="1:7" x14ac:dyDescent="0.2">
      <c r="A1817" s="3">
        <v>44005</v>
      </c>
      <c r="B1817" s="6">
        <v>0.83705966583646774</v>
      </c>
      <c r="C1817" s="6">
        <v>0.12316558911586087</v>
      </c>
      <c r="D1817" s="6">
        <v>-0.15809887083525773</v>
      </c>
      <c r="E1817" s="6">
        <v>-1.8055309613226628E-2</v>
      </c>
      <c r="F1817" s="6">
        <v>0.48147687427598501</v>
      </c>
      <c r="G1817" s="2">
        <f>'数据整理（资产价格）'!G3910/100</f>
        <v>0</v>
      </c>
    </row>
    <row r="1818" spans="1:7" x14ac:dyDescent="0.2">
      <c r="A1818" s="3">
        <v>44006</v>
      </c>
      <c r="B1818" s="6">
        <v>0.85837935614263128</v>
      </c>
      <c r="C1818" s="6">
        <v>0.1315294351759759</v>
      </c>
      <c r="D1818" s="6">
        <v>-0.14062902256120871</v>
      </c>
      <c r="E1818" s="6">
        <v>-1.2256307944393563E-2</v>
      </c>
      <c r="F1818" s="6">
        <v>0.48830072522911155</v>
      </c>
      <c r="G1818" s="2">
        <f>'数据整理（资产价格）'!G3911/100</f>
        <v>0</v>
      </c>
    </row>
    <row r="1819" spans="1:7" x14ac:dyDescent="0.2">
      <c r="A1819" s="3">
        <v>44011</v>
      </c>
      <c r="B1819" s="6">
        <v>0.92727228882144164</v>
      </c>
      <c r="C1819" s="6">
        <v>0.12308500163663805</v>
      </c>
      <c r="D1819" s="6">
        <v>-0.14265150929616655</v>
      </c>
      <c r="E1819" s="6">
        <v>-9.2000477183914187E-3</v>
      </c>
      <c r="F1819" s="6">
        <v>0.47339532307205262</v>
      </c>
      <c r="G1819" s="2">
        <f>'数据整理（资产价格）'!G3912/100</f>
        <v>0</v>
      </c>
    </row>
    <row r="1820" spans="1:7" x14ac:dyDescent="0.2">
      <c r="A1820" s="3">
        <v>44012</v>
      </c>
      <c r="B1820" s="6">
        <v>0.95727302705238482</v>
      </c>
      <c r="C1820" s="6">
        <v>0.15803235860652279</v>
      </c>
      <c r="D1820" s="6">
        <v>-0.11893476805050729</v>
      </c>
      <c r="E1820" s="6">
        <v>-9.424815939356115E-3</v>
      </c>
      <c r="F1820" s="6">
        <v>0.46204107177782089</v>
      </c>
      <c r="G1820" s="2">
        <f>'数据整理（资产价格）'!G3913/100</f>
        <v>0</v>
      </c>
    </row>
    <row r="1821" spans="1:7" x14ac:dyDescent="0.2">
      <c r="A1821" s="3">
        <v>44013</v>
      </c>
      <c r="B1821" s="6">
        <v>1.0434002620951464</v>
      </c>
      <c r="C1821" s="6">
        <v>0.27783433511844219</v>
      </c>
      <c r="D1821" s="6">
        <v>-6.8063990374685537E-2</v>
      </c>
      <c r="E1821" s="6">
        <v>-1.4004464897129615E-2</v>
      </c>
      <c r="F1821" s="6">
        <v>0.53667425606689234</v>
      </c>
      <c r="G1821" s="2">
        <f>'数据整理（资产价格）'!G3914/100</f>
        <v>0</v>
      </c>
    </row>
    <row r="1822" spans="1:7" x14ac:dyDescent="0.2">
      <c r="A1822" s="3">
        <v>44014</v>
      </c>
      <c r="B1822" s="6">
        <v>0.99079576126127977</v>
      </c>
      <c r="C1822" s="6">
        <v>0.34110751855407201</v>
      </c>
      <c r="D1822" s="6">
        <v>-1.1109481633846592E-2</v>
      </c>
      <c r="E1822" s="6">
        <v>-1.3471914760809289E-2</v>
      </c>
      <c r="F1822" s="6">
        <v>0.4427359679576891</v>
      </c>
      <c r="G1822" s="2">
        <f>'数据整理（资产价格）'!G3915/100</f>
        <v>0</v>
      </c>
    </row>
    <row r="1823" spans="1:7" x14ac:dyDescent="0.2">
      <c r="A1823" s="3">
        <v>44015</v>
      </c>
      <c r="B1823" s="6">
        <v>1.065308134479128</v>
      </c>
      <c r="C1823" s="6">
        <v>0.45638318078341722</v>
      </c>
      <c r="D1823" s="6">
        <v>5.6949724722333069E-2</v>
      </c>
      <c r="E1823" s="6">
        <v>-1.652805717387584E-2</v>
      </c>
      <c r="F1823" s="6">
        <v>0.4853030279491044</v>
      </c>
      <c r="G1823" s="2">
        <f>'数据整理（资产价格）'!G3916/100</f>
        <v>0</v>
      </c>
    </row>
    <row r="1824" spans="1:7" x14ac:dyDescent="0.2">
      <c r="A1824" s="3">
        <v>44018</v>
      </c>
      <c r="B1824" s="6">
        <v>1.1059500955388135</v>
      </c>
      <c r="C1824" s="6">
        <v>0.67988830527340216</v>
      </c>
      <c r="D1824" s="6">
        <v>0.16091302147250339</v>
      </c>
      <c r="E1824" s="6">
        <v>-5.0752287004497895E-2</v>
      </c>
      <c r="F1824" s="6">
        <v>0.42341604101812819</v>
      </c>
      <c r="G1824" s="2">
        <f>'数据整理（资产价格）'!G3917/100</f>
        <v>0</v>
      </c>
    </row>
    <row r="1825" spans="1:7" x14ac:dyDescent="0.2">
      <c r="A1825" s="3">
        <v>44019</v>
      </c>
      <c r="B1825" s="6">
        <v>1.2225487464717677</v>
      </c>
      <c r="C1825" s="6">
        <v>0.68404657951950076</v>
      </c>
      <c r="D1825" s="6">
        <v>0.15308935359725886</v>
      </c>
      <c r="E1825" s="6">
        <v>-6.5307369665172532E-2</v>
      </c>
      <c r="F1825" s="6">
        <v>0.38240259445042235</v>
      </c>
      <c r="G1825" s="2">
        <f>'数据整理（资产价格）'!G3918/100</f>
        <v>0</v>
      </c>
    </row>
    <row r="1826" spans="1:7" x14ac:dyDescent="0.2">
      <c r="A1826" s="3">
        <v>44020</v>
      </c>
      <c r="B1826" s="6">
        <v>1.2563555431378386</v>
      </c>
      <c r="C1826" s="6">
        <v>0.73641808912778872</v>
      </c>
      <c r="D1826" s="6">
        <v>0.17077969741123367</v>
      </c>
      <c r="E1826" s="6">
        <v>-7.2250433820361865E-2</v>
      </c>
      <c r="F1826" s="6">
        <v>0.38304528598718962</v>
      </c>
      <c r="G1826" s="2">
        <f>'数据整理（资产价格）'!G3919/100</f>
        <v>0</v>
      </c>
    </row>
    <row r="1827" spans="1:7" x14ac:dyDescent="0.2">
      <c r="A1827" s="3">
        <v>44021</v>
      </c>
      <c r="B1827" s="6">
        <v>1.4549657606803557</v>
      </c>
      <c r="C1827" s="6">
        <v>0.78308395892713212</v>
      </c>
      <c r="D1827" s="6">
        <v>0.23099306884681187</v>
      </c>
      <c r="E1827" s="6">
        <v>-7.861161135573437E-2</v>
      </c>
      <c r="F1827" s="6">
        <v>0.38231583337677916</v>
      </c>
      <c r="G1827" s="2">
        <f>'数据整理（资产价格）'!G3920/100</f>
        <v>0</v>
      </c>
    </row>
    <row r="1828" spans="1:7" x14ac:dyDescent="0.2">
      <c r="A1828" s="3">
        <v>44022</v>
      </c>
      <c r="B1828" s="6">
        <v>1.4417143436007962</v>
      </c>
      <c r="C1828" s="6">
        <v>0.62863711278512613</v>
      </c>
      <c r="D1828" s="6">
        <v>0.1893109869291808</v>
      </c>
      <c r="E1828" s="6">
        <v>-7.6159043177058044E-2</v>
      </c>
      <c r="F1828" s="6">
        <v>0.33764330209914672</v>
      </c>
      <c r="G1828" s="2">
        <f>'数据整理（资产价格）'!G3921/100</f>
        <v>0</v>
      </c>
    </row>
    <row r="1829" spans="1:7" x14ac:dyDescent="0.2">
      <c r="A1829" s="3">
        <v>44025</v>
      </c>
      <c r="B1829" s="6">
        <v>1.4889268797263513</v>
      </c>
      <c r="C1829" s="6">
        <v>0.62925724964713881</v>
      </c>
      <c r="D1829" s="6">
        <v>0.20411708054653788</v>
      </c>
      <c r="E1829" s="6">
        <v>-8.2529148343890302E-2</v>
      </c>
      <c r="F1829" s="6">
        <v>0.42471415743789248</v>
      </c>
      <c r="G1829" s="2">
        <f>'数据整理（资产价格）'!G3922/100</f>
        <v>0</v>
      </c>
    </row>
    <row r="1830" spans="1:7" x14ac:dyDescent="0.2">
      <c r="A1830" s="3">
        <v>44026</v>
      </c>
      <c r="B1830" s="6">
        <v>1.4713069566713772</v>
      </c>
      <c r="C1830" s="6">
        <v>0.61139856594756092</v>
      </c>
      <c r="D1830" s="6">
        <v>0.17221031930564315</v>
      </c>
      <c r="E1830" s="6">
        <v>-8.334130170561585E-2</v>
      </c>
      <c r="F1830" s="6">
        <v>0.44338442783935694</v>
      </c>
      <c r="G1830" s="2">
        <f>'数据整理（资产价格）'!G3923/100</f>
        <v>0</v>
      </c>
    </row>
    <row r="1831" spans="1:7" x14ac:dyDescent="0.2">
      <c r="A1831" s="3">
        <v>44027</v>
      </c>
      <c r="B1831" s="6">
        <v>1.3990644541177593</v>
      </c>
      <c r="C1831" s="6">
        <v>0.54556502220088754</v>
      </c>
      <c r="D1831" s="6">
        <v>0.11558450760360367</v>
      </c>
      <c r="E1831" s="6">
        <v>-8.3298195826959465E-2</v>
      </c>
      <c r="F1831" s="6">
        <v>0.49746198288755433</v>
      </c>
      <c r="G1831" s="2">
        <f>'数据整理（资产价格）'!G3924/100</f>
        <v>0</v>
      </c>
    </row>
    <row r="1832" spans="1:7" x14ac:dyDescent="0.2">
      <c r="A1832" s="3">
        <v>44028</v>
      </c>
      <c r="B1832" s="6">
        <v>1.0204117117456271</v>
      </c>
      <c r="C1832" s="6">
        <v>0.37579043242625665</v>
      </c>
      <c r="D1832" s="6">
        <v>1.8997540272244706E-2</v>
      </c>
      <c r="E1832" s="6">
        <v>-7.9277063929711469E-2</v>
      </c>
      <c r="F1832" s="6">
        <v>0.42945513451319445</v>
      </c>
      <c r="G1832" s="2">
        <f>'数据整理（资产价格）'!G3925/100</f>
        <v>0</v>
      </c>
    </row>
    <row r="1833" spans="1:7" x14ac:dyDescent="0.2">
      <c r="A1833" s="3">
        <v>44029</v>
      </c>
      <c r="B1833" s="6">
        <v>1.0651494824761882</v>
      </c>
      <c r="C1833" s="6">
        <v>0.3737113999146231</v>
      </c>
      <c r="D1833" s="6">
        <v>1.5438117551315111E-2</v>
      </c>
      <c r="E1833" s="6">
        <v>-7.6510760814798864E-2</v>
      </c>
      <c r="F1833" s="6">
        <v>0.46330100924124545</v>
      </c>
      <c r="G1833" s="2">
        <f>'数据整理（资产价格）'!G3926/100</f>
        <v>0</v>
      </c>
    </row>
    <row r="1834" spans="1:7" x14ac:dyDescent="0.2">
      <c r="A1834" s="3">
        <v>44032</v>
      </c>
      <c r="B1834" s="6">
        <v>1.2464489608822431</v>
      </c>
      <c r="C1834" s="6">
        <v>0.61262407065073543</v>
      </c>
      <c r="D1834" s="6">
        <v>0.1049689395893408</v>
      </c>
      <c r="E1834" s="6">
        <v>-7.5165437288272269E-2</v>
      </c>
      <c r="F1834" s="6">
        <v>0.54263810597519679</v>
      </c>
      <c r="G1834" s="2">
        <f>'数据整理（资产价格）'!G3927/100</f>
        <v>0</v>
      </c>
    </row>
    <row r="1835" spans="1:7" x14ac:dyDescent="0.2">
      <c r="A1835" s="3">
        <v>44033</v>
      </c>
      <c r="B1835" s="6">
        <v>1.2275963460181814</v>
      </c>
      <c r="C1835" s="6">
        <v>0.56959180281604171</v>
      </c>
      <c r="D1835" s="6">
        <v>9.4023055728514104E-2</v>
      </c>
      <c r="E1835" s="6">
        <v>-7.1402624637703652E-2</v>
      </c>
      <c r="F1835" s="6">
        <v>0.63024468825512048</v>
      </c>
      <c r="G1835" s="2">
        <f>'数据整理（资产价格）'!G3928/100</f>
        <v>0</v>
      </c>
    </row>
    <row r="1836" spans="1:7" x14ac:dyDescent="0.2">
      <c r="A1836" s="3">
        <v>44034</v>
      </c>
      <c r="B1836" s="6">
        <v>1.2983747301729356</v>
      </c>
      <c r="C1836" s="6">
        <v>0.57512094588322316</v>
      </c>
      <c r="D1836" s="6">
        <v>0.10722360787803044</v>
      </c>
      <c r="E1836" s="6">
        <v>-7.2442597220579996E-2</v>
      </c>
      <c r="F1836" s="6">
        <v>0.57530401382753971</v>
      </c>
      <c r="G1836" s="2">
        <f>'数据整理（资产价格）'!G3929/100</f>
        <v>0</v>
      </c>
    </row>
    <row r="1837" spans="1:7" x14ac:dyDescent="0.2">
      <c r="A1837" s="3">
        <v>44035</v>
      </c>
      <c r="B1837" s="6">
        <v>1.3681408054573281</v>
      </c>
      <c r="C1837" s="6">
        <v>0.57533531181637465</v>
      </c>
      <c r="D1837" s="6">
        <v>0.11004027034050524</v>
      </c>
      <c r="E1837" s="6">
        <v>-7.4197186090539283E-2</v>
      </c>
      <c r="F1837" s="6">
        <v>0.56897492112721304</v>
      </c>
      <c r="G1837" s="2">
        <f>'数据整理（资产价格）'!G3930/100</f>
        <v>0</v>
      </c>
    </row>
    <row r="1838" spans="1:7" x14ac:dyDescent="0.2">
      <c r="A1838" s="3">
        <v>44036</v>
      </c>
      <c r="B1838" s="6">
        <v>1.0475461087053215</v>
      </c>
      <c r="C1838" s="6">
        <v>0.38865553000909514</v>
      </c>
      <c r="D1838" s="6">
        <v>4.2319572994151275E-2</v>
      </c>
      <c r="E1838" s="6">
        <v>-6.8396361602475406E-2</v>
      </c>
      <c r="F1838" s="6">
        <v>0.54124491250661044</v>
      </c>
      <c r="G1838" s="2">
        <f>'数据整理（资产价格）'!G3931/100</f>
        <v>0</v>
      </c>
    </row>
    <row r="1839" spans="1:7" x14ac:dyDescent="0.2">
      <c r="A1839" s="3">
        <v>44039</v>
      </c>
      <c r="B1839" s="6">
        <v>1.0459891902508258</v>
      </c>
      <c r="C1839" s="6">
        <v>0.38796601637333911</v>
      </c>
      <c r="D1839" s="6">
        <v>3.1875094030523805E-2</v>
      </c>
      <c r="E1839" s="6">
        <v>-6.8331345763893686E-2</v>
      </c>
      <c r="F1839" s="6">
        <v>0.60632862305914426</v>
      </c>
      <c r="G1839" s="2">
        <f>'数据整理（资产价格）'!G3932/100</f>
        <v>0</v>
      </c>
    </row>
    <row r="1840" spans="1:7" x14ac:dyDescent="0.2">
      <c r="A1840" s="3">
        <v>44040</v>
      </c>
      <c r="B1840" s="6">
        <v>1.1426554614572242</v>
      </c>
      <c r="C1840" s="6">
        <v>0.34579164366493081</v>
      </c>
      <c r="D1840" s="6">
        <v>4.1612493567682478E-2</v>
      </c>
      <c r="E1840" s="6">
        <v>-7.5712064455162972E-2</v>
      </c>
      <c r="F1840" s="6">
        <v>0.54323863374460279</v>
      </c>
      <c r="G1840" s="2">
        <f>'数据整理（资产价格）'!G3933/100</f>
        <v>0</v>
      </c>
    </row>
    <row r="1841" spans="1:7" x14ac:dyDescent="0.2">
      <c r="A1841" s="3">
        <v>44041</v>
      </c>
      <c r="B1841" s="6">
        <v>1.203781111418825</v>
      </c>
      <c r="C1841" s="6">
        <v>0.37699134149701136</v>
      </c>
      <c r="D1841" s="6">
        <v>5.3257793205144052E-2</v>
      </c>
      <c r="E1841" s="6">
        <v>-7.6479938028088112E-2</v>
      </c>
      <c r="F1841" s="6">
        <v>0.51430715471434951</v>
      </c>
      <c r="G1841" s="2">
        <f>'数据整理（资产价格）'!G3934/100</f>
        <v>0</v>
      </c>
    </row>
    <row r="1842" spans="1:7" x14ac:dyDescent="0.2">
      <c r="A1842" s="3">
        <v>44042</v>
      </c>
      <c r="B1842" s="6">
        <v>1.112837068321656</v>
      </c>
      <c r="C1842" s="6">
        <v>0.35800077301923661</v>
      </c>
      <c r="D1842" s="6">
        <v>5.7763694856937206E-2</v>
      </c>
      <c r="E1842" s="6">
        <v>-7.5658029734922583E-2</v>
      </c>
      <c r="F1842" s="6">
        <v>0.4487903859833029</v>
      </c>
      <c r="G1842" s="2">
        <f>'数据整理（资产价格）'!G3935/100</f>
        <v>0</v>
      </c>
    </row>
    <row r="1843" spans="1:7" x14ac:dyDescent="0.2">
      <c r="A1843" s="3">
        <v>44043</v>
      </c>
      <c r="B1843" s="6">
        <v>1.167470416040284</v>
      </c>
      <c r="C1843" s="6">
        <v>0.39590755135979216</v>
      </c>
      <c r="D1843" s="6">
        <v>8.7216141299389233E-2</v>
      </c>
      <c r="E1843" s="6">
        <v>-7.1788422872566121E-2</v>
      </c>
      <c r="F1843" s="6">
        <v>0.42632367074179206</v>
      </c>
      <c r="G1843" s="2">
        <f>'数据整理（资产价格）'!G3936/100</f>
        <v>0</v>
      </c>
    </row>
    <row r="1844" spans="1:7" x14ac:dyDescent="0.2">
      <c r="A1844" s="3">
        <v>44046</v>
      </c>
      <c r="B1844" s="6">
        <v>1.1843576809199718</v>
      </c>
      <c r="C1844" s="6">
        <v>0.41914703528857283</v>
      </c>
      <c r="D1844" s="6">
        <v>0.12508494193259859</v>
      </c>
      <c r="E1844" s="6">
        <v>-6.855521716749037E-2</v>
      </c>
      <c r="F1844" s="6">
        <v>0.39485929733853847</v>
      </c>
      <c r="G1844" s="2">
        <f>'数据整理（资产价格）'!G3937/100</f>
        <v>0</v>
      </c>
    </row>
    <row r="1845" spans="1:7" x14ac:dyDescent="0.2">
      <c r="A1845" s="3">
        <v>44047</v>
      </c>
      <c r="B1845" s="6">
        <v>1.1676567942180183</v>
      </c>
      <c r="C1845" s="6">
        <v>0.44987492969856507</v>
      </c>
      <c r="D1845" s="6">
        <v>0.14109421924276389</v>
      </c>
      <c r="E1845" s="6">
        <v>-5.9447761695913183E-2</v>
      </c>
      <c r="F1845" s="6">
        <v>0.43600980829246561</v>
      </c>
      <c r="G1845" s="2">
        <f>'数据整理（资产价格）'!G3938/100</f>
        <v>0</v>
      </c>
    </row>
    <row r="1846" spans="1:7" x14ac:dyDescent="0.2">
      <c r="A1846" s="3">
        <v>44048</v>
      </c>
      <c r="B1846" s="6">
        <v>1.1604120869237575</v>
      </c>
      <c r="C1846" s="6">
        <v>0.43992287527389307</v>
      </c>
      <c r="D1846" s="6">
        <v>0.16475274997522571</v>
      </c>
      <c r="E1846" s="6">
        <v>-5.9174341017933674E-2</v>
      </c>
      <c r="F1846" s="6">
        <v>0.4643766965963666</v>
      </c>
      <c r="G1846" s="2">
        <f>'数据整理（资产价格）'!G3939/100</f>
        <v>0</v>
      </c>
    </row>
    <row r="1847" spans="1:7" x14ac:dyDescent="0.2">
      <c r="A1847" s="3">
        <v>44049</v>
      </c>
      <c r="B1847" s="6">
        <v>1.0753257835590706</v>
      </c>
      <c r="C1847" s="6">
        <v>0.45629725316877834</v>
      </c>
      <c r="D1847" s="6">
        <v>0.1802272656376282</v>
      </c>
      <c r="E1847" s="6">
        <v>-5.9550831808967426E-2</v>
      </c>
      <c r="F1847" s="6">
        <v>0.50816888378235237</v>
      </c>
      <c r="G1847" s="2">
        <f>'数据整理（资产价格）'!G3940/100</f>
        <v>0</v>
      </c>
    </row>
    <row r="1848" spans="1:7" x14ac:dyDescent="0.2">
      <c r="A1848" s="3">
        <v>44050</v>
      </c>
      <c r="B1848" s="6">
        <v>1.0626218947972852</v>
      </c>
      <c r="C1848" s="6">
        <v>0.472878018921989</v>
      </c>
      <c r="D1848" s="6">
        <v>0.18045428633153368</v>
      </c>
      <c r="E1848" s="6">
        <v>-6.1185625772567309E-2</v>
      </c>
      <c r="F1848" s="6">
        <v>0.52335302441544385</v>
      </c>
      <c r="G1848" s="2">
        <f>'数据整理（资产价格）'!G3941/100</f>
        <v>0</v>
      </c>
    </row>
    <row r="1849" spans="1:7" x14ac:dyDescent="0.2">
      <c r="A1849" s="3">
        <v>44053</v>
      </c>
      <c r="B1849" s="6">
        <v>1.0796745446536069</v>
      </c>
      <c r="C1849" s="6">
        <v>0.53582839474822319</v>
      </c>
      <c r="D1849" s="6">
        <v>0.19427566723304676</v>
      </c>
      <c r="E1849" s="6">
        <v>-5.9833640925331485E-2</v>
      </c>
      <c r="F1849" s="6">
        <v>0.45177788602045788</v>
      </c>
      <c r="G1849" s="2">
        <f>'数据整理（资产价格）'!G3942/100</f>
        <v>0</v>
      </c>
    </row>
    <row r="1850" spans="1:7" x14ac:dyDescent="0.2">
      <c r="A1850" s="3">
        <v>44054</v>
      </c>
      <c r="B1850" s="6">
        <v>1.010368913415731</v>
      </c>
      <c r="C1850" s="6">
        <v>0.4833434468609708</v>
      </c>
      <c r="D1850" s="6">
        <v>0.20624447570236765</v>
      </c>
      <c r="E1850" s="6">
        <v>-5.5636628528978223E-2</v>
      </c>
      <c r="F1850" s="6">
        <v>0.37423200366804238</v>
      </c>
      <c r="G1850" s="2">
        <f>'数据整理（资产价格）'!G3943/100</f>
        <v>0</v>
      </c>
    </row>
    <row r="1851" spans="1:7" x14ac:dyDescent="0.2">
      <c r="A1851" s="3">
        <v>44055</v>
      </c>
      <c r="B1851" s="6">
        <v>0.87684891927685382</v>
      </c>
      <c r="C1851" s="6">
        <v>0.44337223979632939</v>
      </c>
      <c r="D1851" s="6">
        <v>0.19120554594587044</v>
      </c>
      <c r="E1851" s="6">
        <v>-5.4578384018263752E-2</v>
      </c>
      <c r="F1851" s="6">
        <v>0.31752952649257804</v>
      </c>
      <c r="G1851" s="2">
        <f>'数据整理（资产价格）'!G3944/100</f>
        <v>0</v>
      </c>
    </row>
    <row r="1852" spans="1:7" x14ac:dyDescent="0.2">
      <c r="A1852" s="3">
        <v>44056</v>
      </c>
      <c r="B1852" s="6">
        <v>0.90765853204009095</v>
      </c>
      <c r="C1852" s="6">
        <v>0.45560079499961331</v>
      </c>
      <c r="D1852" s="6">
        <v>0.23859681628687343</v>
      </c>
      <c r="E1852" s="6">
        <v>-5.3849495388283278E-2</v>
      </c>
      <c r="F1852" s="6">
        <v>0.31119293290292876</v>
      </c>
      <c r="G1852" s="2">
        <f>'数据整理（资产价格）'!G3945/100</f>
        <v>0</v>
      </c>
    </row>
    <row r="1853" spans="1:7" x14ac:dyDescent="0.2">
      <c r="A1853" s="3">
        <v>44057</v>
      </c>
      <c r="B1853" s="6">
        <v>1.0148539993101984</v>
      </c>
      <c r="C1853" s="6">
        <v>0.54105371927186441</v>
      </c>
      <c r="D1853" s="6">
        <v>0.27079619234848307</v>
      </c>
      <c r="E1853" s="6">
        <v>-5.2080174556873297E-2</v>
      </c>
      <c r="F1853" s="6">
        <v>0.28497994035742669</v>
      </c>
      <c r="G1853" s="2">
        <f>'数据整理（资产价格）'!G3946/100</f>
        <v>0</v>
      </c>
    </row>
    <row r="1854" spans="1:7" x14ac:dyDescent="0.2">
      <c r="A1854" s="3">
        <v>44060</v>
      </c>
      <c r="B1854" s="6">
        <v>1.2243021826166263</v>
      </c>
      <c r="C1854" s="6">
        <v>0.76251234983605976</v>
      </c>
      <c r="D1854" s="6">
        <v>0.3272660370415798</v>
      </c>
      <c r="E1854" s="6">
        <v>-5.573811599737697E-2</v>
      </c>
      <c r="F1854" s="6">
        <v>0.38217679051176207</v>
      </c>
      <c r="G1854" s="2">
        <f>'数据整理（资产价格）'!G3947/100</f>
        <v>0</v>
      </c>
    </row>
    <row r="1855" spans="1:7" x14ac:dyDescent="0.2">
      <c r="A1855" s="3">
        <v>44061</v>
      </c>
      <c r="B1855" s="6">
        <v>1.2283193365951581</v>
      </c>
      <c r="C1855" s="6">
        <v>0.74407269895811579</v>
      </c>
      <c r="D1855" s="6">
        <v>0.3820858004381486</v>
      </c>
      <c r="E1855" s="6">
        <v>-5.231399401456225E-2</v>
      </c>
      <c r="F1855" s="6">
        <v>0.35635941343220101</v>
      </c>
      <c r="G1855" s="2">
        <f>'数据整理（资产价格）'!G3948/100</f>
        <v>0</v>
      </c>
    </row>
    <row r="1856" spans="1:7" x14ac:dyDescent="0.2">
      <c r="A1856" s="3">
        <v>44062</v>
      </c>
      <c r="B1856" s="6">
        <v>1.0373646365551934</v>
      </c>
      <c r="C1856" s="6">
        <v>0.65206623844649725</v>
      </c>
      <c r="D1856" s="6">
        <v>0.3467188363328933</v>
      </c>
      <c r="E1856" s="6">
        <v>-4.7270948589933803E-2</v>
      </c>
      <c r="F1856" s="6">
        <v>0.36768676802736361</v>
      </c>
      <c r="G1856" s="2">
        <f>'数据整理（资产价格）'!G3949/100</f>
        <v>0</v>
      </c>
    </row>
    <row r="1857" spans="1:7" x14ac:dyDescent="0.2">
      <c r="A1857" s="3">
        <v>44063</v>
      </c>
      <c r="B1857" s="6">
        <v>1.034503938151518</v>
      </c>
      <c r="C1857" s="6">
        <v>0.60197712740914022</v>
      </c>
      <c r="D1857" s="6">
        <v>0.3003144472736331</v>
      </c>
      <c r="E1857" s="6">
        <v>-4.4568194046667967E-2</v>
      </c>
      <c r="F1857" s="6">
        <v>0.33939209990027297</v>
      </c>
      <c r="G1857" s="2">
        <f>'数据整理（资产价格）'!G3950/100</f>
        <v>0</v>
      </c>
    </row>
    <row r="1858" spans="1:7" x14ac:dyDescent="0.2">
      <c r="A1858" s="3">
        <v>44064</v>
      </c>
      <c r="B1858" s="6">
        <v>1.0993888182564089</v>
      </c>
      <c r="C1858" s="6">
        <v>0.58964181191223419</v>
      </c>
      <c r="D1858" s="6">
        <v>0.29607452819051738</v>
      </c>
      <c r="E1858" s="6">
        <v>-4.4794748146047052E-2</v>
      </c>
      <c r="F1858" s="6">
        <v>0.31934059591660091</v>
      </c>
      <c r="G1858" s="2">
        <f>'数据整理（资产价格）'!G3951/100</f>
        <v>0</v>
      </c>
    </row>
    <row r="1859" spans="1:7" x14ac:dyDescent="0.2">
      <c r="A1859" s="3">
        <v>44067</v>
      </c>
      <c r="B1859" s="6">
        <v>1.121356975768196</v>
      </c>
      <c r="C1859" s="6">
        <v>0.61257732927447806</v>
      </c>
      <c r="D1859" s="6">
        <v>0.2793004674285538</v>
      </c>
      <c r="E1859" s="6">
        <v>-4.6623877186119864E-2</v>
      </c>
      <c r="F1859" s="6">
        <v>0.2806522142989839</v>
      </c>
      <c r="G1859" s="2">
        <f>'数据整理（资产价格）'!G3952/100</f>
        <v>0</v>
      </c>
    </row>
    <row r="1860" spans="1:7" x14ac:dyDescent="0.2">
      <c r="A1860" s="3">
        <v>44068</v>
      </c>
      <c r="B1860" s="6">
        <v>0.98837863263766323</v>
      </c>
      <c r="C1860" s="6">
        <v>0.5018873366710519</v>
      </c>
      <c r="D1860" s="6">
        <v>0.22050375672767808</v>
      </c>
      <c r="E1860" s="6">
        <v>-5.0409985545814218E-2</v>
      </c>
      <c r="F1860" s="6">
        <v>0.23570080109735525</v>
      </c>
      <c r="G1860" s="2">
        <f>'数据整理（资产价格）'!G3953/100</f>
        <v>0</v>
      </c>
    </row>
    <row r="1861" spans="1:7" x14ac:dyDescent="0.2">
      <c r="A1861" s="3">
        <v>44069</v>
      </c>
      <c r="B1861" s="6">
        <v>0.93351460868827163</v>
      </c>
      <c r="C1861" s="6">
        <v>0.40886926382669925</v>
      </c>
      <c r="D1861" s="6">
        <v>0.16797884373764493</v>
      </c>
      <c r="E1861" s="6">
        <v>-3.9072366988459305E-2</v>
      </c>
      <c r="F1861" s="6">
        <v>0.24392863182817545</v>
      </c>
      <c r="G1861" s="2">
        <f>'数据整理（资产价格）'!G3954/100</f>
        <v>0</v>
      </c>
    </row>
    <row r="1862" spans="1:7" x14ac:dyDescent="0.2">
      <c r="A1862" s="3">
        <v>44070</v>
      </c>
      <c r="B1862" s="6">
        <v>0.98086409157518151</v>
      </c>
      <c r="C1862" s="6">
        <v>0.40848506153733349</v>
      </c>
      <c r="D1862" s="6">
        <v>0.18318667649793213</v>
      </c>
      <c r="E1862" s="6">
        <v>-3.1940898473572954E-2</v>
      </c>
      <c r="F1862" s="6">
        <v>0.19701317715958999</v>
      </c>
      <c r="G1862" s="2">
        <f>'数据整理（资产价格）'!G3955/100</f>
        <v>0</v>
      </c>
    </row>
    <row r="1863" spans="1:7" x14ac:dyDescent="0.2">
      <c r="A1863" s="3">
        <v>44071</v>
      </c>
      <c r="B1863" s="6">
        <v>1.0844759985316581</v>
      </c>
      <c r="C1863" s="6">
        <v>0.50311658413443139</v>
      </c>
      <c r="D1863" s="6">
        <v>0.22598370200902096</v>
      </c>
      <c r="E1863" s="6">
        <v>-2.7019637847487763E-2</v>
      </c>
      <c r="F1863" s="6">
        <v>0.26945709973623716</v>
      </c>
      <c r="G1863" s="2">
        <f>'数据整理（资产价格）'!G3956/100</f>
        <v>0</v>
      </c>
    </row>
    <row r="1864" spans="1:7" x14ac:dyDescent="0.2">
      <c r="A1864" s="3">
        <v>44074</v>
      </c>
      <c r="B1864" s="6">
        <v>1.0372496430819005</v>
      </c>
      <c r="C1864" s="6">
        <v>0.47321106147902497</v>
      </c>
      <c r="D1864" s="6">
        <v>0.24166442456501316</v>
      </c>
      <c r="E1864" s="6">
        <v>-1.7196784749257336E-2</v>
      </c>
      <c r="F1864" s="6">
        <v>0.27629993913913342</v>
      </c>
      <c r="G1864" s="2">
        <f>'数据整理（资产价格）'!G3957/100</f>
        <v>0</v>
      </c>
    </row>
    <row r="1865" spans="1:7" x14ac:dyDescent="0.2">
      <c r="A1865" s="3">
        <v>44075</v>
      </c>
      <c r="B1865" s="6">
        <v>1.0605005887609631</v>
      </c>
      <c r="C1865" s="6">
        <v>0.4432056585522256</v>
      </c>
      <c r="D1865" s="6">
        <v>0.24900306770708996</v>
      </c>
      <c r="E1865" s="6">
        <v>-1.9913499917079181E-2</v>
      </c>
      <c r="F1865" s="6">
        <v>0.24231104349630062</v>
      </c>
      <c r="G1865" s="2">
        <f>'数据整理（资产价格）'!G3958/100</f>
        <v>0</v>
      </c>
    </row>
    <row r="1866" spans="1:7" x14ac:dyDescent="0.2">
      <c r="A1866" s="3">
        <v>44076</v>
      </c>
      <c r="B1866" s="6">
        <v>1.0419547532054838</v>
      </c>
      <c r="C1866" s="6">
        <v>0.41213128757579387</v>
      </c>
      <c r="D1866" s="6">
        <v>0.25725029449938924</v>
      </c>
      <c r="E1866" s="6">
        <v>-2.4816848926375586E-2</v>
      </c>
      <c r="F1866" s="6">
        <v>0.24852847266568565</v>
      </c>
      <c r="G1866" s="2">
        <f>'数据整理（资产价格）'!G3959/100</f>
        <v>0</v>
      </c>
    </row>
    <row r="1867" spans="1:7" x14ac:dyDescent="0.2">
      <c r="A1867" s="3">
        <v>44077</v>
      </c>
      <c r="B1867" s="6">
        <v>0.99484159983338782</v>
      </c>
      <c r="C1867" s="6">
        <v>0.42910034023408772</v>
      </c>
      <c r="D1867" s="6">
        <v>0.26251408111627805</v>
      </c>
      <c r="E1867" s="6">
        <v>-2.6448612170544509E-2</v>
      </c>
      <c r="F1867" s="6">
        <v>0.23463556200468783</v>
      </c>
      <c r="G1867" s="2">
        <f>'数据整理（资产价格）'!G3960/100</f>
        <v>0</v>
      </c>
    </row>
    <row r="1868" spans="1:7" x14ac:dyDescent="0.2">
      <c r="A1868" s="3">
        <v>44078</v>
      </c>
      <c r="B1868" s="6">
        <v>0.96846158384062175</v>
      </c>
      <c r="C1868" s="6">
        <v>0.46128625006389729</v>
      </c>
      <c r="D1868" s="6">
        <v>0.26472952112595782</v>
      </c>
      <c r="E1868" s="6">
        <v>-3.1772730385687384E-2</v>
      </c>
      <c r="F1868" s="6">
        <v>0.23957953749124064</v>
      </c>
      <c r="G1868" s="2">
        <f>'数据整理（资产价格）'!G3961/100</f>
        <v>0</v>
      </c>
    </row>
    <row r="1869" spans="1:7" x14ac:dyDescent="0.2">
      <c r="A1869" s="3">
        <v>44081</v>
      </c>
      <c r="B1869" s="6">
        <v>0.80310105771370777</v>
      </c>
      <c r="C1869" s="6">
        <v>0.41958808498902939</v>
      </c>
      <c r="D1869" s="6">
        <v>0.22353955323034164</v>
      </c>
      <c r="E1869" s="6">
        <v>-3.7717162042368045E-2</v>
      </c>
      <c r="F1869" s="6">
        <v>0.2443743116156912</v>
      </c>
      <c r="G1869" s="2">
        <f>'数据整理（资产价格）'!G3962/100</f>
        <v>0</v>
      </c>
    </row>
    <row r="1870" spans="1:7" x14ac:dyDescent="0.2">
      <c r="A1870" s="3">
        <v>44082</v>
      </c>
      <c r="B1870" s="6">
        <v>0.85163944654010282</v>
      </c>
      <c r="C1870" s="6">
        <v>0.53645027053079464</v>
      </c>
      <c r="D1870" s="6">
        <v>0.22452520611470994</v>
      </c>
      <c r="E1870" s="6">
        <v>-3.7337344961362158E-2</v>
      </c>
      <c r="F1870" s="6">
        <v>0.30686839336706556</v>
      </c>
      <c r="G1870" s="2">
        <f>'数据整理（资产价格）'!G3963/100</f>
        <v>0</v>
      </c>
    </row>
    <row r="1871" spans="1:7" x14ac:dyDescent="0.2">
      <c r="A1871" s="3">
        <v>44083</v>
      </c>
      <c r="B1871" s="6">
        <v>0.61476483439393059</v>
      </c>
      <c r="C1871" s="6">
        <v>0.40962069763900216</v>
      </c>
      <c r="D1871" s="6">
        <v>0.17623215946110907</v>
      </c>
      <c r="E1871" s="6">
        <v>-2.4597815905963698E-2</v>
      </c>
      <c r="F1871" s="6">
        <v>8.6732698252476301E-2</v>
      </c>
      <c r="G1871" s="2">
        <f>'数据整理（资产价格）'!G3964/100</f>
        <v>0</v>
      </c>
    </row>
    <row r="1872" spans="1:7" x14ac:dyDescent="0.2">
      <c r="A1872" s="3">
        <v>44084</v>
      </c>
      <c r="B1872" s="6">
        <v>0.60795257916396139</v>
      </c>
      <c r="C1872" s="6">
        <v>0.39641001549902988</v>
      </c>
      <c r="D1872" s="6">
        <v>0.16381881327984779</v>
      </c>
      <c r="E1872" s="6">
        <v>-1.9443138926270701E-2</v>
      </c>
      <c r="F1872" s="6">
        <v>9.0305478414541354E-2</v>
      </c>
      <c r="G1872" s="2">
        <f>'数据整理（资产价格）'!G3965/100</f>
        <v>0</v>
      </c>
    </row>
    <row r="1873" spans="1:7" x14ac:dyDescent="0.2">
      <c r="A1873" s="3">
        <v>44085</v>
      </c>
      <c r="B1873" s="6">
        <v>0.65413155929951061</v>
      </c>
      <c r="C1873" s="6">
        <v>0.38004504051975391</v>
      </c>
      <c r="D1873" s="6">
        <v>0.17798803033607097</v>
      </c>
      <c r="E1873" s="6">
        <v>-2.4935342281115647E-2</v>
      </c>
      <c r="F1873" s="6">
        <v>9.1115155757787919E-2</v>
      </c>
      <c r="G1873" s="2">
        <f>'数据整理（资产价格）'!G3966/100</f>
        <v>0</v>
      </c>
    </row>
    <row r="1874" spans="1:7" x14ac:dyDescent="0.2">
      <c r="A1874" s="3">
        <v>44088</v>
      </c>
      <c r="B1874" s="6">
        <v>0.61832099266407625</v>
      </c>
      <c r="C1874" s="6">
        <v>0.391715423683967</v>
      </c>
      <c r="D1874" s="6">
        <v>0.18319469650325104</v>
      </c>
      <c r="E1874" s="6">
        <v>-2.3892228414817199E-2</v>
      </c>
      <c r="F1874" s="6">
        <v>9.0400870946044903E-2</v>
      </c>
      <c r="G1874" s="2">
        <f>'数据整理（资产价格）'!G3967/100</f>
        <v>0</v>
      </c>
    </row>
    <row r="1875" spans="1:7" x14ac:dyDescent="0.2">
      <c r="A1875" s="3">
        <v>44089</v>
      </c>
      <c r="B1875" s="6">
        <v>0.65985634795565828</v>
      </c>
      <c r="C1875" s="6">
        <v>0.45651859442280646</v>
      </c>
      <c r="D1875" s="6">
        <v>0.19324834167153299</v>
      </c>
      <c r="E1875" s="6">
        <v>-1.8064881178751019E-2</v>
      </c>
      <c r="F1875" s="6">
        <v>0.10430483001368814</v>
      </c>
      <c r="G1875" s="2">
        <f>'数据整理（资产价格）'!G3968/100</f>
        <v>0</v>
      </c>
    </row>
    <row r="1876" spans="1:7" x14ac:dyDescent="0.2">
      <c r="A1876" s="3">
        <v>44090</v>
      </c>
      <c r="B1876" s="6">
        <v>0.54898173009955087</v>
      </c>
      <c r="C1876" s="6">
        <v>0.47902468480921018</v>
      </c>
      <c r="D1876" s="6">
        <v>0.21368740673195216</v>
      </c>
      <c r="E1876" s="6">
        <v>-1.4486555068964006E-2</v>
      </c>
      <c r="F1876" s="6">
        <v>9.394983538865001E-2</v>
      </c>
      <c r="G1876" s="2">
        <f>'数据整理（资产价格）'!G3969/100</f>
        <v>0</v>
      </c>
    </row>
    <row r="1877" spans="1:7" x14ac:dyDescent="0.2">
      <c r="A1877" s="3">
        <v>44091</v>
      </c>
      <c r="B1877" s="6">
        <v>0.50910609455955669</v>
      </c>
      <c r="C1877" s="6">
        <v>0.4488702153527781</v>
      </c>
      <c r="D1877" s="6">
        <v>0.19591980393947497</v>
      </c>
      <c r="E1877" s="6">
        <v>-2.132333374360447E-2</v>
      </c>
      <c r="F1877" s="6">
        <v>6.6916424104842748E-2</v>
      </c>
      <c r="G1877" s="2">
        <f>'数据整理（资产价格）'!G3970/100</f>
        <v>0</v>
      </c>
    </row>
    <row r="1878" spans="1:7" x14ac:dyDescent="0.2">
      <c r="A1878" s="3">
        <v>44092</v>
      </c>
      <c r="B1878" s="6">
        <v>0.58935939880049515</v>
      </c>
      <c r="C1878" s="6">
        <v>0.60165414308411402</v>
      </c>
      <c r="D1878" s="6">
        <v>0.23762252660839053</v>
      </c>
      <c r="E1878" s="6">
        <v>-2.4927524116912254E-2</v>
      </c>
      <c r="F1878" s="6">
        <v>0.22662579654073772</v>
      </c>
      <c r="G1878" s="2">
        <f>'数据整理（资产价格）'!G3971/100</f>
        <v>0</v>
      </c>
    </row>
    <row r="1879" spans="1:7" x14ac:dyDescent="0.2">
      <c r="A1879" s="3">
        <v>44095</v>
      </c>
      <c r="B1879" s="6">
        <v>0.46127916244671452</v>
      </c>
      <c r="C1879" s="6">
        <v>0.53959833602734109</v>
      </c>
      <c r="D1879" s="6">
        <v>0.2110167372679958</v>
      </c>
      <c r="E1879" s="6">
        <v>-2.4533932691658527E-2</v>
      </c>
      <c r="F1879" s="6">
        <v>0.1459922332560423</v>
      </c>
      <c r="G1879" s="2">
        <f>'数据整理（资产价格）'!G3972/100</f>
        <v>0</v>
      </c>
    </row>
    <row r="1880" spans="1:7" x14ac:dyDescent="0.2">
      <c r="A1880" s="3">
        <v>44096</v>
      </c>
      <c r="B1880" s="6">
        <v>0.34857921717758594</v>
      </c>
      <c r="C1880" s="6">
        <v>0.35381762750069251</v>
      </c>
      <c r="D1880" s="6">
        <v>0.13430867668930221</v>
      </c>
      <c r="E1880" s="6">
        <v>-2.3471206646820099E-2</v>
      </c>
      <c r="F1880" s="6">
        <v>6.4760832864378379E-2</v>
      </c>
      <c r="G1880" s="2">
        <f>'数据整理（资产价格）'!G3973/100</f>
        <v>0</v>
      </c>
    </row>
    <row r="1881" spans="1:7" x14ac:dyDescent="0.2">
      <c r="A1881" s="3">
        <v>44097</v>
      </c>
      <c r="B1881" s="6">
        <v>0.33856881996010962</v>
      </c>
      <c r="C1881" s="6">
        <v>0.23373200339854955</v>
      </c>
      <c r="D1881" s="6">
        <v>6.3276966218942854E-2</v>
      </c>
      <c r="E1881" s="6">
        <v>-2.4753182726819995E-2</v>
      </c>
      <c r="F1881" s="6">
        <v>6.6689050237132104E-3</v>
      </c>
      <c r="G1881" s="2">
        <f>'数据整理（资产价格）'!G3974/100</f>
        <v>0</v>
      </c>
    </row>
    <row r="1882" spans="1:7" x14ac:dyDescent="0.2">
      <c r="A1882" s="3">
        <v>44098</v>
      </c>
      <c r="B1882" s="6">
        <v>0.20459593640625323</v>
      </c>
      <c r="C1882" s="6">
        <v>7.7455863480960285E-2</v>
      </c>
      <c r="D1882" s="6">
        <v>-3.1906525616692952E-2</v>
      </c>
      <c r="E1882" s="6">
        <v>-2.1556675072759535E-2</v>
      </c>
      <c r="F1882" s="6">
        <v>-3.4539617990515761E-2</v>
      </c>
      <c r="G1882" s="2">
        <f>'数据整理（资产价格）'!G3975/100</f>
        <v>0</v>
      </c>
    </row>
    <row r="1883" spans="1:7" x14ac:dyDescent="0.2">
      <c r="A1883" s="3">
        <v>44099</v>
      </c>
      <c r="B1883" s="6">
        <v>4.2905219004877732E-2</v>
      </c>
      <c r="C1883" s="6">
        <v>-0.20426831638905793</v>
      </c>
      <c r="D1883" s="6">
        <v>-0.17993932932246895</v>
      </c>
      <c r="E1883" s="6">
        <v>-9.5765385625836055E-3</v>
      </c>
      <c r="F1883" s="6">
        <v>-3.2516617340255419E-2</v>
      </c>
      <c r="G1883" s="2">
        <f>'数据整理（资产价格）'!G3976/100</f>
        <v>0</v>
      </c>
    </row>
    <row r="1884" spans="1:7" x14ac:dyDescent="0.2">
      <c r="A1884" s="3">
        <v>44102</v>
      </c>
      <c r="B1884" s="6">
        <v>-2.8861544429246089E-2</v>
      </c>
      <c r="C1884" s="6">
        <v>-0.1802529116377489</v>
      </c>
      <c r="D1884" s="6">
        <v>-0.18073530074913785</v>
      </c>
      <c r="E1884" s="6">
        <v>-3.3821277243696046E-3</v>
      </c>
      <c r="F1884" s="6">
        <v>-3.8706854642683468E-2</v>
      </c>
      <c r="G1884" s="2">
        <f>'数据整理（资产价格）'!G3977/100</f>
        <v>0</v>
      </c>
    </row>
    <row r="1885" spans="1:7" x14ac:dyDescent="0.2">
      <c r="A1885" s="3">
        <v>44103</v>
      </c>
      <c r="B1885" s="6">
        <v>-4.1139163673645625E-2</v>
      </c>
      <c r="C1885" s="6">
        <v>-0.23805217142780674</v>
      </c>
      <c r="D1885" s="6">
        <v>-0.17278177984581891</v>
      </c>
      <c r="E1885" s="6">
        <v>1.5845447268342447E-3</v>
      </c>
      <c r="F1885" s="6">
        <v>-6.0696558400098737E-2</v>
      </c>
      <c r="G1885" s="2">
        <f>'数据整理（资产价格）'!G3978/100</f>
        <v>0</v>
      </c>
    </row>
    <row r="1886" spans="1:7" x14ac:dyDescent="0.2">
      <c r="A1886" s="3">
        <v>44104</v>
      </c>
      <c r="B1886" s="6">
        <v>-0.13320785898901899</v>
      </c>
      <c r="C1886" s="6">
        <v>-0.29093758550811927</v>
      </c>
      <c r="D1886" s="6">
        <v>-0.19136537453273936</v>
      </c>
      <c r="E1886" s="6">
        <v>8.0020565552701983E-3</v>
      </c>
      <c r="F1886" s="6">
        <v>-0.10860610694318376</v>
      </c>
      <c r="G1886" s="2">
        <f>'数据整理（资产价格）'!G3979/100</f>
        <v>0</v>
      </c>
    </row>
    <row r="1887" spans="1:7" x14ac:dyDescent="0.2">
      <c r="A1887" s="3">
        <v>44113</v>
      </c>
      <c r="B1887" s="6">
        <v>2.3974865963504303E-3</v>
      </c>
      <c r="C1887" s="6">
        <v>-0.10458763089595728</v>
      </c>
      <c r="D1887" s="6">
        <v>-8.8262056470153255E-2</v>
      </c>
      <c r="E1887" s="6">
        <v>4.5278598000865044E-3</v>
      </c>
      <c r="F1887" s="6">
        <v>7.4888385904437541E-2</v>
      </c>
      <c r="G1887" s="2">
        <f>'数据整理（资产价格）'!G3980/100</f>
        <v>0</v>
      </c>
    </row>
    <row r="1888" spans="1:7" x14ac:dyDescent="0.2">
      <c r="A1888" s="3">
        <v>44116</v>
      </c>
      <c r="B1888" s="6">
        <v>-8.9496284854555708E-4</v>
      </c>
      <c r="C1888" s="6">
        <v>-5.4595133802091772E-2</v>
      </c>
      <c r="D1888" s="6">
        <v>-6.4168755438304095E-2</v>
      </c>
      <c r="E1888" s="6">
        <v>9.8271845659042862E-3</v>
      </c>
      <c r="F1888" s="6">
        <v>2.5658833602892235E-2</v>
      </c>
      <c r="G1888" s="2">
        <f>'数据整理（资产价格）'!G3981/100</f>
        <v>0</v>
      </c>
    </row>
    <row r="1889" spans="1:7" x14ac:dyDescent="0.2">
      <c r="A1889" s="3">
        <v>44117</v>
      </c>
      <c r="B1889" s="6">
        <v>6.7195429955682451E-2</v>
      </c>
      <c r="C1889" s="6">
        <v>3.5425625168513564E-3</v>
      </c>
      <c r="D1889" s="6">
        <v>-1.3120367937165636E-2</v>
      </c>
      <c r="E1889" s="6">
        <v>8.3345984961052545E-3</v>
      </c>
      <c r="F1889" s="6">
        <v>1.6008712224339517E-2</v>
      </c>
      <c r="G1889" s="2">
        <f>'数据整理（资产价格）'!G3982/100</f>
        <v>0</v>
      </c>
    </row>
    <row r="1890" spans="1:7" x14ac:dyDescent="0.2">
      <c r="A1890" s="3">
        <v>44118</v>
      </c>
      <c r="B1890" s="6">
        <v>8.0132209894260037E-2</v>
      </c>
      <c r="C1890" s="6">
        <v>4.9049686858552474E-2</v>
      </c>
      <c r="D1890" s="6">
        <v>3.6857983535268257E-2</v>
      </c>
      <c r="E1890" s="6">
        <v>4.7995372241867295E-3</v>
      </c>
      <c r="F1890" s="6">
        <v>-7.4980654095225694E-3</v>
      </c>
      <c r="G1890" s="2">
        <f>'数据整理（资产价格）'!G3983/100</f>
        <v>0</v>
      </c>
    </row>
    <row r="1891" spans="1:7" x14ac:dyDescent="0.2">
      <c r="A1891" s="3">
        <v>44119</v>
      </c>
      <c r="B1891" s="6">
        <v>0.32168716069186093</v>
      </c>
      <c r="C1891" s="6">
        <v>0.17489771600188853</v>
      </c>
      <c r="D1891" s="6">
        <v>0.12530747901906988</v>
      </c>
      <c r="E1891" s="6">
        <v>6.9411033009815005E-4</v>
      </c>
      <c r="F1891" s="6">
        <v>4.658205941736332E-2</v>
      </c>
      <c r="G1891" s="2">
        <f>'数据整理（资产价格）'!G3984/100</f>
        <v>0</v>
      </c>
    </row>
    <row r="1892" spans="1:7" x14ac:dyDescent="0.2">
      <c r="A1892" s="3">
        <v>44120</v>
      </c>
      <c r="B1892" s="6">
        <v>0.22664447565151899</v>
      </c>
      <c r="C1892" s="6">
        <v>0.18054906390301953</v>
      </c>
      <c r="D1892" s="6">
        <v>0.12717643839674253</v>
      </c>
      <c r="E1892" s="6">
        <v>-9.5865711756753656E-4</v>
      </c>
      <c r="F1892" s="6">
        <v>4.4472583659025809E-2</v>
      </c>
      <c r="G1892" s="2">
        <f>'数据整理（资产价格）'!G3985/100</f>
        <v>0</v>
      </c>
    </row>
    <row r="1893" spans="1:7" x14ac:dyDescent="0.2">
      <c r="A1893" s="3">
        <v>44123</v>
      </c>
      <c r="B1893" s="6">
        <v>8.8955072508250396E-2</v>
      </c>
      <c r="C1893" s="6">
        <v>-6.7480997850541983E-3</v>
      </c>
      <c r="D1893" s="6">
        <v>2.5732697364894981E-2</v>
      </c>
      <c r="E1893" s="6">
        <v>-6.8919172344770639E-4</v>
      </c>
      <c r="F1893" s="6">
        <v>6.5299658477470976E-2</v>
      </c>
      <c r="G1893" s="2">
        <f>'数据整理（资产价格）'!G3986/100</f>
        <v>0</v>
      </c>
    </row>
    <row r="1894" spans="1:7" x14ac:dyDescent="0.2">
      <c r="A1894" s="3">
        <v>44124</v>
      </c>
      <c r="B1894" s="6">
        <v>0.10472736363416922</v>
      </c>
      <c r="C1894" s="6">
        <v>1.9361152446060466E-2</v>
      </c>
      <c r="D1894" s="6">
        <v>3.8245105980079908E-2</v>
      </c>
      <c r="E1894" s="6">
        <v>-6.625933045471123E-3</v>
      </c>
      <c r="F1894" s="6">
        <v>3.1071763697931205E-2</v>
      </c>
      <c r="G1894" s="2">
        <f>'数据整理（资产价格）'!G3987/100</f>
        <v>0</v>
      </c>
    </row>
    <row r="1895" spans="1:7" x14ac:dyDescent="0.2">
      <c r="A1895" s="3">
        <v>44125</v>
      </c>
      <c r="B1895" s="6">
        <v>2.7718221412033648E-2</v>
      </c>
      <c r="C1895" s="6">
        <v>4.7738319667899834E-2</v>
      </c>
      <c r="D1895" s="6">
        <v>3.1054687319978472E-2</v>
      </c>
      <c r="E1895" s="6">
        <v>-7.7613100534946146E-3</v>
      </c>
      <c r="F1895" s="6">
        <v>2.9256922016674847E-2</v>
      </c>
      <c r="G1895" s="2">
        <f>'数据整理（资产价格）'!G3988/100</f>
        <v>0</v>
      </c>
    </row>
    <row r="1896" spans="1:7" x14ac:dyDescent="0.2">
      <c r="A1896" s="3">
        <v>44126</v>
      </c>
      <c r="B1896" s="6">
        <v>-1.1795164618109293E-2</v>
      </c>
      <c r="C1896" s="6">
        <v>7.2298604287805976E-2</v>
      </c>
      <c r="D1896" s="6">
        <v>5.0008009868157281E-2</v>
      </c>
      <c r="E1896" s="6">
        <v>-4.5473562397687793E-3</v>
      </c>
      <c r="F1896" s="6">
        <v>-5.6511998708297173E-3</v>
      </c>
      <c r="G1896" s="2">
        <f>'数据整理（资产价格）'!G3989/100</f>
        <v>0</v>
      </c>
    </row>
    <row r="1897" spans="1:7" x14ac:dyDescent="0.2">
      <c r="A1897" s="3">
        <v>44127</v>
      </c>
      <c r="B1897" s="6">
        <v>0.12090183462801124</v>
      </c>
      <c r="C1897" s="6">
        <v>0.21119914956807714</v>
      </c>
      <c r="D1897" s="6">
        <v>8.5930289972801291E-2</v>
      </c>
      <c r="E1897" s="6">
        <v>-1.0240539298299673E-2</v>
      </c>
      <c r="F1897" s="6">
        <v>-5.4182509505699538E-3</v>
      </c>
      <c r="G1897" s="2">
        <f>'数据整理（资产价格）'!G3990/100</f>
        <v>0</v>
      </c>
    </row>
    <row r="1898" spans="1:7" x14ac:dyDescent="0.2">
      <c r="A1898" s="3">
        <v>44130</v>
      </c>
      <c r="B1898" s="6">
        <v>9.3342476682646044E-2</v>
      </c>
      <c r="C1898" s="6">
        <v>0.1865465092073024</v>
      </c>
      <c r="D1898" s="6">
        <v>7.7595298279114391E-2</v>
      </c>
      <c r="E1898" s="6">
        <v>-1.0256544915054292E-2</v>
      </c>
      <c r="F1898" s="6">
        <v>-5.1179245283018926E-2</v>
      </c>
      <c r="G1898" s="2">
        <f>'数据整理（资产价格）'!G3991/100</f>
        <v>0</v>
      </c>
    </row>
    <row r="1899" spans="1:7" x14ac:dyDescent="0.2">
      <c r="A1899" s="3">
        <v>44131</v>
      </c>
      <c r="B1899" s="6">
        <v>5.4115614512113976E-2</v>
      </c>
      <c r="C1899" s="6">
        <v>0.14875511442252481</v>
      </c>
      <c r="D1899" s="6">
        <v>7.0904560746323841E-2</v>
      </c>
      <c r="E1899" s="6">
        <v>-3.984507451541771E-3</v>
      </c>
      <c r="F1899" s="6">
        <v>-1.7799757826424185E-2</v>
      </c>
      <c r="G1899" s="2">
        <f>'数据整理（资产价格）'!G3992/100</f>
        <v>0</v>
      </c>
    </row>
    <row r="1900" spans="1:7" x14ac:dyDescent="0.2">
      <c r="A1900" s="3">
        <v>44132</v>
      </c>
      <c r="B1900" s="6">
        <v>2.5035423052566438E-3</v>
      </c>
      <c r="C1900" s="6">
        <v>6.626134656573103E-2</v>
      </c>
      <c r="D1900" s="6">
        <v>3.610498900493047E-2</v>
      </c>
      <c r="E1900" s="6">
        <v>-1.7633057648374377E-3</v>
      </c>
      <c r="F1900" s="6">
        <v>-2.1867613889601813E-2</v>
      </c>
      <c r="G1900" s="2">
        <f>'数据整理（资产价格）'!G3993/100</f>
        <v>0</v>
      </c>
    </row>
    <row r="1901" spans="1:7" x14ac:dyDescent="0.2">
      <c r="A1901" s="3">
        <v>44133</v>
      </c>
      <c r="B1901" s="6">
        <v>6.1355129346276321E-2</v>
      </c>
      <c r="C1901" s="6">
        <v>9.8780632601963736E-2</v>
      </c>
      <c r="D1901" s="6">
        <v>3.8183632131088101E-2</v>
      </c>
      <c r="E1901" s="6">
        <v>-5.2985564624088901E-4</v>
      </c>
      <c r="F1901" s="6">
        <v>-9.7850175205985573E-2</v>
      </c>
      <c r="G1901" s="2">
        <f>'数据整理（资产价格）'!G3994/100</f>
        <v>0</v>
      </c>
    </row>
    <row r="1902" spans="1:7" x14ac:dyDescent="0.2">
      <c r="A1902" s="3">
        <v>44134</v>
      </c>
      <c r="B1902" s="6">
        <v>-6.2620879840914037E-2</v>
      </c>
      <c r="C1902" s="6">
        <v>1.8754941269149374E-2</v>
      </c>
      <c r="D1902" s="6">
        <v>-8.3272030874941838E-3</v>
      </c>
      <c r="E1902" s="6">
        <v>2.7798979397871747E-3</v>
      </c>
      <c r="F1902" s="6">
        <v>-0.15563867058043737</v>
      </c>
      <c r="G1902" s="2">
        <f>'数据整理（资产价格）'!G3995/100</f>
        <v>0</v>
      </c>
    </row>
    <row r="1903" spans="1:7" x14ac:dyDescent="0.2">
      <c r="A1903" s="3">
        <v>44137</v>
      </c>
      <c r="B1903" s="6">
        <v>-8.6239012445673724E-2</v>
      </c>
      <c r="C1903" s="6">
        <v>-1.2972827877298625E-2</v>
      </c>
      <c r="D1903" s="6">
        <v>-5.7103272866381699E-2</v>
      </c>
      <c r="E1903" s="6">
        <v>3.9865380764181162E-3</v>
      </c>
      <c r="F1903" s="6">
        <v>-0.15344803071235616</v>
      </c>
      <c r="G1903" s="2">
        <f>'数据整理（资产价格）'!G3996/100</f>
        <v>0</v>
      </c>
    </row>
    <row r="1904" spans="1:7" x14ac:dyDescent="0.2">
      <c r="A1904" s="3">
        <v>44138</v>
      </c>
      <c r="B1904" s="6">
        <v>-2.0987858675479528E-2</v>
      </c>
      <c r="C1904" s="6">
        <v>-7.8795578129386302E-3</v>
      </c>
      <c r="D1904" s="6">
        <v>-5.0060759756378866E-2</v>
      </c>
      <c r="E1904" s="6">
        <v>6.2562705719833986E-3</v>
      </c>
      <c r="F1904" s="6">
        <v>-0.13621988408021507</v>
      </c>
      <c r="G1904" s="2">
        <f>'数据整理（资产价格）'!G3997/100</f>
        <v>0</v>
      </c>
    </row>
    <row r="1905" spans="1:7" x14ac:dyDescent="0.2">
      <c r="A1905" s="3">
        <v>44139</v>
      </c>
      <c r="B1905" s="6">
        <v>-6.4155923178436701E-3</v>
      </c>
      <c r="C1905" s="6">
        <v>5.6740789105268016E-2</v>
      </c>
      <c r="D1905" s="6">
        <v>-5.7729507645865499E-2</v>
      </c>
      <c r="E1905" s="6">
        <v>8.4468002263084208E-3</v>
      </c>
      <c r="F1905" s="6">
        <v>-0.10404249318416875</v>
      </c>
      <c r="G1905" s="2">
        <f>'数据整理（资产价格）'!G3998/100</f>
        <v>0</v>
      </c>
    </row>
    <row r="1906" spans="1:7" x14ac:dyDescent="0.2">
      <c r="A1906" s="3">
        <v>44140</v>
      </c>
      <c r="B1906" s="6">
        <v>0.10414907912159019</v>
      </c>
      <c r="C1906" s="6">
        <v>0.10415095491062314</v>
      </c>
      <c r="D1906" s="6">
        <v>-3.8068443435731403E-2</v>
      </c>
      <c r="E1906" s="6">
        <v>1.0412233167328451E-2</v>
      </c>
      <c r="F1906" s="6">
        <v>-0.15891514143094818</v>
      </c>
      <c r="G1906" s="2">
        <f>'数据整理（资产价格）'!G3999/100</f>
        <v>0</v>
      </c>
    </row>
    <row r="1907" spans="1:7" x14ac:dyDescent="0.2">
      <c r="A1907" s="3">
        <v>44141</v>
      </c>
      <c r="B1907" s="6">
        <v>0.15116619335992557</v>
      </c>
      <c r="C1907" s="6">
        <v>0.15874849841633759</v>
      </c>
      <c r="D1907" s="6">
        <v>-2.3724403667269151E-2</v>
      </c>
      <c r="E1907" s="6">
        <v>1.1100110611916009E-2</v>
      </c>
      <c r="F1907" s="6">
        <v>-0.15585795507503031</v>
      </c>
      <c r="G1907" s="2">
        <f>'数据整理（资产价格）'!G4000/100</f>
        <v>0</v>
      </c>
    </row>
    <row r="1908" spans="1:7" x14ac:dyDescent="0.2">
      <c r="A1908" s="3">
        <v>44144</v>
      </c>
      <c r="B1908" s="6">
        <v>0.24493271477570003</v>
      </c>
      <c r="C1908" s="6">
        <v>0.16853910243799733</v>
      </c>
      <c r="D1908" s="6">
        <v>-4.6284526335035603E-3</v>
      </c>
      <c r="E1908" s="6">
        <v>6.3754047672998212E-3</v>
      </c>
      <c r="F1908" s="6">
        <v>-0.10251410979989768</v>
      </c>
      <c r="G1908" s="2">
        <f>'数据整理（资产价格）'!G4001/100</f>
        <v>0</v>
      </c>
    </row>
    <row r="1909" spans="1:7" x14ac:dyDescent="0.2">
      <c r="A1909" s="3">
        <v>44145</v>
      </c>
      <c r="B1909" s="6">
        <v>0.26127070033875771</v>
      </c>
      <c r="C1909" s="6">
        <v>0.20015655032018656</v>
      </c>
      <c r="D1909" s="6">
        <v>8.7356295201717702E-3</v>
      </c>
      <c r="E1909" s="6">
        <v>6.1643264894416776E-3</v>
      </c>
      <c r="F1909" s="6">
        <v>-7.1793432500701457E-2</v>
      </c>
      <c r="G1909" s="2">
        <f>'数据整理（资产价格）'!G4002/100</f>
        <v>0</v>
      </c>
    </row>
    <row r="1910" spans="1:7" x14ac:dyDescent="0.2">
      <c r="A1910" s="3">
        <v>44146</v>
      </c>
      <c r="B1910" s="6">
        <v>0.26137949364038682</v>
      </c>
      <c r="C1910" s="6">
        <v>0.22263492443612901</v>
      </c>
      <c r="D1910" s="6">
        <v>3.2074462020544287E-2</v>
      </c>
      <c r="E1910" s="6">
        <v>7.062060844844697E-3</v>
      </c>
      <c r="F1910" s="6">
        <v>1.1198044338184509E-2</v>
      </c>
      <c r="G1910" s="2">
        <f>'数据整理（资产价格）'!G4003/100</f>
        <v>0</v>
      </c>
    </row>
    <row r="1911" spans="1:7" x14ac:dyDescent="0.2">
      <c r="A1911" s="3">
        <v>44147</v>
      </c>
      <c r="B1911" s="6">
        <v>0.30175984571629688</v>
      </c>
      <c r="C1911" s="6">
        <v>0.21393317950217253</v>
      </c>
      <c r="D1911" s="6">
        <v>1.0477081784488409E-2</v>
      </c>
      <c r="E1911" s="6">
        <v>4.3062753554327683E-3</v>
      </c>
      <c r="F1911" s="6">
        <v>-1.3749522027008297E-2</v>
      </c>
      <c r="G1911" s="2">
        <f>'数据整理（资产价格）'!G4004/100</f>
        <v>0</v>
      </c>
    </row>
    <row r="1912" spans="1:7" x14ac:dyDescent="0.2">
      <c r="A1912" s="3">
        <v>44148</v>
      </c>
      <c r="B1912" s="6">
        <v>0.2074440256410339</v>
      </c>
      <c r="C1912" s="6">
        <v>0.10567124974961763</v>
      </c>
      <c r="D1912" s="6">
        <v>-4.6009445573739122E-2</v>
      </c>
      <c r="E1912" s="6">
        <v>-6.6280711085702534E-4</v>
      </c>
      <c r="F1912" s="6">
        <v>-3.0715036732944664E-2</v>
      </c>
      <c r="G1912" s="2">
        <f>'数据整理（资产价格）'!G4005/100</f>
        <v>0</v>
      </c>
    </row>
    <row r="1913" spans="1:7" x14ac:dyDescent="0.2">
      <c r="A1913" s="3">
        <v>44151</v>
      </c>
      <c r="B1913" s="6">
        <v>0.18460554318174674</v>
      </c>
      <c r="C1913" s="6">
        <v>6.7215868593821837E-2</v>
      </c>
      <c r="D1913" s="6">
        <v>-7.0973265277371647E-2</v>
      </c>
      <c r="E1913" s="6">
        <v>-1.8975112204666304E-3</v>
      </c>
      <c r="F1913" s="6">
        <v>-3.0831448077042402E-3</v>
      </c>
      <c r="G1913" s="2">
        <f>'数据整理（资产价格）'!G4006/100</f>
        <v>0</v>
      </c>
    </row>
    <row r="1914" spans="1:7" x14ac:dyDescent="0.2">
      <c r="A1914" s="3">
        <v>44152</v>
      </c>
      <c r="B1914" s="6">
        <v>0.12712255312673393</v>
      </c>
      <c r="C1914" s="6">
        <v>0.10651714967592657</v>
      </c>
      <c r="D1914" s="6">
        <v>-0.10667977980013577</v>
      </c>
      <c r="E1914" s="6">
        <v>-1.0944158975230202E-3</v>
      </c>
      <c r="F1914" s="6">
        <v>-2.3960106382978522E-2</v>
      </c>
      <c r="G1914" s="2">
        <f>'数据整理（资产价格）'!G4007/100</f>
        <v>0</v>
      </c>
    </row>
    <row r="1915" spans="1:7" x14ac:dyDescent="0.2">
      <c r="A1915" s="3">
        <v>44153</v>
      </c>
      <c r="B1915" s="6">
        <v>0.15507246604772804</v>
      </c>
      <c r="C1915" s="6">
        <v>0.18006724006830138</v>
      </c>
      <c r="D1915" s="6">
        <v>-8.1346614482116275E-2</v>
      </c>
      <c r="E1915" s="6">
        <v>-9.2527019946676446E-4</v>
      </c>
      <c r="F1915" s="6">
        <v>-3.5781916622985813E-2</v>
      </c>
      <c r="G1915" s="2">
        <f>'数据整理（资产价格）'!G4008/100</f>
        <v>0</v>
      </c>
    </row>
    <row r="1916" spans="1:7" x14ac:dyDescent="0.2">
      <c r="A1916" s="3">
        <v>44154</v>
      </c>
      <c r="B1916" s="6">
        <v>0.25346701085640305</v>
      </c>
      <c r="C1916" s="6">
        <v>0.24452997119520997</v>
      </c>
      <c r="D1916" s="6">
        <v>-4.2294337529681272E-2</v>
      </c>
      <c r="E1916" s="6">
        <v>-8.0505488234672426E-4</v>
      </c>
      <c r="F1916" s="6">
        <v>2.2746723722920952E-2</v>
      </c>
      <c r="G1916" s="2">
        <f>'数据整理（资产价格）'!G4009/100</f>
        <v>0</v>
      </c>
    </row>
    <row r="1917" spans="1:7" x14ac:dyDescent="0.2">
      <c r="A1917" s="3">
        <v>44155</v>
      </c>
      <c r="B1917" s="6">
        <v>0.23253622851205252</v>
      </c>
      <c r="C1917" s="6">
        <v>0.23547891495906226</v>
      </c>
      <c r="D1917" s="6">
        <v>-4.0637546784620969E-2</v>
      </c>
      <c r="E1917" s="6">
        <v>-2.3634164894964535E-3</v>
      </c>
      <c r="F1917" s="6">
        <v>5.7220631717275837E-2</v>
      </c>
      <c r="G1917" s="2">
        <f>'数据整理（资产价格）'!G4010/100</f>
        <v>0</v>
      </c>
    </row>
    <row r="1918" spans="1:7" x14ac:dyDescent="0.2">
      <c r="A1918" s="3">
        <v>44158</v>
      </c>
      <c r="B1918" s="6">
        <v>0.21119467895653629</v>
      </c>
      <c r="C1918" s="6">
        <v>0.29011441096114848</v>
      </c>
      <c r="D1918" s="6">
        <v>-4.1416758640115594E-3</v>
      </c>
      <c r="E1918" s="6">
        <v>3.1998267516522624E-3</v>
      </c>
      <c r="F1918" s="6">
        <v>6.590893868967107E-2</v>
      </c>
      <c r="G1918" s="2">
        <f>'数据整理（资产价格）'!G4011/100</f>
        <v>0</v>
      </c>
    </row>
    <row r="1919" spans="1:7" x14ac:dyDescent="0.2">
      <c r="A1919" s="3">
        <v>44159</v>
      </c>
      <c r="B1919" s="6">
        <v>0.16618234613191507</v>
      </c>
      <c r="C1919" s="6">
        <v>0.27124071810306399</v>
      </c>
      <c r="D1919" s="6">
        <v>1.281889998827292E-2</v>
      </c>
      <c r="E1919" s="6">
        <v>8.0949158104144936E-3</v>
      </c>
      <c r="F1919" s="6">
        <v>0.11098361094745871</v>
      </c>
      <c r="G1919" s="2">
        <f>'数据整理（资产价格）'!G4012/100</f>
        <v>0</v>
      </c>
    </row>
    <row r="1920" spans="1:7" x14ac:dyDescent="0.2">
      <c r="A1920" s="3">
        <v>44160</v>
      </c>
      <c r="B1920" s="6">
        <v>0.13407004156933069</v>
      </c>
      <c r="C1920" s="6">
        <v>0.2921402168393486</v>
      </c>
      <c r="D1920" s="6">
        <v>3.7151167293410912E-2</v>
      </c>
      <c r="E1920" s="6">
        <v>1.1670741088982244E-2</v>
      </c>
      <c r="F1920" s="6">
        <v>9.896239860410011E-2</v>
      </c>
      <c r="G1920" s="2">
        <f>'数据整理（资产价格）'!G4013/100</f>
        <v>0</v>
      </c>
    </row>
    <row r="1921" spans="1:7" x14ac:dyDescent="0.2">
      <c r="A1921" s="3">
        <v>44161</v>
      </c>
      <c r="B1921" s="6">
        <v>8.064385013203014E-2</v>
      </c>
      <c r="C1921" s="6">
        <v>0.30456016451811013</v>
      </c>
      <c r="D1921" s="6">
        <v>3.07579735641412E-2</v>
      </c>
      <c r="E1921" s="6">
        <v>1.4699080409436988E-2</v>
      </c>
      <c r="F1921" s="6">
        <v>0.10860959789022274</v>
      </c>
      <c r="G1921" s="2">
        <f>'数据整理（资产价格）'!G4014/100</f>
        <v>0</v>
      </c>
    </row>
    <row r="1922" spans="1:7" x14ac:dyDescent="0.2">
      <c r="A1922" s="3">
        <v>44162</v>
      </c>
      <c r="B1922" s="6">
        <v>8.5562531596732952E-3</v>
      </c>
      <c r="C1922" s="6">
        <v>0.27694275895375814</v>
      </c>
      <c r="D1922" s="6">
        <v>2.030052039459387E-2</v>
      </c>
      <c r="E1922" s="6">
        <v>1.6269932459191686E-2</v>
      </c>
      <c r="F1922" s="6">
        <v>0.11479014652961411</v>
      </c>
      <c r="G1922" s="2">
        <f>'数据整理（资产价格）'!G4015/100</f>
        <v>0</v>
      </c>
    </row>
    <row r="1923" spans="1:7" x14ac:dyDescent="0.2">
      <c r="A1923" s="3">
        <v>44165</v>
      </c>
      <c r="B1923" s="6">
        <v>4.5465796062370504E-3</v>
      </c>
      <c r="C1923" s="6">
        <v>0.26842687047425412</v>
      </c>
      <c r="D1923" s="6">
        <v>8.8221448791753771E-3</v>
      </c>
      <c r="E1923" s="6">
        <v>1.9678286382568508E-2</v>
      </c>
      <c r="F1923" s="6">
        <v>4.9401062007312174E-2</v>
      </c>
      <c r="G1923" s="2">
        <f>'数据整理（资产价格）'!G4016/100</f>
        <v>0</v>
      </c>
    </row>
    <row r="1924" spans="1:7" x14ac:dyDescent="0.2">
      <c r="A1924" s="3">
        <v>44166</v>
      </c>
      <c r="B1924" s="6">
        <v>5.2533965170156065E-2</v>
      </c>
      <c r="C1924" s="6">
        <v>0.34537529876327855</v>
      </c>
      <c r="D1924" s="6">
        <v>3.7265377785308688E-2</v>
      </c>
      <c r="E1924" s="6">
        <v>2.097707524405858E-2</v>
      </c>
      <c r="F1924" s="6">
        <v>4.4649009826548E-2</v>
      </c>
      <c r="G1924" s="2">
        <f>'数据整理（资产价格）'!G4017/100</f>
        <v>0</v>
      </c>
    </row>
    <row r="1925" spans="1:7" x14ac:dyDescent="0.2">
      <c r="A1925" s="3">
        <v>44167</v>
      </c>
      <c r="B1925" s="6">
        <v>4.5107750110677594E-2</v>
      </c>
      <c r="C1925" s="6">
        <v>0.36940331299120394</v>
      </c>
      <c r="D1925" s="6">
        <v>3.1830476593200666E-2</v>
      </c>
      <c r="E1925" s="6">
        <v>2.3431945022519701E-2</v>
      </c>
      <c r="F1925" s="6">
        <v>6.3112986834258006E-2</v>
      </c>
      <c r="G1925" s="2">
        <f>'数据整理（资产价格）'!G4018/100</f>
        <v>0</v>
      </c>
    </row>
    <row r="1926" spans="1:7" x14ac:dyDescent="0.2">
      <c r="A1926" s="3">
        <v>44168</v>
      </c>
      <c r="B1926" s="6">
        <v>7.6825586801421208E-2</v>
      </c>
      <c r="C1926" s="6">
        <v>0.34589995859886757</v>
      </c>
      <c r="D1926" s="6">
        <v>1.5804970269079264E-2</v>
      </c>
      <c r="E1926" s="6">
        <v>2.501139941799348E-2</v>
      </c>
      <c r="F1926" s="6">
        <v>9.6236587557482073E-2</v>
      </c>
      <c r="G1926" s="2">
        <f>'数据整理（资产价格）'!G4019/100</f>
        <v>0</v>
      </c>
    </row>
    <row r="1927" spans="1:7" x14ac:dyDescent="0.2">
      <c r="A1927" s="3">
        <v>44169</v>
      </c>
      <c r="B1927" s="6">
        <v>0.17613188997858095</v>
      </c>
      <c r="C1927" s="6">
        <v>0.34453169716891707</v>
      </c>
      <c r="D1927" s="6">
        <v>1.6132087290465957E-2</v>
      </c>
      <c r="E1927" s="6">
        <v>2.8047743171960814E-2</v>
      </c>
      <c r="F1927" s="6">
        <v>0.16341686555290327</v>
      </c>
      <c r="G1927" s="2">
        <f>'数据整理（资产价格）'!G4020/100</f>
        <v>0</v>
      </c>
    </row>
    <row r="1928" spans="1:7" x14ac:dyDescent="0.2">
      <c r="A1928" s="3">
        <v>44172</v>
      </c>
      <c r="B1928" s="6">
        <v>0.31262280753988531</v>
      </c>
      <c r="C1928" s="6">
        <v>0.31729281937465015</v>
      </c>
      <c r="D1928" s="6">
        <v>4.1313808287813558E-2</v>
      </c>
      <c r="E1928" s="6">
        <v>3.1147546602051657E-2</v>
      </c>
      <c r="F1928" s="6">
        <v>0.21961608518985604</v>
      </c>
      <c r="G1928" s="2">
        <f>'数据整理（资产价格）'!G4021/100</f>
        <v>0</v>
      </c>
    </row>
    <row r="1929" spans="1:7" x14ac:dyDescent="0.2">
      <c r="A1929" s="3">
        <v>44173</v>
      </c>
      <c r="B1929" s="6">
        <v>0.31680770212428128</v>
      </c>
      <c r="C1929" s="6">
        <v>0.22629902273021857</v>
      </c>
      <c r="D1929" s="6">
        <v>2.6884908957979146E-2</v>
      </c>
      <c r="E1929" s="6">
        <v>3.2353931638323064E-2</v>
      </c>
      <c r="F1929" s="6">
        <v>0.1778758937146516</v>
      </c>
      <c r="G1929" s="2">
        <f>'数据整理（资产价格）'!G4022/100</f>
        <v>0</v>
      </c>
    </row>
    <row r="1930" spans="1:7" x14ac:dyDescent="0.2">
      <c r="A1930" s="3">
        <v>44174</v>
      </c>
      <c r="B1930" s="6">
        <v>0.39116451805475616</v>
      </c>
      <c r="C1930" s="6">
        <v>0.24334284244794804</v>
      </c>
      <c r="D1930" s="6">
        <v>4.4519536669211317E-2</v>
      </c>
      <c r="E1930" s="6">
        <v>2.8202886646327231E-2</v>
      </c>
      <c r="F1930" s="6">
        <v>0.3273060677861338</v>
      </c>
      <c r="G1930" s="2">
        <f>'数据整理（资产价格）'!G4023/100</f>
        <v>0</v>
      </c>
    </row>
    <row r="1931" spans="1:7" x14ac:dyDescent="0.2">
      <c r="A1931" s="3">
        <v>44175</v>
      </c>
      <c r="B1931" s="6">
        <v>0.4069899358895418</v>
      </c>
      <c r="C1931" s="6">
        <v>0.2515544637379748</v>
      </c>
      <c r="D1931" s="6">
        <v>4.6081001661235015E-2</v>
      </c>
      <c r="E1931" s="6">
        <v>2.8652651717148321E-2</v>
      </c>
      <c r="F1931" s="6">
        <v>0.35214812373851828</v>
      </c>
      <c r="G1931" s="2">
        <f>'数据整理（资产价格）'!G4024/100</f>
        <v>0</v>
      </c>
    </row>
    <row r="1932" spans="1:7" x14ac:dyDescent="0.2">
      <c r="A1932" s="3">
        <v>44176</v>
      </c>
      <c r="B1932" s="6">
        <v>0.29120093555028215</v>
      </c>
      <c r="C1932" s="6">
        <v>0.19397840417591392</v>
      </c>
      <c r="D1932" s="6">
        <v>1.541497455911159E-2</v>
      </c>
      <c r="E1932" s="6">
        <v>2.9464255579539991E-2</v>
      </c>
      <c r="F1932" s="6">
        <v>0.39775812098746832</v>
      </c>
      <c r="G1932" s="2">
        <f>'数据整理（资产价格）'!G4025/100</f>
        <v>0</v>
      </c>
    </row>
    <row r="1933" spans="1:7" x14ac:dyDescent="0.2">
      <c r="A1933" s="3">
        <v>44179</v>
      </c>
      <c r="B1933" s="6">
        <v>0.30202705300389565</v>
      </c>
      <c r="C1933" s="6">
        <v>0.18391922503718622</v>
      </c>
      <c r="D1933" s="6">
        <v>1.2968010692610851E-2</v>
      </c>
      <c r="E1933" s="6">
        <v>3.1726229178561542E-2</v>
      </c>
      <c r="F1933" s="6">
        <v>0.36210976478973622</v>
      </c>
      <c r="G1933" s="2">
        <f>'数据整理（资产价格）'!G4026/100</f>
        <v>0</v>
      </c>
    </row>
    <row r="1934" spans="1:7" x14ac:dyDescent="0.2">
      <c r="A1934" s="3">
        <v>44180</v>
      </c>
      <c r="B1934" s="6">
        <v>0.28114981450605786</v>
      </c>
      <c r="C1934" s="6">
        <v>0.13849303479194491</v>
      </c>
      <c r="D1934" s="6">
        <v>-3.3135355959848212E-3</v>
      </c>
      <c r="E1934" s="6">
        <v>3.2108012625207863E-2</v>
      </c>
      <c r="F1934" s="6">
        <v>0.39872294608297432</v>
      </c>
      <c r="G1934" s="2">
        <f>'数据整理（资产价格）'!G4027/100</f>
        <v>0</v>
      </c>
    </row>
    <row r="1935" spans="1:7" x14ac:dyDescent="0.2">
      <c r="A1935" s="3">
        <v>44181</v>
      </c>
      <c r="B1935" s="6">
        <v>0.35853230754404875</v>
      </c>
      <c r="C1935" s="6">
        <v>0.14155605313991457</v>
      </c>
      <c r="D1935" s="6">
        <v>-1.0146510047736744E-3</v>
      </c>
      <c r="E1935" s="6">
        <v>3.3036635826749559E-2</v>
      </c>
      <c r="F1935" s="6">
        <v>0.43096025925294246</v>
      </c>
      <c r="G1935" s="2">
        <f>'数据整理（资产价格）'!G4028/100</f>
        <v>0</v>
      </c>
    </row>
    <row r="1936" spans="1:7" x14ac:dyDescent="0.2">
      <c r="A1936" s="3">
        <v>44182</v>
      </c>
      <c r="B1936" s="6">
        <v>0.42777027880532575</v>
      </c>
      <c r="C1936" s="6">
        <v>0.19209780311016597</v>
      </c>
      <c r="D1936" s="6">
        <v>1.9136766956141544E-2</v>
      </c>
      <c r="E1936" s="6">
        <v>3.3797317021291726E-2</v>
      </c>
      <c r="F1936" s="6">
        <v>0.5347375491795413</v>
      </c>
      <c r="G1936" s="2">
        <f>'数据整理（资产价格）'!G4029/100</f>
        <v>0</v>
      </c>
    </row>
    <row r="1937" spans="1:7" x14ac:dyDescent="0.2">
      <c r="A1937" s="3">
        <v>44183</v>
      </c>
      <c r="B1937" s="6">
        <v>0.34902323574421568</v>
      </c>
      <c r="C1937" s="6">
        <v>8.2202631858395644E-2</v>
      </c>
      <c r="D1937" s="6">
        <v>1.1576659874187028E-2</v>
      </c>
      <c r="E1937" s="6">
        <v>3.4246925615866869E-2</v>
      </c>
      <c r="F1937" s="6">
        <v>0.52734167819427091</v>
      </c>
      <c r="G1937" s="2">
        <f>'数据整理（资产价格）'!G4030/100</f>
        <v>0</v>
      </c>
    </row>
    <row r="1938" spans="1:7" x14ac:dyDescent="0.2">
      <c r="A1938" s="3">
        <v>44186</v>
      </c>
      <c r="B1938" s="6">
        <v>0.46898872808176889</v>
      </c>
      <c r="C1938" s="6">
        <v>0.12475174368574518</v>
      </c>
      <c r="D1938" s="6">
        <v>4.9445124156976113E-2</v>
      </c>
      <c r="E1938" s="6">
        <v>3.470279126729342E-2</v>
      </c>
      <c r="F1938" s="6">
        <v>0.64061735878871284</v>
      </c>
      <c r="G1938" s="2">
        <f>'数据整理（资产价格）'!G4031/100</f>
        <v>0</v>
      </c>
    </row>
    <row r="1939" spans="1:7" x14ac:dyDescent="0.2">
      <c r="A1939" s="3">
        <v>44187</v>
      </c>
      <c r="B1939" s="6">
        <v>0.45752557895611473</v>
      </c>
      <c r="C1939" s="6">
        <v>9.5050040132888619E-2</v>
      </c>
      <c r="D1939" s="6">
        <v>4.1335409415644203E-2</v>
      </c>
      <c r="E1939" s="6">
        <v>3.7464732887943532E-2</v>
      </c>
      <c r="F1939" s="6">
        <v>0.55333906007537159</v>
      </c>
      <c r="G1939" s="2">
        <f>'数据整理（资产价格）'!G4032/100</f>
        <v>0</v>
      </c>
    </row>
    <row r="1940" spans="1:7" x14ac:dyDescent="0.2">
      <c r="A1940" s="3">
        <v>44188</v>
      </c>
      <c r="B1940" s="6">
        <v>0.4524454632837846</v>
      </c>
      <c r="C1940" s="6">
        <v>0.13607524269374197</v>
      </c>
      <c r="D1940" s="6">
        <v>5.4033323281436736E-2</v>
      </c>
      <c r="E1940" s="6">
        <v>3.9067525764386143E-2</v>
      </c>
      <c r="F1940" s="6">
        <v>0.55519348553310655</v>
      </c>
      <c r="G1940" s="2">
        <f>'数据整理（资产价格）'!G4033/100</f>
        <v>0</v>
      </c>
    </row>
    <row r="1941" spans="1:7" x14ac:dyDescent="0.2">
      <c r="A1941" s="3">
        <v>44189</v>
      </c>
      <c r="B1941" s="6">
        <v>0.52975627228832256</v>
      </c>
      <c r="C1941" s="6">
        <v>0.19730727148096994</v>
      </c>
      <c r="D1941" s="6">
        <v>7.4578894663970038E-2</v>
      </c>
      <c r="E1941" s="6">
        <v>3.7292878774489287E-2</v>
      </c>
      <c r="F1941" s="6">
        <v>0.66098660375768847</v>
      </c>
      <c r="G1941" s="2">
        <f>'数据整理（资产价格）'!G4034/100</f>
        <v>0</v>
      </c>
    </row>
    <row r="1942" spans="1:7" x14ac:dyDescent="0.2">
      <c r="A1942" s="3">
        <v>44190</v>
      </c>
      <c r="B1942" s="6">
        <v>0.58796022521471447</v>
      </c>
      <c r="C1942" s="6">
        <v>0.24609473745434043</v>
      </c>
      <c r="D1942" s="6">
        <v>0.11335807618292891</v>
      </c>
      <c r="E1942" s="6">
        <v>4.2727145265591432E-2</v>
      </c>
      <c r="F1942" s="6">
        <v>0.69272422464375571</v>
      </c>
      <c r="G1942" s="2">
        <f>'数据整理（资产价格）'!G4035/100</f>
        <v>0</v>
      </c>
    </row>
    <row r="1943" spans="1:7" x14ac:dyDescent="0.2">
      <c r="A1943" s="3">
        <v>44193</v>
      </c>
      <c r="B1943" s="6">
        <v>0.60207145466431478</v>
      </c>
      <c r="C1943" s="6">
        <v>0.25317915100797728</v>
      </c>
      <c r="D1943" s="6">
        <v>0.11566293866057463</v>
      </c>
      <c r="E1943" s="6">
        <v>4.4747762479998454E-2</v>
      </c>
      <c r="F1943" s="6">
        <v>0.65786644049262888</v>
      </c>
      <c r="G1943" s="2">
        <f>'数据整理（资产价格）'!G4036/100</f>
        <v>0</v>
      </c>
    </row>
    <row r="1944" spans="1:7" x14ac:dyDescent="0.2">
      <c r="A1944" s="3">
        <v>44194</v>
      </c>
      <c r="B1944" s="6">
        <v>0.52747693566738241</v>
      </c>
      <c r="C1944" s="6">
        <v>0.24845359815384255</v>
      </c>
      <c r="D1944" s="6">
        <v>6.3572485694334865E-2</v>
      </c>
      <c r="E1944" s="6">
        <v>4.6714130367878061E-2</v>
      </c>
      <c r="F1944" s="6">
        <v>0.5835072516265658</v>
      </c>
      <c r="G1944" s="2">
        <f>'数据整理（资产价格）'!G4037/100</f>
        <v>0</v>
      </c>
    </row>
    <row r="1945" spans="1:7" x14ac:dyDescent="0.2">
      <c r="A1945" s="3">
        <v>44195</v>
      </c>
      <c r="B1945" s="6">
        <v>0.6115745502670864</v>
      </c>
      <c r="C1945" s="6">
        <v>0.29221880398909822</v>
      </c>
      <c r="D1945" s="6">
        <v>6.5834448339239793E-2</v>
      </c>
      <c r="E1945" s="6">
        <v>5.2139222077070835E-2</v>
      </c>
      <c r="F1945" s="6">
        <v>0.62199003510837325</v>
      </c>
      <c r="G1945" s="2">
        <f>'数据整理（资产价格）'!G4038/100</f>
        <v>0</v>
      </c>
    </row>
    <row r="1946" spans="1:7" x14ac:dyDescent="0.2">
      <c r="A1946" s="3">
        <v>44196</v>
      </c>
      <c r="B1946" s="6">
        <v>0.57260899136693022</v>
      </c>
      <c r="C1946" s="6">
        <v>0.28178142399811995</v>
      </c>
      <c r="D1946" s="6">
        <v>8.0900659098243635E-2</v>
      </c>
      <c r="E1946" s="6">
        <v>5.3787166645891185E-2</v>
      </c>
      <c r="F1946" s="6">
        <v>0.49841207233061541</v>
      </c>
      <c r="G1946" s="2">
        <f>'数据整理（资产价格）'!G4039/100</f>
        <v>0</v>
      </c>
    </row>
    <row r="1947" spans="1:7" x14ac:dyDescent="0.2">
      <c r="A1947" s="3">
        <v>44200</v>
      </c>
      <c r="B1947" s="6">
        <v>0.53503457272217736</v>
      </c>
      <c r="C1947" s="6">
        <v>0.17099475361349556</v>
      </c>
      <c r="D1947" s="6">
        <v>6.0801520749337284E-2</v>
      </c>
      <c r="E1947" s="6">
        <v>5.2081969881293141E-2</v>
      </c>
      <c r="F1947" s="6">
        <v>0.57352029340844179</v>
      </c>
      <c r="G1947" s="2">
        <f>'数据整理（资产价格）'!G4040/100</f>
        <v>0</v>
      </c>
    </row>
    <row r="1948" spans="1:7" x14ac:dyDescent="0.2">
      <c r="A1948" s="3">
        <v>44201</v>
      </c>
      <c r="B1948" s="6">
        <v>0.63925439790180594</v>
      </c>
      <c r="C1948" s="6">
        <v>0.16404076370339948</v>
      </c>
      <c r="D1948" s="6">
        <v>6.0456353206385309E-2</v>
      </c>
      <c r="E1948" s="6">
        <v>5.5075539480436746E-2</v>
      </c>
      <c r="F1948" s="6">
        <v>0.58312449145646872</v>
      </c>
      <c r="G1948" s="2">
        <f>'数据整理（资产价格）'!G4041/100</f>
        <v>0</v>
      </c>
    </row>
    <row r="1949" spans="1:7" x14ac:dyDescent="0.2">
      <c r="A1949" s="3">
        <v>44202</v>
      </c>
      <c r="B1949" s="6">
        <v>0.70354897167483477</v>
      </c>
      <c r="C1949" s="6">
        <v>0.22387924670381384</v>
      </c>
      <c r="D1949" s="6">
        <v>6.5715179414722324E-2</v>
      </c>
      <c r="E1949" s="6">
        <v>5.8826284171784753E-2</v>
      </c>
      <c r="F1949" s="6">
        <v>0.64750059501547053</v>
      </c>
      <c r="G1949" s="2">
        <f>'数据整理（资产价格）'!G4042/100</f>
        <v>0</v>
      </c>
    </row>
    <row r="1950" spans="1:7" x14ac:dyDescent="0.2">
      <c r="A1950" s="3">
        <v>44203</v>
      </c>
      <c r="B1950" s="6">
        <v>0.83505742844014297</v>
      </c>
      <c r="C1950" s="6">
        <v>0.26180926646271035</v>
      </c>
      <c r="D1950" s="6">
        <v>6.5465500447974473E-2</v>
      </c>
      <c r="E1950" s="6">
        <v>6.2061278504614653E-2</v>
      </c>
      <c r="F1950" s="6">
        <v>0.72218924260845385</v>
      </c>
      <c r="G1950" s="2">
        <f>'数据整理（资产价格）'!G4043/100</f>
        <v>0</v>
      </c>
    </row>
    <row r="1951" spans="1:7" x14ac:dyDescent="0.2">
      <c r="A1951" s="3">
        <v>44204</v>
      </c>
      <c r="B1951" s="6">
        <v>0.8321261514012076</v>
      </c>
      <c r="C1951" s="6">
        <v>0.27232372339296168</v>
      </c>
      <c r="D1951" s="6">
        <v>6.4067317453215575E-2</v>
      </c>
      <c r="E1951" s="6">
        <v>6.305790214713132E-2</v>
      </c>
      <c r="F1951" s="6">
        <v>0.70461780204001478</v>
      </c>
      <c r="G1951" s="2">
        <f>'数据整理（资产价格）'!G4044/100</f>
        <v>0</v>
      </c>
    </row>
    <row r="1952" spans="1:7" x14ac:dyDescent="0.2">
      <c r="A1952" s="3">
        <v>44207</v>
      </c>
      <c r="B1952" s="6">
        <v>0.82706703627146583</v>
      </c>
      <c r="C1952" s="6">
        <v>0.24954587819261898</v>
      </c>
      <c r="D1952" s="6">
        <v>5.8656876244797929E-2</v>
      </c>
      <c r="E1952" s="6">
        <v>6.0240318862099795E-2</v>
      </c>
      <c r="F1952" s="6">
        <v>0.57260560037968644</v>
      </c>
      <c r="G1952" s="2">
        <f>'数据整理（资产价格）'!G4045/100</f>
        <v>0</v>
      </c>
    </row>
    <row r="1953" spans="1:7" x14ac:dyDescent="0.2">
      <c r="A1953" s="3">
        <v>44208</v>
      </c>
      <c r="B1953" s="6">
        <v>0.88187087057933211</v>
      </c>
      <c r="C1953" s="6">
        <v>0.32529828927298055</v>
      </c>
      <c r="D1953" s="6">
        <v>7.124992784314077E-2</v>
      </c>
      <c r="E1953" s="6">
        <v>6.1273930322460118E-2</v>
      </c>
      <c r="F1953" s="6">
        <v>0.58985515072154637</v>
      </c>
      <c r="G1953" s="2">
        <f>'数据整理（资产价格）'!G4046/100</f>
        <v>0</v>
      </c>
    </row>
    <row r="1954" spans="1:7" x14ac:dyDescent="0.2">
      <c r="A1954" s="3">
        <v>44209</v>
      </c>
      <c r="B1954" s="6">
        <v>0.87859318144670173</v>
      </c>
      <c r="C1954" s="6">
        <v>0.31373245272810019</v>
      </c>
      <c r="D1954" s="6">
        <v>5.1518827013744523E-2</v>
      </c>
      <c r="E1954" s="6">
        <v>6.2207481238834815E-2</v>
      </c>
      <c r="F1954" s="6">
        <v>0.5787797660983518</v>
      </c>
      <c r="G1954" s="2">
        <f>'数据整理（资产价格）'!G4047/100</f>
        <v>0</v>
      </c>
    </row>
    <row r="1955" spans="1:7" x14ac:dyDescent="0.2">
      <c r="A1955" s="3">
        <v>44210</v>
      </c>
      <c r="B1955" s="6">
        <v>0.78676106869416229</v>
      </c>
      <c r="C1955" s="6">
        <v>0.28214348187585081</v>
      </c>
      <c r="D1955" s="6">
        <v>3.3102390060417389E-2</v>
      </c>
      <c r="E1955" s="6">
        <v>6.1204990809226811E-2</v>
      </c>
      <c r="F1955" s="6">
        <v>0.5657116295363136</v>
      </c>
      <c r="G1955" s="2">
        <f>'数据整理（资产价格）'!G4048/100</f>
        <v>0</v>
      </c>
    </row>
    <row r="1956" spans="1:7" x14ac:dyDescent="0.2">
      <c r="A1956" s="3">
        <v>44211</v>
      </c>
      <c r="B1956" s="6">
        <v>0.87546432772291094</v>
      </c>
      <c r="C1956" s="6">
        <v>0.31770349564387301</v>
      </c>
      <c r="D1956" s="6">
        <v>6.7036886165308215E-2</v>
      </c>
      <c r="E1956" s="6">
        <v>5.8058929532636215E-2</v>
      </c>
      <c r="F1956" s="6">
        <v>0.61756475627167029</v>
      </c>
      <c r="G1956" s="2">
        <f>'数据整理（资产价格）'!G4049/100</f>
        <v>0</v>
      </c>
    </row>
    <row r="1957" spans="1:7" x14ac:dyDescent="0.2">
      <c r="A1957" s="3">
        <v>44214</v>
      </c>
      <c r="B1957" s="6">
        <v>0.9208678295258288</v>
      </c>
      <c r="C1957" s="6">
        <v>0.37839895260993522</v>
      </c>
      <c r="D1957" s="6">
        <v>9.8315985855645729E-2</v>
      </c>
      <c r="E1957" s="6">
        <v>5.461027755842212E-2</v>
      </c>
      <c r="F1957" s="6">
        <v>0.67938718662952646</v>
      </c>
      <c r="G1957" s="2">
        <f>'数据整理（资产价格）'!G4050/100</f>
        <v>0</v>
      </c>
    </row>
    <row r="1958" spans="1:7" x14ac:dyDescent="0.2">
      <c r="A1958" s="3">
        <v>44215</v>
      </c>
      <c r="B1958" s="6">
        <v>0.79223755940219609</v>
      </c>
      <c r="C1958" s="6">
        <v>0.38369742304567123</v>
      </c>
      <c r="D1958" s="6">
        <v>7.4820761233797481E-2</v>
      </c>
      <c r="E1958" s="6">
        <v>5.2643805622331744E-2</v>
      </c>
      <c r="F1958" s="6">
        <v>0.61241571536900807</v>
      </c>
      <c r="G1958" s="2">
        <f>'数据整理（资产价格）'!G4051/100</f>
        <v>0</v>
      </c>
    </row>
    <row r="1959" spans="1:7" x14ac:dyDescent="0.2">
      <c r="A1959" s="3">
        <v>44216</v>
      </c>
      <c r="B1959" s="6">
        <v>0.82031719451313534</v>
      </c>
      <c r="C1959" s="6">
        <v>0.37401400033656035</v>
      </c>
      <c r="D1959" s="6">
        <v>8.0168722850015917E-2</v>
      </c>
      <c r="E1959" s="6">
        <v>5.4159497974738013E-2</v>
      </c>
      <c r="F1959" s="6">
        <v>0.60671640271262905</v>
      </c>
      <c r="G1959" s="2">
        <f>'数据整理（资产价格）'!G4052/100</f>
        <v>0</v>
      </c>
    </row>
    <row r="1960" spans="1:7" x14ac:dyDescent="0.2">
      <c r="A1960" s="3">
        <v>44217</v>
      </c>
      <c r="B1960" s="6">
        <v>0.87236538279132603</v>
      </c>
      <c r="C1960" s="6">
        <v>0.39596838014400243</v>
      </c>
      <c r="D1960" s="6">
        <v>9.2775761414801414E-2</v>
      </c>
      <c r="E1960" s="6">
        <v>5.6251580194987043E-2</v>
      </c>
      <c r="F1960" s="6">
        <v>0.72947735867351893</v>
      </c>
      <c r="G1960" s="2">
        <f>'数据整理（资产价格）'!G4053/100</f>
        <v>0</v>
      </c>
    </row>
    <row r="1961" spans="1:7" x14ac:dyDescent="0.2">
      <c r="A1961" s="3">
        <v>44218</v>
      </c>
      <c r="B1961" s="6">
        <v>1.0413427115550893</v>
      </c>
      <c r="C1961" s="6">
        <v>0.41798598163732581</v>
      </c>
      <c r="D1961" s="6">
        <v>0.11487095523288372</v>
      </c>
      <c r="E1961" s="6">
        <v>5.6661769977711704E-2</v>
      </c>
      <c r="F1961" s="6">
        <v>0.71796031606672561</v>
      </c>
      <c r="G1961" s="2">
        <f>'数据整理（资产价格）'!G4054/100</f>
        <v>0</v>
      </c>
    </row>
    <row r="1962" spans="1:7" x14ac:dyDescent="0.2">
      <c r="A1962" s="3">
        <v>44221</v>
      </c>
      <c r="B1962" s="6">
        <v>1.0593600148740705</v>
      </c>
      <c r="C1962" s="6">
        <v>0.39297007984681437</v>
      </c>
      <c r="D1962" s="6">
        <v>0.11366500470288636</v>
      </c>
      <c r="E1962" s="6">
        <v>5.5261785902918567E-2</v>
      </c>
      <c r="F1962" s="6">
        <v>0.72074463973239089</v>
      </c>
      <c r="G1962" s="2">
        <f>'数据整理（资产价格）'!G4055/100</f>
        <v>0</v>
      </c>
    </row>
    <row r="1963" spans="1:7" x14ac:dyDescent="0.2">
      <c r="A1963" s="3">
        <v>44222</v>
      </c>
      <c r="B1963" s="6">
        <v>0.8879473497418201</v>
      </c>
      <c r="C1963" s="6">
        <v>0.28042287959737305</v>
      </c>
      <c r="D1963" s="6">
        <v>7.2391511826866359E-2</v>
      </c>
      <c r="E1963" s="6">
        <v>4.8996887075475733E-2</v>
      </c>
      <c r="F1963" s="6">
        <v>0.61781636784871974</v>
      </c>
      <c r="G1963" s="2">
        <f>'数据整理（资产价格）'!G4056/100</f>
        <v>0</v>
      </c>
    </row>
    <row r="1964" spans="1:7" x14ac:dyDescent="0.2">
      <c r="A1964" s="3">
        <v>44223</v>
      </c>
      <c r="B1964" s="6">
        <v>0.85743489473798296</v>
      </c>
      <c r="C1964" s="6">
        <v>0.25952897759050492</v>
      </c>
      <c r="D1964" s="6">
        <v>7.8236215484036253E-2</v>
      </c>
      <c r="E1964" s="6">
        <v>4.6542884572175237E-2</v>
      </c>
      <c r="F1964" s="6">
        <v>0.63143587024630121</v>
      </c>
      <c r="G1964" s="2">
        <f>'数据整理（资产价格）'!G4057/100</f>
        <v>0</v>
      </c>
    </row>
    <row r="1965" spans="1:7" x14ac:dyDescent="0.2">
      <c r="A1965" s="3">
        <v>44224</v>
      </c>
      <c r="B1965" s="6">
        <v>0.61903365882287997</v>
      </c>
      <c r="C1965" s="6">
        <v>0.11171537239698058</v>
      </c>
      <c r="D1965" s="6">
        <v>-9.0752929726805528E-3</v>
      </c>
      <c r="E1965" s="6">
        <v>4.2299645467676755E-2</v>
      </c>
      <c r="F1965" s="6">
        <v>0.58207034897796817</v>
      </c>
      <c r="G1965" s="2">
        <f>'数据整理（资产价格）'!G4058/100</f>
        <v>0</v>
      </c>
    </row>
    <row r="1966" spans="1:7" x14ac:dyDescent="0.2">
      <c r="A1966" s="3">
        <v>44225</v>
      </c>
      <c r="B1966" s="6">
        <v>0.62060791281930405</v>
      </c>
      <c r="C1966" s="6">
        <v>5.4754886711621799E-2</v>
      </c>
      <c r="D1966" s="6">
        <v>-3.5892187071270551E-2</v>
      </c>
      <c r="E1966" s="6">
        <v>4.2557097348955276E-2</v>
      </c>
      <c r="F1966" s="6">
        <v>0.5987305713811607</v>
      </c>
      <c r="G1966" s="2">
        <f>'数据整理（资产价格）'!G4059/100</f>
        <v>0</v>
      </c>
    </row>
    <row r="1967" spans="1:7" x14ac:dyDescent="0.2">
      <c r="A1967" s="3">
        <v>44228</v>
      </c>
      <c r="B1967" s="6">
        <v>0.57761430073866171</v>
      </c>
      <c r="C1967" s="6">
        <v>4.9256566541046799E-2</v>
      </c>
      <c r="D1967" s="6">
        <v>-5.7973750523265227E-2</v>
      </c>
      <c r="E1967" s="6">
        <v>4.6738645984371704E-2</v>
      </c>
      <c r="F1967" s="6">
        <v>0.56506795983880898</v>
      </c>
      <c r="G1967" s="2">
        <f>'数据整理（资产价格）'!G4060/100</f>
        <v>0</v>
      </c>
    </row>
    <row r="1968" spans="1:7" x14ac:dyDescent="0.2">
      <c r="A1968" s="3">
        <v>44229</v>
      </c>
      <c r="B1968" s="6">
        <v>0.72935535752217728</v>
      </c>
      <c r="C1968" s="6">
        <v>7.1046625137974592E-2</v>
      </c>
      <c r="D1968" s="6">
        <v>-6.2599584272463121E-2</v>
      </c>
      <c r="E1968" s="6">
        <v>4.7683080098501196E-2</v>
      </c>
      <c r="F1968" s="6">
        <v>0.51766153595126718</v>
      </c>
      <c r="G1968" s="2">
        <f>'数据整理（资产价格）'!G4061/100</f>
        <v>0</v>
      </c>
    </row>
    <row r="1969" spans="1:7" x14ac:dyDescent="0.2">
      <c r="A1969" s="3">
        <v>44230</v>
      </c>
      <c r="B1969" s="6">
        <v>0.81671080893955028</v>
      </c>
      <c r="C1969" s="6">
        <v>4.168730196658272E-2</v>
      </c>
      <c r="D1969" s="6">
        <v>-8.2192828318805797E-2</v>
      </c>
      <c r="E1969" s="6">
        <v>4.4465344757035168E-2</v>
      </c>
      <c r="F1969" s="6">
        <v>0.43280552987983739</v>
      </c>
      <c r="G1969" s="2">
        <f>'数据整理（资产价格）'!G4062/100</f>
        <v>0</v>
      </c>
    </row>
    <row r="1970" spans="1:7" x14ac:dyDescent="0.2">
      <c r="A1970" s="3">
        <v>44231</v>
      </c>
      <c r="B1970" s="6">
        <v>0.76721772351049811</v>
      </c>
      <c r="C1970" s="6">
        <v>4.4354525859785922E-2</v>
      </c>
      <c r="D1970" s="6">
        <v>-0.12171134875612111</v>
      </c>
      <c r="E1970" s="6">
        <v>4.4758611591297466E-2</v>
      </c>
      <c r="F1970" s="6">
        <v>0.53901022351745564</v>
      </c>
      <c r="G1970" s="2">
        <f>'数据整理（资产价格）'!G4063/100</f>
        <v>0</v>
      </c>
    </row>
    <row r="1971" spans="1:7" x14ac:dyDescent="0.2">
      <c r="A1971" s="3">
        <v>44232</v>
      </c>
      <c r="B1971" s="6">
        <v>0.77607762671984892</v>
      </c>
      <c r="C1971" s="6">
        <v>0.10731254060588977</v>
      </c>
      <c r="D1971" s="6">
        <v>-8.5284484929638693E-2</v>
      </c>
      <c r="E1971" s="6">
        <v>4.7639619205733875E-2</v>
      </c>
      <c r="F1971" s="6">
        <v>0.57666448535711634</v>
      </c>
      <c r="G1971" s="2">
        <f>'数据整理（资产价格）'!G4064/100</f>
        <v>0</v>
      </c>
    </row>
    <row r="1972" spans="1:7" x14ac:dyDescent="0.2">
      <c r="A1972" s="3">
        <v>44235</v>
      </c>
      <c r="B1972" s="6">
        <v>0.82911961839485304</v>
      </c>
      <c r="C1972" s="6">
        <v>7.6067925910772993E-2</v>
      </c>
      <c r="D1972" s="6">
        <v>-6.5944340132205112E-2</v>
      </c>
      <c r="E1972" s="6">
        <v>4.6460941849302807E-2</v>
      </c>
      <c r="F1972" s="6">
        <v>0.57326913187789297</v>
      </c>
      <c r="G1972" s="2">
        <f>'数据整理（资产价格）'!G4065/100</f>
        <v>0</v>
      </c>
    </row>
    <row r="1973" spans="1:7" x14ac:dyDescent="0.2">
      <c r="A1973" s="3">
        <v>44236</v>
      </c>
      <c r="B1973" s="6">
        <v>1.0126053400560777</v>
      </c>
      <c r="C1973" s="6">
        <v>0.10713915723408524</v>
      </c>
      <c r="D1973" s="6">
        <v>3.5118731990779811E-3</v>
      </c>
      <c r="E1973" s="6">
        <v>4.9390460461411025E-2</v>
      </c>
      <c r="F1973" s="6">
        <v>0.65175803453210457</v>
      </c>
      <c r="G1973" s="2">
        <f>'数据整理（资产价格）'!G4066/100</f>
        <v>0</v>
      </c>
    </row>
    <row r="1974" spans="1:7" x14ac:dyDescent="0.2">
      <c r="A1974" s="3">
        <v>44237</v>
      </c>
      <c r="B1974" s="6">
        <v>1.2355056547845649</v>
      </c>
      <c r="C1974" s="6">
        <v>0.11703968904339007</v>
      </c>
      <c r="D1974" s="6">
        <v>1.9151401339659181E-2</v>
      </c>
      <c r="E1974" s="6">
        <v>5.1357669115715376E-2</v>
      </c>
      <c r="F1974" s="6">
        <v>0.62996205555815843</v>
      </c>
      <c r="G1974" s="2">
        <f>'数据整理（资产价格）'!G4067/100</f>
        <v>0</v>
      </c>
    </row>
    <row r="1975" spans="1:7" x14ac:dyDescent="0.2">
      <c r="A1975" s="3">
        <v>44245</v>
      </c>
      <c r="B1975" s="6">
        <v>1.0667732112247981</v>
      </c>
      <c r="C1975" s="6">
        <v>0.17297673358352794</v>
      </c>
      <c r="D1975" s="6">
        <v>5.3525379538115599E-2</v>
      </c>
      <c r="E1975" s="6">
        <v>5.2299670911097468E-2</v>
      </c>
      <c r="F1975" s="6">
        <v>0.7984105872181948</v>
      </c>
      <c r="G1975" s="2">
        <f>'数据整理（资产价格）'!G4068/100</f>
        <v>0</v>
      </c>
    </row>
    <row r="1976" spans="1:7" x14ac:dyDescent="0.2">
      <c r="A1976" s="3">
        <v>44246</v>
      </c>
      <c r="B1976" s="6">
        <v>1.0234121455443834</v>
      </c>
      <c r="C1976" s="6">
        <v>0.21766237220796564</v>
      </c>
      <c r="D1976" s="6">
        <v>7.0961776852849129E-2</v>
      </c>
      <c r="E1976" s="6">
        <v>5.5618689640838402E-2</v>
      </c>
      <c r="F1976" s="6">
        <v>0.76943002096824353</v>
      </c>
      <c r="G1976" s="2">
        <f>'数据整理（资产价格）'!G4069/100</f>
        <v>0</v>
      </c>
    </row>
    <row r="1977" spans="1:7" x14ac:dyDescent="0.2">
      <c r="A1977" s="3">
        <v>44249</v>
      </c>
      <c r="B1977" s="6">
        <v>0.76099346760718434</v>
      </c>
      <c r="C1977" s="6">
        <v>0.14860509605379835</v>
      </c>
      <c r="D1977" s="6">
        <v>3.915103247259754E-2</v>
      </c>
      <c r="E1977" s="6">
        <v>5.2101912566441679E-2</v>
      </c>
      <c r="F1977" s="6">
        <v>0.82297278584098832</v>
      </c>
      <c r="G1977" s="2">
        <f>'数据整理（资产价格）'!G4070/100</f>
        <v>0</v>
      </c>
    </row>
    <row r="1978" spans="1:7" x14ac:dyDescent="0.2">
      <c r="A1978" s="3">
        <v>44250</v>
      </c>
      <c r="B1978" s="6">
        <v>0.76116482707953659</v>
      </c>
      <c r="C1978" s="6">
        <v>0.18344541704684905</v>
      </c>
      <c r="D1978" s="6">
        <v>2.9313404099927363E-2</v>
      </c>
      <c r="E1978" s="6">
        <v>5.3145175636323462E-2</v>
      </c>
      <c r="F1978" s="6">
        <v>0.81934448684081773</v>
      </c>
      <c r="G1978" s="2">
        <f>'数据整理（资产价格）'!G4071/100</f>
        <v>0</v>
      </c>
    </row>
    <row r="1979" spans="1:7" x14ac:dyDescent="0.2">
      <c r="A1979" s="3">
        <v>44251</v>
      </c>
      <c r="B1979" s="6">
        <v>0.69630403276784791</v>
      </c>
      <c r="C1979" s="6">
        <v>0.15901124210048243</v>
      </c>
      <c r="D1979" s="6">
        <v>1.8936012970075349E-3</v>
      </c>
      <c r="E1979" s="6">
        <v>5.2365643877732779E-2</v>
      </c>
      <c r="F1979" s="6">
        <v>0.8022772818363999</v>
      </c>
      <c r="G1979" s="2">
        <f>'数据整理（资产价格）'!G4072/100</f>
        <v>0</v>
      </c>
    </row>
    <row r="1980" spans="1:7" x14ac:dyDescent="0.2">
      <c r="A1980" s="3">
        <v>44252</v>
      </c>
      <c r="B1980" s="6">
        <v>0.69672374027804129</v>
      </c>
      <c r="C1980" s="6">
        <v>0.22577978533784729</v>
      </c>
      <c r="D1980" s="6">
        <v>1.5089148512544353E-2</v>
      </c>
      <c r="E1980" s="6">
        <v>5.145656553948337E-2</v>
      </c>
      <c r="F1980" s="6">
        <v>0.88792724015034918</v>
      </c>
      <c r="G1980" s="2">
        <f>'数据整理（资产价格）'!G4073/100</f>
        <v>0</v>
      </c>
    </row>
    <row r="1981" spans="1:7" x14ac:dyDescent="0.2">
      <c r="A1981" s="3">
        <v>44253</v>
      </c>
      <c r="B1981" s="6">
        <v>0.54555733635796821</v>
      </c>
      <c r="C1981" s="6">
        <v>6.3947105346819258E-2</v>
      </c>
      <c r="D1981" s="6">
        <v>-2.4155356473597102E-2</v>
      </c>
      <c r="E1981" s="6">
        <v>5.1016824915193555E-2</v>
      </c>
      <c r="F1981" s="6">
        <v>0.75579137502822258</v>
      </c>
      <c r="G1981" s="2">
        <f>'数据整理（资产价格）'!G4074/100</f>
        <v>0</v>
      </c>
    </row>
    <row r="1982" spans="1:7" x14ac:dyDescent="0.2">
      <c r="A1982" s="3">
        <v>44256</v>
      </c>
      <c r="B1982" s="6">
        <v>0.69555818508119938</v>
      </c>
      <c r="C1982" s="6">
        <v>0.13293802198144072</v>
      </c>
      <c r="D1982" s="6">
        <v>1.0905598225330972E-3</v>
      </c>
      <c r="E1982" s="6">
        <v>4.7351953123290151E-2</v>
      </c>
      <c r="F1982" s="6">
        <v>0.76226410198190009</v>
      </c>
      <c r="G1982" s="2">
        <f>'数据整理（资产价格）'!G4075/100</f>
        <v>0</v>
      </c>
    </row>
    <row r="1983" spans="1:7" x14ac:dyDescent="0.2">
      <c r="A1983" s="3">
        <v>44257</v>
      </c>
      <c r="B1983" s="6">
        <v>0.53630441133880402</v>
      </c>
      <c r="C1983" s="6">
        <v>1.638363960022119E-3</v>
      </c>
      <c r="D1983" s="6">
        <v>-4.7139694647049778E-2</v>
      </c>
      <c r="E1983" s="6">
        <v>4.8207015761029544E-2</v>
      </c>
      <c r="F1983" s="6">
        <v>0.68339425148306043</v>
      </c>
      <c r="G1983" s="2">
        <f>'数据整理（资产价格）'!G4076/100</f>
        <v>0</v>
      </c>
    </row>
    <row r="1984" spans="1:7" x14ac:dyDescent="0.2">
      <c r="A1984" s="3">
        <v>44258</v>
      </c>
      <c r="B1984" s="6">
        <v>0.59251269476996038</v>
      </c>
      <c r="C1984" s="6">
        <v>0.10043683024037721</v>
      </c>
      <c r="D1984" s="6">
        <v>-1.6692052488956142E-2</v>
      </c>
      <c r="E1984" s="6">
        <v>4.9373889240700304E-2</v>
      </c>
      <c r="F1984" s="6">
        <v>0.71243753470294291</v>
      </c>
      <c r="G1984" s="2">
        <f>'数据整理（资产价格）'!G4077/100</f>
        <v>0</v>
      </c>
    </row>
    <row r="1985" spans="1:7" x14ac:dyDescent="0.2">
      <c r="A1985" s="3">
        <v>44259</v>
      </c>
      <c r="B1985" s="6">
        <v>0.37798530484463294</v>
      </c>
      <c r="C1985" s="6">
        <v>7.0515471093094334E-2</v>
      </c>
      <c r="D1985" s="6">
        <v>-2.6938119552873712E-2</v>
      </c>
      <c r="E1985" s="6">
        <v>4.9017866522447849E-2</v>
      </c>
      <c r="F1985" s="6">
        <v>0.69364294018860628</v>
      </c>
      <c r="G1985" s="2">
        <f>'数据整理（资产价格）'!G4078/100</f>
        <v>0</v>
      </c>
    </row>
    <row r="1986" spans="1:7" x14ac:dyDescent="0.2">
      <c r="A1986" s="3">
        <v>44260</v>
      </c>
      <c r="B1986" s="6">
        <v>0.32093609605688539</v>
      </c>
      <c r="C1986" s="6">
        <v>5.5177912308060961E-2</v>
      </c>
      <c r="D1986" s="6">
        <v>-1.8951319049701085E-2</v>
      </c>
      <c r="E1986" s="6">
        <v>4.9352645787785698E-2</v>
      </c>
      <c r="F1986" s="6">
        <v>0.62262027069281334</v>
      </c>
      <c r="G1986" s="2">
        <f>'数据整理（资产价格）'!G4079/100</f>
        <v>0</v>
      </c>
    </row>
    <row r="1987" spans="1:7" x14ac:dyDescent="0.2">
      <c r="A1987" s="3">
        <v>44263</v>
      </c>
      <c r="B1987" s="6">
        <v>0.11572767023258887</v>
      </c>
      <c r="C1987" s="6">
        <v>7.6238759766906875E-2</v>
      </c>
      <c r="D1987" s="6">
        <v>-4.2178630027545294E-2</v>
      </c>
      <c r="E1987" s="6">
        <v>4.9770898133748021E-2</v>
      </c>
      <c r="F1987" s="6">
        <v>0.65633488466464551</v>
      </c>
      <c r="G1987" s="2">
        <f>'数据整理（资产价格）'!G4080/100</f>
        <v>0</v>
      </c>
    </row>
    <row r="1988" spans="1:7" x14ac:dyDescent="0.2">
      <c r="A1988" s="3">
        <v>44264</v>
      </c>
      <c r="B1988" s="6">
        <v>2.3120493110468741E-3</v>
      </c>
      <c r="C1988" s="6">
        <v>4.9211095872226086E-2</v>
      </c>
      <c r="D1988" s="6">
        <v>-4.5254225798118199E-2</v>
      </c>
      <c r="E1988" s="6">
        <v>4.751524465769065E-2</v>
      </c>
      <c r="F1988" s="6">
        <v>0.56297940954404124</v>
      </c>
      <c r="G1988" s="2">
        <f>'数据整理（资产价格）'!G4081/100</f>
        <v>0</v>
      </c>
    </row>
    <row r="1989" spans="1:7" x14ac:dyDescent="0.2">
      <c r="A1989" s="3">
        <v>44265</v>
      </c>
      <c r="B1989" s="6">
        <v>0.12439102728281347</v>
      </c>
      <c r="C1989" s="6">
        <v>7.4371522434496101E-2</v>
      </c>
      <c r="D1989" s="6">
        <v>-3.1090871835584042E-2</v>
      </c>
      <c r="E1989" s="6">
        <v>4.8561787340931528E-2</v>
      </c>
      <c r="F1989" s="6">
        <v>0.51758754268821061</v>
      </c>
      <c r="G1989" s="2">
        <f>'数据整理（资产价格）'!G4082/100</f>
        <v>0</v>
      </c>
    </row>
    <row r="1990" spans="1:7" x14ac:dyDescent="0.2">
      <c r="A1990" s="3">
        <v>44266</v>
      </c>
      <c r="B1990" s="6">
        <v>0.23208585093576256</v>
      </c>
      <c r="C1990" s="6">
        <v>0.19355457274669535</v>
      </c>
      <c r="D1990" s="6">
        <v>2.3655715748692723E-2</v>
      </c>
      <c r="E1990" s="6">
        <v>4.7480459457622401E-2</v>
      </c>
      <c r="F1990" s="6">
        <v>0.56260712589073636</v>
      </c>
      <c r="G1990" s="2">
        <f>'数据整理（资产价格）'!G4083/100</f>
        <v>0</v>
      </c>
    </row>
    <row r="1991" spans="1:7" x14ac:dyDescent="0.2">
      <c r="A1991" s="3">
        <v>44267</v>
      </c>
      <c r="B1991" s="6">
        <v>0.28578650898071772</v>
      </c>
      <c r="C1991" s="6">
        <v>0.29332943799877698</v>
      </c>
      <c r="D1991" s="6">
        <v>6.318401922465898E-2</v>
      </c>
      <c r="E1991" s="6">
        <v>4.9445702231131636E-2</v>
      </c>
      <c r="F1991" s="6">
        <v>0.4776724186491918</v>
      </c>
      <c r="G1991" s="2">
        <f>'数据整理（资产价格）'!G4084/100</f>
        <v>0</v>
      </c>
    </row>
    <row r="1992" spans="1:7" x14ac:dyDescent="0.2">
      <c r="A1992" s="3">
        <v>44270</v>
      </c>
      <c r="B1992" s="6">
        <v>8.2521777725970538E-2</v>
      </c>
      <c r="C1992" s="6">
        <v>0.26533046267720589</v>
      </c>
      <c r="D1992" s="6">
        <v>5.8427206917695172E-2</v>
      </c>
      <c r="E1992" s="6">
        <v>4.8301202227610078E-2</v>
      </c>
      <c r="F1992" s="6">
        <v>0.48090440955904412</v>
      </c>
      <c r="G1992" s="2">
        <f>'数据整理（资产价格）'!G4085/100</f>
        <v>0</v>
      </c>
    </row>
    <row r="1993" spans="1:7" x14ac:dyDescent="0.2">
      <c r="A1993" s="3">
        <v>44271</v>
      </c>
      <c r="B1993" s="6">
        <v>0.10381477587827057</v>
      </c>
      <c r="C1993" s="6">
        <v>0.3166107549042641</v>
      </c>
      <c r="D1993" s="6">
        <v>8.7565670131268439E-2</v>
      </c>
      <c r="E1993" s="6">
        <v>4.7091335303795417E-2</v>
      </c>
      <c r="F1993" s="6">
        <v>0.43206348218453389</v>
      </c>
      <c r="G1993" s="2">
        <f>'数据整理（资产价格）'!G4086/100</f>
        <v>0</v>
      </c>
    </row>
    <row r="1994" spans="1:7" x14ac:dyDescent="0.2">
      <c r="A1994" s="3">
        <v>44272</v>
      </c>
      <c r="B1994" s="6">
        <v>0.14748763982425675</v>
      </c>
      <c r="C1994" s="6">
        <v>0.27096560535291847</v>
      </c>
      <c r="D1994" s="6">
        <v>8.8493996795064922E-2</v>
      </c>
      <c r="E1994" s="6">
        <v>4.6611179592709953E-2</v>
      </c>
      <c r="F1994" s="6">
        <v>0.43703492868854954</v>
      </c>
      <c r="G1994" s="2">
        <f>'数据整理（资产价格）'!G4087/100</f>
        <v>0</v>
      </c>
    </row>
    <row r="1995" spans="1:7" x14ac:dyDescent="0.2">
      <c r="A1995" s="3">
        <v>44273</v>
      </c>
      <c r="B1995" s="6">
        <v>0.16475578903524835</v>
      </c>
      <c r="C1995" s="6">
        <v>0.23806907205378117</v>
      </c>
      <c r="D1995" s="6">
        <v>8.8390086850407168E-2</v>
      </c>
      <c r="E1995" s="6">
        <v>4.6731135269590489E-2</v>
      </c>
      <c r="F1995" s="6">
        <v>0.34002152381299783</v>
      </c>
      <c r="G1995" s="2">
        <f>'数据整理（资产价格）'!G4088/100</f>
        <v>0</v>
      </c>
    </row>
    <row r="1996" spans="1:7" x14ac:dyDescent="0.2">
      <c r="A1996" s="3">
        <v>44274</v>
      </c>
      <c r="B1996" s="6">
        <v>5.442199815259232E-2</v>
      </c>
      <c r="C1996" s="6">
        <v>0.15597142084400958</v>
      </c>
      <c r="D1996" s="6">
        <v>5.9089946581127553E-2</v>
      </c>
      <c r="E1996" s="6">
        <v>4.7569720767761281E-2</v>
      </c>
      <c r="F1996" s="6">
        <v>0.13249481421086107</v>
      </c>
      <c r="G1996" s="2">
        <f>'数据整理（资产价格）'!G4089/100</f>
        <v>0</v>
      </c>
    </row>
    <row r="1997" spans="1:7" x14ac:dyDescent="0.2">
      <c r="A1997" s="3">
        <v>44277</v>
      </c>
      <c r="B1997" s="6">
        <v>-3.594259501736584E-3</v>
      </c>
      <c r="C1997" s="6">
        <v>0.21020249751287462</v>
      </c>
      <c r="D1997" s="6">
        <v>5.9852280135881994E-2</v>
      </c>
      <c r="E1997" s="6">
        <v>4.5994989285248838E-2</v>
      </c>
      <c r="F1997" s="6">
        <v>7.9649908694958221E-2</v>
      </c>
      <c r="G1997" s="2">
        <f>'数据整理（资产价格）'!G4090/100</f>
        <v>0</v>
      </c>
    </row>
    <row r="1998" spans="1:7" x14ac:dyDescent="0.2">
      <c r="A1998" s="3">
        <v>44278</v>
      </c>
      <c r="B1998" s="6">
        <v>-4.7110044675924088E-3</v>
      </c>
      <c r="C1998" s="6">
        <v>0.25653724794821414</v>
      </c>
      <c r="D1998" s="6">
        <v>6.5224405002278496E-2</v>
      </c>
      <c r="E1998" s="6">
        <v>4.2869795422536522E-2</v>
      </c>
      <c r="F1998" s="6">
        <v>0.2589875742180327</v>
      </c>
      <c r="G1998" s="2">
        <f>'数据整理（资产价格）'!G4091/100</f>
        <v>0</v>
      </c>
    </row>
    <row r="1999" spans="1:7" x14ac:dyDescent="0.2">
      <c r="A1999" s="3">
        <v>44279</v>
      </c>
      <c r="B1999" s="6">
        <v>-0.10837076189538584</v>
      </c>
      <c r="C1999" s="6">
        <v>0.1472059052797679</v>
      </c>
      <c r="D1999" s="6">
        <v>1.7877067823535986E-2</v>
      </c>
      <c r="E1999" s="6">
        <v>4.4427543404869083E-2</v>
      </c>
      <c r="F1999" s="6">
        <v>0.26573030589019025</v>
      </c>
      <c r="G1999" s="2">
        <f>'数据整理（资产价格）'!G4092/100</f>
        <v>0</v>
      </c>
    </row>
    <row r="2000" spans="1:7" x14ac:dyDescent="0.2">
      <c r="A2000" s="3">
        <v>44280</v>
      </c>
      <c r="B2000" s="6">
        <v>-6.7942650159553697E-2</v>
      </c>
      <c r="C2000" s="6">
        <v>0.1489697461700086</v>
      </c>
      <c r="D2000" s="6">
        <v>2.9731987940801931E-2</v>
      </c>
      <c r="E2000" s="6">
        <v>4.6194138336195296E-2</v>
      </c>
      <c r="F2000" s="6">
        <v>0.19853072317295814</v>
      </c>
      <c r="G2000" s="2">
        <f>'数据整理（资产价格）'!G4093/100</f>
        <v>0</v>
      </c>
    </row>
    <row r="2001" spans="1:7" x14ac:dyDescent="0.2">
      <c r="A2001" s="3">
        <v>44281</v>
      </c>
      <c r="B2001" s="6">
        <v>5.0681079786363391E-3</v>
      </c>
      <c r="C2001" s="6">
        <v>0.17165636058908709</v>
      </c>
      <c r="D2001" s="6">
        <v>2.9350800512431247E-2</v>
      </c>
      <c r="E2001" s="6">
        <v>4.3411960140923377E-2</v>
      </c>
      <c r="F2001" s="6">
        <v>0.18157724318230856</v>
      </c>
      <c r="G2001" s="2">
        <f>'数据整理（资产价格）'!G4094/100</f>
        <v>0</v>
      </c>
    </row>
    <row r="2002" spans="1:7" x14ac:dyDescent="0.2">
      <c r="A2002" s="3">
        <v>44284</v>
      </c>
      <c r="B2002" s="6">
        <v>6.3917263907578353E-3</v>
      </c>
      <c r="C2002" s="6">
        <v>0.17535192231020821</v>
      </c>
      <c r="D2002" s="6">
        <v>4.0987968938995041E-2</v>
      </c>
      <c r="E2002" s="6">
        <v>4.1724576387912216E-2</v>
      </c>
      <c r="F2002" s="6">
        <v>0.26590913222915125</v>
      </c>
      <c r="G2002" s="2">
        <f>'数据整理（资产价格）'!G4095/100</f>
        <v>0</v>
      </c>
    </row>
    <row r="2003" spans="1:7" x14ac:dyDescent="0.2">
      <c r="A2003" s="3">
        <v>44285</v>
      </c>
      <c r="B2003" s="6">
        <v>9.0206769490331573E-2</v>
      </c>
      <c r="C2003" s="6">
        <v>0.2132265246056515</v>
      </c>
      <c r="D2003" s="6">
        <v>6.0464978302928608E-2</v>
      </c>
      <c r="E2003" s="6">
        <v>4.0512492475140133E-2</v>
      </c>
      <c r="F2003" s="6">
        <v>0.3094936941124663</v>
      </c>
      <c r="G2003" s="2">
        <f>'数据整理（资产价格）'!G4096/100</f>
        <v>0</v>
      </c>
    </row>
    <row r="2004" spans="1:7" x14ac:dyDescent="0.2">
      <c r="A2004" s="3">
        <v>44286</v>
      </c>
      <c r="B2004" s="6">
        <v>-3.8041622647645802E-2</v>
      </c>
      <c r="C2004" s="6">
        <v>0.18019818447392696</v>
      </c>
      <c r="D2004" s="6">
        <v>3.9415144875503558E-2</v>
      </c>
      <c r="E2004" s="6">
        <v>3.8333473325667743E-2</v>
      </c>
      <c r="F2004" s="6">
        <v>0.2697645177435698</v>
      </c>
      <c r="G2004" s="2">
        <f>'数据整理（资产价格）'!G4097/100</f>
        <v>0</v>
      </c>
    </row>
    <row r="2005" spans="1:7" x14ac:dyDescent="0.2">
      <c r="A2005" s="3">
        <v>44287</v>
      </c>
      <c r="B2005" s="6">
        <v>-4.0832725199504011E-2</v>
      </c>
      <c r="C2005" s="6">
        <v>0.1486594352845915</v>
      </c>
      <c r="D2005" s="6">
        <v>4.1630752217367483E-3</v>
      </c>
      <c r="E2005" s="6">
        <v>3.8148775775466118E-2</v>
      </c>
      <c r="F2005" s="6">
        <v>0.27626035733174481</v>
      </c>
      <c r="G2005" s="2">
        <f>'数据整理（资产价格）'!G4098/100</f>
        <v>0</v>
      </c>
    </row>
    <row r="2006" spans="1:7" x14ac:dyDescent="0.2">
      <c r="A2006" s="3">
        <v>44288</v>
      </c>
      <c r="B2006" s="6">
        <v>-6.1360054629379879E-2</v>
      </c>
      <c r="C2006" s="6">
        <v>0.13683561217535234</v>
      </c>
      <c r="D2006" s="6">
        <v>-2.0156094447295336E-2</v>
      </c>
      <c r="E2006" s="6">
        <v>4.0600055423006348E-2</v>
      </c>
      <c r="F2006" s="6">
        <v>0.2668711000178281</v>
      </c>
      <c r="G2006" s="2">
        <f>'数据整理（资产价格）'!G4099/100</f>
        <v>0</v>
      </c>
    </row>
    <row r="2007" spans="1:7" x14ac:dyDescent="0.2">
      <c r="A2007" s="3">
        <v>44292</v>
      </c>
      <c r="B2007" s="6">
        <v>-0.19962584948912751</v>
      </c>
      <c r="C2007" s="6">
        <v>0.12851083077767039</v>
      </c>
      <c r="D2007" s="6">
        <v>-3.50376885330018E-2</v>
      </c>
      <c r="E2007" s="6">
        <v>3.8786768874057943E-2</v>
      </c>
      <c r="F2007" s="6">
        <v>0.2347114720522045</v>
      </c>
      <c r="G2007" s="2">
        <f>'数据整理（资产价格）'!G4100/100</f>
        <v>0</v>
      </c>
    </row>
    <row r="2008" spans="1:7" x14ac:dyDescent="0.2">
      <c r="A2008" s="3">
        <v>44293</v>
      </c>
      <c r="B2008" s="6">
        <v>-0.26483216017923639</v>
      </c>
      <c r="C2008" s="6">
        <v>9.4851986076205402E-2</v>
      </c>
      <c r="D2008" s="6">
        <v>-4.2806677649656601E-2</v>
      </c>
      <c r="E2008" s="6">
        <v>3.5429436983592952E-2</v>
      </c>
      <c r="F2008" s="6">
        <v>0.20026748995439725</v>
      </c>
      <c r="G2008" s="2">
        <f>'数据整理（资产价格）'!G4101/100</f>
        <v>0</v>
      </c>
    </row>
    <row r="2009" spans="1:7" x14ac:dyDescent="0.2">
      <c r="A2009" s="3">
        <v>44294</v>
      </c>
      <c r="B2009" s="6">
        <v>-0.32608747632374213</v>
      </c>
      <c r="C2009" s="6">
        <v>4.2559950288377647E-2</v>
      </c>
      <c r="D2009" s="6">
        <v>-3.9352673846167932E-2</v>
      </c>
      <c r="E2009" s="6">
        <v>3.2549528560940198E-2</v>
      </c>
      <c r="F2009" s="6">
        <v>0.10817351995131719</v>
      </c>
      <c r="G2009" s="2">
        <f>'数据整理（资产价格）'!G4102/100</f>
        <v>0</v>
      </c>
    </row>
    <row r="2010" spans="1:7" x14ac:dyDescent="0.2">
      <c r="A2010" s="3">
        <v>44295</v>
      </c>
      <c r="B2010" s="6">
        <v>-0.35694316680077653</v>
      </c>
      <c r="C2010" s="6">
        <v>-1.1118412360858429E-2</v>
      </c>
      <c r="D2010" s="6">
        <v>-4.9253778357366988E-2</v>
      </c>
      <c r="E2010" s="6">
        <v>3.2795194754341242E-2</v>
      </c>
      <c r="F2010" s="6">
        <v>9.7999025612472201E-2</v>
      </c>
      <c r="G2010" s="2">
        <f>'数据整理（资产价格）'!G4103/100</f>
        <v>0</v>
      </c>
    </row>
    <row r="2011" spans="1:7" x14ac:dyDescent="0.2">
      <c r="A2011" s="3">
        <v>44298</v>
      </c>
      <c r="B2011" s="6">
        <v>-0.39238470580064289</v>
      </c>
      <c r="C2011" s="6">
        <v>-8.7870117569265188E-3</v>
      </c>
      <c r="D2011" s="6">
        <v>-4.1969376987906828E-2</v>
      </c>
      <c r="E2011" s="6">
        <v>3.4677681875179181E-2</v>
      </c>
      <c r="F2011" s="6">
        <v>0.18962875451974387</v>
      </c>
      <c r="G2011" s="2">
        <f>'数据整理（资产价格）'!G4104/100</f>
        <v>0</v>
      </c>
    </row>
    <row r="2012" spans="1:7" x14ac:dyDescent="0.2">
      <c r="A2012" s="3">
        <v>44299</v>
      </c>
      <c r="B2012" s="6">
        <v>-0.47937393891168456</v>
      </c>
      <c r="C2012" s="6">
        <v>-0.10898282750603915</v>
      </c>
      <c r="D2012" s="6">
        <v>-7.3207294438471099E-2</v>
      </c>
      <c r="E2012" s="6">
        <v>3.6563571567794551E-2</v>
      </c>
      <c r="F2012" s="6">
        <v>0.19421404939601475</v>
      </c>
      <c r="G2012" s="2">
        <f>'数据整理（资产价格）'!G4105/100</f>
        <v>0</v>
      </c>
    </row>
    <row r="2013" spans="1:7" x14ac:dyDescent="0.2">
      <c r="A2013" s="3">
        <v>44300</v>
      </c>
      <c r="B2013" s="6">
        <v>-0.39117096526349987</v>
      </c>
      <c r="C2013" s="6">
        <v>-0.10709132988072288</v>
      </c>
      <c r="D2013" s="6">
        <v>-5.0769259970853228E-2</v>
      </c>
      <c r="E2013" s="6">
        <v>3.4094128576415535E-2</v>
      </c>
      <c r="F2013" s="6">
        <v>0.20386377708978315</v>
      </c>
      <c r="G2013" s="2">
        <f>'数据整理（资产价格）'!G4106/100</f>
        <v>0</v>
      </c>
    </row>
    <row r="2014" spans="1:7" x14ac:dyDescent="0.2">
      <c r="A2014" s="3">
        <v>44301</v>
      </c>
      <c r="B2014" s="6">
        <v>-0.31804355404480872</v>
      </c>
      <c r="C2014" s="6">
        <v>-8.7293734687254432E-2</v>
      </c>
      <c r="D2014" s="6">
        <v>-4.291049205671698E-2</v>
      </c>
      <c r="E2014" s="6">
        <v>3.3317698756955075E-2</v>
      </c>
      <c r="F2014" s="6">
        <v>0.3046611452489093</v>
      </c>
      <c r="G2014" s="2">
        <f>'数据整理（资产价格）'!G4107/100</f>
        <v>0</v>
      </c>
    </row>
    <row r="2015" spans="1:7" x14ac:dyDescent="0.2">
      <c r="A2015" s="3">
        <v>44302</v>
      </c>
      <c r="B2015" s="6">
        <v>-0.2852457462114264</v>
      </c>
      <c r="C2015" s="6">
        <v>-7.8732038700488699E-2</v>
      </c>
      <c r="D2015" s="6">
        <v>-3.7351799909808012E-2</v>
      </c>
      <c r="E2015" s="6">
        <v>3.7351395440100264E-2</v>
      </c>
      <c r="F2015" s="6">
        <v>0.33728351450349109</v>
      </c>
      <c r="G2015" s="2">
        <f>'数据整理（资产价格）'!G4108/100</f>
        <v>0</v>
      </c>
    </row>
    <row r="2016" spans="1:7" x14ac:dyDescent="0.2">
      <c r="A2016" s="3">
        <v>44305</v>
      </c>
      <c r="B2016" s="6">
        <v>-0.20706446423271652</v>
      </c>
      <c r="C2016" s="6">
        <v>-6.0261820652298584E-2</v>
      </c>
      <c r="D2016" s="6">
        <v>-1.5570145208794435E-2</v>
      </c>
      <c r="E2016" s="6">
        <v>4.2108449214535465E-2</v>
      </c>
      <c r="F2016" s="6">
        <v>0.30897709220402686</v>
      </c>
      <c r="G2016" s="2">
        <f>'数据整理（资产价格）'!G4109/100</f>
        <v>0</v>
      </c>
    </row>
    <row r="2017" spans="1:7" x14ac:dyDescent="0.2">
      <c r="A2017" s="3">
        <v>44306</v>
      </c>
      <c r="B2017" s="6">
        <v>-0.12097571491057622</v>
      </c>
      <c r="C2017" s="6">
        <v>-5.6460504833842309E-2</v>
      </c>
      <c r="D2017" s="6">
        <v>-4.4224583826893617E-3</v>
      </c>
      <c r="E2017" s="6">
        <v>4.3817198092180681E-2</v>
      </c>
      <c r="F2017" s="6">
        <v>0.38788955599410957</v>
      </c>
      <c r="G2017" s="2">
        <f>'数据整理（资产价格）'!G4110/100</f>
        <v>0</v>
      </c>
    </row>
    <row r="2018" spans="1:7" x14ac:dyDescent="0.2">
      <c r="A2018" s="3">
        <v>44307</v>
      </c>
      <c r="B2018" s="6">
        <v>-0.18947687134918809</v>
      </c>
      <c r="C2018" s="6">
        <v>-4.8489716339516403E-2</v>
      </c>
      <c r="D2018" s="6">
        <v>-1.7122689457634829E-2</v>
      </c>
      <c r="E2018" s="6">
        <v>4.4250891864121178E-2</v>
      </c>
      <c r="F2018" s="6">
        <v>0.34052707439898883</v>
      </c>
      <c r="G2018" s="2">
        <f>'数据整理（资产价格）'!G4111/100</f>
        <v>0</v>
      </c>
    </row>
    <row r="2019" spans="1:7" x14ac:dyDescent="0.2">
      <c r="A2019" s="3">
        <v>44308</v>
      </c>
      <c r="B2019" s="6">
        <v>-0.27052393889533094</v>
      </c>
      <c r="C2019" s="6">
        <v>-8.7402204638897613E-2</v>
      </c>
      <c r="D2019" s="6">
        <v>-4.1290580392674962E-2</v>
      </c>
      <c r="E2019" s="6">
        <v>4.162151976256645E-2</v>
      </c>
      <c r="F2019" s="6">
        <v>0.31511339025959112</v>
      </c>
      <c r="G2019" s="2">
        <f>'数据整理（资产价格）'!G4112/100</f>
        <v>0</v>
      </c>
    </row>
    <row r="2020" spans="1:7" x14ac:dyDescent="0.2">
      <c r="A2020" s="3">
        <v>44309</v>
      </c>
      <c r="B2020" s="6">
        <v>-0.26677882386860513</v>
      </c>
      <c r="C2020" s="6">
        <v>-4.1447364758771296E-2</v>
      </c>
      <c r="D2020" s="6">
        <v>-4.5274716847286484E-2</v>
      </c>
      <c r="E2020" s="6">
        <v>3.9949519075964397E-2</v>
      </c>
      <c r="F2020" s="6">
        <v>0.41538212376959172</v>
      </c>
      <c r="G2020" s="2">
        <f>'数据整理（资产价格）'!G4113/100</f>
        <v>0</v>
      </c>
    </row>
    <row r="2021" spans="1:7" x14ac:dyDescent="0.2">
      <c r="A2021" s="3">
        <v>44312</v>
      </c>
      <c r="B2021" s="6">
        <v>-0.37057690888644013</v>
      </c>
      <c r="C2021" s="6">
        <v>-9.8330550574793896E-2</v>
      </c>
      <c r="D2021" s="6">
        <v>-3.7617389440736011E-2</v>
      </c>
      <c r="E2021" s="6">
        <v>3.6545709283307949E-2</v>
      </c>
      <c r="F2021" s="6">
        <v>0.44064276974015659</v>
      </c>
      <c r="G2021" s="2">
        <f>'数据整理（资产价格）'!G4114/100</f>
        <v>0</v>
      </c>
    </row>
    <row r="2022" spans="1:7" x14ac:dyDescent="0.2">
      <c r="A2022" s="3">
        <v>44313</v>
      </c>
      <c r="B2022" s="6">
        <v>-0.25836257652522071</v>
      </c>
      <c r="C2022" s="6">
        <v>-5.2547961977893125E-2</v>
      </c>
      <c r="D2022" s="6">
        <v>-2.4548717281493306E-2</v>
      </c>
      <c r="E2022" s="6">
        <v>3.9847177795764854E-2</v>
      </c>
      <c r="F2022" s="6">
        <v>0.55051189985200988</v>
      </c>
      <c r="G2022" s="2">
        <f>'数据整理（资产价格）'!G4115/100</f>
        <v>0</v>
      </c>
    </row>
    <row r="2023" spans="1:7" x14ac:dyDescent="0.2">
      <c r="A2023" s="3">
        <v>44314</v>
      </c>
      <c r="B2023" s="6">
        <v>-0.22399618760858211</v>
      </c>
      <c r="C2023" s="6">
        <v>-5.883137740625663E-2</v>
      </c>
      <c r="D2023" s="6">
        <v>-2.4383926292631364E-2</v>
      </c>
      <c r="E2023" s="6">
        <v>4.039028754485384E-2</v>
      </c>
      <c r="F2023" s="6">
        <v>0.48012785595853008</v>
      </c>
      <c r="G2023" s="2">
        <f>'数据整理（资产价格）'!G4116/100</f>
        <v>0</v>
      </c>
    </row>
    <row r="2024" spans="1:7" x14ac:dyDescent="0.2">
      <c r="A2024" s="3">
        <v>44315</v>
      </c>
      <c r="B2024" s="6">
        <v>-7.668468211972522E-2</v>
      </c>
      <c r="C2024" s="6">
        <v>6.8095125585000957E-2</v>
      </c>
      <c r="D2024" s="6">
        <v>5.600956507099155E-2</v>
      </c>
      <c r="E2024" s="6">
        <v>4.5667494326987759E-2</v>
      </c>
      <c r="F2024" s="6">
        <v>0.58896962332928304</v>
      </c>
      <c r="G2024" s="2">
        <f>'数据整理（资产价格）'!G4117/100</f>
        <v>0</v>
      </c>
    </row>
    <row r="2025" spans="1:7" x14ac:dyDescent="0.2">
      <c r="A2025" s="3">
        <v>44316</v>
      </c>
      <c r="B2025" s="6">
        <v>-8.0259222233921124E-2</v>
      </c>
      <c r="C2025" s="6">
        <v>4.5592161169748117E-2</v>
      </c>
      <c r="D2025" s="6">
        <v>8.8306815131572319E-2</v>
      </c>
      <c r="E2025" s="6">
        <v>4.7835613113737081E-2</v>
      </c>
      <c r="F2025" s="6">
        <v>0.531068078668684</v>
      </c>
      <c r="G2025" s="2">
        <f>'数据整理（资产价格）'!G4118/100</f>
        <v>0</v>
      </c>
    </row>
    <row r="2026" spans="1:7" x14ac:dyDescent="0.2">
      <c r="A2026" s="3">
        <v>44322</v>
      </c>
      <c r="B2026" s="6">
        <v>-0.19349775235826708</v>
      </c>
      <c r="C2026" s="6">
        <v>1.2019580240842343E-2</v>
      </c>
      <c r="D2026" s="6">
        <v>9.661587801846562E-2</v>
      </c>
      <c r="E2026" s="6">
        <v>4.8869852186453948E-2</v>
      </c>
      <c r="F2026" s="6">
        <v>0.66339610373973601</v>
      </c>
      <c r="G2026" s="2">
        <f>'数据整理（资产价格）'!G4119/100</f>
        <v>0</v>
      </c>
    </row>
    <row r="2027" spans="1:7" x14ac:dyDescent="0.2">
      <c r="A2027" s="3">
        <v>44323</v>
      </c>
      <c r="B2027" s="6">
        <v>-0.36697699371780734</v>
      </c>
      <c r="C2027" s="6">
        <v>1.370038557715492E-2</v>
      </c>
      <c r="D2027" s="6">
        <v>0.10342673815820981</v>
      </c>
      <c r="E2027" s="6">
        <v>4.9811021197570936E-2</v>
      </c>
      <c r="F2027" s="6">
        <v>0.7430591282979353</v>
      </c>
      <c r="G2027" s="2">
        <f>'数据整理（资产价格）'!G4120/100</f>
        <v>0</v>
      </c>
    </row>
    <row r="2028" spans="1:7" x14ac:dyDescent="0.2">
      <c r="A2028" s="3">
        <v>44326</v>
      </c>
      <c r="B2028" s="6">
        <v>-0.37384450264634411</v>
      </c>
      <c r="C2028" s="6">
        <v>5.1876714348613635E-2</v>
      </c>
      <c r="D2028" s="6">
        <v>0.1278694597098288</v>
      </c>
      <c r="E2028" s="6">
        <v>5.4239587716620616E-2</v>
      </c>
      <c r="F2028" s="6">
        <v>0.86569226939028343</v>
      </c>
      <c r="G2028" s="2">
        <f>'数据整理（资产价格）'!G4121/100</f>
        <v>0</v>
      </c>
    </row>
    <row r="2029" spans="1:7" x14ac:dyDescent="0.2">
      <c r="A2029" s="3">
        <v>44327</v>
      </c>
      <c r="B2029" s="6">
        <v>-0.34105825209797291</v>
      </c>
      <c r="C2029" s="6">
        <v>4.4822230880579496E-2</v>
      </c>
      <c r="D2029" s="6">
        <v>0.17782190843366508</v>
      </c>
      <c r="E2029" s="6">
        <v>5.8314507699643907E-2</v>
      </c>
      <c r="F2029" s="6">
        <v>0.70984151222509184</v>
      </c>
      <c r="G2029" s="2">
        <f>'数据整理（资产价格）'!G4122/100</f>
        <v>0</v>
      </c>
    </row>
    <row r="2030" spans="1:7" x14ac:dyDescent="0.2">
      <c r="A2030" s="3">
        <v>44328</v>
      </c>
      <c r="B2030" s="6">
        <v>-0.29454049594816251</v>
      </c>
      <c r="C2030" s="6">
        <v>4.5543638348327094E-2</v>
      </c>
      <c r="D2030" s="6">
        <v>0.19229497204182042</v>
      </c>
      <c r="E2030" s="6">
        <v>5.9879020021714385E-2</v>
      </c>
      <c r="F2030" s="6">
        <v>0.77185566582236431</v>
      </c>
      <c r="G2030" s="2">
        <f>'数据整理（资产价格）'!G4123/100</f>
        <v>0</v>
      </c>
    </row>
    <row r="2031" spans="1:7" x14ac:dyDescent="0.2">
      <c r="A2031" s="3">
        <v>44329</v>
      </c>
      <c r="B2031" s="6">
        <v>-0.42704172707895505</v>
      </c>
      <c r="C2031" s="6">
        <v>-5.2998971218898148E-2</v>
      </c>
      <c r="D2031" s="6">
        <v>0.14203565714612848</v>
      </c>
      <c r="E2031" s="6">
        <v>5.9801921436254624E-2</v>
      </c>
      <c r="F2031" s="6">
        <v>0.59119612163948876</v>
      </c>
      <c r="G2031" s="2">
        <f>'数据整理（资产价格）'!G4124/100</f>
        <v>0</v>
      </c>
    </row>
    <row r="2032" spans="1:7" x14ac:dyDescent="0.2">
      <c r="A2032" s="3">
        <v>44330</v>
      </c>
      <c r="B2032" s="6">
        <v>-0.45691815669845809</v>
      </c>
      <c r="C2032" s="6">
        <v>-4.8786398771061917E-2</v>
      </c>
      <c r="D2032" s="6">
        <v>0.10926658331524243</v>
      </c>
      <c r="E2032" s="6">
        <v>5.868160537146213E-2</v>
      </c>
      <c r="F2032" s="6">
        <v>0.41395095746405169</v>
      </c>
      <c r="G2032" s="2">
        <f>'数据整理（资产价格）'!G4125/100</f>
        <v>0</v>
      </c>
    </row>
    <row r="2033" spans="1:7" x14ac:dyDescent="0.2">
      <c r="A2033" s="3">
        <v>44333</v>
      </c>
      <c r="B2033" s="6">
        <v>-0.4795531210096165</v>
      </c>
      <c r="C2033" s="6">
        <v>-6.5953268356488029E-2</v>
      </c>
      <c r="D2033" s="6">
        <v>9.6035292951808626E-2</v>
      </c>
      <c r="E2033" s="6">
        <v>5.97123036704688E-2</v>
      </c>
      <c r="F2033" s="6">
        <v>0.48581487645627958</v>
      </c>
      <c r="G2033" s="2">
        <f>'数据整理（资产价格）'!G4126/100</f>
        <v>0</v>
      </c>
    </row>
    <row r="2034" spans="1:7" x14ac:dyDescent="0.2">
      <c r="A2034" s="3">
        <v>44334</v>
      </c>
      <c r="B2034" s="6">
        <v>-0.4085914391599475</v>
      </c>
      <c r="C2034" s="6">
        <v>-0.12209844404865586</v>
      </c>
      <c r="D2034" s="6">
        <v>6.8594384331329125E-2</v>
      </c>
      <c r="E2034" s="6">
        <v>6.2298957130769959E-2</v>
      </c>
      <c r="F2034" s="6">
        <v>0.37537257969880711</v>
      </c>
      <c r="G2034" s="2">
        <f>'数据整理（资产价格）'!G4127/100</f>
        <v>0</v>
      </c>
    </row>
    <row r="2035" spans="1:7" x14ac:dyDescent="0.2">
      <c r="A2035" s="3">
        <v>44335</v>
      </c>
      <c r="B2035" s="6">
        <v>-0.39643014911413055</v>
      </c>
      <c r="C2035" s="6">
        <v>-0.2024981504377607</v>
      </c>
      <c r="D2035" s="6">
        <v>4.2022704702513944E-2</v>
      </c>
      <c r="E2035" s="6">
        <v>6.20085826494116E-2</v>
      </c>
      <c r="F2035" s="6">
        <v>0.26022685979751436</v>
      </c>
      <c r="G2035" s="2">
        <f>'数据整理（资产价格）'!G4128/100</f>
        <v>0</v>
      </c>
    </row>
    <row r="2036" spans="1:7" x14ac:dyDescent="0.2">
      <c r="A2036" s="3">
        <v>44336</v>
      </c>
      <c r="B2036" s="6">
        <v>-0.22451263611791472</v>
      </c>
      <c r="C2036" s="6">
        <v>-0.20085785996070332</v>
      </c>
      <c r="D2036" s="6">
        <v>3.1266670462854397E-2</v>
      </c>
      <c r="E2036" s="6">
        <v>6.4108477983643025E-2</v>
      </c>
      <c r="F2036" s="6">
        <v>0.13331973269226513</v>
      </c>
      <c r="G2036" s="2">
        <f>'数据整理（资产价格）'!G4129/100</f>
        <v>0</v>
      </c>
    </row>
    <row r="2037" spans="1:7" x14ac:dyDescent="0.2">
      <c r="A2037" s="3">
        <v>44337</v>
      </c>
      <c r="B2037" s="6">
        <v>-0.23100334308294435</v>
      </c>
      <c r="C2037" s="6">
        <v>-0.21641797915451194</v>
      </c>
      <c r="D2037" s="6">
        <v>3.4405880877017181E-2</v>
      </c>
      <c r="E2037" s="6">
        <v>6.6295213948680445E-2</v>
      </c>
      <c r="F2037" s="6">
        <v>1.2011526874208639E-2</v>
      </c>
      <c r="G2037" s="2">
        <f>'数据整理（资产价格）'!G4130/100</f>
        <v>0</v>
      </c>
    </row>
    <row r="2038" spans="1:7" x14ac:dyDescent="0.2">
      <c r="A2038" s="3">
        <v>44340</v>
      </c>
      <c r="B2038" s="6">
        <v>-7.5823923684503261E-2</v>
      </c>
      <c r="C2038" s="6">
        <v>-0.17127304768165541</v>
      </c>
      <c r="D2038" s="6">
        <v>7.8327792518773212E-2</v>
      </c>
      <c r="E2038" s="6">
        <v>6.5806252348322963E-2</v>
      </c>
      <c r="F2038" s="6">
        <v>1.8722753346080496E-2</v>
      </c>
      <c r="G2038" s="2">
        <f>'数据整理（资产价格）'!G4131/100</f>
        <v>0</v>
      </c>
    </row>
    <row r="2039" spans="1:7" x14ac:dyDescent="0.2">
      <c r="A2039" s="3">
        <v>44341</v>
      </c>
      <c r="B2039" s="6">
        <v>5.7739001415594821E-2</v>
      </c>
      <c r="C2039" s="6">
        <v>-0.16049300113624387</v>
      </c>
      <c r="D2039" s="6">
        <v>9.4843468738111475E-2</v>
      </c>
      <c r="E2039" s="6">
        <v>6.6268195694376905E-2</v>
      </c>
      <c r="F2039" s="6">
        <v>-3.9365082767527503E-2</v>
      </c>
      <c r="G2039" s="2">
        <f>'数据整理（资产价格）'!G4132/100</f>
        <v>0</v>
      </c>
    </row>
    <row r="2040" spans="1:7" x14ac:dyDescent="0.2">
      <c r="A2040" s="3">
        <v>44342</v>
      </c>
      <c r="B2040" s="6">
        <v>0.14900110718292162</v>
      </c>
      <c r="C2040" s="6">
        <v>-3.7533777728282772E-2</v>
      </c>
      <c r="D2040" s="6">
        <v>0.13681441339203995</v>
      </c>
      <c r="E2040" s="6">
        <v>6.8563550666579737E-2</v>
      </c>
      <c r="F2040" s="6">
        <v>-2.4799081515497756E-3</v>
      </c>
      <c r="G2040" s="2">
        <f>'数据整理（资产价格）'!G4133/100</f>
        <v>0</v>
      </c>
    </row>
    <row r="2041" spans="1:7" x14ac:dyDescent="0.2">
      <c r="A2041" s="3">
        <v>44343</v>
      </c>
      <c r="B2041" s="6">
        <v>6.8967984049614753E-2</v>
      </c>
      <c r="C2041" s="6">
        <v>-6.9541112771605532E-2</v>
      </c>
      <c r="D2041" s="6">
        <v>0.12250676103491782</v>
      </c>
      <c r="E2041" s="6">
        <v>6.4629178735041995E-2</v>
      </c>
      <c r="F2041" s="6">
        <v>3.9988798655838514E-2</v>
      </c>
      <c r="G2041" s="2">
        <f>'数据整理（资产价格）'!G4134/100</f>
        <v>0</v>
      </c>
    </row>
    <row r="2042" spans="1:7" x14ac:dyDescent="0.2">
      <c r="A2042" s="3">
        <v>44344</v>
      </c>
      <c r="B2042" s="6">
        <v>0.1132777405989451</v>
      </c>
      <c r="C2042" s="6">
        <v>-3.0194624575582526E-2</v>
      </c>
      <c r="D2042" s="6">
        <v>0.13747794214972273</v>
      </c>
      <c r="E2042" s="6">
        <v>6.2772027163898819E-2</v>
      </c>
      <c r="F2042" s="6">
        <v>0.1589508765877895</v>
      </c>
      <c r="G2042" s="2">
        <f>'数据整理（资产价格）'!G4135/100</f>
        <v>0</v>
      </c>
    </row>
    <row r="2043" spans="1:7" x14ac:dyDescent="0.2">
      <c r="A2043" s="3">
        <v>44347</v>
      </c>
      <c r="B2043" s="6">
        <v>8.7139270342716804E-2</v>
      </c>
      <c r="C2043" s="6">
        <v>-0.15008601610195543</v>
      </c>
      <c r="D2043" s="6">
        <v>0.10332852044569121</v>
      </c>
      <c r="E2043" s="6">
        <v>6.4225678734119523E-2</v>
      </c>
      <c r="F2043" s="6">
        <v>0.15568092117973736</v>
      </c>
      <c r="G2043" s="2">
        <f>'数据整理（资产价格）'!G4136/100</f>
        <v>0</v>
      </c>
    </row>
    <row r="2044" spans="1:7" x14ac:dyDescent="0.2">
      <c r="A2044" s="3">
        <v>44348</v>
      </c>
      <c r="B2044" s="6">
        <v>0.30803528854721823</v>
      </c>
      <c r="C2044" s="6">
        <v>-8.9315383324675007E-2</v>
      </c>
      <c r="D2044" s="6">
        <v>0.14256220122249466</v>
      </c>
      <c r="E2044" s="6">
        <v>6.5548116394481007E-2</v>
      </c>
      <c r="F2044" s="6">
        <v>0.25937279989356304</v>
      </c>
      <c r="G2044" s="2">
        <f>'数据整理（资产价格）'!G4137/100</f>
        <v>0</v>
      </c>
    </row>
    <row r="2045" spans="1:7" x14ac:dyDescent="0.2">
      <c r="A2045" s="3">
        <v>44349</v>
      </c>
      <c r="B2045" s="6">
        <v>0.27528157873191078</v>
      </c>
      <c r="C2045" s="6">
        <v>-5.6991269367665236E-2</v>
      </c>
      <c r="D2045" s="6">
        <v>0.13500539894217359</v>
      </c>
      <c r="E2045" s="6">
        <v>6.2797747901210579E-2</v>
      </c>
      <c r="F2045" s="6">
        <v>0.24594531510503476</v>
      </c>
      <c r="G2045" s="2">
        <f>'数据整理（资产价格）'!G4138/100</f>
        <v>0</v>
      </c>
    </row>
    <row r="2046" spans="1:7" x14ac:dyDescent="0.2">
      <c r="A2046" s="3">
        <v>44350</v>
      </c>
      <c r="B2046" s="6">
        <v>0.45308487539487952</v>
      </c>
      <c r="C2046" s="6">
        <v>-3.4046195114155464E-2</v>
      </c>
      <c r="D2046" s="6">
        <v>0.17414621859129203</v>
      </c>
      <c r="E2046" s="6">
        <v>6.2179470245434361E-2</v>
      </c>
      <c r="F2046" s="6">
        <v>0.25025882869050253</v>
      </c>
      <c r="G2046" s="2">
        <f>'数据整理（资产价格）'!G4139/100</f>
        <v>0</v>
      </c>
    </row>
    <row r="2047" spans="1:7" x14ac:dyDescent="0.2">
      <c r="A2047" s="3">
        <v>44351</v>
      </c>
      <c r="B2047" s="6">
        <v>0.60823916276109724</v>
      </c>
      <c r="C2047" s="6">
        <v>2.8347162018710178E-2</v>
      </c>
      <c r="D2047" s="6">
        <v>0.19310389534619912</v>
      </c>
      <c r="E2047" s="6">
        <v>5.984568056886385E-2</v>
      </c>
      <c r="F2047" s="6">
        <v>0.31242587525037413</v>
      </c>
      <c r="G2047" s="2">
        <f>'数据整理（资产价格）'!G4140/100</f>
        <v>0</v>
      </c>
    </row>
    <row r="2048" spans="1:7" x14ac:dyDescent="0.2">
      <c r="A2048" s="3">
        <v>44354</v>
      </c>
      <c r="B2048" s="6">
        <v>0.5329042657308003</v>
      </c>
      <c r="C2048" s="6">
        <v>3.1271761642802855E-2</v>
      </c>
      <c r="D2048" s="6">
        <v>0.18702147946321368</v>
      </c>
      <c r="E2048" s="6">
        <v>5.5943645661340684E-2</v>
      </c>
      <c r="F2048" s="6">
        <v>0.28295574438154442</v>
      </c>
      <c r="G2048" s="2">
        <f>'数据整理（资产价格）'!G4141/100</f>
        <v>0</v>
      </c>
    </row>
    <row r="2049" spans="1:7" x14ac:dyDescent="0.2">
      <c r="A2049" s="3">
        <v>44355</v>
      </c>
      <c r="B2049" s="6">
        <v>0.33187752726085079</v>
      </c>
      <c r="C2049" s="6">
        <v>-8.9102452819077971E-2</v>
      </c>
      <c r="D2049" s="6">
        <v>0.13192049726484753</v>
      </c>
      <c r="E2049" s="6">
        <v>5.5744450834475226E-2</v>
      </c>
      <c r="F2049" s="6">
        <v>0.22960960323533822</v>
      </c>
      <c r="G2049" s="2">
        <f>'数据整理（资产价格）'!G4142/100</f>
        <v>0</v>
      </c>
    </row>
    <row r="2050" spans="1:7" x14ac:dyDescent="0.2">
      <c r="A2050" s="3">
        <v>44356</v>
      </c>
      <c r="B2050" s="6">
        <v>0.33360421177209904</v>
      </c>
      <c r="C2050" s="6">
        <v>-0.12316597865198413</v>
      </c>
      <c r="D2050" s="6">
        <v>0.11368421244772647</v>
      </c>
      <c r="E2050" s="6">
        <v>5.6048580679108291E-2</v>
      </c>
      <c r="F2050" s="6">
        <v>0.30750244461678522</v>
      </c>
      <c r="G2050" s="2">
        <f>'数据整理（资产价格）'!G4143/100</f>
        <v>0</v>
      </c>
    </row>
    <row r="2051" spans="1:7" x14ac:dyDescent="0.2">
      <c r="A2051" s="3">
        <v>44357</v>
      </c>
      <c r="B2051" s="6">
        <v>0.56344179858674404</v>
      </c>
      <c r="C2051" s="6">
        <v>-0.11504126512244553</v>
      </c>
      <c r="D2051" s="6">
        <v>0.12114138304859466</v>
      </c>
      <c r="E2051" s="6">
        <v>5.6907673186882321E-2</v>
      </c>
      <c r="F2051" s="6">
        <v>0.28308044275476862</v>
      </c>
      <c r="G2051" s="2">
        <f>'数据整理（资产价格）'!G4144/100</f>
        <v>0</v>
      </c>
    </row>
    <row r="2052" spans="1:7" x14ac:dyDescent="0.2">
      <c r="A2052" s="3">
        <v>44358</v>
      </c>
      <c r="B2052" s="6">
        <v>0.4840876414747457</v>
      </c>
      <c r="C2052" s="6">
        <v>-0.16002432103038411</v>
      </c>
      <c r="D2052" s="6">
        <v>0.10586195466483106</v>
      </c>
      <c r="E2052" s="6">
        <v>5.4622343213351715E-2</v>
      </c>
      <c r="F2052" s="6">
        <v>0.40043678472269262</v>
      </c>
      <c r="G2052" s="2">
        <f>'数据整理（资产价格）'!G4145/100</f>
        <v>0</v>
      </c>
    </row>
    <row r="2053" spans="1:7" x14ac:dyDescent="0.2">
      <c r="A2053" s="3">
        <v>44362</v>
      </c>
      <c r="B2053" s="6">
        <v>0.37514491445609299</v>
      </c>
      <c r="C2053" s="6">
        <v>-0.18385696284371891</v>
      </c>
      <c r="D2053" s="6">
        <v>8.5245236280429695E-2</v>
      </c>
      <c r="E2053" s="6">
        <v>5.4093495143115324E-2</v>
      </c>
      <c r="F2053" s="6">
        <v>0.31030644727403195</v>
      </c>
      <c r="G2053" s="2">
        <f>'数据整理（资产价格）'!G4146/100</f>
        <v>0</v>
      </c>
    </row>
    <row r="2054" spans="1:7" x14ac:dyDescent="0.2">
      <c r="A2054" s="3">
        <v>44363</v>
      </c>
      <c r="B2054" s="6">
        <v>0.17611882311876628</v>
      </c>
      <c r="C2054" s="6">
        <v>-0.20711654389164236</v>
      </c>
      <c r="D2054" s="6">
        <v>3.9827033781934924E-2</v>
      </c>
      <c r="E2054" s="6">
        <v>5.2928410034012913E-2</v>
      </c>
      <c r="F2054" s="6">
        <v>0.29220739774107923</v>
      </c>
      <c r="G2054" s="2">
        <f>'数据整理（资产价格）'!G4147/100</f>
        <v>0</v>
      </c>
    </row>
    <row r="2055" spans="1:7" x14ac:dyDescent="0.2">
      <c r="A2055" s="3">
        <v>44364</v>
      </c>
      <c r="B2055" s="6">
        <v>0.35971404146443975</v>
      </c>
      <c r="C2055" s="6">
        <v>-0.14772339419946234</v>
      </c>
      <c r="D2055" s="6">
        <v>5.5039082019353071E-2</v>
      </c>
      <c r="E2055" s="6">
        <v>4.9046946344158356E-2</v>
      </c>
      <c r="F2055" s="6">
        <v>0.45592105263157889</v>
      </c>
      <c r="G2055" s="2">
        <f>'数据整理（资产价格）'!G4148/100</f>
        <v>0</v>
      </c>
    </row>
    <row r="2056" spans="1:7" x14ac:dyDescent="0.2">
      <c r="A2056" s="3">
        <v>44365</v>
      </c>
      <c r="B2056" s="6">
        <v>0.35910524802281507</v>
      </c>
      <c r="C2056" s="6">
        <v>-0.22626978402279688</v>
      </c>
      <c r="D2056" s="6">
        <v>2.985074897372899E-2</v>
      </c>
      <c r="E2056" s="6">
        <v>4.7193589510107735E-2</v>
      </c>
      <c r="F2056" s="6">
        <v>0.363068517938546</v>
      </c>
      <c r="G2056" s="2">
        <f>'数据整理（资产价格）'!G4149/100</f>
        <v>0</v>
      </c>
    </row>
    <row r="2057" spans="1:7" x14ac:dyDescent="0.2">
      <c r="A2057" s="3">
        <v>44368</v>
      </c>
      <c r="B2057" s="6">
        <v>0.44146496131364599</v>
      </c>
      <c r="C2057" s="6">
        <v>-0.2093539396103952</v>
      </c>
      <c r="D2057" s="6">
        <v>6.4327779570097832E-2</v>
      </c>
      <c r="E2057" s="6">
        <v>4.9227710439323828E-2</v>
      </c>
      <c r="F2057" s="6">
        <v>0.28828324992504778</v>
      </c>
      <c r="G2057" s="2">
        <f>'数据整理（资产价格）'!G4150/100</f>
        <v>0</v>
      </c>
    </row>
    <row r="2058" spans="1:7" x14ac:dyDescent="0.2">
      <c r="A2058" s="3">
        <v>44369</v>
      </c>
      <c r="B2058" s="6">
        <v>0.55614952371137194</v>
      </c>
      <c r="C2058" s="6">
        <v>-0.10271641426946383</v>
      </c>
      <c r="D2058" s="6">
        <v>0.1226513133877097</v>
      </c>
      <c r="E2058" s="6">
        <v>4.6787578310588669E-2</v>
      </c>
      <c r="F2058" s="6">
        <v>0.37783772494691764</v>
      </c>
      <c r="G2058" s="2">
        <f>'数据整理（资产价格）'!G4151/100</f>
        <v>0</v>
      </c>
    </row>
    <row r="2059" spans="1:7" x14ac:dyDescent="0.2">
      <c r="A2059" s="3">
        <v>44370</v>
      </c>
      <c r="B2059" s="6">
        <v>0.5566845923354965</v>
      </c>
      <c r="C2059" s="6">
        <v>-6.0611688287537401E-2</v>
      </c>
      <c r="D2059" s="6">
        <v>0.13850835895789435</v>
      </c>
      <c r="E2059" s="6">
        <v>4.7506954908451825E-2</v>
      </c>
      <c r="F2059" s="6">
        <v>0.43151968025023929</v>
      </c>
      <c r="G2059" s="2">
        <f>'数据整理（资产价格）'!G4152/100</f>
        <v>0</v>
      </c>
    </row>
    <row r="2060" spans="1:7" x14ac:dyDescent="0.2">
      <c r="A2060" s="3">
        <v>44371</v>
      </c>
      <c r="B2060" s="6">
        <v>0.4191030380825787</v>
      </c>
      <c r="C2060" s="6">
        <v>-0.10362613978356727</v>
      </c>
      <c r="D2060" s="6">
        <v>0.12527321353336632</v>
      </c>
      <c r="E2060" s="6">
        <v>4.9061296464891824E-2</v>
      </c>
      <c r="F2060" s="6">
        <v>0.39414077318343271</v>
      </c>
      <c r="G2060" s="2">
        <f>'数据整理（资产价格）'!G4153/100</f>
        <v>0</v>
      </c>
    </row>
    <row r="2061" spans="1:7" x14ac:dyDescent="0.2">
      <c r="A2061" s="3">
        <v>44372</v>
      </c>
      <c r="B2061" s="6">
        <v>0.48453100891875855</v>
      </c>
      <c r="C2061" s="6">
        <v>-7.4854748135060462E-2</v>
      </c>
      <c r="D2061" s="6">
        <v>0.12546496309739319</v>
      </c>
      <c r="E2061" s="6">
        <v>4.9009797939920427E-2</v>
      </c>
      <c r="F2061" s="6">
        <v>0.4044261809228526</v>
      </c>
      <c r="G2061" s="2">
        <f>'数据整理（资产价格）'!G4154/100</f>
        <v>0</v>
      </c>
    </row>
    <row r="2062" spans="1:7" x14ac:dyDescent="0.2">
      <c r="A2062" s="3">
        <v>44375</v>
      </c>
      <c r="B2062" s="6">
        <v>0.47294222224644106</v>
      </c>
      <c r="C2062" s="6">
        <v>-0.12720400005058113</v>
      </c>
      <c r="D2062" s="6">
        <v>0.12530118133023058</v>
      </c>
      <c r="E2062" s="6">
        <v>5.0518071118797164E-2</v>
      </c>
      <c r="F2062" s="6">
        <v>0.39082063960443397</v>
      </c>
      <c r="G2062" s="2">
        <f>'数据整理（资产价格）'!G4155/100</f>
        <v>0</v>
      </c>
    </row>
    <row r="2063" spans="1:7" x14ac:dyDescent="0.2">
      <c r="A2063" s="3">
        <v>44376</v>
      </c>
      <c r="B2063" s="6">
        <v>0.4938552079403748</v>
      </c>
      <c r="C2063" s="6">
        <v>-0.1675988620909761</v>
      </c>
      <c r="D2063" s="6">
        <v>0.11335692406162808</v>
      </c>
      <c r="E2063" s="6">
        <v>5.0232462021316517E-2</v>
      </c>
      <c r="F2063" s="6">
        <v>0.36084585075448639</v>
      </c>
      <c r="G2063" s="2">
        <f>'数据整理（资产价格）'!G4156/100</f>
        <v>0</v>
      </c>
    </row>
    <row r="2064" spans="1:7" x14ac:dyDescent="0.2">
      <c r="A2064" s="3">
        <v>44377</v>
      </c>
      <c r="B2064" s="6">
        <v>0.45819174451396499</v>
      </c>
      <c r="C2064" s="6">
        <v>-0.17687384173297832</v>
      </c>
      <c r="D2064" s="6">
        <v>0.10079367032646504</v>
      </c>
      <c r="E2064" s="6">
        <v>5.1208732760575353E-2</v>
      </c>
      <c r="F2064" s="6">
        <v>0.36689539519841169</v>
      </c>
      <c r="G2064" s="2">
        <f>'数据整理（资产价格）'!G4157/100</f>
        <v>0</v>
      </c>
    </row>
    <row r="2065" spans="1:7" x14ac:dyDescent="0.2">
      <c r="A2065" s="3">
        <v>44378</v>
      </c>
      <c r="B2065" s="6">
        <v>0.37032289857723172</v>
      </c>
      <c r="C2065" s="6">
        <v>-0.14578858931068323</v>
      </c>
      <c r="D2065" s="6">
        <v>8.7922421874786619E-2</v>
      </c>
      <c r="E2065" s="6">
        <v>5.0545839678869872E-2</v>
      </c>
      <c r="F2065" s="6">
        <v>0.28012203708049788</v>
      </c>
      <c r="G2065" s="2">
        <f>'数据整理（资产价格）'!G4158/100</f>
        <v>0</v>
      </c>
    </row>
    <row r="2066" spans="1:7" x14ac:dyDescent="0.2">
      <c r="A2066" s="3">
        <v>44379</v>
      </c>
      <c r="B2066" s="6">
        <v>0.25283586309638695</v>
      </c>
      <c r="C2066" s="6">
        <v>-0.20455662636569888</v>
      </c>
      <c r="D2066" s="6">
        <v>6.8296550467630182E-2</v>
      </c>
      <c r="E2066" s="6">
        <v>5.043001145836757E-2</v>
      </c>
      <c r="F2066" s="6">
        <v>0.36047975098961338</v>
      </c>
      <c r="G2066" s="2">
        <f>'数据整理（资产价格）'!G4159/100</f>
        <v>0</v>
      </c>
    </row>
    <row r="2067" spans="1:7" x14ac:dyDescent="0.2">
      <c r="A2067" s="3">
        <v>44382</v>
      </c>
      <c r="B2067" s="6">
        <v>0.31336328435908867</v>
      </c>
      <c r="C2067" s="6">
        <v>-0.22706274305769872</v>
      </c>
      <c r="D2067" s="6">
        <v>7.1706813313840892E-2</v>
      </c>
      <c r="E2067" s="6">
        <v>5.3370220101567493E-2</v>
      </c>
      <c r="F2067" s="6">
        <v>0.41549103301671891</v>
      </c>
      <c r="G2067" s="2">
        <f>'数据整理（资产价格）'!G4160/100</f>
        <v>0</v>
      </c>
    </row>
    <row r="2068" spans="1:7" x14ac:dyDescent="0.2">
      <c r="A2068" s="3">
        <v>44383</v>
      </c>
      <c r="B2068" s="6">
        <v>0.25986719190339891</v>
      </c>
      <c r="C2068" s="6">
        <v>-0.18779443139019503</v>
      </c>
      <c r="D2068" s="6">
        <v>7.3272830165459935E-2</v>
      </c>
      <c r="E2068" s="6">
        <v>5.3878870420998926E-2</v>
      </c>
      <c r="F2068" s="6">
        <v>0.46404578815632602</v>
      </c>
      <c r="G2068" s="2">
        <f>'数据整理（资产价格）'!G4161/100</f>
        <v>0</v>
      </c>
    </row>
    <row r="2069" spans="1:7" x14ac:dyDescent="0.2">
      <c r="A2069" s="3">
        <v>44384</v>
      </c>
      <c r="B2069" s="6">
        <v>0.43621951741563436</v>
      </c>
      <c r="C2069" s="6">
        <v>-0.15946233821602684</v>
      </c>
      <c r="D2069" s="6">
        <v>0.10096797439943235</v>
      </c>
      <c r="E2069" s="6">
        <v>5.5893135440248216E-2</v>
      </c>
      <c r="F2069" s="6">
        <v>0.42240661078332975</v>
      </c>
      <c r="G2069" s="2">
        <f>'数据整理（资产价格）'!G4162/100</f>
        <v>0</v>
      </c>
    </row>
    <row r="2070" spans="1:7" x14ac:dyDescent="0.2">
      <c r="A2070" s="3">
        <v>44385</v>
      </c>
      <c r="B2070" s="6">
        <v>0.51906008007869409</v>
      </c>
      <c r="C2070" s="6">
        <v>-0.2044155689572846</v>
      </c>
      <c r="D2070" s="6">
        <v>0.13011081946755784</v>
      </c>
      <c r="E2070" s="6">
        <v>6.3355350823148471E-2</v>
      </c>
      <c r="F2070" s="6">
        <v>0.38013758456312613</v>
      </c>
      <c r="G2070" s="2">
        <f>'数据整理（资产价格）'!G4163/100</f>
        <v>0</v>
      </c>
    </row>
    <row r="2071" spans="1:7" x14ac:dyDescent="0.2">
      <c r="A2071" s="3">
        <v>44386</v>
      </c>
      <c r="B2071" s="6">
        <v>0.48248371306214849</v>
      </c>
      <c r="C2071" s="6">
        <v>-0.18114835615139258</v>
      </c>
      <c r="D2071" s="6">
        <v>0.15120843691342198</v>
      </c>
      <c r="E2071" s="6">
        <v>5.8757485887027408E-2</v>
      </c>
      <c r="F2071" s="6">
        <v>0.36330116419835518</v>
      </c>
      <c r="G2071" s="2">
        <f>'数据整理（资产价格）'!G4164/100</f>
        <v>0</v>
      </c>
    </row>
    <row r="2072" spans="1:7" x14ac:dyDescent="0.2">
      <c r="A2072" s="3">
        <v>44389</v>
      </c>
      <c r="B2072" s="6">
        <v>0.50889208666115171</v>
      </c>
      <c r="C2072" s="6">
        <v>-0.19569918974845038</v>
      </c>
      <c r="D2072" s="6">
        <v>0.1529045940533906</v>
      </c>
      <c r="E2072" s="6">
        <v>6.4910700828218898E-2</v>
      </c>
      <c r="F2072" s="6">
        <v>0.35257077938877202</v>
      </c>
      <c r="G2072" s="2">
        <f>'数据整理（资产价格）'!G4165/100</f>
        <v>0</v>
      </c>
    </row>
    <row r="2073" spans="1:7" x14ac:dyDescent="0.2">
      <c r="A2073" s="3">
        <v>44390</v>
      </c>
      <c r="B2073" s="6">
        <v>0.53033784912475501</v>
      </c>
      <c r="C2073" s="6">
        <v>-0.14167017435267526</v>
      </c>
      <c r="D2073" s="6">
        <v>0.18549569537737587</v>
      </c>
      <c r="E2073" s="6">
        <v>6.6517463579300551E-2</v>
      </c>
      <c r="F2073" s="6">
        <v>0.32455591659147681</v>
      </c>
      <c r="G2073" s="2">
        <f>'数据整理（资产价格）'!G4166/100</f>
        <v>0</v>
      </c>
    </row>
    <row r="2074" spans="1:7" x14ac:dyDescent="0.2">
      <c r="A2074" s="3">
        <v>44391</v>
      </c>
      <c r="B2074" s="6">
        <v>0.48219802850388005</v>
      </c>
      <c r="C2074" s="6">
        <v>-0.22663646886120703</v>
      </c>
      <c r="D2074" s="6">
        <v>0.15501414715411016</v>
      </c>
      <c r="E2074" s="6">
        <v>6.7887956923229215E-2</v>
      </c>
      <c r="F2074" s="6">
        <v>0.3104829727816884</v>
      </c>
      <c r="G2074" s="2">
        <f>'数据整理（资产价格）'!G4167/100</f>
        <v>0</v>
      </c>
    </row>
    <row r="2075" spans="1:7" x14ac:dyDescent="0.2">
      <c r="A2075" s="3">
        <v>44392</v>
      </c>
      <c r="B2075" s="6">
        <v>0.42241746265824248</v>
      </c>
      <c r="C2075" s="6">
        <v>-0.22490770532705903</v>
      </c>
      <c r="D2075" s="6">
        <v>0.12876835051891286</v>
      </c>
      <c r="E2075" s="6">
        <v>6.4009425579892032E-2</v>
      </c>
      <c r="F2075" s="6">
        <v>0.29792395537659211</v>
      </c>
      <c r="G2075" s="2">
        <f>'数据整理（资产价格）'!G4168/100</f>
        <v>0</v>
      </c>
    </row>
    <row r="2076" spans="1:7" x14ac:dyDescent="0.2">
      <c r="A2076" s="3">
        <v>44393</v>
      </c>
      <c r="B2076" s="6">
        <v>0.31701429031498468</v>
      </c>
      <c r="C2076" s="6">
        <v>-0.21861702966940788</v>
      </c>
      <c r="D2076" s="6">
        <v>0.13287436659726873</v>
      </c>
      <c r="E2076" s="6">
        <v>6.3536084462572182E-2</v>
      </c>
      <c r="F2076" s="6">
        <v>0.28008711172242107</v>
      </c>
      <c r="G2076" s="2">
        <f>'数据整理（资产价格）'!G4169/100</f>
        <v>0</v>
      </c>
    </row>
    <row r="2077" spans="1:7" x14ac:dyDescent="0.2">
      <c r="A2077" s="3">
        <v>44396</v>
      </c>
      <c r="B2077" s="6">
        <v>0.32847083375740321</v>
      </c>
      <c r="C2077" s="6">
        <v>-0.22257647965980856</v>
      </c>
      <c r="D2077" s="6">
        <v>0.13624265030627497</v>
      </c>
      <c r="E2077" s="6">
        <v>6.3696949674726625E-2</v>
      </c>
      <c r="F2077" s="6">
        <v>0.29397234719631338</v>
      </c>
      <c r="G2077" s="2">
        <f>'数据整理（资产价格）'!G4170/100</f>
        <v>0</v>
      </c>
    </row>
    <row r="2078" spans="1:7" x14ac:dyDescent="0.2">
      <c r="A2078" s="3">
        <v>44397</v>
      </c>
      <c r="B2078" s="6">
        <v>0.34059944718430191</v>
      </c>
      <c r="C2078" s="6">
        <v>-0.24451548548757618</v>
      </c>
      <c r="D2078" s="6">
        <v>0.13157721280460383</v>
      </c>
      <c r="E2078" s="6">
        <v>6.6438760108355935E-2</v>
      </c>
      <c r="F2078" s="6">
        <v>0.2504004435344423</v>
      </c>
      <c r="G2078" s="2">
        <f>'数据整理（资产价格）'!G4171/100</f>
        <v>0</v>
      </c>
    </row>
    <row r="2079" spans="1:7" x14ac:dyDescent="0.2">
      <c r="A2079" s="3">
        <v>44398</v>
      </c>
      <c r="B2079" s="6">
        <v>0.33792774793147645</v>
      </c>
      <c r="C2079" s="6">
        <v>-0.26873417087987039</v>
      </c>
      <c r="D2079" s="6">
        <v>0.16399890495387248</v>
      </c>
      <c r="E2079" s="6">
        <v>6.9806786513045935E-2</v>
      </c>
      <c r="F2079" s="6">
        <v>0.19408846021582871</v>
      </c>
      <c r="G2079" s="2">
        <f>'数据整理（资产价格）'!G4172/100</f>
        <v>0</v>
      </c>
    </row>
    <row r="2080" spans="1:7" x14ac:dyDescent="0.2">
      <c r="A2080" s="3">
        <v>44399</v>
      </c>
      <c r="B2080" s="6">
        <v>0.387407759067605</v>
      </c>
      <c r="C2080" s="6">
        <v>-0.18175554871543587</v>
      </c>
      <c r="D2080" s="6">
        <v>0.17945500802616843</v>
      </c>
      <c r="E2080" s="6">
        <v>7.3407183215727811E-2</v>
      </c>
      <c r="F2080" s="6">
        <v>0.20265027930534699</v>
      </c>
      <c r="G2080" s="2">
        <f>'数据整理（资产价格）'!G4173/100</f>
        <v>0</v>
      </c>
    </row>
    <row r="2081" spans="1:7" x14ac:dyDescent="0.2">
      <c r="A2081" s="3">
        <v>44400</v>
      </c>
      <c r="B2081" s="6">
        <v>0.27559154156695487</v>
      </c>
      <c r="C2081" s="6">
        <v>-0.20179838368640424</v>
      </c>
      <c r="D2081" s="6">
        <v>0.20532646919411798</v>
      </c>
      <c r="E2081" s="6">
        <v>7.7022457296453642E-2</v>
      </c>
      <c r="F2081" s="6">
        <v>0.1816823692804326</v>
      </c>
      <c r="G2081" s="2">
        <f>'数据整理（资产价格）'!G4174/100</f>
        <v>0</v>
      </c>
    </row>
    <row r="2082" spans="1:7" x14ac:dyDescent="0.2">
      <c r="A2082" s="3">
        <v>44403</v>
      </c>
      <c r="B2082" s="6">
        <v>8.2485911526129829E-2</v>
      </c>
      <c r="C2082" s="6">
        <v>-0.31952189215212057</v>
      </c>
      <c r="D2082" s="6">
        <v>0.16602715063784856</v>
      </c>
      <c r="E2082" s="6">
        <v>8.2522357362386237E-2</v>
      </c>
      <c r="F2082" s="6">
        <v>0.21200681130849111</v>
      </c>
      <c r="G2082" s="2">
        <f>'数据整理（资产价格）'!G4175/100</f>
        <v>0</v>
      </c>
    </row>
    <row r="2083" spans="1:7" x14ac:dyDescent="0.2">
      <c r="A2083" s="3">
        <v>44404</v>
      </c>
      <c r="B2083" s="6">
        <v>-0.10526398469294251</v>
      </c>
      <c r="C2083" s="6">
        <v>-0.46753832959302694</v>
      </c>
      <c r="D2083" s="6">
        <v>0.10638342653220277</v>
      </c>
      <c r="E2083" s="6">
        <v>8.0192253284319101E-2</v>
      </c>
      <c r="F2083" s="6">
        <v>0.18198015792670619</v>
      </c>
      <c r="G2083" s="2">
        <f>'数据整理（资产价格）'!G4176/100</f>
        <v>0</v>
      </c>
    </row>
    <row r="2084" spans="1:7" x14ac:dyDescent="0.2">
      <c r="A2084" s="3">
        <v>44405</v>
      </c>
      <c r="B2084" s="6">
        <v>-5.5972611294156843E-2</v>
      </c>
      <c r="C2084" s="6">
        <v>-0.41824817320296759</v>
      </c>
      <c r="D2084" s="6">
        <v>9.6572978653903754E-2</v>
      </c>
      <c r="E2084" s="6">
        <v>7.6906500647046128E-2</v>
      </c>
      <c r="F2084" s="6">
        <v>0.25433076365199181</v>
      </c>
      <c r="G2084" s="2">
        <f>'数据整理（资产价格）'!G4177/100</f>
        <v>0</v>
      </c>
    </row>
    <row r="2085" spans="1:7" x14ac:dyDescent="0.2">
      <c r="A2085" s="3">
        <v>44406</v>
      </c>
      <c r="B2085" s="6">
        <v>0.14118338608308917</v>
      </c>
      <c r="C2085" s="6">
        <v>-0.42427986958851549</v>
      </c>
      <c r="D2085" s="6">
        <v>0.1164528904312797</v>
      </c>
      <c r="E2085" s="6">
        <v>7.5762068734239851E-2</v>
      </c>
      <c r="F2085" s="6">
        <v>0.13374405365359121</v>
      </c>
      <c r="G2085" s="2">
        <f>'数据整理（资产价格）'!G4178/100</f>
        <v>0</v>
      </c>
    </row>
    <row r="2086" spans="1:7" x14ac:dyDescent="0.2">
      <c r="A2086" s="3">
        <v>44407</v>
      </c>
      <c r="B2086" s="6">
        <v>0.16710124548867777</v>
      </c>
      <c r="C2086" s="6">
        <v>-0.4332520509376192</v>
      </c>
      <c r="D2086" s="6">
        <v>0.12463278852803678</v>
      </c>
      <c r="E2086" s="6">
        <v>7.9750816735142296E-2</v>
      </c>
      <c r="F2086" s="6">
        <v>5.8232834654173192E-2</v>
      </c>
      <c r="G2086" s="2">
        <f>'数据整理（资产价格）'!G4179/100</f>
        <v>0</v>
      </c>
    </row>
    <row r="2087" spans="1:7" x14ac:dyDescent="0.2">
      <c r="A2087" s="3">
        <v>44410</v>
      </c>
      <c r="B2087" s="6">
        <v>0.2658344468297662</v>
      </c>
      <c r="C2087" s="6">
        <v>-0.39072533522214536</v>
      </c>
      <c r="D2087" s="6">
        <v>0.15770309413553099</v>
      </c>
      <c r="E2087" s="6">
        <v>8.4625216449342039E-2</v>
      </c>
      <c r="F2087" s="6">
        <v>-7.6926097660438661E-2</v>
      </c>
      <c r="G2087" s="2">
        <f>'数据整理（资产价格）'!G4180/100</f>
        <v>0</v>
      </c>
    </row>
    <row r="2088" spans="1:7" x14ac:dyDescent="0.2">
      <c r="A2088" s="3">
        <v>44411</v>
      </c>
      <c r="B2088" s="6">
        <v>0.23423338689291773</v>
      </c>
      <c r="C2088" s="6">
        <v>-0.37237291037670467</v>
      </c>
      <c r="D2088" s="6">
        <v>0.13812483932552549</v>
      </c>
      <c r="E2088" s="6">
        <v>8.1641697091778931E-2</v>
      </c>
      <c r="F2088" s="6">
        <v>-8.7951383042233613E-2</v>
      </c>
      <c r="G2088" s="2">
        <f>'数据整理（资产价格）'!G4181/100</f>
        <v>0</v>
      </c>
    </row>
    <row r="2089" spans="1:7" x14ac:dyDescent="0.2">
      <c r="A2089" s="3">
        <v>44412</v>
      </c>
      <c r="B2089" s="6">
        <v>0.28012698111031142</v>
      </c>
      <c r="C2089" s="6">
        <v>-0.37654238832949255</v>
      </c>
      <c r="D2089" s="6">
        <v>0.14590498241453143</v>
      </c>
      <c r="E2089" s="6">
        <v>7.9157255452488764E-2</v>
      </c>
      <c r="F2089" s="6">
        <v>-0.11505897916436965</v>
      </c>
      <c r="G2089" s="2">
        <f>'数据整理（资产价格）'!G4182/100</f>
        <v>0</v>
      </c>
    </row>
    <row r="2090" spans="1:7" x14ac:dyDescent="0.2">
      <c r="A2090" s="3">
        <v>44413</v>
      </c>
      <c r="B2090" s="6">
        <v>0.305936879945925</v>
      </c>
      <c r="C2090" s="6">
        <v>-0.33149167834242804</v>
      </c>
      <c r="D2090" s="6">
        <v>0.15999023852718477</v>
      </c>
      <c r="E2090" s="6">
        <v>8.3064405813622372E-2</v>
      </c>
      <c r="F2090" s="6">
        <v>-7.122274363953883E-2</v>
      </c>
      <c r="G2090" s="2">
        <f>'数据整理（资产价格）'!G4183/100</f>
        <v>0</v>
      </c>
    </row>
    <row r="2091" spans="1:7" x14ac:dyDescent="0.2">
      <c r="A2091" s="3">
        <v>44414</v>
      </c>
      <c r="B2091" s="6">
        <v>0.17965426532066484</v>
      </c>
      <c r="C2091" s="6">
        <v>-0.37231256035638916</v>
      </c>
      <c r="D2091" s="6">
        <v>0.14390667425899856</v>
      </c>
      <c r="E2091" s="6">
        <v>8.2152315852308519E-2</v>
      </c>
      <c r="F2091" s="6">
        <v>7.5690031300388982E-2</v>
      </c>
      <c r="G2091" s="2">
        <f>'数据整理（资产价格）'!G4184/100</f>
        <v>0</v>
      </c>
    </row>
    <row r="2092" spans="1:7" x14ac:dyDescent="0.2">
      <c r="A2092" s="3">
        <v>44417</v>
      </c>
      <c r="B2092" s="6">
        <v>9.1794611543871321E-2</v>
      </c>
      <c r="C2092" s="6">
        <v>-0.31708510203820217</v>
      </c>
      <c r="D2092" s="6">
        <v>0.13538101155754789</v>
      </c>
      <c r="E2092" s="6">
        <v>7.7776374297441928E-2</v>
      </c>
      <c r="F2092" s="6">
        <v>-3.7154376978807607E-2</v>
      </c>
      <c r="G2092" s="2">
        <f>'数据整理（资产价格）'!G4185/100</f>
        <v>0</v>
      </c>
    </row>
    <row r="2093" spans="1:7" x14ac:dyDescent="0.2">
      <c r="A2093" s="3">
        <v>44418</v>
      </c>
      <c r="B2093" s="6">
        <v>0.14864931860437977</v>
      </c>
      <c r="C2093" s="6">
        <v>-0.30468187347314096</v>
      </c>
      <c r="D2093" s="6">
        <v>0.13957292310777586</v>
      </c>
      <c r="E2093" s="6">
        <v>7.590742246866776E-2</v>
      </c>
      <c r="F2093" s="6">
        <v>-7.4521028576704493E-2</v>
      </c>
      <c r="G2093" s="2">
        <f>'数据整理（资产价格）'!G4186/100</f>
        <v>0</v>
      </c>
    </row>
    <row r="2094" spans="1:7" x14ac:dyDescent="0.2">
      <c r="A2094" s="3">
        <v>44419</v>
      </c>
      <c r="B2094" s="6">
        <v>0.11833419528565531</v>
      </c>
      <c r="C2094" s="6">
        <v>-0.22910005679128168</v>
      </c>
      <c r="D2094" s="6">
        <v>0.16239134427992205</v>
      </c>
      <c r="E2094" s="6">
        <v>7.2976531845503095E-2</v>
      </c>
      <c r="F2094" s="6">
        <v>8.1054958938724123E-2</v>
      </c>
      <c r="G2094" s="2">
        <f>'数据整理（资产价格）'!G4187/100</f>
        <v>0</v>
      </c>
    </row>
    <row r="2095" spans="1:7" x14ac:dyDescent="0.2">
      <c r="A2095" s="3">
        <v>44420</v>
      </c>
      <c r="B2095" s="6">
        <v>5.2160630606278235E-2</v>
      </c>
      <c r="C2095" s="6">
        <v>-0.21964187373646743</v>
      </c>
      <c r="D2095" s="6">
        <v>0.17418587319682771</v>
      </c>
      <c r="E2095" s="6">
        <v>7.2148236237990201E-2</v>
      </c>
      <c r="F2095" s="6">
        <v>0.12084586978479148</v>
      </c>
      <c r="G2095" s="2">
        <f>'数据整理（资产价格）'!G4188/100</f>
        <v>0</v>
      </c>
    </row>
    <row r="2096" spans="1:7" x14ac:dyDescent="0.2">
      <c r="A2096" s="3">
        <v>44421</v>
      </c>
      <c r="B2096" s="6">
        <v>5.1423412846308483E-2</v>
      </c>
      <c r="C2096" s="6">
        <v>-0.20314848334923988</v>
      </c>
      <c r="D2096" s="6">
        <v>0.17657519954342193</v>
      </c>
      <c r="E2096" s="6">
        <v>6.7939552304218775E-2</v>
      </c>
      <c r="F2096" s="6">
        <v>0.21044800487624343</v>
      </c>
      <c r="G2096" s="2">
        <f>'数据整理（资产价格）'!G4189/100</f>
        <v>0</v>
      </c>
    </row>
    <row r="2097" spans="1:7" x14ac:dyDescent="0.2">
      <c r="A2097" s="3">
        <v>44424</v>
      </c>
      <c r="B2097" s="6">
        <v>-6.5615905331966127E-3</v>
      </c>
      <c r="C2097" s="6">
        <v>-0.17998769541374901</v>
      </c>
      <c r="D2097" s="6">
        <v>0.17198556448765967</v>
      </c>
      <c r="E2097" s="6">
        <v>6.7166450594667942E-2</v>
      </c>
      <c r="F2097" s="6">
        <v>0.20174692439058864</v>
      </c>
      <c r="G2097" s="2">
        <f>'数据整理（资产价格）'!G4190/100</f>
        <v>0</v>
      </c>
    </row>
    <row r="2098" spans="1:7" x14ac:dyDescent="0.2">
      <c r="A2098" s="3">
        <v>44425</v>
      </c>
      <c r="B2098" s="6">
        <v>-0.23563456603081084</v>
      </c>
      <c r="C2098" s="6">
        <v>-0.31366454605975658</v>
      </c>
      <c r="D2098" s="6">
        <v>0.117564975122486</v>
      </c>
      <c r="E2098" s="6">
        <v>6.7771294486318245E-2</v>
      </c>
      <c r="F2098" s="6">
        <v>0.18644148481537223</v>
      </c>
      <c r="G2098" s="2">
        <f>'数据整理（资产价格）'!G4191/100</f>
        <v>0</v>
      </c>
    </row>
    <row r="2099" spans="1:7" x14ac:dyDescent="0.2">
      <c r="A2099" s="3">
        <v>44426</v>
      </c>
      <c r="B2099" s="6">
        <v>-0.21552902562516346</v>
      </c>
      <c r="C2099" s="6">
        <v>-0.2552551478617458</v>
      </c>
      <c r="D2099" s="6">
        <v>0.11201752534190156</v>
      </c>
      <c r="E2099" s="6">
        <v>6.9474685971582739E-2</v>
      </c>
      <c r="F2099" s="6">
        <v>0.1821052286080021</v>
      </c>
      <c r="G2099" s="2">
        <f>'数据整理（资产价格）'!G4192/100</f>
        <v>0</v>
      </c>
    </row>
    <row r="2100" spans="1:7" x14ac:dyDescent="0.2">
      <c r="A2100" s="3">
        <v>44427</v>
      </c>
      <c r="B2100" s="6">
        <v>-0.24661310714146564</v>
      </c>
      <c r="C2100" s="6">
        <v>-0.31907705989139029</v>
      </c>
      <c r="D2100" s="6">
        <v>0.10044353344074397</v>
      </c>
      <c r="E2100" s="6">
        <v>7.2305025996534017E-2</v>
      </c>
      <c r="F2100" s="6">
        <v>5.8937749857224345E-2</v>
      </c>
      <c r="G2100" s="2">
        <f>'数据整理（资产价格）'!G4193/100</f>
        <v>0</v>
      </c>
    </row>
    <row r="2101" spans="1:7" x14ac:dyDescent="0.2">
      <c r="A2101" s="3">
        <v>44428</v>
      </c>
      <c r="B2101" s="6">
        <v>-0.32863974249593492</v>
      </c>
      <c r="C2101" s="6">
        <v>-0.32623607389347037</v>
      </c>
      <c r="D2101" s="6">
        <v>9.0299494566926833E-2</v>
      </c>
      <c r="E2101" s="6">
        <v>7.3484762370272544E-2</v>
      </c>
      <c r="F2101" s="6">
        <v>-3.0621927487359236E-3</v>
      </c>
      <c r="G2101" s="2">
        <f>'数据整理（资产价格）'!G4194/100</f>
        <v>0</v>
      </c>
    </row>
    <row r="2102" spans="1:7" x14ac:dyDescent="0.2">
      <c r="A2102" s="3">
        <v>44431</v>
      </c>
      <c r="B2102" s="6">
        <v>-0.26716123961550114</v>
      </c>
      <c r="C2102" s="6">
        <v>-0.2891821293589239</v>
      </c>
      <c r="D2102" s="6">
        <v>0.11100095541796498</v>
      </c>
      <c r="E2102" s="6">
        <v>7.1954625128905991E-2</v>
      </c>
      <c r="F2102" s="6">
        <v>-1.2541384119143458E-2</v>
      </c>
      <c r="G2102" s="2">
        <f>'数据整理（资产价格）'!G4195/100</f>
        <v>0</v>
      </c>
    </row>
    <row r="2103" spans="1:7" x14ac:dyDescent="0.2">
      <c r="A2103" s="3">
        <v>44432</v>
      </c>
      <c r="B2103" s="6">
        <v>-0.23170812367030019</v>
      </c>
      <c r="C2103" s="6">
        <v>-0.2694403258734937</v>
      </c>
      <c r="D2103" s="6">
        <v>0.12882053193877144</v>
      </c>
      <c r="E2103" s="6">
        <v>7.1513024017358387E-2</v>
      </c>
      <c r="F2103" s="6">
        <v>1.6446595554720175E-3</v>
      </c>
      <c r="G2103" s="2">
        <f>'数据整理（资产价格）'!G4196/100</f>
        <v>0</v>
      </c>
    </row>
    <row r="2104" spans="1:7" x14ac:dyDescent="0.2">
      <c r="A2104" s="3">
        <v>44433</v>
      </c>
      <c r="B2104" s="6">
        <v>-0.16011227230710032</v>
      </c>
      <c r="C2104" s="6">
        <v>-0.2586930741187114</v>
      </c>
      <c r="D2104" s="6">
        <v>0.1418153899075652</v>
      </c>
      <c r="E2104" s="6">
        <v>7.3451387346919153E-2</v>
      </c>
      <c r="F2104" s="6">
        <v>5.5433464407776495E-2</v>
      </c>
      <c r="G2104" s="2">
        <f>'数据整理（资产价格）'!G4197/100</f>
        <v>0</v>
      </c>
    </row>
    <row r="2105" spans="1:7" x14ac:dyDescent="0.2">
      <c r="A2105" s="3">
        <v>44434</v>
      </c>
      <c r="B2105" s="6">
        <v>-0.22138696630048552</v>
      </c>
      <c r="C2105" s="6">
        <v>-0.26678573605047651</v>
      </c>
      <c r="D2105" s="6">
        <v>0.12873004843392241</v>
      </c>
      <c r="E2105" s="6">
        <v>6.9311332890951927E-2</v>
      </c>
      <c r="F2105" s="6">
        <v>-2.9539502965439259E-2</v>
      </c>
      <c r="G2105" s="2">
        <f>'数据整理（资产价格）'!G4198/100</f>
        <v>0</v>
      </c>
    </row>
    <row r="2106" spans="1:7" x14ac:dyDescent="0.2">
      <c r="A2106" s="3">
        <v>44435</v>
      </c>
      <c r="B2106" s="6">
        <v>-0.23665457671617038</v>
      </c>
      <c r="C2106" s="6">
        <v>-0.23940396397847769</v>
      </c>
      <c r="D2106" s="6">
        <v>0.13798401203155541</v>
      </c>
      <c r="E2106" s="6">
        <v>7.2187400554621237E-2</v>
      </c>
      <c r="F2106" s="6">
        <v>6.3192223465095093E-2</v>
      </c>
      <c r="G2106" s="2">
        <f>'数据整理（资产价格）'!G4199/100</f>
        <v>0</v>
      </c>
    </row>
    <row r="2107" spans="1:7" x14ac:dyDescent="0.2">
      <c r="A2107" s="3">
        <v>44438</v>
      </c>
      <c r="B2107" s="6">
        <v>-0.22729672595781925</v>
      </c>
      <c r="C2107" s="6">
        <v>-0.25000706775899301</v>
      </c>
      <c r="D2107" s="6">
        <v>0.15696471395932429</v>
      </c>
      <c r="E2107" s="6">
        <v>7.6596682213853601E-2</v>
      </c>
      <c r="F2107" s="6">
        <v>0.13988021533605091</v>
      </c>
      <c r="G2107" s="2">
        <f>'数据整理（资产价格）'!G4200/100</f>
        <v>0</v>
      </c>
    </row>
    <row r="2108" spans="1:7" x14ac:dyDescent="0.2">
      <c r="A2108" s="3">
        <v>44439</v>
      </c>
      <c r="B2108" s="6">
        <v>-0.22348360698850089</v>
      </c>
      <c r="C2108" s="6">
        <v>-0.18514810015910851</v>
      </c>
      <c r="D2108" s="6">
        <v>0.17884437987929241</v>
      </c>
      <c r="E2108" s="6">
        <v>7.7310098666163868E-2</v>
      </c>
      <c r="F2108" s="6">
        <v>0.10733012022668292</v>
      </c>
      <c r="G2108" s="2">
        <f>'数据整理（资产价格）'!G4201/100</f>
        <v>0</v>
      </c>
    </row>
    <row r="2109" spans="1:7" x14ac:dyDescent="0.2">
      <c r="A2109" s="3">
        <v>44440</v>
      </c>
      <c r="B2109" s="6">
        <v>-0.21735695210507638</v>
      </c>
      <c r="C2109" s="6">
        <v>-0.12454682676040929</v>
      </c>
      <c r="D2109" s="6">
        <v>0.19817199545857309</v>
      </c>
      <c r="E2109" s="6">
        <v>7.9591996266756365E-2</v>
      </c>
      <c r="F2109" s="6">
        <v>2.3906372728700602E-2</v>
      </c>
      <c r="G2109" s="2">
        <f>'数据整理（资产价格）'!G4202/100</f>
        <v>0</v>
      </c>
    </row>
    <row r="2110" spans="1:7" x14ac:dyDescent="0.2">
      <c r="A2110" s="3">
        <v>44441</v>
      </c>
      <c r="B2110" s="6">
        <v>-0.31109229407934569</v>
      </c>
      <c r="C2110" s="6">
        <v>-5.3252272652198396E-2</v>
      </c>
      <c r="D2110" s="6">
        <v>0.25428473217317843</v>
      </c>
      <c r="E2110" s="6">
        <v>7.8792669665084289E-2</v>
      </c>
      <c r="F2110" s="6">
        <v>6.0300066191071908E-2</v>
      </c>
      <c r="G2110" s="2">
        <f>'数据整理（资产价格）'!G4203/100</f>
        <v>0</v>
      </c>
    </row>
    <row r="2111" spans="1:7" x14ac:dyDescent="0.2">
      <c r="A2111" s="3">
        <v>44442</v>
      </c>
      <c r="B2111" s="6">
        <v>-0.30205148883029531</v>
      </c>
      <c r="C2111" s="6">
        <v>-4.494544469114458E-2</v>
      </c>
      <c r="D2111" s="6">
        <v>0.25558276228803445</v>
      </c>
      <c r="E2111" s="6">
        <v>8.015032485576544E-2</v>
      </c>
      <c r="F2111" s="6">
        <v>2.4732739478307602E-2</v>
      </c>
      <c r="G2111" s="2">
        <f>'数据整理（资产价格）'!G4204/100</f>
        <v>0</v>
      </c>
    </row>
    <row r="2112" spans="1:7" x14ac:dyDescent="0.2">
      <c r="A2112" s="3">
        <v>44445</v>
      </c>
      <c r="B2112" s="6">
        <v>-0.16033314317712552</v>
      </c>
      <c r="C2112" s="6">
        <v>4.7537248767216343E-2</v>
      </c>
      <c r="D2112" s="6">
        <v>0.30216997820166291</v>
      </c>
      <c r="E2112" s="6">
        <v>8.0277599092796081E-2</v>
      </c>
      <c r="F2112" s="6">
        <v>6.2271742817628782E-2</v>
      </c>
      <c r="G2112" s="2">
        <f>'数据整理（资产价格）'!G4205/100</f>
        <v>0</v>
      </c>
    </row>
    <row r="2113" spans="1:7" x14ac:dyDescent="0.2">
      <c r="A2113" s="3">
        <v>44446</v>
      </c>
      <c r="B2113" s="6">
        <v>8.8872441925448454E-3</v>
      </c>
      <c r="C2113" s="6">
        <v>0.14385001386005553</v>
      </c>
      <c r="D2113" s="6">
        <v>0.37773862631753835</v>
      </c>
      <c r="E2113" s="6">
        <v>7.983621212831872E-2</v>
      </c>
      <c r="F2113" s="6">
        <v>0.15145382928483891</v>
      </c>
      <c r="G2113" s="2">
        <f>'数据整理（资产价格）'!G4206/100</f>
        <v>0</v>
      </c>
    </row>
    <row r="2114" spans="1:7" x14ac:dyDescent="0.2">
      <c r="A2114" s="3">
        <v>44447</v>
      </c>
      <c r="B2114" s="6">
        <v>-7.5595728736550308E-2</v>
      </c>
      <c r="C2114" s="6">
        <v>0.19136776599180733</v>
      </c>
      <c r="D2114" s="6">
        <v>0.39103728100835283</v>
      </c>
      <c r="E2114" s="6">
        <v>8.114506186737315E-2</v>
      </c>
      <c r="F2114" s="6">
        <v>0.10159692149605198</v>
      </c>
      <c r="G2114" s="2">
        <f>'数据整理（资产价格）'!G4207/100</f>
        <v>0</v>
      </c>
    </row>
    <row r="2115" spans="1:7" x14ac:dyDescent="0.2">
      <c r="A2115" s="3">
        <v>44448</v>
      </c>
      <c r="B2115" s="6">
        <v>-8.63694750749531E-2</v>
      </c>
      <c r="C2115" s="6">
        <v>0.25530851453708842</v>
      </c>
      <c r="D2115" s="6">
        <v>0.38637678577373757</v>
      </c>
      <c r="E2115" s="6">
        <v>7.983484563697299E-2</v>
      </c>
      <c r="F2115" s="6">
        <v>0.22001419976831985</v>
      </c>
      <c r="G2115" s="2">
        <f>'数据整理（资产价格）'!G4208/100</f>
        <v>0</v>
      </c>
    </row>
    <row r="2116" spans="1:7" x14ac:dyDescent="0.2">
      <c r="A2116" s="3">
        <v>44449</v>
      </c>
      <c r="B2116" s="6">
        <v>-7.4998158993801495E-2</v>
      </c>
      <c r="C2116" s="6">
        <v>0.29785748792890293</v>
      </c>
      <c r="D2116" s="6">
        <v>0.37836995547896024</v>
      </c>
      <c r="E2116" s="6">
        <v>7.6067838987766298E-2</v>
      </c>
      <c r="F2116" s="6">
        <v>0.23419063496431036</v>
      </c>
      <c r="G2116" s="2">
        <f>'数据整理（资产价格）'!G4209/100</f>
        <v>0</v>
      </c>
    </row>
    <row r="2117" spans="1:7" x14ac:dyDescent="0.2">
      <c r="A2117" s="3">
        <v>44452</v>
      </c>
      <c r="B2117" s="6">
        <v>-0.12399656141375687</v>
      </c>
      <c r="C2117" s="6">
        <v>0.31168761607438999</v>
      </c>
      <c r="D2117" s="6">
        <v>0.35128324845000469</v>
      </c>
      <c r="E2117" s="6">
        <v>7.5420618758779839E-2</v>
      </c>
      <c r="F2117" s="6">
        <v>0.17494690788318137</v>
      </c>
      <c r="G2117" s="2">
        <f>'数据整理（资产价格）'!G4210/100</f>
        <v>0</v>
      </c>
    </row>
    <row r="2118" spans="1:7" x14ac:dyDescent="0.2">
      <c r="A2118" s="3">
        <v>44453</v>
      </c>
      <c r="B2118" s="6">
        <v>-0.15052700870798044</v>
      </c>
      <c r="C2118" s="6">
        <v>0.16074286199789756</v>
      </c>
      <c r="D2118" s="6">
        <v>0.29691806252066982</v>
      </c>
      <c r="E2118" s="6">
        <v>7.248011291161531E-2</v>
      </c>
      <c r="F2118" s="6">
        <v>0.10305191939991185</v>
      </c>
      <c r="G2118" s="2">
        <f>'数据整理（资产价格）'!G4211/100</f>
        <v>0</v>
      </c>
    </row>
    <row r="2119" spans="1:7" x14ac:dyDescent="0.2">
      <c r="A2119" s="3">
        <v>44454</v>
      </c>
      <c r="B2119" s="6">
        <v>-0.19689236939683566</v>
      </c>
      <c r="C2119" s="6">
        <v>0.13442350931931243</v>
      </c>
      <c r="D2119" s="6">
        <v>0.27881572070318716</v>
      </c>
      <c r="E2119" s="6">
        <v>7.0965696771611242E-2</v>
      </c>
      <c r="F2119" s="6">
        <v>0.11681318277117755</v>
      </c>
      <c r="G2119" s="2">
        <f>'数据整理（资产价格）'!G4212/100</f>
        <v>0</v>
      </c>
    </row>
    <row r="2120" spans="1:7" x14ac:dyDescent="0.2">
      <c r="A2120" s="3">
        <v>44455</v>
      </c>
      <c r="B2120" s="6">
        <v>-0.32242390323445969</v>
      </c>
      <c r="C2120" s="6">
        <v>3.1153581432322896E-2</v>
      </c>
      <c r="D2120" s="6">
        <v>0.21175617171046332</v>
      </c>
      <c r="E2120" s="6">
        <v>6.9205008254064213E-2</v>
      </c>
      <c r="F2120" s="6">
        <v>5.1792816257778811E-2</v>
      </c>
      <c r="G2120" s="2">
        <f>'数据整理（资产价格）'!G4213/100</f>
        <v>0</v>
      </c>
    </row>
    <row r="2121" spans="1:7" x14ac:dyDescent="0.2">
      <c r="A2121" s="3">
        <v>44456</v>
      </c>
      <c r="B2121" s="6">
        <v>-0.3149217850559114</v>
      </c>
      <c r="C2121" s="6">
        <v>5.6500189498947417E-2</v>
      </c>
      <c r="D2121" s="6">
        <v>0.21997884446779259</v>
      </c>
      <c r="E2121" s="6">
        <v>6.9043887036167428E-2</v>
      </c>
      <c r="F2121" s="6">
        <v>1.284858844804879E-2</v>
      </c>
      <c r="G2121" s="2">
        <f>'数据整理（资产价格）'!G4214/100</f>
        <v>0</v>
      </c>
    </row>
    <row r="2122" spans="1:7" x14ac:dyDescent="0.2">
      <c r="A2122" s="3">
        <v>44461</v>
      </c>
      <c r="B2122" s="6">
        <v>-0.32649010360150749</v>
      </c>
      <c r="C2122" s="6">
        <v>0.13374310650655166</v>
      </c>
      <c r="D2122" s="6">
        <v>0.26401088350741481</v>
      </c>
      <c r="E2122" s="6">
        <v>7.0805043463545381E-2</v>
      </c>
      <c r="F2122" s="6">
        <v>0.13957335333294621</v>
      </c>
      <c r="G2122" s="2">
        <f>'数据整理（资产价格）'!G4215/100</f>
        <v>0</v>
      </c>
    </row>
    <row r="2123" spans="1:7" x14ac:dyDescent="0.2">
      <c r="A2123" s="3">
        <v>44462</v>
      </c>
      <c r="B2123" s="6">
        <v>-0.34832764899785218</v>
      </c>
      <c r="C2123" s="6">
        <v>0.14509000306881525</v>
      </c>
      <c r="D2123" s="6">
        <v>0.28290555785680649</v>
      </c>
      <c r="E2123" s="6">
        <v>6.9744205750609398E-2</v>
      </c>
      <c r="F2123" s="6">
        <v>0.13435100088127916</v>
      </c>
      <c r="G2123" s="2">
        <f>'数据整理（资产价格）'!G4216/100</f>
        <v>0</v>
      </c>
    </row>
    <row r="2124" spans="1:7" x14ac:dyDescent="0.2">
      <c r="A2124" s="3">
        <v>44463</v>
      </c>
      <c r="B2124" s="6">
        <v>-0.32443737651328214</v>
      </c>
      <c r="C2124" s="6">
        <v>4.3568693888277985E-2</v>
      </c>
      <c r="D2124" s="6">
        <v>0.26501894806979509</v>
      </c>
      <c r="E2124" s="6">
        <v>6.8439155714011865E-2</v>
      </c>
      <c r="F2124" s="6">
        <v>0.13658393487621648</v>
      </c>
      <c r="G2124" s="2">
        <f>'数据整理（资产价格）'!G4217/100</f>
        <v>0</v>
      </c>
    </row>
    <row r="2125" spans="1:7" x14ac:dyDescent="0.2">
      <c r="A2125" s="3">
        <v>44466</v>
      </c>
      <c r="B2125" s="6">
        <v>-0.15268858110453296</v>
      </c>
      <c r="C2125" s="6">
        <v>3.5122210912152417E-2</v>
      </c>
      <c r="D2125" s="6">
        <v>0.23323719033773346</v>
      </c>
      <c r="E2125" s="6">
        <v>6.7295973290997471E-2</v>
      </c>
      <c r="F2125" s="6">
        <v>0.13282925587989355</v>
      </c>
      <c r="G2125" s="2">
        <f>'数据整理（资产价格）'!G4218/100</f>
        <v>0</v>
      </c>
    </row>
    <row r="2126" spans="1:7" x14ac:dyDescent="0.2">
      <c r="A2126" s="3">
        <v>44467</v>
      </c>
      <c r="B2126" s="6">
        <v>-0.18969569015483487</v>
      </c>
      <c r="C2126" s="6">
        <v>0.12344248574323345</v>
      </c>
      <c r="D2126" s="6">
        <v>0.25620070323853278</v>
      </c>
      <c r="E2126" s="6">
        <v>6.3137159009586816E-2</v>
      </c>
      <c r="F2126" s="6">
        <v>0.10789621820787075</v>
      </c>
      <c r="G2126" s="2">
        <f>'数据整理（资产价格）'!G4219/100</f>
        <v>0</v>
      </c>
    </row>
    <row r="2127" spans="1:7" x14ac:dyDescent="0.2">
      <c r="A2127" s="3">
        <v>44468</v>
      </c>
      <c r="B2127" s="6">
        <v>-0.21837903721205137</v>
      </c>
      <c r="C2127" s="6">
        <v>3.1767765982257612E-2</v>
      </c>
      <c r="D2127" s="6">
        <v>0.19685277091829473</v>
      </c>
      <c r="E2127" s="6">
        <v>6.3459093196091554E-2</v>
      </c>
      <c r="F2127" s="6">
        <v>5.8167127971344892E-2</v>
      </c>
      <c r="G2127" s="2">
        <f>'数据整理（资产价格）'!G4220/100</f>
        <v>0</v>
      </c>
    </row>
    <row r="2128" spans="1:7" x14ac:dyDescent="0.2">
      <c r="A2128" s="3">
        <v>44469</v>
      </c>
      <c r="B2128" s="6">
        <v>-0.24092094792113053</v>
      </c>
      <c r="C2128" s="6">
        <v>3.5062100538218274E-2</v>
      </c>
      <c r="D2128" s="6">
        <v>0.21286866417844796</v>
      </c>
      <c r="E2128" s="6">
        <v>6.1145249539096072E-2</v>
      </c>
      <c r="F2128" s="6">
        <v>0.17404832529971578</v>
      </c>
      <c r="G2128" s="2">
        <f>'数据整理（资产价格）'!G4221/100</f>
        <v>0</v>
      </c>
    </row>
    <row r="2129" spans="1:7" x14ac:dyDescent="0.2">
      <c r="A2129" s="3">
        <v>44477</v>
      </c>
      <c r="B2129" s="6">
        <v>-0.21511266965570336</v>
      </c>
      <c r="C2129" s="6">
        <v>0.14786382755406927</v>
      </c>
      <c r="D2129" s="6">
        <v>0.200918448841956</v>
      </c>
      <c r="E2129" s="6">
        <v>5.120726987344381E-2</v>
      </c>
      <c r="F2129" s="6">
        <v>0.37114632575817008</v>
      </c>
      <c r="G2129" s="2">
        <f>'数据整理（资产价格）'!G4222/100</f>
        <v>0</v>
      </c>
    </row>
    <row r="2130" spans="1:7" x14ac:dyDescent="0.2">
      <c r="A2130" s="3">
        <v>44480</v>
      </c>
      <c r="B2130" s="6">
        <v>-0.21004162724173642</v>
      </c>
      <c r="C2130" s="6">
        <v>0.16781871693556477</v>
      </c>
      <c r="D2130" s="6">
        <v>0.1945695531491044</v>
      </c>
      <c r="E2130" s="6">
        <v>4.7126994926752888E-2</v>
      </c>
      <c r="F2130" s="6">
        <v>0.44673313721917052</v>
      </c>
      <c r="G2130" s="2">
        <f>'数据整理（资产价格）'!G4223/100</f>
        <v>0</v>
      </c>
    </row>
    <row r="2131" spans="1:7" x14ac:dyDescent="0.2">
      <c r="A2131" s="3">
        <v>44481</v>
      </c>
      <c r="B2131" s="6">
        <v>-0.34265631743546471</v>
      </c>
      <c r="C2131" s="6">
        <v>0.11396439189983996</v>
      </c>
      <c r="D2131" s="6">
        <v>0.13998961849743641</v>
      </c>
      <c r="E2131" s="6">
        <v>3.8520961037130777E-2</v>
      </c>
      <c r="F2131" s="6">
        <v>0.39733204657244292</v>
      </c>
      <c r="G2131" s="2">
        <f>'数据整理（资产价格）'!G4224/100</f>
        <v>0</v>
      </c>
    </row>
    <row r="2132" spans="1:7" x14ac:dyDescent="0.2">
      <c r="A2132" s="3">
        <v>44482</v>
      </c>
      <c r="B2132" s="6">
        <v>-0.25683664642237364</v>
      </c>
      <c r="C2132" s="6">
        <v>4.5048553536261339E-2</v>
      </c>
      <c r="D2132" s="6">
        <v>0.1035027479754068</v>
      </c>
      <c r="E2132" s="6">
        <v>3.4562668791907482E-2</v>
      </c>
      <c r="F2132" s="6">
        <v>0.30136116292333986</v>
      </c>
      <c r="G2132" s="2">
        <f>'数据整理（资产价格）'!G4225/100</f>
        <v>0</v>
      </c>
    </row>
    <row r="2133" spans="1:7" x14ac:dyDescent="0.2">
      <c r="A2133" s="3">
        <v>44483</v>
      </c>
      <c r="B2133" s="6">
        <v>-0.23840647562690986</v>
      </c>
      <c r="C2133" s="6">
        <v>7.9707006535049987E-2</v>
      </c>
      <c r="D2133" s="6">
        <v>0.12349005171052838</v>
      </c>
      <c r="E2133" s="6">
        <v>3.2506608435812025E-2</v>
      </c>
      <c r="F2133" s="6">
        <v>0.31530951614633629</v>
      </c>
      <c r="G2133" s="2">
        <f>'数据整理（资产价格）'!G4226/100</f>
        <v>0</v>
      </c>
    </row>
    <row r="2134" spans="1:7" x14ac:dyDescent="0.2">
      <c r="A2134" s="3">
        <v>44484</v>
      </c>
      <c r="B2134" s="6">
        <v>-0.27076955494069321</v>
      </c>
      <c r="C2134" s="6">
        <v>3.5139209437863514E-2</v>
      </c>
      <c r="D2134" s="6">
        <v>0.13298010424898565</v>
      </c>
      <c r="E2134" s="6">
        <v>3.2782720260089451E-2</v>
      </c>
      <c r="F2134" s="6">
        <v>0.39397584791686979</v>
      </c>
      <c r="G2134" s="2">
        <f>'数据整理（资产价格）'!G4227/100</f>
        <v>0</v>
      </c>
    </row>
    <row r="2135" spans="1:7" x14ac:dyDescent="0.2">
      <c r="A2135" s="3">
        <v>44487</v>
      </c>
      <c r="B2135" s="6">
        <v>-0.23339160008436763</v>
      </c>
      <c r="C2135" s="6">
        <v>5.359828962515157E-2</v>
      </c>
      <c r="D2135" s="6">
        <v>0.15002563874064859</v>
      </c>
      <c r="E2135" s="6">
        <v>2.4002465717566049E-2</v>
      </c>
      <c r="F2135" s="6">
        <v>0.42825037992948917</v>
      </c>
      <c r="G2135" s="2">
        <f>'数据整理（资产价格）'!G4228/100</f>
        <v>0</v>
      </c>
    </row>
    <row r="2136" spans="1:7" x14ac:dyDescent="0.2">
      <c r="A2136" s="3">
        <v>44488</v>
      </c>
      <c r="B2136" s="6">
        <v>-0.20830532694478271</v>
      </c>
      <c r="C2136" s="6">
        <v>0.10368349133315459</v>
      </c>
      <c r="D2136" s="6">
        <v>0.17427871513750789</v>
      </c>
      <c r="E2136" s="6">
        <v>2.3277170602559166E-2</v>
      </c>
      <c r="F2136" s="6">
        <v>0.43473748442443511</v>
      </c>
      <c r="G2136" s="2">
        <f>'数据整理（资产价格）'!G4229/100</f>
        <v>0</v>
      </c>
    </row>
    <row r="2137" spans="1:7" x14ac:dyDescent="0.2">
      <c r="A2137" s="3">
        <v>44489</v>
      </c>
      <c r="B2137" s="6">
        <v>-0.22786836132579524</v>
      </c>
      <c r="C2137" s="6">
        <v>0.10863730872873317</v>
      </c>
      <c r="D2137" s="6">
        <v>0.18721008192176553</v>
      </c>
      <c r="E2137" s="6">
        <v>2.2238945426021447E-2</v>
      </c>
      <c r="F2137" s="6">
        <v>0.38694116062455308</v>
      </c>
      <c r="G2137" s="2">
        <f>'数据整理（资产价格）'!G4230/100</f>
        <v>0</v>
      </c>
    </row>
    <row r="2138" spans="1:7" x14ac:dyDescent="0.2">
      <c r="A2138" s="3">
        <v>44490</v>
      </c>
      <c r="B2138" s="6">
        <v>-0.29457671408621044</v>
      </c>
      <c r="C2138" s="6">
        <v>0.19144105171811426</v>
      </c>
      <c r="D2138" s="6">
        <v>0.16485361477597124</v>
      </c>
      <c r="E2138" s="6">
        <v>2.1807443815028998E-2</v>
      </c>
      <c r="F2138" s="6">
        <v>0.32832255943902694</v>
      </c>
      <c r="G2138" s="2">
        <f>'数据整理（资产价格）'!G4231/100</f>
        <v>0</v>
      </c>
    </row>
    <row r="2139" spans="1:7" x14ac:dyDescent="0.2">
      <c r="A2139" s="3">
        <v>44491</v>
      </c>
      <c r="B2139" s="6">
        <v>-0.25768998073053523</v>
      </c>
      <c r="C2139" s="6">
        <v>0.12735534224459277</v>
      </c>
      <c r="D2139" s="6">
        <v>0.13333774837899565</v>
      </c>
      <c r="E2139" s="6">
        <v>2.1219360447397792E-2</v>
      </c>
      <c r="F2139" s="6">
        <v>0.26383904295812932</v>
      </c>
      <c r="G2139" s="2">
        <f>'数据整理（资产价格）'!G4232/100</f>
        <v>0</v>
      </c>
    </row>
    <row r="2140" spans="1:7" x14ac:dyDescent="0.2">
      <c r="A2140" s="3">
        <v>44494</v>
      </c>
      <c r="B2140" s="6">
        <v>-0.15911687835022997</v>
      </c>
      <c r="C2140" s="6">
        <v>0.15508931961160757</v>
      </c>
      <c r="D2140" s="6">
        <v>0.1369959722069837</v>
      </c>
      <c r="E2140" s="6">
        <v>1.9446745939998084E-2</v>
      </c>
      <c r="F2140" s="6">
        <v>0.26650184524604958</v>
      </c>
      <c r="G2140" s="2">
        <f>'数据整理（资产价格）'!G4233/100</f>
        <v>0</v>
      </c>
    </row>
    <row r="2141" spans="1:7" x14ac:dyDescent="0.2">
      <c r="A2141" s="3">
        <v>44495</v>
      </c>
      <c r="B2141" s="6">
        <v>-3.0533012564160206E-2</v>
      </c>
      <c r="C2141" s="6">
        <v>0.2515638169612846</v>
      </c>
      <c r="D2141" s="6">
        <v>0.17408142469156324</v>
      </c>
      <c r="E2141" s="6">
        <v>1.5722913689939305E-2</v>
      </c>
      <c r="F2141" s="6">
        <v>0.27905071641150009</v>
      </c>
      <c r="G2141" s="2">
        <f>'数据整理（资产价格）'!G4234/100</f>
        <v>0</v>
      </c>
    </row>
    <row r="2142" spans="1:7" x14ac:dyDescent="0.2">
      <c r="A2142" s="3">
        <v>44496</v>
      </c>
      <c r="B2142" s="6">
        <v>9.8704442467622416E-2</v>
      </c>
      <c r="C2142" s="6">
        <v>0.32886019278142065</v>
      </c>
      <c r="D2142" s="6">
        <v>0.21244146622134449</v>
      </c>
      <c r="E2142" s="6">
        <v>1.7839521146153045E-2</v>
      </c>
      <c r="F2142" s="6">
        <v>0.15988029456525063</v>
      </c>
      <c r="G2142" s="2">
        <f>'数据整理（资产价格）'!G4235/100</f>
        <v>0</v>
      </c>
    </row>
    <row r="2143" spans="1:7" x14ac:dyDescent="0.2">
      <c r="A2143" s="3">
        <v>44497</v>
      </c>
      <c r="B2143" s="6">
        <v>2.8409799325005737E-2</v>
      </c>
      <c r="C2143" s="6">
        <v>0.27070672462990125</v>
      </c>
      <c r="D2143" s="6">
        <v>0.20876124309906341</v>
      </c>
      <c r="E2143" s="6">
        <v>2.1188784410500941E-2</v>
      </c>
      <c r="F2143" s="6">
        <v>6.9568476878890492E-2</v>
      </c>
      <c r="G2143" s="2">
        <f>'数据整理（资产价格）'!G4236/100</f>
        <v>0</v>
      </c>
    </row>
    <row r="2144" spans="1:7" x14ac:dyDescent="0.2">
      <c r="A2144" s="3">
        <v>44498</v>
      </c>
      <c r="B2144" s="6">
        <v>-3.3563105138879938E-2</v>
      </c>
      <c r="C2144" s="6">
        <v>0.2454845307538247</v>
      </c>
      <c r="D2144" s="6">
        <v>0.19247966603658595</v>
      </c>
      <c r="E2144" s="6">
        <v>1.9591036883122234E-2</v>
      </c>
      <c r="F2144" s="6">
        <v>-4.232377689323324E-3</v>
      </c>
      <c r="G2144" s="2">
        <f>'数据整理（资产价格）'!G4237/100</f>
        <v>0</v>
      </c>
    </row>
    <row r="2145" spans="1:7" x14ac:dyDescent="0.2">
      <c r="A2145" s="3">
        <v>44501</v>
      </c>
      <c r="B2145" s="6">
        <v>-7.259889433726077E-3</v>
      </c>
      <c r="C2145" s="6">
        <v>0.27281860861958968</v>
      </c>
      <c r="D2145" s="6">
        <v>0.21987347520405034</v>
      </c>
      <c r="E2145" s="6">
        <v>1.7002818778354821E-2</v>
      </c>
      <c r="F2145" s="6">
        <v>-3.033736932074689E-2</v>
      </c>
      <c r="G2145" s="2">
        <f>'数据整理（资产价格）'!G4238/100</f>
        <v>0</v>
      </c>
    </row>
    <row r="2146" spans="1:7" x14ac:dyDescent="0.2">
      <c r="A2146" s="3">
        <v>44502</v>
      </c>
      <c r="B2146" s="6">
        <v>-0.12355280002585561</v>
      </c>
      <c r="C2146" s="6">
        <v>0.10369430633310536</v>
      </c>
      <c r="D2146" s="6">
        <v>0.15987502731274736</v>
      </c>
      <c r="E2146" s="6">
        <v>1.4479242914672393E-2</v>
      </c>
      <c r="F2146" s="6">
        <v>-1.0295965413434008E-2</v>
      </c>
      <c r="G2146" s="2">
        <f>'数据整理（资产价格）'!G4239/100</f>
        <v>0</v>
      </c>
    </row>
    <row r="2147" spans="1:7" x14ac:dyDescent="0.2">
      <c r="A2147" s="3">
        <v>44503</v>
      </c>
      <c r="B2147" s="6">
        <v>-0.13647012475925116</v>
      </c>
      <c r="C2147" s="6">
        <v>0.11925812697448827</v>
      </c>
      <c r="D2147" s="6">
        <v>0.17422281884201979</v>
      </c>
      <c r="E2147" s="6">
        <v>1.669578541632994E-2</v>
      </c>
      <c r="F2147" s="6">
        <v>0.11362591660282387</v>
      </c>
      <c r="G2147" s="2">
        <f>'数据整理（资产价格）'!G4240/100</f>
        <v>0</v>
      </c>
    </row>
    <row r="2148" spans="1:7" x14ac:dyDescent="0.2">
      <c r="A2148" s="3">
        <v>44504</v>
      </c>
      <c r="B2148" s="6">
        <v>-0.16307861761160827</v>
      </c>
      <c r="C2148" s="6">
        <v>0.11982976578708379</v>
      </c>
      <c r="D2148" s="6">
        <v>0.18278892998401122</v>
      </c>
      <c r="E2148" s="6">
        <v>1.8909826884360863E-2</v>
      </c>
      <c r="F2148" s="6">
        <v>-3.9188026481877705E-2</v>
      </c>
      <c r="G2148" s="2">
        <f>'数据整理（资产价格）'!G4241/100</f>
        <v>0</v>
      </c>
    </row>
    <row r="2149" spans="1:7" x14ac:dyDescent="0.2">
      <c r="A2149" s="3">
        <v>44505</v>
      </c>
      <c r="B2149" s="6">
        <v>-0.15183373291351543</v>
      </c>
      <c r="C2149" s="6">
        <v>7.5047333845409223E-2</v>
      </c>
      <c r="D2149" s="6">
        <v>0.15851312313362084</v>
      </c>
      <c r="E2149" s="6">
        <v>2.0870510503069654E-2</v>
      </c>
      <c r="F2149" s="6">
        <v>5.2159696494917121E-3</v>
      </c>
      <c r="G2149" s="2">
        <f>'数据整理（资产价格）'!G4242/100</f>
        <v>0</v>
      </c>
    </row>
    <row r="2150" spans="1:7" x14ac:dyDescent="0.2">
      <c r="A2150" s="3">
        <v>44508</v>
      </c>
      <c r="B2150" s="6">
        <v>-0.10216169271668873</v>
      </c>
      <c r="C2150" s="6">
        <v>6.5619703615904981E-2</v>
      </c>
      <c r="D2150" s="6">
        <v>0.16928021716433944</v>
      </c>
      <c r="E2150" s="6">
        <v>2.1949195093709611E-2</v>
      </c>
      <c r="F2150" s="6">
        <v>1.3848256157023273E-2</v>
      </c>
      <c r="G2150" s="2">
        <f>'数据整理（资产价格）'!G4243/100</f>
        <v>0</v>
      </c>
    </row>
    <row r="2151" spans="1:7" x14ac:dyDescent="0.2">
      <c r="A2151" s="3">
        <v>44509</v>
      </c>
      <c r="B2151" s="6">
        <v>-0.10849255321205344</v>
      </c>
      <c r="C2151" s="6">
        <v>-2.3597541752777264E-2</v>
      </c>
      <c r="D2151" s="6">
        <v>0.18716308619634361</v>
      </c>
      <c r="E2151" s="6">
        <v>2.5224990011063382E-2</v>
      </c>
      <c r="F2151" s="6">
        <v>5.6361598332833399E-2</v>
      </c>
      <c r="G2151" s="2">
        <f>'数据整理（资产价格）'!G4244/100</f>
        <v>0</v>
      </c>
    </row>
    <row r="2152" spans="1:7" x14ac:dyDescent="0.2">
      <c r="A2152" s="3">
        <v>44510</v>
      </c>
      <c r="B2152" s="6">
        <v>-0.17694516351343434</v>
      </c>
      <c r="C2152" s="6">
        <v>-6.6588905660016587E-2</v>
      </c>
      <c r="D2152" s="6">
        <v>0.17245195072420191</v>
      </c>
      <c r="E2152" s="6">
        <v>2.6736259600546562E-2</v>
      </c>
      <c r="F2152" s="6">
        <v>2.4477518408271653E-2</v>
      </c>
      <c r="G2152" s="2">
        <f>'数据整理（资产价格）'!G4245/100</f>
        <v>0</v>
      </c>
    </row>
    <row r="2153" spans="1:7" x14ac:dyDescent="0.2">
      <c r="A2153" s="3">
        <v>44511</v>
      </c>
      <c r="B2153" s="6">
        <v>-0.10650520474487264</v>
      </c>
      <c r="C2153" s="6">
        <v>-1.7569994694386165E-2</v>
      </c>
      <c r="D2153" s="6">
        <v>0.18587829799739872</v>
      </c>
      <c r="E2153" s="6">
        <v>2.572664697163184E-2</v>
      </c>
      <c r="F2153" s="6">
        <v>3.5747265346596058E-2</v>
      </c>
      <c r="G2153" s="2">
        <f>'数据整理（资产价格）'!G4246/100</f>
        <v>0</v>
      </c>
    </row>
    <row r="2154" spans="1:7" x14ac:dyDescent="0.2">
      <c r="A2154" s="3">
        <v>44512</v>
      </c>
      <c r="B2154" s="6">
        <v>-6.5847410753534438E-2</v>
      </c>
      <c r="C2154" s="6">
        <v>-3.6909571296117077E-2</v>
      </c>
      <c r="D2154" s="6">
        <v>0.20195181286119768</v>
      </c>
      <c r="E2154" s="6">
        <v>2.392324022252626E-2</v>
      </c>
      <c r="F2154" s="6">
        <v>1.7454092101502866E-3</v>
      </c>
      <c r="G2154" s="2">
        <f>'数据整理（资产价格）'!G4247/100</f>
        <v>0</v>
      </c>
    </row>
    <row r="2155" spans="1:7" x14ac:dyDescent="0.2">
      <c r="A2155" s="3">
        <v>44515</v>
      </c>
      <c r="B2155" s="6">
        <v>-5.3490609782996613E-2</v>
      </c>
      <c r="C2155" s="6">
        <v>-3.7384097241755065E-2</v>
      </c>
      <c r="D2155" s="6">
        <v>0.18489879819719568</v>
      </c>
      <c r="E2155" s="6">
        <v>2.7239843224728767E-2</v>
      </c>
      <c r="F2155" s="6">
        <v>-6.8586976237982933E-2</v>
      </c>
      <c r="G2155" s="2">
        <f>'数据整理（资产价格）'!G4248/100</f>
        <v>0</v>
      </c>
    </row>
    <row r="2156" spans="1:7" x14ac:dyDescent="0.2">
      <c r="A2156" s="3">
        <v>44516</v>
      </c>
      <c r="B2156" s="6">
        <v>1.871405945723693E-3</v>
      </c>
      <c r="C2156" s="6">
        <v>-8.3291148922853789E-2</v>
      </c>
      <c r="D2156" s="6">
        <v>0.16942920728818148</v>
      </c>
      <c r="E2156" s="6">
        <v>2.7569989104595162E-2</v>
      </c>
      <c r="F2156" s="6">
        <v>-4.7144236058495916E-2</v>
      </c>
      <c r="G2156" s="2">
        <f>'数据整理（资产价格）'!G4249/100</f>
        <v>0</v>
      </c>
    </row>
    <row r="2157" spans="1:7" x14ac:dyDescent="0.2">
      <c r="A2157" s="3">
        <v>44517</v>
      </c>
      <c r="B2157" s="6">
        <v>0.14092947269390907</v>
      </c>
      <c r="C2157" s="6">
        <v>-2.6559541726407298E-2</v>
      </c>
      <c r="D2157" s="6">
        <v>0.20851351413850852</v>
      </c>
      <c r="E2157" s="6">
        <v>2.7210943333958182E-2</v>
      </c>
      <c r="F2157" s="6">
        <v>-4.5988894874238809E-2</v>
      </c>
      <c r="G2157" s="2">
        <f>'数据整理（资产价格）'!G4250/100</f>
        <v>0</v>
      </c>
    </row>
    <row r="2158" spans="1:7" x14ac:dyDescent="0.2">
      <c r="A2158" s="3">
        <v>44518</v>
      </c>
      <c r="B2158" s="6">
        <v>8.8480669311248164E-2</v>
      </c>
      <c r="C2158" s="6">
        <v>-0.13657799618721542</v>
      </c>
      <c r="D2158" s="6">
        <v>0.19881987201485743</v>
      </c>
      <c r="E2158" s="6">
        <v>2.4849755962602662E-2</v>
      </c>
      <c r="F2158" s="6">
        <v>-6.0733610167358593E-2</v>
      </c>
      <c r="G2158" s="2">
        <f>'数据整理（资产价格）'!G4251/100</f>
        <v>0</v>
      </c>
    </row>
    <row r="2159" spans="1:7" x14ac:dyDescent="0.2">
      <c r="A2159" s="3">
        <v>44519</v>
      </c>
      <c r="B2159" s="6">
        <v>0.13821845784201925</v>
      </c>
      <c r="C2159" s="6">
        <v>-1.7313311431955063E-2</v>
      </c>
      <c r="D2159" s="6">
        <v>0.23648152036959252</v>
      </c>
      <c r="E2159" s="6">
        <v>2.2650378739917102E-2</v>
      </c>
      <c r="F2159" s="6">
        <v>0.1351902807949151</v>
      </c>
      <c r="G2159" s="2">
        <f>'数据整理（资产价格）'!G4252/100</f>
        <v>0</v>
      </c>
    </row>
    <row r="2160" spans="1:7" x14ac:dyDescent="0.2">
      <c r="A2160" s="3">
        <v>44522</v>
      </c>
      <c r="B2160" s="6">
        <v>0.31033188276952378</v>
      </c>
      <c r="C2160" s="6">
        <v>-1.460827660777555E-2</v>
      </c>
      <c r="D2160" s="6">
        <v>0.27399867245175524</v>
      </c>
      <c r="E2160" s="6">
        <v>2.4649151675307204E-2</v>
      </c>
      <c r="F2160" s="6">
        <v>0.12627241854750873</v>
      </c>
      <c r="G2160" s="2">
        <f>'数据整理（资产价格）'!G4253/100</f>
        <v>0</v>
      </c>
    </row>
    <row r="2161" spans="1:7" x14ac:dyDescent="0.2">
      <c r="A2161" s="3">
        <v>44523</v>
      </c>
      <c r="B2161" s="6">
        <v>0.196945655182614</v>
      </c>
      <c r="C2161" s="6">
        <v>-2.7959517409338913E-2</v>
      </c>
      <c r="D2161" s="6">
        <v>0.2448968948282636</v>
      </c>
      <c r="E2161" s="6">
        <v>2.5487142891058245E-2</v>
      </c>
      <c r="F2161" s="6">
        <v>0.1367091445868675</v>
      </c>
      <c r="G2161" s="2">
        <f>'数据整理（资产价格）'!G4254/100</f>
        <v>0</v>
      </c>
    </row>
    <row r="2162" spans="1:7" x14ac:dyDescent="0.2">
      <c r="A2162" s="3">
        <v>44524</v>
      </c>
      <c r="B2162" s="6">
        <v>0.14172047923779874</v>
      </c>
      <c r="C2162" s="6">
        <v>-4.1244391061531376E-2</v>
      </c>
      <c r="D2162" s="6">
        <v>0.21814310794549688</v>
      </c>
      <c r="E2162" s="6">
        <v>2.7455030513346818E-2</v>
      </c>
      <c r="F2162" s="6">
        <v>0.14857518632178862</v>
      </c>
      <c r="G2162" s="2">
        <f>'数据整理（资产价格）'!G4255/100</f>
        <v>0</v>
      </c>
    </row>
    <row r="2163" spans="1:7" x14ac:dyDescent="0.2">
      <c r="A2163" s="3">
        <v>44525</v>
      </c>
      <c r="B2163" s="6">
        <v>9.7649787312942896E-2</v>
      </c>
      <c r="C2163" s="6">
        <v>-5.95720763091412E-2</v>
      </c>
      <c r="D2163" s="6">
        <v>0.20890751382624351</v>
      </c>
      <c r="E2163" s="6">
        <v>2.7801497904273866E-2</v>
      </c>
      <c r="F2163" s="6">
        <v>0.11756195884782188</v>
      </c>
      <c r="G2163" s="2">
        <f>'数据整理（资产价格）'!G4256/100</f>
        <v>0</v>
      </c>
    </row>
    <row r="2164" spans="1:7" x14ac:dyDescent="0.2">
      <c r="A2164" s="3">
        <v>44526</v>
      </c>
      <c r="B2164" s="6">
        <v>0.17741649824208933</v>
      </c>
      <c r="C2164" s="6">
        <v>-6.8525306670707956E-2</v>
      </c>
      <c r="D2164" s="6">
        <v>0.22138724580607974</v>
      </c>
      <c r="E2164" s="6">
        <v>3.3491690774153787E-2</v>
      </c>
      <c r="F2164" s="6">
        <v>2.9726842031198537E-2</v>
      </c>
      <c r="G2164" s="2">
        <f>'数据整理（资产价格）'!G4257/100</f>
        <v>0</v>
      </c>
    </row>
    <row r="2165" spans="1:7" x14ac:dyDescent="0.2">
      <c r="A2165" s="3">
        <v>44529</v>
      </c>
      <c r="B2165" s="6">
        <v>0.18909383858330464</v>
      </c>
      <c r="C2165" s="6">
        <v>-0.11507698340210612</v>
      </c>
      <c r="D2165" s="6">
        <v>0.22390517706437951</v>
      </c>
      <c r="E2165" s="6">
        <v>3.3945978760776721E-2</v>
      </c>
      <c r="F2165" s="6">
        <v>-2.4206866579747664E-2</v>
      </c>
      <c r="G2165" s="2">
        <f>'数据整理（资产价格）'!G4258/100</f>
        <v>0</v>
      </c>
    </row>
    <row r="2166" spans="1:7" x14ac:dyDescent="0.2">
      <c r="A2166" s="3">
        <v>44530</v>
      </c>
      <c r="B2166" s="6">
        <v>0.15816892784813291</v>
      </c>
      <c r="C2166" s="6">
        <v>-9.3324799054042409E-2</v>
      </c>
      <c r="D2166" s="6">
        <v>0.21376591267708853</v>
      </c>
      <c r="E2166" s="6">
        <v>3.182263832242592E-2</v>
      </c>
      <c r="F2166" s="6">
        <v>-0.12623458377477664</v>
      </c>
      <c r="G2166" s="2">
        <f>'数据整理（资产价格）'!G4259/100</f>
        <v>0</v>
      </c>
    </row>
    <row r="2167" spans="1:7" x14ac:dyDescent="0.2">
      <c r="A2167" s="3">
        <v>44531</v>
      </c>
      <c r="B2167" s="6">
        <v>0.20677660800667644</v>
      </c>
      <c r="C2167" s="6">
        <v>-0.10850669651075755</v>
      </c>
      <c r="D2167" s="6">
        <v>0.22695565155425784</v>
      </c>
      <c r="E2167" s="6">
        <v>3.060112848534657E-2</v>
      </c>
      <c r="F2167" s="6">
        <v>-5.8628863583546312E-2</v>
      </c>
      <c r="G2167" s="2">
        <f>'数据整理（资产价格）'!G4260/100</f>
        <v>0</v>
      </c>
    </row>
    <row r="2168" spans="1:7" x14ac:dyDescent="0.2">
      <c r="A2168" s="3">
        <v>44532</v>
      </c>
      <c r="B2168" s="6">
        <v>0.19225310316008246</v>
      </c>
      <c r="C2168" s="6">
        <v>-0.15334723448249779</v>
      </c>
      <c r="D2168" s="6">
        <v>0.21034897781674902</v>
      </c>
      <c r="E2168" s="6">
        <v>2.7637886984398615E-2</v>
      </c>
      <c r="F2168" s="6">
        <v>-9.0776175822802591E-2</v>
      </c>
      <c r="G2168" s="2">
        <f>'数据整理（资产价格）'!G4261/100</f>
        <v>0</v>
      </c>
    </row>
    <row r="2169" spans="1:7" x14ac:dyDescent="0.2">
      <c r="A2169" s="3">
        <v>44533</v>
      </c>
      <c r="B2169" s="6">
        <v>0.27500513941859844</v>
      </c>
      <c r="C2169" s="6">
        <v>-0.18826958889443626</v>
      </c>
      <c r="D2169" s="6">
        <v>0.17160776372437805</v>
      </c>
      <c r="E2169" s="6">
        <v>2.6774464247109747E-2</v>
      </c>
      <c r="F2169" s="6">
        <v>-6.6494036490566982E-2</v>
      </c>
      <c r="G2169" s="2">
        <f>'数据整理（资产价格）'!G4262/100</f>
        <v>0</v>
      </c>
    </row>
    <row r="2170" spans="1:7" x14ac:dyDescent="0.2">
      <c r="A2170" s="3">
        <v>44536</v>
      </c>
      <c r="B2170" s="6">
        <v>0.25042970016925381</v>
      </c>
      <c r="C2170" s="6">
        <v>-0.17535363566418749</v>
      </c>
      <c r="D2170" s="6">
        <v>0.14170678481110158</v>
      </c>
      <c r="E2170" s="6">
        <v>3.4165772857682637E-2</v>
      </c>
      <c r="F2170" s="6">
        <v>-0.11093617152047237</v>
      </c>
      <c r="G2170" s="2">
        <f>'数据整理（资产价格）'!G4263/100</f>
        <v>0</v>
      </c>
    </row>
    <row r="2171" spans="1:7" x14ac:dyDescent="0.2">
      <c r="A2171" s="3">
        <v>44537</v>
      </c>
      <c r="B2171" s="6">
        <v>0.12478861438649559</v>
      </c>
      <c r="C2171" s="6">
        <v>-0.15337273576186697</v>
      </c>
      <c r="D2171" s="6">
        <v>8.5236804548264627E-2</v>
      </c>
      <c r="E2171" s="6">
        <v>3.2429432574172121E-2</v>
      </c>
      <c r="F2171" s="6">
        <v>-1.6566215493478913E-2</v>
      </c>
      <c r="G2171" s="2">
        <f>'数据整理（资产价格）'!G4264/100</f>
        <v>0</v>
      </c>
    </row>
    <row r="2172" spans="1:7" x14ac:dyDescent="0.2">
      <c r="A2172" s="3">
        <v>44538</v>
      </c>
      <c r="B2172" s="6">
        <v>0.17236258652102651</v>
      </c>
      <c r="C2172" s="6">
        <v>-0.228889386753442</v>
      </c>
      <c r="D2172" s="6">
        <v>6.6037957517009652E-2</v>
      </c>
      <c r="E2172" s="6">
        <v>3.2334248608258356E-2</v>
      </c>
      <c r="F2172" s="6">
        <v>-7.5574843916552073E-2</v>
      </c>
      <c r="G2172" s="2">
        <f>'数据整理（资产价格）'!G4265/100</f>
        <v>0</v>
      </c>
    </row>
    <row r="2173" spans="1:7" x14ac:dyDescent="0.2">
      <c r="A2173" s="3">
        <v>44539</v>
      </c>
      <c r="B2173" s="6">
        <v>0.26510554464462821</v>
      </c>
      <c r="C2173" s="6">
        <v>-0.21526190897448419</v>
      </c>
      <c r="D2173" s="6">
        <v>8.2975315944113753E-2</v>
      </c>
      <c r="E2173" s="6">
        <v>3.2707220034633576E-2</v>
      </c>
      <c r="F2173" s="6">
        <v>-5.3253547369929731E-2</v>
      </c>
      <c r="G2173" s="2">
        <f>'数据整理（资产价格）'!G4266/100</f>
        <v>0</v>
      </c>
    </row>
    <row r="2174" spans="1:7" x14ac:dyDescent="0.2">
      <c r="A2174" s="3">
        <v>44540</v>
      </c>
      <c r="B2174" s="6">
        <v>0.25053138510002276</v>
      </c>
      <c r="C2174" s="6">
        <v>-0.2689811915892254</v>
      </c>
      <c r="D2174" s="6">
        <v>8.9567877599653442E-2</v>
      </c>
      <c r="E2174" s="6">
        <v>3.4842200532618169E-2</v>
      </c>
      <c r="F2174" s="6">
        <v>-0.11312772648878998</v>
      </c>
      <c r="G2174" s="2">
        <f>'数据整理（资产价格）'!G4267/100</f>
        <v>0</v>
      </c>
    </row>
    <row r="2175" spans="1:7" x14ac:dyDescent="0.2">
      <c r="A2175" s="3">
        <v>44543</v>
      </c>
      <c r="B2175" s="6">
        <v>0.25077876267691041</v>
      </c>
      <c r="C2175" s="6">
        <v>-0.25917491043213375</v>
      </c>
      <c r="D2175" s="6">
        <v>9.8775627611617456E-2</v>
      </c>
      <c r="E2175" s="6">
        <v>3.5623615124008592E-2</v>
      </c>
      <c r="F2175" s="6">
        <v>-3.3267921751394132E-3</v>
      </c>
      <c r="G2175" s="2">
        <f>'数据整理（资产价格）'!G4268/100</f>
        <v>0</v>
      </c>
    </row>
    <row r="2176" spans="1:7" x14ac:dyDescent="0.2">
      <c r="A2176" s="3">
        <v>44544</v>
      </c>
      <c r="B2176" s="6">
        <v>0.26755187889410692</v>
      </c>
      <c r="C2176" s="6">
        <v>-0.35057949034905728</v>
      </c>
      <c r="D2176" s="6">
        <v>8.1281252033811216E-2</v>
      </c>
      <c r="E2176" s="6">
        <v>3.7139824576254414E-2</v>
      </c>
      <c r="F2176" s="6">
        <v>-5.2127925930089296E-2</v>
      </c>
      <c r="G2176" s="2">
        <f>'数据整理（资产价格）'!G4269/100</f>
        <v>0</v>
      </c>
    </row>
    <row r="2177" spans="1:7" x14ac:dyDescent="0.2">
      <c r="A2177" s="3">
        <v>44545</v>
      </c>
      <c r="B2177" s="6">
        <v>0.22304834665196041</v>
      </c>
      <c r="C2177" s="6">
        <v>-0.23474873844926097</v>
      </c>
      <c r="D2177" s="6">
        <v>0.12402321428868805</v>
      </c>
      <c r="E2177" s="6">
        <v>3.9262929077116489E-2</v>
      </c>
      <c r="F2177" s="6">
        <v>-6.3158380459693839E-2</v>
      </c>
      <c r="G2177" s="2">
        <f>'数据整理（资产价格）'!G4270/100</f>
        <v>0</v>
      </c>
    </row>
    <row r="2178" spans="1:7" x14ac:dyDescent="0.2">
      <c r="A2178" s="3">
        <v>44546</v>
      </c>
      <c r="B2178" s="6">
        <v>0.28838946039376423</v>
      </c>
      <c r="C2178" s="6">
        <v>-0.17336687633126655</v>
      </c>
      <c r="D2178" s="6">
        <v>0.14649219937377006</v>
      </c>
      <c r="E2178" s="6">
        <v>3.955000618813604E-2</v>
      </c>
      <c r="F2178" s="6">
        <v>-3.2852424821831505E-3</v>
      </c>
      <c r="G2178" s="2">
        <f>'数据整理（资产价格）'!G4271/100</f>
        <v>0</v>
      </c>
    </row>
    <row r="2179" spans="1:7" x14ac:dyDescent="0.2">
      <c r="A2179" s="3">
        <v>44547</v>
      </c>
      <c r="B2179" s="6">
        <v>0.26042343039167731</v>
      </c>
      <c r="C2179" s="6">
        <v>-0.14719051245719686</v>
      </c>
      <c r="D2179" s="6">
        <v>0.19656053536093204</v>
      </c>
      <c r="E2179" s="6">
        <v>4.09104932885671E-2</v>
      </c>
      <c r="F2179" s="6">
        <v>3.0024188205810463E-2</v>
      </c>
      <c r="G2179" s="2">
        <f>'数据整理（资产价格）'!G4272/100</f>
        <v>0</v>
      </c>
    </row>
    <row r="2180" spans="1:7" x14ac:dyDescent="0.2">
      <c r="A2180" s="3">
        <v>44550</v>
      </c>
      <c r="B2180" s="6">
        <v>0.1206253627576654</v>
      </c>
      <c r="C2180" s="6">
        <v>-0.16722352659730583</v>
      </c>
      <c r="D2180" s="6">
        <v>0.15639818738964203</v>
      </c>
      <c r="E2180" s="6">
        <v>3.9800546501469712E-2</v>
      </c>
      <c r="F2180" s="6">
        <v>1.0910904669857274E-4</v>
      </c>
      <c r="G2180" s="2">
        <f>'数据整理（资产价格）'!G4273/100</f>
        <v>0</v>
      </c>
    </row>
    <row r="2181" spans="1:7" x14ac:dyDescent="0.2">
      <c r="A2181" s="3">
        <v>44551</v>
      </c>
      <c r="B2181" s="6">
        <v>0.18280651072246332</v>
      </c>
      <c r="C2181" s="6">
        <v>-0.13365690701158001</v>
      </c>
      <c r="D2181" s="6">
        <v>0.15180152056176077</v>
      </c>
      <c r="E2181" s="6">
        <v>3.6321924361051902E-2</v>
      </c>
      <c r="F2181" s="6">
        <v>-1.9622857551794198E-2</v>
      </c>
      <c r="G2181" s="2">
        <f>'数据整理（资产价格）'!G4274/100</f>
        <v>0</v>
      </c>
    </row>
    <row r="2182" spans="1:7" x14ac:dyDescent="0.2">
      <c r="A2182" s="3">
        <v>44552</v>
      </c>
      <c r="B2182" s="6">
        <v>0.18106214008713431</v>
      </c>
      <c r="C2182" s="6">
        <v>-0.17750388973726877</v>
      </c>
      <c r="D2182" s="6">
        <v>0.1476719942087584</v>
      </c>
      <c r="E2182" s="6">
        <v>3.6816040651986501E-2</v>
      </c>
      <c r="F2182" s="6">
        <v>-1.9940019315813379E-2</v>
      </c>
      <c r="G2182" s="2">
        <f>'数据整理（资产价格）'!G4275/100</f>
        <v>0</v>
      </c>
    </row>
    <row r="2183" spans="1:7" x14ac:dyDescent="0.2">
      <c r="A2183" s="3">
        <v>44553</v>
      </c>
      <c r="B2183" s="6">
        <v>0.19331171360465688</v>
      </c>
      <c r="C2183" s="6">
        <v>-7.6947310382820031E-2</v>
      </c>
      <c r="D2183" s="6">
        <v>0.19796684340855353</v>
      </c>
      <c r="E2183" s="6">
        <v>3.9800969120274317E-2</v>
      </c>
      <c r="F2183" s="6">
        <v>1.725974856168791E-2</v>
      </c>
      <c r="G2183" s="2">
        <f>'数据整理（资产价格）'!G4276/100</f>
        <v>0</v>
      </c>
    </row>
    <row r="2184" spans="1:7" x14ac:dyDescent="0.2">
      <c r="A2184" s="3">
        <v>44554</v>
      </c>
      <c r="B2184" s="6">
        <v>0.12212528027723296</v>
      </c>
      <c r="C2184" s="6">
        <v>-2.7841639930625359E-2</v>
      </c>
      <c r="D2184" s="6">
        <v>0.23944103572293027</v>
      </c>
      <c r="E2184" s="6">
        <v>4.1051809424628778E-2</v>
      </c>
      <c r="F2184" s="6">
        <v>2.4525177067550242E-2</v>
      </c>
      <c r="G2184" s="2">
        <f>'数据整理（资产价格）'!G4277/100</f>
        <v>0</v>
      </c>
    </row>
    <row r="2185" spans="1:7" x14ac:dyDescent="0.2">
      <c r="A2185" s="3">
        <v>44557</v>
      </c>
      <c r="B2185" s="6">
        <v>0.13623950551880379</v>
      </c>
      <c r="C2185" s="6">
        <v>-9.0207249807573928E-2</v>
      </c>
      <c r="D2185" s="6">
        <v>0.19822660680529286</v>
      </c>
      <c r="E2185" s="6">
        <v>4.4862859048298294E-2</v>
      </c>
      <c r="F2185" s="6">
        <v>-9.7272863343810495E-2</v>
      </c>
      <c r="G2185" s="2">
        <f>'数据整理（资产价格）'!G4278/100</f>
        <v>0</v>
      </c>
    </row>
    <row r="2186" spans="1:7" x14ac:dyDescent="0.2">
      <c r="A2186" s="3">
        <v>44558</v>
      </c>
      <c r="B2186" s="6">
        <v>0.23644389238702779</v>
      </c>
      <c r="C2186" s="6">
        <v>-2.9600800832773663E-2</v>
      </c>
      <c r="D2186" s="6">
        <v>0.24453634369789573</v>
      </c>
      <c r="E2186" s="6">
        <v>4.5272854588214159E-2</v>
      </c>
      <c r="F2186" s="6">
        <v>-2.7674565655957592E-2</v>
      </c>
      <c r="G2186" s="2">
        <f>'数据整理（资产价格）'!G4279/100</f>
        <v>0</v>
      </c>
    </row>
    <row r="2187" spans="1:7" x14ac:dyDescent="0.2">
      <c r="A2187" s="3">
        <v>44559</v>
      </c>
      <c r="B2187" s="6">
        <v>8.3655079783511305E-2</v>
      </c>
      <c r="C2187" s="6">
        <v>-7.2585654936513921E-2</v>
      </c>
      <c r="D2187" s="6">
        <v>0.19561859073104146</v>
      </c>
      <c r="E2187" s="6">
        <v>4.6717929002857414E-2</v>
      </c>
      <c r="F2187" s="6">
        <v>-9.6801182805801092E-2</v>
      </c>
      <c r="G2187" s="2">
        <f>'数据整理（资产价格）'!G4280/100</f>
        <v>0</v>
      </c>
    </row>
    <row r="2188" spans="1:7" x14ac:dyDescent="0.2">
      <c r="A2188" s="3">
        <v>44560</v>
      </c>
      <c r="B2188" s="6">
        <v>0.11211746718768047</v>
      </c>
      <c r="C2188" s="6">
        <v>-8.6318071082153849E-2</v>
      </c>
      <c r="D2188" s="6">
        <v>0.21347359506552679</v>
      </c>
      <c r="E2188" s="6">
        <v>4.9934481080394791E-2</v>
      </c>
      <c r="F2188" s="6">
        <v>-0.20270804573374512</v>
      </c>
      <c r="G2188" s="2">
        <f>'数据整理（资产价格）'!G4281/100</f>
        <v>0</v>
      </c>
    </row>
    <row r="2189" spans="1:7" x14ac:dyDescent="0.2">
      <c r="A2189" s="3">
        <v>44561</v>
      </c>
      <c r="B2189" s="6">
        <v>0.14592992279546471</v>
      </c>
      <c r="C2189" s="6">
        <v>-7.3539733735558513E-2</v>
      </c>
      <c r="D2189" s="6">
        <v>0.23151939445514988</v>
      </c>
      <c r="E2189" s="6">
        <v>5.5316309565853462E-2</v>
      </c>
      <c r="F2189" s="6">
        <v>-0.26776003087145994</v>
      </c>
      <c r="G2189" s="2">
        <f>'数据整理（资产价格）'!G4282/100</f>
        <v>0</v>
      </c>
    </row>
    <row r="2190" spans="1:7" x14ac:dyDescent="0.2">
      <c r="A2190" s="3">
        <v>44565</v>
      </c>
      <c r="B2190" s="6">
        <v>0.16057069471419616</v>
      </c>
      <c r="C2190" s="6">
        <v>4.6960679992915917E-4</v>
      </c>
      <c r="D2190" s="6">
        <v>0.28493226207148775</v>
      </c>
      <c r="E2190" s="6">
        <v>5.8370584544579246E-2</v>
      </c>
      <c r="F2190" s="6">
        <v>-0.22263036048633675</v>
      </c>
      <c r="G2190" s="2">
        <f>'数据整理（资产价格）'!G4283/100</f>
        <v>0</v>
      </c>
    </row>
    <row r="2191" spans="1:7" x14ac:dyDescent="0.2">
      <c r="A2191" s="3">
        <v>44566</v>
      </c>
      <c r="B2191" s="6">
        <v>-2.4933049851097202E-2</v>
      </c>
      <c r="C2191" s="6">
        <v>3.7962709148249583E-2</v>
      </c>
      <c r="D2191" s="6">
        <v>0.2663049555244193</v>
      </c>
      <c r="E2191" s="6">
        <v>6.0249567644190483E-2</v>
      </c>
      <c r="F2191" s="6">
        <v>-0.13769303422716767</v>
      </c>
      <c r="G2191" s="2">
        <f>'数据整理（资产价格）'!G4284/100</f>
        <v>0</v>
      </c>
    </row>
    <row r="2192" spans="1:7" x14ac:dyDescent="0.2">
      <c r="A2192" s="3">
        <v>44567</v>
      </c>
      <c r="B2192" s="6">
        <v>-5.7571588470699146E-2</v>
      </c>
      <c r="C2192" s="6">
        <v>5.4065044709020647E-2</v>
      </c>
      <c r="D2192" s="6">
        <v>0.27040498069791585</v>
      </c>
      <c r="E2192" s="6">
        <v>5.908853929069513E-2</v>
      </c>
      <c r="F2192" s="6">
        <v>-0.17318044441065258</v>
      </c>
      <c r="G2192" s="2">
        <f>'数据整理（资产价格）'!G4285/100</f>
        <v>0</v>
      </c>
    </row>
    <row r="2193" spans="1:7" x14ac:dyDescent="0.2">
      <c r="A2193" s="3">
        <v>44568</v>
      </c>
      <c r="B2193" s="6">
        <v>-0.12316344328130732</v>
      </c>
      <c r="C2193" s="6">
        <v>0.10292320562038934</v>
      </c>
      <c r="D2193" s="6">
        <v>0.24072696490140871</v>
      </c>
      <c r="E2193" s="6">
        <v>6.0534151987040541E-2</v>
      </c>
      <c r="F2193" s="6">
        <v>-0.16930568926248549</v>
      </c>
      <c r="G2193" s="2">
        <f>'数据整理（资产价格）'!G4286/100</f>
        <v>0</v>
      </c>
    </row>
    <row r="2194" spans="1:7" x14ac:dyDescent="0.2">
      <c r="A2194" s="3">
        <v>44571</v>
      </c>
      <c r="B2194" s="6">
        <v>-5.7152414752111885E-2</v>
      </c>
      <c r="C2194" s="6">
        <v>0.11133971239145947</v>
      </c>
      <c r="D2194" s="6">
        <v>0.22599106863273385</v>
      </c>
      <c r="E2194" s="6">
        <v>7.1069258372815192E-2</v>
      </c>
      <c r="F2194" s="6">
        <v>-0.23485504137296939</v>
      </c>
      <c r="G2194" s="2">
        <f>'数据整理（资产价格）'!G4287/100</f>
        <v>0</v>
      </c>
    </row>
    <row r="2195" spans="1:7" x14ac:dyDescent="0.2">
      <c r="A2195" s="3">
        <v>44572</v>
      </c>
      <c r="B2195" s="6">
        <v>-0.15674122783977421</v>
      </c>
      <c r="C2195" s="6">
        <v>7.3886034728137415E-2</v>
      </c>
      <c r="D2195" s="6">
        <v>0.19049226526921895</v>
      </c>
      <c r="E2195" s="6">
        <v>7.1885102025208772E-2</v>
      </c>
      <c r="F2195" s="6">
        <v>-0.21138274094692022</v>
      </c>
      <c r="G2195" s="2">
        <f>'数据整理（资产价格）'!G4288/100</f>
        <v>0</v>
      </c>
    </row>
    <row r="2196" spans="1:7" x14ac:dyDescent="0.2">
      <c r="A2196" s="3">
        <v>44573</v>
      </c>
      <c r="B2196" s="6">
        <v>-8.5311331656360109E-2</v>
      </c>
      <c r="C2196" s="6">
        <v>9.3763176552782476E-2</v>
      </c>
      <c r="D2196" s="6">
        <v>0.20858611930434201</v>
      </c>
      <c r="E2196" s="6">
        <v>7.2477316520881574E-2</v>
      </c>
      <c r="F2196" s="6">
        <v>-7.7259057575728332E-2</v>
      </c>
      <c r="G2196" s="2">
        <f>'数据整理（资产价格）'!G4289/100</f>
        <v>0</v>
      </c>
    </row>
    <row r="2197" spans="1:7" x14ac:dyDescent="0.2">
      <c r="A2197" s="3">
        <v>44574</v>
      </c>
      <c r="B2197" s="6">
        <v>-0.16790871268087379</v>
      </c>
      <c r="C2197" s="6">
        <v>2.5407187716974186E-3</v>
      </c>
      <c r="D2197" s="6">
        <v>0.18764890596863432</v>
      </c>
      <c r="E2197" s="6">
        <v>7.1208560225363135E-2</v>
      </c>
      <c r="F2197" s="6">
        <v>7.4793128478099742E-3</v>
      </c>
      <c r="G2197" s="2">
        <f>'数据整理（资产价格）'!G4290/100</f>
        <v>0</v>
      </c>
    </row>
    <row r="2198" spans="1:7" x14ac:dyDescent="0.2">
      <c r="A2198" s="3">
        <v>44575</v>
      </c>
      <c r="B2198" s="6">
        <v>-0.18877484269094216</v>
      </c>
      <c r="C2198" s="6">
        <v>-5.6021335307147112E-2</v>
      </c>
      <c r="D2198" s="6">
        <v>0.16335805224614025</v>
      </c>
      <c r="E2198" s="6">
        <v>7.214155991092136E-2</v>
      </c>
      <c r="F2198" s="6">
        <v>5.9902058716043337E-2</v>
      </c>
      <c r="G2198" s="2">
        <f>'数据整理（资产价格）'!G4291/100</f>
        <v>0</v>
      </c>
    </row>
    <row r="2199" spans="1:7" x14ac:dyDescent="0.2">
      <c r="A2199" s="3">
        <v>44578</v>
      </c>
      <c r="B2199" s="6">
        <v>-0.16487375784242528</v>
      </c>
      <c r="C2199" s="6">
        <v>-3.8773868271475359E-2</v>
      </c>
      <c r="D2199" s="6">
        <v>0.16438770704136882</v>
      </c>
      <c r="E2199" s="6">
        <v>7.4432102881815912E-2</v>
      </c>
      <c r="F2199" s="6">
        <v>-2.8480562980004225E-2</v>
      </c>
      <c r="G2199" s="2">
        <f>'数据整理（资产价格）'!G4292/100</f>
        <v>0</v>
      </c>
    </row>
    <row r="2200" spans="1:7" x14ac:dyDescent="0.2">
      <c r="A2200" s="3">
        <v>44579</v>
      </c>
      <c r="B2200" s="6">
        <v>-0.14204428876666081</v>
      </c>
      <c r="C2200" s="6">
        <v>4.4357545417123279E-2</v>
      </c>
      <c r="D2200" s="6">
        <v>0.18450729894822276</v>
      </c>
      <c r="E2200" s="6">
        <v>7.8622454062095892E-2</v>
      </c>
      <c r="F2200" s="6">
        <v>-1.9575067968986518E-2</v>
      </c>
      <c r="G2200" s="2">
        <f>'数据整理（资产价格）'!G4293/100</f>
        <v>0</v>
      </c>
    </row>
    <row r="2201" spans="1:7" x14ac:dyDescent="0.2">
      <c r="A2201" s="3">
        <v>44580</v>
      </c>
      <c r="B2201" s="6">
        <v>-0.14555632605011892</v>
      </c>
      <c r="C2201" s="6">
        <v>0.11564644745804782</v>
      </c>
      <c r="D2201" s="6">
        <v>0.19085730729319897</v>
      </c>
      <c r="E2201" s="6">
        <v>8.4207312617832902E-2</v>
      </c>
      <c r="F2201" s="6">
        <v>0.12310644075801437</v>
      </c>
      <c r="G2201" s="2">
        <f>'数据整理（资产价格）'!G4294/100</f>
        <v>0</v>
      </c>
    </row>
    <row r="2202" spans="1:7" x14ac:dyDescent="0.2">
      <c r="A2202" s="3">
        <v>44581</v>
      </c>
      <c r="B2202" s="6">
        <v>-0.10616763524524568</v>
      </c>
      <c r="C2202" s="6">
        <v>0.2200451225551705</v>
      </c>
      <c r="D2202" s="6">
        <v>0.22695266486984517</v>
      </c>
      <c r="E2202" s="6">
        <v>8.3772841270527906E-2</v>
      </c>
      <c r="F2202" s="6">
        <v>0.23531569060277957</v>
      </c>
      <c r="G2202" s="2">
        <f>'数据整理（资产价格）'!G4295/100</f>
        <v>0</v>
      </c>
    </row>
    <row r="2203" spans="1:7" x14ac:dyDescent="0.2">
      <c r="A2203" s="3">
        <v>44582</v>
      </c>
      <c r="B2203" s="6">
        <v>-0.21296335085907975</v>
      </c>
      <c r="C2203" s="6">
        <v>0.18820909525391044</v>
      </c>
      <c r="D2203" s="6">
        <v>0.19687836681965346</v>
      </c>
      <c r="E2203" s="6">
        <v>8.5872226273570593E-2</v>
      </c>
      <c r="F2203" s="6">
        <v>0.27675896504766201</v>
      </c>
      <c r="G2203" s="2">
        <f>'数据整理（资产价格）'!G4296/100</f>
        <v>0</v>
      </c>
    </row>
    <row r="2204" spans="1:7" x14ac:dyDescent="0.2">
      <c r="A2204" s="3">
        <v>44585</v>
      </c>
      <c r="B2204" s="6">
        <v>-0.17409923744511313</v>
      </c>
      <c r="C2204" s="6">
        <v>0.1520580178285747</v>
      </c>
      <c r="D2204" s="6">
        <v>0.17469642560538859</v>
      </c>
      <c r="E2204" s="6">
        <v>8.8639434000231582E-2</v>
      </c>
      <c r="F2204" s="6">
        <v>0.30841359295724952</v>
      </c>
      <c r="G2204" s="2">
        <f>'数据整理（资产价格）'!G4297/100</f>
        <v>0</v>
      </c>
    </row>
    <row r="2205" spans="1:7" x14ac:dyDescent="0.2">
      <c r="A2205" s="3">
        <v>44586</v>
      </c>
      <c r="B2205" s="6">
        <v>-0.24828593081639513</v>
      </c>
      <c r="C2205" s="6">
        <v>0.12204484699173279</v>
      </c>
      <c r="D2205" s="6">
        <v>0.15464880104791962</v>
      </c>
      <c r="E2205" s="6">
        <v>8.5042184590668021E-2</v>
      </c>
      <c r="F2205" s="6">
        <v>0.32695528787575062</v>
      </c>
      <c r="G2205" s="2">
        <f>'数据整理（资产价格）'!G4298/100</f>
        <v>0</v>
      </c>
    </row>
    <row r="2206" spans="1:7" x14ac:dyDescent="0.2">
      <c r="A2206" s="3">
        <v>44587</v>
      </c>
      <c r="B2206" s="6">
        <v>-0.20400984807657391</v>
      </c>
      <c r="C2206" s="6">
        <v>0.13415850148309125</v>
      </c>
      <c r="D2206" s="6">
        <v>0.17278291697833506</v>
      </c>
      <c r="E2206" s="6">
        <v>8.0625676250881573E-2</v>
      </c>
      <c r="F2206" s="6">
        <v>0.30084640834635779</v>
      </c>
      <c r="G2206" s="2">
        <f>'数据整理（资产价格）'!G4299/100</f>
        <v>0</v>
      </c>
    </row>
    <row r="2207" spans="1:7" x14ac:dyDescent="0.2">
      <c r="A2207" s="3">
        <v>44588</v>
      </c>
      <c r="B2207" s="6">
        <v>-0.34508361629879802</v>
      </c>
      <c r="C2207" s="6">
        <v>7.0763169226088121E-2</v>
      </c>
      <c r="D2207" s="6">
        <v>0.10885144358325238</v>
      </c>
      <c r="E2207" s="6">
        <v>7.7999599069693462E-2</v>
      </c>
      <c r="F2207" s="6">
        <v>0.40518191841234896</v>
      </c>
      <c r="G2207" s="2">
        <f>'数据整理（资产价格）'!G4300/100</f>
        <v>0</v>
      </c>
    </row>
    <row r="2208" spans="1:7" x14ac:dyDescent="0.2">
      <c r="A2208" s="3">
        <v>44589</v>
      </c>
      <c r="B2208" s="6">
        <v>-0.36657931797736137</v>
      </c>
      <c r="C2208" s="6">
        <v>7.2039869075368537E-2</v>
      </c>
      <c r="D2208" s="6">
        <v>0.13071973015007601</v>
      </c>
      <c r="E2208" s="6">
        <v>7.4913380309105868E-2</v>
      </c>
      <c r="F2208" s="6">
        <v>0.49668296052838129</v>
      </c>
      <c r="G2208" s="2">
        <f>'数据整理（资产价格）'!G4301/100</f>
        <v>0</v>
      </c>
    </row>
    <row r="2209" spans="1:7" x14ac:dyDescent="0.2">
      <c r="A2209" s="3">
        <v>44599</v>
      </c>
      <c r="B2209" s="6">
        <v>-0.35444806715554944</v>
      </c>
      <c r="C2209" s="6">
        <v>0.19392099929794684</v>
      </c>
      <c r="D2209" s="6">
        <v>0.16257551279622948</v>
      </c>
      <c r="E2209" s="6">
        <v>7.8028318331481522E-2</v>
      </c>
      <c r="F2209" s="6">
        <v>0.5232909080590824</v>
      </c>
      <c r="G2209" s="2">
        <f>'数据整理（资产价格）'!G4302/100</f>
        <v>0</v>
      </c>
    </row>
    <row r="2210" spans="1:7" x14ac:dyDescent="0.2">
      <c r="A2210" s="3">
        <v>44600</v>
      </c>
      <c r="B2210" s="6">
        <v>-0.42867998389279749</v>
      </c>
      <c r="C2210" s="6">
        <v>0.27435855413527493</v>
      </c>
      <c r="D2210" s="6">
        <v>0.15825728755481958</v>
      </c>
      <c r="E2210" s="6">
        <v>7.9390570291807877E-2</v>
      </c>
      <c r="F2210" s="6">
        <v>0.57327351186303355</v>
      </c>
      <c r="G2210" s="2">
        <f>'数据整理（资产价格）'!G4303/100</f>
        <v>0</v>
      </c>
    </row>
    <row r="2211" spans="1:7" x14ac:dyDescent="0.2">
      <c r="A2211" s="3">
        <v>44601</v>
      </c>
      <c r="B2211" s="6">
        <v>-0.35508336329539103</v>
      </c>
      <c r="C2211" s="6">
        <v>0.3130073150241976</v>
      </c>
      <c r="D2211" s="6">
        <v>0.19117858076243777</v>
      </c>
      <c r="E2211" s="6">
        <v>7.8496651187318772E-2</v>
      </c>
      <c r="F2211" s="6">
        <v>0.49386623469673846</v>
      </c>
      <c r="G2211" s="2">
        <f>'数据整理（资产价格）'!G4304/100</f>
        <v>0</v>
      </c>
    </row>
    <row r="2212" spans="1:7" x14ac:dyDescent="0.2">
      <c r="A2212" s="3">
        <v>44602</v>
      </c>
      <c r="B2212" s="6">
        <v>-0.43125096192666384</v>
      </c>
      <c r="C2212" s="6">
        <v>0.24842120069971907</v>
      </c>
      <c r="D2212" s="6">
        <v>0.16546568005835718</v>
      </c>
      <c r="E2212" s="6">
        <v>8.0360696638495252E-2</v>
      </c>
      <c r="F2212" s="6">
        <v>0.50697071806794514</v>
      </c>
      <c r="G2212" s="2">
        <f>'数据整理（资产价格）'!G4305/100</f>
        <v>0</v>
      </c>
    </row>
    <row r="2213" spans="1:7" x14ac:dyDescent="0.2">
      <c r="A2213" s="3">
        <v>44603</v>
      </c>
      <c r="B2213" s="6">
        <v>-0.49211399080881835</v>
      </c>
      <c r="C2213" s="6">
        <v>0.28100408789267506</v>
      </c>
      <c r="D2213" s="6">
        <v>0.12249642324651468</v>
      </c>
      <c r="E2213" s="6">
        <v>7.0648765530811147E-2</v>
      </c>
      <c r="F2213" s="6">
        <v>0.51812758002959725</v>
      </c>
      <c r="G2213" s="2">
        <f>'数据整理（资产价格）'!G4306/100</f>
        <v>0</v>
      </c>
    </row>
    <row r="2214" spans="1:7" x14ac:dyDescent="0.2">
      <c r="A2214" s="3">
        <v>44606</v>
      </c>
      <c r="B2214" s="6">
        <v>-0.49214520235555514</v>
      </c>
      <c r="C2214" s="6">
        <v>0.18265481752528195</v>
      </c>
      <c r="D2214" s="6">
        <v>2.5708933648643857E-2</v>
      </c>
      <c r="E2214" s="6">
        <v>6.7442866699156667E-2</v>
      </c>
      <c r="F2214" s="6">
        <v>0.64063033445027551</v>
      </c>
      <c r="G2214" s="2">
        <f>'数据整理（资产价格）'!G4307/100</f>
        <v>0</v>
      </c>
    </row>
    <row r="2215" spans="1:7" x14ac:dyDescent="0.2">
      <c r="A2215" s="3">
        <v>44607</v>
      </c>
      <c r="B2215" s="6">
        <v>-0.4196654413814988</v>
      </c>
      <c r="C2215" s="6">
        <v>0.18623687236982686</v>
      </c>
      <c r="D2215" s="6">
        <v>-1.9803418819932993E-2</v>
      </c>
      <c r="E2215" s="6">
        <v>6.6676053637273747E-2</v>
      </c>
      <c r="F2215" s="6">
        <v>0.55495945626787779</v>
      </c>
      <c r="G2215" s="2">
        <f>'数据整理（资产价格）'!G4308/100</f>
        <v>0</v>
      </c>
    </row>
    <row r="2216" spans="1:7" x14ac:dyDescent="0.2">
      <c r="A2216" s="3">
        <v>44608</v>
      </c>
      <c r="B2216" s="6">
        <v>-0.43331579310673257</v>
      </c>
      <c r="C2216" s="6">
        <v>0.2185862574060807</v>
      </c>
      <c r="D2216" s="6">
        <v>-3.8411693202156033E-3</v>
      </c>
      <c r="E2216" s="6">
        <v>6.6331913829395531E-2</v>
      </c>
      <c r="F2216" s="6">
        <v>0.54073212882953692</v>
      </c>
      <c r="G2216" s="2">
        <f>'数据整理（资产价格）'!G4309/100</f>
        <v>0</v>
      </c>
    </row>
    <row r="2217" spans="1:7" x14ac:dyDescent="0.2">
      <c r="A2217" s="3">
        <v>44609</v>
      </c>
      <c r="B2217" s="6">
        <v>-0.37889106515161014</v>
      </c>
      <c r="C2217" s="6">
        <v>0.23440520862540024</v>
      </c>
      <c r="D2217" s="6">
        <v>1.4629355248273342E-3</v>
      </c>
      <c r="E2217" s="6">
        <v>6.7041778757332929E-2</v>
      </c>
      <c r="F2217" s="6">
        <v>0.57529073788370499</v>
      </c>
      <c r="G2217" s="2">
        <f>'数据整理（资产价格）'!G4310/100</f>
        <v>0</v>
      </c>
    </row>
    <row r="2218" spans="1:7" x14ac:dyDescent="0.2">
      <c r="A2218" s="3">
        <v>44610</v>
      </c>
      <c r="B2218" s="6">
        <v>-0.41456407038606841</v>
      </c>
      <c r="C2218" s="6">
        <v>0.2386944676549618</v>
      </c>
      <c r="D2218" s="6">
        <v>-2.3156635119561176E-3</v>
      </c>
      <c r="E2218" s="6">
        <v>6.6462631744901329E-2</v>
      </c>
      <c r="F2218" s="6">
        <v>0.52354860836849637</v>
      </c>
      <c r="G2218" s="2">
        <f>'数据整理（资产价格）'!G4311/100</f>
        <v>0</v>
      </c>
    </row>
    <row r="2219" spans="1:7" x14ac:dyDescent="0.2">
      <c r="A2219" s="3">
        <v>44613</v>
      </c>
      <c r="B2219" s="6">
        <v>-0.4865441648918063</v>
      </c>
      <c r="C2219" s="6">
        <v>0.24783135078214832</v>
      </c>
      <c r="D2219" s="6">
        <v>-2.0743155553312517E-2</v>
      </c>
      <c r="E2219" s="6">
        <v>6.0266250050326022E-2</v>
      </c>
      <c r="F2219" s="6">
        <v>0.56367206420799898</v>
      </c>
      <c r="G2219" s="2">
        <f>'数据整理（资产价格）'!G4312/100</f>
        <v>0</v>
      </c>
    </row>
    <row r="2220" spans="1:7" x14ac:dyDescent="0.2">
      <c r="A2220" s="3">
        <v>44614</v>
      </c>
      <c r="B2220" s="6">
        <v>-0.53782670025823032</v>
      </c>
      <c r="C2220" s="6">
        <v>0.18656507601873551</v>
      </c>
      <c r="D2220" s="6">
        <v>-3.3405122885782533E-2</v>
      </c>
      <c r="E2220" s="6">
        <v>5.6751425696075095E-2</v>
      </c>
      <c r="F2220" s="6">
        <v>0.5535504885993493</v>
      </c>
      <c r="G2220" s="2">
        <f>'数据整理（资产价格）'!G4313/100</f>
        <v>0</v>
      </c>
    </row>
    <row r="2221" spans="1:7" x14ac:dyDescent="0.2">
      <c r="A2221" s="3">
        <v>44615</v>
      </c>
      <c r="B2221" s="6">
        <v>-0.47215980892773468</v>
      </c>
      <c r="C2221" s="6">
        <v>0.17008474023456949</v>
      </c>
      <c r="D2221" s="6">
        <v>-7.9521326878841565E-3</v>
      </c>
      <c r="E2221" s="6">
        <v>5.4751543618761098E-2</v>
      </c>
      <c r="F2221" s="6">
        <v>0.4545261162807116</v>
      </c>
      <c r="G2221" s="2">
        <f>'数据整理（资产价格）'!G4314/100</f>
        <v>0</v>
      </c>
    </row>
    <row r="2222" spans="1:7" x14ac:dyDescent="0.2">
      <c r="A2222" s="3">
        <v>44616</v>
      </c>
      <c r="B2222" s="6">
        <v>-0.53984583527328633</v>
      </c>
      <c r="C2222" s="6">
        <v>0.10615215533335792</v>
      </c>
      <c r="D2222" s="6">
        <v>-2.0479290728805336E-2</v>
      </c>
      <c r="E2222" s="6">
        <v>5.4152102144717294E-2</v>
      </c>
      <c r="F2222" s="6">
        <v>0.52065748287489944</v>
      </c>
      <c r="G2222" s="2">
        <f>'数据整理（资产价格）'!G4315/100</f>
        <v>0</v>
      </c>
    </row>
    <row r="2223" spans="1:7" x14ac:dyDescent="0.2">
      <c r="A2223" s="3">
        <v>44617</v>
      </c>
      <c r="B2223" s="6">
        <v>-0.46744656223449749</v>
      </c>
      <c r="C2223" s="6">
        <v>0.14608472268688005</v>
      </c>
      <c r="D2223" s="6">
        <v>-1.3177238973036659E-2</v>
      </c>
      <c r="E2223" s="6">
        <v>5.1722030544175665E-2</v>
      </c>
      <c r="F2223" s="6">
        <v>0.55529770992366367</v>
      </c>
      <c r="G2223" s="2">
        <f>'数据整理（资产价格）'!G4316/100</f>
        <v>0</v>
      </c>
    </row>
    <row r="2224" spans="1:7" x14ac:dyDescent="0.2">
      <c r="A2224" s="3">
        <v>44620</v>
      </c>
      <c r="B2224" s="6">
        <v>-0.47278041686359695</v>
      </c>
      <c r="C2224" s="6">
        <v>0.16039181428951588</v>
      </c>
      <c r="D2224" s="6">
        <v>-2.5535073208551098E-2</v>
      </c>
      <c r="E2224" s="6">
        <v>5.2501745661707136E-2</v>
      </c>
      <c r="F2224" s="6">
        <v>0.64052349482229265</v>
      </c>
      <c r="G2224" s="2">
        <f>'数据整理（资产价格）'!G4317/100</f>
        <v>0</v>
      </c>
    </row>
    <row r="2225" spans="1:7" x14ac:dyDescent="0.2">
      <c r="A2225" s="3">
        <v>44621</v>
      </c>
      <c r="B2225" s="6">
        <v>-0.41556522353695086</v>
      </c>
      <c r="C2225" s="6">
        <v>0.19916078325990944</v>
      </c>
      <c r="D2225" s="6">
        <v>-2.1398823677653559E-2</v>
      </c>
      <c r="E2225" s="6">
        <v>5.1053553763892361E-2</v>
      </c>
      <c r="F2225" s="6">
        <v>0.80835869645906022</v>
      </c>
      <c r="G2225" s="2">
        <f>'数据整理（资产价格）'!G4318/100</f>
        <v>0</v>
      </c>
    </row>
    <row r="2226" spans="1:7" x14ac:dyDescent="0.2">
      <c r="A2226" s="3">
        <v>44622</v>
      </c>
      <c r="B2226" s="6">
        <v>-0.45215056263518583</v>
      </c>
      <c r="C2226" s="6">
        <v>0.1507931157033503</v>
      </c>
      <c r="D2226" s="6">
        <v>-5.3370713067856339E-2</v>
      </c>
      <c r="E2226" s="6">
        <v>4.8940893718055337E-2</v>
      </c>
      <c r="F2226" s="6">
        <v>0.86616805983282008</v>
      </c>
      <c r="G2226" s="2">
        <f>'数据整理（资产价格）'!G4319/100</f>
        <v>0</v>
      </c>
    </row>
    <row r="2227" spans="1:7" x14ac:dyDescent="0.2">
      <c r="A2227" s="3">
        <v>44623</v>
      </c>
      <c r="B2227" s="6">
        <v>-0.51502953043902544</v>
      </c>
      <c r="C2227" s="6">
        <v>0.16188931100914217</v>
      </c>
      <c r="D2227" s="6">
        <v>-6.7268831223054673E-2</v>
      </c>
      <c r="E2227" s="6">
        <v>4.5953426411531322E-2</v>
      </c>
      <c r="F2227" s="6">
        <v>1.1078124168467214</v>
      </c>
      <c r="G2227" s="2">
        <f>'数据整理（资产价格）'!G4320/100</f>
        <v>0</v>
      </c>
    </row>
    <row r="2228" spans="1:7" x14ac:dyDescent="0.2">
      <c r="A2228" s="3">
        <v>44624</v>
      </c>
      <c r="B2228" s="6">
        <v>-0.59021108884354267</v>
      </c>
      <c r="C2228" s="6">
        <v>8.0503636811036255E-2</v>
      </c>
      <c r="D2228" s="6">
        <v>-0.13091670641705175</v>
      </c>
      <c r="E2228" s="6">
        <v>4.6374183069188134E-2</v>
      </c>
      <c r="F2228" s="6">
        <v>0.99409474094109529</v>
      </c>
      <c r="G2228" s="2">
        <f>'数据整理（资产价格）'!G4321/100</f>
        <v>0</v>
      </c>
    </row>
    <row r="2229" spans="1:7" x14ac:dyDescent="0.2">
      <c r="A2229" s="3">
        <v>44627</v>
      </c>
      <c r="B2229" s="6">
        <v>-0.68890579470599456</v>
      </c>
      <c r="C2229" s="6">
        <v>1.6940723954448245E-3</v>
      </c>
      <c r="D2229" s="6">
        <v>-0.17423576081841385</v>
      </c>
      <c r="E2229" s="6">
        <v>4.0295443100087022E-2</v>
      </c>
      <c r="F2229" s="6">
        <v>1.2739753268274721</v>
      </c>
      <c r="G2229" s="2">
        <f>'数据整理（资产价格）'!G4322/100</f>
        <v>0</v>
      </c>
    </row>
    <row r="2230" spans="1:7" x14ac:dyDescent="0.2">
      <c r="A2230" s="3">
        <v>44628</v>
      </c>
      <c r="B2230" s="6">
        <v>-0.73324037586975443</v>
      </c>
      <c r="C2230" s="6">
        <v>-0.17467757313262688</v>
      </c>
      <c r="D2230" s="6">
        <v>-0.20395790597039926</v>
      </c>
      <c r="E2230" s="6">
        <v>4.2054919940130733E-2</v>
      </c>
      <c r="F2230" s="6">
        <v>1.2123011632049314</v>
      </c>
      <c r="G2230" s="2">
        <f>'数据整理（资产价格）'!G4323/100</f>
        <v>0</v>
      </c>
    </row>
    <row r="2231" spans="1:7" x14ac:dyDescent="0.2">
      <c r="A2231" s="3">
        <v>44629</v>
      </c>
      <c r="B2231" s="6">
        <v>-0.82835115657692149</v>
      </c>
      <c r="C2231" s="6">
        <v>-0.24984334782235509</v>
      </c>
      <c r="D2231" s="6">
        <v>-0.24851975412846822</v>
      </c>
      <c r="E2231" s="6">
        <v>4.0762532751454354E-2</v>
      </c>
      <c r="F2231" s="6">
        <v>1.2878856640736047</v>
      </c>
      <c r="G2231" s="2">
        <f>'数据整理（资产价格）'!G4324/100</f>
        <v>0</v>
      </c>
    </row>
    <row r="2232" spans="1:7" x14ac:dyDescent="0.2">
      <c r="A2232" s="3">
        <v>44630</v>
      </c>
      <c r="B2232" s="6">
        <v>-0.79521948930427633</v>
      </c>
      <c r="C2232" s="6">
        <v>-0.25658453518196034</v>
      </c>
      <c r="D2232" s="6">
        <v>-0.23209608591211003</v>
      </c>
      <c r="E2232" s="6">
        <v>4.0275960970126534E-2</v>
      </c>
      <c r="F2232" s="6">
        <v>1.0909865770768201</v>
      </c>
      <c r="G2232" s="2">
        <f>'数据整理（资产价格）'!G4325/100</f>
        <v>0</v>
      </c>
    </row>
    <row r="2233" spans="1:7" x14ac:dyDescent="0.2">
      <c r="A2233" s="3">
        <v>44631</v>
      </c>
      <c r="B2233" s="6">
        <v>-0.77768292336332767</v>
      </c>
      <c r="C2233" s="6">
        <v>-0.21652821251150453</v>
      </c>
      <c r="D2233" s="6">
        <v>-0.23032920469361171</v>
      </c>
      <c r="E2233" s="6">
        <v>4.2174918391435903E-2</v>
      </c>
      <c r="F2233" s="6">
        <v>1.0687525413126209</v>
      </c>
      <c r="G2233" s="2">
        <f>'数据整理（资产价格）'!G4326/100</f>
        <v>0</v>
      </c>
    </row>
    <row r="2234" spans="1:7" x14ac:dyDescent="0.2">
      <c r="A2234" s="3">
        <v>44634</v>
      </c>
      <c r="B2234" s="6">
        <v>-0.92023752599987052</v>
      </c>
      <c r="C2234" s="6">
        <v>-0.32425570255569913</v>
      </c>
      <c r="D2234" s="6">
        <v>-0.2650851430134456</v>
      </c>
      <c r="E2234" s="6">
        <v>4.8385516785902472E-2</v>
      </c>
      <c r="F2234" s="6">
        <v>0.82178909522372634</v>
      </c>
      <c r="G2234" s="2">
        <f>'数据整理（资产价格）'!G4327/100</f>
        <v>0</v>
      </c>
    </row>
    <row r="2235" spans="1:7" x14ac:dyDescent="0.2">
      <c r="A2235" s="3">
        <v>44635</v>
      </c>
      <c r="B2235" s="6">
        <v>-1.0492138537951337</v>
      </c>
      <c r="C2235" s="6">
        <v>-0.51169357635414336</v>
      </c>
      <c r="D2235" s="6">
        <v>-0.29919383885451595</v>
      </c>
      <c r="E2235" s="6">
        <v>4.1571945859071251E-2</v>
      </c>
      <c r="F2235" s="6">
        <v>0.76953714338931456</v>
      </c>
      <c r="G2235" s="2">
        <f>'数据整理（资产价格）'!G4328/100</f>
        <v>0</v>
      </c>
    </row>
    <row r="2236" spans="1:7" x14ac:dyDescent="0.2">
      <c r="A2236" s="3">
        <v>44636</v>
      </c>
      <c r="B2236" s="6">
        <v>-0.87585995740446998</v>
      </c>
      <c r="C2236" s="6">
        <v>-0.38816941741034044</v>
      </c>
      <c r="D2236" s="6">
        <v>-0.2306189636307619</v>
      </c>
      <c r="E2236" s="6">
        <v>3.9638860565071127E-2</v>
      </c>
      <c r="F2236" s="6">
        <v>0.92565717557649296</v>
      </c>
      <c r="G2236" s="2">
        <f>'数据整理（资产价格）'!G4329/100</f>
        <v>0</v>
      </c>
    </row>
    <row r="2237" spans="1:7" x14ac:dyDescent="0.2">
      <c r="A2237" s="3">
        <v>44637</v>
      </c>
      <c r="B2237" s="6">
        <v>-0.79942720140452983</v>
      </c>
      <c r="C2237" s="6">
        <v>-0.38003696804290898</v>
      </c>
      <c r="D2237" s="6">
        <v>-0.232154176200912</v>
      </c>
      <c r="E2237" s="6">
        <v>3.9343668371657453E-2</v>
      </c>
      <c r="F2237" s="6">
        <v>0.80145306448229414</v>
      </c>
      <c r="G2237" s="2">
        <f>'数据整理（资产价格）'!G4330/100</f>
        <v>0</v>
      </c>
    </row>
    <row r="2238" spans="1:7" x14ac:dyDescent="0.2">
      <c r="A2238" s="3">
        <v>44638</v>
      </c>
      <c r="B2238" s="6">
        <v>-0.7314169621122586</v>
      </c>
      <c r="C2238" s="6">
        <v>-0.26563608045995873</v>
      </c>
      <c r="D2238" s="6">
        <v>-0.1971274134932221</v>
      </c>
      <c r="E2238" s="6">
        <v>4.0457777099808155E-2</v>
      </c>
      <c r="F2238" s="6">
        <v>0.91878948576090558</v>
      </c>
      <c r="G2238" s="2">
        <f>'数据整理（资产价格）'!G4331/100</f>
        <v>0</v>
      </c>
    </row>
    <row r="2239" spans="1:7" x14ac:dyDescent="0.2">
      <c r="A2239" s="3">
        <v>44641</v>
      </c>
      <c r="B2239" s="6">
        <v>-0.65353176465138729</v>
      </c>
      <c r="C2239" s="6">
        <v>-0.26522271244049755</v>
      </c>
      <c r="D2239" s="6">
        <v>-0.17109123998976788</v>
      </c>
      <c r="E2239" s="6">
        <v>4.0609480448561962E-2</v>
      </c>
      <c r="F2239" s="6">
        <v>0.98536002452292004</v>
      </c>
      <c r="G2239" s="2">
        <f>'数据整理（资产价格）'!G4332/100</f>
        <v>0</v>
      </c>
    </row>
    <row r="2240" spans="1:7" x14ac:dyDescent="0.2">
      <c r="A2240" s="3">
        <v>44642</v>
      </c>
      <c r="B2240" s="6">
        <v>-0.70506420068525877</v>
      </c>
      <c r="C2240" s="6">
        <v>-0.26455631080316555</v>
      </c>
      <c r="D2240" s="6">
        <v>-0.1982419178020168</v>
      </c>
      <c r="E2240" s="6">
        <v>3.9134781171922609E-2</v>
      </c>
      <c r="F2240" s="6">
        <v>0.97140436021878107</v>
      </c>
      <c r="G2240" s="2">
        <f>'数据整理（资产价格）'!G4333/100</f>
        <v>0</v>
      </c>
    </row>
    <row r="2241" spans="1:7" x14ac:dyDescent="0.2">
      <c r="A2241" s="3">
        <v>44643</v>
      </c>
      <c r="B2241" s="6">
        <v>-0.6851133559254029</v>
      </c>
      <c r="C2241" s="6">
        <v>-0.25026443985146773</v>
      </c>
      <c r="D2241" s="6">
        <v>-0.22411989154674797</v>
      </c>
      <c r="E2241" s="6">
        <v>3.8841724603168294E-2</v>
      </c>
      <c r="F2241" s="6">
        <v>0.96361723426423374</v>
      </c>
      <c r="G2241" s="2">
        <f>'数据整理（资产价格）'!G4334/100</f>
        <v>0</v>
      </c>
    </row>
    <row r="2242" spans="1:7" x14ac:dyDescent="0.2">
      <c r="A2242" s="3">
        <v>44644</v>
      </c>
      <c r="B2242" s="6">
        <v>-0.7438931983501158</v>
      </c>
      <c r="C2242" s="6">
        <v>-0.28454697906902116</v>
      </c>
      <c r="D2242" s="6">
        <v>-0.27802270623619846</v>
      </c>
      <c r="E2242" s="6">
        <v>3.7408003197926455E-2</v>
      </c>
      <c r="F2242" s="6">
        <v>0.99259685927363128</v>
      </c>
      <c r="G2242" s="2">
        <f>'数据整理（资产价格）'!G4335/100</f>
        <v>0</v>
      </c>
    </row>
    <row r="2243" spans="1:7" x14ac:dyDescent="0.2">
      <c r="A2243" s="3">
        <v>44645</v>
      </c>
      <c r="B2243" s="6">
        <v>-0.80251910824126971</v>
      </c>
      <c r="C2243" s="6">
        <v>-0.28963472157726783</v>
      </c>
      <c r="D2243" s="6">
        <v>-0.30014831288072513</v>
      </c>
      <c r="E2243" s="6">
        <v>3.7693924080471931E-2</v>
      </c>
      <c r="F2243" s="6">
        <v>1.0284706200297278</v>
      </c>
      <c r="G2243" s="2">
        <f>'数据整理（资产价格）'!G4336/100</f>
        <v>0</v>
      </c>
    </row>
    <row r="2244" spans="1:7" x14ac:dyDescent="0.2">
      <c r="A2244" s="3">
        <v>44648</v>
      </c>
      <c r="B2244" s="6">
        <v>-0.83553460475374064</v>
      </c>
      <c r="C2244" s="6">
        <v>-0.26513640679981088</v>
      </c>
      <c r="D2244" s="6">
        <v>-0.30225282519833263</v>
      </c>
      <c r="E2244" s="6">
        <v>3.7353930906529408E-2</v>
      </c>
      <c r="F2244" s="6">
        <v>1.065960120129936</v>
      </c>
      <c r="G2244" s="2">
        <f>'数据整理（资产价格）'!G4337/100</f>
        <v>0</v>
      </c>
    </row>
    <row r="2245" spans="1:7" x14ac:dyDescent="0.2">
      <c r="A2245" s="3">
        <v>44649</v>
      </c>
      <c r="B2245" s="6">
        <v>-0.87890150989488991</v>
      </c>
      <c r="C2245" s="6">
        <v>-0.27640683987774228</v>
      </c>
      <c r="D2245" s="6">
        <v>-0.30306826139384058</v>
      </c>
      <c r="E2245" s="6">
        <v>3.6163575969150361E-2</v>
      </c>
      <c r="F2245" s="6">
        <v>0.98309699777219883</v>
      </c>
      <c r="G2245" s="2">
        <f>'数据整理（资产价格）'!G4338/100</f>
        <v>0</v>
      </c>
    </row>
    <row r="2246" spans="1:7" x14ac:dyDescent="0.2">
      <c r="A2246" s="3">
        <v>44650</v>
      </c>
      <c r="B2246" s="6">
        <v>-0.71064001021422873</v>
      </c>
      <c r="C2246" s="6">
        <v>-0.16336789347083183</v>
      </c>
      <c r="D2246" s="6">
        <v>-0.24843718788439503</v>
      </c>
      <c r="E2246" s="6">
        <v>3.6174586280536235E-2</v>
      </c>
      <c r="F2246" s="6">
        <v>1.0344920787568961</v>
      </c>
      <c r="G2246" s="2">
        <f>'数据整理（资产价格）'!G4339/100</f>
        <v>0</v>
      </c>
    </row>
    <row r="2247" spans="1:7" x14ac:dyDescent="0.2">
      <c r="A2247" s="3">
        <v>44651</v>
      </c>
      <c r="B2247" s="6">
        <v>-0.78835591206179434</v>
      </c>
      <c r="C2247" s="6">
        <v>-0.16260720563155334</v>
      </c>
      <c r="D2247" s="6">
        <v>-0.26040393544511775</v>
      </c>
      <c r="E2247" s="6">
        <v>3.3378290972702368E-2</v>
      </c>
      <c r="F2247" s="6">
        <v>0.99425365779698294</v>
      </c>
      <c r="G2247" s="2">
        <f>'数据整理（资产价格）'!G4340/100</f>
        <v>0</v>
      </c>
    </row>
    <row r="2248" spans="1:7" x14ac:dyDescent="0.2">
      <c r="A2248" s="3">
        <v>44652</v>
      </c>
      <c r="B2248" s="6">
        <v>-0.76589368235120336</v>
      </c>
      <c r="C2248" s="6">
        <v>-0.14218480790282598</v>
      </c>
      <c r="D2248" s="6">
        <v>-0.24329667298962748</v>
      </c>
      <c r="E2248" s="6">
        <v>3.4775959416152413E-2</v>
      </c>
      <c r="F2248" s="6">
        <v>0.9471939762851409</v>
      </c>
      <c r="G2248" s="2">
        <f>'数据整理（资产价格）'!G4341/100</f>
        <v>0</v>
      </c>
    </row>
    <row r="2249" spans="1:7" x14ac:dyDescent="0.2">
      <c r="A2249" s="3">
        <v>44657</v>
      </c>
      <c r="B2249" s="6">
        <v>-0.77333814863151806</v>
      </c>
      <c r="C2249" s="6">
        <v>-0.11534220970904238</v>
      </c>
      <c r="D2249" s="6">
        <v>-0.24146908119622848</v>
      </c>
      <c r="E2249" s="6">
        <v>3.8590483098330103E-2</v>
      </c>
      <c r="F2249" s="6">
        <v>1.0122657694501809</v>
      </c>
      <c r="G2249" s="2">
        <f>'数据整理（资产价格）'!G4342/100</f>
        <v>0</v>
      </c>
    </row>
    <row r="2250" spans="1:7" x14ac:dyDescent="0.2">
      <c r="A2250" s="3">
        <v>44658</v>
      </c>
      <c r="B2250" s="6">
        <v>-0.75046156785772355</v>
      </c>
      <c r="C2250" s="6">
        <v>-0.17919877801453041</v>
      </c>
      <c r="D2250" s="6">
        <v>-0.24562373307718399</v>
      </c>
      <c r="E2250" s="6">
        <v>4.0891079566576144E-2</v>
      </c>
      <c r="F2250" s="6">
        <v>0.84664541808970972</v>
      </c>
      <c r="G2250" s="2">
        <f>'数据整理（资产价格）'!G4343/100</f>
        <v>0</v>
      </c>
    </row>
    <row r="2251" spans="1:7" x14ac:dyDescent="0.2">
      <c r="A2251" s="3">
        <v>44659</v>
      </c>
      <c r="B2251" s="6">
        <v>-0.71204722092746409</v>
      </c>
      <c r="C2251" s="6">
        <v>-0.12855215435456502</v>
      </c>
      <c r="D2251" s="6">
        <v>-0.2509992525202695</v>
      </c>
      <c r="E2251" s="6">
        <v>4.324031532265557E-2</v>
      </c>
      <c r="F2251" s="6">
        <v>0.86931438002765715</v>
      </c>
      <c r="G2251" s="2">
        <f>'数据整理（资产价格）'!G4344/100</f>
        <v>0</v>
      </c>
    </row>
    <row r="2252" spans="1:7" x14ac:dyDescent="0.2">
      <c r="A2252" s="3">
        <v>44662</v>
      </c>
      <c r="B2252" s="6">
        <v>-0.81043190512844165</v>
      </c>
      <c r="C2252" s="6">
        <v>-0.26316028859187268</v>
      </c>
      <c r="D2252" s="6">
        <v>-0.27426809593535784</v>
      </c>
      <c r="E2252" s="6">
        <v>4.342579263948762E-2</v>
      </c>
      <c r="F2252" s="6">
        <v>0.74190183058411352</v>
      </c>
      <c r="G2252" s="2">
        <f>'数据整理（资产价格）'!G4345/100</f>
        <v>0</v>
      </c>
    </row>
    <row r="2253" spans="1:7" x14ac:dyDescent="0.2">
      <c r="A2253" s="3">
        <v>44663</v>
      </c>
      <c r="B2253" s="6">
        <v>-0.74109207764181173</v>
      </c>
      <c r="C2253" s="6">
        <v>-0.25721405937483421</v>
      </c>
      <c r="D2253" s="6">
        <v>-0.27242484166308223</v>
      </c>
      <c r="E2253" s="6">
        <v>4.0668981862666882E-2</v>
      </c>
      <c r="F2253" s="6">
        <v>0.88687674002846006</v>
      </c>
      <c r="G2253" s="2">
        <f>'数据整理（资产价格）'!G4346/100</f>
        <v>0</v>
      </c>
    </row>
    <row r="2254" spans="1:7" x14ac:dyDescent="0.2">
      <c r="A2254" s="3">
        <v>44664</v>
      </c>
      <c r="B2254" s="6">
        <v>-0.75119116845665057</v>
      </c>
      <c r="C2254" s="6">
        <v>-0.27604256316336923</v>
      </c>
      <c r="D2254" s="6">
        <v>-0.26609592710891172</v>
      </c>
      <c r="E2254" s="6">
        <v>4.0055587293232359E-2</v>
      </c>
      <c r="F2254" s="6">
        <v>0.85269214960953521</v>
      </c>
      <c r="G2254" s="2">
        <f>'数据整理（资产价格）'!G4347/100</f>
        <v>0</v>
      </c>
    </row>
    <row r="2255" spans="1:7" x14ac:dyDescent="0.2">
      <c r="A2255" s="3">
        <v>44665</v>
      </c>
      <c r="B2255" s="6">
        <v>-0.75252368634137312</v>
      </c>
      <c r="C2255" s="6">
        <v>-0.21886190881452819</v>
      </c>
      <c r="D2255" s="6">
        <v>-0.2717856603813909</v>
      </c>
      <c r="E2255" s="6">
        <v>4.0000164954802214E-2</v>
      </c>
      <c r="F2255" s="6">
        <v>0.85365903160336354</v>
      </c>
      <c r="G2255" s="2">
        <f>'数据整理（资产价格）'!G4348/100</f>
        <v>0</v>
      </c>
    </row>
    <row r="2256" spans="1:7" x14ac:dyDescent="0.2">
      <c r="A2256" s="3">
        <v>44666</v>
      </c>
      <c r="B2256" s="6">
        <v>-0.687857561482772</v>
      </c>
      <c r="C2256" s="6">
        <v>-0.18527071402096162</v>
      </c>
      <c r="D2256" s="6">
        <v>-0.2532265576825552</v>
      </c>
      <c r="E2256" s="6">
        <v>4.0055374024323527E-2</v>
      </c>
      <c r="F2256" s="6">
        <v>0.92126191925339873</v>
      </c>
      <c r="G2256" s="2">
        <f>'数据整理（资产价格）'!G4349/100</f>
        <v>0</v>
      </c>
    </row>
    <row r="2257" spans="1:7" x14ac:dyDescent="0.2">
      <c r="A2257" s="3">
        <v>44669</v>
      </c>
      <c r="B2257" s="6">
        <v>-0.67271055155734283</v>
      </c>
      <c r="C2257" s="6">
        <v>-0.19705107872864233</v>
      </c>
      <c r="D2257" s="6">
        <v>-0.21814749657744759</v>
      </c>
      <c r="E2257" s="6">
        <v>3.5963649768403536E-2</v>
      </c>
      <c r="F2257" s="6">
        <v>0.91892655367231657</v>
      </c>
      <c r="G2257" s="2">
        <f>'数据整理（资产价格）'!G4350/100</f>
        <v>0</v>
      </c>
    </row>
    <row r="2258" spans="1:7" x14ac:dyDescent="0.2">
      <c r="A2258" s="3">
        <v>44670</v>
      </c>
      <c r="B2258" s="6">
        <v>-0.74890176562697996</v>
      </c>
      <c r="C2258" s="6">
        <v>-0.20870157936603292</v>
      </c>
      <c r="D2258" s="6">
        <v>-0.23984514892504535</v>
      </c>
      <c r="E2258" s="6">
        <v>3.2693648728043451E-2</v>
      </c>
      <c r="F2258" s="6">
        <v>0.96481294039786658</v>
      </c>
      <c r="G2258" s="2">
        <f>'数据整理（资产价格）'!G4351/100</f>
        <v>0</v>
      </c>
    </row>
    <row r="2259" spans="1:7" x14ac:dyDescent="0.2">
      <c r="A2259" s="3">
        <v>44671</v>
      </c>
      <c r="B2259" s="6">
        <v>-0.82663792279057147</v>
      </c>
      <c r="C2259" s="6">
        <v>-0.34829864478216771</v>
      </c>
      <c r="D2259" s="6">
        <v>-0.28621255232818549</v>
      </c>
      <c r="E2259" s="6">
        <v>2.6221692164281322E-2</v>
      </c>
      <c r="F2259" s="6">
        <v>0.87994450305666783</v>
      </c>
      <c r="G2259" s="2">
        <f>'数据整理（资产价格）'!G4352/100</f>
        <v>0</v>
      </c>
    </row>
    <row r="2260" spans="1:7" x14ac:dyDescent="0.2">
      <c r="A2260" s="3">
        <v>44672</v>
      </c>
      <c r="B2260" s="6">
        <v>-0.87087106950433923</v>
      </c>
      <c r="C2260" s="6">
        <v>-0.42990717676318407</v>
      </c>
      <c r="D2260" s="6">
        <v>-0.31971762274012483</v>
      </c>
      <c r="E2260" s="6">
        <v>2.075302368808557E-2</v>
      </c>
      <c r="F2260" s="6">
        <v>0.86125433741504387</v>
      </c>
      <c r="G2260" s="2">
        <f>'数据整理（资产价格）'!G4353/100</f>
        <v>0</v>
      </c>
    </row>
    <row r="2261" spans="1:7" x14ac:dyDescent="0.2">
      <c r="A2261" s="3">
        <v>44673</v>
      </c>
      <c r="B2261" s="6">
        <v>-0.88884905544365356</v>
      </c>
      <c r="C2261" s="6">
        <v>-0.41963798298532623</v>
      </c>
      <c r="D2261" s="6">
        <v>-0.32032132759877324</v>
      </c>
      <c r="E2261" s="6">
        <v>1.9706554985819726E-2</v>
      </c>
      <c r="F2261" s="6">
        <v>0.73660672577395481</v>
      </c>
      <c r="G2261" s="2">
        <f>'数据整理（资产价格）'!G4354/100</f>
        <v>0</v>
      </c>
    </row>
    <row r="2262" spans="1:7" x14ac:dyDescent="0.2">
      <c r="A2262" s="3">
        <v>44676</v>
      </c>
      <c r="B2262" s="6">
        <v>-1.0419020988006591</v>
      </c>
      <c r="C2262" s="6">
        <v>-0.55817692163401156</v>
      </c>
      <c r="D2262" s="6">
        <v>-0.36911951848114621</v>
      </c>
      <c r="E2262" s="6">
        <v>1.8967722176088858E-2</v>
      </c>
      <c r="F2262" s="6">
        <v>0.55046064305486553</v>
      </c>
      <c r="G2262" s="2">
        <f>'数据整理（资产价格）'!G4355/100</f>
        <v>0</v>
      </c>
    </row>
    <row r="2263" spans="1:7" x14ac:dyDescent="0.2">
      <c r="A2263" s="3">
        <v>44677</v>
      </c>
      <c r="B2263" s="6">
        <v>-1.0676002781700817</v>
      </c>
      <c r="C2263" s="6">
        <v>-0.60779857071792132</v>
      </c>
      <c r="D2263" s="6">
        <v>-0.39245031732803387</v>
      </c>
      <c r="E2263" s="6">
        <v>1.3741844224691435E-2</v>
      </c>
      <c r="F2263" s="6">
        <v>0.62139073068337047</v>
      </c>
      <c r="G2263" s="2">
        <f>'数据整理（资产价格）'!G4356/100</f>
        <v>0</v>
      </c>
    </row>
    <row r="2264" spans="1:7" x14ac:dyDescent="0.2">
      <c r="A2264" s="3">
        <v>44678</v>
      </c>
      <c r="B2264" s="6">
        <v>-0.84816884131546277</v>
      </c>
      <c r="C2264" s="6">
        <v>-0.45604610363910231</v>
      </c>
      <c r="D2264" s="6">
        <v>-0.32185494205193305</v>
      </c>
      <c r="E2264" s="6">
        <v>1.3401467388360865E-2</v>
      </c>
      <c r="F2264" s="6">
        <v>0.68415047721711542</v>
      </c>
      <c r="G2264" s="2">
        <f>'数据整理（资产价格）'!G4357/100</f>
        <v>0</v>
      </c>
    </row>
    <row r="2265" spans="1:7" x14ac:dyDescent="0.2">
      <c r="A2265" s="3">
        <v>44679</v>
      </c>
      <c r="B2265" s="6">
        <v>-0.86201423269197153</v>
      </c>
      <c r="C2265" s="6">
        <v>-0.44205246861553499</v>
      </c>
      <c r="D2265" s="6">
        <v>-0.32549601225419139</v>
      </c>
      <c r="E2265" s="6">
        <v>1.516875962393676E-2</v>
      </c>
      <c r="F2265" s="6">
        <v>0.66341957724069989</v>
      </c>
      <c r="G2265" s="2">
        <f>'数据整理（资产价格）'!G4358/100</f>
        <v>0</v>
      </c>
    </row>
    <row r="2266" spans="1:7" x14ac:dyDescent="0.2">
      <c r="A2266" s="3">
        <v>44680</v>
      </c>
      <c r="B2266" s="6">
        <v>-0.68823086102095343</v>
      </c>
      <c r="C2266" s="6">
        <v>-0.32483857039875974</v>
      </c>
      <c r="D2266" s="6">
        <v>-0.26160803946670885</v>
      </c>
      <c r="E2266" s="6">
        <v>1.8129766210525613E-2</v>
      </c>
      <c r="F2266" s="6">
        <v>0.75581832152309369</v>
      </c>
      <c r="G2266" s="2">
        <f>'数据整理（资产价格）'!G4359/100</f>
        <v>0</v>
      </c>
    </row>
    <row r="2267" spans="1:7" x14ac:dyDescent="0.2">
      <c r="A2267" s="3">
        <v>44686</v>
      </c>
      <c r="B2267" s="6">
        <v>-0.65888997590979004</v>
      </c>
      <c r="C2267" s="6">
        <v>-0.26223165458416453</v>
      </c>
      <c r="D2267" s="6">
        <v>-0.25235117861654199</v>
      </c>
      <c r="E2267" s="6">
        <v>1.8900242874718354E-2</v>
      </c>
      <c r="F2267" s="6">
        <v>0.68817335142977565</v>
      </c>
      <c r="G2267" s="2">
        <f>'数据整理（资产价格）'!G4360/100</f>
        <v>0</v>
      </c>
    </row>
    <row r="2268" spans="1:7" x14ac:dyDescent="0.2">
      <c r="A2268" s="3">
        <v>44687</v>
      </c>
      <c r="B2268" s="6">
        <v>-0.76895599210618237</v>
      </c>
      <c r="C2268" s="6">
        <v>-0.4726494638465682</v>
      </c>
      <c r="D2268" s="6">
        <v>-0.31997072742718841</v>
      </c>
      <c r="E2268" s="6">
        <v>1.5491069580529815E-2</v>
      </c>
      <c r="F2268" s="6">
        <v>0.5030227405140818</v>
      </c>
      <c r="G2268" s="2">
        <f>'数据整理（资产价格）'!G4361/100</f>
        <v>0</v>
      </c>
    </row>
    <row r="2269" spans="1:7" x14ac:dyDescent="0.2">
      <c r="A2269" s="3">
        <v>44690</v>
      </c>
      <c r="B2269" s="6">
        <v>-0.73298563435607977</v>
      </c>
      <c r="C2269" s="6">
        <v>-0.5442956649117523</v>
      </c>
      <c r="D2269" s="6">
        <v>-0.3416187598798982</v>
      </c>
      <c r="E2269" s="6">
        <v>1.7342220435179485E-2</v>
      </c>
      <c r="F2269" s="6">
        <v>0.43441592265304424</v>
      </c>
      <c r="G2269" s="2">
        <f>'数据整理（资产价格）'!G4362/100</f>
        <v>0</v>
      </c>
    </row>
    <row r="2270" spans="1:7" x14ac:dyDescent="0.2">
      <c r="A2270" s="3">
        <v>44691</v>
      </c>
      <c r="B2270" s="6">
        <v>-0.73281396307215019</v>
      </c>
      <c r="C2270" s="6">
        <v>-0.53114224794744269</v>
      </c>
      <c r="D2270" s="6">
        <v>-0.35268849047606521</v>
      </c>
      <c r="E2270" s="6">
        <v>2.028486166331557E-2</v>
      </c>
      <c r="F2270" s="6">
        <v>0.41765077536305983</v>
      </c>
      <c r="G2270" s="2">
        <f>'数据整理（资产价格）'!G4363/100</f>
        <v>0</v>
      </c>
    </row>
    <row r="2271" spans="1:7" x14ac:dyDescent="0.2">
      <c r="A2271" s="3">
        <v>44692</v>
      </c>
      <c r="B2271" s="6">
        <v>-0.62618808644735102</v>
      </c>
      <c r="C2271" s="6">
        <v>-0.56415450519945887</v>
      </c>
      <c r="D2271" s="6">
        <v>-0.34012738651004398</v>
      </c>
      <c r="E2271" s="6">
        <v>2.039980295055625E-2</v>
      </c>
      <c r="F2271" s="6">
        <v>0.39713313075464429</v>
      </c>
      <c r="G2271" s="2">
        <f>'数据整理（资产价格）'!G4364/100</f>
        <v>0</v>
      </c>
    </row>
    <row r="2272" spans="1:7" x14ac:dyDescent="0.2">
      <c r="A2272" s="3">
        <v>44693</v>
      </c>
      <c r="B2272" s="6">
        <v>-0.5668070873164005</v>
      </c>
      <c r="C2272" s="6">
        <v>-0.59761758150570121</v>
      </c>
      <c r="D2272" s="6">
        <v>-0.32157111626733187</v>
      </c>
      <c r="E2272" s="6">
        <v>3.0899372975732749E-2</v>
      </c>
      <c r="F2272" s="6">
        <v>0.42805082669649636</v>
      </c>
      <c r="G2272" s="2">
        <f>'数据整理（资产价格）'!G4365/100</f>
        <v>0</v>
      </c>
    </row>
    <row r="2273" spans="1:7" x14ac:dyDescent="0.2">
      <c r="A2273" s="3">
        <v>44694</v>
      </c>
      <c r="B2273" s="6">
        <v>-0.53943857858525024</v>
      </c>
      <c r="C2273" s="6">
        <v>-0.45726931694645695</v>
      </c>
      <c r="D2273" s="6">
        <v>-0.19937004517245011</v>
      </c>
      <c r="E2273" s="6">
        <v>3.2961579793725972E-2</v>
      </c>
      <c r="F2273" s="6">
        <v>0.43408287810564267</v>
      </c>
      <c r="G2273" s="2">
        <f>'数据整理（资产价格）'!G4366/100</f>
        <v>0</v>
      </c>
    </row>
    <row r="2274" spans="1:7" x14ac:dyDescent="0.2">
      <c r="A2274" s="3">
        <v>44697</v>
      </c>
      <c r="B2274" s="6">
        <v>-0.65362230582925429</v>
      </c>
      <c r="C2274" s="6">
        <v>-0.44730101239067827</v>
      </c>
      <c r="D2274" s="6">
        <v>-0.14292067635361003</v>
      </c>
      <c r="E2274" s="6">
        <v>3.3966961139763968E-2</v>
      </c>
      <c r="F2274" s="6">
        <v>0.54003365614178167</v>
      </c>
      <c r="G2274" s="2">
        <f>'数据整理（资产价格）'!G4367/100</f>
        <v>0</v>
      </c>
    </row>
    <row r="2275" spans="1:7" x14ac:dyDescent="0.2">
      <c r="A2275" s="3">
        <v>44698</v>
      </c>
      <c r="B2275" s="6">
        <v>-0.61729680621553817</v>
      </c>
      <c r="C2275" s="6">
        <v>-0.46425971404916222</v>
      </c>
      <c r="D2275" s="6">
        <v>-0.14833007480601101</v>
      </c>
      <c r="E2275" s="6">
        <v>3.5818531477139856E-2</v>
      </c>
      <c r="F2275" s="6">
        <v>0.57699481288334997</v>
      </c>
      <c r="G2275" s="2">
        <f>'数据整理（资产价格）'!G4368/100</f>
        <v>0</v>
      </c>
    </row>
    <row r="2276" spans="1:7" x14ac:dyDescent="0.2">
      <c r="A2276" s="3">
        <v>44699</v>
      </c>
      <c r="B2276" s="6">
        <v>-0.64688901594373738</v>
      </c>
      <c r="C2276" s="6">
        <v>-0.47845931702873823</v>
      </c>
      <c r="D2276" s="6">
        <v>-0.15650040572484936</v>
      </c>
      <c r="E2276" s="6">
        <v>3.6175544074699521E-2</v>
      </c>
      <c r="F2276" s="6">
        <v>0.52274737152402473</v>
      </c>
      <c r="G2276" s="2">
        <f>'数据整理（资产价格）'!G4369/100</f>
        <v>0</v>
      </c>
    </row>
    <row r="2277" spans="1:7" x14ac:dyDescent="0.2">
      <c r="A2277" s="3">
        <v>44700</v>
      </c>
      <c r="B2277" s="6">
        <v>-0.64284275014306436</v>
      </c>
      <c r="C2277" s="6">
        <v>-0.52106043829841175</v>
      </c>
      <c r="D2277" s="6">
        <v>-0.18182650293231073</v>
      </c>
      <c r="E2277" s="6">
        <v>3.7837441167434753E-2</v>
      </c>
      <c r="F2277" s="6">
        <v>0.4901850072080734</v>
      </c>
      <c r="G2277" s="2">
        <f>'数据整理（资产价格）'!G4370/100</f>
        <v>0</v>
      </c>
    </row>
    <row r="2278" spans="1:7" x14ac:dyDescent="0.2">
      <c r="A2278" s="3">
        <v>44701</v>
      </c>
      <c r="B2278" s="6">
        <v>-0.549013298933267</v>
      </c>
      <c r="C2278" s="6">
        <v>-0.45958735129035178</v>
      </c>
      <c r="D2278" s="6">
        <v>-0.17316087308003236</v>
      </c>
      <c r="E2278" s="6">
        <v>4.1821645799002667E-2</v>
      </c>
      <c r="F2278" s="6">
        <v>0.5218346045580412</v>
      </c>
      <c r="G2278" s="2">
        <f>'数据整理（资产价格）'!G4371/100</f>
        <v>0</v>
      </c>
    </row>
    <row r="2279" spans="1:7" x14ac:dyDescent="0.2">
      <c r="A2279" s="3">
        <v>44704</v>
      </c>
      <c r="B2279" s="6">
        <v>-0.50513513544086353</v>
      </c>
      <c r="C2279" s="6">
        <v>-0.43443736085445667</v>
      </c>
      <c r="D2279" s="6">
        <v>-0.15055588361562053</v>
      </c>
      <c r="E2279" s="6">
        <v>4.7861057291086737E-2</v>
      </c>
      <c r="F2279" s="6">
        <v>0.49547877807776075</v>
      </c>
      <c r="G2279" s="2">
        <f>'数据整理（资产价格）'!G4372/100</f>
        <v>0</v>
      </c>
    </row>
    <row r="2280" spans="1:7" x14ac:dyDescent="0.2">
      <c r="A2280" s="3">
        <v>44705</v>
      </c>
      <c r="B2280" s="6">
        <v>-0.68928413056970161</v>
      </c>
      <c r="C2280" s="6">
        <v>-0.49774875126823259</v>
      </c>
      <c r="D2280" s="6">
        <v>-0.21062530065807525</v>
      </c>
      <c r="E2280" s="6">
        <v>4.8105878889266658E-2</v>
      </c>
      <c r="F2280" s="6">
        <v>0.39726451096424359</v>
      </c>
      <c r="G2280" s="2">
        <f>'数据整理（资产价格）'!G4373/100</f>
        <v>0</v>
      </c>
    </row>
    <row r="2281" spans="1:7" x14ac:dyDescent="0.2">
      <c r="A2281" s="3">
        <v>44706</v>
      </c>
      <c r="B2281" s="6">
        <v>-0.60166130379794158</v>
      </c>
      <c r="C2281" s="6">
        <v>-0.386927877266867</v>
      </c>
      <c r="D2281" s="6">
        <v>-0.17569642811206787</v>
      </c>
      <c r="E2281" s="6">
        <v>4.8423757161992098E-2</v>
      </c>
      <c r="F2281" s="6">
        <v>0.38646019723122932</v>
      </c>
      <c r="G2281" s="2">
        <f>'数据整理（资产价格）'!G4374/100</f>
        <v>0</v>
      </c>
    </row>
    <row r="2282" spans="1:7" x14ac:dyDescent="0.2">
      <c r="A2282" s="3">
        <v>44707</v>
      </c>
      <c r="B2282" s="6">
        <v>-0.65566231966907262</v>
      </c>
      <c r="C2282" s="6">
        <v>-0.35470158483705005</v>
      </c>
      <c r="D2282" s="6">
        <v>-0.17803232227255258</v>
      </c>
      <c r="E2282" s="6">
        <v>5.280621394523656E-2</v>
      </c>
      <c r="F2282" s="6">
        <v>0.46559157479019253</v>
      </c>
      <c r="G2282" s="2">
        <f>'数据整理（资产价格）'!G4375/100</f>
        <v>0</v>
      </c>
    </row>
    <row r="2283" spans="1:7" x14ac:dyDescent="0.2">
      <c r="A2283" s="3">
        <v>44708</v>
      </c>
      <c r="B2283" s="6">
        <v>-0.66237946070292852</v>
      </c>
      <c r="C2283" s="6">
        <v>-0.35099561481684799</v>
      </c>
      <c r="D2283" s="6">
        <v>-0.17796695657585113</v>
      </c>
      <c r="E2283" s="6">
        <v>5.2075773249481455E-2</v>
      </c>
      <c r="F2283" s="6">
        <v>0.48395092944188306</v>
      </c>
      <c r="G2283" s="2">
        <f>'数据整理（资产价格）'!G4376/100</f>
        <v>0</v>
      </c>
    </row>
    <row r="2284" spans="1:7" x14ac:dyDescent="0.2">
      <c r="A2284" s="3">
        <v>44711</v>
      </c>
      <c r="B2284" s="6">
        <v>-0.65082152918510461</v>
      </c>
      <c r="C2284" s="6">
        <v>-0.38909244188321807</v>
      </c>
      <c r="D2284" s="6">
        <v>-0.18923441099078239</v>
      </c>
      <c r="E2284" s="6">
        <v>5.272471675566346E-2</v>
      </c>
      <c r="F2284" s="6">
        <v>0.4344138519822851</v>
      </c>
      <c r="G2284" s="2">
        <f>'数据整理（资产价格）'!G4377/100</f>
        <v>0</v>
      </c>
    </row>
    <row r="2285" spans="1:7" x14ac:dyDescent="0.2">
      <c r="A2285" s="3">
        <v>44712</v>
      </c>
      <c r="B2285" s="6">
        <v>-0.52278481122188292</v>
      </c>
      <c r="C2285" s="6">
        <v>-0.36369624677723389</v>
      </c>
      <c r="D2285" s="6">
        <v>-0.17255097903501229</v>
      </c>
      <c r="E2285" s="6">
        <v>5.1548504907554901E-2</v>
      </c>
      <c r="F2285" s="6">
        <v>0.38212654358511211</v>
      </c>
      <c r="G2285" s="2">
        <f>'数据整理（资产价格）'!G4378/100</f>
        <v>0</v>
      </c>
    </row>
    <row r="2286" spans="1:7" x14ac:dyDescent="0.2">
      <c r="A2286" s="3">
        <v>44713</v>
      </c>
      <c r="B2286" s="6">
        <v>-0.462494233699421</v>
      </c>
      <c r="C2286" s="6">
        <v>-0.40218571778144396</v>
      </c>
      <c r="D2286" s="6">
        <v>-0.16845411048567663</v>
      </c>
      <c r="E2286" s="6">
        <v>5.4362299272824315E-2</v>
      </c>
      <c r="F2286" s="6">
        <v>0.22256715613406408</v>
      </c>
      <c r="G2286" s="2">
        <f>'数据整理（资产价格）'!G4379/100</f>
        <v>0</v>
      </c>
    </row>
    <row r="2287" spans="1:7" x14ac:dyDescent="0.2">
      <c r="A2287" s="3">
        <v>44714</v>
      </c>
      <c r="B2287" s="6">
        <v>-0.39757407343669832</v>
      </c>
      <c r="C2287" s="6">
        <v>-0.38149661867197326</v>
      </c>
      <c r="D2287" s="6">
        <v>-0.1192432833430558</v>
      </c>
      <c r="E2287" s="6">
        <v>5.3430797812989164E-2</v>
      </c>
      <c r="F2287" s="6">
        <v>0.30177564645359989</v>
      </c>
      <c r="G2287" s="2">
        <f>'数据整理（资产价格）'!G4380/100</f>
        <v>0</v>
      </c>
    </row>
    <row r="2288" spans="1:7" x14ac:dyDescent="0.2">
      <c r="A2288" s="3">
        <v>44718</v>
      </c>
      <c r="B2288" s="6">
        <v>-0.13874976197335109</v>
      </c>
      <c r="C2288" s="6">
        <v>-0.30444920392278074</v>
      </c>
      <c r="D2288" s="6">
        <v>-2.3972999785364123E-2</v>
      </c>
      <c r="E2288" s="6">
        <v>5.068298672396572E-2</v>
      </c>
      <c r="F2288" s="6">
        <v>0.11455177341034892</v>
      </c>
      <c r="G2288" s="2">
        <f>'数据整理（资产价格）'!G4381/100</f>
        <v>0</v>
      </c>
    </row>
    <row r="2289" spans="1:7" x14ac:dyDescent="0.2">
      <c r="A2289" s="3">
        <v>44719</v>
      </c>
      <c r="B2289" s="6">
        <v>-6.7877698654315685E-2</v>
      </c>
      <c r="C2289" s="6">
        <v>-0.1685741397001122</v>
      </c>
      <c r="D2289" s="6">
        <v>4.4498142827589592E-2</v>
      </c>
      <c r="E2289" s="6">
        <v>4.9028073216688471E-2</v>
      </c>
      <c r="F2289" s="6">
        <v>7.9929165531498897E-2</v>
      </c>
      <c r="G2289" s="2">
        <f>'数据整理（资产价格）'!G4382/100</f>
        <v>0</v>
      </c>
    </row>
    <row r="2290" spans="1:7" x14ac:dyDescent="0.2">
      <c r="A2290" s="3">
        <v>44720</v>
      </c>
      <c r="B2290" s="6">
        <v>-2.9556416107562635E-5</v>
      </c>
      <c r="C2290" s="6">
        <v>-7.6203463826130358E-2</v>
      </c>
      <c r="D2290" s="6">
        <v>7.7228422321277385E-2</v>
      </c>
      <c r="E2290" s="6">
        <v>5.1979509224823903E-2</v>
      </c>
      <c r="F2290" s="6">
        <v>6.3019356063753265E-2</v>
      </c>
      <c r="G2290" s="2">
        <f>'数据整理（资产价格）'!G4383/100</f>
        <v>0</v>
      </c>
    </row>
    <row r="2291" spans="1:7" x14ac:dyDescent="0.2">
      <c r="A2291" s="3">
        <v>44721</v>
      </c>
      <c r="B2291" s="6">
        <v>-0.17529414835925872</v>
      </c>
      <c r="C2291" s="6">
        <v>-9.9356125573939996E-2</v>
      </c>
      <c r="D2291" s="6">
        <v>3.2790111526514988E-2</v>
      </c>
      <c r="E2291" s="6">
        <v>5.4213028428104229E-2</v>
      </c>
      <c r="F2291" s="6">
        <v>0.20427770072557086</v>
      </c>
      <c r="G2291" s="2">
        <f>'数据整理（资产价格）'!G4384/100</f>
        <v>0</v>
      </c>
    </row>
    <row r="2292" spans="1:7" x14ac:dyDescent="0.2">
      <c r="A2292" s="3">
        <v>44722</v>
      </c>
      <c r="B2292" s="6">
        <v>-0.11668258949599777</v>
      </c>
      <c r="C2292" s="6">
        <v>-8.3113203129459565E-2</v>
      </c>
      <c r="D2292" s="6">
        <v>5.0011651738498787E-2</v>
      </c>
      <c r="E2292" s="6">
        <v>5.1631585653280535E-2</v>
      </c>
      <c r="F2292" s="6">
        <v>0.23645551104536167</v>
      </c>
      <c r="G2292" s="2">
        <f>'数据整理（资产价格）'!G4385/100</f>
        <v>0</v>
      </c>
    </row>
    <row r="2293" spans="1:7" x14ac:dyDescent="0.2">
      <c r="A2293" s="3">
        <v>44725</v>
      </c>
      <c r="B2293" s="6">
        <v>-3.9153981058962498E-4</v>
      </c>
      <c r="C2293" s="6">
        <v>-4.2711592185266545E-2</v>
      </c>
      <c r="D2293" s="6">
        <v>6.3682938899910529E-2</v>
      </c>
      <c r="E2293" s="6">
        <v>4.5387093994374648E-2</v>
      </c>
      <c r="F2293" s="6">
        <v>0.30964595978390613</v>
      </c>
      <c r="G2293" s="2">
        <f>'数据整理（资产价格）'!G4386/100</f>
        <v>0</v>
      </c>
    </row>
    <row r="2294" spans="1:7" x14ac:dyDescent="0.2">
      <c r="A2294" s="3">
        <v>44726</v>
      </c>
      <c r="B2294" s="6">
        <v>0.18408881398279706</v>
      </c>
      <c r="C2294" s="6">
        <v>0.29247434818245327</v>
      </c>
      <c r="D2294" s="6">
        <v>0.11814100459333493</v>
      </c>
      <c r="E2294" s="6">
        <v>5.0605736198769513E-2</v>
      </c>
      <c r="F2294" s="6">
        <v>0.39406622910390032</v>
      </c>
      <c r="G2294" s="2">
        <f>'数据整理（资产价格）'!G4387/100</f>
        <v>0</v>
      </c>
    </row>
    <row r="2295" spans="1:7" x14ac:dyDescent="0.2">
      <c r="A2295" s="3">
        <v>44727</v>
      </c>
      <c r="B2295" s="6">
        <v>3.7261931642374062E-2</v>
      </c>
      <c r="C2295" s="6">
        <v>0.19922180062043141</v>
      </c>
      <c r="D2295" s="6">
        <v>7.4096492759278584E-2</v>
      </c>
      <c r="E2295" s="6">
        <v>5.1585374207129935E-2</v>
      </c>
      <c r="F2295" s="6">
        <v>0.18806397952655154</v>
      </c>
      <c r="G2295" s="2">
        <f>'数据整理（资产价格）'!G4388/100</f>
        <v>0</v>
      </c>
    </row>
    <row r="2296" spans="1:7" x14ac:dyDescent="0.2">
      <c r="A2296" s="3">
        <v>44728</v>
      </c>
      <c r="B2296" s="6">
        <v>-6.9863484916768817E-2</v>
      </c>
      <c r="C2296" s="6">
        <v>6.3274193943104268E-2</v>
      </c>
      <c r="D2296" s="6">
        <v>6.3038521284936103E-2</v>
      </c>
      <c r="E2296" s="6">
        <v>5.2204731313212599E-2</v>
      </c>
      <c r="F2296" s="6">
        <v>0.19994414487958959</v>
      </c>
      <c r="G2296" s="2">
        <f>'数据整理（资产价格）'!G4389/100</f>
        <v>0</v>
      </c>
    </row>
    <row r="2297" spans="1:7" x14ac:dyDescent="0.2">
      <c r="A2297" s="3">
        <v>44729</v>
      </c>
      <c r="B2297" s="6">
        <v>1.1915385982653612E-2</v>
      </c>
      <c r="C2297" s="6">
        <v>-2.2099132223318111E-2</v>
      </c>
      <c r="D2297" s="6">
        <v>4.6443513226365744E-2</v>
      </c>
      <c r="E2297" s="6">
        <v>5.1426912527461781E-2</v>
      </c>
      <c r="F2297" s="6">
        <v>2.8326018651392806E-2</v>
      </c>
      <c r="G2297" s="2">
        <f>'数据整理（资产价格）'!G4390/100</f>
        <v>0</v>
      </c>
    </row>
    <row r="2298" spans="1:7" x14ac:dyDescent="0.2">
      <c r="A2298" s="3">
        <v>44732</v>
      </c>
      <c r="B2298" s="6">
        <v>4.6971234369513983E-2</v>
      </c>
      <c r="C2298" s="6">
        <v>-2.3128202000680116E-2</v>
      </c>
      <c r="D2298" s="6">
        <v>3.7112923278320033E-2</v>
      </c>
      <c r="E2298" s="6">
        <v>5.0527811843486953E-2</v>
      </c>
      <c r="F2298" s="6">
        <v>-0.10631278168910377</v>
      </c>
      <c r="G2298" s="2">
        <f>'数据整理（资产价格）'!G4391/100</f>
        <v>0</v>
      </c>
    </row>
    <row r="2299" spans="1:7" x14ac:dyDescent="0.2">
      <c r="A2299" s="3">
        <v>44733</v>
      </c>
      <c r="B2299" s="6">
        <v>6.0649305380769784E-2</v>
      </c>
      <c r="C2299" s="6">
        <v>-6.9564224880293138E-2</v>
      </c>
      <c r="D2299" s="6">
        <v>3.009826623437727E-2</v>
      </c>
      <c r="E2299" s="6">
        <v>5.2697204573288137E-2</v>
      </c>
      <c r="F2299" s="6">
        <v>-0.1211036496350367</v>
      </c>
      <c r="G2299" s="2">
        <f>'数据整理（资产价格）'!G4392/100</f>
        <v>0</v>
      </c>
    </row>
    <row r="2300" spans="1:7" x14ac:dyDescent="0.2">
      <c r="A2300" s="3">
        <v>44734</v>
      </c>
      <c r="B2300" s="6">
        <v>-4.0416402259728632E-2</v>
      </c>
      <c r="C2300" s="6">
        <v>-0.12261318805024596</v>
      </c>
      <c r="D2300" s="6">
        <v>3.5957459604894777E-2</v>
      </c>
      <c r="E2300" s="6">
        <v>5.2744922753533985E-2</v>
      </c>
      <c r="F2300" s="6">
        <v>-0.22809511544628991</v>
      </c>
      <c r="G2300" s="2">
        <f>'数据整理（资产价格）'!G4393/100</f>
        <v>0</v>
      </c>
    </row>
    <row r="2301" spans="1:7" x14ac:dyDescent="0.2">
      <c r="A2301" s="3">
        <v>44735</v>
      </c>
      <c r="B2301" s="6">
        <v>8.1348520826465626E-2</v>
      </c>
      <c r="C2301" s="6">
        <v>-6.14226669016842E-2</v>
      </c>
      <c r="D2301" s="6">
        <v>8.8300718006475987E-2</v>
      </c>
      <c r="E2301" s="6">
        <v>5.2625885143286831E-2</v>
      </c>
      <c r="F2301" s="6">
        <v>-0.25582083452531768</v>
      </c>
      <c r="G2301" s="2">
        <f>'数据整理（资产价格）'!G4394/100</f>
        <v>0</v>
      </c>
    </row>
    <row r="2302" spans="1:7" x14ac:dyDescent="0.2">
      <c r="A2302" s="3">
        <v>44736</v>
      </c>
      <c r="B2302" s="6">
        <v>0.25449298834828576</v>
      </c>
      <c r="C2302" s="6">
        <v>-2.5833666737829629E-2</v>
      </c>
      <c r="D2302" s="6">
        <v>0.14163445963718976</v>
      </c>
      <c r="E2302" s="6">
        <v>5.0433109724628972E-2</v>
      </c>
      <c r="F2302" s="6">
        <v>-0.43259280700484887</v>
      </c>
      <c r="G2302" s="2">
        <f>'数据整理（资产价格）'!G4395/100</f>
        <v>0</v>
      </c>
    </row>
    <row r="2303" spans="1:7" x14ac:dyDescent="0.2">
      <c r="A2303" s="3">
        <v>44739</v>
      </c>
      <c r="B2303" s="6">
        <v>0.36782802885249227</v>
      </c>
      <c r="C2303" s="6">
        <v>-3.1521746432034897E-2</v>
      </c>
      <c r="D2303" s="6">
        <v>0.18395829751316908</v>
      </c>
      <c r="E2303" s="6">
        <v>4.6328691661546899E-2</v>
      </c>
      <c r="F2303" s="6">
        <v>-0.29231421017683779</v>
      </c>
      <c r="G2303" s="2">
        <f>'数据整理（资产价格）'!G4396/100</f>
        <v>0</v>
      </c>
    </row>
    <row r="2304" spans="1:7" x14ac:dyDescent="0.2">
      <c r="A2304" s="3">
        <v>44740</v>
      </c>
      <c r="B2304" s="6">
        <v>0.4476417734434649</v>
      </c>
      <c r="C2304" s="6">
        <v>1.0151881235963677E-2</v>
      </c>
      <c r="D2304" s="6">
        <v>0.21503852755359129</v>
      </c>
      <c r="E2304" s="6">
        <v>4.5026400079904612E-2</v>
      </c>
      <c r="F2304" s="6">
        <v>-0.18693754912234742</v>
      </c>
      <c r="G2304" s="2">
        <f>'数据整理（资产价格）'!G4397/100</f>
        <v>0</v>
      </c>
    </row>
    <row r="2305" spans="1:7" x14ac:dyDescent="0.2">
      <c r="A2305" s="3">
        <v>44741</v>
      </c>
      <c r="B2305" s="6">
        <v>0.19612864712735081</v>
      </c>
      <c r="C2305" s="6">
        <v>-9.1668522813245182E-2</v>
      </c>
      <c r="D2305" s="6">
        <v>0.14442262421865529</v>
      </c>
      <c r="E2305" s="6">
        <v>4.3257442842823457E-2</v>
      </c>
      <c r="F2305" s="6">
        <v>-0.24869128021020695</v>
      </c>
      <c r="G2305" s="2">
        <f>'数据整理（资产价格）'!G4398/100</f>
        <v>0</v>
      </c>
    </row>
    <row r="2306" spans="1:7" x14ac:dyDescent="0.2">
      <c r="A2306" s="3">
        <v>44742</v>
      </c>
      <c r="B2306" s="6">
        <v>0.35162902252842942</v>
      </c>
      <c r="C2306" s="6">
        <v>-8.3453554496495358E-2</v>
      </c>
      <c r="D2306" s="6">
        <v>0.16221405232267927</v>
      </c>
      <c r="E2306" s="6">
        <v>4.4198154741395761E-2</v>
      </c>
      <c r="F2306" s="6">
        <v>-0.24427126540119762</v>
      </c>
      <c r="G2306" s="2">
        <f>'数据整理（资产价格）'!G4399/100</f>
        <v>0</v>
      </c>
    </row>
    <row r="2307" spans="1:7" x14ac:dyDescent="0.2">
      <c r="A2307" s="3">
        <v>44743</v>
      </c>
      <c r="B2307" s="6">
        <v>0.29007661744162405</v>
      </c>
      <c r="C2307" s="6">
        <v>-0.13751395329278596</v>
      </c>
      <c r="D2307" s="6">
        <v>0.11584335109046223</v>
      </c>
      <c r="E2307" s="6">
        <v>4.3014930444688619E-2</v>
      </c>
      <c r="F2307" s="6">
        <v>-0.34107967549033286</v>
      </c>
      <c r="G2307" s="2">
        <f>'数据整理（资产价格）'!G4400/100</f>
        <v>0</v>
      </c>
    </row>
    <row r="2308" spans="1:7" x14ac:dyDescent="0.2">
      <c r="A2308" s="3">
        <v>44746</v>
      </c>
      <c r="B2308" s="6">
        <v>0.39275550965693468</v>
      </c>
      <c r="C2308" s="6">
        <v>-0.17815323824097209</v>
      </c>
      <c r="D2308" s="6">
        <v>0.1147034531932388</v>
      </c>
      <c r="E2308" s="6">
        <v>3.6519662474128127E-2</v>
      </c>
      <c r="F2308" s="6">
        <v>-0.41679324656257938</v>
      </c>
      <c r="G2308" s="2">
        <f>'数据整理（资产价格）'!G4401/100</f>
        <v>0</v>
      </c>
    </row>
    <row r="2309" spans="1:7" x14ac:dyDescent="0.2">
      <c r="A2309" s="3">
        <v>44747</v>
      </c>
      <c r="B2309" s="6">
        <v>0.45343456081605521</v>
      </c>
      <c r="C2309" s="6">
        <v>-0.10579846978338381</v>
      </c>
      <c r="D2309" s="6">
        <v>0.14340638067103612</v>
      </c>
      <c r="E2309" s="6">
        <v>3.2259615734242748E-2</v>
      </c>
      <c r="F2309" s="6">
        <v>-0.31830152718992111</v>
      </c>
      <c r="G2309" s="2">
        <f>'数据整理（资产价格）'!G4402/100</f>
        <v>0</v>
      </c>
    </row>
    <row r="2310" spans="1:7" x14ac:dyDescent="0.2">
      <c r="A2310" s="3">
        <v>44748</v>
      </c>
      <c r="B2310" s="6">
        <v>0.38038668319747182</v>
      </c>
      <c r="C2310" s="6">
        <v>-0.22880546822210743</v>
      </c>
      <c r="D2310" s="6">
        <v>0.11357710930482244</v>
      </c>
      <c r="E2310" s="6">
        <v>3.2011976945742704E-2</v>
      </c>
      <c r="F2310" s="6">
        <v>-0.41965678242765486</v>
      </c>
      <c r="G2310" s="2">
        <f>'数据整理（资产价格）'!G4403/100</f>
        <v>0</v>
      </c>
    </row>
    <row r="2311" spans="1:7" x14ac:dyDescent="0.2">
      <c r="A2311" s="3">
        <v>44749</v>
      </c>
      <c r="B2311" s="6">
        <v>0.58192867667895132</v>
      </c>
      <c r="C2311" s="6">
        <v>-0.14401267215301891</v>
      </c>
      <c r="D2311" s="6">
        <v>0.16460574078185775</v>
      </c>
      <c r="E2311" s="6">
        <v>3.2106762668503507E-2</v>
      </c>
      <c r="F2311" s="6">
        <v>-0.39725858770689526</v>
      </c>
      <c r="G2311" s="2">
        <f>'数据整理（资产价格）'!G4404/100</f>
        <v>0</v>
      </c>
    </row>
    <row r="2312" spans="1:7" x14ac:dyDescent="0.2">
      <c r="A2312" s="3">
        <v>44750</v>
      </c>
      <c r="B2312" s="6">
        <v>0.43057133377177692</v>
      </c>
      <c r="C2312" s="6">
        <v>-0.17644193494486213</v>
      </c>
      <c r="D2312" s="6">
        <v>0.15231343437397002</v>
      </c>
      <c r="E2312" s="6">
        <v>3.207052156574676E-2</v>
      </c>
      <c r="F2312" s="6">
        <v>-0.52339673824762012</v>
      </c>
      <c r="G2312" s="2">
        <f>'数据整理（资产价格）'!G4405/100</f>
        <v>0</v>
      </c>
    </row>
    <row r="2313" spans="1:7" x14ac:dyDescent="0.2">
      <c r="A2313" s="3">
        <v>44753</v>
      </c>
      <c r="B2313" s="6">
        <v>0.40855453764418997</v>
      </c>
      <c r="C2313" s="6">
        <v>-0.18639174489302174</v>
      </c>
      <c r="D2313" s="6">
        <v>0.12997165933395444</v>
      </c>
      <c r="E2313" s="6">
        <v>3.3203247232472401E-2</v>
      </c>
      <c r="F2313" s="6">
        <v>-0.53577912992548704</v>
      </c>
      <c r="G2313" s="2">
        <f>'数据整理（资产价格）'!G4406/100</f>
        <v>0</v>
      </c>
    </row>
    <row r="2314" spans="1:7" x14ac:dyDescent="0.2">
      <c r="A2314" s="3">
        <v>44754</v>
      </c>
      <c r="B2314" s="6">
        <v>0.26925589570071629</v>
      </c>
      <c r="C2314" s="6">
        <v>-0.22952778824501771</v>
      </c>
      <c r="D2314" s="6">
        <v>0.106684058967784</v>
      </c>
      <c r="E2314" s="6">
        <v>3.3238547005017077E-2</v>
      </c>
      <c r="F2314" s="6">
        <v>-0.65877325793872377</v>
      </c>
      <c r="G2314" s="2">
        <f>'数据整理（资产价格）'!G4407/100</f>
        <v>0</v>
      </c>
    </row>
    <row r="2315" spans="1:7" x14ac:dyDescent="0.2">
      <c r="A2315" s="3">
        <v>44755</v>
      </c>
      <c r="B2315" s="6">
        <v>0.32731887665089293</v>
      </c>
      <c r="C2315" s="6">
        <v>-0.2566180855520222</v>
      </c>
      <c r="D2315" s="6">
        <v>0.10590236702026583</v>
      </c>
      <c r="E2315" s="6">
        <v>3.3959556981784267E-2</v>
      </c>
      <c r="F2315" s="6">
        <v>-0.74139374948004799</v>
      </c>
      <c r="G2315" s="2">
        <f>'数据整理（资产价格）'!G4408/100</f>
        <v>0</v>
      </c>
    </row>
    <row r="2316" spans="1:7" x14ac:dyDescent="0.2">
      <c r="A2316" s="3">
        <v>44756</v>
      </c>
      <c r="B2316" s="6">
        <v>0.35065274317137879</v>
      </c>
      <c r="C2316" s="6">
        <v>-0.22934692157049308</v>
      </c>
      <c r="D2316" s="6">
        <v>0.11855244360676645</v>
      </c>
      <c r="E2316" s="6">
        <v>3.8953549086609689E-2</v>
      </c>
      <c r="F2316" s="6">
        <v>-0.81771977263947926</v>
      </c>
      <c r="G2316" s="2">
        <f>'数据整理（资产价格）'!G4409/100</f>
        <v>0</v>
      </c>
    </row>
    <row r="2317" spans="1:7" x14ac:dyDescent="0.2">
      <c r="A2317" s="3">
        <v>44757</v>
      </c>
      <c r="B2317" s="6">
        <v>0.3273793404716957</v>
      </c>
      <c r="C2317" s="6">
        <v>-0.33287076943205623</v>
      </c>
      <c r="D2317" s="6">
        <v>0.12127716557783044</v>
      </c>
      <c r="E2317" s="6">
        <v>4.0835536925915787E-2</v>
      </c>
      <c r="F2317" s="6">
        <v>-0.93509509224303711</v>
      </c>
      <c r="G2317" s="2">
        <f>'数据整理（资产价格）'!G4410/100</f>
        <v>0</v>
      </c>
    </row>
    <row r="2318" spans="1:7" x14ac:dyDescent="0.2">
      <c r="A2318" s="3">
        <v>44760</v>
      </c>
      <c r="B2318" s="6">
        <v>0.46176155426913668</v>
      </c>
      <c r="C2318" s="6">
        <v>-0.16738754237656633</v>
      </c>
      <c r="D2318" s="6">
        <v>0.16926852277407148</v>
      </c>
      <c r="E2318" s="6">
        <v>4.4088400951272463E-2</v>
      </c>
      <c r="F2318" s="6">
        <v>-0.74697632921627155</v>
      </c>
      <c r="G2318" s="2">
        <f>'数据整理（资产价格）'!G4411/100</f>
        <v>0</v>
      </c>
    </row>
    <row r="2319" spans="1:7" x14ac:dyDescent="0.2">
      <c r="A2319" s="3">
        <v>44761</v>
      </c>
      <c r="B2319" s="6">
        <v>0.53378741665946949</v>
      </c>
      <c r="C2319" s="6">
        <v>-9.5223941282755006E-2</v>
      </c>
      <c r="D2319" s="6">
        <v>0.2018261539678782</v>
      </c>
      <c r="E2319" s="6">
        <v>4.3897163679221862E-2</v>
      </c>
      <c r="F2319" s="6">
        <v>-0.80338555507079723</v>
      </c>
      <c r="G2319" s="2">
        <f>'数据整理（资产价格）'!G4412/100</f>
        <v>0</v>
      </c>
    </row>
    <row r="2320" spans="1:7" x14ac:dyDescent="0.2">
      <c r="A2320" s="3">
        <v>44762</v>
      </c>
      <c r="B2320" s="6">
        <v>0.57664899512106582</v>
      </c>
      <c r="C2320" s="6">
        <v>-0.13534006931357542</v>
      </c>
      <c r="D2320" s="6">
        <v>0.20492023782411473</v>
      </c>
      <c r="E2320" s="6">
        <v>4.5645189481210817E-2</v>
      </c>
      <c r="F2320" s="6">
        <v>-0.72492573263749471</v>
      </c>
      <c r="G2320" s="2">
        <f>'数据整理（资产价格）'!G4413/100</f>
        <v>0</v>
      </c>
    </row>
    <row r="2321" spans="1:7" x14ac:dyDescent="0.2">
      <c r="A2321" s="3">
        <v>44763</v>
      </c>
      <c r="B2321" s="6">
        <v>0.81930066438071314</v>
      </c>
      <c r="C2321" s="6">
        <v>-4.1983948926049902E-3</v>
      </c>
      <c r="D2321" s="6">
        <v>0.25622813602924038</v>
      </c>
      <c r="E2321" s="6">
        <v>4.5503476105545879E-2</v>
      </c>
      <c r="F2321" s="6">
        <v>-0.59849644191387785</v>
      </c>
      <c r="G2321" s="2">
        <f>'数据整理（资产价格）'!G4414/100</f>
        <v>0</v>
      </c>
    </row>
    <row r="2322" spans="1:7" x14ac:dyDescent="0.2">
      <c r="A2322" s="3">
        <v>44764</v>
      </c>
      <c r="B2322" s="6">
        <v>0.82565214709583434</v>
      </c>
      <c r="C2322" s="6">
        <v>6.1737345870904216E-2</v>
      </c>
      <c r="D2322" s="6">
        <v>0.26554386184085116</v>
      </c>
      <c r="E2322" s="6">
        <v>4.4897829573059614E-2</v>
      </c>
      <c r="F2322" s="6">
        <v>-0.5903795599857361</v>
      </c>
      <c r="G2322" s="2">
        <f>'数据整理（资产价格）'!G4415/100</f>
        <v>0</v>
      </c>
    </row>
    <row r="2323" spans="1:7" x14ac:dyDescent="0.2">
      <c r="A2323" s="3">
        <v>44767</v>
      </c>
      <c r="B2323" s="6">
        <v>0.56063807365640084</v>
      </c>
      <c r="C2323" s="6">
        <v>3.7463899872552351E-4</v>
      </c>
      <c r="D2323" s="6">
        <v>0.21510759122778986</v>
      </c>
      <c r="E2323" s="6">
        <v>4.7216102725283343E-2</v>
      </c>
      <c r="F2323" s="6">
        <v>-0.62242703154993351</v>
      </c>
      <c r="G2323" s="2">
        <f>'数据整理（资产价格）'!G4416/100</f>
        <v>0</v>
      </c>
    </row>
    <row r="2324" spans="1:7" x14ac:dyDescent="0.2">
      <c r="A2324" s="3">
        <v>44768</v>
      </c>
      <c r="B2324" s="6">
        <v>0.59481086753010226</v>
      </c>
      <c r="C2324" s="6">
        <v>-7.5718425660162344E-3</v>
      </c>
      <c r="D2324" s="6">
        <v>0.23038174504528613</v>
      </c>
      <c r="E2324" s="6">
        <v>5.0631527023403212E-2</v>
      </c>
      <c r="F2324" s="6">
        <v>-0.53731874279264902</v>
      </c>
      <c r="G2324" s="2">
        <f>'数据整理（资产价格）'!G4417/100</f>
        <v>0</v>
      </c>
    </row>
    <row r="2325" spans="1:7" x14ac:dyDescent="0.2">
      <c r="A2325" s="3">
        <v>44769</v>
      </c>
      <c r="B2325" s="6">
        <v>0.4568977654764893</v>
      </c>
      <c r="C2325" s="6">
        <v>-9.5332663723925376E-2</v>
      </c>
      <c r="D2325" s="6">
        <v>0.19876293074715004</v>
      </c>
      <c r="E2325" s="6">
        <v>5.0478479317609355E-2</v>
      </c>
      <c r="F2325" s="6">
        <v>-0.62861139583961445</v>
      </c>
      <c r="G2325" s="2">
        <f>'数据整理（资产价格）'!G4418/100</f>
        <v>0</v>
      </c>
    </row>
    <row r="2326" spans="1:7" x14ac:dyDescent="0.2">
      <c r="A2326" s="3">
        <v>44770</v>
      </c>
      <c r="B2326" s="6">
        <v>0.47656285645496876</v>
      </c>
      <c r="C2326" s="6">
        <v>-0.10824400933854286</v>
      </c>
      <c r="D2326" s="6">
        <v>0.1996787610193527</v>
      </c>
      <c r="E2326" s="6">
        <v>4.6937074272566506E-2</v>
      </c>
      <c r="F2326" s="6">
        <v>-0.50143960109377528</v>
      </c>
      <c r="G2326" s="2">
        <f>'数据整理（资产价格）'!G4419/100</f>
        <v>0</v>
      </c>
    </row>
    <row r="2327" spans="1:7" x14ac:dyDescent="0.2">
      <c r="A2327" s="3">
        <v>44771</v>
      </c>
      <c r="B2327" s="6">
        <v>0.52324662609070682</v>
      </c>
      <c r="C2327" s="6">
        <v>-3.6584800981229744E-2</v>
      </c>
      <c r="D2327" s="6">
        <v>0.23394108493108673</v>
      </c>
      <c r="E2327" s="6">
        <v>4.9991547244106656E-2</v>
      </c>
      <c r="F2327" s="6">
        <v>-0.42322113336173844</v>
      </c>
      <c r="G2327" s="2">
        <f>'数据整理（资产价格）'!G4420/100</f>
        <v>0</v>
      </c>
    </row>
    <row r="2328" spans="1:7" x14ac:dyDescent="0.2">
      <c r="A2328" s="3">
        <v>44774</v>
      </c>
      <c r="B2328" s="6">
        <v>0.62057500171768099</v>
      </c>
      <c r="C2328" s="6">
        <v>-4.0136185904693908E-2</v>
      </c>
      <c r="D2328" s="6">
        <v>0.25353237153901842</v>
      </c>
      <c r="E2328" s="6">
        <v>5.2600356945488966E-2</v>
      </c>
      <c r="F2328" s="6">
        <v>-0.36127704507339703</v>
      </c>
      <c r="G2328" s="2">
        <f>'数据整理（资产价格）'!G4421/100</f>
        <v>0</v>
      </c>
    </row>
    <row r="2329" spans="1:7" x14ac:dyDescent="0.2">
      <c r="A2329" s="3">
        <v>44775</v>
      </c>
      <c r="B2329" s="6">
        <v>0.4480679794412597</v>
      </c>
      <c r="C2329" s="6">
        <v>-0.17173958793609581</v>
      </c>
      <c r="D2329" s="6">
        <v>0.20818330690906062</v>
      </c>
      <c r="E2329" s="6">
        <v>5.2893664970933278E-2</v>
      </c>
      <c r="F2329" s="6">
        <v>-0.29190354053722867</v>
      </c>
      <c r="G2329" s="2">
        <f>'数据整理（资产价格）'!G4422/100</f>
        <v>0</v>
      </c>
    </row>
    <row r="2330" spans="1:7" x14ac:dyDescent="0.2">
      <c r="A2330" s="3">
        <v>44776</v>
      </c>
      <c r="B2330" s="6">
        <v>0.29691765988670982</v>
      </c>
      <c r="C2330" s="6">
        <v>-0.2157301221201344</v>
      </c>
      <c r="D2330" s="6">
        <v>0.17040568168845516</v>
      </c>
      <c r="E2330" s="6">
        <v>5.4443257944032521E-2</v>
      </c>
      <c r="F2330" s="6">
        <v>-0.36457931518172532</v>
      </c>
      <c r="G2330" s="2">
        <f>'数据整理（资产价格）'!G4423/100</f>
        <v>0</v>
      </c>
    </row>
    <row r="2331" spans="1:7" x14ac:dyDescent="0.2">
      <c r="A2331" s="3">
        <v>44777</v>
      </c>
      <c r="B2331" s="6">
        <v>0.33428869584763232</v>
      </c>
      <c r="C2331" s="6">
        <v>-0.16089255100440142</v>
      </c>
      <c r="D2331" s="6">
        <v>0.17903980738029565</v>
      </c>
      <c r="E2331" s="6">
        <v>5.5991536015827403E-2</v>
      </c>
      <c r="F2331" s="6">
        <v>-0.4223925299506695</v>
      </c>
      <c r="G2331" s="2">
        <f>'数据整理（资产价格）'!G4424/100</f>
        <v>0</v>
      </c>
    </row>
    <row r="2332" spans="1:7" x14ac:dyDescent="0.2">
      <c r="A2332" s="3">
        <v>44778</v>
      </c>
      <c r="B2332" s="6">
        <v>0.40156288158018183</v>
      </c>
      <c r="C2332" s="6">
        <v>-0.18847491038819561</v>
      </c>
      <c r="D2332" s="6">
        <v>0.17074700927184508</v>
      </c>
      <c r="E2332" s="6">
        <v>5.3768448214712425E-2</v>
      </c>
      <c r="F2332" s="6">
        <v>-0.42573540378846864</v>
      </c>
      <c r="G2332" s="2">
        <f>'数据整理（资产价格）'!G4425/100</f>
        <v>0</v>
      </c>
    </row>
    <row r="2333" spans="1:7" x14ac:dyDescent="0.2">
      <c r="A2333" s="3">
        <v>44781</v>
      </c>
      <c r="B2333" s="6">
        <v>0.44189116161033171</v>
      </c>
      <c r="C2333" s="6">
        <v>-0.16568285780501366</v>
      </c>
      <c r="D2333" s="6">
        <v>0.18760223803978568</v>
      </c>
      <c r="E2333" s="6">
        <v>5.302442205773427E-2</v>
      </c>
      <c r="F2333" s="6">
        <v>-0.41177586908033348</v>
      </c>
      <c r="G2333" s="2">
        <f>'数据整理（资产价格）'!G4426/100</f>
        <v>0</v>
      </c>
    </row>
    <row r="2334" spans="1:7" x14ac:dyDescent="0.2">
      <c r="A2334" s="3">
        <v>44782</v>
      </c>
      <c r="B2334" s="6">
        <v>0.41932594092527642</v>
      </c>
      <c r="C2334" s="6">
        <v>-0.1786502164386522</v>
      </c>
      <c r="D2334" s="6">
        <v>0.17384598108858465</v>
      </c>
      <c r="E2334" s="6">
        <v>4.9780765104694473E-2</v>
      </c>
      <c r="F2334" s="6">
        <v>-0.43445321933231068</v>
      </c>
      <c r="G2334" s="2">
        <f>'数据整理（资产价格）'!G4427/100</f>
        <v>0</v>
      </c>
    </row>
    <row r="2335" spans="1:7" x14ac:dyDescent="0.2">
      <c r="A2335" s="3">
        <v>44783</v>
      </c>
      <c r="B2335" s="6">
        <v>0.39342598280258284</v>
      </c>
      <c r="C2335" s="6">
        <v>-0.17365485189155042</v>
      </c>
      <c r="D2335" s="6">
        <v>0.16463863683733362</v>
      </c>
      <c r="E2335" s="6">
        <v>4.800497767142007E-2</v>
      </c>
      <c r="F2335" s="6">
        <v>-0.37603332265299555</v>
      </c>
      <c r="G2335" s="2">
        <f>'数据整理（资产价格）'!G4428/100</f>
        <v>0</v>
      </c>
    </row>
    <row r="2336" spans="1:7" x14ac:dyDescent="0.2">
      <c r="A2336" s="3">
        <v>44784</v>
      </c>
      <c r="B2336" s="6">
        <v>0.47796980809152895</v>
      </c>
      <c r="C2336" s="6">
        <v>-0.11082924232485121</v>
      </c>
      <c r="D2336" s="6">
        <v>0.18275419988250657</v>
      </c>
      <c r="E2336" s="6">
        <v>4.6722256779703687E-2</v>
      </c>
      <c r="F2336" s="6">
        <v>-0.33277392286590252</v>
      </c>
      <c r="G2336" s="2">
        <f>'数据整理（资产价格）'!G4429/100</f>
        <v>0</v>
      </c>
    </row>
    <row r="2337" spans="1:7" x14ac:dyDescent="0.2">
      <c r="A2337" s="3">
        <v>44785</v>
      </c>
      <c r="B2337" s="6">
        <v>0.36018428821861159</v>
      </c>
      <c r="C2337" s="6">
        <v>-0.15141870141449876</v>
      </c>
      <c r="D2337" s="6">
        <v>0.16992459258146689</v>
      </c>
      <c r="E2337" s="6">
        <v>4.7030853752077002E-2</v>
      </c>
      <c r="F2337" s="6">
        <v>-0.35421728084435478</v>
      </c>
      <c r="G2337" s="2">
        <f>'数据整理（资产价格）'!G4430/100</f>
        <v>0</v>
      </c>
    </row>
    <row r="2338" spans="1:7" x14ac:dyDescent="0.2">
      <c r="A2338" s="3">
        <v>44788</v>
      </c>
      <c r="B2338" s="6">
        <v>0.40035119481919634</v>
      </c>
      <c r="C2338" s="6">
        <v>-0.14397778197311994</v>
      </c>
      <c r="D2338" s="6">
        <v>0.18430354955489811</v>
      </c>
      <c r="E2338" s="6">
        <v>5.3860518401056948E-2</v>
      </c>
      <c r="F2338" s="6">
        <v>-0.40092430278884483</v>
      </c>
      <c r="G2338" s="2">
        <f>'数据整理（资产价格）'!G4431/100</f>
        <v>0</v>
      </c>
    </row>
    <row r="2339" spans="1:7" x14ac:dyDescent="0.2">
      <c r="A2339" s="3">
        <v>44789</v>
      </c>
      <c r="B2339" s="6">
        <v>0.54011498408550151</v>
      </c>
      <c r="C2339" s="6">
        <v>-6.3848170655015468E-2</v>
      </c>
      <c r="D2339" s="6">
        <v>0.23602182702794855</v>
      </c>
      <c r="E2339" s="6">
        <v>5.7900499030190025E-2</v>
      </c>
      <c r="F2339" s="6">
        <v>-0.33321310140205956</v>
      </c>
      <c r="G2339" s="2">
        <f>'数据整理（资产价格）'!G4432/100</f>
        <v>0</v>
      </c>
    </row>
    <row r="2340" spans="1:7" x14ac:dyDescent="0.2">
      <c r="A2340" s="3">
        <v>44790</v>
      </c>
      <c r="B2340" s="6">
        <v>0.5592804985084765</v>
      </c>
      <c r="C2340" s="6">
        <v>-7.9587399082718821E-2</v>
      </c>
      <c r="D2340" s="6">
        <v>0.2278336176099971</v>
      </c>
      <c r="E2340" s="6">
        <v>5.7272236330931127E-2</v>
      </c>
      <c r="F2340" s="6">
        <v>-0.42735631711874494</v>
      </c>
      <c r="G2340" s="2">
        <f>'数据整理（资产价格）'!G4433/100</f>
        <v>0</v>
      </c>
    </row>
    <row r="2341" spans="1:7" x14ac:dyDescent="0.2">
      <c r="A2341" s="3">
        <v>44791</v>
      </c>
      <c r="B2341" s="6">
        <v>0.52349457840043101</v>
      </c>
      <c r="C2341" s="6">
        <v>-0.15785112117661687</v>
      </c>
      <c r="D2341" s="6">
        <v>0.1948332621472941</v>
      </c>
      <c r="E2341" s="6">
        <v>5.5818650741253403E-2</v>
      </c>
      <c r="F2341" s="6">
        <v>-0.44126752913292505</v>
      </c>
      <c r="G2341" s="2">
        <f>'数据整理（资产价格）'!G4434/100</f>
        <v>0</v>
      </c>
    </row>
    <row r="2342" spans="1:7" x14ac:dyDescent="0.2">
      <c r="A2342" s="3">
        <v>44792</v>
      </c>
      <c r="B2342" s="6">
        <v>0.44171136335756522</v>
      </c>
      <c r="C2342" s="6">
        <v>-0.14386444555114353</v>
      </c>
      <c r="D2342" s="6">
        <v>0.17301296365701374</v>
      </c>
      <c r="E2342" s="6">
        <v>5.6704030419621465E-2</v>
      </c>
      <c r="F2342" s="6">
        <v>-0.50526443641015861</v>
      </c>
      <c r="G2342" s="2">
        <f>'数据整理（资产价格）'!G4435/100</f>
        <v>0</v>
      </c>
    </row>
    <row r="2343" spans="1:7" x14ac:dyDescent="0.2">
      <c r="A2343" s="3">
        <v>44795</v>
      </c>
      <c r="B2343" s="6">
        <v>0.43467028722536083</v>
      </c>
      <c r="C2343" s="6">
        <v>-0.11326035305411151</v>
      </c>
      <c r="D2343" s="6">
        <v>0.19038473056881064</v>
      </c>
      <c r="E2343" s="6">
        <v>5.8916568882448034E-2</v>
      </c>
      <c r="F2343" s="6">
        <v>-0.4636615313939389</v>
      </c>
      <c r="G2343" s="2">
        <f>'数据整理（资产价格）'!G4436/100</f>
        <v>0</v>
      </c>
    </row>
    <row r="2344" spans="1:7" x14ac:dyDescent="0.2">
      <c r="A2344" s="3">
        <v>44796</v>
      </c>
      <c r="B2344" s="6">
        <v>0.31730763214834729</v>
      </c>
      <c r="C2344" s="6">
        <v>-0.14712844578395357</v>
      </c>
      <c r="D2344" s="6">
        <v>0.18018288385892639</v>
      </c>
      <c r="E2344" s="6">
        <v>6.0896055488785288E-2</v>
      </c>
      <c r="F2344" s="6">
        <v>-0.47806671920147104</v>
      </c>
      <c r="G2344" s="2">
        <f>'数据整理（资产价格）'!G4437/100</f>
        <v>0</v>
      </c>
    </row>
    <row r="2345" spans="1:7" x14ac:dyDescent="0.2">
      <c r="A2345" s="3">
        <v>44797</v>
      </c>
      <c r="B2345" s="6">
        <v>0.18480362019031524</v>
      </c>
      <c r="C2345" s="6">
        <v>-0.1849295863841974</v>
      </c>
      <c r="D2345" s="6">
        <v>0.14260826017692152</v>
      </c>
      <c r="E2345" s="6">
        <v>6.1617017744785153E-2</v>
      </c>
      <c r="F2345" s="6">
        <v>-0.42278316996796683</v>
      </c>
      <c r="G2345" s="2">
        <f>'数据整理（资产价格）'!G4438/100</f>
        <v>0</v>
      </c>
    </row>
    <row r="2346" spans="1:7" x14ac:dyDescent="0.2">
      <c r="A2346" s="3">
        <v>44798</v>
      </c>
      <c r="B2346" s="6">
        <v>0.16801867238876603</v>
      </c>
      <c r="C2346" s="6">
        <v>-9.4061970648938703E-2</v>
      </c>
      <c r="D2346" s="6">
        <v>0.1260241526364631</v>
      </c>
      <c r="E2346" s="6">
        <v>5.942799133730426E-2</v>
      </c>
      <c r="F2346" s="6">
        <v>-0.44411133033477657</v>
      </c>
      <c r="G2346" s="2">
        <f>'数据整理（资产价格）'!G4439/100</f>
        <v>0</v>
      </c>
    </row>
    <row r="2347" spans="1:7" x14ac:dyDescent="0.2">
      <c r="A2347" s="3">
        <v>44799</v>
      </c>
      <c r="B2347" s="6">
        <v>2.7676217190615731E-2</v>
      </c>
      <c r="C2347" s="6">
        <v>-0.13119532254729982</v>
      </c>
      <c r="D2347" s="6">
        <v>0.10388364641791757</v>
      </c>
      <c r="E2347" s="6">
        <v>5.9968153469944822E-2</v>
      </c>
      <c r="F2347" s="6">
        <v>-0.45521728880157197</v>
      </c>
      <c r="G2347" s="2">
        <f>'数据整理（资产价格）'!G4440/100</f>
        <v>0</v>
      </c>
    </row>
    <row r="2348" spans="1:7" x14ac:dyDescent="0.2">
      <c r="A2348" s="3">
        <v>44802</v>
      </c>
      <c r="B2348" s="6">
        <v>2.1237213473857246E-3</v>
      </c>
      <c r="C2348" s="6">
        <v>-0.14883161950086424</v>
      </c>
      <c r="D2348" s="6">
        <v>8.4605148114758874E-2</v>
      </c>
      <c r="E2348" s="6">
        <v>6.3011299414626021E-2</v>
      </c>
      <c r="F2348" s="6">
        <v>-0.52172630982991641</v>
      </c>
      <c r="G2348" s="2">
        <f>'数据整理（资产价格）'!G4441/100</f>
        <v>0</v>
      </c>
    </row>
    <row r="2349" spans="1:7" x14ac:dyDescent="0.2">
      <c r="A2349" s="3">
        <v>44803</v>
      </c>
      <c r="B2349" s="6">
        <v>-6.7982577358387516E-2</v>
      </c>
      <c r="C2349" s="6">
        <v>-0.1839936566556758</v>
      </c>
      <c r="D2349" s="6">
        <v>7.0244863952377459E-2</v>
      </c>
      <c r="E2349" s="6">
        <v>6.4647844223323842E-2</v>
      </c>
      <c r="F2349" s="6">
        <v>-0.59632398219672489</v>
      </c>
      <c r="G2349" s="2">
        <f>'数据整理（资产价格）'!G4442/100</f>
        <v>0</v>
      </c>
    </row>
    <row r="2350" spans="1:7" x14ac:dyDescent="0.2">
      <c r="A2350" s="3">
        <v>44804</v>
      </c>
      <c r="B2350" s="6">
        <v>-3.9529355209393088E-2</v>
      </c>
      <c r="C2350" s="6">
        <v>-0.18387856089784788</v>
      </c>
      <c r="D2350" s="6">
        <v>4.1386047986847058E-2</v>
      </c>
      <c r="E2350" s="6">
        <v>6.3611469442839255E-2</v>
      </c>
      <c r="F2350" s="6">
        <v>-0.57643083371598769</v>
      </c>
      <c r="G2350" s="2">
        <f>'数据整理（资产价格）'!G4443/100</f>
        <v>0</v>
      </c>
    </row>
    <row r="2351" spans="1:7" x14ac:dyDescent="0.2">
      <c r="A2351" s="3">
        <v>44805</v>
      </c>
      <c r="B2351" s="6">
        <v>-0.15014521268082343</v>
      </c>
      <c r="C2351" s="6">
        <v>-0.22281417624107519</v>
      </c>
      <c r="D2351" s="6">
        <v>1.6827890199660418E-2</v>
      </c>
      <c r="E2351" s="6">
        <v>6.5074932556188417E-2</v>
      </c>
      <c r="F2351" s="6">
        <v>-0.62298105369169765</v>
      </c>
      <c r="G2351" s="2">
        <f>'数据整理（资产价格）'!G4444/100</f>
        <v>0</v>
      </c>
    </row>
    <row r="2352" spans="1:7" x14ac:dyDescent="0.2">
      <c r="A2352" s="3">
        <v>44806</v>
      </c>
      <c r="B2352" s="6">
        <v>-0.13885960556990704</v>
      </c>
      <c r="C2352" s="6">
        <v>-0.17720611430217539</v>
      </c>
      <c r="D2352" s="6">
        <v>4.2731446210688313E-2</v>
      </c>
      <c r="E2352" s="6">
        <v>6.5436495907851014E-2</v>
      </c>
      <c r="F2352" s="6">
        <v>-0.5967636431721397</v>
      </c>
      <c r="G2352" s="2">
        <f>'数据整理（资产价格）'!G4445/100</f>
        <v>0</v>
      </c>
    </row>
    <row r="2353" spans="1:7" x14ac:dyDescent="0.2">
      <c r="A2353" s="3">
        <v>44809</v>
      </c>
      <c r="B2353" s="6">
        <v>-0.14604210024039826</v>
      </c>
      <c r="C2353" s="6">
        <v>-0.2005399559228313</v>
      </c>
      <c r="D2353" s="6">
        <v>5.6664638218170089E-2</v>
      </c>
      <c r="E2353" s="6">
        <v>6.8475254277656328E-2</v>
      </c>
      <c r="F2353" s="6">
        <v>-0.54497177670818864</v>
      </c>
      <c r="G2353" s="2">
        <f>'数据整理（资产价格）'!G4446/100</f>
        <v>0</v>
      </c>
    </row>
    <row r="2354" spans="1:7" x14ac:dyDescent="0.2">
      <c r="A2354" s="3">
        <v>44810</v>
      </c>
      <c r="B2354" s="6">
        <v>-0.12579879783967268</v>
      </c>
      <c r="C2354" s="6">
        <v>-0.21777663071899081</v>
      </c>
      <c r="D2354" s="6">
        <v>6.1115509954574605E-2</v>
      </c>
      <c r="E2354" s="6">
        <v>7.058084761039482E-2</v>
      </c>
      <c r="F2354" s="6">
        <v>-0.45853160670836274</v>
      </c>
      <c r="G2354" s="2">
        <f>'数据整理（资产价格）'!G4447/100</f>
        <v>0</v>
      </c>
    </row>
    <row r="2355" spans="1:7" x14ac:dyDescent="0.2">
      <c r="A2355" s="3">
        <v>44811</v>
      </c>
      <c r="B2355" s="6">
        <v>-0.1087440933574783</v>
      </c>
      <c r="C2355" s="6">
        <v>-0.15278135746621987</v>
      </c>
      <c r="D2355" s="6">
        <v>6.7990599420041806E-2</v>
      </c>
      <c r="E2355" s="6">
        <v>7.00096298919064E-2</v>
      </c>
      <c r="F2355" s="6">
        <v>-0.47704214087972946</v>
      </c>
      <c r="G2355" s="2">
        <f>'数据整理（资产价格）'!G4448/100</f>
        <v>0</v>
      </c>
    </row>
    <row r="2356" spans="1:7" x14ac:dyDescent="0.2">
      <c r="A2356" s="3">
        <v>44812</v>
      </c>
      <c r="B2356" s="6">
        <v>-0.22150288379706559</v>
      </c>
      <c r="C2356" s="6">
        <v>-0.16884060120174249</v>
      </c>
      <c r="D2356" s="6">
        <v>3.9188645257018824E-2</v>
      </c>
      <c r="E2356" s="6">
        <v>6.8914648422351329E-2</v>
      </c>
      <c r="F2356" s="6">
        <v>-0.39357600289241906</v>
      </c>
      <c r="G2356" s="2">
        <f>'数据整理（资产价格）'!G4449/100</f>
        <v>0</v>
      </c>
    </row>
    <row r="2357" spans="1:7" x14ac:dyDescent="0.2">
      <c r="A2357" s="3">
        <v>44813</v>
      </c>
      <c r="B2357" s="6">
        <v>-0.22218111947774521</v>
      </c>
      <c r="C2357" s="6">
        <v>-7.8752342076110163E-2</v>
      </c>
      <c r="D2357" s="6">
        <v>5.6976477516248333E-2</v>
      </c>
      <c r="E2357" s="6">
        <v>6.8864600029043474E-2</v>
      </c>
      <c r="F2357" s="6">
        <v>-0.20735793173124234</v>
      </c>
      <c r="G2357" s="2">
        <f>'数据整理（资产价格）'!G4450/100</f>
        <v>0</v>
      </c>
    </row>
    <row r="2358" spans="1:7" x14ac:dyDescent="0.2">
      <c r="A2358" s="3">
        <v>44817</v>
      </c>
      <c r="B2358" s="6">
        <v>-0.19651981320925543</v>
      </c>
      <c r="C2358" s="6">
        <v>-9.0386384843721065E-2</v>
      </c>
      <c r="D2358" s="6">
        <v>6.7537355347021502E-2</v>
      </c>
      <c r="E2358" s="6">
        <v>6.9257796592513063E-2</v>
      </c>
      <c r="F2358" s="6">
        <v>-0.16497893376052783</v>
      </c>
      <c r="G2358" s="2">
        <f>'数据整理（资产价格）'!G4451/100</f>
        <v>0</v>
      </c>
    </row>
    <row r="2359" spans="1:7" x14ac:dyDescent="0.2">
      <c r="A2359" s="3">
        <v>44818</v>
      </c>
      <c r="B2359" s="6">
        <v>-0.19900823249536345</v>
      </c>
      <c r="C2359" s="6">
        <v>-7.1565359020743624E-2</v>
      </c>
      <c r="D2359" s="6">
        <v>5.6798073758617333E-2</v>
      </c>
      <c r="E2359" s="6">
        <v>6.7559275812438299E-2</v>
      </c>
      <c r="F2359" s="6">
        <v>-0.108355553603198</v>
      </c>
      <c r="G2359" s="2">
        <f>'数据整理（资产价格）'!G4452/100</f>
        <v>0</v>
      </c>
    </row>
    <row r="2360" spans="1:7" x14ac:dyDescent="0.2">
      <c r="A2360" s="3">
        <v>44819</v>
      </c>
      <c r="B2360" s="6">
        <v>-0.3705565799629757</v>
      </c>
      <c r="C2360" s="6">
        <v>-0.11877317904785065</v>
      </c>
      <c r="D2360" s="6">
        <v>1.9531308678900447E-2</v>
      </c>
      <c r="E2360" s="6">
        <v>6.7351186571796659E-2</v>
      </c>
      <c r="F2360" s="6">
        <v>-0.11248204851470492</v>
      </c>
      <c r="G2360" s="2">
        <f>'数据整理（资产价格）'!G4453/100</f>
        <v>0</v>
      </c>
    </row>
    <row r="2361" spans="1:7" x14ac:dyDescent="0.2">
      <c r="A2361" s="3">
        <v>44820</v>
      </c>
      <c r="B2361" s="6">
        <v>-0.52853846621857181</v>
      </c>
      <c r="C2361" s="6">
        <v>-0.23969396372727128</v>
      </c>
      <c r="D2361" s="6">
        <v>-3.0707187046692619E-2</v>
      </c>
      <c r="E2361" s="6">
        <v>6.6876785559691634E-2</v>
      </c>
      <c r="F2361" s="6">
        <v>-3.0042756877402613E-2</v>
      </c>
      <c r="G2361" s="2">
        <f>'数据整理（资产价格）'!G4454/100</f>
        <v>0</v>
      </c>
    </row>
    <row r="2362" spans="1:7" x14ac:dyDescent="0.2">
      <c r="A2362" s="3">
        <v>44823</v>
      </c>
      <c r="B2362" s="6">
        <v>-0.58930367770849701</v>
      </c>
      <c r="C2362" s="6">
        <v>-0.27048910845359581</v>
      </c>
      <c r="D2362" s="6">
        <v>-6.2319668892078156E-2</v>
      </c>
      <c r="E2362" s="6">
        <v>6.9770299641721961E-2</v>
      </c>
      <c r="F2362" s="6">
        <v>-0.15071849523192385</v>
      </c>
      <c r="G2362" s="2">
        <f>'数据整理（资产价格）'!G4455/100</f>
        <v>0</v>
      </c>
    </row>
    <row r="2363" spans="1:7" x14ac:dyDescent="0.2">
      <c r="A2363" s="3">
        <v>44824</v>
      </c>
      <c r="B2363" s="6">
        <v>-0.60315896006900049</v>
      </c>
      <c r="C2363" s="6">
        <v>-0.32037076690914068</v>
      </c>
      <c r="D2363" s="6">
        <v>-7.8276880319610664E-2</v>
      </c>
      <c r="E2363" s="6">
        <v>7.2203718853686524E-2</v>
      </c>
      <c r="F2363" s="6">
        <v>-0.22652271704903262</v>
      </c>
      <c r="G2363" s="2">
        <f>'数据整理（资产价格）'!G4456/100</f>
        <v>0</v>
      </c>
    </row>
    <row r="2364" spans="1:7" x14ac:dyDescent="0.2">
      <c r="A2364" s="3">
        <v>44825</v>
      </c>
      <c r="B2364" s="6">
        <v>-0.55553338191332513</v>
      </c>
      <c r="C2364" s="6">
        <v>-0.27896861217031688</v>
      </c>
      <c r="D2364" s="6">
        <v>-4.8798262897182421E-2</v>
      </c>
      <c r="E2364" s="6">
        <v>7.3183078612569577E-2</v>
      </c>
      <c r="F2364" s="6">
        <v>-0.14919642741514325</v>
      </c>
      <c r="G2364" s="2">
        <f>'数据整理（资产价格）'!G4457/100</f>
        <v>0</v>
      </c>
    </row>
    <row r="2365" spans="1:7" x14ac:dyDescent="0.2">
      <c r="A2365" s="3">
        <v>44826</v>
      </c>
      <c r="B2365" s="6">
        <v>-0.65985016328895252</v>
      </c>
      <c r="C2365" s="6">
        <v>-0.32013506018595106</v>
      </c>
      <c r="D2365" s="6">
        <v>-7.7874974907184119E-2</v>
      </c>
      <c r="E2365" s="6">
        <v>7.202449516383784E-2</v>
      </c>
      <c r="F2365" s="6">
        <v>-0.11384153458322631</v>
      </c>
      <c r="G2365" s="2">
        <f>'数据整理（资产价格）'!G4458/100</f>
        <v>0</v>
      </c>
    </row>
    <row r="2366" spans="1:7" x14ac:dyDescent="0.2">
      <c r="A2366" s="3">
        <v>44827</v>
      </c>
      <c r="B2366" s="6">
        <v>-0.68361353538494474</v>
      </c>
      <c r="C2366" s="6">
        <v>-0.32371417239375067</v>
      </c>
      <c r="D2366" s="6">
        <v>-8.5572524415530538E-2</v>
      </c>
      <c r="E2366" s="6">
        <v>7.0044437791600092E-2</v>
      </c>
      <c r="F2366" s="6">
        <v>-1.9817511405536611E-2</v>
      </c>
      <c r="G2366" s="2">
        <f>'数据整理（资产价格）'!G4459/100</f>
        <v>0</v>
      </c>
    </row>
    <row r="2367" spans="1:7" x14ac:dyDescent="0.2">
      <c r="A2367" s="3">
        <v>44830</v>
      </c>
      <c r="B2367" s="6">
        <v>-0.71951054566274919</v>
      </c>
      <c r="C2367" s="6">
        <v>-0.40842917986184057</v>
      </c>
      <c r="D2367" s="6">
        <v>-0.1126917662754664</v>
      </c>
      <c r="E2367" s="6">
        <v>6.8155664238217936E-2</v>
      </c>
      <c r="F2367" s="6">
        <v>-0.1021183993122258</v>
      </c>
      <c r="G2367" s="2">
        <f>'数据整理（资产价格）'!G4460/100</f>
        <v>0</v>
      </c>
    </row>
    <row r="2368" spans="1:7" x14ac:dyDescent="0.2">
      <c r="A2368" s="3">
        <v>44831</v>
      </c>
      <c r="B2368" s="6">
        <v>-0.64973804420432346</v>
      </c>
      <c r="C2368" s="6">
        <v>-0.39612959226405747</v>
      </c>
      <c r="D2368" s="6">
        <v>-9.9513919843608162E-2</v>
      </c>
      <c r="E2368" s="6">
        <v>6.8420594458474898E-2</v>
      </c>
      <c r="F2368" s="6">
        <v>-7.7125449148570294E-2</v>
      </c>
      <c r="G2368" s="2">
        <f>'数据整理（资产价格）'!G4461/100</f>
        <v>0</v>
      </c>
    </row>
    <row r="2369" spans="1:7" x14ac:dyDescent="0.2">
      <c r="A2369" s="3">
        <v>44832</v>
      </c>
      <c r="B2369" s="6">
        <v>-0.68926795604168256</v>
      </c>
      <c r="C2369" s="6">
        <v>-0.36911498154082417</v>
      </c>
      <c r="D2369" s="6">
        <v>-0.10335845095414951</v>
      </c>
      <c r="E2369" s="6">
        <v>6.5111581073830055E-2</v>
      </c>
      <c r="F2369" s="6">
        <v>-2.4335384854028409E-2</v>
      </c>
      <c r="G2369" s="2">
        <f>'数据整理（资产价格）'!G4462/100</f>
        <v>0</v>
      </c>
    </row>
    <row r="2370" spans="1:7" x14ac:dyDescent="0.2">
      <c r="A2370" s="3">
        <v>44833</v>
      </c>
      <c r="B2370" s="6">
        <v>-0.69175020572885448</v>
      </c>
      <c r="C2370" s="6">
        <v>-0.39908356147702767</v>
      </c>
      <c r="D2370" s="6">
        <v>-0.13265846433625983</v>
      </c>
      <c r="E2370" s="6">
        <v>6.2951852995745849E-2</v>
      </c>
      <c r="F2370" s="6">
        <v>7.0605743261864792E-2</v>
      </c>
      <c r="G2370" s="2">
        <f>'数据整理（资产价格）'!G4463/100</f>
        <v>0</v>
      </c>
    </row>
    <row r="2371" spans="1:7" x14ac:dyDescent="0.2">
      <c r="A2371" s="3">
        <v>44834</v>
      </c>
      <c r="B2371" s="6">
        <v>-0.71441091275205482</v>
      </c>
      <c r="C2371" s="6">
        <v>-0.37345553203967335</v>
      </c>
      <c r="D2371" s="6">
        <v>-0.13341055395807308</v>
      </c>
      <c r="E2371" s="6">
        <v>6.0392325182021575E-2</v>
      </c>
      <c r="F2371" s="6">
        <v>0.12621763677102951</v>
      </c>
      <c r="G2371" s="2">
        <f>'数据整理（资产价格）'!G4464/100</f>
        <v>0</v>
      </c>
    </row>
    <row r="2372" spans="1:7" x14ac:dyDescent="0.2">
      <c r="A2372" s="3">
        <v>44844</v>
      </c>
      <c r="B2372" s="6">
        <v>-0.74081045137395973</v>
      </c>
      <c r="C2372" s="6">
        <v>-0.36376445429268761</v>
      </c>
      <c r="D2372" s="6">
        <v>-0.12386724157160102</v>
      </c>
      <c r="E2372" s="6">
        <v>6.3756566312888521E-2</v>
      </c>
      <c r="F2372" s="6">
        <v>0.26541258741258777</v>
      </c>
      <c r="G2372" s="2">
        <f>'数据整理（资产价格）'!G4465/100</f>
        <v>0</v>
      </c>
    </row>
    <row r="2373" spans="1:7" x14ac:dyDescent="0.2">
      <c r="A2373" s="3">
        <v>44845</v>
      </c>
      <c r="B2373" s="6">
        <v>-0.66248230414485099</v>
      </c>
      <c r="C2373" s="6">
        <v>-0.36689686419790035</v>
      </c>
      <c r="D2373" s="6">
        <v>-0.10543347133324224</v>
      </c>
      <c r="E2373" s="6">
        <v>6.2876012603590714E-2</v>
      </c>
      <c r="F2373" s="6">
        <v>0.3282059587034708</v>
      </c>
      <c r="G2373" s="2">
        <f>'数据整理（资产价格）'!G4466/100</f>
        <v>0</v>
      </c>
    </row>
    <row r="2374" spans="1:7" x14ac:dyDescent="0.2">
      <c r="A2374" s="3">
        <v>44846</v>
      </c>
      <c r="B2374" s="6">
        <v>-0.61434349034387592</v>
      </c>
      <c r="C2374" s="6">
        <v>-0.29705422920014513</v>
      </c>
      <c r="D2374" s="6">
        <v>-6.3744193297872676E-2</v>
      </c>
      <c r="E2374" s="6">
        <v>6.136060723501998E-2</v>
      </c>
      <c r="F2374" s="6">
        <v>0.34983162391517764</v>
      </c>
      <c r="G2374" s="2">
        <f>'数据整理（资产价格）'!G4467/100</f>
        <v>0</v>
      </c>
    </row>
    <row r="2375" spans="1:7" x14ac:dyDescent="0.2">
      <c r="A2375" s="3">
        <v>44847</v>
      </c>
      <c r="B2375" s="6">
        <v>-0.66395587555374069</v>
      </c>
      <c r="C2375" s="6">
        <v>-0.28325772257264215</v>
      </c>
      <c r="D2375" s="6">
        <v>-7.3970585251038889E-2</v>
      </c>
      <c r="E2375" s="6">
        <v>6.0600005128479732E-2</v>
      </c>
      <c r="F2375" s="6">
        <v>0.39255314462484286</v>
      </c>
      <c r="G2375" s="2">
        <f>'数据整理（资产价格）'!G4468/100</f>
        <v>0</v>
      </c>
    </row>
    <row r="2376" spans="1:7" x14ac:dyDescent="0.2">
      <c r="A2376" s="3">
        <v>44848</v>
      </c>
      <c r="B2376" s="6">
        <v>-0.49185586983610147</v>
      </c>
      <c r="C2376" s="6">
        <v>-0.13360634487916304</v>
      </c>
      <c r="D2376" s="6">
        <v>-4.4790671286897406E-2</v>
      </c>
      <c r="E2376" s="6">
        <v>6.1832528582952857E-2</v>
      </c>
      <c r="F2376" s="6">
        <v>0.64394013439218045</v>
      </c>
      <c r="G2376" s="2">
        <f>'数据整理（资产价格）'!G4469/100</f>
        <v>0</v>
      </c>
    </row>
    <row r="2377" spans="1:7" x14ac:dyDescent="0.2">
      <c r="A2377" s="3">
        <v>44851</v>
      </c>
      <c r="B2377" s="6">
        <v>-0.51966260041118351</v>
      </c>
      <c r="C2377" s="6">
        <v>-0.21637517158655853</v>
      </c>
      <c r="D2377" s="6">
        <v>-6.8286542862778604E-2</v>
      </c>
      <c r="E2377" s="6">
        <v>6.1176180861299889E-2</v>
      </c>
      <c r="F2377" s="6">
        <v>0.32989012479652763</v>
      </c>
      <c r="G2377" s="2">
        <f>'数据整理（资产价格）'!G4470/100</f>
        <v>0</v>
      </c>
    </row>
    <row r="2378" spans="1:7" x14ac:dyDescent="0.2">
      <c r="A2378" s="3">
        <v>44852</v>
      </c>
      <c r="B2378" s="6">
        <v>-0.48385580010892221</v>
      </c>
      <c r="C2378" s="6">
        <v>-0.23109948789093809</v>
      </c>
      <c r="D2378" s="6">
        <v>-7.4703274987991813E-2</v>
      </c>
      <c r="E2378" s="6">
        <v>6.1093228517972969E-2</v>
      </c>
      <c r="F2378" s="6">
        <v>0.38561760061205885</v>
      </c>
      <c r="G2378" s="2">
        <f>'数据整理（资产价格）'!G4471/100</f>
        <v>0</v>
      </c>
    </row>
    <row r="2379" spans="1:7" x14ac:dyDescent="0.2">
      <c r="A2379" s="3">
        <v>44853</v>
      </c>
      <c r="B2379" s="6">
        <v>-0.55777747595739446</v>
      </c>
      <c r="C2379" s="6">
        <v>-0.29039174374691029</v>
      </c>
      <c r="D2379" s="6">
        <v>-0.10170106091373722</v>
      </c>
      <c r="E2379" s="6">
        <v>5.9870820204574744E-2</v>
      </c>
      <c r="F2379" s="6">
        <v>0.32824822299313439</v>
      </c>
      <c r="G2379" s="2">
        <f>'数据整理（资产价格）'!G4472/100</f>
        <v>0</v>
      </c>
    </row>
    <row r="2380" spans="1:7" x14ac:dyDescent="0.2">
      <c r="A2380" s="3">
        <v>44854</v>
      </c>
      <c r="B2380" s="6">
        <v>-0.55078223497334278</v>
      </c>
      <c r="C2380" s="6">
        <v>-0.2551785020613217</v>
      </c>
      <c r="D2380" s="6">
        <v>-0.10455161780202077</v>
      </c>
      <c r="E2380" s="6">
        <v>5.6733931019252934E-2</v>
      </c>
      <c r="F2380" s="6">
        <v>0.33694912938903565</v>
      </c>
      <c r="G2380" s="2">
        <f>'数据整理（资产价格）'!G4473/100</f>
        <v>0</v>
      </c>
    </row>
    <row r="2381" spans="1:7" x14ac:dyDescent="0.2">
      <c r="A2381" s="3">
        <v>44855</v>
      </c>
      <c r="B2381" s="6">
        <v>-0.55373812545465351</v>
      </c>
      <c r="C2381" s="6">
        <v>-0.25466835993112924</v>
      </c>
      <c r="D2381" s="6">
        <v>-9.7799985700516512E-2</v>
      </c>
      <c r="E2381" s="6">
        <v>5.6668716365121677E-2</v>
      </c>
      <c r="F2381" s="6">
        <v>0.27691595142637943</v>
      </c>
      <c r="G2381" s="2">
        <f>'数据整理（资产价格）'!G4474/100</f>
        <v>0</v>
      </c>
    </row>
    <row r="2382" spans="1:7" x14ac:dyDescent="0.2">
      <c r="A2382" s="3">
        <v>44858</v>
      </c>
      <c r="B2382" s="6">
        <v>-0.60312336644361231</v>
      </c>
      <c r="C2382" s="6">
        <v>-0.34259860299780037</v>
      </c>
      <c r="D2382" s="6">
        <v>-0.12606641337077901</v>
      </c>
      <c r="E2382" s="6">
        <v>5.6417595472106709E-2</v>
      </c>
      <c r="F2382" s="6">
        <v>0.29231917485662551</v>
      </c>
      <c r="G2382" s="2">
        <f>'数据整理（资产价格）'!G4475/100</f>
        <v>0</v>
      </c>
    </row>
    <row r="2383" spans="1:7" x14ac:dyDescent="0.2">
      <c r="A2383" s="3">
        <v>44859</v>
      </c>
      <c r="B2383" s="6">
        <v>-0.64736101564396908</v>
      </c>
      <c r="C2383" s="6">
        <v>-0.38411017909923784</v>
      </c>
      <c r="D2383" s="6">
        <v>-0.15474491990086325</v>
      </c>
      <c r="E2383" s="6">
        <v>5.3531265469520133E-2</v>
      </c>
      <c r="F2383" s="6">
        <v>0.16862471102941498</v>
      </c>
      <c r="G2383" s="2">
        <f>'数据整理（资产价格）'!G4476/100</f>
        <v>0</v>
      </c>
    </row>
    <row r="2384" spans="1:7" x14ac:dyDescent="0.2">
      <c r="A2384" s="3">
        <v>44860</v>
      </c>
      <c r="B2384" s="6">
        <v>-0.57537914518967115</v>
      </c>
      <c r="C2384" s="6">
        <v>-0.37237290266919398</v>
      </c>
      <c r="D2384" s="6">
        <v>-0.15381645946303382</v>
      </c>
      <c r="E2384" s="6">
        <v>5.3022910569754181E-2</v>
      </c>
      <c r="F2384" s="6">
        <v>0.18655107047806344</v>
      </c>
      <c r="G2384" s="2">
        <f>'数据整理（资产价格）'!G4477/100</f>
        <v>0</v>
      </c>
    </row>
    <row r="2385" spans="1:7" x14ac:dyDescent="0.2">
      <c r="A2385" s="3">
        <v>44861</v>
      </c>
      <c r="B2385" s="6">
        <v>-0.61265563077176388</v>
      </c>
      <c r="C2385" s="6">
        <v>-0.36746982657119487</v>
      </c>
      <c r="D2385" s="6">
        <v>-0.15789365080369508</v>
      </c>
      <c r="E2385" s="6">
        <v>5.5446308855706748E-2</v>
      </c>
      <c r="F2385" s="6">
        <v>2.4127129092652494E-2</v>
      </c>
      <c r="G2385" s="2">
        <f>'数据整理（资产价格）'!G4478/100</f>
        <v>0</v>
      </c>
    </row>
    <row r="2386" spans="1:7" x14ac:dyDescent="0.2">
      <c r="A2386" s="3">
        <v>44862</v>
      </c>
      <c r="B2386" s="6">
        <v>-0.65744303547636762</v>
      </c>
      <c r="C2386" s="6">
        <v>-0.41873570608109628</v>
      </c>
      <c r="D2386" s="6">
        <v>-0.18845422450012075</v>
      </c>
      <c r="E2386" s="6">
        <v>5.3527052914416021E-2</v>
      </c>
      <c r="F2386" s="6">
        <v>-3.3467278989667504E-2</v>
      </c>
      <c r="G2386" s="2">
        <f>'数据整理（资产价格）'!G4479/100</f>
        <v>0</v>
      </c>
    </row>
    <row r="2387" spans="1:7" x14ac:dyDescent="0.2">
      <c r="A2387" s="3">
        <v>44865</v>
      </c>
      <c r="B2387" s="6">
        <v>-0.72584444190228714</v>
      </c>
      <c r="C2387" s="6">
        <v>-0.46424371270479214</v>
      </c>
      <c r="D2387" s="6">
        <v>-0.22135531579718462</v>
      </c>
      <c r="E2387" s="6">
        <v>5.1712993699189309E-2</v>
      </c>
      <c r="F2387" s="6">
        <v>-0.12456030663005875</v>
      </c>
      <c r="G2387" s="2">
        <f>'数据整理（资产价格）'!G4480/100</f>
        <v>0</v>
      </c>
    </row>
    <row r="2388" spans="1:7" x14ac:dyDescent="0.2">
      <c r="A2388" s="3">
        <v>44866</v>
      </c>
      <c r="B2388" s="6">
        <v>-0.51155446199098364</v>
      </c>
      <c r="C2388" s="6">
        <v>-0.29428252349310863</v>
      </c>
      <c r="D2388" s="6">
        <v>-0.16699912506106612</v>
      </c>
      <c r="E2388" s="6">
        <v>4.7006230174431396E-2</v>
      </c>
      <c r="F2388" s="6">
        <v>-1.2950306751252139E-2</v>
      </c>
      <c r="G2388" s="2">
        <f>'数据整理（资产价格）'!G4481/100</f>
        <v>0</v>
      </c>
    </row>
    <row r="2389" spans="1:7" x14ac:dyDescent="0.2">
      <c r="A2389" s="3">
        <v>44867</v>
      </c>
      <c r="B2389" s="6">
        <v>-0.40790677569055306</v>
      </c>
      <c r="C2389" s="6">
        <v>-0.22121213136446069</v>
      </c>
      <c r="D2389" s="6">
        <v>-0.12633622638498559</v>
      </c>
      <c r="E2389" s="6">
        <v>4.3384261044702464E-2</v>
      </c>
      <c r="F2389" s="6">
        <v>3.4560789960913392E-2</v>
      </c>
      <c r="G2389" s="2">
        <f>'数据整理（资产价格）'!G4482/100</f>
        <v>0</v>
      </c>
    </row>
    <row r="2390" spans="1:7" x14ac:dyDescent="0.2">
      <c r="A2390" s="3">
        <v>44868</v>
      </c>
      <c r="B2390" s="6">
        <v>-0.44348245620387972</v>
      </c>
      <c r="C2390" s="6">
        <v>-0.27855651063665027</v>
      </c>
      <c r="D2390" s="6">
        <v>-0.13638514281353542</v>
      </c>
      <c r="E2390" s="6">
        <v>4.0989168907700671E-2</v>
      </c>
      <c r="F2390" s="6">
        <v>0.1275178740491657</v>
      </c>
      <c r="G2390" s="2">
        <f>'数据整理（资产价格）'!G4483/100</f>
        <v>0</v>
      </c>
    </row>
    <row r="2391" spans="1:7" x14ac:dyDescent="0.2">
      <c r="A2391" s="3">
        <v>44869</v>
      </c>
      <c r="B2391" s="6">
        <v>-0.38102950236949901</v>
      </c>
      <c r="C2391" s="6">
        <v>-0.22309229133085998</v>
      </c>
      <c r="D2391" s="6">
        <v>-0.1033792534963924</v>
      </c>
      <c r="E2391" s="6">
        <v>3.9864910436834558E-2</v>
      </c>
      <c r="F2391" s="6">
        <v>0.1569060111204349</v>
      </c>
      <c r="G2391" s="2">
        <f>'数据整理（资产价格）'!G4484/100</f>
        <v>0</v>
      </c>
    </row>
    <row r="2392" spans="1:7" x14ac:dyDescent="0.2">
      <c r="A2392" s="3">
        <v>44872</v>
      </c>
      <c r="B2392" s="6">
        <v>-0.36735021253515965</v>
      </c>
      <c r="C2392" s="6">
        <v>-0.20918755726555097</v>
      </c>
      <c r="D2392" s="6">
        <v>-0.12711644450405138</v>
      </c>
      <c r="E2392" s="6">
        <v>4.0190750298800745E-2</v>
      </c>
      <c r="F2392" s="6">
        <v>0.11466943560176486</v>
      </c>
      <c r="G2392" s="2">
        <f>'数据整理（资产价格）'!G4485/100</f>
        <v>0</v>
      </c>
    </row>
    <row r="2393" spans="1:7" x14ac:dyDescent="0.2">
      <c r="A2393" s="3">
        <v>44873</v>
      </c>
      <c r="B2393" s="6">
        <v>-0.42607498928963095</v>
      </c>
      <c r="C2393" s="6">
        <v>-0.21909316917900012</v>
      </c>
      <c r="D2393" s="6">
        <v>-0.1426430053442658</v>
      </c>
      <c r="E2393" s="6">
        <v>4.0563945869703161E-2</v>
      </c>
      <c r="F2393" s="6">
        <v>0.14758264857634246</v>
      </c>
      <c r="G2393" s="2">
        <f>'数据整理（资产价格）'!G4486/100</f>
        <v>0</v>
      </c>
    </row>
    <row r="2394" spans="1:7" x14ac:dyDescent="0.2">
      <c r="A2394" s="3">
        <v>44874</v>
      </c>
      <c r="B2394" s="6">
        <v>-0.43277813248948105</v>
      </c>
      <c r="C2394" s="6">
        <v>-0.20363187798253654</v>
      </c>
      <c r="D2394" s="6">
        <v>-0.13593616264395453</v>
      </c>
      <c r="E2394" s="6">
        <v>3.982008400725922E-2</v>
      </c>
      <c r="F2394" s="6">
        <v>0.16869027106823029</v>
      </c>
      <c r="G2394" s="2">
        <f>'数据整理（资产价格）'!G4487/100</f>
        <v>0</v>
      </c>
    </row>
    <row r="2395" spans="1:7" x14ac:dyDescent="0.2">
      <c r="A2395" s="3">
        <v>44875</v>
      </c>
      <c r="B2395" s="6">
        <v>-0.56724953941170686</v>
      </c>
      <c r="C2395" s="6">
        <v>-0.2777474409376115</v>
      </c>
      <c r="D2395" s="6">
        <v>-0.16853101379211871</v>
      </c>
      <c r="E2395" s="6">
        <v>3.9008474625490799E-2</v>
      </c>
      <c r="F2395" s="6">
        <v>6.0602874167542321E-2</v>
      </c>
      <c r="G2395" s="2">
        <f>'数据整理（资产价格）'!G4488/100</f>
        <v>0</v>
      </c>
    </row>
    <row r="2396" spans="1:7" x14ac:dyDescent="0.2">
      <c r="A2396" s="3">
        <v>44876</v>
      </c>
      <c r="B2396" s="6">
        <v>-0.46887833312112553</v>
      </c>
      <c r="C2396" s="6">
        <v>-0.19090147910162053</v>
      </c>
      <c r="D2396" s="6">
        <v>-0.13506732827946322</v>
      </c>
      <c r="E2396" s="6">
        <v>3.4419570404235128E-2</v>
      </c>
      <c r="F2396" s="6">
        <v>0.11872440649840731</v>
      </c>
      <c r="G2396" s="2">
        <f>'数据整理（资产价格）'!G4489/100</f>
        <v>0</v>
      </c>
    </row>
    <row r="2397" spans="1:7" x14ac:dyDescent="0.2">
      <c r="A2397" s="3">
        <v>44879</v>
      </c>
      <c r="B2397" s="6">
        <v>-0.51214393996509977</v>
      </c>
      <c r="C2397" s="6">
        <v>-0.14313226908204585</v>
      </c>
      <c r="D2397" s="6">
        <v>-0.16583767287576648</v>
      </c>
      <c r="E2397" s="6">
        <v>6.9875242835922549E-3</v>
      </c>
      <c r="F2397" s="6">
        <v>0.14059196617336137</v>
      </c>
      <c r="G2397" s="2">
        <f>'数据整理（资产价格）'!G4490/100</f>
        <v>0</v>
      </c>
    </row>
    <row r="2398" spans="1:7" x14ac:dyDescent="0.2">
      <c r="A2398" s="3">
        <v>44880</v>
      </c>
      <c r="B2398" s="6">
        <v>-0.41937748591385843</v>
      </c>
      <c r="C2398" s="6">
        <v>-9.9060736881405986E-2</v>
      </c>
      <c r="D2398" s="6">
        <v>-0.16809100864711446</v>
      </c>
      <c r="E2398" s="6">
        <v>5.5527709101381895E-4</v>
      </c>
      <c r="F2398" s="6">
        <v>0.16193072569215647</v>
      </c>
      <c r="G2398" s="2">
        <f>'数据整理（资产价格）'!G4491/100</f>
        <v>0</v>
      </c>
    </row>
    <row r="2399" spans="1:7" x14ac:dyDescent="0.2">
      <c r="A2399" s="3">
        <v>44881</v>
      </c>
      <c r="B2399" s="6">
        <v>-0.4869307443928681</v>
      </c>
      <c r="C2399" s="6">
        <v>-0.15094536018317761</v>
      </c>
      <c r="D2399" s="6">
        <v>-0.21616849736468946</v>
      </c>
      <c r="E2399" s="6">
        <v>-4.1930010717731881E-3</v>
      </c>
      <c r="F2399" s="6">
        <v>0.22925185618667909</v>
      </c>
      <c r="G2399" s="2">
        <f>'数据整理（资产价格）'!G4492/100</f>
        <v>0</v>
      </c>
    </row>
    <row r="2400" spans="1:7" x14ac:dyDescent="0.2">
      <c r="A2400" s="3">
        <v>44882</v>
      </c>
      <c r="B2400" s="6">
        <v>-0.48287123734046755</v>
      </c>
      <c r="C2400" s="6">
        <v>-0.11772010878746816</v>
      </c>
      <c r="D2400" s="6">
        <v>-0.22320796067727572</v>
      </c>
      <c r="E2400" s="6">
        <v>-6.4069322597887631E-3</v>
      </c>
      <c r="F2400" s="6">
        <v>0.23412830875760424</v>
      </c>
      <c r="G2400" s="2">
        <f>'数据整理（资产价格）'!G4493/100</f>
        <v>0</v>
      </c>
    </row>
    <row r="2401" spans="1:7" x14ac:dyDescent="0.2">
      <c r="A2401" s="3">
        <v>44883</v>
      </c>
      <c r="B2401" s="6">
        <v>-0.43873752120735271</v>
      </c>
      <c r="C2401" s="6">
        <v>-0.15800860904688729</v>
      </c>
      <c r="D2401" s="6">
        <v>-0.21774258052348214</v>
      </c>
      <c r="E2401" s="6">
        <v>-7.587526065895479E-3</v>
      </c>
      <c r="F2401" s="6">
        <v>0.2299452787378673</v>
      </c>
      <c r="G2401" s="2">
        <f>'数据整理（资产价格）'!G4494/100</f>
        <v>0</v>
      </c>
    </row>
    <row r="2402" spans="1:7" x14ac:dyDescent="0.2">
      <c r="A2402" s="3">
        <v>44886</v>
      </c>
      <c r="B2402" s="6">
        <v>-0.49787008618453082</v>
      </c>
      <c r="C2402" s="6">
        <v>-0.20198519517946853</v>
      </c>
      <c r="D2402" s="6">
        <v>-0.2341604684285489</v>
      </c>
      <c r="E2402" s="6">
        <v>-5.4928627357576391E-3</v>
      </c>
      <c r="F2402" s="6">
        <v>8.6146821406246132E-2</v>
      </c>
      <c r="G2402" s="2">
        <f>'数据整理（资产价格）'!G4495/100</f>
        <v>0</v>
      </c>
    </row>
    <row r="2403" spans="1:7" x14ac:dyDescent="0.2">
      <c r="A2403" s="3">
        <v>44887</v>
      </c>
      <c r="B2403" s="6">
        <v>-0.53334707657661928</v>
      </c>
      <c r="C2403" s="6">
        <v>-0.14632840257367338</v>
      </c>
      <c r="D2403" s="6">
        <v>-0.22906620326067828</v>
      </c>
      <c r="E2403" s="6">
        <v>-4.0571051350611438E-3</v>
      </c>
      <c r="F2403" s="6">
        <v>3.3103987209313117E-2</v>
      </c>
      <c r="G2403" s="2">
        <f>'数据整理（资产价格）'!G4496/100</f>
        <v>0</v>
      </c>
    </row>
    <row r="2404" spans="1:7" x14ac:dyDescent="0.2">
      <c r="A2404" s="3">
        <v>44888</v>
      </c>
      <c r="B2404" s="6">
        <v>-0.42889951574361868</v>
      </c>
      <c r="C2404" s="6">
        <v>-8.7328687175153352E-2</v>
      </c>
      <c r="D2404" s="6">
        <v>-0.18291312138116078</v>
      </c>
      <c r="E2404" s="6">
        <v>-6.5162392524049906E-4</v>
      </c>
      <c r="F2404" s="6">
        <v>1.5389404220879874E-2</v>
      </c>
      <c r="G2404" s="2">
        <f>'数据整理（资产价格）'!G4497/100</f>
        <v>0</v>
      </c>
    </row>
    <row r="2405" spans="1:7" x14ac:dyDescent="0.2">
      <c r="A2405" s="3">
        <v>44889</v>
      </c>
      <c r="B2405" s="6">
        <v>-0.44034421973931381</v>
      </c>
      <c r="C2405" s="6">
        <v>-0.16114993930258328</v>
      </c>
      <c r="D2405" s="6">
        <v>-0.16414785824447356</v>
      </c>
      <c r="E2405" s="6">
        <v>6.932231674096667E-3</v>
      </c>
      <c r="F2405" s="6">
        <v>3.4865912289188824E-3</v>
      </c>
      <c r="G2405" s="2">
        <f>'数据整理（资产价格）'!G4498/100</f>
        <v>0</v>
      </c>
    </row>
    <row r="2406" spans="1:7" x14ac:dyDescent="0.2">
      <c r="A2406" s="3">
        <v>44890</v>
      </c>
      <c r="B2406" s="6">
        <v>-0.44809336273187211</v>
      </c>
      <c r="C2406" s="6">
        <v>-6.9433863618997935E-2</v>
      </c>
      <c r="D2406" s="6">
        <v>-0.14845788501730567</v>
      </c>
      <c r="E2406" s="6">
        <v>5.0891284990929207E-3</v>
      </c>
      <c r="F2406" s="6">
        <v>8.4401276243190309E-3</v>
      </c>
      <c r="G2406" s="2">
        <f>'数据整理（资产价格）'!G4499/100</f>
        <v>0</v>
      </c>
    </row>
    <row r="2407" spans="1:7" x14ac:dyDescent="0.2">
      <c r="A2407" s="3">
        <v>44893</v>
      </c>
      <c r="B2407" s="6">
        <v>-0.47901430427437114</v>
      </c>
      <c r="C2407" s="6">
        <v>-0.11511841158008908</v>
      </c>
      <c r="D2407" s="6">
        <v>-0.1493044966391914</v>
      </c>
      <c r="E2407" s="6">
        <v>5.173950400517432E-4</v>
      </c>
      <c r="F2407" s="6">
        <v>2.5963519804624861E-2</v>
      </c>
      <c r="G2407" s="2">
        <f>'数据整理（资产价格）'!G4500/100</f>
        <v>0</v>
      </c>
    </row>
    <row r="2408" spans="1:7" x14ac:dyDescent="0.2">
      <c r="A2408" s="3">
        <v>44894</v>
      </c>
      <c r="B2408" s="6">
        <v>-0.37194458666443952</v>
      </c>
      <c r="C2408" s="6">
        <v>3.1949261617945639E-2</v>
      </c>
      <c r="D2408" s="6">
        <v>-9.5365441645707608E-2</v>
      </c>
      <c r="E2408" s="6">
        <v>-8.3955753805534106E-3</v>
      </c>
      <c r="F2408" s="6">
        <v>0.15510192957592969</v>
      </c>
      <c r="G2408" s="2">
        <f>'数据整理（资产价格）'!G4501/100</f>
        <v>0</v>
      </c>
    </row>
    <row r="2409" spans="1:7" x14ac:dyDescent="0.2">
      <c r="A2409" s="3">
        <v>44895</v>
      </c>
      <c r="B2409" s="6">
        <v>-0.32268099694780106</v>
      </c>
      <c r="C2409" s="6">
        <v>1.70742973676823E-2</v>
      </c>
      <c r="D2409" s="6">
        <v>-6.5270804891655737E-2</v>
      </c>
      <c r="E2409" s="6">
        <v>-1.0125448028674112E-2</v>
      </c>
      <c r="F2409" s="6">
        <v>0.14952167366453059</v>
      </c>
      <c r="G2409" s="2">
        <f>'数据整理（资产价格）'!G4502/100</f>
        <v>0</v>
      </c>
    </row>
    <row r="2410" spans="1:7" x14ac:dyDescent="0.2">
      <c r="A2410" s="3">
        <v>44896</v>
      </c>
      <c r="B2410" s="6">
        <v>-0.2207141579890399</v>
      </c>
      <c r="C2410" s="6">
        <v>1.4846735575388504E-2</v>
      </c>
      <c r="D2410" s="6">
        <v>-4.6289932070145652E-2</v>
      </c>
      <c r="E2410" s="6">
        <v>-1.1726762046286039E-2</v>
      </c>
      <c r="F2410" s="6">
        <v>0.23926776541886835</v>
      </c>
      <c r="G2410" s="2">
        <f>'数据整理（资产价格）'!G4503/100</f>
        <v>0</v>
      </c>
    </row>
    <row r="2411" spans="1:7" x14ac:dyDescent="0.2">
      <c r="A2411" s="3">
        <v>44897</v>
      </c>
      <c r="B2411" s="6">
        <v>-0.22792778571767564</v>
      </c>
      <c r="C2411" s="6">
        <v>-1.0973887310561856E-3</v>
      </c>
      <c r="D2411" s="6">
        <v>-6.4449225420476958E-2</v>
      </c>
      <c r="E2411" s="6">
        <v>-1.1655328878758621E-2</v>
      </c>
      <c r="F2411" s="6">
        <v>0.2972779955051168</v>
      </c>
      <c r="G2411" s="2">
        <f>'数据整理（资产价格）'!G4504/100</f>
        <v>0</v>
      </c>
    </row>
    <row r="2412" spans="1:7" x14ac:dyDescent="0.2">
      <c r="A2412" s="3">
        <v>44900</v>
      </c>
      <c r="B2412" s="6">
        <v>-0.20578143663010243</v>
      </c>
      <c r="C2412" s="6">
        <v>7.8365135441748529E-2</v>
      </c>
      <c r="D2412" s="6">
        <v>-5.3002683718948063E-2</v>
      </c>
      <c r="E2412" s="6">
        <v>-1.4980486113915791E-2</v>
      </c>
      <c r="F2412" s="6">
        <v>0.23609444623087855</v>
      </c>
      <c r="G2412" s="2">
        <f>'数据整理（资产价格）'!G4505/100</f>
        <v>0</v>
      </c>
    </row>
    <row r="2413" spans="1:7" x14ac:dyDescent="0.2">
      <c r="A2413" s="3">
        <v>44901</v>
      </c>
      <c r="B2413" s="6">
        <v>-0.22535052943806874</v>
      </c>
      <c r="C2413" s="6">
        <v>2.2187821551090389E-2</v>
      </c>
      <c r="D2413" s="6">
        <v>-9.0398461340404107E-2</v>
      </c>
      <c r="E2413" s="6">
        <v>-1.9884045008424774E-2</v>
      </c>
      <c r="F2413" s="6">
        <v>0.19176649588004019</v>
      </c>
      <c r="G2413" s="2">
        <f>'数据整理（资产价格）'!G4506/100</f>
        <v>0</v>
      </c>
    </row>
    <row r="2414" spans="1:7" x14ac:dyDescent="0.2">
      <c r="A2414" s="3">
        <v>44902</v>
      </c>
      <c r="B2414" s="6">
        <v>-0.2389227771949228</v>
      </c>
      <c r="C2414" s="6">
        <v>-4.2084004839976642E-3</v>
      </c>
      <c r="D2414" s="6">
        <v>-0.12393834400411108</v>
      </c>
      <c r="E2414" s="6">
        <v>-2.1525360790164878E-2</v>
      </c>
      <c r="F2414" s="6">
        <v>0.18206458120306679</v>
      </c>
      <c r="G2414" s="2">
        <f>'数据整理（资产价格）'!G4507/100</f>
        <v>0</v>
      </c>
    </row>
    <row r="2415" spans="1:7" x14ac:dyDescent="0.2">
      <c r="A2415" s="3">
        <v>44903</v>
      </c>
      <c r="B2415" s="6">
        <v>-0.20970594378105145</v>
      </c>
      <c r="C2415" s="6">
        <v>1.2760429268287087E-2</v>
      </c>
      <c r="D2415" s="6">
        <v>-0.11640704801877264</v>
      </c>
      <c r="E2415" s="6">
        <v>-2.0485796083480421E-2</v>
      </c>
      <c r="F2415" s="6">
        <v>0.20568598679383659</v>
      </c>
      <c r="G2415" s="2">
        <f>'数据整理（资产价格）'!G4508/100</f>
        <v>0</v>
      </c>
    </row>
    <row r="2416" spans="1:7" x14ac:dyDescent="0.2">
      <c r="A2416" s="3">
        <v>44904</v>
      </c>
      <c r="B2416" s="6">
        <v>-0.21590371949123402</v>
      </c>
      <c r="C2416" s="6">
        <v>-1.4592583921540331E-2</v>
      </c>
      <c r="D2416" s="6">
        <v>-0.12276873985564801</v>
      </c>
      <c r="E2416" s="6">
        <v>-2.1796274020596008E-2</v>
      </c>
      <c r="F2416" s="6">
        <v>0.208131565680651</v>
      </c>
      <c r="G2416" s="2">
        <f>'数据整理（资产价格）'!G4509/100</f>
        <v>0</v>
      </c>
    </row>
    <row r="2417" spans="1:7" x14ac:dyDescent="0.2">
      <c r="A2417" s="3">
        <v>44907</v>
      </c>
      <c r="B2417" s="6">
        <v>-0.25295628502014555</v>
      </c>
      <c r="C2417" s="6">
        <v>-8.4385456762976513E-2</v>
      </c>
      <c r="D2417" s="6">
        <v>-0.13740495611488288</v>
      </c>
      <c r="E2417" s="6">
        <v>-2.2742478180779496E-2</v>
      </c>
      <c r="F2417" s="6">
        <v>0.10801775663750479</v>
      </c>
      <c r="G2417" s="2">
        <f>'数据整理（资产价格）'!G4510/100</f>
        <v>0</v>
      </c>
    </row>
    <row r="2418" spans="1:7" x14ac:dyDescent="0.2">
      <c r="A2418" s="3">
        <v>44908</v>
      </c>
      <c r="B2418" s="6">
        <v>-0.23069284620488081</v>
      </c>
      <c r="C2418" s="6">
        <v>-2.9691801910584223E-2</v>
      </c>
      <c r="D2418" s="6">
        <v>-0.14961388348703517</v>
      </c>
      <c r="E2418" s="6">
        <v>-2.6179151715464383E-2</v>
      </c>
      <c r="F2418" s="6">
        <v>0.18400519452410644</v>
      </c>
      <c r="G2418" s="2">
        <f>'数据整理（资产价格）'!G4511/100</f>
        <v>0</v>
      </c>
    </row>
    <row r="2419" spans="1:7" x14ac:dyDescent="0.2">
      <c r="A2419" s="3">
        <v>44909</v>
      </c>
      <c r="B2419" s="6">
        <v>-0.13355488676173968</v>
      </c>
      <c r="C2419" s="6">
        <v>-3.8432472824025489E-2</v>
      </c>
      <c r="D2419" s="6">
        <v>-0.13838740372038061</v>
      </c>
      <c r="E2419" s="6">
        <v>-2.3790026302618585E-2</v>
      </c>
      <c r="F2419" s="6">
        <v>0.17237068040351958</v>
      </c>
      <c r="G2419" s="2">
        <f>'数据整理（资产价格）'!G4512/100</f>
        <v>0</v>
      </c>
    </row>
    <row r="2420" spans="1:7" x14ac:dyDescent="0.2">
      <c r="A2420" s="3">
        <v>44910</v>
      </c>
      <c r="B2420" s="6">
        <v>-1.2015631516833289E-2</v>
      </c>
      <c r="C2420" s="6">
        <v>4.655255786262421E-2</v>
      </c>
      <c r="D2420" s="6">
        <v>-0.10932324939451107</v>
      </c>
      <c r="E2420" s="6">
        <v>-2.233370289724463E-2</v>
      </c>
      <c r="F2420" s="6">
        <v>0.24341973402670541</v>
      </c>
      <c r="G2420" s="2">
        <f>'数据整理（资产价格）'!G4513/100</f>
        <v>0</v>
      </c>
    </row>
    <row r="2421" spans="1:7" x14ac:dyDescent="0.2">
      <c r="A2421" s="3">
        <v>44911</v>
      </c>
      <c r="B2421" s="6">
        <v>-2.7422788871517782E-2</v>
      </c>
      <c r="C2421" s="6">
        <v>8.8469058705903075E-2</v>
      </c>
      <c r="D2421" s="6">
        <v>-0.11957327769658464</v>
      </c>
      <c r="E2421" s="6">
        <v>-2.3594898333199093E-2</v>
      </c>
      <c r="F2421" s="6">
        <v>0.2459559124061069</v>
      </c>
      <c r="G2421" s="2">
        <f>'数据整理（资产价格）'!G4514/100</f>
        <v>0</v>
      </c>
    </row>
    <row r="2422" spans="1:7" x14ac:dyDescent="0.2">
      <c r="A2422" s="3">
        <v>44914</v>
      </c>
      <c r="B2422" s="6">
        <v>-0.12461075721540052</v>
      </c>
      <c r="C2422" s="6">
        <v>1.6099026907853742E-2</v>
      </c>
      <c r="D2422" s="6">
        <v>-0.15820885709999138</v>
      </c>
      <c r="E2422" s="6">
        <v>-2.0960770753048408E-2</v>
      </c>
      <c r="F2422" s="6">
        <v>0.15854654796083731</v>
      </c>
      <c r="G2422" s="2">
        <f>'数据整理（资产价格）'!G4515/100</f>
        <v>0</v>
      </c>
    </row>
    <row r="2423" spans="1:7" x14ac:dyDescent="0.2">
      <c r="A2423" s="3">
        <v>44915</v>
      </c>
      <c r="B2423" s="6">
        <v>-0.14133056720358214</v>
      </c>
      <c r="C2423" s="6">
        <v>-5.4425169447983437E-2</v>
      </c>
      <c r="D2423" s="6">
        <v>-0.1853720807442622</v>
      </c>
      <c r="E2423" s="6">
        <v>-2.2033370672016342E-2</v>
      </c>
      <c r="F2423" s="6">
        <v>0.1111357777141227</v>
      </c>
      <c r="G2423" s="2">
        <f>'数据整理（资产价格）'!G4516/100</f>
        <v>0</v>
      </c>
    </row>
    <row r="2424" spans="1:7" x14ac:dyDescent="0.2">
      <c r="A2424" s="3">
        <v>44916</v>
      </c>
      <c r="B2424" s="6">
        <v>-0.12183135388557631</v>
      </c>
      <c r="C2424" s="6">
        <v>-3.549499254950382E-2</v>
      </c>
      <c r="D2424" s="6">
        <v>-0.17754655839051228</v>
      </c>
      <c r="E2424" s="6">
        <v>-2.266045368262979E-2</v>
      </c>
      <c r="F2424" s="6">
        <v>0.16183671831098911</v>
      </c>
      <c r="G2424" s="2">
        <f>'数据整理（资产价格）'!G4517/100</f>
        <v>0</v>
      </c>
    </row>
    <row r="2425" spans="1:7" x14ac:dyDescent="0.2">
      <c r="A2425" s="3">
        <v>44917</v>
      </c>
      <c r="B2425" s="6">
        <v>-9.7567820911771311E-2</v>
      </c>
      <c r="C2425" s="6">
        <v>-3.7889286405121868E-2</v>
      </c>
      <c r="D2425" s="6">
        <v>-0.18130414309035464</v>
      </c>
      <c r="E2425" s="6">
        <v>-1.9737897691315873E-2</v>
      </c>
      <c r="F2425" s="6">
        <v>0.15518508053122287</v>
      </c>
      <c r="G2425" s="2">
        <f>'数据整理（资产价格）'!G4518/100</f>
        <v>0</v>
      </c>
    </row>
    <row r="2426" spans="1:7" x14ac:dyDescent="0.2">
      <c r="A2426" s="3">
        <v>44918</v>
      </c>
      <c r="B2426" s="6">
        <v>-0.11421227699014874</v>
      </c>
      <c r="C2426" s="6">
        <v>3.8991669742313023E-2</v>
      </c>
      <c r="D2426" s="6">
        <v>-0.17086977637200507</v>
      </c>
      <c r="E2426" s="6">
        <v>-1.3754915243255996E-2</v>
      </c>
      <c r="F2426" s="6">
        <v>0.25319620558148526</v>
      </c>
      <c r="G2426" s="2">
        <f>'数据整理（资产价格）'!G4519/100</f>
        <v>0</v>
      </c>
    </row>
    <row r="2427" spans="1:7" x14ac:dyDescent="0.2">
      <c r="A2427" s="3">
        <v>44921</v>
      </c>
      <c r="B2427" s="6">
        <v>-0.13062846474668796</v>
      </c>
      <c r="C2427" s="6">
        <v>-1.9472656591466922E-3</v>
      </c>
      <c r="D2427" s="6">
        <v>-0.16010574942668263</v>
      </c>
      <c r="E2427" s="6">
        <v>-1.2254256244563107E-2</v>
      </c>
      <c r="F2427" s="6">
        <v>0.26897294937727667</v>
      </c>
      <c r="G2427" s="2">
        <f>'数据整理（资产价格）'!G4520/100</f>
        <v>0</v>
      </c>
    </row>
    <row r="2428" spans="1:7" x14ac:dyDescent="0.2">
      <c r="A2428" s="3">
        <v>44922</v>
      </c>
      <c r="B2428" s="6">
        <v>2.9745290418104933E-2</v>
      </c>
      <c r="C2428" s="6">
        <v>0.10199570759071726</v>
      </c>
      <c r="D2428" s="6">
        <v>-9.7869727325892816E-2</v>
      </c>
      <c r="E2428" s="6">
        <v>-1.1148775560045414E-2</v>
      </c>
      <c r="F2428" s="6">
        <v>0.37506022935337746</v>
      </c>
      <c r="G2428" s="2">
        <f>'数据整理（资产价格）'!G4521/100</f>
        <v>0</v>
      </c>
    </row>
    <row r="2429" spans="1:7" x14ac:dyDescent="0.2">
      <c r="A2429" s="3">
        <v>44923</v>
      </c>
      <c r="B2429" s="6">
        <v>-2.3561568931431194E-2</v>
      </c>
      <c r="C2429" s="6">
        <v>0.13788404430793344</v>
      </c>
      <c r="D2429" s="6">
        <v>-9.3853925951347658E-2</v>
      </c>
      <c r="E2429" s="6">
        <v>-9.1718943929693444E-3</v>
      </c>
      <c r="F2429" s="6">
        <v>0.27978371639202038</v>
      </c>
      <c r="G2429" s="2">
        <f>'数据整理（资产价格）'!G4522/100</f>
        <v>0</v>
      </c>
    </row>
    <row r="2430" spans="1:7" x14ac:dyDescent="0.2">
      <c r="A2430" s="3">
        <v>44924</v>
      </c>
      <c r="B2430" s="6">
        <v>2.8960554026528765E-2</v>
      </c>
      <c r="C2430" s="6">
        <v>7.8943803598962761E-2</v>
      </c>
      <c r="D2430" s="6">
        <v>-0.10630058209170706</v>
      </c>
      <c r="E2430" s="6">
        <v>-3.3806835859374312E-3</v>
      </c>
      <c r="F2430" s="6">
        <v>0.25728993555186247</v>
      </c>
      <c r="G2430" s="2">
        <f>'数据整理（资产价格）'!G4523/100</f>
        <v>0</v>
      </c>
    </row>
    <row r="2431" spans="1:7" x14ac:dyDescent="0.2">
      <c r="A2431" s="3">
        <v>44925</v>
      </c>
      <c r="B2431" s="6">
        <v>0.151668305875054</v>
      </c>
      <c r="C2431" s="6">
        <v>0.12781755776100817</v>
      </c>
      <c r="D2431" s="6">
        <v>-7.8441555612998815E-2</v>
      </c>
      <c r="E2431" s="6">
        <v>-7.1660043560258773E-3</v>
      </c>
      <c r="F2431" s="6">
        <v>0.184368682993137</v>
      </c>
      <c r="G2431" s="2">
        <f>'数据整理（资产价格）'!G4524/100</f>
        <v>0</v>
      </c>
    </row>
    <row r="2432" spans="1:7" x14ac:dyDescent="0.2">
      <c r="A2432" s="3">
        <v>44929</v>
      </c>
      <c r="B2432" s="6">
        <v>0.14318012791379278</v>
      </c>
      <c r="C2432" s="6">
        <v>0.15614901428715888</v>
      </c>
      <c r="D2432" s="6">
        <v>-7.3632504908604693E-2</v>
      </c>
      <c r="E2432" s="6">
        <v>-4.7648478335816239E-3</v>
      </c>
      <c r="F2432" s="6">
        <v>0.21082478098174937</v>
      </c>
      <c r="G2432" s="2">
        <f>'数据整理（资产价格）'!G4525/100</f>
        <v>0</v>
      </c>
    </row>
    <row r="2433" spans="1:7" x14ac:dyDescent="0.2">
      <c r="A2433" s="3">
        <v>44930</v>
      </c>
      <c r="B2433" s="6">
        <v>1.7260846949680646E-2</v>
      </c>
      <c r="C2433" s="6">
        <v>0.15319482967342418</v>
      </c>
      <c r="D2433" s="6">
        <v>-9.784385704107823E-2</v>
      </c>
      <c r="E2433" s="6">
        <v>-1.2521361378630036E-3</v>
      </c>
      <c r="F2433" s="6">
        <v>0.16760309438587392</v>
      </c>
      <c r="G2433" s="2">
        <f>'数据整理（资产价格）'!G4526/100</f>
        <v>0</v>
      </c>
    </row>
    <row r="2434" spans="1:7" x14ac:dyDescent="0.2">
      <c r="A2434" s="3">
        <v>44931</v>
      </c>
      <c r="B2434" s="6">
        <v>0.13825551965664404</v>
      </c>
      <c r="C2434" s="6">
        <v>0.222725024581407</v>
      </c>
      <c r="D2434" s="6">
        <v>-6.7389822451050518E-2</v>
      </c>
      <c r="E2434" s="6">
        <v>-8.8285614695432372E-4</v>
      </c>
      <c r="F2434" s="6">
        <v>0.15450410929470504</v>
      </c>
      <c r="G2434" s="2">
        <f>'数据整理（资产价格）'!G4527/100</f>
        <v>0</v>
      </c>
    </row>
    <row r="2435" spans="1:7" x14ac:dyDescent="0.2">
      <c r="A2435" s="3">
        <v>44932</v>
      </c>
      <c r="B2435" s="6">
        <v>3.5922320933873854E-2</v>
      </c>
      <c r="C2435" s="6">
        <v>0.16398859676691963</v>
      </c>
      <c r="D2435" s="6">
        <v>-8.1497473037440066E-2</v>
      </c>
      <c r="E2435" s="6">
        <v>-4.8837685421278141E-3</v>
      </c>
      <c r="F2435" s="6">
        <v>0.11710643632094224</v>
      </c>
      <c r="G2435" s="2">
        <f>'数据整理（资产价格）'!G4528/100</f>
        <v>0</v>
      </c>
    </row>
    <row r="2436" spans="1:7" x14ac:dyDescent="0.2">
      <c r="A2436" s="3">
        <v>44935</v>
      </c>
      <c r="B2436" s="6">
        <v>6.7369522917189686E-2</v>
      </c>
      <c r="C2436" s="6">
        <v>0.18161477764597178</v>
      </c>
      <c r="D2436" s="6">
        <v>-7.4979267616058415E-2</v>
      </c>
      <c r="E2436" s="6">
        <v>-5.9773275615015624E-3</v>
      </c>
      <c r="F2436" s="6">
        <v>0.18872560178593106</v>
      </c>
      <c r="G2436" s="2">
        <f>'数据整理（资产价格）'!G4529/100</f>
        <v>0</v>
      </c>
    </row>
    <row r="2437" spans="1:7" x14ac:dyDescent="0.2">
      <c r="A2437" s="3">
        <v>44936</v>
      </c>
      <c r="B2437" s="6">
        <v>9.6197619313681496E-2</v>
      </c>
      <c r="C2437" s="6">
        <v>0.15967901739239132</v>
      </c>
      <c r="D2437" s="6">
        <v>-8.0420517766935012E-2</v>
      </c>
      <c r="E2437" s="6">
        <v>-9.6592474231641315E-3</v>
      </c>
      <c r="F2437" s="6">
        <v>0.18550366314352063</v>
      </c>
      <c r="G2437" s="2">
        <f>'数据整理（资产价格）'!G4530/100</f>
        <v>0</v>
      </c>
    </row>
    <row r="2438" spans="1:7" x14ac:dyDescent="0.2">
      <c r="A2438" s="3">
        <v>44937</v>
      </c>
      <c r="B2438" s="6">
        <v>0.12704706935399607</v>
      </c>
      <c r="C2438" s="6">
        <v>0.24388115644472061</v>
      </c>
      <c r="D2438" s="6">
        <v>-7.0961501639940819E-2</v>
      </c>
      <c r="E2438" s="6">
        <v>-1.118249383967853E-2</v>
      </c>
      <c r="F2438" s="6">
        <v>0.23347477420312931</v>
      </c>
      <c r="G2438" s="2">
        <f>'数据整理（资产价格）'!G4531/100</f>
        <v>0</v>
      </c>
    </row>
    <row r="2439" spans="1:7" x14ac:dyDescent="0.2">
      <c r="A2439" s="3">
        <v>44938</v>
      </c>
      <c r="B2439" s="6">
        <v>0.16750962495929467</v>
      </c>
      <c r="C2439" s="6">
        <v>0.27353406787366275</v>
      </c>
      <c r="D2439" s="6">
        <v>-4.2869681962794851E-2</v>
      </c>
      <c r="E2439" s="6">
        <v>-9.3485401597239552E-3</v>
      </c>
      <c r="F2439" s="6">
        <v>0.26489126752930015</v>
      </c>
      <c r="G2439" s="2">
        <f>'数据整理（资产价格）'!G4532/100</f>
        <v>0</v>
      </c>
    </row>
    <row r="2440" spans="1:7" x14ac:dyDescent="0.2">
      <c r="A2440" s="3">
        <v>44939</v>
      </c>
      <c r="B2440" s="6">
        <v>0.23767292542960355</v>
      </c>
      <c r="C2440" s="6">
        <v>0.32212305194500118</v>
      </c>
      <c r="D2440" s="6">
        <v>-3.8073539613476461E-2</v>
      </c>
      <c r="E2440" s="6">
        <v>-1.0628197752821141E-2</v>
      </c>
      <c r="F2440" s="6">
        <v>0.32373698622696828</v>
      </c>
      <c r="G2440" s="2">
        <f>'数据整理（资产价格）'!G4533/100</f>
        <v>0</v>
      </c>
    </row>
    <row r="2441" spans="1:7" x14ac:dyDescent="0.2">
      <c r="A2441" s="3">
        <v>44942</v>
      </c>
      <c r="B2441" s="6">
        <v>0.43320444039601896</v>
      </c>
      <c r="C2441" s="6">
        <v>0.46881086139085376</v>
      </c>
      <c r="D2441" s="6">
        <v>2.7014573031816546E-2</v>
      </c>
      <c r="E2441" s="6">
        <v>-1.4859161476247744E-2</v>
      </c>
      <c r="F2441" s="6">
        <v>0.26407452493393418</v>
      </c>
      <c r="G2441" s="2">
        <f>'数据整理（资产价格）'!G4534/100</f>
        <v>0</v>
      </c>
    </row>
    <row r="2442" spans="1:7" x14ac:dyDescent="0.2">
      <c r="A2442" s="3">
        <v>44943</v>
      </c>
      <c r="B2442" s="6">
        <v>0.45890802506357864</v>
      </c>
      <c r="C2442" s="6">
        <v>0.46682055018459895</v>
      </c>
      <c r="D2442" s="6">
        <v>4.6899005723734517E-2</v>
      </c>
      <c r="E2442" s="6">
        <v>-1.4333373033143889E-2</v>
      </c>
      <c r="F2442" s="6">
        <v>0.289413152164603</v>
      </c>
      <c r="G2442" s="2">
        <f>'数据整理（资产价格）'!G4535/100</f>
        <v>0</v>
      </c>
    </row>
    <row r="2443" spans="1:7" x14ac:dyDescent="0.2">
      <c r="A2443" s="3">
        <v>44944</v>
      </c>
      <c r="B2443" s="6">
        <v>0.37505593262881715</v>
      </c>
      <c r="C2443" s="6">
        <v>0.47659409451885815</v>
      </c>
      <c r="D2443" s="6">
        <v>4.5335083722666265E-2</v>
      </c>
      <c r="E2443" s="6">
        <v>-1.6484739352604173E-2</v>
      </c>
      <c r="F2443" s="6">
        <v>0.36991450051372143</v>
      </c>
      <c r="G2443" s="2">
        <f>'数据整理（资产价格）'!G4536/100</f>
        <v>0</v>
      </c>
    </row>
    <row r="2444" spans="1:7" x14ac:dyDescent="0.2">
      <c r="A2444" s="3">
        <v>44945</v>
      </c>
      <c r="B2444" s="6">
        <v>0.45416491158407307</v>
      </c>
      <c r="C2444" s="6">
        <v>0.49218507880412787</v>
      </c>
      <c r="D2444" s="6">
        <v>5.3106209846801443E-2</v>
      </c>
      <c r="E2444" s="6">
        <v>-1.7876452317956773E-2</v>
      </c>
      <c r="F2444" s="6">
        <v>0.38236079328756628</v>
      </c>
      <c r="G2444" s="2">
        <f>'数据整理（资产价格）'!G4537/100</f>
        <v>0</v>
      </c>
    </row>
    <row r="2445" spans="1:7" x14ac:dyDescent="0.2">
      <c r="A2445" s="3">
        <v>44946</v>
      </c>
      <c r="B2445" s="6">
        <v>0.62700387096423937</v>
      </c>
      <c r="C2445" s="6">
        <v>0.63799050007791502</v>
      </c>
      <c r="D2445" s="6">
        <v>0.1048569346801802</v>
      </c>
      <c r="E2445" s="6">
        <v>-2.0373119773278225E-2</v>
      </c>
      <c r="F2445" s="6">
        <v>0.49547126658491963</v>
      </c>
      <c r="G2445" s="2">
        <f>'数据整理（资产价格）'!G4538/100</f>
        <v>0</v>
      </c>
    </row>
    <row r="2446" spans="1:7" x14ac:dyDescent="0.2">
      <c r="G2446" s="2"/>
    </row>
    <row r="2447" spans="1:7" ht="15" x14ac:dyDescent="0.25">
      <c r="A2447" s="4"/>
      <c r="G2447" s="2"/>
    </row>
    <row r="2448" spans="1:7" x14ac:dyDescent="0.2">
      <c r="G2448" s="2"/>
    </row>
  </sheetData>
  <phoneticPr fontId="4"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990"/>
  <sheetViews>
    <sheetView workbookViewId="0">
      <pane xSplit="1" ySplit="1" topLeftCell="B950" activePane="bottomRight" state="frozen"/>
      <selection activeCell="A2446" sqref="A2446:A2448"/>
      <selection pane="topRight" activeCell="A2446" sqref="A2446:A2448"/>
      <selection pane="bottomLeft" activeCell="A2446" sqref="A2446:A2448"/>
      <selection pane="bottomRight" activeCell="A2446" sqref="A2446:A2448"/>
    </sheetView>
  </sheetViews>
  <sheetFormatPr defaultRowHeight="14.25" x14ac:dyDescent="0.2"/>
  <cols>
    <col min="1" max="7" width="13.125" customWidth="1"/>
  </cols>
  <sheetData>
    <row r="1" spans="1:7" x14ac:dyDescent="0.2">
      <c r="A1" s="9" t="s">
        <v>18</v>
      </c>
      <c r="B1" s="8" t="s">
        <v>12</v>
      </c>
      <c r="C1" s="8" t="s">
        <v>13</v>
      </c>
      <c r="D1" s="8" t="s">
        <v>14</v>
      </c>
      <c r="E1" s="8" t="s">
        <v>15</v>
      </c>
      <c r="F1" s="8" t="s">
        <v>16</v>
      </c>
      <c r="G1" s="8" t="s">
        <v>17</v>
      </c>
    </row>
    <row r="2" spans="1:7" x14ac:dyDescent="0.2">
      <c r="A2" s="3">
        <v>43467</v>
      </c>
      <c r="B2" s="6">
        <v>-0.39614562639931744</v>
      </c>
      <c r="C2" s="6">
        <v>-0.36861611280251649</v>
      </c>
      <c r="D2" s="6">
        <v>-3.9608053521837883E-2</v>
      </c>
      <c r="E2" s="6">
        <v>0.11374943563342545</v>
      </c>
      <c r="F2" s="6">
        <v>-0.46167066184536609</v>
      </c>
      <c r="G2" s="2">
        <f>'数据整理（资产价格）'!G3553/100</f>
        <v>0</v>
      </c>
    </row>
    <row r="3" spans="1:7" x14ac:dyDescent="0.2">
      <c r="A3" s="3">
        <v>43468</v>
      </c>
      <c r="B3" s="6">
        <v>-0.40943171121497829</v>
      </c>
      <c r="C3" s="6">
        <v>-0.37214343139074124</v>
      </c>
      <c r="D3" s="6">
        <v>-3.3204598476543341E-2</v>
      </c>
      <c r="E3" s="6">
        <v>0.11631413742006864</v>
      </c>
      <c r="F3" s="6">
        <v>-0.42727836246277406</v>
      </c>
      <c r="G3" s="2">
        <f>'数据整理（资产价格）'!G3554/100</f>
        <v>0</v>
      </c>
    </row>
    <row r="4" spans="1:7" x14ac:dyDescent="0.2">
      <c r="A4" s="3">
        <v>43469</v>
      </c>
      <c r="B4" s="6">
        <v>-5.7999778622662493E-2</v>
      </c>
      <c r="C4" s="6">
        <v>-0.10614902037077348</v>
      </c>
      <c r="D4" s="6">
        <v>6.3525391513122767E-2</v>
      </c>
      <c r="E4" s="6">
        <v>0.11388524902522067</v>
      </c>
      <c r="F4" s="6">
        <v>-0.32472246118553111</v>
      </c>
      <c r="G4" s="2">
        <f>'数据整理（资产价格）'!G3555/100</f>
        <v>0</v>
      </c>
    </row>
    <row r="5" spans="1:7" x14ac:dyDescent="0.2">
      <c r="A5" s="3">
        <v>43472</v>
      </c>
      <c r="B5" s="6">
        <v>-1.5973206986957419E-2</v>
      </c>
      <c r="C5" s="6">
        <v>-0.14715461210607567</v>
      </c>
      <c r="D5" s="6">
        <v>8.0122906292440677E-2</v>
      </c>
      <c r="E5" s="6">
        <v>0.11547912018461995</v>
      </c>
      <c r="F5" s="6">
        <v>-0.34373416053362565</v>
      </c>
      <c r="G5" s="2">
        <f>'数据整理（资产价格）'!G3556/100</f>
        <v>0</v>
      </c>
    </row>
    <row r="6" spans="1:7" x14ac:dyDescent="0.2">
      <c r="A6" s="3">
        <v>43473</v>
      </c>
      <c r="B6" s="6">
        <v>3.4240860088191709E-2</v>
      </c>
      <c r="C6" s="6">
        <v>-9.0170805813242938E-2</v>
      </c>
      <c r="D6" s="6">
        <v>0.10233749044517991</v>
      </c>
      <c r="E6" s="6">
        <v>0.12090420417609753</v>
      </c>
      <c r="F6" s="6">
        <v>-0.33920370131676236</v>
      </c>
      <c r="G6" s="2">
        <f>'数据整理（资产价格）'!G3557/100</f>
        <v>0</v>
      </c>
    </row>
    <row r="7" spans="1:7" x14ac:dyDescent="0.2">
      <c r="A7" s="3">
        <v>43474</v>
      </c>
      <c r="B7" s="6">
        <v>0.16279532602157082</v>
      </c>
      <c r="C7" s="6">
        <v>-1.6723261508619372E-2</v>
      </c>
      <c r="D7" s="6">
        <v>0.14699495969885706</v>
      </c>
      <c r="E7" s="6">
        <v>0.12098668030499138</v>
      </c>
      <c r="F7" s="6">
        <v>-0.2883105154046674</v>
      </c>
      <c r="G7" s="2">
        <f>'数据整理（资产价格）'!G3558/100</f>
        <v>0</v>
      </c>
    </row>
    <row r="8" spans="1:7" x14ac:dyDescent="0.2">
      <c r="A8" s="3">
        <v>43475</v>
      </c>
      <c r="B8" s="6">
        <v>0.12520709114028059</v>
      </c>
      <c r="C8" s="6">
        <v>-6.1521385840866402E-2</v>
      </c>
      <c r="D8" s="6">
        <v>0.14700495397232308</v>
      </c>
      <c r="E8" s="6">
        <v>0.12091126580818481</v>
      </c>
      <c r="F8" s="6">
        <v>-0.33509594882729182</v>
      </c>
      <c r="G8" s="2">
        <f>'数据整理（资产价格）'!G3559/100</f>
        <v>0</v>
      </c>
    </row>
    <row r="9" spans="1:7" x14ac:dyDescent="0.2">
      <c r="A9" s="3">
        <v>43476</v>
      </c>
      <c r="B9" s="6">
        <v>0.24589410519668398</v>
      </c>
      <c r="C9" s="6">
        <v>7.615350654441326E-2</v>
      </c>
      <c r="D9" s="6">
        <v>0.18619899090411815</v>
      </c>
      <c r="E9" s="6">
        <v>0.11824988249165472</v>
      </c>
      <c r="F9" s="6">
        <v>-0.26432982051704268</v>
      </c>
      <c r="G9" s="2">
        <f>'数据整理（资产价格）'!G3560/100</f>
        <v>0</v>
      </c>
    </row>
    <row r="10" spans="1:7" x14ac:dyDescent="0.2">
      <c r="A10" s="3">
        <v>43479</v>
      </c>
      <c r="B10" s="6">
        <v>9.6730169064869115E-2</v>
      </c>
      <c r="C10" s="6">
        <v>-7.0797750903099421E-2</v>
      </c>
      <c r="D10" s="6">
        <v>0.13517800454843187</v>
      </c>
      <c r="E10" s="6">
        <v>0.11672520544322985</v>
      </c>
      <c r="F10" s="6">
        <v>-0.26362372503406806</v>
      </c>
      <c r="G10" s="2">
        <f>'数据整理（资产价格）'!G3561/100</f>
        <v>0</v>
      </c>
    </row>
    <row r="11" spans="1:7" x14ac:dyDescent="0.2">
      <c r="A11" s="3">
        <v>43480</v>
      </c>
      <c r="B11" s="6">
        <v>-3.8083721507747803E-2</v>
      </c>
      <c r="C11" s="6">
        <v>-0.16119749803867678</v>
      </c>
      <c r="D11" s="6">
        <v>0.11520967702096736</v>
      </c>
      <c r="E11" s="6">
        <v>0.11577056726386573</v>
      </c>
      <c r="F11" s="6">
        <v>-0.28779523249131028</v>
      </c>
      <c r="G11" s="2">
        <f>'数据整理（资产价格）'!G3562/100</f>
        <v>0</v>
      </c>
    </row>
    <row r="12" spans="1:7" x14ac:dyDescent="0.2">
      <c r="A12" s="3">
        <v>43481</v>
      </c>
      <c r="B12" s="6">
        <v>4.0540455188154467E-2</v>
      </c>
      <c r="C12" s="6">
        <v>-5.7877667311232076E-2</v>
      </c>
      <c r="D12" s="6">
        <v>0.14072101010488669</v>
      </c>
      <c r="E12" s="6">
        <v>0.12035730397906722</v>
      </c>
      <c r="F12" s="6">
        <v>-0.25432620706221482</v>
      </c>
      <c r="G12" s="2">
        <f>'数据整理（资产价格）'!G3563/100</f>
        <v>0</v>
      </c>
    </row>
    <row r="13" spans="1:7" x14ac:dyDescent="0.2">
      <c r="A13" s="3">
        <v>43482</v>
      </c>
      <c r="B13" s="6">
        <v>1.9326104691896554E-2</v>
      </c>
      <c r="C13" s="6">
        <v>-9.8444593153405618E-2</v>
      </c>
      <c r="D13" s="6">
        <v>0.10965175061200727</v>
      </c>
      <c r="E13" s="6">
        <v>0.11917718417250607</v>
      </c>
      <c r="F13" s="6">
        <v>-0.27227162821195816</v>
      </c>
      <c r="G13" s="2">
        <f>'数据整理（资产价格）'!G3564/100</f>
        <v>0</v>
      </c>
    </row>
    <row r="14" spans="1:7" x14ac:dyDescent="0.2">
      <c r="A14" s="3">
        <v>43483</v>
      </c>
      <c r="B14" s="6">
        <v>8.721206662267092E-2</v>
      </c>
      <c r="C14" s="6">
        <v>-4.5969068381175295E-2</v>
      </c>
      <c r="D14" s="6">
        <v>0.12997916921396083</v>
      </c>
      <c r="E14" s="6">
        <v>0.11558154204988176</v>
      </c>
      <c r="F14" s="6">
        <v>-0.19753481253731747</v>
      </c>
      <c r="G14" s="2">
        <f>'数据整理（资产价格）'!G3565/100</f>
        <v>0</v>
      </c>
    </row>
    <row r="15" spans="1:7" x14ac:dyDescent="0.2">
      <c r="A15" s="3">
        <v>43486</v>
      </c>
      <c r="B15" s="6">
        <v>0.14242823510335681</v>
      </c>
      <c r="C15" s="6">
        <v>-2.1368247160344456E-2</v>
      </c>
      <c r="D15" s="6">
        <v>0.13444890020547656</v>
      </c>
      <c r="E15" s="6">
        <v>0.11386079165913646</v>
      </c>
      <c r="F15" s="6">
        <v>-0.17550818659252429</v>
      </c>
      <c r="G15" s="2">
        <f>'数据整理（资产价格）'!G3566/100</f>
        <v>0</v>
      </c>
    </row>
    <row r="16" spans="1:7" x14ac:dyDescent="0.2">
      <c r="A16" s="3">
        <v>43487</v>
      </c>
      <c r="B16" s="6">
        <v>0.18759137882277699</v>
      </c>
      <c r="C16" s="6">
        <v>5.0259396359076711E-2</v>
      </c>
      <c r="D16" s="6">
        <v>0.13362157813843598</v>
      </c>
      <c r="E16" s="6">
        <v>0.10778413638038138</v>
      </c>
      <c r="F16" s="6">
        <v>-0.1646664585284629</v>
      </c>
      <c r="G16" s="2">
        <f>'数据整理（资产价格）'!G3567/100</f>
        <v>0</v>
      </c>
    </row>
    <row r="17" spans="1:7" x14ac:dyDescent="0.2">
      <c r="A17" s="3">
        <v>43488</v>
      </c>
      <c r="B17" s="6">
        <v>0.13465495204611733</v>
      </c>
      <c r="C17" s="6">
        <v>8.0617484987435314E-3</v>
      </c>
      <c r="D17" s="6">
        <v>0.14426151058199527</v>
      </c>
      <c r="E17" s="6">
        <v>0.10556333553594656</v>
      </c>
      <c r="F17" s="6">
        <v>-0.15684224393152529</v>
      </c>
      <c r="G17" s="2">
        <f>'数据整理（资产价格）'!G3568/100</f>
        <v>0</v>
      </c>
    </row>
    <row r="18" spans="1:7" x14ac:dyDescent="0.2">
      <c r="A18" s="3">
        <v>43489</v>
      </c>
      <c r="B18" s="6">
        <v>9.9446801668691159E-2</v>
      </c>
      <c r="C18" s="6">
        <v>-2.7279658319994796E-2</v>
      </c>
      <c r="D18" s="6">
        <v>0.17476227959697774</v>
      </c>
      <c r="E18" s="6">
        <v>0.10413076242283754</v>
      </c>
      <c r="F18" s="6">
        <v>-0.13326680716249609</v>
      </c>
      <c r="G18" s="2">
        <f>'数据整理（资产价格）'!G3569/100</f>
        <v>0</v>
      </c>
    </row>
    <row r="19" spans="1:7" x14ac:dyDescent="0.2">
      <c r="A19" s="3">
        <v>43490</v>
      </c>
      <c r="B19" s="6">
        <v>6.4661905406119879E-2</v>
      </c>
      <c r="C19" s="6">
        <v>-4.660273982291907E-3</v>
      </c>
      <c r="D19" s="6">
        <v>0.21003900861239261</v>
      </c>
      <c r="E19" s="6">
        <v>9.9787595514601146E-2</v>
      </c>
      <c r="F19" s="6">
        <v>-7.0016811946371715E-2</v>
      </c>
      <c r="G19" s="2">
        <f>'数据整理（资产价格）'!G3570/100</f>
        <v>0</v>
      </c>
    </row>
    <row r="20" spans="1:7" x14ac:dyDescent="0.2">
      <c r="A20" s="3">
        <v>43493</v>
      </c>
      <c r="B20" s="6">
        <v>-0.11198494167542039</v>
      </c>
      <c r="C20" s="6">
        <v>-0.12273573590469172</v>
      </c>
      <c r="D20" s="6">
        <v>0.16036168221634053</v>
      </c>
      <c r="E20" s="6">
        <v>0.10190218426365198</v>
      </c>
      <c r="F20" s="6">
        <v>-5.6369852831871667E-2</v>
      </c>
      <c r="G20" s="2">
        <f>'数据整理（资产价格）'!G3571/100</f>
        <v>0</v>
      </c>
    </row>
    <row r="21" spans="1:7" x14ac:dyDescent="0.2">
      <c r="A21" s="3">
        <v>43494</v>
      </c>
      <c r="B21" s="6">
        <v>-0.11267699223081934</v>
      </c>
      <c r="C21" s="6">
        <v>-7.8340224675552614E-2</v>
      </c>
      <c r="D21" s="6">
        <v>0.15483776436621466</v>
      </c>
      <c r="E21" s="6">
        <v>0.10260077734591938</v>
      </c>
      <c r="F21" s="6">
        <v>-7.145995041917666E-2</v>
      </c>
      <c r="G21" s="2">
        <f>'数据整理（资产价格）'!G3572/100</f>
        <v>0</v>
      </c>
    </row>
    <row r="22" spans="1:7" x14ac:dyDescent="0.2">
      <c r="A22" s="3">
        <v>43495</v>
      </c>
      <c r="B22" s="6">
        <v>-0.12066388662862527</v>
      </c>
      <c r="C22" s="6">
        <v>-9.1051373979167627E-2</v>
      </c>
      <c r="D22" s="6">
        <v>0.1715290751443799</v>
      </c>
      <c r="E22" s="6">
        <v>0.10244606232797643</v>
      </c>
      <c r="F22" s="6">
        <v>-2.3121124842156018E-2</v>
      </c>
      <c r="G22" s="2">
        <f>'数据整理（资产价格）'!G3573/100</f>
        <v>0</v>
      </c>
    </row>
    <row r="23" spans="1:7" x14ac:dyDescent="0.2">
      <c r="A23" s="3">
        <v>43496</v>
      </c>
      <c r="B23" s="6">
        <v>-8.5469051874585061E-2</v>
      </c>
      <c r="C23" s="6">
        <v>-2.4953776502911331E-2</v>
      </c>
      <c r="D23" s="6">
        <v>0.18308188387210791</v>
      </c>
      <c r="E23" s="6">
        <v>0.1007798799526651</v>
      </c>
      <c r="F23" s="6">
        <v>4.0235107817191765E-2</v>
      </c>
      <c r="G23" s="2">
        <f>'数据整理（资产价格）'!G3574/100</f>
        <v>0</v>
      </c>
    </row>
    <row r="24" spans="1:7" x14ac:dyDescent="0.2">
      <c r="A24" s="3">
        <v>43497</v>
      </c>
      <c r="B24" s="6">
        <v>5.9846768032883982E-2</v>
      </c>
      <c r="C24" s="6">
        <v>1.5846310162508887E-2</v>
      </c>
      <c r="D24" s="6">
        <v>0.2265507165436875</v>
      </c>
      <c r="E24" s="6">
        <v>0.10015676909970185</v>
      </c>
      <c r="F24" s="6">
        <v>6.7931375548803546E-2</v>
      </c>
      <c r="G24" s="2">
        <f>'数据整理（资产价格）'!G3575/100</f>
        <v>0</v>
      </c>
    </row>
    <row r="25" spans="1:7" x14ac:dyDescent="0.2">
      <c r="A25" s="3">
        <v>43507</v>
      </c>
      <c r="B25" s="6">
        <v>0.21990407480651161</v>
      </c>
      <c r="C25" s="6">
        <v>0.13963514143882441</v>
      </c>
      <c r="D25" s="6">
        <v>0.27862539719901147</v>
      </c>
      <c r="E25" s="6">
        <v>0.10559124136122355</v>
      </c>
      <c r="F25" s="6">
        <v>0.11477431413410058</v>
      </c>
      <c r="G25" s="2">
        <f>'数据整理（资产价格）'!G3576/100</f>
        <v>0</v>
      </c>
    </row>
    <row r="26" spans="1:7" x14ac:dyDescent="0.2">
      <c r="A26" s="3">
        <v>43508</v>
      </c>
      <c r="B26" s="6">
        <v>0.15694234566666782</v>
      </c>
      <c r="C26" s="6">
        <v>0.11722354353902818</v>
      </c>
      <c r="D26" s="6">
        <v>0.28010800590815571</v>
      </c>
      <c r="E26" s="6">
        <v>0.10507449145636127</v>
      </c>
      <c r="F26" s="6">
        <v>0.14433104284559389</v>
      </c>
      <c r="G26" s="2">
        <f>'数据整理（资产价格）'!G3577/100</f>
        <v>0</v>
      </c>
    </row>
    <row r="27" spans="1:7" x14ac:dyDescent="0.2">
      <c r="A27" s="3">
        <v>43509</v>
      </c>
      <c r="B27" s="6">
        <v>0.17781444655289333</v>
      </c>
      <c r="C27" s="6">
        <v>0.14250443489618903</v>
      </c>
      <c r="D27" s="6">
        <v>0.29779080301002075</v>
      </c>
      <c r="E27" s="6">
        <v>0.10377388135403809</v>
      </c>
      <c r="F27" s="6">
        <v>0.13327245053272443</v>
      </c>
      <c r="G27" s="2">
        <f>'数据整理（资产价格）'!G3578/100</f>
        <v>0</v>
      </c>
    </row>
    <row r="28" spans="1:7" x14ac:dyDescent="0.2">
      <c r="A28" s="3">
        <v>43510</v>
      </c>
      <c r="B28" s="6">
        <v>0.24341289346772713</v>
      </c>
      <c r="C28" s="6">
        <v>0.16846913750881359</v>
      </c>
      <c r="D28" s="6">
        <v>0.31597016243396364</v>
      </c>
      <c r="E28" s="6">
        <v>9.6216771015088146E-2</v>
      </c>
      <c r="F28" s="6">
        <v>0.16172517319337262</v>
      </c>
      <c r="G28" s="2">
        <f>'数据整理（资产价格）'!G3579/100</f>
        <v>0</v>
      </c>
    </row>
    <row r="29" spans="1:7" x14ac:dyDescent="0.2">
      <c r="A29" s="3">
        <v>43511</v>
      </c>
      <c r="B29" s="6">
        <v>0.12861039376228925</v>
      </c>
      <c r="C29" s="6">
        <v>4.0428716620786016E-2</v>
      </c>
      <c r="D29" s="6">
        <v>0.25546158333576319</v>
      </c>
      <c r="E29" s="6">
        <v>9.3319098245770546E-2</v>
      </c>
      <c r="F29" s="6">
        <v>0.10897675429067977</v>
      </c>
      <c r="G29" s="2">
        <f>'数据整理（资产价格）'!G3580/100</f>
        <v>0</v>
      </c>
    </row>
    <row r="30" spans="1:7" x14ac:dyDescent="0.2">
      <c r="A30" s="3">
        <v>43514</v>
      </c>
      <c r="B30" s="6">
        <v>0.25484127709339938</v>
      </c>
      <c r="C30" s="6">
        <v>0.13590053724623996</v>
      </c>
      <c r="D30" s="6">
        <v>0.3077794659181618</v>
      </c>
      <c r="E30" s="6">
        <v>8.6275473707761965E-2</v>
      </c>
      <c r="F30" s="6">
        <v>0.13022037338246492</v>
      </c>
      <c r="G30" s="2">
        <f>'数据整理（资产价格）'!G3581/100</f>
        <v>0</v>
      </c>
    </row>
    <row r="31" spans="1:7" x14ac:dyDescent="0.2">
      <c r="A31" s="3">
        <v>43515</v>
      </c>
      <c r="B31" s="6">
        <v>0.22093585470065444</v>
      </c>
      <c r="C31" s="6">
        <v>9.2475822507196728E-2</v>
      </c>
      <c r="D31" s="6">
        <v>0.2769233479852809</v>
      </c>
      <c r="E31" s="6">
        <v>8.3126914998472509E-2</v>
      </c>
      <c r="F31" s="6">
        <v>0.18058050240791371</v>
      </c>
      <c r="G31" s="2">
        <f>'数据整理（资产价格）'!G3582/100</f>
        <v>0</v>
      </c>
    </row>
    <row r="32" spans="1:7" x14ac:dyDescent="0.2">
      <c r="A32" s="3">
        <v>43516</v>
      </c>
      <c r="B32" s="6">
        <v>0.37896454890744069</v>
      </c>
      <c r="C32" s="6">
        <v>0.20222799452521589</v>
      </c>
      <c r="D32" s="6">
        <v>0.31155006501276766</v>
      </c>
      <c r="E32" s="6">
        <v>8.4486084320749125E-2</v>
      </c>
      <c r="F32" s="6">
        <v>0.23280553420445821</v>
      </c>
      <c r="G32" s="2">
        <f>'数据整理（资产价格）'!G3583/100</f>
        <v>0</v>
      </c>
    </row>
    <row r="33" spans="1:7" x14ac:dyDescent="0.2">
      <c r="A33" s="3">
        <v>43517</v>
      </c>
      <c r="B33" s="6">
        <v>0.37059171310803291</v>
      </c>
      <c r="C33" s="6">
        <v>0.1732284654046026</v>
      </c>
      <c r="D33" s="6">
        <v>0.31779709343133783</v>
      </c>
      <c r="E33" s="6">
        <v>8.2461180063119074E-2</v>
      </c>
      <c r="F33" s="6">
        <v>0.26222153465346532</v>
      </c>
      <c r="G33" s="2">
        <f>'数据整理（资产价格）'!G3584/100</f>
        <v>0</v>
      </c>
    </row>
    <row r="34" spans="1:7" x14ac:dyDescent="0.2">
      <c r="A34" s="3">
        <v>43518</v>
      </c>
      <c r="B34" s="6">
        <v>0.50616160515952513</v>
      </c>
      <c r="C34" s="6">
        <v>0.25304071586357335</v>
      </c>
      <c r="D34" s="6">
        <v>0.37176917035389634</v>
      </c>
      <c r="E34" s="6">
        <v>8.2983707447724514E-2</v>
      </c>
      <c r="F34" s="6">
        <v>0.31579695657003215</v>
      </c>
      <c r="G34" s="2">
        <f>'数据整理（资产价格）'!G3585/100</f>
        <v>0</v>
      </c>
    </row>
    <row r="35" spans="1:7" x14ac:dyDescent="0.2">
      <c r="A35" s="3">
        <v>43521</v>
      </c>
      <c r="B35" s="6">
        <v>0.92941716188248136</v>
      </c>
      <c r="C35" s="6">
        <v>0.62129007843445494</v>
      </c>
      <c r="D35" s="6">
        <v>0.52872639196011284</v>
      </c>
      <c r="E35" s="6">
        <v>8.0055377093762786E-2</v>
      </c>
      <c r="F35" s="6">
        <v>0.36432254757094162</v>
      </c>
      <c r="G35" s="2">
        <f>'数据整理（资产价格）'!G3586/100</f>
        <v>0</v>
      </c>
    </row>
    <row r="36" spans="1:7" x14ac:dyDescent="0.2">
      <c r="A36" s="3">
        <v>43522</v>
      </c>
      <c r="B36" s="6">
        <v>0.92328343608898178</v>
      </c>
      <c r="C36" s="6">
        <v>0.55531209632992873</v>
      </c>
      <c r="D36" s="6">
        <v>0.47668201430838203</v>
      </c>
      <c r="E36" s="6">
        <v>7.5445129665184324E-2</v>
      </c>
      <c r="F36" s="6">
        <v>0.41113601419730905</v>
      </c>
      <c r="G36" s="2">
        <f>'数据整理（资产价格）'!G3587/100</f>
        <v>0</v>
      </c>
    </row>
    <row r="37" spans="1:7" x14ac:dyDescent="0.2">
      <c r="A37" s="3">
        <v>43523</v>
      </c>
      <c r="B37" s="6">
        <v>0.86127512749134361</v>
      </c>
      <c r="C37" s="6">
        <v>0.57989065295103148</v>
      </c>
      <c r="D37" s="6">
        <v>0.44131638032145515</v>
      </c>
      <c r="E37" s="6">
        <v>7.6858951252260554E-2</v>
      </c>
      <c r="F37" s="6">
        <v>0.42961273871611361</v>
      </c>
      <c r="G37" s="2">
        <f>'数据整理（资产价格）'!G3588/100</f>
        <v>0</v>
      </c>
    </row>
    <row r="38" spans="1:7" x14ac:dyDescent="0.2">
      <c r="A38" s="3">
        <v>43524</v>
      </c>
      <c r="B38" s="6">
        <v>0.76901858863451888</v>
      </c>
      <c r="C38" s="6">
        <v>0.51141872133524435</v>
      </c>
      <c r="D38" s="6">
        <v>0.40944763995511896</v>
      </c>
      <c r="E38" s="6">
        <v>7.4581213921037989E-2</v>
      </c>
      <c r="F38" s="6">
        <v>0.39075710786923629</v>
      </c>
      <c r="G38" s="2">
        <f>'数据整理（资产价格）'!G3589/100</f>
        <v>0</v>
      </c>
    </row>
    <row r="39" spans="1:7" x14ac:dyDescent="0.2">
      <c r="A39" s="3">
        <v>43525</v>
      </c>
      <c r="B39" s="6">
        <v>0.96429770085934985</v>
      </c>
      <c r="C39" s="6">
        <v>0.66878351273464687</v>
      </c>
      <c r="D39" s="6">
        <v>0.47982358543467207</v>
      </c>
      <c r="E39" s="6">
        <v>6.9456162998580318E-2</v>
      </c>
      <c r="F39" s="6">
        <v>0.47845993121697195</v>
      </c>
      <c r="G39" s="2">
        <f>'数据整理（资产价格）'!G3590/100</f>
        <v>0</v>
      </c>
    </row>
    <row r="40" spans="1:7" x14ac:dyDescent="0.2">
      <c r="A40" s="3">
        <v>43528</v>
      </c>
      <c r="B40" s="6">
        <v>0.99680449520988057</v>
      </c>
      <c r="C40" s="6">
        <v>0.68154913674170292</v>
      </c>
      <c r="D40" s="6">
        <v>0.53780830395075896</v>
      </c>
      <c r="E40" s="6">
        <v>6.7722305974008926E-2</v>
      </c>
      <c r="F40" s="6">
        <v>0.406407385194689</v>
      </c>
      <c r="G40" s="2">
        <f>'数据整理（资产价格）'!G3591/100</f>
        <v>0</v>
      </c>
    </row>
    <row r="41" spans="1:7" x14ac:dyDescent="0.2">
      <c r="A41" s="3">
        <v>43529</v>
      </c>
      <c r="B41" s="6">
        <v>0.91156478114669381</v>
      </c>
      <c r="C41" s="6">
        <v>0.58801842048825892</v>
      </c>
      <c r="D41" s="6">
        <v>0.54766088949550584</v>
      </c>
      <c r="E41" s="6">
        <v>6.4590339958254472E-2</v>
      </c>
      <c r="F41" s="6">
        <v>0.32034882417557764</v>
      </c>
      <c r="G41" s="2">
        <f>'数据整理（资产价格）'!G3592/100</f>
        <v>0</v>
      </c>
    </row>
    <row r="42" spans="1:7" x14ac:dyDescent="0.2">
      <c r="A42" s="3">
        <v>43530</v>
      </c>
      <c r="B42" s="6">
        <v>0.95987439748470149</v>
      </c>
      <c r="C42" s="6">
        <v>0.62333666719862146</v>
      </c>
      <c r="D42" s="6">
        <v>0.55529294111279182</v>
      </c>
      <c r="E42" s="6">
        <v>5.9224160391247234E-2</v>
      </c>
      <c r="F42" s="6">
        <v>0.28383689839572196</v>
      </c>
      <c r="G42" s="2">
        <f>'数据整理（资产价格）'!G3593/100</f>
        <v>0</v>
      </c>
    </row>
    <row r="43" spans="1:7" x14ac:dyDescent="0.2">
      <c r="A43" s="3">
        <v>43531</v>
      </c>
      <c r="B43" s="6">
        <v>0.96113193371782046</v>
      </c>
      <c r="C43" s="6">
        <v>0.6034507215299908</v>
      </c>
      <c r="D43" s="6">
        <v>0.51705701692086103</v>
      </c>
      <c r="E43" s="6">
        <v>5.8854191168859982E-2</v>
      </c>
      <c r="F43" s="6">
        <v>0.26440422545615727</v>
      </c>
      <c r="G43" s="2">
        <f>'数据整理（资产价格）'!G3594/100</f>
        <v>0</v>
      </c>
    </row>
    <row r="44" spans="1:7" x14ac:dyDescent="0.2">
      <c r="A44" s="3">
        <v>43532</v>
      </c>
      <c r="B44" s="6">
        <v>0.90527202747136526</v>
      </c>
      <c r="C44" s="6">
        <v>0.48236681627266625</v>
      </c>
      <c r="D44" s="6">
        <v>0.42658617001659649</v>
      </c>
      <c r="E44" s="6">
        <v>5.9021239136851388E-2</v>
      </c>
      <c r="F44" s="6">
        <v>0.25892103205629385</v>
      </c>
      <c r="G44" s="2">
        <f>'数据整理（资产价格）'!G3595/100</f>
        <v>0</v>
      </c>
    </row>
    <row r="45" spans="1:7" x14ac:dyDescent="0.2">
      <c r="A45" s="3">
        <v>43535</v>
      </c>
      <c r="B45" s="6">
        <v>1.070570800052818</v>
      </c>
      <c r="C45" s="6">
        <v>0.5547952739608264</v>
      </c>
      <c r="D45" s="6">
        <v>0.49802916881823545</v>
      </c>
      <c r="E45" s="6">
        <v>5.8180451010033434E-2</v>
      </c>
      <c r="F45" s="6">
        <v>0.21158963896034802</v>
      </c>
      <c r="G45" s="2">
        <f>'数据整理（资产价格）'!G3596/100</f>
        <v>0</v>
      </c>
    </row>
    <row r="46" spans="1:7" x14ac:dyDescent="0.2">
      <c r="A46" s="3">
        <v>43536</v>
      </c>
      <c r="B46" s="6">
        <v>1.2001857168595869</v>
      </c>
      <c r="C46" s="6">
        <v>0.64578514411510357</v>
      </c>
      <c r="D46" s="6">
        <v>0.56572830074334535</v>
      </c>
      <c r="E46" s="6">
        <v>5.3674310426054431E-2</v>
      </c>
      <c r="F46" s="6">
        <v>0.27365792759051133</v>
      </c>
      <c r="G46" s="2">
        <f>'数据整理（资产价格）'!G3597/100</f>
        <v>0</v>
      </c>
    </row>
    <row r="47" spans="1:7" x14ac:dyDescent="0.2">
      <c r="A47" s="3">
        <v>43537</v>
      </c>
      <c r="B47" s="6">
        <v>1.0444480871840183</v>
      </c>
      <c r="C47" s="6">
        <v>0.61178811459623583</v>
      </c>
      <c r="D47" s="6">
        <v>0.5058326913116602</v>
      </c>
      <c r="E47" s="6">
        <v>5.2158742593265868E-2</v>
      </c>
      <c r="F47" s="6">
        <v>0.28174903238340027</v>
      </c>
      <c r="G47" s="2">
        <f>'数据整理（资产价格）'!G3598/100</f>
        <v>0</v>
      </c>
    </row>
    <row r="48" spans="1:7" x14ac:dyDescent="0.2">
      <c r="A48" s="3">
        <v>43538</v>
      </c>
      <c r="B48" s="6">
        <v>0.95598774160991418</v>
      </c>
      <c r="C48" s="6">
        <v>0.56146223815116791</v>
      </c>
      <c r="D48" s="6">
        <v>0.45431254674043103</v>
      </c>
      <c r="E48" s="6">
        <v>5.0280673742130258E-2</v>
      </c>
      <c r="F48" s="6">
        <v>0.29048982330574813</v>
      </c>
      <c r="G48" s="2">
        <f>'数据整理（资产价格）'!G3599/100</f>
        <v>0</v>
      </c>
    </row>
    <row r="49" spans="1:7" x14ac:dyDescent="0.2">
      <c r="A49" s="3">
        <v>43539</v>
      </c>
      <c r="B49" s="6">
        <v>0.9518803463964316</v>
      </c>
      <c r="C49" s="6">
        <v>0.55446354578076662</v>
      </c>
      <c r="D49" s="6">
        <v>0.46829185424275926</v>
      </c>
      <c r="E49" s="6">
        <v>5.6183235281218186E-2</v>
      </c>
      <c r="F49" s="6">
        <v>0.22774916691911501</v>
      </c>
      <c r="G49" s="2">
        <f>'数据整理（资产价格）'!G3600/100</f>
        <v>0</v>
      </c>
    </row>
    <row r="50" spans="1:7" x14ac:dyDescent="0.2">
      <c r="A50" s="3">
        <v>43542</v>
      </c>
      <c r="B50" s="6">
        <v>1.2336243288517843</v>
      </c>
      <c r="C50" s="6">
        <v>0.74291440101575756</v>
      </c>
      <c r="D50" s="6">
        <v>0.57657001714254141</v>
      </c>
      <c r="E50" s="6">
        <v>5.7896891839525004E-2</v>
      </c>
      <c r="F50" s="6">
        <v>0.21473502355182139</v>
      </c>
      <c r="G50" s="2">
        <f>'数据整理（资产价格）'!G3601/100</f>
        <v>0</v>
      </c>
    </row>
    <row r="51" spans="1:7" x14ac:dyDescent="0.2">
      <c r="A51" s="3">
        <v>43543</v>
      </c>
      <c r="B51" s="6">
        <v>1.2379547765248851</v>
      </c>
      <c r="C51" s="6">
        <v>0.72791588026417342</v>
      </c>
      <c r="D51" s="6">
        <v>0.60193688955284097</v>
      </c>
      <c r="E51" s="6">
        <v>5.9980374801579875E-2</v>
      </c>
      <c r="F51" s="6">
        <v>0.21443808934920358</v>
      </c>
      <c r="G51" s="2">
        <f>'数据整理（资产价格）'!G3602/100</f>
        <v>0</v>
      </c>
    </row>
    <row r="52" spans="1:7" x14ac:dyDescent="0.2">
      <c r="A52" s="3">
        <v>43544</v>
      </c>
      <c r="B52" s="6">
        <v>1.2635810056359149</v>
      </c>
      <c r="C52" s="6">
        <v>0.78216254421150577</v>
      </c>
      <c r="D52" s="6">
        <v>0.62232277335775721</v>
      </c>
      <c r="E52" s="6">
        <v>5.9849585246521453E-2</v>
      </c>
      <c r="F52" s="6">
        <v>0.21925390026852543</v>
      </c>
      <c r="G52" s="2">
        <f>'数据整理（资产价格）'!G3603/100</f>
        <v>0</v>
      </c>
    </row>
    <row r="53" spans="1:7" x14ac:dyDescent="0.2">
      <c r="A53" s="3">
        <v>43545</v>
      </c>
      <c r="B53" s="6">
        <v>1.3772083249861935</v>
      </c>
      <c r="C53" s="6">
        <v>0.82691083406469801</v>
      </c>
      <c r="D53" s="6">
        <v>0.67294983602864844</v>
      </c>
      <c r="E53" s="6">
        <v>5.9864042941285937E-2</v>
      </c>
      <c r="F53" s="6">
        <v>0.26939724210887084</v>
      </c>
      <c r="G53" s="2">
        <f>'数据整理（资产价格）'!G3604/100</f>
        <v>0</v>
      </c>
    </row>
    <row r="54" spans="1:7" x14ac:dyDescent="0.2">
      <c r="A54" s="3">
        <v>43546</v>
      </c>
      <c r="B54" s="6">
        <v>1.3523096361713729</v>
      </c>
      <c r="C54" s="6">
        <v>0.86917681812543957</v>
      </c>
      <c r="D54" s="6">
        <v>0.70843405764806966</v>
      </c>
      <c r="E54" s="6">
        <v>5.7248201607777181E-2</v>
      </c>
      <c r="F54" s="6">
        <v>0.24747133687061734</v>
      </c>
      <c r="G54" s="2">
        <f>'数据整理（资产价格）'!G3605/100</f>
        <v>0</v>
      </c>
    </row>
    <row r="55" spans="1:7" x14ac:dyDescent="0.2">
      <c r="A55" s="3">
        <v>43549</v>
      </c>
      <c r="B55" s="6">
        <v>1.3020198571983927</v>
      </c>
      <c r="C55" s="6">
        <v>0.79809665451134759</v>
      </c>
      <c r="D55" s="6">
        <v>0.6758781522798436</v>
      </c>
      <c r="E55" s="6">
        <v>6.0008795547345395E-2</v>
      </c>
      <c r="F55" s="6">
        <v>0.20421287515340814</v>
      </c>
      <c r="G55" s="2">
        <f>'数据整理（资产价格）'!G3606/100</f>
        <v>0</v>
      </c>
    </row>
    <row r="56" spans="1:7" x14ac:dyDescent="0.2">
      <c r="A56" s="3">
        <v>43550</v>
      </c>
      <c r="B56" s="6">
        <v>1.1730708899438103</v>
      </c>
      <c r="C56" s="6">
        <v>0.73174587171048466</v>
      </c>
      <c r="D56" s="6">
        <v>0.57430158687766808</v>
      </c>
      <c r="E56" s="6">
        <v>6.1434579434377086E-2</v>
      </c>
      <c r="F56" s="6">
        <v>0.24736629031532603</v>
      </c>
      <c r="G56" s="2">
        <f>'数据整理（资产价格）'!G3607/100</f>
        <v>0</v>
      </c>
    </row>
    <row r="57" spans="1:7" x14ac:dyDescent="0.2">
      <c r="A57" s="3">
        <v>43551</v>
      </c>
      <c r="B57" s="6">
        <v>1.2760067343150781</v>
      </c>
      <c r="C57" s="6">
        <v>0.82810503159923754</v>
      </c>
      <c r="D57" s="6">
        <v>0.58035630441944819</v>
      </c>
      <c r="E57" s="6">
        <v>6.0272282197972149E-2</v>
      </c>
      <c r="F57" s="6">
        <v>0.33780660359319936</v>
      </c>
      <c r="G57" s="2">
        <f>'数据整理（资产价格）'!G3608/100</f>
        <v>0</v>
      </c>
    </row>
    <row r="58" spans="1:7" x14ac:dyDescent="0.2">
      <c r="A58" s="3">
        <v>43552</v>
      </c>
      <c r="B58" s="6">
        <v>1.2779200234388577</v>
      </c>
      <c r="C58" s="6">
        <v>0.79103411817369929</v>
      </c>
      <c r="D58" s="6">
        <v>0.56867249910070128</v>
      </c>
      <c r="E58" s="6">
        <v>6.0491601212995516E-2</v>
      </c>
      <c r="F58" s="6">
        <v>0.2937557637052336</v>
      </c>
      <c r="G58" s="2">
        <f>'数据整理（资产价格）'!G3609/100</f>
        <v>0</v>
      </c>
    </row>
    <row r="59" spans="1:7" x14ac:dyDescent="0.2">
      <c r="A59" s="3">
        <v>43553</v>
      </c>
      <c r="B59" s="6">
        <v>1.5493832161765955</v>
      </c>
      <c r="C59" s="6">
        <v>0.9772209749686025</v>
      </c>
      <c r="D59" s="6">
        <v>0.66269117735373873</v>
      </c>
      <c r="E59" s="6">
        <v>5.8303093265838733E-2</v>
      </c>
      <c r="F59" s="6">
        <v>0.29173500623559229</v>
      </c>
      <c r="G59" s="2">
        <f>'数据整理（资产价格）'!G3610/100</f>
        <v>0</v>
      </c>
    </row>
    <row r="60" spans="1:7" x14ac:dyDescent="0.2">
      <c r="A60" s="3">
        <v>43556</v>
      </c>
      <c r="B60" s="6">
        <v>1.7106287167462542</v>
      </c>
      <c r="C60" s="6">
        <v>1.1039406246840049</v>
      </c>
      <c r="D60" s="6">
        <v>0.76587228664860085</v>
      </c>
      <c r="E60" s="6">
        <v>4.6144556632594404E-2</v>
      </c>
      <c r="F60" s="6">
        <v>0.34011818778726188</v>
      </c>
      <c r="G60" s="2">
        <f>'数据整理（资产价格）'!G3611/100</f>
        <v>0</v>
      </c>
    </row>
    <row r="61" spans="1:7" x14ac:dyDescent="0.2">
      <c r="A61" s="3">
        <v>43557</v>
      </c>
      <c r="B61" s="6">
        <v>1.7555060694011981</v>
      </c>
      <c r="C61" s="6">
        <v>1.1959297588845168</v>
      </c>
      <c r="D61" s="6">
        <v>0.81178485146149204</v>
      </c>
      <c r="E61" s="6">
        <v>3.4843692018652672E-2</v>
      </c>
      <c r="F61" s="6">
        <v>0.3929202327969874</v>
      </c>
      <c r="G61" s="2">
        <f>'数据整理（资产价格）'!G3612/100</f>
        <v>0</v>
      </c>
    </row>
    <row r="62" spans="1:7" x14ac:dyDescent="0.2">
      <c r="A62" s="3">
        <v>43558</v>
      </c>
      <c r="B62" s="6">
        <v>1.8481833761620929</v>
      </c>
      <c r="C62" s="6">
        <v>1.2573293929488052</v>
      </c>
      <c r="D62" s="6">
        <v>0.8014695638377437</v>
      </c>
      <c r="E62" s="6">
        <v>2.4214697010389641E-2</v>
      </c>
      <c r="F62" s="6">
        <v>0.36764452178609214</v>
      </c>
      <c r="G62" s="2">
        <f>'数据整理（资产价格）'!G3613/100</f>
        <v>0</v>
      </c>
    </row>
    <row r="63" spans="1:7" x14ac:dyDescent="0.2">
      <c r="A63" s="3">
        <v>43559</v>
      </c>
      <c r="B63" s="6">
        <v>1.7357349533836284</v>
      </c>
      <c r="C63" s="6">
        <v>1.2189718302404267</v>
      </c>
      <c r="D63" s="6">
        <v>0.75456818769744571</v>
      </c>
      <c r="E63" s="6">
        <v>1.9269439376360015E-2</v>
      </c>
      <c r="F63" s="6">
        <v>0.30923029110121208</v>
      </c>
      <c r="G63" s="2">
        <f>'数据整理（资产价格）'!G3614/100</f>
        <v>0</v>
      </c>
    </row>
    <row r="64" spans="1:7" x14ac:dyDescent="0.2">
      <c r="A64" s="3">
        <v>43563</v>
      </c>
      <c r="B64" s="6">
        <v>1.6354971825342577</v>
      </c>
      <c r="C64" s="6">
        <v>1.2273322630634842</v>
      </c>
      <c r="D64" s="6">
        <v>0.68725220434527823</v>
      </c>
      <c r="E64" s="6">
        <v>1.7091893000152247E-2</v>
      </c>
      <c r="F64" s="6">
        <v>0.34617949491752487</v>
      </c>
      <c r="G64" s="2">
        <f>'数据整理（资产价格）'!G3615/100</f>
        <v>0</v>
      </c>
    </row>
    <row r="65" spans="1:7" x14ac:dyDescent="0.2">
      <c r="A65" s="3">
        <v>43564</v>
      </c>
      <c r="B65" s="6">
        <v>1.6826255488422834</v>
      </c>
      <c r="C65" s="6">
        <v>1.2331962525573383</v>
      </c>
      <c r="D65" s="6">
        <v>0.65310352678201855</v>
      </c>
      <c r="E65" s="6">
        <v>6.1571003444218682E-3</v>
      </c>
      <c r="F65" s="6">
        <v>0.35307375536892471</v>
      </c>
      <c r="G65" s="2">
        <f>'数据整理（资产价格）'!G3616/100</f>
        <v>0</v>
      </c>
    </row>
    <row r="66" spans="1:7" x14ac:dyDescent="0.2">
      <c r="A66" s="3">
        <v>43565</v>
      </c>
      <c r="B66" s="6">
        <v>1.6524431062757696</v>
      </c>
      <c r="C66" s="6">
        <v>1.1758503877659261</v>
      </c>
      <c r="D66" s="6">
        <v>0.5924032797447949</v>
      </c>
      <c r="E66" s="6">
        <v>4.5100193369221808E-3</v>
      </c>
      <c r="F66" s="6">
        <v>0.33504598748200143</v>
      </c>
      <c r="G66" s="2">
        <f>'数据整理（资产价格）'!G3617/100</f>
        <v>0</v>
      </c>
    </row>
    <row r="67" spans="1:7" x14ac:dyDescent="0.2">
      <c r="A67" s="3">
        <v>43566</v>
      </c>
      <c r="B67" s="6">
        <v>1.506719698720236</v>
      </c>
      <c r="C67" s="6">
        <v>1.098771136663637</v>
      </c>
      <c r="D67" s="6">
        <v>0.53459554699624534</v>
      </c>
      <c r="E67" s="6">
        <v>5.3098222981129177E-3</v>
      </c>
      <c r="F67" s="6">
        <v>0.3458601818342309</v>
      </c>
      <c r="G67" s="2">
        <f>'数据整理（资产价格）'!G3618/100</f>
        <v>0</v>
      </c>
    </row>
    <row r="68" spans="1:7" x14ac:dyDescent="0.2">
      <c r="A68" s="3">
        <v>43567</v>
      </c>
      <c r="B68" s="6">
        <v>1.4545246497086415</v>
      </c>
      <c r="C68" s="6">
        <v>1.0531744690455158</v>
      </c>
      <c r="D68" s="6">
        <v>0.51433815039971942</v>
      </c>
      <c r="E68" s="6">
        <v>2.9245976973496651E-3</v>
      </c>
      <c r="F68" s="6">
        <v>0.31504843350734757</v>
      </c>
      <c r="G68" s="2">
        <f>'数据整理（资产价格）'!G3619/100</f>
        <v>0</v>
      </c>
    </row>
    <row r="69" spans="1:7" x14ac:dyDescent="0.2">
      <c r="A69" s="3">
        <v>43570</v>
      </c>
      <c r="B69" s="6">
        <v>1.447625986911681</v>
      </c>
      <c r="C69" s="6">
        <v>1.0773534229249511</v>
      </c>
      <c r="D69" s="6">
        <v>0.52326422671491912</v>
      </c>
      <c r="E69" s="6">
        <v>-2.890103832755593E-3</v>
      </c>
      <c r="F69" s="6">
        <v>0.33608512388197809</v>
      </c>
      <c r="G69" s="2">
        <f>'数据整理（资产价格）'!G3620/100</f>
        <v>0</v>
      </c>
    </row>
    <row r="70" spans="1:7" x14ac:dyDescent="0.2">
      <c r="A70" s="3">
        <v>43571</v>
      </c>
      <c r="B70" s="6">
        <v>1.4605180876421411</v>
      </c>
      <c r="C70" s="6">
        <v>1.1513761153304274</v>
      </c>
      <c r="D70" s="6">
        <v>0.52147387645841581</v>
      </c>
      <c r="E70" s="6">
        <v>-5.6681889788997627E-3</v>
      </c>
      <c r="F70" s="6">
        <v>0.30856538441762577</v>
      </c>
      <c r="G70" s="2">
        <f>'数据整理（资产价格）'!G3621/100</f>
        <v>0</v>
      </c>
    </row>
    <row r="71" spans="1:7" x14ac:dyDescent="0.2">
      <c r="A71" s="3">
        <v>43572</v>
      </c>
      <c r="B71" s="6">
        <v>1.4964949734926829</v>
      </c>
      <c r="C71" s="6">
        <v>1.1398967603637995</v>
      </c>
      <c r="D71" s="6">
        <v>0.53926499356771085</v>
      </c>
      <c r="E71" s="6">
        <v>-1.1706504611212384E-2</v>
      </c>
      <c r="F71" s="6">
        <v>0.27618094417089173</v>
      </c>
      <c r="G71" s="2">
        <f>'数据整理（资产价格）'!G3622/100</f>
        <v>0</v>
      </c>
    </row>
    <row r="72" spans="1:7" x14ac:dyDescent="0.2">
      <c r="A72" s="3">
        <v>43573</v>
      </c>
      <c r="B72" s="6">
        <v>1.5189323766869522</v>
      </c>
      <c r="C72" s="6">
        <v>1.1261992946827843</v>
      </c>
      <c r="D72" s="6">
        <v>0.54714143492836742</v>
      </c>
      <c r="E72" s="6">
        <v>-1.0590284940957087E-2</v>
      </c>
      <c r="F72" s="6">
        <v>0.22108169302121736</v>
      </c>
      <c r="G72" s="2">
        <f>'数据整理（资产价格）'!G3623/100</f>
        <v>0</v>
      </c>
    </row>
    <row r="73" spans="1:7" x14ac:dyDescent="0.2">
      <c r="A73" s="3">
        <v>43574</v>
      </c>
      <c r="B73" s="6">
        <v>1.4978740039392711</v>
      </c>
      <c r="C73" s="6">
        <v>1.0978473546238892</v>
      </c>
      <c r="D73" s="6">
        <v>0.51747242556052819</v>
      </c>
      <c r="E73" s="6">
        <v>-8.807943193331981E-3</v>
      </c>
      <c r="F73" s="6">
        <v>0.18408423114593578</v>
      </c>
      <c r="G73" s="2">
        <f>'数据整理（资产价格）'!G3624/100</f>
        <v>0</v>
      </c>
    </row>
    <row r="74" spans="1:7" x14ac:dyDescent="0.2">
      <c r="A74" s="3">
        <v>43577</v>
      </c>
      <c r="B74" s="6">
        <v>1.3608062608393865</v>
      </c>
      <c r="C74" s="6">
        <v>0.94120083995162374</v>
      </c>
      <c r="D74" s="6">
        <v>0.45949238600723219</v>
      </c>
      <c r="E74" s="6">
        <v>-9.870727573387493E-3</v>
      </c>
      <c r="F74" s="6">
        <v>0.17858831621029145</v>
      </c>
      <c r="G74" s="2">
        <f>'数据整理（资产价格）'!G3625/100</f>
        <v>0</v>
      </c>
    </row>
    <row r="75" spans="1:7" x14ac:dyDescent="0.2">
      <c r="A75" s="3">
        <v>43578</v>
      </c>
      <c r="B75" s="6">
        <v>1.4139426235154744</v>
      </c>
      <c r="C75" s="6">
        <v>0.9797106505082982</v>
      </c>
      <c r="D75" s="6">
        <v>0.421964223168737</v>
      </c>
      <c r="E75" s="6">
        <v>-1.0121845051241054E-2</v>
      </c>
      <c r="F75" s="6">
        <v>0.22097281996476167</v>
      </c>
      <c r="G75" s="2">
        <f>'数据整理（资产价格）'!G3626/100</f>
        <v>0</v>
      </c>
    </row>
    <row r="76" spans="1:7" x14ac:dyDescent="0.2">
      <c r="A76" s="3">
        <v>43579</v>
      </c>
      <c r="B76" s="6">
        <v>1.4633069185903986</v>
      </c>
      <c r="C76" s="6">
        <v>0.98783514648617998</v>
      </c>
      <c r="D76" s="6">
        <v>0.39655554999597548</v>
      </c>
      <c r="E76" s="6">
        <v>-1.2439470358215944E-2</v>
      </c>
      <c r="F76" s="6">
        <v>0.18594671679522923</v>
      </c>
      <c r="G76" s="2">
        <f>'数据整理（资产价格）'!G3627/100</f>
        <v>0</v>
      </c>
    </row>
    <row r="77" spans="1:7" x14ac:dyDescent="0.2">
      <c r="A77" s="3">
        <v>43580</v>
      </c>
      <c r="B77" s="6">
        <v>1.2621650014025023</v>
      </c>
      <c r="C77" s="6">
        <v>0.84280556707984489</v>
      </c>
      <c r="D77" s="6">
        <v>0.30359382607691182</v>
      </c>
      <c r="E77" s="6">
        <v>-9.8799501960567283E-3</v>
      </c>
      <c r="F77" s="6">
        <v>0.19136175272963146</v>
      </c>
      <c r="G77" s="2">
        <f>'数据整理（资产价格）'!G3628/100</f>
        <v>0</v>
      </c>
    </row>
    <row r="78" spans="1:7" x14ac:dyDescent="0.2">
      <c r="A78" s="3">
        <v>43581</v>
      </c>
      <c r="B78" s="6">
        <v>1.1565331314138831</v>
      </c>
      <c r="C78" s="6">
        <v>0.72453330076476818</v>
      </c>
      <c r="D78" s="6">
        <v>0.21657605310237235</v>
      </c>
      <c r="E78" s="6">
        <v>-5.9698285657615608E-3</v>
      </c>
      <c r="F78" s="6">
        <v>0.15707081591310704</v>
      </c>
      <c r="G78" s="2">
        <f>'数据整理（资产价格）'!G3629/100</f>
        <v>0</v>
      </c>
    </row>
    <row r="79" spans="1:7" x14ac:dyDescent="0.2">
      <c r="A79" s="3">
        <v>43584</v>
      </c>
      <c r="B79" s="6">
        <v>1.0985208111853597</v>
      </c>
      <c r="C79" s="6">
        <v>0.74947213319260453</v>
      </c>
      <c r="D79" s="6">
        <v>0.22570177118904294</v>
      </c>
      <c r="E79" s="6">
        <v>-5.3494894401661247E-3</v>
      </c>
      <c r="F79" s="6">
        <v>0.1591450158210817</v>
      </c>
      <c r="G79" s="2">
        <f>'数据整理（资产价格）'!G3630/100</f>
        <v>0</v>
      </c>
    </row>
    <row r="80" spans="1:7" x14ac:dyDescent="0.2">
      <c r="A80" s="3">
        <v>43585</v>
      </c>
      <c r="B80" s="6">
        <v>1.1415033400740655</v>
      </c>
      <c r="C80" s="6">
        <v>0.76050798740571091</v>
      </c>
      <c r="D80" s="6">
        <v>0.26645912130805016</v>
      </c>
      <c r="E80" s="6">
        <v>-5.4720980195602205E-3</v>
      </c>
      <c r="F80" s="6">
        <v>0.1904783802037682</v>
      </c>
      <c r="G80" s="2">
        <f>'数据整理（资产价格）'!G3631/100</f>
        <v>0</v>
      </c>
    </row>
    <row r="81" spans="1:7" x14ac:dyDescent="0.2">
      <c r="A81" s="3">
        <v>43591</v>
      </c>
      <c r="B81" s="6">
        <v>0.80908286262664764</v>
      </c>
      <c r="C81" s="6">
        <v>0.53157089956719605</v>
      </c>
      <c r="D81" s="6">
        <v>0.14493315605186724</v>
      </c>
      <c r="E81" s="6">
        <v>1.4734272350845479E-4</v>
      </c>
      <c r="F81" s="6">
        <v>0.1158860371221094</v>
      </c>
      <c r="G81" s="2">
        <f>'数据整理（资产价格）'!G3632/100</f>
        <v>0</v>
      </c>
    </row>
    <row r="82" spans="1:7" x14ac:dyDescent="0.2">
      <c r="A82" s="3">
        <v>43592</v>
      </c>
      <c r="B82" s="6">
        <v>0.86843443325326908</v>
      </c>
      <c r="C82" s="6">
        <v>0.51476130898244499</v>
      </c>
      <c r="D82" s="6">
        <v>0.15697921701820694</v>
      </c>
      <c r="E82" s="6">
        <v>-1.0785924461400966E-3</v>
      </c>
      <c r="F82" s="6">
        <v>0.12475306286828665</v>
      </c>
      <c r="G82" s="2">
        <f>'数据整理（资产价格）'!G3633/100</f>
        <v>0</v>
      </c>
    </row>
    <row r="83" spans="1:7" x14ac:dyDescent="0.2">
      <c r="A83" s="3">
        <v>43593</v>
      </c>
      <c r="B83" s="6">
        <v>0.68532480967480147</v>
      </c>
      <c r="C83" s="6">
        <v>0.40388001621626318</v>
      </c>
      <c r="D83" s="6">
        <v>0.11945231213923725</v>
      </c>
      <c r="E83" s="6">
        <v>7.4053299403404639E-4</v>
      </c>
      <c r="F83" s="6">
        <v>6.6997184992227135E-2</v>
      </c>
      <c r="G83" s="2">
        <f>'数据整理（资产价格）'!G3634/100</f>
        <v>0</v>
      </c>
    </row>
    <row r="84" spans="1:7" x14ac:dyDescent="0.2">
      <c r="A84" s="3">
        <v>43594</v>
      </c>
      <c r="B84" s="6">
        <v>0.46578454638864714</v>
      </c>
      <c r="C84" s="6">
        <v>0.27798309092610857</v>
      </c>
      <c r="D84" s="6">
        <v>0.10506783886849662</v>
      </c>
      <c r="E84" s="6">
        <v>-1.6387223565979669E-3</v>
      </c>
      <c r="F84" s="6">
        <v>4.4266923189527525E-2</v>
      </c>
      <c r="G84" s="2">
        <f>'数据整理（资产价格）'!G3635/100</f>
        <v>0</v>
      </c>
    </row>
    <row r="85" spans="1:7" x14ac:dyDescent="0.2">
      <c r="A85" s="3">
        <v>43595</v>
      </c>
      <c r="B85" s="6">
        <v>0.60497134071420255</v>
      </c>
      <c r="C85" s="6">
        <v>0.38963568077579108</v>
      </c>
      <c r="D85" s="6">
        <v>0.15305979266291997</v>
      </c>
      <c r="E85" s="6">
        <v>-2.027288843375765E-3</v>
      </c>
      <c r="F85" s="6">
        <v>6.5269181117197539E-2</v>
      </c>
      <c r="G85" s="2">
        <f>'数据整理（资产价格）'!G3636/100</f>
        <v>0</v>
      </c>
    </row>
    <row r="86" spans="1:7" x14ac:dyDescent="0.2">
      <c r="A86" s="3">
        <v>43598</v>
      </c>
      <c r="B86" s="6">
        <v>0.41462401158494577</v>
      </c>
      <c r="C86" s="6">
        <v>0.24942025223099668</v>
      </c>
      <c r="D86" s="6">
        <v>9.5812559583567325E-2</v>
      </c>
      <c r="E86" s="6">
        <v>2.0097441203662568E-3</v>
      </c>
      <c r="F86" s="6">
        <v>7.8218169556298622E-2</v>
      </c>
      <c r="G86" s="2">
        <f>'数据整理（资产价格）'!G3637/100</f>
        <v>0</v>
      </c>
    </row>
    <row r="87" spans="1:7" x14ac:dyDescent="0.2">
      <c r="A87" s="3">
        <v>43599</v>
      </c>
      <c r="B87" s="6">
        <v>0.35145137310654317</v>
      </c>
      <c r="C87" s="6">
        <v>0.23199556492216597</v>
      </c>
      <c r="D87" s="6">
        <v>8.6603496414451211E-2</v>
      </c>
      <c r="E87" s="6">
        <v>1.7397264291767859E-3</v>
      </c>
      <c r="F87" s="6">
        <v>2.002099958000891E-2</v>
      </c>
      <c r="G87" s="2">
        <f>'数据整理（资产价格）'!G3638/100</f>
        <v>0</v>
      </c>
    </row>
    <row r="88" spans="1:7" x14ac:dyDescent="0.2">
      <c r="A88" s="3">
        <v>43600</v>
      </c>
      <c r="B88" s="6">
        <v>0.52375188354960522</v>
      </c>
      <c r="C88" s="6">
        <v>0.39644201446304372</v>
      </c>
      <c r="D88" s="6">
        <v>0.16332775764431112</v>
      </c>
      <c r="E88" s="6">
        <v>2.4072210457428277E-3</v>
      </c>
      <c r="F88" s="6">
        <v>0.10417510746578351</v>
      </c>
      <c r="G88" s="2">
        <f>'数据整理（资产价格）'!G3639/100</f>
        <v>0</v>
      </c>
    </row>
    <row r="89" spans="1:7" x14ac:dyDescent="0.2">
      <c r="A89" s="3">
        <v>43601</v>
      </c>
      <c r="B89" s="6">
        <v>0.36729807343052662</v>
      </c>
      <c r="C89" s="6">
        <v>0.30258405425417956</v>
      </c>
      <c r="D89" s="6">
        <v>9.8749687233291417E-2</v>
      </c>
      <c r="E89" s="6">
        <v>5.6673394629502124E-3</v>
      </c>
      <c r="F89" s="6">
        <v>0.10660225892470755</v>
      </c>
      <c r="G89" s="2">
        <f>'数据整理（资产价格）'!G3640/100</f>
        <v>0</v>
      </c>
    </row>
    <row r="90" spans="1:7" x14ac:dyDescent="0.2">
      <c r="A90" s="3">
        <v>43602</v>
      </c>
      <c r="B90" s="6">
        <v>0.22969201288203367</v>
      </c>
      <c r="C90" s="6">
        <v>0.20615662377285318</v>
      </c>
      <c r="D90" s="6">
        <v>8.0484002657069509E-2</v>
      </c>
      <c r="E90" s="6">
        <v>5.8836940606721427E-3</v>
      </c>
      <c r="F90" s="6">
        <v>9.4342762063227559E-2</v>
      </c>
      <c r="G90" s="2">
        <f>'数据整理（资产价格）'!G3641/100</f>
        <v>0</v>
      </c>
    </row>
    <row r="91" spans="1:7" x14ac:dyDescent="0.2">
      <c r="A91" s="3">
        <v>43605</v>
      </c>
      <c r="B91" s="6">
        <v>0.16378215971126439</v>
      </c>
      <c r="C91" s="6">
        <v>0.15953050133432886</v>
      </c>
      <c r="D91" s="6">
        <v>6.7330165381947277E-2</v>
      </c>
      <c r="E91" s="6">
        <v>5.9665045921126697E-3</v>
      </c>
      <c r="F91" s="6">
        <v>0.10312324434549228</v>
      </c>
      <c r="G91" s="2">
        <f>'数据整理（资产价格）'!G3642/100</f>
        <v>0</v>
      </c>
    </row>
    <row r="92" spans="1:7" x14ac:dyDescent="0.2">
      <c r="A92" s="3">
        <v>43606</v>
      </c>
      <c r="B92" s="6">
        <v>0.2384420491620845</v>
      </c>
      <c r="C92" s="6">
        <v>0.233035460548044</v>
      </c>
      <c r="D92" s="6">
        <v>6.2834906034987176E-2</v>
      </c>
      <c r="E92" s="6">
        <v>5.3512132493884149E-3</v>
      </c>
      <c r="F92" s="6">
        <v>0.15196055998169403</v>
      </c>
      <c r="G92" s="2">
        <f>'数据整理（资产价格）'!G3643/100</f>
        <v>0</v>
      </c>
    </row>
    <row r="93" spans="1:7" x14ac:dyDescent="0.2">
      <c r="A93" s="3">
        <v>43607</v>
      </c>
      <c r="B93" s="6">
        <v>9.3952159897679327E-2</v>
      </c>
      <c r="C93" s="6">
        <v>0.14854463117900837</v>
      </c>
      <c r="D93" s="6">
        <v>2.026433036839612E-2</v>
      </c>
      <c r="E93" s="6">
        <v>4.0653360146717058E-3</v>
      </c>
      <c r="F93" s="6">
        <v>8.8252673916487001E-2</v>
      </c>
      <c r="G93" s="2">
        <f>'数据整理（资产价格）'!G3644/100</f>
        <v>0</v>
      </c>
    </row>
    <row r="94" spans="1:7" x14ac:dyDescent="0.2">
      <c r="A94" s="3">
        <v>43608</v>
      </c>
      <c r="B94" s="6">
        <v>-0.22838764135332337</v>
      </c>
      <c r="C94" s="6">
        <v>-0.1561338238277081</v>
      </c>
      <c r="D94" s="6">
        <v>-0.12705066891769401</v>
      </c>
      <c r="E94" s="6">
        <v>8.7426054472111853E-3</v>
      </c>
      <c r="F94" s="6">
        <v>7.8784599375650258E-2</v>
      </c>
      <c r="G94" s="2">
        <f>'数据整理（资产价格）'!G3645/100</f>
        <v>0</v>
      </c>
    </row>
    <row r="95" spans="1:7" x14ac:dyDescent="0.2">
      <c r="A95" s="3">
        <v>43609</v>
      </c>
      <c r="B95" s="6">
        <v>-0.2121452267248928</v>
      </c>
      <c r="C95" s="6">
        <v>-9.2604902890210089E-2</v>
      </c>
      <c r="D95" s="6">
        <v>-8.9413561563836091E-2</v>
      </c>
      <c r="E95" s="6">
        <v>1.3333731953214696E-2</v>
      </c>
      <c r="F95" s="6">
        <v>0.10818527653526198</v>
      </c>
      <c r="G95" s="2">
        <f>'数据整理（资产价格）'!G3646/100</f>
        <v>0</v>
      </c>
    </row>
    <row r="96" spans="1:7" x14ac:dyDescent="0.2">
      <c r="A96" s="3">
        <v>43612</v>
      </c>
      <c r="B96" s="6">
        <v>-8.9004038906608351E-2</v>
      </c>
      <c r="C96" s="6">
        <v>-6.1490146004747351E-2</v>
      </c>
      <c r="D96" s="6">
        <v>-6.3041439561137058E-2</v>
      </c>
      <c r="E96" s="6">
        <v>9.2061316501357918E-3</v>
      </c>
      <c r="F96" s="6">
        <v>0.12659850300865941</v>
      </c>
      <c r="G96" s="2">
        <f>'数据整理（资产价格）'!G3647/100</f>
        <v>0</v>
      </c>
    </row>
    <row r="97" spans="1:7" x14ac:dyDescent="0.2">
      <c r="A97" s="3">
        <v>43613</v>
      </c>
      <c r="B97" s="6">
        <v>-5.1297351525660978E-2</v>
      </c>
      <c r="C97" s="6">
        <v>-1.6946960406461469E-2</v>
      </c>
      <c r="D97" s="6">
        <v>-5.256400894205325E-2</v>
      </c>
      <c r="E97" s="6">
        <v>1.1815785920498123E-2</v>
      </c>
      <c r="F97" s="6">
        <v>0.11857124963467126</v>
      </c>
      <c r="G97" s="2">
        <f>'数据整理（资产价格）'!G3648/100</f>
        <v>0</v>
      </c>
    </row>
    <row r="98" spans="1:7" x14ac:dyDescent="0.2">
      <c r="A98" s="3">
        <v>43614</v>
      </c>
      <c r="B98" s="6">
        <v>-0.13121031648127821</v>
      </c>
      <c r="C98" s="6">
        <v>-0.10946794489884255</v>
      </c>
      <c r="D98" s="6">
        <v>-0.10199512717928952</v>
      </c>
      <c r="E98" s="6">
        <v>1.7514662321892874E-2</v>
      </c>
      <c r="F98" s="6">
        <v>5.4082806210465635E-2</v>
      </c>
      <c r="G98" s="2">
        <f>'数据整理（资产价格）'!G3649/100</f>
        <v>0</v>
      </c>
    </row>
    <row r="99" spans="1:7" x14ac:dyDescent="0.2">
      <c r="A99" s="3">
        <v>43615</v>
      </c>
      <c r="B99" s="6">
        <v>-0.22817003573274261</v>
      </c>
      <c r="C99" s="6">
        <v>-0.16712696751302372</v>
      </c>
      <c r="D99" s="6">
        <v>-0.17840572192754001</v>
      </c>
      <c r="E99" s="6">
        <v>1.9445036043417921E-2</v>
      </c>
      <c r="F99" s="6">
        <v>6.7388851587537338E-2</v>
      </c>
      <c r="G99" s="2">
        <f>'数据整理（资产价格）'!G3650/100</f>
        <v>0</v>
      </c>
    </row>
    <row r="100" spans="1:7" x14ac:dyDescent="0.2">
      <c r="A100" s="3">
        <v>43616</v>
      </c>
      <c r="B100" s="6">
        <v>-0.31174401317956379</v>
      </c>
      <c r="C100" s="6">
        <v>-0.19995080389880091</v>
      </c>
      <c r="D100" s="6">
        <v>-0.21786886510380252</v>
      </c>
      <c r="E100" s="6">
        <v>2.1139027507962455E-2</v>
      </c>
      <c r="F100" s="6">
        <v>4.0796234065598382E-2</v>
      </c>
      <c r="G100" s="2">
        <f>'数据整理（资产价格）'!G3651/100</f>
        <v>0</v>
      </c>
    </row>
    <row r="101" spans="1:7" x14ac:dyDescent="0.2">
      <c r="A101" s="3">
        <v>43619</v>
      </c>
      <c r="B101" s="6">
        <v>-0.37732475373669716</v>
      </c>
      <c r="C101" s="6">
        <v>-0.24216063715445754</v>
      </c>
      <c r="D101" s="6">
        <v>-0.25058578702621176</v>
      </c>
      <c r="E101" s="6">
        <v>2.5340245638236884E-2</v>
      </c>
      <c r="F101" s="6">
        <v>-1.493122952017235E-2</v>
      </c>
      <c r="G101" s="2">
        <f>'数据整理（资产价格）'!G3652/100</f>
        <v>0</v>
      </c>
    </row>
    <row r="102" spans="1:7" x14ac:dyDescent="0.2">
      <c r="A102" s="3">
        <v>43620</v>
      </c>
      <c r="B102" s="6">
        <v>-0.4053297901334067</v>
      </c>
      <c r="C102" s="6">
        <v>-0.23190067640959439</v>
      </c>
      <c r="D102" s="6">
        <v>-0.24821817950674641</v>
      </c>
      <c r="E102" s="6">
        <v>2.4991262445216444E-2</v>
      </c>
      <c r="F102" s="6">
        <v>1.780502043198774E-3</v>
      </c>
      <c r="G102" s="2">
        <f>'数据整理（资产价格）'!G3653/100</f>
        <v>0</v>
      </c>
    </row>
    <row r="103" spans="1:7" x14ac:dyDescent="0.2">
      <c r="A103" s="3">
        <v>43621</v>
      </c>
      <c r="B103" s="6">
        <v>-0.26258395076236185</v>
      </c>
      <c r="C103" s="6">
        <v>-5.860561763106531E-2</v>
      </c>
      <c r="D103" s="6">
        <v>-0.16802660415373522</v>
      </c>
      <c r="E103" s="6">
        <v>2.3693313014475616E-2</v>
      </c>
      <c r="F103" s="6">
        <v>3.814861054610251E-2</v>
      </c>
      <c r="G103" s="2">
        <f>'数据整理（资产价格）'!G3654/100</f>
        <v>0</v>
      </c>
    </row>
    <row r="104" spans="1:7" x14ac:dyDescent="0.2">
      <c r="A104" s="3">
        <v>43622</v>
      </c>
      <c r="B104" s="6">
        <v>-0.44806224322717825</v>
      </c>
      <c r="C104" s="6">
        <v>-0.15634189635107915</v>
      </c>
      <c r="D104" s="6">
        <v>-0.23921177961691767</v>
      </c>
      <c r="E104" s="6">
        <v>2.3931543812897235E-2</v>
      </c>
      <c r="F104" s="6">
        <v>2.4267546853776238E-2</v>
      </c>
      <c r="G104" s="2">
        <f>'数据整理（资产价格）'!G3655/100</f>
        <v>0</v>
      </c>
    </row>
    <row r="105" spans="1:7" x14ac:dyDescent="0.2">
      <c r="A105" s="3">
        <v>43626</v>
      </c>
      <c r="B105" s="6">
        <v>-0.44422389109408833</v>
      </c>
      <c r="C105" s="6">
        <v>-0.13975329372365833</v>
      </c>
      <c r="D105" s="6">
        <v>-0.26346621624048028</v>
      </c>
      <c r="E105" s="6">
        <v>2.5374532124610064E-2</v>
      </c>
      <c r="F105" s="6">
        <v>1.2130937098844967E-2</v>
      </c>
      <c r="G105" s="2">
        <f>'数据整理（资产价格）'!G3656/100</f>
        <v>0</v>
      </c>
    </row>
    <row r="106" spans="1:7" x14ac:dyDescent="0.2">
      <c r="A106" s="3">
        <v>43627</v>
      </c>
      <c r="B106" s="6">
        <v>-0.21239377259466172</v>
      </c>
      <c r="C106" s="6">
        <v>-2.2379360919834852E-2</v>
      </c>
      <c r="D106" s="6">
        <v>-0.16449368790918825</v>
      </c>
      <c r="E106" s="6">
        <v>2.2774699998042672E-2</v>
      </c>
      <c r="F106" s="6">
        <v>8.8374926476767215E-2</v>
      </c>
      <c r="G106" s="2">
        <f>'数据整理（资产价格）'!G3657/100</f>
        <v>0</v>
      </c>
    </row>
    <row r="107" spans="1:7" x14ac:dyDescent="0.2">
      <c r="A107" s="3">
        <v>43628</v>
      </c>
      <c r="B107" s="6">
        <v>-0.18570887951904552</v>
      </c>
      <c r="C107" s="6">
        <v>-2.5926936425108203E-2</v>
      </c>
      <c r="D107" s="6">
        <v>-0.13883480791008207</v>
      </c>
      <c r="E107" s="6">
        <v>2.4565909108476194E-2</v>
      </c>
      <c r="F107" s="6">
        <v>2.3634829541096802E-2</v>
      </c>
      <c r="G107" s="2">
        <f>'数据整理（资产价格）'!G3658/100</f>
        <v>0</v>
      </c>
    </row>
    <row r="108" spans="1:7" x14ac:dyDescent="0.2">
      <c r="A108" s="3">
        <v>43629</v>
      </c>
      <c r="B108" s="6">
        <v>-0.24179886544219351</v>
      </c>
      <c r="C108" s="6">
        <v>-8.5450210690168449E-2</v>
      </c>
      <c r="D108" s="6">
        <v>-0.18248835760617152</v>
      </c>
      <c r="E108" s="6">
        <v>2.5190102265461953E-2</v>
      </c>
      <c r="F108" s="6">
        <v>9.3814129520605916E-2</v>
      </c>
      <c r="G108" s="2">
        <f>'数据整理（资产价格）'!G3659/100</f>
        <v>0</v>
      </c>
    </row>
    <row r="109" spans="1:7" x14ac:dyDescent="0.2">
      <c r="A109" s="3">
        <v>43630</v>
      </c>
      <c r="B109" s="6">
        <v>-0.41142142760988748</v>
      </c>
      <c r="C109" s="6">
        <v>-0.2178559652257652</v>
      </c>
      <c r="D109" s="6">
        <v>-0.28072202727781109</v>
      </c>
      <c r="E109" s="6">
        <v>2.6251609217370516E-2</v>
      </c>
      <c r="F109" s="6">
        <v>8.3014096971995327E-2</v>
      </c>
      <c r="G109" s="2">
        <f>'数据整理（资产价格）'!G3660/100</f>
        <v>0</v>
      </c>
    </row>
    <row r="110" spans="1:7" x14ac:dyDescent="0.2">
      <c r="A110" s="3">
        <v>43633</v>
      </c>
      <c r="B110" s="6">
        <v>-0.4042660102347298</v>
      </c>
      <c r="C110" s="6">
        <v>-0.19976334679111357</v>
      </c>
      <c r="D110" s="6">
        <v>-0.30006772116191027</v>
      </c>
      <c r="E110" s="6">
        <v>2.8496938488500632E-2</v>
      </c>
      <c r="F110" s="6">
        <v>4.3798718352768447E-2</v>
      </c>
      <c r="G110" s="2">
        <f>'数据整理（资产价格）'!G3661/100</f>
        <v>0</v>
      </c>
    </row>
    <row r="111" spans="1:7" x14ac:dyDescent="0.2">
      <c r="A111" s="3">
        <v>43634</v>
      </c>
      <c r="B111" s="6">
        <v>-0.37822810033796628</v>
      </c>
      <c r="C111" s="6">
        <v>-0.19889119407377612</v>
      </c>
      <c r="D111" s="6">
        <v>-0.29039185032644177</v>
      </c>
      <c r="E111" s="6">
        <v>2.9161422865771031E-2</v>
      </c>
      <c r="F111" s="6">
        <v>5.943897637795241E-2</v>
      </c>
      <c r="G111" s="2">
        <f>'数据整理（资产价格）'!G3662/100</f>
        <v>0</v>
      </c>
    </row>
    <row r="112" spans="1:7" x14ac:dyDescent="0.2">
      <c r="A112" s="3">
        <v>43635</v>
      </c>
      <c r="B112" s="6">
        <v>-0.3430729416849857</v>
      </c>
      <c r="C112" s="6">
        <v>-0.15506528845326989</v>
      </c>
      <c r="D112" s="6">
        <v>-0.29854311311018189</v>
      </c>
      <c r="E112" s="6">
        <v>2.8017808998745897E-2</v>
      </c>
      <c r="F112" s="6">
        <v>7.4683393655971542E-2</v>
      </c>
      <c r="G112" s="2">
        <f>'数据整理（资产价格）'!G3663/100</f>
        <v>0</v>
      </c>
    </row>
    <row r="113" spans="1:7" x14ac:dyDescent="0.2">
      <c r="A113" s="3">
        <v>43636</v>
      </c>
      <c r="B113" s="6">
        <v>-0.23476553597224287</v>
      </c>
      <c r="C113" s="6">
        <v>-4.564191709328317E-2</v>
      </c>
      <c r="D113" s="6">
        <v>-0.24705271709839757</v>
      </c>
      <c r="E113" s="6">
        <v>2.8146215604595494E-2</v>
      </c>
      <c r="F113" s="6">
        <v>0.11891096394407613</v>
      </c>
      <c r="G113" s="2">
        <f>'数据整理（资产价格）'!G3664/100</f>
        <v>0</v>
      </c>
    </row>
    <row r="114" spans="1:7" x14ac:dyDescent="0.2">
      <c r="A114" s="3">
        <v>43637</v>
      </c>
      <c r="B114" s="6">
        <v>-0.119828424199376</v>
      </c>
      <c r="C114" s="6">
        <v>4.6353731112336038E-2</v>
      </c>
      <c r="D114" s="6">
        <v>-0.17697275668213017</v>
      </c>
      <c r="E114" s="6">
        <v>2.5676103127810712E-2</v>
      </c>
      <c r="F114" s="6">
        <v>0.17588628335532186</v>
      </c>
      <c r="G114" s="2">
        <f>'数据整理（资产价格）'!G3665/100</f>
        <v>0</v>
      </c>
    </row>
    <row r="115" spans="1:7" x14ac:dyDescent="0.2">
      <c r="A115" s="3">
        <v>43640</v>
      </c>
      <c r="B115" s="6">
        <v>-3.7320645915188667E-2</v>
      </c>
      <c r="C115" s="6">
        <v>0.10371502628811528</v>
      </c>
      <c r="D115" s="6">
        <v>-0.10961939557426885</v>
      </c>
      <c r="E115" s="6">
        <v>2.4757250106169408E-2</v>
      </c>
      <c r="F115" s="6">
        <v>0.18588097024964242</v>
      </c>
      <c r="G115" s="2">
        <f>'数据整理（资产价格）'!G3666/100</f>
        <v>0</v>
      </c>
    </row>
    <row r="116" spans="1:7" x14ac:dyDescent="0.2">
      <c r="A116" s="3">
        <v>43641</v>
      </c>
      <c r="B116" s="6">
        <v>-0.11496035689541657</v>
      </c>
      <c r="C116" s="6">
        <v>-3.4059042353179023E-3</v>
      </c>
      <c r="D116" s="6">
        <v>-0.13253173149701747</v>
      </c>
      <c r="E116" s="6">
        <v>2.6506120736462566E-2</v>
      </c>
      <c r="F116" s="6">
        <v>0.19574093711729151</v>
      </c>
      <c r="G116" s="2">
        <f>'数据整理（资产价格）'!G3667/100</f>
        <v>0</v>
      </c>
    </row>
    <row r="117" spans="1:7" x14ac:dyDescent="0.2">
      <c r="A117" s="3">
        <v>43642</v>
      </c>
      <c r="B117" s="6">
        <v>-9.1262076524157104E-2</v>
      </c>
      <c r="C117" s="6">
        <v>3.1749107153947069E-2</v>
      </c>
      <c r="D117" s="6">
        <v>-0.10553592297430391</v>
      </c>
      <c r="E117" s="6">
        <v>2.5635832906283622E-2</v>
      </c>
      <c r="F117" s="6">
        <v>0.22566780163264166</v>
      </c>
      <c r="G117" s="2">
        <f>'数据整理（资产价格）'!G3668/100</f>
        <v>0</v>
      </c>
    </row>
    <row r="118" spans="1:7" x14ac:dyDescent="0.2">
      <c r="A118" s="3">
        <v>43643</v>
      </c>
      <c r="B118" s="6">
        <v>-0.20647437454221565</v>
      </c>
      <c r="C118" s="6">
        <v>-7.451359862604344E-2</v>
      </c>
      <c r="D118" s="6">
        <v>-0.15809348082245542</v>
      </c>
      <c r="E118" s="6">
        <v>2.5040197697130659E-2</v>
      </c>
      <c r="F118" s="6">
        <v>0.20392240008480877</v>
      </c>
      <c r="G118" s="2">
        <f>'数据整理（资产价格）'!G3669/100</f>
        <v>0</v>
      </c>
    </row>
    <row r="119" spans="1:7" x14ac:dyDescent="0.2">
      <c r="A119" s="3">
        <v>43644</v>
      </c>
      <c r="B119" s="6">
        <v>-0.35860514829005347</v>
      </c>
      <c r="C119" s="6">
        <v>-0.20071924390510906</v>
      </c>
      <c r="D119" s="6">
        <v>-0.26150135501527616</v>
      </c>
      <c r="E119" s="6">
        <v>3.1877778903815046E-2</v>
      </c>
      <c r="F119" s="6">
        <v>0.15585313235263346</v>
      </c>
      <c r="G119" s="2">
        <f>'数据整理（资产价格）'!G3670/100</f>
        <v>0</v>
      </c>
    </row>
    <row r="120" spans="1:7" x14ac:dyDescent="0.2">
      <c r="A120" s="3">
        <v>43647</v>
      </c>
      <c r="B120" s="6">
        <v>-0.21267776891781826</v>
      </c>
      <c r="C120" s="6">
        <v>-0.11692522042840493</v>
      </c>
      <c r="D120" s="6">
        <v>-0.24092451010149979</v>
      </c>
      <c r="E120" s="6">
        <v>3.6571837409086871E-2</v>
      </c>
      <c r="F120" s="6">
        <v>0.18358308636306697</v>
      </c>
      <c r="G120" s="2">
        <f>'数据整理（资产价格）'!G3671/100</f>
        <v>0</v>
      </c>
    </row>
    <row r="121" spans="1:7" x14ac:dyDescent="0.2">
      <c r="A121" s="3">
        <v>43648</v>
      </c>
      <c r="B121" s="6">
        <v>-0.25309454634269524</v>
      </c>
      <c r="C121" s="6">
        <v>-0.1720204378931712</v>
      </c>
      <c r="D121" s="6">
        <v>-0.24664814703785842</v>
      </c>
      <c r="E121" s="6">
        <v>4.8751511702354693E-2</v>
      </c>
      <c r="F121" s="6">
        <v>0.14055135217154399</v>
      </c>
      <c r="G121" s="2">
        <f>'数据整理（资产价格）'!G3672/100</f>
        <v>0</v>
      </c>
    </row>
    <row r="122" spans="1:7" x14ac:dyDescent="0.2">
      <c r="A122" s="3">
        <v>43649</v>
      </c>
      <c r="B122" s="6">
        <v>-0.35365958656249041</v>
      </c>
      <c r="C122" s="6">
        <v>-0.239669127380225</v>
      </c>
      <c r="D122" s="6">
        <v>-0.2674196576985548</v>
      </c>
      <c r="E122" s="6">
        <v>5.4758297755130303E-2</v>
      </c>
      <c r="F122" s="6">
        <v>0.1148333471176904</v>
      </c>
      <c r="G122" s="2">
        <f>'数据整理（资产价格）'!G3673/100</f>
        <v>0</v>
      </c>
    </row>
    <row r="123" spans="1:7" x14ac:dyDescent="0.2">
      <c r="A123" s="3">
        <v>43650</v>
      </c>
      <c r="B123" s="6">
        <v>-0.35991472602629165</v>
      </c>
      <c r="C123" s="6">
        <v>-0.26844093315629652</v>
      </c>
      <c r="D123" s="6">
        <v>-0.2502899092001718</v>
      </c>
      <c r="E123" s="6">
        <v>5.4862213311799676E-2</v>
      </c>
      <c r="F123" s="6">
        <v>4.8181317448336702E-2</v>
      </c>
      <c r="G123" s="2">
        <f>'数据整理（资产价格）'!G3674/100</f>
        <v>0</v>
      </c>
    </row>
    <row r="124" spans="1:7" x14ac:dyDescent="0.2">
      <c r="A124" s="3">
        <v>43651</v>
      </c>
      <c r="B124" s="6">
        <v>-0.35467338440870316</v>
      </c>
      <c r="C124" s="6">
        <v>-0.25287343639924975</v>
      </c>
      <c r="D124" s="6">
        <v>-0.22769545111139361</v>
      </c>
      <c r="E124" s="6">
        <v>5.8630121147960845E-2</v>
      </c>
      <c r="F124" s="6">
        <v>3.4253504251393924E-2</v>
      </c>
      <c r="G124" s="2">
        <f>'数据整理（资产价格）'!G3675/100</f>
        <v>0</v>
      </c>
    </row>
    <row r="125" spans="1:7" x14ac:dyDescent="0.2">
      <c r="A125" s="3">
        <v>43654</v>
      </c>
      <c r="B125" s="6">
        <v>-0.47084174142473689</v>
      </c>
      <c r="C125" s="6">
        <v>-0.34640743430892657</v>
      </c>
      <c r="D125" s="6">
        <v>-0.23687564675866551</v>
      </c>
      <c r="E125" s="6">
        <v>5.9005304464711472E-2</v>
      </c>
      <c r="F125" s="6">
        <v>5.8721076587088826E-2</v>
      </c>
      <c r="G125" s="2">
        <f>'数据整理（资产价格）'!G3676/100</f>
        <v>0</v>
      </c>
    </row>
    <row r="126" spans="1:7" x14ac:dyDescent="0.2">
      <c r="A126" s="3">
        <v>43655</v>
      </c>
      <c r="B126" s="6">
        <v>-0.36967903848550276</v>
      </c>
      <c r="C126" s="6">
        <v>-0.299670619063724</v>
      </c>
      <c r="D126" s="6">
        <v>-0.20309607209260927</v>
      </c>
      <c r="E126" s="6">
        <v>5.8063397578524148E-2</v>
      </c>
      <c r="F126" s="6">
        <v>4.0960154407616814E-2</v>
      </c>
      <c r="G126" s="2">
        <f>'数据整理（资产价格）'!G3677/100</f>
        <v>0</v>
      </c>
    </row>
    <row r="127" spans="1:7" x14ac:dyDescent="0.2">
      <c r="A127" s="3">
        <v>43656</v>
      </c>
      <c r="B127" s="6">
        <v>-0.3711565283252225</v>
      </c>
      <c r="C127" s="6">
        <v>-0.314952965262359</v>
      </c>
      <c r="D127" s="6">
        <v>-0.20096678645874924</v>
      </c>
      <c r="E127" s="6">
        <v>6.0164030220874541E-2</v>
      </c>
      <c r="F127" s="6">
        <v>5.9700049038304052E-2</v>
      </c>
      <c r="G127" s="2">
        <f>'数据整理（资产价格）'!G3678/100</f>
        <v>0</v>
      </c>
    </row>
    <row r="128" spans="1:7" x14ac:dyDescent="0.2">
      <c r="A128" s="3">
        <v>43657</v>
      </c>
      <c r="B128" s="6">
        <v>-0.34015039448238454</v>
      </c>
      <c r="C128" s="6">
        <v>-0.30145999638042814</v>
      </c>
      <c r="D128" s="6">
        <v>-0.19595400397572879</v>
      </c>
      <c r="E128" s="6">
        <v>6.7462650765595392E-2</v>
      </c>
      <c r="F128" s="6">
        <v>7.2791432942376361E-2</v>
      </c>
      <c r="G128" s="2">
        <f>'数据整理（资产价格）'!G3679/100</f>
        <v>0</v>
      </c>
    </row>
    <row r="129" spans="1:7" x14ac:dyDescent="0.2">
      <c r="A129" s="3">
        <v>43658</v>
      </c>
      <c r="B129" s="6">
        <v>-0.40881309194486859</v>
      </c>
      <c r="C129" s="6">
        <v>-0.38614258531054974</v>
      </c>
      <c r="D129" s="6">
        <v>-0.20002170937689559</v>
      </c>
      <c r="E129" s="6">
        <v>7.239314970191188E-2</v>
      </c>
      <c r="F129" s="6">
        <v>8.6964137864967844E-2</v>
      </c>
      <c r="G129" s="2">
        <f>'数据整理（资产价格）'!G3680/100</f>
        <v>0</v>
      </c>
    </row>
    <row r="130" spans="1:7" x14ac:dyDescent="0.2">
      <c r="A130" s="3">
        <v>43661</v>
      </c>
      <c r="B130" s="6">
        <v>-0.40363783254600255</v>
      </c>
      <c r="C130" s="6">
        <v>-0.37426316218630951</v>
      </c>
      <c r="D130" s="6">
        <v>-0.20846669438894813</v>
      </c>
      <c r="E130" s="6">
        <v>7.3047446577327119E-2</v>
      </c>
      <c r="F130" s="6">
        <v>0.13721406880856601</v>
      </c>
      <c r="G130" s="2">
        <f>'数据整理（资产价格）'!G3681/100</f>
        <v>0</v>
      </c>
    </row>
    <row r="131" spans="1:7" x14ac:dyDescent="0.2">
      <c r="A131" s="3">
        <v>43662</v>
      </c>
      <c r="B131" s="6">
        <v>-0.40242488481928673</v>
      </c>
      <c r="C131" s="6">
        <v>-0.35677665081386323</v>
      </c>
      <c r="D131" s="6">
        <v>-0.20208383128317933</v>
      </c>
      <c r="E131" s="6">
        <v>7.0395271243237731E-2</v>
      </c>
      <c r="F131" s="6">
        <v>0.19015139950874951</v>
      </c>
      <c r="G131" s="2">
        <f>'数据整理（资产价格）'!G3682/100</f>
        <v>0</v>
      </c>
    </row>
    <row r="132" spans="1:7" x14ac:dyDescent="0.2">
      <c r="A132" s="3">
        <v>43663</v>
      </c>
      <c r="B132" s="6">
        <v>-0.44852897239026013</v>
      </c>
      <c r="C132" s="6">
        <v>-0.40655395264826366</v>
      </c>
      <c r="D132" s="6">
        <v>-0.19690462459289645</v>
      </c>
      <c r="E132" s="6">
        <v>6.9675784353918385E-2</v>
      </c>
      <c r="F132" s="6">
        <v>0.16227180527383367</v>
      </c>
      <c r="G132" s="2">
        <f>'数据整理（资产价格）'!G3683/100</f>
        <v>0</v>
      </c>
    </row>
    <row r="133" spans="1:7" x14ac:dyDescent="0.2">
      <c r="A133" s="3">
        <v>43664</v>
      </c>
      <c r="B133" s="6">
        <v>-0.42979987961716504</v>
      </c>
      <c r="C133" s="6">
        <v>-0.34048238982281614</v>
      </c>
      <c r="D133" s="6">
        <v>-0.16304897735379223</v>
      </c>
      <c r="E133" s="6">
        <v>7.2474762101778528E-2</v>
      </c>
      <c r="F133" s="6">
        <v>0.14223883776707227</v>
      </c>
      <c r="G133" s="2">
        <f>'数据整理（资产价格）'!G3684/100</f>
        <v>0</v>
      </c>
    </row>
    <row r="134" spans="1:7" x14ac:dyDescent="0.2">
      <c r="A134" s="3">
        <v>43665</v>
      </c>
      <c r="B134" s="6">
        <v>-0.3756690126345314</v>
      </c>
      <c r="C134" s="6">
        <v>-0.27968572596939145</v>
      </c>
      <c r="D134" s="6">
        <v>-0.11132447672890244</v>
      </c>
      <c r="E134" s="6">
        <v>7.3909366159040993E-2</v>
      </c>
      <c r="F134" s="6">
        <v>0.16163819715990918</v>
      </c>
      <c r="G134" s="2">
        <f>'数据整理（资产价格）'!G3685/100</f>
        <v>0</v>
      </c>
    </row>
    <row r="135" spans="1:7" x14ac:dyDescent="0.2">
      <c r="A135" s="3">
        <v>43668</v>
      </c>
      <c r="B135" s="6">
        <v>-0.44538405418549926</v>
      </c>
      <c r="C135" s="6">
        <v>-0.31695231503012478</v>
      </c>
      <c r="D135" s="6">
        <v>-9.9463127404621043E-2</v>
      </c>
      <c r="E135" s="6">
        <v>7.8797773024947185E-2</v>
      </c>
      <c r="F135" s="6">
        <v>0.12626939788950939</v>
      </c>
      <c r="G135" s="2">
        <f>'数据整理（资产价格）'!G3686/100</f>
        <v>0</v>
      </c>
    </row>
    <row r="136" spans="1:7" x14ac:dyDescent="0.2">
      <c r="A136" s="3">
        <v>43669</v>
      </c>
      <c r="B136" s="6">
        <v>-0.30774387233537137</v>
      </c>
      <c r="C136" s="6">
        <v>-0.21479746490710211</v>
      </c>
      <c r="D136" s="6">
        <v>-3.9989784261319154E-2</v>
      </c>
      <c r="E136" s="6">
        <v>7.8652247005260828E-2</v>
      </c>
      <c r="F136" s="6">
        <v>0.11305031121404484</v>
      </c>
      <c r="G136" s="2">
        <f>'数据整理（资产价格）'!G3687/100</f>
        <v>0</v>
      </c>
    </row>
    <row r="137" spans="1:7" x14ac:dyDescent="0.2">
      <c r="A137" s="3">
        <v>43670</v>
      </c>
      <c r="B137" s="6">
        <v>-0.21392441941743498</v>
      </c>
      <c r="C137" s="6">
        <v>-0.12166182465114572</v>
      </c>
      <c r="D137" s="6">
        <v>3.2442938657853467E-3</v>
      </c>
      <c r="E137" s="6">
        <v>7.7070876763229559E-2</v>
      </c>
      <c r="F137" s="6">
        <v>0.11394897930919888</v>
      </c>
      <c r="G137" s="2">
        <f>'数据整理（资产价格）'!G3688/100</f>
        <v>0</v>
      </c>
    </row>
    <row r="138" spans="1:7" x14ac:dyDescent="0.2">
      <c r="A138" s="3">
        <v>43671</v>
      </c>
      <c r="B138" s="6">
        <v>-0.13274037073413014</v>
      </c>
      <c r="C138" s="6">
        <v>-0.1187458132127712</v>
      </c>
      <c r="D138" s="6">
        <v>2.7073750346984834E-2</v>
      </c>
      <c r="E138" s="6">
        <v>7.7121331537759852E-2</v>
      </c>
      <c r="F138" s="6">
        <v>0.11439869479855128</v>
      </c>
      <c r="G138" s="2">
        <f>'数据整理（资产价格）'!G3689/100</f>
        <v>0</v>
      </c>
    </row>
    <row r="139" spans="1:7" x14ac:dyDescent="0.2">
      <c r="A139" s="3">
        <v>43672</v>
      </c>
      <c r="B139" s="6">
        <v>-0.14454012400924929</v>
      </c>
      <c r="C139" s="6">
        <v>-0.13536162398306731</v>
      </c>
      <c r="D139" s="6">
        <v>2.3102330386975276E-2</v>
      </c>
      <c r="E139" s="6">
        <v>7.5183204615443547E-2</v>
      </c>
      <c r="F139" s="6">
        <v>0.10380919650835055</v>
      </c>
      <c r="G139" s="2">
        <f>'数据整理（资产价格）'!G3690/100</f>
        <v>0</v>
      </c>
    </row>
    <row r="140" spans="1:7" x14ac:dyDescent="0.2">
      <c r="A140" s="3">
        <v>43675</v>
      </c>
      <c r="B140" s="6">
        <v>0.17186306888784142</v>
      </c>
      <c r="C140" s="6">
        <v>7.525562131679725E-2</v>
      </c>
      <c r="D140" s="6">
        <v>0.14839104947008866</v>
      </c>
      <c r="E140" s="6">
        <v>6.7606270306633645E-2</v>
      </c>
      <c r="F140" s="6">
        <v>0.13169644716564644</v>
      </c>
      <c r="G140" s="2">
        <f>'数据整理（资产价格）'!G3691/100</f>
        <v>0</v>
      </c>
    </row>
    <row r="141" spans="1:7" x14ac:dyDescent="0.2">
      <c r="A141" s="3">
        <v>43676</v>
      </c>
      <c r="B141" s="6">
        <v>0.12663048904584009</v>
      </c>
      <c r="C141" s="6">
        <v>7.163295965546608E-2</v>
      </c>
      <c r="D141" s="6">
        <v>0.14767858765362718</v>
      </c>
      <c r="E141" s="6">
        <v>6.7271196721920223E-2</v>
      </c>
      <c r="F141" s="6">
        <v>0.1064567923259543</v>
      </c>
      <c r="G141" s="2">
        <f>'数据整理（资产价格）'!G3692/100</f>
        <v>0</v>
      </c>
    </row>
    <row r="142" spans="1:7" x14ac:dyDescent="0.2">
      <c r="A142" s="3">
        <v>43677</v>
      </c>
      <c r="B142" s="6">
        <v>0.14674283183727246</v>
      </c>
      <c r="C142" s="6">
        <v>8.8883397560161864E-2</v>
      </c>
      <c r="D142" s="6">
        <v>0.14441671788315247</v>
      </c>
      <c r="E142" s="6">
        <v>6.6497665495204472E-2</v>
      </c>
      <c r="F142" s="6">
        <v>0.12395853436629864</v>
      </c>
      <c r="G142" s="2">
        <f>'数据整理（资产价格）'!G3693/100</f>
        <v>0</v>
      </c>
    </row>
    <row r="143" spans="1:7" x14ac:dyDescent="0.2">
      <c r="A143" s="3">
        <v>43678</v>
      </c>
      <c r="B143" s="6">
        <v>0.18382460208716406</v>
      </c>
      <c r="C143" s="6">
        <v>0.12263556986659296</v>
      </c>
      <c r="D143" s="6">
        <v>0.12546816543412048</v>
      </c>
      <c r="E143" s="6">
        <v>6.3121924844552549E-2</v>
      </c>
      <c r="F143" s="6">
        <v>8.9493615876497373E-2</v>
      </c>
      <c r="G143" s="2">
        <f>'数据整理（资产价格）'!G3694/100</f>
        <v>0</v>
      </c>
    </row>
    <row r="144" spans="1:7" x14ac:dyDescent="0.2">
      <c r="A144" s="3">
        <v>43679</v>
      </c>
      <c r="B144" s="6">
        <v>-3.9091479072524492E-2</v>
      </c>
      <c r="C144" s="6">
        <v>-6.3405108217888459E-2</v>
      </c>
      <c r="D144" s="6">
        <v>5.2755577483619621E-2</v>
      </c>
      <c r="E144" s="6">
        <v>6.7702629859649185E-2</v>
      </c>
      <c r="F144" s="6">
        <v>4.5425061154935026E-2</v>
      </c>
      <c r="G144" s="2">
        <f>'数据整理（资产价格）'!G3695/100</f>
        <v>0</v>
      </c>
    </row>
    <row r="145" spans="1:7" x14ac:dyDescent="0.2">
      <c r="A145" s="3">
        <v>43682</v>
      </c>
      <c r="B145" s="6">
        <v>-3.5669547832590895E-2</v>
      </c>
      <c r="C145" s="6">
        <v>-7.4072976293151127E-2</v>
      </c>
      <c r="D145" s="6">
        <v>4.1405436319788443E-2</v>
      </c>
      <c r="E145" s="6">
        <v>6.8346138081452776E-2</v>
      </c>
      <c r="F145" s="6">
        <v>3.2441603045538378E-2</v>
      </c>
      <c r="G145" s="2">
        <f>'数据整理（资产价格）'!G3696/100</f>
        <v>0</v>
      </c>
    </row>
    <row r="146" spans="1:7" x14ac:dyDescent="0.2">
      <c r="A146" s="3">
        <v>43683</v>
      </c>
      <c r="B146" s="6">
        <v>-6.6953544375107504E-2</v>
      </c>
      <c r="C146" s="6">
        <v>-0.10550765522714109</v>
      </c>
      <c r="D146" s="6">
        <v>2.0169006541371472E-2</v>
      </c>
      <c r="E146" s="6">
        <v>6.9750346412483538E-2</v>
      </c>
      <c r="F146" s="6">
        <v>8.1313352979288031E-2</v>
      </c>
      <c r="G146" s="2">
        <f>'数据整理（资产价格）'!G3697/100</f>
        <v>0</v>
      </c>
    </row>
    <row r="147" spans="1:7" x14ac:dyDescent="0.2">
      <c r="A147" s="3">
        <v>43684</v>
      </c>
      <c r="B147" s="6">
        <v>-0.17327717008521396</v>
      </c>
      <c r="C147" s="6">
        <v>-0.1940947396931367</v>
      </c>
      <c r="D147" s="6">
        <v>-4.828876027778828E-3</v>
      </c>
      <c r="E147" s="6">
        <v>7.0682951059408125E-2</v>
      </c>
      <c r="F147" s="6">
        <v>4.85993925075955E-3</v>
      </c>
      <c r="G147" s="2">
        <f>'数据整理（资产价格）'!G3698/100</f>
        <v>0</v>
      </c>
    </row>
    <row r="148" spans="1:7" x14ac:dyDescent="0.2">
      <c r="A148" s="3">
        <v>43685</v>
      </c>
      <c r="B148" s="6">
        <v>-0.13879747982736523</v>
      </c>
      <c r="C148" s="6">
        <v>-0.17178705770210911</v>
      </c>
      <c r="D148" s="6">
        <v>6.9974073257948969E-3</v>
      </c>
      <c r="E148" s="6">
        <v>6.9535337421546953E-2</v>
      </c>
      <c r="F148" s="6">
        <v>-2.930764517666281E-2</v>
      </c>
      <c r="G148" s="2">
        <f>'数据整理（资产价格）'!G3699/100</f>
        <v>0</v>
      </c>
    </row>
    <row r="149" spans="1:7" x14ac:dyDescent="0.2">
      <c r="A149" s="3">
        <v>43686</v>
      </c>
      <c r="B149" s="6">
        <v>-6.1195316995409553E-2</v>
      </c>
      <c r="C149" s="6">
        <v>-0.11065913075908594</v>
      </c>
      <c r="D149" s="6">
        <v>4.1367090609234852E-2</v>
      </c>
      <c r="E149" s="6">
        <v>7.1934492315962939E-2</v>
      </c>
      <c r="F149" s="6">
        <v>-6.8974776240846289E-2</v>
      </c>
      <c r="G149" s="2">
        <f>'数据整理（资产价格）'!G3700/100</f>
        <v>0</v>
      </c>
    </row>
    <row r="150" spans="1:7" x14ac:dyDescent="0.2">
      <c r="A150" s="3">
        <v>43689</v>
      </c>
      <c r="B150" s="6">
        <v>7.6900053780486088E-2</v>
      </c>
      <c r="C150" s="6">
        <v>-3.100390908202973E-2</v>
      </c>
      <c r="D150" s="6">
        <v>6.7054066922687547E-2</v>
      </c>
      <c r="E150" s="6">
        <v>7.1552593598864636E-2</v>
      </c>
      <c r="F150" s="6">
        <v>-5.5955644915615846E-2</v>
      </c>
      <c r="G150" s="2">
        <f>'数据整理（资产价格）'!G3701/100</f>
        <v>0</v>
      </c>
    </row>
    <row r="151" spans="1:7" x14ac:dyDescent="0.2">
      <c r="A151" s="3">
        <v>43690</v>
      </c>
      <c r="B151" s="6">
        <v>-3.5735185471394475E-2</v>
      </c>
      <c r="C151" s="6">
        <v>-0.11904905638943176</v>
      </c>
      <c r="D151" s="6">
        <v>5.4793959091594069E-2</v>
      </c>
      <c r="E151" s="6">
        <v>7.5821032978022951E-2</v>
      </c>
      <c r="F151" s="6">
        <v>-0.10196671507056479</v>
      </c>
      <c r="G151" s="2">
        <f>'数据整理（资产价格）'!G3702/100</f>
        <v>0</v>
      </c>
    </row>
    <row r="152" spans="1:7" x14ac:dyDescent="0.2">
      <c r="A152" s="3">
        <v>43691</v>
      </c>
      <c r="B152" s="6">
        <v>1.7712072217221451E-2</v>
      </c>
      <c r="C152" s="6">
        <v>-9.3392212526511642E-2</v>
      </c>
      <c r="D152" s="6">
        <v>5.4760810112663191E-2</v>
      </c>
      <c r="E152" s="6">
        <v>7.8427648932828345E-2</v>
      </c>
      <c r="F152" s="6">
        <v>-7.0797976391231046E-2</v>
      </c>
      <c r="G152" s="2">
        <f>'数据整理（资产价格）'!G3703/100</f>
        <v>0</v>
      </c>
    </row>
    <row r="153" spans="1:7" x14ac:dyDescent="0.2">
      <c r="A153" s="3">
        <v>43692</v>
      </c>
      <c r="B153" s="6">
        <v>0.13734621172135633</v>
      </c>
      <c r="C153" s="6">
        <v>-2.2754773564836149E-2</v>
      </c>
      <c r="D153" s="6">
        <v>8.9223476044279756E-2</v>
      </c>
      <c r="E153" s="6">
        <v>7.8647352330069698E-2</v>
      </c>
      <c r="F153" s="6">
        <v>-3.5292194969152806E-2</v>
      </c>
      <c r="G153" s="2">
        <f>'数据整理（资产价格）'!G3704/100</f>
        <v>0</v>
      </c>
    </row>
    <row r="154" spans="1:7" x14ac:dyDescent="0.2">
      <c r="A154" s="3">
        <v>43693</v>
      </c>
      <c r="B154" s="6">
        <v>0.16876502202120439</v>
      </c>
      <c r="C154" s="6">
        <v>-2.9102489359837704E-2</v>
      </c>
      <c r="D154" s="6">
        <v>9.7422160584249379E-2</v>
      </c>
      <c r="E154" s="6">
        <v>7.7502664185232439E-2</v>
      </c>
      <c r="F154" s="6">
        <v>-5.3205001935839089E-2</v>
      </c>
      <c r="G154" s="2">
        <f>'数据整理（资产价格）'!G3705/100</f>
        <v>0</v>
      </c>
    </row>
    <row r="155" spans="1:7" x14ac:dyDescent="0.2">
      <c r="A155" s="3">
        <v>43696</v>
      </c>
      <c r="B155" s="6">
        <v>0.19852470899982227</v>
      </c>
      <c r="C155" s="6">
        <v>7.4320229237207144E-3</v>
      </c>
      <c r="D155" s="6">
        <v>0.12993702484849365</v>
      </c>
      <c r="E155" s="6">
        <v>8.2043430244873358E-2</v>
      </c>
      <c r="F155" s="6">
        <v>-4.6872455902306778E-2</v>
      </c>
      <c r="G155" s="2">
        <f>'数据整理（资产价格）'!G3706/100</f>
        <v>0</v>
      </c>
    </row>
    <row r="156" spans="1:7" x14ac:dyDescent="0.2">
      <c r="A156" s="3">
        <v>43697</v>
      </c>
      <c r="B156" s="6">
        <v>0.16278447802448134</v>
      </c>
      <c r="C156" s="6">
        <v>-2.9920274136917446E-2</v>
      </c>
      <c r="D156" s="6">
        <v>0.1236646699975163</v>
      </c>
      <c r="E156" s="6">
        <v>7.9819332677937463E-2</v>
      </c>
      <c r="F156" s="6">
        <v>-6.7933109100383984E-2</v>
      </c>
      <c r="G156" s="2">
        <f>'数据整理（资产价格）'!G3707/100</f>
        <v>0</v>
      </c>
    </row>
    <row r="157" spans="1:7" x14ac:dyDescent="0.2">
      <c r="A157" s="3">
        <v>43698</v>
      </c>
      <c r="B157" s="6">
        <v>0.16857504225858855</v>
      </c>
      <c r="C157" s="6">
        <v>-2.3936109473806182E-2</v>
      </c>
      <c r="D157" s="6">
        <v>0.14852576822667493</v>
      </c>
      <c r="E157" s="6">
        <v>7.4824744311282623E-2</v>
      </c>
      <c r="F157" s="6">
        <v>-9.9012550943854985E-2</v>
      </c>
      <c r="G157" s="2">
        <f>'数据整理（资产价格）'!G3708/100</f>
        <v>0</v>
      </c>
    </row>
    <row r="158" spans="1:7" x14ac:dyDescent="0.2">
      <c r="A158" s="3">
        <v>43699</v>
      </c>
      <c r="B158" s="6">
        <v>0.21570614280784589</v>
      </c>
      <c r="C158" s="6">
        <v>-1.1272636798928657E-2</v>
      </c>
      <c r="D158" s="6">
        <v>0.1660769146584665</v>
      </c>
      <c r="E158" s="6">
        <v>7.3558375642334695E-2</v>
      </c>
      <c r="F158" s="6">
        <v>-5.7168550348463507E-2</v>
      </c>
      <c r="G158" s="2">
        <f>'数据整理（资产价格）'!G3709/100</f>
        <v>0</v>
      </c>
    </row>
    <row r="159" spans="1:7" x14ac:dyDescent="0.2">
      <c r="A159" s="3">
        <v>43700</v>
      </c>
      <c r="B159" s="6">
        <v>0.25730808523965926</v>
      </c>
      <c r="C159" s="6">
        <v>2.9846036595511351E-2</v>
      </c>
      <c r="D159" s="6">
        <v>0.17681774805884895</v>
      </c>
      <c r="E159" s="6">
        <v>7.2741942686094851E-2</v>
      </c>
      <c r="F159" s="6">
        <v>-4.216548508873973E-3</v>
      </c>
      <c r="G159" s="2">
        <f>'数据整理（资产价格）'!G3710/100</f>
        <v>0</v>
      </c>
    </row>
    <row r="160" spans="1:7" x14ac:dyDescent="0.2">
      <c r="A160" s="3">
        <v>43703</v>
      </c>
      <c r="B160" s="6">
        <v>0.22063268283245846</v>
      </c>
      <c r="C160" s="6">
        <v>-2.7217483637914791E-2</v>
      </c>
      <c r="D160" s="6">
        <v>0.1880807743346537</v>
      </c>
      <c r="E160" s="6">
        <v>7.1487748670050977E-2</v>
      </c>
      <c r="F160" s="6">
        <v>3.5687156142653886E-2</v>
      </c>
      <c r="G160" s="2">
        <f>'数据整理（资产价格）'!G3711/100</f>
        <v>0</v>
      </c>
    </row>
    <row r="161" spans="1:7" x14ac:dyDescent="0.2">
      <c r="A161" s="3">
        <v>43704</v>
      </c>
      <c r="B161" s="6">
        <v>0.34441070904899546</v>
      </c>
      <c r="C161" s="6">
        <v>4.7297780721140728E-2</v>
      </c>
      <c r="D161" s="6">
        <v>0.23886203243714554</v>
      </c>
      <c r="E161" s="6">
        <v>6.8148884544530053E-2</v>
      </c>
      <c r="F161" s="6">
        <v>-1.1670475780285422E-3</v>
      </c>
      <c r="G161" s="2">
        <f>'数据整理（资产价格）'!G3712/100</f>
        <v>0</v>
      </c>
    </row>
    <row r="162" spans="1:7" x14ac:dyDescent="0.2">
      <c r="A162" s="3">
        <v>43705</v>
      </c>
      <c r="B162" s="6">
        <v>0.32920958217369561</v>
      </c>
      <c r="C162" s="6">
        <v>2.2480889525628888E-2</v>
      </c>
      <c r="D162" s="6">
        <v>0.25081734124245331</v>
      </c>
      <c r="E162" s="6">
        <v>6.6928756293532302E-2</v>
      </c>
      <c r="F162" s="6">
        <v>2.9105644718459233E-2</v>
      </c>
      <c r="G162" s="2">
        <f>'数据整理（资产价格）'!G3713/100</f>
        <v>0</v>
      </c>
    </row>
    <row r="163" spans="1:7" x14ac:dyDescent="0.2">
      <c r="A163" s="3">
        <v>43706</v>
      </c>
      <c r="B163" s="6">
        <v>0.40157403297594502</v>
      </c>
      <c r="C163" s="6">
        <v>3.1895758667182639E-2</v>
      </c>
      <c r="D163" s="6">
        <v>0.26110984950938093</v>
      </c>
      <c r="E163" s="6">
        <v>6.6539624075475937E-2</v>
      </c>
      <c r="F163" s="6">
        <v>4.6287225705329157E-2</v>
      </c>
      <c r="G163" s="2">
        <f>'数据整理（资产价格）'!G3714/100</f>
        <v>0</v>
      </c>
    </row>
    <row r="164" spans="1:7" x14ac:dyDescent="0.2">
      <c r="A164" s="3">
        <v>43707</v>
      </c>
      <c r="B164" s="6">
        <v>0.34262588901984897</v>
      </c>
      <c r="C164" s="6">
        <v>-2.2127412013515951E-2</v>
      </c>
      <c r="D164" s="6">
        <v>0.2413907949091264</v>
      </c>
      <c r="E164" s="6">
        <v>6.4205944852658847E-2</v>
      </c>
      <c r="F164" s="6">
        <v>6.9011478260869258E-2</v>
      </c>
      <c r="G164" s="2">
        <f>'数据整理（资产价格）'!G3715/100</f>
        <v>0</v>
      </c>
    </row>
    <row r="165" spans="1:7" x14ac:dyDescent="0.2">
      <c r="A165" s="3">
        <v>43710</v>
      </c>
      <c r="B165" s="6">
        <v>0.25445288084928525</v>
      </c>
      <c r="C165" s="6">
        <v>-7.4670373266893714E-2</v>
      </c>
      <c r="D165" s="6">
        <v>0.20580820968099103</v>
      </c>
      <c r="E165" s="6">
        <v>6.6690236104279155E-2</v>
      </c>
      <c r="F165" s="6">
        <v>3.9460419566990979E-2</v>
      </c>
      <c r="G165" s="2">
        <f>'数据整理（资产价格）'!G3716/100</f>
        <v>0</v>
      </c>
    </row>
    <row r="166" spans="1:7" x14ac:dyDescent="0.2">
      <c r="A166" s="3">
        <v>43711</v>
      </c>
      <c r="B166" s="6">
        <v>0.3142576991898724</v>
      </c>
      <c r="C166" s="6">
        <v>-4.4985207017464897E-2</v>
      </c>
      <c r="D166" s="6">
        <v>0.22449219656052274</v>
      </c>
      <c r="E166" s="6">
        <v>6.6005299136891751E-2</v>
      </c>
      <c r="F166" s="6">
        <v>0.10414522861858069</v>
      </c>
      <c r="G166" s="2">
        <f>'数据整理（资产价格）'!G3717/100</f>
        <v>0</v>
      </c>
    </row>
    <row r="167" spans="1:7" x14ac:dyDescent="0.2">
      <c r="A167" s="3">
        <v>43712</v>
      </c>
      <c r="B167" s="6">
        <v>0.34914222066415995</v>
      </c>
      <c r="C167" s="6">
        <v>1.7207138564125944E-2</v>
      </c>
      <c r="D167" s="6">
        <v>0.23997281640699353</v>
      </c>
      <c r="E167" s="6">
        <v>6.6378055588275559E-2</v>
      </c>
      <c r="F167" s="6">
        <v>8.0938114858055341E-2</v>
      </c>
      <c r="G167" s="2">
        <f>'数据整理（资产价格）'!G3718/100</f>
        <v>0</v>
      </c>
    </row>
    <row r="168" spans="1:7" x14ac:dyDescent="0.2">
      <c r="A168" s="3">
        <v>43713</v>
      </c>
      <c r="B168" s="6">
        <v>0.46053531755541038</v>
      </c>
      <c r="C168" s="6">
        <v>7.7426025833907813E-2</v>
      </c>
      <c r="D168" s="6">
        <v>0.29337948326572877</v>
      </c>
      <c r="E168" s="6">
        <v>6.9471262390608288E-2</v>
      </c>
      <c r="F168" s="6">
        <v>9.809691083789672E-2</v>
      </c>
      <c r="G168" s="2">
        <f>'数据整理（资产价格）'!G3719/100</f>
        <v>0</v>
      </c>
    </row>
    <row r="169" spans="1:7" x14ac:dyDescent="0.2">
      <c r="A169" s="3">
        <v>43714</v>
      </c>
      <c r="B169" s="6">
        <v>0.48652390518378569</v>
      </c>
      <c r="C169" s="6">
        <v>9.4774859527647054E-2</v>
      </c>
      <c r="D169" s="6">
        <v>0.31378347443789095</v>
      </c>
      <c r="E169" s="6">
        <v>6.8358534135569665E-2</v>
      </c>
      <c r="F169" s="6">
        <v>8.8032493727213529E-2</v>
      </c>
      <c r="G169" s="2">
        <f>'数据整理（资产价格）'!G3720/100</f>
        <v>0</v>
      </c>
    </row>
    <row r="170" spans="1:7" x14ac:dyDescent="0.2">
      <c r="A170" s="3">
        <v>43717</v>
      </c>
      <c r="B170" s="6">
        <v>0.54646634925974946</v>
      </c>
      <c r="C170" s="6">
        <v>0.10008730284351577</v>
      </c>
      <c r="D170" s="6">
        <v>0.34675786055139907</v>
      </c>
      <c r="E170" s="6">
        <v>6.8861934485759543E-2</v>
      </c>
      <c r="F170" s="6">
        <v>0.14403443949172642</v>
      </c>
      <c r="G170" s="2">
        <f>'数据整理（资产价格）'!G3721/100</f>
        <v>0</v>
      </c>
    </row>
    <row r="171" spans="1:7" x14ac:dyDescent="0.2">
      <c r="A171" s="3">
        <v>43718</v>
      </c>
      <c r="B171" s="6">
        <v>0.46310016362893447</v>
      </c>
      <c r="C171" s="6">
        <v>4.0491473682617872E-2</v>
      </c>
      <c r="D171" s="6">
        <v>0.31809484331186166</v>
      </c>
      <c r="E171" s="6">
        <v>6.8292211260429031E-2</v>
      </c>
      <c r="F171" s="6">
        <v>0.10339448216091281</v>
      </c>
      <c r="G171" s="2">
        <f>'数据整理（资产价格）'!G3722/100</f>
        <v>0</v>
      </c>
    </row>
    <row r="172" spans="1:7" x14ac:dyDescent="0.2">
      <c r="A172" s="3">
        <v>43719</v>
      </c>
      <c r="B172" s="6">
        <v>0.29498023136035173</v>
      </c>
      <c r="C172" s="6">
        <v>-6.9879287284981953E-2</v>
      </c>
      <c r="D172" s="6">
        <v>0.24045800979987902</v>
      </c>
      <c r="E172" s="6">
        <v>6.6265352269972752E-2</v>
      </c>
      <c r="F172" s="6">
        <v>7.1500323712815686E-2</v>
      </c>
      <c r="G172" s="2">
        <f>'数据整理（资产价格）'!G3723/100</f>
        <v>0</v>
      </c>
    </row>
    <row r="173" spans="1:7" x14ac:dyDescent="0.2">
      <c r="A173" s="3">
        <v>43720</v>
      </c>
      <c r="B173" s="6">
        <v>0.30570509357000292</v>
      </c>
      <c r="C173" s="6">
        <v>-2.1611773857448897E-2</v>
      </c>
      <c r="D173" s="6">
        <v>0.21834025664959025</v>
      </c>
      <c r="E173" s="6">
        <v>6.3280632956624838E-2</v>
      </c>
      <c r="F173" s="6">
        <v>8.7153302561169946E-2</v>
      </c>
      <c r="G173" s="2">
        <f>'数据整理（资产价格）'!G3724/100</f>
        <v>0</v>
      </c>
    </row>
    <row r="174" spans="1:7" x14ac:dyDescent="0.2">
      <c r="A174" s="3">
        <v>43724</v>
      </c>
      <c r="B174" s="6">
        <v>0.29431834678258945</v>
      </c>
      <c r="C174" s="6">
        <v>-4.7388054555868718E-2</v>
      </c>
      <c r="D174" s="6">
        <v>0.20985479769021853</v>
      </c>
      <c r="E174" s="6">
        <v>6.3753360003802606E-2</v>
      </c>
      <c r="F174" s="6">
        <v>9.8441281959143631E-2</v>
      </c>
      <c r="G174" s="2">
        <f>'数据整理（资产价格）'!G3725/100</f>
        <v>0</v>
      </c>
    </row>
    <row r="175" spans="1:7" x14ac:dyDescent="0.2">
      <c r="A175" s="3">
        <v>43725</v>
      </c>
      <c r="B175" s="6">
        <v>0.25153886902190081</v>
      </c>
      <c r="C175" s="6">
        <v>-6.4152582230927985E-2</v>
      </c>
      <c r="D175" s="6">
        <v>0.18804670369741558</v>
      </c>
      <c r="E175" s="6">
        <v>6.218008132282974E-2</v>
      </c>
      <c r="F175" s="6">
        <v>9.9837615430483889E-2</v>
      </c>
      <c r="G175" s="2">
        <f>'数据整理（资产价格）'!G3726/100</f>
        <v>0</v>
      </c>
    </row>
    <row r="176" spans="1:7" x14ac:dyDescent="0.2">
      <c r="A176" s="3">
        <v>43726</v>
      </c>
      <c r="B176" s="6">
        <v>0.27585090951196084</v>
      </c>
      <c r="C176" s="6">
        <v>-4.8749771569981712E-2</v>
      </c>
      <c r="D176" s="6">
        <v>0.17599009091503648</v>
      </c>
      <c r="E176" s="6">
        <v>5.999834473795259E-2</v>
      </c>
      <c r="F176" s="6">
        <v>6.0986013560559507E-2</v>
      </c>
      <c r="G176" s="2">
        <f>'数据整理（资产价格）'!G3727/100</f>
        <v>0</v>
      </c>
    </row>
    <row r="177" spans="1:7" x14ac:dyDescent="0.2">
      <c r="A177" s="3">
        <v>43727</v>
      </c>
      <c r="B177" s="6">
        <v>0.25658588552301603</v>
      </c>
      <c r="C177" s="6">
        <v>-7.8922207975388944E-2</v>
      </c>
      <c r="D177" s="6">
        <v>0.16577486159190652</v>
      </c>
      <c r="E177" s="6">
        <v>6.0352194948021139E-2</v>
      </c>
      <c r="F177" s="6">
        <v>3.0290162774237405E-3</v>
      </c>
      <c r="G177" s="2">
        <f>'数据整理（资产价格）'!G3728/100</f>
        <v>0</v>
      </c>
    </row>
    <row r="178" spans="1:7" x14ac:dyDescent="0.2">
      <c r="A178" s="3">
        <v>43728</v>
      </c>
      <c r="B178" s="6">
        <v>0.29222495452482117</v>
      </c>
      <c r="C178" s="6">
        <v>-6.2402582110784505E-2</v>
      </c>
      <c r="D178" s="6">
        <v>0.18204219982508751</v>
      </c>
      <c r="E178" s="6">
        <v>5.8495558910489576E-2</v>
      </c>
      <c r="F178" s="6">
        <v>-1.7134086410943258E-2</v>
      </c>
      <c r="G178" s="2">
        <f>'数据整理（资产价格）'!G3729/100</f>
        <v>0</v>
      </c>
    </row>
    <row r="179" spans="1:7" x14ac:dyDescent="0.2">
      <c r="A179" s="3">
        <v>43731</v>
      </c>
      <c r="B179" s="6">
        <v>8.7611748197775188E-2</v>
      </c>
      <c r="C179" s="6">
        <v>-0.20447585486892358</v>
      </c>
      <c r="D179" s="6">
        <v>0.12765546812649214</v>
      </c>
      <c r="E179" s="6">
        <v>5.7233555832581183E-2</v>
      </c>
      <c r="F179" s="6">
        <v>-2.158440259956684E-2</v>
      </c>
      <c r="G179" s="2">
        <f>'数据整理（资产价格）'!G3730/100</f>
        <v>0</v>
      </c>
    </row>
    <row r="180" spans="1:7" x14ac:dyDescent="0.2">
      <c r="A180" s="3">
        <v>43732</v>
      </c>
      <c r="B180" s="6">
        <v>0.11029969030600784</v>
      </c>
      <c r="C180" s="6">
        <v>-0.20302759606526294</v>
      </c>
      <c r="D180" s="6">
        <v>0.1243194949595712</v>
      </c>
      <c r="E180" s="6">
        <v>5.0681238066167408E-2</v>
      </c>
      <c r="F180" s="6">
        <v>-5.7068492602158641E-2</v>
      </c>
      <c r="G180" s="2">
        <f>'数据整理（资产价格）'!G3731/100</f>
        <v>0</v>
      </c>
    </row>
    <row r="181" spans="1:7" x14ac:dyDescent="0.2">
      <c r="A181" s="3">
        <v>43733</v>
      </c>
      <c r="B181" s="6">
        <v>0.12622059873304001</v>
      </c>
      <c r="C181" s="6">
        <v>-0.21110038751105867</v>
      </c>
      <c r="D181" s="6">
        <v>0.12848326604106869</v>
      </c>
      <c r="E181" s="6">
        <v>4.7603748135784621E-2</v>
      </c>
      <c r="F181" s="6">
        <v>-3.1360736352719062E-2</v>
      </c>
      <c r="G181" s="2">
        <f>'数据整理（资产价格）'!G3732/100</f>
        <v>0</v>
      </c>
    </row>
    <row r="182" spans="1:7" x14ac:dyDescent="0.2">
      <c r="A182" s="3">
        <v>43734</v>
      </c>
      <c r="B182" s="6">
        <v>8.3646392916921289E-2</v>
      </c>
      <c r="C182" s="6">
        <v>-0.2088519257546318</v>
      </c>
      <c r="D182" s="6">
        <v>0.12489146076857385</v>
      </c>
      <c r="E182" s="6">
        <v>4.4513329200247989E-2</v>
      </c>
      <c r="F182" s="6">
        <v>-3.3488409616522712E-2</v>
      </c>
      <c r="G182" s="2">
        <f>'数据整理（资产价格）'!G3733/100</f>
        <v>0</v>
      </c>
    </row>
    <row r="183" spans="1:7" x14ac:dyDescent="0.2">
      <c r="A183" s="3">
        <v>43735</v>
      </c>
      <c r="B183" s="6">
        <v>8.547194225376753E-2</v>
      </c>
      <c r="C183" s="6">
        <v>-0.22156158290403002</v>
      </c>
      <c r="D183" s="6">
        <v>0.12526395530514597</v>
      </c>
      <c r="E183" s="6">
        <v>4.4853667327079037E-2</v>
      </c>
      <c r="F183" s="6">
        <v>-4.3959457360676878E-2</v>
      </c>
      <c r="G183" s="2">
        <f>'数据整理（资产价格）'!G3734/100</f>
        <v>0</v>
      </c>
    </row>
    <row r="184" spans="1:7" x14ac:dyDescent="0.2">
      <c r="A184" s="3">
        <v>43738</v>
      </c>
      <c r="B184" s="6">
        <v>0.15223091100142552</v>
      </c>
      <c r="C184" s="6">
        <v>-0.14919134889070437</v>
      </c>
      <c r="D184" s="6">
        <v>0.15644053610473455</v>
      </c>
      <c r="E184" s="6">
        <v>4.6108125828475267E-2</v>
      </c>
      <c r="F184" s="6">
        <v>-5.6671452918048107E-2</v>
      </c>
      <c r="G184" s="2">
        <f>'数据整理（资产价格）'!G3735/100</f>
        <v>0</v>
      </c>
    </row>
    <row r="185" spans="1:7" x14ac:dyDescent="0.2">
      <c r="A185" s="3">
        <v>43746</v>
      </c>
      <c r="B185" s="6">
        <v>0.15680655713387809</v>
      </c>
      <c r="C185" s="6">
        <v>-8.7741821709018911E-2</v>
      </c>
      <c r="D185" s="6">
        <v>0.16479665350390038</v>
      </c>
      <c r="E185" s="6">
        <v>5.078390296337907E-2</v>
      </c>
      <c r="F185" s="6">
        <v>-4.6218148043451666E-2</v>
      </c>
      <c r="G185" s="2">
        <f>'数据整理（资产价格）'!G3736/100</f>
        <v>0</v>
      </c>
    </row>
    <row r="186" spans="1:7" x14ac:dyDescent="0.2">
      <c r="A186" s="3">
        <v>43747</v>
      </c>
      <c r="B186" s="6">
        <v>0.16744347616840871</v>
      </c>
      <c r="C186" s="6">
        <v>-4.6785797719946301E-2</v>
      </c>
      <c r="D186" s="6">
        <v>0.1857752462142028</v>
      </c>
      <c r="E186" s="6">
        <v>5.1632353734489725E-2</v>
      </c>
      <c r="F186" s="6">
        <v>-5.189677055422328E-2</v>
      </c>
      <c r="G186" s="2">
        <f>'数据整理（资产价格）'!G3737/100</f>
        <v>0</v>
      </c>
    </row>
    <row r="187" spans="1:7" x14ac:dyDescent="0.2">
      <c r="A187" s="3">
        <v>43748</v>
      </c>
      <c r="B187" s="6">
        <v>0.22888446622740968</v>
      </c>
      <c r="C187" s="6">
        <v>-3.8689798526763276E-2</v>
      </c>
      <c r="D187" s="6">
        <v>0.20829373372738855</v>
      </c>
      <c r="E187" s="6">
        <v>4.996967612473039E-2</v>
      </c>
      <c r="F187" s="6">
        <v>-5.7544244238892157E-2</v>
      </c>
      <c r="G187" s="2">
        <f>'数据整理（资产价格）'!G3738/100</f>
        <v>0</v>
      </c>
    </row>
    <row r="188" spans="1:7" x14ac:dyDescent="0.2">
      <c r="A188" s="3">
        <v>43749</v>
      </c>
      <c r="B188" s="6">
        <v>0.23221240848614838</v>
      </c>
      <c r="C188" s="6">
        <v>-9.0671228657898378E-3</v>
      </c>
      <c r="D188" s="6">
        <v>0.21307043135226869</v>
      </c>
      <c r="E188" s="6">
        <v>4.712176573746709E-2</v>
      </c>
      <c r="F188" s="6">
        <v>-5.2595378396315763E-2</v>
      </c>
      <c r="G188" s="2">
        <f>'数据整理（资产价格）'!G3739/100</f>
        <v>0</v>
      </c>
    </row>
    <row r="189" spans="1:7" x14ac:dyDescent="0.2">
      <c r="A189" s="3">
        <v>43752</v>
      </c>
      <c r="B189" s="6">
        <v>0.2439947025964847</v>
      </c>
      <c r="C189" s="6">
        <v>2.6145868324861328E-2</v>
      </c>
      <c r="D189" s="6">
        <v>0.23512392500173948</v>
      </c>
      <c r="E189" s="6">
        <v>4.6553602323941949E-2</v>
      </c>
      <c r="F189" s="6">
        <v>-9.9975439598005686E-2</v>
      </c>
      <c r="G189" s="2">
        <f>'数据整理（资产价格）'!G3740/100</f>
        <v>0</v>
      </c>
    </row>
    <row r="190" spans="1:7" x14ac:dyDescent="0.2">
      <c r="A190" s="3">
        <v>43753</v>
      </c>
      <c r="B190" s="6">
        <v>0.233103058210686</v>
      </c>
      <c r="C190" s="6">
        <v>1.0986520501404745E-2</v>
      </c>
      <c r="D190" s="6">
        <v>0.22111031257571034</v>
      </c>
      <c r="E190" s="6">
        <v>4.6012036888716121E-2</v>
      </c>
      <c r="F190" s="6">
        <v>-0.11664885460712771</v>
      </c>
      <c r="G190" s="2">
        <f>'数据整理（资产价格）'!G3741/100</f>
        <v>0</v>
      </c>
    </row>
    <row r="191" spans="1:7" x14ac:dyDescent="0.2">
      <c r="A191" s="3">
        <v>43754</v>
      </c>
      <c r="B191" s="6">
        <v>0.20616663011301786</v>
      </c>
      <c r="C191" s="6">
        <v>1.5754762147574521E-2</v>
      </c>
      <c r="D191" s="6">
        <v>0.2067237413142983</v>
      </c>
      <c r="E191" s="6">
        <v>4.652835554326025E-2</v>
      </c>
      <c r="F191" s="6">
        <v>-0.15386403794289991</v>
      </c>
      <c r="G191" s="2">
        <f>'数据整理（资产价格）'!G3742/100</f>
        <v>0</v>
      </c>
    </row>
    <row r="192" spans="1:7" x14ac:dyDescent="0.2">
      <c r="A192" s="3">
        <v>43755</v>
      </c>
      <c r="B192" s="6">
        <v>0.26754294489594893</v>
      </c>
      <c r="C192" s="6">
        <v>4.1253542925281834E-2</v>
      </c>
      <c r="D192" s="6">
        <v>0.20735118647657011</v>
      </c>
      <c r="E192" s="6">
        <v>4.6166634298712025E-2</v>
      </c>
      <c r="F192" s="6">
        <v>-0.16050012961892038</v>
      </c>
      <c r="G192" s="2">
        <f>'数据整理（资产价格）'!G3743/100</f>
        <v>0</v>
      </c>
    </row>
    <row r="193" spans="1:7" x14ac:dyDescent="0.2">
      <c r="A193" s="3">
        <v>43756</v>
      </c>
      <c r="B193" s="6">
        <v>0.18384160596921909</v>
      </c>
      <c r="C193" s="6">
        <v>-6.7710657175418257E-2</v>
      </c>
      <c r="D193" s="6">
        <v>0.18404125528997525</v>
      </c>
      <c r="E193" s="6">
        <v>4.4806843651459052E-2</v>
      </c>
      <c r="F193" s="6">
        <v>-0.1767617915180342</v>
      </c>
      <c r="G193" s="2">
        <f>'数据整理（资产价格）'!G3744/100</f>
        <v>0</v>
      </c>
    </row>
    <row r="194" spans="1:7" x14ac:dyDescent="0.2">
      <c r="A194" s="3">
        <v>43759</v>
      </c>
      <c r="B194" s="6">
        <v>0.22647974452312697</v>
      </c>
      <c r="C194" s="6">
        <v>-2.013524227215624E-2</v>
      </c>
      <c r="D194" s="6">
        <v>0.18371720226432525</v>
      </c>
      <c r="E194" s="6">
        <v>4.0504238911408114E-2</v>
      </c>
      <c r="F194" s="6">
        <v>-0.12452443605246764</v>
      </c>
      <c r="G194" s="2">
        <f>'数据整理（资产价格）'!G3745/100</f>
        <v>0</v>
      </c>
    </row>
    <row r="195" spans="1:7" x14ac:dyDescent="0.2">
      <c r="A195" s="3">
        <v>43760</v>
      </c>
      <c r="B195" s="6">
        <v>0.2348561497541593</v>
      </c>
      <c r="C195" s="6">
        <v>-1.7886376517207182E-2</v>
      </c>
      <c r="D195" s="6">
        <v>0.18297393222412142</v>
      </c>
      <c r="E195" s="6">
        <v>3.8656542892711171E-2</v>
      </c>
      <c r="F195" s="6">
        <v>-0.11248338725483578</v>
      </c>
      <c r="G195" s="2">
        <f>'数据整理（资产价格）'!G3746/100</f>
        <v>0</v>
      </c>
    </row>
    <row r="196" spans="1:7" x14ac:dyDescent="0.2">
      <c r="A196" s="3">
        <v>43761</v>
      </c>
      <c r="B196" s="6">
        <v>0.16646209963722733</v>
      </c>
      <c r="C196" s="6">
        <v>-6.7988086331598641E-2</v>
      </c>
      <c r="D196" s="6">
        <v>0.16560118923800474</v>
      </c>
      <c r="E196" s="6">
        <v>3.8958850340958452E-2</v>
      </c>
      <c r="F196" s="6">
        <v>-7.7357243983010679E-2</v>
      </c>
      <c r="G196" s="2">
        <f>'数据整理（资产价格）'!G3747/100</f>
        <v>0</v>
      </c>
    </row>
    <row r="197" spans="1:7" x14ac:dyDescent="0.2">
      <c r="A197" s="3">
        <v>43762</v>
      </c>
      <c r="B197" s="6">
        <v>0.12377151926614541</v>
      </c>
      <c r="C197" s="6">
        <v>-8.1195901611285703E-2</v>
      </c>
      <c r="D197" s="6">
        <v>0.14062431257740368</v>
      </c>
      <c r="E197" s="6">
        <v>3.8018942183175461E-2</v>
      </c>
      <c r="F197" s="6">
        <v>-6.0968289006138071E-2</v>
      </c>
      <c r="G197" s="2">
        <f>'数据整理（资产价格）'!G3748/100</f>
        <v>0</v>
      </c>
    </row>
    <row r="198" spans="1:7" x14ac:dyDescent="0.2">
      <c r="A198" s="3">
        <v>43763</v>
      </c>
      <c r="B198" s="6">
        <v>0.15658047179079426</v>
      </c>
      <c r="C198" s="6">
        <v>-9.5692053161092708E-2</v>
      </c>
      <c r="D198" s="6">
        <v>0.11992150724773029</v>
      </c>
      <c r="E198" s="6">
        <v>3.6871869216063349E-2</v>
      </c>
      <c r="F198" s="6">
        <v>-6.3724293360878662E-2</v>
      </c>
      <c r="G198" s="2">
        <f>'数据整理（资产价格）'!G3749/100</f>
        <v>0</v>
      </c>
    </row>
    <row r="199" spans="1:7" x14ac:dyDescent="0.2">
      <c r="A199" s="3">
        <v>43766</v>
      </c>
      <c r="B199" s="6">
        <v>0.20556034587932862</v>
      </c>
      <c r="C199" s="6">
        <v>-7.5631609203199127E-2</v>
      </c>
      <c r="D199" s="6">
        <v>0.12096557711594216</v>
      </c>
      <c r="E199" s="6">
        <v>3.3139690740492639E-2</v>
      </c>
      <c r="F199" s="6">
        <v>-6.5358650073029392E-2</v>
      </c>
      <c r="G199" s="2">
        <f>'数据整理（资产价格）'!G3750/100</f>
        <v>0</v>
      </c>
    </row>
    <row r="200" spans="1:7" x14ac:dyDescent="0.2">
      <c r="A200" s="3">
        <v>43767</v>
      </c>
      <c r="B200" s="6">
        <v>0.16794570214665441</v>
      </c>
      <c r="C200" s="6">
        <v>-0.12201227026757447</v>
      </c>
      <c r="D200" s="6">
        <v>9.9606706068928769E-2</v>
      </c>
      <c r="E200" s="6">
        <v>3.1708726192386599E-2</v>
      </c>
      <c r="F200" s="6">
        <v>-8.8057444188660863E-2</v>
      </c>
      <c r="G200" s="2">
        <f>'数据整理（资产价格）'!G3751/100</f>
        <v>0</v>
      </c>
    </row>
    <row r="201" spans="1:7" x14ac:dyDescent="0.2">
      <c r="A201" s="3">
        <v>43768</v>
      </c>
      <c r="B201" s="6">
        <v>0.172856394776575</v>
      </c>
      <c r="C201" s="6">
        <v>-9.8628722178868339E-2</v>
      </c>
      <c r="D201" s="6">
        <v>6.9256472665815097E-2</v>
      </c>
      <c r="E201" s="6">
        <v>2.5964129246750702E-2</v>
      </c>
      <c r="F201" s="6">
        <v>-7.6736338925860501E-2</v>
      </c>
      <c r="G201" s="2">
        <f>'数据整理（资产价格）'!G3752/100</f>
        <v>0</v>
      </c>
    </row>
    <row r="202" spans="1:7" x14ac:dyDescent="0.2">
      <c r="A202" s="3">
        <v>43769</v>
      </c>
      <c r="B202" s="6">
        <v>0.19472436908898061</v>
      </c>
      <c r="C202" s="6">
        <v>-6.6626825853639965E-2</v>
      </c>
      <c r="D202" s="6">
        <v>5.8638658307085256E-2</v>
      </c>
      <c r="E202" s="6">
        <v>2.693235103576036E-2</v>
      </c>
      <c r="F202" s="6">
        <v>-5.0380256386010867E-2</v>
      </c>
      <c r="G202" s="2">
        <f>'数据整理（资产价格）'!G3753/100</f>
        <v>0</v>
      </c>
    </row>
    <row r="203" spans="1:7" x14ac:dyDescent="0.2">
      <c r="A203" s="3">
        <v>43770</v>
      </c>
      <c r="B203" s="6">
        <v>0.32756200367305288</v>
      </c>
      <c r="C203" s="6">
        <v>7.8032318928681441E-2</v>
      </c>
      <c r="D203" s="6">
        <v>8.8963221603658132E-2</v>
      </c>
      <c r="E203" s="6">
        <v>2.3463651485541717E-2</v>
      </c>
      <c r="F203" s="6">
        <v>-2.4725028210949514E-2</v>
      </c>
      <c r="G203" s="2">
        <f>'数据整理（资产价格）'!G3754/100</f>
        <v>0</v>
      </c>
    </row>
    <row r="204" spans="1:7" x14ac:dyDescent="0.2">
      <c r="A204" s="3">
        <v>43773</v>
      </c>
      <c r="B204" s="6">
        <v>0.44530236935267831</v>
      </c>
      <c r="C204" s="6">
        <v>0.18194942704239031</v>
      </c>
      <c r="D204" s="6">
        <v>0.1365016662869859</v>
      </c>
      <c r="E204" s="6">
        <v>1.7426115946385774E-2</v>
      </c>
      <c r="F204" s="6">
        <v>7.1284364114181428E-3</v>
      </c>
      <c r="G204" s="2">
        <f>'数据整理（资产价格）'!G3755/100</f>
        <v>0</v>
      </c>
    </row>
    <row r="205" spans="1:7" x14ac:dyDescent="0.2">
      <c r="A205" s="3">
        <v>43774</v>
      </c>
      <c r="B205" s="6">
        <v>0.54957709915242037</v>
      </c>
      <c r="C205" s="6">
        <v>0.26574259822676655</v>
      </c>
      <c r="D205" s="6">
        <v>0.19117247227306969</v>
      </c>
      <c r="E205" s="6">
        <v>2.0569673089123889E-2</v>
      </c>
      <c r="F205" s="6">
        <v>2.8158829961727562E-2</v>
      </c>
      <c r="G205" s="2">
        <f>'数据整理（资产价格）'!G3756/100</f>
        <v>0</v>
      </c>
    </row>
    <row r="206" spans="1:7" x14ac:dyDescent="0.2">
      <c r="A206" s="3">
        <v>43775</v>
      </c>
      <c r="B206" s="6">
        <v>0.53085262073604145</v>
      </c>
      <c r="C206" s="6">
        <v>0.27530748858482545</v>
      </c>
      <c r="D206" s="6">
        <v>0.17123667771912701</v>
      </c>
      <c r="E206" s="6">
        <v>1.9985891241190955E-2</v>
      </c>
      <c r="F206" s="6">
        <v>4.1175054177702869E-2</v>
      </c>
      <c r="G206" s="2">
        <f>'数据整理（资产价格）'!G3757/100</f>
        <v>0</v>
      </c>
    </row>
    <row r="207" spans="1:7" x14ac:dyDescent="0.2">
      <c r="A207" s="3">
        <v>43776</v>
      </c>
      <c r="B207" s="6">
        <v>0.49399259015462826</v>
      </c>
      <c r="C207" s="6">
        <v>0.2297043579928631</v>
      </c>
      <c r="D207" s="6">
        <v>0.16190273683661535</v>
      </c>
      <c r="E207" s="6">
        <v>1.9288866868557165E-2</v>
      </c>
      <c r="F207" s="6">
        <v>1.1575086552634232E-2</v>
      </c>
      <c r="G207" s="2">
        <f>'数据整理（资产价格）'!G3758/100</f>
        <v>0</v>
      </c>
    </row>
    <row r="208" spans="1:7" x14ac:dyDescent="0.2">
      <c r="A208" s="3">
        <v>43777</v>
      </c>
      <c r="B208" s="6">
        <v>0.53712802414946381</v>
      </c>
      <c r="C208" s="6">
        <v>0.23811963372619138</v>
      </c>
      <c r="D208" s="6">
        <v>0.16132221206933003</v>
      </c>
      <c r="E208" s="6">
        <v>1.7465399903895895E-2</v>
      </c>
      <c r="F208" s="6">
        <v>1.1234127038839954E-2</v>
      </c>
      <c r="G208" s="2">
        <f>'数据整理（资产价格）'!G3759/100</f>
        <v>0</v>
      </c>
    </row>
    <row r="209" spans="1:7" x14ac:dyDescent="0.2">
      <c r="A209" s="3">
        <v>43780</v>
      </c>
      <c r="B209" s="6">
        <v>0.34498657478892775</v>
      </c>
      <c r="C209" s="6">
        <v>9.9372227112132672E-2</v>
      </c>
      <c r="D209" s="6">
        <v>0.1265204238076528</v>
      </c>
      <c r="E209" s="6">
        <v>2.0042344689409308E-2</v>
      </c>
      <c r="F209" s="6">
        <v>-4.1668896527592064E-2</v>
      </c>
      <c r="G209" s="2">
        <f>'数据整理（资产价格）'!G3760/100</f>
        <v>0</v>
      </c>
    </row>
    <row r="210" spans="1:7" x14ac:dyDescent="0.2">
      <c r="A210" s="3">
        <v>43781</v>
      </c>
      <c r="B210" s="6">
        <v>0.37879863110046613</v>
      </c>
      <c r="C210" s="6">
        <v>0.13941453835251036</v>
      </c>
      <c r="D210" s="6">
        <v>0.12381118927883605</v>
      </c>
      <c r="E210" s="6">
        <v>1.791575506149105E-2</v>
      </c>
      <c r="F210" s="6">
        <v>-9.5343908812211674E-3</v>
      </c>
      <c r="G210" s="2">
        <f>'数据整理（资产价格）'!G3761/100</f>
        <v>0</v>
      </c>
    </row>
    <row r="211" spans="1:7" x14ac:dyDescent="0.2">
      <c r="A211" s="3">
        <v>43782</v>
      </c>
      <c r="B211" s="6">
        <v>0.35644217563054909</v>
      </c>
      <c r="C211" s="6">
        <v>0.11245825334785466</v>
      </c>
      <c r="D211" s="6">
        <v>0.12233064218049534</v>
      </c>
      <c r="E211" s="6">
        <v>1.8262417790051444E-2</v>
      </c>
      <c r="F211" s="6">
        <v>-2.1641017900391739E-2</v>
      </c>
      <c r="G211" s="2">
        <f>'数据整理（资产价格）'!G3762/100</f>
        <v>0</v>
      </c>
    </row>
    <row r="212" spans="1:7" x14ac:dyDescent="0.2">
      <c r="A212" s="3">
        <v>43783</v>
      </c>
      <c r="B212" s="6">
        <v>0.35435175323280094</v>
      </c>
      <c r="C212" s="6">
        <v>9.9445946924152498E-2</v>
      </c>
      <c r="D212" s="6">
        <v>0.1122643755664887</v>
      </c>
      <c r="E212" s="6">
        <v>1.6721351171378282E-2</v>
      </c>
      <c r="F212" s="6">
        <v>6.143386897403862E-3</v>
      </c>
      <c r="G212" s="2">
        <f>'数据整理（资产价格）'!G3763/100</f>
        <v>0</v>
      </c>
    </row>
    <row r="213" spans="1:7" x14ac:dyDescent="0.2">
      <c r="A213" s="3">
        <v>43784</v>
      </c>
      <c r="B213" s="6">
        <v>0.28462538418380751</v>
      </c>
      <c r="C213" s="6">
        <v>7.1501217144613757E-2</v>
      </c>
      <c r="D213" s="6">
        <v>8.9638302043740486E-2</v>
      </c>
      <c r="E213" s="6">
        <v>1.9295302605974524E-2</v>
      </c>
      <c r="F213" s="6">
        <v>5.4609997385767694E-3</v>
      </c>
      <c r="G213" s="2">
        <f>'数据整理（资产价格）'!G3764/100</f>
        <v>0</v>
      </c>
    </row>
    <row r="214" spans="1:7" x14ac:dyDescent="0.2">
      <c r="A214" s="3">
        <v>43787</v>
      </c>
      <c r="B214" s="6">
        <v>0.19283270659293836</v>
      </c>
      <c r="C214" s="6">
        <v>3.0321199078195214E-2</v>
      </c>
      <c r="D214" s="6">
        <v>7.8897884927854101E-2</v>
      </c>
      <c r="E214" s="6">
        <v>2.3065076212885713E-2</v>
      </c>
      <c r="F214" s="6">
        <v>2.1323453740866786E-3</v>
      </c>
      <c r="G214" s="2">
        <f>'数据整理（资产价格）'!G3765/100</f>
        <v>0</v>
      </c>
    </row>
    <row r="215" spans="1:7" x14ac:dyDescent="0.2">
      <c r="A215" s="3">
        <v>43788</v>
      </c>
      <c r="B215" s="6">
        <v>0.2673372757635134</v>
      </c>
      <c r="C215" s="6">
        <v>6.7718468390376957E-2</v>
      </c>
      <c r="D215" s="6">
        <v>0.1043956425924763</v>
      </c>
      <c r="E215" s="6">
        <v>2.6917238478615605E-2</v>
      </c>
      <c r="F215" s="6">
        <v>3.2878182330968959E-2</v>
      </c>
      <c r="G215" s="2">
        <f>'数据整理（资产价格）'!G3766/100</f>
        <v>0</v>
      </c>
    </row>
    <row r="216" spans="1:7" x14ac:dyDescent="0.2">
      <c r="A216" s="3">
        <v>43789</v>
      </c>
      <c r="B216" s="6">
        <v>0.22987144547207355</v>
      </c>
      <c r="C216" s="6">
        <v>2.3328240304611864E-2</v>
      </c>
      <c r="D216" s="6">
        <v>7.1157662369754168E-2</v>
      </c>
      <c r="E216" s="6">
        <v>2.9260245777589445E-2</v>
      </c>
      <c r="F216" s="6">
        <v>7.2418304272888576E-2</v>
      </c>
      <c r="G216" s="2">
        <f>'数据整理（资产价格）'!G3767/100</f>
        <v>0</v>
      </c>
    </row>
    <row r="217" spans="1:7" x14ac:dyDescent="0.2">
      <c r="A217" s="3">
        <v>43790</v>
      </c>
      <c r="B217" s="6">
        <v>0.19141914267290264</v>
      </c>
      <c r="C217" s="6">
        <v>8.5769232844759673E-3</v>
      </c>
      <c r="D217" s="6">
        <v>6.8338536681957524E-2</v>
      </c>
      <c r="E217" s="6">
        <v>3.1241187577782763E-2</v>
      </c>
      <c r="F217" s="6">
        <v>6.8052131032052973E-2</v>
      </c>
      <c r="G217" s="2">
        <f>'数据整理（资产价格）'!G3768/100</f>
        <v>0</v>
      </c>
    </row>
    <row r="218" spans="1:7" x14ac:dyDescent="0.2">
      <c r="A218" s="3">
        <v>43791</v>
      </c>
      <c r="B218" s="6">
        <v>0.11858091587699954</v>
      </c>
      <c r="C218" s="6">
        <v>-3.4161384651679727E-2</v>
      </c>
      <c r="D218" s="6">
        <v>5.5141977657109029E-2</v>
      </c>
      <c r="E218" s="6">
        <v>3.2588101209494492E-2</v>
      </c>
      <c r="F218" s="6">
        <v>6.5537819811262527E-2</v>
      </c>
      <c r="G218" s="2">
        <f>'数据整理（资产价格）'!G3769/100</f>
        <v>0</v>
      </c>
    </row>
    <row r="219" spans="1:7" x14ac:dyDescent="0.2">
      <c r="A219" s="3">
        <v>43794</v>
      </c>
      <c r="B219" s="6">
        <v>0.1844844021898526</v>
      </c>
      <c r="C219" s="6">
        <v>0.10106961877602123</v>
      </c>
      <c r="D219" s="6">
        <v>9.0111839139130345E-2</v>
      </c>
      <c r="E219" s="6">
        <v>2.8690856395460464E-2</v>
      </c>
      <c r="F219" s="6">
        <v>0.13820208383813901</v>
      </c>
      <c r="G219" s="2">
        <f>'数据整理（资产价格）'!G3770/100</f>
        <v>0</v>
      </c>
    </row>
    <row r="220" spans="1:7" x14ac:dyDescent="0.2">
      <c r="A220" s="3">
        <v>43795</v>
      </c>
      <c r="B220" s="6">
        <v>0.13457798517332806</v>
      </c>
      <c r="C220" s="6">
        <v>4.2884731071073386E-2</v>
      </c>
      <c r="D220" s="6">
        <v>7.1989039730975188E-2</v>
      </c>
      <c r="E220" s="6">
        <v>3.0251892356899825E-2</v>
      </c>
      <c r="F220" s="6">
        <v>0.11268057784911688</v>
      </c>
      <c r="G220" s="2">
        <f>'数据整理（资产价格）'!G3771/100</f>
        <v>0</v>
      </c>
    </row>
    <row r="221" spans="1:7" x14ac:dyDescent="0.2">
      <c r="A221" s="3">
        <v>43796</v>
      </c>
      <c r="B221" s="6">
        <v>0.13250579255242667</v>
      </c>
      <c r="C221" s="6">
        <v>4.9901146952712735E-2</v>
      </c>
      <c r="D221" s="6">
        <v>5.712890355039929E-2</v>
      </c>
      <c r="E221" s="6">
        <v>3.0552616849292245E-2</v>
      </c>
      <c r="F221" s="6">
        <v>7.1987906064914953E-2</v>
      </c>
      <c r="G221" s="2">
        <f>'数据整理（资产价格）'!G3772/100</f>
        <v>0</v>
      </c>
    </row>
    <row r="222" spans="1:7" x14ac:dyDescent="0.2">
      <c r="A222" s="3">
        <v>43797</v>
      </c>
      <c r="B222" s="6">
        <v>0.1250128601278305</v>
      </c>
      <c r="C222" s="6">
        <v>5.9702922166938323E-2</v>
      </c>
      <c r="D222" s="6">
        <v>5.1734998730066671E-2</v>
      </c>
      <c r="E222" s="6">
        <v>3.0638835911776911E-2</v>
      </c>
      <c r="F222" s="6">
        <v>8.4152899568819481E-2</v>
      </c>
      <c r="G222" s="2">
        <f>'数据整理（资产价格）'!G3773/100</f>
        <v>0</v>
      </c>
    </row>
    <row r="223" spans="1:7" x14ac:dyDescent="0.2">
      <c r="A223" s="3">
        <v>43798</v>
      </c>
      <c r="B223" s="6">
        <v>9.0636314812530275E-2</v>
      </c>
      <c r="C223" s="6">
        <v>3.9106405343257773E-2</v>
      </c>
      <c r="D223" s="6">
        <v>4.882522531899413E-2</v>
      </c>
      <c r="E223" s="6">
        <v>3.3383010432191225E-2</v>
      </c>
      <c r="F223" s="6">
        <v>3.4867772667543019E-2</v>
      </c>
      <c r="G223" s="2">
        <f>'数据整理（资产价格）'!G3774/100</f>
        <v>0</v>
      </c>
    </row>
    <row r="224" spans="1:7" x14ac:dyDescent="0.2">
      <c r="A224" s="3">
        <v>43801</v>
      </c>
      <c r="B224" s="6">
        <v>3.1402226366240175E-2</v>
      </c>
      <c r="C224" s="6">
        <v>-2.3733481798604386E-3</v>
      </c>
      <c r="D224" s="6">
        <v>2.9444566833728342E-2</v>
      </c>
      <c r="E224" s="6">
        <v>3.283874774924761E-2</v>
      </c>
      <c r="F224" s="6">
        <v>1.1185770482447708E-2</v>
      </c>
      <c r="G224" s="2">
        <f>'数据整理（资产价格）'!G3775/100</f>
        <v>0</v>
      </c>
    </row>
    <row r="225" spans="1:7" x14ac:dyDescent="0.2">
      <c r="A225" s="3">
        <v>43802</v>
      </c>
      <c r="B225" s="6">
        <v>2.8217473806899925E-2</v>
      </c>
      <c r="C225" s="6">
        <v>1.7919629650573067E-2</v>
      </c>
      <c r="D225" s="6">
        <v>3.2438106971074777E-2</v>
      </c>
      <c r="E225" s="6">
        <v>3.4030987147279222E-2</v>
      </c>
      <c r="F225" s="6">
        <v>-6.2236957845593268E-3</v>
      </c>
      <c r="G225" s="2">
        <f>'数据整理（资产价格）'!G3776/100</f>
        <v>0</v>
      </c>
    </row>
    <row r="226" spans="1:7" x14ac:dyDescent="0.2">
      <c r="A226" s="3">
        <v>43803</v>
      </c>
      <c r="B226" s="6">
        <v>4.4731041051679528E-3</v>
      </c>
      <c r="C226" s="6">
        <v>-4.8676961696999643E-2</v>
      </c>
      <c r="D226" s="6">
        <v>2.2144192168110591E-2</v>
      </c>
      <c r="E226" s="6">
        <v>3.4316932947940686E-2</v>
      </c>
      <c r="F226" s="6">
        <v>-2.6243290870202617E-2</v>
      </c>
      <c r="G226" s="2">
        <f>'数据整理（资产价格）'!G3777/100</f>
        <v>0</v>
      </c>
    </row>
    <row r="227" spans="1:7" x14ac:dyDescent="0.2">
      <c r="A227" s="3">
        <v>43804</v>
      </c>
      <c r="B227" s="6">
        <v>5.3155469373751679E-3</v>
      </c>
      <c r="C227" s="6">
        <v>-5.4015811419841332E-2</v>
      </c>
      <c r="D227" s="6">
        <v>4.6611830110792462E-3</v>
      </c>
      <c r="E227" s="6">
        <v>3.0353499667354903E-2</v>
      </c>
      <c r="F227" s="6">
        <v>-8.1695563213442408E-3</v>
      </c>
      <c r="G227" s="2">
        <f>'数据整理（资产价格）'!G3778/100</f>
        <v>0</v>
      </c>
    </row>
    <row r="228" spans="1:7" x14ac:dyDescent="0.2">
      <c r="A228" s="3">
        <v>43805</v>
      </c>
      <c r="B228" s="6">
        <v>3.750528532078156E-2</v>
      </c>
      <c r="C228" s="6">
        <v>-7.1310163009390609E-2</v>
      </c>
      <c r="D228" s="6">
        <v>-1.7533384787898155E-4</v>
      </c>
      <c r="E228" s="6">
        <v>2.9900643346165684E-2</v>
      </c>
      <c r="F228" s="6">
        <v>4.3055574413773182E-2</v>
      </c>
      <c r="G228" s="2">
        <f>'数据整理（资产价格）'!G3779/100</f>
        <v>0</v>
      </c>
    </row>
    <row r="229" spans="1:7" x14ac:dyDescent="0.2">
      <c r="A229" s="3">
        <v>43808</v>
      </c>
      <c r="B229" s="6">
        <v>-2.5774724983349331E-2</v>
      </c>
      <c r="C229" s="6">
        <v>-7.0864430819864543E-2</v>
      </c>
      <c r="D229" s="6">
        <v>-3.5779320474528711E-2</v>
      </c>
      <c r="E229" s="6">
        <v>2.9554433542540413E-2</v>
      </c>
      <c r="F229" s="6">
        <v>4.5575067024128842E-2</v>
      </c>
      <c r="G229" s="2">
        <f>'数据整理（资产价格）'!G3780/100</f>
        <v>0</v>
      </c>
    </row>
    <row r="230" spans="1:7" x14ac:dyDescent="0.2">
      <c r="A230" s="3">
        <v>43809</v>
      </c>
      <c r="B230" s="6">
        <v>2.9742992962998823E-3</v>
      </c>
      <c r="C230" s="6">
        <v>-5.792488340592819E-2</v>
      </c>
      <c r="D230" s="6">
        <v>-2.517062796301071E-2</v>
      </c>
      <c r="E230" s="6">
        <v>3.0896609078200146E-2</v>
      </c>
      <c r="F230" s="6">
        <v>5.3260563096628959E-2</v>
      </c>
      <c r="G230" s="2">
        <f>'数据整理（资产价格）'!G3781/100</f>
        <v>0</v>
      </c>
    </row>
    <row r="231" spans="1:7" x14ac:dyDescent="0.2">
      <c r="A231" s="3">
        <v>43810</v>
      </c>
      <c r="B231" s="6">
        <v>2.6104042992837709E-2</v>
      </c>
      <c r="C231" s="6">
        <v>-4.2229901935337509E-2</v>
      </c>
      <c r="D231" s="6">
        <v>-4.0957514071222265E-3</v>
      </c>
      <c r="E231" s="6">
        <v>3.2694162587317589E-2</v>
      </c>
      <c r="F231" s="6">
        <v>6.0284253482808976E-2</v>
      </c>
      <c r="G231" s="2">
        <f>'数据整理（资产价格）'!G3782/100</f>
        <v>0</v>
      </c>
    </row>
    <row r="232" spans="1:7" x14ac:dyDescent="0.2">
      <c r="A232" s="3">
        <v>43811</v>
      </c>
      <c r="B232" s="6">
        <v>-2.8714679800681361E-2</v>
      </c>
      <c r="C232" s="6">
        <v>-9.3879126181667175E-2</v>
      </c>
      <c r="D232" s="6">
        <v>-2.4342493994528184E-3</v>
      </c>
      <c r="E232" s="6">
        <v>3.5719415438757993E-2</v>
      </c>
      <c r="F232" s="6">
        <v>4.1122093721237526E-2</v>
      </c>
      <c r="G232" s="2">
        <f>'数据整理（资产价格）'!G3783/100</f>
        <v>0</v>
      </c>
    </row>
    <row r="233" spans="1:7" x14ac:dyDescent="0.2">
      <c r="A233" s="3">
        <v>43812</v>
      </c>
      <c r="B233" s="6">
        <v>5.3075770098559016E-2</v>
      </c>
      <c r="C233" s="6">
        <v>-3.1301846304262969E-3</v>
      </c>
      <c r="D233" s="6">
        <v>4.4155731524599041E-2</v>
      </c>
      <c r="E233" s="6">
        <v>3.4593128782093002E-2</v>
      </c>
      <c r="F233" s="6">
        <v>1.2381583305730502E-2</v>
      </c>
      <c r="G233" s="2">
        <f>'数据整理（资产价格）'!G3784/100</f>
        <v>0</v>
      </c>
    </row>
    <row r="234" spans="1:7" x14ac:dyDescent="0.2">
      <c r="A234" s="3">
        <v>43815</v>
      </c>
      <c r="B234" s="6">
        <v>0.16977194350593078</v>
      </c>
      <c r="C234" s="6">
        <v>8.6398978429486101E-2</v>
      </c>
      <c r="D234" s="6">
        <v>0.12025251189371221</v>
      </c>
      <c r="E234" s="6">
        <v>3.5900978443824651E-2</v>
      </c>
      <c r="F234" s="6">
        <v>2.1088655598205364E-3</v>
      </c>
      <c r="G234" s="2">
        <f>'数据整理（资产价格）'!G3785/100</f>
        <v>0</v>
      </c>
    </row>
    <row r="235" spans="1:7" x14ac:dyDescent="0.2">
      <c r="A235" s="3">
        <v>43816</v>
      </c>
      <c r="B235" s="6">
        <v>0.2057005818998294</v>
      </c>
      <c r="C235" s="6">
        <v>0.12666401210808645</v>
      </c>
      <c r="D235" s="6">
        <v>0.15575126565640823</v>
      </c>
      <c r="E235" s="6">
        <v>3.6001402267402345E-2</v>
      </c>
      <c r="F235" s="6">
        <v>4.2006436695829451E-2</v>
      </c>
      <c r="G235" s="2">
        <f>'数据整理（资产价格）'!G3786/100</f>
        <v>0</v>
      </c>
    </row>
    <row r="236" spans="1:7" x14ac:dyDescent="0.2">
      <c r="A236" s="3">
        <v>43817</v>
      </c>
      <c r="B236" s="6">
        <v>0.15506376853730805</v>
      </c>
      <c r="C236" s="6">
        <v>0.11941401713085939</v>
      </c>
      <c r="D236" s="6">
        <v>0.15013070667699815</v>
      </c>
      <c r="E236" s="6">
        <v>3.5080743239670011E-2</v>
      </c>
      <c r="F236" s="6">
        <v>7.0833557842556072E-2</v>
      </c>
      <c r="G236" s="2">
        <f>'数据整理（资产价格）'!G3787/100</f>
        <v>0</v>
      </c>
    </row>
    <row r="237" spans="1:7" x14ac:dyDescent="0.2">
      <c r="A237" s="3">
        <v>43818</v>
      </c>
      <c r="B237" s="6">
        <v>0.13641640458220547</v>
      </c>
      <c r="C237" s="6">
        <v>0.12909714706236242</v>
      </c>
      <c r="D237" s="6">
        <v>0.14131380084650008</v>
      </c>
      <c r="E237" s="6">
        <v>3.582198678697996E-2</v>
      </c>
      <c r="F237" s="6">
        <v>0.10808030282546961</v>
      </c>
      <c r="G237" s="2">
        <f>'数据整理（资产价格）'!G3788/100</f>
        <v>0</v>
      </c>
    </row>
    <row r="238" spans="1:7" x14ac:dyDescent="0.2">
      <c r="A238" s="3">
        <v>43819</v>
      </c>
      <c r="B238" s="6">
        <v>0.15981486650713364</v>
      </c>
      <c r="C238" s="6">
        <v>0.1714635798623064</v>
      </c>
      <c r="D238" s="6">
        <v>0.16486223554693019</v>
      </c>
      <c r="E238" s="6">
        <v>3.868865069280706E-2</v>
      </c>
      <c r="F238" s="6">
        <v>6.8267517118469179E-2</v>
      </c>
      <c r="G238" s="2">
        <f>'数据整理（资产价格）'!G3789/100</f>
        <v>0</v>
      </c>
    </row>
    <row r="239" spans="1:7" x14ac:dyDescent="0.2">
      <c r="A239" s="3">
        <v>43822</v>
      </c>
      <c r="B239" s="6">
        <v>8.8639011961023015E-2</v>
      </c>
      <c r="C239" s="6">
        <v>0.12231320282436714</v>
      </c>
      <c r="D239" s="6">
        <v>0.14957867940715616</v>
      </c>
      <c r="E239" s="6">
        <v>4.3620670643378524E-2</v>
      </c>
      <c r="F239" s="6">
        <v>0.11363485673691692</v>
      </c>
      <c r="G239" s="2">
        <f>'数据整理（资产价格）'!G3790/100</f>
        <v>0</v>
      </c>
    </row>
    <row r="240" spans="1:7" x14ac:dyDescent="0.2">
      <c r="A240" s="3">
        <v>43823</v>
      </c>
      <c r="B240" s="6">
        <v>0.19587466949370955</v>
      </c>
      <c r="C240" s="6">
        <v>0.17392041693920107</v>
      </c>
      <c r="D240" s="6">
        <v>0.17178601620854791</v>
      </c>
      <c r="E240" s="6">
        <v>4.5850138680299586E-2</v>
      </c>
      <c r="F240" s="6">
        <v>0.11446338528922696</v>
      </c>
      <c r="G240" s="2">
        <f>'数据整理（资产价格）'!G3791/100</f>
        <v>0</v>
      </c>
    </row>
    <row r="241" spans="1:7" x14ac:dyDescent="0.2">
      <c r="A241" s="3">
        <v>43824</v>
      </c>
      <c r="B241" s="6">
        <v>0.27652931845353818</v>
      </c>
      <c r="C241" s="6">
        <v>0.16612508335685144</v>
      </c>
      <c r="D241" s="6">
        <v>0.1829056470878874</v>
      </c>
      <c r="E241" s="6">
        <v>4.9377271518482008E-2</v>
      </c>
      <c r="F241" s="6">
        <v>0.12489732850811239</v>
      </c>
      <c r="G241" s="2">
        <f>'数据整理（资产价格）'!G3792/100</f>
        <v>0</v>
      </c>
    </row>
    <row r="242" spans="1:7" x14ac:dyDescent="0.2">
      <c r="A242" s="3">
        <v>43825</v>
      </c>
      <c r="B242" s="6">
        <v>0.26949916224113907</v>
      </c>
      <c r="C242" s="6">
        <v>0.21401413667510344</v>
      </c>
      <c r="D242" s="6">
        <v>0.20904624761504506</v>
      </c>
      <c r="E242" s="6">
        <v>5.298742272994944E-2</v>
      </c>
      <c r="F242" s="6">
        <v>0.17090507093577872</v>
      </c>
      <c r="G242" s="2">
        <f>'数据整理（资产价格）'!G3793/100</f>
        <v>0</v>
      </c>
    </row>
    <row r="243" spans="1:7" x14ac:dyDescent="0.2">
      <c r="A243" s="3">
        <v>43826</v>
      </c>
      <c r="B243" s="6">
        <v>0.31332646068743242</v>
      </c>
      <c r="C243" s="6">
        <v>0.24480730730132527</v>
      </c>
      <c r="D243" s="6">
        <v>0.21179596865605399</v>
      </c>
      <c r="E243" s="6">
        <v>5.2123092539946632E-2</v>
      </c>
      <c r="F243" s="6">
        <v>0.17065436960558267</v>
      </c>
      <c r="G243" s="2">
        <f>'数据整理（资产价格）'!G3794/100</f>
        <v>0</v>
      </c>
    </row>
    <row r="244" spans="1:7" x14ac:dyDescent="0.2">
      <c r="A244" s="3">
        <v>43829</v>
      </c>
      <c r="B244" s="6">
        <v>0.36523356442454469</v>
      </c>
      <c r="C244" s="6">
        <v>0.24651968610782538</v>
      </c>
      <c r="D244" s="6">
        <v>0.22720243886831568</v>
      </c>
      <c r="E244" s="6">
        <v>4.7902457128115555E-2</v>
      </c>
      <c r="F244" s="6">
        <v>0.17898368755231589</v>
      </c>
      <c r="G244" s="2">
        <f>'数据整理（资产价格）'!G3795/100</f>
        <v>0</v>
      </c>
    </row>
    <row r="245" spans="1:7" x14ac:dyDescent="0.2">
      <c r="A245" s="3">
        <v>43830</v>
      </c>
      <c r="B245" s="6">
        <v>0.39472073713886235</v>
      </c>
      <c r="C245" s="6">
        <v>0.23909328789755488</v>
      </c>
      <c r="D245" s="6">
        <v>0.2372936657257278</v>
      </c>
      <c r="E245" s="6">
        <v>4.8125241942376308E-2</v>
      </c>
      <c r="F245" s="6">
        <v>0.17354475049465898</v>
      </c>
      <c r="G245" s="2">
        <f>'数据整理（资产价格）'!G3796/100</f>
        <v>0</v>
      </c>
    </row>
    <row r="246" spans="1:7" x14ac:dyDescent="0.2">
      <c r="A246" s="3">
        <v>43832</v>
      </c>
      <c r="B246" s="6">
        <v>0.39647402886843275</v>
      </c>
      <c r="C246" s="6">
        <v>0.29463007674897362</v>
      </c>
      <c r="D246" s="6">
        <v>0.26355271567158617</v>
      </c>
      <c r="E246" s="6">
        <v>4.8161534005889337E-2</v>
      </c>
      <c r="F246" s="6">
        <v>0.14887581823356405</v>
      </c>
      <c r="G246" s="2">
        <f>'数据整理（资产价格）'!G3797/100</f>
        <v>0</v>
      </c>
    </row>
    <row r="247" spans="1:7" x14ac:dyDescent="0.2">
      <c r="A247" s="3">
        <v>43833</v>
      </c>
      <c r="B247" s="6">
        <v>0.35024745932067286</v>
      </c>
      <c r="C247" s="6">
        <v>0.2350747839244488</v>
      </c>
      <c r="D247" s="6">
        <v>0.24863772181704419</v>
      </c>
      <c r="E247" s="6">
        <v>4.995143836494903E-2</v>
      </c>
      <c r="F247" s="6">
        <v>0.16737157249441634</v>
      </c>
      <c r="G247" s="2">
        <f>'数据整理（资产价格）'!G3798/100</f>
        <v>0</v>
      </c>
    </row>
    <row r="248" spans="1:7" x14ac:dyDescent="0.2">
      <c r="A248" s="3">
        <v>43836</v>
      </c>
      <c r="B248" s="6">
        <v>0.30918279137429905</v>
      </c>
      <c r="C248" s="6">
        <v>0.16082661575522031</v>
      </c>
      <c r="D248" s="6">
        <v>0.20711521659325696</v>
      </c>
      <c r="E248" s="6">
        <v>5.3327357805834218E-2</v>
      </c>
      <c r="F248" s="6">
        <v>0.20645437669570174</v>
      </c>
      <c r="G248" s="2">
        <f>'数据整理（资产价格）'!G3799/100</f>
        <v>0</v>
      </c>
    </row>
    <row r="249" spans="1:7" x14ac:dyDescent="0.2">
      <c r="A249" s="3">
        <v>43837</v>
      </c>
      <c r="B249" s="6">
        <v>0.39880508346568772</v>
      </c>
      <c r="C249" s="6">
        <v>0.21612610286649503</v>
      </c>
      <c r="D249" s="6">
        <v>0.22549027129360369</v>
      </c>
      <c r="E249" s="6">
        <v>5.4371885686001674E-2</v>
      </c>
      <c r="F249" s="6">
        <v>0.22092132483972052</v>
      </c>
      <c r="G249" s="2">
        <f>'数据整理（资产价格）'!G3800/100</f>
        <v>0</v>
      </c>
    </row>
    <row r="250" spans="1:7" x14ac:dyDescent="0.2">
      <c r="A250" s="3">
        <v>43838</v>
      </c>
      <c r="B250" s="6">
        <v>0.38454654654131265</v>
      </c>
      <c r="C250" s="6">
        <v>0.16779061536958065</v>
      </c>
      <c r="D250" s="6">
        <v>0.21038298053711832</v>
      </c>
      <c r="E250" s="6">
        <v>5.6012759459443118E-2</v>
      </c>
      <c r="F250" s="6">
        <v>0.29579871334303298</v>
      </c>
      <c r="G250" s="2">
        <f>'数据整理（资产价格）'!G3801/100</f>
        <v>0</v>
      </c>
    </row>
    <row r="251" spans="1:7" x14ac:dyDescent="0.2">
      <c r="A251" s="3">
        <v>43839</v>
      </c>
      <c r="B251" s="6">
        <v>0.47077530127666928</v>
      </c>
      <c r="C251" s="6">
        <v>0.2106186940995598</v>
      </c>
      <c r="D251" s="6">
        <v>0.22869479025349349</v>
      </c>
      <c r="E251" s="6">
        <v>5.6440377011415799E-2</v>
      </c>
      <c r="F251" s="6">
        <v>0.23131755729411388</v>
      </c>
      <c r="G251" s="2">
        <f>'数据整理（资产价格）'!G3802/100</f>
        <v>0</v>
      </c>
    </row>
    <row r="252" spans="1:7" x14ac:dyDescent="0.2">
      <c r="A252" s="3">
        <v>43840</v>
      </c>
      <c r="B252" s="6">
        <v>0.52256911461784883</v>
      </c>
      <c r="C252" s="6">
        <v>0.26687328501559182</v>
      </c>
      <c r="D252" s="6">
        <v>0.22226849283766606</v>
      </c>
      <c r="E252" s="6">
        <v>6.0811730461344818E-2</v>
      </c>
      <c r="F252" s="6">
        <v>0.23194146570212928</v>
      </c>
      <c r="G252" s="2">
        <f>'数据整理（资产价格）'!G3803/100</f>
        <v>0</v>
      </c>
    </row>
    <row r="253" spans="1:7" x14ac:dyDescent="0.2">
      <c r="A253" s="3">
        <v>43843</v>
      </c>
      <c r="B253" s="6">
        <v>0.58331195556195603</v>
      </c>
      <c r="C253" s="6">
        <v>0.27557960803508408</v>
      </c>
      <c r="D253" s="6">
        <v>0.24003035277295778</v>
      </c>
      <c r="E253" s="6">
        <v>6.4588071005321795E-2</v>
      </c>
      <c r="F253" s="6">
        <v>0.22373569047964076</v>
      </c>
      <c r="G253" s="2">
        <f>'数据整理（资产价格）'!G3804/100</f>
        <v>0</v>
      </c>
    </row>
    <row r="254" spans="1:7" x14ac:dyDescent="0.2">
      <c r="A254" s="3">
        <v>43844</v>
      </c>
      <c r="B254" s="6">
        <v>0.52524405518528461</v>
      </c>
      <c r="C254" s="6">
        <v>0.26482479113877788</v>
      </c>
      <c r="D254" s="6">
        <v>0.23079319242279256</v>
      </c>
      <c r="E254" s="6">
        <v>6.3762486461676135E-2</v>
      </c>
      <c r="F254" s="6">
        <v>0.21099646877069053</v>
      </c>
      <c r="G254" s="2">
        <f>'数据整理（资产价格）'!G3805/100</f>
        <v>0</v>
      </c>
    </row>
    <row r="255" spans="1:7" x14ac:dyDescent="0.2">
      <c r="A255" s="3">
        <v>43845</v>
      </c>
      <c r="B255" s="6">
        <v>0.55058936313176199</v>
      </c>
      <c r="C255" s="6">
        <v>0.23697937036786218</v>
      </c>
      <c r="D255" s="6">
        <v>0.22403557074693961</v>
      </c>
      <c r="E255" s="6">
        <v>6.2888243064729357E-2</v>
      </c>
      <c r="F255" s="6">
        <v>0.18023324496215612</v>
      </c>
      <c r="G255" s="2">
        <f>'数据整理（资产价格）'!G3806/100</f>
        <v>0</v>
      </c>
    </row>
    <row r="256" spans="1:7" x14ac:dyDescent="0.2">
      <c r="A256" s="3">
        <v>43846</v>
      </c>
      <c r="B256" s="6">
        <v>0.55512010558521108</v>
      </c>
      <c r="C256" s="6">
        <v>0.19954835607437718</v>
      </c>
      <c r="D256" s="6">
        <v>0.21835145801316524</v>
      </c>
      <c r="E256" s="6">
        <v>6.3670856452648028E-2</v>
      </c>
      <c r="F256" s="6">
        <v>0.15697476696145055</v>
      </c>
      <c r="G256" s="2">
        <f>'数据整理（资产价格）'!G3807/100</f>
        <v>0</v>
      </c>
    </row>
    <row r="257" spans="1:7" x14ac:dyDescent="0.2">
      <c r="A257" s="3">
        <v>43847</v>
      </c>
      <c r="B257" s="6">
        <v>0.50478490747021731</v>
      </c>
      <c r="C257" s="6">
        <v>0.20905888448635249</v>
      </c>
      <c r="D257" s="6">
        <v>0.21847955166949415</v>
      </c>
      <c r="E257" s="6">
        <v>6.5617996983858354E-2</v>
      </c>
      <c r="F257" s="6">
        <v>0.15756007192284621</v>
      </c>
      <c r="G257" s="2">
        <f>'数据整理（资产价格）'!G3808/100</f>
        <v>0</v>
      </c>
    </row>
    <row r="258" spans="1:7" x14ac:dyDescent="0.2">
      <c r="A258" s="3">
        <v>43850</v>
      </c>
      <c r="B258" s="6">
        <v>0.49877200383014858</v>
      </c>
      <c r="C258" s="6">
        <v>0.21917704186534803</v>
      </c>
      <c r="D258" s="6">
        <v>0.23523976112801429</v>
      </c>
      <c r="E258" s="6">
        <v>7.2463074560146001E-2</v>
      </c>
      <c r="F258" s="6">
        <v>0.1726129674071343</v>
      </c>
      <c r="G258" s="2">
        <f>'数据整理（资产价格）'!G3809/100</f>
        <v>0</v>
      </c>
    </row>
    <row r="259" spans="1:7" x14ac:dyDescent="0.2">
      <c r="A259" s="3">
        <v>43851</v>
      </c>
      <c r="B259" s="6">
        <v>0.44247803220338006</v>
      </c>
      <c r="C259" s="6">
        <v>0.15884468405635607</v>
      </c>
      <c r="D259" s="6">
        <v>0.22381758019255704</v>
      </c>
      <c r="E259" s="6">
        <v>7.716151059724792E-2</v>
      </c>
      <c r="F259" s="6">
        <v>0.13602006848987314</v>
      </c>
      <c r="G259" s="2">
        <f>'数据整理（资产价格）'!G3810/100</f>
        <v>0</v>
      </c>
    </row>
    <row r="260" spans="1:7" x14ac:dyDescent="0.2">
      <c r="A260" s="3">
        <v>43852</v>
      </c>
      <c r="B260" s="6">
        <v>0.51048684174238346</v>
      </c>
      <c r="C260" s="6">
        <v>0.18712553233408585</v>
      </c>
      <c r="D260" s="6">
        <v>0.24891091605821694</v>
      </c>
      <c r="E260" s="6">
        <v>8.2471803018268994E-2</v>
      </c>
      <c r="F260" s="6">
        <v>0.11597209435544922</v>
      </c>
      <c r="G260" s="2">
        <f>'数据整理（资产价格）'!G3811/100</f>
        <v>0</v>
      </c>
    </row>
    <row r="261" spans="1:7" x14ac:dyDescent="0.2">
      <c r="A261" s="3">
        <v>43853</v>
      </c>
      <c r="B261" s="6">
        <v>0.35756099066410379</v>
      </c>
      <c r="C261" s="6">
        <v>6.3712398698628658E-2</v>
      </c>
      <c r="D261" s="6">
        <v>0.2152960989860801</v>
      </c>
      <c r="E261" s="6">
        <v>8.519826333387287E-2</v>
      </c>
      <c r="F261" s="6">
        <v>6.8161496287991716E-2</v>
      </c>
      <c r="G261" s="2">
        <f>'数据整理（资产价格）'!G3812/100</f>
        <v>0</v>
      </c>
    </row>
    <row r="262" spans="1:7" x14ac:dyDescent="0.2">
      <c r="A262" s="3">
        <v>43864</v>
      </c>
      <c r="B262" s="6">
        <v>-7.4540665786276383E-2</v>
      </c>
      <c r="C262" s="6">
        <v>-0.34698205218324207</v>
      </c>
      <c r="D262" s="6">
        <v>5.6163935163064733E-2</v>
      </c>
      <c r="E262" s="6">
        <v>0.11242772775299646</v>
      </c>
      <c r="F262" s="6">
        <v>-0.16519693654266951</v>
      </c>
      <c r="G262" s="2">
        <f>'数据整理（资产价格）'!G3813/100</f>
        <v>0</v>
      </c>
    </row>
    <row r="263" spans="1:7" x14ac:dyDescent="0.2">
      <c r="A263" s="3">
        <v>43865</v>
      </c>
      <c r="B263" s="6">
        <v>3.7423160151542914E-2</v>
      </c>
      <c r="C263" s="6">
        <v>-0.2846922637594192</v>
      </c>
      <c r="D263" s="6">
        <v>0.12075592479355529</v>
      </c>
      <c r="E263" s="6">
        <v>0.11207044089054952</v>
      </c>
      <c r="F263" s="6">
        <v>-0.15805201992252396</v>
      </c>
      <c r="G263" s="2">
        <f>'数据整理（资产价格）'!G3814/100</f>
        <v>0</v>
      </c>
    </row>
    <row r="264" spans="1:7" x14ac:dyDescent="0.2">
      <c r="A264" s="3">
        <v>43866</v>
      </c>
      <c r="B264" s="6">
        <v>9.5143176495635723E-2</v>
      </c>
      <c r="C264" s="6">
        <v>-0.27805841617744897</v>
      </c>
      <c r="D264" s="6">
        <v>9.4525716823671668E-2</v>
      </c>
      <c r="E264" s="6">
        <v>0.10820458548108865</v>
      </c>
      <c r="F264" s="6">
        <v>-0.18527776457729417</v>
      </c>
      <c r="G264" s="2">
        <f>'数据整理（资产价格）'!G3815/100</f>
        <v>0</v>
      </c>
    </row>
    <row r="265" spans="1:7" x14ac:dyDescent="0.2">
      <c r="A265" s="3">
        <v>43867</v>
      </c>
      <c r="B265" s="6">
        <v>0.23169415825363435</v>
      </c>
      <c r="C265" s="6">
        <v>-0.21807628656230102</v>
      </c>
      <c r="D265" s="6">
        <v>0.12064827449829757</v>
      </c>
      <c r="E265" s="6">
        <v>0.10746553056135105</v>
      </c>
      <c r="F265" s="6">
        <v>-0.1370336558114181</v>
      </c>
      <c r="G265" s="2">
        <f>'数据整理（资产价格）'!G3816/100</f>
        <v>0</v>
      </c>
    </row>
    <row r="266" spans="1:7" x14ac:dyDescent="0.2">
      <c r="A266" s="3">
        <v>43868</v>
      </c>
      <c r="B266" s="6">
        <v>0.21473391757709953</v>
      </c>
      <c r="C266" s="6">
        <v>-0.22982384790644544</v>
      </c>
      <c r="D266" s="6">
        <v>0.11280737526807756</v>
      </c>
      <c r="E266" s="6">
        <v>0.11162988021462963</v>
      </c>
      <c r="F266" s="6">
        <v>-0.12709086807003628</v>
      </c>
      <c r="G266" s="2">
        <f>'数据整理（资产价格）'!G3817/100</f>
        <v>0</v>
      </c>
    </row>
    <row r="267" spans="1:7" x14ac:dyDescent="0.2">
      <c r="A267" s="3">
        <v>43871</v>
      </c>
      <c r="B267" s="6">
        <v>0.27093967832297322</v>
      </c>
      <c r="C267" s="6">
        <v>-0.18198816574353602</v>
      </c>
      <c r="D267" s="6">
        <v>0.12087724142730949</v>
      </c>
      <c r="E267" s="6">
        <v>0.1152296307179991</v>
      </c>
      <c r="F267" s="6">
        <v>-0.12136875541438051</v>
      </c>
      <c r="G267" s="2">
        <f>'数据整理（资产价格）'!G3818/100</f>
        <v>0</v>
      </c>
    </row>
    <row r="268" spans="1:7" x14ac:dyDescent="0.2">
      <c r="A268" s="3">
        <v>43872</v>
      </c>
      <c r="B268" s="6">
        <v>0.39638359162683712</v>
      </c>
      <c r="C268" s="6">
        <v>-6.8795299210879179E-2</v>
      </c>
      <c r="D268" s="6">
        <v>0.17358470634515855</v>
      </c>
      <c r="E268" s="6">
        <v>0.11085179607977172</v>
      </c>
      <c r="F268" s="6">
        <v>-4.9333693686202086E-2</v>
      </c>
      <c r="G268" s="2">
        <f>'数据整理（资产价格）'!G3819/100</f>
        <v>0</v>
      </c>
    </row>
    <row r="269" spans="1:7" x14ac:dyDescent="0.2">
      <c r="A269" s="3">
        <v>43873</v>
      </c>
      <c r="B269" s="6">
        <v>0.46156819406347144</v>
      </c>
      <c r="C269" s="6">
        <v>-4.8012631124955282E-2</v>
      </c>
      <c r="D269" s="6">
        <v>0.22473923172787</v>
      </c>
      <c r="E269" s="6">
        <v>0.1102258584046954</v>
      </c>
      <c r="F269" s="6">
        <v>-7.2522305778192964E-2</v>
      </c>
      <c r="G269" s="2">
        <f>'数据整理（资产价格）'!G3820/100</f>
        <v>0</v>
      </c>
    </row>
    <row r="270" spans="1:7" x14ac:dyDescent="0.2">
      <c r="A270" s="3">
        <v>43874</v>
      </c>
      <c r="B270" s="6">
        <v>0.41413549685207446</v>
      </c>
      <c r="C270" s="6">
        <v>-4.7246263937175466E-2</v>
      </c>
      <c r="D270" s="6">
        <v>0.20645197744516192</v>
      </c>
      <c r="E270" s="6">
        <v>0.10987464122910685</v>
      </c>
      <c r="F270" s="6">
        <v>-5.0631724137931086E-2</v>
      </c>
      <c r="G270" s="2">
        <f>'数据整理（资产价格）'!G3821/100</f>
        <v>0</v>
      </c>
    </row>
    <row r="271" spans="1:7" x14ac:dyDescent="0.2">
      <c r="A271" s="3">
        <v>43875</v>
      </c>
      <c r="B271" s="6">
        <v>0.41553769815118152</v>
      </c>
      <c r="C271" s="6">
        <v>-1.5542993779335563E-2</v>
      </c>
      <c r="D271" s="6">
        <v>0.20236845173697449</v>
      </c>
      <c r="E271" s="6">
        <v>0.10952189057026201</v>
      </c>
      <c r="F271" s="6">
        <v>-7.240336549340648E-2</v>
      </c>
      <c r="G271" s="2">
        <f>'数据整理（资产价格）'!G3822/100</f>
        <v>0</v>
      </c>
    </row>
    <row r="272" spans="1:7" x14ac:dyDescent="0.2">
      <c r="A272" s="3">
        <v>43878</v>
      </c>
      <c r="B272" s="6">
        <v>0.56921785172573858</v>
      </c>
      <c r="C272" s="6">
        <v>7.9931699577556525E-2</v>
      </c>
      <c r="D272" s="6">
        <v>0.25150052226511493</v>
      </c>
      <c r="E272" s="6">
        <v>0.10583922800515255</v>
      </c>
      <c r="F272" s="6">
        <v>-2.8048671563137759E-2</v>
      </c>
      <c r="G272" s="2">
        <f>'数据整理（资产价格）'!G3823/100</f>
        <v>0</v>
      </c>
    </row>
    <row r="273" spans="1:7" x14ac:dyDescent="0.2">
      <c r="A273" s="3">
        <v>43879</v>
      </c>
      <c r="B273" s="6">
        <v>0.53481107944564077</v>
      </c>
      <c r="C273" s="6">
        <v>1.2390198564767056E-2</v>
      </c>
      <c r="D273" s="6">
        <v>0.2474847668337285</v>
      </c>
      <c r="E273" s="6">
        <v>0.10153448939960519</v>
      </c>
      <c r="F273" s="6">
        <v>-5.9675373211089781E-2</v>
      </c>
      <c r="G273" s="2">
        <f>'数据整理（资产价格）'!G3824/100</f>
        <v>0</v>
      </c>
    </row>
    <row r="274" spans="1:7" x14ac:dyDescent="0.2">
      <c r="A274" s="3">
        <v>43880</v>
      </c>
      <c r="B274" s="6">
        <v>0.43311876417762674</v>
      </c>
      <c r="C274" s="6">
        <v>-2.6839241412636529E-2</v>
      </c>
      <c r="D274" s="6">
        <v>0.2216663350422754</v>
      </c>
      <c r="E274" s="6">
        <v>9.8453186181903324E-2</v>
      </c>
      <c r="F274" s="6">
        <v>-6.1260929213505844E-2</v>
      </c>
      <c r="G274" s="2">
        <f>'数据整理（资产价格）'!G3825/100</f>
        <v>0</v>
      </c>
    </row>
    <row r="275" spans="1:7" x14ac:dyDescent="0.2">
      <c r="A275" s="3">
        <v>43881</v>
      </c>
      <c r="B275" s="6">
        <v>0.57497232031562662</v>
      </c>
      <c r="C275" s="6">
        <v>8.2065846949906276E-2</v>
      </c>
      <c r="D275" s="6">
        <v>0.26129548650968237</v>
      </c>
      <c r="E275" s="6">
        <v>9.6391545471396403E-2</v>
      </c>
      <c r="F275" s="6">
        <v>-2.0091181273815928E-2</v>
      </c>
      <c r="G275" s="2">
        <f>'数据整理（资产价格）'!G3826/100</f>
        <v>0</v>
      </c>
    </row>
    <row r="276" spans="1:7" x14ac:dyDescent="0.2">
      <c r="A276" s="3">
        <v>43882</v>
      </c>
      <c r="B276" s="6">
        <v>0.62757517681116937</v>
      </c>
      <c r="C276" s="6">
        <v>8.8572130994375081E-2</v>
      </c>
      <c r="D276" s="6">
        <v>0.28736706433032649</v>
      </c>
      <c r="E276" s="6">
        <v>9.6554286561256475E-2</v>
      </c>
      <c r="F276" s="6">
        <v>-2.4720154959730446E-2</v>
      </c>
      <c r="G276" s="2">
        <f>'数据整理（资产价格）'!G3827/100</f>
        <v>0</v>
      </c>
    </row>
    <row r="277" spans="1:7" x14ac:dyDescent="0.2">
      <c r="A277" s="3">
        <v>43885</v>
      </c>
      <c r="B277" s="6">
        <v>0.69280056364664511</v>
      </c>
      <c r="C277" s="6">
        <v>6.733601281648377E-2</v>
      </c>
      <c r="D277" s="6">
        <v>0.30276042413442322</v>
      </c>
      <c r="E277" s="6">
        <v>9.9154219938861837E-2</v>
      </c>
      <c r="F277" s="6">
        <v>-6.8089028655081943E-2</v>
      </c>
      <c r="G277" s="2">
        <f>'数据整理（资产价格）'!G3828/100</f>
        <v>0</v>
      </c>
    </row>
    <row r="278" spans="1:7" x14ac:dyDescent="0.2">
      <c r="A278" s="3">
        <v>43886</v>
      </c>
      <c r="B278" s="6">
        <v>0.69292009232639251</v>
      </c>
      <c r="C278" s="6">
        <v>-4.1587244568859282E-2</v>
      </c>
      <c r="D278" s="6">
        <v>0.2781647055620961</v>
      </c>
      <c r="E278" s="6">
        <v>0.10116485561499454</v>
      </c>
      <c r="F278" s="6">
        <v>-0.11572675236933506</v>
      </c>
      <c r="G278" s="2">
        <f>'数据整理（资产价格）'!G3829/100</f>
        <v>0</v>
      </c>
    </row>
    <row r="279" spans="1:7" x14ac:dyDescent="0.2">
      <c r="A279" s="3">
        <v>43887</v>
      </c>
      <c r="B279" s="6">
        <v>0.54678599868329159</v>
      </c>
      <c r="C279" s="6">
        <v>-1.7412924759524055E-2</v>
      </c>
      <c r="D279" s="6">
        <v>0.26642060109194016</v>
      </c>
      <c r="E279" s="6">
        <v>0.10176004421763794</v>
      </c>
      <c r="F279" s="6">
        <v>-0.14242153558812756</v>
      </c>
      <c r="G279" s="2">
        <f>'数据整理（资产价格）'!G3830/100</f>
        <v>0</v>
      </c>
    </row>
    <row r="280" spans="1:7" x14ac:dyDescent="0.2">
      <c r="A280" s="3">
        <v>43888</v>
      </c>
      <c r="B280" s="6">
        <v>0.58778663916479179</v>
      </c>
      <c r="C280" s="6">
        <v>8.8795291954273589E-3</v>
      </c>
      <c r="D280" s="6">
        <v>0.27161802559500459</v>
      </c>
      <c r="E280" s="6">
        <v>0.10450715281226437</v>
      </c>
      <c r="F280" s="6">
        <v>-0.17774942483491546</v>
      </c>
      <c r="G280" s="2">
        <f>'数据整理（资产价格）'!G3831/100</f>
        <v>0</v>
      </c>
    </row>
    <row r="281" spans="1:7" x14ac:dyDescent="0.2">
      <c r="A281" s="3">
        <v>43889</v>
      </c>
      <c r="B281" s="6">
        <v>0.39531572341812998</v>
      </c>
      <c r="C281" s="6">
        <v>-9.5116154984008286E-2</v>
      </c>
      <c r="D281" s="6">
        <v>0.22519107642894468</v>
      </c>
      <c r="E281" s="6">
        <v>0.10731274940178592</v>
      </c>
      <c r="F281" s="6">
        <v>-0.28668358415545969</v>
      </c>
      <c r="G281" s="2">
        <f>'数据整理（资产价格）'!G3832/100</f>
        <v>0</v>
      </c>
    </row>
    <row r="282" spans="1:7" x14ac:dyDescent="0.2">
      <c r="A282" s="3">
        <v>43892</v>
      </c>
      <c r="B282" s="6">
        <v>0.59135565381821653</v>
      </c>
      <c r="C282" s="6">
        <v>7.0552361946668793E-2</v>
      </c>
      <c r="D282" s="6">
        <v>0.25340389141747705</v>
      </c>
      <c r="E282" s="6">
        <v>0.1067481918276363</v>
      </c>
      <c r="F282" s="6">
        <v>-0.18955235024605466</v>
      </c>
      <c r="G282" s="2">
        <f>'数据整理（资产价格）'!G3833/100</f>
        <v>0</v>
      </c>
    </row>
    <row r="283" spans="1:7" x14ac:dyDescent="0.2">
      <c r="A283" s="3">
        <v>43893</v>
      </c>
      <c r="B283" s="6">
        <v>0.61822781854417241</v>
      </c>
      <c r="C283" s="6">
        <v>6.4267240199831779E-2</v>
      </c>
      <c r="D283" s="6">
        <v>0.26576774690478849</v>
      </c>
      <c r="E283" s="6">
        <v>0.10698358299485723</v>
      </c>
      <c r="F283" s="6">
        <v>-0.18899843473664912</v>
      </c>
      <c r="G283" s="2">
        <f>'数据整理（资产价格）'!G3834/100</f>
        <v>0</v>
      </c>
    </row>
    <row r="284" spans="1:7" x14ac:dyDescent="0.2">
      <c r="A284" s="3">
        <v>43894</v>
      </c>
      <c r="B284" s="6">
        <v>0.61402411847255711</v>
      </c>
      <c r="C284" s="6">
        <v>8.2951201297058949E-2</v>
      </c>
      <c r="D284" s="6">
        <v>0.25881327033448981</v>
      </c>
      <c r="E284" s="6">
        <v>0.11022605037728421</v>
      </c>
      <c r="F284" s="6">
        <v>-0.16780532760501735</v>
      </c>
      <c r="G284" s="2">
        <f>'数据整理（资产价格）'!G3835/100</f>
        <v>0</v>
      </c>
    </row>
    <row r="285" spans="1:7" x14ac:dyDescent="0.2">
      <c r="A285" s="3">
        <v>43895</v>
      </c>
      <c r="B285" s="6">
        <v>0.71004767544942593</v>
      </c>
      <c r="C285" s="6">
        <v>0.17831256506712428</v>
      </c>
      <c r="D285" s="6">
        <v>0.31898164947426916</v>
      </c>
      <c r="E285" s="6">
        <v>0.10866963220787794</v>
      </c>
      <c r="F285" s="6">
        <v>-0.16575543658501904</v>
      </c>
      <c r="G285" s="2">
        <f>'数据整理（资产价格）'!G3836/100</f>
        <v>0</v>
      </c>
    </row>
    <row r="286" spans="1:7" x14ac:dyDescent="0.2">
      <c r="A286" s="3">
        <v>43896</v>
      </c>
      <c r="B286" s="6">
        <v>0.59584641890624745</v>
      </c>
      <c r="C286" s="6">
        <v>8.7510104324870816E-2</v>
      </c>
      <c r="D286" s="6">
        <v>0.30035251912194927</v>
      </c>
      <c r="E286" s="6">
        <v>0.11289025292094408</v>
      </c>
      <c r="F286" s="6">
        <v>-0.22811709725060178</v>
      </c>
      <c r="G286" s="2">
        <f>'数据整理（资产价格）'!G3837/100</f>
        <v>0</v>
      </c>
    </row>
    <row r="287" spans="1:7" x14ac:dyDescent="0.2">
      <c r="A287" s="3">
        <v>43899</v>
      </c>
      <c r="B287" s="6">
        <v>0.34968843902818186</v>
      </c>
      <c r="C287" s="6">
        <v>-4.8824544910622741E-2</v>
      </c>
      <c r="D287" s="6">
        <v>0.21805645092389137</v>
      </c>
      <c r="E287" s="6">
        <v>0.12757781512739466</v>
      </c>
      <c r="F287" s="6">
        <v>-0.3371109080156976</v>
      </c>
      <c r="G287" s="2">
        <f>'数据整理（资产价格）'!G3838/100</f>
        <v>0</v>
      </c>
    </row>
    <row r="288" spans="1:7" x14ac:dyDescent="0.2">
      <c r="A288" s="3">
        <v>43900</v>
      </c>
      <c r="B288" s="6">
        <v>0.46614843817646101</v>
      </c>
      <c r="C288" s="6">
        <v>1.7163235922631693E-3</v>
      </c>
      <c r="D288" s="6">
        <v>0.26015467495125139</v>
      </c>
      <c r="E288" s="6">
        <v>0.12096045008539567</v>
      </c>
      <c r="F288" s="6">
        <v>-0.37040558550315278</v>
      </c>
      <c r="G288" s="2">
        <f>'数据整理（资产价格）'!G3839/100</f>
        <v>0</v>
      </c>
    </row>
    <row r="289" spans="1:7" x14ac:dyDescent="0.2">
      <c r="A289" s="3">
        <v>43901</v>
      </c>
      <c r="B289" s="6">
        <v>0.38305907070463835</v>
      </c>
      <c r="C289" s="6">
        <v>-4.3036661374856296E-2</v>
      </c>
      <c r="D289" s="6">
        <v>0.2460628574664476</v>
      </c>
      <c r="E289" s="6">
        <v>0.11972870432929666</v>
      </c>
      <c r="F289" s="6">
        <v>-0.42459115285944415</v>
      </c>
      <c r="G289" s="2">
        <f>'数据整理（资产价格）'!G3840/100</f>
        <v>0</v>
      </c>
    </row>
    <row r="290" spans="1:7" x14ac:dyDescent="0.2">
      <c r="A290" s="3">
        <v>43902</v>
      </c>
      <c r="B290" s="6">
        <v>0.29083302595064364</v>
      </c>
      <c r="C290" s="6">
        <v>-0.12282076507217009</v>
      </c>
      <c r="D290" s="6">
        <v>0.20644130089208021</v>
      </c>
      <c r="E290" s="6">
        <v>0.11687419544820407</v>
      </c>
      <c r="F290" s="6">
        <v>-0.48230289017341021</v>
      </c>
      <c r="G290" s="2">
        <f>'数据整理（资产价格）'!G3841/100</f>
        <v>0</v>
      </c>
    </row>
    <row r="291" spans="1:7" x14ac:dyDescent="0.2">
      <c r="A291" s="3">
        <v>43903</v>
      </c>
      <c r="B291" s="6">
        <v>0.25036971811075542</v>
      </c>
      <c r="C291" s="6">
        <v>-0.18036319609682969</v>
      </c>
      <c r="D291" s="6">
        <v>0.1757172911152943</v>
      </c>
      <c r="E291" s="6">
        <v>0.11096736950022337</v>
      </c>
      <c r="F291" s="6">
        <v>-0.46707044821072347</v>
      </c>
      <c r="G291" s="2">
        <f>'数据整理（资产价格）'!G3842/100</f>
        <v>0</v>
      </c>
    </row>
    <row r="292" spans="1:7" x14ac:dyDescent="0.2">
      <c r="A292" s="3">
        <v>43906</v>
      </c>
      <c r="B292" s="6">
        <v>-5.6758945159670421E-2</v>
      </c>
      <c r="C292" s="6">
        <v>-0.38125633927823693</v>
      </c>
      <c r="D292" s="6">
        <v>9.2440462961598427E-2</v>
      </c>
      <c r="E292" s="6">
        <v>0.11189985857875623</v>
      </c>
      <c r="F292" s="6">
        <v>-0.5333676805706925</v>
      </c>
      <c r="G292" s="2">
        <f>'数据整理（资产价格）'!G3843/100</f>
        <v>0</v>
      </c>
    </row>
    <row r="293" spans="1:7" x14ac:dyDescent="0.2">
      <c r="A293" s="3">
        <v>43907</v>
      </c>
      <c r="B293" s="6">
        <v>-0.11302355053315871</v>
      </c>
      <c r="C293" s="6">
        <v>-0.40836483411726865</v>
      </c>
      <c r="D293" s="6">
        <v>4.8647921884733943E-2</v>
      </c>
      <c r="E293" s="6">
        <v>0.10666430365085926</v>
      </c>
      <c r="F293" s="6">
        <v>-0.54814081103032919</v>
      </c>
      <c r="G293" s="2">
        <f>'数据整理（资产价格）'!G3844/100</f>
        <v>0</v>
      </c>
    </row>
    <row r="294" spans="1:7" x14ac:dyDescent="0.2">
      <c r="A294" s="3">
        <v>43908</v>
      </c>
      <c r="B294" s="6">
        <v>-0.23390682583049369</v>
      </c>
      <c r="C294" s="6">
        <v>-0.52120055013893152</v>
      </c>
      <c r="D294" s="6">
        <v>4.5417401239418632E-4</v>
      </c>
      <c r="E294" s="6">
        <v>0.10851888807984915</v>
      </c>
      <c r="F294" s="6">
        <v>-0.63288999722914963</v>
      </c>
      <c r="G294" s="2">
        <f>'数据整理（资产价格）'!G3845/100</f>
        <v>0</v>
      </c>
    </row>
    <row r="295" spans="1:7" x14ac:dyDescent="0.2">
      <c r="A295" s="3">
        <v>43909</v>
      </c>
      <c r="B295" s="6">
        <v>-0.25103712950587836</v>
      </c>
      <c r="C295" s="6">
        <v>-0.58856732058479089</v>
      </c>
      <c r="D295" s="6">
        <v>-3.0843905796503764E-2</v>
      </c>
      <c r="E295" s="6">
        <v>0.10771817761851858</v>
      </c>
      <c r="F295" s="6">
        <v>-0.67694732937685431</v>
      </c>
      <c r="G295" s="2">
        <f>'数据整理（资产价格）'!G3846/100</f>
        <v>0</v>
      </c>
    </row>
    <row r="296" spans="1:7" x14ac:dyDescent="0.2">
      <c r="A296" s="3">
        <v>43910</v>
      </c>
      <c r="B296" s="6">
        <v>-0.16829325842214296</v>
      </c>
      <c r="C296" s="6">
        <v>-0.53070630371102423</v>
      </c>
      <c r="D296" s="6">
        <v>2.1794280290277808E-2</v>
      </c>
      <c r="E296" s="6">
        <v>0.10844862691214281</v>
      </c>
      <c r="F296" s="6">
        <v>-0.6419000046129415</v>
      </c>
      <c r="G296" s="2">
        <f>'数据整理（资产价格）'!G3847/100</f>
        <v>0</v>
      </c>
    </row>
    <row r="297" spans="1:7" x14ac:dyDescent="0.2">
      <c r="A297" s="3">
        <v>43913</v>
      </c>
      <c r="B297" s="6">
        <v>-0.30914840213065936</v>
      </c>
      <c r="C297" s="6">
        <v>-0.63777454439348058</v>
      </c>
      <c r="D297" s="6">
        <v>-3.1453056471909192E-2</v>
      </c>
      <c r="E297" s="6">
        <v>0.10909637802974004</v>
      </c>
      <c r="F297" s="6">
        <v>-0.70988528481012636</v>
      </c>
      <c r="G297" s="2">
        <f>'数据整理（资产价格）'!G3848/100</f>
        <v>0</v>
      </c>
    </row>
    <row r="298" spans="1:7" x14ac:dyDescent="0.2">
      <c r="A298" s="3">
        <v>43914</v>
      </c>
      <c r="B298" s="6">
        <v>-0.16060232211099659</v>
      </c>
      <c r="C298" s="6">
        <v>-0.5031488468623565</v>
      </c>
      <c r="D298" s="6">
        <v>8.4827325284237429E-4</v>
      </c>
      <c r="E298" s="6">
        <v>0.10755921442773882</v>
      </c>
      <c r="F298" s="6">
        <v>-0.65466259123606729</v>
      </c>
      <c r="G298" s="2">
        <f>'数据整理（资产价格）'!G3849/100</f>
        <v>0</v>
      </c>
    </row>
    <row r="299" spans="1:7" x14ac:dyDescent="0.2">
      <c r="A299" s="3">
        <v>43915</v>
      </c>
      <c r="B299" s="6">
        <v>-8.0132835931607443E-2</v>
      </c>
      <c r="C299" s="6">
        <v>-0.43456772965020674</v>
      </c>
      <c r="D299" s="6">
        <v>3.5985849801102039E-2</v>
      </c>
      <c r="E299" s="6">
        <v>0.10665110816940591</v>
      </c>
      <c r="F299" s="6">
        <v>-0.60964086907315507</v>
      </c>
      <c r="G299" s="2">
        <f>'数据整理（资产价格）'!G3850/100</f>
        <v>0</v>
      </c>
    </row>
    <row r="300" spans="1:7" x14ac:dyDescent="0.2">
      <c r="A300" s="3">
        <v>43916</v>
      </c>
      <c r="B300" s="6">
        <v>-0.12168839839743438</v>
      </c>
      <c r="C300" s="6">
        <v>-0.44753763925863399</v>
      </c>
      <c r="D300" s="6">
        <v>1.5767165385712312E-2</v>
      </c>
      <c r="E300" s="6">
        <v>0.10963123220951061</v>
      </c>
      <c r="F300" s="6">
        <v>-0.64468034696536924</v>
      </c>
      <c r="G300" s="2">
        <f>'数据整理（资产价格）'!G3851/100</f>
        <v>0</v>
      </c>
    </row>
    <row r="301" spans="1:7" x14ac:dyDescent="0.2">
      <c r="A301" s="3">
        <v>43917</v>
      </c>
      <c r="B301" s="6">
        <v>-0.15041221132993776</v>
      </c>
      <c r="C301" s="6">
        <v>-0.46645690026646086</v>
      </c>
      <c r="D301" s="6">
        <v>-1.7197073852839303E-2</v>
      </c>
      <c r="E301" s="6">
        <v>0.10677702311168361</v>
      </c>
      <c r="F301" s="6">
        <v>-0.65697293185752503</v>
      </c>
      <c r="G301" s="2">
        <f>'数据整理（资产价格）'!G3852/100</f>
        <v>0</v>
      </c>
    </row>
    <row r="302" spans="1:7" x14ac:dyDescent="0.2">
      <c r="A302" s="3">
        <v>43920</v>
      </c>
      <c r="B302" s="6">
        <v>-0.21061500196274283</v>
      </c>
      <c r="C302" s="6">
        <v>-0.4937527409121743</v>
      </c>
      <c r="D302" s="6">
        <v>-3.5835782923080185E-2</v>
      </c>
      <c r="E302" s="6">
        <v>0.10743639542141553</v>
      </c>
      <c r="F302" s="6">
        <v>-0.73117953477428232</v>
      </c>
      <c r="G302" s="2">
        <f>'数据整理（资产价格）'!G3853/100</f>
        <v>0</v>
      </c>
    </row>
    <row r="303" spans="1:7" x14ac:dyDescent="0.2">
      <c r="A303" s="3">
        <v>43921</v>
      </c>
      <c r="B303" s="6">
        <v>-0.21579669642179253</v>
      </c>
      <c r="C303" s="6">
        <v>-0.54769194200932014</v>
      </c>
      <c r="D303" s="6">
        <v>-6.6599069411816786E-2</v>
      </c>
      <c r="E303" s="6">
        <v>0.10963698171409317</v>
      </c>
      <c r="F303" s="6">
        <v>-0.69577363663065817</v>
      </c>
      <c r="G303" s="2">
        <f>'数据整理（资产价格）'!G3854/100</f>
        <v>0</v>
      </c>
    </row>
    <row r="304" spans="1:7" x14ac:dyDescent="0.2">
      <c r="A304" s="3">
        <v>43922</v>
      </c>
      <c r="B304" s="6">
        <v>-0.2456973028884587</v>
      </c>
      <c r="C304" s="6">
        <v>-0.57162808542950005</v>
      </c>
      <c r="D304" s="6">
        <v>-9.166386414228106E-2</v>
      </c>
      <c r="E304" s="6">
        <v>0.11364559506377515</v>
      </c>
      <c r="F304" s="6">
        <v>-0.74306553138140896</v>
      </c>
      <c r="G304" s="2">
        <f>'数据整理（资产价格）'!G3855/100</f>
        <v>0</v>
      </c>
    </row>
    <row r="305" spans="1:7" x14ac:dyDescent="0.2">
      <c r="A305" s="3">
        <v>43923</v>
      </c>
      <c r="B305" s="6">
        <v>-0.21586724452965825</v>
      </c>
      <c r="C305" s="6">
        <v>-0.59199551340926893</v>
      </c>
      <c r="D305" s="6">
        <v>-0.1223481638072092</v>
      </c>
      <c r="E305" s="6">
        <v>0.11486728725546046</v>
      </c>
      <c r="F305" s="6">
        <v>-0.64526160793167764</v>
      </c>
      <c r="G305" s="2">
        <f>'数据整理（资产价格）'!G3856/100</f>
        <v>0</v>
      </c>
    </row>
    <row r="306" spans="1:7" x14ac:dyDescent="0.2">
      <c r="A306" s="3">
        <v>43924</v>
      </c>
      <c r="B306" s="6">
        <v>-0.22124724700729104</v>
      </c>
      <c r="C306" s="6">
        <v>-0.61393405323826034</v>
      </c>
      <c r="D306" s="6">
        <v>-0.14264940686631905</v>
      </c>
      <c r="E306" s="6">
        <v>0.11506446085948124</v>
      </c>
      <c r="F306" s="6">
        <v>-0.67007070529016621</v>
      </c>
      <c r="G306" s="2">
        <f>'数据整理（资产价格）'!G3857/100</f>
        <v>0</v>
      </c>
    </row>
    <row r="307" spans="1:7" x14ac:dyDescent="0.2">
      <c r="A307" s="3">
        <v>43928</v>
      </c>
      <c r="B307" s="6">
        <v>-0.10335343844342972</v>
      </c>
      <c r="C307" s="6">
        <v>-0.52784352018495162</v>
      </c>
      <c r="D307" s="6">
        <v>-9.9519462297733327E-2</v>
      </c>
      <c r="E307" s="6">
        <v>0.13221950260063817</v>
      </c>
      <c r="F307" s="6">
        <v>-0.63229201773261079</v>
      </c>
      <c r="G307" s="2">
        <f>'数据整理（资产价格）'!G3858/100</f>
        <v>0</v>
      </c>
    </row>
    <row r="308" spans="1:7" x14ac:dyDescent="0.2">
      <c r="A308" s="3">
        <v>43929</v>
      </c>
      <c r="B308" s="6">
        <v>-0.17267700051178908</v>
      </c>
      <c r="C308" s="6">
        <v>-0.57116442522666755</v>
      </c>
      <c r="D308" s="6">
        <v>-0.10377540372306029</v>
      </c>
      <c r="E308" s="6">
        <v>0.14106689364136468</v>
      </c>
      <c r="F308" s="6">
        <v>-0.60460799003677845</v>
      </c>
      <c r="G308" s="2">
        <f>'数据整理（资产价格）'!G3859/100</f>
        <v>0</v>
      </c>
    </row>
    <row r="309" spans="1:7" x14ac:dyDescent="0.2">
      <c r="A309" s="3">
        <v>43930</v>
      </c>
      <c r="B309" s="6">
        <v>-0.11492944059862774</v>
      </c>
      <c r="C309" s="6">
        <v>-0.52610483298575239</v>
      </c>
      <c r="D309" s="6">
        <v>-7.4050422142226513E-2</v>
      </c>
      <c r="E309" s="6">
        <v>0.14049983942915195</v>
      </c>
      <c r="F309" s="6">
        <v>-0.58860223781088805</v>
      </c>
      <c r="G309" s="2">
        <f>'数据整理（资产价格）'!G3860/100</f>
        <v>0</v>
      </c>
    </row>
    <row r="310" spans="1:7" x14ac:dyDescent="0.2">
      <c r="A310" s="3">
        <v>43931</v>
      </c>
      <c r="B310" s="6">
        <v>-0.23507842059711911</v>
      </c>
      <c r="C310" s="6">
        <v>-0.56279019355645155</v>
      </c>
      <c r="D310" s="6">
        <v>-0.10601124102070857</v>
      </c>
      <c r="E310" s="6">
        <v>0.13732616818256213</v>
      </c>
      <c r="F310" s="6">
        <v>-0.50605459154597399</v>
      </c>
      <c r="G310" s="2">
        <f>'数据整理（资产价格）'!G3861/100</f>
        <v>0</v>
      </c>
    </row>
    <row r="311" spans="1:7" x14ac:dyDescent="0.2">
      <c r="A311" s="3">
        <v>43934</v>
      </c>
      <c r="B311" s="6">
        <v>-0.24634635858381757</v>
      </c>
      <c r="C311" s="6">
        <v>-0.55497328552162251</v>
      </c>
      <c r="D311" s="6">
        <v>-0.1178877998886544</v>
      </c>
      <c r="E311" s="6">
        <v>0.13392294843247743</v>
      </c>
      <c r="F311" s="6">
        <v>-0.52963526928380522</v>
      </c>
      <c r="G311" s="2">
        <f>'数据整理（资产价格）'!G3862/100</f>
        <v>0</v>
      </c>
    </row>
    <row r="312" spans="1:7" x14ac:dyDescent="0.2">
      <c r="A312" s="3">
        <v>43935</v>
      </c>
      <c r="B312" s="6">
        <v>-0.20446738629350855</v>
      </c>
      <c r="C312" s="6">
        <v>-0.53065942460102855</v>
      </c>
      <c r="D312" s="6">
        <v>-0.12008488089764618</v>
      </c>
      <c r="E312" s="6">
        <v>0.133997246416029</v>
      </c>
      <c r="F312" s="6">
        <v>-0.52282283265963925</v>
      </c>
      <c r="G312" s="2">
        <f>'数据整理（资产价格）'!G3863/100</f>
        <v>0</v>
      </c>
    </row>
    <row r="313" spans="1:7" x14ac:dyDescent="0.2">
      <c r="A313" s="3">
        <v>43936</v>
      </c>
      <c r="B313" s="6">
        <v>-0.21660403809337145</v>
      </c>
      <c r="C313" s="6">
        <v>-0.56215205454780492</v>
      </c>
      <c r="D313" s="6">
        <v>-0.12212343786788254</v>
      </c>
      <c r="E313" s="6">
        <v>0.13767163729223425</v>
      </c>
      <c r="F313" s="6">
        <v>-0.53466731461293937</v>
      </c>
      <c r="G313" s="2">
        <f>'数据整理（资产价格）'!G3864/100</f>
        <v>0</v>
      </c>
    </row>
    <row r="314" spans="1:7" x14ac:dyDescent="0.2">
      <c r="A314" s="3">
        <v>43937</v>
      </c>
      <c r="B314" s="6">
        <v>-0.19914482645126741</v>
      </c>
      <c r="C314" s="6">
        <v>-0.52584142432040526</v>
      </c>
      <c r="D314" s="6">
        <v>-9.8109953905007111E-2</v>
      </c>
      <c r="E314" s="6">
        <v>0.14116345105482261</v>
      </c>
      <c r="F314" s="6">
        <v>-0.55676013856143713</v>
      </c>
      <c r="G314" s="2">
        <f>'数据整理（资产价格）'!G3865/100</f>
        <v>0</v>
      </c>
    </row>
    <row r="315" spans="1:7" x14ac:dyDescent="0.2">
      <c r="A315" s="3">
        <v>43938</v>
      </c>
      <c r="B315" s="6">
        <v>-0.15613698075664129</v>
      </c>
      <c r="C315" s="6">
        <v>-0.47175652982877003</v>
      </c>
      <c r="D315" s="6">
        <v>-8.1188276255078767E-2</v>
      </c>
      <c r="E315" s="6">
        <v>0.14046106855545376</v>
      </c>
      <c r="F315" s="6">
        <v>-0.54749190299391737</v>
      </c>
      <c r="G315" s="2">
        <f>'数据整理（资产价格）'!G3866/100</f>
        <v>0</v>
      </c>
    </row>
    <row r="316" spans="1:7" x14ac:dyDescent="0.2">
      <c r="A316" s="3">
        <v>43941</v>
      </c>
      <c r="B316" s="6">
        <v>-0.12965194463880975</v>
      </c>
      <c r="C316" s="6">
        <v>-0.46547690445871781</v>
      </c>
      <c r="D316" s="6">
        <v>-8.7040604996090884E-2</v>
      </c>
      <c r="E316" s="6">
        <v>0.13794324378172584</v>
      </c>
      <c r="F316" s="6">
        <v>-0.57205052122994515</v>
      </c>
      <c r="G316" s="2">
        <f>'数据整理（资产价格）'!G3867/100</f>
        <v>0</v>
      </c>
    </row>
    <row r="317" spans="1:7" x14ac:dyDescent="0.2">
      <c r="A317" s="3">
        <v>43942</v>
      </c>
      <c r="B317" s="6">
        <v>-0.22192546344318012</v>
      </c>
      <c r="C317" s="6">
        <v>-0.51991122054642758</v>
      </c>
      <c r="D317" s="6">
        <v>-0.12674584366675895</v>
      </c>
      <c r="E317" s="6">
        <v>0.13629104500893577</v>
      </c>
      <c r="F317" s="6">
        <v>-0.65246601431667428</v>
      </c>
      <c r="G317" s="2">
        <f>'数据整理（资产价格）'!G3868/100</f>
        <v>0</v>
      </c>
    </row>
    <row r="318" spans="1:7" x14ac:dyDescent="0.2">
      <c r="A318" s="3">
        <v>43943</v>
      </c>
      <c r="B318" s="6">
        <v>-9.9088865002723445E-2</v>
      </c>
      <c r="C318" s="6">
        <v>-0.43638271180483745</v>
      </c>
      <c r="D318" s="6">
        <v>-0.10565472177024113</v>
      </c>
      <c r="E318" s="6">
        <v>0.13633977873216302</v>
      </c>
      <c r="F318" s="6">
        <v>-0.64402762237067723</v>
      </c>
      <c r="G318" s="2">
        <f>'数据整理（资产价格）'!G3869/100</f>
        <v>0</v>
      </c>
    </row>
    <row r="319" spans="1:7" x14ac:dyDescent="0.2">
      <c r="A319" s="3">
        <v>43944</v>
      </c>
      <c r="B319" s="6">
        <v>-0.1473474207614322</v>
      </c>
      <c r="C319" s="6">
        <v>-0.44733411823743235</v>
      </c>
      <c r="D319" s="6">
        <v>-9.9788805393982785E-2</v>
      </c>
      <c r="E319" s="6">
        <v>0.13975820308210898</v>
      </c>
      <c r="F319" s="6">
        <v>-0.57169345526458981</v>
      </c>
      <c r="G319" s="2">
        <f>'数据整理（资产价格）'!G3870/100</f>
        <v>0</v>
      </c>
    </row>
    <row r="320" spans="1:7" x14ac:dyDescent="0.2">
      <c r="A320" s="3">
        <v>43945</v>
      </c>
      <c r="B320" s="6">
        <v>-3.7259005054854272E-2</v>
      </c>
      <c r="C320" s="6">
        <v>-0.36833146476085626</v>
      </c>
      <c r="D320" s="6">
        <v>-6.3366646157524936E-2</v>
      </c>
      <c r="E320" s="6">
        <v>0.13710716620150823</v>
      </c>
      <c r="F320" s="6">
        <v>-0.50146512754278338</v>
      </c>
      <c r="G320" s="2">
        <f>'数据整理（资产价格）'!G3871/100</f>
        <v>0</v>
      </c>
    </row>
    <row r="321" spans="1:7" x14ac:dyDescent="0.2">
      <c r="A321" s="3">
        <v>43948</v>
      </c>
      <c r="B321" s="6">
        <v>0.34636067845834012</v>
      </c>
      <c r="C321" s="6">
        <v>-2.2531356022358909E-2</v>
      </c>
      <c r="D321" s="6">
        <v>7.9152674856910202E-2</v>
      </c>
      <c r="E321" s="6">
        <v>0.10764997718138565</v>
      </c>
      <c r="F321" s="6">
        <v>-0.29958572974204212</v>
      </c>
      <c r="G321" s="2">
        <f>'数据整理（资产价格）'!G3872/100</f>
        <v>0</v>
      </c>
    </row>
    <row r="322" spans="1:7" x14ac:dyDescent="0.2">
      <c r="A322" s="3">
        <v>43949</v>
      </c>
      <c r="B322" s="6">
        <v>0.22233587829836104</v>
      </c>
      <c r="C322" s="6">
        <v>-0.11250248511455348</v>
      </c>
      <c r="D322" s="6">
        <v>6.0799196444647702E-3</v>
      </c>
      <c r="E322" s="6">
        <v>0.10976590992759835</v>
      </c>
      <c r="F322" s="6">
        <v>-0.35544906608736343</v>
      </c>
      <c r="G322" s="2">
        <f>'数据整理（资产价格）'!G3873/100</f>
        <v>0</v>
      </c>
    </row>
    <row r="323" spans="1:7" x14ac:dyDescent="0.2">
      <c r="A323" s="3">
        <v>43950</v>
      </c>
      <c r="B323" s="6">
        <v>0.1179221289689876</v>
      </c>
      <c r="C323" s="6">
        <v>-9.0516364574906819E-2</v>
      </c>
      <c r="D323" s="6">
        <v>3.6486804222431098E-4</v>
      </c>
      <c r="E323" s="6">
        <v>0.1129062626389549</v>
      </c>
      <c r="F323" s="6">
        <v>-0.31729011455721789</v>
      </c>
      <c r="G323" s="2">
        <f>'数据整理（资产价格）'!G3874/100</f>
        <v>0</v>
      </c>
    </row>
    <row r="324" spans="1:7" x14ac:dyDescent="0.2">
      <c r="A324" s="3">
        <v>43951</v>
      </c>
      <c r="B324" s="6">
        <v>7.2247283485386171E-2</v>
      </c>
      <c r="C324" s="6">
        <v>-0.10137484849773831</v>
      </c>
      <c r="D324" s="6">
        <v>1.7119918952443068E-3</v>
      </c>
      <c r="E324" s="6">
        <v>0.11032259204296507</v>
      </c>
      <c r="F324" s="6">
        <v>-0.29768647308632268</v>
      </c>
      <c r="G324" s="2">
        <f>'数据整理（资产价格）'!G3875/100</f>
        <v>0</v>
      </c>
    </row>
    <row r="325" spans="1:7" x14ac:dyDescent="0.2">
      <c r="A325" s="3">
        <v>43957</v>
      </c>
      <c r="B325" s="6">
        <v>0.12750527373419082</v>
      </c>
      <c r="C325" s="6">
        <v>-9.8196214457826905E-2</v>
      </c>
      <c r="D325" s="6">
        <v>1.0208300416073613E-2</v>
      </c>
      <c r="E325" s="6">
        <v>0.10460740822808495</v>
      </c>
      <c r="F325" s="6">
        <v>-0.24535360015792368</v>
      </c>
      <c r="G325" s="2">
        <f>'数据整理（资产价格）'!G3876/100</f>
        <v>0</v>
      </c>
    </row>
    <row r="326" spans="1:7" x14ac:dyDescent="0.2">
      <c r="A326" s="3">
        <v>43958</v>
      </c>
      <c r="B326" s="6">
        <v>9.1194129663894799E-2</v>
      </c>
      <c r="C326" s="6">
        <v>-0.14297961537408174</v>
      </c>
      <c r="D326" s="6">
        <v>-4.4527365365559859E-3</v>
      </c>
      <c r="E326" s="6">
        <v>9.367720816292166E-2</v>
      </c>
      <c r="F326" s="6">
        <v>-0.20856821222998692</v>
      </c>
      <c r="G326" s="2">
        <f>'数据整理（资产价格）'!G3877/100</f>
        <v>0</v>
      </c>
    </row>
    <row r="327" spans="1:7" x14ac:dyDescent="0.2">
      <c r="A327" s="3">
        <v>43959</v>
      </c>
      <c r="B327" s="6">
        <v>0.10881814837685923</v>
      </c>
      <c r="C327" s="6">
        <v>-0.13580112867021488</v>
      </c>
      <c r="D327" s="6">
        <v>-2.6433112199062279E-2</v>
      </c>
      <c r="E327" s="6">
        <v>9.2486415020214291E-2</v>
      </c>
      <c r="F327" s="6">
        <v>-0.22403651969033977</v>
      </c>
      <c r="G327" s="2">
        <f>'数据整理（资产价格）'!G3878/100</f>
        <v>0</v>
      </c>
    </row>
    <row r="328" spans="1:7" x14ac:dyDescent="0.2">
      <c r="A328" s="3">
        <v>43962</v>
      </c>
      <c r="B328" s="6">
        <v>4.3328980215413794E-2</v>
      </c>
      <c r="C328" s="6">
        <v>-0.13273301449881847</v>
      </c>
      <c r="D328" s="6">
        <v>-7.1195746003245797E-2</v>
      </c>
      <c r="E328" s="6">
        <v>8.2518889614899754E-2</v>
      </c>
      <c r="F328" s="6">
        <v>-0.24636067316704707</v>
      </c>
      <c r="G328" s="2">
        <f>'数据整理（资产价格）'!G3879/100</f>
        <v>0</v>
      </c>
    </row>
    <row r="329" spans="1:7" x14ac:dyDescent="0.2">
      <c r="A329" s="3">
        <v>43963</v>
      </c>
      <c r="B329" s="6">
        <v>0.10307028876747633</v>
      </c>
      <c r="C329" s="6">
        <v>-0.12961295550094995</v>
      </c>
      <c r="D329" s="6">
        <v>-6.7772296503835955E-2</v>
      </c>
      <c r="E329" s="6">
        <v>8.0621352263328755E-2</v>
      </c>
      <c r="F329" s="6">
        <v>-0.26856169547371045</v>
      </c>
      <c r="G329" s="2">
        <f>'数据整理（资产价格）'!G3880/100</f>
        <v>0</v>
      </c>
    </row>
    <row r="330" spans="1:7" x14ac:dyDescent="0.2">
      <c r="A330" s="3">
        <v>43964</v>
      </c>
      <c r="B330" s="6">
        <v>0.10972783312620475</v>
      </c>
      <c r="C330" s="6">
        <v>-0.16006262802580457</v>
      </c>
      <c r="D330" s="6">
        <v>-6.975101627118413E-2</v>
      </c>
      <c r="E330" s="6">
        <v>7.934276461765051E-2</v>
      </c>
      <c r="F330" s="6">
        <v>-0.27212860820965856</v>
      </c>
      <c r="G330" s="2">
        <f>'数据整理（资产价格）'!G3881/100</f>
        <v>0</v>
      </c>
    </row>
    <row r="331" spans="1:7" x14ac:dyDescent="0.2">
      <c r="A331" s="3">
        <v>43965</v>
      </c>
      <c r="B331" s="6">
        <v>-3.5987754260932876E-2</v>
      </c>
      <c r="C331" s="6">
        <v>-0.2749336262611361</v>
      </c>
      <c r="D331" s="6">
        <v>-0.12896772610453133</v>
      </c>
      <c r="E331" s="6">
        <v>8.0941303028388131E-2</v>
      </c>
      <c r="F331" s="6">
        <v>-0.3199059311775892</v>
      </c>
      <c r="G331" s="2">
        <f>'数据整理（资产价格）'!G3882/100</f>
        <v>0</v>
      </c>
    </row>
    <row r="332" spans="1:7" x14ac:dyDescent="0.2">
      <c r="A332" s="3">
        <v>43966</v>
      </c>
      <c r="B332" s="6">
        <v>-4.5538154458304544E-2</v>
      </c>
      <c r="C332" s="6">
        <v>-0.2561331889985019</v>
      </c>
      <c r="D332" s="6">
        <v>-0.14827557882218856</v>
      </c>
      <c r="E332" s="6">
        <v>8.1594053151428023E-2</v>
      </c>
      <c r="F332" s="6">
        <v>-0.24129468478056698</v>
      </c>
      <c r="G332" s="2">
        <f>'数据整理（资产价格）'!G3883/100</f>
        <v>0</v>
      </c>
    </row>
    <row r="333" spans="1:7" x14ac:dyDescent="0.2">
      <c r="A333" s="3">
        <v>43969</v>
      </c>
      <c r="B333" s="6">
        <v>-1.3019741989101165E-2</v>
      </c>
      <c r="C333" s="6">
        <v>-0.2409603859874766</v>
      </c>
      <c r="D333" s="6">
        <v>-0.17177750198280889</v>
      </c>
      <c r="E333" s="6">
        <v>7.6869707422522415E-2</v>
      </c>
      <c r="F333" s="6">
        <v>-0.20279413190740725</v>
      </c>
      <c r="G333" s="2">
        <f>'数据整理（资产价格）'!G3884/100</f>
        <v>0</v>
      </c>
    </row>
    <row r="334" spans="1:7" x14ac:dyDescent="0.2">
      <c r="A334" s="3">
        <v>43970</v>
      </c>
      <c r="B334" s="6">
        <v>-5.8143974804567809E-2</v>
      </c>
      <c r="C334" s="6">
        <v>-0.27478648385779708</v>
      </c>
      <c r="D334" s="6">
        <v>-0.20224768656832542</v>
      </c>
      <c r="E334" s="6">
        <v>7.5945111932458731E-2</v>
      </c>
      <c r="F334" s="6">
        <v>-0.22462104377910128</v>
      </c>
      <c r="G334" s="2">
        <f>'数据整理（资产价格）'!G3885/100</f>
        <v>0</v>
      </c>
    </row>
    <row r="335" spans="1:7" x14ac:dyDescent="0.2">
      <c r="A335" s="3">
        <v>43971</v>
      </c>
      <c r="B335" s="6">
        <v>-0.11984163406962087</v>
      </c>
      <c r="C335" s="6">
        <v>-0.27667671074070238</v>
      </c>
      <c r="D335" s="6">
        <v>-0.2452816299088961</v>
      </c>
      <c r="E335" s="6">
        <v>7.3568902102948017E-2</v>
      </c>
      <c r="F335" s="6">
        <v>-0.21492592415344369</v>
      </c>
      <c r="G335" s="2">
        <f>'数据整理（资产价格）'!G3886/100</f>
        <v>0</v>
      </c>
    </row>
    <row r="336" spans="1:7" x14ac:dyDescent="0.2">
      <c r="A336" s="3">
        <v>43972</v>
      </c>
      <c r="B336" s="6">
        <v>-0.14794770981591607</v>
      </c>
      <c r="C336" s="6">
        <v>-0.26794197514331686</v>
      </c>
      <c r="D336" s="6">
        <v>-0.26075381530939623</v>
      </c>
      <c r="E336" s="6">
        <v>7.0380641317968479E-2</v>
      </c>
      <c r="F336" s="6">
        <v>-0.15401774642453642</v>
      </c>
      <c r="G336" s="2">
        <f>'数据整理（资产价格）'!G3887/100</f>
        <v>0</v>
      </c>
    </row>
    <row r="337" spans="1:7" x14ac:dyDescent="0.2">
      <c r="A337" s="3">
        <v>43973</v>
      </c>
      <c r="B337" s="6">
        <v>-0.25034649801429026</v>
      </c>
      <c r="C337" s="6">
        <v>-0.31543643903357904</v>
      </c>
      <c r="D337" s="6">
        <v>-0.26589928057553924</v>
      </c>
      <c r="E337" s="6">
        <v>7.5529350666117129E-2</v>
      </c>
      <c r="F337" s="6">
        <v>-0.2240007719506224</v>
      </c>
      <c r="G337" s="2">
        <f>'数据整理（资产价格）'!G3888/100</f>
        <v>0</v>
      </c>
    </row>
    <row r="338" spans="1:7" x14ac:dyDescent="0.2">
      <c r="A338" s="3">
        <v>43976</v>
      </c>
      <c r="B338" s="6">
        <v>-0.13796569075372761</v>
      </c>
      <c r="C338" s="6">
        <v>-0.32221630343897556</v>
      </c>
      <c r="D338" s="6">
        <v>-0.29010935786523706</v>
      </c>
      <c r="E338" s="6">
        <v>6.8280715441050119E-2</v>
      </c>
      <c r="F338" s="6">
        <v>-0.12138439231453592</v>
      </c>
      <c r="G338" s="2">
        <f>'数据整理（资产价格）'!G3889/100</f>
        <v>0</v>
      </c>
    </row>
    <row r="339" spans="1:7" x14ac:dyDescent="0.2">
      <c r="A339" s="3">
        <v>43977</v>
      </c>
      <c r="B339" s="6">
        <v>-8.8538693064463811E-2</v>
      </c>
      <c r="C339" s="6">
        <v>-0.29801347834908459</v>
      </c>
      <c r="D339" s="6">
        <v>-0.27315566390305274</v>
      </c>
      <c r="E339" s="6">
        <v>5.7114944999121189E-2</v>
      </c>
      <c r="F339" s="6">
        <v>-7.5360880996081639E-2</v>
      </c>
      <c r="G339" s="2">
        <f>'数据整理（资产价格）'!G3890/100</f>
        <v>0</v>
      </c>
    </row>
    <row r="340" spans="1:7" x14ac:dyDescent="0.2">
      <c r="A340" s="3">
        <v>43978</v>
      </c>
      <c r="B340" s="6">
        <v>4.8000267992326623E-2</v>
      </c>
      <c r="C340" s="6">
        <v>-0.18934655007541007</v>
      </c>
      <c r="D340" s="6">
        <v>-0.21864783218217315</v>
      </c>
      <c r="E340" s="6">
        <v>4.7559150878295813E-2</v>
      </c>
      <c r="F340" s="6">
        <v>3.2297810984401459E-2</v>
      </c>
      <c r="G340" s="2">
        <f>'数据整理（资产价格）'!G3891/100</f>
        <v>0</v>
      </c>
    </row>
    <row r="341" spans="1:7" x14ac:dyDescent="0.2">
      <c r="A341" s="3">
        <v>43979</v>
      </c>
      <c r="B341" s="6">
        <v>-9.7404813146977395E-2</v>
      </c>
      <c r="C341" s="6">
        <v>-0.30173873161908354</v>
      </c>
      <c r="D341" s="6">
        <v>-0.23434981387195164</v>
      </c>
      <c r="E341" s="6">
        <v>4.8175699644913486E-2</v>
      </c>
      <c r="F341" s="6">
        <v>-6.1682163268788094E-2</v>
      </c>
      <c r="G341" s="2">
        <f>'数据整理（资产价格）'!G3892/100</f>
        <v>0</v>
      </c>
    </row>
    <row r="342" spans="1:7" x14ac:dyDescent="0.2">
      <c r="A342" s="3">
        <v>43980</v>
      </c>
      <c r="B342" s="6">
        <v>-8.8597289148614852E-2</v>
      </c>
      <c r="C342" s="6">
        <v>-0.32142480371776821</v>
      </c>
      <c r="D342" s="6">
        <v>-0.23104824783781239</v>
      </c>
      <c r="E342" s="6">
        <v>4.956404612824316E-2</v>
      </c>
      <c r="F342" s="6">
        <v>-2.9323532333366879E-2</v>
      </c>
      <c r="G342" s="2">
        <f>'数据整理（资产价格）'!G3893/100</f>
        <v>0</v>
      </c>
    </row>
    <row r="343" spans="1:7" x14ac:dyDescent="0.2">
      <c r="A343" s="3">
        <v>43983</v>
      </c>
      <c r="B343" s="6">
        <v>2.3222068050751769E-2</v>
      </c>
      <c r="C343" s="6">
        <v>-0.28291211687644469</v>
      </c>
      <c r="D343" s="6">
        <v>-0.18771727259307305</v>
      </c>
      <c r="E343" s="6">
        <v>4.4108708306398126E-2</v>
      </c>
      <c r="F343" s="6">
        <v>-7.2334568554792518E-3</v>
      </c>
      <c r="G343" s="2">
        <f>'数据整理（资产价格）'!G3894/100</f>
        <v>0</v>
      </c>
    </row>
    <row r="344" spans="1:7" x14ac:dyDescent="0.2">
      <c r="A344" s="3">
        <v>43984</v>
      </c>
      <c r="B344" s="6">
        <v>-7.8987455914800622E-2</v>
      </c>
      <c r="C344" s="6">
        <v>-0.32778344198609033</v>
      </c>
      <c r="D344" s="6">
        <v>-0.22539399372804098</v>
      </c>
      <c r="E344" s="6">
        <v>3.1073529777373307E-2</v>
      </c>
      <c r="F344" s="6">
        <v>-1.7756732761223086E-4</v>
      </c>
      <c r="G344" s="2">
        <f>'数据整理（资产价格）'!G3895/100</f>
        <v>0</v>
      </c>
    </row>
    <row r="345" spans="1:7" x14ac:dyDescent="0.2">
      <c r="A345" s="3">
        <v>43985</v>
      </c>
      <c r="B345" s="6">
        <v>-2.8676027196622655E-2</v>
      </c>
      <c r="C345" s="6">
        <v>-0.26126528769603108</v>
      </c>
      <c r="D345" s="6">
        <v>-0.23446047448835819</v>
      </c>
      <c r="E345" s="6">
        <v>1.6563106068094337E-2</v>
      </c>
      <c r="F345" s="6">
        <v>9.5750643571769933E-2</v>
      </c>
      <c r="G345" s="2">
        <f>'数据整理（资产价格）'!G3896/100</f>
        <v>0</v>
      </c>
    </row>
    <row r="346" spans="1:7" x14ac:dyDescent="0.2">
      <c r="A346" s="3">
        <v>43986</v>
      </c>
      <c r="B346" s="6">
        <v>0.16990693305522198</v>
      </c>
      <c r="C346" s="6">
        <v>-0.14702485668911366</v>
      </c>
      <c r="D346" s="6">
        <v>-0.18544389278618484</v>
      </c>
      <c r="E346" s="6">
        <v>-5.2044584414281869E-3</v>
      </c>
      <c r="F346" s="6">
        <v>0.15128887070376418</v>
      </c>
      <c r="G346" s="2">
        <f>'数据整理（资产价格）'!G3897/100</f>
        <v>0</v>
      </c>
    </row>
    <row r="347" spans="1:7" x14ac:dyDescent="0.2">
      <c r="A347" s="3">
        <v>43987</v>
      </c>
      <c r="B347" s="6">
        <v>8.3432800472468885E-2</v>
      </c>
      <c r="C347" s="6">
        <v>-0.20844932663159124</v>
      </c>
      <c r="D347" s="6">
        <v>-0.22284465727033725</v>
      </c>
      <c r="E347" s="6">
        <v>-5.8215805513950423E-3</v>
      </c>
      <c r="F347" s="6">
        <v>0.16587064966040793</v>
      </c>
      <c r="G347" s="2">
        <f>'数据整理（资产价格）'!G3898/100</f>
        <v>0</v>
      </c>
    </row>
    <row r="348" spans="1:7" x14ac:dyDescent="0.2">
      <c r="A348" s="3">
        <v>43990</v>
      </c>
      <c r="B348" s="6">
        <v>0.16373469815959352</v>
      </c>
      <c r="C348" s="6">
        <v>-0.12782578382420109</v>
      </c>
      <c r="D348" s="6">
        <v>-0.21621158802901319</v>
      </c>
      <c r="E348" s="6">
        <v>-3.9283652752915826E-3</v>
      </c>
      <c r="F348" s="6">
        <v>0.27903776520822099</v>
      </c>
      <c r="G348" s="2">
        <f>'数据整理（资产价格）'!G3899/100</f>
        <v>0</v>
      </c>
    </row>
    <row r="349" spans="1:7" x14ac:dyDescent="0.2">
      <c r="A349" s="3">
        <v>43991</v>
      </c>
      <c r="B349" s="6">
        <v>0.3109669355988397</v>
      </c>
      <c r="C349" s="6">
        <v>-5.1549273340930839E-2</v>
      </c>
      <c r="D349" s="6">
        <v>-0.19036705986778668</v>
      </c>
      <c r="E349" s="6">
        <v>-1.6860436295139134E-3</v>
      </c>
      <c r="F349" s="6">
        <v>0.31583378112126093</v>
      </c>
      <c r="G349" s="2">
        <f>'数据整理（资产价格）'!G3900/100</f>
        <v>0</v>
      </c>
    </row>
    <row r="350" spans="1:7" x14ac:dyDescent="0.2">
      <c r="A350" s="3">
        <v>43992</v>
      </c>
      <c r="B350" s="6">
        <v>0.383758996714201</v>
      </c>
      <c r="C350" s="6">
        <v>-1.0848365026581788E-2</v>
      </c>
      <c r="D350" s="6">
        <v>-0.1740430789855745</v>
      </c>
      <c r="E350" s="6">
        <v>3.0568919943893156E-3</v>
      </c>
      <c r="F350" s="6">
        <v>0.27400735703934892</v>
      </c>
      <c r="G350" s="2">
        <f>'数据整理（资产价格）'!G3901/100</f>
        <v>0</v>
      </c>
    </row>
    <row r="351" spans="1:7" x14ac:dyDescent="0.2">
      <c r="A351" s="3">
        <v>43993</v>
      </c>
      <c r="B351" s="6">
        <v>0.5937869748326623</v>
      </c>
      <c r="C351" s="6">
        <v>7.5494315767776252E-2</v>
      </c>
      <c r="D351" s="6">
        <v>-0.13851389058180308</v>
      </c>
      <c r="E351" s="6">
        <v>6.0470426060650765E-3</v>
      </c>
      <c r="F351" s="6">
        <v>0.33464882082787928</v>
      </c>
      <c r="G351" s="2">
        <f>'数据整理（资产价格）'!G3902/100</f>
        <v>0</v>
      </c>
    </row>
    <row r="352" spans="1:7" x14ac:dyDescent="0.2">
      <c r="A352" s="3">
        <v>43994</v>
      </c>
      <c r="B352" s="6">
        <v>0.63318502395955856</v>
      </c>
      <c r="C352" s="6">
        <v>8.6097986886710651E-2</v>
      </c>
      <c r="D352" s="6">
        <v>-0.12468713089866916</v>
      </c>
      <c r="E352" s="6">
        <v>1.431380634783266E-2</v>
      </c>
      <c r="F352" s="6">
        <v>0.31779180241963007</v>
      </c>
      <c r="G352" s="2">
        <f>'数据整理（资产价格）'!G3903/100</f>
        <v>0</v>
      </c>
    </row>
    <row r="353" spans="1:7" x14ac:dyDescent="0.2">
      <c r="A353" s="3">
        <v>43997</v>
      </c>
      <c r="B353" s="6">
        <v>0.66436209712056993</v>
      </c>
      <c r="C353" s="6">
        <v>0.11847096097300018</v>
      </c>
      <c r="D353" s="6">
        <v>-0.11047415797279887</v>
      </c>
      <c r="E353" s="6">
        <v>1.4783037528156639E-2</v>
      </c>
      <c r="F353" s="6">
        <v>0.3585449404600079</v>
      </c>
      <c r="G353" s="2">
        <f>'数据整理（资产价格）'!G3904/100</f>
        <v>0</v>
      </c>
    </row>
    <row r="354" spans="1:7" x14ac:dyDescent="0.2">
      <c r="A354" s="3">
        <v>43998</v>
      </c>
      <c r="B354" s="6">
        <v>0.79313521673914122</v>
      </c>
      <c r="C354" s="6">
        <v>0.26415855785858516</v>
      </c>
      <c r="D354" s="6">
        <v>-6.9408639087713705E-2</v>
      </c>
      <c r="E354" s="6">
        <v>7.4646524602921798E-3</v>
      </c>
      <c r="F354" s="6">
        <v>0.53119344293362336</v>
      </c>
      <c r="G354" s="2">
        <f>'数据整理（资产价格）'!G3905/100</f>
        <v>0</v>
      </c>
    </row>
    <row r="355" spans="1:7" x14ac:dyDescent="0.2">
      <c r="A355" s="3">
        <v>43999</v>
      </c>
      <c r="B355" s="6">
        <v>0.70754808522884061</v>
      </c>
      <c r="C355" s="6">
        <v>0.18304549949534685</v>
      </c>
      <c r="D355" s="6">
        <v>-0.12282301588644287</v>
      </c>
      <c r="E355" s="6">
        <v>1.643552386042016E-3</v>
      </c>
      <c r="F355" s="6">
        <v>0.45873128233052035</v>
      </c>
      <c r="G355" s="2">
        <f>'数据整理（资产价格）'!G3906/100</f>
        <v>0</v>
      </c>
    </row>
    <row r="356" spans="1:7" x14ac:dyDescent="0.2">
      <c r="A356" s="3">
        <v>44000</v>
      </c>
      <c r="B356" s="6">
        <v>0.9468672295567927</v>
      </c>
      <c r="C356" s="6">
        <v>0.34647174298761207</v>
      </c>
      <c r="D356" s="6">
        <v>-7.5713679778461884E-2</v>
      </c>
      <c r="E356" s="6">
        <v>-3.7573239374332943E-4</v>
      </c>
      <c r="F356" s="6">
        <v>0.56004220781796676</v>
      </c>
      <c r="G356" s="2">
        <f>'数据整理（资产价格）'!G3907/100</f>
        <v>0</v>
      </c>
    </row>
    <row r="357" spans="1:7" x14ac:dyDescent="0.2">
      <c r="A357" s="3">
        <v>44001</v>
      </c>
      <c r="B357" s="6">
        <v>0.89901304557922024</v>
      </c>
      <c r="C357" s="6">
        <v>0.24760845756601396</v>
      </c>
      <c r="D357" s="6">
        <v>-9.1393272444933629E-2</v>
      </c>
      <c r="E357" s="6">
        <v>-4.8957280572184958E-3</v>
      </c>
      <c r="F357" s="6">
        <v>0.52667977712225444</v>
      </c>
      <c r="G357" s="2">
        <f>'数据整理（资产价格）'!G3908/100</f>
        <v>0</v>
      </c>
    </row>
    <row r="358" spans="1:7" x14ac:dyDescent="0.2">
      <c r="A358" s="3">
        <v>44004</v>
      </c>
      <c r="B358" s="6">
        <v>0.74372998765477494</v>
      </c>
      <c r="C358" s="6">
        <v>0.11811072748115595</v>
      </c>
      <c r="D358" s="6">
        <v>-0.14933654606631808</v>
      </c>
      <c r="E358" s="6">
        <v>-1.0734117800196282E-2</v>
      </c>
      <c r="F358" s="6">
        <v>0.42899367293215734</v>
      </c>
      <c r="G358" s="2">
        <f>'数据整理（资产价格）'!G3909/100</f>
        <v>0</v>
      </c>
    </row>
    <row r="359" spans="1:7" x14ac:dyDescent="0.2">
      <c r="A359" s="3">
        <v>44005</v>
      </c>
      <c r="B359" s="6">
        <v>0.83705966583646774</v>
      </c>
      <c r="C359" s="6">
        <v>0.12316558911586087</v>
      </c>
      <c r="D359" s="6">
        <v>-0.15809887083525773</v>
      </c>
      <c r="E359" s="6">
        <v>-1.8055309613226628E-2</v>
      </c>
      <c r="F359" s="6">
        <v>0.48147687427598501</v>
      </c>
      <c r="G359" s="2">
        <f>'数据整理（资产价格）'!G3910/100</f>
        <v>0</v>
      </c>
    </row>
    <row r="360" spans="1:7" x14ac:dyDescent="0.2">
      <c r="A360" s="3">
        <v>44006</v>
      </c>
      <c r="B360" s="6">
        <v>0.85837935614263128</v>
      </c>
      <c r="C360" s="6">
        <v>0.1315294351759759</v>
      </c>
      <c r="D360" s="6">
        <v>-0.14062902256120871</v>
      </c>
      <c r="E360" s="6">
        <v>-1.2256307944393563E-2</v>
      </c>
      <c r="F360" s="6">
        <v>0.48830072522911155</v>
      </c>
      <c r="G360" s="2">
        <f>'数据整理（资产价格）'!G3911/100</f>
        <v>0</v>
      </c>
    </row>
    <row r="361" spans="1:7" x14ac:dyDescent="0.2">
      <c r="A361" s="3">
        <v>44011</v>
      </c>
      <c r="B361" s="6">
        <v>0.92727228882144164</v>
      </c>
      <c r="C361" s="6">
        <v>0.12308500163663805</v>
      </c>
      <c r="D361" s="6">
        <v>-0.14265150929616655</v>
      </c>
      <c r="E361" s="6">
        <v>-9.2000477183914187E-3</v>
      </c>
      <c r="F361" s="6">
        <v>0.47339532307205262</v>
      </c>
      <c r="G361" s="2">
        <f>'数据整理（资产价格）'!G3912/100</f>
        <v>0</v>
      </c>
    </row>
    <row r="362" spans="1:7" x14ac:dyDescent="0.2">
      <c r="A362" s="3">
        <v>44012</v>
      </c>
      <c r="B362" s="6">
        <v>0.95727302705238482</v>
      </c>
      <c r="C362" s="6">
        <v>0.15803235860652279</v>
      </c>
      <c r="D362" s="6">
        <v>-0.11893476805050729</v>
      </c>
      <c r="E362" s="6">
        <v>-9.424815939356115E-3</v>
      </c>
      <c r="F362" s="6">
        <v>0.46204107177782089</v>
      </c>
      <c r="G362" s="2">
        <f>'数据整理（资产价格）'!G3913/100</f>
        <v>0</v>
      </c>
    </row>
    <row r="363" spans="1:7" x14ac:dyDescent="0.2">
      <c r="A363" s="3">
        <v>44013</v>
      </c>
      <c r="B363" s="6">
        <v>1.0434002620951464</v>
      </c>
      <c r="C363" s="6">
        <v>0.27783433511844219</v>
      </c>
      <c r="D363" s="6">
        <v>-6.8063990374685537E-2</v>
      </c>
      <c r="E363" s="6">
        <v>-1.4004464897129615E-2</v>
      </c>
      <c r="F363" s="6">
        <v>0.53667425606689234</v>
      </c>
      <c r="G363" s="2">
        <f>'数据整理（资产价格）'!G3914/100</f>
        <v>0</v>
      </c>
    </row>
    <row r="364" spans="1:7" x14ac:dyDescent="0.2">
      <c r="A364" s="3">
        <v>44014</v>
      </c>
      <c r="B364" s="6">
        <v>0.99079576126127977</v>
      </c>
      <c r="C364" s="6">
        <v>0.34110751855407201</v>
      </c>
      <c r="D364" s="6">
        <v>-1.1109481633846592E-2</v>
      </c>
      <c r="E364" s="6">
        <v>-1.3471914760809289E-2</v>
      </c>
      <c r="F364" s="6">
        <v>0.4427359679576891</v>
      </c>
      <c r="G364" s="2">
        <f>'数据整理（资产价格）'!G3915/100</f>
        <v>0</v>
      </c>
    </row>
    <row r="365" spans="1:7" x14ac:dyDescent="0.2">
      <c r="A365" s="3">
        <v>44015</v>
      </c>
      <c r="B365" s="6">
        <v>1.065308134479128</v>
      </c>
      <c r="C365" s="6">
        <v>0.45638318078341722</v>
      </c>
      <c r="D365" s="6">
        <v>5.6949724722333069E-2</v>
      </c>
      <c r="E365" s="6">
        <v>-1.652805717387584E-2</v>
      </c>
      <c r="F365" s="6">
        <v>0.4853030279491044</v>
      </c>
      <c r="G365" s="2">
        <f>'数据整理（资产价格）'!G3916/100</f>
        <v>0</v>
      </c>
    </row>
    <row r="366" spans="1:7" x14ac:dyDescent="0.2">
      <c r="A366" s="3">
        <v>44018</v>
      </c>
      <c r="B366" s="6">
        <v>1.1059500955388135</v>
      </c>
      <c r="C366" s="6">
        <v>0.67988830527340216</v>
      </c>
      <c r="D366" s="6">
        <v>0.16091302147250339</v>
      </c>
      <c r="E366" s="6">
        <v>-5.0752287004497895E-2</v>
      </c>
      <c r="F366" s="6">
        <v>0.42341604101812819</v>
      </c>
      <c r="G366" s="2">
        <f>'数据整理（资产价格）'!G3917/100</f>
        <v>0</v>
      </c>
    </row>
    <row r="367" spans="1:7" x14ac:dyDescent="0.2">
      <c r="A367" s="3">
        <v>44019</v>
      </c>
      <c r="B367" s="6">
        <v>1.2225487464717677</v>
      </c>
      <c r="C367" s="6">
        <v>0.68404657951950076</v>
      </c>
      <c r="D367" s="6">
        <v>0.15308935359725886</v>
      </c>
      <c r="E367" s="6">
        <v>-6.5307369665172532E-2</v>
      </c>
      <c r="F367" s="6">
        <v>0.38240259445042235</v>
      </c>
      <c r="G367" s="2">
        <f>'数据整理（资产价格）'!G3918/100</f>
        <v>0</v>
      </c>
    </row>
    <row r="368" spans="1:7" x14ac:dyDescent="0.2">
      <c r="A368" s="3">
        <v>44020</v>
      </c>
      <c r="B368" s="6">
        <v>1.2563555431378386</v>
      </c>
      <c r="C368" s="6">
        <v>0.73641808912778872</v>
      </c>
      <c r="D368" s="6">
        <v>0.17077969741123367</v>
      </c>
      <c r="E368" s="6">
        <v>-7.2250433820361865E-2</v>
      </c>
      <c r="F368" s="6">
        <v>0.38304528598718962</v>
      </c>
      <c r="G368" s="2">
        <f>'数据整理（资产价格）'!G3919/100</f>
        <v>0</v>
      </c>
    </row>
    <row r="369" spans="1:7" x14ac:dyDescent="0.2">
      <c r="A369" s="3">
        <v>44021</v>
      </c>
      <c r="B369" s="6">
        <v>1.4549657606803557</v>
      </c>
      <c r="C369" s="6">
        <v>0.78308395892713212</v>
      </c>
      <c r="D369" s="6">
        <v>0.23099306884681187</v>
      </c>
      <c r="E369" s="6">
        <v>-7.861161135573437E-2</v>
      </c>
      <c r="F369" s="6">
        <v>0.38231583337677916</v>
      </c>
      <c r="G369" s="2">
        <f>'数据整理（资产价格）'!G3920/100</f>
        <v>0</v>
      </c>
    </row>
    <row r="370" spans="1:7" x14ac:dyDescent="0.2">
      <c r="A370" s="3">
        <v>44022</v>
      </c>
      <c r="B370" s="6">
        <v>1.4417143436007962</v>
      </c>
      <c r="C370" s="6">
        <v>0.62863711278512613</v>
      </c>
      <c r="D370" s="6">
        <v>0.1893109869291808</v>
      </c>
      <c r="E370" s="6">
        <v>-7.6159043177058044E-2</v>
      </c>
      <c r="F370" s="6">
        <v>0.33764330209914672</v>
      </c>
      <c r="G370" s="2">
        <f>'数据整理（资产价格）'!G3921/100</f>
        <v>0</v>
      </c>
    </row>
    <row r="371" spans="1:7" x14ac:dyDescent="0.2">
      <c r="A371" s="3">
        <v>44025</v>
      </c>
      <c r="B371" s="6">
        <v>1.4889268797263513</v>
      </c>
      <c r="C371" s="6">
        <v>0.62925724964713881</v>
      </c>
      <c r="D371" s="6">
        <v>0.20411708054653788</v>
      </c>
      <c r="E371" s="6">
        <v>-8.2529148343890302E-2</v>
      </c>
      <c r="F371" s="6">
        <v>0.42471415743789248</v>
      </c>
      <c r="G371" s="2">
        <f>'数据整理（资产价格）'!G3922/100</f>
        <v>0</v>
      </c>
    </row>
    <row r="372" spans="1:7" x14ac:dyDescent="0.2">
      <c r="A372" s="3">
        <v>44026</v>
      </c>
      <c r="B372" s="6">
        <v>1.4713069566713772</v>
      </c>
      <c r="C372" s="6">
        <v>0.61139856594756092</v>
      </c>
      <c r="D372" s="6">
        <v>0.17221031930564315</v>
      </c>
      <c r="E372" s="6">
        <v>-8.334130170561585E-2</v>
      </c>
      <c r="F372" s="6">
        <v>0.44338442783935694</v>
      </c>
      <c r="G372" s="2">
        <f>'数据整理（资产价格）'!G3923/100</f>
        <v>0</v>
      </c>
    </row>
    <row r="373" spans="1:7" x14ac:dyDescent="0.2">
      <c r="A373" s="3">
        <v>44027</v>
      </c>
      <c r="B373" s="6">
        <v>1.3990644541177593</v>
      </c>
      <c r="C373" s="6">
        <v>0.54556502220088754</v>
      </c>
      <c r="D373" s="6">
        <v>0.11558450760360367</v>
      </c>
      <c r="E373" s="6">
        <v>-8.3298195826959465E-2</v>
      </c>
      <c r="F373" s="6">
        <v>0.49746198288755433</v>
      </c>
      <c r="G373" s="2">
        <f>'数据整理（资产价格）'!G3924/100</f>
        <v>0</v>
      </c>
    </row>
    <row r="374" spans="1:7" x14ac:dyDescent="0.2">
      <c r="A374" s="3">
        <v>44028</v>
      </c>
      <c r="B374" s="6">
        <v>1.0204117117456271</v>
      </c>
      <c r="C374" s="6">
        <v>0.37579043242625665</v>
      </c>
      <c r="D374" s="6">
        <v>1.8997540272244706E-2</v>
      </c>
      <c r="E374" s="6">
        <v>-7.9277063929711469E-2</v>
      </c>
      <c r="F374" s="6">
        <v>0.42945513451319445</v>
      </c>
      <c r="G374" s="2">
        <f>'数据整理（资产价格）'!G3925/100</f>
        <v>0</v>
      </c>
    </row>
    <row r="375" spans="1:7" x14ac:dyDescent="0.2">
      <c r="A375" s="3">
        <v>44029</v>
      </c>
      <c r="B375" s="6">
        <v>1.0651494824761882</v>
      </c>
      <c r="C375" s="6">
        <v>0.3737113999146231</v>
      </c>
      <c r="D375" s="6">
        <v>1.5438117551315111E-2</v>
      </c>
      <c r="E375" s="6">
        <v>-7.6510760814798864E-2</v>
      </c>
      <c r="F375" s="6">
        <v>0.46330100924124545</v>
      </c>
      <c r="G375" s="2">
        <f>'数据整理（资产价格）'!G3926/100</f>
        <v>0</v>
      </c>
    </row>
    <row r="376" spans="1:7" x14ac:dyDescent="0.2">
      <c r="A376" s="3">
        <v>44032</v>
      </c>
      <c r="B376" s="6">
        <v>1.2464489608822431</v>
      </c>
      <c r="C376" s="6">
        <v>0.61262407065073543</v>
      </c>
      <c r="D376" s="6">
        <v>0.1049689395893408</v>
      </c>
      <c r="E376" s="6">
        <v>-7.5165437288272269E-2</v>
      </c>
      <c r="F376" s="6">
        <v>0.54263810597519679</v>
      </c>
      <c r="G376" s="2">
        <f>'数据整理（资产价格）'!G3927/100</f>
        <v>0</v>
      </c>
    </row>
    <row r="377" spans="1:7" x14ac:dyDescent="0.2">
      <c r="A377" s="3">
        <v>44033</v>
      </c>
      <c r="B377" s="6">
        <v>1.2275963460181814</v>
      </c>
      <c r="C377" s="6">
        <v>0.56959180281604171</v>
      </c>
      <c r="D377" s="6">
        <v>9.4023055728514104E-2</v>
      </c>
      <c r="E377" s="6">
        <v>-7.1402624637703652E-2</v>
      </c>
      <c r="F377" s="6">
        <v>0.63024468825512048</v>
      </c>
      <c r="G377" s="2">
        <f>'数据整理（资产价格）'!G3928/100</f>
        <v>0</v>
      </c>
    </row>
    <row r="378" spans="1:7" x14ac:dyDescent="0.2">
      <c r="A378" s="3">
        <v>44034</v>
      </c>
      <c r="B378" s="6">
        <v>1.2983747301729356</v>
      </c>
      <c r="C378" s="6">
        <v>0.57512094588322316</v>
      </c>
      <c r="D378" s="6">
        <v>0.10722360787803044</v>
      </c>
      <c r="E378" s="6">
        <v>-7.2442597220579996E-2</v>
      </c>
      <c r="F378" s="6">
        <v>0.57530401382753971</v>
      </c>
      <c r="G378" s="2">
        <f>'数据整理（资产价格）'!G3929/100</f>
        <v>0</v>
      </c>
    </row>
    <row r="379" spans="1:7" x14ac:dyDescent="0.2">
      <c r="A379" s="3">
        <v>44035</v>
      </c>
      <c r="B379" s="6">
        <v>1.3681408054573281</v>
      </c>
      <c r="C379" s="6">
        <v>0.57533531181637465</v>
      </c>
      <c r="D379" s="6">
        <v>0.11004027034050524</v>
      </c>
      <c r="E379" s="6">
        <v>-7.4197186090539283E-2</v>
      </c>
      <c r="F379" s="6">
        <v>0.56897492112721304</v>
      </c>
      <c r="G379" s="2">
        <f>'数据整理（资产价格）'!G3930/100</f>
        <v>0</v>
      </c>
    </row>
    <row r="380" spans="1:7" x14ac:dyDescent="0.2">
      <c r="A380" s="3">
        <v>44036</v>
      </c>
      <c r="B380" s="6">
        <v>1.0475461087053215</v>
      </c>
      <c r="C380" s="6">
        <v>0.38865553000909514</v>
      </c>
      <c r="D380" s="6">
        <v>4.2319572994151275E-2</v>
      </c>
      <c r="E380" s="6">
        <v>-6.8396361602475406E-2</v>
      </c>
      <c r="F380" s="6">
        <v>0.54124491250661044</v>
      </c>
      <c r="G380" s="2">
        <f>'数据整理（资产价格）'!G3931/100</f>
        <v>0</v>
      </c>
    </row>
    <row r="381" spans="1:7" x14ac:dyDescent="0.2">
      <c r="A381" s="3">
        <v>44039</v>
      </c>
      <c r="B381" s="6">
        <v>1.0459891902508258</v>
      </c>
      <c r="C381" s="6">
        <v>0.38796601637333911</v>
      </c>
      <c r="D381" s="6">
        <v>3.1875094030523805E-2</v>
      </c>
      <c r="E381" s="6">
        <v>-6.8331345763893686E-2</v>
      </c>
      <c r="F381" s="6">
        <v>0.60632862305914426</v>
      </c>
      <c r="G381" s="2">
        <f>'数据整理（资产价格）'!G3932/100</f>
        <v>0</v>
      </c>
    </row>
    <row r="382" spans="1:7" x14ac:dyDescent="0.2">
      <c r="A382" s="3">
        <v>44040</v>
      </c>
      <c r="B382" s="6">
        <v>1.1426554614572242</v>
      </c>
      <c r="C382" s="6">
        <v>0.34579164366493081</v>
      </c>
      <c r="D382" s="6">
        <v>4.1612493567682478E-2</v>
      </c>
      <c r="E382" s="6">
        <v>-7.5712064455162972E-2</v>
      </c>
      <c r="F382" s="6">
        <v>0.54323863374460279</v>
      </c>
      <c r="G382" s="2">
        <f>'数据整理（资产价格）'!G3933/100</f>
        <v>0</v>
      </c>
    </row>
    <row r="383" spans="1:7" x14ac:dyDescent="0.2">
      <c r="A383" s="3">
        <v>44041</v>
      </c>
      <c r="B383" s="6">
        <v>1.203781111418825</v>
      </c>
      <c r="C383" s="6">
        <v>0.37699134149701136</v>
      </c>
      <c r="D383" s="6">
        <v>5.3257793205144052E-2</v>
      </c>
      <c r="E383" s="6">
        <v>-7.6479938028088112E-2</v>
      </c>
      <c r="F383" s="6">
        <v>0.51430715471434951</v>
      </c>
      <c r="G383" s="2">
        <f>'数据整理（资产价格）'!G3934/100</f>
        <v>0</v>
      </c>
    </row>
    <row r="384" spans="1:7" x14ac:dyDescent="0.2">
      <c r="A384" s="3">
        <v>44042</v>
      </c>
      <c r="B384" s="6">
        <v>1.112837068321656</v>
      </c>
      <c r="C384" s="6">
        <v>0.35800077301923661</v>
      </c>
      <c r="D384" s="6">
        <v>5.7763694856937206E-2</v>
      </c>
      <c r="E384" s="6">
        <v>-7.5658029734922583E-2</v>
      </c>
      <c r="F384" s="6">
        <v>0.4487903859833029</v>
      </c>
      <c r="G384" s="2">
        <f>'数据整理（资产价格）'!G3935/100</f>
        <v>0</v>
      </c>
    </row>
    <row r="385" spans="1:7" x14ac:dyDescent="0.2">
      <c r="A385" s="3">
        <v>44043</v>
      </c>
      <c r="B385" s="6">
        <v>1.167470416040284</v>
      </c>
      <c r="C385" s="6">
        <v>0.39590755135979216</v>
      </c>
      <c r="D385" s="6">
        <v>8.7216141299389233E-2</v>
      </c>
      <c r="E385" s="6">
        <v>-7.1788422872566121E-2</v>
      </c>
      <c r="F385" s="6">
        <v>0.42632367074179206</v>
      </c>
      <c r="G385" s="2">
        <f>'数据整理（资产价格）'!G3936/100</f>
        <v>0</v>
      </c>
    </row>
    <row r="386" spans="1:7" x14ac:dyDescent="0.2">
      <c r="A386" s="3">
        <v>44046</v>
      </c>
      <c r="B386" s="6">
        <v>1.1843576809199718</v>
      </c>
      <c r="C386" s="6">
        <v>0.41914703528857283</v>
      </c>
      <c r="D386" s="6">
        <v>0.12508494193259859</v>
      </c>
      <c r="E386" s="6">
        <v>-6.855521716749037E-2</v>
      </c>
      <c r="F386" s="6">
        <v>0.39485929733853847</v>
      </c>
      <c r="G386" s="2">
        <f>'数据整理（资产价格）'!G3937/100</f>
        <v>0</v>
      </c>
    </row>
    <row r="387" spans="1:7" x14ac:dyDescent="0.2">
      <c r="A387" s="3">
        <v>44047</v>
      </c>
      <c r="B387" s="6">
        <v>1.1676567942180183</v>
      </c>
      <c r="C387" s="6">
        <v>0.44987492969856507</v>
      </c>
      <c r="D387" s="6">
        <v>0.14109421924276389</v>
      </c>
      <c r="E387" s="6">
        <v>-5.9447761695913183E-2</v>
      </c>
      <c r="F387" s="6">
        <v>0.43600980829246561</v>
      </c>
      <c r="G387" s="2">
        <f>'数据整理（资产价格）'!G3938/100</f>
        <v>0</v>
      </c>
    </row>
    <row r="388" spans="1:7" x14ac:dyDescent="0.2">
      <c r="A388" s="3">
        <v>44048</v>
      </c>
      <c r="B388" s="6">
        <v>1.1604120869237575</v>
      </c>
      <c r="C388" s="6">
        <v>0.43992287527389307</v>
      </c>
      <c r="D388" s="6">
        <v>0.16475274997522571</v>
      </c>
      <c r="E388" s="6">
        <v>-5.9174341017933674E-2</v>
      </c>
      <c r="F388" s="6">
        <v>0.4643766965963666</v>
      </c>
      <c r="G388" s="2">
        <f>'数据整理（资产价格）'!G3939/100</f>
        <v>0</v>
      </c>
    </row>
    <row r="389" spans="1:7" x14ac:dyDescent="0.2">
      <c r="A389" s="3">
        <v>44049</v>
      </c>
      <c r="B389" s="6">
        <v>1.0753257835590706</v>
      </c>
      <c r="C389" s="6">
        <v>0.45629725316877834</v>
      </c>
      <c r="D389" s="6">
        <v>0.1802272656376282</v>
      </c>
      <c r="E389" s="6">
        <v>-5.9550831808967426E-2</v>
      </c>
      <c r="F389" s="6">
        <v>0.50816888378235237</v>
      </c>
      <c r="G389" s="2">
        <f>'数据整理（资产价格）'!G3940/100</f>
        <v>0</v>
      </c>
    </row>
    <row r="390" spans="1:7" x14ac:dyDescent="0.2">
      <c r="A390" s="3">
        <v>44050</v>
      </c>
      <c r="B390" s="6">
        <v>1.0626218947972852</v>
      </c>
      <c r="C390" s="6">
        <v>0.472878018921989</v>
      </c>
      <c r="D390" s="6">
        <v>0.18045428633153368</v>
      </c>
      <c r="E390" s="6">
        <v>-6.1185625772567309E-2</v>
      </c>
      <c r="F390" s="6">
        <v>0.52335302441544385</v>
      </c>
      <c r="G390" s="2">
        <f>'数据整理（资产价格）'!G3941/100</f>
        <v>0</v>
      </c>
    </row>
    <row r="391" spans="1:7" x14ac:dyDescent="0.2">
      <c r="A391" s="3">
        <v>44053</v>
      </c>
      <c r="B391" s="6">
        <v>1.0796745446536069</v>
      </c>
      <c r="C391" s="6">
        <v>0.53582839474822319</v>
      </c>
      <c r="D391" s="6">
        <v>0.19427566723304676</v>
      </c>
      <c r="E391" s="6">
        <v>-5.9833640925331485E-2</v>
      </c>
      <c r="F391" s="6">
        <v>0.45177788602045788</v>
      </c>
      <c r="G391" s="2">
        <f>'数据整理（资产价格）'!G3942/100</f>
        <v>0</v>
      </c>
    </row>
    <row r="392" spans="1:7" x14ac:dyDescent="0.2">
      <c r="A392" s="3">
        <v>44054</v>
      </c>
      <c r="B392" s="6">
        <v>1.010368913415731</v>
      </c>
      <c r="C392" s="6">
        <v>0.4833434468609708</v>
      </c>
      <c r="D392" s="6">
        <v>0.20624447570236765</v>
      </c>
      <c r="E392" s="6">
        <v>-5.5636628528978223E-2</v>
      </c>
      <c r="F392" s="6">
        <v>0.37423200366804238</v>
      </c>
      <c r="G392" s="2">
        <f>'数据整理（资产价格）'!G3943/100</f>
        <v>0</v>
      </c>
    </row>
    <row r="393" spans="1:7" x14ac:dyDescent="0.2">
      <c r="A393" s="3">
        <v>44055</v>
      </c>
      <c r="B393" s="6">
        <v>0.87684891927685382</v>
      </c>
      <c r="C393" s="6">
        <v>0.44337223979632939</v>
      </c>
      <c r="D393" s="6">
        <v>0.19120554594587044</v>
      </c>
      <c r="E393" s="6">
        <v>-5.4578384018263752E-2</v>
      </c>
      <c r="F393" s="6">
        <v>0.31752952649257804</v>
      </c>
      <c r="G393" s="2">
        <f>'数据整理（资产价格）'!G3944/100</f>
        <v>0</v>
      </c>
    </row>
    <row r="394" spans="1:7" x14ac:dyDescent="0.2">
      <c r="A394" s="3">
        <v>44056</v>
      </c>
      <c r="B394" s="6">
        <v>0.90765853204009095</v>
      </c>
      <c r="C394" s="6">
        <v>0.45560079499961331</v>
      </c>
      <c r="D394" s="6">
        <v>0.23859681628687343</v>
      </c>
      <c r="E394" s="6">
        <v>-5.3849495388283278E-2</v>
      </c>
      <c r="F394" s="6">
        <v>0.31119293290292876</v>
      </c>
      <c r="G394" s="2">
        <f>'数据整理（资产价格）'!G3945/100</f>
        <v>0</v>
      </c>
    </row>
    <row r="395" spans="1:7" x14ac:dyDescent="0.2">
      <c r="A395" s="3">
        <v>44057</v>
      </c>
      <c r="B395" s="6">
        <v>1.0148539993101984</v>
      </c>
      <c r="C395" s="6">
        <v>0.54105371927186441</v>
      </c>
      <c r="D395" s="6">
        <v>0.27079619234848307</v>
      </c>
      <c r="E395" s="6">
        <v>-5.2080174556873297E-2</v>
      </c>
      <c r="F395" s="6">
        <v>0.28497994035742669</v>
      </c>
      <c r="G395" s="2">
        <f>'数据整理（资产价格）'!G3946/100</f>
        <v>0</v>
      </c>
    </row>
    <row r="396" spans="1:7" x14ac:dyDescent="0.2">
      <c r="A396" s="3">
        <v>44060</v>
      </c>
      <c r="B396" s="6">
        <v>1.2243021826166263</v>
      </c>
      <c r="C396" s="6">
        <v>0.76251234983605976</v>
      </c>
      <c r="D396" s="6">
        <v>0.3272660370415798</v>
      </c>
      <c r="E396" s="6">
        <v>-5.573811599737697E-2</v>
      </c>
      <c r="F396" s="6">
        <v>0.38217679051176207</v>
      </c>
      <c r="G396" s="2">
        <f>'数据整理（资产价格）'!G3947/100</f>
        <v>0</v>
      </c>
    </row>
    <row r="397" spans="1:7" x14ac:dyDescent="0.2">
      <c r="A397" s="3">
        <v>44061</v>
      </c>
      <c r="B397" s="6">
        <v>1.2283193365951581</v>
      </c>
      <c r="C397" s="6">
        <v>0.74407269895811579</v>
      </c>
      <c r="D397" s="6">
        <v>0.3820858004381486</v>
      </c>
      <c r="E397" s="6">
        <v>-5.231399401456225E-2</v>
      </c>
      <c r="F397" s="6">
        <v>0.35635941343220101</v>
      </c>
      <c r="G397" s="2">
        <f>'数据整理（资产价格）'!G3948/100</f>
        <v>0</v>
      </c>
    </row>
    <row r="398" spans="1:7" x14ac:dyDescent="0.2">
      <c r="A398" s="3">
        <v>44062</v>
      </c>
      <c r="B398" s="6">
        <v>1.0373646365551934</v>
      </c>
      <c r="C398" s="6">
        <v>0.65206623844649725</v>
      </c>
      <c r="D398" s="6">
        <v>0.3467188363328933</v>
      </c>
      <c r="E398" s="6">
        <v>-4.7270948589933803E-2</v>
      </c>
      <c r="F398" s="6">
        <v>0.36768676802736361</v>
      </c>
      <c r="G398" s="2">
        <f>'数据整理（资产价格）'!G3949/100</f>
        <v>0</v>
      </c>
    </row>
    <row r="399" spans="1:7" x14ac:dyDescent="0.2">
      <c r="A399" s="3">
        <v>44063</v>
      </c>
      <c r="B399" s="6">
        <v>1.034503938151518</v>
      </c>
      <c r="C399" s="6">
        <v>0.60197712740914022</v>
      </c>
      <c r="D399" s="6">
        <v>0.3003144472736331</v>
      </c>
      <c r="E399" s="6">
        <v>-4.4568194046667967E-2</v>
      </c>
      <c r="F399" s="6">
        <v>0.33939209990027297</v>
      </c>
      <c r="G399" s="2">
        <f>'数据整理（资产价格）'!G3950/100</f>
        <v>0</v>
      </c>
    </row>
    <row r="400" spans="1:7" x14ac:dyDescent="0.2">
      <c r="A400" s="3">
        <v>44064</v>
      </c>
      <c r="B400" s="6">
        <v>1.0993888182564089</v>
      </c>
      <c r="C400" s="6">
        <v>0.58964181191223419</v>
      </c>
      <c r="D400" s="6">
        <v>0.29607452819051738</v>
      </c>
      <c r="E400" s="6">
        <v>-4.4794748146047052E-2</v>
      </c>
      <c r="F400" s="6">
        <v>0.31934059591660091</v>
      </c>
      <c r="G400" s="2">
        <f>'数据整理（资产价格）'!G3951/100</f>
        <v>0</v>
      </c>
    </row>
    <row r="401" spans="1:7" x14ac:dyDescent="0.2">
      <c r="A401" s="3">
        <v>44067</v>
      </c>
      <c r="B401" s="6">
        <v>1.121356975768196</v>
      </c>
      <c r="C401" s="6">
        <v>0.61257732927447806</v>
      </c>
      <c r="D401" s="6">
        <v>0.2793004674285538</v>
      </c>
      <c r="E401" s="6">
        <v>-4.6623877186119864E-2</v>
      </c>
      <c r="F401" s="6">
        <v>0.2806522142989839</v>
      </c>
      <c r="G401" s="2">
        <f>'数据整理（资产价格）'!G3952/100</f>
        <v>0</v>
      </c>
    </row>
    <row r="402" spans="1:7" x14ac:dyDescent="0.2">
      <c r="A402" s="3">
        <v>44068</v>
      </c>
      <c r="B402" s="6">
        <v>0.98837863263766323</v>
      </c>
      <c r="C402" s="6">
        <v>0.5018873366710519</v>
      </c>
      <c r="D402" s="6">
        <v>0.22050375672767808</v>
      </c>
      <c r="E402" s="6">
        <v>-5.0409985545814218E-2</v>
      </c>
      <c r="F402" s="6">
        <v>0.23570080109735525</v>
      </c>
      <c r="G402" s="2">
        <f>'数据整理（资产价格）'!G3953/100</f>
        <v>0</v>
      </c>
    </row>
    <row r="403" spans="1:7" x14ac:dyDescent="0.2">
      <c r="A403" s="3">
        <v>44069</v>
      </c>
      <c r="B403" s="6">
        <v>0.93351460868827163</v>
      </c>
      <c r="C403" s="6">
        <v>0.40886926382669925</v>
      </c>
      <c r="D403" s="6">
        <v>0.16797884373764493</v>
      </c>
      <c r="E403" s="6">
        <v>-3.9072366988459305E-2</v>
      </c>
      <c r="F403" s="6">
        <v>0.24392863182817545</v>
      </c>
      <c r="G403" s="2">
        <f>'数据整理（资产价格）'!G3954/100</f>
        <v>0</v>
      </c>
    </row>
    <row r="404" spans="1:7" x14ac:dyDescent="0.2">
      <c r="A404" s="3">
        <v>44070</v>
      </c>
      <c r="B404" s="6">
        <v>0.98086409157518151</v>
      </c>
      <c r="C404" s="6">
        <v>0.40848506153733349</v>
      </c>
      <c r="D404" s="6">
        <v>0.18318667649793213</v>
      </c>
      <c r="E404" s="6">
        <v>-3.1940898473572954E-2</v>
      </c>
      <c r="F404" s="6">
        <v>0.19701317715958999</v>
      </c>
      <c r="G404" s="2">
        <f>'数据整理（资产价格）'!G3955/100</f>
        <v>0</v>
      </c>
    </row>
    <row r="405" spans="1:7" x14ac:dyDescent="0.2">
      <c r="A405" s="3">
        <v>44071</v>
      </c>
      <c r="B405" s="6">
        <v>1.0844759985316581</v>
      </c>
      <c r="C405" s="6">
        <v>0.50311658413443139</v>
      </c>
      <c r="D405" s="6">
        <v>0.22598370200902096</v>
      </c>
      <c r="E405" s="6">
        <v>-2.7019637847487763E-2</v>
      </c>
      <c r="F405" s="6">
        <v>0.26945709973623716</v>
      </c>
      <c r="G405" s="2">
        <f>'数据整理（资产价格）'!G3956/100</f>
        <v>0</v>
      </c>
    </row>
    <row r="406" spans="1:7" x14ac:dyDescent="0.2">
      <c r="A406" s="3">
        <v>44074</v>
      </c>
      <c r="B406" s="6">
        <v>1.0372496430819005</v>
      </c>
      <c r="C406" s="6">
        <v>0.47321106147902497</v>
      </c>
      <c r="D406" s="6">
        <v>0.24166442456501316</v>
      </c>
      <c r="E406" s="6">
        <v>-1.7196784749257336E-2</v>
      </c>
      <c r="F406" s="6">
        <v>0.27629993913913342</v>
      </c>
      <c r="G406" s="2">
        <f>'数据整理（资产价格）'!G3957/100</f>
        <v>0</v>
      </c>
    </row>
    <row r="407" spans="1:7" x14ac:dyDescent="0.2">
      <c r="A407" s="3">
        <v>44075</v>
      </c>
      <c r="B407" s="6">
        <v>1.0605005887609631</v>
      </c>
      <c r="C407" s="6">
        <v>0.4432056585522256</v>
      </c>
      <c r="D407" s="6">
        <v>0.24900306770708996</v>
      </c>
      <c r="E407" s="6">
        <v>-1.9913499917079181E-2</v>
      </c>
      <c r="F407" s="6">
        <v>0.24231104349630062</v>
      </c>
      <c r="G407" s="2">
        <f>'数据整理（资产价格）'!G3958/100</f>
        <v>0</v>
      </c>
    </row>
    <row r="408" spans="1:7" x14ac:dyDescent="0.2">
      <c r="A408" s="3">
        <v>44076</v>
      </c>
      <c r="B408" s="6">
        <v>1.0419547532054838</v>
      </c>
      <c r="C408" s="6">
        <v>0.41213128757579387</v>
      </c>
      <c r="D408" s="6">
        <v>0.25725029449938924</v>
      </c>
      <c r="E408" s="6">
        <v>-2.4816848926375586E-2</v>
      </c>
      <c r="F408" s="6">
        <v>0.24852847266568565</v>
      </c>
      <c r="G408" s="2">
        <f>'数据整理（资产价格）'!G3959/100</f>
        <v>0</v>
      </c>
    </row>
    <row r="409" spans="1:7" x14ac:dyDescent="0.2">
      <c r="A409" s="3">
        <v>44077</v>
      </c>
      <c r="B409" s="6">
        <v>0.99484159983338782</v>
      </c>
      <c r="C409" s="6">
        <v>0.42910034023408772</v>
      </c>
      <c r="D409" s="6">
        <v>0.26251408111627805</v>
      </c>
      <c r="E409" s="6">
        <v>-2.6448612170544509E-2</v>
      </c>
      <c r="F409" s="6">
        <v>0.23463556200468783</v>
      </c>
      <c r="G409" s="2">
        <f>'数据整理（资产价格）'!G3960/100</f>
        <v>0</v>
      </c>
    </row>
    <row r="410" spans="1:7" x14ac:dyDescent="0.2">
      <c r="A410" s="3">
        <v>44078</v>
      </c>
      <c r="B410" s="6">
        <v>0.96846158384062175</v>
      </c>
      <c r="C410" s="6">
        <v>0.46128625006389729</v>
      </c>
      <c r="D410" s="6">
        <v>0.26472952112595782</v>
      </c>
      <c r="E410" s="6">
        <v>-3.1772730385687384E-2</v>
      </c>
      <c r="F410" s="6">
        <v>0.23957953749124064</v>
      </c>
      <c r="G410" s="2">
        <f>'数据整理（资产价格）'!G3961/100</f>
        <v>0</v>
      </c>
    </row>
    <row r="411" spans="1:7" x14ac:dyDescent="0.2">
      <c r="A411" s="3">
        <v>44081</v>
      </c>
      <c r="B411" s="6">
        <v>0.80310105771370777</v>
      </c>
      <c r="C411" s="6">
        <v>0.41958808498902939</v>
      </c>
      <c r="D411" s="6">
        <v>0.22353955323034164</v>
      </c>
      <c r="E411" s="6">
        <v>-3.7717162042368045E-2</v>
      </c>
      <c r="F411" s="6">
        <v>0.2443743116156912</v>
      </c>
      <c r="G411" s="2">
        <f>'数据整理（资产价格）'!G3962/100</f>
        <v>0</v>
      </c>
    </row>
    <row r="412" spans="1:7" x14ac:dyDescent="0.2">
      <c r="A412" s="3">
        <v>44082</v>
      </c>
      <c r="B412" s="6">
        <v>0.85163944654010282</v>
      </c>
      <c r="C412" s="6">
        <v>0.53645027053079464</v>
      </c>
      <c r="D412" s="6">
        <v>0.22452520611470994</v>
      </c>
      <c r="E412" s="6">
        <v>-3.7337344961362158E-2</v>
      </c>
      <c r="F412" s="6">
        <v>0.30686839336706556</v>
      </c>
      <c r="G412" s="2">
        <f>'数据整理（资产价格）'!G3963/100</f>
        <v>0</v>
      </c>
    </row>
    <row r="413" spans="1:7" x14ac:dyDescent="0.2">
      <c r="A413" s="3">
        <v>44083</v>
      </c>
      <c r="B413" s="6">
        <v>0.61476483439393059</v>
      </c>
      <c r="C413" s="6">
        <v>0.40962069763900216</v>
      </c>
      <c r="D413" s="6">
        <v>0.17623215946110907</v>
      </c>
      <c r="E413" s="6">
        <v>-2.4597815905963698E-2</v>
      </c>
      <c r="F413" s="6">
        <v>8.6732698252476301E-2</v>
      </c>
      <c r="G413" s="2">
        <f>'数据整理（资产价格）'!G3964/100</f>
        <v>0</v>
      </c>
    </row>
    <row r="414" spans="1:7" x14ac:dyDescent="0.2">
      <c r="A414" s="3">
        <v>44084</v>
      </c>
      <c r="B414" s="6">
        <v>0.60795257916396139</v>
      </c>
      <c r="C414" s="6">
        <v>0.39641001549902988</v>
      </c>
      <c r="D414" s="6">
        <v>0.16381881327984779</v>
      </c>
      <c r="E414" s="6">
        <v>-1.9443138926270701E-2</v>
      </c>
      <c r="F414" s="6">
        <v>9.0305478414541354E-2</v>
      </c>
      <c r="G414" s="2">
        <f>'数据整理（资产价格）'!G3965/100</f>
        <v>0</v>
      </c>
    </row>
    <row r="415" spans="1:7" x14ac:dyDescent="0.2">
      <c r="A415" s="3">
        <v>44085</v>
      </c>
      <c r="B415" s="6">
        <v>0.65413155929951061</v>
      </c>
      <c r="C415" s="6">
        <v>0.38004504051975391</v>
      </c>
      <c r="D415" s="6">
        <v>0.17798803033607097</v>
      </c>
      <c r="E415" s="6">
        <v>-2.4935342281115647E-2</v>
      </c>
      <c r="F415" s="6">
        <v>9.1115155757787919E-2</v>
      </c>
      <c r="G415" s="2">
        <f>'数据整理（资产价格）'!G3966/100</f>
        <v>0</v>
      </c>
    </row>
    <row r="416" spans="1:7" x14ac:dyDescent="0.2">
      <c r="A416" s="3">
        <v>44088</v>
      </c>
      <c r="B416" s="6">
        <v>0.61832099266407625</v>
      </c>
      <c r="C416" s="6">
        <v>0.391715423683967</v>
      </c>
      <c r="D416" s="6">
        <v>0.18319469650325104</v>
      </c>
      <c r="E416" s="6">
        <v>-2.3892228414817199E-2</v>
      </c>
      <c r="F416" s="6">
        <v>9.0400870946044903E-2</v>
      </c>
      <c r="G416" s="2">
        <f>'数据整理（资产价格）'!G3967/100</f>
        <v>0</v>
      </c>
    </row>
    <row r="417" spans="1:7" x14ac:dyDescent="0.2">
      <c r="A417" s="3">
        <v>44089</v>
      </c>
      <c r="B417" s="6">
        <v>0.65985634795565828</v>
      </c>
      <c r="C417" s="6">
        <v>0.45651859442280646</v>
      </c>
      <c r="D417" s="6">
        <v>0.19324834167153299</v>
      </c>
      <c r="E417" s="6">
        <v>-1.8064881178751019E-2</v>
      </c>
      <c r="F417" s="6">
        <v>0.10430483001368814</v>
      </c>
      <c r="G417" s="2">
        <f>'数据整理（资产价格）'!G3968/100</f>
        <v>0</v>
      </c>
    </row>
    <row r="418" spans="1:7" x14ac:dyDescent="0.2">
      <c r="A418" s="3">
        <v>44090</v>
      </c>
      <c r="B418" s="6">
        <v>0.54898173009955087</v>
      </c>
      <c r="C418" s="6">
        <v>0.47902468480921018</v>
      </c>
      <c r="D418" s="6">
        <v>0.21368740673195216</v>
      </c>
      <c r="E418" s="6">
        <v>-1.4486555068964006E-2</v>
      </c>
      <c r="F418" s="6">
        <v>9.394983538865001E-2</v>
      </c>
      <c r="G418" s="2">
        <f>'数据整理（资产价格）'!G3969/100</f>
        <v>0</v>
      </c>
    </row>
    <row r="419" spans="1:7" x14ac:dyDescent="0.2">
      <c r="A419" s="3">
        <v>44091</v>
      </c>
      <c r="B419" s="6">
        <v>0.50910609455955669</v>
      </c>
      <c r="C419" s="6">
        <v>0.4488702153527781</v>
      </c>
      <c r="D419" s="6">
        <v>0.19591980393947497</v>
      </c>
      <c r="E419" s="6">
        <v>-2.132333374360447E-2</v>
      </c>
      <c r="F419" s="6">
        <v>6.6916424104842748E-2</v>
      </c>
      <c r="G419" s="2">
        <f>'数据整理（资产价格）'!G3970/100</f>
        <v>0</v>
      </c>
    </row>
    <row r="420" spans="1:7" x14ac:dyDescent="0.2">
      <c r="A420" s="3">
        <v>44092</v>
      </c>
      <c r="B420" s="6">
        <v>0.58935939880049515</v>
      </c>
      <c r="C420" s="6">
        <v>0.60165414308411402</v>
      </c>
      <c r="D420" s="6">
        <v>0.23762252660839053</v>
      </c>
      <c r="E420" s="6">
        <v>-2.4927524116912254E-2</v>
      </c>
      <c r="F420" s="6">
        <v>0.22662579654073772</v>
      </c>
      <c r="G420" s="2">
        <f>'数据整理（资产价格）'!G3971/100</f>
        <v>0</v>
      </c>
    </row>
    <row r="421" spans="1:7" x14ac:dyDescent="0.2">
      <c r="A421" s="3">
        <v>44095</v>
      </c>
      <c r="B421" s="6">
        <v>0.46127916244671452</v>
      </c>
      <c r="C421" s="6">
        <v>0.53959833602734109</v>
      </c>
      <c r="D421" s="6">
        <v>0.2110167372679958</v>
      </c>
      <c r="E421" s="6">
        <v>-2.4533932691658527E-2</v>
      </c>
      <c r="F421" s="6">
        <v>0.1459922332560423</v>
      </c>
      <c r="G421" s="2">
        <f>'数据整理（资产价格）'!G3972/100</f>
        <v>0</v>
      </c>
    </row>
    <row r="422" spans="1:7" x14ac:dyDescent="0.2">
      <c r="A422" s="3">
        <v>44096</v>
      </c>
      <c r="B422" s="6">
        <v>0.34857921717758594</v>
      </c>
      <c r="C422" s="6">
        <v>0.35381762750069251</v>
      </c>
      <c r="D422" s="6">
        <v>0.13430867668930221</v>
      </c>
      <c r="E422" s="6">
        <v>-2.3471206646820099E-2</v>
      </c>
      <c r="F422" s="6">
        <v>6.4760832864378379E-2</v>
      </c>
      <c r="G422" s="2">
        <f>'数据整理（资产价格）'!G3973/100</f>
        <v>0</v>
      </c>
    </row>
    <row r="423" spans="1:7" x14ac:dyDescent="0.2">
      <c r="A423" s="3">
        <v>44097</v>
      </c>
      <c r="B423" s="6">
        <v>0.33856881996010962</v>
      </c>
      <c r="C423" s="6">
        <v>0.23373200339854955</v>
      </c>
      <c r="D423" s="6">
        <v>6.3276966218942854E-2</v>
      </c>
      <c r="E423" s="6">
        <v>-2.4753182726819995E-2</v>
      </c>
      <c r="F423" s="6">
        <v>6.6689050237132104E-3</v>
      </c>
      <c r="G423" s="2">
        <f>'数据整理（资产价格）'!G3974/100</f>
        <v>0</v>
      </c>
    </row>
    <row r="424" spans="1:7" x14ac:dyDescent="0.2">
      <c r="A424" s="3">
        <v>44098</v>
      </c>
      <c r="B424" s="6">
        <v>0.20459593640625323</v>
      </c>
      <c r="C424" s="6">
        <v>7.7455863480960285E-2</v>
      </c>
      <c r="D424" s="6">
        <v>-3.1906525616692952E-2</v>
      </c>
      <c r="E424" s="6">
        <v>-2.1556675072759535E-2</v>
      </c>
      <c r="F424" s="6">
        <v>-3.4539617990515761E-2</v>
      </c>
      <c r="G424" s="2">
        <f>'数据整理（资产价格）'!G3975/100</f>
        <v>0</v>
      </c>
    </row>
    <row r="425" spans="1:7" x14ac:dyDescent="0.2">
      <c r="A425" s="3">
        <v>44099</v>
      </c>
      <c r="B425" s="6">
        <v>4.2905219004877732E-2</v>
      </c>
      <c r="C425" s="6">
        <v>-0.20426831638905793</v>
      </c>
      <c r="D425" s="6">
        <v>-0.17993932932246895</v>
      </c>
      <c r="E425" s="6">
        <v>-9.5765385625836055E-3</v>
      </c>
      <c r="F425" s="6">
        <v>-3.2516617340255419E-2</v>
      </c>
      <c r="G425" s="2">
        <f>'数据整理（资产价格）'!G3976/100</f>
        <v>0</v>
      </c>
    </row>
    <row r="426" spans="1:7" x14ac:dyDescent="0.2">
      <c r="A426" s="3">
        <v>44102</v>
      </c>
      <c r="B426" s="6">
        <v>-2.8861544429246089E-2</v>
      </c>
      <c r="C426" s="6">
        <v>-0.1802529116377489</v>
      </c>
      <c r="D426" s="6">
        <v>-0.18073530074913785</v>
      </c>
      <c r="E426" s="6">
        <v>-3.3821277243696046E-3</v>
      </c>
      <c r="F426" s="6">
        <v>-3.8706854642683468E-2</v>
      </c>
      <c r="G426" s="2">
        <f>'数据整理（资产价格）'!G3977/100</f>
        <v>0</v>
      </c>
    </row>
    <row r="427" spans="1:7" x14ac:dyDescent="0.2">
      <c r="A427" s="3">
        <v>44103</v>
      </c>
      <c r="B427" s="6">
        <v>-4.1139163673645625E-2</v>
      </c>
      <c r="C427" s="6">
        <v>-0.23805217142780674</v>
      </c>
      <c r="D427" s="6">
        <v>-0.17278177984581891</v>
      </c>
      <c r="E427" s="6">
        <v>1.5845447268342447E-3</v>
      </c>
      <c r="F427" s="6">
        <v>-6.0696558400098737E-2</v>
      </c>
      <c r="G427" s="2">
        <f>'数据整理（资产价格）'!G3978/100</f>
        <v>0</v>
      </c>
    </row>
    <row r="428" spans="1:7" x14ac:dyDescent="0.2">
      <c r="A428" s="3">
        <v>44104</v>
      </c>
      <c r="B428" s="6">
        <v>-0.13320785898901899</v>
      </c>
      <c r="C428" s="6">
        <v>-0.29093758550811927</v>
      </c>
      <c r="D428" s="6">
        <v>-0.19136537453273936</v>
      </c>
      <c r="E428" s="6">
        <v>8.0020565552701983E-3</v>
      </c>
      <c r="F428" s="6">
        <v>-0.10860610694318376</v>
      </c>
      <c r="G428" s="2">
        <f>'数据整理（资产价格）'!G3979/100</f>
        <v>0</v>
      </c>
    </row>
    <row r="429" spans="1:7" x14ac:dyDescent="0.2">
      <c r="A429" s="3">
        <v>44113</v>
      </c>
      <c r="B429" s="6">
        <v>2.3974865963504303E-3</v>
      </c>
      <c r="C429" s="6">
        <v>-0.10458763089595728</v>
      </c>
      <c r="D429" s="6">
        <v>-8.8262056470153255E-2</v>
      </c>
      <c r="E429" s="6">
        <v>4.5278598000865044E-3</v>
      </c>
      <c r="F429" s="6">
        <v>7.4888385904437541E-2</v>
      </c>
      <c r="G429" s="2">
        <f>'数据整理（资产价格）'!G3980/100</f>
        <v>0</v>
      </c>
    </row>
    <row r="430" spans="1:7" x14ac:dyDescent="0.2">
      <c r="A430" s="3">
        <v>44116</v>
      </c>
      <c r="B430" s="6">
        <v>-8.9496284854555708E-4</v>
      </c>
      <c r="C430" s="6">
        <v>-5.4595133802091772E-2</v>
      </c>
      <c r="D430" s="6">
        <v>-6.4168755438304095E-2</v>
      </c>
      <c r="E430" s="6">
        <v>9.8271845659042862E-3</v>
      </c>
      <c r="F430" s="6">
        <v>2.5658833602892235E-2</v>
      </c>
      <c r="G430" s="2">
        <f>'数据整理（资产价格）'!G3981/100</f>
        <v>0</v>
      </c>
    </row>
    <row r="431" spans="1:7" x14ac:dyDescent="0.2">
      <c r="A431" s="3">
        <v>44117</v>
      </c>
      <c r="B431" s="6">
        <v>6.7195429955682451E-2</v>
      </c>
      <c r="C431" s="6">
        <v>3.5425625168513564E-3</v>
      </c>
      <c r="D431" s="6">
        <v>-1.3120367937165636E-2</v>
      </c>
      <c r="E431" s="6">
        <v>8.3345984961052545E-3</v>
      </c>
      <c r="F431" s="6">
        <v>1.6008712224339517E-2</v>
      </c>
      <c r="G431" s="2">
        <f>'数据整理（资产价格）'!G3982/100</f>
        <v>0</v>
      </c>
    </row>
    <row r="432" spans="1:7" x14ac:dyDescent="0.2">
      <c r="A432" s="3">
        <v>44118</v>
      </c>
      <c r="B432" s="6">
        <v>8.0132209894260037E-2</v>
      </c>
      <c r="C432" s="6">
        <v>4.9049686858552474E-2</v>
      </c>
      <c r="D432" s="6">
        <v>3.6857983535268257E-2</v>
      </c>
      <c r="E432" s="6">
        <v>4.7995372241867295E-3</v>
      </c>
      <c r="F432" s="6">
        <v>-7.4980654095225694E-3</v>
      </c>
      <c r="G432" s="2">
        <f>'数据整理（资产价格）'!G3983/100</f>
        <v>0</v>
      </c>
    </row>
    <row r="433" spans="1:7" x14ac:dyDescent="0.2">
      <c r="A433" s="3">
        <v>44119</v>
      </c>
      <c r="B433" s="6">
        <v>0.32168716069186093</v>
      </c>
      <c r="C433" s="6">
        <v>0.17489771600188853</v>
      </c>
      <c r="D433" s="6">
        <v>0.12530747901906988</v>
      </c>
      <c r="E433" s="6">
        <v>6.9411033009815005E-4</v>
      </c>
      <c r="F433" s="6">
        <v>4.658205941736332E-2</v>
      </c>
      <c r="G433" s="2">
        <f>'数据整理（资产价格）'!G3984/100</f>
        <v>0</v>
      </c>
    </row>
    <row r="434" spans="1:7" x14ac:dyDescent="0.2">
      <c r="A434" s="3">
        <v>44120</v>
      </c>
      <c r="B434" s="6">
        <v>0.22664447565151899</v>
      </c>
      <c r="C434" s="6">
        <v>0.18054906390301953</v>
      </c>
      <c r="D434" s="6">
        <v>0.12717643839674253</v>
      </c>
      <c r="E434" s="6">
        <v>-9.5865711756753656E-4</v>
      </c>
      <c r="F434" s="6">
        <v>4.4472583659025809E-2</v>
      </c>
      <c r="G434" s="2">
        <f>'数据整理（资产价格）'!G3985/100</f>
        <v>0</v>
      </c>
    </row>
    <row r="435" spans="1:7" x14ac:dyDescent="0.2">
      <c r="A435" s="3">
        <v>44123</v>
      </c>
      <c r="B435" s="6">
        <v>8.8955072508250396E-2</v>
      </c>
      <c r="C435" s="6">
        <v>-6.7480997850541983E-3</v>
      </c>
      <c r="D435" s="6">
        <v>2.5732697364894981E-2</v>
      </c>
      <c r="E435" s="6">
        <v>-6.8919172344770639E-4</v>
      </c>
      <c r="F435" s="6">
        <v>6.5299658477470976E-2</v>
      </c>
      <c r="G435" s="2">
        <f>'数据整理（资产价格）'!G3986/100</f>
        <v>0</v>
      </c>
    </row>
    <row r="436" spans="1:7" x14ac:dyDescent="0.2">
      <c r="A436" s="3">
        <v>44124</v>
      </c>
      <c r="B436" s="6">
        <v>0.10472736363416922</v>
      </c>
      <c r="C436" s="6">
        <v>1.9361152446060466E-2</v>
      </c>
      <c r="D436" s="6">
        <v>3.8245105980079908E-2</v>
      </c>
      <c r="E436" s="6">
        <v>-6.625933045471123E-3</v>
      </c>
      <c r="F436" s="6">
        <v>3.1071763697931205E-2</v>
      </c>
      <c r="G436" s="2">
        <f>'数据整理（资产价格）'!G3987/100</f>
        <v>0</v>
      </c>
    </row>
    <row r="437" spans="1:7" x14ac:dyDescent="0.2">
      <c r="A437" s="3">
        <v>44125</v>
      </c>
      <c r="B437" s="6">
        <v>2.7718221412033648E-2</v>
      </c>
      <c r="C437" s="6">
        <v>4.7738319667899834E-2</v>
      </c>
      <c r="D437" s="6">
        <v>3.1054687319978472E-2</v>
      </c>
      <c r="E437" s="6">
        <v>-7.7613100534946146E-3</v>
      </c>
      <c r="F437" s="6">
        <v>2.9256922016674847E-2</v>
      </c>
      <c r="G437" s="2">
        <f>'数据整理（资产价格）'!G3988/100</f>
        <v>0</v>
      </c>
    </row>
    <row r="438" spans="1:7" x14ac:dyDescent="0.2">
      <c r="A438" s="3">
        <v>44126</v>
      </c>
      <c r="B438" s="6">
        <v>-1.1795164618109293E-2</v>
      </c>
      <c r="C438" s="6">
        <v>7.2298604287805976E-2</v>
      </c>
      <c r="D438" s="6">
        <v>5.0008009868157281E-2</v>
      </c>
      <c r="E438" s="6">
        <v>-4.5473562397687793E-3</v>
      </c>
      <c r="F438" s="6">
        <v>-5.6511998708297173E-3</v>
      </c>
      <c r="G438" s="2">
        <f>'数据整理（资产价格）'!G3989/100</f>
        <v>0</v>
      </c>
    </row>
    <row r="439" spans="1:7" x14ac:dyDescent="0.2">
      <c r="A439" s="3">
        <v>44127</v>
      </c>
      <c r="B439" s="6">
        <v>0.12090183462801124</v>
      </c>
      <c r="C439" s="6">
        <v>0.21119914956807714</v>
      </c>
      <c r="D439" s="6">
        <v>8.5930289972801291E-2</v>
      </c>
      <c r="E439" s="6">
        <v>-1.0240539298299673E-2</v>
      </c>
      <c r="F439" s="6">
        <v>-5.4182509505699538E-3</v>
      </c>
      <c r="G439" s="2">
        <f>'数据整理（资产价格）'!G3990/100</f>
        <v>0</v>
      </c>
    </row>
    <row r="440" spans="1:7" x14ac:dyDescent="0.2">
      <c r="A440" s="3">
        <v>44130</v>
      </c>
      <c r="B440" s="6">
        <v>9.3342476682646044E-2</v>
      </c>
      <c r="C440" s="6">
        <v>0.1865465092073024</v>
      </c>
      <c r="D440" s="6">
        <v>7.7595298279114391E-2</v>
      </c>
      <c r="E440" s="6">
        <v>-1.0256544915054292E-2</v>
      </c>
      <c r="F440" s="6">
        <v>-5.1179245283018926E-2</v>
      </c>
      <c r="G440" s="2">
        <f>'数据整理（资产价格）'!G3991/100</f>
        <v>0</v>
      </c>
    </row>
    <row r="441" spans="1:7" x14ac:dyDescent="0.2">
      <c r="A441" s="3">
        <v>44131</v>
      </c>
      <c r="B441" s="6">
        <v>5.4115614512113976E-2</v>
      </c>
      <c r="C441" s="6">
        <v>0.14875511442252481</v>
      </c>
      <c r="D441" s="6">
        <v>7.0904560746323841E-2</v>
      </c>
      <c r="E441" s="6">
        <v>-3.984507451541771E-3</v>
      </c>
      <c r="F441" s="6">
        <v>-1.7799757826424185E-2</v>
      </c>
      <c r="G441" s="2">
        <f>'数据整理（资产价格）'!G3992/100</f>
        <v>0</v>
      </c>
    </row>
    <row r="442" spans="1:7" x14ac:dyDescent="0.2">
      <c r="A442" s="3">
        <v>44132</v>
      </c>
      <c r="B442" s="6">
        <v>2.5035423052566438E-3</v>
      </c>
      <c r="C442" s="6">
        <v>6.626134656573103E-2</v>
      </c>
      <c r="D442" s="6">
        <v>3.610498900493047E-2</v>
      </c>
      <c r="E442" s="6">
        <v>-1.7633057648374377E-3</v>
      </c>
      <c r="F442" s="6">
        <v>-2.1867613889601813E-2</v>
      </c>
      <c r="G442" s="2">
        <f>'数据整理（资产价格）'!G3993/100</f>
        <v>0</v>
      </c>
    </row>
    <row r="443" spans="1:7" x14ac:dyDescent="0.2">
      <c r="A443" s="3">
        <v>44133</v>
      </c>
      <c r="B443" s="6">
        <v>6.1355129346276321E-2</v>
      </c>
      <c r="C443" s="6">
        <v>9.8780632601963736E-2</v>
      </c>
      <c r="D443" s="6">
        <v>3.8183632131088101E-2</v>
      </c>
      <c r="E443" s="6">
        <v>-5.2985564624088901E-4</v>
      </c>
      <c r="F443" s="6">
        <v>-9.7850175205985573E-2</v>
      </c>
      <c r="G443" s="2">
        <f>'数据整理（资产价格）'!G3994/100</f>
        <v>0</v>
      </c>
    </row>
    <row r="444" spans="1:7" x14ac:dyDescent="0.2">
      <c r="A444" s="3">
        <v>44134</v>
      </c>
      <c r="B444" s="6">
        <v>-6.2620879840914037E-2</v>
      </c>
      <c r="C444" s="6">
        <v>1.8754941269149374E-2</v>
      </c>
      <c r="D444" s="6">
        <v>-8.3272030874941838E-3</v>
      </c>
      <c r="E444" s="6">
        <v>2.7798979397871747E-3</v>
      </c>
      <c r="F444" s="6">
        <v>-0.15563867058043737</v>
      </c>
      <c r="G444" s="2">
        <f>'数据整理（资产价格）'!G3995/100</f>
        <v>0</v>
      </c>
    </row>
    <row r="445" spans="1:7" x14ac:dyDescent="0.2">
      <c r="A445" s="3">
        <v>44137</v>
      </c>
      <c r="B445" s="6">
        <v>-8.6239012445673724E-2</v>
      </c>
      <c r="C445" s="6">
        <v>-1.2972827877298625E-2</v>
      </c>
      <c r="D445" s="6">
        <v>-5.7103272866381699E-2</v>
      </c>
      <c r="E445" s="6">
        <v>3.9865380764181162E-3</v>
      </c>
      <c r="F445" s="6">
        <v>-0.15344803071235616</v>
      </c>
      <c r="G445" s="2">
        <f>'数据整理（资产价格）'!G3996/100</f>
        <v>0</v>
      </c>
    </row>
    <row r="446" spans="1:7" x14ac:dyDescent="0.2">
      <c r="A446" s="3">
        <v>44138</v>
      </c>
      <c r="B446" s="6">
        <v>-2.0987858675479528E-2</v>
      </c>
      <c r="C446" s="6">
        <v>-7.8795578129386302E-3</v>
      </c>
      <c r="D446" s="6">
        <v>-5.0060759756378866E-2</v>
      </c>
      <c r="E446" s="6">
        <v>6.2562705719833986E-3</v>
      </c>
      <c r="F446" s="6">
        <v>-0.13621988408021507</v>
      </c>
      <c r="G446" s="2">
        <f>'数据整理（资产价格）'!G3997/100</f>
        <v>0</v>
      </c>
    </row>
    <row r="447" spans="1:7" x14ac:dyDescent="0.2">
      <c r="A447" s="3">
        <v>44139</v>
      </c>
      <c r="B447" s="6">
        <v>-6.4155923178436701E-3</v>
      </c>
      <c r="C447" s="6">
        <v>5.6740789105268016E-2</v>
      </c>
      <c r="D447" s="6">
        <v>-5.7729507645865499E-2</v>
      </c>
      <c r="E447" s="6">
        <v>8.4468002263084208E-3</v>
      </c>
      <c r="F447" s="6">
        <v>-0.10404249318416875</v>
      </c>
      <c r="G447" s="2">
        <f>'数据整理（资产价格）'!G3998/100</f>
        <v>0</v>
      </c>
    </row>
    <row r="448" spans="1:7" x14ac:dyDescent="0.2">
      <c r="A448" s="3">
        <v>44140</v>
      </c>
      <c r="B448" s="6">
        <v>0.10414907912159019</v>
      </c>
      <c r="C448" s="6">
        <v>0.10415095491062314</v>
      </c>
      <c r="D448" s="6">
        <v>-3.8068443435731403E-2</v>
      </c>
      <c r="E448" s="6">
        <v>1.0412233167328451E-2</v>
      </c>
      <c r="F448" s="6">
        <v>-0.15891514143094818</v>
      </c>
      <c r="G448" s="2">
        <f>'数据整理（资产价格）'!G3999/100</f>
        <v>0</v>
      </c>
    </row>
    <row r="449" spans="1:7" x14ac:dyDescent="0.2">
      <c r="A449" s="3">
        <v>44141</v>
      </c>
      <c r="B449" s="6">
        <v>0.15116619335992557</v>
      </c>
      <c r="C449" s="6">
        <v>0.15874849841633759</v>
      </c>
      <c r="D449" s="6">
        <v>-2.3724403667269151E-2</v>
      </c>
      <c r="E449" s="6">
        <v>1.1100110611916009E-2</v>
      </c>
      <c r="F449" s="6">
        <v>-0.15585795507503031</v>
      </c>
      <c r="G449" s="2">
        <f>'数据整理（资产价格）'!G4000/100</f>
        <v>0</v>
      </c>
    </row>
    <row r="450" spans="1:7" x14ac:dyDescent="0.2">
      <c r="A450" s="3">
        <v>44144</v>
      </c>
      <c r="B450" s="6">
        <v>0.24493271477570003</v>
      </c>
      <c r="C450" s="6">
        <v>0.16853910243799733</v>
      </c>
      <c r="D450" s="6">
        <v>-4.6284526335035603E-3</v>
      </c>
      <c r="E450" s="6">
        <v>6.3754047672998212E-3</v>
      </c>
      <c r="F450" s="6">
        <v>-0.10251410979989768</v>
      </c>
      <c r="G450" s="2">
        <f>'数据整理（资产价格）'!G4001/100</f>
        <v>0</v>
      </c>
    </row>
    <row r="451" spans="1:7" x14ac:dyDescent="0.2">
      <c r="A451" s="3">
        <v>44145</v>
      </c>
      <c r="B451" s="6">
        <v>0.26127070033875771</v>
      </c>
      <c r="C451" s="6">
        <v>0.20015655032018656</v>
      </c>
      <c r="D451" s="6">
        <v>8.7356295201717702E-3</v>
      </c>
      <c r="E451" s="6">
        <v>6.1643264894416776E-3</v>
      </c>
      <c r="F451" s="6">
        <v>-7.1793432500701457E-2</v>
      </c>
      <c r="G451" s="2">
        <f>'数据整理（资产价格）'!G4002/100</f>
        <v>0</v>
      </c>
    </row>
    <row r="452" spans="1:7" x14ac:dyDescent="0.2">
      <c r="A452" s="3">
        <v>44146</v>
      </c>
      <c r="B452" s="6">
        <v>0.26137949364038682</v>
      </c>
      <c r="C452" s="6">
        <v>0.22263492443612901</v>
      </c>
      <c r="D452" s="6">
        <v>3.2074462020544287E-2</v>
      </c>
      <c r="E452" s="6">
        <v>7.062060844844697E-3</v>
      </c>
      <c r="F452" s="6">
        <v>1.1198044338184509E-2</v>
      </c>
      <c r="G452" s="2">
        <f>'数据整理（资产价格）'!G4003/100</f>
        <v>0</v>
      </c>
    </row>
    <row r="453" spans="1:7" x14ac:dyDescent="0.2">
      <c r="A453" s="3">
        <v>44147</v>
      </c>
      <c r="B453" s="6">
        <v>0.30175984571629688</v>
      </c>
      <c r="C453" s="6">
        <v>0.21393317950217253</v>
      </c>
      <c r="D453" s="6">
        <v>1.0477081784488409E-2</v>
      </c>
      <c r="E453" s="6">
        <v>4.3062753554327683E-3</v>
      </c>
      <c r="F453" s="6">
        <v>-1.3749522027008297E-2</v>
      </c>
      <c r="G453" s="2">
        <f>'数据整理（资产价格）'!G4004/100</f>
        <v>0</v>
      </c>
    </row>
    <row r="454" spans="1:7" x14ac:dyDescent="0.2">
      <c r="A454" s="3">
        <v>44148</v>
      </c>
      <c r="B454" s="6">
        <v>0.2074440256410339</v>
      </c>
      <c r="C454" s="6">
        <v>0.10567124974961763</v>
      </c>
      <c r="D454" s="6">
        <v>-4.6009445573739122E-2</v>
      </c>
      <c r="E454" s="6">
        <v>-6.6280711085702534E-4</v>
      </c>
      <c r="F454" s="6">
        <v>-3.0715036732944664E-2</v>
      </c>
      <c r="G454" s="2">
        <f>'数据整理（资产价格）'!G4005/100</f>
        <v>0</v>
      </c>
    </row>
    <row r="455" spans="1:7" x14ac:dyDescent="0.2">
      <c r="A455" s="3">
        <v>44151</v>
      </c>
      <c r="B455" s="6">
        <v>0.18460554318174674</v>
      </c>
      <c r="C455" s="6">
        <v>6.7215868593821837E-2</v>
      </c>
      <c r="D455" s="6">
        <v>-7.0973265277371647E-2</v>
      </c>
      <c r="E455" s="6">
        <v>-1.8975112204666304E-3</v>
      </c>
      <c r="F455" s="6">
        <v>-3.0831448077042402E-3</v>
      </c>
      <c r="G455" s="2">
        <f>'数据整理（资产价格）'!G4006/100</f>
        <v>0</v>
      </c>
    </row>
    <row r="456" spans="1:7" x14ac:dyDescent="0.2">
      <c r="A456" s="3">
        <v>44152</v>
      </c>
      <c r="B456" s="6">
        <v>0.12712255312673393</v>
      </c>
      <c r="C456" s="6">
        <v>0.10651714967592657</v>
      </c>
      <c r="D456" s="6">
        <v>-0.10667977980013577</v>
      </c>
      <c r="E456" s="6">
        <v>-1.0944158975230202E-3</v>
      </c>
      <c r="F456" s="6">
        <v>-2.3960106382978522E-2</v>
      </c>
      <c r="G456" s="2">
        <f>'数据整理（资产价格）'!G4007/100</f>
        <v>0</v>
      </c>
    </row>
    <row r="457" spans="1:7" x14ac:dyDescent="0.2">
      <c r="A457" s="3">
        <v>44153</v>
      </c>
      <c r="B457" s="6">
        <v>0.15507246604772804</v>
      </c>
      <c r="C457" s="6">
        <v>0.18006724006830138</v>
      </c>
      <c r="D457" s="6">
        <v>-8.1346614482116275E-2</v>
      </c>
      <c r="E457" s="6">
        <v>-9.2527019946676446E-4</v>
      </c>
      <c r="F457" s="6">
        <v>-3.5781916622985813E-2</v>
      </c>
      <c r="G457" s="2">
        <f>'数据整理（资产价格）'!G4008/100</f>
        <v>0</v>
      </c>
    </row>
    <row r="458" spans="1:7" x14ac:dyDescent="0.2">
      <c r="A458" s="3">
        <v>44154</v>
      </c>
      <c r="B458" s="6">
        <v>0.25346701085640305</v>
      </c>
      <c r="C458" s="6">
        <v>0.24452997119520997</v>
      </c>
      <c r="D458" s="6">
        <v>-4.2294337529681272E-2</v>
      </c>
      <c r="E458" s="6">
        <v>-8.0505488234672426E-4</v>
      </c>
      <c r="F458" s="6">
        <v>2.2746723722920952E-2</v>
      </c>
      <c r="G458" s="2">
        <f>'数据整理（资产价格）'!G4009/100</f>
        <v>0</v>
      </c>
    </row>
    <row r="459" spans="1:7" x14ac:dyDescent="0.2">
      <c r="A459" s="3">
        <v>44155</v>
      </c>
      <c r="B459" s="6">
        <v>0.23253622851205252</v>
      </c>
      <c r="C459" s="6">
        <v>0.23547891495906226</v>
      </c>
      <c r="D459" s="6">
        <v>-4.0637546784620969E-2</v>
      </c>
      <c r="E459" s="6">
        <v>-2.3634164894964535E-3</v>
      </c>
      <c r="F459" s="6">
        <v>5.7220631717275837E-2</v>
      </c>
      <c r="G459" s="2">
        <f>'数据整理（资产价格）'!G4010/100</f>
        <v>0</v>
      </c>
    </row>
    <row r="460" spans="1:7" x14ac:dyDescent="0.2">
      <c r="A460" s="3">
        <v>44158</v>
      </c>
      <c r="B460" s="6">
        <v>0.21119467895653629</v>
      </c>
      <c r="C460" s="6">
        <v>0.29011441096114848</v>
      </c>
      <c r="D460" s="6">
        <v>-4.1416758640115594E-3</v>
      </c>
      <c r="E460" s="6">
        <v>3.1998267516522624E-3</v>
      </c>
      <c r="F460" s="6">
        <v>6.590893868967107E-2</v>
      </c>
      <c r="G460" s="2">
        <f>'数据整理（资产价格）'!G4011/100</f>
        <v>0</v>
      </c>
    </row>
    <row r="461" spans="1:7" x14ac:dyDescent="0.2">
      <c r="A461" s="3">
        <v>44159</v>
      </c>
      <c r="B461" s="6">
        <v>0.16618234613191507</v>
      </c>
      <c r="C461" s="6">
        <v>0.27124071810306399</v>
      </c>
      <c r="D461" s="6">
        <v>1.281889998827292E-2</v>
      </c>
      <c r="E461" s="6">
        <v>8.0949158104144936E-3</v>
      </c>
      <c r="F461" s="6">
        <v>0.11098361094745871</v>
      </c>
      <c r="G461" s="2">
        <f>'数据整理（资产价格）'!G4012/100</f>
        <v>0</v>
      </c>
    </row>
    <row r="462" spans="1:7" x14ac:dyDescent="0.2">
      <c r="A462" s="3">
        <v>44160</v>
      </c>
      <c r="B462" s="6">
        <v>0.13407004156933069</v>
      </c>
      <c r="C462" s="6">
        <v>0.2921402168393486</v>
      </c>
      <c r="D462" s="6">
        <v>3.7151167293410912E-2</v>
      </c>
      <c r="E462" s="6">
        <v>1.1670741088982244E-2</v>
      </c>
      <c r="F462" s="6">
        <v>9.896239860410011E-2</v>
      </c>
      <c r="G462" s="2">
        <f>'数据整理（资产价格）'!G4013/100</f>
        <v>0</v>
      </c>
    </row>
    <row r="463" spans="1:7" x14ac:dyDescent="0.2">
      <c r="A463" s="3">
        <v>44161</v>
      </c>
      <c r="B463" s="6">
        <v>8.064385013203014E-2</v>
      </c>
      <c r="C463" s="6">
        <v>0.30456016451811013</v>
      </c>
      <c r="D463" s="6">
        <v>3.07579735641412E-2</v>
      </c>
      <c r="E463" s="6">
        <v>1.4699080409436988E-2</v>
      </c>
      <c r="F463" s="6">
        <v>0.10860959789022274</v>
      </c>
      <c r="G463" s="2">
        <f>'数据整理（资产价格）'!G4014/100</f>
        <v>0</v>
      </c>
    </row>
    <row r="464" spans="1:7" x14ac:dyDescent="0.2">
      <c r="A464" s="3">
        <v>44162</v>
      </c>
      <c r="B464" s="6">
        <v>8.5562531596732952E-3</v>
      </c>
      <c r="C464" s="6">
        <v>0.27694275895375814</v>
      </c>
      <c r="D464" s="6">
        <v>2.030052039459387E-2</v>
      </c>
      <c r="E464" s="6">
        <v>1.6269932459191686E-2</v>
      </c>
      <c r="F464" s="6">
        <v>0.11479014652961411</v>
      </c>
      <c r="G464" s="2">
        <f>'数据整理（资产价格）'!G4015/100</f>
        <v>0</v>
      </c>
    </row>
    <row r="465" spans="1:7" x14ac:dyDescent="0.2">
      <c r="A465" s="3">
        <v>44165</v>
      </c>
      <c r="B465" s="6">
        <v>4.5465796062370504E-3</v>
      </c>
      <c r="C465" s="6">
        <v>0.26842687047425412</v>
      </c>
      <c r="D465" s="6">
        <v>8.8221448791753771E-3</v>
      </c>
      <c r="E465" s="6">
        <v>1.9678286382568508E-2</v>
      </c>
      <c r="F465" s="6">
        <v>4.9401062007312174E-2</v>
      </c>
      <c r="G465" s="2">
        <f>'数据整理（资产价格）'!G4016/100</f>
        <v>0</v>
      </c>
    </row>
    <row r="466" spans="1:7" x14ac:dyDescent="0.2">
      <c r="A466" s="3">
        <v>44166</v>
      </c>
      <c r="B466" s="6">
        <v>5.2533965170156065E-2</v>
      </c>
      <c r="C466" s="6">
        <v>0.34537529876327855</v>
      </c>
      <c r="D466" s="6">
        <v>3.7265377785308688E-2</v>
      </c>
      <c r="E466" s="6">
        <v>2.097707524405858E-2</v>
      </c>
      <c r="F466" s="6">
        <v>4.4649009826548E-2</v>
      </c>
      <c r="G466" s="2">
        <f>'数据整理（资产价格）'!G4017/100</f>
        <v>0</v>
      </c>
    </row>
    <row r="467" spans="1:7" x14ac:dyDescent="0.2">
      <c r="A467" s="3">
        <v>44167</v>
      </c>
      <c r="B467" s="6">
        <v>4.5107750110677594E-2</v>
      </c>
      <c r="C467" s="6">
        <v>0.36940331299120394</v>
      </c>
      <c r="D467" s="6">
        <v>3.1830476593200666E-2</v>
      </c>
      <c r="E467" s="6">
        <v>2.3431945022519701E-2</v>
      </c>
      <c r="F467" s="6">
        <v>6.3112986834258006E-2</v>
      </c>
      <c r="G467" s="2">
        <f>'数据整理（资产价格）'!G4018/100</f>
        <v>0</v>
      </c>
    </row>
    <row r="468" spans="1:7" x14ac:dyDescent="0.2">
      <c r="A468" s="3">
        <v>44168</v>
      </c>
      <c r="B468" s="6">
        <v>7.6825586801421208E-2</v>
      </c>
      <c r="C468" s="6">
        <v>0.34589995859886757</v>
      </c>
      <c r="D468" s="6">
        <v>1.5804970269079264E-2</v>
      </c>
      <c r="E468" s="6">
        <v>2.501139941799348E-2</v>
      </c>
      <c r="F468" s="6">
        <v>9.6236587557482073E-2</v>
      </c>
      <c r="G468" s="2">
        <f>'数据整理（资产价格）'!G4019/100</f>
        <v>0</v>
      </c>
    </row>
    <row r="469" spans="1:7" x14ac:dyDescent="0.2">
      <c r="A469" s="3">
        <v>44169</v>
      </c>
      <c r="B469" s="6">
        <v>0.17613188997858095</v>
      </c>
      <c r="C469" s="6">
        <v>0.34453169716891707</v>
      </c>
      <c r="D469" s="6">
        <v>1.6132087290465957E-2</v>
      </c>
      <c r="E469" s="6">
        <v>2.8047743171960814E-2</v>
      </c>
      <c r="F469" s="6">
        <v>0.16341686555290327</v>
      </c>
      <c r="G469" s="2">
        <f>'数据整理（资产价格）'!G4020/100</f>
        <v>0</v>
      </c>
    </row>
    <row r="470" spans="1:7" x14ac:dyDescent="0.2">
      <c r="A470" s="3">
        <v>44172</v>
      </c>
      <c r="B470" s="6">
        <v>0.31262280753988531</v>
      </c>
      <c r="C470" s="6">
        <v>0.31729281937465015</v>
      </c>
      <c r="D470" s="6">
        <v>4.1313808287813558E-2</v>
      </c>
      <c r="E470" s="6">
        <v>3.1147546602051657E-2</v>
      </c>
      <c r="F470" s="6">
        <v>0.21961608518985604</v>
      </c>
      <c r="G470" s="2">
        <f>'数据整理（资产价格）'!G4021/100</f>
        <v>0</v>
      </c>
    </row>
    <row r="471" spans="1:7" x14ac:dyDescent="0.2">
      <c r="A471" s="3">
        <v>44173</v>
      </c>
      <c r="B471" s="6">
        <v>0.31680770212428128</v>
      </c>
      <c r="C471" s="6">
        <v>0.22629902273021857</v>
      </c>
      <c r="D471" s="6">
        <v>2.6884908957979146E-2</v>
      </c>
      <c r="E471" s="6">
        <v>3.2353931638323064E-2</v>
      </c>
      <c r="F471" s="6">
        <v>0.1778758937146516</v>
      </c>
      <c r="G471" s="2">
        <f>'数据整理（资产价格）'!G4022/100</f>
        <v>0</v>
      </c>
    </row>
    <row r="472" spans="1:7" x14ac:dyDescent="0.2">
      <c r="A472" s="3">
        <v>44174</v>
      </c>
      <c r="B472" s="6">
        <v>0.39116451805475616</v>
      </c>
      <c r="C472" s="6">
        <v>0.24334284244794804</v>
      </c>
      <c r="D472" s="6">
        <v>4.4519536669211317E-2</v>
      </c>
      <c r="E472" s="6">
        <v>2.8202886646327231E-2</v>
      </c>
      <c r="F472" s="6">
        <v>0.3273060677861338</v>
      </c>
      <c r="G472" s="2">
        <f>'数据整理（资产价格）'!G4023/100</f>
        <v>0</v>
      </c>
    </row>
    <row r="473" spans="1:7" x14ac:dyDescent="0.2">
      <c r="A473" s="3">
        <v>44175</v>
      </c>
      <c r="B473" s="6">
        <v>0.4069899358895418</v>
      </c>
      <c r="C473" s="6">
        <v>0.2515544637379748</v>
      </c>
      <c r="D473" s="6">
        <v>4.6081001661235015E-2</v>
      </c>
      <c r="E473" s="6">
        <v>2.8652651717148321E-2</v>
      </c>
      <c r="F473" s="6">
        <v>0.35214812373851828</v>
      </c>
      <c r="G473" s="2">
        <f>'数据整理（资产价格）'!G4024/100</f>
        <v>0</v>
      </c>
    </row>
    <row r="474" spans="1:7" x14ac:dyDescent="0.2">
      <c r="A474" s="3">
        <v>44176</v>
      </c>
      <c r="B474" s="6">
        <v>0.29120093555028215</v>
      </c>
      <c r="C474" s="6">
        <v>0.19397840417591392</v>
      </c>
      <c r="D474" s="6">
        <v>1.541497455911159E-2</v>
      </c>
      <c r="E474" s="6">
        <v>2.9464255579539991E-2</v>
      </c>
      <c r="F474" s="6">
        <v>0.39775812098746832</v>
      </c>
      <c r="G474" s="2">
        <f>'数据整理（资产价格）'!G4025/100</f>
        <v>0</v>
      </c>
    </row>
    <row r="475" spans="1:7" x14ac:dyDescent="0.2">
      <c r="A475" s="3">
        <v>44179</v>
      </c>
      <c r="B475" s="6">
        <v>0.30202705300389565</v>
      </c>
      <c r="C475" s="6">
        <v>0.18391922503718622</v>
      </c>
      <c r="D475" s="6">
        <v>1.2968010692610851E-2</v>
      </c>
      <c r="E475" s="6">
        <v>3.1726229178561542E-2</v>
      </c>
      <c r="F475" s="6">
        <v>0.36210976478973622</v>
      </c>
      <c r="G475" s="2">
        <f>'数据整理（资产价格）'!G4026/100</f>
        <v>0</v>
      </c>
    </row>
    <row r="476" spans="1:7" x14ac:dyDescent="0.2">
      <c r="A476" s="3">
        <v>44180</v>
      </c>
      <c r="B476" s="6">
        <v>0.28114981450605786</v>
      </c>
      <c r="C476" s="6">
        <v>0.13849303479194491</v>
      </c>
      <c r="D476" s="6">
        <v>-3.3135355959848212E-3</v>
      </c>
      <c r="E476" s="6">
        <v>3.2108012625207863E-2</v>
      </c>
      <c r="F476" s="6">
        <v>0.39872294608297432</v>
      </c>
      <c r="G476" s="2">
        <f>'数据整理（资产价格）'!G4027/100</f>
        <v>0</v>
      </c>
    </row>
    <row r="477" spans="1:7" x14ac:dyDescent="0.2">
      <c r="A477" s="3">
        <v>44181</v>
      </c>
      <c r="B477" s="6">
        <v>0.35853230754404875</v>
      </c>
      <c r="C477" s="6">
        <v>0.14155605313991457</v>
      </c>
      <c r="D477" s="6">
        <v>-1.0146510047736744E-3</v>
      </c>
      <c r="E477" s="6">
        <v>3.3036635826749559E-2</v>
      </c>
      <c r="F477" s="6">
        <v>0.43096025925294246</v>
      </c>
      <c r="G477" s="2">
        <f>'数据整理（资产价格）'!G4028/100</f>
        <v>0</v>
      </c>
    </row>
    <row r="478" spans="1:7" x14ac:dyDescent="0.2">
      <c r="A478" s="3">
        <v>44182</v>
      </c>
      <c r="B478" s="6">
        <v>0.42777027880532575</v>
      </c>
      <c r="C478" s="6">
        <v>0.19209780311016597</v>
      </c>
      <c r="D478" s="6">
        <v>1.9136766956141544E-2</v>
      </c>
      <c r="E478" s="6">
        <v>3.3797317021291726E-2</v>
      </c>
      <c r="F478" s="6">
        <v>0.5347375491795413</v>
      </c>
      <c r="G478" s="2">
        <f>'数据整理（资产价格）'!G4029/100</f>
        <v>0</v>
      </c>
    </row>
    <row r="479" spans="1:7" x14ac:dyDescent="0.2">
      <c r="A479" s="3">
        <v>44183</v>
      </c>
      <c r="B479" s="6">
        <v>0.34902323574421568</v>
      </c>
      <c r="C479" s="6">
        <v>8.2202631858395644E-2</v>
      </c>
      <c r="D479" s="6">
        <v>1.1576659874187028E-2</v>
      </c>
      <c r="E479" s="6">
        <v>3.4246925615866869E-2</v>
      </c>
      <c r="F479" s="6">
        <v>0.52734167819427091</v>
      </c>
      <c r="G479" s="2">
        <f>'数据整理（资产价格）'!G4030/100</f>
        <v>0</v>
      </c>
    </row>
    <row r="480" spans="1:7" x14ac:dyDescent="0.2">
      <c r="A480" s="3">
        <v>44186</v>
      </c>
      <c r="B480" s="6">
        <v>0.46898872808176889</v>
      </c>
      <c r="C480" s="6">
        <v>0.12475174368574518</v>
      </c>
      <c r="D480" s="6">
        <v>4.9445124156976113E-2</v>
      </c>
      <c r="E480" s="6">
        <v>3.470279126729342E-2</v>
      </c>
      <c r="F480" s="6">
        <v>0.64061735878871284</v>
      </c>
      <c r="G480" s="2">
        <f>'数据整理（资产价格）'!G4031/100</f>
        <v>0</v>
      </c>
    </row>
    <row r="481" spans="1:7" x14ac:dyDescent="0.2">
      <c r="A481" s="3">
        <v>44187</v>
      </c>
      <c r="B481" s="6">
        <v>0.45752557895611473</v>
      </c>
      <c r="C481" s="6">
        <v>9.5050040132888619E-2</v>
      </c>
      <c r="D481" s="6">
        <v>4.1335409415644203E-2</v>
      </c>
      <c r="E481" s="6">
        <v>3.7464732887943532E-2</v>
      </c>
      <c r="F481" s="6">
        <v>0.55333906007537159</v>
      </c>
      <c r="G481" s="2">
        <f>'数据整理（资产价格）'!G4032/100</f>
        <v>0</v>
      </c>
    </row>
    <row r="482" spans="1:7" x14ac:dyDescent="0.2">
      <c r="A482" s="3">
        <v>44188</v>
      </c>
      <c r="B482" s="6">
        <v>0.4524454632837846</v>
      </c>
      <c r="C482" s="6">
        <v>0.13607524269374197</v>
      </c>
      <c r="D482" s="6">
        <v>5.4033323281436736E-2</v>
      </c>
      <c r="E482" s="6">
        <v>3.9067525764386143E-2</v>
      </c>
      <c r="F482" s="6">
        <v>0.55519348553310655</v>
      </c>
      <c r="G482" s="2">
        <f>'数据整理（资产价格）'!G4033/100</f>
        <v>0</v>
      </c>
    </row>
    <row r="483" spans="1:7" x14ac:dyDescent="0.2">
      <c r="A483" s="3">
        <v>44189</v>
      </c>
      <c r="B483" s="6">
        <v>0.52975627228832256</v>
      </c>
      <c r="C483" s="6">
        <v>0.19730727148096994</v>
      </c>
      <c r="D483" s="6">
        <v>7.4578894663970038E-2</v>
      </c>
      <c r="E483" s="6">
        <v>3.7292878774489287E-2</v>
      </c>
      <c r="F483" s="6">
        <v>0.66098660375768847</v>
      </c>
      <c r="G483" s="2">
        <f>'数据整理（资产价格）'!G4034/100</f>
        <v>0</v>
      </c>
    </row>
    <row r="484" spans="1:7" x14ac:dyDescent="0.2">
      <c r="A484" s="3">
        <v>44190</v>
      </c>
      <c r="B484" s="6">
        <v>0.58796022521471447</v>
      </c>
      <c r="C484" s="6">
        <v>0.24609473745434043</v>
      </c>
      <c r="D484" s="6">
        <v>0.11335807618292891</v>
      </c>
      <c r="E484" s="6">
        <v>4.2727145265591432E-2</v>
      </c>
      <c r="F484" s="6">
        <v>0.69272422464375571</v>
      </c>
      <c r="G484" s="2">
        <f>'数据整理（资产价格）'!G4035/100</f>
        <v>0</v>
      </c>
    </row>
    <row r="485" spans="1:7" x14ac:dyDescent="0.2">
      <c r="A485" s="3">
        <v>44193</v>
      </c>
      <c r="B485" s="6">
        <v>0.60207145466431478</v>
      </c>
      <c r="C485" s="6">
        <v>0.25317915100797728</v>
      </c>
      <c r="D485" s="6">
        <v>0.11566293866057463</v>
      </c>
      <c r="E485" s="6">
        <v>4.4747762479998454E-2</v>
      </c>
      <c r="F485" s="6">
        <v>0.65786644049262888</v>
      </c>
      <c r="G485" s="2">
        <f>'数据整理（资产价格）'!G4036/100</f>
        <v>0</v>
      </c>
    </row>
    <row r="486" spans="1:7" x14ac:dyDescent="0.2">
      <c r="A486" s="3">
        <v>44194</v>
      </c>
      <c r="B486" s="6">
        <v>0.52747693566738241</v>
      </c>
      <c r="C486" s="6">
        <v>0.24845359815384255</v>
      </c>
      <c r="D486" s="6">
        <v>6.3572485694334865E-2</v>
      </c>
      <c r="E486" s="6">
        <v>4.6714130367878061E-2</v>
      </c>
      <c r="F486" s="6">
        <v>0.5835072516265658</v>
      </c>
      <c r="G486" s="2">
        <f>'数据整理（资产价格）'!G4037/100</f>
        <v>0</v>
      </c>
    </row>
    <row r="487" spans="1:7" x14ac:dyDescent="0.2">
      <c r="A487" s="3">
        <v>44195</v>
      </c>
      <c r="B487" s="6">
        <v>0.6115745502670864</v>
      </c>
      <c r="C487" s="6">
        <v>0.29221880398909822</v>
      </c>
      <c r="D487" s="6">
        <v>6.5834448339239793E-2</v>
      </c>
      <c r="E487" s="6">
        <v>5.2139222077070835E-2</v>
      </c>
      <c r="F487" s="6">
        <v>0.62199003510837325</v>
      </c>
      <c r="G487" s="2">
        <f>'数据整理（资产价格）'!G4038/100</f>
        <v>0</v>
      </c>
    </row>
    <row r="488" spans="1:7" x14ac:dyDescent="0.2">
      <c r="A488" s="3">
        <v>44196</v>
      </c>
      <c r="B488" s="6">
        <v>0.57260899136693022</v>
      </c>
      <c r="C488" s="6">
        <v>0.28178142399811995</v>
      </c>
      <c r="D488" s="6">
        <v>8.0900659098243635E-2</v>
      </c>
      <c r="E488" s="6">
        <v>5.3787166645891185E-2</v>
      </c>
      <c r="F488" s="6">
        <v>0.49841207233061541</v>
      </c>
      <c r="G488" s="2">
        <f>'数据整理（资产价格）'!G4039/100</f>
        <v>0</v>
      </c>
    </row>
    <row r="489" spans="1:7" x14ac:dyDescent="0.2">
      <c r="A489" s="3">
        <v>44200</v>
      </c>
      <c r="B489" s="6">
        <v>0.53503457272217736</v>
      </c>
      <c r="C489" s="6">
        <v>0.17099475361349556</v>
      </c>
      <c r="D489" s="6">
        <v>6.0801520749337284E-2</v>
      </c>
      <c r="E489" s="6">
        <v>5.2081969881293141E-2</v>
      </c>
      <c r="F489" s="6">
        <v>0.57352029340844179</v>
      </c>
      <c r="G489" s="2">
        <f>'数据整理（资产价格）'!G4040/100</f>
        <v>0</v>
      </c>
    </row>
    <row r="490" spans="1:7" x14ac:dyDescent="0.2">
      <c r="A490" s="3">
        <v>44201</v>
      </c>
      <c r="B490" s="6">
        <v>0.63925439790180594</v>
      </c>
      <c r="C490" s="6">
        <v>0.16404076370339948</v>
      </c>
      <c r="D490" s="6">
        <v>6.0456353206385309E-2</v>
      </c>
      <c r="E490" s="6">
        <v>5.5075539480436746E-2</v>
      </c>
      <c r="F490" s="6">
        <v>0.58312449145646872</v>
      </c>
      <c r="G490" s="2">
        <f>'数据整理（资产价格）'!G4041/100</f>
        <v>0</v>
      </c>
    </row>
    <row r="491" spans="1:7" x14ac:dyDescent="0.2">
      <c r="A491" s="3">
        <v>44202</v>
      </c>
      <c r="B491" s="6">
        <v>0.70354897167483477</v>
      </c>
      <c r="C491" s="6">
        <v>0.22387924670381384</v>
      </c>
      <c r="D491" s="6">
        <v>6.5715179414722324E-2</v>
      </c>
      <c r="E491" s="6">
        <v>5.8826284171784753E-2</v>
      </c>
      <c r="F491" s="6">
        <v>0.64750059501547053</v>
      </c>
      <c r="G491" s="2">
        <f>'数据整理（资产价格）'!G4042/100</f>
        <v>0</v>
      </c>
    </row>
    <row r="492" spans="1:7" x14ac:dyDescent="0.2">
      <c r="A492" s="3">
        <v>44203</v>
      </c>
      <c r="B492" s="6">
        <v>0.83505742844014297</v>
      </c>
      <c r="C492" s="6">
        <v>0.26180926646271035</v>
      </c>
      <c r="D492" s="6">
        <v>6.5465500447974473E-2</v>
      </c>
      <c r="E492" s="6">
        <v>6.2061278504614653E-2</v>
      </c>
      <c r="F492" s="6">
        <v>0.72218924260845385</v>
      </c>
      <c r="G492" s="2">
        <f>'数据整理（资产价格）'!G4043/100</f>
        <v>0</v>
      </c>
    </row>
    <row r="493" spans="1:7" x14ac:dyDescent="0.2">
      <c r="A493" s="3">
        <v>44204</v>
      </c>
      <c r="B493" s="6">
        <v>0.8321261514012076</v>
      </c>
      <c r="C493" s="6">
        <v>0.27232372339296168</v>
      </c>
      <c r="D493" s="6">
        <v>6.4067317453215575E-2</v>
      </c>
      <c r="E493" s="6">
        <v>6.305790214713132E-2</v>
      </c>
      <c r="F493" s="6">
        <v>0.70461780204001478</v>
      </c>
      <c r="G493" s="2">
        <f>'数据整理（资产价格）'!G4044/100</f>
        <v>0</v>
      </c>
    </row>
    <row r="494" spans="1:7" x14ac:dyDescent="0.2">
      <c r="A494" s="3">
        <v>44207</v>
      </c>
      <c r="B494" s="6">
        <v>0.82706703627146583</v>
      </c>
      <c r="C494" s="6">
        <v>0.24954587819261898</v>
      </c>
      <c r="D494" s="6">
        <v>5.8656876244797929E-2</v>
      </c>
      <c r="E494" s="6">
        <v>6.0240318862099795E-2</v>
      </c>
      <c r="F494" s="6">
        <v>0.57260560037968644</v>
      </c>
      <c r="G494" s="2">
        <f>'数据整理（资产价格）'!G4045/100</f>
        <v>0</v>
      </c>
    </row>
    <row r="495" spans="1:7" x14ac:dyDescent="0.2">
      <c r="A495" s="3">
        <v>44208</v>
      </c>
      <c r="B495" s="6">
        <v>0.88187087057933211</v>
      </c>
      <c r="C495" s="6">
        <v>0.32529828927298055</v>
      </c>
      <c r="D495" s="6">
        <v>7.124992784314077E-2</v>
      </c>
      <c r="E495" s="6">
        <v>6.1273930322460118E-2</v>
      </c>
      <c r="F495" s="6">
        <v>0.58985515072154637</v>
      </c>
      <c r="G495" s="2">
        <f>'数据整理（资产价格）'!G4046/100</f>
        <v>0</v>
      </c>
    </row>
    <row r="496" spans="1:7" x14ac:dyDescent="0.2">
      <c r="A496" s="3">
        <v>44209</v>
      </c>
      <c r="B496" s="6">
        <v>0.87859318144670173</v>
      </c>
      <c r="C496" s="6">
        <v>0.31373245272810019</v>
      </c>
      <c r="D496" s="6">
        <v>5.1518827013744523E-2</v>
      </c>
      <c r="E496" s="6">
        <v>6.2207481238834815E-2</v>
      </c>
      <c r="F496" s="6">
        <v>0.5787797660983518</v>
      </c>
      <c r="G496" s="2">
        <f>'数据整理（资产价格）'!G4047/100</f>
        <v>0</v>
      </c>
    </row>
    <row r="497" spans="1:7" x14ac:dyDescent="0.2">
      <c r="A497" s="3">
        <v>44210</v>
      </c>
      <c r="B497" s="6">
        <v>0.78676106869416229</v>
      </c>
      <c r="C497" s="6">
        <v>0.28214348187585081</v>
      </c>
      <c r="D497" s="6">
        <v>3.3102390060417389E-2</v>
      </c>
      <c r="E497" s="6">
        <v>6.1204990809226811E-2</v>
      </c>
      <c r="F497" s="6">
        <v>0.5657116295363136</v>
      </c>
      <c r="G497" s="2">
        <f>'数据整理（资产价格）'!G4048/100</f>
        <v>0</v>
      </c>
    </row>
    <row r="498" spans="1:7" x14ac:dyDescent="0.2">
      <c r="A498" s="3">
        <v>44211</v>
      </c>
      <c r="B498" s="6">
        <v>0.87546432772291094</v>
      </c>
      <c r="C498" s="6">
        <v>0.31770349564387301</v>
      </c>
      <c r="D498" s="6">
        <v>6.7036886165308215E-2</v>
      </c>
      <c r="E498" s="6">
        <v>5.8058929532636215E-2</v>
      </c>
      <c r="F498" s="6">
        <v>0.61756475627167029</v>
      </c>
      <c r="G498" s="2">
        <f>'数据整理（资产价格）'!G4049/100</f>
        <v>0</v>
      </c>
    </row>
    <row r="499" spans="1:7" x14ac:dyDescent="0.2">
      <c r="A499" s="3">
        <v>44214</v>
      </c>
      <c r="B499" s="6">
        <v>0.9208678295258288</v>
      </c>
      <c r="C499" s="6">
        <v>0.37839895260993522</v>
      </c>
      <c r="D499" s="6">
        <v>9.8315985855645729E-2</v>
      </c>
      <c r="E499" s="6">
        <v>5.461027755842212E-2</v>
      </c>
      <c r="F499" s="6">
        <v>0.67938718662952646</v>
      </c>
      <c r="G499" s="2">
        <f>'数据整理（资产价格）'!G4050/100</f>
        <v>0</v>
      </c>
    </row>
    <row r="500" spans="1:7" x14ac:dyDescent="0.2">
      <c r="A500" s="3">
        <v>44215</v>
      </c>
      <c r="B500" s="6">
        <v>0.79223755940219609</v>
      </c>
      <c r="C500" s="6">
        <v>0.38369742304567123</v>
      </c>
      <c r="D500" s="6">
        <v>7.4820761233797481E-2</v>
      </c>
      <c r="E500" s="6">
        <v>5.2643805622331744E-2</v>
      </c>
      <c r="F500" s="6">
        <v>0.61241571536900807</v>
      </c>
      <c r="G500" s="2">
        <f>'数据整理（资产价格）'!G4051/100</f>
        <v>0</v>
      </c>
    </row>
    <row r="501" spans="1:7" x14ac:dyDescent="0.2">
      <c r="A501" s="3">
        <v>44216</v>
      </c>
      <c r="B501" s="6">
        <v>0.82031719451313534</v>
      </c>
      <c r="C501" s="6">
        <v>0.37401400033656035</v>
      </c>
      <c r="D501" s="6">
        <v>8.0168722850015917E-2</v>
      </c>
      <c r="E501" s="6">
        <v>5.4159497974738013E-2</v>
      </c>
      <c r="F501" s="6">
        <v>0.60671640271262905</v>
      </c>
      <c r="G501" s="2">
        <f>'数据整理（资产价格）'!G4052/100</f>
        <v>0</v>
      </c>
    </row>
    <row r="502" spans="1:7" x14ac:dyDescent="0.2">
      <c r="A502" s="3">
        <v>44217</v>
      </c>
      <c r="B502" s="6">
        <v>0.87236538279132603</v>
      </c>
      <c r="C502" s="6">
        <v>0.39596838014400243</v>
      </c>
      <c r="D502" s="6">
        <v>9.2775761414801414E-2</v>
      </c>
      <c r="E502" s="6">
        <v>5.6251580194987043E-2</v>
      </c>
      <c r="F502" s="6">
        <v>0.72947735867351893</v>
      </c>
      <c r="G502" s="2">
        <f>'数据整理（资产价格）'!G4053/100</f>
        <v>0</v>
      </c>
    </row>
    <row r="503" spans="1:7" x14ac:dyDescent="0.2">
      <c r="A503" s="3">
        <v>44218</v>
      </c>
      <c r="B503" s="6">
        <v>1.0413427115550893</v>
      </c>
      <c r="C503" s="6">
        <v>0.41798598163732581</v>
      </c>
      <c r="D503" s="6">
        <v>0.11487095523288372</v>
      </c>
      <c r="E503" s="6">
        <v>5.6661769977711704E-2</v>
      </c>
      <c r="F503" s="6">
        <v>0.71796031606672561</v>
      </c>
      <c r="G503" s="2">
        <f>'数据整理（资产价格）'!G4054/100</f>
        <v>0</v>
      </c>
    </row>
    <row r="504" spans="1:7" x14ac:dyDescent="0.2">
      <c r="A504" s="3">
        <v>44221</v>
      </c>
      <c r="B504" s="6">
        <v>1.0593600148740705</v>
      </c>
      <c r="C504" s="6">
        <v>0.39297007984681437</v>
      </c>
      <c r="D504" s="6">
        <v>0.11366500470288636</v>
      </c>
      <c r="E504" s="6">
        <v>5.5261785902918567E-2</v>
      </c>
      <c r="F504" s="6">
        <v>0.72074463973239089</v>
      </c>
      <c r="G504" s="2">
        <f>'数据整理（资产价格）'!G4055/100</f>
        <v>0</v>
      </c>
    </row>
    <row r="505" spans="1:7" x14ac:dyDescent="0.2">
      <c r="A505" s="3">
        <v>44222</v>
      </c>
      <c r="B505" s="6">
        <v>0.8879473497418201</v>
      </c>
      <c r="C505" s="6">
        <v>0.28042287959737305</v>
      </c>
      <c r="D505" s="6">
        <v>7.2391511826866359E-2</v>
      </c>
      <c r="E505" s="6">
        <v>4.8996887075475733E-2</v>
      </c>
      <c r="F505" s="6">
        <v>0.61781636784871974</v>
      </c>
      <c r="G505" s="2">
        <f>'数据整理（资产价格）'!G4056/100</f>
        <v>0</v>
      </c>
    </row>
    <row r="506" spans="1:7" x14ac:dyDescent="0.2">
      <c r="A506" s="3">
        <v>44223</v>
      </c>
      <c r="B506" s="6">
        <v>0.85743489473798296</v>
      </c>
      <c r="C506" s="6">
        <v>0.25952897759050492</v>
      </c>
      <c r="D506" s="6">
        <v>7.8236215484036253E-2</v>
      </c>
      <c r="E506" s="6">
        <v>4.6542884572175237E-2</v>
      </c>
      <c r="F506" s="6">
        <v>0.63143587024630121</v>
      </c>
      <c r="G506" s="2">
        <f>'数据整理（资产价格）'!G4057/100</f>
        <v>0</v>
      </c>
    </row>
    <row r="507" spans="1:7" x14ac:dyDescent="0.2">
      <c r="A507" s="3">
        <v>44224</v>
      </c>
      <c r="B507" s="6">
        <v>0.61903365882287997</v>
      </c>
      <c r="C507" s="6">
        <v>0.11171537239698058</v>
      </c>
      <c r="D507" s="6">
        <v>-9.0752929726805528E-3</v>
      </c>
      <c r="E507" s="6">
        <v>4.2299645467676755E-2</v>
      </c>
      <c r="F507" s="6">
        <v>0.58207034897796817</v>
      </c>
      <c r="G507" s="2">
        <f>'数据整理（资产价格）'!G4058/100</f>
        <v>0</v>
      </c>
    </row>
    <row r="508" spans="1:7" x14ac:dyDescent="0.2">
      <c r="A508" s="3">
        <v>44225</v>
      </c>
      <c r="B508" s="6">
        <v>0.62060791281930405</v>
      </c>
      <c r="C508" s="6">
        <v>5.4754886711621799E-2</v>
      </c>
      <c r="D508" s="6">
        <v>-3.5892187071270551E-2</v>
      </c>
      <c r="E508" s="6">
        <v>4.2557097348955276E-2</v>
      </c>
      <c r="F508" s="6">
        <v>0.5987305713811607</v>
      </c>
      <c r="G508" s="2">
        <f>'数据整理（资产价格）'!G4059/100</f>
        <v>0</v>
      </c>
    </row>
    <row r="509" spans="1:7" x14ac:dyDescent="0.2">
      <c r="A509" s="3">
        <v>44228</v>
      </c>
      <c r="B509" s="6">
        <v>0.57761430073866171</v>
      </c>
      <c r="C509" s="6">
        <v>4.9256566541046799E-2</v>
      </c>
      <c r="D509" s="6">
        <v>-5.7973750523265227E-2</v>
      </c>
      <c r="E509" s="6">
        <v>4.6738645984371704E-2</v>
      </c>
      <c r="F509" s="6">
        <v>0.56506795983880898</v>
      </c>
      <c r="G509" s="2">
        <f>'数据整理（资产价格）'!G4060/100</f>
        <v>0</v>
      </c>
    </row>
    <row r="510" spans="1:7" x14ac:dyDescent="0.2">
      <c r="A510" s="3">
        <v>44229</v>
      </c>
      <c r="B510" s="6">
        <v>0.72935535752217728</v>
      </c>
      <c r="C510" s="6">
        <v>7.1046625137974592E-2</v>
      </c>
      <c r="D510" s="6">
        <v>-6.2599584272463121E-2</v>
      </c>
      <c r="E510" s="6">
        <v>4.7683080098501196E-2</v>
      </c>
      <c r="F510" s="6">
        <v>0.51766153595126718</v>
      </c>
      <c r="G510" s="2">
        <f>'数据整理（资产价格）'!G4061/100</f>
        <v>0</v>
      </c>
    </row>
    <row r="511" spans="1:7" x14ac:dyDescent="0.2">
      <c r="A511" s="3">
        <v>44230</v>
      </c>
      <c r="B511" s="6">
        <v>0.81671080893955028</v>
      </c>
      <c r="C511" s="6">
        <v>4.168730196658272E-2</v>
      </c>
      <c r="D511" s="6">
        <v>-8.2192828318805797E-2</v>
      </c>
      <c r="E511" s="6">
        <v>4.4465344757035168E-2</v>
      </c>
      <c r="F511" s="6">
        <v>0.43280552987983739</v>
      </c>
      <c r="G511" s="2">
        <f>'数据整理（资产价格）'!G4062/100</f>
        <v>0</v>
      </c>
    </row>
    <row r="512" spans="1:7" x14ac:dyDescent="0.2">
      <c r="A512" s="3">
        <v>44231</v>
      </c>
      <c r="B512" s="6">
        <v>0.76721772351049811</v>
      </c>
      <c r="C512" s="6">
        <v>4.4354525859785922E-2</v>
      </c>
      <c r="D512" s="6">
        <v>-0.12171134875612111</v>
      </c>
      <c r="E512" s="6">
        <v>4.4758611591297466E-2</v>
      </c>
      <c r="F512" s="6">
        <v>0.53901022351745564</v>
      </c>
      <c r="G512" s="2">
        <f>'数据整理（资产价格）'!G4063/100</f>
        <v>0</v>
      </c>
    </row>
    <row r="513" spans="1:7" x14ac:dyDescent="0.2">
      <c r="A513" s="3">
        <v>44232</v>
      </c>
      <c r="B513" s="6">
        <v>0.77607762671984892</v>
      </c>
      <c r="C513" s="6">
        <v>0.10731254060588977</v>
      </c>
      <c r="D513" s="6">
        <v>-8.5284484929638693E-2</v>
      </c>
      <c r="E513" s="6">
        <v>4.7639619205733875E-2</v>
      </c>
      <c r="F513" s="6">
        <v>0.57666448535711634</v>
      </c>
      <c r="G513" s="2">
        <f>'数据整理（资产价格）'!G4064/100</f>
        <v>0</v>
      </c>
    </row>
    <row r="514" spans="1:7" x14ac:dyDescent="0.2">
      <c r="A514" s="3">
        <v>44235</v>
      </c>
      <c r="B514" s="6">
        <v>0.82911961839485304</v>
      </c>
      <c r="C514" s="6">
        <v>7.6067925910772993E-2</v>
      </c>
      <c r="D514" s="6">
        <v>-6.5944340132205112E-2</v>
      </c>
      <c r="E514" s="6">
        <v>4.6460941849302807E-2</v>
      </c>
      <c r="F514" s="6">
        <v>0.57326913187789297</v>
      </c>
      <c r="G514" s="2">
        <f>'数据整理（资产价格）'!G4065/100</f>
        <v>0</v>
      </c>
    </row>
    <row r="515" spans="1:7" x14ac:dyDescent="0.2">
      <c r="A515" s="3">
        <v>44236</v>
      </c>
      <c r="B515" s="6">
        <v>1.0126053400560777</v>
      </c>
      <c r="C515" s="6">
        <v>0.10713915723408524</v>
      </c>
      <c r="D515" s="6">
        <v>3.5118731990779811E-3</v>
      </c>
      <c r="E515" s="6">
        <v>4.9390460461411025E-2</v>
      </c>
      <c r="F515" s="6">
        <v>0.65175803453210457</v>
      </c>
      <c r="G515" s="2">
        <f>'数据整理（资产价格）'!G4066/100</f>
        <v>0</v>
      </c>
    </row>
    <row r="516" spans="1:7" x14ac:dyDescent="0.2">
      <c r="A516" s="3">
        <v>44237</v>
      </c>
      <c r="B516" s="6">
        <v>1.2355056547845649</v>
      </c>
      <c r="C516" s="6">
        <v>0.11703968904339007</v>
      </c>
      <c r="D516" s="6">
        <v>1.9151401339659181E-2</v>
      </c>
      <c r="E516" s="6">
        <v>5.1357669115715376E-2</v>
      </c>
      <c r="F516" s="6">
        <v>0.62996205555815843</v>
      </c>
      <c r="G516" s="2">
        <f>'数据整理（资产价格）'!G4067/100</f>
        <v>0</v>
      </c>
    </row>
    <row r="517" spans="1:7" x14ac:dyDescent="0.2">
      <c r="A517" s="3">
        <v>44245</v>
      </c>
      <c r="B517" s="6">
        <v>1.0667732112247981</v>
      </c>
      <c r="C517" s="6">
        <v>0.17297673358352794</v>
      </c>
      <c r="D517" s="6">
        <v>5.3525379538115599E-2</v>
      </c>
      <c r="E517" s="6">
        <v>5.2299670911097468E-2</v>
      </c>
      <c r="F517" s="6">
        <v>0.7984105872181948</v>
      </c>
      <c r="G517" s="2">
        <f>'数据整理（资产价格）'!G4068/100</f>
        <v>0</v>
      </c>
    </row>
    <row r="518" spans="1:7" x14ac:dyDescent="0.2">
      <c r="A518" s="3">
        <v>44246</v>
      </c>
      <c r="B518" s="6">
        <v>1.0234121455443834</v>
      </c>
      <c r="C518" s="6">
        <v>0.21766237220796564</v>
      </c>
      <c r="D518" s="6">
        <v>7.0961776852849129E-2</v>
      </c>
      <c r="E518" s="6">
        <v>5.5618689640838402E-2</v>
      </c>
      <c r="F518" s="6">
        <v>0.76943002096824353</v>
      </c>
      <c r="G518" s="2">
        <f>'数据整理（资产价格）'!G4069/100</f>
        <v>0</v>
      </c>
    </row>
    <row r="519" spans="1:7" x14ac:dyDescent="0.2">
      <c r="A519" s="3">
        <v>44249</v>
      </c>
      <c r="B519" s="6">
        <v>0.76099346760718434</v>
      </c>
      <c r="C519" s="6">
        <v>0.14860509605379835</v>
      </c>
      <c r="D519" s="6">
        <v>3.915103247259754E-2</v>
      </c>
      <c r="E519" s="6">
        <v>5.2101912566441679E-2</v>
      </c>
      <c r="F519" s="6">
        <v>0.82297278584098832</v>
      </c>
      <c r="G519" s="2">
        <f>'数据整理（资产价格）'!G4070/100</f>
        <v>0</v>
      </c>
    </row>
    <row r="520" spans="1:7" x14ac:dyDescent="0.2">
      <c r="A520" s="3">
        <v>44250</v>
      </c>
      <c r="B520" s="6">
        <v>0.76116482707953659</v>
      </c>
      <c r="C520" s="6">
        <v>0.18344541704684905</v>
      </c>
      <c r="D520" s="6">
        <v>2.9313404099927363E-2</v>
      </c>
      <c r="E520" s="6">
        <v>5.3145175636323462E-2</v>
      </c>
      <c r="F520" s="6">
        <v>0.81934448684081773</v>
      </c>
      <c r="G520" s="2">
        <f>'数据整理（资产价格）'!G4071/100</f>
        <v>0</v>
      </c>
    </row>
    <row r="521" spans="1:7" x14ac:dyDescent="0.2">
      <c r="A521" s="3">
        <v>44251</v>
      </c>
      <c r="B521" s="6">
        <v>0.69630403276784791</v>
      </c>
      <c r="C521" s="6">
        <v>0.15901124210048243</v>
      </c>
      <c r="D521" s="6">
        <v>1.8936012970075349E-3</v>
      </c>
      <c r="E521" s="6">
        <v>5.2365643877732779E-2</v>
      </c>
      <c r="F521" s="6">
        <v>0.8022772818363999</v>
      </c>
      <c r="G521" s="2">
        <f>'数据整理（资产价格）'!G4072/100</f>
        <v>0</v>
      </c>
    </row>
    <row r="522" spans="1:7" x14ac:dyDescent="0.2">
      <c r="A522" s="3">
        <v>44252</v>
      </c>
      <c r="B522" s="6">
        <v>0.69672374027804129</v>
      </c>
      <c r="C522" s="6">
        <v>0.22577978533784729</v>
      </c>
      <c r="D522" s="6">
        <v>1.5089148512544353E-2</v>
      </c>
      <c r="E522" s="6">
        <v>5.145656553948337E-2</v>
      </c>
      <c r="F522" s="6">
        <v>0.88792724015034918</v>
      </c>
      <c r="G522" s="2">
        <f>'数据整理（资产价格）'!G4073/100</f>
        <v>0</v>
      </c>
    </row>
    <row r="523" spans="1:7" x14ac:dyDescent="0.2">
      <c r="A523" s="3">
        <v>44253</v>
      </c>
      <c r="B523" s="6">
        <v>0.54555733635796821</v>
      </c>
      <c r="C523" s="6">
        <v>6.3947105346819258E-2</v>
      </c>
      <c r="D523" s="6">
        <v>-2.4155356473597102E-2</v>
      </c>
      <c r="E523" s="6">
        <v>5.1016824915193555E-2</v>
      </c>
      <c r="F523" s="6">
        <v>0.75579137502822258</v>
      </c>
      <c r="G523" s="2">
        <f>'数据整理（资产价格）'!G4074/100</f>
        <v>0</v>
      </c>
    </row>
    <row r="524" spans="1:7" x14ac:dyDescent="0.2">
      <c r="A524" s="3">
        <v>44256</v>
      </c>
      <c r="B524" s="6">
        <v>0.69555818508119938</v>
      </c>
      <c r="C524" s="6">
        <v>0.13293802198144072</v>
      </c>
      <c r="D524" s="6">
        <v>1.0905598225330972E-3</v>
      </c>
      <c r="E524" s="6">
        <v>4.7351953123290151E-2</v>
      </c>
      <c r="F524" s="6">
        <v>0.76226410198190009</v>
      </c>
      <c r="G524" s="2">
        <f>'数据整理（资产价格）'!G4075/100</f>
        <v>0</v>
      </c>
    </row>
    <row r="525" spans="1:7" x14ac:dyDescent="0.2">
      <c r="A525" s="3">
        <v>44257</v>
      </c>
      <c r="B525" s="6">
        <v>0.53630441133880402</v>
      </c>
      <c r="C525" s="6">
        <v>1.638363960022119E-3</v>
      </c>
      <c r="D525" s="6">
        <v>-4.7139694647049778E-2</v>
      </c>
      <c r="E525" s="6">
        <v>4.8207015761029544E-2</v>
      </c>
      <c r="F525" s="6">
        <v>0.68339425148306043</v>
      </c>
      <c r="G525" s="2">
        <f>'数据整理（资产价格）'!G4076/100</f>
        <v>0</v>
      </c>
    </row>
    <row r="526" spans="1:7" x14ac:dyDescent="0.2">
      <c r="A526" s="3">
        <v>44258</v>
      </c>
      <c r="B526" s="6">
        <v>0.59251269476996038</v>
      </c>
      <c r="C526" s="6">
        <v>0.10043683024037721</v>
      </c>
      <c r="D526" s="6">
        <v>-1.6692052488956142E-2</v>
      </c>
      <c r="E526" s="6">
        <v>4.9373889240700304E-2</v>
      </c>
      <c r="F526" s="6">
        <v>0.71243753470294291</v>
      </c>
      <c r="G526" s="2">
        <f>'数据整理（资产价格）'!G4077/100</f>
        <v>0</v>
      </c>
    </row>
    <row r="527" spans="1:7" x14ac:dyDescent="0.2">
      <c r="A527" s="3">
        <v>44259</v>
      </c>
      <c r="B527" s="6">
        <v>0.37798530484463294</v>
      </c>
      <c r="C527" s="6">
        <v>7.0515471093094334E-2</v>
      </c>
      <c r="D527" s="6">
        <v>-2.6938119552873712E-2</v>
      </c>
      <c r="E527" s="6">
        <v>4.9017866522447849E-2</v>
      </c>
      <c r="F527" s="6">
        <v>0.69364294018860628</v>
      </c>
      <c r="G527" s="2">
        <f>'数据整理（资产价格）'!G4078/100</f>
        <v>0</v>
      </c>
    </row>
    <row r="528" spans="1:7" x14ac:dyDescent="0.2">
      <c r="A528" s="3">
        <v>44260</v>
      </c>
      <c r="B528" s="6">
        <v>0.32093609605688539</v>
      </c>
      <c r="C528" s="6">
        <v>5.5177912308060961E-2</v>
      </c>
      <c r="D528" s="6">
        <v>-1.8951319049701085E-2</v>
      </c>
      <c r="E528" s="6">
        <v>4.9352645787785698E-2</v>
      </c>
      <c r="F528" s="6">
        <v>0.62262027069281334</v>
      </c>
      <c r="G528" s="2">
        <f>'数据整理（资产价格）'!G4079/100</f>
        <v>0</v>
      </c>
    </row>
    <row r="529" spans="1:7" x14ac:dyDescent="0.2">
      <c r="A529" s="3">
        <v>44263</v>
      </c>
      <c r="B529" s="6">
        <v>0.11572767023258887</v>
      </c>
      <c r="C529" s="6">
        <v>7.6238759766906875E-2</v>
      </c>
      <c r="D529" s="6">
        <v>-4.2178630027545294E-2</v>
      </c>
      <c r="E529" s="6">
        <v>4.9770898133748021E-2</v>
      </c>
      <c r="F529" s="6">
        <v>0.65633488466464551</v>
      </c>
      <c r="G529" s="2">
        <f>'数据整理（资产价格）'!G4080/100</f>
        <v>0</v>
      </c>
    </row>
    <row r="530" spans="1:7" x14ac:dyDescent="0.2">
      <c r="A530" s="3">
        <v>44264</v>
      </c>
      <c r="B530" s="6">
        <v>2.3120493110468741E-3</v>
      </c>
      <c r="C530" s="6">
        <v>4.9211095872226086E-2</v>
      </c>
      <c r="D530" s="6">
        <v>-4.5254225798118199E-2</v>
      </c>
      <c r="E530" s="6">
        <v>4.751524465769065E-2</v>
      </c>
      <c r="F530" s="6">
        <v>0.56297940954404124</v>
      </c>
      <c r="G530" s="2">
        <f>'数据整理（资产价格）'!G4081/100</f>
        <v>0</v>
      </c>
    </row>
    <row r="531" spans="1:7" x14ac:dyDescent="0.2">
      <c r="A531" s="3">
        <v>44265</v>
      </c>
      <c r="B531" s="6">
        <v>0.12439102728281347</v>
      </c>
      <c r="C531" s="6">
        <v>7.4371522434496101E-2</v>
      </c>
      <c r="D531" s="6">
        <v>-3.1090871835584042E-2</v>
      </c>
      <c r="E531" s="6">
        <v>4.8561787340931528E-2</v>
      </c>
      <c r="F531" s="6">
        <v>0.51758754268821061</v>
      </c>
      <c r="G531" s="2">
        <f>'数据整理（资产价格）'!G4082/100</f>
        <v>0</v>
      </c>
    </row>
    <row r="532" spans="1:7" x14ac:dyDescent="0.2">
      <c r="A532" s="3">
        <v>44266</v>
      </c>
      <c r="B532" s="6">
        <v>0.23208585093576256</v>
      </c>
      <c r="C532" s="6">
        <v>0.19355457274669535</v>
      </c>
      <c r="D532" s="6">
        <v>2.3655715748692723E-2</v>
      </c>
      <c r="E532" s="6">
        <v>4.7480459457622401E-2</v>
      </c>
      <c r="F532" s="6">
        <v>0.56260712589073636</v>
      </c>
      <c r="G532" s="2">
        <f>'数据整理（资产价格）'!G4083/100</f>
        <v>0</v>
      </c>
    </row>
    <row r="533" spans="1:7" x14ac:dyDescent="0.2">
      <c r="A533" s="3">
        <v>44267</v>
      </c>
      <c r="B533" s="6">
        <v>0.28578650898071772</v>
      </c>
      <c r="C533" s="6">
        <v>0.29332943799877698</v>
      </c>
      <c r="D533" s="6">
        <v>6.318401922465898E-2</v>
      </c>
      <c r="E533" s="6">
        <v>4.9445702231131636E-2</v>
      </c>
      <c r="F533" s="6">
        <v>0.4776724186491918</v>
      </c>
      <c r="G533" s="2">
        <f>'数据整理（资产价格）'!G4084/100</f>
        <v>0</v>
      </c>
    </row>
    <row r="534" spans="1:7" x14ac:dyDescent="0.2">
      <c r="A534" s="3">
        <v>44270</v>
      </c>
      <c r="B534" s="6">
        <v>8.2521777725970538E-2</v>
      </c>
      <c r="C534" s="6">
        <v>0.26533046267720589</v>
      </c>
      <c r="D534" s="6">
        <v>5.8427206917695172E-2</v>
      </c>
      <c r="E534" s="6">
        <v>4.8301202227610078E-2</v>
      </c>
      <c r="F534" s="6">
        <v>0.48090440955904412</v>
      </c>
      <c r="G534" s="2">
        <f>'数据整理（资产价格）'!G4085/100</f>
        <v>0</v>
      </c>
    </row>
    <row r="535" spans="1:7" x14ac:dyDescent="0.2">
      <c r="A535" s="3">
        <v>44271</v>
      </c>
      <c r="B535" s="6">
        <v>0.10381477587827057</v>
      </c>
      <c r="C535" s="6">
        <v>0.3166107549042641</v>
      </c>
      <c r="D535" s="6">
        <v>8.7565670131268439E-2</v>
      </c>
      <c r="E535" s="6">
        <v>4.7091335303795417E-2</v>
      </c>
      <c r="F535" s="6">
        <v>0.43206348218453389</v>
      </c>
      <c r="G535" s="2">
        <f>'数据整理（资产价格）'!G4086/100</f>
        <v>0</v>
      </c>
    </row>
    <row r="536" spans="1:7" x14ac:dyDescent="0.2">
      <c r="A536" s="3">
        <v>44272</v>
      </c>
      <c r="B536" s="6">
        <v>0.14748763982425675</v>
      </c>
      <c r="C536" s="6">
        <v>0.27096560535291847</v>
      </c>
      <c r="D536" s="6">
        <v>8.8493996795064922E-2</v>
      </c>
      <c r="E536" s="6">
        <v>4.6611179592709953E-2</v>
      </c>
      <c r="F536" s="6">
        <v>0.43703492868854954</v>
      </c>
      <c r="G536" s="2">
        <f>'数据整理（资产价格）'!G4087/100</f>
        <v>0</v>
      </c>
    </row>
    <row r="537" spans="1:7" x14ac:dyDescent="0.2">
      <c r="A537" s="3">
        <v>44273</v>
      </c>
      <c r="B537" s="6">
        <v>0.16475578903524835</v>
      </c>
      <c r="C537" s="6">
        <v>0.23806907205378117</v>
      </c>
      <c r="D537" s="6">
        <v>8.8390086850407168E-2</v>
      </c>
      <c r="E537" s="6">
        <v>4.6731135269590489E-2</v>
      </c>
      <c r="F537" s="6">
        <v>0.34002152381299783</v>
      </c>
      <c r="G537" s="2">
        <f>'数据整理（资产价格）'!G4088/100</f>
        <v>0</v>
      </c>
    </row>
    <row r="538" spans="1:7" x14ac:dyDescent="0.2">
      <c r="A538" s="3">
        <v>44274</v>
      </c>
      <c r="B538" s="6">
        <v>5.442199815259232E-2</v>
      </c>
      <c r="C538" s="6">
        <v>0.15597142084400958</v>
      </c>
      <c r="D538" s="6">
        <v>5.9089946581127553E-2</v>
      </c>
      <c r="E538" s="6">
        <v>4.7569720767761281E-2</v>
      </c>
      <c r="F538" s="6">
        <v>0.13249481421086107</v>
      </c>
      <c r="G538" s="2">
        <f>'数据整理（资产价格）'!G4089/100</f>
        <v>0</v>
      </c>
    </row>
    <row r="539" spans="1:7" x14ac:dyDescent="0.2">
      <c r="A539" s="3">
        <v>44277</v>
      </c>
      <c r="B539" s="6">
        <v>-3.594259501736584E-3</v>
      </c>
      <c r="C539" s="6">
        <v>0.21020249751287462</v>
      </c>
      <c r="D539" s="6">
        <v>5.9852280135881994E-2</v>
      </c>
      <c r="E539" s="6">
        <v>4.5994989285248838E-2</v>
      </c>
      <c r="F539" s="6">
        <v>7.9649908694958221E-2</v>
      </c>
      <c r="G539" s="2">
        <f>'数据整理（资产价格）'!G4090/100</f>
        <v>0</v>
      </c>
    </row>
    <row r="540" spans="1:7" x14ac:dyDescent="0.2">
      <c r="A540" s="3">
        <v>44278</v>
      </c>
      <c r="B540" s="6">
        <v>-4.7110044675924088E-3</v>
      </c>
      <c r="C540" s="6">
        <v>0.25653724794821414</v>
      </c>
      <c r="D540" s="6">
        <v>6.5224405002278496E-2</v>
      </c>
      <c r="E540" s="6">
        <v>4.2869795422536522E-2</v>
      </c>
      <c r="F540" s="6">
        <v>0.2589875742180327</v>
      </c>
      <c r="G540" s="2">
        <f>'数据整理（资产价格）'!G4091/100</f>
        <v>0</v>
      </c>
    </row>
    <row r="541" spans="1:7" x14ac:dyDescent="0.2">
      <c r="A541" s="3">
        <v>44279</v>
      </c>
      <c r="B541" s="6">
        <v>-0.10837076189538584</v>
      </c>
      <c r="C541" s="6">
        <v>0.1472059052797679</v>
      </c>
      <c r="D541" s="6">
        <v>1.7877067823535986E-2</v>
      </c>
      <c r="E541" s="6">
        <v>4.4427543404869083E-2</v>
      </c>
      <c r="F541" s="6">
        <v>0.26573030589019025</v>
      </c>
      <c r="G541" s="2">
        <f>'数据整理（资产价格）'!G4092/100</f>
        <v>0</v>
      </c>
    </row>
    <row r="542" spans="1:7" x14ac:dyDescent="0.2">
      <c r="A542" s="3">
        <v>44280</v>
      </c>
      <c r="B542" s="6">
        <v>-6.7942650159553697E-2</v>
      </c>
      <c r="C542" s="6">
        <v>0.1489697461700086</v>
      </c>
      <c r="D542" s="6">
        <v>2.9731987940801931E-2</v>
      </c>
      <c r="E542" s="6">
        <v>4.6194138336195296E-2</v>
      </c>
      <c r="F542" s="6">
        <v>0.19853072317295814</v>
      </c>
      <c r="G542" s="2">
        <f>'数据整理（资产价格）'!G4093/100</f>
        <v>0</v>
      </c>
    </row>
    <row r="543" spans="1:7" x14ac:dyDescent="0.2">
      <c r="A543" s="3">
        <v>44281</v>
      </c>
      <c r="B543" s="6">
        <v>5.0681079786363391E-3</v>
      </c>
      <c r="C543" s="6">
        <v>0.17165636058908709</v>
      </c>
      <c r="D543" s="6">
        <v>2.9350800512431247E-2</v>
      </c>
      <c r="E543" s="6">
        <v>4.3411960140923377E-2</v>
      </c>
      <c r="F543" s="6">
        <v>0.18157724318230856</v>
      </c>
      <c r="G543" s="2">
        <f>'数据整理（资产价格）'!G4094/100</f>
        <v>0</v>
      </c>
    </row>
    <row r="544" spans="1:7" x14ac:dyDescent="0.2">
      <c r="A544" s="3">
        <v>44284</v>
      </c>
      <c r="B544" s="6">
        <v>6.3917263907578353E-3</v>
      </c>
      <c r="C544" s="6">
        <v>0.17535192231020821</v>
      </c>
      <c r="D544" s="6">
        <v>4.0987968938995041E-2</v>
      </c>
      <c r="E544" s="6">
        <v>4.1724576387912216E-2</v>
      </c>
      <c r="F544" s="6">
        <v>0.26590913222915125</v>
      </c>
      <c r="G544" s="2">
        <f>'数据整理（资产价格）'!G4095/100</f>
        <v>0</v>
      </c>
    </row>
    <row r="545" spans="1:7" x14ac:dyDescent="0.2">
      <c r="A545" s="3">
        <v>44285</v>
      </c>
      <c r="B545" s="6">
        <v>9.0206769490331573E-2</v>
      </c>
      <c r="C545" s="6">
        <v>0.2132265246056515</v>
      </c>
      <c r="D545" s="6">
        <v>6.0464978302928608E-2</v>
      </c>
      <c r="E545" s="6">
        <v>4.0512492475140133E-2</v>
      </c>
      <c r="F545" s="6">
        <v>0.3094936941124663</v>
      </c>
      <c r="G545" s="2">
        <f>'数据整理（资产价格）'!G4096/100</f>
        <v>0</v>
      </c>
    </row>
    <row r="546" spans="1:7" x14ac:dyDescent="0.2">
      <c r="A546" s="3">
        <v>44286</v>
      </c>
      <c r="B546" s="6">
        <v>-3.8041622647645802E-2</v>
      </c>
      <c r="C546" s="6">
        <v>0.18019818447392696</v>
      </c>
      <c r="D546" s="6">
        <v>3.9415144875503558E-2</v>
      </c>
      <c r="E546" s="6">
        <v>3.8333473325667743E-2</v>
      </c>
      <c r="F546" s="6">
        <v>0.2697645177435698</v>
      </c>
      <c r="G546" s="2">
        <f>'数据整理（资产价格）'!G4097/100</f>
        <v>0</v>
      </c>
    </row>
    <row r="547" spans="1:7" x14ac:dyDescent="0.2">
      <c r="A547" s="3">
        <v>44287</v>
      </c>
      <c r="B547" s="6">
        <v>-4.0832725199504011E-2</v>
      </c>
      <c r="C547" s="6">
        <v>0.1486594352845915</v>
      </c>
      <c r="D547" s="6">
        <v>4.1630752217367483E-3</v>
      </c>
      <c r="E547" s="6">
        <v>3.8148775775466118E-2</v>
      </c>
      <c r="F547" s="6">
        <v>0.27626035733174481</v>
      </c>
      <c r="G547" s="2">
        <f>'数据整理（资产价格）'!G4098/100</f>
        <v>0</v>
      </c>
    </row>
    <row r="548" spans="1:7" x14ac:dyDescent="0.2">
      <c r="A548" s="3">
        <v>44288</v>
      </c>
      <c r="B548" s="6">
        <v>-6.1360054629379879E-2</v>
      </c>
      <c r="C548" s="6">
        <v>0.13683561217535234</v>
      </c>
      <c r="D548" s="6">
        <v>-2.0156094447295336E-2</v>
      </c>
      <c r="E548" s="6">
        <v>4.0600055423006348E-2</v>
      </c>
      <c r="F548" s="6">
        <v>0.2668711000178281</v>
      </c>
      <c r="G548" s="2">
        <f>'数据整理（资产价格）'!G4099/100</f>
        <v>0</v>
      </c>
    </row>
    <row r="549" spans="1:7" x14ac:dyDescent="0.2">
      <c r="A549" s="3">
        <v>44292</v>
      </c>
      <c r="B549" s="6">
        <v>-0.19962584948912751</v>
      </c>
      <c r="C549" s="6">
        <v>0.12851083077767039</v>
      </c>
      <c r="D549" s="6">
        <v>-3.50376885330018E-2</v>
      </c>
      <c r="E549" s="6">
        <v>3.8786768874057943E-2</v>
      </c>
      <c r="F549" s="6">
        <v>0.2347114720522045</v>
      </c>
      <c r="G549" s="2">
        <f>'数据整理（资产价格）'!G4100/100</f>
        <v>0</v>
      </c>
    </row>
    <row r="550" spans="1:7" x14ac:dyDescent="0.2">
      <c r="A550" s="3">
        <v>44293</v>
      </c>
      <c r="B550" s="6">
        <v>-0.26483216017923639</v>
      </c>
      <c r="C550" s="6">
        <v>9.4851986076205402E-2</v>
      </c>
      <c r="D550" s="6">
        <v>-4.2806677649656601E-2</v>
      </c>
      <c r="E550" s="6">
        <v>3.5429436983592952E-2</v>
      </c>
      <c r="F550" s="6">
        <v>0.20026748995439725</v>
      </c>
      <c r="G550" s="2">
        <f>'数据整理（资产价格）'!G4101/100</f>
        <v>0</v>
      </c>
    </row>
    <row r="551" spans="1:7" x14ac:dyDescent="0.2">
      <c r="A551" s="3">
        <v>44294</v>
      </c>
      <c r="B551" s="6">
        <v>-0.32608747632374213</v>
      </c>
      <c r="C551" s="6">
        <v>4.2559950288377647E-2</v>
      </c>
      <c r="D551" s="6">
        <v>-3.9352673846167932E-2</v>
      </c>
      <c r="E551" s="6">
        <v>3.2549528560940198E-2</v>
      </c>
      <c r="F551" s="6">
        <v>0.10817351995131719</v>
      </c>
      <c r="G551" s="2">
        <f>'数据整理（资产价格）'!G4102/100</f>
        <v>0</v>
      </c>
    </row>
    <row r="552" spans="1:7" x14ac:dyDescent="0.2">
      <c r="A552" s="3">
        <v>44295</v>
      </c>
      <c r="B552" s="6">
        <v>-0.35694316680077653</v>
      </c>
      <c r="C552" s="6">
        <v>-1.1118412360858429E-2</v>
      </c>
      <c r="D552" s="6">
        <v>-4.9253778357366988E-2</v>
      </c>
      <c r="E552" s="6">
        <v>3.2795194754341242E-2</v>
      </c>
      <c r="F552" s="6">
        <v>9.7999025612472201E-2</v>
      </c>
      <c r="G552" s="2">
        <f>'数据整理（资产价格）'!G4103/100</f>
        <v>0</v>
      </c>
    </row>
    <row r="553" spans="1:7" x14ac:dyDescent="0.2">
      <c r="A553" s="3">
        <v>44298</v>
      </c>
      <c r="B553" s="6">
        <v>-0.39238470580064289</v>
      </c>
      <c r="C553" s="6">
        <v>-8.7870117569265188E-3</v>
      </c>
      <c r="D553" s="6">
        <v>-4.1969376987906828E-2</v>
      </c>
      <c r="E553" s="6">
        <v>3.4677681875179181E-2</v>
      </c>
      <c r="F553" s="6">
        <v>0.18962875451974387</v>
      </c>
      <c r="G553" s="2">
        <f>'数据整理（资产价格）'!G4104/100</f>
        <v>0</v>
      </c>
    </row>
    <row r="554" spans="1:7" x14ac:dyDescent="0.2">
      <c r="A554" s="3">
        <v>44299</v>
      </c>
      <c r="B554" s="6">
        <v>-0.47937393891168456</v>
      </c>
      <c r="C554" s="6">
        <v>-0.10898282750603915</v>
      </c>
      <c r="D554" s="6">
        <v>-7.3207294438471099E-2</v>
      </c>
      <c r="E554" s="6">
        <v>3.6563571567794551E-2</v>
      </c>
      <c r="F554" s="6">
        <v>0.19421404939601475</v>
      </c>
      <c r="G554" s="2">
        <f>'数据整理（资产价格）'!G4105/100</f>
        <v>0</v>
      </c>
    </row>
    <row r="555" spans="1:7" x14ac:dyDescent="0.2">
      <c r="A555" s="3">
        <v>44300</v>
      </c>
      <c r="B555" s="6">
        <v>-0.39117096526349987</v>
      </c>
      <c r="C555" s="6">
        <v>-0.10709132988072288</v>
      </c>
      <c r="D555" s="6">
        <v>-5.0769259970853228E-2</v>
      </c>
      <c r="E555" s="6">
        <v>3.4094128576415535E-2</v>
      </c>
      <c r="F555" s="6">
        <v>0.20386377708978315</v>
      </c>
      <c r="G555" s="2">
        <f>'数据整理（资产价格）'!G4106/100</f>
        <v>0</v>
      </c>
    </row>
    <row r="556" spans="1:7" x14ac:dyDescent="0.2">
      <c r="A556" s="3">
        <v>44301</v>
      </c>
      <c r="B556" s="6">
        <v>-0.31804355404480872</v>
      </c>
      <c r="C556" s="6">
        <v>-8.7293734687254432E-2</v>
      </c>
      <c r="D556" s="6">
        <v>-4.291049205671698E-2</v>
      </c>
      <c r="E556" s="6">
        <v>3.3317698756955075E-2</v>
      </c>
      <c r="F556" s="6">
        <v>0.3046611452489093</v>
      </c>
      <c r="G556" s="2">
        <f>'数据整理（资产价格）'!G4107/100</f>
        <v>0</v>
      </c>
    </row>
    <row r="557" spans="1:7" x14ac:dyDescent="0.2">
      <c r="A557" s="3">
        <v>44302</v>
      </c>
      <c r="B557" s="6">
        <v>-0.2852457462114264</v>
      </c>
      <c r="C557" s="6">
        <v>-7.8732038700488699E-2</v>
      </c>
      <c r="D557" s="6">
        <v>-3.7351799909808012E-2</v>
      </c>
      <c r="E557" s="6">
        <v>3.7351395440100264E-2</v>
      </c>
      <c r="F557" s="6">
        <v>0.33728351450349109</v>
      </c>
      <c r="G557" s="2">
        <f>'数据整理（资产价格）'!G4108/100</f>
        <v>0</v>
      </c>
    </row>
    <row r="558" spans="1:7" x14ac:dyDescent="0.2">
      <c r="A558" s="3">
        <v>44305</v>
      </c>
      <c r="B558" s="6">
        <v>-0.20706446423271652</v>
      </c>
      <c r="C558" s="6">
        <v>-6.0261820652298584E-2</v>
      </c>
      <c r="D558" s="6">
        <v>-1.5570145208794435E-2</v>
      </c>
      <c r="E558" s="6">
        <v>4.2108449214535465E-2</v>
      </c>
      <c r="F558" s="6">
        <v>0.30897709220402686</v>
      </c>
      <c r="G558" s="2">
        <f>'数据整理（资产价格）'!G4109/100</f>
        <v>0</v>
      </c>
    </row>
    <row r="559" spans="1:7" x14ac:dyDescent="0.2">
      <c r="A559" s="3">
        <v>44306</v>
      </c>
      <c r="B559" s="6">
        <v>-0.12097571491057622</v>
      </c>
      <c r="C559" s="6">
        <v>-5.6460504833842309E-2</v>
      </c>
      <c r="D559" s="6">
        <v>-4.4224583826893617E-3</v>
      </c>
      <c r="E559" s="6">
        <v>4.3817198092180681E-2</v>
      </c>
      <c r="F559" s="6">
        <v>0.38788955599410957</v>
      </c>
      <c r="G559" s="2">
        <f>'数据整理（资产价格）'!G4110/100</f>
        <v>0</v>
      </c>
    </row>
    <row r="560" spans="1:7" x14ac:dyDescent="0.2">
      <c r="A560" s="3">
        <v>44307</v>
      </c>
      <c r="B560" s="6">
        <v>-0.18947687134918809</v>
      </c>
      <c r="C560" s="6">
        <v>-4.8489716339516403E-2</v>
      </c>
      <c r="D560" s="6">
        <v>-1.7122689457634829E-2</v>
      </c>
      <c r="E560" s="6">
        <v>4.4250891864121178E-2</v>
      </c>
      <c r="F560" s="6">
        <v>0.34052707439898883</v>
      </c>
      <c r="G560" s="2">
        <f>'数据整理（资产价格）'!G4111/100</f>
        <v>0</v>
      </c>
    </row>
    <row r="561" spans="1:7" x14ac:dyDescent="0.2">
      <c r="A561" s="3">
        <v>44308</v>
      </c>
      <c r="B561" s="6">
        <v>-0.27052393889533094</v>
      </c>
      <c r="C561" s="6">
        <v>-8.7402204638897613E-2</v>
      </c>
      <c r="D561" s="6">
        <v>-4.1290580392674962E-2</v>
      </c>
      <c r="E561" s="6">
        <v>4.162151976256645E-2</v>
      </c>
      <c r="F561" s="6">
        <v>0.31511339025959112</v>
      </c>
      <c r="G561" s="2">
        <f>'数据整理（资产价格）'!G4112/100</f>
        <v>0</v>
      </c>
    </row>
    <row r="562" spans="1:7" x14ac:dyDescent="0.2">
      <c r="A562" s="3">
        <v>44309</v>
      </c>
      <c r="B562" s="6">
        <v>-0.26677882386860513</v>
      </c>
      <c r="C562" s="6">
        <v>-4.1447364758771296E-2</v>
      </c>
      <c r="D562" s="6">
        <v>-4.5274716847286484E-2</v>
      </c>
      <c r="E562" s="6">
        <v>3.9949519075964397E-2</v>
      </c>
      <c r="F562" s="6">
        <v>0.41538212376959172</v>
      </c>
      <c r="G562" s="2">
        <f>'数据整理（资产价格）'!G4113/100</f>
        <v>0</v>
      </c>
    </row>
    <row r="563" spans="1:7" x14ac:dyDescent="0.2">
      <c r="A563" s="3">
        <v>44312</v>
      </c>
      <c r="B563" s="6">
        <v>-0.37057690888644013</v>
      </c>
      <c r="C563" s="6">
        <v>-9.8330550574793896E-2</v>
      </c>
      <c r="D563" s="6">
        <v>-3.7617389440736011E-2</v>
      </c>
      <c r="E563" s="6">
        <v>3.6545709283307949E-2</v>
      </c>
      <c r="F563" s="6">
        <v>0.44064276974015659</v>
      </c>
      <c r="G563" s="2">
        <f>'数据整理（资产价格）'!G4114/100</f>
        <v>0</v>
      </c>
    </row>
    <row r="564" spans="1:7" x14ac:dyDescent="0.2">
      <c r="A564" s="3">
        <v>44313</v>
      </c>
      <c r="B564" s="6">
        <v>-0.25836257652522071</v>
      </c>
      <c r="C564" s="6">
        <v>-5.2547961977893125E-2</v>
      </c>
      <c r="D564" s="6">
        <v>-2.4548717281493306E-2</v>
      </c>
      <c r="E564" s="6">
        <v>3.9847177795764854E-2</v>
      </c>
      <c r="F564" s="6">
        <v>0.55051189985200988</v>
      </c>
      <c r="G564" s="2">
        <f>'数据整理（资产价格）'!G4115/100</f>
        <v>0</v>
      </c>
    </row>
    <row r="565" spans="1:7" x14ac:dyDescent="0.2">
      <c r="A565" s="3">
        <v>44314</v>
      </c>
      <c r="B565" s="6">
        <v>-0.22399618760858211</v>
      </c>
      <c r="C565" s="6">
        <v>-5.883137740625663E-2</v>
      </c>
      <c r="D565" s="6">
        <v>-2.4383926292631364E-2</v>
      </c>
      <c r="E565" s="6">
        <v>4.039028754485384E-2</v>
      </c>
      <c r="F565" s="6">
        <v>0.48012785595853008</v>
      </c>
      <c r="G565" s="2">
        <f>'数据整理（资产价格）'!G4116/100</f>
        <v>0</v>
      </c>
    </row>
    <row r="566" spans="1:7" x14ac:dyDescent="0.2">
      <c r="A566" s="3">
        <v>44315</v>
      </c>
      <c r="B566" s="6">
        <v>-7.668468211972522E-2</v>
      </c>
      <c r="C566" s="6">
        <v>6.8095125585000957E-2</v>
      </c>
      <c r="D566" s="6">
        <v>5.600956507099155E-2</v>
      </c>
      <c r="E566" s="6">
        <v>4.5667494326987759E-2</v>
      </c>
      <c r="F566" s="6">
        <v>0.58896962332928304</v>
      </c>
      <c r="G566" s="2">
        <f>'数据整理（资产价格）'!G4117/100</f>
        <v>0</v>
      </c>
    </row>
    <row r="567" spans="1:7" x14ac:dyDescent="0.2">
      <c r="A567" s="3">
        <v>44316</v>
      </c>
      <c r="B567" s="6">
        <v>-8.0259222233921124E-2</v>
      </c>
      <c r="C567" s="6">
        <v>4.5592161169748117E-2</v>
      </c>
      <c r="D567" s="6">
        <v>8.8306815131572319E-2</v>
      </c>
      <c r="E567" s="6">
        <v>4.7835613113737081E-2</v>
      </c>
      <c r="F567" s="6">
        <v>0.531068078668684</v>
      </c>
      <c r="G567" s="2">
        <f>'数据整理（资产价格）'!G4118/100</f>
        <v>0</v>
      </c>
    </row>
    <row r="568" spans="1:7" x14ac:dyDescent="0.2">
      <c r="A568" s="3">
        <v>44322</v>
      </c>
      <c r="B568" s="6">
        <v>-0.19349775235826708</v>
      </c>
      <c r="C568" s="6">
        <v>1.2019580240842343E-2</v>
      </c>
      <c r="D568" s="6">
        <v>9.661587801846562E-2</v>
      </c>
      <c r="E568" s="6">
        <v>4.8869852186453948E-2</v>
      </c>
      <c r="F568" s="6">
        <v>0.66339610373973601</v>
      </c>
      <c r="G568" s="2">
        <f>'数据整理（资产价格）'!G4119/100</f>
        <v>0</v>
      </c>
    </row>
    <row r="569" spans="1:7" x14ac:dyDescent="0.2">
      <c r="A569" s="3">
        <v>44323</v>
      </c>
      <c r="B569" s="6">
        <v>-0.36697699371780734</v>
      </c>
      <c r="C569" s="6">
        <v>1.370038557715492E-2</v>
      </c>
      <c r="D569" s="6">
        <v>0.10342673815820981</v>
      </c>
      <c r="E569" s="6">
        <v>4.9811021197570936E-2</v>
      </c>
      <c r="F569" s="6">
        <v>0.7430591282979353</v>
      </c>
      <c r="G569" s="2">
        <f>'数据整理（资产价格）'!G4120/100</f>
        <v>0</v>
      </c>
    </row>
    <row r="570" spans="1:7" x14ac:dyDescent="0.2">
      <c r="A570" s="3">
        <v>44326</v>
      </c>
      <c r="B570" s="6">
        <v>-0.37384450264634411</v>
      </c>
      <c r="C570" s="6">
        <v>5.1876714348613635E-2</v>
      </c>
      <c r="D570" s="6">
        <v>0.1278694597098288</v>
      </c>
      <c r="E570" s="6">
        <v>5.4239587716620616E-2</v>
      </c>
      <c r="F570" s="6">
        <v>0.86569226939028343</v>
      </c>
      <c r="G570" s="2">
        <f>'数据整理（资产价格）'!G4121/100</f>
        <v>0</v>
      </c>
    </row>
    <row r="571" spans="1:7" x14ac:dyDescent="0.2">
      <c r="A571" s="3">
        <v>44327</v>
      </c>
      <c r="B571" s="6">
        <v>-0.34105825209797291</v>
      </c>
      <c r="C571" s="6">
        <v>4.4822230880579496E-2</v>
      </c>
      <c r="D571" s="6">
        <v>0.17782190843366508</v>
      </c>
      <c r="E571" s="6">
        <v>5.8314507699643907E-2</v>
      </c>
      <c r="F571" s="6">
        <v>0.70984151222509184</v>
      </c>
      <c r="G571" s="2">
        <f>'数据整理（资产价格）'!G4122/100</f>
        <v>0</v>
      </c>
    </row>
    <row r="572" spans="1:7" x14ac:dyDescent="0.2">
      <c r="A572" s="3">
        <v>44328</v>
      </c>
      <c r="B572" s="6">
        <v>-0.29454049594816251</v>
      </c>
      <c r="C572" s="6">
        <v>4.5543638348327094E-2</v>
      </c>
      <c r="D572" s="6">
        <v>0.19229497204182042</v>
      </c>
      <c r="E572" s="6">
        <v>5.9879020021714385E-2</v>
      </c>
      <c r="F572" s="6">
        <v>0.77185566582236431</v>
      </c>
      <c r="G572" s="2">
        <f>'数据整理（资产价格）'!G4123/100</f>
        <v>0</v>
      </c>
    </row>
    <row r="573" spans="1:7" x14ac:dyDescent="0.2">
      <c r="A573" s="3">
        <v>44329</v>
      </c>
      <c r="B573" s="6">
        <v>-0.42704172707895505</v>
      </c>
      <c r="C573" s="6">
        <v>-5.2998971218898148E-2</v>
      </c>
      <c r="D573" s="6">
        <v>0.14203565714612848</v>
      </c>
      <c r="E573" s="6">
        <v>5.9801921436254624E-2</v>
      </c>
      <c r="F573" s="6">
        <v>0.59119612163948876</v>
      </c>
      <c r="G573" s="2">
        <f>'数据整理（资产价格）'!G4124/100</f>
        <v>0</v>
      </c>
    </row>
    <row r="574" spans="1:7" x14ac:dyDescent="0.2">
      <c r="A574" s="3">
        <v>44330</v>
      </c>
      <c r="B574" s="6">
        <v>-0.45691815669845809</v>
      </c>
      <c r="C574" s="6">
        <v>-4.8786398771061917E-2</v>
      </c>
      <c r="D574" s="6">
        <v>0.10926658331524243</v>
      </c>
      <c r="E574" s="6">
        <v>5.868160537146213E-2</v>
      </c>
      <c r="F574" s="6">
        <v>0.41395095746405169</v>
      </c>
      <c r="G574" s="2">
        <f>'数据整理（资产价格）'!G4125/100</f>
        <v>0</v>
      </c>
    </row>
    <row r="575" spans="1:7" x14ac:dyDescent="0.2">
      <c r="A575" s="3">
        <v>44333</v>
      </c>
      <c r="B575" s="6">
        <v>-0.4795531210096165</v>
      </c>
      <c r="C575" s="6">
        <v>-6.5953268356488029E-2</v>
      </c>
      <c r="D575" s="6">
        <v>9.6035292951808626E-2</v>
      </c>
      <c r="E575" s="6">
        <v>5.97123036704688E-2</v>
      </c>
      <c r="F575" s="6">
        <v>0.48581487645627958</v>
      </c>
      <c r="G575" s="2">
        <f>'数据整理（资产价格）'!G4126/100</f>
        <v>0</v>
      </c>
    </row>
    <row r="576" spans="1:7" x14ac:dyDescent="0.2">
      <c r="A576" s="3">
        <v>44334</v>
      </c>
      <c r="B576" s="6">
        <v>-0.4085914391599475</v>
      </c>
      <c r="C576" s="6">
        <v>-0.12209844404865586</v>
      </c>
      <c r="D576" s="6">
        <v>6.8594384331329125E-2</v>
      </c>
      <c r="E576" s="6">
        <v>6.2298957130769959E-2</v>
      </c>
      <c r="F576" s="6">
        <v>0.37537257969880711</v>
      </c>
      <c r="G576" s="2">
        <f>'数据整理（资产价格）'!G4127/100</f>
        <v>0</v>
      </c>
    </row>
    <row r="577" spans="1:7" x14ac:dyDescent="0.2">
      <c r="A577" s="3">
        <v>44335</v>
      </c>
      <c r="B577" s="6">
        <v>-0.39643014911413055</v>
      </c>
      <c r="C577" s="6">
        <v>-0.2024981504377607</v>
      </c>
      <c r="D577" s="6">
        <v>4.2022704702513944E-2</v>
      </c>
      <c r="E577" s="6">
        <v>6.20085826494116E-2</v>
      </c>
      <c r="F577" s="6">
        <v>0.26022685979751436</v>
      </c>
      <c r="G577" s="2">
        <f>'数据整理（资产价格）'!G4128/100</f>
        <v>0</v>
      </c>
    </row>
    <row r="578" spans="1:7" x14ac:dyDescent="0.2">
      <c r="A578" s="3">
        <v>44336</v>
      </c>
      <c r="B578" s="6">
        <v>-0.22451263611791472</v>
      </c>
      <c r="C578" s="6">
        <v>-0.20085785996070332</v>
      </c>
      <c r="D578" s="6">
        <v>3.1266670462854397E-2</v>
      </c>
      <c r="E578" s="6">
        <v>6.4108477983643025E-2</v>
      </c>
      <c r="F578" s="6">
        <v>0.13331973269226513</v>
      </c>
      <c r="G578" s="2">
        <f>'数据整理（资产价格）'!G4129/100</f>
        <v>0</v>
      </c>
    </row>
    <row r="579" spans="1:7" x14ac:dyDescent="0.2">
      <c r="A579" s="3">
        <v>44337</v>
      </c>
      <c r="B579" s="6">
        <v>-0.23100334308294435</v>
      </c>
      <c r="C579" s="6">
        <v>-0.21641797915451194</v>
      </c>
      <c r="D579" s="6">
        <v>3.4405880877017181E-2</v>
      </c>
      <c r="E579" s="6">
        <v>6.6295213948680445E-2</v>
      </c>
      <c r="F579" s="6">
        <v>1.2011526874208639E-2</v>
      </c>
      <c r="G579" s="2">
        <f>'数据整理（资产价格）'!G4130/100</f>
        <v>0</v>
      </c>
    </row>
    <row r="580" spans="1:7" x14ac:dyDescent="0.2">
      <c r="A580" s="3">
        <v>44340</v>
      </c>
      <c r="B580" s="6">
        <v>-7.5823923684503261E-2</v>
      </c>
      <c r="C580" s="6">
        <v>-0.17127304768165541</v>
      </c>
      <c r="D580" s="6">
        <v>7.8327792518773212E-2</v>
      </c>
      <c r="E580" s="6">
        <v>6.5806252348322963E-2</v>
      </c>
      <c r="F580" s="6">
        <v>1.8722753346080496E-2</v>
      </c>
      <c r="G580" s="2">
        <f>'数据整理（资产价格）'!G4131/100</f>
        <v>0</v>
      </c>
    </row>
    <row r="581" spans="1:7" x14ac:dyDescent="0.2">
      <c r="A581" s="3">
        <v>44341</v>
      </c>
      <c r="B581" s="6">
        <v>5.7739001415594821E-2</v>
      </c>
      <c r="C581" s="6">
        <v>-0.16049300113624387</v>
      </c>
      <c r="D581" s="6">
        <v>9.4843468738111475E-2</v>
      </c>
      <c r="E581" s="6">
        <v>6.6268195694376905E-2</v>
      </c>
      <c r="F581" s="6">
        <v>-3.9365082767527503E-2</v>
      </c>
      <c r="G581" s="2">
        <f>'数据整理（资产价格）'!G4132/100</f>
        <v>0</v>
      </c>
    </row>
    <row r="582" spans="1:7" x14ac:dyDescent="0.2">
      <c r="A582" s="3">
        <v>44342</v>
      </c>
      <c r="B582" s="6">
        <v>0.14900110718292162</v>
      </c>
      <c r="C582" s="6">
        <v>-3.7533777728282772E-2</v>
      </c>
      <c r="D582" s="6">
        <v>0.13681441339203995</v>
      </c>
      <c r="E582" s="6">
        <v>6.8563550666579737E-2</v>
      </c>
      <c r="F582" s="6">
        <v>-2.4799081515497756E-3</v>
      </c>
      <c r="G582" s="2">
        <f>'数据整理（资产价格）'!G4133/100</f>
        <v>0</v>
      </c>
    </row>
    <row r="583" spans="1:7" x14ac:dyDescent="0.2">
      <c r="A583" s="3">
        <v>44343</v>
      </c>
      <c r="B583" s="6">
        <v>6.8967984049614753E-2</v>
      </c>
      <c r="C583" s="6">
        <v>-6.9541112771605532E-2</v>
      </c>
      <c r="D583" s="6">
        <v>0.12250676103491782</v>
      </c>
      <c r="E583" s="6">
        <v>6.4629178735041995E-2</v>
      </c>
      <c r="F583" s="6">
        <v>3.9988798655838514E-2</v>
      </c>
      <c r="G583" s="2">
        <f>'数据整理（资产价格）'!G4134/100</f>
        <v>0</v>
      </c>
    </row>
    <row r="584" spans="1:7" x14ac:dyDescent="0.2">
      <c r="A584" s="3">
        <v>44344</v>
      </c>
      <c r="B584" s="6">
        <v>0.1132777405989451</v>
      </c>
      <c r="C584" s="6">
        <v>-3.0194624575582526E-2</v>
      </c>
      <c r="D584" s="6">
        <v>0.13747794214972273</v>
      </c>
      <c r="E584" s="6">
        <v>6.2772027163898819E-2</v>
      </c>
      <c r="F584" s="6">
        <v>0.1589508765877895</v>
      </c>
      <c r="G584" s="2">
        <f>'数据整理（资产价格）'!G4135/100</f>
        <v>0</v>
      </c>
    </row>
    <row r="585" spans="1:7" x14ac:dyDescent="0.2">
      <c r="A585" s="3">
        <v>44347</v>
      </c>
      <c r="B585" s="6">
        <v>8.7139270342716804E-2</v>
      </c>
      <c r="C585" s="6">
        <v>-0.15008601610195543</v>
      </c>
      <c r="D585" s="6">
        <v>0.10332852044569121</v>
      </c>
      <c r="E585" s="6">
        <v>6.4225678734119523E-2</v>
      </c>
      <c r="F585" s="6">
        <v>0.15568092117973736</v>
      </c>
      <c r="G585" s="2">
        <f>'数据整理（资产价格）'!G4136/100</f>
        <v>0</v>
      </c>
    </row>
    <row r="586" spans="1:7" x14ac:dyDescent="0.2">
      <c r="A586" s="3">
        <v>44348</v>
      </c>
      <c r="B586" s="6">
        <v>0.30803528854721823</v>
      </c>
      <c r="C586" s="6">
        <v>-8.9315383324675007E-2</v>
      </c>
      <c r="D586" s="6">
        <v>0.14256220122249466</v>
      </c>
      <c r="E586" s="6">
        <v>6.5548116394481007E-2</v>
      </c>
      <c r="F586" s="6">
        <v>0.25937279989356304</v>
      </c>
      <c r="G586" s="2">
        <f>'数据整理（资产价格）'!G4137/100</f>
        <v>0</v>
      </c>
    </row>
    <row r="587" spans="1:7" x14ac:dyDescent="0.2">
      <c r="A587" s="3">
        <v>44349</v>
      </c>
      <c r="B587" s="6">
        <v>0.27528157873191078</v>
      </c>
      <c r="C587" s="6">
        <v>-5.6991269367665236E-2</v>
      </c>
      <c r="D587" s="6">
        <v>0.13500539894217359</v>
      </c>
      <c r="E587" s="6">
        <v>6.2797747901210579E-2</v>
      </c>
      <c r="F587" s="6">
        <v>0.24594531510503476</v>
      </c>
      <c r="G587" s="2">
        <f>'数据整理（资产价格）'!G4138/100</f>
        <v>0</v>
      </c>
    </row>
    <row r="588" spans="1:7" x14ac:dyDescent="0.2">
      <c r="A588" s="3">
        <v>44350</v>
      </c>
      <c r="B588" s="6">
        <v>0.45308487539487952</v>
      </c>
      <c r="C588" s="6">
        <v>-3.4046195114155464E-2</v>
      </c>
      <c r="D588" s="6">
        <v>0.17414621859129203</v>
      </c>
      <c r="E588" s="6">
        <v>6.2179470245434361E-2</v>
      </c>
      <c r="F588" s="6">
        <v>0.25025882869050253</v>
      </c>
      <c r="G588" s="2">
        <f>'数据整理（资产价格）'!G4139/100</f>
        <v>0</v>
      </c>
    </row>
    <row r="589" spans="1:7" x14ac:dyDescent="0.2">
      <c r="A589" s="3">
        <v>44351</v>
      </c>
      <c r="B589" s="6">
        <v>0.60823916276109724</v>
      </c>
      <c r="C589" s="6">
        <v>2.8347162018710178E-2</v>
      </c>
      <c r="D589" s="6">
        <v>0.19310389534619912</v>
      </c>
      <c r="E589" s="6">
        <v>5.984568056886385E-2</v>
      </c>
      <c r="F589" s="6">
        <v>0.31242587525037413</v>
      </c>
      <c r="G589" s="2">
        <f>'数据整理（资产价格）'!G4140/100</f>
        <v>0</v>
      </c>
    </row>
    <row r="590" spans="1:7" x14ac:dyDescent="0.2">
      <c r="A590" s="3">
        <v>44354</v>
      </c>
      <c r="B590" s="6">
        <v>0.5329042657308003</v>
      </c>
      <c r="C590" s="6">
        <v>3.1271761642802855E-2</v>
      </c>
      <c r="D590" s="6">
        <v>0.18702147946321368</v>
      </c>
      <c r="E590" s="6">
        <v>5.5943645661340684E-2</v>
      </c>
      <c r="F590" s="6">
        <v>0.28295574438154442</v>
      </c>
      <c r="G590" s="2">
        <f>'数据整理（资产价格）'!G4141/100</f>
        <v>0</v>
      </c>
    </row>
    <row r="591" spans="1:7" x14ac:dyDescent="0.2">
      <c r="A591" s="3">
        <v>44355</v>
      </c>
      <c r="B591" s="6">
        <v>0.33187752726085079</v>
      </c>
      <c r="C591" s="6">
        <v>-8.9102452819077971E-2</v>
      </c>
      <c r="D591" s="6">
        <v>0.13192049726484753</v>
      </c>
      <c r="E591" s="6">
        <v>5.5744450834475226E-2</v>
      </c>
      <c r="F591" s="6">
        <v>0.22960960323533822</v>
      </c>
      <c r="G591" s="2">
        <f>'数据整理（资产价格）'!G4142/100</f>
        <v>0</v>
      </c>
    </row>
    <row r="592" spans="1:7" x14ac:dyDescent="0.2">
      <c r="A592" s="3">
        <v>44356</v>
      </c>
      <c r="B592" s="6">
        <v>0.33360421177209904</v>
      </c>
      <c r="C592" s="6">
        <v>-0.12316597865198413</v>
      </c>
      <c r="D592" s="6">
        <v>0.11368421244772647</v>
      </c>
      <c r="E592" s="6">
        <v>5.6048580679108291E-2</v>
      </c>
      <c r="F592" s="6">
        <v>0.30750244461678522</v>
      </c>
      <c r="G592" s="2">
        <f>'数据整理（资产价格）'!G4143/100</f>
        <v>0</v>
      </c>
    </row>
    <row r="593" spans="1:7" x14ac:dyDescent="0.2">
      <c r="A593" s="3">
        <v>44357</v>
      </c>
      <c r="B593" s="6">
        <v>0.56344179858674404</v>
      </c>
      <c r="C593" s="6">
        <v>-0.11504126512244553</v>
      </c>
      <c r="D593" s="6">
        <v>0.12114138304859466</v>
      </c>
      <c r="E593" s="6">
        <v>5.6907673186882321E-2</v>
      </c>
      <c r="F593" s="6">
        <v>0.28308044275476862</v>
      </c>
      <c r="G593" s="2">
        <f>'数据整理（资产价格）'!G4144/100</f>
        <v>0</v>
      </c>
    </row>
    <row r="594" spans="1:7" x14ac:dyDescent="0.2">
      <c r="A594" s="3">
        <v>44358</v>
      </c>
      <c r="B594" s="6">
        <v>0.4840876414747457</v>
      </c>
      <c r="C594" s="6">
        <v>-0.16002432103038411</v>
      </c>
      <c r="D594" s="6">
        <v>0.10586195466483106</v>
      </c>
      <c r="E594" s="6">
        <v>5.4622343213351715E-2</v>
      </c>
      <c r="F594" s="6">
        <v>0.40043678472269262</v>
      </c>
      <c r="G594" s="2">
        <f>'数据整理（资产价格）'!G4145/100</f>
        <v>0</v>
      </c>
    </row>
    <row r="595" spans="1:7" x14ac:dyDescent="0.2">
      <c r="A595" s="3">
        <v>44362</v>
      </c>
      <c r="B595" s="6">
        <v>0.37514491445609299</v>
      </c>
      <c r="C595" s="6">
        <v>-0.18385696284371891</v>
      </c>
      <c r="D595" s="6">
        <v>8.5245236280429695E-2</v>
      </c>
      <c r="E595" s="6">
        <v>5.4093495143115324E-2</v>
      </c>
      <c r="F595" s="6">
        <v>0.31030644727403195</v>
      </c>
      <c r="G595" s="2">
        <f>'数据整理（资产价格）'!G4146/100</f>
        <v>0</v>
      </c>
    </row>
    <row r="596" spans="1:7" x14ac:dyDescent="0.2">
      <c r="A596" s="3">
        <v>44363</v>
      </c>
      <c r="B596" s="6">
        <v>0.17611882311876628</v>
      </c>
      <c r="C596" s="6">
        <v>-0.20711654389164236</v>
      </c>
      <c r="D596" s="6">
        <v>3.9827033781934924E-2</v>
      </c>
      <c r="E596" s="6">
        <v>5.2928410034012913E-2</v>
      </c>
      <c r="F596" s="6">
        <v>0.29220739774107923</v>
      </c>
      <c r="G596" s="2">
        <f>'数据整理（资产价格）'!G4147/100</f>
        <v>0</v>
      </c>
    </row>
    <row r="597" spans="1:7" x14ac:dyDescent="0.2">
      <c r="A597" s="3">
        <v>44364</v>
      </c>
      <c r="B597" s="6">
        <v>0.35971404146443975</v>
      </c>
      <c r="C597" s="6">
        <v>-0.14772339419946234</v>
      </c>
      <c r="D597" s="6">
        <v>5.5039082019353071E-2</v>
      </c>
      <c r="E597" s="6">
        <v>4.9046946344158356E-2</v>
      </c>
      <c r="F597" s="6">
        <v>0.45592105263157889</v>
      </c>
      <c r="G597" s="2">
        <f>'数据整理（资产价格）'!G4148/100</f>
        <v>0</v>
      </c>
    </row>
    <row r="598" spans="1:7" x14ac:dyDescent="0.2">
      <c r="A598" s="3">
        <v>44365</v>
      </c>
      <c r="B598" s="6">
        <v>0.35910524802281507</v>
      </c>
      <c r="C598" s="6">
        <v>-0.22626978402279688</v>
      </c>
      <c r="D598" s="6">
        <v>2.985074897372899E-2</v>
      </c>
      <c r="E598" s="6">
        <v>4.7193589510107735E-2</v>
      </c>
      <c r="F598" s="6">
        <v>0.363068517938546</v>
      </c>
      <c r="G598" s="2">
        <f>'数据整理（资产价格）'!G4149/100</f>
        <v>0</v>
      </c>
    </row>
    <row r="599" spans="1:7" x14ac:dyDescent="0.2">
      <c r="A599" s="3">
        <v>44368</v>
      </c>
      <c r="B599" s="6">
        <v>0.44146496131364599</v>
      </c>
      <c r="C599" s="6">
        <v>-0.2093539396103952</v>
      </c>
      <c r="D599" s="6">
        <v>6.4327779570097832E-2</v>
      </c>
      <c r="E599" s="6">
        <v>4.9227710439323828E-2</v>
      </c>
      <c r="F599" s="6">
        <v>0.28828324992504778</v>
      </c>
      <c r="G599" s="2">
        <f>'数据整理（资产价格）'!G4150/100</f>
        <v>0</v>
      </c>
    </row>
    <row r="600" spans="1:7" x14ac:dyDescent="0.2">
      <c r="A600" s="3">
        <v>44369</v>
      </c>
      <c r="B600" s="6">
        <v>0.55614952371137194</v>
      </c>
      <c r="C600" s="6">
        <v>-0.10271641426946383</v>
      </c>
      <c r="D600" s="6">
        <v>0.1226513133877097</v>
      </c>
      <c r="E600" s="6">
        <v>4.6787578310588669E-2</v>
      </c>
      <c r="F600" s="6">
        <v>0.37783772494691764</v>
      </c>
      <c r="G600" s="2">
        <f>'数据整理（资产价格）'!G4151/100</f>
        <v>0</v>
      </c>
    </row>
    <row r="601" spans="1:7" x14ac:dyDescent="0.2">
      <c r="A601" s="3">
        <v>44370</v>
      </c>
      <c r="B601" s="6">
        <v>0.5566845923354965</v>
      </c>
      <c r="C601" s="6">
        <v>-6.0611688287537401E-2</v>
      </c>
      <c r="D601" s="6">
        <v>0.13850835895789435</v>
      </c>
      <c r="E601" s="6">
        <v>4.7506954908451825E-2</v>
      </c>
      <c r="F601" s="6">
        <v>0.43151968025023929</v>
      </c>
      <c r="G601" s="2">
        <f>'数据整理（资产价格）'!G4152/100</f>
        <v>0</v>
      </c>
    </row>
    <row r="602" spans="1:7" x14ac:dyDescent="0.2">
      <c r="A602" s="3">
        <v>44371</v>
      </c>
      <c r="B602" s="6">
        <v>0.4191030380825787</v>
      </c>
      <c r="C602" s="6">
        <v>-0.10362613978356727</v>
      </c>
      <c r="D602" s="6">
        <v>0.12527321353336632</v>
      </c>
      <c r="E602" s="6">
        <v>4.9061296464891824E-2</v>
      </c>
      <c r="F602" s="6">
        <v>0.39414077318343271</v>
      </c>
      <c r="G602" s="2">
        <f>'数据整理（资产价格）'!G4153/100</f>
        <v>0</v>
      </c>
    </row>
    <row r="603" spans="1:7" x14ac:dyDescent="0.2">
      <c r="A603" s="3">
        <v>44372</v>
      </c>
      <c r="B603" s="6">
        <v>0.48453100891875855</v>
      </c>
      <c r="C603" s="6">
        <v>-7.4854748135060462E-2</v>
      </c>
      <c r="D603" s="6">
        <v>0.12546496309739319</v>
      </c>
      <c r="E603" s="6">
        <v>4.9009797939920427E-2</v>
      </c>
      <c r="F603" s="6">
        <v>0.4044261809228526</v>
      </c>
      <c r="G603" s="2">
        <f>'数据整理（资产价格）'!G4154/100</f>
        <v>0</v>
      </c>
    </row>
    <row r="604" spans="1:7" x14ac:dyDescent="0.2">
      <c r="A604" s="3">
        <v>44375</v>
      </c>
      <c r="B604" s="6">
        <v>0.47294222224644106</v>
      </c>
      <c r="C604" s="6">
        <v>-0.12720400005058113</v>
      </c>
      <c r="D604" s="6">
        <v>0.12530118133023058</v>
      </c>
      <c r="E604" s="6">
        <v>5.0518071118797164E-2</v>
      </c>
      <c r="F604" s="6">
        <v>0.39082063960443397</v>
      </c>
      <c r="G604" s="2">
        <f>'数据整理（资产价格）'!G4155/100</f>
        <v>0</v>
      </c>
    </row>
    <row r="605" spans="1:7" x14ac:dyDescent="0.2">
      <c r="A605" s="3">
        <v>44376</v>
      </c>
      <c r="B605" s="6">
        <v>0.4938552079403748</v>
      </c>
      <c r="C605" s="6">
        <v>-0.1675988620909761</v>
      </c>
      <c r="D605" s="6">
        <v>0.11335692406162808</v>
      </c>
      <c r="E605" s="6">
        <v>5.0232462021316517E-2</v>
      </c>
      <c r="F605" s="6">
        <v>0.36084585075448639</v>
      </c>
      <c r="G605" s="2">
        <f>'数据整理（资产价格）'!G4156/100</f>
        <v>0</v>
      </c>
    </row>
    <row r="606" spans="1:7" x14ac:dyDescent="0.2">
      <c r="A606" s="3">
        <v>44377</v>
      </c>
      <c r="B606" s="6">
        <v>0.45819174451396499</v>
      </c>
      <c r="C606" s="6">
        <v>-0.17687384173297832</v>
      </c>
      <c r="D606" s="6">
        <v>0.10079367032646504</v>
      </c>
      <c r="E606" s="6">
        <v>5.1208732760575353E-2</v>
      </c>
      <c r="F606" s="6">
        <v>0.36689539519841169</v>
      </c>
      <c r="G606" s="2">
        <f>'数据整理（资产价格）'!G4157/100</f>
        <v>0</v>
      </c>
    </row>
    <row r="607" spans="1:7" x14ac:dyDescent="0.2">
      <c r="A607" s="3">
        <v>44378</v>
      </c>
      <c r="B607" s="6">
        <v>0.37032289857723172</v>
      </c>
      <c r="C607" s="6">
        <v>-0.14578858931068323</v>
      </c>
      <c r="D607" s="6">
        <v>8.7922421874786619E-2</v>
      </c>
      <c r="E607" s="6">
        <v>5.0545839678869872E-2</v>
      </c>
      <c r="F607" s="6">
        <v>0.28012203708049788</v>
      </c>
      <c r="G607" s="2">
        <f>'数据整理（资产价格）'!G4158/100</f>
        <v>0</v>
      </c>
    </row>
    <row r="608" spans="1:7" x14ac:dyDescent="0.2">
      <c r="A608" s="3">
        <v>44379</v>
      </c>
      <c r="B608" s="6">
        <v>0.25283586309638695</v>
      </c>
      <c r="C608" s="6">
        <v>-0.20455662636569888</v>
      </c>
      <c r="D608" s="6">
        <v>6.8296550467630182E-2</v>
      </c>
      <c r="E608" s="6">
        <v>5.043001145836757E-2</v>
      </c>
      <c r="F608" s="6">
        <v>0.36047975098961338</v>
      </c>
      <c r="G608" s="2">
        <f>'数据整理（资产价格）'!G4159/100</f>
        <v>0</v>
      </c>
    </row>
    <row r="609" spans="1:7" x14ac:dyDescent="0.2">
      <c r="A609" s="3">
        <v>44382</v>
      </c>
      <c r="B609" s="6">
        <v>0.31336328435908867</v>
      </c>
      <c r="C609" s="6">
        <v>-0.22706274305769872</v>
      </c>
      <c r="D609" s="6">
        <v>7.1706813313840892E-2</v>
      </c>
      <c r="E609" s="6">
        <v>5.3370220101567493E-2</v>
      </c>
      <c r="F609" s="6">
        <v>0.41549103301671891</v>
      </c>
      <c r="G609" s="2">
        <f>'数据整理（资产价格）'!G4160/100</f>
        <v>0</v>
      </c>
    </row>
    <row r="610" spans="1:7" x14ac:dyDescent="0.2">
      <c r="A610" s="3">
        <v>44383</v>
      </c>
      <c r="B610" s="6">
        <v>0.25986719190339891</v>
      </c>
      <c r="C610" s="6">
        <v>-0.18779443139019503</v>
      </c>
      <c r="D610" s="6">
        <v>7.3272830165459935E-2</v>
      </c>
      <c r="E610" s="6">
        <v>5.3878870420998926E-2</v>
      </c>
      <c r="F610" s="6">
        <v>0.46404578815632602</v>
      </c>
      <c r="G610" s="2">
        <f>'数据整理（资产价格）'!G4161/100</f>
        <v>0</v>
      </c>
    </row>
    <row r="611" spans="1:7" x14ac:dyDescent="0.2">
      <c r="A611" s="3">
        <v>44384</v>
      </c>
      <c r="B611" s="6">
        <v>0.43621951741563436</v>
      </c>
      <c r="C611" s="6">
        <v>-0.15946233821602684</v>
      </c>
      <c r="D611" s="6">
        <v>0.10096797439943235</v>
      </c>
      <c r="E611" s="6">
        <v>5.5893135440248216E-2</v>
      </c>
      <c r="F611" s="6">
        <v>0.42240661078332975</v>
      </c>
      <c r="G611" s="2">
        <f>'数据整理（资产价格）'!G4162/100</f>
        <v>0</v>
      </c>
    </row>
    <row r="612" spans="1:7" x14ac:dyDescent="0.2">
      <c r="A612" s="3">
        <v>44385</v>
      </c>
      <c r="B612" s="6">
        <v>0.51906008007869409</v>
      </c>
      <c r="C612" s="6">
        <v>-0.2044155689572846</v>
      </c>
      <c r="D612" s="6">
        <v>0.13011081946755784</v>
      </c>
      <c r="E612" s="6">
        <v>6.3355350823148471E-2</v>
      </c>
      <c r="F612" s="6">
        <v>0.38013758456312613</v>
      </c>
      <c r="G612" s="2">
        <f>'数据整理（资产价格）'!G4163/100</f>
        <v>0</v>
      </c>
    </row>
    <row r="613" spans="1:7" x14ac:dyDescent="0.2">
      <c r="A613" s="3">
        <v>44386</v>
      </c>
      <c r="B613" s="6">
        <v>0.48248371306214849</v>
      </c>
      <c r="C613" s="6">
        <v>-0.18114835615139258</v>
      </c>
      <c r="D613" s="6">
        <v>0.15120843691342198</v>
      </c>
      <c r="E613" s="6">
        <v>5.8757485887027408E-2</v>
      </c>
      <c r="F613" s="6">
        <v>0.36330116419835518</v>
      </c>
      <c r="G613" s="2">
        <f>'数据整理（资产价格）'!G4164/100</f>
        <v>0</v>
      </c>
    </row>
    <row r="614" spans="1:7" x14ac:dyDescent="0.2">
      <c r="A614" s="3">
        <v>44389</v>
      </c>
      <c r="B614" s="6">
        <v>0.50889208666115171</v>
      </c>
      <c r="C614" s="6">
        <v>-0.19569918974845038</v>
      </c>
      <c r="D614" s="6">
        <v>0.1529045940533906</v>
      </c>
      <c r="E614" s="6">
        <v>6.4910700828218898E-2</v>
      </c>
      <c r="F614" s="6">
        <v>0.35257077938877202</v>
      </c>
      <c r="G614" s="2">
        <f>'数据整理（资产价格）'!G4165/100</f>
        <v>0</v>
      </c>
    </row>
    <row r="615" spans="1:7" x14ac:dyDescent="0.2">
      <c r="A615" s="3">
        <v>44390</v>
      </c>
      <c r="B615" s="6">
        <v>0.53033784912475501</v>
      </c>
      <c r="C615" s="6">
        <v>-0.14167017435267526</v>
      </c>
      <c r="D615" s="6">
        <v>0.18549569537737587</v>
      </c>
      <c r="E615" s="6">
        <v>6.6517463579300551E-2</v>
      </c>
      <c r="F615" s="6">
        <v>0.32455591659147681</v>
      </c>
      <c r="G615" s="2">
        <f>'数据整理（资产价格）'!G4166/100</f>
        <v>0</v>
      </c>
    </row>
    <row r="616" spans="1:7" x14ac:dyDescent="0.2">
      <c r="A616" s="3">
        <v>44391</v>
      </c>
      <c r="B616" s="6">
        <v>0.48219802850388005</v>
      </c>
      <c r="C616" s="6">
        <v>-0.22663646886120703</v>
      </c>
      <c r="D616" s="6">
        <v>0.15501414715411016</v>
      </c>
      <c r="E616" s="6">
        <v>6.7887956923229215E-2</v>
      </c>
      <c r="F616" s="6">
        <v>0.3104829727816884</v>
      </c>
      <c r="G616" s="2">
        <f>'数据整理（资产价格）'!G4167/100</f>
        <v>0</v>
      </c>
    </row>
    <row r="617" spans="1:7" x14ac:dyDescent="0.2">
      <c r="A617" s="3">
        <v>44392</v>
      </c>
      <c r="B617" s="6">
        <v>0.42241746265824248</v>
      </c>
      <c r="C617" s="6">
        <v>-0.22490770532705903</v>
      </c>
      <c r="D617" s="6">
        <v>0.12876835051891286</v>
      </c>
      <c r="E617" s="6">
        <v>6.4009425579892032E-2</v>
      </c>
      <c r="F617" s="6">
        <v>0.29792395537659211</v>
      </c>
      <c r="G617" s="2">
        <f>'数据整理（资产价格）'!G4168/100</f>
        <v>0</v>
      </c>
    </row>
    <row r="618" spans="1:7" x14ac:dyDescent="0.2">
      <c r="A618" s="3">
        <v>44393</v>
      </c>
      <c r="B618" s="6">
        <v>0.31701429031498468</v>
      </c>
      <c r="C618" s="6">
        <v>-0.21861702966940788</v>
      </c>
      <c r="D618" s="6">
        <v>0.13287436659726873</v>
      </c>
      <c r="E618" s="6">
        <v>6.3536084462572182E-2</v>
      </c>
      <c r="F618" s="6">
        <v>0.28008711172242107</v>
      </c>
      <c r="G618" s="2">
        <f>'数据整理（资产价格）'!G4169/100</f>
        <v>0</v>
      </c>
    </row>
    <row r="619" spans="1:7" x14ac:dyDescent="0.2">
      <c r="A619" s="3">
        <v>44396</v>
      </c>
      <c r="B619" s="6">
        <v>0.32847083375740321</v>
      </c>
      <c r="C619" s="6">
        <v>-0.22257647965980856</v>
      </c>
      <c r="D619" s="6">
        <v>0.13624265030627497</v>
      </c>
      <c r="E619" s="6">
        <v>6.3696949674726625E-2</v>
      </c>
      <c r="F619" s="6">
        <v>0.29397234719631338</v>
      </c>
      <c r="G619" s="2">
        <f>'数据整理（资产价格）'!G4170/100</f>
        <v>0</v>
      </c>
    </row>
    <row r="620" spans="1:7" x14ac:dyDescent="0.2">
      <c r="A620" s="3">
        <v>44397</v>
      </c>
      <c r="B620" s="6">
        <v>0.34059944718430191</v>
      </c>
      <c r="C620" s="6">
        <v>-0.24451548548757618</v>
      </c>
      <c r="D620" s="6">
        <v>0.13157721280460383</v>
      </c>
      <c r="E620" s="6">
        <v>6.6438760108355935E-2</v>
      </c>
      <c r="F620" s="6">
        <v>0.2504004435344423</v>
      </c>
      <c r="G620" s="2">
        <f>'数据整理（资产价格）'!G4171/100</f>
        <v>0</v>
      </c>
    </row>
    <row r="621" spans="1:7" x14ac:dyDescent="0.2">
      <c r="A621" s="3">
        <v>44398</v>
      </c>
      <c r="B621" s="6">
        <v>0.33792774793147645</v>
      </c>
      <c r="C621" s="6">
        <v>-0.26873417087987039</v>
      </c>
      <c r="D621" s="6">
        <v>0.16399890495387248</v>
      </c>
      <c r="E621" s="6">
        <v>6.9806786513045935E-2</v>
      </c>
      <c r="F621" s="6">
        <v>0.19408846021582871</v>
      </c>
      <c r="G621" s="2">
        <f>'数据整理（资产价格）'!G4172/100</f>
        <v>0</v>
      </c>
    </row>
    <row r="622" spans="1:7" x14ac:dyDescent="0.2">
      <c r="A622" s="3">
        <v>44399</v>
      </c>
      <c r="B622" s="6">
        <v>0.387407759067605</v>
      </c>
      <c r="C622" s="6">
        <v>-0.18175554871543587</v>
      </c>
      <c r="D622" s="6">
        <v>0.17945500802616843</v>
      </c>
      <c r="E622" s="6">
        <v>7.3407183215727811E-2</v>
      </c>
      <c r="F622" s="6">
        <v>0.20265027930534699</v>
      </c>
      <c r="G622" s="2">
        <f>'数据整理（资产价格）'!G4173/100</f>
        <v>0</v>
      </c>
    </row>
    <row r="623" spans="1:7" x14ac:dyDescent="0.2">
      <c r="A623" s="3">
        <v>44400</v>
      </c>
      <c r="B623" s="6">
        <v>0.27559154156695487</v>
      </c>
      <c r="C623" s="6">
        <v>-0.20179838368640424</v>
      </c>
      <c r="D623" s="6">
        <v>0.20532646919411798</v>
      </c>
      <c r="E623" s="6">
        <v>7.7022457296453642E-2</v>
      </c>
      <c r="F623" s="6">
        <v>0.1816823692804326</v>
      </c>
      <c r="G623" s="2">
        <f>'数据整理（资产价格）'!G4174/100</f>
        <v>0</v>
      </c>
    </row>
    <row r="624" spans="1:7" x14ac:dyDescent="0.2">
      <c r="A624" s="3">
        <v>44403</v>
      </c>
      <c r="B624" s="6">
        <v>8.2485911526129829E-2</v>
      </c>
      <c r="C624" s="6">
        <v>-0.31952189215212057</v>
      </c>
      <c r="D624" s="6">
        <v>0.16602715063784856</v>
      </c>
      <c r="E624" s="6">
        <v>8.2522357362386237E-2</v>
      </c>
      <c r="F624" s="6">
        <v>0.21200681130849111</v>
      </c>
      <c r="G624" s="2">
        <f>'数据整理（资产价格）'!G4175/100</f>
        <v>0</v>
      </c>
    </row>
    <row r="625" spans="1:7" x14ac:dyDescent="0.2">
      <c r="A625" s="3">
        <v>44404</v>
      </c>
      <c r="B625" s="6">
        <v>-0.10526398469294251</v>
      </c>
      <c r="C625" s="6">
        <v>-0.46753832959302694</v>
      </c>
      <c r="D625" s="6">
        <v>0.10638342653220277</v>
      </c>
      <c r="E625" s="6">
        <v>8.0192253284319101E-2</v>
      </c>
      <c r="F625" s="6">
        <v>0.18198015792670619</v>
      </c>
      <c r="G625" s="2">
        <f>'数据整理（资产价格）'!G4176/100</f>
        <v>0</v>
      </c>
    </row>
    <row r="626" spans="1:7" x14ac:dyDescent="0.2">
      <c r="A626" s="3">
        <v>44405</v>
      </c>
      <c r="B626" s="6">
        <v>-5.5972611294156843E-2</v>
      </c>
      <c r="C626" s="6">
        <v>-0.41824817320296759</v>
      </c>
      <c r="D626" s="6">
        <v>9.6572978653903754E-2</v>
      </c>
      <c r="E626" s="6">
        <v>7.6906500647046128E-2</v>
      </c>
      <c r="F626" s="6">
        <v>0.25433076365199181</v>
      </c>
      <c r="G626" s="2">
        <f>'数据整理（资产价格）'!G4177/100</f>
        <v>0</v>
      </c>
    </row>
    <row r="627" spans="1:7" x14ac:dyDescent="0.2">
      <c r="A627" s="3">
        <v>44406</v>
      </c>
      <c r="B627" s="6">
        <v>0.14118338608308917</v>
      </c>
      <c r="C627" s="6">
        <v>-0.42427986958851549</v>
      </c>
      <c r="D627" s="6">
        <v>0.1164528904312797</v>
      </c>
      <c r="E627" s="6">
        <v>7.5762068734239851E-2</v>
      </c>
      <c r="F627" s="6">
        <v>0.13374405365359121</v>
      </c>
      <c r="G627" s="2">
        <f>'数据整理（资产价格）'!G4178/100</f>
        <v>0</v>
      </c>
    </row>
    <row r="628" spans="1:7" x14ac:dyDescent="0.2">
      <c r="A628" s="3">
        <v>44407</v>
      </c>
      <c r="B628" s="6">
        <v>0.16710124548867777</v>
      </c>
      <c r="C628" s="6">
        <v>-0.4332520509376192</v>
      </c>
      <c r="D628" s="6">
        <v>0.12463278852803678</v>
      </c>
      <c r="E628" s="6">
        <v>7.9750816735142296E-2</v>
      </c>
      <c r="F628" s="6">
        <v>5.8232834654173192E-2</v>
      </c>
      <c r="G628" s="2">
        <f>'数据整理（资产价格）'!G4179/100</f>
        <v>0</v>
      </c>
    </row>
    <row r="629" spans="1:7" x14ac:dyDescent="0.2">
      <c r="A629" s="3">
        <v>44410</v>
      </c>
      <c r="B629" s="6">
        <v>0.2658344468297662</v>
      </c>
      <c r="C629" s="6">
        <v>-0.39072533522214536</v>
      </c>
      <c r="D629" s="6">
        <v>0.15770309413553099</v>
      </c>
      <c r="E629" s="6">
        <v>8.4625216449342039E-2</v>
      </c>
      <c r="F629" s="6">
        <v>-7.6926097660438661E-2</v>
      </c>
      <c r="G629" s="2">
        <f>'数据整理（资产价格）'!G4180/100</f>
        <v>0</v>
      </c>
    </row>
    <row r="630" spans="1:7" x14ac:dyDescent="0.2">
      <c r="A630" s="3">
        <v>44411</v>
      </c>
      <c r="B630" s="6">
        <v>0.23423338689291773</v>
      </c>
      <c r="C630" s="6">
        <v>-0.37237291037670467</v>
      </c>
      <c r="D630" s="6">
        <v>0.13812483932552549</v>
      </c>
      <c r="E630" s="6">
        <v>8.1641697091778931E-2</v>
      </c>
      <c r="F630" s="6">
        <v>-8.7951383042233613E-2</v>
      </c>
      <c r="G630" s="2">
        <f>'数据整理（资产价格）'!G4181/100</f>
        <v>0</v>
      </c>
    </row>
    <row r="631" spans="1:7" x14ac:dyDescent="0.2">
      <c r="A631" s="3">
        <v>44412</v>
      </c>
      <c r="B631" s="6">
        <v>0.28012698111031142</v>
      </c>
      <c r="C631" s="6">
        <v>-0.37654238832949255</v>
      </c>
      <c r="D631" s="6">
        <v>0.14590498241453143</v>
      </c>
      <c r="E631" s="6">
        <v>7.9157255452488764E-2</v>
      </c>
      <c r="F631" s="6">
        <v>-0.11505897916436965</v>
      </c>
      <c r="G631" s="2">
        <f>'数据整理（资产价格）'!G4182/100</f>
        <v>0</v>
      </c>
    </row>
    <row r="632" spans="1:7" x14ac:dyDescent="0.2">
      <c r="A632" s="3">
        <v>44413</v>
      </c>
      <c r="B632" s="6">
        <v>0.305936879945925</v>
      </c>
      <c r="C632" s="6">
        <v>-0.33149167834242804</v>
      </c>
      <c r="D632" s="6">
        <v>0.15999023852718477</v>
      </c>
      <c r="E632" s="6">
        <v>8.3064405813622372E-2</v>
      </c>
      <c r="F632" s="6">
        <v>-7.122274363953883E-2</v>
      </c>
      <c r="G632" s="2">
        <f>'数据整理（资产价格）'!G4183/100</f>
        <v>0</v>
      </c>
    </row>
    <row r="633" spans="1:7" x14ac:dyDescent="0.2">
      <c r="A633" s="3">
        <v>44414</v>
      </c>
      <c r="B633" s="6">
        <v>0.17965426532066484</v>
      </c>
      <c r="C633" s="6">
        <v>-0.37231256035638916</v>
      </c>
      <c r="D633" s="6">
        <v>0.14390667425899856</v>
      </c>
      <c r="E633" s="6">
        <v>8.2152315852308519E-2</v>
      </c>
      <c r="F633" s="6">
        <v>7.5690031300388982E-2</v>
      </c>
      <c r="G633" s="2">
        <f>'数据整理（资产价格）'!G4184/100</f>
        <v>0</v>
      </c>
    </row>
    <row r="634" spans="1:7" x14ac:dyDescent="0.2">
      <c r="A634" s="3">
        <v>44417</v>
      </c>
      <c r="B634" s="6">
        <v>9.1794611543871321E-2</v>
      </c>
      <c r="C634" s="6">
        <v>-0.31708510203820217</v>
      </c>
      <c r="D634" s="6">
        <v>0.13538101155754789</v>
      </c>
      <c r="E634" s="6">
        <v>7.7776374297441928E-2</v>
      </c>
      <c r="F634" s="6">
        <v>-3.7154376978807607E-2</v>
      </c>
      <c r="G634" s="2">
        <f>'数据整理（资产价格）'!G4185/100</f>
        <v>0</v>
      </c>
    </row>
    <row r="635" spans="1:7" x14ac:dyDescent="0.2">
      <c r="A635" s="3">
        <v>44418</v>
      </c>
      <c r="B635" s="6">
        <v>0.14864931860437977</v>
      </c>
      <c r="C635" s="6">
        <v>-0.30468187347314096</v>
      </c>
      <c r="D635" s="6">
        <v>0.13957292310777586</v>
      </c>
      <c r="E635" s="6">
        <v>7.590742246866776E-2</v>
      </c>
      <c r="F635" s="6">
        <v>-7.4521028576704493E-2</v>
      </c>
      <c r="G635" s="2">
        <f>'数据整理（资产价格）'!G4186/100</f>
        <v>0</v>
      </c>
    </row>
    <row r="636" spans="1:7" x14ac:dyDescent="0.2">
      <c r="A636" s="3">
        <v>44419</v>
      </c>
      <c r="B636" s="6">
        <v>0.11833419528565531</v>
      </c>
      <c r="C636" s="6">
        <v>-0.22910005679128168</v>
      </c>
      <c r="D636" s="6">
        <v>0.16239134427992205</v>
      </c>
      <c r="E636" s="6">
        <v>7.2976531845503095E-2</v>
      </c>
      <c r="F636" s="6">
        <v>8.1054958938724123E-2</v>
      </c>
      <c r="G636" s="2">
        <f>'数据整理（资产价格）'!G4187/100</f>
        <v>0</v>
      </c>
    </row>
    <row r="637" spans="1:7" x14ac:dyDescent="0.2">
      <c r="A637" s="3">
        <v>44420</v>
      </c>
      <c r="B637" s="6">
        <v>5.2160630606278235E-2</v>
      </c>
      <c r="C637" s="6">
        <v>-0.21964187373646743</v>
      </c>
      <c r="D637" s="6">
        <v>0.17418587319682771</v>
      </c>
      <c r="E637" s="6">
        <v>7.2148236237990201E-2</v>
      </c>
      <c r="F637" s="6">
        <v>0.12084586978479148</v>
      </c>
      <c r="G637" s="2">
        <f>'数据整理（资产价格）'!G4188/100</f>
        <v>0</v>
      </c>
    </row>
    <row r="638" spans="1:7" x14ac:dyDescent="0.2">
      <c r="A638" s="3">
        <v>44421</v>
      </c>
      <c r="B638" s="6">
        <v>5.1423412846308483E-2</v>
      </c>
      <c r="C638" s="6">
        <v>-0.20314848334923988</v>
      </c>
      <c r="D638" s="6">
        <v>0.17657519954342193</v>
      </c>
      <c r="E638" s="6">
        <v>6.7939552304218775E-2</v>
      </c>
      <c r="F638" s="6">
        <v>0.21044800487624343</v>
      </c>
      <c r="G638" s="2">
        <f>'数据整理（资产价格）'!G4189/100</f>
        <v>0</v>
      </c>
    </row>
    <row r="639" spans="1:7" x14ac:dyDescent="0.2">
      <c r="A639" s="3">
        <v>44424</v>
      </c>
      <c r="B639" s="6">
        <v>-6.5615905331966127E-3</v>
      </c>
      <c r="C639" s="6">
        <v>-0.17998769541374901</v>
      </c>
      <c r="D639" s="6">
        <v>0.17198556448765967</v>
      </c>
      <c r="E639" s="6">
        <v>6.7166450594667942E-2</v>
      </c>
      <c r="F639" s="6">
        <v>0.20174692439058864</v>
      </c>
      <c r="G639" s="2">
        <f>'数据整理（资产价格）'!G4190/100</f>
        <v>0</v>
      </c>
    </row>
    <row r="640" spans="1:7" x14ac:dyDescent="0.2">
      <c r="A640" s="3">
        <v>44425</v>
      </c>
      <c r="B640" s="6">
        <v>-0.23563456603081084</v>
      </c>
      <c r="C640" s="6">
        <v>-0.31366454605975658</v>
      </c>
      <c r="D640" s="6">
        <v>0.117564975122486</v>
      </c>
      <c r="E640" s="6">
        <v>6.7771294486318245E-2</v>
      </c>
      <c r="F640" s="6">
        <v>0.18644148481537223</v>
      </c>
      <c r="G640" s="2">
        <f>'数据整理（资产价格）'!G4191/100</f>
        <v>0</v>
      </c>
    </row>
    <row r="641" spans="1:7" x14ac:dyDescent="0.2">
      <c r="A641" s="3">
        <v>44426</v>
      </c>
      <c r="B641" s="6">
        <v>-0.21552902562516346</v>
      </c>
      <c r="C641" s="6">
        <v>-0.2552551478617458</v>
      </c>
      <c r="D641" s="6">
        <v>0.11201752534190156</v>
      </c>
      <c r="E641" s="6">
        <v>6.9474685971582739E-2</v>
      </c>
      <c r="F641" s="6">
        <v>0.1821052286080021</v>
      </c>
      <c r="G641" s="2">
        <f>'数据整理（资产价格）'!G4192/100</f>
        <v>0</v>
      </c>
    </row>
    <row r="642" spans="1:7" x14ac:dyDescent="0.2">
      <c r="A642" s="3">
        <v>44427</v>
      </c>
      <c r="B642" s="6">
        <v>-0.24661310714146564</v>
      </c>
      <c r="C642" s="6">
        <v>-0.31907705989139029</v>
      </c>
      <c r="D642" s="6">
        <v>0.10044353344074397</v>
      </c>
      <c r="E642" s="6">
        <v>7.2305025996534017E-2</v>
      </c>
      <c r="F642" s="6">
        <v>5.8937749857224345E-2</v>
      </c>
      <c r="G642" s="2">
        <f>'数据整理（资产价格）'!G4193/100</f>
        <v>0</v>
      </c>
    </row>
    <row r="643" spans="1:7" x14ac:dyDescent="0.2">
      <c r="A643" s="3">
        <v>44428</v>
      </c>
      <c r="B643" s="6">
        <v>-0.32863974249593492</v>
      </c>
      <c r="C643" s="6">
        <v>-0.32623607389347037</v>
      </c>
      <c r="D643" s="6">
        <v>9.0299494566926833E-2</v>
      </c>
      <c r="E643" s="6">
        <v>7.3484762370272544E-2</v>
      </c>
      <c r="F643" s="6">
        <v>-3.0621927487359236E-3</v>
      </c>
      <c r="G643" s="2">
        <f>'数据整理（资产价格）'!G4194/100</f>
        <v>0</v>
      </c>
    </row>
    <row r="644" spans="1:7" x14ac:dyDescent="0.2">
      <c r="A644" s="3">
        <v>44431</v>
      </c>
      <c r="B644" s="6">
        <v>-0.26716123961550114</v>
      </c>
      <c r="C644" s="6">
        <v>-0.2891821293589239</v>
      </c>
      <c r="D644" s="6">
        <v>0.11100095541796498</v>
      </c>
      <c r="E644" s="6">
        <v>7.1954625128905991E-2</v>
      </c>
      <c r="F644" s="6">
        <v>-1.2541384119143458E-2</v>
      </c>
      <c r="G644" s="2">
        <f>'数据整理（资产价格）'!G4195/100</f>
        <v>0</v>
      </c>
    </row>
    <row r="645" spans="1:7" x14ac:dyDescent="0.2">
      <c r="A645" s="3">
        <v>44432</v>
      </c>
      <c r="B645" s="6">
        <v>-0.23170812367030019</v>
      </c>
      <c r="C645" s="6">
        <v>-0.2694403258734937</v>
      </c>
      <c r="D645" s="6">
        <v>0.12882053193877144</v>
      </c>
      <c r="E645" s="6">
        <v>7.1513024017358387E-2</v>
      </c>
      <c r="F645" s="6">
        <v>1.6446595554720175E-3</v>
      </c>
      <c r="G645" s="2">
        <f>'数据整理（资产价格）'!G4196/100</f>
        <v>0</v>
      </c>
    </row>
    <row r="646" spans="1:7" x14ac:dyDescent="0.2">
      <c r="A646" s="3">
        <v>44433</v>
      </c>
      <c r="B646" s="6">
        <v>-0.16011227230710032</v>
      </c>
      <c r="C646" s="6">
        <v>-0.2586930741187114</v>
      </c>
      <c r="D646" s="6">
        <v>0.1418153899075652</v>
      </c>
      <c r="E646" s="6">
        <v>7.3451387346919153E-2</v>
      </c>
      <c r="F646" s="6">
        <v>5.5433464407776495E-2</v>
      </c>
      <c r="G646" s="2">
        <f>'数据整理（资产价格）'!G4197/100</f>
        <v>0</v>
      </c>
    </row>
    <row r="647" spans="1:7" x14ac:dyDescent="0.2">
      <c r="A647" s="3">
        <v>44434</v>
      </c>
      <c r="B647" s="6">
        <v>-0.22138696630048552</v>
      </c>
      <c r="C647" s="6">
        <v>-0.26678573605047651</v>
      </c>
      <c r="D647" s="6">
        <v>0.12873004843392241</v>
      </c>
      <c r="E647" s="6">
        <v>6.9311332890951927E-2</v>
      </c>
      <c r="F647" s="6">
        <v>-2.9539502965439259E-2</v>
      </c>
      <c r="G647" s="2">
        <f>'数据整理（资产价格）'!G4198/100</f>
        <v>0</v>
      </c>
    </row>
    <row r="648" spans="1:7" x14ac:dyDescent="0.2">
      <c r="A648" s="3">
        <v>44435</v>
      </c>
      <c r="B648" s="6">
        <v>-0.23665457671617038</v>
      </c>
      <c r="C648" s="6">
        <v>-0.23940396397847769</v>
      </c>
      <c r="D648" s="6">
        <v>0.13798401203155541</v>
      </c>
      <c r="E648" s="6">
        <v>7.2187400554621237E-2</v>
      </c>
      <c r="F648" s="6">
        <v>6.3192223465095093E-2</v>
      </c>
      <c r="G648" s="2">
        <f>'数据整理（资产价格）'!G4199/100</f>
        <v>0</v>
      </c>
    </row>
    <row r="649" spans="1:7" x14ac:dyDescent="0.2">
      <c r="A649" s="3">
        <v>44438</v>
      </c>
      <c r="B649" s="6">
        <v>-0.22729672595781925</v>
      </c>
      <c r="C649" s="6">
        <v>-0.25000706775899301</v>
      </c>
      <c r="D649" s="6">
        <v>0.15696471395932429</v>
      </c>
      <c r="E649" s="6">
        <v>7.6596682213853601E-2</v>
      </c>
      <c r="F649" s="6">
        <v>0.13988021533605091</v>
      </c>
      <c r="G649" s="2">
        <f>'数据整理（资产价格）'!G4200/100</f>
        <v>0</v>
      </c>
    </row>
    <row r="650" spans="1:7" x14ac:dyDescent="0.2">
      <c r="A650" s="3">
        <v>44439</v>
      </c>
      <c r="B650" s="6">
        <v>-0.22348360698850089</v>
      </c>
      <c r="C650" s="6">
        <v>-0.18514810015910851</v>
      </c>
      <c r="D650" s="6">
        <v>0.17884437987929241</v>
      </c>
      <c r="E650" s="6">
        <v>7.7310098666163868E-2</v>
      </c>
      <c r="F650" s="6">
        <v>0.10733012022668292</v>
      </c>
      <c r="G650" s="2">
        <f>'数据整理（资产价格）'!G4201/100</f>
        <v>0</v>
      </c>
    </row>
    <row r="651" spans="1:7" x14ac:dyDescent="0.2">
      <c r="A651" s="3">
        <v>44440</v>
      </c>
      <c r="B651" s="6">
        <v>-0.21735695210507638</v>
      </c>
      <c r="C651" s="6">
        <v>-0.12454682676040929</v>
      </c>
      <c r="D651" s="6">
        <v>0.19817199545857309</v>
      </c>
      <c r="E651" s="6">
        <v>7.9591996266756365E-2</v>
      </c>
      <c r="F651" s="6">
        <v>2.3906372728700602E-2</v>
      </c>
      <c r="G651" s="2">
        <f>'数据整理（资产价格）'!G4202/100</f>
        <v>0</v>
      </c>
    </row>
    <row r="652" spans="1:7" x14ac:dyDescent="0.2">
      <c r="A652" s="3">
        <v>44441</v>
      </c>
      <c r="B652" s="6">
        <v>-0.31109229407934569</v>
      </c>
      <c r="C652" s="6">
        <v>-5.3252272652198396E-2</v>
      </c>
      <c r="D652" s="6">
        <v>0.25428473217317843</v>
      </c>
      <c r="E652" s="6">
        <v>7.8792669665084289E-2</v>
      </c>
      <c r="F652" s="6">
        <v>6.0300066191071908E-2</v>
      </c>
      <c r="G652" s="2">
        <f>'数据整理（资产价格）'!G4203/100</f>
        <v>0</v>
      </c>
    </row>
    <row r="653" spans="1:7" x14ac:dyDescent="0.2">
      <c r="A653" s="3">
        <v>44442</v>
      </c>
      <c r="B653" s="6">
        <v>-0.30205148883029531</v>
      </c>
      <c r="C653" s="6">
        <v>-4.494544469114458E-2</v>
      </c>
      <c r="D653" s="6">
        <v>0.25558276228803445</v>
      </c>
      <c r="E653" s="6">
        <v>8.015032485576544E-2</v>
      </c>
      <c r="F653" s="6">
        <v>2.4732739478307602E-2</v>
      </c>
      <c r="G653" s="2">
        <f>'数据整理（资产价格）'!G4204/100</f>
        <v>0</v>
      </c>
    </row>
    <row r="654" spans="1:7" x14ac:dyDescent="0.2">
      <c r="A654" s="3">
        <v>44445</v>
      </c>
      <c r="B654" s="6">
        <v>-0.16033314317712552</v>
      </c>
      <c r="C654" s="6">
        <v>4.7537248767216343E-2</v>
      </c>
      <c r="D654" s="6">
        <v>0.30216997820166291</v>
      </c>
      <c r="E654" s="6">
        <v>8.0277599092796081E-2</v>
      </c>
      <c r="F654" s="6">
        <v>6.2271742817628782E-2</v>
      </c>
      <c r="G654" s="2">
        <f>'数据整理（资产价格）'!G4205/100</f>
        <v>0</v>
      </c>
    </row>
    <row r="655" spans="1:7" x14ac:dyDescent="0.2">
      <c r="A655" s="3">
        <v>44446</v>
      </c>
      <c r="B655" s="6">
        <v>8.8872441925448454E-3</v>
      </c>
      <c r="C655" s="6">
        <v>0.14385001386005553</v>
      </c>
      <c r="D655" s="6">
        <v>0.37773862631753835</v>
      </c>
      <c r="E655" s="6">
        <v>7.983621212831872E-2</v>
      </c>
      <c r="F655" s="6">
        <v>0.15145382928483891</v>
      </c>
      <c r="G655" s="2">
        <f>'数据整理（资产价格）'!G4206/100</f>
        <v>0</v>
      </c>
    </row>
    <row r="656" spans="1:7" x14ac:dyDescent="0.2">
      <c r="A656" s="3">
        <v>44447</v>
      </c>
      <c r="B656" s="6">
        <v>-7.5595728736550308E-2</v>
      </c>
      <c r="C656" s="6">
        <v>0.19136776599180733</v>
      </c>
      <c r="D656" s="6">
        <v>0.39103728100835283</v>
      </c>
      <c r="E656" s="6">
        <v>8.114506186737315E-2</v>
      </c>
      <c r="F656" s="6">
        <v>0.10159692149605198</v>
      </c>
      <c r="G656" s="2">
        <f>'数据整理（资产价格）'!G4207/100</f>
        <v>0</v>
      </c>
    </row>
    <row r="657" spans="1:7" x14ac:dyDescent="0.2">
      <c r="A657" s="3">
        <v>44448</v>
      </c>
      <c r="B657" s="6">
        <v>-8.63694750749531E-2</v>
      </c>
      <c r="C657" s="6">
        <v>0.25530851453708842</v>
      </c>
      <c r="D657" s="6">
        <v>0.38637678577373757</v>
      </c>
      <c r="E657" s="6">
        <v>7.983484563697299E-2</v>
      </c>
      <c r="F657" s="6">
        <v>0.22001419976831985</v>
      </c>
      <c r="G657" s="2">
        <f>'数据整理（资产价格）'!G4208/100</f>
        <v>0</v>
      </c>
    </row>
    <row r="658" spans="1:7" x14ac:dyDescent="0.2">
      <c r="A658" s="3">
        <v>44449</v>
      </c>
      <c r="B658" s="6">
        <v>-7.4998158993801495E-2</v>
      </c>
      <c r="C658" s="6">
        <v>0.29785748792890293</v>
      </c>
      <c r="D658" s="6">
        <v>0.37836995547896024</v>
      </c>
      <c r="E658" s="6">
        <v>7.6067838987766298E-2</v>
      </c>
      <c r="F658" s="6">
        <v>0.23419063496431036</v>
      </c>
      <c r="G658" s="2">
        <f>'数据整理（资产价格）'!G4209/100</f>
        <v>0</v>
      </c>
    </row>
    <row r="659" spans="1:7" x14ac:dyDescent="0.2">
      <c r="A659" s="3">
        <v>44452</v>
      </c>
      <c r="B659" s="6">
        <v>-0.12399656141375687</v>
      </c>
      <c r="C659" s="6">
        <v>0.31168761607438999</v>
      </c>
      <c r="D659" s="6">
        <v>0.35128324845000469</v>
      </c>
      <c r="E659" s="6">
        <v>7.5420618758779839E-2</v>
      </c>
      <c r="F659" s="6">
        <v>0.17494690788318137</v>
      </c>
      <c r="G659" s="2">
        <f>'数据整理（资产价格）'!G4210/100</f>
        <v>0</v>
      </c>
    </row>
    <row r="660" spans="1:7" x14ac:dyDescent="0.2">
      <c r="A660" s="3">
        <v>44453</v>
      </c>
      <c r="B660" s="6">
        <v>-0.15052700870798044</v>
      </c>
      <c r="C660" s="6">
        <v>0.16074286199789756</v>
      </c>
      <c r="D660" s="6">
        <v>0.29691806252066982</v>
      </c>
      <c r="E660" s="6">
        <v>7.248011291161531E-2</v>
      </c>
      <c r="F660" s="6">
        <v>0.10305191939991185</v>
      </c>
      <c r="G660" s="2">
        <f>'数据整理（资产价格）'!G4211/100</f>
        <v>0</v>
      </c>
    </row>
    <row r="661" spans="1:7" x14ac:dyDescent="0.2">
      <c r="A661" s="3">
        <v>44454</v>
      </c>
      <c r="B661" s="6">
        <v>-0.19689236939683566</v>
      </c>
      <c r="C661" s="6">
        <v>0.13442350931931243</v>
      </c>
      <c r="D661" s="6">
        <v>0.27881572070318716</v>
      </c>
      <c r="E661" s="6">
        <v>7.0965696771611242E-2</v>
      </c>
      <c r="F661" s="6">
        <v>0.11681318277117755</v>
      </c>
      <c r="G661" s="2">
        <f>'数据整理（资产价格）'!G4212/100</f>
        <v>0</v>
      </c>
    </row>
    <row r="662" spans="1:7" x14ac:dyDescent="0.2">
      <c r="A662" s="3">
        <v>44455</v>
      </c>
      <c r="B662" s="6">
        <v>-0.32242390323445969</v>
      </c>
      <c r="C662" s="6">
        <v>3.1153581432322896E-2</v>
      </c>
      <c r="D662" s="6">
        <v>0.21175617171046332</v>
      </c>
      <c r="E662" s="6">
        <v>6.9205008254064213E-2</v>
      </c>
      <c r="F662" s="6">
        <v>5.1792816257778811E-2</v>
      </c>
      <c r="G662" s="2">
        <f>'数据整理（资产价格）'!G4213/100</f>
        <v>0</v>
      </c>
    </row>
    <row r="663" spans="1:7" x14ac:dyDescent="0.2">
      <c r="A663" s="3">
        <v>44456</v>
      </c>
      <c r="B663" s="6">
        <v>-0.3149217850559114</v>
      </c>
      <c r="C663" s="6">
        <v>5.6500189498947417E-2</v>
      </c>
      <c r="D663" s="6">
        <v>0.21997884446779259</v>
      </c>
      <c r="E663" s="6">
        <v>6.9043887036167428E-2</v>
      </c>
      <c r="F663" s="6">
        <v>1.284858844804879E-2</v>
      </c>
      <c r="G663" s="2">
        <f>'数据整理（资产价格）'!G4214/100</f>
        <v>0</v>
      </c>
    </row>
    <row r="664" spans="1:7" x14ac:dyDescent="0.2">
      <c r="A664" s="3">
        <v>44461</v>
      </c>
      <c r="B664" s="6">
        <v>-0.32649010360150749</v>
      </c>
      <c r="C664" s="6">
        <v>0.13374310650655166</v>
      </c>
      <c r="D664" s="6">
        <v>0.26401088350741481</v>
      </c>
      <c r="E664" s="6">
        <v>7.0805043463545381E-2</v>
      </c>
      <c r="F664" s="6">
        <v>0.13957335333294621</v>
      </c>
      <c r="G664" s="2">
        <f>'数据整理（资产价格）'!G4215/100</f>
        <v>0</v>
      </c>
    </row>
    <row r="665" spans="1:7" x14ac:dyDescent="0.2">
      <c r="A665" s="3">
        <v>44462</v>
      </c>
      <c r="B665" s="6">
        <v>-0.34832764899785218</v>
      </c>
      <c r="C665" s="6">
        <v>0.14509000306881525</v>
      </c>
      <c r="D665" s="6">
        <v>0.28290555785680649</v>
      </c>
      <c r="E665" s="6">
        <v>6.9744205750609398E-2</v>
      </c>
      <c r="F665" s="6">
        <v>0.13435100088127916</v>
      </c>
      <c r="G665" s="2">
        <f>'数据整理（资产价格）'!G4216/100</f>
        <v>0</v>
      </c>
    </row>
    <row r="666" spans="1:7" x14ac:dyDescent="0.2">
      <c r="A666" s="3">
        <v>44463</v>
      </c>
      <c r="B666" s="6">
        <v>-0.32443737651328214</v>
      </c>
      <c r="C666" s="6">
        <v>4.3568693888277985E-2</v>
      </c>
      <c r="D666" s="6">
        <v>0.26501894806979509</v>
      </c>
      <c r="E666" s="6">
        <v>6.8439155714011865E-2</v>
      </c>
      <c r="F666" s="6">
        <v>0.13658393487621648</v>
      </c>
      <c r="G666" s="2">
        <f>'数据整理（资产价格）'!G4217/100</f>
        <v>0</v>
      </c>
    </row>
    <row r="667" spans="1:7" x14ac:dyDescent="0.2">
      <c r="A667" s="3">
        <v>44466</v>
      </c>
      <c r="B667" s="6">
        <v>-0.15268858110453296</v>
      </c>
      <c r="C667" s="6">
        <v>3.5122210912152417E-2</v>
      </c>
      <c r="D667" s="6">
        <v>0.23323719033773346</v>
      </c>
      <c r="E667" s="6">
        <v>6.7295973290997471E-2</v>
      </c>
      <c r="F667" s="6">
        <v>0.13282925587989355</v>
      </c>
      <c r="G667" s="2">
        <f>'数据整理（资产价格）'!G4218/100</f>
        <v>0</v>
      </c>
    </row>
    <row r="668" spans="1:7" x14ac:dyDescent="0.2">
      <c r="A668" s="3">
        <v>44467</v>
      </c>
      <c r="B668" s="6">
        <v>-0.18969569015483487</v>
      </c>
      <c r="C668" s="6">
        <v>0.12344248574323345</v>
      </c>
      <c r="D668" s="6">
        <v>0.25620070323853278</v>
      </c>
      <c r="E668" s="6">
        <v>6.3137159009586816E-2</v>
      </c>
      <c r="F668" s="6">
        <v>0.10789621820787075</v>
      </c>
      <c r="G668" s="2">
        <f>'数据整理（资产价格）'!G4219/100</f>
        <v>0</v>
      </c>
    </row>
    <row r="669" spans="1:7" x14ac:dyDescent="0.2">
      <c r="A669" s="3">
        <v>44468</v>
      </c>
      <c r="B669" s="6">
        <v>-0.21837903721205137</v>
      </c>
      <c r="C669" s="6">
        <v>3.1767765982257612E-2</v>
      </c>
      <c r="D669" s="6">
        <v>0.19685277091829473</v>
      </c>
      <c r="E669" s="6">
        <v>6.3459093196091554E-2</v>
      </c>
      <c r="F669" s="6">
        <v>5.8167127971344892E-2</v>
      </c>
      <c r="G669" s="2">
        <f>'数据整理（资产价格）'!G4220/100</f>
        <v>0</v>
      </c>
    </row>
    <row r="670" spans="1:7" x14ac:dyDescent="0.2">
      <c r="A670" s="3">
        <v>44469</v>
      </c>
      <c r="B670" s="6">
        <v>-0.24092094792113053</v>
      </c>
      <c r="C670" s="6">
        <v>3.5062100538218274E-2</v>
      </c>
      <c r="D670" s="6">
        <v>0.21286866417844796</v>
      </c>
      <c r="E670" s="6">
        <v>6.1145249539096072E-2</v>
      </c>
      <c r="F670" s="6">
        <v>0.17404832529971578</v>
      </c>
      <c r="G670" s="2">
        <f>'数据整理（资产价格）'!G4221/100</f>
        <v>0</v>
      </c>
    </row>
    <row r="671" spans="1:7" x14ac:dyDescent="0.2">
      <c r="A671" s="3">
        <v>44477</v>
      </c>
      <c r="B671" s="6">
        <v>-0.21511266965570336</v>
      </c>
      <c r="C671" s="6">
        <v>0.14786382755406927</v>
      </c>
      <c r="D671" s="6">
        <v>0.200918448841956</v>
      </c>
      <c r="E671" s="6">
        <v>5.120726987344381E-2</v>
      </c>
      <c r="F671" s="6">
        <v>0.37114632575817008</v>
      </c>
      <c r="G671" s="2">
        <f>'数据整理（资产价格）'!G4222/100</f>
        <v>0</v>
      </c>
    </row>
    <row r="672" spans="1:7" x14ac:dyDescent="0.2">
      <c r="A672" s="3">
        <v>44480</v>
      </c>
      <c r="B672" s="6">
        <v>-0.21004162724173642</v>
      </c>
      <c r="C672" s="6">
        <v>0.16781871693556477</v>
      </c>
      <c r="D672" s="6">
        <v>0.1945695531491044</v>
      </c>
      <c r="E672" s="6">
        <v>4.7126994926752888E-2</v>
      </c>
      <c r="F672" s="6">
        <v>0.44673313721917052</v>
      </c>
      <c r="G672" s="2">
        <f>'数据整理（资产价格）'!G4223/100</f>
        <v>0</v>
      </c>
    </row>
    <row r="673" spans="1:7" x14ac:dyDescent="0.2">
      <c r="A673" s="3">
        <v>44481</v>
      </c>
      <c r="B673" s="6">
        <v>-0.34265631743546471</v>
      </c>
      <c r="C673" s="6">
        <v>0.11396439189983996</v>
      </c>
      <c r="D673" s="6">
        <v>0.13998961849743641</v>
      </c>
      <c r="E673" s="6">
        <v>3.8520961037130777E-2</v>
      </c>
      <c r="F673" s="6">
        <v>0.39733204657244292</v>
      </c>
      <c r="G673" s="2">
        <f>'数据整理（资产价格）'!G4224/100</f>
        <v>0</v>
      </c>
    </row>
    <row r="674" spans="1:7" x14ac:dyDescent="0.2">
      <c r="A674" s="3">
        <v>44482</v>
      </c>
      <c r="B674" s="6">
        <v>-0.25683664642237364</v>
      </c>
      <c r="C674" s="6">
        <v>4.5048553536261339E-2</v>
      </c>
      <c r="D674" s="6">
        <v>0.1035027479754068</v>
      </c>
      <c r="E674" s="6">
        <v>3.4562668791907482E-2</v>
      </c>
      <c r="F674" s="6">
        <v>0.30136116292333986</v>
      </c>
      <c r="G674" s="2">
        <f>'数据整理（资产价格）'!G4225/100</f>
        <v>0</v>
      </c>
    </row>
    <row r="675" spans="1:7" x14ac:dyDescent="0.2">
      <c r="A675" s="3">
        <v>44483</v>
      </c>
      <c r="B675" s="6">
        <v>-0.23840647562690986</v>
      </c>
      <c r="C675" s="6">
        <v>7.9707006535049987E-2</v>
      </c>
      <c r="D675" s="6">
        <v>0.12349005171052838</v>
      </c>
      <c r="E675" s="6">
        <v>3.2506608435812025E-2</v>
      </c>
      <c r="F675" s="6">
        <v>0.31530951614633629</v>
      </c>
      <c r="G675" s="2">
        <f>'数据整理（资产价格）'!G4226/100</f>
        <v>0</v>
      </c>
    </row>
    <row r="676" spans="1:7" x14ac:dyDescent="0.2">
      <c r="A676" s="3">
        <v>44484</v>
      </c>
      <c r="B676" s="6">
        <v>-0.27076955494069321</v>
      </c>
      <c r="C676" s="6">
        <v>3.5139209437863514E-2</v>
      </c>
      <c r="D676" s="6">
        <v>0.13298010424898565</v>
      </c>
      <c r="E676" s="6">
        <v>3.2782720260089451E-2</v>
      </c>
      <c r="F676" s="6">
        <v>0.39397584791686979</v>
      </c>
      <c r="G676" s="2">
        <f>'数据整理（资产价格）'!G4227/100</f>
        <v>0</v>
      </c>
    </row>
    <row r="677" spans="1:7" x14ac:dyDescent="0.2">
      <c r="A677" s="3">
        <v>44487</v>
      </c>
      <c r="B677" s="6">
        <v>-0.23339160008436763</v>
      </c>
      <c r="C677" s="6">
        <v>5.359828962515157E-2</v>
      </c>
      <c r="D677" s="6">
        <v>0.15002563874064859</v>
      </c>
      <c r="E677" s="6">
        <v>2.4002465717566049E-2</v>
      </c>
      <c r="F677" s="6">
        <v>0.42825037992948917</v>
      </c>
      <c r="G677" s="2">
        <f>'数据整理（资产价格）'!G4228/100</f>
        <v>0</v>
      </c>
    </row>
    <row r="678" spans="1:7" x14ac:dyDescent="0.2">
      <c r="A678" s="3">
        <v>44488</v>
      </c>
      <c r="B678" s="6">
        <v>-0.20830532694478271</v>
      </c>
      <c r="C678" s="6">
        <v>0.10368349133315459</v>
      </c>
      <c r="D678" s="6">
        <v>0.17427871513750789</v>
      </c>
      <c r="E678" s="6">
        <v>2.3277170602559166E-2</v>
      </c>
      <c r="F678" s="6">
        <v>0.43473748442443511</v>
      </c>
      <c r="G678" s="2">
        <f>'数据整理（资产价格）'!G4229/100</f>
        <v>0</v>
      </c>
    </row>
    <row r="679" spans="1:7" x14ac:dyDescent="0.2">
      <c r="A679" s="3">
        <v>44489</v>
      </c>
      <c r="B679" s="6">
        <v>-0.22786836132579524</v>
      </c>
      <c r="C679" s="6">
        <v>0.10863730872873317</v>
      </c>
      <c r="D679" s="6">
        <v>0.18721008192176553</v>
      </c>
      <c r="E679" s="6">
        <v>2.2238945426021447E-2</v>
      </c>
      <c r="F679" s="6">
        <v>0.38694116062455308</v>
      </c>
      <c r="G679" s="2">
        <f>'数据整理（资产价格）'!G4230/100</f>
        <v>0</v>
      </c>
    </row>
    <row r="680" spans="1:7" x14ac:dyDescent="0.2">
      <c r="A680" s="3">
        <v>44490</v>
      </c>
      <c r="B680" s="6">
        <v>-0.29457671408621044</v>
      </c>
      <c r="C680" s="6">
        <v>0.19144105171811426</v>
      </c>
      <c r="D680" s="6">
        <v>0.16485361477597124</v>
      </c>
      <c r="E680" s="6">
        <v>2.1807443815028998E-2</v>
      </c>
      <c r="F680" s="6">
        <v>0.32832255943902694</v>
      </c>
      <c r="G680" s="2">
        <f>'数据整理（资产价格）'!G4231/100</f>
        <v>0</v>
      </c>
    </row>
    <row r="681" spans="1:7" x14ac:dyDescent="0.2">
      <c r="A681" s="3">
        <v>44491</v>
      </c>
      <c r="B681" s="6">
        <v>-0.25768998073053523</v>
      </c>
      <c r="C681" s="6">
        <v>0.12735534224459277</v>
      </c>
      <c r="D681" s="6">
        <v>0.13333774837899565</v>
      </c>
      <c r="E681" s="6">
        <v>2.1219360447397792E-2</v>
      </c>
      <c r="F681" s="6">
        <v>0.26383904295812932</v>
      </c>
      <c r="G681" s="2">
        <f>'数据整理（资产价格）'!G4232/100</f>
        <v>0</v>
      </c>
    </row>
    <row r="682" spans="1:7" x14ac:dyDescent="0.2">
      <c r="A682" s="3">
        <v>44494</v>
      </c>
      <c r="B682" s="6">
        <v>-0.15911687835022997</v>
      </c>
      <c r="C682" s="6">
        <v>0.15508931961160757</v>
      </c>
      <c r="D682" s="6">
        <v>0.1369959722069837</v>
      </c>
      <c r="E682" s="6">
        <v>1.9446745939998084E-2</v>
      </c>
      <c r="F682" s="6">
        <v>0.26650184524604958</v>
      </c>
      <c r="G682" s="2">
        <f>'数据整理（资产价格）'!G4233/100</f>
        <v>0</v>
      </c>
    </row>
    <row r="683" spans="1:7" x14ac:dyDescent="0.2">
      <c r="A683" s="3">
        <v>44495</v>
      </c>
      <c r="B683" s="6">
        <v>-3.0533012564160206E-2</v>
      </c>
      <c r="C683" s="6">
        <v>0.2515638169612846</v>
      </c>
      <c r="D683" s="6">
        <v>0.17408142469156324</v>
      </c>
      <c r="E683" s="6">
        <v>1.5722913689939305E-2</v>
      </c>
      <c r="F683" s="6">
        <v>0.27905071641150009</v>
      </c>
      <c r="G683" s="2">
        <f>'数据整理（资产价格）'!G4234/100</f>
        <v>0</v>
      </c>
    </row>
    <row r="684" spans="1:7" x14ac:dyDescent="0.2">
      <c r="A684" s="3">
        <v>44496</v>
      </c>
      <c r="B684" s="6">
        <v>9.8704442467622416E-2</v>
      </c>
      <c r="C684" s="6">
        <v>0.32886019278142065</v>
      </c>
      <c r="D684" s="6">
        <v>0.21244146622134449</v>
      </c>
      <c r="E684" s="6">
        <v>1.7839521146153045E-2</v>
      </c>
      <c r="F684" s="6">
        <v>0.15988029456525063</v>
      </c>
      <c r="G684" s="2">
        <f>'数据整理（资产价格）'!G4235/100</f>
        <v>0</v>
      </c>
    </row>
    <row r="685" spans="1:7" x14ac:dyDescent="0.2">
      <c r="A685" s="3">
        <v>44497</v>
      </c>
      <c r="B685" s="6">
        <v>2.8409799325005737E-2</v>
      </c>
      <c r="C685" s="6">
        <v>0.27070672462990125</v>
      </c>
      <c r="D685" s="6">
        <v>0.20876124309906341</v>
      </c>
      <c r="E685" s="6">
        <v>2.1188784410500941E-2</v>
      </c>
      <c r="F685" s="6">
        <v>6.9568476878890492E-2</v>
      </c>
      <c r="G685" s="2">
        <f>'数据整理（资产价格）'!G4236/100</f>
        <v>0</v>
      </c>
    </row>
    <row r="686" spans="1:7" x14ac:dyDescent="0.2">
      <c r="A686" s="3">
        <v>44498</v>
      </c>
      <c r="B686" s="6">
        <v>-3.3563105138879938E-2</v>
      </c>
      <c r="C686" s="6">
        <v>0.2454845307538247</v>
      </c>
      <c r="D686" s="6">
        <v>0.19247966603658595</v>
      </c>
      <c r="E686" s="6">
        <v>1.9591036883122234E-2</v>
      </c>
      <c r="F686" s="6">
        <v>-4.232377689323324E-3</v>
      </c>
      <c r="G686" s="2">
        <f>'数据整理（资产价格）'!G4237/100</f>
        <v>0</v>
      </c>
    </row>
    <row r="687" spans="1:7" x14ac:dyDescent="0.2">
      <c r="A687" s="3">
        <v>44501</v>
      </c>
      <c r="B687" s="6">
        <v>-7.259889433726077E-3</v>
      </c>
      <c r="C687" s="6">
        <v>0.27281860861958968</v>
      </c>
      <c r="D687" s="6">
        <v>0.21987347520405034</v>
      </c>
      <c r="E687" s="6">
        <v>1.7002818778354821E-2</v>
      </c>
      <c r="F687" s="6">
        <v>-3.033736932074689E-2</v>
      </c>
      <c r="G687" s="2">
        <f>'数据整理（资产价格）'!G4238/100</f>
        <v>0</v>
      </c>
    </row>
    <row r="688" spans="1:7" x14ac:dyDescent="0.2">
      <c r="A688" s="3">
        <v>44502</v>
      </c>
      <c r="B688" s="6">
        <v>-0.12355280002585561</v>
      </c>
      <c r="C688" s="6">
        <v>0.10369430633310536</v>
      </c>
      <c r="D688" s="6">
        <v>0.15987502731274736</v>
      </c>
      <c r="E688" s="6">
        <v>1.4479242914672393E-2</v>
      </c>
      <c r="F688" s="6">
        <v>-1.0295965413434008E-2</v>
      </c>
      <c r="G688" s="2">
        <f>'数据整理（资产价格）'!G4239/100</f>
        <v>0</v>
      </c>
    </row>
    <row r="689" spans="1:7" x14ac:dyDescent="0.2">
      <c r="A689" s="3">
        <v>44503</v>
      </c>
      <c r="B689" s="6">
        <v>-0.13647012475925116</v>
      </c>
      <c r="C689" s="6">
        <v>0.11925812697448827</v>
      </c>
      <c r="D689" s="6">
        <v>0.17422281884201979</v>
      </c>
      <c r="E689" s="6">
        <v>1.669578541632994E-2</v>
      </c>
      <c r="F689" s="6">
        <v>0.11362591660282387</v>
      </c>
      <c r="G689" s="2">
        <f>'数据整理（资产价格）'!G4240/100</f>
        <v>0</v>
      </c>
    </row>
    <row r="690" spans="1:7" x14ac:dyDescent="0.2">
      <c r="A690" s="3">
        <v>44504</v>
      </c>
      <c r="B690" s="6">
        <v>-0.16307861761160827</v>
      </c>
      <c r="C690" s="6">
        <v>0.11982976578708379</v>
      </c>
      <c r="D690" s="6">
        <v>0.18278892998401122</v>
      </c>
      <c r="E690" s="6">
        <v>1.8909826884360863E-2</v>
      </c>
      <c r="F690" s="6">
        <v>-3.9188026481877705E-2</v>
      </c>
      <c r="G690" s="2">
        <f>'数据整理（资产价格）'!G4241/100</f>
        <v>0</v>
      </c>
    </row>
    <row r="691" spans="1:7" x14ac:dyDescent="0.2">
      <c r="A691" s="3">
        <v>44505</v>
      </c>
      <c r="B691" s="6">
        <v>-0.15183373291351543</v>
      </c>
      <c r="C691" s="6">
        <v>7.5047333845409223E-2</v>
      </c>
      <c r="D691" s="6">
        <v>0.15851312313362084</v>
      </c>
      <c r="E691" s="6">
        <v>2.0870510503069654E-2</v>
      </c>
      <c r="F691" s="6">
        <v>5.2159696494917121E-3</v>
      </c>
      <c r="G691" s="2">
        <f>'数据整理（资产价格）'!G4242/100</f>
        <v>0</v>
      </c>
    </row>
    <row r="692" spans="1:7" x14ac:dyDescent="0.2">
      <c r="A692" s="3">
        <v>44508</v>
      </c>
      <c r="B692" s="6">
        <v>-0.10216169271668873</v>
      </c>
      <c r="C692" s="6">
        <v>6.5619703615904981E-2</v>
      </c>
      <c r="D692" s="6">
        <v>0.16928021716433944</v>
      </c>
      <c r="E692" s="6">
        <v>2.1949195093709611E-2</v>
      </c>
      <c r="F692" s="6">
        <v>1.3848256157023273E-2</v>
      </c>
      <c r="G692" s="2">
        <f>'数据整理（资产价格）'!G4243/100</f>
        <v>0</v>
      </c>
    </row>
    <row r="693" spans="1:7" x14ac:dyDescent="0.2">
      <c r="A693" s="3">
        <v>44509</v>
      </c>
      <c r="B693" s="6">
        <v>-0.10849255321205344</v>
      </c>
      <c r="C693" s="6">
        <v>-2.3597541752777264E-2</v>
      </c>
      <c r="D693" s="6">
        <v>0.18716308619634361</v>
      </c>
      <c r="E693" s="6">
        <v>2.5224990011063382E-2</v>
      </c>
      <c r="F693" s="6">
        <v>5.6361598332833399E-2</v>
      </c>
      <c r="G693" s="2">
        <f>'数据整理（资产价格）'!G4244/100</f>
        <v>0</v>
      </c>
    </row>
    <row r="694" spans="1:7" x14ac:dyDescent="0.2">
      <c r="A694" s="3">
        <v>44510</v>
      </c>
      <c r="B694" s="6">
        <v>-0.17694516351343434</v>
      </c>
      <c r="C694" s="6">
        <v>-6.6588905660016587E-2</v>
      </c>
      <c r="D694" s="6">
        <v>0.17245195072420191</v>
      </c>
      <c r="E694" s="6">
        <v>2.6736259600546562E-2</v>
      </c>
      <c r="F694" s="6">
        <v>2.4477518408271653E-2</v>
      </c>
      <c r="G694" s="2">
        <f>'数据整理（资产价格）'!G4245/100</f>
        <v>0</v>
      </c>
    </row>
    <row r="695" spans="1:7" x14ac:dyDescent="0.2">
      <c r="A695" s="3">
        <v>44511</v>
      </c>
      <c r="B695" s="6">
        <v>-0.10650520474487264</v>
      </c>
      <c r="C695" s="6">
        <v>-1.7569994694386165E-2</v>
      </c>
      <c r="D695" s="6">
        <v>0.18587829799739872</v>
      </c>
      <c r="E695" s="6">
        <v>2.572664697163184E-2</v>
      </c>
      <c r="F695" s="6">
        <v>3.5747265346596058E-2</v>
      </c>
      <c r="G695" s="2">
        <f>'数据整理（资产价格）'!G4246/100</f>
        <v>0</v>
      </c>
    </row>
    <row r="696" spans="1:7" x14ac:dyDescent="0.2">
      <c r="A696" s="3">
        <v>44512</v>
      </c>
      <c r="B696" s="6">
        <v>-6.5847410753534438E-2</v>
      </c>
      <c r="C696" s="6">
        <v>-3.6909571296117077E-2</v>
      </c>
      <c r="D696" s="6">
        <v>0.20195181286119768</v>
      </c>
      <c r="E696" s="6">
        <v>2.392324022252626E-2</v>
      </c>
      <c r="F696" s="6">
        <v>1.7454092101502866E-3</v>
      </c>
      <c r="G696" s="2">
        <f>'数据整理（资产价格）'!G4247/100</f>
        <v>0</v>
      </c>
    </row>
    <row r="697" spans="1:7" x14ac:dyDescent="0.2">
      <c r="A697" s="3">
        <v>44515</v>
      </c>
      <c r="B697" s="6">
        <v>-5.3490609782996613E-2</v>
      </c>
      <c r="C697" s="6">
        <v>-3.7384097241755065E-2</v>
      </c>
      <c r="D697" s="6">
        <v>0.18489879819719568</v>
      </c>
      <c r="E697" s="6">
        <v>2.7239843224728767E-2</v>
      </c>
      <c r="F697" s="6">
        <v>-6.8586976237982933E-2</v>
      </c>
      <c r="G697" s="2">
        <f>'数据整理（资产价格）'!G4248/100</f>
        <v>0</v>
      </c>
    </row>
    <row r="698" spans="1:7" x14ac:dyDescent="0.2">
      <c r="A698" s="3">
        <v>44516</v>
      </c>
      <c r="B698" s="6">
        <v>1.871405945723693E-3</v>
      </c>
      <c r="C698" s="6">
        <v>-8.3291148922853789E-2</v>
      </c>
      <c r="D698" s="6">
        <v>0.16942920728818148</v>
      </c>
      <c r="E698" s="6">
        <v>2.7569989104595162E-2</v>
      </c>
      <c r="F698" s="6">
        <v>-4.7144236058495916E-2</v>
      </c>
      <c r="G698" s="2">
        <f>'数据整理（资产价格）'!G4249/100</f>
        <v>0</v>
      </c>
    </row>
    <row r="699" spans="1:7" x14ac:dyDescent="0.2">
      <c r="A699" s="3">
        <v>44517</v>
      </c>
      <c r="B699" s="6">
        <v>0.14092947269390907</v>
      </c>
      <c r="C699" s="6">
        <v>-2.6559541726407298E-2</v>
      </c>
      <c r="D699" s="6">
        <v>0.20851351413850852</v>
      </c>
      <c r="E699" s="6">
        <v>2.7210943333958182E-2</v>
      </c>
      <c r="F699" s="6">
        <v>-4.5988894874238809E-2</v>
      </c>
      <c r="G699" s="2">
        <f>'数据整理（资产价格）'!G4250/100</f>
        <v>0</v>
      </c>
    </row>
    <row r="700" spans="1:7" x14ac:dyDescent="0.2">
      <c r="A700" s="3">
        <v>44518</v>
      </c>
      <c r="B700" s="6">
        <v>8.8480669311248164E-2</v>
      </c>
      <c r="C700" s="6">
        <v>-0.13657799618721542</v>
      </c>
      <c r="D700" s="6">
        <v>0.19881987201485743</v>
      </c>
      <c r="E700" s="6">
        <v>2.4849755962602662E-2</v>
      </c>
      <c r="F700" s="6">
        <v>-6.0733610167358593E-2</v>
      </c>
      <c r="G700" s="2">
        <f>'数据整理（资产价格）'!G4251/100</f>
        <v>0</v>
      </c>
    </row>
    <row r="701" spans="1:7" x14ac:dyDescent="0.2">
      <c r="A701" s="3">
        <v>44519</v>
      </c>
      <c r="B701" s="6">
        <v>0.13821845784201925</v>
      </c>
      <c r="C701" s="6">
        <v>-1.7313311431955063E-2</v>
      </c>
      <c r="D701" s="6">
        <v>0.23648152036959252</v>
      </c>
      <c r="E701" s="6">
        <v>2.2650378739917102E-2</v>
      </c>
      <c r="F701" s="6">
        <v>0.1351902807949151</v>
      </c>
      <c r="G701" s="2">
        <f>'数据整理（资产价格）'!G4252/100</f>
        <v>0</v>
      </c>
    </row>
    <row r="702" spans="1:7" x14ac:dyDescent="0.2">
      <c r="A702" s="3">
        <v>44522</v>
      </c>
      <c r="B702" s="6">
        <v>0.31033188276952378</v>
      </c>
      <c r="C702" s="6">
        <v>-1.460827660777555E-2</v>
      </c>
      <c r="D702" s="6">
        <v>0.27399867245175524</v>
      </c>
      <c r="E702" s="6">
        <v>2.4649151675307204E-2</v>
      </c>
      <c r="F702" s="6">
        <v>0.12627241854750873</v>
      </c>
      <c r="G702" s="2">
        <f>'数据整理（资产价格）'!G4253/100</f>
        <v>0</v>
      </c>
    </row>
    <row r="703" spans="1:7" x14ac:dyDescent="0.2">
      <c r="A703" s="3">
        <v>44523</v>
      </c>
      <c r="B703" s="6">
        <v>0.196945655182614</v>
      </c>
      <c r="C703" s="6">
        <v>-2.7959517409338913E-2</v>
      </c>
      <c r="D703" s="6">
        <v>0.2448968948282636</v>
      </c>
      <c r="E703" s="6">
        <v>2.5487142891058245E-2</v>
      </c>
      <c r="F703" s="6">
        <v>0.1367091445868675</v>
      </c>
      <c r="G703" s="2">
        <f>'数据整理（资产价格）'!G4254/100</f>
        <v>0</v>
      </c>
    </row>
    <row r="704" spans="1:7" x14ac:dyDescent="0.2">
      <c r="A704" s="3">
        <v>44524</v>
      </c>
      <c r="B704" s="6">
        <v>0.14172047923779874</v>
      </c>
      <c r="C704" s="6">
        <v>-4.1244391061531376E-2</v>
      </c>
      <c r="D704" s="6">
        <v>0.21814310794549688</v>
      </c>
      <c r="E704" s="6">
        <v>2.7455030513346818E-2</v>
      </c>
      <c r="F704" s="6">
        <v>0.14857518632178862</v>
      </c>
      <c r="G704" s="2">
        <f>'数据整理（资产价格）'!G4255/100</f>
        <v>0</v>
      </c>
    </row>
    <row r="705" spans="1:7" x14ac:dyDescent="0.2">
      <c r="A705" s="3">
        <v>44525</v>
      </c>
      <c r="B705" s="6">
        <v>9.7649787312942896E-2</v>
      </c>
      <c r="C705" s="6">
        <v>-5.95720763091412E-2</v>
      </c>
      <c r="D705" s="6">
        <v>0.20890751382624351</v>
      </c>
      <c r="E705" s="6">
        <v>2.7801497904273866E-2</v>
      </c>
      <c r="F705" s="6">
        <v>0.11756195884782188</v>
      </c>
      <c r="G705" s="2">
        <f>'数据整理（资产价格）'!G4256/100</f>
        <v>0</v>
      </c>
    </row>
    <row r="706" spans="1:7" x14ac:dyDescent="0.2">
      <c r="A706" s="3">
        <v>44526</v>
      </c>
      <c r="B706" s="6">
        <v>0.17741649824208933</v>
      </c>
      <c r="C706" s="6">
        <v>-6.8525306670707956E-2</v>
      </c>
      <c r="D706" s="6">
        <v>0.22138724580607974</v>
      </c>
      <c r="E706" s="6">
        <v>3.3491690774153787E-2</v>
      </c>
      <c r="F706" s="6">
        <v>2.9726842031198537E-2</v>
      </c>
      <c r="G706" s="2">
        <f>'数据整理（资产价格）'!G4257/100</f>
        <v>0</v>
      </c>
    </row>
    <row r="707" spans="1:7" x14ac:dyDescent="0.2">
      <c r="A707" s="3">
        <v>44529</v>
      </c>
      <c r="B707" s="6">
        <v>0.18909383858330464</v>
      </c>
      <c r="C707" s="6">
        <v>-0.11507698340210612</v>
      </c>
      <c r="D707" s="6">
        <v>0.22390517706437951</v>
      </c>
      <c r="E707" s="6">
        <v>3.3945978760776721E-2</v>
      </c>
      <c r="F707" s="6">
        <v>-2.4206866579747664E-2</v>
      </c>
      <c r="G707" s="2">
        <f>'数据整理（资产价格）'!G4258/100</f>
        <v>0</v>
      </c>
    </row>
    <row r="708" spans="1:7" x14ac:dyDescent="0.2">
      <c r="A708" s="3">
        <v>44530</v>
      </c>
      <c r="B708" s="6">
        <v>0.15816892784813291</v>
      </c>
      <c r="C708" s="6">
        <v>-9.3324799054042409E-2</v>
      </c>
      <c r="D708" s="6">
        <v>0.21376591267708853</v>
      </c>
      <c r="E708" s="6">
        <v>3.182263832242592E-2</v>
      </c>
      <c r="F708" s="6">
        <v>-0.12623458377477664</v>
      </c>
      <c r="G708" s="2">
        <f>'数据整理（资产价格）'!G4259/100</f>
        <v>0</v>
      </c>
    </row>
    <row r="709" spans="1:7" x14ac:dyDescent="0.2">
      <c r="A709" s="3">
        <v>44531</v>
      </c>
      <c r="B709" s="6">
        <v>0.20677660800667644</v>
      </c>
      <c r="C709" s="6">
        <v>-0.10850669651075755</v>
      </c>
      <c r="D709" s="6">
        <v>0.22695565155425784</v>
      </c>
      <c r="E709" s="6">
        <v>3.060112848534657E-2</v>
      </c>
      <c r="F709" s="6">
        <v>-5.8628863583546312E-2</v>
      </c>
      <c r="G709" s="2">
        <f>'数据整理（资产价格）'!G4260/100</f>
        <v>0</v>
      </c>
    </row>
    <row r="710" spans="1:7" x14ac:dyDescent="0.2">
      <c r="A710" s="3">
        <v>44532</v>
      </c>
      <c r="B710" s="6">
        <v>0.19225310316008246</v>
      </c>
      <c r="C710" s="6">
        <v>-0.15334723448249779</v>
      </c>
      <c r="D710" s="6">
        <v>0.21034897781674902</v>
      </c>
      <c r="E710" s="6">
        <v>2.7637886984398615E-2</v>
      </c>
      <c r="F710" s="6">
        <v>-9.0776175822802591E-2</v>
      </c>
      <c r="G710" s="2">
        <f>'数据整理（资产价格）'!G4261/100</f>
        <v>0</v>
      </c>
    </row>
    <row r="711" spans="1:7" x14ac:dyDescent="0.2">
      <c r="A711" s="3">
        <v>44533</v>
      </c>
      <c r="B711" s="6">
        <v>0.27500513941859844</v>
      </c>
      <c r="C711" s="6">
        <v>-0.18826958889443626</v>
      </c>
      <c r="D711" s="6">
        <v>0.17160776372437805</v>
      </c>
      <c r="E711" s="6">
        <v>2.6774464247109747E-2</v>
      </c>
      <c r="F711" s="6">
        <v>-6.6494036490566982E-2</v>
      </c>
      <c r="G711" s="2">
        <f>'数据整理（资产价格）'!G4262/100</f>
        <v>0</v>
      </c>
    </row>
    <row r="712" spans="1:7" x14ac:dyDescent="0.2">
      <c r="A712" s="3">
        <v>44536</v>
      </c>
      <c r="B712" s="6">
        <v>0.25042970016925381</v>
      </c>
      <c r="C712" s="6">
        <v>-0.17535363566418749</v>
      </c>
      <c r="D712" s="6">
        <v>0.14170678481110158</v>
      </c>
      <c r="E712" s="6">
        <v>3.4165772857682637E-2</v>
      </c>
      <c r="F712" s="6">
        <v>-0.11093617152047237</v>
      </c>
      <c r="G712" s="2">
        <f>'数据整理（资产价格）'!G4263/100</f>
        <v>0</v>
      </c>
    </row>
    <row r="713" spans="1:7" x14ac:dyDescent="0.2">
      <c r="A713" s="3">
        <v>44537</v>
      </c>
      <c r="B713" s="6">
        <v>0.12478861438649559</v>
      </c>
      <c r="C713" s="6">
        <v>-0.15337273576186697</v>
      </c>
      <c r="D713" s="6">
        <v>8.5236804548264627E-2</v>
      </c>
      <c r="E713" s="6">
        <v>3.2429432574172121E-2</v>
      </c>
      <c r="F713" s="6">
        <v>-1.6566215493478913E-2</v>
      </c>
      <c r="G713" s="2">
        <f>'数据整理（资产价格）'!G4264/100</f>
        <v>0</v>
      </c>
    </row>
    <row r="714" spans="1:7" x14ac:dyDescent="0.2">
      <c r="A714" s="3">
        <v>44538</v>
      </c>
      <c r="B714" s="6">
        <v>0.17236258652102651</v>
      </c>
      <c r="C714" s="6">
        <v>-0.228889386753442</v>
      </c>
      <c r="D714" s="6">
        <v>6.6037957517009652E-2</v>
      </c>
      <c r="E714" s="6">
        <v>3.2334248608258356E-2</v>
      </c>
      <c r="F714" s="6">
        <v>-7.5574843916552073E-2</v>
      </c>
      <c r="G714" s="2">
        <f>'数据整理（资产价格）'!G4265/100</f>
        <v>0</v>
      </c>
    </row>
    <row r="715" spans="1:7" x14ac:dyDescent="0.2">
      <c r="A715" s="3">
        <v>44539</v>
      </c>
      <c r="B715" s="6">
        <v>0.26510554464462821</v>
      </c>
      <c r="C715" s="6">
        <v>-0.21526190897448419</v>
      </c>
      <c r="D715" s="6">
        <v>8.2975315944113753E-2</v>
      </c>
      <c r="E715" s="6">
        <v>3.2707220034633576E-2</v>
      </c>
      <c r="F715" s="6">
        <v>-5.3253547369929731E-2</v>
      </c>
      <c r="G715" s="2">
        <f>'数据整理（资产价格）'!G4266/100</f>
        <v>0</v>
      </c>
    </row>
    <row r="716" spans="1:7" x14ac:dyDescent="0.2">
      <c r="A716" s="3">
        <v>44540</v>
      </c>
      <c r="B716" s="6">
        <v>0.25053138510002276</v>
      </c>
      <c r="C716" s="6">
        <v>-0.2689811915892254</v>
      </c>
      <c r="D716" s="6">
        <v>8.9567877599653442E-2</v>
      </c>
      <c r="E716" s="6">
        <v>3.4842200532618169E-2</v>
      </c>
      <c r="F716" s="6">
        <v>-0.11312772648878998</v>
      </c>
      <c r="G716" s="2">
        <f>'数据整理（资产价格）'!G4267/100</f>
        <v>0</v>
      </c>
    </row>
    <row r="717" spans="1:7" x14ac:dyDescent="0.2">
      <c r="A717" s="3">
        <v>44543</v>
      </c>
      <c r="B717" s="6">
        <v>0.25077876267691041</v>
      </c>
      <c r="C717" s="6">
        <v>-0.25917491043213375</v>
      </c>
      <c r="D717" s="6">
        <v>9.8775627611617456E-2</v>
      </c>
      <c r="E717" s="6">
        <v>3.5623615124008592E-2</v>
      </c>
      <c r="F717" s="6">
        <v>-3.3267921751394132E-3</v>
      </c>
      <c r="G717" s="2">
        <f>'数据整理（资产价格）'!G4268/100</f>
        <v>0</v>
      </c>
    </row>
    <row r="718" spans="1:7" x14ac:dyDescent="0.2">
      <c r="A718" s="3">
        <v>44544</v>
      </c>
      <c r="B718" s="6">
        <v>0.26755187889410692</v>
      </c>
      <c r="C718" s="6">
        <v>-0.35057949034905728</v>
      </c>
      <c r="D718" s="6">
        <v>8.1281252033811216E-2</v>
      </c>
      <c r="E718" s="6">
        <v>3.7139824576254414E-2</v>
      </c>
      <c r="F718" s="6">
        <v>-5.2127925930089296E-2</v>
      </c>
      <c r="G718" s="2">
        <f>'数据整理（资产价格）'!G4269/100</f>
        <v>0</v>
      </c>
    </row>
    <row r="719" spans="1:7" x14ac:dyDescent="0.2">
      <c r="A719" s="3">
        <v>44545</v>
      </c>
      <c r="B719" s="6">
        <v>0.22304834665196041</v>
      </c>
      <c r="C719" s="6">
        <v>-0.23474873844926097</v>
      </c>
      <c r="D719" s="6">
        <v>0.12402321428868805</v>
      </c>
      <c r="E719" s="6">
        <v>3.9262929077116489E-2</v>
      </c>
      <c r="F719" s="6">
        <v>-6.3158380459693839E-2</v>
      </c>
      <c r="G719" s="2">
        <f>'数据整理（资产价格）'!G4270/100</f>
        <v>0</v>
      </c>
    </row>
    <row r="720" spans="1:7" x14ac:dyDescent="0.2">
      <c r="A720" s="3">
        <v>44546</v>
      </c>
      <c r="B720" s="6">
        <v>0.28838946039376423</v>
      </c>
      <c r="C720" s="6">
        <v>-0.17336687633126655</v>
      </c>
      <c r="D720" s="6">
        <v>0.14649219937377006</v>
      </c>
      <c r="E720" s="6">
        <v>3.955000618813604E-2</v>
      </c>
      <c r="F720" s="6">
        <v>-3.2852424821831505E-3</v>
      </c>
      <c r="G720" s="2">
        <f>'数据整理（资产价格）'!G4271/100</f>
        <v>0</v>
      </c>
    </row>
    <row r="721" spans="1:7" x14ac:dyDescent="0.2">
      <c r="A721" s="3">
        <v>44547</v>
      </c>
      <c r="B721" s="6">
        <v>0.26042343039167731</v>
      </c>
      <c r="C721" s="6">
        <v>-0.14719051245719686</v>
      </c>
      <c r="D721" s="6">
        <v>0.19656053536093204</v>
      </c>
      <c r="E721" s="6">
        <v>4.09104932885671E-2</v>
      </c>
      <c r="F721" s="6">
        <v>3.0024188205810463E-2</v>
      </c>
      <c r="G721" s="2">
        <f>'数据整理（资产价格）'!G4272/100</f>
        <v>0</v>
      </c>
    </row>
    <row r="722" spans="1:7" x14ac:dyDescent="0.2">
      <c r="A722" s="3">
        <v>44550</v>
      </c>
      <c r="B722" s="6">
        <v>0.1206253627576654</v>
      </c>
      <c r="C722" s="6">
        <v>-0.16722352659730583</v>
      </c>
      <c r="D722" s="6">
        <v>0.15639818738964203</v>
      </c>
      <c r="E722" s="6">
        <v>3.9800546501469712E-2</v>
      </c>
      <c r="F722" s="6">
        <v>1.0910904669857274E-4</v>
      </c>
      <c r="G722" s="2">
        <f>'数据整理（资产价格）'!G4273/100</f>
        <v>0</v>
      </c>
    </row>
    <row r="723" spans="1:7" x14ac:dyDescent="0.2">
      <c r="A723" s="3">
        <v>44551</v>
      </c>
      <c r="B723" s="6">
        <v>0.18280651072246332</v>
      </c>
      <c r="C723" s="6">
        <v>-0.13365690701158001</v>
      </c>
      <c r="D723" s="6">
        <v>0.15180152056176077</v>
      </c>
      <c r="E723" s="6">
        <v>3.6321924361051902E-2</v>
      </c>
      <c r="F723" s="6">
        <v>-1.9622857551794198E-2</v>
      </c>
      <c r="G723" s="2">
        <f>'数据整理（资产价格）'!G4274/100</f>
        <v>0</v>
      </c>
    </row>
    <row r="724" spans="1:7" x14ac:dyDescent="0.2">
      <c r="A724" s="3">
        <v>44552</v>
      </c>
      <c r="B724" s="6">
        <v>0.18106214008713431</v>
      </c>
      <c r="C724" s="6">
        <v>-0.17750388973726877</v>
      </c>
      <c r="D724" s="6">
        <v>0.1476719942087584</v>
      </c>
      <c r="E724" s="6">
        <v>3.6816040651986501E-2</v>
      </c>
      <c r="F724" s="6">
        <v>-1.9940019315813379E-2</v>
      </c>
      <c r="G724" s="2">
        <f>'数据整理（资产价格）'!G4275/100</f>
        <v>0</v>
      </c>
    </row>
    <row r="725" spans="1:7" x14ac:dyDescent="0.2">
      <c r="A725" s="3">
        <v>44553</v>
      </c>
      <c r="B725" s="6">
        <v>0.19331171360465688</v>
      </c>
      <c r="C725" s="6">
        <v>-7.6947310382820031E-2</v>
      </c>
      <c r="D725" s="6">
        <v>0.19796684340855353</v>
      </c>
      <c r="E725" s="6">
        <v>3.9800969120274317E-2</v>
      </c>
      <c r="F725" s="6">
        <v>1.725974856168791E-2</v>
      </c>
      <c r="G725" s="2">
        <f>'数据整理（资产价格）'!G4276/100</f>
        <v>0</v>
      </c>
    </row>
    <row r="726" spans="1:7" x14ac:dyDescent="0.2">
      <c r="A726" s="3">
        <v>44554</v>
      </c>
      <c r="B726" s="6">
        <v>0.12212528027723296</v>
      </c>
      <c r="C726" s="6">
        <v>-2.7841639930625359E-2</v>
      </c>
      <c r="D726" s="6">
        <v>0.23944103572293027</v>
      </c>
      <c r="E726" s="6">
        <v>4.1051809424628778E-2</v>
      </c>
      <c r="F726" s="6">
        <v>2.4525177067550242E-2</v>
      </c>
      <c r="G726" s="2">
        <f>'数据整理（资产价格）'!G4277/100</f>
        <v>0</v>
      </c>
    </row>
    <row r="727" spans="1:7" x14ac:dyDescent="0.2">
      <c r="A727" s="3">
        <v>44557</v>
      </c>
      <c r="B727" s="6">
        <v>0.13623950551880379</v>
      </c>
      <c r="C727" s="6">
        <v>-9.0207249807573928E-2</v>
      </c>
      <c r="D727" s="6">
        <v>0.19822660680529286</v>
      </c>
      <c r="E727" s="6">
        <v>4.4862859048298294E-2</v>
      </c>
      <c r="F727" s="6">
        <v>-9.7272863343810495E-2</v>
      </c>
      <c r="G727" s="2">
        <f>'数据整理（资产价格）'!G4278/100</f>
        <v>0</v>
      </c>
    </row>
    <row r="728" spans="1:7" x14ac:dyDescent="0.2">
      <c r="A728" s="3">
        <v>44558</v>
      </c>
      <c r="B728" s="6">
        <v>0.23644389238702779</v>
      </c>
      <c r="C728" s="6">
        <v>-2.9600800832773663E-2</v>
      </c>
      <c r="D728" s="6">
        <v>0.24453634369789573</v>
      </c>
      <c r="E728" s="6">
        <v>4.5272854588214159E-2</v>
      </c>
      <c r="F728" s="6">
        <v>-2.7674565655957592E-2</v>
      </c>
      <c r="G728" s="2">
        <f>'数据整理（资产价格）'!G4279/100</f>
        <v>0</v>
      </c>
    </row>
    <row r="729" spans="1:7" x14ac:dyDescent="0.2">
      <c r="A729" s="3">
        <v>44559</v>
      </c>
      <c r="B729" s="6">
        <v>8.3655079783511305E-2</v>
      </c>
      <c r="C729" s="6">
        <v>-7.2585654936513921E-2</v>
      </c>
      <c r="D729" s="6">
        <v>0.19561859073104146</v>
      </c>
      <c r="E729" s="6">
        <v>4.6717929002857414E-2</v>
      </c>
      <c r="F729" s="6">
        <v>-9.6801182805801092E-2</v>
      </c>
      <c r="G729" s="2">
        <f>'数据整理（资产价格）'!G4280/100</f>
        <v>0</v>
      </c>
    </row>
    <row r="730" spans="1:7" x14ac:dyDescent="0.2">
      <c r="A730" s="3">
        <v>44560</v>
      </c>
      <c r="B730" s="6">
        <v>0.11211746718768047</v>
      </c>
      <c r="C730" s="6">
        <v>-8.6318071082153849E-2</v>
      </c>
      <c r="D730" s="6">
        <v>0.21347359506552679</v>
      </c>
      <c r="E730" s="6">
        <v>4.9934481080394791E-2</v>
      </c>
      <c r="F730" s="6">
        <v>-0.20270804573374512</v>
      </c>
      <c r="G730" s="2">
        <f>'数据整理（资产价格）'!G4281/100</f>
        <v>0</v>
      </c>
    </row>
    <row r="731" spans="1:7" x14ac:dyDescent="0.2">
      <c r="A731" s="3">
        <v>44561</v>
      </c>
      <c r="B731" s="6">
        <v>0.14592992279546471</v>
      </c>
      <c r="C731" s="6">
        <v>-7.3539733735558513E-2</v>
      </c>
      <c r="D731" s="6">
        <v>0.23151939445514988</v>
      </c>
      <c r="E731" s="6">
        <v>5.5316309565853462E-2</v>
      </c>
      <c r="F731" s="6">
        <v>-0.26776003087145994</v>
      </c>
      <c r="G731" s="2">
        <f>'数据整理（资产价格）'!G4282/100</f>
        <v>0</v>
      </c>
    </row>
    <row r="732" spans="1:7" x14ac:dyDescent="0.2">
      <c r="A732" s="3">
        <v>44565</v>
      </c>
      <c r="B732" s="6">
        <v>0.16057069471419616</v>
      </c>
      <c r="C732" s="6">
        <v>4.6960679992915917E-4</v>
      </c>
      <c r="D732" s="6">
        <v>0.28493226207148775</v>
      </c>
      <c r="E732" s="6">
        <v>5.8370584544579246E-2</v>
      </c>
      <c r="F732" s="6">
        <v>-0.22263036048633675</v>
      </c>
      <c r="G732" s="2">
        <f>'数据整理（资产价格）'!G4283/100</f>
        <v>0</v>
      </c>
    </row>
    <row r="733" spans="1:7" x14ac:dyDescent="0.2">
      <c r="A733" s="3">
        <v>44566</v>
      </c>
      <c r="B733" s="6">
        <v>-2.4933049851097202E-2</v>
      </c>
      <c r="C733" s="6">
        <v>3.7962709148249583E-2</v>
      </c>
      <c r="D733" s="6">
        <v>0.2663049555244193</v>
      </c>
      <c r="E733" s="6">
        <v>6.0249567644190483E-2</v>
      </c>
      <c r="F733" s="6">
        <v>-0.13769303422716767</v>
      </c>
      <c r="G733" s="2">
        <f>'数据整理（资产价格）'!G4284/100</f>
        <v>0</v>
      </c>
    </row>
    <row r="734" spans="1:7" x14ac:dyDescent="0.2">
      <c r="A734" s="3">
        <v>44567</v>
      </c>
      <c r="B734" s="6">
        <v>-5.7571588470699146E-2</v>
      </c>
      <c r="C734" s="6">
        <v>5.4065044709020647E-2</v>
      </c>
      <c r="D734" s="6">
        <v>0.27040498069791585</v>
      </c>
      <c r="E734" s="6">
        <v>5.908853929069513E-2</v>
      </c>
      <c r="F734" s="6">
        <v>-0.17318044441065258</v>
      </c>
      <c r="G734" s="2">
        <f>'数据整理（资产价格）'!G4285/100</f>
        <v>0</v>
      </c>
    </row>
    <row r="735" spans="1:7" x14ac:dyDescent="0.2">
      <c r="A735" s="3">
        <v>44568</v>
      </c>
      <c r="B735" s="6">
        <v>-0.12316344328130732</v>
      </c>
      <c r="C735" s="6">
        <v>0.10292320562038934</v>
      </c>
      <c r="D735" s="6">
        <v>0.24072696490140871</v>
      </c>
      <c r="E735" s="6">
        <v>6.0534151987040541E-2</v>
      </c>
      <c r="F735" s="6">
        <v>-0.16930568926248549</v>
      </c>
      <c r="G735" s="2">
        <f>'数据整理（资产价格）'!G4286/100</f>
        <v>0</v>
      </c>
    </row>
    <row r="736" spans="1:7" x14ac:dyDescent="0.2">
      <c r="A736" s="3">
        <v>44571</v>
      </c>
      <c r="B736" s="6">
        <v>-5.7152414752111885E-2</v>
      </c>
      <c r="C736" s="6">
        <v>0.11133971239145947</v>
      </c>
      <c r="D736" s="6">
        <v>0.22599106863273385</v>
      </c>
      <c r="E736" s="6">
        <v>7.1069258372815192E-2</v>
      </c>
      <c r="F736" s="6">
        <v>-0.23485504137296939</v>
      </c>
      <c r="G736" s="2">
        <f>'数据整理（资产价格）'!G4287/100</f>
        <v>0</v>
      </c>
    </row>
    <row r="737" spans="1:7" x14ac:dyDescent="0.2">
      <c r="A737" s="3">
        <v>44572</v>
      </c>
      <c r="B737" s="6">
        <v>-0.15674122783977421</v>
      </c>
      <c r="C737" s="6">
        <v>7.3886034728137415E-2</v>
      </c>
      <c r="D737" s="6">
        <v>0.19049226526921895</v>
      </c>
      <c r="E737" s="6">
        <v>7.1885102025208772E-2</v>
      </c>
      <c r="F737" s="6">
        <v>-0.21138274094692022</v>
      </c>
      <c r="G737" s="2">
        <f>'数据整理（资产价格）'!G4288/100</f>
        <v>0</v>
      </c>
    </row>
    <row r="738" spans="1:7" x14ac:dyDescent="0.2">
      <c r="A738" s="3">
        <v>44573</v>
      </c>
      <c r="B738" s="6">
        <v>-8.5311331656360109E-2</v>
      </c>
      <c r="C738" s="6">
        <v>9.3763176552782476E-2</v>
      </c>
      <c r="D738" s="6">
        <v>0.20858611930434201</v>
      </c>
      <c r="E738" s="6">
        <v>7.2477316520881574E-2</v>
      </c>
      <c r="F738" s="6">
        <v>-7.7259057575728332E-2</v>
      </c>
      <c r="G738" s="2">
        <f>'数据整理（资产价格）'!G4289/100</f>
        <v>0</v>
      </c>
    </row>
    <row r="739" spans="1:7" x14ac:dyDescent="0.2">
      <c r="A739" s="3">
        <v>44574</v>
      </c>
      <c r="B739" s="6">
        <v>-0.16790871268087379</v>
      </c>
      <c r="C739" s="6">
        <v>2.5407187716974186E-3</v>
      </c>
      <c r="D739" s="6">
        <v>0.18764890596863432</v>
      </c>
      <c r="E739" s="6">
        <v>7.1208560225363135E-2</v>
      </c>
      <c r="F739" s="6">
        <v>7.4793128478099742E-3</v>
      </c>
      <c r="G739" s="2">
        <f>'数据整理（资产价格）'!G4290/100</f>
        <v>0</v>
      </c>
    </row>
    <row r="740" spans="1:7" x14ac:dyDescent="0.2">
      <c r="A740" s="3">
        <v>44575</v>
      </c>
      <c r="B740" s="6">
        <v>-0.18877484269094216</v>
      </c>
      <c r="C740" s="6">
        <v>-5.6021335307147112E-2</v>
      </c>
      <c r="D740" s="6">
        <v>0.16335805224614025</v>
      </c>
      <c r="E740" s="6">
        <v>7.214155991092136E-2</v>
      </c>
      <c r="F740" s="6">
        <v>5.9902058716043337E-2</v>
      </c>
      <c r="G740" s="2">
        <f>'数据整理（资产价格）'!G4291/100</f>
        <v>0</v>
      </c>
    </row>
    <row r="741" spans="1:7" x14ac:dyDescent="0.2">
      <c r="A741" s="3">
        <v>44578</v>
      </c>
      <c r="B741" s="6">
        <v>-0.16487375784242528</v>
      </c>
      <c r="C741" s="6">
        <v>-3.8773868271475359E-2</v>
      </c>
      <c r="D741" s="6">
        <v>0.16438770704136882</v>
      </c>
      <c r="E741" s="6">
        <v>7.4432102881815912E-2</v>
      </c>
      <c r="F741" s="6">
        <v>-2.8480562980004225E-2</v>
      </c>
      <c r="G741" s="2">
        <f>'数据整理（资产价格）'!G4292/100</f>
        <v>0</v>
      </c>
    </row>
    <row r="742" spans="1:7" x14ac:dyDescent="0.2">
      <c r="A742" s="3">
        <v>44579</v>
      </c>
      <c r="B742" s="6">
        <v>-0.14204428876666081</v>
      </c>
      <c r="C742" s="6">
        <v>4.4357545417123279E-2</v>
      </c>
      <c r="D742" s="6">
        <v>0.18450729894822276</v>
      </c>
      <c r="E742" s="6">
        <v>7.8622454062095892E-2</v>
      </c>
      <c r="F742" s="6">
        <v>-1.9575067968986518E-2</v>
      </c>
      <c r="G742" s="2">
        <f>'数据整理（资产价格）'!G4293/100</f>
        <v>0</v>
      </c>
    </row>
    <row r="743" spans="1:7" x14ac:dyDescent="0.2">
      <c r="A743" s="3">
        <v>44580</v>
      </c>
      <c r="B743" s="6">
        <v>-0.14555632605011892</v>
      </c>
      <c r="C743" s="6">
        <v>0.11564644745804782</v>
      </c>
      <c r="D743" s="6">
        <v>0.19085730729319897</v>
      </c>
      <c r="E743" s="6">
        <v>8.4207312617832902E-2</v>
      </c>
      <c r="F743" s="6">
        <v>0.12310644075801437</v>
      </c>
      <c r="G743" s="2">
        <f>'数据整理（资产价格）'!G4294/100</f>
        <v>0</v>
      </c>
    </row>
    <row r="744" spans="1:7" x14ac:dyDescent="0.2">
      <c r="A744" s="3">
        <v>44581</v>
      </c>
      <c r="B744" s="6">
        <v>-0.10616763524524568</v>
      </c>
      <c r="C744" s="6">
        <v>0.2200451225551705</v>
      </c>
      <c r="D744" s="6">
        <v>0.22695266486984517</v>
      </c>
      <c r="E744" s="6">
        <v>8.3772841270527906E-2</v>
      </c>
      <c r="F744" s="6">
        <v>0.23531569060277957</v>
      </c>
      <c r="G744" s="2">
        <f>'数据整理（资产价格）'!G4295/100</f>
        <v>0</v>
      </c>
    </row>
    <row r="745" spans="1:7" x14ac:dyDescent="0.2">
      <c r="A745" s="3">
        <v>44582</v>
      </c>
      <c r="B745" s="6">
        <v>-0.21296335085907975</v>
      </c>
      <c r="C745" s="6">
        <v>0.18820909525391044</v>
      </c>
      <c r="D745" s="6">
        <v>0.19687836681965346</v>
      </c>
      <c r="E745" s="6">
        <v>8.5872226273570593E-2</v>
      </c>
      <c r="F745" s="6">
        <v>0.27675896504766201</v>
      </c>
      <c r="G745" s="2">
        <f>'数据整理（资产价格）'!G4296/100</f>
        <v>0</v>
      </c>
    </row>
    <row r="746" spans="1:7" x14ac:dyDescent="0.2">
      <c r="A746" s="3">
        <v>44585</v>
      </c>
      <c r="B746" s="6">
        <v>-0.17409923744511313</v>
      </c>
      <c r="C746" s="6">
        <v>0.1520580178285747</v>
      </c>
      <c r="D746" s="6">
        <v>0.17469642560538859</v>
      </c>
      <c r="E746" s="6">
        <v>8.8639434000231582E-2</v>
      </c>
      <c r="F746" s="6">
        <v>0.30841359295724952</v>
      </c>
      <c r="G746" s="2">
        <f>'数据整理（资产价格）'!G4297/100</f>
        <v>0</v>
      </c>
    </row>
    <row r="747" spans="1:7" x14ac:dyDescent="0.2">
      <c r="A747" s="3">
        <v>44586</v>
      </c>
      <c r="B747" s="6">
        <v>-0.24828593081639513</v>
      </c>
      <c r="C747" s="6">
        <v>0.12204484699173279</v>
      </c>
      <c r="D747" s="6">
        <v>0.15464880104791962</v>
      </c>
      <c r="E747" s="6">
        <v>8.5042184590668021E-2</v>
      </c>
      <c r="F747" s="6">
        <v>0.32695528787575062</v>
      </c>
      <c r="G747" s="2">
        <f>'数据整理（资产价格）'!G4298/100</f>
        <v>0</v>
      </c>
    </row>
    <row r="748" spans="1:7" x14ac:dyDescent="0.2">
      <c r="A748" s="3">
        <v>44587</v>
      </c>
      <c r="B748" s="6">
        <v>-0.20400984807657391</v>
      </c>
      <c r="C748" s="6">
        <v>0.13415850148309125</v>
      </c>
      <c r="D748" s="6">
        <v>0.17278291697833506</v>
      </c>
      <c r="E748" s="6">
        <v>8.0625676250881573E-2</v>
      </c>
      <c r="F748" s="6">
        <v>0.30084640834635779</v>
      </c>
      <c r="G748" s="2">
        <f>'数据整理（资产价格）'!G4299/100</f>
        <v>0</v>
      </c>
    </row>
    <row r="749" spans="1:7" x14ac:dyDescent="0.2">
      <c r="A749" s="3">
        <v>44588</v>
      </c>
      <c r="B749" s="6">
        <v>-0.34508361629879802</v>
      </c>
      <c r="C749" s="6">
        <v>7.0763169226088121E-2</v>
      </c>
      <c r="D749" s="6">
        <v>0.10885144358325238</v>
      </c>
      <c r="E749" s="6">
        <v>7.7999599069693462E-2</v>
      </c>
      <c r="F749" s="6">
        <v>0.40518191841234896</v>
      </c>
      <c r="G749" s="2">
        <f>'数据整理（资产价格）'!G4300/100</f>
        <v>0</v>
      </c>
    </row>
    <row r="750" spans="1:7" x14ac:dyDescent="0.2">
      <c r="A750" s="3">
        <v>44589</v>
      </c>
      <c r="B750" s="6">
        <v>-0.36657931797736137</v>
      </c>
      <c r="C750" s="6">
        <v>7.2039869075368537E-2</v>
      </c>
      <c r="D750" s="6">
        <v>0.13071973015007601</v>
      </c>
      <c r="E750" s="6">
        <v>7.4913380309105868E-2</v>
      </c>
      <c r="F750" s="6">
        <v>0.49668296052838129</v>
      </c>
      <c r="G750" s="2">
        <f>'数据整理（资产价格）'!G4301/100</f>
        <v>0</v>
      </c>
    </row>
    <row r="751" spans="1:7" x14ac:dyDescent="0.2">
      <c r="A751" s="3">
        <v>44599</v>
      </c>
      <c r="B751" s="6">
        <v>-0.35444806715554944</v>
      </c>
      <c r="C751" s="6">
        <v>0.19392099929794684</v>
      </c>
      <c r="D751" s="6">
        <v>0.16257551279622948</v>
      </c>
      <c r="E751" s="6">
        <v>7.8028318331481522E-2</v>
      </c>
      <c r="F751" s="6">
        <v>0.5232909080590824</v>
      </c>
      <c r="G751" s="2">
        <f>'数据整理（资产价格）'!G4302/100</f>
        <v>0</v>
      </c>
    </row>
    <row r="752" spans="1:7" x14ac:dyDescent="0.2">
      <c r="A752" s="3">
        <v>44600</v>
      </c>
      <c r="B752" s="6">
        <v>-0.42867998389279749</v>
      </c>
      <c r="C752" s="6">
        <v>0.27435855413527493</v>
      </c>
      <c r="D752" s="6">
        <v>0.15825728755481958</v>
      </c>
      <c r="E752" s="6">
        <v>7.9390570291807877E-2</v>
      </c>
      <c r="F752" s="6">
        <v>0.57327351186303355</v>
      </c>
      <c r="G752" s="2">
        <f>'数据整理（资产价格）'!G4303/100</f>
        <v>0</v>
      </c>
    </row>
    <row r="753" spans="1:7" x14ac:dyDescent="0.2">
      <c r="A753" s="3">
        <v>44601</v>
      </c>
      <c r="B753" s="6">
        <v>-0.35508336329539103</v>
      </c>
      <c r="C753" s="6">
        <v>0.3130073150241976</v>
      </c>
      <c r="D753" s="6">
        <v>0.19117858076243777</v>
      </c>
      <c r="E753" s="6">
        <v>7.8496651187318772E-2</v>
      </c>
      <c r="F753" s="6">
        <v>0.49386623469673846</v>
      </c>
      <c r="G753" s="2">
        <f>'数据整理（资产价格）'!G4304/100</f>
        <v>0</v>
      </c>
    </row>
    <row r="754" spans="1:7" x14ac:dyDescent="0.2">
      <c r="A754" s="3">
        <v>44602</v>
      </c>
      <c r="B754" s="6">
        <v>-0.43125096192666384</v>
      </c>
      <c r="C754" s="6">
        <v>0.24842120069971907</v>
      </c>
      <c r="D754" s="6">
        <v>0.16546568005835718</v>
      </c>
      <c r="E754" s="6">
        <v>8.0360696638495252E-2</v>
      </c>
      <c r="F754" s="6">
        <v>0.50697071806794514</v>
      </c>
      <c r="G754" s="2">
        <f>'数据整理（资产价格）'!G4305/100</f>
        <v>0</v>
      </c>
    </row>
    <row r="755" spans="1:7" x14ac:dyDescent="0.2">
      <c r="A755" s="3">
        <v>44603</v>
      </c>
      <c r="B755" s="6">
        <v>-0.49211399080881835</v>
      </c>
      <c r="C755" s="6">
        <v>0.28100408789267506</v>
      </c>
      <c r="D755" s="6">
        <v>0.12249642324651468</v>
      </c>
      <c r="E755" s="6">
        <v>7.0648765530811147E-2</v>
      </c>
      <c r="F755" s="6">
        <v>0.51812758002959725</v>
      </c>
      <c r="G755" s="2">
        <f>'数据整理（资产价格）'!G4306/100</f>
        <v>0</v>
      </c>
    </row>
    <row r="756" spans="1:7" x14ac:dyDescent="0.2">
      <c r="A756" s="3">
        <v>44606</v>
      </c>
      <c r="B756" s="6">
        <v>-0.49214520235555514</v>
      </c>
      <c r="C756" s="6">
        <v>0.18265481752528195</v>
      </c>
      <c r="D756" s="6">
        <v>2.5708933648643857E-2</v>
      </c>
      <c r="E756" s="6">
        <v>6.7442866699156667E-2</v>
      </c>
      <c r="F756" s="6">
        <v>0.64063033445027551</v>
      </c>
      <c r="G756" s="2">
        <f>'数据整理（资产价格）'!G4307/100</f>
        <v>0</v>
      </c>
    </row>
    <row r="757" spans="1:7" x14ac:dyDescent="0.2">
      <c r="A757" s="3">
        <v>44607</v>
      </c>
      <c r="B757" s="6">
        <v>-0.4196654413814988</v>
      </c>
      <c r="C757" s="6">
        <v>0.18623687236982686</v>
      </c>
      <c r="D757" s="6">
        <v>-1.9803418819932993E-2</v>
      </c>
      <c r="E757" s="6">
        <v>6.6676053637273747E-2</v>
      </c>
      <c r="F757" s="6">
        <v>0.55495945626787779</v>
      </c>
      <c r="G757" s="2">
        <f>'数据整理（资产价格）'!G4308/100</f>
        <v>0</v>
      </c>
    </row>
    <row r="758" spans="1:7" x14ac:dyDescent="0.2">
      <c r="A758" s="3">
        <v>44608</v>
      </c>
      <c r="B758" s="6">
        <v>-0.43331579310673257</v>
      </c>
      <c r="C758" s="6">
        <v>0.2185862574060807</v>
      </c>
      <c r="D758" s="6">
        <v>-3.8411693202156033E-3</v>
      </c>
      <c r="E758" s="6">
        <v>6.6331913829395531E-2</v>
      </c>
      <c r="F758" s="6">
        <v>0.54073212882953692</v>
      </c>
      <c r="G758" s="2">
        <f>'数据整理（资产价格）'!G4309/100</f>
        <v>0</v>
      </c>
    </row>
    <row r="759" spans="1:7" x14ac:dyDescent="0.2">
      <c r="A759" s="3">
        <v>44609</v>
      </c>
      <c r="B759" s="6">
        <v>-0.37889106515161014</v>
      </c>
      <c r="C759" s="6">
        <v>0.23440520862540024</v>
      </c>
      <c r="D759" s="6">
        <v>1.4629355248273342E-3</v>
      </c>
      <c r="E759" s="6">
        <v>6.7041778757332929E-2</v>
      </c>
      <c r="F759" s="6">
        <v>0.57529073788370499</v>
      </c>
      <c r="G759" s="2">
        <f>'数据整理（资产价格）'!G4310/100</f>
        <v>0</v>
      </c>
    </row>
    <row r="760" spans="1:7" x14ac:dyDescent="0.2">
      <c r="A760" s="3">
        <v>44610</v>
      </c>
      <c r="B760" s="6">
        <v>-0.41456407038606841</v>
      </c>
      <c r="C760" s="6">
        <v>0.2386944676549618</v>
      </c>
      <c r="D760" s="6">
        <v>-2.3156635119561176E-3</v>
      </c>
      <c r="E760" s="6">
        <v>6.6462631744901329E-2</v>
      </c>
      <c r="F760" s="6">
        <v>0.52354860836849637</v>
      </c>
      <c r="G760" s="2">
        <f>'数据整理（资产价格）'!G4311/100</f>
        <v>0</v>
      </c>
    </row>
    <row r="761" spans="1:7" x14ac:dyDescent="0.2">
      <c r="A761" s="3">
        <v>44613</v>
      </c>
      <c r="B761" s="6">
        <v>-0.4865441648918063</v>
      </c>
      <c r="C761" s="6">
        <v>0.24783135078214832</v>
      </c>
      <c r="D761" s="6">
        <v>-2.0743155553312517E-2</v>
      </c>
      <c r="E761" s="6">
        <v>6.0266250050326022E-2</v>
      </c>
      <c r="F761" s="6">
        <v>0.56367206420799898</v>
      </c>
      <c r="G761" s="2">
        <f>'数据整理（资产价格）'!G4312/100</f>
        <v>0</v>
      </c>
    </row>
    <row r="762" spans="1:7" x14ac:dyDescent="0.2">
      <c r="A762" s="3">
        <v>44614</v>
      </c>
      <c r="B762" s="6">
        <v>-0.53782670025823032</v>
      </c>
      <c r="C762" s="6">
        <v>0.18656507601873551</v>
      </c>
      <c r="D762" s="6">
        <v>-3.3405122885782533E-2</v>
      </c>
      <c r="E762" s="6">
        <v>5.6751425696075095E-2</v>
      </c>
      <c r="F762" s="6">
        <v>0.5535504885993493</v>
      </c>
      <c r="G762" s="2">
        <f>'数据整理（资产价格）'!G4313/100</f>
        <v>0</v>
      </c>
    </row>
    <row r="763" spans="1:7" x14ac:dyDescent="0.2">
      <c r="A763" s="3">
        <v>44615</v>
      </c>
      <c r="B763" s="6">
        <v>-0.47215980892773468</v>
      </c>
      <c r="C763" s="6">
        <v>0.17008474023456949</v>
      </c>
      <c r="D763" s="6">
        <v>-7.9521326878841565E-3</v>
      </c>
      <c r="E763" s="6">
        <v>5.4751543618761098E-2</v>
      </c>
      <c r="F763" s="6">
        <v>0.4545261162807116</v>
      </c>
      <c r="G763" s="2">
        <f>'数据整理（资产价格）'!G4314/100</f>
        <v>0</v>
      </c>
    </row>
    <row r="764" spans="1:7" x14ac:dyDescent="0.2">
      <c r="A764" s="3">
        <v>44616</v>
      </c>
      <c r="B764" s="6">
        <v>-0.53984583527328633</v>
      </c>
      <c r="C764" s="6">
        <v>0.10615215533335792</v>
      </c>
      <c r="D764" s="6">
        <v>-2.0479290728805336E-2</v>
      </c>
      <c r="E764" s="6">
        <v>5.4152102144717294E-2</v>
      </c>
      <c r="F764" s="6">
        <v>0.52065748287489944</v>
      </c>
      <c r="G764" s="2">
        <f>'数据整理（资产价格）'!G4315/100</f>
        <v>0</v>
      </c>
    </row>
    <row r="765" spans="1:7" x14ac:dyDescent="0.2">
      <c r="A765" s="3">
        <v>44617</v>
      </c>
      <c r="B765" s="6">
        <v>-0.46744656223449749</v>
      </c>
      <c r="C765" s="6">
        <v>0.14608472268688005</v>
      </c>
      <c r="D765" s="6">
        <v>-1.3177238973036659E-2</v>
      </c>
      <c r="E765" s="6">
        <v>5.1722030544175665E-2</v>
      </c>
      <c r="F765" s="6">
        <v>0.55529770992366367</v>
      </c>
      <c r="G765" s="2">
        <f>'数据整理（资产价格）'!G4316/100</f>
        <v>0</v>
      </c>
    </row>
    <row r="766" spans="1:7" x14ac:dyDescent="0.2">
      <c r="A766" s="3">
        <v>44620</v>
      </c>
      <c r="B766" s="6">
        <v>-0.47278041686359695</v>
      </c>
      <c r="C766" s="6">
        <v>0.16039181428951588</v>
      </c>
      <c r="D766" s="6">
        <v>-2.5535073208551098E-2</v>
      </c>
      <c r="E766" s="6">
        <v>5.2501745661707136E-2</v>
      </c>
      <c r="F766" s="6">
        <v>0.64052349482229265</v>
      </c>
      <c r="G766" s="2">
        <f>'数据整理（资产价格）'!G4317/100</f>
        <v>0</v>
      </c>
    </row>
    <row r="767" spans="1:7" x14ac:dyDescent="0.2">
      <c r="A767" s="3">
        <v>44621</v>
      </c>
      <c r="B767" s="6">
        <v>-0.41556522353695086</v>
      </c>
      <c r="C767" s="6">
        <v>0.19916078325990944</v>
      </c>
      <c r="D767" s="6">
        <v>-2.1398823677653559E-2</v>
      </c>
      <c r="E767" s="6">
        <v>5.1053553763892361E-2</v>
      </c>
      <c r="F767" s="6">
        <v>0.80835869645906022</v>
      </c>
      <c r="G767" s="2">
        <f>'数据整理（资产价格）'!G4318/100</f>
        <v>0</v>
      </c>
    </row>
    <row r="768" spans="1:7" x14ac:dyDescent="0.2">
      <c r="A768" s="3">
        <v>44622</v>
      </c>
      <c r="B768" s="6">
        <v>-0.45215056263518583</v>
      </c>
      <c r="C768" s="6">
        <v>0.1507931157033503</v>
      </c>
      <c r="D768" s="6">
        <v>-5.3370713067856339E-2</v>
      </c>
      <c r="E768" s="6">
        <v>4.8940893718055337E-2</v>
      </c>
      <c r="F768" s="6">
        <v>0.86616805983282008</v>
      </c>
      <c r="G768" s="2">
        <f>'数据整理（资产价格）'!G4319/100</f>
        <v>0</v>
      </c>
    </row>
    <row r="769" spans="1:7" x14ac:dyDescent="0.2">
      <c r="A769" s="3">
        <v>44623</v>
      </c>
      <c r="B769" s="6">
        <v>-0.51502953043902544</v>
      </c>
      <c r="C769" s="6">
        <v>0.16188931100914217</v>
      </c>
      <c r="D769" s="6">
        <v>-6.7268831223054673E-2</v>
      </c>
      <c r="E769" s="6">
        <v>4.5953426411531322E-2</v>
      </c>
      <c r="F769" s="6">
        <v>1.1078124168467214</v>
      </c>
      <c r="G769" s="2">
        <f>'数据整理（资产价格）'!G4320/100</f>
        <v>0</v>
      </c>
    </row>
    <row r="770" spans="1:7" x14ac:dyDescent="0.2">
      <c r="A770" s="3">
        <v>44624</v>
      </c>
      <c r="B770" s="6">
        <v>-0.59021108884354267</v>
      </c>
      <c r="C770" s="6">
        <v>8.0503636811036255E-2</v>
      </c>
      <c r="D770" s="6">
        <v>-0.13091670641705175</v>
      </c>
      <c r="E770" s="6">
        <v>4.6374183069188134E-2</v>
      </c>
      <c r="F770" s="6">
        <v>0.99409474094109529</v>
      </c>
      <c r="G770" s="2">
        <f>'数据整理（资产价格）'!G4321/100</f>
        <v>0</v>
      </c>
    </row>
    <row r="771" spans="1:7" x14ac:dyDescent="0.2">
      <c r="A771" s="3">
        <v>44627</v>
      </c>
      <c r="B771" s="6">
        <v>-0.68890579470599456</v>
      </c>
      <c r="C771" s="6">
        <v>1.6940723954448245E-3</v>
      </c>
      <c r="D771" s="6">
        <v>-0.17423576081841385</v>
      </c>
      <c r="E771" s="6">
        <v>4.0295443100087022E-2</v>
      </c>
      <c r="F771" s="6">
        <v>1.2739753268274721</v>
      </c>
      <c r="G771" s="2">
        <f>'数据整理（资产价格）'!G4322/100</f>
        <v>0</v>
      </c>
    </row>
    <row r="772" spans="1:7" x14ac:dyDescent="0.2">
      <c r="A772" s="3">
        <v>44628</v>
      </c>
      <c r="B772" s="6">
        <v>-0.73324037586975443</v>
      </c>
      <c r="C772" s="6">
        <v>-0.17467757313262688</v>
      </c>
      <c r="D772" s="6">
        <v>-0.20395790597039926</v>
      </c>
      <c r="E772" s="6">
        <v>4.2054919940130733E-2</v>
      </c>
      <c r="F772" s="6">
        <v>1.2123011632049314</v>
      </c>
      <c r="G772" s="2">
        <f>'数据整理（资产价格）'!G4323/100</f>
        <v>0</v>
      </c>
    </row>
    <row r="773" spans="1:7" x14ac:dyDescent="0.2">
      <c r="A773" s="3">
        <v>44629</v>
      </c>
      <c r="B773" s="6">
        <v>-0.82835115657692149</v>
      </c>
      <c r="C773" s="6">
        <v>-0.24984334782235509</v>
      </c>
      <c r="D773" s="6">
        <v>-0.24851975412846822</v>
      </c>
      <c r="E773" s="6">
        <v>4.0762532751454354E-2</v>
      </c>
      <c r="F773" s="6">
        <v>1.2878856640736047</v>
      </c>
      <c r="G773" s="2">
        <f>'数据整理（资产价格）'!G4324/100</f>
        <v>0</v>
      </c>
    </row>
    <row r="774" spans="1:7" x14ac:dyDescent="0.2">
      <c r="A774" s="3">
        <v>44630</v>
      </c>
      <c r="B774" s="6">
        <v>-0.79521948930427633</v>
      </c>
      <c r="C774" s="6">
        <v>-0.25658453518196034</v>
      </c>
      <c r="D774" s="6">
        <v>-0.23209608591211003</v>
      </c>
      <c r="E774" s="6">
        <v>4.0275960970126534E-2</v>
      </c>
      <c r="F774" s="6">
        <v>1.0909865770768201</v>
      </c>
      <c r="G774" s="2">
        <f>'数据整理（资产价格）'!G4325/100</f>
        <v>0</v>
      </c>
    </row>
    <row r="775" spans="1:7" x14ac:dyDescent="0.2">
      <c r="A775" s="3">
        <v>44631</v>
      </c>
      <c r="B775" s="6">
        <v>-0.77768292336332767</v>
      </c>
      <c r="C775" s="6">
        <v>-0.21652821251150453</v>
      </c>
      <c r="D775" s="6">
        <v>-0.23032920469361171</v>
      </c>
      <c r="E775" s="6">
        <v>4.2174918391435903E-2</v>
      </c>
      <c r="F775" s="6">
        <v>1.0687525413126209</v>
      </c>
      <c r="G775" s="2">
        <f>'数据整理（资产价格）'!G4326/100</f>
        <v>0</v>
      </c>
    </row>
    <row r="776" spans="1:7" x14ac:dyDescent="0.2">
      <c r="A776" s="3">
        <v>44634</v>
      </c>
      <c r="B776" s="6">
        <v>-0.92023752599987052</v>
      </c>
      <c r="C776" s="6">
        <v>-0.32425570255569913</v>
      </c>
      <c r="D776" s="6">
        <v>-0.2650851430134456</v>
      </c>
      <c r="E776" s="6">
        <v>4.8385516785902472E-2</v>
      </c>
      <c r="F776" s="6">
        <v>0.82178909522372634</v>
      </c>
      <c r="G776" s="2">
        <f>'数据整理（资产价格）'!G4327/100</f>
        <v>0</v>
      </c>
    </row>
    <row r="777" spans="1:7" x14ac:dyDescent="0.2">
      <c r="A777" s="3">
        <v>44635</v>
      </c>
      <c r="B777" s="6">
        <v>-1.0492138537951337</v>
      </c>
      <c r="C777" s="6">
        <v>-0.51169357635414336</v>
      </c>
      <c r="D777" s="6">
        <v>-0.29919383885451595</v>
      </c>
      <c r="E777" s="6">
        <v>4.1571945859071251E-2</v>
      </c>
      <c r="F777" s="6">
        <v>0.76953714338931456</v>
      </c>
      <c r="G777" s="2">
        <f>'数据整理（资产价格）'!G4328/100</f>
        <v>0</v>
      </c>
    </row>
    <row r="778" spans="1:7" x14ac:dyDescent="0.2">
      <c r="A778" s="3">
        <v>44636</v>
      </c>
      <c r="B778" s="6">
        <v>-0.87585995740446998</v>
      </c>
      <c r="C778" s="6">
        <v>-0.38816941741034044</v>
      </c>
      <c r="D778" s="6">
        <v>-0.2306189636307619</v>
      </c>
      <c r="E778" s="6">
        <v>3.9638860565071127E-2</v>
      </c>
      <c r="F778" s="6">
        <v>0.92565717557649296</v>
      </c>
      <c r="G778" s="2">
        <f>'数据整理（资产价格）'!G4329/100</f>
        <v>0</v>
      </c>
    </row>
    <row r="779" spans="1:7" x14ac:dyDescent="0.2">
      <c r="A779" s="3">
        <v>44637</v>
      </c>
      <c r="B779" s="6">
        <v>-0.79942720140452983</v>
      </c>
      <c r="C779" s="6">
        <v>-0.38003696804290898</v>
      </c>
      <c r="D779" s="6">
        <v>-0.232154176200912</v>
      </c>
      <c r="E779" s="6">
        <v>3.9343668371657453E-2</v>
      </c>
      <c r="F779" s="6">
        <v>0.80145306448229414</v>
      </c>
      <c r="G779" s="2">
        <f>'数据整理（资产价格）'!G4330/100</f>
        <v>0</v>
      </c>
    </row>
    <row r="780" spans="1:7" x14ac:dyDescent="0.2">
      <c r="A780" s="3">
        <v>44638</v>
      </c>
      <c r="B780" s="6">
        <v>-0.7314169621122586</v>
      </c>
      <c r="C780" s="6">
        <v>-0.26563608045995873</v>
      </c>
      <c r="D780" s="6">
        <v>-0.1971274134932221</v>
      </c>
      <c r="E780" s="6">
        <v>4.0457777099808155E-2</v>
      </c>
      <c r="F780" s="6">
        <v>0.91878948576090558</v>
      </c>
      <c r="G780" s="2">
        <f>'数据整理（资产价格）'!G4331/100</f>
        <v>0</v>
      </c>
    </row>
    <row r="781" spans="1:7" x14ac:dyDescent="0.2">
      <c r="A781" s="3">
        <v>44641</v>
      </c>
      <c r="B781" s="6">
        <v>-0.65353176465138729</v>
      </c>
      <c r="C781" s="6">
        <v>-0.26522271244049755</v>
      </c>
      <c r="D781" s="6">
        <v>-0.17109123998976788</v>
      </c>
      <c r="E781" s="6">
        <v>4.0609480448561962E-2</v>
      </c>
      <c r="F781" s="6">
        <v>0.98536002452292004</v>
      </c>
      <c r="G781" s="2">
        <f>'数据整理（资产价格）'!G4332/100</f>
        <v>0</v>
      </c>
    </row>
    <row r="782" spans="1:7" x14ac:dyDescent="0.2">
      <c r="A782" s="3">
        <v>44642</v>
      </c>
      <c r="B782" s="6">
        <v>-0.70506420068525877</v>
      </c>
      <c r="C782" s="6">
        <v>-0.26455631080316555</v>
      </c>
      <c r="D782" s="6">
        <v>-0.1982419178020168</v>
      </c>
      <c r="E782" s="6">
        <v>3.9134781171922609E-2</v>
      </c>
      <c r="F782" s="6">
        <v>0.97140436021878107</v>
      </c>
      <c r="G782" s="2">
        <f>'数据整理（资产价格）'!G4333/100</f>
        <v>0</v>
      </c>
    </row>
    <row r="783" spans="1:7" x14ac:dyDescent="0.2">
      <c r="A783" s="3">
        <v>44643</v>
      </c>
      <c r="B783" s="6">
        <v>-0.6851133559254029</v>
      </c>
      <c r="C783" s="6">
        <v>-0.25026443985146773</v>
      </c>
      <c r="D783" s="6">
        <v>-0.22411989154674797</v>
      </c>
      <c r="E783" s="6">
        <v>3.8841724603168294E-2</v>
      </c>
      <c r="F783" s="6">
        <v>0.96361723426423374</v>
      </c>
      <c r="G783" s="2">
        <f>'数据整理（资产价格）'!G4334/100</f>
        <v>0</v>
      </c>
    </row>
    <row r="784" spans="1:7" x14ac:dyDescent="0.2">
      <c r="A784" s="3">
        <v>44644</v>
      </c>
      <c r="B784" s="6">
        <v>-0.7438931983501158</v>
      </c>
      <c r="C784" s="6">
        <v>-0.28454697906902116</v>
      </c>
      <c r="D784" s="6">
        <v>-0.27802270623619846</v>
      </c>
      <c r="E784" s="6">
        <v>3.7408003197926455E-2</v>
      </c>
      <c r="F784" s="6">
        <v>0.99259685927363128</v>
      </c>
      <c r="G784" s="2">
        <f>'数据整理（资产价格）'!G4335/100</f>
        <v>0</v>
      </c>
    </row>
    <row r="785" spans="1:7" x14ac:dyDescent="0.2">
      <c r="A785" s="3">
        <v>44645</v>
      </c>
      <c r="B785" s="6">
        <v>-0.80251910824126971</v>
      </c>
      <c r="C785" s="6">
        <v>-0.28963472157726783</v>
      </c>
      <c r="D785" s="6">
        <v>-0.30014831288072513</v>
      </c>
      <c r="E785" s="6">
        <v>3.7693924080471931E-2</v>
      </c>
      <c r="F785" s="6">
        <v>1.0284706200297278</v>
      </c>
      <c r="G785" s="2">
        <f>'数据整理（资产价格）'!G4336/100</f>
        <v>0</v>
      </c>
    </row>
    <row r="786" spans="1:7" x14ac:dyDescent="0.2">
      <c r="A786" s="3">
        <v>44648</v>
      </c>
      <c r="B786" s="6">
        <v>-0.83553460475374064</v>
      </c>
      <c r="C786" s="6">
        <v>-0.26513640679981088</v>
      </c>
      <c r="D786" s="6">
        <v>-0.30225282519833263</v>
      </c>
      <c r="E786" s="6">
        <v>3.7353930906529408E-2</v>
      </c>
      <c r="F786" s="6">
        <v>1.065960120129936</v>
      </c>
      <c r="G786" s="2">
        <f>'数据整理（资产价格）'!G4337/100</f>
        <v>0</v>
      </c>
    </row>
    <row r="787" spans="1:7" x14ac:dyDescent="0.2">
      <c r="A787" s="3">
        <v>44649</v>
      </c>
      <c r="B787" s="6">
        <v>-0.87890150989488991</v>
      </c>
      <c r="C787" s="6">
        <v>-0.27640683987774228</v>
      </c>
      <c r="D787" s="6">
        <v>-0.30306826139384058</v>
      </c>
      <c r="E787" s="6">
        <v>3.6163575969150361E-2</v>
      </c>
      <c r="F787" s="6">
        <v>0.98309699777219883</v>
      </c>
      <c r="G787" s="2">
        <f>'数据整理（资产价格）'!G4338/100</f>
        <v>0</v>
      </c>
    </row>
    <row r="788" spans="1:7" x14ac:dyDescent="0.2">
      <c r="A788" s="3">
        <v>44650</v>
      </c>
      <c r="B788" s="6">
        <v>-0.71064001021422873</v>
      </c>
      <c r="C788" s="6">
        <v>-0.16336789347083183</v>
      </c>
      <c r="D788" s="6">
        <v>-0.24843718788439503</v>
      </c>
      <c r="E788" s="6">
        <v>3.6174586280536235E-2</v>
      </c>
      <c r="F788" s="6">
        <v>1.0344920787568961</v>
      </c>
      <c r="G788" s="2">
        <f>'数据整理（资产价格）'!G4339/100</f>
        <v>0</v>
      </c>
    </row>
    <row r="789" spans="1:7" x14ac:dyDescent="0.2">
      <c r="A789" s="3">
        <v>44651</v>
      </c>
      <c r="B789" s="6">
        <v>-0.78835591206179434</v>
      </c>
      <c r="C789" s="6">
        <v>-0.16260720563155334</v>
      </c>
      <c r="D789" s="6">
        <v>-0.26040393544511775</v>
      </c>
      <c r="E789" s="6">
        <v>3.3378290972702368E-2</v>
      </c>
      <c r="F789" s="6">
        <v>0.99425365779698294</v>
      </c>
      <c r="G789" s="2">
        <f>'数据整理（资产价格）'!G4340/100</f>
        <v>0</v>
      </c>
    </row>
    <row r="790" spans="1:7" x14ac:dyDescent="0.2">
      <c r="A790" s="3">
        <v>44652</v>
      </c>
      <c r="B790" s="6">
        <v>-0.76589368235120336</v>
      </c>
      <c r="C790" s="6">
        <v>-0.14218480790282598</v>
      </c>
      <c r="D790" s="6">
        <v>-0.24329667298962748</v>
      </c>
      <c r="E790" s="6">
        <v>3.4775959416152413E-2</v>
      </c>
      <c r="F790" s="6">
        <v>0.9471939762851409</v>
      </c>
      <c r="G790" s="2">
        <f>'数据整理（资产价格）'!G4341/100</f>
        <v>0</v>
      </c>
    </row>
    <row r="791" spans="1:7" x14ac:dyDescent="0.2">
      <c r="A791" s="3">
        <v>44657</v>
      </c>
      <c r="B791" s="6">
        <v>-0.77333814863151806</v>
      </c>
      <c r="C791" s="6">
        <v>-0.11534220970904238</v>
      </c>
      <c r="D791" s="6">
        <v>-0.24146908119622848</v>
      </c>
      <c r="E791" s="6">
        <v>3.8590483098330103E-2</v>
      </c>
      <c r="F791" s="6">
        <v>1.0122657694501809</v>
      </c>
      <c r="G791" s="2">
        <f>'数据整理（资产价格）'!G4342/100</f>
        <v>0</v>
      </c>
    </row>
    <row r="792" spans="1:7" x14ac:dyDescent="0.2">
      <c r="A792" s="3">
        <v>44658</v>
      </c>
      <c r="B792" s="6">
        <v>-0.75046156785772355</v>
      </c>
      <c r="C792" s="6">
        <v>-0.17919877801453041</v>
      </c>
      <c r="D792" s="6">
        <v>-0.24562373307718399</v>
      </c>
      <c r="E792" s="6">
        <v>4.0891079566576144E-2</v>
      </c>
      <c r="F792" s="6">
        <v>0.84664541808970972</v>
      </c>
      <c r="G792" s="2">
        <f>'数据整理（资产价格）'!G4343/100</f>
        <v>0</v>
      </c>
    </row>
    <row r="793" spans="1:7" x14ac:dyDescent="0.2">
      <c r="A793" s="3">
        <v>44659</v>
      </c>
      <c r="B793" s="6">
        <v>-0.71204722092746409</v>
      </c>
      <c r="C793" s="6">
        <v>-0.12855215435456502</v>
      </c>
      <c r="D793" s="6">
        <v>-0.2509992525202695</v>
      </c>
      <c r="E793" s="6">
        <v>4.324031532265557E-2</v>
      </c>
      <c r="F793" s="6">
        <v>0.86931438002765715</v>
      </c>
      <c r="G793" s="2">
        <f>'数据整理（资产价格）'!G4344/100</f>
        <v>0</v>
      </c>
    </row>
    <row r="794" spans="1:7" x14ac:dyDescent="0.2">
      <c r="A794" s="3">
        <v>44662</v>
      </c>
      <c r="B794" s="6">
        <v>-0.81043190512844165</v>
      </c>
      <c r="C794" s="6">
        <v>-0.26316028859187268</v>
      </c>
      <c r="D794" s="6">
        <v>-0.27426809593535784</v>
      </c>
      <c r="E794" s="6">
        <v>4.342579263948762E-2</v>
      </c>
      <c r="F794" s="6">
        <v>0.74190183058411352</v>
      </c>
      <c r="G794" s="2">
        <f>'数据整理（资产价格）'!G4345/100</f>
        <v>0</v>
      </c>
    </row>
    <row r="795" spans="1:7" x14ac:dyDescent="0.2">
      <c r="A795" s="3">
        <v>44663</v>
      </c>
      <c r="B795" s="6">
        <v>-0.74109207764181173</v>
      </c>
      <c r="C795" s="6">
        <v>-0.25721405937483421</v>
      </c>
      <c r="D795" s="6">
        <v>-0.27242484166308223</v>
      </c>
      <c r="E795" s="6">
        <v>4.0668981862666882E-2</v>
      </c>
      <c r="F795" s="6">
        <v>0.88687674002846006</v>
      </c>
      <c r="G795" s="2">
        <f>'数据整理（资产价格）'!G4346/100</f>
        <v>0</v>
      </c>
    </row>
    <row r="796" spans="1:7" x14ac:dyDescent="0.2">
      <c r="A796" s="3">
        <v>44664</v>
      </c>
      <c r="B796" s="6">
        <v>-0.75119116845665057</v>
      </c>
      <c r="C796" s="6">
        <v>-0.27604256316336923</v>
      </c>
      <c r="D796" s="6">
        <v>-0.26609592710891172</v>
      </c>
      <c r="E796" s="6">
        <v>4.0055587293232359E-2</v>
      </c>
      <c r="F796" s="6">
        <v>0.85269214960953521</v>
      </c>
      <c r="G796" s="2">
        <f>'数据整理（资产价格）'!G4347/100</f>
        <v>0</v>
      </c>
    </row>
    <row r="797" spans="1:7" x14ac:dyDescent="0.2">
      <c r="A797" s="3">
        <v>44665</v>
      </c>
      <c r="B797" s="6">
        <v>-0.75252368634137312</v>
      </c>
      <c r="C797" s="6">
        <v>-0.21886190881452819</v>
      </c>
      <c r="D797" s="6">
        <v>-0.2717856603813909</v>
      </c>
      <c r="E797" s="6">
        <v>4.0000164954802214E-2</v>
      </c>
      <c r="F797" s="6">
        <v>0.85365903160336354</v>
      </c>
      <c r="G797" s="2">
        <f>'数据整理（资产价格）'!G4348/100</f>
        <v>0</v>
      </c>
    </row>
    <row r="798" spans="1:7" x14ac:dyDescent="0.2">
      <c r="A798" s="3">
        <v>44666</v>
      </c>
      <c r="B798" s="6">
        <v>-0.687857561482772</v>
      </c>
      <c r="C798" s="6">
        <v>-0.18527071402096162</v>
      </c>
      <c r="D798" s="6">
        <v>-0.2532265576825552</v>
      </c>
      <c r="E798" s="6">
        <v>4.0055374024323527E-2</v>
      </c>
      <c r="F798" s="6">
        <v>0.92126191925339873</v>
      </c>
      <c r="G798" s="2">
        <f>'数据整理（资产价格）'!G4349/100</f>
        <v>0</v>
      </c>
    </row>
    <row r="799" spans="1:7" x14ac:dyDescent="0.2">
      <c r="A799" s="3">
        <v>44669</v>
      </c>
      <c r="B799" s="6">
        <v>-0.67271055155734283</v>
      </c>
      <c r="C799" s="6">
        <v>-0.19705107872864233</v>
      </c>
      <c r="D799" s="6">
        <v>-0.21814749657744759</v>
      </c>
      <c r="E799" s="6">
        <v>3.5963649768403536E-2</v>
      </c>
      <c r="F799" s="6">
        <v>0.91892655367231657</v>
      </c>
      <c r="G799" s="2">
        <f>'数据整理（资产价格）'!G4350/100</f>
        <v>0</v>
      </c>
    </row>
    <row r="800" spans="1:7" x14ac:dyDescent="0.2">
      <c r="A800" s="3">
        <v>44670</v>
      </c>
      <c r="B800" s="6">
        <v>-0.74890176562697996</v>
      </c>
      <c r="C800" s="6">
        <v>-0.20870157936603292</v>
      </c>
      <c r="D800" s="6">
        <v>-0.23984514892504535</v>
      </c>
      <c r="E800" s="6">
        <v>3.2693648728043451E-2</v>
      </c>
      <c r="F800" s="6">
        <v>0.96481294039786658</v>
      </c>
      <c r="G800" s="2">
        <f>'数据整理（资产价格）'!G4351/100</f>
        <v>0</v>
      </c>
    </row>
    <row r="801" spans="1:7" x14ac:dyDescent="0.2">
      <c r="A801" s="3">
        <v>44671</v>
      </c>
      <c r="B801" s="6">
        <v>-0.82663792279057147</v>
      </c>
      <c r="C801" s="6">
        <v>-0.34829864478216771</v>
      </c>
      <c r="D801" s="6">
        <v>-0.28621255232818549</v>
      </c>
      <c r="E801" s="6">
        <v>2.6221692164281322E-2</v>
      </c>
      <c r="F801" s="6">
        <v>0.87994450305666783</v>
      </c>
      <c r="G801" s="2">
        <f>'数据整理（资产价格）'!G4352/100</f>
        <v>0</v>
      </c>
    </row>
    <row r="802" spans="1:7" x14ac:dyDescent="0.2">
      <c r="A802" s="3">
        <v>44672</v>
      </c>
      <c r="B802" s="6">
        <v>-0.87087106950433923</v>
      </c>
      <c r="C802" s="6">
        <v>-0.42990717676318407</v>
      </c>
      <c r="D802" s="6">
        <v>-0.31971762274012483</v>
      </c>
      <c r="E802" s="6">
        <v>2.075302368808557E-2</v>
      </c>
      <c r="F802" s="6">
        <v>0.86125433741504387</v>
      </c>
      <c r="G802" s="2">
        <f>'数据整理（资产价格）'!G4353/100</f>
        <v>0</v>
      </c>
    </row>
    <row r="803" spans="1:7" x14ac:dyDescent="0.2">
      <c r="A803" s="3">
        <v>44673</v>
      </c>
      <c r="B803" s="6">
        <v>-0.88884905544365356</v>
      </c>
      <c r="C803" s="6">
        <v>-0.41963798298532623</v>
      </c>
      <c r="D803" s="6">
        <v>-0.32032132759877324</v>
      </c>
      <c r="E803" s="6">
        <v>1.9706554985819726E-2</v>
      </c>
      <c r="F803" s="6">
        <v>0.73660672577395481</v>
      </c>
      <c r="G803" s="2">
        <f>'数据整理（资产价格）'!G4354/100</f>
        <v>0</v>
      </c>
    </row>
    <row r="804" spans="1:7" x14ac:dyDescent="0.2">
      <c r="A804" s="3">
        <v>44676</v>
      </c>
      <c r="B804" s="6">
        <v>-1.0419020988006591</v>
      </c>
      <c r="C804" s="6">
        <v>-0.55817692163401156</v>
      </c>
      <c r="D804" s="6">
        <v>-0.36911951848114621</v>
      </c>
      <c r="E804" s="6">
        <v>1.8967722176088858E-2</v>
      </c>
      <c r="F804" s="6">
        <v>0.55046064305486553</v>
      </c>
      <c r="G804" s="2">
        <f>'数据整理（资产价格）'!G4355/100</f>
        <v>0</v>
      </c>
    </row>
    <row r="805" spans="1:7" x14ac:dyDescent="0.2">
      <c r="A805" s="3">
        <v>44677</v>
      </c>
      <c r="B805" s="6">
        <v>-1.0676002781700817</v>
      </c>
      <c r="C805" s="6">
        <v>-0.60779857071792132</v>
      </c>
      <c r="D805" s="6">
        <v>-0.39245031732803387</v>
      </c>
      <c r="E805" s="6">
        <v>1.3741844224691435E-2</v>
      </c>
      <c r="F805" s="6">
        <v>0.62139073068337047</v>
      </c>
      <c r="G805" s="2">
        <f>'数据整理（资产价格）'!G4356/100</f>
        <v>0</v>
      </c>
    </row>
    <row r="806" spans="1:7" x14ac:dyDescent="0.2">
      <c r="A806" s="3">
        <v>44678</v>
      </c>
      <c r="B806" s="6">
        <v>-0.84816884131546277</v>
      </c>
      <c r="C806" s="6">
        <v>-0.45604610363910231</v>
      </c>
      <c r="D806" s="6">
        <v>-0.32185494205193305</v>
      </c>
      <c r="E806" s="6">
        <v>1.3401467388360865E-2</v>
      </c>
      <c r="F806" s="6">
        <v>0.68415047721711542</v>
      </c>
      <c r="G806" s="2">
        <f>'数据整理（资产价格）'!G4357/100</f>
        <v>0</v>
      </c>
    </row>
    <row r="807" spans="1:7" x14ac:dyDescent="0.2">
      <c r="A807" s="3">
        <v>44679</v>
      </c>
      <c r="B807" s="6">
        <v>-0.86201423269197153</v>
      </c>
      <c r="C807" s="6">
        <v>-0.44205246861553499</v>
      </c>
      <c r="D807" s="6">
        <v>-0.32549601225419139</v>
      </c>
      <c r="E807" s="6">
        <v>1.516875962393676E-2</v>
      </c>
      <c r="F807" s="6">
        <v>0.66341957724069989</v>
      </c>
      <c r="G807" s="2">
        <f>'数据整理（资产价格）'!G4358/100</f>
        <v>0</v>
      </c>
    </row>
    <row r="808" spans="1:7" x14ac:dyDescent="0.2">
      <c r="A808" s="3">
        <v>44680</v>
      </c>
      <c r="B808" s="6">
        <v>-0.68823086102095343</v>
      </c>
      <c r="C808" s="6">
        <v>-0.32483857039875974</v>
      </c>
      <c r="D808" s="6">
        <v>-0.26160803946670885</v>
      </c>
      <c r="E808" s="6">
        <v>1.8129766210525613E-2</v>
      </c>
      <c r="F808" s="6">
        <v>0.75581832152309369</v>
      </c>
      <c r="G808" s="2">
        <f>'数据整理（资产价格）'!G4359/100</f>
        <v>0</v>
      </c>
    </row>
    <row r="809" spans="1:7" x14ac:dyDescent="0.2">
      <c r="A809" s="3">
        <v>44686</v>
      </c>
      <c r="B809" s="6">
        <v>-0.65888997590979004</v>
      </c>
      <c r="C809" s="6">
        <v>-0.26223165458416453</v>
      </c>
      <c r="D809" s="6">
        <v>-0.25235117861654199</v>
      </c>
      <c r="E809" s="6">
        <v>1.8900242874718354E-2</v>
      </c>
      <c r="F809" s="6">
        <v>0.68817335142977565</v>
      </c>
      <c r="G809" s="2">
        <f>'数据整理（资产价格）'!G4360/100</f>
        <v>0</v>
      </c>
    </row>
    <row r="810" spans="1:7" x14ac:dyDescent="0.2">
      <c r="A810" s="3">
        <v>44687</v>
      </c>
      <c r="B810" s="6">
        <v>-0.76895599210618237</v>
      </c>
      <c r="C810" s="6">
        <v>-0.4726494638465682</v>
      </c>
      <c r="D810" s="6">
        <v>-0.31997072742718841</v>
      </c>
      <c r="E810" s="6">
        <v>1.5491069580529815E-2</v>
      </c>
      <c r="F810" s="6">
        <v>0.5030227405140818</v>
      </c>
      <c r="G810" s="2">
        <f>'数据整理（资产价格）'!G4361/100</f>
        <v>0</v>
      </c>
    </row>
    <row r="811" spans="1:7" x14ac:dyDescent="0.2">
      <c r="A811" s="3">
        <v>44690</v>
      </c>
      <c r="B811" s="6">
        <v>-0.73298563435607977</v>
      </c>
      <c r="C811" s="6">
        <v>-0.5442956649117523</v>
      </c>
      <c r="D811" s="6">
        <v>-0.3416187598798982</v>
      </c>
      <c r="E811" s="6">
        <v>1.7342220435179485E-2</v>
      </c>
      <c r="F811" s="6">
        <v>0.43441592265304424</v>
      </c>
      <c r="G811" s="2">
        <f>'数据整理（资产价格）'!G4362/100</f>
        <v>0</v>
      </c>
    </row>
    <row r="812" spans="1:7" x14ac:dyDescent="0.2">
      <c r="A812" s="3">
        <v>44691</v>
      </c>
      <c r="B812" s="6">
        <v>-0.73281396307215019</v>
      </c>
      <c r="C812" s="6">
        <v>-0.53114224794744269</v>
      </c>
      <c r="D812" s="6">
        <v>-0.35268849047606521</v>
      </c>
      <c r="E812" s="6">
        <v>2.028486166331557E-2</v>
      </c>
      <c r="F812" s="6">
        <v>0.41765077536305983</v>
      </c>
      <c r="G812" s="2">
        <f>'数据整理（资产价格）'!G4363/100</f>
        <v>0</v>
      </c>
    </row>
    <row r="813" spans="1:7" x14ac:dyDescent="0.2">
      <c r="A813" s="3">
        <v>44692</v>
      </c>
      <c r="B813" s="6">
        <v>-0.62618808644735102</v>
      </c>
      <c r="C813" s="6">
        <v>-0.56415450519945887</v>
      </c>
      <c r="D813" s="6">
        <v>-0.34012738651004398</v>
      </c>
      <c r="E813" s="6">
        <v>2.039980295055625E-2</v>
      </c>
      <c r="F813" s="6">
        <v>0.39713313075464429</v>
      </c>
      <c r="G813" s="2">
        <f>'数据整理（资产价格）'!G4364/100</f>
        <v>0</v>
      </c>
    </row>
    <row r="814" spans="1:7" x14ac:dyDescent="0.2">
      <c r="A814" s="3">
        <v>44693</v>
      </c>
      <c r="B814" s="6">
        <v>-0.5668070873164005</v>
      </c>
      <c r="C814" s="6">
        <v>-0.59761758150570121</v>
      </c>
      <c r="D814" s="6">
        <v>-0.32157111626733187</v>
      </c>
      <c r="E814" s="6">
        <v>3.0899372975732749E-2</v>
      </c>
      <c r="F814" s="6">
        <v>0.42805082669649636</v>
      </c>
      <c r="G814" s="2">
        <f>'数据整理（资产价格）'!G4365/100</f>
        <v>0</v>
      </c>
    </row>
    <row r="815" spans="1:7" x14ac:dyDescent="0.2">
      <c r="A815" s="3">
        <v>44694</v>
      </c>
      <c r="B815" s="6">
        <v>-0.53943857858525024</v>
      </c>
      <c r="C815" s="6">
        <v>-0.45726931694645695</v>
      </c>
      <c r="D815" s="6">
        <v>-0.19937004517245011</v>
      </c>
      <c r="E815" s="6">
        <v>3.2961579793725972E-2</v>
      </c>
      <c r="F815" s="6">
        <v>0.43408287810564267</v>
      </c>
      <c r="G815" s="2">
        <f>'数据整理（资产价格）'!G4366/100</f>
        <v>0</v>
      </c>
    </row>
    <row r="816" spans="1:7" x14ac:dyDescent="0.2">
      <c r="A816" s="3">
        <v>44697</v>
      </c>
      <c r="B816" s="6">
        <v>-0.65362230582925429</v>
      </c>
      <c r="C816" s="6">
        <v>-0.44730101239067827</v>
      </c>
      <c r="D816" s="6">
        <v>-0.14292067635361003</v>
      </c>
      <c r="E816" s="6">
        <v>3.3966961139763968E-2</v>
      </c>
      <c r="F816" s="6">
        <v>0.54003365614178167</v>
      </c>
      <c r="G816" s="2">
        <f>'数据整理（资产价格）'!G4367/100</f>
        <v>0</v>
      </c>
    </row>
    <row r="817" spans="1:7" x14ac:dyDescent="0.2">
      <c r="A817" s="3">
        <v>44698</v>
      </c>
      <c r="B817" s="6">
        <v>-0.61729680621553817</v>
      </c>
      <c r="C817" s="6">
        <v>-0.46425971404916222</v>
      </c>
      <c r="D817" s="6">
        <v>-0.14833007480601101</v>
      </c>
      <c r="E817" s="6">
        <v>3.5818531477139856E-2</v>
      </c>
      <c r="F817" s="6">
        <v>0.57699481288334997</v>
      </c>
      <c r="G817" s="2">
        <f>'数据整理（资产价格）'!G4368/100</f>
        <v>0</v>
      </c>
    </row>
    <row r="818" spans="1:7" x14ac:dyDescent="0.2">
      <c r="A818" s="3">
        <v>44699</v>
      </c>
      <c r="B818" s="6">
        <v>-0.64688901594373738</v>
      </c>
      <c r="C818" s="6">
        <v>-0.47845931702873823</v>
      </c>
      <c r="D818" s="6">
        <v>-0.15650040572484936</v>
      </c>
      <c r="E818" s="6">
        <v>3.6175544074699521E-2</v>
      </c>
      <c r="F818" s="6">
        <v>0.52274737152402473</v>
      </c>
      <c r="G818" s="2">
        <f>'数据整理（资产价格）'!G4369/100</f>
        <v>0</v>
      </c>
    </row>
    <row r="819" spans="1:7" x14ac:dyDescent="0.2">
      <c r="A819" s="3">
        <v>44700</v>
      </c>
      <c r="B819" s="6">
        <v>-0.64284275014306436</v>
      </c>
      <c r="C819" s="6">
        <v>-0.52106043829841175</v>
      </c>
      <c r="D819" s="6">
        <v>-0.18182650293231073</v>
      </c>
      <c r="E819" s="6">
        <v>3.7837441167434753E-2</v>
      </c>
      <c r="F819" s="6">
        <v>0.4901850072080734</v>
      </c>
      <c r="G819" s="2">
        <f>'数据整理（资产价格）'!G4370/100</f>
        <v>0</v>
      </c>
    </row>
    <row r="820" spans="1:7" x14ac:dyDescent="0.2">
      <c r="A820" s="3">
        <v>44701</v>
      </c>
      <c r="B820" s="6">
        <v>-0.549013298933267</v>
      </c>
      <c r="C820" s="6">
        <v>-0.45958735129035178</v>
      </c>
      <c r="D820" s="6">
        <v>-0.17316087308003236</v>
      </c>
      <c r="E820" s="6">
        <v>4.1821645799002667E-2</v>
      </c>
      <c r="F820" s="6">
        <v>0.5218346045580412</v>
      </c>
      <c r="G820" s="2">
        <f>'数据整理（资产价格）'!G4371/100</f>
        <v>0</v>
      </c>
    </row>
    <row r="821" spans="1:7" x14ac:dyDescent="0.2">
      <c r="A821" s="3">
        <v>44704</v>
      </c>
      <c r="B821" s="6">
        <v>-0.50513513544086353</v>
      </c>
      <c r="C821" s="6">
        <v>-0.43443736085445667</v>
      </c>
      <c r="D821" s="6">
        <v>-0.15055588361562053</v>
      </c>
      <c r="E821" s="6">
        <v>4.7861057291086737E-2</v>
      </c>
      <c r="F821" s="6">
        <v>0.49547877807776075</v>
      </c>
      <c r="G821" s="2">
        <f>'数据整理（资产价格）'!G4372/100</f>
        <v>0</v>
      </c>
    </row>
    <row r="822" spans="1:7" x14ac:dyDescent="0.2">
      <c r="A822" s="3">
        <v>44705</v>
      </c>
      <c r="B822" s="6">
        <v>-0.68928413056970161</v>
      </c>
      <c r="C822" s="6">
        <v>-0.49774875126823259</v>
      </c>
      <c r="D822" s="6">
        <v>-0.21062530065807525</v>
      </c>
      <c r="E822" s="6">
        <v>4.8105878889266658E-2</v>
      </c>
      <c r="F822" s="6">
        <v>0.39726451096424359</v>
      </c>
      <c r="G822" s="2">
        <f>'数据整理（资产价格）'!G4373/100</f>
        <v>0</v>
      </c>
    </row>
    <row r="823" spans="1:7" x14ac:dyDescent="0.2">
      <c r="A823" s="3">
        <v>44706</v>
      </c>
      <c r="B823" s="6">
        <v>-0.60166130379794158</v>
      </c>
      <c r="C823" s="6">
        <v>-0.386927877266867</v>
      </c>
      <c r="D823" s="6">
        <v>-0.17569642811206787</v>
      </c>
      <c r="E823" s="6">
        <v>4.8423757161992098E-2</v>
      </c>
      <c r="F823" s="6">
        <v>0.38646019723122932</v>
      </c>
      <c r="G823" s="2">
        <f>'数据整理（资产价格）'!G4374/100</f>
        <v>0</v>
      </c>
    </row>
    <row r="824" spans="1:7" x14ac:dyDescent="0.2">
      <c r="A824" s="3">
        <v>44707</v>
      </c>
      <c r="B824" s="6">
        <v>-0.65566231966907262</v>
      </c>
      <c r="C824" s="6">
        <v>-0.35470158483705005</v>
      </c>
      <c r="D824" s="6">
        <v>-0.17803232227255258</v>
      </c>
      <c r="E824" s="6">
        <v>5.280621394523656E-2</v>
      </c>
      <c r="F824" s="6">
        <v>0.46559157479019253</v>
      </c>
      <c r="G824" s="2">
        <f>'数据整理（资产价格）'!G4375/100</f>
        <v>0</v>
      </c>
    </row>
    <row r="825" spans="1:7" x14ac:dyDescent="0.2">
      <c r="A825" s="3">
        <v>44708</v>
      </c>
      <c r="B825" s="6">
        <v>-0.66237946070292852</v>
      </c>
      <c r="C825" s="6">
        <v>-0.35099561481684799</v>
      </c>
      <c r="D825" s="6">
        <v>-0.17796695657585113</v>
      </c>
      <c r="E825" s="6">
        <v>5.2075773249481455E-2</v>
      </c>
      <c r="F825" s="6">
        <v>0.48395092944188306</v>
      </c>
      <c r="G825" s="2">
        <f>'数据整理（资产价格）'!G4376/100</f>
        <v>0</v>
      </c>
    </row>
    <row r="826" spans="1:7" x14ac:dyDescent="0.2">
      <c r="A826" s="3">
        <v>44711</v>
      </c>
      <c r="B826" s="6">
        <v>-0.65082152918510461</v>
      </c>
      <c r="C826" s="6">
        <v>-0.38909244188321807</v>
      </c>
      <c r="D826" s="6">
        <v>-0.18923441099078239</v>
      </c>
      <c r="E826" s="6">
        <v>5.272471675566346E-2</v>
      </c>
      <c r="F826" s="6">
        <v>0.4344138519822851</v>
      </c>
      <c r="G826" s="2">
        <f>'数据整理（资产价格）'!G4377/100</f>
        <v>0</v>
      </c>
    </row>
    <row r="827" spans="1:7" x14ac:dyDescent="0.2">
      <c r="A827" s="3">
        <v>44712</v>
      </c>
      <c r="B827" s="6">
        <v>-0.52278481122188292</v>
      </c>
      <c r="C827" s="6">
        <v>-0.36369624677723389</v>
      </c>
      <c r="D827" s="6">
        <v>-0.17255097903501229</v>
      </c>
      <c r="E827" s="6">
        <v>5.1548504907554901E-2</v>
      </c>
      <c r="F827" s="6">
        <v>0.38212654358511211</v>
      </c>
      <c r="G827" s="2">
        <f>'数据整理（资产价格）'!G4378/100</f>
        <v>0</v>
      </c>
    </row>
    <row r="828" spans="1:7" x14ac:dyDescent="0.2">
      <c r="A828" s="3">
        <v>44713</v>
      </c>
      <c r="B828" s="6">
        <v>-0.462494233699421</v>
      </c>
      <c r="C828" s="6">
        <v>-0.40218571778144396</v>
      </c>
      <c r="D828" s="6">
        <v>-0.16845411048567663</v>
      </c>
      <c r="E828" s="6">
        <v>5.4362299272824315E-2</v>
      </c>
      <c r="F828" s="6">
        <v>0.22256715613406408</v>
      </c>
      <c r="G828" s="2">
        <f>'数据整理（资产价格）'!G4379/100</f>
        <v>0</v>
      </c>
    </row>
    <row r="829" spans="1:7" x14ac:dyDescent="0.2">
      <c r="A829" s="3">
        <v>44714</v>
      </c>
      <c r="B829" s="6">
        <v>-0.39757407343669832</v>
      </c>
      <c r="C829" s="6">
        <v>-0.38149661867197326</v>
      </c>
      <c r="D829" s="6">
        <v>-0.1192432833430558</v>
      </c>
      <c r="E829" s="6">
        <v>5.3430797812989164E-2</v>
      </c>
      <c r="F829" s="6">
        <v>0.30177564645359989</v>
      </c>
      <c r="G829" s="2">
        <f>'数据整理（资产价格）'!G4380/100</f>
        <v>0</v>
      </c>
    </row>
    <row r="830" spans="1:7" x14ac:dyDescent="0.2">
      <c r="A830" s="3">
        <v>44718</v>
      </c>
      <c r="B830" s="6">
        <v>-0.13874976197335109</v>
      </c>
      <c r="C830" s="6">
        <v>-0.30444920392278074</v>
      </c>
      <c r="D830" s="6">
        <v>-2.3972999785364123E-2</v>
      </c>
      <c r="E830" s="6">
        <v>5.068298672396572E-2</v>
      </c>
      <c r="F830" s="6">
        <v>0.11455177341034892</v>
      </c>
      <c r="G830" s="2">
        <f>'数据整理（资产价格）'!G4381/100</f>
        <v>0</v>
      </c>
    </row>
    <row r="831" spans="1:7" x14ac:dyDescent="0.2">
      <c r="A831" s="3">
        <v>44719</v>
      </c>
      <c r="B831" s="6">
        <v>-6.7877698654315685E-2</v>
      </c>
      <c r="C831" s="6">
        <v>-0.1685741397001122</v>
      </c>
      <c r="D831" s="6">
        <v>4.4498142827589592E-2</v>
      </c>
      <c r="E831" s="6">
        <v>4.9028073216688471E-2</v>
      </c>
      <c r="F831" s="6">
        <v>7.9929165531498897E-2</v>
      </c>
      <c r="G831" s="2">
        <f>'数据整理（资产价格）'!G4382/100</f>
        <v>0</v>
      </c>
    </row>
    <row r="832" spans="1:7" x14ac:dyDescent="0.2">
      <c r="A832" s="3">
        <v>44720</v>
      </c>
      <c r="B832" s="6">
        <v>-2.9556416107562635E-5</v>
      </c>
      <c r="C832" s="6">
        <v>-7.6203463826130358E-2</v>
      </c>
      <c r="D832" s="6">
        <v>7.7228422321277385E-2</v>
      </c>
      <c r="E832" s="6">
        <v>5.1979509224823903E-2</v>
      </c>
      <c r="F832" s="6">
        <v>6.3019356063753265E-2</v>
      </c>
      <c r="G832" s="2">
        <f>'数据整理（资产价格）'!G4383/100</f>
        <v>0</v>
      </c>
    </row>
    <row r="833" spans="1:7" x14ac:dyDescent="0.2">
      <c r="A833" s="3">
        <v>44721</v>
      </c>
      <c r="B833" s="6">
        <v>-0.17529414835925872</v>
      </c>
      <c r="C833" s="6">
        <v>-9.9356125573939996E-2</v>
      </c>
      <c r="D833" s="6">
        <v>3.2790111526514988E-2</v>
      </c>
      <c r="E833" s="6">
        <v>5.4213028428104229E-2</v>
      </c>
      <c r="F833" s="6">
        <v>0.20427770072557086</v>
      </c>
      <c r="G833" s="2">
        <f>'数据整理（资产价格）'!G4384/100</f>
        <v>0</v>
      </c>
    </row>
    <row r="834" spans="1:7" x14ac:dyDescent="0.2">
      <c r="A834" s="3">
        <v>44722</v>
      </c>
      <c r="B834" s="6">
        <v>-0.11668258949599777</v>
      </c>
      <c r="C834" s="6">
        <v>-8.3113203129459565E-2</v>
      </c>
      <c r="D834" s="6">
        <v>5.0011651738498787E-2</v>
      </c>
      <c r="E834" s="6">
        <v>5.1631585653280535E-2</v>
      </c>
      <c r="F834" s="6">
        <v>0.23645551104536167</v>
      </c>
      <c r="G834" s="2">
        <f>'数据整理（资产价格）'!G4385/100</f>
        <v>0</v>
      </c>
    </row>
    <row r="835" spans="1:7" x14ac:dyDescent="0.2">
      <c r="A835" s="3">
        <v>44725</v>
      </c>
      <c r="B835" s="6">
        <v>-3.9153981058962498E-4</v>
      </c>
      <c r="C835" s="6">
        <v>-4.2711592185266545E-2</v>
      </c>
      <c r="D835" s="6">
        <v>6.3682938899910529E-2</v>
      </c>
      <c r="E835" s="6">
        <v>4.5387093994374648E-2</v>
      </c>
      <c r="F835" s="6">
        <v>0.30964595978390613</v>
      </c>
      <c r="G835" s="2">
        <f>'数据整理（资产价格）'!G4386/100</f>
        <v>0</v>
      </c>
    </row>
    <row r="836" spans="1:7" x14ac:dyDescent="0.2">
      <c r="A836" s="3">
        <v>44726</v>
      </c>
      <c r="B836" s="6">
        <v>0.18408881398279706</v>
      </c>
      <c r="C836" s="6">
        <v>0.29247434818245327</v>
      </c>
      <c r="D836" s="6">
        <v>0.11814100459333493</v>
      </c>
      <c r="E836" s="6">
        <v>5.0605736198769513E-2</v>
      </c>
      <c r="F836" s="6">
        <v>0.39406622910390032</v>
      </c>
      <c r="G836" s="2">
        <f>'数据整理（资产价格）'!G4387/100</f>
        <v>0</v>
      </c>
    </row>
    <row r="837" spans="1:7" x14ac:dyDescent="0.2">
      <c r="A837" s="3">
        <v>44727</v>
      </c>
      <c r="B837" s="6">
        <v>3.7261931642374062E-2</v>
      </c>
      <c r="C837" s="6">
        <v>0.19922180062043141</v>
      </c>
      <c r="D837" s="6">
        <v>7.4096492759278584E-2</v>
      </c>
      <c r="E837" s="6">
        <v>5.1585374207129935E-2</v>
      </c>
      <c r="F837" s="6">
        <v>0.18806397952655154</v>
      </c>
      <c r="G837" s="2">
        <f>'数据整理（资产价格）'!G4388/100</f>
        <v>0</v>
      </c>
    </row>
    <row r="838" spans="1:7" x14ac:dyDescent="0.2">
      <c r="A838" s="3">
        <v>44728</v>
      </c>
      <c r="B838" s="6">
        <v>-6.9863484916768817E-2</v>
      </c>
      <c r="C838" s="6">
        <v>6.3274193943104268E-2</v>
      </c>
      <c r="D838" s="6">
        <v>6.3038521284936103E-2</v>
      </c>
      <c r="E838" s="6">
        <v>5.2204731313212599E-2</v>
      </c>
      <c r="F838" s="6">
        <v>0.19994414487958959</v>
      </c>
      <c r="G838" s="2">
        <f>'数据整理（资产价格）'!G4389/100</f>
        <v>0</v>
      </c>
    </row>
    <row r="839" spans="1:7" x14ac:dyDescent="0.2">
      <c r="A839" s="3">
        <v>44729</v>
      </c>
      <c r="B839" s="6">
        <v>1.1915385982653612E-2</v>
      </c>
      <c r="C839" s="6">
        <v>-2.2099132223318111E-2</v>
      </c>
      <c r="D839" s="6">
        <v>4.6443513226365744E-2</v>
      </c>
      <c r="E839" s="6">
        <v>5.1426912527461781E-2</v>
      </c>
      <c r="F839" s="6">
        <v>2.8326018651392806E-2</v>
      </c>
      <c r="G839" s="2">
        <f>'数据整理（资产价格）'!G4390/100</f>
        <v>0</v>
      </c>
    </row>
    <row r="840" spans="1:7" x14ac:dyDescent="0.2">
      <c r="A840" s="3">
        <v>44732</v>
      </c>
      <c r="B840" s="6">
        <v>4.6971234369513983E-2</v>
      </c>
      <c r="C840" s="6">
        <v>-2.3128202000680116E-2</v>
      </c>
      <c r="D840" s="6">
        <v>3.7112923278320033E-2</v>
      </c>
      <c r="E840" s="6">
        <v>5.0527811843486953E-2</v>
      </c>
      <c r="F840" s="6">
        <v>-0.10631278168910377</v>
      </c>
      <c r="G840" s="2">
        <f>'数据整理（资产价格）'!G4391/100</f>
        <v>0</v>
      </c>
    </row>
    <row r="841" spans="1:7" x14ac:dyDescent="0.2">
      <c r="A841" s="3">
        <v>44733</v>
      </c>
      <c r="B841" s="6">
        <v>6.0649305380769784E-2</v>
      </c>
      <c r="C841" s="6">
        <v>-6.9564224880293138E-2</v>
      </c>
      <c r="D841" s="6">
        <v>3.009826623437727E-2</v>
      </c>
      <c r="E841" s="6">
        <v>5.2697204573288137E-2</v>
      </c>
      <c r="F841" s="6">
        <v>-0.1211036496350367</v>
      </c>
      <c r="G841" s="2">
        <f>'数据整理（资产价格）'!G4392/100</f>
        <v>0</v>
      </c>
    </row>
    <row r="842" spans="1:7" x14ac:dyDescent="0.2">
      <c r="A842" s="3">
        <v>44734</v>
      </c>
      <c r="B842" s="6">
        <v>-4.0416402259728632E-2</v>
      </c>
      <c r="C842" s="6">
        <v>-0.12261318805024596</v>
      </c>
      <c r="D842" s="6">
        <v>3.5957459604894777E-2</v>
      </c>
      <c r="E842" s="6">
        <v>5.2744922753533985E-2</v>
      </c>
      <c r="F842" s="6">
        <v>-0.22809511544628991</v>
      </c>
      <c r="G842" s="2">
        <f>'数据整理（资产价格）'!G4393/100</f>
        <v>0</v>
      </c>
    </row>
    <row r="843" spans="1:7" x14ac:dyDescent="0.2">
      <c r="A843" s="3">
        <v>44735</v>
      </c>
      <c r="B843" s="6">
        <v>8.1348520826465626E-2</v>
      </c>
      <c r="C843" s="6">
        <v>-6.14226669016842E-2</v>
      </c>
      <c r="D843" s="6">
        <v>8.8300718006475987E-2</v>
      </c>
      <c r="E843" s="6">
        <v>5.2625885143286831E-2</v>
      </c>
      <c r="F843" s="6">
        <v>-0.25582083452531768</v>
      </c>
      <c r="G843" s="2">
        <f>'数据整理（资产价格）'!G4394/100</f>
        <v>0</v>
      </c>
    </row>
    <row r="844" spans="1:7" x14ac:dyDescent="0.2">
      <c r="A844" s="3">
        <v>44736</v>
      </c>
      <c r="B844" s="6">
        <v>0.25449298834828576</v>
      </c>
      <c r="C844" s="6">
        <v>-2.5833666737829629E-2</v>
      </c>
      <c r="D844" s="6">
        <v>0.14163445963718976</v>
      </c>
      <c r="E844" s="6">
        <v>5.0433109724628972E-2</v>
      </c>
      <c r="F844" s="6">
        <v>-0.43259280700484887</v>
      </c>
      <c r="G844" s="2">
        <f>'数据整理（资产价格）'!G4395/100</f>
        <v>0</v>
      </c>
    </row>
    <row r="845" spans="1:7" x14ac:dyDescent="0.2">
      <c r="A845" s="3">
        <v>44739</v>
      </c>
      <c r="B845" s="6">
        <v>0.36782802885249227</v>
      </c>
      <c r="C845" s="6">
        <v>-3.1521746432034897E-2</v>
      </c>
      <c r="D845" s="6">
        <v>0.18395829751316908</v>
      </c>
      <c r="E845" s="6">
        <v>4.6328691661546899E-2</v>
      </c>
      <c r="F845" s="6">
        <v>-0.29231421017683779</v>
      </c>
      <c r="G845" s="2">
        <f>'数据整理（资产价格）'!G4396/100</f>
        <v>0</v>
      </c>
    </row>
    <row r="846" spans="1:7" x14ac:dyDescent="0.2">
      <c r="A846" s="3">
        <v>44740</v>
      </c>
      <c r="B846" s="6">
        <v>0.4476417734434649</v>
      </c>
      <c r="C846" s="6">
        <v>1.0151881235963677E-2</v>
      </c>
      <c r="D846" s="6">
        <v>0.21503852755359129</v>
      </c>
      <c r="E846" s="6">
        <v>4.5026400079904612E-2</v>
      </c>
      <c r="F846" s="6">
        <v>-0.18693754912234742</v>
      </c>
      <c r="G846" s="2">
        <f>'数据整理（资产价格）'!G4397/100</f>
        <v>0</v>
      </c>
    </row>
    <row r="847" spans="1:7" x14ac:dyDescent="0.2">
      <c r="A847" s="3">
        <v>44741</v>
      </c>
      <c r="B847" s="6">
        <v>0.19612864712735081</v>
      </c>
      <c r="C847" s="6">
        <v>-9.1668522813245182E-2</v>
      </c>
      <c r="D847" s="6">
        <v>0.14442262421865529</v>
      </c>
      <c r="E847" s="6">
        <v>4.3257442842823457E-2</v>
      </c>
      <c r="F847" s="6">
        <v>-0.24869128021020695</v>
      </c>
      <c r="G847" s="2">
        <f>'数据整理（资产价格）'!G4398/100</f>
        <v>0</v>
      </c>
    </row>
    <row r="848" spans="1:7" x14ac:dyDescent="0.2">
      <c r="A848" s="3">
        <v>44742</v>
      </c>
      <c r="B848" s="6">
        <v>0.35162902252842942</v>
      </c>
      <c r="C848" s="6">
        <v>-8.3453554496495358E-2</v>
      </c>
      <c r="D848" s="6">
        <v>0.16221405232267927</v>
      </c>
      <c r="E848" s="6">
        <v>4.4198154741395761E-2</v>
      </c>
      <c r="F848" s="6">
        <v>-0.24427126540119762</v>
      </c>
      <c r="G848" s="2">
        <f>'数据整理（资产价格）'!G4399/100</f>
        <v>0</v>
      </c>
    </row>
    <row r="849" spans="1:7" x14ac:dyDescent="0.2">
      <c r="A849" s="3">
        <v>44743</v>
      </c>
      <c r="B849" s="6">
        <v>0.29007661744162405</v>
      </c>
      <c r="C849" s="6">
        <v>-0.13751395329278596</v>
      </c>
      <c r="D849" s="6">
        <v>0.11584335109046223</v>
      </c>
      <c r="E849" s="6">
        <v>4.3014930444688619E-2</v>
      </c>
      <c r="F849" s="6">
        <v>-0.34107967549033286</v>
      </c>
      <c r="G849" s="2">
        <f>'数据整理（资产价格）'!G4400/100</f>
        <v>0</v>
      </c>
    </row>
    <row r="850" spans="1:7" x14ac:dyDescent="0.2">
      <c r="A850" s="3">
        <v>44746</v>
      </c>
      <c r="B850" s="6">
        <v>0.39275550965693468</v>
      </c>
      <c r="C850" s="6">
        <v>-0.17815323824097209</v>
      </c>
      <c r="D850" s="6">
        <v>0.1147034531932388</v>
      </c>
      <c r="E850" s="6">
        <v>3.6519662474128127E-2</v>
      </c>
      <c r="F850" s="6">
        <v>-0.41679324656257938</v>
      </c>
      <c r="G850" s="2">
        <f>'数据整理（资产价格）'!G4401/100</f>
        <v>0</v>
      </c>
    </row>
    <row r="851" spans="1:7" x14ac:dyDescent="0.2">
      <c r="A851" s="3">
        <v>44747</v>
      </c>
      <c r="B851" s="6">
        <v>0.45343456081605521</v>
      </c>
      <c r="C851" s="6">
        <v>-0.10579846978338381</v>
      </c>
      <c r="D851" s="6">
        <v>0.14340638067103612</v>
      </c>
      <c r="E851" s="6">
        <v>3.2259615734242748E-2</v>
      </c>
      <c r="F851" s="6">
        <v>-0.31830152718992111</v>
      </c>
      <c r="G851" s="2">
        <f>'数据整理（资产价格）'!G4402/100</f>
        <v>0</v>
      </c>
    </row>
    <row r="852" spans="1:7" x14ac:dyDescent="0.2">
      <c r="A852" s="3">
        <v>44748</v>
      </c>
      <c r="B852" s="6">
        <v>0.38038668319747182</v>
      </c>
      <c r="C852" s="6">
        <v>-0.22880546822210743</v>
      </c>
      <c r="D852" s="6">
        <v>0.11357710930482244</v>
      </c>
      <c r="E852" s="6">
        <v>3.2011976945742704E-2</v>
      </c>
      <c r="F852" s="6">
        <v>-0.41965678242765486</v>
      </c>
      <c r="G852" s="2">
        <f>'数据整理（资产价格）'!G4403/100</f>
        <v>0</v>
      </c>
    </row>
    <row r="853" spans="1:7" x14ac:dyDescent="0.2">
      <c r="A853" s="3">
        <v>44749</v>
      </c>
      <c r="B853" s="6">
        <v>0.58192867667895132</v>
      </c>
      <c r="C853" s="6">
        <v>-0.14401267215301891</v>
      </c>
      <c r="D853" s="6">
        <v>0.16460574078185775</v>
      </c>
      <c r="E853" s="6">
        <v>3.2106762668503507E-2</v>
      </c>
      <c r="F853" s="6">
        <v>-0.39725858770689526</v>
      </c>
      <c r="G853" s="2">
        <f>'数据整理（资产价格）'!G4404/100</f>
        <v>0</v>
      </c>
    </row>
    <row r="854" spans="1:7" x14ac:dyDescent="0.2">
      <c r="A854" s="3">
        <v>44750</v>
      </c>
      <c r="B854" s="6">
        <v>0.43057133377177692</v>
      </c>
      <c r="C854" s="6">
        <v>-0.17644193494486213</v>
      </c>
      <c r="D854" s="6">
        <v>0.15231343437397002</v>
      </c>
      <c r="E854" s="6">
        <v>3.207052156574676E-2</v>
      </c>
      <c r="F854" s="6">
        <v>-0.52339673824762012</v>
      </c>
      <c r="G854" s="2">
        <f>'数据整理（资产价格）'!G4405/100</f>
        <v>0</v>
      </c>
    </row>
    <row r="855" spans="1:7" x14ac:dyDescent="0.2">
      <c r="A855" s="3">
        <v>44753</v>
      </c>
      <c r="B855" s="6">
        <v>0.40855453764418997</v>
      </c>
      <c r="C855" s="6">
        <v>-0.18639174489302174</v>
      </c>
      <c r="D855" s="6">
        <v>0.12997165933395444</v>
      </c>
      <c r="E855" s="6">
        <v>3.3203247232472401E-2</v>
      </c>
      <c r="F855" s="6">
        <v>-0.53577912992548704</v>
      </c>
      <c r="G855" s="2">
        <f>'数据整理（资产价格）'!G4406/100</f>
        <v>0</v>
      </c>
    </row>
    <row r="856" spans="1:7" x14ac:dyDescent="0.2">
      <c r="A856" s="3">
        <v>44754</v>
      </c>
      <c r="B856" s="6">
        <v>0.26925589570071629</v>
      </c>
      <c r="C856" s="6">
        <v>-0.22952778824501771</v>
      </c>
      <c r="D856" s="6">
        <v>0.106684058967784</v>
      </c>
      <c r="E856" s="6">
        <v>3.3238547005017077E-2</v>
      </c>
      <c r="F856" s="6">
        <v>-0.65877325793872377</v>
      </c>
      <c r="G856" s="2">
        <f>'数据整理（资产价格）'!G4407/100</f>
        <v>0</v>
      </c>
    </row>
    <row r="857" spans="1:7" x14ac:dyDescent="0.2">
      <c r="A857" s="3">
        <v>44755</v>
      </c>
      <c r="B857" s="6">
        <v>0.32731887665089293</v>
      </c>
      <c r="C857" s="6">
        <v>-0.2566180855520222</v>
      </c>
      <c r="D857" s="6">
        <v>0.10590236702026583</v>
      </c>
      <c r="E857" s="6">
        <v>3.3959556981784267E-2</v>
      </c>
      <c r="F857" s="6">
        <v>-0.74139374948004799</v>
      </c>
      <c r="G857" s="2">
        <f>'数据整理（资产价格）'!G4408/100</f>
        <v>0</v>
      </c>
    </row>
    <row r="858" spans="1:7" x14ac:dyDescent="0.2">
      <c r="A858" s="3">
        <v>44756</v>
      </c>
      <c r="B858" s="6">
        <v>0.35065274317137879</v>
      </c>
      <c r="C858" s="6">
        <v>-0.22934692157049308</v>
      </c>
      <c r="D858" s="6">
        <v>0.11855244360676645</v>
      </c>
      <c r="E858" s="6">
        <v>3.8953549086609689E-2</v>
      </c>
      <c r="F858" s="6">
        <v>-0.81771977263947926</v>
      </c>
      <c r="G858" s="2">
        <f>'数据整理（资产价格）'!G4409/100</f>
        <v>0</v>
      </c>
    </row>
    <row r="859" spans="1:7" x14ac:dyDescent="0.2">
      <c r="A859" s="3">
        <v>44757</v>
      </c>
      <c r="B859" s="6">
        <v>0.3273793404716957</v>
      </c>
      <c r="C859" s="6">
        <v>-0.33287076943205623</v>
      </c>
      <c r="D859" s="6">
        <v>0.12127716557783044</v>
      </c>
      <c r="E859" s="6">
        <v>4.0835536925915787E-2</v>
      </c>
      <c r="F859" s="6">
        <v>-0.93509509224303711</v>
      </c>
      <c r="G859" s="2">
        <f>'数据整理（资产价格）'!G4410/100</f>
        <v>0</v>
      </c>
    </row>
    <row r="860" spans="1:7" x14ac:dyDescent="0.2">
      <c r="A860" s="3">
        <v>44760</v>
      </c>
      <c r="B860" s="6">
        <v>0.46176155426913668</v>
      </c>
      <c r="C860" s="6">
        <v>-0.16738754237656633</v>
      </c>
      <c r="D860" s="6">
        <v>0.16926852277407148</v>
      </c>
      <c r="E860" s="6">
        <v>4.4088400951272463E-2</v>
      </c>
      <c r="F860" s="6">
        <v>-0.74697632921627155</v>
      </c>
      <c r="G860" s="2">
        <f>'数据整理（资产价格）'!G4411/100</f>
        <v>0</v>
      </c>
    </row>
    <row r="861" spans="1:7" x14ac:dyDescent="0.2">
      <c r="A861" s="3">
        <v>44761</v>
      </c>
      <c r="B861" s="6">
        <v>0.53378741665946949</v>
      </c>
      <c r="C861" s="6">
        <v>-9.5223941282755006E-2</v>
      </c>
      <c r="D861" s="6">
        <v>0.2018261539678782</v>
      </c>
      <c r="E861" s="6">
        <v>4.3897163679221862E-2</v>
      </c>
      <c r="F861" s="6">
        <v>-0.80338555507079723</v>
      </c>
      <c r="G861" s="2">
        <f>'数据整理（资产价格）'!G4412/100</f>
        <v>0</v>
      </c>
    </row>
    <row r="862" spans="1:7" x14ac:dyDescent="0.2">
      <c r="A862" s="3">
        <v>44762</v>
      </c>
      <c r="B862" s="6">
        <v>0.57664899512106582</v>
      </c>
      <c r="C862" s="6">
        <v>-0.13534006931357542</v>
      </c>
      <c r="D862" s="6">
        <v>0.20492023782411473</v>
      </c>
      <c r="E862" s="6">
        <v>4.5645189481210817E-2</v>
      </c>
      <c r="F862" s="6">
        <v>-0.72492573263749471</v>
      </c>
      <c r="G862" s="2">
        <f>'数据整理（资产价格）'!G4413/100</f>
        <v>0</v>
      </c>
    </row>
    <row r="863" spans="1:7" x14ac:dyDescent="0.2">
      <c r="A863" s="3">
        <v>44763</v>
      </c>
      <c r="B863" s="6">
        <v>0.81930066438071314</v>
      </c>
      <c r="C863" s="6">
        <v>-4.1983948926049902E-3</v>
      </c>
      <c r="D863" s="6">
        <v>0.25622813602924038</v>
      </c>
      <c r="E863" s="6">
        <v>4.5503476105545879E-2</v>
      </c>
      <c r="F863" s="6">
        <v>-0.59849644191387785</v>
      </c>
      <c r="G863" s="2">
        <f>'数据整理（资产价格）'!G4414/100</f>
        <v>0</v>
      </c>
    </row>
    <row r="864" spans="1:7" x14ac:dyDescent="0.2">
      <c r="A864" s="3">
        <v>44764</v>
      </c>
      <c r="B864" s="6">
        <v>0.82565214709583434</v>
      </c>
      <c r="C864" s="6">
        <v>6.1737345870904216E-2</v>
      </c>
      <c r="D864" s="6">
        <v>0.26554386184085116</v>
      </c>
      <c r="E864" s="6">
        <v>4.4897829573059614E-2</v>
      </c>
      <c r="F864" s="6">
        <v>-0.5903795599857361</v>
      </c>
      <c r="G864" s="2">
        <f>'数据整理（资产价格）'!G4415/100</f>
        <v>0</v>
      </c>
    </row>
    <row r="865" spans="1:7" x14ac:dyDescent="0.2">
      <c r="A865" s="3">
        <v>44767</v>
      </c>
      <c r="B865" s="6">
        <v>0.56063807365640084</v>
      </c>
      <c r="C865" s="6">
        <v>3.7463899872552351E-4</v>
      </c>
      <c r="D865" s="6">
        <v>0.21510759122778986</v>
      </c>
      <c r="E865" s="6">
        <v>4.7216102725283343E-2</v>
      </c>
      <c r="F865" s="6">
        <v>-0.62242703154993351</v>
      </c>
      <c r="G865" s="2">
        <f>'数据整理（资产价格）'!G4416/100</f>
        <v>0</v>
      </c>
    </row>
    <row r="866" spans="1:7" x14ac:dyDescent="0.2">
      <c r="A866" s="3">
        <v>44768</v>
      </c>
      <c r="B866" s="6">
        <v>0.59481086753010226</v>
      </c>
      <c r="C866" s="6">
        <v>-7.5718425660162344E-3</v>
      </c>
      <c r="D866" s="6">
        <v>0.23038174504528613</v>
      </c>
      <c r="E866" s="6">
        <v>5.0631527023403212E-2</v>
      </c>
      <c r="F866" s="6">
        <v>-0.53731874279264902</v>
      </c>
      <c r="G866" s="2">
        <f>'数据整理（资产价格）'!G4417/100</f>
        <v>0</v>
      </c>
    </row>
    <row r="867" spans="1:7" x14ac:dyDescent="0.2">
      <c r="A867" s="3">
        <v>44769</v>
      </c>
      <c r="B867" s="6">
        <v>0.4568977654764893</v>
      </c>
      <c r="C867" s="6">
        <v>-9.5332663723925376E-2</v>
      </c>
      <c r="D867" s="6">
        <v>0.19876293074715004</v>
      </c>
      <c r="E867" s="6">
        <v>5.0478479317609355E-2</v>
      </c>
      <c r="F867" s="6">
        <v>-0.62861139583961445</v>
      </c>
      <c r="G867" s="2">
        <f>'数据整理（资产价格）'!G4418/100</f>
        <v>0</v>
      </c>
    </row>
    <row r="868" spans="1:7" x14ac:dyDescent="0.2">
      <c r="A868" s="3">
        <v>44770</v>
      </c>
      <c r="B868" s="6">
        <v>0.47656285645496876</v>
      </c>
      <c r="C868" s="6">
        <v>-0.10824400933854286</v>
      </c>
      <c r="D868" s="6">
        <v>0.1996787610193527</v>
      </c>
      <c r="E868" s="6">
        <v>4.6937074272566506E-2</v>
      </c>
      <c r="F868" s="6">
        <v>-0.50143960109377528</v>
      </c>
      <c r="G868" s="2">
        <f>'数据整理（资产价格）'!G4419/100</f>
        <v>0</v>
      </c>
    </row>
    <row r="869" spans="1:7" x14ac:dyDescent="0.2">
      <c r="A869" s="3">
        <v>44771</v>
      </c>
      <c r="B869" s="6">
        <v>0.52324662609070682</v>
      </c>
      <c r="C869" s="6">
        <v>-3.6584800981229744E-2</v>
      </c>
      <c r="D869" s="6">
        <v>0.23394108493108673</v>
      </c>
      <c r="E869" s="6">
        <v>4.9991547244106656E-2</v>
      </c>
      <c r="F869" s="6">
        <v>-0.42322113336173844</v>
      </c>
      <c r="G869" s="2">
        <f>'数据整理（资产价格）'!G4420/100</f>
        <v>0</v>
      </c>
    </row>
    <row r="870" spans="1:7" x14ac:dyDescent="0.2">
      <c r="A870" s="3">
        <v>44774</v>
      </c>
      <c r="B870" s="6">
        <v>0.62057500171768099</v>
      </c>
      <c r="C870" s="6">
        <v>-4.0136185904693908E-2</v>
      </c>
      <c r="D870" s="6">
        <v>0.25353237153901842</v>
      </c>
      <c r="E870" s="6">
        <v>5.2600356945488966E-2</v>
      </c>
      <c r="F870" s="6">
        <v>-0.36127704507339703</v>
      </c>
      <c r="G870" s="2">
        <f>'数据整理（资产价格）'!G4421/100</f>
        <v>0</v>
      </c>
    </row>
    <row r="871" spans="1:7" x14ac:dyDescent="0.2">
      <c r="A871" s="3">
        <v>44775</v>
      </c>
      <c r="B871" s="6">
        <v>0.4480679794412597</v>
      </c>
      <c r="C871" s="6">
        <v>-0.17173958793609581</v>
      </c>
      <c r="D871" s="6">
        <v>0.20818330690906062</v>
      </c>
      <c r="E871" s="6">
        <v>5.2893664970933278E-2</v>
      </c>
      <c r="F871" s="6">
        <v>-0.29190354053722867</v>
      </c>
      <c r="G871" s="2">
        <f>'数据整理（资产价格）'!G4422/100</f>
        <v>0</v>
      </c>
    </row>
    <row r="872" spans="1:7" x14ac:dyDescent="0.2">
      <c r="A872" s="3">
        <v>44776</v>
      </c>
      <c r="B872" s="6">
        <v>0.29691765988670982</v>
      </c>
      <c r="C872" s="6">
        <v>-0.2157301221201344</v>
      </c>
      <c r="D872" s="6">
        <v>0.17040568168845516</v>
      </c>
      <c r="E872" s="6">
        <v>5.4443257944032521E-2</v>
      </c>
      <c r="F872" s="6">
        <v>-0.36457931518172532</v>
      </c>
      <c r="G872" s="2">
        <f>'数据整理（资产价格）'!G4423/100</f>
        <v>0</v>
      </c>
    </row>
    <row r="873" spans="1:7" x14ac:dyDescent="0.2">
      <c r="A873" s="3">
        <v>44777</v>
      </c>
      <c r="B873" s="6">
        <v>0.33428869584763232</v>
      </c>
      <c r="C873" s="6">
        <v>-0.16089255100440142</v>
      </c>
      <c r="D873" s="6">
        <v>0.17903980738029565</v>
      </c>
      <c r="E873" s="6">
        <v>5.5991536015827403E-2</v>
      </c>
      <c r="F873" s="6">
        <v>-0.4223925299506695</v>
      </c>
      <c r="G873" s="2">
        <f>'数据整理（资产价格）'!G4424/100</f>
        <v>0</v>
      </c>
    </row>
    <row r="874" spans="1:7" x14ac:dyDescent="0.2">
      <c r="A874" s="3">
        <v>44778</v>
      </c>
      <c r="B874" s="6">
        <v>0.40156288158018183</v>
      </c>
      <c r="C874" s="6">
        <v>-0.18847491038819561</v>
      </c>
      <c r="D874" s="6">
        <v>0.17074700927184508</v>
      </c>
      <c r="E874" s="6">
        <v>5.3768448214712425E-2</v>
      </c>
      <c r="F874" s="6">
        <v>-0.42573540378846864</v>
      </c>
      <c r="G874" s="2">
        <f>'数据整理（资产价格）'!G4425/100</f>
        <v>0</v>
      </c>
    </row>
    <row r="875" spans="1:7" x14ac:dyDescent="0.2">
      <c r="A875" s="3">
        <v>44781</v>
      </c>
      <c r="B875" s="6">
        <v>0.44189116161033171</v>
      </c>
      <c r="C875" s="6">
        <v>-0.16568285780501366</v>
      </c>
      <c r="D875" s="6">
        <v>0.18760223803978568</v>
      </c>
      <c r="E875" s="6">
        <v>5.302442205773427E-2</v>
      </c>
      <c r="F875" s="6">
        <v>-0.41177586908033348</v>
      </c>
      <c r="G875" s="2">
        <f>'数据整理（资产价格）'!G4426/100</f>
        <v>0</v>
      </c>
    </row>
    <row r="876" spans="1:7" x14ac:dyDescent="0.2">
      <c r="A876" s="3">
        <v>44782</v>
      </c>
      <c r="B876" s="6">
        <v>0.41932594092527642</v>
      </c>
      <c r="C876" s="6">
        <v>-0.1786502164386522</v>
      </c>
      <c r="D876" s="6">
        <v>0.17384598108858465</v>
      </c>
      <c r="E876" s="6">
        <v>4.9780765104694473E-2</v>
      </c>
      <c r="F876" s="6">
        <v>-0.43445321933231068</v>
      </c>
      <c r="G876" s="2">
        <f>'数据整理（资产价格）'!G4427/100</f>
        <v>0</v>
      </c>
    </row>
    <row r="877" spans="1:7" x14ac:dyDescent="0.2">
      <c r="A877" s="3">
        <v>44783</v>
      </c>
      <c r="B877" s="6">
        <v>0.39342598280258284</v>
      </c>
      <c r="C877" s="6">
        <v>-0.17365485189155042</v>
      </c>
      <c r="D877" s="6">
        <v>0.16463863683733362</v>
      </c>
      <c r="E877" s="6">
        <v>4.800497767142007E-2</v>
      </c>
      <c r="F877" s="6">
        <v>-0.37603332265299555</v>
      </c>
      <c r="G877" s="2">
        <f>'数据整理（资产价格）'!G4428/100</f>
        <v>0</v>
      </c>
    </row>
    <row r="878" spans="1:7" x14ac:dyDescent="0.2">
      <c r="A878" s="3">
        <v>44784</v>
      </c>
      <c r="B878" s="6">
        <v>0.47796980809152895</v>
      </c>
      <c r="C878" s="6">
        <v>-0.11082924232485121</v>
      </c>
      <c r="D878" s="6">
        <v>0.18275419988250657</v>
      </c>
      <c r="E878" s="6">
        <v>4.6722256779703687E-2</v>
      </c>
      <c r="F878" s="6">
        <v>-0.33277392286590252</v>
      </c>
      <c r="G878" s="2">
        <f>'数据整理（资产价格）'!G4429/100</f>
        <v>0</v>
      </c>
    </row>
    <row r="879" spans="1:7" x14ac:dyDescent="0.2">
      <c r="A879" s="3">
        <v>44785</v>
      </c>
      <c r="B879" s="6">
        <v>0.36018428821861159</v>
      </c>
      <c r="C879" s="6">
        <v>-0.15141870141449876</v>
      </c>
      <c r="D879" s="6">
        <v>0.16992459258146689</v>
      </c>
      <c r="E879" s="6">
        <v>4.7030853752077002E-2</v>
      </c>
      <c r="F879" s="6">
        <v>-0.35421728084435478</v>
      </c>
      <c r="G879" s="2">
        <f>'数据整理（资产价格）'!G4430/100</f>
        <v>0</v>
      </c>
    </row>
    <row r="880" spans="1:7" x14ac:dyDescent="0.2">
      <c r="A880" s="3">
        <v>44788</v>
      </c>
      <c r="B880" s="6">
        <v>0.40035119481919634</v>
      </c>
      <c r="C880" s="6">
        <v>-0.14397778197311994</v>
      </c>
      <c r="D880" s="6">
        <v>0.18430354955489811</v>
      </c>
      <c r="E880" s="6">
        <v>5.3860518401056948E-2</v>
      </c>
      <c r="F880" s="6">
        <v>-0.40092430278884483</v>
      </c>
      <c r="G880" s="2">
        <f>'数据整理（资产价格）'!G4431/100</f>
        <v>0</v>
      </c>
    </row>
    <row r="881" spans="1:7" x14ac:dyDescent="0.2">
      <c r="A881" s="3">
        <v>44789</v>
      </c>
      <c r="B881" s="6">
        <v>0.54011498408550151</v>
      </c>
      <c r="C881" s="6">
        <v>-6.3848170655015468E-2</v>
      </c>
      <c r="D881" s="6">
        <v>0.23602182702794855</v>
      </c>
      <c r="E881" s="6">
        <v>5.7900499030190025E-2</v>
      </c>
      <c r="F881" s="6">
        <v>-0.33321310140205956</v>
      </c>
      <c r="G881" s="2">
        <f>'数据整理（资产价格）'!G4432/100</f>
        <v>0</v>
      </c>
    </row>
    <row r="882" spans="1:7" x14ac:dyDescent="0.2">
      <c r="A882" s="3">
        <v>44790</v>
      </c>
      <c r="B882" s="6">
        <v>0.5592804985084765</v>
      </c>
      <c r="C882" s="6">
        <v>-7.9587399082718821E-2</v>
      </c>
      <c r="D882" s="6">
        <v>0.2278336176099971</v>
      </c>
      <c r="E882" s="6">
        <v>5.7272236330931127E-2</v>
      </c>
      <c r="F882" s="6">
        <v>-0.42735631711874494</v>
      </c>
      <c r="G882" s="2">
        <f>'数据整理（资产价格）'!G4433/100</f>
        <v>0</v>
      </c>
    </row>
    <row r="883" spans="1:7" x14ac:dyDescent="0.2">
      <c r="A883" s="3">
        <v>44791</v>
      </c>
      <c r="B883" s="6">
        <v>0.52349457840043101</v>
      </c>
      <c r="C883" s="6">
        <v>-0.15785112117661687</v>
      </c>
      <c r="D883" s="6">
        <v>0.1948332621472941</v>
      </c>
      <c r="E883" s="6">
        <v>5.5818650741253403E-2</v>
      </c>
      <c r="F883" s="6">
        <v>-0.44126752913292505</v>
      </c>
      <c r="G883" s="2">
        <f>'数据整理（资产价格）'!G4434/100</f>
        <v>0</v>
      </c>
    </row>
    <row r="884" spans="1:7" x14ac:dyDescent="0.2">
      <c r="A884" s="3">
        <v>44792</v>
      </c>
      <c r="B884" s="6">
        <v>0.44171136335756522</v>
      </c>
      <c r="C884" s="6">
        <v>-0.14386444555114353</v>
      </c>
      <c r="D884" s="6">
        <v>0.17301296365701374</v>
      </c>
      <c r="E884" s="6">
        <v>5.6704030419621465E-2</v>
      </c>
      <c r="F884" s="6">
        <v>-0.50526443641015861</v>
      </c>
      <c r="G884" s="2">
        <f>'数据整理（资产价格）'!G4435/100</f>
        <v>0</v>
      </c>
    </row>
    <row r="885" spans="1:7" x14ac:dyDescent="0.2">
      <c r="A885" s="3">
        <v>44795</v>
      </c>
      <c r="B885" s="6">
        <v>0.43467028722536083</v>
      </c>
      <c r="C885" s="6">
        <v>-0.11326035305411151</v>
      </c>
      <c r="D885" s="6">
        <v>0.19038473056881064</v>
      </c>
      <c r="E885" s="6">
        <v>5.8916568882448034E-2</v>
      </c>
      <c r="F885" s="6">
        <v>-0.4636615313939389</v>
      </c>
      <c r="G885" s="2">
        <f>'数据整理（资产价格）'!G4436/100</f>
        <v>0</v>
      </c>
    </row>
    <row r="886" spans="1:7" x14ac:dyDescent="0.2">
      <c r="A886" s="3">
        <v>44796</v>
      </c>
      <c r="B886" s="6">
        <v>0.31730763214834729</v>
      </c>
      <c r="C886" s="6">
        <v>-0.14712844578395357</v>
      </c>
      <c r="D886" s="6">
        <v>0.18018288385892639</v>
      </c>
      <c r="E886" s="6">
        <v>6.0896055488785288E-2</v>
      </c>
      <c r="F886" s="6">
        <v>-0.47806671920147104</v>
      </c>
      <c r="G886" s="2">
        <f>'数据整理（资产价格）'!G4437/100</f>
        <v>0</v>
      </c>
    </row>
    <row r="887" spans="1:7" x14ac:dyDescent="0.2">
      <c r="A887" s="3">
        <v>44797</v>
      </c>
      <c r="B887" s="6">
        <v>0.18480362019031524</v>
      </c>
      <c r="C887" s="6">
        <v>-0.1849295863841974</v>
      </c>
      <c r="D887" s="6">
        <v>0.14260826017692152</v>
      </c>
      <c r="E887" s="6">
        <v>6.1617017744785153E-2</v>
      </c>
      <c r="F887" s="6">
        <v>-0.42278316996796683</v>
      </c>
      <c r="G887" s="2">
        <f>'数据整理（资产价格）'!G4438/100</f>
        <v>0</v>
      </c>
    </row>
    <row r="888" spans="1:7" x14ac:dyDescent="0.2">
      <c r="A888" s="3">
        <v>44798</v>
      </c>
      <c r="B888" s="6">
        <v>0.16801867238876603</v>
      </c>
      <c r="C888" s="6">
        <v>-9.4061970648938703E-2</v>
      </c>
      <c r="D888" s="6">
        <v>0.1260241526364631</v>
      </c>
      <c r="E888" s="6">
        <v>5.942799133730426E-2</v>
      </c>
      <c r="F888" s="6">
        <v>-0.44411133033477657</v>
      </c>
      <c r="G888" s="2">
        <f>'数据整理（资产价格）'!G4439/100</f>
        <v>0</v>
      </c>
    </row>
    <row r="889" spans="1:7" x14ac:dyDescent="0.2">
      <c r="A889" s="3">
        <v>44799</v>
      </c>
      <c r="B889" s="6">
        <v>2.7676217190615731E-2</v>
      </c>
      <c r="C889" s="6">
        <v>-0.13119532254729982</v>
      </c>
      <c r="D889" s="6">
        <v>0.10388364641791757</v>
      </c>
      <c r="E889" s="6">
        <v>5.9968153469944822E-2</v>
      </c>
      <c r="F889" s="6">
        <v>-0.45521728880157197</v>
      </c>
      <c r="G889" s="2">
        <f>'数据整理（资产价格）'!G4440/100</f>
        <v>0</v>
      </c>
    </row>
    <row r="890" spans="1:7" x14ac:dyDescent="0.2">
      <c r="A890" s="3">
        <v>44802</v>
      </c>
      <c r="B890" s="6">
        <v>2.1237213473857246E-3</v>
      </c>
      <c r="C890" s="6">
        <v>-0.14883161950086424</v>
      </c>
      <c r="D890" s="6">
        <v>8.4605148114758874E-2</v>
      </c>
      <c r="E890" s="6">
        <v>6.3011299414626021E-2</v>
      </c>
      <c r="F890" s="6">
        <v>-0.52172630982991641</v>
      </c>
      <c r="G890" s="2">
        <f>'数据整理（资产价格）'!G4441/100</f>
        <v>0</v>
      </c>
    </row>
    <row r="891" spans="1:7" x14ac:dyDescent="0.2">
      <c r="A891" s="3">
        <v>44803</v>
      </c>
      <c r="B891" s="6">
        <v>-6.7982577358387516E-2</v>
      </c>
      <c r="C891" s="6">
        <v>-0.1839936566556758</v>
      </c>
      <c r="D891" s="6">
        <v>7.0244863952377459E-2</v>
      </c>
      <c r="E891" s="6">
        <v>6.4647844223323842E-2</v>
      </c>
      <c r="F891" s="6">
        <v>-0.59632398219672489</v>
      </c>
      <c r="G891" s="2">
        <f>'数据整理（资产价格）'!G4442/100</f>
        <v>0</v>
      </c>
    </row>
    <row r="892" spans="1:7" x14ac:dyDescent="0.2">
      <c r="A892" s="3">
        <v>44804</v>
      </c>
      <c r="B892" s="6">
        <v>-3.9529355209393088E-2</v>
      </c>
      <c r="C892" s="6">
        <v>-0.18387856089784788</v>
      </c>
      <c r="D892" s="6">
        <v>4.1386047986847058E-2</v>
      </c>
      <c r="E892" s="6">
        <v>6.3611469442839255E-2</v>
      </c>
      <c r="F892" s="6">
        <v>-0.57643083371598769</v>
      </c>
      <c r="G892" s="2">
        <f>'数据整理（资产价格）'!G4443/100</f>
        <v>0</v>
      </c>
    </row>
    <row r="893" spans="1:7" x14ac:dyDescent="0.2">
      <c r="A893" s="3">
        <v>44805</v>
      </c>
      <c r="B893" s="6">
        <v>-0.15014521268082343</v>
      </c>
      <c r="C893" s="6">
        <v>-0.22281417624107519</v>
      </c>
      <c r="D893" s="6">
        <v>1.6827890199660418E-2</v>
      </c>
      <c r="E893" s="6">
        <v>6.5074932556188417E-2</v>
      </c>
      <c r="F893" s="6">
        <v>-0.62298105369169765</v>
      </c>
      <c r="G893" s="2">
        <f>'数据整理（资产价格）'!G4444/100</f>
        <v>0</v>
      </c>
    </row>
    <row r="894" spans="1:7" x14ac:dyDescent="0.2">
      <c r="A894" s="3">
        <v>44806</v>
      </c>
      <c r="B894" s="6">
        <v>-0.13885960556990704</v>
      </c>
      <c r="C894" s="6">
        <v>-0.17720611430217539</v>
      </c>
      <c r="D894" s="6">
        <v>4.2731446210688313E-2</v>
      </c>
      <c r="E894" s="6">
        <v>6.5436495907851014E-2</v>
      </c>
      <c r="F894" s="6">
        <v>-0.5967636431721397</v>
      </c>
      <c r="G894" s="2">
        <f>'数据整理（资产价格）'!G4445/100</f>
        <v>0</v>
      </c>
    </row>
    <row r="895" spans="1:7" x14ac:dyDescent="0.2">
      <c r="A895" s="3">
        <v>44809</v>
      </c>
      <c r="B895" s="6">
        <v>-0.14604210024039826</v>
      </c>
      <c r="C895" s="6">
        <v>-0.2005399559228313</v>
      </c>
      <c r="D895" s="6">
        <v>5.6664638218170089E-2</v>
      </c>
      <c r="E895" s="6">
        <v>6.8475254277656328E-2</v>
      </c>
      <c r="F895" s="6">
        <v>-0.54497177670818864</v>
      </c>
      <c r="G895" s="2">
        <f>'数据整理（资产价格）'!G4446/100</f>
        <v>0</v>
      </c>
    </row>
    <row r="896" spans="1:7" x14ac:dyDescent="0.2">
      <c r="A896" s="3">
        <v>44810</v>
      </c>
      <c r="B896" s="6">
        <v>-0.12579879783967268</v>
      </c>
      <c r="C896" s="6">
        <v>-0.21777663071899081</v>
      </c>
      <c r="D896" s="6">
        <v>6.1115509954574605E-2</v>
      </c>
      <c r="E896" s="6">
        <v>7.058084761039482E-2</v>
      </c>
      <c r="F896" s="6">
        <v>-0.45853160670836274</v>
      </c>
      <c r="G896" s="2">
        <f>'数据整理（资产价格）'!G4447/100</f>
        <v>0</v>
      </c>
    </row>
    <row r="897" spans="1:7" x14ac:dyDescent="0.2">
      <c r="A897" s="3">
        <v>44811</v>
      </c>
      <c r="B897" s="6">
        <v>-0.1087440933574783</v>
      </c>
      <c r="C897" s="6">
        <v>-0.15278135746621987</v>
      </c>
      <c r="D897" s="6">
        <v>6.7990599420041806E-2</v>
      </c>
      <c r="E897" s="6">
        <v>7.00096298919064E-2</v>
      </c>
      <c r="F897" s="6">
        <v>-0.47704214087972946</v>
      </c>
      <c r="G897" s="2">
        <f>'数据整理（资产价格）'!G4448/100</f>
        <v>0</v>
      </c>
    </row>
    <row r="898" spans="1:7" x14ac:dyDescent="0.2">
      <c r="A898" s="3">
        <v>44812</v>
      </c>
      <c r="B898" s="6">
        <v>-0.22150288379706559</v>
      </c>
      <c r="C898" s="6">
        <v>-0.16884060120174249</v>
      </c>
      <c r="D898" s="6">
        <v>3.9188645257018824E-2</v>
      </c>
      <c r="E898" s="6">
        <v>6.8914648422351329E-2</v>
      </c>
      <c r="F898" s="6">
        <v>-0.39357600289241906</v>
      </c>
      <c r="G898" s="2">
        <f>'数据整理（资产价格）'!G4449/100</f>
        <v>0</v>
      </c>
    </row>
    <row r="899" spans="1:7" x14ac:dyDescent="0.2">
      <c r="A899" s="3">
        <v>44813</v>
      </c>
      <c r="B899" s="6">
        <v>-0.22218111947774521</v>
      </c>
      <c r="C899" s="6">
        <v>-7.8752342076110163E-2</v>
      </c>
      <c r="D899" s="6">
        <v>5.6976477516248333E-2</v>
      </c>
      <c r="E899" s="6">
        <v>6.8864600029043474E-2</v>
      </c>
      <c r="F899" s="6">
        <v>-0.20735793173124234</v>
      </c>
      <c r="G899" s="2">
        <f>'数据整理（资产价格）'!G4450/100</f>
        <v>0</v>
      </c>
    </row>
    <row r="900" spans="1:7" x14ac:dyDescent="0.2">
      <c r="A900" s="3">
        <v>44817</v>
      </c>
      <c r="B900" s="6">
        <v>-0.19651981320925543</v>
      </c>
      <c r="C900" s="6">
        <v>-9.0386384843721065E-2</v>
      </c>
      <c r="D900" s="6">
        <v>6.7537355347021502E-2</v>
      </c>
      <c r="E900" s="6">
        <v>6.9257796592513063E-2</v>
      </c>
      <c r="F900" s="6">
        <v>-0.16497893376052783</v>
      </c>
      <c r="G900" s="2">
        <f>'数据整理（资产价格）'!G4451/100</f>
        <v>0</v>
      </c>
    </row>
    <row r="901" spans="1:7" x14ac:dyDescent="0.2">
      <c r="A901" s="3">
        <v>44818</v>
      </c>
      <c r="B901" s="6">
        <v>-0.19900823249536345</v>
      </c>
      <c r="C901" s="6">
        <v>-7.1565359020743624E-2</v>
      </c>
      <c r="D901" s="6">
        <v>5.6798073758617333E-2</v>
      </c>
      <c r="E901" s="6">
        <v>6.7559275812438299E-2</v>
      </c>
      <c r="F901" s="6">
        <v>-0.108355553603198</v>
      </c>
      <c r="G901" s="2">
        <f>'数据整理（资产价格）'!G4452/100</f>
        <v>0</v>
      </c>
    </row>
    <row r="902" spans="1:7" x14ac:dyDescent="0.2">
      <c r="A902" s="3">
        <v>44819</v>
      </c>
      <c r="B902" s="6">
        <v>-0.3705565799629757</v>
      </c>
      <c r="C902" s="6">
        <v>-0.11877317904785065</v>
      </c>
      <c r="D902" s="6">
        <v>1.9531308678900447E-2</v>
      </c>
      <c r="E902" s="6">
        <v>6.7351186571796659E-2</v>
      </c>
      <c r="F902" s="6">
        <v>-0.11248204851470492</v>
      </c>
      <c r="G902" s="2">
        <f>'数据整理（资产价格）'!G4453/100</f>
        <v>0</v>
      </c>
    </row>
    <row r="903" spans="1:7" x14ac:dyDescent="0.2">
      <c r="A903" s="3">
        <v>44820</v>
      </c>
      <c r="B903" s="6">
        <v>-0.52853846621857181</v>
      </c>
      <c r="C903" s="6">
        <v>-0.23969396372727128</v>
      </c>
      <c r="D903" s="6">
        <v>-3.0707187046692619E-2</v>
      </c>
      <c r="E903" s="6">
        <v>6.6876785559691634E-2</v>
      </c>
      <c r="F903" s="6">
        <v>-3.0042756877402613E-2</v>
      </c>
      <c r="G903" s="2">
        <f>'数据整理（资产价格）'!G4454/100</f>
        <v>0</v>
      </c>
    </row>
    <row r="904" spans="1:7" x14ac:dyDescent="0.2">
      <c r="A904" s="3">
        <v>44823</v>
      </c>
      <c r="B904" s="6">
        <v>-0.58930367770849701</v>
      </c>
      <c r="C904" s="6">
        <v>-0.27048910845359581</v>
      </c>
      <c r="D904" s="6">
        <v>-6.2319668892078156E-2</v>
      </c>
      <c r="E904" s="6">
        <v>6.9770299641721961E-2</v>
      </c>
      <c r="F904" s="6">
        <v>-0.15071849523192385</v>
      </c>
      <c r="G904" s="2">
        <f>'数据整理（资产价格）'!G4455/100</f>
        <v>0</v>
      </c>
    </row>
    <row r="905" spans="1:7" x14ac:dyDescent="0.2">
      <c r="A905" s="3">
        <v>44824</v>
      </c>
      <c r="B905" s="6">
        <v>-0.60315896006900049</v>
      </c>
      <c r="C905" s="6">
        <v>-0.32037076690914068</v>
      </c>
      <c r="D905" s="6">
        <v>-7.8276880319610664E-2</v>
      </c>
      <c r="E905" s="6">
        <v>7.2203718853686524E-2</v>
      </c>
      <c r="F905" s="6">
        <v>-0.22652271704903262</v>
      </c>
      <c r="G905" s="2">
        <f>'数据整理（资产价格）'!G4456/100</f>
        <v>0</v>
      </c>
    </row>
    <row r="906" spans="1:7" x14ac:dyDescent="0.2">
      <c r="A906" s="3">
        <v>44825</v>
      </c>
      <c r="B906" s="6">
        <v>-0.55553338191332513</v>
      </c>
      <c r="C906" s="6">
        <v>-0.27896861217031688</v>
      </c>
      <c r="D906" s="6">
        <v>-4.8798262897182421E-2</v>
      </c>
      <c r="E906" s="6">
        <v>7.3183078612569577E-2</v>
      </c>
      <c r="F906" s="6">
        <v>-0.14919642741514325</v>
      </c>
      <c r="G906" s="2">
        <f>'数据整理（资产价格）'!G4457/100</f>
        <v>0</v>
      </c>
    </row>
    <row r="907" spans="1:7" x14ac:dyDescent="0.2">
      <c r="A907" s="3">
        <v>44826</v>
      </c>
      <c r="B907" s="6">
        <v>-0.65985016328895252</v>
      </c>
      <c r="C907" s="6">
        <v>-0.32013506018595106</v>
      </c>
      <c r="D907" s="6">
        <v>-7.7874974907184119E-2</v>
      </c>
      <c r="E907" s="6">
        <v>7.202449516383784E-2</v>
      </c>
      <c r="F907" s="6">
        <v>-0.11384153458322631</v>
      </c>
      <c r="G907" s="2">
        <f>'数据整理（资产价格）'!G4458/100</f>
        <v>0</v>
      </c>
    </row>
    <row r="908" spans="1:7" x14ac:dyDescent="0.2">
      <c r="A908" s="3">
        <v>44827</v>
      </c>
      <c r="B908" s="6">
        <v>-0.68361353538494474</v>
      </c>
      <c r="C908" s="6">
        <v>-0.32371417239375067</v>
      </c>
      <c r="D908" s="6">
        <v>-8.5572524415530538E-2</v>
      </c>
      <c r="E908" s="6">
        <v>7.0044437791600092E-2</v>
      </c>
      <c r="F908" s="6">
        <v>-1.9817511405536611E-2</v>
      </c>
      <c r="G908" s="2">
        <f>'数据整理（资产价格）'!G4459/100</f>
        <v>0</v>
      </c>
    </row>
    <row r="909" spans="1:7" x14ac:dyDescent="0.2">
      <c r="A909" s="3">
        <v>44830</v>
      </c>
      <c r="B909" s="6">
        <v>-0.71951054566274919</v>
      </c>
      <c r="C909" s="6">
        <v>-0.40842917986184057</v>
      </c>
      <c r="D909" s="6">
        <v>-0.1126917662754664</v>
      </c>
      <c r="E909" s="6">
        <v>6.8155664238217936E-2</v>
      </c>
      <c r="F909" s="6">
        <v>-0.1021183993122258</v>
      </c>
      <c r="G909" s="2">
        <f>'数据整理（资产价格）'!G4460/100</f>
        <v>0</v>
      </c>
    </row>
    <row r="910" spans="1:7" x14ac:dyDescent="0.2">
      <c r="A910" s="3">
        <v>44831</v>
      </c>
      <c r="B910" s="6">
        <v>-0.64973804420432346</v>
      </c>
      <c r="C910" s="6">
        <v>-0.39612959226405747</v>
      </c>
      <c r="D910" s="6">
        <v>-9.9513919843608162E-2</v>
      </c>
      <c r="E910" s="6">
        <v>6.8420594458474898E-2</v>
      </c>
      <c r="F910" s="6">
        <v>-7.7125449148570294E-2</v>
      </c>
      <c r="G910" s="2">
        <f>'数据整理（资产价格）'!G4461/100</f>
        <v>0</v>
      </c>
    </row>
    <row r="911" spans="1:7" x14ac:dyDescent="0.2">
      <c r="A911" s="3">
        <v>44832</v>
      </c>
      <c r="B911" s="6">
        <v>-0.68926795604168256</v>
      </c>
      <c r="C911" s="6">
        <v>-0.36911498154082417</v>
      </c>
      <c r="D911" s="6">
        <v>-0.10335845095414951</v>
      </c>
      <c r="E911" s="6">
        <v>6.5111581073830055E-2</v>
      </c>
      <c r="F911" s="6">
        <v>-2.4335384854028409E-2</v>
      </c>
      <c r="G911" s="2">
        <f>'数据整理（资产价格）'!G4462/100</f>
        <v>0</v>
      </c>
    </row>
    <row r="912" spans="1:7" x14ac:dyDescent="0.2">
      <c r="A912" s="3">
        <v>44833</v>
      </c>
      <c r="B912" s="6">
        <v>-0.69175020572885448</v>
      </c>
      <c r="C912" s="6">
        <v>-0.39908356147702767</v>
      </c>
      <c r="D912" s="6">
        <v>-0.13265846433625983</v>
      </c>
      <c r="E912" s="6">
        <v>6.2951852995745849E-2</v>
      </c>
      <c r="F912" s="6">
        <v>7.0605743261864792E-2</v>
      </c>
      <c r="G912" s="2">
        <f>'数据整理（资产价格）'!G4463/100</f>
        <v>0</v>
      </c>
    </row>
    <row r="913" spans="1:7" x14ac:dyDescent="0.2">
      <c r="A913" s="3">
        <v>44834</v>
      </c>
      <c r="B913" s="6">
        <v>-0.71441091275205482</v>
      </c>
      <c r="C913" s="6">
        <v>-0.37345553203967335</v>
      </c>
      <c r="D913" s="6">
        <v>-0.13341055395807308</v>
      </c>
      <c r="E913" s="6">
        <v>6.0392325182021575E-2</v>
      </c>
      <c r="F913" s="6">
        <v>0.12621763677102951</v>
      </c>
      <c r="G913" s="2">
        <f>'数据整理（资产价格）'!G4464/100</f>
        <v>0</v>
      </c>
    </row>
    <row r="914" spans="1:7" x14ac:dyDescent="0.2">
      <c r="A914" s="3">
        <v>44844</v>
      </c>
      <c r="B914" s="6">
        <v>-0.74081045137395973</v>
      </c>
      <c r="C914" s="6">
        <v>-0.36376445429268761</v>
      </c>
      <c r="D914" s="6">
        <v>-0.12386724157160102</v>
      </c>
      <c r="E914" s="6">
        <v>6.3756566312888521E-2</v>
      </c>
      <c r="F914" s="6">
        <v>0.26541258741258777</v>
      </c>
      <c r="G914" s="2">
        <f>'数据整理（资产价格）'!G4465/100</f>
        <v>0</v>
      </c>
    </row>
    <row r="915" spans="1:7" x14ac:dyDescent="0.2">
      <c r="A915" s="3">
        <v>44845</v>
      </c>
      <c r="B915" s="6">
        <v>-0.66248230414485099</v>
      </c>
      <c r="C915" s="6">
        <v>-0.36689686419790035</v>
      </c>
      <c r="D915" s="6">
        <v>-0.10543347133324224</v>
      </c>
      <c r="E915" s="6">
        <v>6.2876012603590714E-2</v>
      </c>
      <c r="F915" s="6">
        <v>0.3282059587034708</v>
      </c>
      <c r="G915" s="2">
        <f>'数据整理（资产价格）'!G4466/100</f>
        <v>0</v>
      </c>
    </row>
    <row r="916" spans="1:7" x14ac:dyDescent="0.2">
      <c r="A916" s="3">
        <v>44846</v>
      </c>
      <c r="B916" s="6">
        <v>-0.61434349034387592</v>
      </c>
      <c r="C916" s="6">
        <v>-0.29705422920014513</v>
      </c>
      <c r="D916" s="6">
        <v>-6.3744193297872676E-2</v>
      </c>
      <c r="E916" s="6">
        <v>6.136060723501998E-2</v>
      </c>
      <c r="F916" s="6">
        <v>0.34983162391517764</v>
      </c>
      <c r="G916" s="2">
        <f>'数据整理（资产价格）'!G4467/100</f>
        <v>0</v>
      </c>
    </row>
    <row r="917" spans="1:7" x14ac:dyDescent="0.2">
      <c r="A917" s="3">
        <v>44847</v>
      </c>
      <c r="B917" s="6">
        <v>-0.66395587555374069</v>
      </c>
      <c r="C917" s="6">
        <v>-0.28325772257264215</v>
      </c>
      <c r="D917" s="6">
        <v>-7.3970585251038889E-2</v>
      </c>
      <c r="E917" s="6">
        <v>6.0600005128479732E-2</v>
      </c>
      <c r="F917" s="6">
        <v>0.39255314462484286</v>
      </c>
      <c r="G917" s="2">
        <f>'数据整理（资产价格）'!G4468/100</f>
        <v>0</v>
      </c>
    </row>
    <row r="918" spans="1:7" x14ac:dyDescent="0.2">
      <c r="A918" s="3">
        <v>44848</v>
      </c>
      <c r="B918" s="6">
        <v>-0.49185586983610147</v>
      </c>
      <c r="C918" s="6">
        <v>-0.13360634487916304</v>
      </c>
      <c r="D918" s="6">
        <v>-4.4790671286897406E-2</v>
      </c>
      <c r="E918" s="6">
        <v>6.1832528582952857E-2</v>
      </c>
      <c r="F918" s="6">
        <v>0.64394013439218045</v>
      </c>
      <c r="G918" s="2">
        <f>'数据整理（资产价格）'!G4469/100</f>
        <v>0</v>
      </c>
    </row>
    <row r="919" spans="1:7" x14ac:dyDescent="0.2">
      <c r="A919" s="3">
        <v>44851</v>
      </c>
      <c r="B919" s="6">
        <v>-0.51966260041118351</v>
      </c>
      <c r="C919" s="6">
        <v>-0.21637517158655853</v>
      </c>
      <c r="D919" s="6">
        <v>-6.8286542862778604E-2</v>
      </c>
      <c r="E919" s="6">
        <v>6.1176180861299889E-2</v>
      </c>
      <c r="F919" s="6">
        <v>0.32989012479652763</v>
      </c>
      <c r="G919" s="2">
        <f>'数据整理（资产价格）'!G4470/100</f>
        <v>0</v>
      </c>
    </row>
    <row r="920" spans="1:7" x14ac:dyDescent="0.2">
      <c r="A920" s="3">
        <v>44852</v>
      </c>
      <c r="B920" s="6">
        <v>-0.48385580010892221</v>
      </c>
      <c r="C920" s="6">
        <v>-0.23109948789093809</v>
      </c>
      <c r="D920" s="6">
        <v>-7.4703274987991813E-2</v>
      </c>
      <c r="E920" s="6">
        <v>6.1093228517972969E-2</v>
      </c>
      <c r="F920" s="6">
        <v>0.38561760061205885</v>
      </c>
      <c r="G920" s="2">
        <f>'数据整理（资产价格）'!G4471/100</f>
        <v>0</v>
      </c>
    </row>
    <row r="921" spans="1:7" x14ac:dyDescent="0.2">
      <c r="A921" s="3">
        <v>44853</v>
      </c>
      <c r="B921" s="6">
        <v>-0.55777747595739446</v>
      </c>
      <c r="C921" s="6">
        <v>-0.29039174374691029</v>
      </c>
      <c r="D921" s="6">
        <v>-0.10170106091373722</v>
      </c>
      <c r="E921" s="6">
        <v>5.9870820204574744E-2</v>
      </c>
      <c r="F921" s="6">
        <v>0.32824822299313439</v>
      </c>
      <c r="G921" s="2">
        <f>'数据整理（资产价格）'!G4472/100</f>
        <v>0</v>
      </c>
    </row>
    <row r="922" spans="1:7" x14ac:dyDescent="0.2">
      <c r="A922" s="3">
        <v>44854</v>
      </c>
      <c r="B922" s="6">
        <v>-0.55078223497334278</v>
      </c>
      <c r="C922" s="6">
        <v>-0.2551785020613217</v>
      </c>
      <c r="D922" s="6">
        <v>-0.10455161780202077</v>
      </c>
      <c r="E922" s="6">
        <v>5.6733931019252934E-2</v>
      </c>
      <c r="F922" s="6">
        <v>0.33694912938903565</v>
      </c>
      <c r="G922" s="2">
        <f>'数据整理（资产价格）'!G4473/100</f>
        <v>0</v>
      </c>
    </row>
    <row r="923" spans="1:7" x14ac:dyDescent="0.2">
      <c r="A923" s="3">
        <v>44855</v>
      </c>
      <c r="B923" s="6">
        <v>-0.55373812545465351</v>
      </c>
      <c r="C923" s="6">
        <v>-0.25466835993112924</v>
      </c>
      <c r="D923" s="6">
        <v>-9.7799985700516512E-2</v>
      </c>
      <c r="E923" s="6">
        <v>5.6668716365121677E-2</v>
      </c>
      <c r="F923" s="6">
        <v>0.27691595142637943</v>
      </c>
      <c r="G923" s="2">
        <f>'数据整理（资产价格）'!G4474/100</f>
        <v>0</v>
      </c>
    </row>
    <row r="924" spans="1:7" x14ac:dyDescent="0.2">
      <c r="A924" s="3">
        <v>44858</v>
      </c>
      <c r="B924" s="6">
        <v>-0.60312336644361231</v>
      </c>
      <c r="C924" s="6">
        <v>-0.34259860299780037</v>
      </c>
      <c r="D924" s="6">
        <v>-0.12606641337077901</v>
      </c>
      <c r="E924" s="6">
        <v>5.6417595472106709E-2</v>
      </c>
      <c r="F924" s="6">
        <v>0.29231917485662551</v>
      </c>
      <c r="G924" s="2">
        <f>'数据整理（资产价格）'!G4475/100</f>
        <v>0</v>
      </c>
    </row>
    <row r="925" spans="1:7" x14ac:dyDescent="0.2">
      <c r="A925" s="3">
        <v>44859</v>
      </c>
      <c r="B925" s="6">
        <v>-0.64736101564396908</v>
      </c>
      <c r="C925" s="6">
        <v>-0.38411017909923784</v>
      </c>
      <c r="D925" s="6">
        <v>-0.15474491990086325</v>
      </c>
      <c r="E925" s="6">
        <v>5.3531265469520133E-2</v>
      </c>
      <c r="F925" s="6">
        <v>0.16862471102941498</v>
      </c>
      <c r="G925" s="2">
        <f>'数据整理（资产价格）'!G4476/100</f>
        <v>0</v>
      </c>
    </row>
    <row r="926" spans="1:7" x14ac:dyDescent="0.2">
      <c r="A926" s="3">
        <v>44860</v>
      </c>
      <c r="B926" s="6">
        <v>-0.57537914518967115</v>
      </c>
      <c r="C926" s="6">
        <v>-0.37237290266919398</v>
      </c>
      <c r="D926" s="6">
        <v>-0.15381645946303382</v>
      </c>
      <c r="E926" s="6">
        <v>5.3022910569754181E-2</v>
      </c>
      <c r="F926" s="6">
        <v>0.18655107047806344</v>
      </c>
      <c r="G926" s="2">
        <f>'数据整理（资产价格）'!G4477/100</f>
        <v>0</v>
      </c>
    </row>
    <row r="927" spans="1:7" x14ac:dyDescent="0.2">
      <c r="A927" s="3">
        <v>44861</v>
      </c>
      <c r="B927" s="6">
        <v>-0.61265563077176388</v>
      </c>
      <c r="C927" s="6">
        <v>-0.36746982657119487</v>
      </c>
      <c r="D927" s="6">
        <v>-0.15789365080369508</v>
      </c>
      <c r="E927" s="6">
        <v>5.5446308855706748E-2</v>
      </c>
      <c r="F927" s="6">
        <v>2.4127129092652494E-2</v>
      </c>
      <c r="G927" s="2">
        <f>'数据整理（资产价格）'!G4478/100</f>
        <v>0</v>
      </c>
    </row>
    <row r="928" spans="1:7" x14ac:dyDescent="0.2">
      <c r="A928" s="3">
        <v>44862</v>
      </c>
      <c r="B928" s="6">
        <v>-0.65744303547636762</v>
      </c>
      <c r="C928" s="6">
        <v>-0.41873570608109628</v>
      </c>
      <c r="D928" s="6">
        <v>-0.18845422450012075</v>
      </c>
      <c r="E928" s="6">
        <v>5.3527052914416021E-2</v>
      </c>
      <c r="F928" s="6">
        <v>-3.3467278989667504E-2</v>
      </c>
      <c r="G928" s="2">
        <f>'数据整理（资产价格）'!G4479/100</f>
        <v>0</v>
      </c>
    </row>
    <row r="929" spans="1:7" x14ac:dyDescent="0.2">
      <c r="A929" s="3">
        <v>44865</v>
      </c>
      <c r="B929" s="6">
        <v>-0.72584444190228714</v>
      </c>
      <c r="C929" s="6">
        <v>-0.46424371270479214</v>
      </c>
      <c r="D929" s="6">
        <v>-0.22135531579718462</v>
      </c>
      <c r="E929" s="6">
        <v>5.1712993699189309E-2</v>
      </c>
      <c r="F929" s="6">
        <v>-0.12456030663005875</v>
      </c>
      <c r="G929" s="2">
        <f>'数据整理（资产价格）'!G4480/100</f>
        <v>0</v>
      </c>
    </row>
    <row r="930" spans="1:7" x14ac:dyDescent="0.2">
      <c r="A930" s="3">
        <v>44866</v>
      </c>
      <c r="B930" s="6">
        <v>-0.51155446199098364</v>
      </c>
      <c r="C930" s="6">
        <v>-0.29428252349310863</v>
      </c>
      <c r="D930" s="6">
        <v>-0.16699912506106612</v>
      </c>
      <c r="E930" s="6">
        <v>4.7006230174431396E-2</v>
      </c>
      <c r="F930" s="6">
        <v>-1.2950306751252139E-2</v>
      </c>
      <c r="G930" s="2">
        <f>'数据整理（资产价格）'!G4481/100</f>
        <v>0</v>
      </c>
    </row>
    <row r="931" spans="1:7" x14ac:dyDescent="0.2">
      <c r="A931" s="3">
        <v>44867</v>
      </c>
      <c r="B931" s="6">
        <v>-0.40790677569055306</v>
      </c>
      <c r="C931" s="6">
        <v>-0.22121213136446069</v>
      </c>
      <c r="D931" s="6">
        <v>-0.12633622638498559</v>
      </c>
      <c r="E931" s="6">
        <v>4.3384261044702464E-2</v>
      </c>
      <c r="F931" s="6">
        <v>3.4560789960913392E-2</v>
      </c>
      <c r="G931" s="2">
        <f>'数据整理（资产价格）'!G4482/100</f>
        <v>0</v>
      </c>
    </row>
    <row r="932" spans="1:7" x14ac:dyDescent="0.2">
      <c r="A932" s="3">
        <v>44868</v>
      </c>
      <c r="B932" s="6">
        <v>-0.44348245620387972</v>
      </c>
      <c r="C932" s="6">
        <v>-0.27855651063665027</v>
      </c>
      <c r="D932" s="6">
        <v>-0.13638514281353542</v>
      </c>
      <c r="E932" s="6">
        <v>4.0989168907700671E-2</v>
      </c>
      <c r="F932" s="6">
        <v>0.1275178740491657</v>
      </c>
      <c r="G932" s="2">
        <f>'数据整理（资产价格）'!G4483/100</f>
        <v>0</v>
      </c>
    </row>
    <row r="933" spans="1:7" x14ac:dyDescent="0.2">
      <c r="A933" s="3">
        <v>44869</v>
      </c>
      <c r="B933" s="6">
        <v>-0.38102950236949901</v>
      </c>
      <c r="C933" s="6">
        <v>-0.22309229133085998</v>
      </c>
      <c r="D933" s="6">
        <v>-0.1033792534963924</v>
      </c>
      <c r="E933" s="6">
        <v>3.9864910436834558E-2</v>
      </c>
      <c r="F933" s="6">
        <v>0.1569060111204349</v>
      </c>
      <c r="G933" s="2">
        <f>'数据整理（资产价格）'!G4484/100</f>
        <v>0</v>
      </c>
    </row>
    <row r="934" spans="1:7" x14ac:dyDescent="0.2">
      <c r="A934" s="3">
        <v>44872</v>
      </c>
      <c r="B934" s="6">
        <v>-0.36735021253515965</v>
      </c>
      <c r="C934" s="6">
        <v>-0.20918755726555097</v>
      </c>
      <c r="D934" s="6">
        <v>-0.12711644450405138</v>
      </c>
      <c r="E934" s="6">
        <v>4.0190750298800745E-2</v>
      </c>
      <c r="F934" s="6">
        <v>0.11466943560176486</v>
      </c>
      <c r="G934" s="2">
        <f>'数据整理（资产价格）'!G4485/100</f>
        <v>0</v>
      </c>
    </row>
    <row r="935" spans="1:7" x14ac:dyDescent="0.2">
      <c r="A935" s="3">
        <v>44873</v>
      </c>
      <c r="B935" s="6">
        <v>-0.42607498928963095</v>
      </c>
      <c r="C935" s="6">
        <v>-0.21909316917900012</v>
      </c>
      <c r="D935" s="6">
        <v>-0.1426430053442658</v>
      </c>
      <c r="E935" s="6">
        <v>4.0563945869703161E-2</v>
      </c>
      <c r="F935" s="6">
        <v>0.14758264857634246</v>
      </c>
      <c r="G935" s="2">
        <f>'数据整理（资产价格）'!G4486/100</f>
        <v>0</v>
      </c>
    </row>
    <row r="936" spans="1:7" x14ac:dyDescent="0.2">
      <c r="A936" s="3">
        <v>44874</v>
      </c>
      <c r="B936" s="6">
        <v>-0.43277813248948105</v>
      </c>
      <c r="C936" s="6">
        <v>-0.20363187798253654</v>
      </c>
      <c r="D936" s="6">
        <v>-0.13593616264395453</v>
      </c>
      <c r="E936" s="6">
        <v>3.982008400725922E-2</v>
      </c>
      <c r="F936" s="6">
        <v>0.16869027106823029</v>
      </c>
      <c r="G936" s="2">
        <f>'数据整理（资产价格）'!G4487/100</f>
        <v>0</v>
      </c>
    </row>
    <row r="937" spans="1:7" x14ac:dyDescent="0.2">
      <c r="A937" s="3">
        <v>44875</v>
      </c>
      <c r="B937" s="6">
        <v>-0.56724953941170686</v>
      </c>
      <c r="C937" s="6">
        <v>-0.2777474409376115</v>
      </c>
      <c r="D937" s="6">
        <v>-0.16853101379211871</v>
      </c>
      <c r="E937" s="6">
        <v>3.9008474625490799E-2</v>
      </c>
      <c r="F937" s="6">
        <v>6.0602874167542321E-2</v>
      </c>
      <c r="G937" s="2">
        <f>'数据整理（资产价格）'!G4488/100</f>
        <v>0</v>
      </c>
    </row>
    <row r="938" spans="1:7" x14ac:dyDescent="0.2">
      <c r="A938" s="3">
        <v>44876</v>
      </c>
      <c r="B938" s="6">
        <v>-0.46887833312112553</v>
      </c>
      <c r="C938" s="6">
        <v>-0.19090147910162053</v>
      </c>
      <c r="D938" s="6">
        <v>-0.13506732827946322</v>
      </c>
      <c r="E938" s="6">
        <v>3.4419570404235128E-2</v>
      </c>
      <c r="F938" s="6">
        <v>0.11872440649840731</v>
      </c>
      <c r="G938" s="2">
        <f>'数据整理（资产价格）'!G4489/100</f>
        <v>0</v>
      </c>
    </row>
    <row r="939" spans="1:7" x14ac:dyDescent="0.2">
      <c r="A939" s="3">
        <v>44879</v>
      </c>
      <c r="B939" s="6">
        <v>-0.51214393996509977</v>
      </c>
      <c r="C939" s="6">
        <v>-0.14313226908204585</v>
      </c>
      <c r="D939" s="6">
        <v>-0.16583767287576648</v>
      </c>
      <c r="E939" s="6">
        <v>6.9875242835922549E-3</v>
      </c>
      <c r="F939" s="6">
        <v>0.14059196617336137</v>
      </c>
      <c r="G939" s="2">
        <f>'数据整理（资产价格）'!G4490/100</f>
        <v>0</v>
      </c>
    </row>
    <row r="940" spans="1:7" x14ac:dyDescent="0.2">
      <c r="A940" s="3">
        <v>44880</v>
      </c>
      <c r="B940" s="6">
        <v>-0.41937748591385843</v>
      </c>
      <c r="C940" s="6">
        <v>-9.9060736881405986E-2</v>
      </c>
      <c r="D940" s="6">
        <v>-0.16809100864711446</v>
      </c>
      <c r="E940" s="6">
        <v>5.5527709101381895E-4</v>
      </c>
      <c r="F940" s="6">
        <v>0.16193072569215647</v>
      </c>
      <c r="G940" s="2">
        <f>'数据整理（资产价格）'!G4491/100</f>
        <v>0</v>
      </c>
    </row>
    <row r="941" spans="1:7" x14ac:dyDescent="0.2">
      <c r="A941" s="3">
        <v>44881</v>
      </c>
      <c r="B941" s="6">
        <v>-0.4869307443928681</v>
      </c>
      <c r="C941" s="6">
        <v>-0.15094536018317761</v>
      </c>
      <c r="D941" s="6">
        <v>-0.21616849736468946</v>
      </c>
      <c r="E941" s="6">
        <v>-4.1930010717731881E-3</v>
      </c>
      <c r="F941" s="6">
        <v>0.22925185618667909</v>
      </c>
      <c r="G941" s="2">
        <f>'数据整理（资产价格）'!G4492/100</f>
        <v>0</v>
      </c>
    </row>
    <row r="942" spans="1:7" x14ac:dyDescent="0.2">
      <c r="A942" s="3">
        <v>44882</v>
      </c>
      <c r="B942" s="6">
        <v>-0.48287123734046755</v>
      </c>
      <c r="C942" s="6">
        <v>-0.11772010878746816</v>
      </c>
      <c r="D942" s="6">
        <v>-0.22320796067727572</v>
      </c>
      <c r="E942" s="6">
        <v>-6.4069322597887631E-3</v>
      </c>
      <c r="F942" s="6">
        <v>0.23412830875760424</v>
      </c>
      <c r="G942" s="2">
        <f>'数据整理（资产价格）'!G4493/100</f>
        <v>0</v>
      </c>
    </row>
    <row r="943" spans="1:7" x14ac:dyDescent="0.2">
      <c r="A943" s="3">
        <v>44883</v>
      </c>
      <c r="B943" s="6">
        <v>-0.43873752120735271</v>
      </c>
      <c r="C943" s="6">
        <v>-0.15800860904688729</v>
      </c>
      <c r="D943" s="6">
        <v>-0.21774258052348214</v>
      </c>
      <c r="E943" s="6">
        <v>-7.587526065895479E-3</v>
      </c>
      <c r="F943" s="6">
        <v>0.2299452787378673</v>
      </c>
      <c r="G943" s="2">
        <f>'数据整理（资产价格）'!G4494/100</f>
        <v>0</v>
      </c>
    </row>
    <row r="944" spans="1:7" x14ac:dyDescent="0.2">
      <c r="A944" s="3">
        <v>44886</v>
      </c>
      <c r="B944" s="6">
        <v>-0.49787008618453082</v>
      </c>
      <c r="C944" s="6">
        <v>-0.20198519517946853</v>
      </c>
      <c r="D944" s="6">
        <v>-0.2341604684285489</v>
      </c>
      <c r="E944" s="6">
        <v>-5.4928627357576391E-3</v>
      </c>
      <c r="F944" s="6">
        <v>8.6146821406246132E-2</v>
      </c>
      <c r="G944" s="2">
        <f>'数据整理（资产价格）'!G4495/100</f>
        <v>0</v>
      </c>
    </row>
    <row r="945" spans="1:7" x14ac:dyDescent="0.2">
      <c r="A945" s="3">
        <v>44887</v>
      </c>
      <c r="B945" s="6">
        <v>-0.53334707657661928</v>
      </c>
      <c r="C945" s="6">
        <v>-0.14632840257367338</v>
      </c>
      <c r="D945" s="6">
        <v>-0.22906620326067828</v>
      </c>
      <c r="E945" s="6">
        <v>-4.0571051350611438E-3</v>
      </c>
      <c r="F945" s="6">
        <v>3.3103987209313117E-2</v>
      </c>
      <c r="G945" s="2">
        <f>'数据整理（资产价格）'!G4496/100</f>
        <v>0</v>
      </c>
    </row>
    <row r="946" spans="1:7" x14ac:dyDescent="0.2">
      <c r="A946" s="3">
        <v>44888</v>
      </c>
      <c r="B946" s="6">
        <v>-0.42889951574361868</v>
      </c>
      <c r="C946" s="6">
        <v>-8.7328687175153352E-2</v>
      </c>
      <c r="D946" s="6">
        <v>-0.18291312138116078</v>
      </c>
      <c r="E946" s="6">
        <v>-6.5162392524049906E-4</v>
      </c>
      <c r="F946" s="6">
        <v>1.5389404220879874E-2</v>
      </c>
      <c r="G946" s="2">
        <f>'数据整理（资产价格）'!G4497/100</f>
        <v>0</v>
      </c>
    </row>
    <row r="947" spans="1:7" x14ac:dyDescent="0.2">
      <c r="A947" s="3">
        <v>44889</v>
      </c>
      <c r="B947" s="6">
        <v>-0.44034421973931381</v>
      </c>
      <c r="C947" s="6">
        <v>-0.16114993930258328</v>
      </c>
      <c r="D947" s="6">
        <v>-0.16414785824447356</v>
      </c>
      <c r="E947" s="6">
        <v>6.932231674096667E-3</v>
      </c>
      <c r="F947" s="6">
        <v>3.4865912289188824E-3</v>
      </c>
      <c r="G947" s="2">
        <f>'数据整理（资产价格）'!G4498/100</f>
        <v>0</v>
      </c>
    </row>
    <row r="948" spans="1:7" x14ac:dyDescent="0.2">
      <c r="A948" s="3">
        <v>44890</v>
      </c>
      <c r="B948" s="6">
        <v>-0.44809336273187211</v>
      </c>
      <c r="C948" s="6">
        <v>-6.9433863618997935E-2</v>
      </c>
      <c r="D948" s="6">
        <v>-0.14845788501730567</v>
      </c>
      <c r="E948" s="6">
        <v>5.0891284990929207E-3</v>
      </c>
      <c r="F948" s="6">
        <v>8.4401276243190309E-3</v>
      </c>
      <c r="G948" s="2">
        <f>'数据整理（资产价格）'!G4499/100</f>
        <v>0</v>
      </c>
    </row>
    <row r="949" spans="1:7" x14ac:dyDescent="0.2">
      <c r="A949" s="3">
        <v>44893</v>
      </c>
      <c r="B949" s="6">
        <v>-0.47901430427437114</v>
      </c>
      <c r="C949" s="6">
        <v>-0.11511841158008908</v>
      </c>
      <c r="D949" s="6">
        <v>-0.1493044966391914</v>
      </c>
      <c r="E949" s="6">
        <v>5.173950400517432E-4</v>
      </c>
      <c r="F949" s="6">
        <v>2.5963519804624861E-2</v>
      </c>
      <c r="G949" s="2">
        <f>'数据整理（资产价格）'!G4500/100</f>
        <v>0</v>
      </c>
    </row>
    <row r="950" spans="1:7" x14ac:dyDescent="0.2">
      <c r="A950" s="3">
        <v>44894</v>
      </c>
      <c r="B950" s="6">
        <v>-0.37194458666443952</v>
      </c>
      <c r="C950" s="6">
        <v>3.1949261617945639E-2</v>
      </c>
      <c r="D950" s="6">
        <v>-9.5365441645707608E-2</v>
      </c>
      <c r="E950" s="6">
        <v>-8.3955753805534106E-3</v>
      </c>
      <c r="F950" s="6">
        <v>0.15510192957592969</v>
      </c>
      <c r="G950" s="2">
        <f>'数据整理（资产价格）'!G4501/100</f>
        <v>0</v>
      </c>
    </row>
    <row r="951" spans="1:7" x14ac:dyDescent="0.2">
      <c r="A951" s="3">
        <v>44895</v>
      </c>
      <c r="B951" s="6">
        <v>-0.32268099694780106</v>
      </c>
      <c r="C951" s="6">
        <v>1.70742973676823E-2</v>
      </c>
      <c r="D951" s="6">
        <v>-6.5270804891655737E-2</v>
      </c>
      <c r="E951" s="6">
        <v>-1.0125448028674112E-2</v>
      </c>
      <c r="F951" s="6">
        <v>0.14952167366453059</v>
      </c>
      <c r="G951" s="2">
        <f>'数据整理（资产价格）'!G4502/100</f>
        <v>0</v>
      </c>
    </row>
    <row r="952" spans="1:7" x14ac:dyDescent="0.2">
      <c r="A952" s="3">
        <v>44896</v>
      </c>
      <c r="B952" s="6">
        <v>-0.2207141579890399</v>
      </c>
      <c r="C952" s="6">
        <v>1.4846735575388504E-2</v>
      </c>
      <c r="D952" s="6">
        <v>-4.6289932070145652E-2</v>
      </c>
      <c r="E952" s="6">
        <v>-1.1726762046286039E-2</v>
      </c>
      <c r="F952" s="6">
        <v>0.23926776541886835</v>
      </c>
      <c r="G952" s="2">
        <f>'数据整理（资产价格）'!G4503/100</f>
        <v>0</v>
      </c>
    </row>
    <row r="953" spans="1:7" x14ac:dyDescent="0.2">
      <c r="A953" s="3">
        <v>44897</v>
      </c>
      <c r="B953" s="6">
        <v>-0.22792778571767564</v>
      </c>
      <c r="C953" s="6">
        <v>-1.0973887310561856E-3</v>
      </c>
      <c r="D953" s="6">
        <v>-6.4449225420476958E-2</v>
      </c>
      <c r="E953" s="6">
        <v>-1.1655328878758621E-2</v>
      </c>
      <c r="F953" s="6">
        <v>0.2972779955051168</v>
      </c>
      <c r="G953" s="2">
        <f>'数据整理（资产价格）'!G4504/100</f>
        <v>0</v>
      </c>
    </row>
    <row r="954" spans="1:7" x14ac:dyDescent="0.2">
      <c r="A954" s="3">
        <v>44900</v>
      </c>
      <c r="B954" s="6">
        <v>-0.20578143663010243</v>
      </c>
      <c r="C954" s="6">
        <v>7.8365135441748529E-2</v>
      </c>
      <c r="D954" s="6">
        <v>-5.3002683718948063E-2</v>
      </c>
      <c r="E954" s="6">
        <v>-1.4980486113915791E-2</v>
      </c>
      <c r="F954" s="6">
        <v>0.23609444623087855</v>
      </c>
      <c r="G954" s="2">
        <f>'数据整理（资产价格）'!G4505/100</f>
        <v>0</v>
      </c>
    </row>
    <row r="955" spans="1:7" x14ac:dyDescent="0.2">
      <c r="A955" s="3">
        <v>44901</v>
      </c>
      <c r="B955" s="6">
        <v>-0.22535052943806874</v>
      </c>
      <c r="C955" s="6">
        <v>2.2187821551090389E-2</v>
      </c>
      <c r="D955" s="6">
        <v>-9.0398461340404107E-2</v>
      </c>
      <c r="E955" s="6">
        <v>-1.9884045008424774E-2</v>
      </c>
      <c r="F955" s="6">
        <v>0.19176649588004019</v>
      </c>
      <c r="G955" s="2">
        <f>'数据整理（资产价格）'!G4506/100</f>
        <v>0</v>
      </c>
    </row>
    <row r="956" spans="1:7" x14ac:dyDescent="0.2">
      <c r="A956" s="3">
        <v>44902</v>
      </c>
      <c r="B956" s="6">
        <v>-0.2389227771949228</v>
      </c>
      <c r="C956" s="6">
        <v>-4.2084004839976642E-3</v>
      </c>
      <c r="D956" s="6">
        <v>-0.12393834400411108</v>
      </c>
      <c r="E956" s="6">
        <v>-2.1525360790164878E-2</v>
      </c>
      <c r="F956" s="6">
        <v>0.18206458120306679</v>
      </c>
      <c r="G956" s="2">
        <f>'数据整理（资产价格）'!G4507/100</f>
        <v>0</v>
      </c>
    </row>
    <row r="957" spans="1:7" x14ac:dyDescent="0.2">
      <c r="A957" s="3">
        <v>44903</v>
      </c>
      <c r="B957" s="6">
        <v>-0.20970594378105145</v>
      </c>
      <c r="C957" s="6">
        <v>1.2760429268287087E-2</v>
      </c>
      <c r="D957" s="6">
        <v>-0.11640704801877264</v>
      </c>
      <c r="E957" s="6">
        <v>-2.0485796083480421E-2</v>
      </c>
      <c r="F957" s="6">
        <v>0.20568598679383659</v>
      </c>
      <c r="G957" s="2">
        <f>'数据整理（资产价格）'!G4508/100</f>
        <v>0</v>
      </c>
    </row>
    <row r="958" spans="1:7" x14ac:dyDescent="0.2">
      <c r="A958" s="3">
        <v>44904</v>
      </c>
      <c r="B958" s="6">
        <v>-0.21590371949123402</v>
      </c>
      <c r="C958" s="6">
        <v>-1.4592583921540331E-2</v>
      </c>
      <c r="D958" s="6">
        <v>-0.12276873985564801</v>
      </c>
      <c r="E958" s="6">
        <v>-2.1796274020596008E-2</v>
      </c>
      <c r="F958" s="6">
        <v>0.208131565680651</v>
      </c>
      <c r="G958" s="2">
        <f>'数据整理（资产价格）'!G4509/100</f>
        <v>0</v>
      </c>
    </row>
    <row r="959" spans="1:7" x14ac:dyDescent="0.2">
      <c r="A959" s="3">
        <v>44907</v>
      </c>
      <c r="B959" s="6">
        <v>-0.25295628502014555</v>
      </c>
      <c r="C959" s="6">
        <v>-8.4385456762976513E-2</v>
      </c>
      <c r="D959" s="6">
        <v>-0.13740495611488288</v>
      </c>
      <c r="E959" s="6">
        <v>-2.2742478180779496E-2</v>
      </c>
      <c r="F959" s="6">
        <v>0.10801775663750479</v>
      </c>
      <c r="G959" s="2">
        <f>'数据整理（资产价格）'!G4510/100</f>
        <v>0</v>
      </c>
    </row>
    <row r="960" spans="1:7" x14ac:dyDescent="0.2">
      <c r="A960" s="3">
        <v>44908</v>
      </c>
      <c r="B960" s="6">
        <v>-0.23069284620488081</v>
      </c>
      <c r="C960" s="6">
        <v>-2.9691801910584223E-2</v>
      </c>
      <c r="D960" s="6">
        <v>-0.14961388348703517</v>
      </c>
      <c r="E960" s="6">
        <v>-2.6179151715464383E-2</v>
      </c>
      <c r="F960" s="6">
        <v>0.18400519452410644</v>
      </c>
      <c r="G960" s="2">
        <f>'数据整理（资产价格）'!G4511/100</f>
        <v>0</v>
      </c>
    </row>
    <row r="961" spans="1:7" x14ac:dyDescent="0.2">
      <c r="A961" s="3">
        <v>44909</v>
      </c>
      <c r="B961" s="6">
        <v>-0.13355488676173968</v>
      </c>
      <c r="C961" s="6">
        <v>-3.8432472824025489E-2</v>
      </c>
      <c r="D961" s="6">
        <v>-0.13838740372038061</v>
      </c>
      <c r="E961" s="6">
        <v>-2.3790026302618585E-2</v>
      </c>
      <c r="F961" s="6">
        <v>0.17237068040351958</v>
      </c>
      <c r="G961" s="2">
        <f>'数据整理（资产价格）'!G4512/100</f>
        <v>0</v>
      </c>
    </row>
    <row r="962" spans="1:7" x14ac:dyDescent="0.2">
      <c r="A962" s="3">
        <v>44910</v>
      </c>
      <c r="B962" s="6">
        <v>-1.2015631516833289E-2</v>
      </c>
      <c r="C962" s="6">
        <v>4.655255786262421E-2</v>
      </c>
      <c r="D962" s="6">
        <v>-0.10932324939451107</v>
      </c>
      <c r="E962" s="6">
        <v>-2.233370289724463E-2</v>
      </c>
      <c r="F962" s="6">
        <v>0.24341973402670541</v>
      </c>
      <c r="G962" s="2">
        <f>'数据整理（资产价格）'!G4513/100</f>
        <v>0</v>
      </c>
    </row>
    <row r="963" spans="1:7" x14ac:dyDescent="0.2">
      <c r="A963" s="3">
        <v>44911</v>
      </c>
      <c r="B963" s="6">
        <v>-2.7422788871517782E-2</v>
      </c>
      <c r="C963" s="6">
        <v>8.8469058705903075E-2</v>
      </c>
      <c r="D963" s="6">
        <v>-0.11957327769658464</v>
      </c>
      <c r="E963" s="6">
        <v>-2.3594898333199093E-2</v>
      </c>
      <c r="F963" s="6">
        <v>0.2459559124061069</v>
      </c>
      <c r="G963" s="2">
        <f>'数据整理（资产价格）'!G4514/100</f>
        <v>0</v>
      </c>
    </row>
    <row r="964" spans="1:7" x14ac:dyDescent="0.2">
      <c r="A964" s="3">
        <v>44914</v>
      </c>
      <c r="B964" s="6">
        <v>-0.12461075721540052</v>
      </c>
      <c r="C964" s="6">
        <v>1.6099026907853742E-2</v>
      </c>
      <c r="D964" s="6">
        <v>-0.15820885709999138</v>
      </c>
      <c r="E964" s="6">
        <v>-2.0960770753048408E-2</v>
      </c>
      <c r="F964" s="6">
        <v>0.15854654796083731</v>
      </c>
      <c r="G964" s="2">
        <f>'数据整理（资产价格）'!G4515/100</f>
        <v>0</v>
      </c>
    </row>
    <row r="965" spans="1:7" x14ac:dyDescent="0.2">
      <c r="A965" s="3">
        <v>44915</v>
      </c>
      <c r="B965" s="6">
        <v>-0.14133056720358214</v>
      </c>
      <c r="C965" s="6">
        <v>-5.4425169447983437E-2</v>
      </c>
      <c r="D965" s="6">
        <v>-0.1853720807442622</v>
      </c>
      <c r="E965" s="6">
        <v>-2.2033370672016342E-2</v>
      </c>
      <c r="F965" s="6">
        <v>0.1111357777141227</v>
      </c>
      <c r="G965" s="2">
        <f>'数据整理（资产价格）'!G4516/100</f>
        <v>0</v>
      </c>
    </row>
    <row r="966" spans="1:7" x14ac:dyDescent="0.2">
      <c r="A966" s="3">
        <v>44916</v>
      </c>
      <c r="B966" s="6">
        <v>-0.12183135388557631</v>
      </c>
      <c r="C966" s="6">
        <v>-3.549499254950382E-2</v>
      </c>
      <c r="D966" s="6">
        <v>-0.17754655839051228</v>
      </c>
      <c r="E966" s="6">
        <v>-2.266045368262979E-2</v>
      </c>
      <c r="F966" s="6">
        <v>0.16183671831098911</v>
      </c>
      <c r="G966" s="2">
        <f>'数据整理（资产价格）'!G4517/100</f>
        <v>0</v>
      </c>
    </row>
    <row r="967" spans="1:7" x14ac:dyDescent="0.2">
      <c r="A967" s="3">
        <v>44917</v>
      </c>
      <c r="B967" s="6">
        <v>-9.7567820911771311E-2</v>
      </c>
      <c r="C967" s="6">
        <v>-3.7889286405121868E-2</v>
      </c>
      <c r="D967" s="6">
        <v>-0.18130414309035464</v>
      </c>
      <c r="E967" s="6">
        <v>-1.9737897691315873E-2</v>
      </c>
      <c r="F967" s="6">
        <v>0.15518508053122287</v>
      </c>
      <c r="G967" s="2">
        <f>'数据整理（资产价格）'!G4518/100</f>
        <v>0</v>
      </c>
    </row>
    <row r="968" spans="1:7" x14ac:dyDescent="0.2">
      <c r="A968" s="3">
        <v>44918</v>
      </c>
      <c r="B968" s="6">
        <v>-0.11421227699014874</v>
      </c>
      <c r="C968" s="6">
        <v>3.8991669742313023E-2</v>
      </c>
      <c r="D968" s="6">
        <v>-0.17086977637200507</v>
      </c>
      <c r="E968" s="6">
        <v>-1.3754915243255996E-2</v>
      </c>
      <c r="F968" s="6">
        <v>0.25319620558148526</v>
      </c>
      <c r="G968" s="2">
        <f>'数据整理（资产价格）'!G4519/100</f>
        <v>0</v>
      </c>
    </row>
    <row r="969" spans="1:7" x14ac:dyDescent="0.2">
      <c r="A969" s="3">
        <v>44921</v>
      </c>
      <c r="B969" s="6">
        <v>-0.13062846474668796</v>
      </c>
      <c r="C969" s="6">
        <v>-1.9472656591466922E-3</v>
      </c>
      <c r="D969" s="6">
        <v>-0.16010574942668263</v>
      </c>
      <c r="E969" s="6">
        <v>-1.2254256244563107E-2</v>
      </c>
      <c r="F969" s="6">
        <v>0.26897294937727667</v>
      </c>
      <c r="G969" s="2">
        <f>'数据整理（资产价格）'!G4520/100</f>
        <v>0</v>
      </c>
    </row>
    <row r="970" spans="1:7" x14ac:dyDescent="0.2">
      <c r="A970" s="3">
        <v>44922</v>
      </c>
      <c r="B970" s="6">
        <v>2.9745290418104933E-2</v>
      </c>
      <c r="C970" s="6">
        <v>0.10199570759071726</v>
      </c>
      <c r="D970" s="6">
        <v>-9.7869727325892816E-2</v>
      </c>
      <c r="E970" s="6">
        <v>-1.1148775560045414E-2</v>
      </c>
      <c r="F970" s="6">
        <v>0.37506022935337746</v>
      </c>
      <c r="G970" s="2">
        <f>'数据整理（资产价格）'!G4521/100</f>
        <v>0</v>
      </c>
    </row>
    <row r="971" spans="1:7" x14ac:dyDescent="0.2">
      <c r="A971" s="3">
        <v>44923</v>
      </c>
      <c r="B971" s="6">
        <v>-2.3561568931431194E-2</v>
      </c>
      <c r="C971" s="6">
        <v>0.13788404430793344</v>
      </c>
      <c r="D971" s="6">
        <v>-9.3853925951347658E-2</v>
      </c>
      <c r="E971" s="6">
        <v>-9.1718943929693444E-3</v>
      </c>
      <c r="F971" s="6">
        <v>0.27978371639202038</v>
      </c>
      <c r="G971" s="2">
        <f>'数据整理（资产价格）'!G4522/100</f>
        <v>0</v>
      </c>
    </row>
    <row r="972" spans="1:7" x14ac:dyDescent="0.2">
      <c r="A972" s="3">
        <v>44924</v>
      </c>
      <c r="B972" s="6">
        <v>2.8960554026528765E-2</v>
      </c>
      <c r="C972" s="6">
        <v>7.8943803598962761E-2</v>
      </c>
      <c r="D972" s="6">
        <v>-0.10630058209170706</v>
      </c>
      <c r="E972" s="6">
        <v>-3.3806835859374312E-3</v>
      </c>
      <c r="F972" s="6">
        <v>0.25728993555186247</v>
      </c>
      <c r="G972" s="2">
        <f>'数据整理（资产价格）'!G4523/100</f>
        <v>0</v>
      </c>
    </row>
    <row r="973" spans="1:7" x14ac:dyDescent="0.2">
      <c r="A973" s="3">
        <v>44925</v>
      </c>
      <c r="B973" s="6">
        <v>0.151668305875054</v>
      </c>
      <c r="C973" s="6">
        <v>0.12781755776100817</v>
      </c>
      <c r="D973" s="6">
        <v>-7.8441555612998815E-2</v>
      </c>
      <c r="E973" s="6">
        <v>-7.1660043560258773E-3</v>
      </c>
      <c r="F973" s="6">
        <v>0.184368682993137</v>
      </c>
      <c r="G973" s="2">
        <f>'数据整理（资产价格）'!G4524/100</f>
        <v>0</v>
      </c>
    </row>
    <row r="974" spans="1:7" x14ac:dyDescent="0.2">
      <c r="A974" s="3">
        <v>44929</v>
      </c>
      <c r="B974" s="6">
        <v>0.14318012791379278</v>
      </c>
      <c r="C974" s="6">
        <v>0.15614901428715888</v>
      </c>
      <c r="D974" s="6">
        <v>-7.3632504908604693E-2</v>
      </c>
      <c r="E974" s="6">
        <v>-4.7648478335816239E-3</v>
      </c>
      <c r="F974" s="6">
        <v>0.21082478098174937</v>
      </c>
      <c r="G974" s="2">
        <f>'数据整理（资产价格）'!G4525/100</f>
        <v>0</v>
      </c>
    </row>
    <row r="975" spans="1:7" x14ac:dyDescent="0.2">
      <c r="A975" s="3">
        <v>44930</v>
      </c>
      <c r="B975" s="6">
        <v>1.7260846949680646E-2</v>
      </c>
      <c r="C975" s="6">
        <v>0.15319482967342418</v>
      </c>
      <c r="D975" s="6">
        <v>-9.784385704107823E-2</v>
      </c>
      <c r="E975" s="6">
        <v>-1.2521361378630036E-3</v>
      </c>
      <c r="F975" s="6">
        <v>0.16760309438587392</v>
      </c>
      <c r="G975" s="2">
        <f>'数据整理（资产价格）'!G4526/100</f>
        <v>0</v>
      </c>
    </row>
    <row r="976" spans="1:7" x14ac:dyDescent="0.2">
      <c r="A976" s="3">
        <v>44931</v>
      </c>
      <c r="B976" s="6">
        <v>0.13825551965664404</v>
      </c>
      <c r="C976" s="6">
        <v>0.222725024581407</v>
      </c>
      <c r="D976" s="6">
        <v>-6.7389822451050518E-2</v>
      </c>
      <c r="E976" s="6">
        <v>-8.8285614695432372E-4</v>
      </c>
      <c r="F976" s="6">
        <v>0.15450410929470504</v>
      </c>
      <c r="G976" s="2">
        <f>'数据整理（资产价格）'!G4527/100</f>
        <v>0</v>
      </c>
    </row>
    <row r="977" spans="1:7" x14ac:dyDescent="0.2">
      <c r="A977" s="3">
        <v>44932</v>
      </c>
      <c r="B977" s="6">
        <v>3.5922320933873854E-2</v>
      </c>
      <c r="C977" s="6">
        <v>0.16398859676691963</v>
      </c>
      <c r="D977" s="6">
        <v>-8.1497473037440066E-2</v>
      </c>
      <c r="E977" s="6">
        <v>-4.8837685421278141E-3</v>
      </c>
      <c r="F977" s="6">
        <v>0.11710643632094224</v>
      </c>
      <c r="G977" s="2">
        <f>'数据整理（资产价格）'!G4528/100</f>
        <v>0</v>
      </c>
    </row>
    <row r="978" spans="1:7" x14ac:dyDescent="0.2">
      <c r="A978" s="3">
        <v>44935</v>
      </c>
      <c r="B978" s="6">
        <v>6.7369522917189686E-2</v>
      </c>
      <c r="C978" s="6">
        <v>0.18161477764597178</v>
      </c>
      <c r="D978" s="6">
        <v>-7.4979267616058415E-2</v>
      </c>
      <c r="E978" s="6">
        <v>-5.9773275615015624E-3</v>
      </c>
      <c r="F978" s="6">
        <v>0.18872560178593106</v>
      </c>
      <c r="G978" s="2">
        <f>'数据整理（资产价格）'!G4529/100</f>
        <v>0</v>
      </c>
    </row>
    <row r="979" spans="1:7" x14ac:dyDescent="0.2">
      <c r="A979" s="3">
        <v>44936</v>
      </c>
      <c r="B979" s="6">
        <v>9.6197619313681496E-2</v>
      </c>
      <c r="C979" s="6">
        <v>0.15967901739239132</v>
      </c>
      <c r="D979" s="6">
        <v>-8.0420517766935012E-2</v>
      </c>
      <c r="E979" s="6">
        <v>-9.6592474231641315E-3</v>
      </c>
      <c r="F979" s="6">
        <v>0.18550366314352063</v>
      </c>
      <c r="G979" s="2">
        <f>'数据整理（资产价格）'!G4530/100</f>
        <v>0</v>
      </c>
    </row>
    <row r="980" spans="1:7" x14ac:dyDescent="0.2">
      <c r="A980" s="3">
        <v>44937</v>
      </c>
      <c r="B980" s="6">
        <v>0.12704706935399607</v>
      </c>
      <c r="C980" s="6">
        <v>0.24388115644472061</v>
      </c>
      <c r="D980" s="6">
        <v>-7.0961501639940819E-2</v>
      </c>
      <c r="E980" s="6">
        <v>-1.118249383967853E-2</v>
      </c>
      <c r="F980" s="6">
        <v>0.23347477420312931</v>
      </c>
      <c r="G980" s="2">
        <f>'数据整理（资产价格）'!G4531/100</f>
        <v>0</v>
      </c>
    </row>
    <row r="981" spans="1:7" x14ac:dyDescent="0.2">
      <c r="A981" s="3">
        <v>44938</v>
      </c>
      <c r="B981" s="6">
        <v>0.16750962495929467</v>
      </c>
      <c r="C981" s="6">
        <v>0.27353406787366275</v>
      </c>
      <c r="D981" s="6">
        <v>-4.2869681962794851E-2</v>
      </c>
      <c r="E981" s="6">
        <v>-9.3485401597239552E-3</v>
      </c>
      <c r="F981" s="6">
        <v>0.26489126752930015</v>
      </c>
      <c r="G981" s="2">
        <f>'数据整理（资产价格）'!G4532/100</f>
        <v>0</v>
      </c>
    </row>
    <row r="982" spans="1:7" x14ac:dyDescent="0.2">
      <c r="A982" s="3">
        <v>44939</v>
      </c>
      <c r="B982" s="6">
        <v>0.23767292542960355</v>
      </c>
      <c r="C982" s="6">
        <v>0.32212305194500118</v>
      </c>
      <c r="D982" s="6">
        <v>-3.8073539613476461E-2</v>
      </c>
      <c r="E982" s="6">
        <v>-1.0628197752821141E-2</v>
      </c>
      <c r="F982" s="6">
        <v>0.32373698622696828</v>
      </c>
      <c r="G982" s="2">
        <f>'数据整理（资产价格）'!G4533/100</f>
        <v>0</v>
      </c>
    </row>
    <row r="983" spans="1:7" x14ac:dyDescent="0.2">
      <c r="A983" s="3">
        <v>44942</v>
      </c>
      <c r="B983" s="6">
        <v>0.43320444039601896</v>
      </c>
      <c r="C983" s="6">
        <v>0.46881086139085376</v>
      </c>
      <c r="D983" s="6">
        <v>2.7014573031816546E-2</v>
      </c>
      <c r="E983" s="6">
        <v>-1.4859161476247744E-2</v>
      </c>
      <c r="F983" s="6">
        <v>0.26407452493393418</v>
      </c>
      <c r="G983" s="2">
        <f>'数据整理（资产价格）'!G4534/100</f>
        <v>0</v>
      </c>
    </row>
    <row r="984" spans="1:7" x14ac:dyDescent="0.2">
      <c r="A984" s="3">
        <v>44943</v>
      </c>
      <c r="B984" s="6">
        <v>0.45890802506357864</v>
      </c>
      <c r="C984" s="6">
        <v>0.46682055018459895</v>
      </c>
      <c r="D984" s="6">
        <v>4.6899005723734517E-2</v>
      </c>
      <c r="E984" s="6">
        <v>-1.4333373033143889E-2</v>
      </c>
      <c r="F984" s="6">
        <v>0.289413152164603</v>
      </c>
      <c r="G984" s="2">
        <f>'数据整理（资产价格）'!G4535/100</f>
        <v>0</v>
      </c>
    </row>
    <row r="985" spans="1:7" x14ac:dyDescent="0.2">
      <c r="A985" s="3">
        <v>44944</v>
      </c>
      <c r="B985" s="6">
        <v>0.37505593262881715</v>
      </c>
      <c r="C985" s="6">
        <v>0.47659409451885815</v>
      </c>
      <c r="D985" s="6">
        <v>4.5335083722666265E-2</v>
      </c>
      <c r="E985" s="6">
        <v>-1.6484739352604173E-2</v>
      </c>
      <c r="F985" s="6">
        <v>0.36991450051372143</v>
      </c>
      <c r="G985" s="2">
        <f>'数据整理（资产价格）'!G4536/100</f>
        <v>0</v>
      </c>
    </row>
    <row r="986" spans="1:7" x14ac:dyDescent="0.2">
      <c r="A986" s="3">
        <v>44945</v>
      </c>
      <c r="B986" s="6">
        <v>0.45416491158407307</v>
      </c>
      <c r="C986" s="6">
        <v>0.49218507880412787</v>
      </c>
      <c r="D986" s="6">
        <v>5.3106209846801443E-2</v>
      </c>
      <c r="E986" s="6">
        <v>-1.7876452317956773E-2</v>
      </c>
      <c r="F986" s="6">
        <v>0.38236079328756628</v>
      </c>
      <c r="G986" s="2">
        <f>'数据整理（资产价格）'!G4537/100</f>
        <v>0</v>
      </c>
    </row>
    <row r="987" spans="1:7" x14ac:dyDescent="0.2">
      <c r="A987" s="3">
        <v>44946</v>
      </c>
      <c r="B987" s="6">
        <v>0.62700387096423937</v>
      </c>
      <c r="C987" s="6">
        <v>0.63799050007791502</v>
      </c>
      <c r="D987" s="6">
        <v>0.1048569346801802</v>
      </c>
      <c r="E987" s="6">
        <v>-2.0373119773278225E-2</v>
      </c>
      <c r="F987" s="6">
        <v>0.49547126658491963</v>
      </c>
      <c r="G987" s="2">
        <f>'数据整理（资产价格）'!G4538/100</f>
        <v>0</v>
      </c>
    </row>
    <row r="988" spans="1:7" x14ac:dyDescent="0.2">
      <c r="G988" s="2"/>
    </row>
    <row r="989" spans="1:7" ht="15" x14ac:dyDescent="0.25">
      <c r="A989" s="4"/>
      <c r="G989" s="2"/>
    </row>
    <row r="990" spans="1:7" x14ac:dyDescent="0.2">
      <c r="G990" s="2"/>
    </row>
  </sheetData>
  <phoneticPr fontId="4"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215"/>
  <sheetViews>
    <sheetView workbookViewId="0">
      <pane xSplit="1" ySplit="1" topLeftCell="B158" activePane="bottomRight" state="frozen"/>
      <selection activeCell="B2" sqref="B2:B212"/>
      <selection pane="topRight" activeCell="B2" sqref="B2:B212"/>
      <selection pane="bottomLeft" activeCell="B2" sqref="B2:B212"/>
      <selection pane="bottomRight" activeCell="N142" sqref="N142"/>
    </sheetView>
  </sheetViews>
  <sheetFormatPr defaultColWidth="10" defaultRowHeight="14.25" x14ac:dyDescent="0.2"/>
  <cols>
    <col min="1" max="1" width="8.625" customWidth="1"/>
    <col min="2" max="5" width="8.25" style="39" customWidth="1"/>
    <col min="6" max="6" width="60.125" style="42" customWidth="1"/>
    <col min="7" max="7" width="5.5" style="41" customWidth="1"/>
    <col min="8" max="8" width="6.5" style="41" customWidth="1"/>
    <col min="9" max="28" width="5.5" style="41" customWidth="1"/>
  </cols>
  <sheetData>
    <row r="1" spans="1:28" s="7" customFormat="1" ht="108" x14ac:dyDescent="0.2">
      <c r="A1" s="7" t="s">
        <v>0</v>
      </c>
      <c r="B1" s="31" t="s">
        <v>40</v>
      </c>
      <c r="C1" s="31" t="s">
        <v>41</v>
      </c>
      <c r="D1" s="31" t="s">
        <v>42</v>
      </c>
      <c r="E1" s="31" t="s">
        <v>43</v>
      </c>
      <c r="F1" s="32" t="s">
        <v>44</v>
      </c>
      <c r="G1" s="33" t="s">
        <v>45</v>
      </c>
      <c r="H1" s="33" t="s">
        <v>46</v>
      </c>
      <c r="I1" s="33" t="s">
        <v>243</v>
      </c>
      <c r="J1" s="33" t="s">
        <v>244</v>
      </c>
      <c r="K1" s="33" t="s">
        <v>47</v>
      </c>
      <c r="L1" s="33" t="s">
        <v>245</v>
      </c>
      <c r="M1" s="33" t="s">
        <v>48</v>
      </c>
      <c r="N1" s="33" t="s">
        <v>49</v>
      </c>
      <c r="O1" s="33" t="s">
        <v>50</v>
      </c>
      <c r="P1" s="33" t="s">
        <v>51</v>
      </c>
      <c r="Q1" s="33" t="s">
        <v>52</v>
      </c>
      <c r="R1" s="33" t="s">
        <v>53</v>
      </c>
      <c r="S1" s="33" t="s">
        <v>54</v>
      </c>
      <c r="T1" s="33" t="s">
        <v>55</v>
      </c>
      <c r="U1" s="33" t="s">
        <v>56</v>
      </c>
      <c r="V1" s="33" t="s">
        <v>57</v>
      </c>
      <c r="W1" s="33" t="s">
        <v>58</v>
      </c>
      <c r="X1" s="33" t="s">
        <v>59</v>
      </c>
      <c r="Y1" s="33" t="s">
        <v>60</v>
      </c>
      <c r="Z1" s="33" t="s">
        <v>61</v>
      </c>
      <c r="AA1" s="33" t="s">
        <v>62</v>
      </c>
      <c r="AB1" s="33" t="s">
        <v>242</v>
      </c>
    </row>
    <row r="2" spans="1:28" s="76" customFormat="1" x14ac:dyDescent="0.2">
      <c r="A2" s="68">
        <v>38533</v>
      </c>
      <c r="B2" s="69" t="s">
        <v>254</v>
      </c>
      <c r="C2" s="69"/>
      <c r="D2" s="69" t="s">
        <v>63</v>
      </c>
      <c r="E2" s="69" t="s">
        <v>30</v>
      </c>
      <c r="F2" s="75"/>
      <c r="G2" s="70">
        <v>15.67</v>
      </c>
      <c r="H2" s="71">
        <v>-1.4571312401935519</v>
      </c>
      <c r="I2" s="70">
        <v>7.5</v>
      </c>
      <c r="J2" s="70">
        <v>7.5</v>
      </c>
      <c r="K2" s="70">
        <v>0.72</v>
      </c>
      <c r="L2" s="70">
        <v>2.25</v>
      </c>
      <c r="M2" s="70">
        <v>3.24</v>
      </c>
      <c r="N2" s="70">
        <v>1.71</v>
      </c>
      <c r="O2" s="70">
        <v>1.89</v>
      </c>
      <c r="P2" s="70">
        <v>5.22</v>
      </c>
      <c r="Q2" s="70">
        <v>5.58</v>
      </c>
      <c r="R2" s="70">
        <v>5.76</v>
      </c>
      <c r="S2" s="70">
        <v>5.85</v>
      </c>
      <c r="T2" s="70">
        <v>6.12</v>
      </c>
      <c r="U2" s="70"/>
      <c r="V2" s="70"/>
      <c r="W2" s="72"/>
      <c r="X2" s="72"/>
      <c r="Y2" s="70"/>
      <c r="Z2" s="70"/>
      <c r="AA2" s="70"/>
      <c r="AB2" s="70">
        <v>3.72</v>
      </c>
    </row>
    <row r="3" spans="1:28" s="76" customFormat="1" x14ac:dyDescent="0.2">
      <c r="A3" s="68">
        <v>38564</v>
      </c>
      <c r="B3" s="69" t="s">
        <v>254</v>
      </c>
      <c r="C3" s="69"/>
      <c r="D3" s="69" t="s">
        <v>63</v>
      </c>
      <c r="E3" s="69" t="s">
        <v>30</v>
      </c>
      <c r="F3" s="107" t="s">
        <v>64</v>
      </c>
      <c r="G3" s="70">
        <v>16.3</v>
      </c>
      <c r="H3" s="71">
        <v>-0.86614730545352969</v>
      </c>
      <c r="I3" s="70">
        <v>7.5</v>
      </c>
      <c r="J3" s="70">
        <v>7.5</v>
      </c>
      <c r="K3" s="70">
        <v>0.72</v>
      </c>
      <c r="L3" s="70">
        <v>2.25</v>
      </c>
      <c r="M3" s="70">
        <v>3.24</v>
      </c>
      <c r="N3" s="70">
        <v>1.71</v>
      </c>
      <c r="O3" s="70">
        <v>1.89</v>
      </c>
      <c r="P3" s="70">
        <v>5.22</v>
      </c>
      <c r="Q3" s="70">
        <v>5.58</v>
      </c>
      <c r="R3" s="70">
        <v>5.76</v>
      </c>
      <c r="S3" s="70">
        <v>5.85</v>
      </c>
      <c r="T3" s="70">
        <v>6.12</v>
      </c>
      <c r="U3" s="70"/>
      <c r="V3" s="70"/>
      <c r="W3" s="72"/>
      <c r="X3" s="72"/>
      <c r="Y3" s="70"/>
      <c r="Z3" s="70"/>
      <c r="AA3" s="70"/>
      <c r="AB3" s="70">
        <v>3.96</v>
      </c>
    </row>
    <row r="4" spans="1:28" s="76" customFormat="1" x14ac:dyDescent="0.2">
      <c r="A4" s="68">
        <v>38595</v>
      </c>
      <c r="B4" s="69" t="s">
        <v>254</v>
      </c>
      <c r="C4" s="69"/>
      <c r="D4" s="69" t="s">
        <v>63</v>
      </c>
      <c r="E4" s="69" t="s">
        <v>30</v>
      </c>
      <c r="F4" s="107"/>
      <c r="G4" s="70">
        <v>17.34</v>
      </c>
      <c r="H4" s="71">
        <v>0.13493781895595183</v>
      </c>
      <c r="I4" s="70">
        <v>7.5</v>
      </c>
      <c r="J4" s="70">
        <v>7.5</v>
      </c>
      <c r="K4" s="70">
        <v>0.72</v>
      </c>
      <c r="L4" s="70">
        <v>2.25</v>
      </c>
      <c r="M4" s="70">
        <v>3.24</v>
      </c>
      <c r="N4" s="70">
        <v>1.71</v>
      </c>
      <c r="O4" s="70">
        <v>1.89</v>
      </c>
      <c r="P4" s="70">
        <v>5.22</v>
      </c>
      <c r="Q4" s="70">
        <v>5.58</v>
      </c>
      <c r="R4" s="70">
        <v>5.76</v>
      </c>
      <c r="S4" s="70">
        <v>5.85</v>
      </c>
      <c r="T4" s="70">
        <v>6.12</v>
      </c>
      <c r="U4" s="70"/>
      <c r="V4" s="70"/>
      <c r="W4" s="72"/>
      <c r="X4" s="72"/>
      <c r="Y4" s="70"/>
      <c r="Z4" s="70"/>
      <c r="AA4" s="70"/>
      <c r="AB4" s="70">
        <v>3.96</v>
      </c>
    </row>
    <row r="5" spans="1:28" s="73" customFormat="1" x14ac:dyDescent="0.2">
      <c r="A5" s="68">
        <v>38625</v>
      </c>
      <c r="B5" s="69" t="s">
        <v>254</v>
      </c>
      <c r="C5" s="69"/>
      <c r="D5" s="69" t="s">
        <v>63</v>
      </c>
      <c r="E5" s="69" t="s">
        <v>30</v>
      </c>
      <c r="F5" s="107"/>
      <c r="G5" s="70">
        <v>17.920000000000002</v>
      </c>
      <c r="H5" s="71">
        <v>0.67628547182278631</v>
      </c>
      <c r="I5" s="70">
        <v>7.5</v>
      </c>
      <c r="J5" s="70">
        <v>7.5</v>
      </c>
      <c r="K5" s="70">
        <v>0.72</v>
      </c>
      <c r="L5" s="70">
        <v>2.25</v>
      </c>
      <c r="M5" s="70">
        <v>3.24</v>
      </c>
      <c r="N5" s="70">
        <v>1.71</v>
      </c>
      <c r="O5" s="70">
        <v>1.89</v>
      </c>
      <c r="P5" s="70">
        <v>5.22</v>
      </c>
      <c r="Q5" s="70">
        <v>5.58</v>
      </c>
      <c r="R5" s="70">
        <v>5.76</v>
      </c>
      <c r="S5" s="70">
        <v>5.85</v>
      </c>
      <c r="T5" s="70">
        <v>6.12</v>
      </c>
      <c r="U5" s="70"/>
      <c r="V5" s="70"/>
      <c r="W5" s="72"/>
      <c r="X5" s="72"/>
      <c r="Y5" s="70"/>
      <c r="Z5" s="70"/>
      <c r="AA5" s="70"/>
      <c r="AB5" s="70">
        <v>3.96</v>
      </c>
    </row>
    <row r="6" spans="1:28" s="73" customFormat="1" x14ac:dyDescent="0.2">
      <c r="A6" s="68">
        <v>38656</v>
      </c>
      <c r="B6" s="69" t="s">
        <v>254</v>
      </c>
      <c r="C6" s="69"/>
      <c r="D6" s="69" t="s">
        <v>63</v>
      </c>
      <c r="E6" s="69" t="s">
        <v>30</v>
      </c>
      <c r="F6" s="108" t="s">
        <v>65</v>
      </c>
      <c r="G6" s="70">
        <v>17.989999999999998</v>
      </c>
      <c r="H6" s="71">
        <v>0.70804762125298604</v>
      </c>
      <c r="I6" s="70">
        <v>7.5</v>
      </c>
      <c r="J6" s="70">
        <v>7.5</v>
      </c>
      <c r="K6" s="70">
        <v>0.72</v>
      </c>
      <c r="L6" s="70">
        <v>2.25</v>
      </c>
      <c r="M6" s="70">
        <v>3.24</v>
      </c>
      <c r="N6" s="70">
        <v>1.71</v>
      </c>
      <c r="O6" s="70">
        <v>1.89</v>
      </c>
      <c r="P6" s="70">
        <v>5.22</v>
      </c>
      <c r="Q6" s="70">
        <v>5.58</v>
      </c>
      <c r="R6" s="70">
        <v>5.76</v>
      </c>
      <c r="S6" s="70">
        <v>5.85</v>
      </c>
      <c r="T6" s="70">
        <v>6.12</v>
      </c>
      <c r="U6" s="70"/>
      <c r="V6" s="70"/>
      <c r="W6" s="72"/>
      <c r="X6" s="72"/>
      <c r="Y6" s="70"/>
      <c r="Z6" s="70"/>
      <c r="AA6" s="70"/>
      <c r="AB6" s="70">
        <v>4.17</v>
      </c>
    </row>
    <row r="7" spans="1:28" s="73" customFormat="1" x14ac:dyDescent="0.2">
      <c r="A7" s="68">
        <v>38686</v>
      </c>
      <c r="B7" s="69" t="s">
        <v>254</v>
      </c>
      <c r="C7" s="69"/>
      <c r="D7" s="69" t="s">
        <v>63</v>
      </c>
      <c r="E7" s="69" t="s">
        <v>30</v>
      </c>
      <c r="F7" s="109"/>
      <c r="G7" s="70">
        <v>18.3</v>
      </c>
      <c r="H7" s="71">
        <v>0.98032927108370072</v>
      </c>
      <c r="I7" s="70">
        <v>7.5</v>
      </c>
      <c r="J7" s="70">
        <v>7.5</v>
      </c>
      <c r="K7" s="70">
        <v>0.72</v>
      </c>
      <c r="L7" s="70">
        <v>2.25</v>
      </c>
      <c r="M7" s="70">
        <v>3.24</v>
      </c>
      <c r="N7" s="70">
        <v>1.71</v>
      </c>
      <c r="O7" s="70">
        <v>1.89</v>
      </c>
      <c r="P7" s="70">
        <v>5.22</v>
      </c>
      <c r="Q7" s="70">
        <v>5.58</v>
      </c>
      <c r="R7" s="70">
        <v>5.76</v>
      </c>
      <c r="S7" s="70">
        <v>5.85</v>
      </c>
      <c r="T7" s="70">
        <v>6.12</v>
      </c>
      <c r="U7" s="70"/>
      <c r="V7" s="70"/>
      <c r="W7" s="72"/>
      <c r="X7" s="72"/>
      <c r="Y7" s="70"/>
      <c r="Z7" s="70"/>
      <c r="AA7" s="70"/>
      <c r="AB7" s="70">
        <v>4.17</v>
      </c>
    </row>
    <row r="8" spans="1:28" s="73" customFormat="1" x14ac:dyDescent="0.2">
      <c r="A8" s="68">
        <v>38717</v>
      </c>
      <c r="B8" s="69" t="s">
        <v>254</v>
      </c>
      <c r="C8" s="69"/>
      <c r="D8" s="69" t="s">
        <v>63</v>
      </c>
      <c r="E8" s="69" t="s">
        <v>30</v>
      </c>
      <c r="F8" s="109"/>
      <c r="G8" s="70">
        <v>17.57</v>
      </c>
      <c r="H8" s="71">
        <v>0.21318625517837386</v>
      </c>
      <c r="I8" s="70">
        <v>7.5</v>
      </c>
      <c r="J8" s="70">
        <v>7.5</v>
      </c>
      <c r="K8" s="70">
        <v>0.72</v>
      </c>
      <c r="L8" s="70">
        <v>2.25</v>
      </c>
      <c r="M8" s="70">
        <v>3.24</v>
      </c>
      <c r="N8" s="70">
        <v>1.71</v>
      </c>
      <c r="O8" s="70">
        <v>1.89</v>
      </c>
      <c r="P8" s="70">
        <v>5.22</v>
      </c>
      <c r="Q8" s="70">
        <v>5.58</v>
      </c>
      <c r="R8" s="70">
        <v>5.76</v>
      </c>
      <c r="S8" s="70">
        <v>5.85</v>
      </c>
      <c r="T8" s="70">
        <v>6.12</v>
      </c>
      <c r="U8" s="70"/>
      <c r="V8" s="70"/>
      <c r="W8" s="72"/>
      <c r="X8" s="72"/>
      <c r="Y8" s="70"/>
      <c r="Z8" s="70"/>
      <c r="AA8" s="70"/>
      <c r="AB8" s="70">
        <v>4.17</v>
      </c>
    </row>
    <row r="9" spans="1:28" s="73" customFormat="1" x14ac:dyDescent="0.2">
      <c r="A9" s="68">
        <v>38748</v>
      </c>
      <c r="B9" s="69" t="s">
        <v>254</v>
      </c>
      <c r="C9" s="69"/>
      <c r="D9" s="69" t="s">
        <v>63</v>
      </c>
      <c r="E9" s="69" t="s">
        <v>30</v>
      </c>
      <c r="F9" s="105" t="s">
        <v>66</v>
      </c>
      <c r="G9" s="70">
        <v>19.21</v>
      </c>
      <c r="H9" s="74">
        <v>1.8166063289788408</v>
      </c>
      <c r="I9" s="70">
        <v>7.5</v>
      </c>
      <c r="J9" s="70">
        <v>7.5</v>
      </c>
      <c r="K9" s="70">
        <v>0.72</v>
      </c>
      <c r="L9" s="70">
        <v>2.25</v>
      </c>
      <c r="M9" s="70">
        <v>3.24</v>
      </c>
      <c r="N9" s="70">
        <v>1.71</v>
      </c>
      <c r="O9" s="70">
        <v>1.89</v>
      </c>
      <c r="P9" s="70">
        <v>5.22</v>
      </c>
      <c r="Q9" s="70">
        <v>5.58</v>
      </c>
      <c r="R9" s="70">
        <v>5.76</v>
      </c>
      <c r="S9" s="70">
        <v>5.85</v>
      </c>
      <c r="T9" s="70">
        <v>6.12</v>
      </c>
      <c r="U9" s="70"/>
      <c r="V9" s="70"/>
      <c r="W9" s="72"/>
      <c r="X9" s="72"/>
      <c r="Y9" s="70"/>
      <c r="Z9" s="70"/>
      <c r="AA9" s="70"/>
      <c r="AB9" s="70">
        <v>3</v>
      </c>
    </row>
    <row r="10" spans="1:28" x14ac:dyDescent="0.2">
      <c r="A10" s="27">
        <v>38776</v>
      </c>
      <c r="B10" s="34" t="s">
        <v>31</v>
      </c>
      <c r="D10" s="34" t="s">
        <v>63</v>
      </c>
      <c r="E10" s="34" t="s">
        <v>30</v>
      </c>
      <c r="F10" s="106"/>
      <c r="G10" s="35">
        <v>18.8</v>
      </c>
      <c r="H10" s="36">
        <v>1.3705624433259034</v>
      </c>
      <c r="I10" s="35">
        <v>7.5</v>
      </c>
      <c r="J10" s="35">
        <v>7.5</v>
      </c>
      <c r="K10" s="35">
        <v>0.72</v>
      </c>
      <c r="L10" s="35">
        <v>2.25</v>
      </c>
      <c r="M10" s="35">
        <v>3.24</v>
      </c>
      <c r="N10" s="35">
        <v>1.71</v>
      </c>
      <c r="O10" s="35">
        <v>1.89</v>
      </c>
      <c r="P10" s="35">
        <v>5.22</v>
      </c>
      <c r="Q10" s="35">
        <v>5.58</v>
      </c>
      <c r="R10" s="35">
        <v>5.76</v>
      </c>
      <c r="S10" s="35">
        <v>5.85</v>
      </c>
      <c r="T10" s="35">
        <v>6.12</v>
      </c>
      <c r="U10" s="35"/>
      <c r="V10" s="35"/>
      <c r="W10" s="37"/>
      <c r="X10" s="37"/>
      <c r="Y10" s="35"/>
      <c r="Z10" s="35"/>
      <c r="AA10" s="35"/>
      <c r="AB10" s="35">
        <v>3</v>
      </c>
    </row>
    <row r="11" spans="1:28" x14ac:dyDescent="0.2">
      <c r="A11" s="27">
        <v>38807</v>
      </c>
      <c r="B11" s="34" t="s">
        <v>31</v>
      </c>
      <c r="C11" s="34"/>
      <c r="D11" s="34" t="s">
        <v>63</v>
      </c>
      <c r="E11" s="34" t="s">
        <v>30</v>
      </c>
      <c r="F11" s="106"/>
      <c r="G11" s="35">
        <v>18.8</v>
      </c>
      <c r="H11" s="36">
        <v>1.3349013958430465</v>
      </c>
      <c r="I11" s="35">
        <v>7.5</v>
      </c>
      <c r="J11" s="35">
        <v>7.5</v>
      </c>
      <c r="K11" s="35">
        <v>0.72</v>
      </c>
      <c r="L11" s="35">
        <v>2.25</v>
      </c>
      <c r="M11" s="35">
        <v>3.24</v>
      </c>
      <c r="N11" s="35">
        <v>1.71</v>
      </c>
      <c r="O11" s="35">
        <v>1.89</v>
      </c>
      <c r="P11" s="35">
        <v>5.22</v>
      </c>
      <c r="Q11" s="35">
        <v>5.58</v>
      </c>
      <c r="R11" s="35">
        <v>5.76</v>
      </c>
      <c r="S11" s="35">
        <v>5.85</v>
      </c>
      <c r="T11" s="35">
        <v>6.12</v>
      </c>
      <c r="U11" s="35"/>
      <c r="V11" s="35"/>
      <c r="W11" s="37"/>
      <c r="X11" s="37"/>
      <c r="Y11" s="35"/>
      <c r="Z11" s="35"/>
      <c r="AA11" s="35"/>
      <c r="AB11" s="35">
        <v>3</v>
      </c>
    </row>
    <row r="12" spans="1:28" x14ac:dyDescent="0.2">
      <c r="A12" s="27">
        <v>38837</v>
      </c>
      <c r="B12" s="34" t="s">
        <v>31</v>
      </c>
      <c r="C12" s="34"/>
      <c r="D12" s="34" t="s">
        <v>63</v>
      </c>
      <c r="E12" s="34" t="s">
        <v>67</v>
      </c>
      <c r="F12" s="105" t="s">
        <v>68</v>
      </c>
      <c r="G12" s="35">
        <v>18.899999999999999</v>
      </c>
      <c r="H12" s="36">
        <v>1.399374806206322</v>
      </c>
      <c r="I12" s="35">
        <v>7.5</v>
      </c>
      <c r="J12" s="35">
        <v>7.5</v>
      </c>
      <c r="K12" s="35">
        <v>0.72</v>
      </c>
      <c r="L12" s="35">
        <v>2.25</v>
      </c>
      <c r="M12" s="35">
        <v>3.24</v>
      </c>
      <c r="N12" s="35">
        <v>1.71</v>
      </c>
      <c r="O12" s="35">
        <v>1.89</v>
      </c>
      <c r="P12" s="35">
        <v>5.4</v>
      </c>
      <c r="Q12" s="35">
        <v>5.85</v>
      </c>
      <c r="R12" s="35">
        <v>6.03</v>
      </c>
      <c r="S12" s="35">
        <v>6.12</v>
      </c>
      <c r="T12" s="35">
        <v>6.39</v>
      </c>
      <c r="U12" s="35"/>
      <c r="V12" s="35"/>
      <c r="W12" s="37"/>
      <c r="X12" s="37"/>
      <c r="Y12" s="35"/>
      <c r="Z12" s="35"/>
      <c r="AA12" s="35"/>
      <c r="AB12" s="35">
        <v>3.1</v>
      </c>
    </row>
    <row r="13" spans="1:28" x14ac:dyDescent="0.2">
      <c r="A13" s="27">
        <v>38868</v>
      </c>
      <c r="B13" s="34" t="s">
        <v>31</v>
      </c>
      <c r="C13" s="34"/>
      <c r="D13" s="34" t="s">
        <v>63</v>
      </c>
      <c r="E13" s="34" t="s">
        <v>67</v>
      </c>
      <c r="F13" s="106"/>
      <c r="G13" s="35">
        <v>19.100000000000001</v>
      </c>
      <c r="H13" s="36">
        <v>1.5636415926059661</v>
      </c>
      <c r="I13" s="35">
        <v>7.5</v>
      </c>
      <c r="J13" s="35">
        <v>7.5</v>
      </c>
      <c r="K13" s="35">
        <v>0.72</v>
      </c>
      <c r="L13" s="35">
        <v>2.25</v>
      </c>
      <c r="M13" s="35">
        <v>3.24</v>
      </c>
      <c r="N13" s="35">
        <v>1.71</v>
      </c>
      <c r="O13" s="35">
        <v>1.89</v>
      </c>
      <c r="P13" s="35">
        <v>5.4</v>
      </c>
      <c r="Q13" s="35">
        <v>5.85</v>
      </c>
      <c r="R13" s="35">
        <v>6.03</v>
      </c>
      <c r="S13" s="35">
        <v>6.12</v>
      </c>
      <c r="T13" s="35">
        <v>6.39</v>
      </c>
      <c r="U13" s="35"/>
      <c r="V13" s="35"/>
      <c r="W13" s="37"/>
      <c r="X13" s="37"/>
      <c r="Y13" s="35"/>
      <c r="Z13" s="35"/>
      <c r="AA13" s="35"/>
      <c r="AB13" s="35">
        <v>3.1</v>
      </c>
    </row>
    <row r="14" spans="1:28" x14ac:dyDescent="0.2">
      <c r="A14" s="27">
        <v>38898</v>
      </c>
      <c r="B14" s="34" t="s">
        <v>31</v>
      </c>
      <c r="C14" s="34"/>
      <c r="D14" s="34" t="s">
        <v>63</v>
      </c>
      <c r="E14" s="34" t="s">
        <v>67</v>
      </c>
      <c r="F14" s="106"/>
      <c r="G14" s="35">
        <v>18.43</v>
      </c>
      <c r="H14" s="36">
        <v>0.85726349442620009</v>
      </c>
      <c r="I14" s="35">
        <v>7.5</v>
      </c>
      <c r="J14" s="35">
        <v>7.5</v>
      </c>
      <c r="K14" s="35">
        <v>0.72</v>
      </c>
      <c r="L14" s="35">
        <v>2.25</v>
      </c>
      <c r="M14" s="35">
        <v>3.24</v>
      </c>
      <c r="N14" s="35">
        <v>1.71</v>
      </c>
      <c r="O14" s="35">
        <v>1.89</v>
      </c>
      <c r="P14" s="35">
        <v>5.4</v>
      </c>
      <c r="Q14" s="35">
        <v>5.85</v>
      </c>
      <c r="R14" s="35">
        <v>6.03</v>
      </c>
      <c r="S14" s="35">
        <v>6.12</v>
      </c>
      <c r="T14" s="35">
        <v>6.39</v>
      </c>
      <c r="U14" s="35"/>
      <c r="V14" s="35"/>
      <c r="W14" s="37"/>
      <c r="X14" s="37"/>
      <c r="Y14" s="35"/>
      <c r="Z14" s="35"/>
      <c r="AA14" s="35"/>
      <c r="AB14" s="35">
        <v>3.1</v>
      </c>
    </row>
    <row r="15" spans="1:28" x14ac:dyDescent="0.2">
      <c r="A15" s="27">
        <v>38929</v>
      </c>
      <c r="B15" s="34" t="s">
        <v>31</v>
      </c>
      <c r="C15" s="34"/>
      <c r="D15" s="34" t="s">
        <v>63</v>
      </c>
      <c r="E15" s="34" t="s">
        <v>67</v>
      </c>
      <c r="F15" s="105" t="s">
        <v>69</v>
      </c>
      <c r="G15" s="35">
        <v>18.399999999999999</v>
      </c>
      <c r="H15" s="36">
        <v>0.78969366482954317</v>
      </c>
      <c r="I15" s="35">
        <v>8</v>
      </c>
      <c r="J15" s="35">
        <v>8</v>
      </c>
      <c r="K15" s="35">
        <v>0.72</v>
      </c>
      <c r="L15" s="35">
        <v>2.25</v>
      </c>
      <c r="M15" s="35">
        <v>3.24</v>
      </c>
      <c r="N15" s="35">
        <v>1.71</v>
      </c>
      <c r="O15" s="35">
        <v>1.89</v>
      </c>
      <c r="P15" s="35">
        <v>5.4</v>
      </c>
      <c r="Q15" s="35">
        <v>5.85</v>
      </c>
      <c r="R15" s="35">
        <v>6.03</v>
      </c>
      <c r="S15" s="35">
        <v>6.12</v>
      </c>
      <c r="T15" s="35">
        <v>6.39</v>
      </c>
      <c r="U15" s="35"/>
      <c r="V15" s="35"/>
      <c r="W15" s="37"/>
      <c r="X15" s="37"/>
      <c r="Y15" s="35"/>
      <c r="Z15" s="35"/>
      <c r="AA15" s="35"/>
      <c r="AB15" s="35">
        <v>2.52</v>
      </c>
    </row>
    <row r="16" spans="1:28" x14ac:dyDescent="0.2">
      <c r="A16" s="27">
        <v>38960</v>
      </c>
      <c r="B16" s="34" t="s">
        <v>31</v>
      </c>
      <c r="C16" s="34"/>
      <c r="D16" s="34" t="s">
        <v>63</v>
      </c>
      <c r="E16" s="34" t="s">
        <v>67</v>
      </c>
      <c r="F16" s="106"/>
      <c r="G16" s="35">
        <v>17.899999999999999</v>
      </c>
      <c r="H16" s="36">
        <v>0.2503257247914219</v>
      </c>
      <c r="I16" s="35">
        <v>8.5</v>
      </c>
      <c r="J16" s="35">
        <v>8.5</v>
      </c>
      <c r="K16" s="35">
        <v>0.72</v>
      </c>
      <c r="L16" s="35">
        <v>2.52</v>
      </c>
      <c r="M16" s="35">
        <v>3.69</v>
      </c>
      <c r="N16" s="35">
        <v>1.71</v>
      </c>
      <c r="O16" s="35">
        <v>1.89</v>
      </c>
      <c r="P16" s="35">
        <v>5.58</v>
      </c>
      <c r="Q16" s="35">
        <v>6.12</v>
      </c>
      <c r="R16" s="35">
        <v>6.3</v>
      </c>
      <c r="S16" s="35">
        <v>6.48</v>
      </c>
      <c r="T16" s="35">
        <v>6.84</v>
      </c>
      <c r="U16" s="35"/>
      <c r="V16" s="35"/>
      <c r="W16" s="37"/>
      <c r="X16" s="37"/>
      <c r="Y16" s="35"/>
      <c r="Z16" s="35"/>
      <c r="AA16" s="35"/>
      <c r="AB16" s="35">
        <v>2.52</v>
      </c>
    </row>
    <row r="17" spans="1:28" x14ac:dyDescent="0.2">
      <c r="A17" s="27">
        <v>38990</v>
      </c>
      <c r="B17" s="34" t="s">
        <v>31</v>
      </c>
      <c r="C17" s="34"/>
      <c r="D17" s="34" t="s">
        <v>63</v>
      </c>
      <c r="E17" s="34" t="s">
        <v>67</v>
      </c>
      <c r="F17" s="106"/>
      <c r="G17" s="35">
        <v>16.829999999999998</v>
      </c>
      <c r="H17" s="36">
        <v>-0.86150154455059824</v>
      </c>
      <c r="I17" s="35">
        <v>8.5</v>
      </c>
      <c r="J17" s="35">
        <v>8.5</v>
      </c>
      <c r="K17" s="35">
        <v>0.72</v>
      </c>
      <c r="L17" s="35">
        <v>2.52</v>
      </c>
      <c r="M17" s="35">
        <v>3.69</v>
      </c>
      <c r="N17" s="35">
        <v>1.71</v>
      </c>
      <c r="O17" s="35">
        <v>1.89</v>
      </c>
      <c r="P17" s="35">
        <v>5.58</v>
      </c>
      <c r="Q17" s="35">
        <v>6.12</v>
      </c>
      <c r="R17" s="35">
        <v>6.3</v>
      </c>
      <c r="S17" s="35">
        <v>6.48</v>
      </c>
      <c r="T17" s="35">
        <v>6.84</v>
      </c>
      <c r="U17" s="35"/>
      <c r="V17" s="35"/>
      <c r="W17" s="37"/>
      <c r="X17" s="37"/>
      <c r="Y17" s="35"/>
      <c r="Z17" s="35"/>
      <c r="AA17" s="35"/>
      <c r="AB17" s="35">
        <v>2.52</v>
      </c>
    </row>
    <row r="18" spans="1:28" x14ac:dyDescent="0.2">
      <c r="A18" s="27">
        <v>39021</v>
      </c>
      <c r="B18" s="34" t="s">
        <v>31</v>
      </c>
      <c r="C18" s="34"/>
      <c r="D18" s="34" t="s">
        <v>63</v>
      </c>
      <c r="E18" s="34" t="s">
        <v>67</v>
      </c>
      <c r="F18" s="105" t="s">
        <v>70</v>
      </c>
      <c r="G18" s="35">
        <v>17.100000000000001</v>
      </c>
      <c r="H18" s="36">
        <v>-0.63646674578983764</v>
      </c>
      <c r="I18" s="35">
        <v>8.5</v>
      </c>
      <c r="J18" s="35">
        <v>8.5</v>
      </c>
      <c r="K18" s="35">
        <v>0.72</v>
      </c>
      <c r="L18" s="35">
        <v>2.52</v>
      </c>
      <c r="M18" s="35">
        <v>3.69</v>
      </c>
      <c r="N18" s="35">
        <v>1.71</v>
      </c>
      <c r="O18" s="35">
        <v>1.89</v>
      </c>
      <c r="P18" s="35">
        <v>5.58</v>
      </c>
      <c r="Q18" s="35">
        <v>6.12</v>
      </c>
      <c r="R18" s="35">
        <v>6.3</v>
      </c>
      <c r="S18" s="35">
        <v>6.48</v>
      </c>
      <c r="T18" s="35">
        <v>6.84</v>
      </c>
      <c r="U18" s="35"/>
      <c r="V18" s="35"/>
      <c r="W18" s="37"/>
      <c r="X18" s="37"/>
      <c r="Y18" s="35"/>
      <c r="Z18" s="35"/>
      <c r="AA18" s="35"/>
      <c r="AB18" s="35">
        <v>4.8</v>
      </c>
    </row>
    <row r="19" spans="1:28" x14ac:dyDescent="0.2">
      <c r="A19" s="27">
        <v>39051</v>
      </c>
      <c r="B19" s="34" t="s">
        <v>31</v>
      </c>
      <c r="C19" s="34"/>
      <c r="D19" s="34" t="s">
        <v>63</v>
      </c>
      <c r="E19" s="34" t="s">
        <v>67</v>
      </c>
      <c r="F19" s="106"/>
      <c r="G19" s="35">
        <v>16.8</v>
      </c>
      <c r="H19" s="36">
        <v>-0.98518865502343622</v>
      </c>
      <c r="I19" s="35">
        <v>9</v>
      </c>
      <c r="J19" s="35">
        <v>9</v>
      </c>
      <c r="K19" s="35">
        <v>0.72</v>
      </c>
      <c r="L19" s="35">
        <v>2.52</v>
      </c>
      <c r="M19" s="35">
        <v>3.69</v>
      </c>
      <c r="N19" s="35">
        <v>1.71</v>
      </c>
      <c r="O19" s="35">
        <v>1.89</v>
      </c>
      <c r="P19" s="35">
        <v>5.58</v>
      </c>
      <c r="Q19" s="35">
        <v>6.12</v>
      </c>
      <c r="R19" s="35">
        <v>6.3</v>
      </c>
      <c r="S19" s="35">
        <v>6.48</v>
      </c>
      <c r="T19" s="35">
        <v>6.84</v>
      </c>
      <c r="U19" s="35"/>
      <c r="V19" s="35"/>
      <c r="W19" s="37"/>
      <c r="X19" s="37"/>
      <c r="Y19" s="35"/>
      <c r="Z19" s="35"/>
      <c r="AA19" s="35"/>
      <c r="AB19" s="35">
        <v>4.8</v>
      </c>
    </row>
    <row r="20" spans="1:28" x14ac:dyDescent="0.2">
      <c r="A20" s="27">
        <v>39082</v>
      </c>
      <c r="B20" s="34" t="s">
        <v>31</v>
      </c>
      <c r="C20" s="34"/>
      <c r="D20" s="34" t="s">
        <v>63</v>
      </c>
      <c r="E20" s="34" t="s">
        <v>67</v>
      </c>
      <c r="F20" s="106"/>
      <c r="G20" s="35">
        <v>16.940000000000001</v>
      </c>
      <c r="H20" s="36">
        <v>-0.89824184926894923</v>
      </c>
      <c r="I20" s="35">
        <v>9</v>
      </c>
      <c r="J20" s="35">
        <v>9</v>
      </c>
      <c r="K20" s="35">
        <v>0.72</v>
      </c>
      <c r="L20" s="35">
        <v>2.52</v>
      </c>
      <c r="M20" s="35">
        <v>3.69</v>
      </c>
      <c r="N20" s="35">
        <v>1.71</v>
      </c>
      <c r="O20" s="35">
        <v>1.89</v>
      </c>
      <c r="P20" s="35">
        <v>5.58</v>
      </c>
      <c r="Q20" s="35">
        <v>6.12</v>
      </c>
      <c r="R20" s="35">
        <v>6.3</v>
      </c>
      <c r="S20" s="35">
        <v>6.48</v>
      </c>
      <c r="T20" s="35">
        <v>6.84</v>
      </c>
      <c r="U20" s="35"/>
      <c r="V20" s="35"/>
      <c r="W20" s="37"/>
      <c r="X20" s="37"/>
      <c r="Y20" s="35"/>
      <c r="Z20" s="35"/>
      <c r="AA20" s="35"/>
      <c r="AB20" s="35">
        <v>4.8</v>
      </c>
    </row>
    <row r="21" spans="1:28" x14ac:dyDescent="0.2">
      <c r="A21" s="27">
        <v>39113</v>
      </c>
      <c r="B21" s="34" t="s">
        <v>31</v>
      </c>
      <c r="C21" s="34"/>
      <c r="D21" s="34" t="s">
        <v>63</v>
      </c>
      <c r="E21" s="34" t="s">
        <v>67</v>
      </c>
      <c r="F21" s="105" t="s">
        <v>71</v>
      </c>
      <c r="G21" s="35">
        <v>15.93</v>
      </c>
      <c r="H21" s="36">
        <v>-1.9661324896652288</v>
      </c>
      <c r="I21" s="35">
        <v>9.5</v>
      </c>
      <c r="J21" s="35">
        <v>9.5</v>
      </c>
      <c r="K21" s="35">
        <v>0.72</v>
      </c>
      <c r="L21" s="35">
        <v>2.52</v>
      </c>
      <c r="M21" s="35">
        <v>3.69</v>
      </c>
      <c r="N21" s="35">
        <v>1.71</v>
      </c>
      <c r="O21" s="35">
        <v>1.89</v>
      </c>
      <c r="P21" s="35">
        <v>5.58</v>
      </c>
      <c r="Q21" s="35">
        <v>6.12</v>
      </c>
      <c r="R21" s="35">
        <v>6.3</v>
      </c>
      <c r="S21" s="35">
        <v>6.48</v>
      </c>
      <c r="T21" s="35">
        <v>6.84</v>
      </c>
      <c r="U21" s="35"/>
      <c r="V21" s="35"/>
      <c r="W21" s="37"/>
      <c r="X21" s="37"/>
      <c r="Y21" s="35"/>
      <c r="Z21" s="35"/>
      <c r="AA21" s="35"/>
      <c r="AB21" s="35">
        <v>2.87</v>
      </c>
    </row>
    <row r="22" spans="1:28" x14ac:dyDescent="0.2">
      <c r="A22" s="27">
        <v>39141</v>
      </c>
      <c r="B22" s="34" t="s">
        <v>31</v>
      </c>
      <c r="C22" s="34"/>
      <c r="D22" s="34" t="s">
        <v>63</v>
      </c>
      <c r="E22" s="34" t="s">
        <v>67</v>
      </c>
      <c r="F22" s="106"/>
      <c r="G22" s="35">
        <v>17.8</v>
      </c>
      <c r="H22" s="36">
        <v>-0.15930435944481458</v>
      </c>
      <c r="I22" s="35">
        <v>10</v>
      </c>
      <c r="J22" s="35">
        <v>10</v>
      </c>
      <c r="K22" s="35">
        <v>0.72</v>
      </c>
      <c r="L22" s="35">
        <v>2.52</v>
      </c>
      <c r="M22" s="35">
        <v>3.69</v>
      </c>
      <c r="N22" s="35">
        <v>1.71</v>
      </c>
      <c r="O22" s="35">
        <v>1.89</v>
      </c>
      <c r="P22" s="35">
        <v>5.58</v>
      </c>
      <c r="Q22" s="35">
        <v>6.12</v>
      </c>
      <c r="R22" s="35">
        <v>6.3</v>
      </c>
      <c r="S22" s="35">
        <v>6.48</v>
      </c>
      <c r="T22" s="35">
        <v>6.84</v>
      </c>
      <c r="U22" s="35"/>
      <c r="V22" s="35"/>
      <c r="W22" s="37"/>
      <c r="X22" s="37"/>
      <c r="Y22" s="35"/>
      <c r="Z22" s="35"/>
      <c r="AA22" s="35"/>
      <c r="AB22" s="35">
        <v>2.87</v>
      </c>
    </row>
    <row r="23" spans="1:28" x14ac:dyDescent="0.2">
      <c r="A23" s="27">
        <v>39172</v>
      </c>
      <c r="B23" s="34" t="s">
        <v>31</v>
      </c>
      <c r="C23" s="34"/>
      <c r="D23" s="34" t="s">
        <v>63</v>
      </c>
      <c r="E23" s="34" t="s">
        <v>67</v>
      </c>
      <c r="F23" s="106"/>
      <c r="G23" s="35">
        <v>17.3</v>
      </c>
      <c r="H23" s="36">
        <v>-0.72806470486177921</v>
      </c>
      <c r="I23" s="35">
        <v>10</v>
      </c>
      <c r="J23" s="35">
        <v>10</v>
      </c>
      <c r="K23" s="35">
        <v>0.72</v>
      </c>
      <c r="L23" s="35">
        <v>2.79</v>
      </c>
      <c r="M23" s="35">
        <v>3.96</v>
      </c>
      <c r="N23" s="35">
        <v>1.98</v>
      </c>
      <c r="O23" s="35">
        <v>2.4300000000000002</v>
      </c>
      <c r="P23" s="35">
        <v>5.67</v>
      </c>
      <c r="Q23" s="35">
        <v>6.39</v>
      </c>
      <c r="R23" s="35">
        <v>6.57</v>
      </c>
      <c r="S23" s="35">
        <v>6.75</v>
      </c>
      <c r="T23" s="35">
        <v>7.11</v>
      </c>
      <c r="U23" s="35"/>
      <c r="V23" s="35"/>
      <c r="W23" s="37"/>
      <c r="X23" s="37"/>
      <c r="Y23" s="35"/>
      <c r="Z23" s="35"/>
      <c r="AA23" s="35"/>
      <c r="AB23" s="35">
        <v>2.87</v>
      </c>
    </row>
    <row r="24" spans="1:28" x14ac:dyDescent="0.2">
      <c r="A24" s="27">
        <v>39202</v>
      </c>
      <c r="B24" s="34" t="s">
        <v>31</v>
      </c>
      <c r="C24" s="34"/>
      <c r="D24" s="34" t="s">
        <v>63</v>
      </c>
      <c r="E24" s="34" t="s">
        <v>67</v>
      </c>
      <c r="F24" s="105" t="s">
        <v>72</v>
      </c>
      <c r="G24" s="35">
        <v>17.100000000000001</v>
      </c>
      <c r="H24" s="36">
        <v>-1.0027097093675066</v>
      </c>
      <c r="I24" s="35">
        <v>10.5</v>
      </c>
      <c r="J24" s="35">
        <v>10.5</v>
      </c>
      <c r="K24" s="35">
        <v>0.72</v>
      </c>
      <c r="L24" s="35">
        <v>2.79</v>
      </c>
      <c r="M24" s="35">
        <v>3.96</v>
      </c>
      <c r="N24" s="35">
        <v>1.98</v>
      </c>
      <c r="O24" s="35">
        <v>2.4300000000000002</v>
      </c>
      <c r="P24" s="35">
        <v>5.67</v>
      </c>
      <c r="Q24" s="35">
        <v>6.39</v>
      </c>
      <c r="R24" s="35">
        <v>6.57</v>
      </c>
      <c r="S24" s="35">
        <v>6.75</v>
      </c>
      <c r="T24" s="35">
        <v>7.11</v>
      </c>
      <c r="U24" s="35"/>
      <c r="V24" s="35"/>
      <c r="W24" s="37"/>
      <c r="X24" s="37"/>
      <c r="Y24" s="35"/>
      <c r="Z24" s="35"/>
      <c r="AA24" s="35"/>
      <c r="AB24" s="35">
        <v>3</v>
      </c>
    </row>
    <row r="25" spans="1:28" x14ac:dyDescent="0.2">
      <c r="A25" s="27">
        <v>39233</v>
      </c>
      <c r="B25" s="34" t="s">
        <v>31</v>
      </c>
      <c r="C25" s="34"/>
      <c r="D25" s="34" t="s">
        <v>63</v>
      </c>
      <c r="E25" s="34" t="s">
        <v>67</v>
      </c>
      <c r="F25" s="106"/>
      <c r="G25" s="35">
        <v>16.739999999999998</v>
      </c>
      <c r="H25" s="36">
        <v>-1.4434849963644552</v>
      </c>
      <c r="I25" s="35">
        <v>11</v>
      </c>
      <c r="J25" s="35">
        <v>11</v>
      </c>
      <c r="K25" s="35">
        <v>0.72</v>
      </c>
      <c r="L25" s="35">
        <v>3.06</v>
      </c>
      <c r="M25" s="35">
        <v>4.41</v>
      </c>
      <c r="N25" s="35">
        <v>2.0699999999999998</v>
      </c>
      <c r="O25" s="35">
        <v>2.61</v>
      </c>
      <c r="P25" s="35">
        <v>5.85</v>
      </c>
      <c r="Q25" s="35">
        <v>6.57</v>
      </c>
      <c r="R25" s="35">
        <v>6.75</v>
      </c>
      <c r="S25" s="35">
        <v>6.93</v>
      </c>
      <c r="T25" s="35">
        <v>7.2</v>
      </c>
      <c r="U25" s="35"/>
      <c r="V25" s="35"/>
      <c r="W25" s="37"/>
      <c r="X25" s="37"/>
      <c r="Y25" s="35"/>
      <c r="Z25" s="35"/>
      <c r="AA25" s="35"/>
      <c r="AB25" s="35">
        <v>3</v>
      </c>
    </row>
    <row r="26" spans="1:28" x14ac:dyDescent="0.2">
      <c r="A26" s="27">
        <v>39263</v>
      </c>
      <c r="B26" s="34" t="s">
        <v>31</v>
      </c>
      <c r="C26" s="34"/>
      <c r="D26" s="34" t="s">
        <v>63</v>
      </c>
      <c r="E26" s="34" t="s">
        <v>67</v>
      </c>
      <c r="F26" s="106"/>
      <c r="G26" s="35">
        <v>17.059999999999999</v>
      </c>
      <c r="H26" s="36">
        <v>-1.2105665566363013</v>
      </c>
      <c r="I26" s="35">
        <v>11.5</v>
      </c>
      <c r="J26" s="35">
        <v>11.5</v>
      </c>
      <c r="K26" s="35">
        <v>0.72</v>
      </c>
      <c r="L26" s="35">
        <v>3.06</v>
      </c>
      <c r="M26" s="35">
        <v>4.41</v>
      </c>
      <c r="N26" s="35">
        <v>2.0699999999999998</v>
      </c>
      <c r="O26" s="35">
        <v>2.61</v>
      </c>
      <c r="P26" s="35">
        <v>5.85</v>
      </c>
      <c r="Q26" s="35">
        <v>6.57</v>
      </c>
      <c r="R26" s="35">
        <v>6.75</v>
      </c>
      <c r="S26" s="35">
        <v>6.93</v>
      </c>
      <c r="T26" s="35">
        <v>7.2</v>
      </c>
      <c r="U26" s="35"/>
      <c r="V26" s="35"/>
      <c r="W26" s="37"/>
      <c r="X26" s="37"/>
      <c r="Y26" s="35"/>
      <c r="Z26" s="35"/>
      <c r="AA26" s="35"/>
      <c r="AB26" s="35">
        <v>3</v>
      </c>
    </row>
    <row r="27" spans="1:28" x14ac:dyDescent="0.2">
      <c r="A27" s="27">
        <v>39294</v>
      </c>
      <c r="B27" s="34" t="s">
        <v>31</v>
      </c>
      <c r="C27" s="34"/>
      <c r="D27" s="34" t="s">
        <v>63</v>
      </c>
      <c r="E27" s="34" t="s">
        <v>67</v>
      </c>
      <c r="F27" s="105" t="s">
        <v>73</v>
      </c>
      <c r="G27" s="35">
        <v>18.5</v>
      </c>
      <c r="H27" s="36">
        <v>0.13596986104675857</v>
      </c>
      <c r="I27" s="35">
        <v>11.5</v>
      </c>
      <c r="J27" s="35">
        <v>11.5</v>
      </c>
      <c r="K27" s="35">
        <v>0.81</v>
      </c>
      <c r="L27" s="35">
        <v>3.33</v>
      </c>
      <c r="M27" s="35">
        <v>4.68</v>
      </c>
      <c r="N27" s="35">
        <v>2.0699999999999998</v>
      </c>
      <c r="O27" s="35">
        <v>2.61</v>
      </c>
      <c r="P27" s="35">
        <v>6.03</v>
      </c>
      <c r="Q27" s="35">
        <v>6.84</v>
      </c>
      <c r="R27" s="35">
        <v>7.02</v>
      </c>
      <c r="S27" s="35">
        <v>7.2</v>
      </c>
      <c r="T27" s="35">
        <v>7.38</v>
      </c>
      <c r="U27" s="35"/>
      <c r="V27" s="35"/>
      <c r="W27" s="37"/>
      <c r="X27" s="37"/>
      <c r="Y27" s="35"/>
      <c r="Z27" s="35"/>
      <c r="AA27" s="35"/>
      <c r="AB27" s="35">
        <v>2.8</v>
      </c>
    </row>
    <row r="28" spans="1:28" x14ac:dyDescent="0.2">
      <c r="A28" s="27">
        <v>39325</v>
      </c>
      <c r="B28" s="34" t="s">
        <v>31</v>
      </c>
      <c r="C28" s="34"/>
      <c r="D28" s="34" t="s">
        <v>63</v>
      </c>
      <c r="E28" s="34" t="s">
        <v>67</v>
      </c>
      <c r="F28" s="106"/>
      <c r="G28" s="35">
        <v>18.100000000000001</v>
      </c>
      <c r="H28" s="36">
        <v>-0.36386742496335028</v>
      </c>
      <c r="I28" s="35">
        <v>12</v>
      </c>
      <c r="J28" s="35">
        <v>12</v>
      </c>
      <c r="K28" s="35">
        <v>0.81</v>
      </c>
      <c r="L28" s="35">
        <v>3.6</v>
      </c>
      <c r="M28" s="35">
        <v>4.95</v>
      </c>
      <c r="N28" s="35">
        <v>2.61</v>
      </c>
      <c r="O28" s="35">
        <v>3.15</v>
      </c>
      <c r="P28" s="35">
        <v>6.21</v>
      </c>
      <c r="Q28" s="35">
        <v>7.02</v>
      </c>
      <c r="R28" s="35">
        <v>7.2</v>
      </c>
      <c r="S28" s="35">
        <v>7.38</v>
      </c>
      <c r="T28" s="35">
        <v>7.56</v>
      </c>
      <c r="U28" s="35"/>
      <c r="V28" s="35"/>
      <c r="W28" s="37"/>
      <c r="X28" s="37"/>
      <c r="Y28" s="35"/>
      <c r="Z28" s="35"/>
      <c r="AA28" s="35"/>
      <c r="AB28" s="35">
        <v>2.8</v>
      </c>
    </row>
    <row r="29" spans="1:28" x14ac:dyDescent="0.2">
      <c r="A29" s="27">
        <v>39355</v>
      </c>
      <c r="B29" s="34" t="s">
        <v>31</v>
      </c>
      <c r="C29" s="34"/>
      <c r="D29" s="34" t="s">
        <v>63</v>
      </c>
      <c r="E29" s="34" t="s">
        <v>67</v>
      </c>
      <c r="F29" s="106"/>
      <c r="G29" s="35">
        <v>18.45</v>
      </c>
      <c r="H29" s="36">
        <v>-0.12007953866620263</v>
      </c>
      <c r="I29" s="35">
        <v>12.5</v>
      </c>
      <c r="J29" s="35">
        <v>12.5</v>
      </c>
      <c r="K29" s="35">
        <v>0.81</v>
      </c>
      <c r="L29" s="35">
        <v>3.87</v>
      </c>
      <c r="M29" s="35">
        <v>5.22</v>
      </c>
      <c r="N29" s="35">
        <v>2.88</v>
      </c>
      <c r="O29" s="35">
        <v>3.42</v>
      </c>
      <c r="P29" s="35">
        <v>6.48</v>
      </c>
      <c r="Q29" s="35">
        <v>7.29</v>
      </c>
      <c r="R29" s="35">
        <v>7.47</v>
      </c>
      <c r="S29" s="35">
        <v>7.65</v>
      </c>
      <c r="T29" s="35">
        <v>7.83</v>
      </c>
      <c r="U29" s="35"/>
      <c r="V29" s="35"/>
      <c r="W29" s="37"/>
      <c r="X29" s="37"/>
      <c r="Y29" s="35"/>
      <c r="Z29" s="35"/>
      <c r="AA29" s="35"/>
      <c r="AB29" s="35">
        <v>2.8</v>
      </c>
    </row>
    <row r="30" spans="1:28" x14ac:dyDescent="0.2">
      <c r="A30" s="27">
        <v>39386</v>
      </c>
      <c r="B30" s="34" t="s">
        <v>31</v>
      </c>
      <c r="C30" s="34"/>
      <c r="D30" s="34" t="s">
        <v>63</v>
      </c>
      <c r="E30" s="34" t="s">
        <v>67</v>
      </c>
      <c r="F30" s="105" t="s">
        <v>74</v>
      </c>
      <c r="G30" s="35">
        <v>18.47</v>
      </c>
      <c r="H30" s="36">
        <v>-0.21264233549013745</v>
      </c>
      <c r="I30" s="35">
        <v>13</v>
      </c>
      <c r="J30" s="35">
        <v>13</v>
      </c>
      <c r="K30" s="35">
        <v>0.81</v>
      </c>
      <c r="L30" s="35">
        <v>3.87</v>
      </c>
      <c r="M30" s="35">
        <v>5.22</v>
      </c>
      <c r="N30" s="35">
        <v>2.88</v>
      </c>
      <c r="O30" s="35">
        <v>3.42</v>
      </c>
      <c r="P30" s="35">
        <v>6.48</v>
      </c>
      <c r="Q30" s="35">
        <v>7.29</v>
      </c>
      <c r="R30" s="35">
        <v>7.47</v>
      </c>
      <c r="S30" s="35">
        <v>7.65</v>
      </c>
      <c r="T30" s="35">
        <v>7.83</v>
      </c>
      <c r="U30" s="35"/>
      <c r="V30" s="35"/>
      <c r="W30" s="37"/>
      <c r="X30" s="37"/>
      <c r="Y30" s="35"/>
      <c r="Z30" s="35"/>
      <c r="AA30" s="35"/>
      <c r="AB30" s="35">
        <v>3.5</v>
      </c>
    </row>
    <row r="31" spans="1:28" x14ac:dyDescent="0.2">
      <c r="A31" s="27">
        <v>39416</v>
      </c>
      <c r="B31" s="34" t="s">
        <v>31</v>
      </c>
      <c r="C31" s="34"/>
      <c r="D31" s="34" t="s">
        <v>63</v>
      </c>
      <c r="E31" s="34" t="s">
        <v>67</v>
      </c>
      <c r="F31" s="106"/>
      <c r="G31" s="35">
        <v>18.45</v>
      </c>
      <c r="H31" s="36">
        <v>-0.35152333200670627</v>
      </c>
      <c r="I31" s="35">
        <v>13.5</v>
      </c>
      <c r="J31" s="35">
        <v>13.5</v>
      </c>
      <c r="K31" s="35">
        <v>0.81</v>
      </c>
      <c r="L31" s="35">
        <v>3.87</v>
      </c>
      <c r="M31" s="35">
        <v>5.22</v>
      </c>
      <c r="N31" s="35">
        <v>2.88</v>
      </c>
      <c r="O31" s="35">
        <v>3.42</v>
      </c>
      <c r="P31" s="35">
        <v>6.48</v>
      </c>
      <c r="Q31" s="35">
        <v>7.29</v>
      </c>
      <c r="R31" s="35">
        <v>7.47</v>
      </c>
      <c r="S31" s="35">
        <v>7.65</v>
      </c>
      <c r="T31" s="35">
        <v>7.83</v>
      </c>
      <c r="U31" s="35"/>
      <c r="V31" s="35"/>
      <c r="W31" s="37"/>
      <c r="X31" s="37"/>
      <c r="Y31" s="35"/>
      <c r="Z31" s="35"/>
      <c r="AA31" s="35"/>
      <c r="AB31" s="35">
        <v>3.5</v>
      </c>
    </row>
    <row r="32" spans="1:28" x14ac:dyDescent="0.2">
      <c r="A32" s="27">
        <v>39447</v>
      </c>
      <c r="B32" s="34" t="s">
        <v>31</v>
      </c>
      <c r="C32" s="34"/>
      <c r="D32" s="34" t="s">
        <v>63</v>
      </c>
      <c r="E32" s="34" t="s">
        <v>67</v>
      </c>
      <c r="F32" s="106"/>
      <c r="G32" s="35">
        <v>16.72</v>
      </c>
      <c r="H32" s="36">
        <v>-2.2066752779586514</v>
      </c>
      <c r="I32" s="35">
        <v>14.5</v>
      </c>
      <c r="J32" s="35">
        <v>14.5</v>
      </c>
      <c r="K32" s="35">
        <v>0.72</v>
      </c>
      <c r="L32" s="35">
        <v>4.1399999999999997</v>
      </c>
      <c r="M32" s="35">
        <v>5.4</v>
      </c>
      <c r="N32" s="35">
        <v>3.33</v>
      </c>
      <c r="O32" s="35">
        <v>3.78</v>
      </c>
      <c r="P32" s="35">
        <v>6.57</v>
      </c>
      <c r="Q32" s="35">
        <v>7.47</v>
      </c>
      <c r="R32" s="35">
        <v>7.56</v>
      </c>
      <c r="S32" s="35">
        <v>7.74</v>
      </c>
      <c r="T32" s="35">
        <v>7.83</v>
      </c>
      <c r="U32" s="35"/>
      <c r="V32" s="35"/>
      <c r="W32" s="37"/>
      <c r="X32" s="37"/>
      <c r="Y32" s="35"/>
      <c r="Z32" s="35"/>
      <c r="AA32" s="35"/>
      <c r="AB32" s="35">
        <v>3.5</v>
      </c>
    </row>
    <row r="33" spans="1:28" x14ac:dyDescent="0.2">
      <c r="A33" s="27">
        <v>39478</v>
      </c>
      <c r="B33" s="34" t="s">
        <v>31</v>
      </c>
      <c r="C33" s="34"/>
      <c r="D33" s="34" t="s">
        <v>63</v>
      </c>
      <c r="E33" s="34" t="s">
        <v>67</v>
      </c>
      <c r="F33" s="105" t="s">
        <v>75</v>
      </c>
      <c r="G33" s="35">
        <v>18.940000000000001</v>
      </c>
      <c r="H33" s="36">
        <v>-0.1180265117461346</v>
      </c>
      <c r="I33" s="35">
        <v>15</v>
      </c>
      <c r="J33" s="35">
        <v>15</v>
      </c>
      <c r="K33" s="35">
        <v>0.72</v>
      </c>
      <c r="L33" s="35">
        <v>4.1399999999999997</v>
      </c>
      <c r="M33" s="35">
        <v>5.4</v>
      </c>
      <c r="N33" s="35">
        <v>3.33</v>
      </c>
      <c r="O33" s="35">
        <v>3.78</v>
      </c>
      <c r="P33" s="35">
        <v>6.57</v>
      </c>
      <c r="Q33" s="35">
        <v>7.47</v>
      </c>
      <c r="R33" s="35">
        <v>7.56</v>
      </c>
      <c r="S33" s="35">
        <v>7.74</v>
      </c>
      <c r="T33" s="35">
        <v>7.83</v>
      </c>
      <c r="U33" s="35"/>
      <c r="V33" s="35"/>
      <c r="W33" s="37"/>
      <c r="X33" s="37"/>
      <c r="Y33" s="35"/>
      <c r="Z33" s="35"/>
      <c r="AA33" s="35"/>
      <c r="AB33" s="35">
        <v>2</v>
      </c>
    </row>
    <row r="34" spans="1:28" x14ac:dyDescent="0.2">
      <c r="A34" s="27">
        <v>39507</v>
      </c>
      <c r="B34" s="34" t="s">
        <v>31</v>
      </c>
      <c r="C34" s="34"/>
      <c r="D34" s="34" t="s">
        <v>63</v>
      </c>
      <c r="E34" s="34" t="s">
        <v>67</v>
      </c>
      <c r="F34" s="106"/>
      <c r="G34" s="35">
        <v>17.48</v>
      </c>
      <c r="H34" s="36">
        <v>-1.715352130430521</v>
      </c>
      <c r="I34" s="35">
        <v>15</v>
      </c>
      <c r="J34" s="35">
        <v>15</v>
      </c>
      <c r="K34" s="35">
        <v>0.72</v>
      </c>
      <c r="L34" s="35">
        <v>4.1399999999999997</v>
      </c>
      <c r="M34" s="35">
        <v>5.4</v>
      </c>
      <c r="N34" s="35">
        <v>3.33</v>
      </c>
      <c r="O34" s="35">
        <v>3.78</v>
      </c>
      <c r="P34" s="35">
        <v>6.57</v>
      </c>
      <c r="Q34" s="35">
        <v>7.47</v>
      </c>
      <c r="R34" s="35">
        <v>7.56</v>
      </c>
      <c r="S34" s="35">
        <v>7.74</v>
      </c>
      <c r="T34" s="35">
        <v>7.83</v>
      </c>
      <c r="U34" s="35"/>
      <c r="V34" s="35"/>
      <c r="W34" s="37"/>
      <c r="X34" s="37"/>
      <c r="Y34" s="35"/>
      <c r="Z34" s="35"/>
      <c r="AA34" s="35"/>
      <c r="AB34" s="35">
        <v>2</v>
      </c>
    </row>
    <row r="35" spans="1:28" x14ac:dyDescent="0.2">
      <c r="A35" s="27">
        <v>39538</v>
      </c>
      <c r="B35" s="34" t="s">
        <v>31</v>
      </c>
      <c r="C35" s="34"/>
      <c r="D35" s="34" t="s">
        <v>63</v>
      </c>
      <c r="E35" s="34" t="s">
        <v>67</v>
      </c>
      <c r="F35" s="106"/>
      <c r="G35" s="35">
        <v>16.29</v>
      </c>
      <c r="H35" s="36">
        <v>-3.0484190347877527</v>
      </c>
      <c r="I35" s="35">
        <v>15.5</v>
      </c>
      <c r="J35" s="35">
        <v>15.5</v>
      </c>
      <c r="K35" s="35">
        <v>0.72</v>
      </c>
      <c r="L35" s="35">
        <v>4.1399999999999997</v>
      </c>
      <c r="M35" s="35">
        <v>5.4</v>
      </c>
      <c r="N35" s="35">
        <v>3.33</v>
      </c>
      <c r="O35" s="35">
        <v>3.78</v>
      </c>
      <c r="P35" s="35">
        <v>6.57</v>
      </c>
      <c r="Q35" s="35">
        <v>7.47</v>
      </c>
      <c r="R35" s="35">
        <v>7.56</v>
      </c>
      <c r="S35" s="35">
        <v>7.74</v>
      </c>
      <c r="T35" s="35">
        <v>7.83</v>
      </c>
      <c r="U35" s="35"/>
      <c r="V35" s="35"/>
      <c r="W35" s="37"/>
      <c r="X35" s="37"/>
      <c r="Y35" s="35"/>
      <c r="Z35" s="35"/>
      <c r="AA35" s="35"/>
      <c r="AB35" s="35">
        <v>2</v>
      </c>
    </row>
    <row r="36" spans="1:28" x14ac:dyDescent="0.2">
      <c r="A36" s="27">
        <v>39568</v>
      </c>
      <c r="B36" s="34" t="s">
        <v>31</v>
      </c>
      <c r="C36" s="34"/>
      <c r="D36" s="34" t="s">
        <v>63</v>
      </c>
      <c r="E36" s="34" t="s">
        <v>67</v>
      </c>
      <c r="F36" s="105" t="s">
        <v>76</v>
      </c>
      <c r="G36" s="35">
        <v>16.940000000000001</v>
      </c>
      <c r="H36" s="36">
        <v>-2.5468750039179393</v>
      </c>
      <c r="I36" s="35">
        <v>16</v>
      </c>
      <c r="J36" s="35">
        <v>16</v>
      </c>
      <c r="K36" s="35">
        <v>0.72</v>
      </c>
      <c r="L36" s="35">
        <v>4.1399999999999997</v>
      </c>
      <c r="M36" s="35">
        <v>5.4</v>
      </c>
      <c r="N36" s="35">
        <v>3.33</v>
      </c>
      <c r="O36" s="35">
        <v>3.78</v>
      </c>
      <c r="P36" s="35">
        <v>6.57</v>
      </c>
      <c r="Q36" s="35">
        <v>7.47</v>
      </c>
      <c r="R36" s="35">
        <v>7.56</v>
      </c>
      <c r="S36" s="35">
        <v>7.74</v>
      </c>
      <c r="T36" s="35">
        <v>7.83</v>
      </c>
      <c r="U36" s="35"/>
      <c r="V36" s="35"/>
      <c r="W36" s="37"/>
      <c r="X36" s="37"/>
      <c r="Y36" s="35"/>
      <c r="Z36" s="35"/>
      <c r="AA36" s="35"/>
      <c r="AB36" s="35">
        <v>1.95</v>
      </c>
    </row>
    <row r="37" spans="1:28" x14ac:dyDescent="0.2">
      <c r="A37" s="27">
        <v>39599</v>
      </c>
      <c r="B37" s="34" t="s">
        <v>31</v>
      </c>
      <c r="C37" s="34"/>
      <c r="D37" s="34" t="s">
        <v>63</v>
      </c>
      <c r="E37" s="34" t="s">
        <v>67</v>
      </c>
      <c r="F37" s="106"/>
      <c r="G37" s="35">
        <v>18.07</v>
      </c>
      <c r="H37" s="36">
        <v>-1.5701561211549913</v>
      </c>
      <c r="I37" s="35">
        <v>16.5</v>
      </c>
      <c r="J37" s="35">
        <v>16.5</v>
      </c>
      <c r="K37" s="35">
        <v>0.72</v>
      </c>
      <c r="L37" s="35">
        <v>4.1399999999999997</v>
      </c>
      <c r="M37" s="35">
        <v>5.4</v>
      </c>
      <c r="N37" s="35">
        <v>3.33</v>
      </c>
      <c r="O37" s="35">
        <v>3.78</v>
      </c>
      <c r="P37" s="35">
        <v>6.57</v>
      </c>
      <c r="Q37" s="35">
        <v>7.47</v>
      </c>
      <c r="R37" s="35">
        <v>7.56</v>
      </c>
      <c r="S37" s="35">
        <v>7.74</v>
      </c>
      <c r="T37" s="35">
        <v>7.83</v>
      </c>
      <c r="U37" s="35"/>
      <c r="V37" s="35"/>
      <c r="W37" s="37"/>
      <c r="X37" s="37"/>
      <c r="Y37" s="35"/>
      <c r="Z37" s="35"/>
      <c r="AA37" s="35"/>
      <c r="AB37" s="35">
        <v>1.95</v>
      </c>
    </row>
    <row r="38" spans="1:28" x14ac:dyDescent="0.2">
      <c r="A38" s="27">
        <v>39629</v>
      </c>
      <c r="B38" s="34" t="s">
        <v>31</v>
      </c>
      <c r="C38" s="34"/>
      <c r="D38" s="34" t="s">
        <v>63</v>
      </c>
      <c r="E38" s="34" t="s">
        <v>67</v>
      </c>
      <c r="F38" s="106"/>
      <c r="G38" s="35">
        <v>17.37</v>
      </c>
      <c r="H38" s="36">
        <v>-2.427521603513088</v>
      </c>
      <c r="I38" s="35">
        <v>17.5</v>
      </c>
      <c r="J38" s="35">
        <v>17.5</v>
      </c>
      <c r="K38" s="35">
        <v>0.72</v>
      </c>
      <c r="L38" s="35">
        <v>4.1399999999999997</v>
      </c>
      <c r="M38" s="35">
        <v>5.4</v>
      </c>
      <c r="N38" s="35">
        <v>3.33</v>
      </c>
      <c r="O38" s="35">
        <v>3.78</v>
      </c>
      <c r="P38" s="35">
        <v>6.57</v>
      </c>
      <c r="Q38" s="35">
        <v>7.47</v>
      </c>
      <c r="R38" s="35">
        <v>7.56</v>
      </c>
      <c r="S38" s="35">
        <v>7.74</v>
      </c>
      <c r="T38" s="35">
        <v>7.83</v>
      </c>
      <c r="U38" s="35"/>
      <c r="V38" s="35"/>
      <c r="W38" s="37"/>
      <c r="X38" s="37"/>
      <c r="Y38" s="35"/>
      <c r="Z38" s="35"/>
      <c r="AA38" s="35"/>
      <c r="AB38" s="35">
        <v>1.95</v>
      </c>
    </row>
    <row r="39" spans="1:28" x14ac:dyDescent="0.2">
      <c r="A39" s="27">
        <v>39660</v>
      </c>
      <c r="B39" s="34" t="s">
        <v>31</v>
      </c>
      <c r="C39" s="34"/>
      <c r="D39" s="34"/>
      <c r="E39" s="34" t="s">
        <v>67</v>
      </c>
      <c r="F39" s="105" t="s">
        <v>77</v>
      </c>
      <c r="G39" s="35">
        <v>16.350000000000001</v>
      </c>
      <c r="H39" s="36">
        <v>-3.6081216293867775</v>
      </c>
      <c r="I39" s="35">
        <v>17.5</v>
      </c>
      <c r="J39" s="35">
        <v>17.5</v>
      </c>
      <c r="K39" s="35">
        <v>0.72</v>
      </c>
      <c r="L39" s="35">
        <v>4.1399999999999997</v>
      </c>
      <c r="M39" s="35">
        <v>5.4</v>
      </c>
      <c r="N39" s="35">
        <v>3.33</v>
      </c>
      <c r="O39" s="35">
        <v>3.78</v>
      </c>
      <c r="P39" s="35">
        <v>6.57</v>
      </c>
      <c r="Q39" s="35">
        <v>7.47</v>
      </c>
      <c r="R39" s="35">
        <v>7.56</v>
      </c>
      <c r="S39" s="35">
        <v>7.74</v>
      </c>
      <c r="T39" s="35">
        <v>7.83</v>
      </c>
      <c r="U39" s="35"/>
      <c r="V39" s="35"/>
      <c r="W39" s="37"/>
      <c r="X39" s="37"/>
      <c r="Y39" s="35"/>
      <c r="Z39" s="35"/>
      <c r="AA39" s="35"/>
      <c r="AB39" s="35">
        <v>2.0699999999999998</v>
      </c>
    </row>
    <row r="40" spans="1:28" x14ac:dyDescent="0.2">
      <c r="A40" s="27">
        <v>39691</v>
      </c>
      <c r="B40" s="34" t="s">
        <v>31</v>
      </c>
      <c r="C40" s="34"/>
      <c r="D40" s="34"/>
      <c r="E40" s="34" t="s">
        <v>67</v>
      </c>
      <c r="F40" s="106"/>
      <c r="G40" s="35">
        <v>16</v>
      </c>
      <c r="H40" s="36">
        <v>-4.1209377992816059</v>
      </c>
      <c r="I40" s="35">
        <v>17.5</v>
      </c>
      <c r="J40" s="35">
        <v>17.5</v>
      </c>
      <c r="K40" s="35">
        <v>0.72</v>
      </c>
      <c r="L40" s="35">
        <v>4.1399999999999997</v>
      </c>
      <c r="M40" s="35">
        <v>5.4</v>
      </c>
      <c r="N40" s="35">
        <v>3.33</v>
      </c>
      <c r="O40" s="35">
        <v>3.78</v>
      </c>
      <c r="P40" s="35">
        <v>6.57</v>
      </c>
      <c r="Q40" s="35">
        <v>7.47</v>
      </c>
      <c r="R40" s="35">
        <v>7.56</v>
      </c>
      <c r="S40" s="35">
        <v>7.74</v>
      </c>
      <c r="T40" s="35">
        <v>7.83</v>
      </c>
      <c r="U40" s="35"/>
      <c r="V40" s="35"/>
      <c r="W40" s="37"/>
      <c r="X40" s="37"/>
      <c r="Y40" s="35"/>
      <c r="Z40" s="35"/>
      <c r="AA40" s="35"/>
      <c r="AB40" s="35">
        <v>2.0699999999999998</v>
      </c>
    </row>
    <row r="41" spans="1:28" s="73" customFormat="1" x14ac:dyDescent="0.2">
      <c r="A41" s="68">
        <v>39721</v>
      </c>
      <c r="B41" s="69" t="s">
        <v>30</v>
      </c>
      <c r="C41" s="69" t="s">
        <v>78</v>
      </c>
      <c r="D41" s="69" t="s">
        <v>30</v>
      </c>
      <c r="E41" s="69" t="s">
        <v>30</v>
      </c>
      <c r="F41" s="106"/>
      <c r="G41" s="70">
        <v>15.29</v>
      </c>
      <c r="H41" s="71">
        <v>-4.9947011497010667</v>
      </c>
      <c r="I41" s="70">
        <v>16.5</v>
      </c>
      <c r="J41" s="70">
        <v>17.5</v>
      </c>
      <c r="K41" s="70">
        <v>0.72</v>
      </c>
      <c r="L41" s="70">
        <v>4.1399999999999997</v>
      </c>
      <c r="M41" s="70">
        <v>5.4</v>
      </c>
      <c r="N41" s="70">
        <v>3.33</v>
      </c>
      <c r="O41" s="70">
        <v>3.78</v>
      </c>
      <c r="P41" s="70">
        <v>6.21</v>
      </c>
      <c r="Q41" s="70">
        <v>7.2</v>
      </c>
      <c r="R41" s="70">
        <v>7.29</v>
      </c>
      <c r="S41" s="70">
        <v>7.56</v>
      </c>
      <c r="T41" s="70">
        <v>7.74</v>
      </c>
      <c r="U41" s="70"/>
      <c r="V41" s="70"/>
      <c r="W41" s="72"/>
      <c r="X41" s="72"/>
      <c r="Y41" s="70"/>
      <c r="Z41" s="70"/>
      <c r="AA41" s="70"/>
      <c r="AB41" s="70">
        <v>2.0699999999999998</v>
      </c>
    </row>
    <row r="42" spans="1:28" s="73" customFormat="1" x14ac:dyDescent="0.2">
      <c r="A42" s="68">
        <v>39752</v>
      </c>
      <c r="B42" s="69" t="s">
        <v>30</v>
      </c>
      <c r="C42" s="69" t="s">
        <v>78</v>
      </c>
      <c r="D42" s="69" t="s">
        <v>30</v>
      </c>
      <c r="E42" s="69" t="s">
        <v>30</v>
      </c>
      <c r="F42" s="108" t="s">
        <v>79</v>
      </c>
      <c r="G42" s="70">
        <v>15.02</v>
      </c>
      <c r="H42" s="71">
        <v>-5.4278565409125168</v>
      </c>
      <c r="I42" s="70">
        <v>16</v>
      </c>
      <c r="J42" s="70">
        <v>17</v>
      </c>
      <c r="K42" s="70">
        <v>0.72</v>
      </c>
      <c r="L42" s="70">
        <v>3.6</v>
      </c>
      <c r="M42" s="70">
        <v>4.7699999999999996</v>
      </c>
      <c r="N42" s="70">
        <v>2.88</v>
      </c>
      <c r="O42" s="70">
        <v>3.24</v>
      </c>
      <c r="P42" s="70">
        <v>6.03</v>
      </c>
      <c r="Q42" s="70">
        <v>6.66</v>
      </c>
      <c r="R42" s="70">
        <v>6.75</v>
      </c>
      <c r="S42" s="70">
        <v>7.02</v>
      </c>
      <c r="T42" s="70">
        <v>7.2</v>
      </c>
      <c r="U42" s="70"/>
      <c r="V42" s="70"/>
      <c r="W42" s="72"/>
      <c r="X42" s="72"/>
      <c r="Y42" s="70"/>
      <c r="Z42" s="70"/>
      <c r="AA42" s="70"/>
      <c r="AB42" s="70">
        <v>5.1100000000000003</v>
      </c>
    </row>
    <row r="43" spans="1:28" s="73" customFormat="1" x14ac:dyDescent="0.2">
      <c r="A43" s="68">
        <v>39782</v>
      </c>
      <c r="B43" s="69" t="s">
        <v>30</v>
      </c>
      <c r="C43" s="69" t="s">
        <v>78</v>
      </c>
      <c r="D43" s="69" t="s">
        <v>30</v>
      </c>
      <c r="E43" s="69" t="s">
        <v>30</v>
      </c>
      <c r="F43" s="109"/>
      <c r="G43" s="70">
        <v>14.8</v>
      </c>
      <c r="H43" s="74">
        <v>-5.8085019789368477</v>
      </c>
      <c r="I43" s="70">
        <v>16</v>
      </c>
      <c r="J43" s="70">
        <v>17</v>
      </c>
      <c r="K43" s="70">
        <v>0.36</v>
      </c>
      <c r="L43" s="70">
        <v>2.52</v>
      </c>
      <c r="M43" s="70">
        <v>3.6</v>
      </c>
      <c r="N43" s="70">
        <v>1.98</v>
      </c>
      <c r="O43" s="70">
        <v>2.25</v>
      </c>
      <c r="P43" s="70">
        <v>5.04</v>
      </c>
      <c r="Q43" s="70">
        <v>5.58</v>
      </c>
      <c r="R43" s="70">
        <v>5.67</v>
      </c>
      <c r="S43" s="70">
        <v>5.94</v>
      </c>
      <c r="T43" s="70">
        <v>6.12</v>
      </c>
      <c r="U43" s="70"/>
      <c r="V43" s="70"/>
      <c r="W43" s="72"/>
      <c r="X43" s="72"/>
      <c r="Y43" s="70"/>
      <c r="Z43" s="70"/>
      <c r="AA43" s="70"/>
      <c r="AB43" s="70">
        <v>5.1100000000000003</v>
      </c>
    </row>
    <row r="44" spans="1:28" s="73" customFormat="1" x14ac:dyDescent="0.2">
      <c r="A44" s="68">
        <v>39813</v>
      </c>
      <c r="B44" s="69" t="s">
        <v>30</v>
      </c>
      <c r="C44" s="69" t="s">
        <v>78</v>
      </c>
      <c r="D44" s="69" t="s">
        <v>30</v>
      </c>
      <c r="E44" s="69" t="s">
        <v>30</v>
      </c>
      <c r="F44" s="109"/>
      <c r="G44" s="70">
        <v>17.82</v>
      </c>
      <c r="H44" s="71">
        <v>-2.944358535312916</v>
      </c>
      <c r="I44" s="70">
        <v>13.5</v>
      </c>
      <c r="J44" s="70">
        <v>15.5</v>
      </c>
      <c r="K44" s="70">
        <v>0.36</v>
      </c>
      <c r="L44" s="70">
        <v>2.25</v>
      </c>
      <c r="M44" s="70">
        <v>3.33</v>
      </c>
      <c r="N44" s="70">
        <v>1.71</v>
      </c>
      <c r="O44" s="70">
        <v>1.98</v>
      </c>
      <c r="P44" s="70">
        <v>4.8600000000000003</v>
      </c>
      <c r="Q44" s="70">
        <v>5.31</v>
      </c>
      <c r="R44" s="70">
        <v>5.4</v>
      </c>
      <c r="S44" s="70">
        <v>5.76</v>
      </c>
      <c r="T44" s="70">
        <v>5.94</v>
      </c>
      <c r="U44" s="70"/>
      <c r="V44" s="70"/>
      <c r="W44" s="72"/>
      <c r="X44" s="72"/>
      <c r="Y44" s="70"/>
      <c r="Z44" s="70"/>
      <c r="AA44" s="70"/>
      <c r="AB44" s="70">
        <v>5.1100000000000003</v>
      </c>
    </row>
    <row r="45" spans="1:28" s="73" customFormat="1" x14ac:dyDescent="0.2">
      <c r="A45" s="68">
        <v>39844</v>
      </c>
      <c r="B45" s="69" t="s">
        <v>30</v>
      </c>
      <c r="C45" s="69" t="s">
        <v>78</v>
      </c>
      <c r="D45" s="69"/>
      <c r="E45" s="69" t="s">
        <v>30</v>
      </c>
      <c r="F45" s="108" t="s">
        <v>80</v>
      </c>
      <c r="G45" s="70">
        <v>18.79</v>
      </c>
      <c r="H45" s="71">
        <v>-2.1227439133866293</v>
      </c>
      <c r="I45" s="70">
        <v>13.5</v>
      </c>
      <c r="J45" s="70">
        <v>15.5</v>
      </c>
      <c r="K45" s="70">
        <v>0.36</v>
      </c>
      <c r="L45" s="70">
        <v>2.25</v>
      </c>
      <c r="M45" s="70">
        <v>3.33</v>
      </c>
      <c r="N45" s="70">
        <v>1.71</v>
      </c>
      <c r="O45" s="70">
        <v>1.98</v>
      </c>
      <c r="P45" s="70">
        <v>4.8600000000000003</v>
      </c>
      <c r="Q45" s="70">
        <v>5.31</v>
      </c>
      <c r="R45" s="70">
        <v>5.4</v>
      </c>
      <c r="S45" s="70">
        <v>5.76</v>
      </c>
      <c r="T45" s="70">
        <v>5.94</v>
      </c>
      <c r="U45" s="70"/>
      <c r="V45" s="70"/>
      <c r="W45" s="72"/>
      <c r="X45" s="72"/>
      <c r="Y45" s="70"/>
      <c r="Z45" s="70"/>
      <c r="AA45" s="70"/>
      <c r="AB45" s="70">
        <v>2.2799999999999998</v>
      </c>
    </row>
    <row r="46" spans="1:28" s="73" customFormat="1" x14ac:dyDescent="0.2">
      <c r="A46" s="68">
        <v>39872</v>
      </c>
      <c r="B46" s="69" t="s">
        <v>30</v>
      </c>
      <c r="C46" s="69" t="s">
        <v>78</v>
      </c>
      <c r="D46" s="69"/>
      <c r="E46" s="69" t="s">
        <v>30</v>
      </c>
      <c r="F46" s="109"/>
      <c r="G46" s="70">
        <v>20.48</v>
      </c>
      <c r="H46" s="71">
        <v>-0.57077134716098099</v>
      </c>
      <c r="I46" s="70">
        <v>13.5</v>
      </c>
      <c r="J46" s="70">
        <v>15.5</v>
      </c>
      <c r="K46" s="70">
        <v>0.36</v>
      </c>
      <c r="L46" s="70">
        <v>2.25</v>
      </c>
      <c r="M46" s="70">
        <v>3.33</v>
      </c>
      <c r="N46" s="70">
        <v>1.71</v>
      </c>
      <c r="O46" s="70">
        <v>1.98</v>
      </c>
      <c r="P46" s="70">
        <v>4.8600000000000003</v>
      </c>
      <c r="Q46" s="70">
        <v>5.31</v>
      </c>
      <c r="R46" s="70">
        <v>5.4</v>
      </c>
      <c r="S46" s="70">
        <v>5.76</v>
      </c>
      <c r="T46" s="70">
        <v>5.94</v>
      </c>
      <c r="U46" s="70"/>
      <c r="V46" s="70"/>
      <c r="W46" s="72"/>
      <c r="X46" s="72"/>
      <c r="Y46" s="70"/>
      <c r="Z46" s="70"/>
      <c r="AA46" s="70"/>
      <c r="AB46" s="70">
        <v>2.2799999999999998</v>
      </c>
    </row>
    <row r="47" spans="1:28" s="73" customFormat="1" x14ac:dyDescent="0.2">
      <c r="A47" s="68">
        <v>39903</v>
      </c>
      <c r="B47" s="69" t="s">
        <v>30</v>
      </c>
      <c r="C47" s="69" t="s">
        <v>78</v>
      </c>
      <c r="D47" s="69"/>
      <c r="E47" s="69" t="s">
        <v>30</v>
      </c>
      <c r="F47" s="109"/>
      <c r="G47" s="70">
        <v>25.51</v>
      </c>
      <c r="H47" s="71">
        <v>4.3345933421322922</v>
      </c>
      <c r="I47" s="70">
        <v>13.5</v>
      </c>
      <c r="J47" s="70">
        <v>15.5</v>
      </c>
      <c r="K47" s="70">
        <v>0.36</v>
      </c>
      <c r="L47" s="70">
        <v>2.25</v>
      </c>
      <c r="M47" s="70">
        <v>3.33</v>
      </c>
      <c r="N47" s="70">
        <v>1.71</v>
      </c>
      <c r="O47" s="70">
        <v>1.98</v>
      </c>
      <c r="P47" s="70">
        <v>4.8600000000000003</v>
      </c>
      <c r="Q47" s="70">
        <v>5.31</v>
      </c>
      <c r="R47" s="70">
        <v>5.4</v>
      </c>
      <c r="S47" s="70">
        <v>5.76</v>
      </c>
      <c r="T47" s="70">
        <v>5.94</v>
      </c>
      <c r="U47" s="70"/>
      <c r="V47" s="70"/>
      <c r="W47" s="72"/>
      <c r="X47" s="72"/>
      <c r="Y47" s="70"/>
      <c r="Z47" s="70"/>
      <c r="AA47" s="70"/>
      <c r="AB47" s="70">
        <v>2.2799999999999998</v>
      </c>
    </row>
    <row r="48" spans="1:28" s="73" customFormat="1" x14ac:dyDescent="0.2">
      <c r="A48" s="68">
        <v>39933</v>
      </c>
      <c r="B48" s="69" t="s">
        <v>30</v>
      </c>
      <c r="C48" s="69" t="s">
        <v>78</v>
      </c>
      <c r="D48" s="69"/>
      <c r="E48" s="69" t="s">
        <v>30</v>
      </c>
      <c r="F48" s="108" t="s">
        <v>81</v>
      </c>
      <c r="G48" s="70">
        <v>25.89</v>
      </c>
      <c r="H48" s="71">
        <v>4.6064239701612273</v>
      </c>
      <c r="I48" s="70">
        <v>13.5</v>
      </c>
      <c r="J48" s="70">
        <v>15.5</v>
      </c>
      <c r="K48" s="70">
        <v>0.36</v>
      </c>
      <c r="L48" s="70">
        <v>2.25</v>
      </c>
      <c r="M48" s="70">
        <v>3.33</v>
      </c>
      <c r="N48" s="70">
        <v>1.71</v>
      </c>
      <c r="O48" s="70">
        <v>1.98</v>
      </c>
      <c r="P48" s="70">
        <v>4.8600000000000003</v>
      </c>
      <c r="Q48" s="70">
        <v>5.31</v>
      </c>
      <c r="R48" s="70">
        <v>5.4</v>
      </c>
      <c r="S48" s="70">
        <v>5.76</v>
      </c>
      <c r="T48" s="70">
        <v>5.94</v>
      </c>
      <c r="U48" s="70"/>
      <c r="V48" s="70"/>
      <c r="W48" s="72"/>
      <c r="X48" s="72"/>
      <c r="Y48" s="70"/>
      <c r="Z48" s="70"/>
      <c r="AA48" s="70"/>
      <c r="AB48" s="70">
        <v>1.55</v>
      </c>
    </row>
    <row r="49" spans="1:28" s="73" customFormat="1" x14ac:dyDescent="0.2">
      <c r="A49" s="68">
        <v>39964</v>
      </c>
      <c r="B49" s="69" t="s">
        <v>30</v>
      </c>
      <c r="C49" s="69" t="s">
        <v>78</v>
      </c>
      <c r="D49" s="69"/>
      <c r="E49" s="69" t="s">
        <v>30</v>
      </c>
      <c r="F49" s="109"/>
      <c r="G49" s="70">
        <v>25.74</v>
      </c>
      <c r="H49" s="71">
        <v>4.3674933391668507</v>
      </c>
      <c r="I49" s="70">
        <v>13.5</v>
      </c>
      <c r="J49" s="70">
        <v>15.5</v>
      </c>
      <c r="K49" s="70">
        <v>0.36</v>
      </c>
      <c r="L49" s="70">
        <v>2.25</v>
      </c>
      <c r="M49" s="70">
        <v>3.33</v>
      </c>
      <c r="N49" s="70">
        <v>1.71</v>
      </c>
      <c r="O49" s="70">
        <v>1.98</v>
      </c>
      <c r="P49" s="70">
        <v>4.8600000000000003</v>
      </c>
      <c r="Q49" s="70">
        <v>5.31</v>
      </c>
      <c r="R49" s="70">
        <v>5.4</v>
      </c>
      <c r="S49" s="70">
        <v>5.76</v>
      </c>
      <c r="T49" s="70">
        <v>5.94</v>
      </c>
      <c r="U49" s="70"/>
      <c r="V49" s="70"/>
      <c r="W49" s="72"/>
      <c r="X49" s="72"/>
      <c r="Y49" s="70"/>
      <c r="Z49" s="70"/>
      <c r="AA49" s="70"/>
      <c r="AB49" s="70">
        <v>1.55</v>
      </c>
    </row>
    <row r="50" spans="1:28" s="73" customFormat="1" x14ac:dyDescent="0.2">
      <c r="A50" s="68">
        <v>39994</v>
      </c>
      <c r="B50" s="69" t="s">
        <v>30</v>
      </c>
      <c r="C50" s="69" t="s">
        <v>78</v>
      </c>
      <c r="D50" s="69"/>
      <c r="E50" s="69" t="s">
        <v>30</v>
      </c>
      <c r="F50" s="109"/>
      <c r="G50" s="70">
        <v>28.46</v>
      </c>
      <c r="H50" s="71">
        <v>7.0202543608369696</v>
      </c>
      <c r="I50" s="70">
        <v>13.5</v>
      </c>
      <c r="J50" s="70">
        <v>15.5</v>
      </c>
      <c r="K50" s="70">
        <v>0.36</v>
      </c>
      <c r="L50" s="70">
        <v>2.25</v>
      </c>
      <c r="M50" s="70">
        <v>3.33</v>
      </c>
      <c r="N50" s="70">
        <v>1.71</v>
      </c>
      <c r="O50" s="70">
        <v>1.98</v>
      </c>
      <c r="P50" s="70">
        <v>4.8600000000000003</v>
      </c>
      <c r="Q50" s="70">
        <v>5.31</v>
      </c>
      <c r="R50" s="70">
        <v>5.4</v>
      </c>
      <c r="S50" s="70">
        <v>5.76</v>
      </c>
      <c r="T50" s="70">
        <v>5.94</v>
      </c>
      <c r="U50" s="70"/>
      <c r="V50" s="70"/>
      <c r="W50" s="72"/>
      <c r="X50" s="72"/>
      <c r="Y50" s="70"/>
      <c r="Z50" s="70"/>
      <c r="AA50" s="70"/>
      <c r="AB50" s="70">
        <v>1.55</v>
      </c>
    </row>
    <row r="51" spans="1:28" x14ac:dyDescent="0.2">
      <c r="A51" s="27">
        <v>40025</v>
      </c>
      <c r="B51" s="34" t="s">
        <v>31</v>
      </c>
      <c r="C51" s="34" t="s">
        <v>82</v>
      </c>
      <c r="D51" s="34"/>
      <c r="E51" s="34" t="s">
        <v>67</v>
      </c>
      <c r="F51" s="105" t="s">
        <v>83</v>
      </c>
      <c r="G51" s="35">
        <v>28.42</v>
      </c>
      <c r="H51" s="36">
        <v>6.9368566487106431</v>
      </c>
      <c r="I51" s="35">
        <v>13.5</v>
      </c>
      <c r="J51" s="35">
        <v>15.5</v>
      </c>
      <c r="K51" s="35">
        <v>0.36</v>
      </c>
      <c r="L51" s="35">
        <v>2.25</v>
      </c>
      <c r="M51" s="35">
        <v>3.33</v>
      </c>
      <c r="N51" s="35">
        <v>1.71</v>
      </c>
      <c r="O51" s="35">
        <v>1.98</v>
      </c>
      <c r="P51" s="35">
        <v>4.8600000000000003</v>
      </c>
      <c r="Q51" s="35">
        <v>5.31</v>
      </c>
      <c r="R51" s="35">
        <v>5.4</v>
      </c>
      <c r="S51" s="35">
        <v>5.76</v>
      </c>
      <c r="T51" s="35">
        <v>5.94</v>
      </c>
      <c r="U51" s="35"/>
      <c r="V51" s="35"/>
      <c r="W51" s="37"/>
      <c r="X51" s="37"/>
      <c r="Y51" s="35"/>
      <c r="Z51" s="35"/>
      <c r="AA51" s="35"/>
      <c r="AB51" s="35">
        <v>2.06</v>
      </c>
    </row>
    <row r="52" spans="1:28" x14ac:dyDescent="0.2">
      <c r="A52" s="27">
        <v>40056</v>
      </c>
      <c r="B52" s="34" t="s">
        <v>31</v>
      </c>
      <c r="C52" s="34" t="s">
        <v>82</v>
      </c>
      <c r="D52" s="34"/>
      <c r="E52" s="34" t="s">
        <v>67</v>
      </c>
      <c r="F52" s="106"/>
      <c r="G52" s="35">
        <v>28.53</v>
      </c>
      <c r="H52" s="36">
        <v>7.0289622986630826</v>
      </c>
      <c r="I52" s="35">
        <v>13.5</v>
      </c>
      <c r="J52" s="35">
        <v>15.5</v>
      </c>
      <c r="K52" s="35">
        <v>0.36</v>
      </c>
      <c r="L52" s="35">
        <v>2.25</v>
      </c>
      <c r="M52" s="35">
        <v>3.33</v>
      </c>
      <c r="N52" s="35">
        <v>1.71</v>
      </c>
      <c r="O52" s="35">
        <v>1.98</v>
      </c>
      <c r="P52" s="35">
        <v>4.8600000000000003</v>
      </c>
      <c r="Q52" s="35">
        <v>5.31</v>
      </c>
      <c r="R52" s="35">
        <v>5.4</v>
      </c>
      <c r="S52" s="35">
        <v>5.76</v>
      </c>
      <c r="T52" s="35">
        <v>5.94</v>
      </c>
      <c r="U52" s="35"/>
      <c r="V52" s="35"/>
      <c r="W52" s="37"/>
      <c r="X52" s="37"/>
      <c r="Y52" s="35"/>
      <c r="Z52" s="35"/>
      <c r="AA52" s="35"/>
      <c r="AB52" s="35">
        <v>2.06</v>
      </c>
    </row>
    <row r="53" spans="1:28" x14ac:dyDescent="0.2">
      <c r="A53" s="27">
        <v>40086</v>
      </c>
      <c r="B53" s="34" t="s">
        <v>31</v>
      </c>
      <c r="C53" s="34" t="s">
        <v>82</v>
      </c>
      <c r="D53" s="34"/>
      <c r="E53" s="34" t="s">
        <v>67</v>
      </c>
      <c r="F53" s="106"/>
      <c r="G53" s="35">
        <v>29.31</v>
      </c>
      <c r="H53" s="36">
        <v>7.8177516804130152</v>
      </c>
      <c r="I53" s="35">
        <v>13.5</v>
      </c>
      <c r="J53" s="35">
        <v>15.5</v>
      </c>
      <c r="K53" s="35">
        <v>0.36</v>
      </c>
      <c r="L53" s="35">
        <v>2.25</v>
      </c>
      <c r="M53" s="35">
        <v>3.33</v>
      </c>
      <c r="N53" s="35">
        <v>1.71</v>
      </c>
      <c r="O53" s="35">
        <v>1.98</v>
      </c>
      <c r="P53" s="35">
        <v>4.8600000000000003</v>
      </c>
      <c r="Q53" s="35">
        <v>5.31</v>
      </c>
      <c r="R53" s="35">
        <v>5.4</v>
      </c>
      <c r="S53" s="35">
        <v>5.76</v>
      </c>
      <c r="T53" s="35">
        <v>5.94</v>
      </c>
      <c r="U53" s="35"/>
      <c r="V53" s="35"/>
      <c r="W53" s="37"/>
      <c r="X53" s="37"/>
      <c r="Y53" s="35"/>
      <c r="Z53" s="35"/>
      <c r="AA53" s="35"/>
      <c r="AB53" s="35">
        <v>2.06</v>
      </c>
    </row>
    <row r="54" spans="1:28" x14ac:dyDescent="0.2">
      <c r="A54" s="27">
        <v>40117</v>
      </c>
      <c r="B54" s="34" t="s">
        <v>31</v>
      </c>
      <c r="C54" s="34" t="s">
        <v>82</v>
      </c>
      <c r="D54" s="34"/>
      <c r="E54" s="34" t="s">
        <v>67</v>
      </c>
      <c r="F54" s="105" t="s">
        <v>84</v>
      </c>
      <c r="G54" s="35">
        <v>29.42</v>
      </c>
      <c r="H54" s="36">
        <v>7.9639170412979574</v>
      </c>
      <c r="I54" s="35">
        <v>13.5</v>
      </c>
      <c r="J54" s="35">
        <v>15.5</v>
      </c>
      <c r="K54" s="35">
        <v>0.36</v>
      </c>
      <c r="L54" s="35">
        <v>2.25</v>
      </c>
      <c r="M54" s="35">
        <v>3.33</v>
      </c>
      <c r="N54" s="35">
        <v>1.71</v>
      </c>
      <c r="O54" s="35">
        <v>1.98</v>
      </c>
      <c r="P54" s="35">
        <v>4.8600000000000003</v>
      </c>
      <c r="Q54" s="35">
        <v>5.31</v>
      </c>
      <c r="R54" s="35">
        <v>5.4</v>
      </c>
      <c r="S54" s="35">
        <v>5.76</v>
      </c>
      <c r="T54" s="35">
        <v>5.94</v>
      </c>
      <c r="U54" s="35"/>
      <c r="V54" s="35"/>
      <c r="W54" s="37"/>
      <c r="X54" s="37"/>
      <c r="Y54" s="35"/>
      <c r="Z54" s="35"/>
      <c r="AA54" s="35"/>
      <c r="AB54" s="35">
        <v>3.13</v>
      </c>
    </row>
    <row r="55" spans="1:28" x14ac:dyDescent="0.2">
      <c r="A55" s="27">
        <v>40147</v>
      </c>
      <c r="B55" s="34" t="s">
        <v>31</v>
      </c>
      <c r="C55" s="34" t="s">
        <v>82</v>
      </c>
      <c r="D55" s="34"/>
      <c r="E55" s="34" t="s">
        <v>67</v>
      </c>
      <c r="F55" s="106"/>
      <c r="G55" s="35">
        <v>29.74</v>
      </c>
      <c r="H55" s="38">
        <v>8.3476077292325641</v>
      </c>
      <c r="I55" s="35">
        <v>13.5</v>
      </c>
      <c r="J55" s="35">
        <v>15.5</v>
      </c>
      <c r="K55" s="35">
        <v>0.36</v>
      </c>
      <c r="L55" s="35">
        <v>2.25</v>
      </c>
      <c r="M55" s="35">
        <v>3.33</v>
      </c>
      <c r="N55" s="35">
        <v>1.71</v>
      </c>
      <c r="O55" s="35">
        <v>1.98</v>
      </c>
      <c r="P55" s="35">
        <v>4.8600000000000003</v>
      </c>
      <c r="Q55" s="35">
        <v>5.31</v>
      </c>
      <c r="R55" s="35">
        <v>5.4</v>
      </c>
      <c r="S55" s="35">
        <v>5.76</v>
      </c>
      <c r="T55" s="35">
        <v>5.94</v>
      </c>
      <c r="U55" s="35"/>
      <c r="V55" s="35"/>
      <c r="W55" s="37"/>
      <c r="X55" s="37"/>
      <c r="Y55" s="35"/>
      <c r="Z55" s="35"/>
      <c r="AA55" s="35"/>
      <c r="AB55" s="35">
        <v>3.13</v>
      </c>
    </row>
    <row r="56" spans="1:28" x14ac:dyDescent="0.2">
      <c r="A56" s="27">
        <v>40178</v>
      </c>
      <c r="B56" s="34" t="s">
        <v>31</v>
      </c>
      <c r="C56" s="34" t="s">
        <v>82</v>
      </c>
      <c r="D56" s="34"/>
      <c r="E56" s="34" t="s">
        <v>67</v>
      </c>
      <c r="F56" s="106"/>
      <c r="G56" s="35">
        <v>27.68</v>
      </c>
      <c r="H56" s="36">
        <v>6.3784200423373791</v>
      </c>
      <c r="I56" s="35">
        <v>13.5</v>
      </c>
      <c r="J56" s="35">
        <v>15.5</v>
      </c>
      <c r="K56" s="35">
        <v>0.36</v>
      </c>
      <c r="L56" s="35">
        <v>2.25</v>
      </c>
      <c r="M56" s="35">
        <v>3.33</v>
      </c>
      <c r="N56" s="35">
        <v>1.71</v>
      </c>
      <c r="O56" s="35">
        <v>1.98</v>
      </c>
      <c r="P56" s="35">
        <v>4.8600000000000003</v>
      </c>
      <c r="Q56" s="35">
        <v>5.31</v>
      </c>
      <c r="R56" s="35">
        <v>5.4</v>
      </c>
      <c r="S56" s="35">
        <v>5.76</v>
      </c>
      <c r="T56" s="35">
        <v>5.94</v>
      </c>
      <c r="U56" s="35"/>
      <c r="V56" s="35"/>
      <c r="W56" s="37"/>
      <c r="X56" s="37"/>
      <c r="Y56" s="35"/>
      <c r="Z56" s="35"/>
      <c r="AA56" s="35"/>
      <c r="AB56" s="35">
        <v>3.13</v>
      </c>
    </row>
    <row r="57" spans="1:28" x14ac:dyDescent="0.2">
      <c r="A57" s="27">
        <v>40209</v>
      </c>
      <c r="B57" s="34" t="s">
        <v>31</v>
      </c>
      <c r="C57" s="34" t="s">
        <v>82</v>
      </c>
      <c r="D57" s="34" t="s">
        <v>63</v>
      </c>
      <c r="E57" s="34" t="s">
        <v>67</v>
      </c>
      <c r="F57" s="105" t="s">
        <v>85</v>
      </c>
      <c r="G57" s="35">
        <v>25.98</v>
      </c>
      <c r="H57" s="36">
        <v>4.7953705837516232</v>
      </c>
      <c r="I57" s="35">
        <v>14</v>
      </c>
      <c r="J57" s="35">
        <v>16</v>
      </c>
      <c r="K57" s="35">
        <v>0.36</v>
      </c>
      <c r="L57" s="35">
        <v>2.25</v>
      </c>
      <c r="M57" s="35">
        <v>3.33</v>
      </c>
      <c r="N57" s="35">
        <v>1.71</v>
      </c>
      <c r="O57" s="35">
        <v>1.98</v>
      </c>
      <c r="P57" s="35">
        <v>4.8600000000000003</v>
      </c>
      <c r="Q57" s="35">
        <v>5.31</v>
      </c>
      <c r="R57" s="35">
        <v>5.4</v>
      </c>
      <c r="S57" s="35">
        <v>5.76</v>
      </c>
      <c r="T57" s="35">
        <v>5.94</v>
      </c>
      <c r="U57" s="35"/>
      <c r="V57" s="35"/>
      <c r="W57" s="37"/>
      <c r="X57" s="37"/>
      <c r="Y57" s="35"/>
      <c r="Z57" s="35"/>
      <c r="AA57" s="35"/>
      <c r="AB57" s="35">
        <v>1.96</v>
      </c>
    </row>
    <row r="58" spans="1:28" x14ac:dyDescent="0.2">
      <c r="A58" s="27">
        <v>40237</v>
      </c>
      <c r="B58" s="34" t="s">
        <v>31</v>
      </c>
      <c r="C58" s="34" t="s">
        <v>82</v>
      </c>
      <c r="D58" s="34" t="s">
        <v>63</v>
      </c>
      <c r="E58" s="34" t="s">
        <v>67</v>
      </c>
      <c r="F58" s="106"/>
      <c r="G58" s="35">
        <v>25.52</v>
      </c>
      <c r="H58" s="36">
        <v>4.477033010778114</v>
      </c>
      <c r="I58" s="35">
        <v>14.5</v>
      </c>
      <c r="J58" s="35">
        <v>16.5</v>
      </c>
      <c r="K58" s="35">
        <v>0.36</v>
      </c>
      <c r="L58" s="35">
        <v>2.25</v>
      </c>
      <c r="M58" s="35">
        <v>3.33</v>
      </c>
      <c r="N58" s="35">
        <v>1.71</v>
      </c>
      <c r="O58" s="35">
        <v>1.98</v>
      </c>
      <c r="P58" s="35">
        <v>4.8600000000000003</v>
      </c>
      <c r="Q58" s="35">
        <v>5.31</v>
      </c>
      <c r="R58" s="35">
        <v>5.4</v>
      </c>
      <c r="S58" s="35">
        <v>5.76</v>
      </c>
      <c r="T58" s="35">
        <v>5.94</v>
      </c>
      <c r="U58" s="35"/>
      <c r="V58" s="35"/>
      <c r="W58" s="37"/>
      <c r="X58" s="37"/>
      <c r="Y58" s="35"/>
      <c r="Z58" s="35"/>
      <c r="AA58" s="35"/>
      <c r="AB58" s="35">
        <v>1.96</v>
      </c>
    </row>
    <row r="59" spans="1:28" x14ac:dyDescent="0.2">
      <c r="A59" s="27">
        <v>40268</v>
      </c>
      <c r="B59" s="34" t="s">
        <v>31</v>
      </c>
      <c r="C59" s="34" t="s">
        <v>82</v>
      </c>
      <c r="D59" s="34" t="s">
        <v>63</v>
      </c>
      <c r="E59" s="34" t="s">
        <v>67</v>
      </c>
      <c r="F59" s="106"/>
      <c r="G59" s="35">
        <v>22.5</v>
      </c>
      <c r="H59" s="36">
        <v>1.621647968873885</v>
      </c>
      <c r="I59" s="35">
        <v>14.5</v>
      </c>
      <c r="J59" s="35">
        <v>16.5</v>
      </c>
      <c r="K59" s="35">
        <v>0.36</v>
      </c>
      <c r="L59" s="35">
        <v>2.25</v>
      </c>
      <c r="M59" s="35">
        <v>3.33</v>
      </c>
      <c r="N59" s="35">
        <v>1.71</v>
      </c>
      <c r="O59" s="35">
        <v>1.98</v>
      </c>
      <c r="P59" s="35">
        <v>4.8600000000000003</v>
      </c>
      <c r="Q59" s="35">
        <v>5.31</v>
      </c>
      <c r="R59" s="35">
        <v>5.4</v>
      </c>
      <c r="S59" s="35">
        <v>5.76</v>
      </c>
      <c r="T59" s="35">
        <v>5.94</v>
      </c>
      <c r="U59" s="35"/>
      <c r="V59" s="35"/>
      <c r="W59" s="37"/>
      <c r="X59" s="37"/>
      <c r="Y59" s="35"/>
      <c r="Z59" s="35"/>
      <c r="AA59" s="35"/>
      <c r="AB59" s="35">
        <v>1.96</v>
      </c>
    </row>
    <row r="60" spans="1:28" x14ac:dyDescent="0.2">
      <c r="A60" s="27">
        <v>40298</v>
      </c>
      <c r="B60" s="34" t="s">
        <v>31</v>
      </c>
      <c r="C60" s="34" t="s">
        <v>82</v>
      </c>
      <c r="D60" s="34" t="s">
        <v>63</v>
      </c>
      <c r="E60" s="34" t="s">
        <v>67</v>
      </c>
      <c r="F60" s="105" t="s">
        <v>86</v>
      </c>
      <c r="G60" s="35">
        <v>21.48</v>
      </c>
      <c r="H60" s="36">
        <v>0.78714519842539299</v>
      </c>
      <c r="I60" s="35">
        <v>14.5</v>
      </c>
      <c r="J60" s="35">
        <v>16.5</v>
      </c>
      <c r="K60" s="35">
        <v>0.36</v>
      </c>
      <c r="L60" s="35">
        <v>2.25</v>
      </c>
      <c r="M60" s="35">
        <v>3.33</v>
      </c>
      <c r="N60" s="35">
        <v>1.71</v>
      </c>
      <c r="O60" s="35">
        <v>1.98</v>
      </c>
      <c r="P60" s="35">
        <v>4.8600000000000003</v>
      </c>
      <c r="Q60" s="35">
        <v>5.31</v>
      </c>
      <c r="R60" s="35">
        <v>5.4</v>
      </c>
      <c r="S60" s="35">
        <v>5.76</v>
      </c>
      <c r="T60" s="35">
        <v>5.94</v>
      </c>
      <c r="U60" s="35"/>
      <c r="V60" s="35"/>
      <c r="W60" s="37"/>
      <c r="X60" s="37"/>
      <c r="Y60" s="35"/>
      <c r="Z60" s="35"/>
      <c r="AA60" s="35"/>
      <c r="AB60" s="35">
        <v>1.82</v>
      </c>
    </row>
    <row r="61" spans="1:28" x14ac:dyDescent="0.2">
      <c r="A61" s="27">
        <v>40329</v>
      </c>
      <c r="B61" s="34" t="s">
        <v>31</v>
      </c>
      <c r="C61" s="34" t="s">
        <v>82</v>
      </c>
      <c r="D61" s="34" t="s">
        <v>63</v>
      </c>
      <c r="E61" s="34" t="s">
        <v>67</v>
      </c>
      <c r="F61" s="106"/>
      <c r="G61" s="35">
        <v>21</v>
      </c>
      <c r="H61" s="36">
        <v>0.51134182537717898</v>
      </c>
      <c r="I61" s="35">
        <v>15</v>
      </c>
      <c r="J61" s="35">
        <v>17</v>
      </c>
      <c r="K61" s="35">
        <v>0.36</v>
      </c>
      <c r="L61" s="35">
        <v>2.25</v>
      </c>
      <c r="M61" s="35">
        <v>3.33</v>
      </c>
      <c r="N61" s="35">
        <v>1.71</v>
      </c>
      <c r="O61" s="35">
        <v>1.98</v>
      </c>
      <c r="P61" s="35">
        <v>4.8600000000000003</v>
      </c>
      <c r="Q61" s="35">
        <v>5.31</v>
      </c>
      <c r="R61" s="35">
        <v>5.4</v>
      </c>
      <c r="S61" s="35">
        <v>5.76</v>
      </c>
      <c r="T61" s="35">
        <v>5.94</v>
      </c>
      <c r="U61" s="35"/>
      <c r="V61" s="35"/>
      <c r="W61" s="37"/>
      <c r="X61" s="37"/>
      <c r="Y61" s="35"/>
      <c r="Z61" s="35"/>
      <c r="AA61" s="35"/>
      <c r="AB61" s="35">
        <v>1.82</v>
      </c>
    </row>
    <row r="62" spans="1:28" x14ac:dyDescent="0.2">
      <c r="A62" s="27">
        <v>40359</v>
      </c>
      <c r="B62" s="34" t="s">
        <v>31</v>
      </c>
      <c r="C62" s="34" t="s">
        <v>82</v>
      </c>
      <c r="D62" s="34" t="s">
        <v>63</v>
      </c>
      <c r="E62" s="34" t="s">
        <v>67</v>
      </c>
      <c r="F62" s="106"/>
      <c r="G62" s="35">
        <v>18.46</v>
      </c>
      <c r="H62" s="36">
        <v>-1.8079996871875532</v>
      </c>
      <c r="I62" s="35">
        <v>15</v>
      </c>
      <c r="J62" s="35">
        <v>17</v>
      </c>
      <c r="K62" s="35">
        <v>0.36</v>
      </c>
      <c r="L62" s="35">
        <v>2.25</v>
      </c>
      <c r="M62" s="35">
        <v>3.33</v>
      </c>
      <c r="N62" s="35">
        <v>1.71</v>
      </c>
      <c r="O62" s="35">
        <v>1.98</v>
      </c>
      <c r="P62" s="35">
        <v>4.8600000000000003</v>
      </c>
      <c r="Q62" s="35">
        <v>5.31</v>
      </c>
      <c r="R62" s="35">
        <v>5.4</v>
      </c>
      <c r="S62" s="35">
        <v>5.76</v>
      </c>
      <c r="T62" s="35">
        <v>5.94</v>
      </c>
      <c r="U62" s="35"/>
      <c r="V62" s="35"/>
      <c r="W62" s="37"/>
      <c r="X62" s="37"/>
      <c r="Y62" s="35"/>
      <c r="Z62" s="35"/>
      <c r="AA62" s="35"/>
      <c r="AB62" s="35">
        <v>1.82</v>
      </c>
    </row>
    <row r="63" spans="1:28" x14ac:dyDescent="0.2">
      <c r="A63" s="27">
        <v>40390</v>
      </c>
      <c r="B63" s="34" t="s">
        <v>31</v>
      </c>
      <c r="C63" s="34" t="s">
        <v>82</v>
      </c>
      <c r="D63" s="34" t="s">
        <v>63</v>
      </c>
      <c r="E63" s="34" t="s">
        <v>67</v>
      </c>
      <c r="F63" s="105" t="s">
        <v>87</v>
      </c>
      <c r="G63" s="35">
        <v>17.600000000000001</v>
      </c>
      <c r="H63" s="36">
        <v>-2.4331523860345428</v>
      </c>
      <c r="I63" s="35">
        <v>15</v>
      </c>
      <c r="J63" s="35">
        <v>17</v>
      </c>
      <c r="K63" s="35">
        <v>0.36</v>
      </c>
      <c r="L63" s="35">
        <v>2.25</v>
      </c>
      <c r="M63" s="35">
        <v>3.33</v>
      </c>
      <c r="N63" s="35">
        <v>1.71</v>
      </c>
      <c r="O63" s="35">
        <v>1.98</v>
      </c>
      <c r="P63" s="35">
        <v>4.8600000000000003</v>
      </c>
      <c r="Q63" s="35">
        <v>5.31</v>
      </c>
      <c r="R63" s="35">
        <v>5.4</v>
      </c>
      <c r="S63" s="35">
        <v>5.76</v>
      </c>
      <c r="T63" s="35">
        <v>5.94</v>
      </c>
      <c r="U63" s="35"/>
      <c r="V63" s="35"/>
      <c r="W63" s="37"/>
      <c r="X63" s="37"/>
      <c r="Y63" s="35"/>
      <c r="Z63" s="35"/>
      <c r="AA63" s="35"/>
      <c r="AB63" s="35">
        <v>1.7</v>
      </c>
    </row>
    <row r="64" spans="1:28" x14ac:dyDescent="0.2">
      <c r="A64" s="27">
        <v>40421</v>
      </c>
      <c r="B64" s="34" t="s">
        <v>31</v>
      </c>
      <c r="C64" s="34" t="s">
        <v>82</v>
      </c>
      <c r="D64" s="34" t="s">
        <v>63</v>
      </c>
      <c r="E64" s="34" t="s">
        <v>67</v>
      </c>
      <c r="F64" s="106"/>
      <c r="G64" s="35">
        <v>19.2</v>
      </c>
      <c r="H64" s="36">
        <v>-0.58626376239546696</v>
      </c>
      <c r="I64" s="35">
        <v>15</v>
      </c>
      <c r="J64" s="35">
        <v>17</v>
      </c>
      <c r="K64" s="35">
        <v>0.36</v>
      </c>
      <c r="L64" s="35">
        <v>2.25</v>
      </c>
      <c r="M64" s="35">
        <v>3.33</v>
      </c>
      <c r="N64" s="35">
        <v>1.71</v>
      </c>
      <c r="O64" s="35">
        <v>1.98</v>
      </c>
      <c r="P64" s="35">
        <v>4.8600000000000003</v>
      </c>
      <c r="Q64" s="35">
        <v>5.31</v>
      </c>
      <c r="R64" s="35">
        <v>5.4</v>
      </c>
      <c r="S64" s="35">
        <v>5.76</v>
      </c>
      <c r="T64" s="35">
        <v>5.94</v>
      </c>
      <c r="U64" s="35"/>
      <c r="V64" s="35"/>
      <c r="W64" s="37"/>
      <c r="X64" s="37"/>
      <c r="Y64" s="35"/>
      <c r="Z64" s="35"/>
      <c r="AA64" s="35"/>
      <c r="AB64" s="35">
        <v>1.7</v>
      </c>
    </row>
    <row r="65" spans="1:28" x14ac:dyDescent="0.2">
      <c r="A65" s="27">
        <v>40451</v>
      </c>
      <c r="B65" s="34" t="s">
        <v>31</v>
      </c>
      <c r="C65" s="34" t="s">
        <v>82</v>
      </c>
      <c r="D65" s="34" t="s">
        <v>63</v>
      </c>
      <c r="E65" s="34" t="s">
        <v>67</v>
      </c>
      <c r="F65" s="106"/>
      <c r="G65" s="35">
        <v>18.96</v>
      </c>
      <c r="H65" s="36">
        <v>-0.5693123385863752</v>
      </c>
      <c r="I65" s="35">
        <v>15</v>
      </c>
      <c r="J65" s="35">
        <v>17</v>
      </c>
      <c r="K65" s="35">
        <v>0.36</v>
      </c>
      <c r="L65" s="35">
        <v>2.25</v>
      </c>
      <c r="M65" s="35">
        <v>3.33</v>
      </c>
      <c r="N65" s="35">
        <v>1.71</v>
      </c>
      <c r="O65" s="35">
        <v>1.98</v>
      </c>
      <c r="P65" s="35">
        <v>4.8600000000000003</v>
      </c>
      <c r="Q65" s="35">
        <v>5.31</v>
      </c>
      <c r="R65" s="35">
        <v>5.4</v>
      </c>
      <c r="S65" s="35">
        <v>5.76</v>
      </c>
      <c r="T65" s="35">
        <v>5.94</v>
      </c>
      <c r="U65" s="35"/>
      <c r="V65" s="35"/>
      <c r="W65" s="37"/>
      <c r="X65" s="37"/>
      <c r="Y65" s="35"/>
      <c r="Z65" s="35"/>
      <c r="AA65" s="35"/>
      <c r="AB65" s="35">
        <v>1.7</v>
      </c>
    </row>
    <row r="66" spans="1:28" x14ac:dyDescent="0.2">
      <c r="A66" s="27">
        <v>40482</v>
      </c>
      <c r="B66" s="34" t="s">
        <v>31</v>
      </c>
      <c r="C66" s="34" t="s">
        <v>82</v>
      </c>
      <c r="D66" s="34" t="s">
        <v>63</v>
      </c>
      <c r="E66" s="34" t="s">
        <v>67</v>
      </c>
      <c r="F66" s="105" t="s">
        <v>88</v>
      </c>
      <c r="G66" s="35">
        <v>19.3</v>
      </c>
      <c r="H66" s="36">
        <v>3.5764075837767251E-2</v>
      </c>
      <c r="I66" s="35">
        <v>15</v>
      </c>
      <c r="J66" s="35">
        <v>17</v>
      </c>
      <c r="K66" s="35">
        <v>0.36</v>
      </c>
      <c r="L66" s="35">
        <v>2.5</v>
      </c>
      <c r="M66" s="35">
        <v>3.85</v>
      </c>
      <c r="N66" s="35">
        <v>1.91</v>
      </c>
      <c r="O66" s="35">
        <v>2.2000000000000002</v>
      </c>
      <c r="P66" s="35">
        <v>5.0999999999999996</v>
      </c>
      <c r="Q66" s="35">
        <v>5.56</v>
      </c>
      <c r="R66" s="35">
        <v>5.6</v>
      </c>
      <c r="S66" s="35">
        <v>5.96</v>
      </c>
      <c r="T66" s="35">
        <v>6.14</v>
      </c>
      <c r="U66" s="35"/>
      <c r="V66" s="35"/>
      <c r="W66" s="37"/>
      <c r="X66" s="37"/>
      <c r="Y66" s="35"/>
      <c r="Z66" s="35"/>
      <c r="AA66" s="35"/>
      <c r="AB66" s="35">
        <v>2</v>
      </c>
    </row>
    <row r="67" spans="1:28" x14ac:dyDescent="0.2">
      <c r="A67" s="27">
        <v>40512</v>
      </c>
      <c r="B67" s="34" t="s">
        <v>31</v>
      </c>
      <c r="C67" s="34" t="s">
        <v>89</v>
      </c>
      <c r="D67" s="34" t="s">
        <v>63</v>
      </c>
      <c r="E67" s="34" t="s">
        <v>67</v>
      </c>
      <c r="F67" s="106"/>
      <c r="G67" s="35">
        <v>19.5</v>
      </c>
      <c r="H67" s="36">
        <v>0.50706720690120588</v>
      </c>
      <c r="I67" s="35">
        <v>16</v>
      </c>
      <c r="J67" s="35">
        <v>18</v>
      </c>
      <c r="K67" s="35">
        <v>0.36</v>
      </c>
      <c r="L67" s="35">
        <v>2.5</v>
      </c>
      <c r="M67" s="35">
        <v>3.85</v>
      </c>
      <c r="N67" s="35">
        <v>1.91</v>
      </c>
      <c r="O67" s="35">
        <v>2.2000000000000002</v>
      </c>
      <c r="P67" s="35">
        <v>5.0999999999999996</v>
      </c>
      <c r="Q67" s="35">
        <v>5.56</v>
      </c>
      <c r="R67" s="35">
        <v>5.6</v>
      </c>
      <c r="S67" s="35">
        <v>5.96</v>
      </c>
      <c r="T67" s="35">
        <v>6.14</v>
      </c>
      <c r="U67" s="35"/>
      <c r="V67" s="35"/>
      <c r="W67" s="37"/>
      <c r="X67" s="37"/>
      <c r="Y67" s="35"/>
      <c r="Z67" s="35"/>
      <c r="AA67" s="35"/>
      <c r="AB67" s="35">
        <v>2</v>
      </c>
    </row>
    <row r="68" spans="1:28" x14ac:dyDescent="0.2">
      <c r="A68" s="27">
        <v>40543</v>
      </c>
      <c r="B68" s="34" t="s">
        <v>31</v>
      </c>
      <c r="C68" s="34" t="s">
        <v>89</v>
      </c>
      <c r="D68" s="34" t="s">
        <v>63</v>
      </c>
      <c r="E68" s="34" t="s">
        <v>67</v>
      </c>
      <c r="F68" s="106"/>
      <c r="G68" s="35">
        <v>19.72</v>
      </c>
      <c r="H68" s="36">
        <v>1.0026962970119093</v>
      </c>
      <c r="I68" s="35">
        <v>16.5</v>
      </c>
      <c r="J68" s="35">
        <v>18.5</v>
      </c>
      <c r="K68" s="35">
        <v>0.36</v>
      </c>
      <c r="L68" s="35">
        <v>2.75</v>
      </c>
      <c r="M68" s="35">
        <v>4.1500000000000004</v>
      </c>
      <c r="N68" s="35">
        <v>2.25</v>
      </c>
      <c r="O68" s="35">
        <v>2.5</v>
      </c>
      <c r="P68" s="35">
        <v>5.35</v>
      </c>
      <c r="Q68" s="35">
        <v>5.81</v>
      </c>
      <c r="R68" s="35">
        <v>5.85</v>
      </c>
      <c r="S68" s="35">
        <v>6.22</v>
      </c>
      <c r="T68" s="35">
        <v>6.4</v>
      </c>
      <c r="U68" s="35"/>
      <c r="V68" s="35"/>
      <c r="W68" s="37"/>
      <c r="X68" s="37"/>
      <c r="Y68" s="35"/>
      <c r="Z68" s="35"/>
      <c r="AA68" s="35"/>
      <c r="AB68" s="35">
        <v>2</v>
      </c>
    </row>
    <row r="69" spans="1:28" x14ac:dyDescent="0.2">
      <c r="A69" s="27">
        <v>40574</v>
      </c>
      <c r="B69" s="34" t="s">
        <v>31</v>
      </c>
      <c r="C69" s="34" t="s">
        <v>89</v>
      </c>
      <c r="D69" s="34" t="s">
        <v>63</v>
      </c>
      <c r="E69" s="34" t="s">
        <v>67</v>
      </c>
      <c r="F69" s="105" t="s">
        <v>90</v>
      </c>
      <c r="G69" s="35">
        <v>17.2</v>
      </c>
      <c r="H69" s="36">
        <v>-1.2392846244228071</v>
      </c>
      <c r="I69" s="35">
        <v>17</v>
      </c>
      <c r="J69" s="35">
        <v>19</v>
      </c>
      <c r="K69" s="35">
        <v>0.36</v>
      </c>
      <c r="L69" s="35">
        <v>2.75</v>
      </c>
      <c r="M69" s="35">
        <v>4.1500000000000004</v>
      </c>
      <c r="N69" s="35">
        <v>2.25</v>
      </c>
      <c r="O69" s="35">
        <v>2.5</v>
      </c>
      <c r="P69" s="35">
        <v>5.35</v>
      </c>
      <c r="Q69" s="35">
        <v>5.81</v>
      </c>
      <c r="R69" s="35">
        <v>5.85</v>
      </c>
      <c r="S69" s="35">
        <v>6.22</v>
      </c>
      <c r="T69" s="35">
        <v>6.4</v>
      </c>
      <c r="U69" s="35"/>
      <c r="V69" s="35"/>
      <c r="W69" s="37"/>
      <c r="X69" s="37"/>
      <c r="Y69" s="35"/>
      <c r="Z69" s="35"/>
      <c r="AA69" s="35"/>
      <c r="AB69" s="35">
        <v>1.5</v>
      </c>
    </row>
    <row r="70" spans="1:28" x14ac:dyDescent="0.2">
      <c r="A70" s="27">
        <v>40602</v>
      </c>
      <c r="B70" s="34" t="s">
        <v>31</v>
      </c>
      <c r="C70" s="34" t="s">
        <v>89</v>
      </c>
      <c r="D70" s="34" t="s">
        <v>63</v>
      </c>
      <c r="E70" s="34" t="s">
        <v>67</v>
      </c>
      <c r="F70" s="106"/>
      <c r="G70" s="35">
        <v>15.7</v>
      </c>
      <c r="H70" s="36">
        <v>-2.4608811596828608</v>
      </c>
      <c r="I70" s="35">
        <v>17.5</v>
      </c>
      <c r="J70" s="35">
        <v>19.5</v>
      </c>
      <c r="K70" s="35">
        <v>0.4</v>
      </c>
      <c r="L70" s="35">
        <v>3</v>
      </c>
      <c r="M70" s="35">
        <v>4.5</v>
      </c>
      <c r="N70" s="35">
        <v>2.6</v>
      </c>
      <c r="O70" s="35">
        <v>2.8</v>
      </c>
      <c r="P70" s="35">
        <v>5.6</v>
      </c>
      <c r="Q70" s="35">
        <v>6.06</v>
      </c>
      <c r="R70" s="35">
        <v>6.1</v>
      </c>
      <c r="S70" s="35">
        <v>6.45</v>
      </c>
      <c r="T70" s="35">
        <v>6.6</v>
      </c>
      <c r="U70" s="35"/>
      <c r="V70" s="35"/>
      <c r="W70" s="37"/>
      <c r="X70" s="37"/>
      <c r="Y70" s="35"/>
      <c r="Z70" s="35"/>
      <c r="AA70" s="35"/>
      <c r="AB70" s="35">
        <v>1.5</v>
      </c>
    </row>
    <row r="71" spans="1:28" x14ac:dyDescent="0.2">
      <c r="A71" s="27">
        <v>40633</v>
      </c>
      <c r="B71" s="34" t="s">
        <v>31</v>
      </c>
      <c r="C71" s="34" t="s">
        <v>89</v>
      </c>
      <c r="D71" s="34" t="s">
        <v>63</v>
      </c>
      <c r="E71" s="34" t="s">
        <v>67</v>
      </c>
      <c r="F71" s="106"/>
      <c r="G71" s="35">
        <v>16.600000000000001</v>
      </c>
      <c r="H71" s="36">
        <v>-1.2840128496159273</v>
      </c>
      <c r="I71" s="35">
        <v>18</v>
      </c>
      <c r="J71" s="35">
        <v>20</v>
      </c>
      <c r="K71" s="35">
        <v>0.4</v>
      </c>
      <c r="L71" s="35">
        <v>3</v>
      </c>
      <c r="M71" s="35">
        <v>4.5</v>
      </c>
      <c r="N71" s="35">
        <v>2.6</v>
      </c>
      <c r="O71" s="35">
        <v>2.8</v>
      </c>
      <c r="P71" s="35">
        <v>5.6</v>
      </c>
      <c r="Q71" s="35">
        <v>6.06</v>
      </c>
      <c r="R71" s="35">
        <v>6.1</v>
      </c>
      <c r="S71" s="35">
        <v>6.45</v>
      </c>
      <c r="T71" s="35">
        <v>6.6</v>
      </c>
      <c r="U71" s="35"/>
      <c r="V71" s="35"/>
      <c r="W71" s="37"/>
      <c r="X71" s="37"/>
      <c r="Y71" s="35"/>
      <c r="Z71" s="35"/>
      <c r="AA71" s="35"/>
      <c r="AB71" s="35">
        <v>1.5</v>
      </c>
    </row>
    <row r="72" spans="1:28" x14ac:dyDescent="0.2">
      <c r="A72" s="27">
        <v>40663</v>
      </c>
      <c r="B72" s="34" t="s">
        <v>31</v>
      </c>
      <c r="C72" s="34" t="s">
        <v>89</v>
      </c>
      <c r="D72" s="34" t="s">
        <v>63</v>
      </c>
      <c r="E72" s="34" t="s">
        <v>67</v>
      </c>
      <c r="F72" s="105" t="s">
        <v>91</v>
      </c>
      <c r="G72" s="35">
        <v>15.3</v>
      </c>
      <c r="H72" s="36">
        <v>-2.3104283405446542</v>
      </c>
      <c r="I72" s="35">
        <v>18.5</v>
      </c>
      <c r="J72" s="35">
        <v>20.5</v>
      </c>
      <c r="K72" s="35">
        <v>0.5</v>
      </c>
      <c r="L72" s="35">
        <v>3.25</v>
      </c>
      <c r="M72" s="35">
        <v>4.75</v>
      </c>
      <c r="N72" s="35">
        <v>2.85</v>
      </c>
      <c r="O72" s="35">
        <v>3.05</v>
      </c>
      <c r="P72" s="35">
        <v>5.85</v>
      </c>
      <c r="Q72" s="35">
        <v>6.31</v>
      </c>
      <c r="R72" s="35">
        <v>6.4</v>
      </c>
      <c r="S72" s="35">
        <v>6.65</v>
      </c>
      <c r="T72" s="35">
        <v>6.8</v>
      </c>
      <c r="U72" s="35"/>
      <c r="V72" s="35"/>
      <c r="W72" s="37"/>
      <c r="X72" s="37"/>
      <c r="Y72" s="35"/>
      <c r="Z72" s="35"/>
      <c r="AA72" s="35"/>
      <c r="AB72" s="35">
        <v>0.8</v>
      </c>
    </row>
    <row r="73" spans="1:28" x14ac:dyDescent="0.2">
      <c r="A73" s="27">
        <v>40694</v>
      </c>
      <c r="B73" s="34" t="s">
        <v>31</v>
      </c>
      <c r="C73" s="34" t="s">
        <v>89</v>
      </c>
      <c r="D73" s="34" t="s">
        <v>63</v>
      </c>
      <c r="E73" s="34" t="s">
        <v>67</v>
      </c>
      <c r="F73" s="106"/>
      <c r="G73" s="35">
        <v>15.1</v>
      </c>
      <c r="H73" s="36">
        <v>-2.2417871112327474</v>
      </c>
      <c r="I73" s="35">
        <v>19</v>
      </c>
      <c r="J73" s="35">
        <v>21</v>
      </c>
      <c r="K73" s="35">
        <v>0.5</v>
      </c>
      <c r="L73" s="35">
        <v>3.25</v>
      </c>
      <c r="M73" s="35">
        <v>4.75</v>
      </c>
      <c r="N73" s="35">
        <v>2.85</v>
      </c>
      <c r="O73" s="35">
        <v>3.05</v>
      </c>
      <c r="P73" s="35">
        <v>5.85</v>
      </c>
      <c r="Q73" s="35">
        <v>6.31</v>
      </c>
      <c r="R73" s="35">
        <v>6.4</v>
      </c>
      <c r="S73" s="35">
        <v>6.65</v>
      </c>
      <c r="T73" s="35">
        <v>6.8</v>
      </c>
      <c r="U73" s="35"/>
      <c r="V73" s="35"/>
      <c r="W73" s="37"/>
      <c r="X73" s="37"/>
      <c r="Y73" s="35"/>
      <c r="Z73" s="35"/>
      <c r="AA73" s="35"/>
      <c r="AB73" s="35">
        <v>0.8</v>
      </c>
    </row>
    <row r="74" spans="1:28" x14ac:dyDescent="0.2">
      <c r="A74" s="27">
        <v>40724</v>
      </c>
      <c r="B74" s="34" t="s">
        <v>31</v>
      </c>
      <c r="C74" s="34" t="s">
        <v>89</v>
      </c>
      <c r="D74" s="34" t="s">
        <v>63</v>
      </c>
      <c r="E74" s="34" t="s">
        <v>67</v>
      </c>
      <c r="F74" s="106"/>
      <c r="G74" s="35">
        <v>15.9</v>
      </c>
      <c r="H74" s="36">
        <v>-1.1795881940312614</v>
      </c>
      <c r="I74" s="35">
        <v>19.5</v>
      </c>
      <c r="J74" s="35">
        <v>21.5</v>
      </c>
      <c r="K74" s="35">
        <v>0.5</v>
      </c>
      <c r="L74" s="35">
        <v>3.25</v>
      </c>
      <c r="M74" s="35">
        <v>4.75</v>
      </c>
      <c r="N74" s="35">
        <v>2.85</v>
      </c>
      <c r="O74" s="35">
        <v>3.05</v>
      </c>
      <c r="P74" s="35">
        <v>5.85</v>
      </c>
      <c r="Q74" s="35">
        <v>6.31</v>
      </c>
      <c r="R74" s="35">
        <v>6.4</v>
      </c>
      <c r="S74" s="35">
        <v>6.65</v>
      </c>
      <c r="T74" s="35">
        <v>6.8</v>
      </c>
      <c r="U74" s="35"/>
      <c r="V74" s="35"/>
      <c r="W74" s="37"/>
      <c r="X74" s="37"/>
      <c r="Y74" s="35"/>
      <c r="Z74" s="35"/>
      <c r="AA74" s="35"/>
      <c r="AB74" s="35">
        <v>0.8</v>
      </c>
    </row>
    <row r="75" spans="1:28" x14ac:dyDescent="0.2">
      <c r="A75" s="27">
        <v>40755</v>
      </c>
      <c r="B75" s="34" t="s">
        <v>31</v>
      </c>
      <c r="C75" s="34" t="s">
        <v>89</v>
      </c>
      <c r="D75" s="34" t="s">
        <v>63</v>
      </c>
      <c r="E75" s="34" t="s">
        <v>67</v>
      </c>
      <c r="F75" s="105" t="s">
        <v>92</v>
      </c>
      <c r="G75" s="35">
        <v>14.7</v>
      </c>
      <c r="H75" s="36">
        <v>-2.1251749416309891</v>
      </c>
      <c r="I75" s="35">
        <v>19.5</v>
      </c>
      <c r="J75" s="35">
        <v>21.5</v>
      </c>
      <c r="K75" s="35">
        <v>0.5</v>
      </c>
      <c r="L75" s="35">
        <v>3.5</v>
      </c>
      <c r="M75" s="35">
        <v>5</v>
      </c>
      <c r="N75" s="35">
        <v>3.1</v>
      </c>
      <c r="O75" s="35">
        <v>3.3</v>
      </c>
      <c r="P75" s="35">
        <v>6.1</v>
      </c>
      <c r="Q75" s="35">
        <v>6.56</v>
      </c>
      <c r="R75" s="35">
        <v>6.65</v>
      </c>
      <c r="S75" s="35">
        <v>6.9</v>
      </c>
      <c r="T75" s="35">
        <v>7.05</v>
      </c>
      <c r="U75" s="35"/>
      <c r="V75" s="35"/>
      <c r="W75" s="37"/>
      <c r="X75" s="37"/>
      <c r="Y75" s="35"/>
      <c r="Z75" s="35"/>
      <c r="AA75" s="35"/>
      <c r="AB75" s="35">
        <v>1.4</v>
      </c>
    </row>
    <row r="76" spans="1:28" x14ac:dyDescent="0.2">
      <c r="A76" s="27">
        <v>40786</v>
      </c>
      <c r="B76" s="34" t="s">
        <v>31</v>
      </c>
      <c r="C76" s="34" t="s">
        <v>89</v>
      </c>
      <c r="D76" s="34"/>
      <c r="E76" s="34" t="s">
        <v>67</v>
      </c>
      <c r="F76" s="106"/>
      <c r="G76" s="35">
        <v>13.5</v>
      </c>
      <c r="H76" s="36">
        <v>-3.0798087908756351</v>
      </c>
      <c r="I76" s="35">
        <v>19.5</v>
      </c>
      <c r="J76" s="35">
        <v>21.5</v>
      </c>
      <c r="K76" s="35">
        <v>0.5</v>
      </c>
      <c r="L76" s="35">
        <v>3.5</v>
      </c>
      <c r="M76" s="35">
        <v>5</v>
      </c>
      <c r="N76" s="35">
        <v>3.1</v>
      </c>
      <c r="O76" s="35">
        <v>3.3</v>
      </c>
      <c r="P76" s="35">
        <v>6.1</v>
      </c>
      <c r="Q76" s="35">
        <v>6.56</v>
      </c>
      <c r="R76" s="35">
        <v>6.65</v>
      </c>
      <c r="S76" s="35">
        <v>6.9</v>
      </c>
      <c r="T76" s="35">
        <v>7.05</v>
      </c>
      <c r="U76" s="35"/>
      <c r="V76" s="35"/>
      <c r="W76" s="37"/>
      <c r="X76" s="37"/>
      <c r="Y76" s="35"/>
      <c r="Z76" s="35"/>
      <c r="AA76" s="35"/>
      <c r="AB76" s="35">
        <v>1.4</v>
      </c>
    </row>
    <row r="77" spans="1:28" x14ac:dyDescent="0.2">
      <c r="A77" s="27">
        <v>40816</v>
      </c>
      <c r="B77" s="34" t="s">
        <v>31</v>
      </c>
      <c r="C77" s="34" t="s">
        <v>89</v>
      </c>
      <c r="D77" s="34"/>
      <c r="E77" s="34" t="s">
        <v>67</v>
      </c>
      <c r="F77" s="106"/>
      <c r="G77" s="35">
        <v>13</v>
      </c>
      <c r="H77" s="38">
        <v>-3.3446035970159187</v>
      </c>
      <c r="I77" s="35">
        <v>19.5</v>
      </c>
      <c r="J77" s="35">
        <v>21.5</v>
      </c>
      <c r="K77" s="35">
        <v>0.5</v>
      </c>
      <c r="L77" s="35">
        <v>3.5</v>
      </c>
      <c r="M77" s="35">
        <v>5</v>
      </c>
      <c r="N77" s="35">
        <v>3.1</v>
      </c>
      <c r="O77" s="35">
        <v>3.3</v>
      </c>
      <c r="P77" s="35">
        <v>6.1</v>
      </c>
      <c r="Q77" s="35">
        <v>6.56</v>
      </c>
      <c r="R77" s="35">
        <v>6.65</v>
      </c>
      <c r="S77" s="35">
        <v>6.9</v>
      </c>
      <c r="T77" s="35">
        <v>7.05</v>
      </c>
      <c r="U77" s="35"/>
      <c r="V77" s="35"/>
      <c r="W77" s="37"/>
      <c r="X77" s="37"/>
      <c r="Y77" s="35"/>
      <c r="Z77" s="35"/>
      <c r="AA77" s="35"/>
      <c r="AB77" s="35">
        <v>1.4</v>
      </c>
    </row>
    <row r="78" spans="1:28" x14ac:dyDescent="0.2">
      <c r="A78" s="27">
        <v>40847</v>
      </c>
      <c r="B78" s="34" t="s">
        <v>31</v>
      </c>
      <c r="C78" s="34" t="s">
        <v>89</v>
      </c>
      <c r="D78" s="34"/>
      <c r="E78" s="34" t="s">
        <v>67</v>
      </c>
      <c r="F78" s="105" t="s">
        <v>93</v>
      </c>
      <c r="G78" s="35">
        <v>12.9</v>
      </c>
      <c r="H78" s="36">
        <v>-3.2204593396919945</v>
      </c>
      <c r="I78" s="35">
        <v>19.5</v>
      </c>
      <c r="J78" s="35">
        <v>21.5</v>
      </c>
      <c r="K78" s="35">
        <v>0.5</v>
      </c>
      <c r="L78" s="35">
        <v>3.5</v>
      </c>
      <c r="M78" s="35">
        <v>5</v>
      </c>
      <c r="N78" s="35">
        <v>3.1</v>
      </c>
      <c r="O78" s="35">
        <v>3.3</v>
      </c>
      <c r="P78" s="35">
        <v>6.1</v>
      </c>
      <c r="Q78" s="35">
        <v>6.56</v>
      </c>
      <c r="R78" s="35">
        <v>6.65</v>
      </c>
      <c r="S78" s="35">
        <v>6.9</v>
      </c>
      <c r="T78" s="35">
        <v>7.05</v>
      </c>
      <c r="U78" s="35"/>
      <c r="V78" s="35"/>
      <c r="W78" s="37"/>
      <c r="X78" s="37"/>
      <c r="Y78" s="35"/>
      <c r="Z78" s="35"/>
      <c r="AA78" s="35"/>
      <c r="AB78" s="35">
        <v>2.2999999999999998</v>
      </c>
    </row>
    <row r="79" spans="1:28" s="73" customFormat="1" x14ac:dyDescent="0.2">
      <c r="A79" s="68">
        <v>40877</v>
      </c>
      <c r="B79" s="69" t="s">
        <v>231</v>
      </c>
      <c r="C79" s="69" t="s">
        <v>89</v>
      </c>
      <c r="D79" s="69"/>
      <c r="E79" s="69" t="s">
        <v>67</v>
      </c>
      <c r="F79" s="106"/>
      <c r="G79" s="70">
        <v>12.7</v>
      </c>
      <c r="H79" s="71">
        <v>-3.2080437344053054</v>
      </c>
      <c r="I79" s="70">
        <v>19.5</v>
      </c>
      <c r="J79" s="70">
        <v>21.5</v>
      </c>
      <c r="K79" s="70">
        <v>0.5</v>
      </c>
      <c r="L79" s="70">
        <v>3.5</v>
      </c>
      <c r="M79" s="70">
        <v>5</v>
      </c>
      <c r="N79" s="70">
        <v>3.1</v>
      </c>
      <c r="O79" s="70">
        <v>3.3</v>
      </c>
      <c r="P79" s="70">
        <v>6.1</v>
      </c>
      <c r="Q79" s="70">
        <v>6.56</v>
      </c>
      <c r="R79" s="70">
        <v>6.65</v>
      </c>
      <c r="S79" s="70">
        <v>6.9</v>
      </c>
      <c r="T79" s="70">
        <v>7.05</v>
      </c>
      <c r="U79" s="70"/>
      <c r="V79" s="70"/>
      <c r="W79" s="72"/>
      <c r="X79" s="72"/>
      <c r="Y79" s="70"/>
      <c r="Z79" s="70"/>
      <c r="AA79" s="70"/>
      <c r="AB79" s="70">
        <v>2.2999999999999998</v>
      </c>
    </row>
    <row r="80" spans="1:28" s="73" customFormat="1" x14ac:dyDescent="0.2">
      <c r="A80" s="68">
        <v>40908</v>
      </c>
      <c r="B80" s="69" t="s">
        <v>30</v>
      </c>
      <c r="C80" s="69" t="s">
        <v>94</v>
      </c>
      <c r="D80" s="69" t="s">
        <v>30</v>
      </c>
      <c r="E80" s="69" t="s">
        <v>30</v>
      </c>
      <c r="F80" s="106"/>
      <c r="G80" s="70">
        <v>13.6</v>
      </c>
      <c r="H80" s="71">
        <v>-2.1078008536477872</v>
      </c>
      <c r="I80" s="70">
        <v>19</v>
      </c>
      <c r="J80" s="70">
        <v>21</v>
      </c>
      <c r="K80" s="70">
        <v>0.5</v>
      </c>
      <c r="L80" s="70">
        <v>3.5</v>
      </c>
      <c r="M80" s="70">
        <v>5</v>
      </c>
      <c r="N80" s="70">
        <v>3.1</v>
      </c>
      <c r="O80" s="70">
        <v>3.3</v>
      </c>
      <c r="P80" s="70">
        <v>6.1</v>
      </c>
      <c r="Q80" s="70">
        <v>6.56</v>
      </c>
      <c r="R80" s="70">
        <v>6.65</v>
      </c>
      <c r="S80" s="70">
        <v>6.9</v>
      </c>
      <c r="T80" s="70">
        <v>7.05</v>
      </c>
      <c r="U80" s="70"/>
      <c r="V80" s="70"/>
      <c r="W80" s="72"/>
      <c r="X80" s="72"/>
      <c r="Y80" s="70"/>
      <c r="Z80" s="70"/>
      <c r="AA80" s="70"/>
      <c r="AB80" s="70">
        <v>2.2999999999999998</v>
      </c>
    </row>
    <row r="81" spans="1:28" s="73" customFormat="1" x14ac:dyDescent="0.2">
      <c r="A81" s="68">
        <v>40939</v>
      </c>
      <c r="B81" s="69" t="s">
        <v>30</v>
      </c>
      <c r="C81" s="69" t="s">
        <v>94</v>
      </c>
      <c r="D81" s="69" t="s">
        <v>30</v>
      </c>
      <c r="E81" s="69" t="s">
        <v>30</v>
      </c>
      <c r="F81" s="108" t="s">
        <v>95</v>
      </c>
      <c r="G81" s="70">
        <v>12.4</v>
      </c>
      <c r="H81" s="71">
        <v>-3.1199519890962035</v>
      </c>
      <c r="I81" s="70">
        <v>19</v>
      </c>
      <c r="J81" s="70">
        <v>21</v>
      </c>
      <c r="K81" s="70">
        <v>0.5</v>
      </c>
      <c r="L81" s="70">
        <v>3.5</v>
      </c>
      <c r="M81" s="70">
        <v>5</v>
      </c>
      <c r="N81" s="70">
        <v>3.1</v>
      </c>
      <c r="O81" s="70">
        <v>3.3</v>
      </c>
      <c r="P81" s="70">
        <v>6.1</v>
      </c>
      <c r="Q81" s="70">
        <v>6.56</v>
      </c>
      <c r="R81" s="70">
        <v>6.65</v>
      </c>
      <c r="S81" s="70">
        <v>6.9</v>
      </c>
      <c r="T81" s="70">
        <v>7.05</v>
      </c>
      <c r="U81" s="70"/>
      <c r="V81" s="70"/>
      <c r="W81" s="72"/>
      <c r="X81" s="72"/>
      <c r="Y81" s="70"/>
      <c r="Z81" s="70"/>
      <c r="AA81" s="70"/>
      <c r="AB81" s="70">
        <v>2.2000000000000002</v>
      </c>
    </row>
    <row r="82" spans="1:28" s="73" customFormat="1" x14ac:dyDescent="0.2">
      <c r="A82" s="68">
        <v>40968</v>
      </c>
      <c r="B82" s="69" t="s">
        <v>30</v>
      </c>
      <c r="C82" s="69" t="s">
        <v>94</v>
      </c>
      <c r="D82" s="69" t="s">
        <v>30</v>
      </c>
      <c r="E82" s="69" t="s">
        <v>30</v>
      </c>
      <c r="F82" s="109"/>
      <c r="G82" s="70">
        <v>13</v>
      </c>
      <c r="H82" s="71">
        <v>-2.3445720573683437</v>
      </c>
      <c r="I82" s="70">
        <v>18.5</v>
      </c>
      <c r="J82" s="70">
        <v>20.5</v>
      </c>
      <c r="K82" s="70">
        <v>0.5</v>
      </c>
      <c r="L82" s="70">
        <v>3.5</v>
      </c>
      <c r="M82" s="70">
        <v>5</v>
      </c>
      <c r="N82" s="70">
        <v>3.1</v>
      </c>
      <c r="O82" s="70">
        <v>3.3</v>
      </c>
      <c r="P82" s="70">
        <v>6.1</v>
      </c>
      <c r="Q82" s="70">
        <v>6.56</v>
      </c>
      <c r="R82" s="70">
        <v>6.65</v>
      </c>
      <c r="S82" s="70">
        <v>6.9</v>
      </c>
      <c r="T82" s="70">
        <v>7.05</v>
      </c>
      <c r="U82" s="70"/>
      <c r="V82" s="70"/>
      <c r="W82" s="72"/>
      <c r="X82" s="72"/>
      <c r="Y82" s="70"/>
      <c r="Z82" s="70"/>
      <c r="AA82" s="70"/>
      <c r="AB82" s="70">
        <v>2.2000000000000002</v>
      </c>
    </row>
    <row r="83" spans="1:28" s="73" customFormat="1" x14ac:dyDescent="0.2">
      <c r="A83" s="68">
        <v>40999</v>
      </c>
      <c r="B83" s="69" t="s">
        <v>30</v>
      </c>
      <c r="C83" s="69" t="s">
        <v>94</v>
      </c>
      <c r="D83" s="69" t="s">
        <v>30</v>
      </c>
      <c r="E83" s="69" t="s">
        <v>30</v>
      </c>
      <c r="F83" s="109"/>
      <c r="G83" s="70">
        <v>13.4</v>
      </c>
      <c r="H83" s="71">
        <v>-1.78151931174928</v>
      </c>
      <c r="I83" s="70">
        <v>18.5</v>
      </c>
      <c r="J83" s="70">
        <v>20.5</v>
      </c>
      <c r="K83" s="70">
        <v>0.5</v>
      </c>
      <c r="L83" s="70">
        <v>3.5</v>
      </c>
      <c r="M83" s="70">
        <v>5</v>
      </c>
      <c r="N83" s="70">
        <v>3.1</v>
      </c>
      <c r="O83" s="70">
        <v>3.3</v>
      </c>
      <c r="P83" s="70">
        <v>6.1</v>
      </c>
      <c r="Q83" s="70">
        <v>6.56</v>
      </c>
      <c r="R83" s="70">
        <v>6.65</v>
      </c>
      <c r="S83" s="70">
        <v>6.9</v>
      </c>
      <c r="T83" s="70">
        <v>7.05</v>
      </c>
      <c r="U83" s="70"/>
      <c r="V83" s="70"/>
      <c r="W83" s="72"/>
      <c r="X83" s="72"/>
      <c r="Y83" s="70"/>
      <c r="Z83" s="70"/>
      <c r="AA83" s="70"/>
      <c r="AB83" s="70">
        <v>2.2000000000000002</v>
      </c>
    </row>
    <row r="84" spans="1:28" s="73" customFormat="1" x14ac:dyDescent="0.2">
      <c r="A84" s="68">
        <v>41029</v>
      </c>
      <c r="B84" s="69" t="s">
        <v>30</v>
      </c>
      <c r="C84" s="69" t="s">
        <v>94</v>
      </c>
      <c r="D84" s="69" t="s">
        <v>30</v>
      </c>
      <c r="E84" s="69" t="s">
        <v>30</v>
      </c>
      <c r="F84" s="108" t="s">
        <v>96</v>
      </c>
      <c r="G84" s="70">
        <v>12.8</v>
      </c>
      <c r="H84" s="71">
        <v>-2.230489188019888</v>
      </c>
      <c r="I84" s="70">
        <v>18.5</v>
      </c>
      <c r="J84" s="70">
        <v>20.5</v>
      </c>
      <c r="K84" s="70">
        <v>0.5</v>
      </c>
      <c r="L84" s="70">
        <v>3.5</v>
      </c>
      <c r="M84" s="70">
        <v>5</v>
      </c>
      <c r="N84" s="70">
        <v>3.1</v>
      </c>
      <c r="O84" s="70">
        <v>3.3</v>
      </c>
      <c r="P84" s="70">
        <v>6.1</v>
      </c>
      <c r="Q84" s="70">
        <v>6.56</v>
      </c>
      <c r="R84" s="70">
        <v>6.65</v>
      </c>
      <c r="S84" s="70">
        <v>6.9</v>
      </c>
      <c r="T84" s="70">
        <v>7.05</v>
      </c>
      <c r="U84" s="70"/>
      <c r="V84" s="70"/>
      <c r="W84" s="72"/>
      <c r="X84" s="72"/>
      <c r="Y84" s="70"/>
      <c r="Z84" s="70"/>
      <c r="AA84" s="70"/>
      <c r="AB84" s="70">
        <v>2.1</v>
      </c>
    </row>
    <row r="85" spans="1:28" s="73" customFormat="1" x14ac:dyDescent="0.2">
      <c r="A85" s="68">
        <v>41060</v>
      </c>
      <c r="B85" s="69" t="s">
        <v>30</v>
      </c>
      <c r="C85" s="69" t="s">
        <v>94</v>
      </c>
      <c r="D85" s="69" t="s">
        <v>30</v>
      </c>
      <c r="E85" s="69" t="s">
        <v>30</v>
      </c>
      <c r="F85" s="109"/>
      <c r="G85" s="70">
        <v>13.2</v>
      </c>
      <c r="H85" s="71">
        <v>-1.6910534053425352</v>
      </c>
      <c r="I85" s="70">
        <v>18</v>
      </c>
      <c r="J85" s="70">
        <v>20</v>
      </c>
      <c r="K85" s="70">
        <v>0.5</v>
      </c>
      <c r="L85" s="70">
        <v>3.5</v>
      </c>
      <c r="M85" s="70">
        <v>5</v>
      </c>
      <c r="N85" s="70">
        <v>3.1</v>
      </c>
      <c r="O85" s="70">
        <v>3.3</v>
      </c>
      <c r="P85" s="70">
        <v>6.1</v>
      </c>
      <c r="Q85" s="70">
        <v>6.56</v>
      </c>
      <c r="R85" s="70">
        <v>6.65</v>
      </c>
      <c r="S85" s="70">
        <v>6.9</v>
      </c>
      <c r="T85" s="70">
        <v>7.05</v>
      </c>
      <c r="U85" s="70"/>
      <c r="V85" s="70"/>
      <c r="W85" s="72"/>
      <c r="X85" s="72"/>
      <c r="Y85" s="70">
        <v>3.415</v>
      </c>
      <c r="Z85" s="70"/>
      <c r="AA85" s="70"/>
      <c r="AB85" s="70">
        <v>2.1</v>
      </c>
    </row>
    <row r="86" spans="1:28" s="73" customFormat="1" x14ac:dyDescent="0.2">
      <c r="A86" s="68">
        <v>41090</v>
      </c>
      <c r="B86" s="69" t="s">
        <v>30</v>
      </c>
      <c r="C86" s="69" t="s">
        <v>94</v>
      </c>
      <c r="D86" s="69" t="s">
        <v>30</v>
      </c>
      <c r="E86" s="69" t="s">
        <v>30</v>
      </c>
      <c r="F86" s="109"/>
      <c r="G86" s="70">
        <v>13.6</v>
      </c>
      <c r="H86" s="71">
        <v>-1.1626287877968489</v>
      </c>
      <c r="I86" s="70">
        <v>18</v>
      </c>
      <c r="J86" s="70">
        <v>20</v>
      </c>
      <c r="K86" s="70">
        <v>0.4</v>
      </c>
      <c r="L86" s="70">
        <v>3.25</v>
      </c>
      <c r="M86" s="70">
        <v>4.6500000000000004</v>
      </c>
      <c r="N86" s="70">
        <v>2.85</v>
      </c>
      <c r="O86" s="70">
        <v>3.05</v>
      </c>
      <c r="P86" s="70">
        <v>5.85</v>
      </c>
      <c r="Q86" s="70">
        <v>6.31</v>
      </c>
      <c r="R86" s="70">
        <v>6.4</v>
      </c>
      <c r="S86" s="70">
        <v>6.65</v>
      </c>
      <c r="T86" s="70">
        <v>6.8</v>
      </c>
      <c r="U86" s="70"/>
      <c r="V86" s="70"/>
      <c r="W86" s="72"/>
      <c r="X86" s="72"/>
      <c r="Y86" s="70"/>
      <c r="Z86" s="70"/>
      <c r="AA86" s="70"/>
      <c r="AB86" s="70">
        <v>2.1</v>
      </c>
    </row>
    <row r="87" spans="1:28" s="73" customFormat="1" x14ac:dyDescent="0.2">
      <c r="A87" s="68">
        <v>41121</v>
      </c>
      <c r="B87" s="69" t="s">
        <v>30</v>
      </c>
      <c r="C87" s="69" t="s">
        <v>94</v>
      </c>
      <c r="D87" s="69" t="s">
        <v>30</v>
      </c>
      <c r="E87" s="69" t="s">
        <v>30</v>
      </c>
      <c r="F87" s="108" t="s">
        <v>97</v>
      </c>
      <c r="G87" s="70">
        <v>13.9</v>
      </c>
      <c r="H87" s="71">
        <v>-0.74451472519844186</v>
      </c>
      <c r="I87" s="70">
        <v>18</v>
      </c>
      <c r="J87" s="70">
        <v>20</v>
      </c>
      <c r="K87" s="70">
        <v>0.35</v>
      </c>
      <c r="L87" s="70">
        <v>3</v>
      </c>
      <c r="M87" s="70">
        <v>4.25</v>
      </c>
      <c r="N87" s="70">
        <v>2.6</v>
      </c>
      <c r="O87" s="70">
        <v>2.8</v>
      </c>
      <c r="P87" s="70">
        <v>5.6</v>
      </c>
      <c r="Q87" s="70">
        <v>6</v>
      </c>
      <c r="R87" s="70">
        <v>6.15</v>
      </c>
      <c r="S87" s="70">
        <v>6.4</v>
      </c>
      <c r="T87" s="70">
        <v>6.55</v>
      </c>
      <c r="U87" s="70"/>
      <c r="V87" s="70"/>
      <c r="W87" s="72"/>
      <c r="X87" s="72"/>
      <c r="Y87" s="70">
        <v>3.45</v>
      </c>
      <c r="Z87" s="70"/>
      <c r="AA87" s="70"/>
      <c r="AB87" s="70">
        <v>2.1</v>
      </c>
    </row>
    <row r="88" spans="1:28" s="73" customFormat="1" x14ac:dyDescent="0.2">
      <c r="A88" s="68">
        <v>41152</v>
      </c>
      <c r="B88" s="69" t="s">
        <v>30</v>
      </c>
      <c r="C88" s="69" t="s">
        <v>82</v>
      </c>
      <c r="D88" s="69"/>
      <c r="E88" s="69" t="s">
        <v>30</v>
      </c>
      <c r="F88" s="109"/>
      <c r="G88" s="70">
        <v>13.5</v>
      </c>
      <c r="H88" s="71">
        <v>-1.0359298692522958</v>
      </c>
      <c r="I88" s="70">
        <v>18</v>
      </c>
      <c r="J88" s="70">
        <v>20</v>
      </c>
      <c r="K88" s="70">
        <v>0.35</v>
      </c>
      <c r="L88" s="70">
        <v>3</v>
      </c>
      <c r="M88" s="70">
        <v>4.25</v>
      </c>
      <c r="N88" s="70">
        <v>2.6</v>
      </c>
      <c r="O88" s="70">
        <v>2.8</v>
      </c>
      <c r="P88" s="70">
        <v>5.6</v>
      </c>
      <c r="Q88" s="70">
        <v>6</v>
      </c>
      <c r="R88" s="70">
        <v>6.15</v>
      </c>
      <c r="S88" s="70">
        <v>6.4</v>
      </c>
      <c r="T88" s="70">
        <v>6.55</v>
      </c>
      <c r="U88" s="70"/>
      <c r="V88" s="70"/>
      <c r="W88" s="72"/>
      <c r="X88" s="72"/>
      <c r="Y88" s="70">
        <v>3.3722222222222218</v>
      </c>
      <c r="Z88" s="70"/>
      <c r="AA88" s="70"/>
      <c r="AB88" s="70">
        <v>2.1</v>
      </c>
    </row>
    <row r="89" spans="1:28" s="82" customFormat="1" x14ac:dyDescent="0.2">
      <c r="A89" s="78">
        <v>41182</v>
      </c>
      <c r="B89" s="34" t="s">
        <v>31</v>
      </c>
      <c r="C89" s="34" t="s">
        <v>82</v>
      </c>
      <c r="D89" s="34"/>
      <c r="E89" s="34" t="s">
        <v>30</v>
      </c>
      <c r="F89" s="109"/>
      <c r="G89" s="79">
        <v>14.8</v>
      </c>
      <c r="H89" s="80">
        <v>0.36395883074780422</v>
      </c>
      <c r="I89" s="79">
        <v>18</v>
      </c>
      <c r="J89" s="79">
        <v>20</v>
      </c>
      <c r="K89" s="79">
        <v>0.35</v>
      </c>
      <c r="L89" s="79">
        <v>3</v>
      </c>
      <c r="M89" s="79">
        <v>4.25</v>
      </c>
      <c r="N89" s="79">
        <v>2.6</v>
      </c>
      <c r="O89" s="79">
        <v>2.8</v>
      </c>
      <c r="P89" s="79">
        <v>5.6</v>
      </c>
      <c r="Q89" s="79">
        <v>6</v>
      </c>
      <c r="R89" s="79">
        <v>6.15</v>
      </c>
      <c r="S89" s="79">
        <v>6.4</v>
      </c>
      <c r="T89" s="79">
        <v>6.55</v>
      </c>
      <c r="U89" s="79"/>
      <c r="V89" s="79"/>
      <c r="W89" s="81"/>
      <c r="X89" s="81"/>
      <c r="Y89" s="79">
        <v>3.3583333333333329</v>
      </c>
      <c r="Z89" s="79"/>
      <c r="AA89" s="79"/>
      <c r="AB89" s="79">
        <v>2.1</v>
      </c>
    </row>
    <row r="90" spans="1:28" s="82" customFormat="1" x14ac:dyDescent="0.2">
      <c r="A90" s="78">
        <v>41213</v>
      </c>
      <c r="B90" s="34" t="s">
        <v>31</v>
      </c>
      <c r="C90" s="34" t="s">
        <v>82</v>
      </c>
      <c r="D90" s="34"/>
      <c r="E90" s="34" t="s">
        <v>30</v>
      </c>
      <c r="F90" s="110" t="s">
        <v>98</v>
      </c>
      <c r="G90" s="79">
        <v>14.1</v>
      </c>
      <c r="H90" s="80">
        <v>-0.24394363491756083</v>
      </c>
      <c r="I90" s="79">
        <v>18</v>
      </c>
      <c r="J90" s="79">
        <v>20</v>
      </c>
      <c r="K90" s="79">
        <v>0.35</v>
      </c>
      <c r="L90" s="79">
        <v>3</v>
      </c>
      <c r="M90" s="79">
        <v>4.25</v>
      </c>
      <c r="N90" s="79">
        <v>2.6</v>
      </c>
      <c r="O90" s="79">
        <v>2.8</v>
      </c>
      <c r="P90" s="79">
        <v>5.6</v>
      </c>
      <c r="Q90" s="79">
        <v>6</v>
      </c>
      <c r="R90" s="79">
        <v>6.15</v>
      </c>
      <c r="S90" s="79">
        <v>6.4</v>
      </c>
      <c r="T90" s="79">
        <v>6.55</v>
      </c>
      <c r="U90" s="79"/>
      <c r="V90" s="79"/>
      <c r="W90" s="81"/>
      <c r="X90" s="81"/>
      <c r="Y90" s="79">
        <v>3.35</v>
      </c>
      <c r="Z90" s="79"/>
      <c r="AA90" s="79"/>
      <c r="AB90" s="79">
        <v>3.3</v>
      </c>
    </row>
    <row r="91" spans="1:28" s="82" customFormat="1" x14ac:dyDescent="0.2">
      <c r="A91" s="78">
        <v>41243</v>
      </c>
      <c r="B91" s="34" t="s">
        <v>31</v>
      </c>
      <c r="C91" s="34" t="s">
        <v>82</v>
      </c>
      <c r="D91" s="34"/>
      <c r="E91" s="34" t="s">
        <v>30</v>
      </c>
      <c r="F91" s="111"/>
      <c r="G91" s="79">
        <v>13.9</v>
      </c>
      <c r="H91" s="80">
        <v>-0.35875755088665556</v>
      </c>
      <c r="I91" s="79">
        <v>18</v>
      </c>
      <c r="J91" s="79">
        <v>20</v>
      </c>
      <c r="K91" s="79">
        <v>0.35</v>
      </c>
      <c r="L91" s="79">
        <v>3</v>
      </c>
      <c r="M91" s="79">
        <v>4.25</v>
      </c>
      <c r="N91" s="79">
        <v>2.6</v>
      </c>
      <c r="O91" s="79">
        <v>2.8</v>
      </c>
      <c r="P91" s="79">
        <v>5.6</v>
      </c>
      <c r="Q91" s="79">
        <v>6</v>
      </c>
      <c r="R91" s="79">
        <v>6.15</v>
      </c>
      <c r="S91" s="79">
        <v>6.4</v>
      </c>
      <c r="T91" s="79">
        <v>6.55</v>
      </c>
      <c r="U91" s="79"/>
      <c r="V91" s="79"/>
      <c r="W91" s="81"/>
      <c r="X91" s="81"/>
      <c r="Y91" s="79">
        <v>3.35</v>
      </c>
      <c r="Z91" s="79"/>
      <c r="AA91" s="79"/>
      <c r="AB91" s="79">
        <v>3.3</v>
      </c>
    </row>
    <row r="92" spans="1:28" s="82" customFormat="1" x14ac:dyDescent="0.2">
      <c r="A92" s="78">
        <v>41274</v>
      </c>
      <c r="B92" s="34" t="s">
        <v>31</v>
      </c>
      <c r="C92" s="34" t="s">
        <v>82</v>
      </c>
      <c r="D92" s="34"/>
      <c r="E92" s="34" t="s">
        <v>30</v>
      </c>
      <c r="F92" s="111"/>
      <c r="G92" s="79">
        <v>13.8</v>
      </c>
      <c r="H92" s="80">
        <v>-0.37958626126747969</v>
      </c>
      <c r="I92" s="79">
        <v>18</v>
      </c>
      <c r="J92" s="79">
        <v>20</v>
      </c>
      <c r="K92" s="79">
        <v>0.35</v>
      </c>
      <c r="L92" s="79">
        <v>3</v>
      </c>
      <c r="M92" s="79">
        <v>4.25</v>
      </c>
      <c r="N92" s="79">
        <v>2.6</v>
      </c>
      <c r="O92" s="79">
        <v>2.8</v>
      </c>
      <c r="P92" s="79">
        <v>5.6</v>
      </c>
      <c r="Q92" s="79">
        <v>6</v>
      </c>
      <c r="R92" s="79">
        <v>6.15</v>
      </c>
      <c r="S92" s="79">
        <v>6.4</v>
      </c>
      <c r="T92" s="79">
        <v>6.55</v>
      </c>
      <c r="U92" s="79"/>
      <c r="V92" s="79"/>
      <c r="W92" s="81"/>
      <c r="X92" s="81"/>
      <c r="Y92" s="79">
        <v>3.35</v>
      </c>
      <c r="Z92" s="79"/>
      <c r="AA92" s="79"/>
      <c r="AB92" s="79">
        <v>3.3</v>
      </c>
    </row>
    <row r="93" spans="1:28" s="82" customFormat="1" x14ac:dyDescent="0.2">
      <c r="A93" s="78">
        <v>41305</v>
      </c>
      <c r="B93" s="34" t="s">
        <v>31</v>
      </c>
      <c r="C93" s="34" t="s">
        <v>82</v>
      </c>
      <c r="D93" s="34"/>
      <c r="E93" s="34" t="s">
        <v>30</v>
      </c>
      <c r="F93" s="105" t="s">
        <v>99</v>
      </c>
      <c r="G93" s="79">
        <v>15.9</v>
      </c>
      <c r="H93" s="80">
        <v>1.7944918035507149</v>
      </c>
      <c r="I93" s="79">
        <v>18</v>
      </c>
      <c r="J93" s="79">
        <v>20</v>
      </c>
      <c r="K93" s="79">
        <v>0.35</v>
      </c>
      <c r="L93" s="79">
        <v>3</v>
      </c>
      <c r="M93" s="79">
        <v>4.25</v>
      </c>
      <c r="N93" s="79">
        <v>2.6</v>
      </c>
      <c r="O93" s="79">
        <v>2.8</v>
      </c>
      <c r="P93" s="79">
        <v>5.6</v>
      </c>
      <c r="Q93" s="79">
        <v>6</v>
      </c>
      <c r="R93" s="79">
        <v>6.15</v>
      </c>
      <c r="S93" s="79">
        <v>6.4</v>
      </c>
      <c r="T93" s="79">
        <v>6.55</v>
      </c>
      <c r="U93" s="79"/>
      <c r="V93" s="79"/>
      <c r="W93" s="81"/>
      <c r="X93" s="81"/>
      <c r="Y93" s="79">
        <v>3.35</v>
      </c>
      <c r="Z93" s="79"/>
      <c r="AA93" s="79"/>
      <c r="AB93" s="79">
        <v>2</v>
      </c>
    </row>
    <row r="94" spans="1:28" x14ac:dyDescent="0.2">
      <c r="A94" s="27">
        <v>41333</v>
      </c>
      <c r="B94" s="34" t="s">
        <v>31</v>
      </c>
      <c r="C94" s="34" t="s">
        <v>82</v>
      </c>
      <c r="D94" s="34"/>
      <c r="E94" s="34" t="s">
        <v>30</v>
      </c>
      <c r="F94" s="106"/>
      <c r="G94" s="35">
        <v>15.2</v>
      </c>
      <c r="H94" s="36">
        <v>1.1644245733356831</v>
      </c>
      <c r="I94" s="35">
        <v>18</v>
      </c>
      <c r="J94" s="35">
        <v>20</v>
      </c>
      <c r="K94" s="35">
        <v>0.35</v>
      </c>
      <c r="L94" s="35">
        <v>3</v>
      </c>
      <c r="M94" s="35">
        <v>4.25</v>
      </c>
      <c r="N94" s="35">
        <v>2.6</v>
      </c>
      <c r="O94" s="35">
        <v>2.8</v>
      </c>
      <c r="P94" s="35">
        <v>5.6</v>
      </c>
      <c r="Q94" s="35">
        <v>6</v>
      </c>
      <c r="R94" s="35">
        <v>6.15</v>
      </c>
      <c r="S94" s="35">
        <v>6.4</v>
      </c>
      <c r="T94" s="35">
        <v>6.55</v>
      </c>
      <c r="U94" s="35"/>
      <c r="V94" s="35"/>
      <c r="W94" s="37"/>
      <c r="X94" s="37"/>
      <c r="Y94" s="35"/>
      <c r="Z94" s="35"/>
      <c r="AA94" s="35"/>
      <c r="AB94" s="35">
        <v>2</v>
      </c>
    </row>
    <row r="95" spans="1:28" x14ac:dyDescent="0.2">
      <c r="A95" s="27">
        <v>41364</v>
      </c>
      <c r="B95" s="34" t="s">
        <v>31</v>
      </c>
      <c r="C95" s="34" t="s">
        <v>82</v>
      </c>
      <c r="D95" s="34"/>
      <c r="E95" s="34" t="s">
        <v>30</v>
      </c>
      <c r="F95" s="106"/>
      <c r="G95" s="35">
        <v>15.7</v>
      </c>
      <c r="H95" s="36">
        <v>1.7310353603688573</v>
      </c>
      <c r="I95" s="35">
        <v>18</v>
      </c>
      <c r="J95" s="35">
        <v>20</v>
      </c>
      <c r="K95" s="35">
        <v>0.35</v>
      </c>
      <c r="L95" s="35">
        <v>3</v>
      </c>
      <c r="M95" s="35">
        <v>4.25</v>
      </c>
      <c r="N95" s="35">
        <v>2.6</v>
      </c>
      <c r="O95" s="35">
        <v>2.8</v>
      </c>
      <c r="P95" s="35">
        <v>5.6</v>
      </c>
      <c r="Q95" s="35">
        <v>6</v>
      </c>
      <c r="R95" s="35">
        <v>6.15</v>
      </c>
      <c r="S95" s="35">
        <v>6.4</v>
      </c>
      <c r="T95" s="35">
        <v>6.55</v>
      </c>
      <c r="U95" s="35"/>
      <c r="V95" s="35"/>
      <c r="W95" s="37"/>
      <c r="X95" s="37"/>
      <c r="Y95" s="35"/>
      <c r="Z95" s="35"/>
      <c r="AA95" s="35"/>
      <c r="AB95" s="35">
        <v>2</v>
      </c>
    </row>
    <row r="96" spans="1:28" x14ac:dyDescent="0.2">
      <c r="A96" s="27">
        <v>41394</v>
      </c>
      <c r="B96" s="34" t="s">
        <v>31</v>
      </c>
      <c r="C96" s="34" t="s">
        <v>82</v>
      </c>
      <c r="D96" s="34"/>
      <c r="E96" s="34" t="s">
        <v>30</v>
      </c>
      <c r="F96" s="105" t="s">
        <v>100</v>
      </c>
      <c r="G96" s="35">
        <v>16.100000000000001</v>
      </c>
      <c r="H96" s="38">
        <v>2.1950666141140629</v>
      </c>
      <c r="I96" s="35">
        <v>18</v>
      </c>
      <c r="J96" s="35">
        <v>20</v>
      </c>
      <c r="K96" s="35">
        <v>0.35</v>
      </c>
      <c r="L96" s="35">
        <v>3</v>
      </c>
      <c r="M96" s="35">
        <v>4.25</v>
      </c>
      <c r="N96" s="35">
        <v>2.6</v>
      </c>
      <c r="O96" s="35">
        <v>2.8</v>
      </c>
      <c r="P96" s="35">
        <v>5.6</v>
      </c>
      <c r="Q96" s="35">
        <v>6</v>
      </c>
      <c r="R96" s="35">
        <v>6.15</v>
      </c>
      <c r="S96" s="35">
        <v>6.4</v>
      </c>
      <c r="T96" s="35">
        <v>6.55</v>
      </c>
      <c r="U96" s="35"/>
      <c r="V96" s="35"/>
      <c r="W96" s="37"/>
      <c r="X96" s="37"/>
      <c r="Y96" s="35"/>
      <c r="Z96" s="35"/>
      <c r="AA96" s="35"/>
      <c r="AB96" s="35">
        <v>2.1</v>
      </c>
    </row>
    <row r="97" spans="1:28" x14ac:dyDescent="0.2">
      <c r="A97" s="27">
        <v>41425</v>
      </c>
      <c r="B97" s="34" t="s">
        <v>31</v>
      </c>
      <c r="C97" s="34" t="s">
        <v>89</v>
      </c>
      <c r="D97" s="34"/>
      <c r="E97" s="34" t="s">
        <v>30</v>
      </c>
      <c r="F97" s="106"/>
      <c r="G97" s="35">
        <v>15.8</v>
      </c>
      <c r="H97" s="36">
        <v>1.9571405732462182</v>
      </c>
      <c r="I97" s="35">
        <v>18</v>
      </c>
      <c r="J97" s="35">
        <v>20</v>
      </c>
      <c r="K97" s="35">
        <v>0.35</v>
      </c>
      <c r="L97" s="35">
        <v>3</v>
      </c>
      <c r="M97" s="35">
        <v>4.25</v>
      </c>
      <c r="N97" s="35">
        <v>2.6</v>
      </c>
      <c r="O97" s="35">
        <v>2.8</v>
      </c>
      <c r="P97" s="35">
        <v>5.6</v>
      </c>
      <c r="Q97" s="35">
        <v>6</v>
      </c>
      <c r="R97" s="35">
        <v>6.15</v>
      </c>
      <c r="S97" s="35">
        <v>6.4</v>
      </c>
      <c r="T97" s="35">
        <v>6.55</v>
      </c>
      <c r="U97" s="35"/>
      <c r="V97" s="35"/>
      <c r="W97" s="37"/>
      <c r="X97" s="37"/>
      <c r="Y97" s="35"/>
      <c r="Z97" s="35"/>
      <c r="AA97" s="35"/>
      <c r="AB97" s="35">
        <v>2.1</v>
      </c>
    </row>
    <row r="98" spans="1:28" x14ac:dyDescent="0.2">
      <c r="A98" s="27">
        <v>41455</v>
      </c>
      <c r="B98" s="34" t="s">
        <v>31</v>
      </c>
      <c r="C98" s="34" t="s">
        <v>89</v>
      </c>
      <c r="D98" s="34"/>
      <c r="E98" s="34" t="s">
        <v>67</v>
      </c>
      <c r="F98" s="106"/>
      <c r="G98" s="35">
        <v>14</v>
      </c>
      <c r="H98" s="36">
        <v>0.21772704125875234</v>
      </c>
      <c r="I98" s="35">
        <v>18</v>
      </c>
      <c r="J98" s="35">
        <v>20</v>
      </c>
      <c r="K98" s="35">
        <v>0.35</v>
      </c>
      <c r="L98" s="35">
        <v>3</v>
      </c>
      <c r="M98" s="35">
        <v>4.25</v>
      </c>
      <c r="N98" s="35">
        <v>2.6</v>
      </c>
      <c r="O98" s="35">
        <v>2.8</v>
      </c>
      <c r="P98" s="35">
        <v>5.6</v>
      </c>
      <c r="Q98" s="35">
        <v>6</v>
      </c>
      <c r="R98" s="35">
        <v>6.15</v>
      </c>
      <c r="S98" s="35">
        <v>6.4</v>
      </c>
      <c r="T98" s="35">
        <v>6.55</v>
      </c>
      <c r="U98" s="35"/>
      <c r="V98" s="35"/>
      <c r="W98" s="37"/>
      <c r="X98" s="37"/>
      <c r="Y98" s="35"/>
      <c r="Z98" s="35"/>
      <c r="AA98" s="35"/>
      <c r="AB98" s="35">
        <v>2.1</v>
      </c>
    </row>
    <row r="99" spans="1:28" x14ac:dyDescent="0.2">
      <c r="A99" s="27">
        <v>41486</v>
      </c>
      <c r="B99" s="34" t="s">
        <v>31</v>
      </c>
      <c r="C99" s="34" t="s">
        <v>89</v>
      </c>
      <c r="D99" s="34"/>
      <c r="E99" s="34" t="s">
        <v>67</v>
      </c>
      <c r="F99" s="105" t="s">
        <v>101</v>
      </c>
      <c r="G99" s="35">
        <v>14.5</v>
      </c>
      <c r="H99" s="36">
        <v>0.77715990910523292</v>
      </c>
      <c r="I99" s="35">
        <v>18</v>
      </c>
      <c r="J99" s="35">
        <v>20</v>
      </c>
      <c r="K99" s="35">
        <v>0.35</v>
      </c>
      <c r="L99" s="35">
        <v>3</v>
      </c>
      <c r="M99" s="35">
        <v>4.25</v>
      </c>
      <c r="N99" s="35">
        <v>2.6</v>
      </c>
      <c r="O99" s="35">
        <v>2.8</v>
      </c>
      <c r="P99" s="35">
        <v>5.6</v>
      </c>
      <c r="Q99" s="35">
        <v>6</v>
      </c>
      <c r="R99" s="35">
        <v>6.15</v>
      </c>
      <c r="S99" s="35">
        <v>6.4</v>
      </c>
      <c r="T99" s="35">
        <v>6.55</v>
      </c>
      <c r="U99" s="35"/>
      <c r="V99" s="35"/>
      <c r="W99" s="37"/>
      <c r="X99" s="37"/>
      <c r="Y99" s="35">
        <v>4.4000000000000004</v>
      </c>
      <c r="Z99" s="35"/>
      <c r="AA99" s="35"/>
      <c r="AB99" s="35">
        <v>2.1</v>
      </c>
    </row>
    <row r="100" spans="1:28" x14ac:dyDescent="0.2">
      <c r="A100" s="27">
        <v>41517</v>
      </c>
      <c r="B100" s="34" t="s">
        <v>31</v>
      </c>
      <c r="C100" s="34" t="s">
        <v>89</v>
      </c>
      <c r="D100" s="34"/>
      <c r="E100" s="34" t="s">
        <v>67</v>
      </c>
      <c r="F100" s="106"/>
      <c r="G100" s="35">
        <v>14.7</v>
      </c>
      <c r="H100" s="36">
        <v>1.035757947805831</v>
      </c>
      <c r="I100" s="35">
        <v>18</v>
      </c>
      <c r="J100" s="35">
        <v>20</v>
      </c>
      <c r="K100" s="35">
        <v>0.35</v>
      </c>
      <c r="L100" s="35">
        <v>3</v>
      </c>
      <c r="M100" s="35">
        <v>4.25</v>
      </c>
      <c r="N100" s="35">
        <v>2.6</v>
      </c>
      <c r="O100" s="35">
        <v>2.8</v>
      </c>
      <c r="P100" s="35">
        <v>5.6</v>
      </c>
      <c r="Q100" s="35">
        <v>6</v>
      </c>
      <c r="R100" s="35">
        <v>6.15</v>
      </c>
      <c r="S100" s="35">
        <v>6.4</v>
      </c>
      <c r="T100" s="35">
        <v>6.55</v>
      </c>
      <c r="U100" s="35"/>
      <c r="V100" s="35"/>
      <c r="W100" s="37"/>
      <c r="X100" s="37"/>
      <c r="Y100" s="35">
        <v>3.9249999999999998</v>
      </c>
      <c r="Z100" s="35"/>
      <c r="AA100" s="35"/>
      <c r="AB100" s="35">
        <v>2.1</v>
      </c>
    </row>
    <row r="101" spans="1:28" x14ac:dyDescent="0.2">
      <c r="A101" s="27">
        <v>41547</v>
      </c>
      <c r="B101" s="34" t="s">
        <v>31</v>
      </c>
      <c r="C101" s="34" t="s">
        <v>89</v>
      </c>
      <c r="D101" s="34"/>
      <c r="E101" s="34" t="s">
        <v>67</v>
      </c>
      <c r="F101" s="106"/>
      <c r="G101" s="35">
        <v>14.2</v>
      </c>
      <c r="H101" s="36">
        <v>0.59378595894257813</v>
      </c>
      <c r="I101" s="35">
        <v>18</v>
      </c>
      <c r="J101" s="35">
        <v>20</v>
      </c>
      <c r="K101" s="35">
        <v>0.35</v>
      </c>
      <c r="L101" s="35">
        <v>3</v>
      </c>
      <c r="M101" s="35">
        <v>4.25</v>
      </c>
      <c r="N101" s="35">
        <v>2.6</v>
      </c>
      <c r="O101" s="35">
        <v>2.8</v>
      </c>
      <c r="P101" s="35">
        <v>5.6</v>
      </c>
      <c r="Q101" s="35">
        <v>6</v>
      </c>
      <c r="R101" s="35">
        <v>6.15</v>
      </c>
      <c r="S101" s="35">
        <v>6.4</v>
      </c>
      <c r="T101" s="35">
        <v>6.55</v>
      </c>
      <c r="U101" s="35"/>
      <c r="V101" s="35"/>
      <c r="W101" s="37"/>
      <c r="X101" s="37"/>
      <c r="Y101" s="35">
        <v>3.9</v>
      </c>
      <c r="Z101" s="35"/>
      <c r="AA101" s="35"/>
      <c r="AB101" s="35">
        <v>2.1</v>
      </c>
    </row>
    <row r="102" spans="1:28" x14ac:dyDescent="0.2">
      <c r="A102" s="27">
        <v>41578</v>
      </c>
      <c r="B102" s="34" t="s">
        <v>31</v>
      </c>
      <c r="C102" s="34" t="s">
        <v>89</v>
      </c>
      <c r="D102" s="34"/>
      <c r="E102" s="34" t="s">
        <v>67</v>
      </c>
      <c r="F102" s="105" t="s">
        <v>102</v>
      </c>
      <c r="G102" s="35">
        <v>14.3</v>
      </c>
      <c r="H102" s="36">
        <v>0.75143681646223948</v>
      </c>
      <c r="I102" s="35">
        <v>18</v>
      </c>
      <c r="J102" s="35">
        <v>20</v>
      </c>
      <c r="K102" s="35">
        <v>0.35</v>
      </c>
      <c r="L102" s="35">
        <v>3</v>
      </c>
      <c r="M102" s="35">
        <v>4.25</v>
      </c>
      <c r="N102" s="35">
        <v>2.6</v>
      </c>
      <c r="O102" s="35">
        <v>2.8</v>
      </c>
      <c r="P102" s="35">
        <v>5.6</v>
      </c>
      <c r="Q102" s="35">
        <v>6</v>
      </c>
      <c r="R102" s="35">
        <v>6.15</v>
      </c>
      <c r="S102" s="35">
        <v>6.4</v>
      </c>
      <c r="T102" s="35">
        <v>6.55</v>
      </c>
      <c r="U102" s="35">
        <v>5.718</v>
      </c>
      <c r="V102" s="35"/>
      <c r="W102" s="37"/>
      <c r="X102" s="37"/>
      <c r="Y102" s="35">
        <v>3.9666666666666668</v>
      </c>
      <c r="Z102" s="35"/>
      <c r="AA102" s="35"/>
      <c r="AB102" s="35">
        <v>2.2999999999999998</v>
      </c>
    </row>
    <row r="103" spans="1:28" x14ac:dyDescent="0.2">
      <c r="A103" s="27">
        <v>41608</v>
      </c>
      <c r="B103" s="34" t="s">
        <v>31</v>
      </c>
      <c r="C103" s="34" t="s">
        <v>89</v>
      </c>
      <c r="D103" s="34"/>
      <c r="E103" s="34" t="s">
        <v>67</v>
      </c>
      <c r="F103" s="106"/>
      <c r="G103" s="35">
        <v>14.2</v>
      </c>
      <c r="H103" s="36">
        <v>0.70886215917553985</v>
      </c>
      <c r="I103" s="35">
        <v>18</v>
      </c>
      <c r="J103" s="35">
        <v>20</v>
      </c>
      <c r="K103" s="35">
        <v>0.35</v>
      </c>
      <c r="L103" s="35">
        <v>3</v>
      </c>
      <c r="M103" s="35">
        <v>4.25</v>
      </c>
      <c r="N103" s="35">
        <v>2.6</v>
      </c>
      <c r="O103" s="35">
        <v>2.8</v>
      </c>
      <c r="P103" s="35">
        <v>5.6</v>
      </c>
      <c r="Q103" s="35">
        <v>6</v>
      </c>
      <c r="R103" s="35">
        <v>6.15</v>
      </c>
      <c r="S103" s="35">
        <v>6.4</v>
      </c>
      <c r="T103" s="35">
        <v>6.55</v>
      </c>
      <c r="U103" s="35">
        <v>5.7242857142857142</v>
      </c>
      <c r="V103" s="35"/>
      <c r="W103" s="37"/>
      <c r="X103" s="37"/>
      <c r="Y103" s="35">
        <v>4.0999999999999996</v>
      </c>
      <c r="Z103" s="35"/>
      <c r="AA103" s="35"/>
      <c r="AB103" s="35">
        <v>2.2999999999999998</v>
      </c>
    </row>
    <row r="104" spans="1:28" x14ac:dyDescent="0.2">
      <c r="A104" s="27">
        <v>41639</v>
      </c>
      <c r="B104" s="34" t="s">
        <v>31</v>
      </c>
      <c r="C104" s="34" t="s">
        <v>89</v>
      </c>
      <c r="D104" s="34"/>
      <c r="E104" s="34" t="s">
        <v>67</v>
      </c>
      <c r="F104" s="106"/>
      <c r="G104" s="35">
        <v>13.6</v>
      </c>
      <c r="H104" s="36">
        <v>0.16616144278096084</v>
      </c>
      <c r="I104" s="35">
        <v>18</v>
      </c>
      <c r="J104" s="35">
        <v>20</v>
      </c>
      <c r="K104" s="35">
        <v>0.35</v>
      </c>
      <c r="L104" s="35">
        <v>3</v>
      </c>
      <c r="M104" s="35">
        <v>4.25</v>
      </c>
      <c r="N104" s="35">
        <v>2.6</v>
      </c>
      <c r="O104" s="35">
        <v>2.8</v>
      </c>
      <c r="P104" s="35">
        <v>5.6</v>
      </c>
      <c r="Q104" s="35">
        <v>6</v>
      </c>
      <c r="R104" s="35">
        <v>6.15</v>
      </c>
      <c r="S104" s="35">
        <v>6.4</v>
      </c>
      <c r="T104" s="35">
        <v>6.55</v>
      </c>
      <c r="U104" s="35">
        <v>5.73</v>
      </c>
      <c r="V104" s="35"/>
      <c r="W104" s="37"/>
      <c r="X104" s="37"/>
      <c r="Y104" s="35">
        <v>4.0999999999999996</v>
      </c>
      <c r="Z104" s="35"/>
      <c r="AA104" s="35"/>
      <c r="AB104" s="35">
        <v>2.2999999999999998</v>
      </c>
    </row>
    <row r="105" spans="1:28" x14ac:dyDescent="0.2">
      <c r="A105" s="27">
        <v>41670</v>
      </c>
      <c r="B105" s="34" t="s">
        <v>31</v>
      </c>
      <c r="C105" s="34" t="s">
        <v>103</v>
      </c>
      <c r="D105" s="34"/>
      <c r="E105" s="34" t="s">
        <v>67</v>
      </c>
      <c r="F105" s="105" t="s">
        <v>104</v>
      </c>
      <c r="G105" s="35">
        <v>13.2</v>
      </c>
      <c r="H105" s="36">
        <v>-0.17661510356185875</v>
      </c>
      <c r="I105" s="35">
        <v>18</v>
      </c>
      <c r="J105" s="35">
        <v>20</v>
      </c>
      <c r="K105" s="35">
        <v>0.35</v>
      </c>
      <c r="L105" s="35">
        <v>3</v>
      </c>
      <c r="M105" s="35">
        <v>4.25</v>
      </c>
      <c r="N105" s="35">
        <v>2.6</v>
      </c>
      <c r="O105" s="35">
        <v>2.8</v>
      </c>
      <c r="P105" s="35">
        <v>5.6</v>
      </c>
      <c r="Q105" s="35">
        <v>6</v>
      </c>
      <c r="R105" s="35">
        <v>6.15</v>
      </c>
      <c r="S105" s="35">
        <v>6.4</v>
      </c>
      <c r="T105" s="35">
        <v>6.55</v>
      </c>
      <c r="U105" s="35">
        <v>5.73</v>
      </c>
      <c r="V105" s="35"/>
      <c r="W105" s="37"/>
      <c r="X105" s="37"/>
      <c r="Y105" s="35">
        <v>4.0999999999999996</v>
      </c>
      <c r="Z105" s="35"/>
      <c r="AA105" s="35">
        <v>7</v>
      </c>
      <c r="AB105" s="35">
        <v>1.8</v>
      </c>
    </row>
    <row r="106" spans="1:28" x14ac:dyDescent="0.2">
      <c r="A106" s="27">
        <v>41698</v>
      </c>
      <c r="B106" s="34" t="s">
        <v>31</v>
      </c>
      <c r="C106" s="34" t="s">
        <v>103</v>
      </c>
      <c r="D106" s="34"/>
      <c r="E106" s="34" t="s">
        <v>67</v>
      </c>
      <c r="F106" s="106"/>
      <c r="G106" s="35">
        <v>13.3</v>
      </c>
      <c r="H106" s="36">
        <v>-1.9428789682355403E-2</v>
      </c>
      <c r="I106" s="35">
        <v>18</v>
      </c>
      <c r="J106" s="35">
        <v>20</v>
      </c>
      <c r="K106" s="35">
        <v>0.35</v>
      </c>
      <c r="L106" s="35">
        <v>3</v>
      </c>
      <c r="M106" s="35">
        <v>4.25</v>
      </c>
      <c r="N106" s="35">
        <v>2.6</v>
      </c>
      <c r="O106" s="35">
        <v>2.8</v>
      </c>
      <c r="P106" s="35">
        <v>5.6</v>
      </c>
      <c r="Q106" s="35">
        <v>6</v>
      </c>
      <c r="R106" s="35">
        <v>6.15</v>
      </c>
      <c r="S106" s="35">
        <v>6.4</v>
      </c>
      <c r="T106" s="35">
        <v>6.55</v>
      </c>
      <c r="U106" s="35">
        <v>5.75</v>
      </c>
      <c r="V106" s="35"/>
      <c r="W106" s="37"/>
      <c r="X106" s="37"/>
      <c r="Y106" s="35"/>
      <c r="Z106" s="35"/>
      <c r="AA106" s="35"/>
      <c r="AB106" s="35">
        <v>1.8</v>
      </c>
    </row>
    <row r="107" spans="1:28" x14ac:dyDescent="0.2">
      <c r="A107" s="27">
        <v>41729</v>
      </c>
      <c r="B107" s="34" t="s">
        <v>31</v>
      </c>
      <c r="C107" s="34" t="s">
        <v>103</v>
      </c>
      <c r="D107" s="34"/>
      <c r="E107" s="34" t="s">
        <v>67</v>
      </c>
      <c r="F107" s="106"/>
      <c r="G107" s="35">
        <v>12.1</v>
      </c>
      <c r="H107" s="38">
        <v>-1.1622286604722245</v>
      </c>
      <c r="I107" s="35">
        <v>18</v>
      </c>
      <c r="J107" s="35">
        <v>20</v>
      </c>
      <c r="K107" s="35">
        <v>0.35</v>
      </c>
      <c r="L107" s="35">
        <v>3</v>
      </c>
      <c r="M107" s="35">
        <v>4.25</v>
      </c>
      <c r="N107" s="35">
        <v>2.6</v>
      </c>
      <c r="O107" s="35">
        <v>2.8</v>
      </c>
      <c r="P107" s="35">
        <v>5.6</v>
      </c>
      <c r="Q107" s="35">
        <v>6</v>
      </c>
      <c r="R107" s="35">
        <v>6.15</v>
      </c>
      <c r="S107" s="35">
        <v>6.4</v>
      </c>
      <c r="T107" s="35">
        <v>6.55</v>
      </c>
      <c r="U107" s="35">
        <v>5.76</v>
      </c>
      <c r="V107" s="35"/>
      <c r="W107" s="37"/>
      <c r="X107" s="37"/>
      <c r="Y107" s="35"/>
      <c r="Z107" s="35"/>
      <c r="AA107" s="35"/>
      <c r="AB107" s="35">
        <v>1.8</v>
      </c>
    </row>
    <row r="108" spans="1:28" s="73" customFormat="1" x14ac:dyDescent="0.2">
      <c r="A108" s="68">
        <v>41759</v>
      </c>
      <c r="B108" s="69" t="s">
        <v>30</v>
      </c>
      <c r="C108" s="69" t="s">
        <v>103</v>
      </c>
      <c r="D108" s="69"/>
      <c r="E108" s="69" t="s">
        <v>30</v>
      </c>
      <c r="F108" s="108" t="s">
        <v>105</v>
      </c>
      <c r="G108" s="70">
        <v>13.2</v>
      </c>
      <c r="H108" s="71">
        <v>-4.9624116016482728E-3</v>
      </c>
      <c r="I108" s="70">
        <v>18</v>
      </c>
      <c r="J108" s="70">
        <v>20</v>
      </c>
      <c r="K108" s="70">
        <v>0.35</v>
      </c>
      <c r="L108" s="70">
        <v>3</v>
      </c>
      <c r="M108" s="70">
        <v>4.25</v>
      </c>
      <c r="N108" s="70">
        <v>2.6</v>
      </c>
      <c r="O108" s="70">
        <v>2.8</v>
      </c>
      <c r="P108" s="70">
        <v>5.6</v>
      </c>
      <c r="Q108" s="70">
        <v>6</v>
      </c>
      <c r="R108" s="70">
        <v>6.15</v>
      </c>
      <c r="S108" s="70">
        <v>6.4</v>
      </c>
      <c r="T108" s="70">
        <v>6.55</v>
      </c>
      <c r="U108" s="70">
        <v>5.77</v>
      </c>
      <c r="V108" s="70"/>
      <c r="W108" s="72"/>
      <c r="X108" s="72"/>
      <c r="Y108" s="70"/>
      <c r="Z108" s="70"/>
      <c r="AA108" s="70"/>
      <c r="AB108" s="70">
        <v>1.7</v>
      </c>
    </row>
    <row r="109" spans="1:28" s="73" customFormat="1" x14ac:dyDescent="0.2">
      <c r="A109" s="68">
        <v>41790</v>
      </c>
      <c r="B109" s="69" t="s">
        <v>30</v>
      </c>
      <c r="C109" s="69" t="s">
        <v>103</v>
      </c>
      <c r="D109" s="69"/>
      <c r="E109" s="69" t="s">
        <v>30</v>
      </c>
      <c r="F109" s="109"/>
      <c r="G109" s="70">
        <v>13.4</v>
      </c>
      <c r="H109" s="71">
        <v>0.25250297158283141</v>
      </c>
      <c r="I109" s="70">
        <v>18</v>
      </c>
      <c r="J109" s="70">
        <v>20</v>
      </c>
      <c r="K109" s="70">
        <v>0.35</v>
      </c>
      <c r="L109" s="70">
        <v>3</v>
      </c>
      <c r="M109" s="70">
        <v>4.25</v>
      </c>
      <c r="N109" s="70">
        <v>2.6</v>
      </c>
      <c r="O109" s="70">
        <v>2.8</v>
      </c>
      <c r="P109" s="70">
        <v>5.6</v>
      </c>
      <c r="Q109" s="70">
        <v>6</v>
      </c>
      <c r="R109" s="70">
        <v>6.15</v>
      </c>
      <c r="S109" s="70">
        <v>6.4</v>
      </c>
      <c r="T109" s="70">
        <v>6.55</v>
      </c>
      <c r="U109" s="70">
        <v>5.77</v>
      </c>
      <c r="V109" s="70"/>
      <c r="W109" s="72"/>
      <c r="X109" s="72"/>
      <c r="Y109" s="70"/>
      <c r="Z109" s="70"/>
      <c r="AA109" s="70"/>
      <c r="AB109" s="70">
        <v>1.7</v>
      </c>
    </row>
    <row r="110" spans="1:28" s="73" customFormat="1" x14ac:dyDescent="0.2">
      <c r="A110" s="68">
        <v>41820</v>
      </c>
      <c r="B110" s="69" t="s">
        <v>30</v>
      </c>
      <c r="C110" s="69" t="s">
        <v>103</v>
      </c>
      <c r="D110" s="69"/>
      <c r="E110" s="69" t="s">
        <v>30</v>
      </c>
      <c r="F110" s="109"/>
      <c r="G110" s="70">
        <v>14.7</v>
      </c>
      <c r="H110" s="71">
        <v>1.6103008483465853</v>
      </c>
      <c r="I110" s="70">
        <v>18</v>
      </c>
      <c r="J110" s="70">
        <v>20</v>
      </c>
      <c r="K110" s="70">
        <v>0.35</v>
      </c>
      <c r="L110" s="70">
        <v>3</v>
      </c>
      <c r="M110" s="70">
        <v>4.25</v>
      </c>
      <c r="N110" s="70">
        <v>2.6</v>
      </c>
      <c r="O110" s="70">
        <v>2.8</v>
      </c>
      <c r="P110" s="70">
        <v>5.6</v>
      </c>
      <c r="Q110" s="70">
        <v>6</v>
      </c>
      <c r="R110" s="70">
        <v>6.15</v>
      </c>
      <c r="S110" s="70">
        <v>6.4</v>
      </c>
      <c r="T110" s="70">
        <v>6.55</v>
      </c>
      <c r="U110" s="70">
        <v>5.7649999999999997</v>
      </c>
      <c r="V110" s="70"/>
      <c r="W110" s="72"/>
      <c r="X110" s="72"/>
      <c r="Y110" s="70"/>
      <c r="Z110" s="70"/>
      <c r="AA110" s="70"/>
      <c r="AB110" s="70">
        <v>1.7</v>
      </c>
    </row>
    <row r="111" spans="1:28" s="73" customFormat="1" x14ac:dyDescent="0.2">
      <c r="A111" s="68">
        <v>41851</v>
      </c>
      <c r="B111" s="69" t="s">
        <v>30</v>
      </c>
      <c r="C111" s="69" t="s">
        <v>103</v>
      </c>
      <c r="D111" s="69"/>
      <c r="E111" s="69" t="s">
        <v>30</v>
      </c>
      <c r="F111" s="108" t="s">
        <v>106</v>
      </c>
      <c r="G111" s="70">
        <v>13.5</v>
      </c>
      <c r="H111" s="71">
        <v>0.4685470430264132</v>
      </c>
      <c r="I111" s="70">
        <v>18</v>
      </c>
      <c r="J111" s="70">
        <v>20</v>
      </c>
      <c r="K111" s="70">
        <v>0.35</v>
      </c>
      <c r="L111" s="70">
        <v>3</v>
      </c>
      <c r="M111" s="70">
        <v>4.25</v>
      </c>
      <c r="N111" s="70">
        <v>2.6</v>
      </c>
      <c r="O111" s="70">
        <v>2.8</v>
      </c>
      <c r="P111" s="70">
        <v>5.6</v>
      </c>
      <c r="Q111" s="70">
        <v>6</v>
      </c>
      <c r="R111" s="70">
        <v>6.15</v>
      </c>
      <c r="S111" s="70">
        <v>6.4</v>
      </c>
      <c r="T111" s="70">
        <v>6.55</v>
      </c>
      <c r="U111" s="70">
        <v>5.76</v>
      </c>
      <c r="V111" s="70"/>
      <c r="W111" s="72"/>
      <c r="X111" s="72"/>
      <c r="Y111" s="70"/>
      <c r="Z111" s="70"/>
      <c r="AA111" s="70"/>
      <c r="AB111" s="70">
        <v>2.2999999999999998</v>
      </c>
    </row>
    <row r="112" spans="1:28" s="73" customFormat="1" x14ac:dyDescent="0.2">
      <c r="A112" s="68">
        <v>41882</v>
      </c>
      <c r="B112" s="69" t="s">
        <v>30</v>
      </c>
      <c r="C112" s="69" t="s">
        <v>103</v>
      </c>
      <c r="D112" s="69"/>
      <c r="E112" s="69" t="s">
        <v>30</v>
      </c>
      <c r="F112" s="109"/>
      <c r="G112" s="70">
        <v>12.8</v>
      </c>
      <c r="H112" s="71">
        <v>-0.17275444648869581</v>
      </c>
      <c r="I112" s="70">
        <v>18</v>
      </c>
      <c r="J112" s="70">
        <v>20</v>
      </c>
      <c r="K112" s="70">
        <v>0.35</v>
      </c>
      <c r="L112" s="70">
        <v>3</v>
      </c>
      <c r="M112" s="70">
        <v>4.25</v>
      </c>
      <c r="N112" s="70">
        <v>2.6</v>
      </c>
      <c r="O112" s="70">
        <v>2.8</v>
      </c>
      <c r="P112" s="70">
        <v>5.6</v>
      </c>
      <c r="Q112" s="70">
        <v>6</v>
      </c>
      <c r="R112" s="70">
        <v>6.15</v>
      </c>
      <c r="S112" s="70">
        <v>6.4</v>
      </c>
      <c r="T112" s="70">
        <v>6.55</v>
      </c>
      <c r="U112" s="70">
        <v>5.76</v>
      </c>
      <c r="V112" s="70"/>
      <c r="W112" s="72"/>
      <c r="X112" s="72"/>
      <c r="Y112" s="70"/>
      <c r="Z112" s="70"/>
      <c r="AA112" s="70"/>
      <c r="AB112" s="70">
        <v>2.2999999999999998</v>
      </c>
    </row>
    <row r="113" spans="1:28" s="73" customFormat="1" x14ac:dyDescent="0.2">
      <c r="A113" s="68">
        <v>41912</v>
      </c>
      <c r="B113" s="69" t="s">
        <v>30</v>
      </c>
      <c r="C113" s="69" t="s">
        <v>103</v>
      </c>
      <c r="D113" s="69"/>
      <c r="E113" s="69" t="s">
        <v>30</v>
      </c>
      <c r="F113" s="109"/>
      <c r="G113" s="70">
        <v>12.9</v>
      </c>
      <c r="H113" s="71">
        <v>-1.3632160298858789E-2</v>
      </c>
      <c r="I113" s="70">
        <v>18</v>
      </c>
      <c r="J113" s="70">
        <v>20</v>
      </c>
      <c r="K113" s="70">
        <v>0.35</v>
      </c>
      <c r="L113" s="70">
        <v>3</v>
      </c>
      <c r="M113" s="70">
        <v>4.25</v>
      </c>
      <c r="N113" s="70">
        <v>2.6</v>
      </c>
      <c r="O113" s="70">
        <v>2.8</v>
      </c>
      <c r="P113" s="70">
        <v>5.6</v>
      </c>
      <c r="Q113" s="70">
        <v>6</v>
      </c>
      <c r="R113" s="70">
        <v>6.15</v>
      </c>
      <c r="S113" s="70">
        <v>6.4</v>
      </c>
      <c r="T113" s="70">
        <v>6.55</v>
      </c>
      <c r="U113" s="70">
        <v>5.76</v>
      </c>
      <c r="V113" s="70"/>
      <c r="W113" s="72"/>
      <c r="X113" s="72"/>
      <c r="Y113" s="70"/>
      <c r="Z113" s="70"/>
      <c r="AA113" s="70"/>
      <c r="AB113" s="70">
        <v>2.2999999999999998</v>
      </c>
    </row>
    <row r="114" spans="1:28" s="73" customFormat="1" x14ac:dyDescent="0.2">
      <c r="A114" s="68">
        <v>41943</v>
      </c>
      <c r="B114" s="69" t="s">
        <v>30</v>
      </c>
      <c r="C114" s="69" t="s">
        <v>103</v>
      </c>
      <c r="D114" s="69"/>
      <c r="E114" s="69" t="s">
        <v>30</v>
      </c>
      <c r="F114" s="108" t="s">
        <v>107</v>
      </c>
      <c r="G114" s="70">
        <v>12.6</v>
      </c>
      <c r="H114" s="71">
        <v>-0.25410264166761032</v>
      </c>
      <c r="I114" s="70">
        <v>18</v>
      </c>
      <c r="J114" s="70">
        <v>20</v>
      </c>
      <c r="K114" s="70">
        <v>0.35</v>
      </c>
      <c r="L114" s="70">
        <v>3</v>
      </c>
      <c r="M114" s="70">
        <v>4.25</v>
      </c>
      <c r="N114" s="70">
        <v>2.6</v>
      </c>
      <c r="O114" s="70">
        <v>2.8</v>
      </c>
      <c r="P114" s="70">
        <v>5.6</v>
      </c>
      <c r="Q114" s="70">
        <v>6</v>
      </c>
      <c r="R114" s="70">
        <v>6.15</v>
      </c>
      <c r="S114" s="70">
        <v>6.4</v>
      </c>
      <c r="T114" s="70">
        <v>6.55</v>
      </c>
      <c r="U114" s="70">
        <v>5.76</v>
      </c>
      <c r="V114" s="70"/>
      <c r="W114" s="72"/>
      <c r="X114" s="72"/>
      <c r="Y114" s="70"/>
      <c r="Z114" s="70"/>
      <c r="AA114" s="70"/>
      <c r="AB114" s="70">
        <v>2.7</v>
      </c>
    </row>
    <row r="115" spans="1:28" s="73" customFormat="1" x14ac:dyDescent="0.2">
      <c r="A115" s="68">
        <v>41973</v>
      </c>
      <c r="B115" s="69" t="s">
        <v>30</v>
      </c>
      <c r="C115" s="69" t="s">
        <v>108</v>
      </c>
      <c r="D115" s="69" t="s">
        <v>30</v>
      </c>
      <c r="E115" s="69" t="s">
        <v>30</v>
      </c>
      <c r="F115" s="109"/>
      <c r="G115" s="70">
        <v>12.3</v>
      </c>
      <c r="H115" s="71">
        <v>-0.49418148718072497</v>
      </c>
      <c r="I115" s="70">
        <v>18</v>
      </c>
      <c r="J115" s="70">
        <v>20</v>
      </c>
      <c r="K115" s="70">
        <v>0.35</v>
      </c>
      <c r="L115" s="70">
        <v>2.75</v>
      </c>
      <c r="M115" s="70">
        <v>4</v>
      </c>
      <c r="N115" s="70">
        <v>2.35</v>
      </c>
      <c r="O115" s="70">
        <v>2.5499999999999998</v>
      </c>
      <c r="P115" s="70">
        <v>5.6</v>
      </c>
      <c r="Q115" s="70">
        <v>5.6</v>
      </c>
      <c r="R115" s="70">
        <v>6</v>
      </c>
      <c r="S115" s="70">
        <v>6</v>
      </c>
      <c r="T115" s="70">
        <v>6.15</v>
      </c>
      <c r="U115" s="70">
        <v>5.7054999999999998</v>
      </c>
      <c r="V115" s="70"/>
      <c r="W115" s="72"/>
      <c r="X115" s="72"/>
      <c r="Y115" s="70"/>
      <c r="Z115" s="70"/>
      <c r="AA115" s="70"/>
      <c r="AB115" s="70">
        <v>2.7</v>
      </c>
    </row>
    <row r="116" spans="1:28" s="73" customFormat="1" x14ac:dyDescent="0.2">
      <c r="A116" s="68">
        <v>42004</v>
      </c>
      <c r="B116" s="69" t="s">
        <v>30</v>
      </c>
      <c r="C116" s="69" t="s">
        <v>108</v>
      </c>
      <c r="D116" s="69" t="s">
        <v>30</v>
      </c>
      <c r="E116" s="69" t="s">
        <v>30</v>
      </c>
      <c r="F116" s="109"/>
      <c r="G116" s="70">
        <v>12.2</v>
      </c>
      <c r="H116" s="71">
        <v>-0.53386664740714307</v>
      </c>
      <c r="I116" s="70">
        <v>18</v>
      </c>
      <c r="J116" s="70">
        <v>20</v>
      </c>
      <c r="K116" s="70">
        <v>0.35</v>
      </c>
      <c r="L116" s="70">
        <v>2.75</v>
      </c>
      <c r="M116" s="70">
        <v>4</v>
      </c>
      <c r="N116" s="70">
        <v>2.35</v>
      </c>
      <c r="O116" s="70">
        <v>2.5499999999999998</v>
      </c>
      <c r="P116" s="70">
        <v>5.6</v>
      </c>
      <c r="Q116" s="70">
        <v>5.6</v>
      </c>
      <c r="R116" s="70">
        <v>6</v>
      </c>
      <c r="S116" s="70">
        <v>6</v>
      </c>
      <c r="T116" s="70">
        <v>6.15</v>
      </c>
      <c r="U116" s="70">
        <v>5.51</v>
      </c>
      <c r="V116" s="70"/>
      <c r="W116" s="72">
        <v>4.8157307692307691</v>
      </c>
      <c r="X116" s="77">
        <v>1.5885963292319452</v>
      </c>
      <c r="Y116" s="70"/>
      <c r="Z116" s="70"/>
      <c r="AA116" s="70"/>
      <c r="AB116" s="70">
        <v>2.7</v>
      </c>
    </row>
    <row r="117" spans="1:28" s="73" customFormat="1" x14ac:dyDescent="0.2">
      <c r="A117" s="68">
        <v>42035</v>
      </c>
      <c r="B117" s="69" t="s">
        <v>30</v>
      </c>
      <c r="C117" s="69" t="s">
        <v>108</v>
      </c>
      <c r="D117" s="69" t="s">
        <v>30</v>
      </c>
      <c r="E117" s="69" t="s">
        <v>30</v>
      </c>
      <c r="F117" s="108" t="s">
        <v>109</v>
      </c>
      <c r="G117" s="70">
        <v>10.8</v>
      </c>
      <c r="H117" s="71">
        <v>-1.8731217547570005</v>
      </c>
      <c r="I117" s="70">
        <v>18</v>
      </c>
      <c r="J117" s="70">
        <v>20</v>
      </c>
      <c r="K117" s="70">
        <v>0.35</v>
      </c>
      <c r="L117" s="70">
        <v>2.75</v>
      </c>
      <c r="M117" s="70">
        <v>4</v>
      </c>
      <c r="N117" s="70">
        <v>2.35</v>
      </c>
      <c r="O117" s="70">
        <v>2.5499999999999998</v>
      </c>
      <c r="P117" s="70">
        <v>5.6</v>
      </c>
      <c r="Q117" s="70">
        <v>5.6</v>
      </c>
      <c r="R117" s="70">
        <v>6</v>
      </c>
      <c r="S117" s="70">
        <v>6</v>
      </c>
      <c r="T117" s="70">
        <v>6.15</v>
      </c>
      <c r="U117" s="70">
        <v>5.51</v>
      </c>
      <c r="V117" s="70"/>
      <c r="W117" s="72">
        <v>3.9511333333333329</v>
      </c>
      <c r="X117" s="77">
        <v>0.76673423678088226</v>
      </c>
      <c r="Y117" s="70">
        <v>3.85</v>
      </c>
      <c r="Z117" s="70"/>
      <c r="AA117" s="70"/>
      <c r="AB117" s="70">
        <v>2.2999999999999998</v>
      </c>
    </row>
    <row r="118" spans="1:28" s="73" customFormat="1" x14ac:dyDescent="0.2">
      <c r="A118" s="68">
        <v>42063</v>
      </c>
      <c r="B118" s="69" t="s">
        <v>30</v>
      </c>
      <c r="C118" s="69" t="s">
        <v>108</v>
      </c>
      <c r="D118" s="69" t="s">
        <v>30</v>
      </c>
      <c r="E118" s="69" t="s">
        <v>30</v>
      </c>
      <c r="F118" s="109"/>
      <c r="G118" s="70">
        <v>12.5</v>
      </c>
      <c r="H118" s="71">
        <v>-0.11187336756769262</v>
      </c>
      <c r="I118" s="70">
        <v>17.5</v>
      </c>
      <c r="J118" s="70">
        <v>19.5</v>
      </c>
      <c r="K118" s="70">
        <v>0.35</v>
      </c>
      <c r="L118" s="70">
        <v>2.75</v>
      </c>
      <c r="M118" s="70">
        <v>4</v>
      </c>
      <c r="N118" s="70">
        <v>2.35</v>
      </c>
      <c r="O118" s="70">
        <v>2.5499999999999998</v>
      </c>
      <c r="P118" s="70">
        <v>5.6</v>
      </c>
      <c r="Q118" s="70">
        <v>5.6</v>
      </c>
      <c r="R118" s="70">
        <v>6</v>
      </c>
      <c r="S118" s="70">
        <v>6</v>
      </c>
      <c r="T118" s="70">
        <v>6.15</v>
      </c>
      <c r="U118" s="70">
        <v>5.51</v>
      </c>
      <c r="V118" s="70"/>
      <c r="W118" s="72">
        <v>4.5955588235294123</v>
      </c>
      <c r="X118" s="77">
        <v>1.4537847512338049</v>
      </c>
      <c r="Y118" s="70">
        <v>3.85</v>
      </c>
      <c r="Z118" s="70"/>
      <c r="AA118" s="70"/>
      <c r="AB118" s="70">
        <v>2.2999999999999998</v>
      </c>
    </row>
    <row r="119" spans="1:28" s="73" customFormat="1" x14ac:dyDescent="0.2">
      <c r="A119" s="68">
        <v>42094</v>
      </c>
      <c r="B119" s="69" t="s">
        <v>30</v>
      </c>
      <c r="C119" s="69" t="s">
        <v>108</v>
      </c>
      <c r="D119" s="69" t="s">
        <v>30</v>
      </c>
      <c r="E119" s="69" t="s">
        <v>30</v>
      </c>
      <c r="F119" s="109"/>
      <c r="G119" s="70">
        <v>11.6</v>
      </c>
      <c r="H119" s="71">
        <v>-0.9499179662769891</v>
      </c>
      <c r="I119" s="70">
        <v>17.5</v>
      </c>
      <c r="J119" s="70">
        <v>19.5</v>
      </c>
      <c r="K119" s="70">
        <v>0.35</v>
      </c>
      <c r="L119" s="70">
        <v>2.5</v>
      </c>
      <c r="M119" s="70">
        <v>3.75</v>
      </c>
      <c r="N119" s="70">
        <v>2.1</v>
      </c>
      <c r="O119" s="70">
        <v>2.2999999999999998</v>
      </c>
      <c r="P119" s="70">
        <v>5.35</v>
      </c>
      <c r="Q119" s="70">
        <v>5.35</v>
      </c>
      <c r="R119" s="70">
        <v>5.75</v>
      </c>
      <c r="S119" s="70">
        <v>5.75</v>
      </c>
      <c r="T119" s="70">
        <v>5.9</v>
      </c>
      <c r="U119" s="70">
        <v>5.3</v>
      </c>
      <c r="V119" s="70"/>
      <c r="W119" s="72">
        <v>4.4114000000000004</v>
      </c>
      <c r="X119" s="77">
        <v>1.3119770681490652</v>
      </c>
      <c r="Y119" s="70">
        <v>3.661111111111111</v>
      </c>
      <c r="Z119" s="70"/>
      <c r="AA119" s="70">
        <v>5.5</v>
      </c>
      <c r="AB119" s="70">
        <v>2.2999999999999998</v>
      </c>
    </row>
    <row r="120" spans="1:28" s="73" customFormat="1" x14ac:dyDescent="0.2">
      <c r="A120" s="68">
        <v>42124</v>
      </c>
      <c r="B120" s="69" t="s">
        <v>30</v>
      </c>
      <c r="C120" s="69" t="s">
        <v>108</v>
      </c>
      <c r="D120" s="69" t="s">
        <v>30</v>
      </c>
      <c r="E120" s="69" t="s">
        <v>30</v>
      </c>
      <c r="F120" s="108" t="s">
        <v>110</v>
      </c>
      <c r="G120" s="70">
        <v>10.1</v>
      </c>
      <c r="H120" s="71">
        <v>-2.3870442623387818</v>
      </c>
      <c r="I120" s="70">
        <v>16.5</v>
      </c>
      <c r="J120" s="70">
        <v>18.5</v>
      </c>
      <c r="K120" s="70">
        <v>0.35</v>
      </c>
      <c r="L120" s="70">
        <v>2.5</v>
      </c>
      <c r="M120" s="70">
        <v>3.75</v>
      </c>
      <c r="N120" s="70">
        <v>2.1</v>
      </c>
      <c r="O120" s="70">
        <v>2.2999999999999998</v>
      </c>
      <c r="P120" s="70">
        <v>5.35</v>
      </c>
      <c r="Q120" s="70">
        <v>5.35</v>
      </c>
      <c r="R120" s="70">
        <v>5.75</v>
      </c>
      <c r="S120" s="70">
        <v>5.75</v>
      </c>
      <c r="T120" s="70">
        <v>5.9</v>
      </c>
      <c r="U120" s="70">
        <v>5.3</v>
      </c>
      <c r="V120" s="70"/>
      <c r="W120" s="72">
        <v>2.8464714285714292</v>
      </c>
      <c r="X120" s="77">
        <v>-0.21113876854401414</v>
      </c>
      <c r="Y120" s="70">
        <v>3.43</v>
      </c>
      <c r="Z120" s="70"/>
      <c r="AA120" s="70"/>
      <c r="AB120" s="70">
        <v>2.5</v>
      </c>
    </row>
    <row r="121" spans="1:28" s="73" customFormat="1" x14ac:dyDescent="0.2">
      <c r="A121" s="68">
        <v>42155</v>
      </c>
      <c r="B121" s="69" t="s">
        <v>30</v>
      </c>
      <c r="C121" s="69" t="s">
        <v>108</v>
      </c>
      <c r="D121" s="69" t="s">
        <v>30</v>
      </c>
      <c r="E121" s="69" t="s">
        <v>30</v>
      </c>
      <c r="F121" s="109"/>
      <c r="G121" s="70">
        <v>10.8</v>
      </c>
      <c r="H121" s="71">
        <v>-1.6229750006815444</v>
      </c>
      <c r="I121" s="70">
        <v>16.5</v>
      </c>
      <c r="J121" s="70">
        <v>18.5</v>
      </c>
      <c r="K121" s="70">
        <v>0.35</v>
      </c>
      <c r="L121" s="70">
        <v>2.25</v>
      </c>
      <c r="M121" s="70">
        <v>3.5</v>
      </c>
      <c r="N121" s="70">
        <v>1.85</v>
      </c>
      <c r="O121" s="70">
        <v>2.0499999999999998</v>
      </c>
      <c r="P121" s="70">
        <v>5.0999999999999996</v>
      </c>
      <c r="Q121" s="70">
        <v>5.0999999999999996</v>
      </c>
      <c r="R121" s="70">
        <v>5.5</v>
      </c>
      <c r="S121" s="70">
        <v>5.5</v>
      </c>
      <c r="T121" s="70">
        <v>5.65</v>
      </c>
      <c r="U121" s="70">
        <v>5.1124999999999998</v>
      </c>
      <c r="V121" s="70"/>
      <c r="W121" s="72">
        <v>2.0636700000000001</v>
      </c>
      <c r="X121" s="77">
        <v>-0.95302149950479353</v>
      </c>
      <c r="Y121" s="70"/>
      <c r="Z121" s="70"/>
      <c r="AA121" s="70"/>
      <c r="AB121" s="70">
        <v>2.5</v>
      </c>
    </row>
    <row r="122" spans="1:28" s="73" customFormat="1" x14ac:dyDescent="0.2">
      <c r="A122" s="68">
        <v>42185</v>
      </c>
      <c r="B122" s="69" t="s">
        <v>30</v>
      </c>
      <c r="C122" s="69" t="s">
        <v>108</v>
      </c>
      <c r="D122" s="69" t="s">
        <v>30</v>
      </c>
      <c r="E122" s="69" t="s">
        <v>30</v>
      </c>
      <c r="F122" s="109"/>
      <c r="G122" s="70">
        <v>11.8</v>
      </c>
      <c r="H122" s="71">
        <v>-0.55726715927107007</v>
      </c>
      <c r="I122" s="70">
        <v>16.5</v>
      </c>
      <c r="J122" s="70">
        <v>18.5</v>
      </c>
      <c r="K122" s="70">
        <v>0.35</v>
      </c>
      <c r="L122" s="70">
        <v>2</v>
      </c>
      <c r="M122" s="70">
        <v>3.25</v>
      </c>
      <c r="N122" s="70">
        <v>1.6</v>
      </c>
      <c r="O122" s="70">
        <v>1.8</v>
      </c>
      <c r="P122" s="70">
        <v>4.8499999999999996</v>
      </c>
      <c r="Q122" s="70">
        <v>4.8499999999999996</v>
      </c>
      <c r="R122" s="70">
        <v>5.25</v>
      </c>
      <c r="S122" s="70">
        <v>5.25</v>
      </c>
      <c r="T122" s="70">
        <v>5.4</v>
      </c>
      <c r="U122" s="70">
        <v>5.0261904761904761</v>
      </c>
      <c r="V122" s="70"/>
      <c r="W122" s="72">
        <v>2.339895238095238</v>
      </c>
      <c r="X122" s="77">
        <v>-0.63711256992493615</v>
      </c>
      <c r="Y122" s="70">
        <v>2.6</v>
      </c>
      <c r="Z122" s="70"/>
      <c r="AA122" s="70"/>
      <c r="AB122" s="70">
        <v>2.5</v>
      </c>
    </row>
    <row r="123" spans="1:28" s="73" customFormat="1" x14ac:dyDescent="0.2">
      <c r="A123" s="68">
        <v>42216</v>
      </c>
      <c r="B123" s="69" t="s">
        <v>30</v>
      </c>
      <c r="C123" s="69" t="s">
        <v>108</v>
      </c>
      <c r="D123" s="69" t="s">
        <v>30</v>
      </c>
      <c r="E123" s="69" t="s">
        <v>30</v>
      </c>
      <c r="F123" s="108" t="s">
        <v>111</v>
      </c>
      <c r="G123" s="70">
        <v>13.3</v>
      </c>
      <c r="H123" s="71">
        <v>1.010634990524109</v>
      </c>
      <c r="I123" s="70">
        <v>16.5</v>
      </c>
      <c r="J123" s="70">
        <v>18.5</v>
      </c>
      <c r="K123" s="70">
        <v>0.35</v>
      </c>
      <c r="L123" s="70">
        <v>2</v>
      </c>
      <c r="M123" s="70">
        <v>3.25</v>
      </c>
      <c r="N123" s="70">
        <v>1.6</v>
      </c>
      <c r="O123" s="70">
        <v>1.8</v>
      </c>
      <c r="P123" s="70">
        <v>4.8499999999999996</v>
      </c>
      <c r="Q123" s="70">
        <v>4.8499999999999996</v>
      </c>
      <c r="R123" s="70">
        <v>5.25</v>
      </c>
      <c r="S123" s="70">
        <v>5.25</v>
      </c>
      <c r="T123" s="70">
        <v>5.4</v>
      </c>
      <c r="U123" s="70">
        <v>4.8</v>
      </c>
      <c r="V123" s="70"/>
      <c r="W123" s="72">
        <v>2.5162739130434781</v>
      </c>
      <c r="X123" s="77">
        <v>-0.42255999657069415</v>
      </c>
      <c r="Y123" s="70">
        <v>2.5</v>
      </c>
      <c r="Z123" s="70"/>
      <c r="AA123" s="70"/>
      <c r="AB123" s="70">
        <v>1.9</v>
      </c>
    </row>
    <row r="124" spans="1:28" s="73" customFormat="1" x14ac:dyDescent="0.2">
      <c r="A124" s="68">
        <v>42247</v>
      </c>
      <c r="B124" s="69" t="s">
        <v>30</v>
      </c>
      <c r="C124" s="69" t="s">
        <v>108</v>
      </c>
      <c r="D124" s="69" t="s">
        <v>30</v>
      </c>
      <c r="E124" s="69" t="s">
        <v>30</v>
      </c>
      <c r="F124" s="109"/>
      <c r="G124" s="70">
        <v>13.3</v>
      </c>
      <c r="H124" s="71">
        <v>1.0813258764437359</v>
      </c>
      <c r="I124" s="70">
        <v>16.5</v>
      </c>
      <c r="J124" s="70">
        <v>18.5</v>
      </c>
      <c r="K124" s="70">
        <v>0.35</v>
      </c>
      <c r="L124" s="70">
        <v>1.75</v>
      </c>
      <c r="M124" s="70">
        <v>3</v>
      </c>
      <c r="N124" s="70">
        <v>1.35</v>
      </c>
      <c r="O124" s="70">
        <v>1.55</v>
      </c>
      <c r="P124" s="70">
        <v>4.5999999999999996</v>
      </c>
      <c r="Q124" s="70">
        <v>4.5999999999999996</v>
      </c>
      <c r="R124" s="70">
        <v>5</v>
      </c>
      <c r="S124" s="70">
        <v>5</v>
      </c>
      <c r="T124" s="70">
        <v>5.15</v>
      </c>
      <c r="U124" s="70">
        <v>4.7523809523809524</v>
      </c>
      <c r="V124" s="70"/>
      <c r="W124" s="72">
        <v>2.4456000000000002</v>
      </c>
      <c r="X124" s="77">
        <v>-0.45680034731091501</v>
      </c>
      <c r="Y124" s="70">
        <v>2.4812500000000002</v>
      </c>
      <c r="Z124" s="70"/>
      <c r="AA124" s="70"/>
      <c r="AB124" s="70">
        <v>1.9</v>
      </c>
    </row>
    <row r="125" spans="1:28" s="73" customFormat="1" x14ac:dyDescent="0.2">
      <c r="A125" s="68">
        <v>42277</v>
      </c>
      <c r="B125" s="69" t="s">
        <v>30</v>
      </c>
      <c r="C125" s="69" t="s">
        <v>108</v>
      </c>
      <c r="D125" s="69" t="s">
        <v>30</v>
      </c>
      <c r="E125" s="69" t="s">
        <v>30</v>
      </c>
      <c r="F125" s="109"/>
      <c r="G125" s="70">
        <v>13.1</v>
      </c>
      <c r="H125" s="71">
        <v>0.95532974324208508</v>
      </c>
      <c r="I125" s="70">
        <v>16</v>
      </c>
      <c r="J125" s="70">
        <v>18</v>
      </c>
      <c r="K125" s="70">
        <v>0.35</v>
      </c>
      <c r="L125" s="70">
        <v>1.75</v>
      </c>
      <c r="M125" s="70">
        <v>3</v>
      </c>
      <c r="N125" s="70">
        <v>1.35</v>
      </c>
      <c r="O125" s="70">
        <v>1.55</v>
      </c>
      <c r="P125" s="70">
        <v>4.5999999999999996</v>
      </c>
      <c r="Q125" s="70">
        <v>4.5999999999999996</v>
      </c>
      <c r="R125" s="70">
        <v>5</v>
      </c>
      <c r="S125" s="70">
        <v>5</v>
      </c>
      <c r="T125" s="70">
        <v>5.15</v>
      </c>
      <c r="U125" s="70">
        <v>4.55</v>
      </c>
      <c r="V125" s="70"/>
      <c r="W125" s="72">
        <v>2.3783857142857139</v>
      </c>
      <c r="X125" s="77">
        <v>-0.48952260540460757</v>
      </c>
      <c r="Y125" s="70">
        <v>2.35</v>
      </c>
      <c r="Z125" s="70"/>
      <c r="AA125" s="70"/>
      <c r="AB125" s="70">
        <v>1.9</v>
      </c>
    </row>
    <row r="126" spans="1:28" s="73" customFormat="1" x14ac:dyDescent="0.2">
      <c r="A126" s="68">
        <v>42308</v>
      </c>
      <c r="B126" s="69" t="s">
        <v>30</v>
      </c>
      <c r="C126" s="69" t="s">
        <v>108</v>
      </c>
      <c r="D126" s="69" t="s">
        <v>30</v>
      </c>
      <c r="E126" s="69" t="s">
        <v>30</v>
      </c>
      <c r="F126" s="108" t="s">
        <v>112</v>
      </c>
      <c r="G126" s="70">
        <v>13.5</v>
      </c>
      <c r="H126" s="71">
        <v>1.4330957435987197</v>
      </c>
      <c r="I126" s="70">
        <v>15.5</v>
      </c>
      <c r="J126" s="70">
        <v>17.5</v>
      </c>
      <c r="K126" s="70">
        <v>0.35</v>
      </c>
      <c r="L126" s="70">
        <v>1.5</v>
      </c>
      <c r="M126" s="70">
        <v>2.75</v>
      </c>
      <c r="N126" s="70">
        <v>1.1000000000000001</v>
      </c>
      <c r="O126" s="70">
        <v>1.3</v>
      </c>
      <c r="P126" s="70">
        <v>4.3499999999999996</v>
      </c>
      <c r="Q126" s="70">
        <v>4.3499999999999996</v>
      </c>
      <c r="R126" s="70">
        <v>4.75</v>
      </c>
      <c r="S126" s="70">
        <v>4.75</v>
      </c>
      <c r="T126" s="70">
        <v>4.9000000000000004</v>
      </c>
      <c r="U126" s="70">
        <v>4.4805555555555561</v>
      </c>
      <c r="V126" s="70"/>
      <c r="W126" s="72">
        <v>2.3558277777777779</v>
      </c>
      <c r="X126" s="77">
        <v>-0.47969952530823173</v>
      </c>
      <c r="Y126" s="70">
        <v>2.3214285714285712</v>
      </c>
      <c r="Z126" s="70"/>
      <c r="AA126" s="70"/>
      <c r="AB126" s="70">
        <v>2.1</v>
      </c>
    </row>
    <row r="127" spans="1:28" s="73" customFormat="1" x14ac:dyDescent="0.2">
      <c r="A127" s="68">
        <v>42338</v>
      </c>
      <c r="B127" s="69" t="s">
        <v>30</v>
      </c>
      <c r="C127" s="69" t="s">
        <v>108</v>
      </c>
      <c r="D127" s="69" t="s">
        <v>30</v>
      </c>
      <c r="E127" s="69" t="s">
        <v>30</v>
      </c>
      <c r="F127" s="109"/>
      <c r="G127" s="70">
        <v>13.7</v>
      </c>
      <c r="H127" s="71">
        <v>1.7150066878499306</v>
      </c>
      <c r="I127" s="70">
        <v>15.5</v>
      </c>
      <c r="J127" s="70">
        <v>17.5</v>
      </c>
      <c r="K127" s="70">
        <v>0.35</v>
      </c>
      <c r="L127" s="70">
        <v>1.5</v>
      </c>
      <c r="M127" s="70">
        <v>2.75</v>
      </c>
      <c r="N127" s="70">
        <v>1.1000000000000001</v>
      </c>
      <c r="O127" s="70">
        <v>1.3</v>
      </c>
      <c r="P127" s="70">
        <v>4.3499999999999996</v>
      </c>
      <c r="Q127" s="70">
        <v>4.3499999999999996</v>
      </c>
      <c r="R127" s="70">
        <v>4.75</v>
      </c>
      <c r="S127" s="70">
        <v>4.75</v>
      </c>
      <c r="T127" s="70">
        <v>4.9000000000000004</v>
      </c>
      <c r="U127" s="70">
        <v>4.3</v>
      </c>
      <c r="V127" s="70"/>
      <c r="W127" s="72">
        <v>2.2962476190476191</v>
      </c>
      <c r="X127" s="77">
        <v>-0.50914516015851818</v>
      </c>
      <c r="Y127" s="70">
        <v>2.25</v>
      </c>
      <c r="Z127" s="70"/>
      <c r="AA127" s="70">
        <v>3.25</v>
      </c>
      <c r="AB127" s="70">
        <v>2.1</v>
      </c>
    </row>
    <row r="128" spans="1:28" s="73" customFormat="1" x14ac:dyDescent="0.2">
      <c r="A128" s="68">
        <v>42369</v>
      </c>
      <c r="B128" s="69" t="s">
        <v>30</v>
      </c>
      <c r="C128" s="69" t="s">
        <v>108</v>
      </c>
      <c r="D128" s="69" t="s">
        <v>30</v>
      </c>
      <c r="E128" s="69" t="s">
        <v>30</v>
      </c>
      <c r="F128" s="109"/>
      <c r="G128" s="70">
        <v>13.3</v>
      </c>
      <c r="H128" s="71">
        <v>1.4013458657941527</v>
      </c>
      <c r="I128" s="70">
        <v>15.5</v>
      </c>
      <c r="J128" s="70">
        <v>17.5</v>
      </c>
      <c r="K128" s="70">
        <v>0.35</v>
      </c>
      <c r="L128" s="70">
        <v>1.5</v>
      </c>
      <c r="M128" s="70">
        <v>2.75</v>
      </c>
      <c r="N128" s="70">
        <v>1.1000000000000001</v>
      </c>
      <c r="O128" s="70">
        <v>1.3</v>
      </c>
      <c r="P128" s="70">
        <v>4.3499999999999996</v>
      </c>
      <c r="Q128" s="70">
        <v>4.3499999999999996</v>
      </c>
      <c r="R128" s="70">
        <v>4.75</v>
      </c>
      <c r="S128" s="70">
        <v>4.75</v>
      </c>
      <c r="T128" s="70">
        <v>4.9000000000000004</v>
      </c>
      <c r="U128" s="70">
        <v>4.3</v>
      </c>
      <c r="V128" s="70"/>
      <c r="W128" s="72">
        <v>2.339695652173913</v>
      </c>
      <c r="X128" s="77">
        <v>-0.43791126511797329</v>
      </c>
      <c r="Y128" s="70">
        <v>2.25</v>
      </c>
      <c r="Z128" s="70"/>
      <c r="AA128" s="70"/>
      <c r="AB128" s="70">
        <v>2.1</v>
      </c>
    </row>
    <row r="129" spans="1:28" s="73" customFormat="1" x14ac:dyDescent="0.2">
      <c r="A129" s="68">
        <v>42400</v>
      </c>
      <c r="B129" s="69" t="s">
        <v>30</v>
      </c>
      <c r="C129" s="69" t="s">
        <v>108</v>
      </c>
      <c r="D129" s="69" t="s">
        <v>30</v>
      </c>
      <c r="E129" s="69" t="s">
        <v>30</v>
      </c>
      <c r="F129" s="108" t="s">
        <v>113</v>
      </c>
      <c r="G129" s="70">
        <v>14</v>
      </c>
      <c r="H129" s="71">
        <v>2.1922774695432761</v>
      </c>
      <c r="I129" s="70">
        <v>15.5</v>
      </c>
      <c r="J129" s="70">
        <v>17.5</v>
      </c>
      <c r="K129" s="70">
        <v>0.35</v>
      </c>
      <c r="L129" s="70">
        <v>1.5</v>
      </c>
      <c r="M129" s="70">
        <v>2.75</v>
      </c>
      <c r="N129" s="70">
        <v>1.1000000000000001</v>
      </c>
      <c r="O129" s="70">
        <v>1.3</v>
      </c>
      <c r="P129" s="70">
        <v>4.3499999999999996</v>
      </c>
      <c r="Q129" s="70">
        <v>4.3499999999999996</v>
      </c>
      <c r="R129" s="70">
        <v>4.75</v>
      </c>
      <c r="S129" s="70">
        <v>4.75</v>
      </c>
      <c r="T129" s="70">
        <v>4.9000000000000004</v>
      </c>
      <c r="U129" s="70">
        <v>4.3</v>
      </c>
      <c r="V129" s="70"/>
      <c r="W129" s="72">
        <v>2.324325</v>
      </c>
      <c r="X129" s="77">
        <v>-0.42791152928162368</v>
      </c>
      <c r="Y129" s="70">
        <v>2.25</v>
      </c>
      <c r="Z129" s="70">
        <v>3.25</v>
      </c>
      <c r="AA129" s="70"/>
      <c r="AB129" s="70">
        <v>2</v>
      </c>
    </row>
    <row r="130" spans="1:28" s="73" customFormat="1" x14ac:dyDescent="0.2">
      <c r="A130" s="68">
        <v>42429</v>
      </c>
      <c r="B130" s="69" t="s">
        <v>30</v>
      </c>
      <c r="C130" s="69" t="s">
        <v>108</v>
      </c>
      <c r="D130" s="69" t="s">
        <v>30</v>
      </c>
      <c r="E130" s="69" t="s">
        <v>30</v>
      </c>
      <c r="F130" s="109"/>
      <c r="G130" s="70">
        <v>13.3</v>
      </c>
      <c r="H130" s="71">
        <v>1.5878683755240179</v>
      </c>
      <c r="I130" s="70">
        <v>15.5</v>
      </c>
      <c r="J130" s="70">
        <v>17.5</v>
      </c>
      <c r="K130" s="70">
        <v>0.35</v>
      </c>
      <c r="L130" s="70">
        <v>1.5</v>
      </c>
      <c r="M130" s="70">
        <v>2.75</v>
      </c>
      <c r="N130" s="70">
        <v>1.1000000000000001</v>
      </c>
      <c r="O130" s="70">
        <v>1.3</v>
      </c>
      <c r="P130" s="70">
        <v>4.3499999999999996</v>
      </c>
      <c r="Q130" s="70">
        <v>4.3499999999999996</v>
      </c>
      <c r="R130" s="70">
        <v>4.75</v>
      </c>
      <c r="S130" s="70">
        <v>4.75</v>
      </c>
      <c r="T130" s="70">
        <v>4.9000000000000004</v>
      </c>
      <c r="U130" s="70">
        <v>4.3</v>
      </c>
      <c r="V130" s="70"/>
      <c r="W130" s="72">
        <v>2.3283</v>
      </c>
      <c r="X130" s="77">
        <v>-0.40101801660922115</v>
      </c>
      <c r="Y130" s="70">
        <v>2.25</v>
      </c>
      <c r="Z130" s="70">
        <v>3</v>
      </c>
      <c r="AA130" s="70"/>
      <c r="AB130" s="70">
        <v>2</v>
      </c>
    </row>
    <row r="131" spans="1:28" s="73" customFormat="1" x14ac:dyDescent="0.2">
      <c r="A131" s="68">
        <v>42460</v>
      </c>
      <c r="B131" s="69" t="s">
        <v>30</v>
      </c>
      <c r="C131" s="69" t="s">
        <v>108</v>
      </c>
      <c r="D131" s="69" t="s">
        <v>30</v>
      </c>
      <c r="E131" s="69" t="s">
        <v>30</v>
      </c>
      <c r="F131" s="109"/>
      <c r="G131" s="70">
        <v>13.4</v>
      </c>
      <c r="H131" s="71">
        <v>1.7880332186721859</v>
      </c>
      <c r="I131" s="70">
        <v>15</v>
      </c>
      <c r="J131" s="70">
        <v>17</v>
      </c>
      <c r="K131" s="70">
        <v>0.35</v>
      </c>
      <c r="L131" s="70">
        <v>1.5</v>
      </c>
      <c r="M131" s="70">
        <v>2.75</v>
      </c>
      <c r="N131" s="70">
        <v>1.1000000000000001</v>
      </c>
      <c r="O131" s="70">
        <v>1.3</v>
      </c>
      <c r="P131" s="70">
        <v>4.3499999999999996</v>
      </c>
      <c r="Q131" s="70">
        <v>4.3499999999999996</v>
      </c>
      <c r="R131" s="70">
        <v>4.75</v>
      </c>
      <c r="S131" s="70">
        <v>4.75</v>
      </c>
      <c r="T131" s="70">
        <v>4.9000000000000004</v>
      </c>
      <c r="U131" s="70">
        <v>4.3</v>
      </c>
      <c r="V131" s="70"/>
      <c r="W131" s="72">
        <v>2.3028</v>
      </c>
      <c r="X131" s="77">
        <v>-0.40605806463010347</v>
      </c>
      <c r="Y131" s="70">
        <v>2.25</v>
      </c>
      <c r="Z131" s="70"/>
      <c r="AA131" s="70"/>
      <c r="AB131" s="70">
        <v>2</v>
      </c>
    </row>
    <row r="132" spans="1:28" s="73" customFormat="1" x14ac:dyDescent="0.2">
      <c r="A132" s="68">
        <v>42490</v>
      </c>
      <c r="B132" s="69" t="s">
        <v>30</v>
      </c>
      <c r="C132" s="69" t="s">
        <v>108</v>
      </c>
      <c r="D132" s="69" t="s">
        <v>30</v>
      </c>
      <c r="E132" s="69" t="s">
        <v>30</v>
      </c>
      <c r="F132" s="108" t="s">
        <v>114</v>
      </c>
      <c r="G132" s="70">
        <v>12.8</v>
      </c>
      <c r="H132" s="71">
        <v>1.2925763652863749</v>
      </c>
      <c r="I132" s="70">
        <v>15</v>
      </c>
      <c r="J132" s="70">
        <v>17</v>
      </c>
      <c r="K132" s="70">
        <v>0.35</v>
      </c>
      <c r="L132" s="70">
        <v>1.5</v>
      </c>
      <c r="M132" s="70">
        <v>2.75</v>
      </c>
      <c r="N132" s="70">
        <v>1.1000000000000001</v>
      </c>
      <c r="O132" s="70">
        <v>1.3</v>
      </c>
      <c r="P132" s="70">
        <v>4.3499999999999996</v>
      </c>
      <c r="Q132" s="70">
        <v>4.3499999999999996</v>
      </c>
      <c r="R132" s="70">
        <v>4.75</v>
      </c>
      <c r="S132" s="70">
        <v>4.75</v>
      </c>
      <c r="T132" s="70">
        <v>4.9000000000000004</v>
      </c>
      <c r="U132" s="70">
        <v>4.3</v>
      </c>
      <c r="V132" s="70"/>
      <c r="W132" s="72">
        <v>2.3420399999999999</v>
      </c>
      <c r="X132" s="77">
        <v>-0.34879551022635524</v>
      </c>
      <c r="Y132" s="70">
        <v>2.25</v>
      </c>
      <c r="Z132" s="70"/>
      <c r="AA132" s="70"/>
      <c r="AB132" s="70">
        <v>2.1</v>
      </c>
    </row>
    <row r="133" spans="1:28" s="73" customFormat="1" x14ac:dyDescent="0.2">
      <c r="A133" s="68">
        <v>42521</v>
      </c>
      <c r="B133" s="69" t="s">
        <v>30</v>
      </c>
      <c r="C133" s="69" t="s">
        <v>108</v>
      </c>
      <c r="D133" s="69" t="s">
        <v>30</v>
      </c>
      <c r="E133" s="69" t="s">
        <v>30</v>
      </c>
      <c r="F133" s="109"/>
      <c r="G133" s="70">
        <v>11.8</v>
      </c>
      <c r="H133" s="71">
        <v>0.40117801269169762</v>
      </c>
      <c r="I133" s="70">
        <v>15</v>
      </c>
      <c r="J133" s="70">
        <v>17</v>
      </c>
      <c r="K133" s="70">
        <v>0.35</v>
      </c>
      <c r="L133" s="70">
        <v>1.5</v>
      </c>
      <c r="M133" s="70">
        <v>2.75</v>
      </c>
      <c r="N133" s="70">
        <v>1.1000000000000001</v>
      </c>
      <c r="O133" s="70">
        <v>1.3</v>
      </c>
      <c r="P133" s="70">
        <v>4.3499999999999996</v>
      </c>
      <c r="Q133" s="70">
        <v>4.3499999999999996</v>
      </c>
      <c r="R133" s="70">
        <v>4.75</v>
      </c>
      <c r="S133" s="70">
        <v>4.75</v>
      </c>
      <c r="T133" s="70">
        <v>4.9000000000000004</v>
      </c>
      <c r="U133" s="70">
        <v>4.3</v>
      </c>
      <c r="V133" s="70"/>
      <c r="W133" s="72">
        <v>2.3112380952380951</v>
      </c>
      <c r="X133" s="77">
        <v>-0.36396289656521197</v>
      </c>
      <c r="Y133" s="70">
        <v>2.25</v>
      </c>
      <c r="Z133" s="70"/>
      <c r="AA133" s="70"/>
      <c r="AB133" s="70">
        <v>2.1</v>
      </c>
    </row>
    <row r="134" spans="1:28" s="73" customFormat="1" x14ac:dyDescent="0.2">
      <c r="A134" s="68">
        <v>42551</v>
      </c>
      <c r="B134" s="69" t="s">
        <v>30</v>
      </c>
      <c r="C134" s="69" t="s">
        <v>108</v>
      </c>
      <c r="D134" s="69" t="s">
        <v>30</v>
      </c>
      <c r="E134" s="69" t="s">
        <v>30</v>
      </c>
      <c r="F134" s="109"/>
      <c r="G134" s="70">
        <v>11.8</v>
      </c>
      <c r="H134" s="71">
        <v>0.51342859596564394</v>
      </c>
      <c r="I134" s="70">
        <v>15</v>
      </c>
      <c r="J134" s="70">
        <v>17</v>
      </c>
      <c r="K134" s="70">
        <v>0.35</v>
      </c>
      <c r="L134" s="70">
        <v>1.5</v>
      </c>
      <c r="M134" s="70">
        <v>2.75</v>
      </c>
      <c r="N134" s="70">
        <v>1.1000000000000001</v>
      </c>
      <c r="O134" s="70">
        <v>1.3</v>
      </c>
      <c r="P134" s="70">
        <v>4.3499999999999996</v>
      </c>
      <c r="Q134" s="70">
        <v>4.3499999999999996</v>
      </c>
      <c r="R134" s="70">
        <v>4.75</v>
      </c>
      <c r="S134" s="70">
        <v>4.75</v>
      </c>
      <c r="T134" s="70">
        <v>4.9000000000000004</v>
      </c>
      <c r="U134" s="70">
        <v>4.3</v>
      </c>
      <c r="V134" s="70"/>
      <c r="W134" s="72">
        <v>2.3196142857142861</v>
      </c>
      <c r="X134" s="77">
        <v>-0.34226664014158359</v>
      </c>
      <c r="Y134" s="70">
        <v>2.25</v>
      </c>
      <c r="Z134" s="70">
        <v>3</v>
      </c>
      <c r="AA134" s="70"/>
      <c r="AB134" s="70">
        <v>2.1</v>
      </c>
    </row>
    <row r="135" spans="1:28" s="73" customFormat="1" x14ac:dyDescent="0.2">
      <c r="A135" s="68">
        <v>42582</v>
      </c>
      <c r="B135" s="69" t="s">
        <v>30</v>
      </c>
      <c r="C135" s="69" t="s">
        <v>108</v>
      </c>
      <c r="D135" s="69" t="s">
        <v>30</v>
      </c>
      <c r="E135" s="69" t="s">
        <v>30</v>
      </c>
      <c r="F135" s="105" t="s">
        <v>115</v>
      </c>
      <c r="G135" s="70">
        <v>10.199999999999999</v>
      </c>
      <c r="H135" s="71">
        <v>-0.97110930939853657</v>
      </c>
      <c r="I135" s="70">
        <v>15</v>
      </c>
      <c r="J135" s="70">
        <v>17</v>
      </c>
      <c r="K135" s="70">
        <v>0.35</v>
      </c>
      <c r="L135" s="70">
        <v>1.5</v>
      </c>
      <c r="M135" s="70">
        <v>2.75</v>
      </c>
      <c r="N135" s="70">
        <v>1.1000000000000001</v>
      </c>
      <c r="O135" s="70">
        <v>1.3</v>
      </c>
      <c r="P135" s="70">
        <v>4.3499999999999996</v>
      </c>
      <c r="Q135" s="70">
        <v>4.3499999999999996</v>
      </c>
      <c r="R135" s="70">
        <v>4.75</v>
      </c>
      <c r="S135" s="70">
        <v>4.75</v>
      </c>
      <c r="T135" s="70">
        <v>4.9000000000000004</v>
      </c>
      <c r="U135" s="70">
        <v>4.3</v>
      </c>
      <c r="V135" s="70"/>
      <c r="W135" s="72">
        <v>2.316785714285714</v>
      </c>
      <c r="X135" s="77">
        <v>-0.33399073939212492</v>
      </c>
      <c r="Y135" s="70">
        <v>2.25</v>
      </c>
      <c r="Z135" s="70">
        <v>3</v>
      </c>
      <c r="AA135" s="70"/>
      <c r="AB135" s="70">
        <v>1.7</v>
      </c>
    </row>
    <row r="136" spans="1:28" x14ac:dyDescent="0.2">
      <c r="A136" s="27">
        <v>42613</v>
      </c>
      <c r="B136" s="34" t="s">
        <v>31</v>
      </c>
      <c r="C136" s="34" t="s">
        <v>116</v>
      </c>
      <c r="D136" s="34" t="s">
        <v>30</v>
      </c>
      <c r="E136" s="34" t="s">
        <v>30</v>
      </c>
      <c r="F136" s="106"/>
      <c r="G136" s="35">
        <v>11.4</v>
      </c>
      <c r="H136" s="36">
        <v>0.34709121732886228</v>
      </c>
      <c r="I136" s="35">
        <v>15</v>
      </c>
      <c r="J136" s="35">
        <v>17</v>
      </c>
      <c r="K136" s="35">
        <v>0.35</v>
      </c>
      <c r="L136" s="35">
        <v>1.5</v>
      </c>
      <c r="M136" s="35">
        <v>2.75</v>
      </c>
      <c r="N136" s="35">
        <v>1.1000000000000001</v>
      </c>
      <c r="O136" s="35">
        <v>1.3</v>
      </c>
      <c r="P136" s="35">
        <v>4.3499999999999996</v>
      </c>
      <c r="Q136" s="35">
        <v>4.3499999999999996</v>
      </c>
      <c r="R136" s="35">
        <v>4.75</v>
      </c>
      <c r="S136" s="35">
        <v>4.75</v>
      </c>
      <c r="T136" s="35">
        <v>4.9000000000000004</v>
      </c>
      <c r="U136" s="35">
        <v>4.3</v>
      </c>
      <c r="V136" s="35"/>
      <c r="W136" s="37">
        <v>2.3337869565217391</v>
      </c>
      <c r="X136" s="40">
        <v>-0.30797799152453981</v>
      </c>
      <c r="Y136" s="35">
        <v>2.25</v>
      </c>
      <c r="Z136" s="35">
        <v>3</v>
      </c>
      <c r="AA136" s="35"/>
      <c r="AB136" s="35">
        <v>1.7</v>
      </c>
    </row>
    <row r="137" spans="1:28" x14ac:dyDescent="0.2">
      <c r="A137" s="27">
        <v>42643</v>
      </c>
      <c r="B137" s="34" t="s">
        <v>31</v>
      </c>
      <c r="C137" s="34" t="s">
        <v>116</v>
      </c>
      <c r="D137" s="34" t="s">
        <v>30</v>
      </c>
      <c r="E137" s="34" t="s">
        <v>30</v>
      </c>
      <c r="F137" s="106"/>
      <c r="G137" s="35">
        <v>11.5</v>
      </c>
      <c r="H137" s="36">
        <v>0.56762453502396393</v>
      </c>
      <c r="I137" s="35">
        <v>15</v>
      </c>
      <c r="J137" s="35">
        <v>17</v>
      </c>
      <c r="K137" s="35">
        <v>0.35</v>
      </c>
      <c r="L137" s="35">
        <v>1.5</v>
      </c>
      <c r="M137" s="35">
        <v>2.75</v>
      </c>
      <c r="N137" s="35">
        <v>1.1000000000000001</v>
      </c>
      <c r="O137" s="35">
        <v>1.3</v>
      </c>
      <c r="P137" s="35">
        <v>4.3499999999999996</v>
      </c>
      <c r="Q137" s="35">
        <v>4.3499999999999996</v>
      </c>
      <c r="R137" s="35">
        <v>4.75</v>
      </c>
      <c r="S137" s="35">
        <v>4.75</v>
      </c>
      <c r="T137" s="35">
        <v>4.9000000000000004</v>
      </c>
      <c r="U137" s="35">
        <v>4.3</v>
      </c>
      <c r="V137" s="35"/>
      <c r="W137" s="37">
        <v>2.4115380952380949</v>
      </c>
      <c r="X137" s="40">
        <v>-0.2231624926988241</v>
      </c>
      <c r="Y137" s="35">
        <v>2.25</v>
      </c>
      <c r="Z137" s="35">
        <v>3</v>
      </c>
      <c r="AA137" s="35"/>
      <c r="AB137" s="35">
        <v>1.7</v>
      </c>
    </row>
    <row r="138" spans="1:28" x14ac:dyDescent="0.2">
      <c r="A138" s="27">
        <v>42674</v>
      </c>
      <c r="B138" s="34" t="s">
        <v>31</v>
      </c>
      <c r="C138" s="34" t="s">
        <v>116</v>
      </c>
      <c r="D138" s="34" t="s">
        <v>30</v>
      </c>
      <c r="E138" s="34" t="s">
        <v>30</v>
      </c>
      <c r="F138" s="105" t="s">
        <v>117</v>
      </c>
      <c r="G138" s="35">
        <v>11.6</v>
      </c>
      <c r="H138" s="36">
        <v>0.79006089900618315</v>
      </c>
      <c r="I138" s="35">
        <v>15</v>
      </c>
      <c r="J138" s="35">
        <v>17</v>
      </c>
      <c r="K138" s="35">
        <v>0.35</v>
      </c>
      <c r="L138" s="35">
        <v>1.5</v>
      </c>
      <c r="M138" s="35">
        <v>2.75</v>
      </c>
      <c r="N138" s="35">
        <v>1.1000000000000001</v>
      </c>
      <c r="O138" s="35">
        <v>1.3</v>
      </c>
      <c r="P138" s="35">
        <v>4.3499999999999996</v>
      </c>
      <c r="Q138" s="35">
        <v>4.3499999999999996</v>
      </c>
      <c r="R138" s="35">
        <v>4.75</v>
      </c>
      <c r="S138" s="35">
        <v>4.75</v>
      </c>
      <c r="T138" s="35">
        <v>4.9000000000000004</v>
      </c>
      <c r="U138" s="35">
        <v>4.3</v>
      </c>
      <c r="V138" s="35"/>
      <c r="W138" s="37">
        <v>2.4425277777777779</v>
      </c>
      <c r="X138" s="40">
        <v>-0.18688838718720902</v>
      </c>
      <c r="Y138" s="35">
        <v>2.25</v>
      </c>
      <c r="Z138" s="35">
        <v>3</v>
      </c>
      <c r="AA138" s="35"/>
      <c r="AB138" s="35">
        <v>2.4</v>
      </c>
    </row>
    <row r="139" spans="1:28" x14ac:dyDescent="0.2">
      <c r="A139" s="27">
        <v>42704</v>
      </c>
      <c r="B139" s="34" t="s">
        <v>31</v>
      </c>
      <c r="C139" s="34" t="s">
        <v>116</v>
      </c>
      <c r="D139" s="34" t="s">
        <v>30</v>
      </c>
      <c r="E139" s="34" t="s">
        <v>30</v>
      </c>
      <c r="F139" s="106"/>
      <c r="G139" s="35">
        <v>11.4</v>
      </c>
      <c r="H139" s="36">
        <v>0.71393114622442366</v>
      </c>
      <c r="I139" s="35">
        <v>15</v>
      </c>
      <c r="J139" s="35">
        <v>17</v>
      </c>
      <c r="K139" s="35">
        <v>0.35</v>
      </c>
      <c r="L139" s="35">
        <v>1.5</v>
      </c>
      <c r="M139" s="35">
        <v>2.75</v>
      </c>
      <c r="N139" s="35">
        <v>1.1000000000000001</v>
      </c>
      <c r="O139" s="35">
        <v>1.3</v>
      </c>
      <c r="P139" s="35">
        <v>4.3499999999999996</v>
      </c>
      <c r="Q139" s="35">
        <v>4.3499999999999996</v>
      </c>
      <c r="R139" s="35">
        <v>4.75</v>
      </c>
      <c r="S139" s="35">
        <v>4.75</v>
      </c>
      <c r="T139" s="35">
        <v>4.9000000000000004</v>
      </c>
      <c r="U139" s="35">
        <v>4.3</v>
      </c>
      <c r="V139" s="35"/>
      <c r="W139" s="37">
        <v>2.460054545454545</v>
      </c>
      <c r="X139" s="40">
        <v>-0.1656744278958372</v>
      </c>
      <c r="Y139" s="35">
        <v>2.25</v>
      </c>
      <c r="Z139" s="35">
        <v>3</v>
      </c>
      <c r="AA139" s="35"/>
      <c r="AB139" s="35">
        <v>2.4</v>
      </c>
    </row>
    <row r="140" spans="1:28" x14ac:dyDescent="0.2">
      <c r="A140" s="27">
        <v>42735</v>
      </c>
      <c r="B140" s="34" t="s">
        <v>31</v>
      </c>
      <c r="C140" s="34" t="s">
        <v>116</v>
      </c>
      <c r="D140" s="34" t="s">
        <v>30</v>
      </c>
      <c r="E140" s="34" t="s">
        <v>30</v>
      </c>
      <c r="F140" s="106"/>
      <c r="G140" s="35">
        <v>11.3</v>
      </c>
      <c r="H140" s="36">
        <v>0.73871124828738211</v>
      </c>
      <c r="I140" s="35">
        <v>15</v>
      </c>
      <c r="J140" s="35">
        <v>17</v>
      </c>
      <c r="K140" s="35">
        <v>0.35</v>
      </c>
      <c r="L140" s="35">
        <v>1.5</v>
      </c>
      <c r="M140" s="35">
        <v>2.75</v>
      </c>
      <c r="N140" s="35">
        <v>1.1000000000000001</v>
      </c>
      <c r="O140" s="35">
        <v>1.3</v>
      </c>
      <c r="P140" s="35">
        <v>4.3499999999999996</v>
      </c>
      <c r="Q140" s="35">
        <v>4.3499999999999996</v>
      </c>
      <c r="R140" s="35">
        <v>4.75</v>
      </c>
      <c r="S140" s="35">
        <v>4.75</v>
      </c>
      <c r="T140" s="35">
        <v>4.9000000000000004</v>
      </c>
      <c r="U140" s="35">
        <v>4.3</v>
      </c>
      <c r="V140" s="35"/>
      <c r="W140" s="37">
        <v>2.5065181818181821</v>
      </c>
      <c r="X140" s="40">
        <v>-0.11692514713459237</v>
      </c>
      <c r="Y140" s="35">
        <v>2.25</v>
      </c>
      <c r="Z140" s="35">
        <v>3</v>
      </c>
      <c r="AA140" s="35"/>
      <c r="AB140" s="35">
        <v>2.4</v>
      </c>
    </row>
    <row r="141" spans="1:28" x14ac:dyDescent="0.2">
      <c r="A141" s="27">
        <v>42766</v>
      </c>
      <c r="B141" s="34" t="s">
        <v>31</v>
      </c>
      <c r="C141" s="34" t="s">
        <v>89</v>
      </c>
      <c r="D141" s="34"/>
      <c r="E141" s="34" t="s">
        <v>67</v>
      </c>
      <c r="F141" s="105" t="s">
        <v>118</v>
      </c>
      <c r="G141" s="35">
        <v>10.7</v>
      </c>
      <c r="H141" s="36">
        <v>0.26382759825193303</v>
      </c>
      <c r="I141" s="35">
        <v>15</v>
      </c>
      <c r="J141" s="35">
        <v>17</v>
      </c>
      <c r="K141" s="35">
        <v>0.35</v>
      </c>
      <c r="L141" s="35">
        <v>1.5</v>
      </c>
      <c r="M141" s="35">
        <v>2.75</v>
      </c>
      <c r="N141" s="35">
        <v>1.1000000000000001</v>
      </c>
      <c r="O141" s="35">
        <v>1.3</v>
      </c>
      <c r="P141" s="35">
        <v>4.3499999999999996</v>
      </c>
      <c r="Q141" s="35">
        <v>4.3499999999999996</v>
      </c>
      <c r="R141" s="35">
        <v>4.75</v>
      </c>
      <c r="S141" s="35">
        <v>4.75</v>
      </c>
      <c r="T141" s="35">
        <v>4.9000000000000004</v>
      </c>
      <c r="U141" s="35">
        <v>4.3</v>
      </c>
      <c r="V141" s="35"/>
      <c r="W141" s="37">
        <v>2.469536842105263</v>
      </c>
      <c r="X141" s="40">
        <v>-0.15281520035797974</v>
      </c>
      <c r="Y141" s="35">
        <v>2.25</v>
      </c>
      <c r="Z141" s="35">
        <v>3.1</v>
      </c>
      <c r="AA141" s="35"/>
      <c r="AB141" s="35">
        <v>1.3</v>
      </c>
    </row>
    <row r="142" spans="1:28" x14ac:dyDescent="0.2">
      <c r="A142" s="27">
        <v>42794</v>
      </c>
      <c r="B142" s="34" t="s">
        <v>31</v>
      </c>
      <c r="C142" s="34" t="s">
        <v>89</v>
      </c>
      <c r="D142" s="34"/>
      <c r="E142" s="34" t="s">
        <v>67</v>
      </c>
      <c r="F142" s="106"/>
      <c r="G142" s="35">
        <v>10.4</v>
      </c>
      <c r="H142" s="36">
        <v>8.8655289782722455E-2</v>
      </c>
      <c r="I142" s="35">
        <v>15</v>
      </c>
      <c r="J142" s="35">
        <v>17</v>
      </c>
      <c r="K142" s="35">
        <v>0.35</v>
      </c>
      <c r="L142" s="35">
        <v>1.5</v>
      </c>
      <c r="M142" s="35">
        <v>2.75</v>
      </c>
      <c r="N142" s="35">
        <v>1.1000000000000001</v>
      </c>
      <c r="O142" s="35">
        <v>1.3</v>
      </c>
      <c r="P142" s="35">
        <v>4.3499999999999996</v>
      </c>
      <c r="Q142" s="35">
        <v>4.3499999999999996</v>
      </c>
      <c r="R142" s="35">
        <v>4.75</v>
      </c>
      <c r="S142" s="35">
        <v>4.75</v>
      </c>
      <c r="T142" s="35">
        <v>4.9000000000000004</v>
      </c>
      <c r="U142" s="35">
        <v>4.3</v>
      </c>
      <c r="V142" s="35"/>
      <c r="W142" s="37">
        <v>2.624347368421053</v>
      </c>
      <c r="X142" s="40">
        <v>2.1075636500765896E-3</v>
      </c>
      <c r="Y142" s="35">
        <v>2.35</v>
      </c>
      <c r="Z142" s="35">
        <v>3.1</v>
      </c>
      <c r="AA142" s="35">
        <v>3.35</v>
      </c>
      <c r="AB142" s="35">
        <v>1.3</v>
      </c>
    </row>
    <row r="143" spans="1:28" x14ac:dyDescent="0.2">
      <c r="A143" s="27">
        <v>42825</v>
      </c>
      <c r="B143" s="34" t="s">
        <v>31</v>
      </c>
      <c r="C143" s="34" t="s">
        <v>89</v>
      </c>
      <c r="D143" s="34"/>
      <c r="E143" s="34" t="s">
        <v>67</v>
      </c>
      <c r="F143" s="106"/>
      <c r="G143" s="35">
        <v>10.1</v>
      </c>
      <c r="H143" s="36">
        <v>-8.7448904816601891E-2</v>
      </c>
      <c r="I143" s="35">
        <v>15</v>
      </c>
      <c r="J143" s="35">
        <v>17</v>
      </c>
      <c r="K143" s="35">
        <v>0.35</v>
      </c>
      <c r="L143" s="35">
        <v>1.5</v>
      </c>
      <c r="M143" s="35">
        <v>2.75</v>
      </c>
      <c r="N143" s="35">
        <v>1.1000000000000001</v>
      </c>
      <c r="O143" s="35">
        <v>1.3</v>
      </c>
      <c r="P143" s="35">
        <v>4.3499999999999996</v>
      </c>
      <c r="Q143" s="35">
        <v>4.3499999999999996</v>
      </c>
      <c r="R143" s="35">
        <v>4.75</v>
      </c>
      <c r="S143" s="35">
        <v>4.75</v>
      </c>
      <c r="T143" s="35">
        <v>4.9000000000000004</v>
      </c>
      <c r="U143" s="35">
        <v>4.3</v>
      </c>
      <c r="V143" s="35"/>
      <c r="W143" s="37">
        <v>2.759134782608696</v>
      </c>
      <c r="X143" s="40">
        <v>0.13625408801023925</v>
      </c>
      <c r="Y143" s="35">
        <v>2.39</v>
      </c>
      <c r="Z143" s="35">
        <v>3.2</v>
      </c>
      <c r="AA143" s="35">
        <v>3.45</v>
      </c>
      <c r="AB143" s="35">
        <v>1.3</v>
      </c>
    </row>
    <row r="144" spans="1:28" x14ac:dyDescent="0.2">
      <c r="A144" s="27">
        <v>42855</v>
      </c>
      <c r="B144" s="34" t="s">
        <v>31</v>
      </c>
      <c r="C144" s="34" t="s">
        <v>89</v>
      </c>
      <c r="D144" s="34"/>
      <c r="E144" s="34" t="s">
        <v>67</v>
      </c>
      <c r="F144" s="105" t="s">
        <v>119</v>
      </c>
      <c r="G144" s="35">
        <v>9.8000000000000007</v>
      </c>
      <c r="H144" s="36">
        <v>-0.26513436985974514</v>
      </c>
      <c r="I144" s="35">
        <v>15</v>
      </c>
      <c r="J144" s="35">
        <v>17</v>
      </c>
      <c r="K144" s="35">
        <v>0.35</v>
      </c>
      <c r="L144" s="35">
        <v>1.5</v>
      </c>
      <c r="M144" s="35">
        <v>2.75</v>
      </c>
      <c r="N144" s="35">
        <v>1.1000000000000001</v>
      </c>
      <c r="O144" s="35">
        <v>1.3</v>
      </c>
      <c r="P144" s="35">
        <v>4.3499999999999996</v>
      </c>
      <c r="Q144" s="35">
        <v>4.3499999999999996</v>
      </c>
      <c r="R144" s="35">
        <v>4.75</v>
      </c>
      <c r="S144" s="35">
        <v>4.75</v>
      </c>
      <c r="T144" s="35">
        <v>4.9000000000000004</v>
      </c>
      <c r="U144" s="35">
        <v>4.3</v>
      </c>
      <c r="V144" s="35"/>
      <c r="W144" s="37">
        <v>2.7881263157894738</v>
      </c>
      <c r="X144" s="40">
        <v>0.16407737876269854</v>
      </c>
      <c r="Y144" s="35">
        <v>2.4500000000000002</v>
      </c>
      <c r="Z144" s="35">
        <v>3.2</v>
      </c>
      <c r="AA144" s="35"/>
      <c r="AB144" s="35">
        <v>1.4</v>
      </c>
    </row>
    <row r="145" spans="1:28" x14ac:dyDescent="0.2">
      <c r="A145" s="27">
        <v>42886</v>
      </c>
      <c r="B145" s="34" t="s">
        <v>31</v>
      </c>
      <c r="C145" s="34" t="s">
        <v>89</v>
      </c>
      <c r="D145" s="34"/>
      <c r="E145" s="34" t="s">
        <v>67</v>
      </c>
      <c r="F145" s="106"/>
      <c r="G145" s="35">
        <v>9.1</v>
      </c>
      <c r="H145" s="36">
        <v>-0.84504441681978115</v>
      </c>
      <c r="I145" s="35">
        <v>15</v>
      </c>
      <c r="J145" s="35">
        <v>17</v>
      </c>
      <c r="K145" s="35">
        <v>0.35</v>
      </c>
      <c r="L145" s="35">
        <v>1.5</v>
      </c>
      <c r="M145" s="35">
        <v>2.75</v>
      </c>
      <c r="N145" s="35">
        <v>1.1000000000000001</v>
      </c>
      <c r="O145" s="35">
        <v>1.3</v>
      </c>
      <c r="P145" s="35">
        <v>4.3499999999999996</v>
      </c>
      <c r="Q145" s="35">
        <v>4.3499999999999996</v>
      </c>
      <c r="R145" s="35">
        <v>4.75</v>
      </c>
      <c r="S145" s="35">
        <v>4.75</v>
      </c>
      <c r="T145" s="35">
        <v>4.9000000000000004</v>
      </c>
      <c r="U145" s="35">
        <v>4.3</v>
      </c>
      <c r="V145" s="35"/>
      <c r="W145" s="37">
        <v>2.9274904761904761</v>
      </c>
      <c r="X145" s="40">
        <v>0.30196225696402662</v>
      </c>
      <c r="Y145" s="35">
        <v>2.4500000000000002</v>
      </c>
      <c r="Z145" s="35">
        <v>3.2</v>
      </c>
      <c r="AA145" s="35"/>
      <c r="AB145" s="35">
        <v>1.4</v>
      </c>
    </row>
    <row r="146" spans="1:28" x14ac:dyDescent="0.2">
      <c r="A146" s="27">
        <v>42916</v>
      </c>
      <c r="B146" s="34" t="s">
        <v>31</v>
      </c>
      <c r="C146" s="34" t="s">
        <v>89</v>
      </c>
      <c r="D146" s="34"/>
      <c r="E146" s="34" t="s">
        <v>67</v>
      </c>
      <c r="F146" s="106"/>
      <c r="G146" s="35">
        <v>9.1</v>
      </c>
      <c r="H146" s="36">
        <v>-0.72780394506077739</v>
      </c>
      <c r="I146" s="35">
        <v>15</v>
      </c>
      <c r="J146" s="35">
        <v>17</v>
      </c>
      <c r="K146" s="35">
        <v>0.35</v>
      </c>
      <c r="L146" s="35">
        <v>1.5</v>
      </c>
      <c r="M146" s="35">
        <v>2.75</v>
      </c>
      <c r="N146" s="35">
        <v>1.1000000000000001</v>
      </c>
      <c r="O146" s="35">
        <v>1.3</v>
      </c>
      <c r="P146" s="35">
        <v>4.3499999999999996</v>
      </c>
      <c r="Q146" s="35">
        <v>4.3499999999999996</v>
      </c>
      <c r="R146" s="35">
        <v>4.75</v>
      </c>
      <c r="S146" s="35">
        <v>4.75</v>
      </c>
      <c r="T146" s="35">
        <v>4.9000000000000004</v>
      </c>
      <c r="U146" s="35">
        <v>4.3</v>
      </c>
      <c r="V146" s="35"/>
      <c r="W146" s="37">
        <v>2.9279636363636361</v>
      </c>
      <c r="X146" s="40">
        <v>0.30085001373321629</v>
      </c>
      <c r="Y146" s="35">
        <v>2.4500000000000002</v>
      </c>
      <c r="Z146" s="35">
        <v>3.2</v>
      </c>
      <c r="AA146" s="35"/>
      <c r="AB146" s="35">
        <v>1.4</v>
      </c>
    </row>
    <row r="147" spans="1:28" x14ac:dyDescent="0.2">
      <c r="A147" s="27">
        <v>42947</v>
      </c>
      <c r="B147" s="34" t="s">
        <v>31</v>
      </c>
      <c r="C147" s="34" t="s">
        <v>89</v>
      </c>
      <c r="D147" s="34"/>
      <c r="E147" s="34" t="s">
        <v>67</v>
      </c>
      <c r="F147" s="105" t="s">
        <v>120</v>
      </c>
      <c r="G147" s="35">
        <v>8.9</v>
      </c>
      <c r="H147" s="36">
        <v>-0.81397917030680422</v>
      </c>
      <c r="I147" s="35">
        <v>15</v>
      </c>
      <c r="J147" s="35">
        <v>17</v>
      </c>
      <c r="K147" s="35">
        <v>0.35</v>
      </c>
      <c r="L147" s="35">
        <v>1.5</v>
      </c>
      <c r="M147" s="35">
        <v>2.75</v>
      </c>
      <c r="N147" s="35">
        <v>1.1000000000000001</v>
      </c>
      <c r="O147" s="35">
        <v>1.3</v>
      </c>
      <c r="P147" s="35">
        <v>4.3499999999999996</v>
      </c>
      <c r="Q147" s="35">
        <v>4.3499999999999996</v>
      </c>
      <c r="R147" s="35">
        <v>4.75</v>
      </c>
      <c r="S147" s="35">
        <v>4.75</v>
      </c>
      <c r="T147" s="35">
        <v>4.9000000000000004</v>
      </c>
      <c r="U147" s="35">
        <v>4.3</v>
      </c>
      <c r="V147" s="35"/>
      <c r="W147" s="37">
        <v>2.807952380952381</v>
      </c>
      <c r="X147" s="40">
        <v>0.17933118267957671</v>
      </c>
      <c r="Y147" s="35">
        <v>2.4500000000000002</v>
      </c>
      <c r="Z147" s="35">
        <v>3.2</v>
      </c>
      <c r="AA147" s="35"/>
      <c r="AB147" s="35">
        <v>1.3</v>
      </c>
    </row>
    <row r="148" spans="1:28" x14ac:dyDescent="0.2">
      <c r="A148" s="27">
        <v>42978</v>
      </c>
      <c r="B148" s="34" t="s">
        <v>31</v>
      </c>
      <c r="C148" s="34" t="s">
        <v>89</v>
      </c>
      <c r="D148" s="34"/>
      <c r="E148" s="34" t="s">
        <v>67</v>
      </c>
      <c r="F148" s="106"/>
      <c r="G148" s="35">
        <v>8.6</v>
      </c>
      <c r="H148" s="36">
        <v>-1.0040857663412117</v>
      </c>
      <c r="I148" s="35">
        <v>15</v>
      </c>
      <c r="J148" s="35">
        <v>17</v>
      </c>
      <c r="K148" s="35">
        <v>0.35</v>
      </c>
      <c r="L148" s="35">
        <v>1.5</v>
      </c>
      <c r="M148" s="35">
        <v>2.75</v>
      </c>
      <c r="N148" s="35">
        <v>1.1000000000000001</v>
      </c>
      <c r="O148" s="35">
        <v>1.3</v>
      </c>
      <c r="P148" s="35">
        <v>4.3499999999999996</v>
      </c>
      <c r="Q148" s="35">
        <v>4.3499999999999996</v>
      </c>
      <c r="R148" s="35">
        <v>4.75</v>
      </c>
      <c r="S148" s="35">
        <v>4.75</v>
      </c>
      <c r="T148" s="35">
        <v>4.9000000000000004</v>
      </c>
      <c r="U148" s="35">
        <v>4.3</v>
      </c>
      <c r="V148" s="35"/>
      <c r="W148" s="37">
        <v>2.8868260869565221</v>
      </c>
      <c r="X148" s="40">
        <v>0.25693819740673574</v>
      </c>
      <c r="Y148" s="35">
        <v>2.4500000000000002</v>
      </c>
      <c r="Z148" s="35">
        <v>3.2</v>
      </c>
      <c r="AA148" s="35"/>
      <c r="AB148" s="35">
        <v>1.3</v>
      </c>
    </row>
    <row r="149" spans="1:28" x14ac:dyDescent="0.2">
      <c r="A149" s="27">
        <v>43008</v>
      </c>
      <c r="B149" s="34" t="s">
        <v>31</v>
      </c>
      <c r="C149" s="34" t="s">
        <v>89</v>
      </c>
      <c r="D149" s="34"/>
      <c r="E149" s="34" t="s">
        <v>67</v>
      </c>
      <c r="F149" s="106"/>
      <c r="G149" s="35">
        <v>9</v>
      </c>
      <c r="H149" s="36">
        <v>-0.49858288061605111</v>
      </c>
      <c r="I149" s="35">
        <v>15</v>
      </c>
      <c r="J149" s="35">
        <v>17</v>
      </c>
      <c r="K149" s="35">
        <v>0.35</v>
      </c>
      <c r="L149" s="35">
        <v>1.5</v>
      </c>
      <c r="M149" s="35">
        <v>2.75</v>
      </c>
      <c r="N149" s="35">
        <v>1.1000000000000001</v>
      </c>
      <c r="O149" s="35">
        <v>1.3</v>
      </c>
      <c r="P149" s="35">
        <v>4.3499999999999996</v>
      </c>
      <c r="Q149" s="35">
        <v>4.3499999999999996</v>
      </c>
      <c r="R149" s="35">
        <v>4.75</v>
      </c>
      <c r="S149" s="35">
        <v>4.75</v>
      </c>
      <c r="T149" s="35">
        <v>4.9000000000000004</v>
      </c>
      <c r="U149" s="35">
        <v>4.3</v>
      </c>
      <c r="V149" s="35"/>
      <c r="W149" s="37">
        <v>2.936618181818182</v>
      </c>
      <c r="X149" s="40">
        <v>0.30585508840628944</v>
      </c>
      <c r="Y149" s="35">
        <v>2.4500000000000002</v>
      </c>
      <c r="Z149" s="35">
        <v>3.2</v>
      </c>
      <c r="AA149" s="35"/>
      <c r="AB149" s="35">
        <v>1.3</v>
      </c>
    </row>
    <row r="150" spans="1:28" x14ac:dyDescent="0.2">
      <c r="A150" s="27">
        <v>43039</v>
      </c>
      <c r="B150" s="34" t="s">
        <v>31</v>
      </c>
      <c r="C150" s="34" t="s">
        <v>89</v>
      </c>
      <c r="D150" s="34"/>
      <c r="E150" s="34" t="s">
        <v>67</v>
      </c>
      <c r="F150" s="105" t="s">
        <v>121</v>
      </c>
      <c r="G150" s="35">
        <v>8.9</v>
      </c>
      <c r="H150" s="36">
        <v>-0.4978599324052424</v>
      </c>
      <c r="I150" s="35">
        <v>15</v>
      </c>
      <c r="J150" s="35">
        <v>17</v>
      </c>
      <c r="K150" s="35">
        <v>0.35</v>
      </c>
      <c r="L150" s="35">
        <v>1.5</v>
      </c>
      <c r="M150" s="35">
        <v>2.75</v>
      </c>
      <c r="N150" s="35">
        <v>1.1000000000000001</v>
      </c>
      <c r="O150" s="35">
        <v>1.3</v>
      </c>
      <c r="P150" s="35">
        <v>4.3499999999999996</v>
      </c>
      <c r="Q150" s="35">
        <v>4.3499999999999996</v>
      </c>
      <c r="R150" s="35">
        <v>4.75</v>
      </c>
      <c r="S150" s="35">
        <v>4.75</v>
      </c>
      <c r="T150" s="35">
        <v>4.9000000000000004</v>
      </c>
      <c r="U150" s="35">
        <v>4.3</v>
      </c>
      <c r="V150" s="35"/>
      <c r="W150" s="37">
        <v>2.8802058823529411</v>
      </c>
      <c r="X150" s="40">
        <v>0.24909183261289503</v>
      </c>
      <c r="Y150" s="35">
        <v>2.4500000000000002</v>
      </c>
      <c r="Z150" s="35">
        <v>3.2</v>
      </c>
      <c r="AA150" s="35"/>
      <c r="AB150" s="35">
        <v>2.1</v>
      </c>
    </row>
    <row r="151" spans="1:28" x14ac:dyDescent="0.2">
      <c r="A151" s="27">
        <v>43069</v>
      </c>
      <c r="B151" s="34" t="s">
        <v>31</v>
      </c>
      <c r="C151" s="34" t="s">
        <v>89</v>
      </c>
      <c r="D151" s="34"/>
      <c r="E151" s="34" t="s">
        <v>67</v>
      </c>
      <c r="F151" s="106"/>
      <c r="G151" s="35">
        <v>9.1</v>
      </c>
      <c r="H151" s="36">
        <v>-0.20227171717148718</v>
      </c>
      <c r="I151" s="35">
        <v>15</v>
      </c>
      <c r="J151" s="35">
        <v>17</v>
      </c>
      <c r="K151" s="35">
        <v>0.35</v>
      </c>
      <c r="L151" s="35">
        <v>1.5</v>
      </c>
      <c r="M151" s="35">
        <v>2.75</v>
      </c>
      <c r="N151" s="35">
        <v>1.1000000000000001</v>
      </c>
      <c r="O151" s="35">
        <v>1.3</v>
      </c>
      <c r="P151" s="35">
        <v>4.3499999999999996</v>
      </c>
      <c r="Q151" s="35">
        <v>4.3499999999999996</v>
      </c>
      <c r="R151" s="35">
        <v>4.75</v>
      </c>
      <c r="S151" s="35">
        <v>4.75</v>
      </c>
      <c r="T151" s="35">
        <v>4.9000000000000004</v>
      </c>
      <c r="U151" s="35">
        <v>4.3</v>
      </c>
      <c r="V151" s="35"/>
      <c r="W151" s="37">
        <v>2.888045454545455</v>
      </c>
      <c r="X151" s="40">
        <v>0.25721621619360141</v>
      </c>
      <c r="Y151" s="35">
        <v>2.4500000000000002</v>
      </c>
      <c r="Z151" s="35">
        <v>3.2</v>
      </c>
      <c r="AA151" s="35"/>
      <c r="AB151" s="35">
        <v>2.1</v>
      </c>
    </row>
    <row r="152" spans="1:28" x14ac:dyDescent="0.2">
      <c r="A152" s="27">
        <v>43100</v>
      </c>
      <c r="B152" s="34" t="s">
        <v>31</v>
      </c>
      <c r="C152" s="34" t="s">
        <v>89</v>
      </c>
      <c r="D152" s="34"/>
      <c r="E152" s="34" t="s">
        <v>67</v>
      </c>
      <c r="F152" s="106"/>
      <c r="G152" s="35">
        <v>8.1</v>
      </c>
      <c r="H152" s="38">
        <v>-1.1121384567712014</v>
      </c>
      <c r="I152" s="35">
        <v>15</v>
      </c>
      <c r="J152" s="35">
        <v>17</v>
      </c>
      <c r="K152" s="35">
        <v>0.35</v>
      </c>
      <c r="L152" s="35">
        <v>1.5</v>
      </c>
      <c r="M152" s="35">
        <v>2.75</v>
      </c>
      <c r="N152" s="35">
        <v>1.1000000000000001</v>
      </c>
      <c r="O152" s="35">
        <v>1.3</v>
      </c>
      <c r="P152" s="35">
        <v>4.3499999999999996</v>
      </c>
      <c r="Q152" s="35">
        <v>4.3499999999999996</v>
      </c>
      <c r="R152" s="35">
        <v>4.75</v>
      </c>
      <c r="S152" s="35">
        <v>4.75</v>
      </c>
      <c r="T152" s="35">
        <v>4.9000000000000004</v>
      </c>
      <c r="U152" s="35">
        <v>4.3</v>
      </c>
      <c r="V152" s="35"/>
      <c r="W152" s="37">
        <v>2.873419047619048</v>
      </c>
      <c r="X152" s="40">
        <v>0.24360461051020388</v>
      </c>
      <c r="Y152" s="35">
        <v>2.48</v>
      </c>
      <c r="Z152" s="35">
        <v>3.25</v>
      </c>
      <c r="AA152" s="35">
        <v>3.5</v>
      </c>
      <c r="AB152" s="35">
        <v>2.1</v>
      </c>
    </row>
    <row r="153" spans="1:28" s="73" customFormat="1" x14ac:dyDescent="0.2">
      <c r="A153" s="68">
        <v>43131</v>
      </c>
      <c r="B153" s="69" t="s">
        <v>30</v>
      </c>
      <c r="C153" s="69" t="s">
        <v>122</v>
      </c>
      <c r="D153" s="69"/>
      <c r="E153" s="69" t="s">
        <v>67</v>
      </c>
      <c r="F153" s="108" t="s">
        <v>107</v>
      </c>
      <c r="G153" s="70">
        <v>8.6</v>
      </c>
      <c r="H153" s="71">
        <v>-0.52776632641355625</v>
      </c>
      <c r="I153" s="70">
        <v>15</v>
      </c>
      <c r="J153" s="70">
        <v>17</v>
      </c>
      <c r="K153" s="70">
        <v>0.35</v>
      </c>
      <c r="L153" s="70">
        <v>1.5</v>
      </c>
      <c r="M153" s="70">
        <v>2.75</v>
      </c>
      <c r="N153" s="70">
        <v>1.1000000000000001</v>
      </c>
      <c r="O153" s="70">
        <v>1.3</v>
      </c>
      <c r="P153" s="70">
        <v>4.3499999999999996</v>
      </c>
      <c r="Q153" s="70">
        <v>4.3499999999999996</v>
      </c>
      <c r="R153" s="70">
        <v>4.75</v>
      </c>
      <c r="S153" s="70">
        <v>4.75</v>
      </c>
      <c r="T153" s="70">
        <v>4.9000000000000004</v>
      </c>
      <c r="U153" s="70">
        <v>4.3</v>
      </c>
      <c r="V153" s="70"/>
      <c r="W153" s="72">
        <v>2.8368136363636358</v>
      </c>
      <c r="X153" s="77">
        <v>0.20882035025384574</v>
      </c>
      <c r="Y153" s="70">
        <v>2.5</v>
      </c>
      <c r="Z153" s="70">
        <v>3.25</v>
      </c>
      <c r="AA153" s="70"/>
      <c r="AB153" s="70">
        <v>1.3</v>
      </c>
    </row>
    <row r="154" spans="1:28" s="73" customFormat="1" x14ac:dyDescent="0.2">
      <c r="A154" s="68">
        <v>43159</v>
      </c>
      <c r="B154" s="69" t="s">
        <v>30</v>
      </c>
      <c r="C154" s="69" t="s">
        <v>122</v>
      </c>
      <c r="D154" s="69"/>
      <c r="E154" s="69" t="s">
        <v>67</v>
      </c>
      <c r="F154" s="109"/>
      <c r="G154" s="70">
        <v>8.8000000000000007</v>
      </c>
      <c r="H154" s="71">
        <v>-0.24938426947066356</v>
      </c>
      <c r="I154" s="70">
        <v>15</v>
      </c>
      <c r="J154" s="70">
        <v>17</v>
      </c>
      <c r="K154" s="70">
        <v>0.35</v>
      </c>
      <c r="L154" s="70">
        <v>1.5</v>
      </c>
      <c r="M154" s="70">
        <v>2.75</v>
      </c>
      <c r="N154" s="70">
        <v>1.1000000000000001</v>
      </c>
      <c r="O154" s="70">
        <v>1.3</v>
      </c>
      <c r="P154" s="70">
        <v>4.3499999999999996</v>
      </c>
      <c r="Q154" s="70">
        <v>4.3499999999999996</v>
      </c>
      <c r="R154" s="70">
        <v>4.75</v>
      </c>
      <c r="S154" s="70">
        <v>4.75</v>
      </c>
      <c r="T154" s="70">
        <v>4.9000000000000004</v>
      </c>
      <c r="U154" s="70">
        <v>4.3</v>
      </c>
      <c r="V154" s="70"/>
      <c r="W154" s="72">
        <v>2.8280882352941181</v>
      </c>
      <c r="X154" s="77">
        <v>0.2027818928538169</v>
      </c>
      <c r="Y154" s="70">
        <v>2.5</v>
      </c>
      <c r="Z154" s="70">
        <v>3.25</v>
      </c>
      <c r="AA154" s="70"/>
      <c r="AB154" s="70">
        <v>1.3</v>
      </c>
    </row>
    <row r="155" spans="1:28" s="73" customFormat="1" x14ac:dyDescent="0.2">
      <c r="A155" s="68">
        <v>43190</v>
      </c>
      <c r="B155" s="69" t="s">
        <v>30</v>
      </c>
      <c r="C155" s="69" t="s">
        <v>122</v>
      </c>
      <c r="D155" s="69"/>
      <c r="E155" s="69" t="s">
        <v>67</v>
      </c>
      <c r="F155" s="109"/>
      <c r="G155" s="70">
        <v>8.1999999999999993</v>
      </c>
      <c r="H155" s="71">
        <v>-0.77718457887519099</v>
      </c>
      <c r="I155" s="70">
        <v>15</v>
      </c>
      <c r="J155" s="70">
        <v>17</v>
      </c>
      <c r="K155" s="70">
        <v>0.35</v>
      </c>
      <c r="L155" s="70">
        <v>1.5</v>
      </c>
      <c r="M155" s="70">
        <v>2.75</v>
      </c>
      <c r="N155" s="70">
        <v>1.1000000000000001</v>
      </c>
      <c r="O155" s="70">
        <v>1.3</v>
      </c>
      <c r="P155" s="70">
        <v>4.3499999999999996</v>
      </c>
      <c r="Q155" s="70">
        <v>4.3499999999999996</v>
      </c>
      <c r="R155" s="70">
        <v>4.75</v>
      </c>
      <c r="S155" s="70">
        <v>4.75</v>
      </c>
      <c r="T155" s="70">
        <v>4.9000000000000004</v>
      </c>
      <c r="U155" s="70">
        <v>4.3</v>
      </c>
      <c r="V155" s="70"/>
      <c r="W155" s="72">
        <v>2.8529590909090912</v>
      </c>
      <c r="X155" s="77">
        <v>0.23125042630988327</v>
      </c>
      <c r="Y155" s="70">
        <v>2.5062500000000001</v>
      </c>
      <c r="Z155" s="70">
        <v>3.25</v>
      </c>
      <c r="AA155" s="70">
        <v>3.55</v>
      </c>
      <c r="AB155" s="70">
        <v>1.3</v>
      </c>
    </row>
    <row r="156" spans="1:28" s="73" customFormat="1" x14ac:dyDescent="0.2">
      <c r="A156" s="68">
        <v>43220</v>
      </c>
      <c r="B156" s="69" t="s">
        <v>30</v>
      </c>
      <c r="C156" s="69" t="s">
        <v>122</v>
      </c>
      <c r="D156" s="69"/>
      <c r="E156" s="69" t="s">
        <v>30</v>
      </c>
      <c r="F156" s="108" t="s">
        <v>123</v>
      </c>
      <c r="G156" s="70">
        <v>8.3000000000000007</v>
      </c>
      <c r="H156" s="71">
        <v>-0.61134222920776615</v>
      </c>
      <c r="I156" s="70">
        <v>14</v>
      </c>
      <c r="J156" s="70">
        <v>16</v>
      </c>
      <c r="K156" s="70">
        <v>0.35</v>
      </c>
      <c r="L156" s="70">
        <v>1.5</v>
      </c>
      <c r="M156" s="70">
        <v>2.75</v>
      </c>
      <c r="N156" s="70">
        <v>1.1000000000000001</v>
      </c>
      <c r="O156" s="70">
        <v>1.3</v>
      </c>
      <c r="P156" s="70">
        <v>4.3499999999999996</v>
      </c>
      <c r="Q156" s="70">
        <v>4.3499999999999996</v>
      </c>
      <c r="R156" s="70">
        <v>4.75</v>
      </c>
      <c r="S156" s="70">
        <v>4.75</v>
      </c>
      <c r="T156" s="70">
        <v>4.9000000000000004</v>
      </c>
      <c r="U156" s="70">
        <v>4.3085000000000004</v>
      </c>
      <c r="V156" s="70"/>
      <c r="W156" s="72">
        <v>2.855245</v>
      </c>
      <c r="X156" s="77">
        <v>0.23807560683877985</v>
      </c>
      <c r="Y156" s="70">
        <v>2.5499999999999998</v>
      </c>
      <c r="Z156" s="70">
        <v>3.3</v>
      </c>
      <c r="AA156" s="70"/>
      <c r="AB156" s="70">
        <v>1.7</v>
      </c>
    </row>
    <row r="157" spans="1:28" s="73" customFormat="1" x14ac:dyDescent="0.2">
      <c r="A157" s="68">
        <v>43251</v>
      </c>
      <c r="B157" s="69" t="s">
        <v>30</v>
      </c>
      <c r="C157" s="69" t="s">
        <v>122</v>
      </c>
      <c r="D157" s="69"/>
      <c r="E157" s="69" t="s">
        <v>30</v>
      </c>
      <c r="F157" s="109"/>
      <c r="G157" s="70">
        <v>8.3000000000000007</v>
      </c>
      <c r="H157" s="71">
        <v>-0.55197822389774776</v>
      </c>
      <c r="I157" s="70">
        <v>14</v>
      </c>
      <c r="J157" s="70">
        <v>16</v>
      </c>
      <c r="K157" s="70">
        <v>0.35</v>
      </c>
      <c r="L157" s="70">
        <v>1.5</v>
      </c>
      <c r="M157" s="70">
        <v>2.75</v>
      </c>
      <c r="N157" s="70">
        <v>1.1000000000000001</v>
      </c>
      <c r="O157" s="70">
        <v>1.3</v>
      </c>
      <c r="P157" s="70">
        <v>4.3499999999999996</v>
      </c>
      <c r="Q157" s="70">
        <v>4.3499999999999996</v>
      </c>
      <c r="R157" s="70">
        <v>4.75</v>
      </c>
      <c r="S157" s="70">
        <v>4.75</v>
      </c>
      <c r="T157" s="70">
        <v>4.9000000000000004</v>
      </c>
      <c r="U157" s="70">
        <v>4.3099999999999996</v>
      </c>
      <c r="V157" s="70"/>
      <c r="W157" s="72">
        <v>2.7663545454545448</v>
      </c>
      <c r="X157" s="77">
        <v>0.1546808176960868</v>
      </c>
      <c r="Y157" s="70">
        <v>2.5499999999999998</v>
      </c>
      <c r="Z157" s="70">
        <v>3.3</v>
      </c>
      <c r="AA157" s="70"/>
      <c r="AB157" s="70">
        <v>1.7</v>
      </c>
    </row>
    <row r="158" spans="1:28" s="73" customFormat="1" x14ac:dyDescent="0.2">
      <c r="A158" s="68">
        <v>43281</v>
      </c>
      <c r="B158" s="69" t="s">
        <v>30</v>
      </c>
      <c r="C158" s="69" t="s">
        <v>122</v>
      </c>
      <c r="D158" s="69"/>
      <c r="E158" s="69" t="s">
        <v>30</v>
      </c>
      <c r="F158" s="109"/>
      <c r="G158" s="70">
        <v>8</v>
      </c>
      <c r="H158" s="71">
        <v>-0.79917111205290303</v>
      </c>
      <c r="I158" s="70">
        <v>14</v>
      </c>
      <c r="J158" s="70">
        <v>16</v>
      </c>
      <c r="K158" s="70">
        <v>0.35</v>
      </c>
      <c r="L158" s="70">
        <v>1.5</v>
      </c>
      <c r="M158" s="70">
        <v>2.75</v>
      </c>
      <c r="N158" s="70">
        <v>1.1000000000000001</v>
      </c>
      <c r="O158" s="70">
        <v>1.3</v>
      </c>
      <c r="P158" s="70">
        <v>4.3499999999999996</v>
      </c>
      <c r="Q158" s="70">
        <v>4.3499999999999996</v>
      </c>
      <c r="R158" s="70">
        <v>4.75</v>
      </c>
      <c r="S158" s="70">
        <v>4.75</v>
      </c>
      <c r="T158" s="70">
        <v>4.9000000000000004</v>
      </c>
      <c r="U158" s="70">
        <v>4.3099999999999996</v>
      </c>
      <c r="V158" s="70"/>
      <c r="W158" s="72">
        <v>2.7963450000000001</v>
      </c>
      <c r="X158" s="77">
        <v>0.19112159894872968</v>
      </c>
      <c r="Y158" s="70">
        <v>2.5499999999999998</v>
      </c>
      <c r="Z158" s="70">
        <v>3.3</v>
      </c>
      <c r="AA158" s="70"/>
      <c r="AB158" s="70">
        <v>1.7</v>
      </c>
    </row>
    <row r="159" spans="1:28" s="73" customFormat="1" x14ac:dyDescent="0.2">
      <c r="A159" s="68">
        <v>43312</v>
      </c>
      <c r="B159" s="69" t="s">
        <v>30</v>
      </c>
      <c r="C159" s="69" t="s">
        <v>124</v>
      </c>
      <c r="D159" s="69"/>
      <c r="E159" s="69" t="s">
        <v>30</v>
      </c>
      <c r="F159" s="108" t="s">
        <v>125</v>
      </c>
      <c r="G159" s="70">
        <v>8.5</v>
      </c>
      <c r="H159" s="71">
        <v>-0.25296111096007046</v>
      </c>
      <c r="I159" s="70">
        <v>13.5</v>
      </c>
      <c r="J159" s="70">
        <v>15.5</v>
      </c>
      <c r="K159" s="70">
        <v>0.35</v>
      </c>
      <c r="L159" s="70">
        <v>1.5</v>
      </c>
      <c r="M159" s="70">
        <v>2.75</v>
      </c>
      <c r="N159" s="70">
        <v>1.1000000000000001</v>
      </c>
      <c r="O159" s="70">
        <v>1.3</v>
      </c>
      <c r="P159" s="70">
        <v>4.3499999999999996</v>
      </c>
      <c r="Q159" s="70">
        <v>4.3499999999999996</v>
      </c>
      <c r="R159" s="70">
        <v>4.75</v>
      </c>
      <c r="S159" s="70">
        <v>4.75</v>
      </c>
      <c r="T159" s="70">
        <v>4.9000000000000004</v>
      </c>
      <c r="U159" s="70">
        <v>4.3099999999999996</v>
      </c>
      <c r="V159" s="70"/>
      <c r="W159" s="72">
        <v>2.6229499999999999</v>
      </c>
      <c r="X159" s="77">
        <v>2.5119112576548787E-2</v>
      </c>
      <c r="Y159" s="70">
        <v>2.5499999999999998</v>
      </c>
      <c r="Z159" s="70">
        <v>3.3</v>
      </c>
      <c r="AA159" s="70"/>
      <c r="AB159" s="70">
        <v>1.5</v>
      </c>
    </row>
    <row r="160" spans="1:28" s="73" customFormat="1" x14ac:dyDescent="0.2">
      <c r="A160" s="68">
        <v>43343</v>
      </c>
      <c r="B160" s="69" t="s">
        <v>30</v>
      </c>
      <c r="C160" s="69" t="s">
        <v>124</v>
      </c>
      <c r="D160" s="69"/>
      <c r="E160" s="69" t="s">
        <v>30</v>
      </c>
      <c r="F160" s="109"/>
      <c r="G160" s="70">
        <v>8.1999999999999993</v>
      </c>
      <c r="H160" s="71">
        <v>-0.51333293991215334</v>
      </c>
      <c r="I160" s="70">
        <v>13.5</v>
      </c>
      <c r="J160" s="70">
        <v>15.5</v>
      </c>
      <c r="K160" s="70">
        <v>0.35</v>
      </c>
      <c r="L160" s="70">
        <v>1.5</v>
      </c>
      <c r="M160" s="70">
        <v>2.75</v>
      </c>
      <c r="N160" s="70">
        <v>1.1000000000000001</v>
      </c>
      <c r="O160" s="70">
        <v>1.3</v>
      </c>
      <c r="P160" s="70">
        <v>4.3499999999999996</v>
      </c>
      <c r="Q160" s="70">
        <v>4.3499999999999996</v>
      </c>
      <c r="R160" s="70">
        <v>4.75</v>
      </c>
      <c r="S160" s="70">
        <v>4.75</v>
      </c>
      <c r="T160" s="70">
        <v>4.9000000000000004</v>
      </c>
      <c r="U160" s="70">
        <v>4.3099999999999996</v>
      </c>
      <c r="V160" s="70"/>
      <c r="W160" s="72">
        <v>2.5198913043478259</v>
      </c>
      <c r="X160" s="77">
        <v>-6.9630629244241293E-2</v>
      </c>
      <c r="Y160" s="70">
        <v>2.5499999999999998</v>
      </c>
      <c r="Z160" s="70">
        <v>3.3</v>
      </c>
      <c r="AA160" s="70"/>
      <c r="AB160" s="70">
        <v>1.5</v>
      </c>
    </row>
    <row r="161" spans="1:28" s="73" customFormat="1" x14ac:dyDescent="0.2">
      <c r="A161" s="68">
        <v>43373</v>
      </c>
      <c r="B161" s="69" t="s">
        <v>30</v>
      </c>
      <c r="C161" s="69" t="s">
        <v>124</v>
      </c>
      <c r="D161" s="69"/>
      <c r="E161" s="69" t="s">
        <v>30</v>
      </c>
      <c r="F161" s="109"/>
      <c r="G161" s="70">
        <v>8.3000000000000007</v>
      </c>
      <c r="H161" s="71">
        <v>-0.3802537514581622</v>
      </c>
      <c r="I161" s="70">
        <v>13.5</v>
      </c>
      <c r="J161" s="70">
        <v>15.5</v>
      </c>
      <c r="K161" s="70">
        <v>0.35</v>
      </c>
      <c r="L161" s="70">
        <v>1.5</v>
      </c>
      <c r="M161" s="70">
        <v>2.75</v>
      </c>
      <c r="N161" s="70">
        <v>1.1000000000000001</v>
      </c>
      <c r="O161" s="70">
        <v>1.3</v>
      </c>
      <c r="P161" s="70">
        <v>4.3499999999999996</v>
      </c>
      <c r="Q161" s="70">
        <v>4.3499999999999996</v>
      </c>
      <c r="R161" s="70">
        <v>4.75</v>
      </c>
      <c r="S161" s="70">
        <v>4.75</v>
      </c>
      <c r="T161" s="70">
        <v>4.9000000000000004</v>
      </c>
      <c r="U161" s="70">
        <v>4.3099999999999996</v>
      </c>
      <c r="V161" s="70"/>
      <c r="W161" s="72">
        <v>2.6493952380952379</v>
      </c>
      <c r="X161" s="77">
        <v>6.9071207438226381E-2</v>
      </c>
      <c r="Y161" s="70">
        <v>2.5499999999999998</v>
      </c>
      <c r="Z161" s="70">
        <v>3.3</v>
      </c>
      <c r="AA161" s="70"/>
      <c r="AB161" s="70">
        <v>1.5</v>
      </c>
    </row>
    <row r="162" spans="1:28" s="73" customFormat="1" x14ac:dyDescent="0.2">
      <c r="A162" s="68">
        <v>43404</v>
      </c>
      <c r="B162" s="69" t="s">
        <v>30</v>
      </c>
      <c r="C162" s="69" t="s">
        <v>124</v>
      </c>
      <c r="D162" s="69"/>
      <c r="E162" s="69" t="s">
        <v>30</v>
      </c>
      <c r="F162" s="108" t="s">
        <v>126</v>
      </c>
      <c r="G162" s="70">
        <v>8</v>
      </c>
      <c r="H162" s="71">
        <v>-0.65365505002625279</v>
      </c>
      <c r="I162" s="70">
        <v>12.5</v>
      </c>
      <c r="J162" s="70">
        <v>14.5</v>
      </c>
      <c r="K162" s="70">
        <v>0.35</v>
      </c>
      <c r="L162" s="70">
        <v>1.5</v>
      </c>
      <c r="M162" s="70">
        <v>2.75</v>
      </c>
      <c r="N162" s="70">
        <v>1.1000000000000001</v>
      </c>
      <c r="O162" s="70">
        <v>1.3</v>
      </c>
      <c r="P162" s="70">
        <v>4.3499999999999996</v>
      </c>
      <c r="Q162" s="70">
        <v>4.3499999999999996</v>
      </c>
      <c r="R162" s="70">
        <v>4.75</v>
      </c>
      <c r="S162" s="70">
        <v>4.75</v>
      </c>
      <c r="T162" s="70">
        <v>4.9000000000000004</v>
      </c>
      <c r="U162" s="70">
        <v>4.3099999999999996</v>
      </c>
      <c r="V162" s="70"/>
      <c r="W162" s="72">
        <v>2.600972222222222</v>
      </c>
      <c r="X162" s="77">
        <v>3.071238796443429E-2</v>
      </c>
      <c r="Y162" s="70">
        <v>2.5499999999999998</v>
      </c>
      <c r="Z162" s="70"/>
      <c r="AA162" s="70"/>
      <c r="AB162" s="70">
        <v>2.4</v>
      </c>
    </row>
    <row r="163" spans="1:28" s="73" customFormat="1" x14ac:dyDescent="0.2">
      <c r="A163" s="68">
        <v>43434</v>
      </c>
      <c r="B163" s="69" t="s">
        <v>30</v>
      </c>
      <c r="C163" s="69" t="s">
        <v>124</v>
      </c>
      <c r="D163" s="69"/>
      <c r="E163" s="69" t="s">
        <v>30</v>
      </c>
      <c r="F163" s="109"/>
      <c r="G163" s="70">
        <v>8</v>
      </c>
      <c r="H163" s="71">
        <v>-0.63344193353413036</v>
      </c>
      <c r="I163" s="70">
        <v>12.5</v>
      </c>
      <c r="J163" s="70">
        <v>14.5</v>
      </c>
      <c r="K163" s="70">
        <v>0.35</v>
      </c>
      <c r="L163" s="70">
        <v>1.5</v>
      </c>
      <c r="M163" s="70">
        <v>2.75</v>
      </c>
      <c r="N163" s="70">
        <v>1.1000000000000001</v>
      </c>
      <c r="O163" s="70">
        <v>1.3</v>
      </c>
      <c r="P163" s="70">
        <v>4.3499999999999996</v>
      </c>
      <c r="Q163" s="70">
        <v>4.3499999999999996</v>
      </c>
      <c r="R163" s="70">
        <v>4.75</v>
      </c>
      <c r="S163" s="70">
        <v>4.75</v>
      </c>
      <c r="T163" s="70">
        <v>4.9000000000000004</v>
      </c>
      <c r="U163" s="70">
        <v>4.3099999999999996</v>
      </c>
      <c r="V163" s="70"/>
      <c r="W163" s="72">
        <v>2.614590909090909</v>
      </c>
      <c r="X163" s="77">
        <v>5.5234112445351306E-2</v>
      </c>
      <c r="Y163" s="70"/>
      <c r="Z163" s="70">
        <v>3.3</v>
      </c>
      <c r="AA163" s="70"/>
      <c r="AB163" s="70">
        <v>2.4</v>
      </c>
    </row>
    <row r="164" spans="1:28" s="73" customFormat="1" x14ac:dyDescent="0.2">
      <c r="A164" s="68">
        <v>43465</v>
      </c>
      <c r="B164" s="69" t="s">
        <v>30</v>
      </c>
      <c r="C164" s="69" t="s">
        <v>124</v>
      </c>
      <c r="D164" s="69"/>
      <c r="E164" s="69" t="s">
        <v>30</v>
      </c>
      <c r="F164" s="109"/>
      <c r="G164" s="70">
        <v>8.1</v>
      </c>
      <c r="H164" s="71">
        <v>-0.5194741071877742</v>
      </c>
      <c r="I164" s="70">
        <v>12.5</v>
      </c>
      <c r="J164" s="70">
        <v>14.5</v>
      </c>
      <c r="K164" s="70">
        <v>0.35</v>
      </c>
      <c r="L164" s="70">
        <v>1.5</v>
      </c>
      <c r="M164" s="70">
        <v>2.75</v>
      </c>
      <c r="N164" s="70">
        <v>1.1000000000000001</v>
      </c>
      <c r="O164" s="70">
        <v>1.3</v>
      </c>
      <c r="P164" s="70">
        <v>4.3499999999999996</v>
      </c>
      <c r="Q164" s="70">
        <v>4.3499999999999996</v>
      </c>
      <c r="R164" s="70">
        <v>4.75</v>
      </c>
      <c r="S164" s="70">
        <v>4.75</v>
      </c>
      <c r="T164" s="70">
        <v>4.9000000000000004</v>
      </c>
      <c r="U164" s="70">
        <v>4.3099999999999996</v>
      </c>
      <c r="V164" s="70"/>
      <c r="W164" s="72">
        <v>2.6527476190476191</v>
      </c>
      <c r="X164" s="77">
        <v>0.10510311617144152</v>
      </c>
      <c r="Y164" s="70">
        <v>2.5499999999999998</v>
      </c>
      <c r="Z164" s="70">
        <v>3.3</v>
      </c>
      <c r="AA164" s="70"/>
      <c r="AB164" s="70">
        <v>2.4</v>
      </c>
    </row>
    <row r="165" spans="1:28" s="73" customFormat="1" x14ac:dyDescent="0.2">
      <c r="A165" s="68">
        <v>43496</v>
      </c>
      <c r="B165" s="69" t="s">
        <v>30</v>
      </c>
      <c r="C165" s="69" t="s">
        <v>127</v>
      </c>
      <c r="D165" s="69"/>
      <c r="E165" s="69" t="s">
        <v>30</v>
      </c>
      <c r="F165" s="108" t="s">
        <v>128</v>
      </c>
      <c r="G165" s="70">
        <v>8.4</v>
      </c>
      <c r="H165" s="71">
        <v>-0.21156728716982265</v>
      </c>
      <c r="I165" s="70">
        <v>11.5</v>
      </c>
      <c r="J165" s="70">
        <v>13.5</v>
      </c>
      <c r="K165" s="70">
        <v>0.35</v>
      </c>
      <c r="L165" s="70">
        <v>1.5</v>
      </c>
      <c r="M165" s="70">
        <v>2.75</v>
      </c>
      <c r="N165" s="70">
        <v>1.1000000000000001</v>
      </c>
      <c r="O165" s="70">
        <v>1.3</v>
      </c>
      <c r="P165" s="70">
        <v>4.3499999999999996</v>
      </c>
      <c r="Q165" s="70">
        <v>4.3499999999999996</v>
      </c>
      <c r="R165" s="70">
        <v>4.75</v>
      </c>
      <c r="S165" s="70">
        <v>4.75</v>
      </c>
      <c r="T165" s="70">
        <v>4.9000000000000004</v>
      </c>
      <c r="U165" s="70">
        <v>4.3099999999999996</v>
      </c>
      <c r="V165" s="70"/>
      <c r="W165" s="72">
        <v>2.5063545454545451</v>
      </c>
      <c r="X165" s="77">
        <v>-2.880182825322139E-2</v>
      </c>
      <c r="Y165" s="70">
        <v>2.5499999999999998</v>
      </c>
      <c r="Z165" s="70"/>
      <c r="AA165" s="70"/>
      <c r="AB165" s="70">
        <v>1.3</v>
      </c>
    </row>
    <row r="166" spans="1:28" s="73" customFormat="1" x14ac:dyDescent="0.2">
      <c r="A166" s="68">
        <v>43524</v>
      </c>
      <c r="B166" s="69" t="s">
        <v>30</v>
      </c>
      <c r="C166" s="69" t="s">
        <v>127</v>
      </c>
      <c r="D166" s="69"/>
      <c r="E166" s="69" t="s">
        <v>30</v>
      </c>
      <c r="F166" s="109"/>
      <c r="G166" s="70">
        <v>8</v>
      </c>
      <c r="H166" s="71">
        <v>-0.60950111507221827</v>
      </c>
      <c r="I166" s="70">
        <v>11.5</v>
      </c>
      <c r="J166" s="70">
        <v>13.5</v>
      </c>
      <c r="K166" s="70">
        <v>0.35</v>
      </c>
      <c r="L166" s="70">
        <v>1.5</v>
      </c>
      <c r="M166" s="70">
        <v>2.75</v>
      </c>
      <c r="N166" s="70">
        <v>1.1000000000000001</v>
      </c>
      <c r="O166" s="70">
        <v>1.3</v>
      </c>
      <c r="P166" s="70">
        <v>4.3499999999999996</v>
      </c>
      <c r="Q166" s="70">
        <v>4.3499999999999996</v>
      </c>
      <c r="R166" s="70">
        <v>4.75</v>
      </c>
      <c r="S166" s="70">
        <v>4.75</v>
      </c>
      <c r="T166" s="70">
        <v>4.9000000000000004</v>
      </c>
      <c r="U166" s="70">
        <v>4.3099999999999996</v>
      </c>
      <c r="V166" s="70"/>
      <c r="W166" s="72">
        <v>2.4354470588235291</v>
      </c>
      <c r="X166" s="77">
        <v>-8.6486069902422941E-2</v>
      </c>
      <c r="Y166" s="70">
        <v>2.5499999999999998</v>
      </c>
      <c r="Z166" s="70"/>
      <c r="AA166" s="70"/>
      <c r="AB166" s="70">
        <v>1.3</v>
      </c>
    </row>
    <row r="167" spans="1:28" s="73" customFormat="1" x14ac:dyDescent="0.2">
      <c r="A167" s="68">
        <v>43555</v>
      </c>
      <c r="B167" s="69" t="s">
        <v>30</v>
      </c>
      <c r="C167" s="69" t="s">
        <v>127</v>
      </c>
      <c r="D167" s="69"/>
      <c r="E167" s="69" t="s">
        <v>30</v>
      </c>
      <c r="F167" s="109"/>
      <c r="G167" s="70">
        <v>8.6</v>
      </c>
      <c r="H167" s="71">
        <v>-1.3040540314253335E-2</v>
      </c>
      <c r="I167" s="70">
        <v>11.5</v>
      </c>
      <c r="J167" s="70">
        <v>13.5</v>
      </c>
      <c r="K167" s="70">
        <v>0.35</v>
      </c>
      <c r="L167" s="70">
        <v>1.5</v>
      </c>
      <c r="M167" s="70">
        <v>2.75</v>
      </c>
      <c r="N167" s="70">
        <v>1.1000000000000001</v>
      </c>
      <c r="O167" s="70">
        <v>1.3</v>
      </c>
      <c r="P167" s="70">
        <v>4.3499999999999996</v>
      </c>
      <c r="Q167" s="70">
        <v>4.3499999999999996</v>
      </c>
      <c r="R167" s="70">
        <v>4.75</v>
      </c>
      <c r="S167" s="70">
        <v>4.75</v>
      </c>
      <c r="T167" s="70">
        <v>4.9000000000000004</v>
      </c>
      <c r="U167" s="70">
        <v>4.3099999999999996</v>
      </c>
      <c r="V167" s="70"/>
      <c r="W167" s="72">
        <v>2.5886333333333331</v>
      </c>
      <c r="X167" s="77">
        <v>8.0619845943913887E-2</v>
      </c>
      <c r="Y167" s="70">
        <v>2.5499999999999998</v>
      </c>
      <c r="Z167" s="70"/>
      <c r="AA167" s="70"/>
      <c r="AB167" s="70">
        <v>1.3</v>
      </c>
    </row>
    <row r="168" spans="1:28" x14ac:dyDescent="0.2">
      <c r="A168" s="27">
        <v>43585</v>
      </c>
      <c r="B168" s="34" t="s">
        <v>31</v>
      </c>
      <c r="C168" s="34" t="s">
        <v>127</v>
      </c>
      <c r="D168" s="34"/>
      <c r="E168" s="34" t="s">
        <v>30</v>
      </c>
      <c r="F168" s="105" t="s">
        <v>129</v>
      </c>
      <c r="G168" s="35">
        <v>8.5</v>
      </c>
      <c r="H168" s="36">
        <v>-0.12190818584881802</v>
      </c>
      <c r="I168" s="35">
        <v>11.5</v>
      </c>
      <c r="J168" s="35">
        <v>13.5</v>
      </c>
      <c r="K168" s="35">
        <v>0.35</v>
      </c>
      <c r="L168" s="35">
        <v>1.5</v>
      </c>
      <c r="M168" s="35">
        <v>2.75</v>
      </c>
      <c r="N168" s="35">
        <v>1.1000000000000001</v>
      </c>
      <c r="O168" s="35">
        <v>1.3</v>
      </c>
      <c r="P168" s="35">
        <v>4.3499999999999996</v>
      </c>
      <c r="Q168" s="35">
        <v>4.3499999999999996</v>
      </c>
      <c r="R168" s="35">
        <v>4.75</v>
      </c>
      <c r="S168" s="35">
        <v>4.75</v>
      </c>
      <c r="T168" s="35">
        <v>4.9000000000000004</v>
      </c>
      <c r="U168" s="35">
        <v>4.3099999999999996</v>
      </c>
      <c r="V168" s="35"/>
      <c r="W168" s="37">
        <v>2.6248090909090909</v>
      </c>
      <c r="X168" s="40">
        <v>0.13137892772934687</v>
      </c>
      <c r="Y168" s="35">
        <v>2.5499999999999998</v>
      </c>
      <c r="Z168" s="35">
        <v>3.3</v>
      </c>
      <c r="AA168" s="35"/>
      <c r="AB168" s="35">
        <v>2</v>
      </c>
    </row>
    <row r="169" spans="1:28" x14ac:dyDescent="0.2">
      <c r="A169" s="27">
        <v>43616</v>
      </c>
      <c r="B169" s="34" t="s">
        <v>31</v>
      </c>
      <c r="C169" s="34" t="s">
        <v>130</v>
      </c>
      <c r="D169" s="34"/>
      <c r="E169" s="34" t="s">
        <v>30</v>
      </c>
      <c r="F169" s="106"/>
      <c r="G169" s="35">
        <v>8.5</v>
      </c>
      <c r="H169" s="36">
        <v>-0.13582576903574811</v>
      </c>
      <c r="I169" s="35">
        <v>11.5</v>
      </c>
      <c r="J169" s="35">
        <v>13.5</v>
      </c>
      <c r="K169" s="35">
        <v>0.35</v>
      </c>
      <c r="L169" s="35">
        <v>1.5</v>
      </c>
      <c r="M169" s="35">
        <v>2.75</v>
      </c>
      <c r="N169" s="35">
        <v>1.1000000000000001</v>
      </c>
      <c r="O169" s="35">
        <v>1.3</v>
      </c>
      <c r="P169" s="35">
        <v>4.3499999999999996</v>
      </c>
      <c r="Q169" s="35">
        <v>4.3499999999999996</v>
      </c>
      <c r="R169" s="35">
        <v>4.75</v>
      </c>
      <c r="S169" s="35">
        <v>4.75</v>
      </c>
      <c r="T169" s="35">
        <v>4.9000000000000004</v>
      </c>
      <c r="U169" s="35">
        <v>4.3099999999999996</v>
      </c>
      <c r="V169" s="35"/>
      <c r="W169" s="37">
        <v>2.5754619047619052</v>
      </c>
      <c r="X169" s="40">
        <v>9.7240436582968381E-2</v>
      </c>
      <c r="Y169" s="35">
        <v>2.5499999999999998</v>
      </c>
      <c r="Z169" s="35">
        <v>3.3</v>
      </c>
      <c r="AA169" s="35"/>
      <c r="AB169" s="35">
        <v>2</v>
      </c>
    </row>
    <row r="170" spans="1:28" s="73" customFormat="1" x14ac:dyDescent="0.2">
      <c r="A170" s="68">
        <v>43646</v>
      </c>
      <c r="B170" s="69" t="s">
        <v>30</v>
      </c>
      <c r="C170" s="69" t="s">
        <v>131</v>
      </c>
      <c r="D170" s="69"/>
      <c r="E170" s="69" t="s">
        <v>30</v>
      </c>
      <c r="F170" s="106"/>
      <c r="G170" s="70">
        <v>8.5</v>
      </c>
      <c r="H170" s="71">
        <v>-0.15450654138861875</v>
      </c>
      <c r="I170" s="70">
        <v>11.5</v>
      </c>
      <c r="J170" s="70">
        <v>13.5</v>
      </c>
      <c r="K170" s="70">
        <v>0.35</v>
      </c>
      <c r="L170" s="70">
        <v>1.5</v>
      </c>
      <c r="M170" s="70">
        <v>2.75</v>
      </c>
      <c r="N170" s="70">
        <v>1.1000000000000001</v>
      </c>
      <c r="O170" s="70">
        <v>1.3</v>
      </c>
      <c r="P170" s="70">
        <v>4.3499999999999996</v>
      </c>
      <c r="Q170" s="70">
        <v>4.3499999999999996</v>
      </c>
      <c r="R170" s="70">
        <v>4.75</v>
      </c>
      <c r="S170" s="70">
        <v>4.75</v>
      </c>
      <c r="T170" s="70">
        <v>4.9000000000000004</v>
      </c>
      <c r="U170" s="70">
        <v>4.3099999999999996</v>
      </c>
      <c r="V170" s="70"/>
      <c r="W170" s="72">
        <v>2.4112789473684209</v>
      </c>
      <c r="X170" s="77">
        <v>-5.1155890637232582E-2</v>
      </c>
      <c r="Y170" s="70">
        <v>2.5499999999999998</v>
      </c>
      <c r="Z170" s="70">
        <v>3.3</v>
      </c>
      <c r="AA170" s="70"/>
      <c r="AB170" s="70">
        <v>2</v>
      </c>
    </row>
    <row r="171" spans="1:28" s="73" customFormat="1" x14ac:dyDescent="0.2">
      <c r="A171" s="68">
        <v>43677</v>
      </c>
      <c r="B171" s="69" t="s">
        <v>30</v>
      </c>
      <c r="C171" s="69" t="s">
        <v>131</v>
      </c>
      <c r="D171" s="69"/>
      <c r="E171" s="69" t="s">
        <v>30</v>
      </c>
      <c r="F171" s="108" t="s">
        <v>132</v>
      </c>
      <c r="G171" s="70">
        <v>8.1</v>
      </c>
      <c r="H171" s="71">
        <v>-0.57765432207592948</v>
      </c>
      <c r="I171" s="70">
        <v>11.5</v>
      </c>
      <c r="J171" s="70">
        <v>13.5</v>
      </c>
      <c r="K171" s="70">
        <v>0.35</v>
      </c>
      <c r="L171" s="70">
        <v>1.5</v>
      </c>
      <c r="M171" s="70">
        <v>2.75</v>
      </c>
      <c r="N171" s="70">
        <v>1.1000000000000001</v>
      </c>
      <c r="O171" s="70">
        <v>1.3</v>
      </c>
      <c r="P171" s="70">
        <v>4.3499999999999996</v>
      </c>
      <c r="Q171" s="70">
        <v>4.3499999999999996</v>
      </c>
      <c r="R171" s="70">
        <v>4.75</v>
      </c>
      <c r="S171" s="70">
        <v>4.75</v>
      </c>
      <c r="T171" s="70">
        <v>4.9000000000000004</v>
      </c>
      <c r="U171" s="70">
        <v>4.3099999999999996</v>
      </c>
      <c r="V171" s="70"/>
      <c r="W171" s="72">
        <v>2.5017086956521739</v>
      </c>
      <c r="X171" s="77">
        <v>5.5584234565529606E-2</v>
      </c>
      <c r="Y171" s="70">
        <v>2.5499999999999998</v>
      </c>
      <c r="Z171" s="70">
        <v>3.3</v>
      </c>
      <c r="AA171" s="70"/>
      <c r="AB171" s="70">
        <v>1.8</v>
      </c>
    </row>
    <row r="172" spans="1:28" s="73" customFormat="1" x14ac:dyDescent="0.2">
      <c r="A172" s="68">
        <v>43708</v>
      </c>
      <c r="B172" s="69" t="s">
        <v>30</v>
      </c>
      <c r="C172" s="69" t="s">
        <v>133</v>
      </c>
      <c r="D172" s="69"/>
      <c r="E172" s="69" t="s">
        <v>30</v>
      </c>
      <c r="F172" s="109"/>
      <c r="G172" s="70">
        <v>8.1999999999999993</v>
      </c>
      <c r="H172" s="71">
        <v>-0.50496220064526476</v>
      </c>
      <c r="I172" s="70">
        <v>11.5</v>
      </c>
      <c r="J172" s="70">
        <v>13.5</v>
      </c>
      <c r="K172" s="70">
        <v>0.35</v>
      </c>
      <c r="L172" s="70">
        <v>1.5</v>
      </c>
      <c r="M172" s="70">
        <v>2.75</v>
      </c>
      <c r="N172" s="70">
        <v>1.1000000000000001</v>
      </c>
      <c r="O172" s="70">
        <v>1.3</v>
      </c>
      <c r="P172" s="70">
        <v>4.3499999999999996</v>
      </c>
      <c r="Q172" s="70">
        <v>4.3499999999999996</v>
      </c>
      <c r="R172" s="70">
        <v>4.75</v>
      </c>
      <c r="S172" s="70">
        <v>4.75</v>
      </c>
      <c r="T172" s="70">
        <v>4.9000000000000004</v>
      </c>
      <c r="U172" s="70">
        <v>4.3053846153846154</v>
      </c>
      <c r="V172" s="70">
        <v>4.8499999999999996</v>
      </c>
      <c r="W172" s="72">
        <v>2.6354909090909091</v>
      </c>
      <c r="X172" s="77">
        <v>0.20614993573465826</v>
      </c>
      <c r="Y172" s="70">
        <v>2.5499999999999998</v>
      </c>
      <c r="Z172" s="70">
        <v>3.3</v>
      </c>
      <c r="AA172" s="70"/>
      <c r="AB172" s="70">
        <v>1.8</v>
      </c>
    </row>
    <row r="173" spans="1:28" s="73" customFormat="1" x14ac:dyDescent="0.2">
      <c r="A173" s="68">
        <v>43738</v>
      </c>
      <c r="B173" s="69" t="s">
        <v>30</v>
      </c>
      <c r="C173" s="69" t="s">
        <v>133</v>
      </c>
      <c r="D173" s="69"/>
      <c r="E173" s="69" t="s">
        <v>30</v>
      </c>
      <c r="F173" s="109"/>
      <c r="G173" s="70">
        <v>8.4</v>
      </c>
      <c r="H173" s="71">
        <v>-0.33608315176081105</v>
      </c>
      <c r="I173" s="70">
        <v>11</v>
      </c>
      <c r="J173" s="70">
        <v>13</v>
      </c>
      <c r="K173" s="70">
        <v>0.35</v>
      </c>
      <c r="L173" s="70">
        <v>1.5</v>
      </c>
      <c r="M173" s="70">
        <v>2.75</v>
      </c>
      <c r="N173" s="70">
        <v>1.1000000000000001</v>
      </c>
      <c r="O173" s="70">
        <v>1.3</v>
      </c>
      <c r="P173" s="70">
        <v>4.3499999999999996</v>
      </c>
      <c r="Q173" s="70">
        <v>4.3499999999999996</v>
      </c>
      <c r="R173" s="70">
        <v>4.75</v>
      </c>
      <c r="S173" s="70">
        <v>4.75</v>
      </c>
      <c r="T173" s="70">
        <v>4.9000000000000004</v>
      </c>
      <c r="U173" s="70">
        <v>4.2</v>
      </c>
      <c r="V173" s="70">
        <v>4.8499999999999996</v>
      </c>
      <c r="W173" s="72">
        <v>2.630009523809524</v>
      </c>
      <c r="X173" s="77">
        <v>0.21787065304442049</v>
      </c>
      <c r="Y173" s="70">
        <v>2.5499999999999998</v>
      </c>
      <c r="Z173" s="70">
        <v>3.3</v>
      </c>
      <c r="AA173" s="70"/>
      <c r="AB173" s="70">
        <v>1.8</v>
      </c>
    </row>
    <row r="174" spans="1:28" s="73" customFormat="1" x14ac:dyDescent="0.2">
      <c r="A174" s="68">
        <v>43769</v>
      </c>
      <c r="B174" s="69" t="s">
        <v>30</v>
      </c>
      <c r="C174" s="69" t="s">
        <v>133</v>
      </c>
      <c r="D174" s="69"/>
      <c r="E174" s="69" t="s">
        <v>30</v>
      </c>
      <c r="F174" s="108" t="s">
        <v>134</v>
      </c>
      <c r="G174" s="70">
        <v>8.4</v>
      </c>
      <c r="H174" s="71">
        <v>-0.37063508326715744</v>
      </c>
      <c r="I174" s="70">
        <v>11</v>
      </c>
      <c r="J174" s="70">
        <v>13</v>
      </c>
      <c r="K174" s="70">
        <v>0.35</v>
      </c>
      <c r="L174" s="70">
        <v>1.5</v>
      </c>
      <c r="M174" s="70">
        <v>2.75</v>
      </c>
      <c r="N174" s="70">
        <v>1.1000000000000001</v>
      </c>
      <c r="O174" s="70">
        <v>1.3</v>
      </c>
      <c r="P174" s="70">
        <v>4.3499999999999996</v>
      </c>
      <c r="Q174" s="70">
        <v>4.3499999999999996</v>
      </c>
      <c r="R174" s="70">
        <v>4.75</v>
      </c>
      <c r="S174" s="70">
        <v>4.75</v>
      </c>
      <c r="T174" s="70">
        <v>4.9000000000000004</v>
      </c>
      <c r="U174" s="70">
        <v>4.2</v>
      </c>
      <c r="V174" s="70">
        <v>4.8499999999999996</v>
      </c>
      <c r="W174" s="72">
        <v>2.6478210526315791</v>
      </c>
      <c r="X174" s="77">
        <v>0.25323408739997944</v>
      </c>
      <c r="Y174" s="70">
        <v>2.5499999999999998</v>
      </c>
      <c r="Z174" s="70">
        <v>3.3</v>
      </c>
      <c r="AA174" s="70"/>
      <c r="AB174" s="70">
        <v>2.4</v>
      </c>
    </row>
    <row r="175" spans="1:28" s="73" customFormat="1" x14ac:dyDescent="0.2">
      <c r="A175" s="68">
        <v>43799</v>
      </c>
      <c r="B175" s="69" t="s">
        <v>30</v>
      </c>
      <c r="C175" s="69" t="s">
        <v>133</v>
      </c>
      <c r="D175" s="69"/>
      <c r="E175" s="69" t="s">
        <v>30</v>
      </c>
      <c r="F175" s="109"/>
      <c r="G175" s="70">
        <v>8.1999999999999993</v>
      </c>
      <c r="H175" s="71">
        <v>-0.60821256390116707</v>
      </c>
      <c r="I175" s="70">
        <v>11</v>
      </c>
      <c r="J175" s="70">
        <v>13</v>
      </c>
      <c r="K175" s="70">
        <v>0.35</v>
      </c>
      <c r="L175" s="70">
        <v>1.5</v>
      </c>
      <c r="M175" s="70">
        <v>2.75</v>
      </c>
      <c r="N175" s="70">
        <v>1.1000000000000001</v>
      </c>
      <c r="O175" s="70">
        <v>1.3</v>
      </c>
      <c r="P175" s="70">
        <v>4.3499999999999996</v>
      </c>
      <c r="Q175" s="70">
        <v>4.3499999999999996</v>
      </c>
      <c r="R175" s="70">
        <v>4.75</v>
      </c>
      <c r="S175" s="70">
        <v>4.75</v>
      </c>
      <c r="T175" s="70">
        <v>4.9000000000000004</v>
      </c>
      <c r="U175" s="70">
        <v>4.1500000000000004</v>
      </c>
      <c r="V175" s="70">
        <v>4.8</v>
      </c>
      <c r="W175" s="72">
        <v>2.5257952380952382</v>
      </c>
      <c r="X175" s="77">
        <v>0.14902603951465132</v>
      </c>
      <c r="Y175" s="70">
        <v>2.5</v>
      </c>
      <c r="Z175" s="70">
        <v>3.25</v>
      </c>
      <c r="AA175" s="70"/>
      <c r="AB175" s="70">
        <v>2.4</v>
      </c>
    </row>
    <row r="176" spans="1:28" s="73" customFormat="1" x14ac:dyDescent="0.2">
      <c r="A176" s="68">
        <v>43830</v>
      </c>
      <c r="B176" s="69" t="s">
        <v>30</v>
      </c>
      <c r="C176" s="69" t="s">
        <v>30</v>
      </c>
      <c r="D176" s="69"/>
      <c r="E176" s="69" t="s">
        <v>30</v>
      </c>
      <c r="F176" s="109"/>
      <c r="G176" s="70">
        <v>8.6999999999999993</v>
      </c>
      <c r="H176" s="71">
        <v>-0.14838442385220266</v>
      </c>
      <c r="I176" s="70">
        <v>11</v>
      </c>
      <c r="J176" s="70">
        <v>13</v>
      </c>
      <c r="K176" s="70">
        <v>0.35</v>
      </c>
      <c r="L176" s="70">
        <v>1.5</v>
      </c>
      <c r="M176" s="70">
        <v>2.75</v>
      </c>
      <c r="N176" s="70">
        <v>1.1000000000000001</v>
      </c>
      <c r="O176" s="70">
        <v>1.3</v>
      </c>
      <c r="P176" s="70">
        <v>4.3499999999999996</v>
      </c>
      <c r="Q176" s="70">
        <v>4.3499999999999996</v>
      </c>
      <c r="R176" s="70">
        <v>4.75</v>
      </c>
      <c r="S176" s="70">
        <v>4.75</v>
      </c>
      <c r="T176" s="70">
        <v>4.9000000000000004</v>
      </c>
      <c r="U176" s="70">
        <v>4.1500000000000004</v>
      </c>
      <c r="V176" s="70">
        <v>4.8</v>
      </c>
      <c r="W176" s="72">
        <v>2.3352190476190482</v>
      </c>
      <c r="X176" s="77">
        <v>-2.356805071839068E-2</v>
      </c>
      <c r="Y176" s="70">
        <v>2.5</v>
      </c>
      <c r="Z176" s="70">
        <v>3.25</v>
      </c>
      <c r="AA176" s="70">
        <v>3.5</v>
      </c>
      <c r="AB176" s="70">
        <v>2.4</v>
      </c>
    </row>
    <row r="177" spans="1:28" s="73" customFormat="1" x14ac:dyDescent="0.2">
      <c r="A177" s="68">
        <v>43861</v>
      </c>
      <c r="B177" s="69" t="s">
        <v>30</v>
      </c>
      <c r="C177" s="69" t="s">
        <v>30</v>
      </c>
      <c r="D177" s="69"/>
      <c r="E177" s="69" t="s">
        <v>30</v>
      </c>
      <c r="F177" s="108" t="s">
        <v>135</v>
      </c>
      <c r="G177" s="70">
        <v>8.4</v>
      </c>
      <c r="H177" s="71">
        <v>-0.49067725632612053</v>
      </c>
      <c r="I177" s="70">
        <v>10.5</v>
      </c>
      <c r="J177" s="70">
        <v>12.5</v>
      </c>
      <c r="K177" s="70">
        <v>0.35</v>
      </c>
      <c r="L177" s="70">
        <v>1.5</v>
      </c>
      <c r="M177" s="70">
        <v>2.75</v>
      </c>
      <c r="N177" s="70">
        <v>1.1000000000000001</v>
      </c>
      <c r="O177" s="70">
        <v>1.3</v>
      </c>
      <c r="P177" s="70">
        <v>4.3499999999999996</v>
      </c>
      <c r="Q177" s="70">
        <v>4.3499999999999996</v>
      </c>
      <c r="R177" s="70">
        <v>4.75</v>
      </c>
      <c r="S177" s="70">
        <v>4.75</v>
      </c>
      <c r="T177" s="70">
        <v>4.9000000000000004</v>
      </c>
      <c r="U177" s="70">
        <v>4.1500000000000004</v>
      </c>
      <c r="V177" s="70">
        <v>4.8</v>
      </c>
      <c r="W177" s="72">
        <v>2.3984647058823532</v>
      </c>
      <c r="X177" s="77">
        <v>5.7712164824310012E-2</v>
      </c>
      <c r="Y177" s="70"/>
      <c r="Z177" s="70">
        <v>3.25</v>
      </c>
      <c r="AA177" s="70"/>
      <c r="AB177" s="70">
        <v>2.1</v>
      </c>
    </row>
    <row r="178" spans="1:28" s="73" customFormat="1" x14ac:dyDescent="0.2">
      <c r="A178" s="68">
        <v>43890</v>
      </c>
      <c r="B178" s="69" t="s">
        <v>30</v>
      </c>
      <c r="C178" s="69" t="s">
        <v>30</v>
      </c>
      <c r="D178" s="69"/>
      <c r="E178" s="69" t="s">
        <v>30</v>
      </c>
      <c r="F178" s="109"/>
      <c r="G178" s="70">
        <v>8.8000000000000007</v>
      </c>
      <c r="H178" s="71">
        <v>-0.13460735005484131</v>
      </c>
      <c r="I178" s="70">
        <v>10.5</v>
      </c>
      <c r="J178" s="70">
        <v>12.5</v>
      </c>
      <c r="K178" s="70">
        <v>0.35</v>
      </c>
      <c r="L178" s="70">
        <v>1.5</v>
      </c>
      <c r="M178" s="70">
        <v>2.75</v>
      </c>
      <c r="N178" s="70">
        <v>1.1000000000000001</v>
      </c>
      <c r="O178" s="70">
        <v>1.3</v>
      </c>
      <c r="P178" s="70">
        <v>4.3499999999999996</v>
      </c>
      <c r="Q178" s="70">
        <v>4.3499999999999996</v>
      </c>
      <c r="R178" s="70">
        <v>4.75</v>
      </c>
      <c r="S178" s="70">
        <v>4.75</v>
      </c>
      <c r="T178" s="70">
        <v>4.9000000000000004</v>
      </c>
      <c r="U178" s="70">
        <v>4.05</v>
      </c>
      <c r="V178" s="70">
        <v>4.75</v>
      </c>
      <c r="W178" s="72">
        <v>2.17279</v>
      </c>
      <c r="X178" s="77">
        <v>-0.14998576662810237</v>
      </c>
      <c r="Y178" s="70">
        <v>2.4</v>
      </c>
      <c r="Z178" s="70">
        <v>3.15</v>
      </c>
      <c r="AA178" s="70"/>
      <c r="AB178" s="70">
        <v>2.1</v>
      </c>
    </row>
    <row r="179" spans="1:28" s="73" customFormat="1" x14ac:dyDescent="0.2">
      <c r="A179" s="68">
        <v>43921</v>
      </c>
      <c r="B179" s="69" t="s">
        <v>30</v>
      </c>
      <c r="C179" s="69" t="s">
        <v>30</v>
      </c>
      <c r="D179" s="69"/>
      <c r="E179" s="69" t="s">
        <v>30</v>
      </c>
      <c r="F179" s="109"/>
      <c r="G179" s="70">
        <v>10.1</v>
      </c>
      <c r="H179" s="71">
        <v>1.1203430810391728</v>
      </c>
      <c r="I179" s="70">
        <v>10.5</v>
      </c>
      <c r="J179" s="70">
        <v>12.5</v>
      </c>
      <c r="K179" s="70">
        <v>0.35</v>
      </c>
      <c r="L179" s="70">
        <v>1.5</v>
      </c>
      <c r="M179" s="70">
        <v>2.75</v>
      </c>
      <c r="N179" s="70">
        <v>1.1000000000000001</v>
      </c>
      <c r="O179" s="70">
        <v>1.3</v>
      </c>
      <c r="P179" s="70">
        <v>4.3499999999999996</v>
      </c>
      <c r="Q179" s="70">
        <v>4.3499999999999996</v>
      </c>
      <c r="R179" s="70">
        <v>4.75</v>
      </c>
      <c r="S179" s="70">
        <v>4.75</v>
      </c>
      <c r="T179" s="70">
        <v>4.9000000000000004</v>
      </c>
      <c r="U179" s="70">
        <v>4.05</v>
      </c>
      <c r="V179" s="70">
        <v>4.75</v>
      </c>
      <c r="W179" s="72">
        <v>1.8403818181818179</v>
      </c>
      <c r="X179" s="77">
        <v>-0.46458920454072072</v>
      </c>
      <c r="Y179" s="70">
        <v>2.2000000000000002</v>
      </c>
      <c r="Z179" s="70">
        <v>3.15</v>
      </c>
      <c r="AA179" s="70"/>
      <c r="AB179" s="70">
        <v>2.1</v>
      </c>
    </row>
    <row r="180" spans="1:28" s="73" customFormat="1" x14ac:dyDescent="0.2">
      <c r="A180" s="68">
        <v>43951</v>
      </c>
      <c r="B180" s="69" t="s">
        <v>30</v>
      </c>
      <c r="C180" s="69" t="s">
        <v>30</v>
      </c>
      <c r="D180" s="69"/>
      <c r="E180" s="69" t="s">
        <v>30</v>
      </c>
      <c r="F180" s="105" t="s">
        <v>136</v>
      </c>
      <c r="G180" s="70">
        <v>11.1</v>
      </c>
      <c r="H180" s="71">
        <v>2.0747011707661147</v>
      </c>
      <c r="I180" s="70">
        <v>10</v>
      </c>
      <c r="J180" s="70">
        <v>12.5</v>
      </c>
      <c r="K180" s="70">
        <v>0.35</v>
      </c>
      <c r="L180" s="70">
        <v>1.5</v>
      </c>
      <c r="M180" s="70">
        <v>2.75</v>
      </c>
      <c r="N180" s="70">
        <v>1.1000000000000001</v>
      </c>
      <c r="O180" s="70">
        <v>1.3</v>
      </c>
      <c r="P180" s="70">
        <v>4.3499999999999996</v>
      </c>
      <c r="Q180" s="70">
        <v>4.3499999999999996</v>
      </c>
      <c r="R180" s="70">
        <v>4.75</v>
      </c>
      <c r="S180" s="70">
        <v>4.75</v>
      </c>
      <c r="T180" s="70">
        <v>4.9000000000000004</v>
      </c>
      <c r="U180" s="70">
        <v>3.85</v>
      </c>
      <c r="V180" s="70">
        <v>4.6500000000000004</v>
      </c>
      <c r="W180" s="72">
        <v>1.4639</v>
      </c>
      <c r="X180" s="77">
        <v>-0.82354214133804182</v>
      </c>
      <c r="Y180" s="70"/>
      <c r="Z180" s="70">
        <v>2.95</v>
      </c>
      <c r="AA180" s="70">
        <v>3.2</v>
      </c>
      <c r="AB180" s="70">
        <v>1.6</v>
      </c>
    </row>
    <row r="181" spans="1:28" s="73" customFormat="1" x14ac:dyDescent="0.2">
      <c r="A181" s="68">
        <v>43982</v>
      </c>
      <c r="B181" s="69" t="s">
        <v>30</v>
      </c>
      <c r="C181" s="69" t="s">
        <v>30</v>
      </c>
      <c r="D181" s="69"/>
      <c r="E181" s="69" t="s">
        <v>30</v>
      </c>
      <c r="F181" s="106"/>
      <c r="G181" s="70">
        <v>11.1</v>
      </c>
      <c r="H181" s="74">
        <v>2.0289162513333157</v>
      </c>
      <c r="I181" s="70">
        <v>9.5</v>
      </c>
      <c r="J181" s="70">
        <v>12.5</v>
      </c>
      <c r="K181" s="70">
        <v>0.35</v>
      </c>
      <c r="L181" s="70">
        <v>1.5</v>
      </c>
      <c r="M181" s="70">
        <v>2.75</v>
      </c>
      <c r="N181" s="70">
        <v>1.1000000000000001</v>
      </c>
      <c r="O181" s="70">
        <v>1.3</v>
      </c>
      <c r="P181" s="70">
        <v>4.3499999999999996</v>
      </c>
      <c r="Q181" s="70">
        <v>4.3499999999999996</v>
      </c>
      <c r="R181" s="70">
        <v>4.75</v>
      </c>
      <c r="S181" s="70">
        <v>4.75</v>
      </c>
      <c r="T181" s="70">
        <v>4.9000000000000004</v>
      </c>
      <c r="U181" s="70">
        <v>3.85</v>
      </c>
      <c r="V181" s="70">
        <v>4.6500000000000004</v>
      </c>
      <c r="W181" s="72">
        <v>1.541721052631579</v>
      </c>
      <c r="X181" s="77">
        <v>-0.72853963870051242</v>
      </c>
      <c r="Y181" s="70">
        <v>2.2000000000000002</v>
      </c>
      <c r="Z181" s="70">
        <v>2.95</v>
      </c>
      <c r="AA181" s="70"/>
      <c r="AB181" s="70">
        <v>1.6</v>
      </c>
    </row>
    <row r="182" spans="1:28" x14ac:dyDescent="0.2">
      <c r="A182" s="27">
        <v>44012</v>
      </c>
      <c r="B182" s="34" t="s">
        <v>31</v>
      </c>
      <c r="C182" s="34" t="s">
        <v>133</v>
      </c>
      <c r="D182" s="34"/>
      <c r="E182" s="34" t="s">
        <v>67</v>
      </c>
      <c r="F182" s="106"/>
      <c r="G182" s="35">
        <v>11.1</v>
      </c>
      <c r="H182" s="36">
        <v>1.9832935784779138</v>
      </c>
      <c r="I182" s="35">
        <v>9.5</v>
      </c>
      <c r="J182" s="35">
        <v>12.5</v>
      </c>
      <c r="K182" s="35">
        <v>0.35</v>
      </c>
      <c r="L182" s="35">
        <v>1.5</v>
      </c>
      <c r="M182" s="35">
        <v>2.75</v>
      </c>
      <c r="N182" s="35">
        <v>1.1000000000000001</v>
      </c>
      <c r="O182" s="35">
        <v>1.3</v>
      </c>
      <c r="P182" s="35">
        <v>4.3499999999999996</v>
      </c>
      <c r="Q182" s="35">
        <v>4.3499999999999996</v>
      </c>
      <c r="R182" s="35">
        <v>4.75</v>
      </c>
      <c r="S182" s="35">
        <v>4.75</v>
      </c>
      <c r="T182" s="35">
        <v>4.9000000000000004</v>
      </c>
      <c r="U182" s="35">
        <v>3.85</v>
      </c>
      <c r="V182" s="35">
        <v>4.6500000000000004</v>
      </c>
      <c r="W182" s="37">
        <v>1.9806952380952381</v>
      </c>
      <c r="X182" s="40">
        <v>-0.27274581304045215</v>
      </c>
      <c r="Y182" s="35">
        <v>2.2000000000000002</v>
      </c>
      <c r="Z182" s="35">
        <v>2.95</v>
      </c>
      <c r="AA182" s="35"/>
      <c r="AB182" s="35">
        <v>1.6</v>
      </c>
    </row>
    <row r="183" spans="1:28" x14ac:dyDescent="0.2">
      <c r="A183" s="27">
        <v>44043</v>
      </c>
      <c r="B183" s="34" t="s">
        <v>31</v>
      </c>
      <c r="C183" s="34" t="s">
        <v>133</v>
      </c>
      <c r="D183" s="34"/>
      <c r="E183" s="34" t="s">
        <v>67</v>
      </c>
      <c r="F183" s="105" t="s">
        <v>137</v>
      </c>
      <c r="G183" s="35">
        <v>10.7</v>
      </c>
      <c r="H183" s="36">
        <v>1.53799751097515</v>
      </c>
      <c r="I183" s="35">
        <v>9.5</v>
      </c>
      <c r="J183" s="35">
        <v>12.5</v>
      </c>
      <c r="K183" s="35">
        <v>0.35</v>
      </c>
      <c r="L183" s="35">
        <v>1.5</v>
      </c>
      <c r="M183" s="35">
        <v>2.75</v>
      </c>
      <c r="N183" s="35">
        <v>1.1000000000000001</v>
      </c>
      <c r="O183" s="35">
        <v>1.3</v>
      </c>
      <c r="P183" s="35">
        <v>4.3499999999999996</v>
      </c>
      <c r="Q183" s="35">
        <v>4.3499999999999996</v>
      </c>
      <c r="R183" s="35">
        <v>4.75</v>
      </c>
      <c r="S183" s="35">
        <v>4.75</v>
      </c>
      <c r="T183" s="35">
        <v>4.9000000000000004</v>
      </c>
      <c r="U183" s="35">
        <v>3.85</v>
      </c>
      <c r="V183" s="35">
        <v>4.6500000000000004</v>
      </c>
      <c r="W183" s="37">
        <v>2.102217391304348</v>
      </c>
      <c r="X183" s="40">
        <v>-0.13472961484502569</v>
      </c>
      <c r="Y183" s="35">
        <v>2.2000000000000002</v>
      </c>
      <c r="Z183" s="35">
        <v>2.95</v>
      </c>
      <c r="AA183" s="35"/>
      <c r="AB183" s="35">
        <v>1.6</v>
      </c>
    </row>
    <row r="184" spans="1:28" x14ac:dyDescent="0.2">
      <c r="A184" s="27">
        <v>44074</v>
      </c>
      <c r="B184" s="34" t="s">
        <v>31</v>
      </c>
      <c r="C184" s="34" t="s">
        <v>133</v>
      </c>
      <c r="D184" s="34"/>
      <c r="E184" s="34" t="s">
        <v>67</v>
      </c>
      <c r="F184" s="106"/>
      <c r="G184" s="35">
        <v>10.4</v>
      </c>
      <c r="H184" s="36">
        <v>1.1930546788795329</v>
      </c>
      <c r="I184" s="35">
        <v>9.5</v>
      </c>
      <c r="J184" s="35">
        <v>12.5</v>
      </c>
      <c r="K184" s="35">
        <v>0.35</v>
      </c>
      <c r="L184" s="35">
        <v>1.5</v>
      </c>
      <c r="M184" s="35">
        <v>2.75</v>
      </c>
      <c r="N184" s="35">
        <v>1.1000000000000001</v>
      </c>
      <c r="O184" s="35">
        <v>1.3</v>
      </c>
      <c r="P184" s="35">
        <v>4.3499999999999996</v>
      </c>
      <c r="Q184" s="35">
        <v>4.3499999999999996</v>
      </c>
      <c r="R184" s="35">
        <v>4.75</v>
      </c>
      <c r="S184" s="35">
        <v>4.75</v>
      </c>
      <c r="T184" s="35">
        <v>4.9000000000000004</v>
      </c>
      <c r="U184" s="35">
        <v>3.85</v>
      </c>
      <c r="V184" s="35">
        <v>4.6500000000000004</v>
      </c>
      <c r="W184" s="37">
        <v>2.189942857142857</v>
      </c>
      <c r="X184" s="40">
        <v>-3.0780543949359643E-2</v>
      </c>
      <c r="Y184" s="35">
        <v>2.2000000000000002</v>
      </c>
      <c r="Z184" s="35">
        <v>2.95</v>
      </c>
      <c r="AA184" s="35"/>
      <c r="AB184" s="35">
        <v>1.6</v>
      </c>
    </row>
    <row r="185" spans="1:28" x14ac:dyDescent="0.2">
      <c r="A185" s="27">
        <v>44104</v>
      </c>
      <c r="B185" s="34" t="s">
        <v>31</v>
      </c>
      <c r="C185" s="34" t="s">
        <v>133</v>
      </c>
      <c r="D185" s="34"/>
      <c r="E185" s="34" t="s">
        <v>67</v>
      </c>
      <c r="F185" s="106"/>
      <c r="G185" s="35">
        <v>10.9</v>
      </c>
      <c r="H185" s="36">
        <v>1.6483849068628751</v>
      </c>
      <c r="I185" s="35">
        <v>9.5</v>
      </c>
      <c r="J185" s="35">
        <v>12.5</v>
      </c>
      <c r="K185" s="35">
        <v>0.35</v>
      </c>
      <c r="L185" s="35">
        <v>1.5</v>
      </c>
      <c r="M185" s="35">
        <v>2.75</v>
      </c>
      <c r="N185" s="35">
        <v>1.1000000000000001</v>
      </c>
      <c r="O185" s="35">
        <v>1.3</v>
      </c>
      <c r="P185" s="35">
        <v>4.3499999999999996</v>
      </c>
      <c r="Q185" s="35">
        <v>4.3499999999999996</v>
      </c>
      <c r="R185" s="35">
        <v>4.75</v>
      </c>
      <c r="S185" s="35">
        <v>4.75</v>
      </c>
      <c r="T185" s="35">
        <v>4.9000000000000004</v>
      </c>
      <c r="U185" s="35">
        <v>3.85</v>
      </c>
      <c r="V185" s="35">
        <v>4.6500000000000004</v>
      </c>
      <c r="W185" s="37">
        <v>2.170721739130435</v>
      </c>
      <c r="X185" s="40">
        <v>-3.3983985329604213E-2</v>
      </c>
      <c r="Y185" s="35">
        <v>2.2000000000000002</v>
      </c>
      <c r="Z185" s="35">
        <v>2.95</v>
      </c>
      <c r="AA185" s="35"/>
      <c r="AB185" s="35">
        <v>1.6</v>
      </c>
    </row>
    <row r="186" spans="1:28" x14ac:dyDescent="0.2">
      <c r="A186" s="27">
        <v>44135</v>
      </c>
      <c r="B186" s="34" t="s">
        <v>31</v>
      </c>
      <c r="C186" s="34" t="s">
        <v>133</v>
      </c>
      <c r="D186" s="34"/>
      <c r="E186" s="34" t="s">
        <v>67</v>
      </c>
      <c r="F186" s="105" t="s">
        <v>138</v>
      </c>
      <c r="G186" s="35">
        <v>10.5</v>
      </c>
      <c r="H186" s="36">
        <v>1.2038251685776156</v>
      </c>
      <c r="I186" s="35">
        <v>9.5</v>
      </c>
      <c r="J186" s="35">
        <v>12.5</v>
      </c>
      <c r="K186" s="35">
        <v>0.35</v>
      </c>
      <c r="L186" s="35">
        <v>1.5</v>
      </c>
      <c r="M186" s="35">
        <v>2.75</v>
      </c>
      <c r="N186" s="35">
        <v>1.1000000000000001</v>
      </c>
      <c r="O186" s="35">
        <v>1.3</v>
      </c>
      <c r="P186" s="35">
        <v>4.3499999999999996</v>
      </c>
      <c r="Q186" s="35">
        <v>4.3499999999999996</v>
      </c>
      <c r="R186" s="35">
        <v>4.75</v>
      </c>
      <c r="S186" s="35">
        <v>4.75</v>
      </c>
      <c r="T186" s="35">
        <v>4.9000000000000004</v>
      </c>
      <c r="U186" s="35">
        <v>3.85</v>
      </c>
      <c r="V186" s="35">
        <v>4.6500000000000004</v>
      </c>
      <c r="W186" s="37">
        <v>2.2436764705882348</v>
      </c>
      <c r="X186" s="40">
        <v>5.484914337734946E-2</v>
      </c>
      <c r="Y186" s="35">
        <v>2.2000000000000002</v>
      </c>
      <c r="Z186" s="35">
        <v>2.95</v>
      </c>
      <c r="AA186" s="35"/>
      <c r="AB186" s="35">
        <v>2.2000000000000002</v>
      </c>
    </row>
    <row r="187" spans="1:28" x14ac:dyDescent="0.2">
      <c r="A187" s="27">
        <v>44165</v>
      </c>
      <c r="B187" s="34" t="s">
        <v>31</v>
      </c>
      <c r="C187" s="34" t="s">
        <v>139</v>
      </c>
      <c r="D187" s="34"/>
      <c r="E187" s="34" t="s">
        <v>67</v>
      </c>
      <c r="F187" s="106"/>
      <c r="G187" s="35">
        <v>10.7</v>
      </c>
      <c r="H187" s="36">
        <v>1.3590979665021068</v>
      </c>
      <c r="I187" s="35">
        <v>9.5</v>
      </c>
      <c r="J187" s="35">
        <v>12.5</v>
      </c>
      <c r="K187" s="35">
        <v>0.35</v>
      </c>
      <c r="L187" s="35">
        <v>1.5</v>
      </c>
      <c r="M187" s="35">
        <v>2.75</v>
      </c>
      <c r="N187" s="35">
        <v>1.1000000000000001</v>
      </c>
      <c r="O187" s="35">
        <v>1.3</v>
      </c>
      <c r="P187" s="35">
        <v>4.3499999999999996</v>
      </c>
      <c r="Q187" s="35">
        <v>4.3499999999999996</v>
      </c>
      <c r="R187" s="35">
        <v>4.75</v>
      </c>
      <c r="S187" s="35">
        <v>4.75</v>
      </c>
      <c r="T187" s="35">
        <v>4.9000000000000004</v>
      </c>
      <c r="U187" s="35">
        <v>3.85</v>
      </c>
      <c r="V187" s="35">
        <v>4.6500000000000004</v>
      </c>
      <c r="W187" s="37">
        <v>2.289914285714286</v>
      </c>
      <c r="X187" s="40">
        <v>0.11689508541046274</v>
      </c>
      <c r="Y187" s="35">
        <v>2.2000000000000002</v>
      </c>
      <c r="Z187" s="35">
        <v>2.95</v>
      </c>
      <c r="AA187" s="35"/>
      <c r="AB187" s="35">
        <v>2.2000000000000002</v>
      </c>
    </row>
    <row r="188" spans="1:28" x14ac:dyDescent="0.2">
      <c r="A188" s="27">
        <v>44196</v>
      </c>
      <c r="B188" s="34" t="s">
        <v>31</v>
      </c>
      <c r="C188" s="34" t="s">
        <v>139</v>
      </c>
      <c r="D188" s="34"/>
      <c r="E188" s="34" t="s">
        <v>67</v>
      </c>
      <c r="F188" s="106"/>
      <c r="G188" s="35">
        <v>10.1</v>
      </c>
      <c r="H188" s="36">
        <v>0.7138422041446647</v>
      </c>
      <c r="I188" s="35">
        <v>9.5</v>
      </c>
      <c r="J188" s="35">
        <v>12.5</v>
      </c>
      <c r="K188" s="35">
        <v>0.35</v>
      </c>
      <c r="L188" s="35">
        <v>1.5</v>
      </c>
      <c r="M188" s="35">
        <v>2.75</v>
      </c>
      <c r="N188" s="35">
        <v>1.1000000000000001</v>
      </c>
      <c r="O188" s="35">
        <v>1.3</v>
      </c>
      <c r="P188" s="35">
        <v>4.3499999999999996</v>
      </c>
      <c r="Q188" s="35">
        <v>4.3499999999999996</v>
      </c>
      <c r="R188" s="35">
        <v>4.75</v>
      </c>
      <c r="S188" s="35">
        <v>4.75</v>
      </c>
      <c r="T188" s="35">
        <v>4.9000000000000004</v>
      </c>
      <c r="U188" s="35">
        <v>3.85</v>
      </c>
      <c r="V188" s="35">
        <v>4.6500000000000004</v>
      </c>
      <c r="W188" s="37">
        <v>1.9864478260869569</v>
      </c>
      <c r="X188" s="40">
        <v>-0.17076831757925084</v>
      </c>
      <c r="Y188" s="35">
        <v>2.2000000000000002</v>
      </c>
      <c r="Z188" s="35">
        <v>2.95</v>
      </c>
      <c r="AA188" s="35"/>
      <c r="AB188" s="35">
        <v>2.2000000000000002</v>
      </c>
    </row>
    <row r="189" spans="1:28" x14ac:dyDescent="0.2">
      <c r="A189" s="27">
        <v>44227</v>
      </c>
      <c r="B189" s="34" t="s">
        <v>31</v>
      </c>
      <c r="C189" s="34" t="s">
        <v>140</v>
      </c>
      <c r="D189" s="34"/>
      <c r="E189" s="34" t="s">
        <v>67</v>
      </c>
      <c r="F189" s="105" t="s">
        <v>141</v>
      </c>
      <c r="G189" s="35">
        <v>9.4</v>
      </c>
      <c r="H189" s="36">
        <v>-3.2397596789614236E-2</v>
      </c>
      <c r="I189" s="35">
        <v>9.5</v>
      </c>
      <c r="J189" s="35">
        <v>12.5</v>
      </c>
      <c r="K189" s="35">
        <v>0.35</v>
      </c>
      <c r="L189" s="35">
        <v>1.5</v>
      </c>
      <c r="M189" s="35">
        <v>2.75</v>
      </c>
      <c r="N189" s="35">
        <v>1.1000000000000001</v>
      </c>
      <c r="O189" s="35">
        <v>1.3</v>
      </c>
      <c r="P189" s="35">
        <v>4.3499999999999996</v>
      </c>
      <c r="Q189" s="35">
        <v>4.3499999999999996</v>
      </c>
      <c r="R189" s="35">
        <v>4.75</v>
      </c>
      <c r="S189" s="35">
        <v>4.75</v>
      </c>
      <c r="T189" s="35">
        <v>4.9000000000000004</v>
      </c>
      <c r="U189" s="35">
        <v>3.85</v>
      </c>
      <c r="V189" s="35">
        <v>4.6500000000000004</v>
      </c>
      <c r="W189" s="37">
        <v>2.2461799999999998</v>
      </c>
      <c r="X189" s="40">
        <v>0.10481892506034088</v>
      </c>
      <c r="Y189" s="35">
        <v>2.2000000000000002</v>
      </c>
      <c r="Z189" s="35">
        <v>2.95</v>
      </c>
      <c r="AA189" s="35"/>
      <c r="AB189" s="35">
        <v>1.5</v>
      </c>
    </row>
    <row r="190" spans="1:28" x14ac:dyDescent="0.2">
      <c r="A190" s="27">
        <v>44255</v>
      </c>
      <c r="B190" s="34" t="s">
        <v>31</v>
      </c>
      <c r="C190" s="34" t="s">
        <v>142</v>
      </c>
      <c r="D190" s="34"/>
      <c r="E190" s="34" t="s">
        <v>67</v>
      </c>
      <c r="F190" s="106"/>
      <c r="G190" s="35">
        <v>10.1</v>
      </c>
      <c r="H190" s="36">
        <v>0.61987351302906157</v>
      </c>
      <c r="I190" s="35">
        <v>9.5</v>
      </c>
      <c r="J190" s="35">
        <v>12.5</v>
      </c>
      <c r="K190" s="35">
        <v>0.35</v>
      </c>
      <c r="L190" s="35">
        <v>1.5</v>
      </c>
      <c r="M190" s="35">
        <v>2.75</v>
      </c>
      <c r="N190" s="35">
        <v>1.1000000000000001</v>
      </c>
      <c r="O190" s="35">
        <v>1.3</v>
      </c>
      <c r="P190" s="35">
        <v>4.3499999999999996</v>
      </c>
      <c r="Q190" s="35">
        <v>4.3499999999999996</v>
      </c>
      <c r="R190" s="35">
        <v>4.75</v>
      </c>
      <c r="S190" s="35">
        <v>4.75</v>
      </c>
      <c r="T190" s="35">
        <v>4.9000000000000004</v>
      </c>
      <c r="U190" s="35">
        <v>3.85</v>
      </c>
      <c r="V190" s="35">
        <v>4.6500000000000004</v>
      </c>
      <c r="W190" s="37">
        <v>2.2775411764705882</v>
      </c>
      <c r="X190" s="40">
        <v>0.15215612361573244</v>
      </c>
      <c r="Y190" s="35">
        <v>2.2000000000000002</v>
      </c>
      <c r="Z190" s="35">
        <v>2.95</v>
      </c>
      <c r="AA190" s="35"/>
      <c r="AB190" s="35">
        <v>1.5</v>
      </c>
    </row>
    <row r="191" spans="1:28" x14ac:dyDescent="0.2">
      <c r="A191" s="27">
        <v>44286</v>
      </c>
      <c r="B191" s="34" t="s">
        <v>31</v>
      </c>
      <c r="C191" s="34" t="s">
        <v>142</v>
      </c>
      <c r="D191" s="34"/>
      <c r="E191" s="34" t="s">
        <v>67</v>
      </c>
      <c r="F191" s="106"/>
      <c r="G191" s="35">
        <v>9.4</v>
      </c>
      <c r="H191" s="36">
        <v>-0.12984726723642842</v>
      </c>
      <c r="I191" s="35">
        <v>9.5</v>
      </c>
      <c r="J191" s="35">
        <v>12.5</v>
      </c>
      <c r="K191" s="35">
        <v>0.35</v>
      </c>
      <c r="L191" s="35">
        <v>1.5</v>
      </c>
      <c r="M191" s="35">
        <v>2.75</v>
      </c>
      <c r="N191" s="35">
        <v>1.1000000000000001</v>
      </c>
      <c r="O191" s="35">
        <v>1.3</v>
      </c>
      <c r="P191" s="35">
        <v>4.3499999999999996</v>
      </c>
      <c r="Q191" s="35">
        <v>4.3499999999999996</v>
      </c>
      <c r="R191" s="35">
        <v>4.75</v>
      </c>
      <c r="S191" s="35">
        <v>4.75</v>
      </c>
      <c r="T191" s="35">
        <v>4.9000000000000004</v>
      </c>
      <c r="U191" s="35">
        <v>3.85</v>
      </c>
      <c r="V191" s="35">
        <v>4.6500000000000004</v>
      </c>
      <c r="W191" s="37">
        <v>2.1219130434782612</v>
      </c>
      <c r="X191" s="40">
        <v>1.2686628243769107E-2</v>
      </c>
      <c r="Y191" s="35">
        <v>2.2000000000000002</v>
      </c>
      <c r="Z191" s="35">
        <v>2.95</v>
      </c>
      <c r="AA191" s="35"/>
      <c r="AB191" s="35">
        <v>1.5</v>
      </c>
    </row>
    <row r="192" spans="1:28" x14ac:dyDescent="0.2">
      <c r="A192" s="27">
        <v>44316</v>
      </c>
      <c r="B192" s="34" t="s">
        <v>31</v>
      </c>
      <c r="C192" s="34" t="s">
        <v>142</v>
      </c>
      <c r="D192" s="34"/>
      <c r="E192" s="34" t="s">
        <v>67</v>
      </c>
      <c r="F192" s="105" t="s">
        <v>143</v>
      </c>
      <c r="G192" s="35">
        <v>8.1</v>
      </c>
      <c r="H192" s="36">
        <v>-1.482105785194908</v>
      </c>
      <c r="I192" s="35">
        <v>9.5</v>
      </c>
      <c r="J192" s="35">
        <v>12.5</v>
      </c>
      <c r="K192" s="35">
        <v>0.35</v>
      </c>
      <c r="L192" s="35">
        <v>1.5</v>
      </c>
      <c r="M192" s="35">
        <v>2.75</v>
      </c>
      <c r="N192" s="35">
        <v>1.1000000000000001</v>
      </c>
      <c r="O192" s="35">
        <v>1.3</v>
      </c>
      <c r="P192" s="35">
        <v>4.3499999999999996</v>
      </c>
      <c r="Q192" s="35">
        <v>4.3499999999999996</v>
      </c>
      <c r="R192" s="35">
        <v>4.75</v>
      </c>
      <c r="S192" s="35">
        <v>4.75</v>
      </c>
      <c r="T192" s="35">
        <v>4.9000000000000004</v>
      </c>
      <c r="U192" s="35">
        <v>3.85</v>
      </c>
      <c r="V192" s="35">
        <v>4.6500000000000004</v>
      </c>
      <c r="W192" s="37">
        <v>2.1100045454545451</v>
      </c>
      <c r="X192" s="40">
        <v>1.717047915580517E-2</v>
      </c>
      <c r="Y192" s="35">
        <v>2.2000000000000002</v>
      </c>
      <c r="Z192" s="35">
        <v>2.95</v>
      </c>
      <c r="AA192" s="35"/>
      <c r="AB192" s="35">
        <v>1.2</v>
      </c>
    </row>
    <row r="193" spans="1:28" x14ac:dyDescent="0.2">
      <c r="A193" s="27">
        <v>44347</v>
      </c>
      <c r="B193" s="34" t="s">
        <v>31</v>
      </c>
      <c r="C193" s="34" t="s">
        <v>142</v>
      </c>
      <c r="D193" s="34"/>
      <c r="E193" s="34" t="s">
        <v>67</v>
      </c>
      <c r="F193" s="106"/>
      <c r="G193" s="35">
        <v>8.3000000000000007</v>
      </c>
      <c r="H193" s="36">
        <v>-1.3374388712838678</v>
      </c>
      <c r="I193" s="35">
        <v>9.5</v>
      </c>
      <c r="J193" s="35">
        <v>12.5</v>
      </c>
      <c r="K193" s="35">
        <v>0.35</v>
      </c>
      <c r="L193" s="35">
        <v>1.5</v>
      </c>
      <c r="M193" s="35">
        <v>2.75</v>
      </c>
      <c r="N193" s="35">
        <v>1.1000000000000001</v>
      </c>
      <c r="O193" s="35">
        <v>1.3</v>
      </c>
      <c r="P193" s="35">
        <v>4.3499999999999996</v>
      </c>
      <c r="Q193" s="35">
        <v>4.3499999999999996</v>
      </c>
      <c r="R193" s="35">
        <v>4.75</v>
      </c>
      <c r="S193" s="35">
        <v>4.75</v>
      </c>
      <c r="T193" s="35">
        <v>4.9000000000000004</v>
      </c>
      <c r="U193" s="35">
        <v>3.85</v>
      </c>
      <c r="V193" s="35">
        <v>4.6500000000000004</v>
      </c>
      <c r="W193" s="37">
        <v>2.120184210526316</v>
      </c>
      <c r="X193" s="40">
        <v>4.4026419242700759E-2</v>
      </c>
      <c r="Y193" s="35">
        <v>2.2000000000000002</v>
      </c>
      <c r="Z193" s="35">
        <v>2.95</v>
      </c>
      <c r="AA193" s="35"/>
      <c r="AB193" s="35">
        <v>1.2</v>
      </c>
    </row>
    <row r="194" spans="1:28" x14ac:dyDescent="0.2">
      <c r="A194" s="27">
        <v>44377</v>
      </c>
      <c r="B194" s="34" t="s">
        <v>31</v>
      </c>
      <c r="C194" s="34" t="s">
        <v>142</v>
      </c>
      <c r="D194" s="34"/>
      <c r="E194" s="34" t="s">
        <v>67</v>
      </c>
      <c r="F194" s="106"/>
      <c r="G194" s="35">
        <v>8.6</v>
      </c>
      <c r="H194" s="36">
        <v>-1.0962804319279402</v>
      </c>
      <c r="I194" s="35">
        <v>9.5</v>
      </c>
      <c r="J194" s="35">
        <v>12.5</v>
      </c>
      <c r="K194" s="35">
        <v>0.35</v>
      </c>
      <c r="L194" s="35">
        <v>1.5</v>
      </c>
      <c r="M194" s="35">
        <v>2.75</v>
      </c>
      <c r="N194" s="35">
        <v>1.1000000000000001</v>
      </c>
      <c r="O194" s="35">
        <v>1.3</v>
      </c>
      <c r="P194" s="35">
        <v>4.3499999999999996</v>
      </c>
      <c r="Q194" s="35">
        <v>4.3499999999999996</v>
      </c>
      <c r="R194" s="35">
        <v>4.75</v>
      </c>
      <c r="S194" s="35">
        <v>4.75</v>
      </c>
      <c r="T194" s="35">
        <v>4.9000000000000004</v>
      </c>
      <c r="U194" s="35">
        <v>3.85</v>
      </c>
      <c r="V194" s="35">
        <v>4.6500000000000004</v>
      </c>
      <c r="W194" s="37">
        <v>2.2461857142857138</v>
      </c>
      <c r="X194" s="40">
        <v>0.18703714646619002</v>
      </c>
      <c r="Y194" s="35">
        <v>2.2000000000000002</v>
      </c>
      <c r="Z194" s="35">
        <v>2.95</v>
      </c>
      <c r="AA194" s="35"/>
      <c r="AB194" s="35">
        <v>1.2</v>
      </c>
    </row>
    <row r="195" spans="1:28" s="73" customFormat="1" x14ac:dyDescent="0.2">
      <c r="A195" s="68">
        <v>44408</v>
      </c>
      <c r="B195" s="69" t="s">
        <v>30</v>
      </c>
      <c r="C195" s="69" t="s">
        <v>142</v>
      </c>
      <c r="D195" s="69"/>
      <c r="E195" s="69" t="s">
        <v>30</v>
      </c>
      <c r="F195" s="108" t="s">
        <v>144</v>
      </c>
      <c r="G195" s="70">
        <v>8.3000000000000007</v>
      </c>
      <c r="H195" s="71">
        <v>-1.4589714958523485</v>
      </c>
      <c r="I195" s="70">
        <v>9</v>
      </c>
      <c r="J195" s="70">
        <v>12</v>
      </c>
      <c r="K195" s="70">
        <v>0.35</v>
      </c>
      <c r="L195" s="70">
        <v>1.5</v>
      </c>
      <c r="M195" s="70">
        <v>2.75</v>
      </c>
      <c r="N195" s="70">
        <v>1.1000000000000001</v>
      </c>
      <c r="O195" s="70">
        <v>1.3</v>
      </c>
      <c r="P195" s="70">
        <v>4.3499999999999996</v>
      </c>
      <c r="Q195" s="70">
        <v>4.3499999999999996</v>
      </c>
      <c r="R195" s="70">
        <v>4.75</v>
      </c>
      <c r="S195" s="70">
        <v>4.75</v>
      </c>
      <c r="T195" s="70">
        <v>4.9000000000000004</v>
      </c>
      <c r="U195" s="70">
        <v>3.85</v>
      </c>
      <c r="V195" s="70">
        <v>4.6500000000000004</v>
      </c>
      <c r="W195" s="72">
        <v>2.1597636363636359</v>
      </c>
      <c r="X195" s="77">
        <v>0.11800320543654298</v>
      </c>
      <c r="Y195" s="70">
        <v>2.2000000000000002</v>
      </c>
      <c r="Z195" s="70">
        <v>2.95</v>
      </c>
      <c r="AA195" s="70"/>
      <c r="AB195" s="70">
        <v>1.4</v>
      </c>
    </row>
    <row r="196" spans="1:28" s="73" customFormat="1" x14ac:dyDescent="0.2">
      <c r="A196" s="68">
        <v>44439</v>
      </c>
      <c r="B196" s="69" t="s">
        <v>30</v>
      </c>
      <c r="C196" s="69"/>
      <c r="D196" s="69"/>
      <c r="E196" s="69" t="s">
        <v>30</v>
      </c>
      <c r="F196" s="108"/>
      <c r="G196" s="70">
        <v>8.1999999999999993</v>
      </c>
      <c r="H196" s="71">
        <v>-1.6257769611968342</v>
      </c>
      <c r="I196" s="70">
        <v>9</v>
      </c>
      <c r="J196" s="70">
        <v>12</v>
      </c>
      <c r="K196" s="70">
        <v>0.35</v>
      </c>
      <c r="L196" s="70">
        <v>1.5</v>
      </c>
      <c r="M196" s="70">
        <v>2.75</v>
      </c>
      <c r="N196" s="70">
        <v>1.1000000000000001</v>
      </c>
      <c r="O196" s="70">
        <v>1.3</v>
      </c>
      <c r="P196" s="70">
        <v>4.3499999999999996</v>
      </c>
      <c r="Q196" s="70">
        <v>4.3499999999999996</v>
      </c>
      <c r="R196" s="70">
        <v>4.75</v>
      </c>
      <c r="S196" s="70">
        <v>4.75</v>
      </c>
      <c r="T196" s="70">
        <v>4.9000000000000004</v>
      </c>
      <c r="U196" s="70">
        <v>3.85</v>
      </c>
      <c r="V196" s="70">
        <v>4.6500000000000004</v>
      </c>
      <c r="W196" s="72">
        <v>2.150963636363636</v>
      </c>
      <c r="X196" s="77">
        <v>0.12700323204595337</v>
      </c>
      <c r="Y196" s="70">
        <v>2.2000000000000002</v>
      </c>
      <c r="Z196" s="70">
        <v>2.95</v>
      </c>
      <c r="AA196" s="70"/>
      <c r="AB196" s="70">
        <v>1.4</v>
      </c>
    </row>
    <row r="197" spans="1:28" s="73" customFormat="1" x14ac:dyDescent="0.2">
      <c r="A197" s="68">
        <v>44469</v>
      </c>
      <c r="B197" s="69" t="s">
        <v>30</v>
      </c>
      <c r="C197" s="69"/>
      <c r="D197" s="69"/>
      <c r="E197" s="69" t="s">
        <v>30</v>
      </c>
      <c r="F197" s="108"/>
      <c r="G197" s="70">
        <v>8.3000000000000007</v>
      </c>
      <c r="H197" s="71">
        <v>-1.5968604086360403</v>
      </c>
      <c r="I197" s="70">
        <v>9</v>
      </c>
      <c r="J197" s="70">
        <v>12</v>
      </c>
      <c r="K197" s="70">
        <v>0.35</v>
      </c>
      <c r="L197" s="70">
        <v>1.5</v>
      </c>
      <c r="M197" s="70">
        <v>2.75</v>
      </c>
      <c r="N197" s="70">
        <v>1.1000000000000001</v>
      </c>
      <c r="O197" s="70">
        <v>1.3</v>
      </c>
      <c r="P197" s="70">
        <v>4.3499999999999996</v>
      </c>
      <c r="Q197" s="70">
        <v>4.3499999999999996</v>
      </c>
      <c r="R197" s="70">
        <v>4.75</v>
      </c>
      <c r="S197" s="70">
        <v>4.75</v>
      </c>
      <c r="T197" s="70">
        <v>4.9000000000000004</v>
      </c>
      <c r="U197" s="70">
        <v>3.85</v>
      </c>
      <c r="V197" s="70">
        <v>4.6500000000000004</v>
      </c>
      <c r="W197" s="72">
        <v>2.182845454545455</v>
      </c>
      <c r="X197" s="77">
        <v>0.17712174817576001</v>
      </c>
      <c r="Y197" s="70">
        <v>2.2000000000000002</v>
      </c>
      <c r="Z197" s="70">
        <v>2.95</v>
      </c>
      <c r="AA197" s="70"/>
      <c r="AB197" s="70">
        <v>1.4</v>
      </c>
    </row>
    <row r="198" spans="1:28" s="73" customFormat="1" x14ac:dyDescent="0.2">
      <c r="A198" s="68">
        <v>44500</v>
      </c>
      <c r="B198" s="69" t="s">
        <v>30</v>
      </c>
      <c r="C198" s="69"/>
      <c r="D198" s="69"/>
      <c r="E198" s="69" t="s">
        <v>30</v>
      </c>
      <c r="F198" s="108" t="s">
        <v>145</v>
      </c>
      <c r="G198" s="70">
        <v>8.6999999999999993</v>
      </c>
      <c r="H198" s="71">
        <v>-1.2722725176668226</v>
      </c>
      <c r="I198" s="70">
        <v>9</v>
      </c>
      <c r="J198" s="70">
        <v>12</v>
      </c>
      <c r="K198" s="70">
        <v>0.35</v>
      </c>
      <c r="L198" s="70">
        <v>1.5</v>
      </c>
      <c r="M198" s="70">
        <v>2.75</v>
      </c>
      <c r="N198" s="70">
        <v>1.1000000000000001</v>
      </c>
      <c r="O198" s="70">
        <v>1.3</v>
      </c>
      <c r="P198" s="70">
        <v>4.3499999999999996</v>
      </c>
      <c r="Q198" s="70">
        <v>4.3499999999999996</v>
      </c>
      <c r="R198" s="70">
        <v>4.75</v>
      </c>
      <c r="S198" s="70">
        <v>4.75</v>
      </c>
      <c r="T198" s="70">
        <v>4.9000000000000004</v>
      </c>
      <c r="U198" s="70">
        <v>3.85</v>
      </c>
      <c r="V198" s="70">
        <v>4.6500000000000004</v>
      </c>
      <c r="W198" s="72">
        <v>2.1670176470588238</v>
      </c>
      <c r="X198" s="77">
        <v>0.17998327192840224</v>
      </c>
      <c r="Y198" s="70">
        <v>2.2000000000000002</v>
      </c>
      <c r="Z198" s="70">
        <v>2.95</v>
      </c>
      <c r="AA198" s="70"/>
      <c r="AB198" s="70">
        <v>2</v>
      </c>
    </row>
    <row r="199" spans="1:28" s="73" customFormat="1" x14ac:dyDescent="0.2">
      <c r="A199" s="68">
        <v>44530</v>
      </c>
      <c r="B199" s="69" t="s">
        <v>30</v>
      </c>
      <c r="C199" s="69"/>
      <c r="D199" s="69"/>
      <c r="E199" s="69" t="s">
        <v>30</v>
      </c>
      <c r="F199" s="108"/>
      <c r="G199" s="70">
        <v>8.5</v>
      </c>
      <c r="H199" s="71">
        <v>-1.5519530747021157</v>
      </c>
      <c r="I199" s="70">
        <v>9</v>
      </c>
      <c r="J199" s="70">
        <v>12</v>
      </c>
      <c r="K199" s="70">
        <v>0.35</v>
      </c>
      <c r="L199" s="70">
        <v>1.5</v>
      </c>
      <c r="M199" s="70">
        <v>2.75</v>
      </c>
      <c r="N199" s="70">
        <v>1.1000000000000001</v>
      </c>
      <c r="O199" s="70">
        <v>1.3</v>
      </c>
      <c r="P199" s="70">
        <v>4.3499999999999996</v>
      </c>
      <c r="Q199" s="70">
        <v>4.3499999999999996</v>
      </c>
      <c r="R199" s="70">
        <v>4.75</v>
      </c>
      <c r="S199" s="70">
        <v>4.75</v>
      </c>
      <c r="T199" s="70">
        <v>4.9000000000000004</v>
      </c>
      <c r="U199" s="70">
        <v>3.85</v>
      </c>
      <c r="V199" s="70">
        <v>4.6500000000000004</v>
      </c>
      <c r="W199" s="72">
        <v>2.1566727272727269</v>
      </c>
      <c r="X199" s="77">
        <v>0.18878397850417206</v>
      </c>
      <c r="Y199" s="70">
        <v>2.2000000000000002</v>
      </c>
      <c r="Z199" s="70">
        <v>2.95</v>
      </c>
      <c r="AA199" s="70"/>
      <c r="AB199" s="70">
        <v>2</v>
      </c>
    </row>
    <row r="200" spans="1:28" s="73" customFormat="1" x14ac:dyDescent="0.2">
      <c r="A200" s="68">
        <v>44561</v>
      </c>
      <c r="B200" s="69" t="s">
        <v>30</v>
      </c>
      <c r="C200" s="69"/>
      <c r="D200" s="69"/>
      <c r="E200" s="69" t="s">
        <v>30</v>
      </c>
      <c r="F200" s="108"/>
      <c r="G200" s="70">
        <v>9</v>
      </c>
      <c r="H200" s="71">
        <v>-1.135753513896645</v>
      </c>
      <c r="I200" s="70">
        <v>8.5</v>
      </c>
      <c r="J200" s="70">
        <v>11.5</v>
      </c>
      <c r="K200" s="70">
        <v>0.35</v>
      </c>
      <c r="L200" s="70">
        <v>1.5</v>
      </c>
      <c r="M200" s="70">
        <v>2.75</v>
      </c>
      <c r="N200" s="70">
        <v>1.1000000000000001</v>
      </c>
      <c r="O200" s="70">
        <v>1.3</v>
      </c>
      <c r="P200" s="70">
        <v>4.3499999999999996</v>
      </c>
      <c r="Q200" s="70">
        <v>4.3499999999999996</v>
      </c>
      <c r="R200" s="70">
        <v>4.75</v>
      </c>
      <c r="S200" s="70">
        <v>4.75</v>
      </c>
      <c r="T200" s="70">
        <v>4.9000000000000004</v>
      </c>
      <c r="U200" s="70">
        <v>3.8</v>
      </c>
      <c r="V200" s="70">
        <v>4.6500000000000004</v>
      </c>
      <c r="W200" s="72">
        <v>2.1570652173913039</v>
      </c>
      <c r="X200" s="77">
        <v>0.20876955310018419</v>
      </c>
      <c r="Y200" s="70">
        <v>2.2000000000000002</v>
      </c>
      <c r="Z200" s="70">
        <v>2.95</v>
      </c>
      <c r="AA200" s="70"/>
      <c r="AB200" s="70">
        <v>2</v>
      </c>
    </row>
    <row r="201" spans="1:28" s="73" customFormat="1" x14ac:dyDescent="0.2">
      <c r="A201" s="68">
        <v>44592</v>
      </c>
      <c r="B201" s="69" t="s">
        <v>30</v>
      </c>
      <c r="C201" s="69"/>
      <c r="D201" s="69"/>
      <c r="E201" s="69" t="s">
        <v>30</v>
      </c>
      <c r="F201" s="108" t="s">
        <v>146</v>
      </c>
      <c r="G201" s="70">
        <v>9.8000000000000007</v>
      </c>
      <c r="H201" s="71">
        <v>-0.42341749488606084</v>
      </c>
      <c r="I201" s="70">
        <v>8.5</v>
      </c>
      <c r="J201" s="70">
        <v>11.5</v>
      </c>
      <c r="K201" s="70">
        <v>0.35</v>
      </c>
      <c r="L201" s="70">
        <v>1.5</v>
      </c>
      <c r="M201" s="70">
        <v>2.75</v>
      </c>
      <c r="N201" s="70">
        <v>1.1000000000000001</v>
      </c>
      <c r="O201" s="70">
        <v>1.3</v>
      </c>
      <c r="P201" s="70">
        <v>4.3499999999999996</v>
      </c>
      <c r="Q201" s="70">
        <v>4.3499999999999996</v>
      </c>
      <c r="R201" s="70">
        <v>4.75</v>
      </c>
      <c r="S201" s="70">
        <v>4.75</v>
      </c>
      <c r="T201" s="70">
        <v>4.9000000000000004</v>
      </c>
      <c r="U201" s="70">
        <v>3.7</v>
      </c>
      <c r="V201" s="70">
        <v>4.5999999999999996</v>
      </c>
      <c r="W201" s="72">
        <v>2.1002857142857141</v>
      </c>
      <c r="X201" s="77">
        <v>0.1720086455820678</v>
      </c>
      <c r="Y201" s="70">
        <v>2.1642857142857141</v>
      </c>
      <c r="Z201" s="70">
        <v>2.85</v>
      </c>
      <c r="AA201" s="70">
        <v>3.1</v>
      </c>
      <c r="AB201" s="70">
        <v>1.7</v>
      </c>
    </row>
    <row r="202" spans="1:28" s="73" customFormat="1" x14ac:dyDescent="0.2">
      <c r="A202" s="68">
        <v>44620</v>
      </c>
      <c r="B202" s="69" t="s">
        <v>30</v>
      </c>
      <c r="C202" s="69"/>
      <c r="D202" s="69"/>
      <c r="E202" s="69" t="s">
        <v>30</v>
      </c>
      <c r="F202" s="108"/>
      <c r="G202" s="70">
        <v>9.1999999999999993</v>
      </c>
      <c r="H202" s="71">
        <v>-1.1146098055342348</v>
      </c>
      <c r="I202" s="70">
        <v>8.5</v>
      </c>
      <c r="J202" s="70">
        <v>11.5</v>
      </c>
      <c r="K202" s="70">
        <v>0.35</v>
      </c>
      <c r="L202" s="70">
        <v>1.5</v>
      </c>
      <c r="M202" s="70">
        <v>2.75</v>
      </c>
      <c r="N202" s="70">
        <v>1.1000000000000001</v>
      </c>
      <c r="O202" s="70">
        <v>1.3</v>
      </c>
      <c r="P202" s="70">
        <v>4.3499999999999996</v>
      </c>
      <c r="Q202" s="70">
        <v>4.3499999999999996</v>
      </c>
      <c r="R202" s="70">
        <v>4.75</v>
      </c>
      <c r="S202" s="70">
        <v>4.75</v>
      </c>
      <c r="T202" s="70">
        <v>4.9000000000000004</v>
      </c>
      <c r="U202" s="70">
        <v>3.7</v>
      </c>
      <c r="V202" s="70">
        <v>4.5999999999999996</v>
      </c>
      <c r="W202" s="72">
        <v>2.08995</v>
      </c>
      <c r="X202" s="77">
        <v>0.18208059310270663</v>
      </c>
      <c r="Y202" s="70">
        <v>2.1</v>
      </c>
      <c r="Z202" s="70">
        <v>2.85</v>
      </c>
      <c r="AA202" s="70"/>
      <c r="AB202" s="70">
        <v>1.7</v>
      </c>
    </row>
    <row r="203" spans="1:28" s="73" customFormat="1" x14ac:dyDescent="0.2">
      <c r="A203" s="68">
        <v>44651</v>
      </c>
      <c r="B203" s="69" t="s">
        <v>30</v>
      </c>
      <c r="C203" s="69"/>
      <c r="D203" s="69"/>
      <c r="E203" s="69" t="s">
        <v>30</v>
      </c>
      <c r="F203" s="108"/>
      <c r="G203" s="70">
        <v>9.6999999999999993</v>
      </c>
      <c r="H203" s="71">
        <v>-0.70896582971228039</v>
      </c>
      <c r="I203" s="70">
        <v>8.5</v>
      </c>
      <c r="J203" s="70">
        <v>11.5</v>
      </c>
      <c r="K203" s="70">
        <v>0.35</v>
      </c>
      <c r="L203" s="70">
        <v>1.5</v>
      </c>
      <c r="M203" s="70">
        <v>2.75</v>
      </c>
      <c r="N203" s="70">
        <v>1.1000000000000001</v>
      </c>
      <c r="O203" s="70">
        <v>1.3</v>
      </c>
      <c r="P203" s="70">
        <v>4.3499999999999996</v>
      </c>
      <c r="Q203" s="70">
        <v>4.3499999999999996</v>
      </c>
      <c r="R203" s="70">
        <v>4.75</v>
      </c>
      <c r="S203" s="70">
        <v>4.75</v>
      </c>
      <c r="T203" s="70">
        <v>4.9000000000000004</v>
      </c>
      <c r="U203" s="70">
        <v>3.7</v>
      </c>
      <c r="V203" s="70">
        <v>4.5999999999999996</v>
      </c>
      <c r="W203" s="72">
        <v>2.094852173913043</v>
      </c>
      <c r="X203" s="77">
        <v>0.20773110510498577</v>
      </c>
      <c r="Y203" s="70">
        <v>2.1</v>
      </c>
      <c r="Z203" s="70">
        <v>2.85</v>
      </c>
      <c r="AA203" s="70"/>
      <c r="AB203" s="70">
        <v>1.7</v>
      </c>
    </row>
    <row r="204" spans="1:28" s="73" customFormat="1" x14ac:dyDescent="0.2">
      <c r="A204" s="68">
        <v>44681</v>
      </c>
      <c r="B204" s="69" t="s">
        <v>30</v>
      </c>
      <c r="C204" s="69"/>
      <c r="D204" s="69"/>
      <c r="E204" s="69" t="s">
        <v>30</v>
      </c>
      <c r="F204" s="108" t="s">
        <v>147</v>
      </c>
      <c r="G204" s="70">
        <v>10.5</v>
      </c>
      <c r="H204" s="71">
        <v>-6.0435478326667513E-3</v>
      </c>
      <c r="I204" s="70">
        <v>8.25</v>
      </c>
      <c r="J204" s="70">
        <v>11.25</v>
      </c>
      <c r="K204" s="70">
        <v>0.35</v>
      </c>
      <c r="L204" s="70">
        <v>1.5</v>
      </c>
      <c r="M204" s="70">
        <v>2.75</v>
      </c>
      <c r="N204" s="70">
        <v>1.1000000000000001</v>
      </c>
      <c r="O204" s="70">
        <v>1.3</v>
      </c>
      <c r="P204" s="70">
        <v>4.3499999999999996</v>
      </c>
      <c r="Q204" s="70">
        <v>4.3499999999999996</v>
      </c>
      <c r="R204" s="70">
        <v>4.75</v>
      </c>
      <c r="S204" s="70">
        <v>4.75</v>
      </c>
      <c r="T204" s="70">
        <v>4.9000000000000004</v>
      </c>
      <c r="U204" s="70">
        <v>3.7</v>
      </c>
      <c r="V204" s="70">
        <v>4.5999999999999996</v>
      </c>
      <c r="W204" s="72">
        <v>1.8189523809523811</v>
      </c>
      <c r="X204" s="77">
        <v>-4.7140707905181642E-2</v>
      </c>
      <c r="Y204" s="70">
        <v>2.1</v>
      </c>
      <c r="Z204" s="70">
        <v>2.85</v>
      </c>
      <c r="AA204" s="70"/>
      <c r="AB204" s="70">
        <v>1.5</v>
      </c>
    </row>
    <row r="205" spans="1:28" s="73" customFormat="1" x14ac:dyDescent="0.2">
      <c r="A205" s="68">
        <v>44712</v>
      </c>
      <c r="B205" s="69" t="s">
        <v>30</v>
      </c>
      <c r="C205" s="69"/>
      <c r="D205" s="69"/>
      <c r="E205" s="69" t="s">
        <v>30</v>
      </c>
      <c r="F205" s="108"/>
      <c r="G205" s="70">
        <v>11.1</v>
      </c>
      <c r="H205" s="71">
        <v>0.49464829343033695</v>
      </c>
      <c r="I205" s="70">
        <v>8.25</v>
      </c>
      <c r="J205" s="70">
        <v>11.25</v>
      </c>
      <c r="K205" s="70">
        <v>0.35</v>
      </c>
      <c r="L205" s="70">
        <v>1.5</v>
      </c>
      <c r="M205" s="70">
        <v>2.75</v>
      </c>
      <c r="N205" s="70">
        <v>1.1000000000000001</v>
      </c>
      <c r="O205" s="70">
        <v>1.3</v>
      </c>
      <c r="P205" s="70">
        <v>4.3499999999999996</v>
      </c>
      <c r="Q205" s="70">
        <v>4.3499999999999996</v>
      </c>
      <c r="R205" s="70">
        <v>4.75</v>
      </c>
      <c r="S205" s="70">
        <v>4.75</v>
      </c>
      <c r="T205" s="70">
        <v>4.9000000000000004</v>
      </c>
      <c r="U205" s="70">
        <v>3.7</v>
      </c>
      <c r="V205" s="70">
        <v>4.45</v>
      </c>
      <c r="W205" s="72">
        <v>1.629</v>
      </c>
      <c r="X205" s="77">
        <v>-0.21586092723862302</v>
      </c>
      <c r="Y205" s="70">
        <v>2.1</v>
      </c>
      <c r="Z205" s="70">
        <v>2.85</v>
      </c>
      <c r="AA205" s="70"/>
      <c r="AB205" s="70">
        <v>1.5</v>
      </c>
    </row>
    <row r="206" spans="1:28" s="73" customFormat="1" x14ac:dyDescent="0.2">
      <c r="A206" s="68">
        <v>44742</v>
      </c>
      <c r="B206" s="69" t="s">
        <v>30</v>
      </c>
      <c r="C206" s="69"/>
      <c r="D206" s="69"/>
      <c r="E206" s="69" t="s">
        <v>30</v>
      </c>
      <c r="F206" s="108"/>
      <c r="G206" s="70">
        <v>11.4</v>
      </c>
      <c r="H206" s="71">
        <v>0.69360136709328646</v>
      </c>
      <c r="I206" s="70">
        <v>8.25</v>
      </c>
      <c r="J206" s="70">
        <v>11.25</v>
      </c>
      <c r="K206" s="70">
        <v>0.35</v>
      </c>
      <c r="L206" s="70">
        <v>1.5</v>
      </c>
      <c r="M206" s="70">
        <v>2.75</v>
      </c>
      <c r="N206" s="70">
        <v>1.1000000000000001</v>
      </c>
      <c r="O206" s="70">
        <v>1.3</v>
      </c>
      <c r="P206" s="70">
        <v>4.3499999999999996</v>
      </c>
      <c r="Q206" s="70">
        <v>4.3499999999999996</v>
      </c>
      <c r="R206" s="70">
        <v>4.75</v>
      </c>
      <c r="S206" s="70">
        <v>4.75</v>
      </c>
      <c r="T206" s="70">
        <v>4.9000000000000004</v>
      </c>
      <c r="U206" s="70">
        <v>3.7</v>
      </c>
      <c r="V206" s="70">
        <v>4.45</v>
      </c>
      <c r="W206" s="72">
        <v>1.721904761904762</v>
      </c>
      <c r="X206" s="77">
        <v>-0.10159200857902127</v>
      </c>
      <c r="Y206" s="70">
        <v>2.1</v>
      </c>
      <c r="Z206" s="70">
        <v>2.85</v>
      </c>
      <c r="AA206" s="70"/>
      <c r="AB206" s="70">
        <v>1.5</v>
      </c>
    </row>
    <row r="207" spans="1:28" s="73" customFormat="1" x14ac:dyDescent="0.2">
      <c r="A207" s="68">
        <v>44773</v>
      </c>
      <c r="B207" s="69" t="s">
        <v>30</v>
      </c>
      <c r="C207" s="69"/>
      <c r="D207" s="69"/>
      <c r="E207" s="69" t="s">
        <v>30</v>
      </c>
      <c r="F207" s="108" t="s">
        <v>148</v>
      </c>
      <c r="G207" s="70">
        <v>12</v>
      </c>
      <c r="H207" s="71">
        <v>1.1912729955967856</v>
      </c>
      <c r="I207" s="70">
        <v>8.25</v>
      </c>
      <c r="J207" s="70">
        <v>11.25</v>
      </c>
      <c r="K207" s="70">
        <v>0.35</v>
      </c>
      <c r="L207" s="70">
        <v>1.5</v>
      </c>
      <c r="M207" s="70">
        <v>2.75</v>
      </c>
      <c r="N207" s="70">
        <v>1.1000000000000001</v>
      </c>
      <c r="O207" s="70">
        <v>1.3</v>
      </c>
      <c r="P207" s="70">
        <v>4.3499999999999996</v>
      </c>
      <c r="Q207" s="70">
        <v>4.3499999999999996</v>
      </c>
      <c r="R207" s="70">
        <v>4.75</v>
      </c>
      <c r="S207" s="70">
        <v>4.75</v>
      </c>
      <c r="T207" s="70">
        <v>4.9000000000000004</v>
      </c>
      <c r="U207" s="70">
        <v>3.7</v>
      </c>
      <c r="V207" s="70">
        <v>4.45</v>
      </c>
      <c r="W207" s="72">
        <v>1.5595428571428569</v>
      </c>
      <c r="X207" s="77">
        <v>-0.24251495764055891</v>
      </c>
      <c r="Y207" s="70">
        <v>2.1</v>
      </c>
      <c r="Z207" s="70">
        <v>2.85</v>
      </c>
      <c r="AA207" s="70"/>
      <c r="AB207" s="70">
        <v>1.5</v>
      </c>
    </row>
    <row r="208" spans="1:28" s="73" customFormat="1" x14ac:dyDescent="0.2">
      <c r="A208" s="68">
        <v>44804</v>
      </c>
      <c r="B208" s="69" t="s">
        <v>30</v>
      </c>
      <c r="C208" s="69"/>
      <c r="D208" s="69"/>
      <c r="E208" s="69" t="s">
        <v>30</v>
      </c>
      <c r="F208" s="108"/>
      <c r="G208" s="70">
        <v>12.2</v>
      </c>
      <c r="H208" s="71">
        <v>1.2880723346198644</v>
      </c>
      <c r="I208" s="70">
        <v>8.25</v>
      </c>
      <c r="J208" s="70">
        <v>11.25</v>
      </c>
      <c r="K208" s="70">
        <v>0.35</v>
      </c>
      <c r="L208" s="70">
        <v>1.5</v>
      </c>
      <c r="M208" s="70">
        <v>2.75</v>
      </c>
      <c r="N208" s="70">
        <v>1.1000000000000001</v>
      </c>
      <c r="O208" s="70">
        <v>1.3</v>
      </c>
      <c r="P208" s="70">
        <v>4.3499999999999996</v>
      </c>
      <c r="Q208" s="70">
        <v>4.3499999999999996</v>
      </c>
      <c r="R208" s="70">
        <v>4.75</v>
      </c>
      <c r="S208" s="70">
        <v>4.75</v>
      </c>
      <c r="T208" s="70">
        <v>4.9000000000000004</v>
      </c>
      <c r="U208" s="70">
        <v>3.65</v>
      </c>
      <c r="V208" s="70">
        <v>4.3</v>
      </c>
      <c r="W208" s="72">
        <v>1.4170217391304349</v>
      </c>
      <c r="X208" s="77">
        <v>-0.36357246219686218</v>
      </c>
      <c r="Y208" s="70">
        <v>2.043478260869565</v>
      </c>
      <c r="Z208" s="70">
        <v>2.75</v>
      </c>
      <c r="AA208" s="70"/>
      <c r="AB208" s="70">
        <v>1.5</v>
      </c>
    </row>
    <row r="209" spans="1:28" s="73" customFormat="1" x14ac:dyDescent="0.2">
      <c r="A209" s="68">
        <v>44834</v>
      </c>
      <c r="B209" s="69" t="s">
        <v>30</v>
      </c>
      <c r="C209" s="69"/>
      <c r="D209" s="69"/>
      <c r="E209" s="69" t="s">
        <v>30</v>
      </c>
      <c r="F209" s="108"/>
      <c r="G209" s="70">
        <v>12.1</v>
      </c>
      <c r="H209" s="71">
        <v>1.0843258125501691</v>
      </c>
      <c r="I209" s="70">
        <v>8.25</v>
      </c>
      <c r="J209" s="70">
        <v>11.25</v>
      </c>
      <c r="K209" s="70">
        <v>0.35</v>
      </c>
      <c r="L209" s="70">
        <v>1.5</v>
      </c>
      <c r="M209" s="70">
        <v>2.75</v>
      </c>
      <c r="N209" s="70">
        <v>1.1000000000000001</v>
      </c>
      <c r="O209" s="70">
        <v>1.3</v>
      </c>
      <c r="P209" s="70">
        <v>4.3499999999999996</v>
      </c>
      <c r="Q209" s="70">
        <v>4.3499999999999996</v>
      </c>
      <c r="R209" s="70">
        <v>4.75</v>
      </c>
      <c r="S209" s="70">
        <v>4.75</v>
      </c>
      <c r="T209" s="70">
        <v>4.9000000000000004</v>
      </c>
      <c r="U209" s="70">
        <v>3.65</v>
      </c>
      <c r="V209" s="70">
        <v>4.3</v>
      </c>
      <c r="W209" s="72">
        <v>1.6006666666666669</v>
      </c>
      <c r="X209" s="77">
        <v>-0.15847256332203516</v>
      </c>
      <c r="Y209" s="70">
        <v>2</v>
      </c>
      <c r="Z209" s="70">
        <v>2.75</v>
      </c>
      <c r="AA209" s="70"/>
      <c r="AB209" s="70">
        <v>1.5</v>
      </c>
    </row>
    <row r="210" spans="1:28" s="73" customFormat="1" x14ac:dyDescent="0.2">
      <c r="A210" s="68">
        <v>44865</v>
      </c>
      <c r="B210" s="69" t="s">
        <v>30</v>
      </c>
      <c r="C210" s="69"/>
      <c r="D210" s="69"/>
      <c r="E210" s="69" t="s">
        <v>30</v>
      </c>
      <c r="F210" s="108" t="s">
        <v>149</v>
      </c>
      <c r="G210" s="70">
        <v>11.8</v>
      </c>
      <c r="H210" s="71">
        <v>0.68027040830768482</v>
      </c>
      <c r="I210" s="70">
        <v>8.25</v>
      </c>
      <c r="J210" s="70">
        <v>11.25</v>
      </c>
      <c r="K210" s="70">
        <v>0.35</v>
      </c>
      <c r="L210" s="70">
        <v>1.5</v>
      </c>
      <c r="M210" s="70">
        <v>2.75</v>
      </c>
      <c r="N210" s="70">
        <v>1.1000000000000001</v>
      </c>
      <c r="O210" s="70">
        <v>1.3</v>
      </c>
      <c r="P210" s="70">
        <v>4.3499999999999996</v>
      </c>
      <c r="Q210" s="70">
        <v>4.3499999999999996</v>
      </c>
      <c r="R210" s="70">
        <v>4.75</v>
      </c>
      <c r="S210" s="70">
        <v>4.75</v>
      </c>
      <c r="T210" s="70">
        <v>4.9000000000000004</v>
      </c>
      <c r="U210" s="70">
        <v>3.65</v>
      </c>
      <c r="V210" s="70">
        <v>4.3</v>
      </c>
      <c r="W210" s="72">
        <v>1.647283333333333</v>
      </c>
      <c r="X210" s="77">
        <v>-9.0417619219919726E-2</v>
      </c>
      <c r="Y210" s="70">
        <v>2</v>
      </c>
      <c r="Z210" s="70">
        <v>2.75</v>
      </c>
      <c r="AA210" s="70"/>
      <c r="AB210" s="70"/>
    </row>
    <row r="211" spans="1:28" s="73" customFormat="1" x14ac:dyDescent="0.2">
      <c r="A211" s="68">
        <v>44895</v>
      </c>
      <c r="B211" s="69" t="s">
        <v>30</v>
      </c>
      <c r="C211" s="69"/>
      <c r="D211" s="69"/>
      <c r="E211" s="69" t="s">
        <v>30</v>
      </c>
      <c r="F211" s="108"/>
      <c r="G211" s="70">
        <v>12.4</v>
      </c>
      <c r="H211" s="71">
        <v>1.1760678004087286</v>
      </c>
      <c r="I211" s="70">
        <v>8.25</v>
      </c>
      <c r="J211" s="70">
        <v>11.25</v>
      </c>
      <c r="K211" s="70">
        <v>0.35</v>
      </c>
      <c r="L211" s="70">
        <v>1.5</v>
      </c>
      <c r="M211" s="70">
        <v>2.75</v>
      </c>
      <c r="N211" s="70">
        <v>1.1000000000000001</v>
      </c>
      <c r="O211" s="70">
        <v>1.3</v>
      </c>
      <c r="P211" s="70">
        <v>4.3499999999999996</v>
      </c>
      <c r="Q211" s="70">
        <v>4.3499999999999996</v>
      </c>
      <c r="R211" s="70">
        <v>4.75</v>
      </c>
      <c r="S211" s="70">
        <v>4.75</v>
      </c>
      <c r="T211" s="70">
        <v>4.9000000000000004</v>
      </c>
      <c r="U211" s="70">
        <v>3.65</v>
      </c>
      <c r="V211" s="70">
        <v>4.3</v>
      </c>
      <c r="W211" s="72">
        <v>1.7843</v>
      </c>
      <c r="X211" s="77">
        <v>6.802358423254827E-2</v>
      </c>
      <c r="Y211" s="70">
        <v>2</v>
      </c>
      <c r="Z211" s="70">
        <v>2.75</v>
      </c>
      <c r="AA211" s="70"/>
      <c r="AB211" s="70"/>
    </row>
    <row r="212" spans="1:28" s="73" customFormat="1" x14ac:dyDescent="0.2">
      <c r="A212" s="68">
        <v>44926</v>
      </c>
      <c r="B212" s="69" t="s">
        <v>30</v>
      </c>
      <c r="C212" s="69"/>
      <c r="D212" s="69"/>
      <c r="E212" s="69" t="s">
        <v>30</v>
      </c>
      <c r="F212" s="108"/>
      <c r="G212" s="70">
        <v>11.8</v>
      </c>
      <c r="H212" s="71">
        <v>0.47183242636905348</v>
      </c>
      <c r="I212" s="70">
        <v>8</v>
      </c>
      <c r="J212" s="70">
        <v>11</v>
      </c>
      <c r="K212" s="70">
        <v>0.35</v>
      </c>
      <c r="L212" s="70">
        <v>1.5</v>
      </c>
      <c r="M212" s="70">
        <v>2.75</v>
      </c>
      <c r="N212" s="70">
        <v>1.1000000000000001</v>
      </c>
      <c r="O212" s="70">
        <v>1.3</v>
      </c>
      <c r="P212" s="70">
        <v>4.3499999999999996</v>
      </c>
      <c r="Q212" s="70">
        <v>4.3499999999999996</v>
      </c>
      <c r="R212" s="70">
        <v>4.75</v>
      </c>
      <c r="S212" s="70">
        <v>4.75</v>
      </c>
      <c r="T212" s="70">
        <v>4.9000000000000004</v>
      </c>
      <c r="U212" s="70">
        <v>3.65</v>
      </c>
      <c r="V212" s="70">
        <v>4.3</v>
      </c>
      <c r="W212" s="72">
        <v>1.7597772727272729</v>
      </c>
      <c r="X212" s="77">
        <v>6.4920885350806173E-2</v>
      </c>
      <c r="Y212" s="70">
        <v>2</v>
      </c>
      <c r="Z212" s="70">
        <v>2.75</v>
      </c>
      <c r="AA212" s="70"/>
      <c r="AB212" s="70"/>
    </row>
    <row r="213" spans="1:28" x14ac:dyDescent="0.2">
      <c r="B213" s="34"/>
      <c r="C213" s="34"/>
      <c r="D213" s="34"/>
      <c r="E213" s="34"/>
      <c r="F213" s="105"/>
    </row>
    <row r="214" spans="1:28" x14ac:dyDescent="0.2">
      <c r="B214" s="34"/>
      <c r="C214" s="34"/>
      <c r="D214" s="34"/>
      <c r="E214" s="34"/>
      <c r="F214" s="105"/>
    </row>
    <row r="215" spans="1:28" x14ac:dyDescent="0.2">
      <c r="B215" s="34"/>
      <c r="C215" s="34"/>
      <c r="D215" s="34"/>
      <c r="E215" s="34"/>
      <c r="F215" s="105"/>
    </row>
  </sheetData>
  <mergeCells count="71">
    <mergeCell ref="F201:F203"/>
    <mergeCell ref="F204:F206"/>
    <mergeCell ref="F207:F209"/>
    <mergeCell ref="F210:F212"/>
    <mergeCell ref="F213:F215"/>
    <mergeCell ref="F198:F200"/>
    <mergeCell ref="F165:F167"/>
    <mergeCell ref="F168:F170"/>
    <mergeCell ref="F171:F173"/>
    <mergeCell ref="F174:F176"/>
    <mergeCell ref="F177:F179"/>
    <mergeCell ref="F180:F182"/>
    <mergeCell ref="F183:F185"/>
    <mergeCell ref="F186:F188"/>
    <mergeCell ref="F189:F191"/>
    <mergeCell ref="F192:F194"/>
    <mergeCell ref="F195:F197"/>
    <mergeCell ref="F162:F164"/>
    <mergeCell ref="F129:F131"/>
    <mergeCell ref="F132:F134"/>
    <mergeCell ref="F135:F137"/>
    <mergeCell ref="F138:F140"/>
    <mergeCell ref="F141:F143"/>
    <mergeCell ref="F144:F146"/>
    <mergeCell ref="F147:F149"/>
    <mergeCell ref="F150:F152"/>
    <mergeCell ref="F153:F155"/>
    <mergeCell ref="F156:F158"/>
    <mergeCell ref="F159:F161"/>
    <mergeCell ref="F126:F128"/>
    <mergeCell ref="F93:F95"/>
    <mergeCell ref="F96:F98"/>
    <mergeCell ref="F99:F101"/>
    <mergeCell ref="F102:F104"/>
    <mergeCell ref="F105:F107"/>
    <mergeCell ref="F108:F110"/>
    <mergeCell ref="F111:F113"/>
    <mergeCell ref="F114:F116"/>
    <mergeCell ref="F117:F119"/>
    <mergeCell ref="F120:F122"/>
    <mergeCell ref="F123:F125"/>
    <mergeCell ref="F90:F92"/>
    <mergeCell ref="F57:F59"/>
    <mergeCell ref="F60:F62"/>
    <mergeCell ref="F63:F65"/>
    <mergeCell ref="F66:F68"/>
    <mergeCell ref="F69:F71"/>
    <mergeCell ref="F72:F74"/>
    <mergeCell ref="F75:F77"/>
    <mergeCell ref="F78:F80"/>
    <mergeCell ref="F81:F83"/>
    <mergeCell ref="F84:F86"/>
    <mergeCell ref="F87:F89"/>
    <mergeCell ref="F54:F56"/>
    <mergeCell ref="F21:F23"/>
    <mergeCell ref="F24:F26"/>
    <mergeCell ref="F27:F29"/>
    <mergeCell ref="F30:F32"/>
    <mergeCell ref="F33:F35"/>
    <mergeCell ref="F36:F38"/>
    <mergeCell ref="F39:F41"/>
    <mergeCell ref="F42:F44"/>
    <mergeCell ref="F45:F47"/>
    <mergeCell ref="F48:F50"/>
    <mergeCell ref="F51:F53"/>
    <mergeCell ref="F18:F20"/>
    <mergeCell ref="F3:F5"/>
    <mergeCell ref="F6:F8"/>
    <mergeCell ref="F9:F11"/>
    <mergeCell ref="F12:F14"/>
    <mergeCell ref="F15:F17"/>
  </mergeCells>
  <phoneticPr fontId="4" type="noConversion"/>
  <pageMargins left="0.7" right="0.7" top="0.75" bottom="0.75" header="0.3" footer="0.3"/>
  <pageSetup paperSize="9" orientation="portrait" verticalDpi="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14"/>
  <sheetViews>
    <sheetView zoomScale="90" zoomScaleNormal="90" workbookViewId="0">
      <pane xSplit="1" ySplit="1" topLeftCell="B194" activePane="bottomRight" state="frozen"/>
      <selection activeCell="B2" sqref="B2:B212"/>
      <selection pane="topRight" activeCell="B2" sqref="B2:B212"/>
      <selection pane="bottomLeft" activeCell="B2" sqref="B2:B212"/>
      <selection pane="bottomRight" activeCell="U123" sqref="U123"/>
    </sheetView>
  </sheetViews>
  <sheetFormatPr defaultColWidth="11.125" defaultRowHeight="14.25" x14ac:dyDescent="0.2"/>
  <cols>
    <col min="1" max="1" width="11.125" style="21"/>
    <col min="2" max="2" width="8.75" style="21" customWidth="1"/>
    <col min="3" max="4" width="11.5" style="21" customWidth="1"/>
    <col min="5" max="5" width="11.125" style="58"/>
    <col min="6" max="6" width="12.625" style="58" customWidth="1"/>
    <col min="7" max="8" width="11.125" style="58"/>
    <col min="9" max="9" width="11.125" style="51"/>
    <col min="10" max="13" width="11.125" style="58"/>
    <col min="14" max="14" width="12.25" style="5" customWidth="1"/>
    <col min="15" max="15" width="11.125" style="58"/>
    <col min="16" max="16" width="12.875" style="59" bestFit="1" customWidth="1"/>
    <col min="17" max="17" width="11.125" style="58"/>
    <col min="18" max="18" width="12.625" style="59" customWidth="1"/>
    <col min="19" max="19" width="11.125" style="58"/>
    <col min="20" max="20" width="12.25" style="58" customWidth="1"/>
    <col min="21" max="21" width="13.125" style="5" customWidth="1"/>
  </cols>
  <sheetData>
    <row r="1" spans="1:22" s="33" customFormat="1" ht="47.25" customHeight="1" x14ac:dyDescent="0.2">
      <c r="A1" s="43" t="s">
        <v>0</v>
      </c>
      <c r="B1" s="44" t="s">
        <v>150</v>
      </c>
      <c r="C1" s="43" t="s">
        <v>151</v>
      </c>
      <c r="D1" s="43" t="s">
        <v>152</v>
      </c>
      <c r="E1" s="45" t="s">
        <v>153</v>
      </c>
      <c r="F1" s="45" t="s">
        <v>154</v>
      </c>
      <c r="G1" s="45" t="s">
        <v>155</v>
      </c>
      <c r="H1" s="45" t="s">
        <v>156</v>
      </c>
      <c r="I1" s="46" t="s">
        <v>157</v>
      </c>
      <c r="J1" s="45" t="s">
        <v>158</v>
      </c>
      <c r="K1" s="45" t="s">
        <v>159</v>
      </c>
      <c r="L1" s="45" t="s">
        <v>160</v>
      </c>
      <c r="M1" s="45" t="s">
        <v>161</v>
      </c>
      <c r="N1" s="47" t="s">
        <v>162</v>
      </c>
      <c r="O1" s="45" t="s">
        <v>163</v>
      </c>
      <c r="P1" s="47" t="s">
        <v>164</v>
      </c>
      <c r="Q1" s="45" t="s">
        <v>165</v>
      </c>
      <c r="R1" s="47" t="s">
        <v>166</v>
      </c>
      <c r="S1" s="45" t="s">
        <v>167</v>
      </c>
      <c r="T1" s="62" t="s">
        <v>168</v>
      </c>
      <c r="U1" s="54" t="s">
        <v>169</v>
      </c>
    </row>
    <row r="2" spans="1:22" x14ac:dyDescent="0.2">
      <c r="A2" s="29">
        <v>38533</v>
      </c>
      <c r="B2" s="29" t="s">
        <v>170</v>
      </c>
      <c r="C2" s="48" t="s">
        <v>171</v>
      </c>
      <c r="D2" s="49" t="s">
        <v>172</v>
      </c>
      <c r="E2" s="50">
        <v>2046</v>
      </c>
      <c r="F2" s="50">
        <v>22.44</v>
      </c>
      <c r="G2" s="50">
        <v>81931.27</v>
      </c>
      <c r="H2" s="50">
        <v>16.649999999999999</v>
      </c>
      <c r="I2" s="51">
        <v>1.9884471163921278</v>
      </c>
      <c r="J2" s="50">
        <v>4723</v>
      </c>
      <c r="K2" s="50">
        <v>2896.6666666666665</v>
      </c>
      <c r="L2" s="50">
        <v>46.27</v>
      </c>
      <c r="M2" s="50">
        <v>3.42</v>
      </c>
      <c r="N2" s="5">
        <v>-25.737852463709398</v>
      </c>
      <c r="O2" s="50"/>
      <c r="P2" s="52">
        <v>186178.7</v>
      </c>
      <c r="Q2" s="50">
        <v>9.58</v>
      </c>
      <c r="R2" s="52">
        <v>61427.49</v>
      </c>
      <c r="S2" s="50">
        <v>247606.19</v>
      </c>
      <c r="T2" s="50">
        <v>9.58</v>
      </c>
      <c r="U2" s="5">
        <v>-2.8903070516490983</v>
      </c>
    </row>
    <row r="3" spans="1:22" x14ac:dyDescent="0.2">
      <c r="A3" s="29">
        <v>38564</v>
      </c>
      <c r="B3" s="29" t="s">
        <v>170</v>
      </c>
      <c r="C3" s="48" t="s">
        <v>173</v>
      </c>
      <c r="D3" s="49" t="s">
        <v>174</v>
      </c>
      <c r="E3" s="50">
        <v>217</v>
      </c>
      <c r="F3" s="50">
        <v>-56.94</v>
      </c>
      <c r="G3" s="50">
        <v>82085.3</v>
      </c>
      <c r="H3" s="50">
        <v>16.13</v>
      </c>
      <c r="I3" s="51">
        <v>1.1385069591931043</v>
      </c>
      <c r="J3" s="50">
        <v>629</v>
      </c>
      <c r="K3" s="50">
        <v>2440</v>
      </c>
      <c r="L3" s="50">
        <v>6.61</v>
      </c>
      <c r="M3" s="50">
        <v>16.899999999999999</v>
      </c>
      <c r="N3" s="5">
        <v>-12.819459855718533</v>
      </c>
      <c r="O3" s="50"/>
      <c r="P3" s="52">
        <v>185859.75</v>
      </c>
      <c r="Q3" s="50">
        <v>9.4</v>
      </c>
      <c r="R3" s="52">
        <v>62552.5</v>
      </c>
      <c r="S3" s="50">
        <v>248412.25</v>
      </c>
      <c r="T3" s="50">
        <v>9.4</v>
      </c>
      <c r="U3" s="5">
        <v>-3.4563264848585313</v>
      </c>
    </row>
    <row r="4" spans="1:22" x14ac:dyDescent="0.2">
      <c r="A4" s="29">
        <v>38595</v>
      </c>
      <c r="B4" s="29" t="s">
        <v>175</v>
      </c>
      <c r="C4" s="48" t="s">
        <v>176</v>
      </c>
      <c r="D4" s="49" t="s">
        <v>174</v>
      </c>
      <c r="E4" s="50">
        <v>776</v>
      </c>
      <c r="F4" s="50">
        <v>3.88</v>
      </c>
      <c r="G4" s="50">
        <v>82782.570000000007</v>
      </c>
      <c r="H4" s="50">
        <v>15.92</v>
      </c>
      <c r="I4" s="51">
        <v>0.59842871538877429</v>
      </c>
      <c r="J4" s="50">
        <v>2097</v>
      </c>
      <c r="K4" s="50">
        <v>2483</v>
      </c>
      <c r="L4" s="50">
        <v>39.71</v>
      </c>
      <c r="M4" s="50">
        <v>40.020000000000003</v>
      </c>
      <c r="N4" s="5">
        <v>9.7407201031378658</v>
      </c>
      <c r="O4" s="50"/>
      <c r="P4" s="52">
        <v>187756.6</v>
      </c>
      <c r="Q4" s="50">
        <v>9.77</v>
      </c>
      <c r="R4" s="52">
        <v>63340.66</v>
      </c>
      <c r="S4" s="50">
        <v>251097.26</v>
      </c>
      <c r="T4" s="50">
        <v>9.77</v>
      </c>
      <c r="U4" s="5">
        <v>-3.4721452023004908</v>
      </c>
    </row>
    <row r="5" spans="1:22" x14ac:dyDescent="0.2">
      <c r="A5" s="29">
        <v>38625</v>
      </c>
      <c r="B5" s="29" t="s">
        <v>177</v>
      </c>
      <c r="C5" s="48" t="s">
        <v>178</v>
      </c>
      <c r="D5" s="49" t="s">
        <v>174</v>
      </c>
      <c r="E5" s="50">
        <v>1458</v>
      </c>
      <c r="F5" s="50">
        <v>17.77</v>
      </c>
      <c r="G5" s="50">
        <v>84284.89</v>
      </c>
      <c r="H5" s="50">
        <v>16.079999999999998</v>
      </c>
      <c r="I5" s="51">
        <v>0.4279952353905554</v>
      </c>
      <c r="J5" s="50">
        <v>6041</v>
      </c>
      <c r="K5" s="50">
        <v>2922.3333333333335</v>
      </c>
      <c r="L5" s="50">
        <v>102.65</v>
      </c>
      <c r="M5" s="50">
        <v>72.849999999999994</v>
      </c>
      <c r="N5" s="5">
        <v>42.015365003993139</v>
      </c>
      <c r="O5" s="50"/>
      <c r="P5" s="52">
        <v>190941.9</v>
      </c>
      <c r="Q5" s="50">
        <v>10.07</v>
      </c>
      <c r="R5" s="52">
        <v>65444.9</v>
      </c>
      <c r="S5" s="50">
        <v>256386.8</v>
      </c>
      <c r="T5" s="50">
        <v>10.07</v>
      </c>
      <c r="U5" s="5">
        <v>-3.5573224655349391</v>
      </c>
    </row>
    <row r="6" spans="1:22" x14ac:dyDescent="0.2">
      <c r="A6" s="29">
        <v>38656</v>
      </c>
      <c r="B6" s="29" t="s">
        <v>170</v>
      </c>
      <c r="C6" s="48" t="s">
        <v>179</v>
      </c>
      <c r="D6" s="49" t="s">
        <v>180</v>
      </c>
      <c r="E6" s="50">
        <v>552</v>
      </c>
      <c r="F6" s="50">
        <v>-34.21</v>
      </c>
      <c r="G6" s="50">
        <v>84801.72</v>
      </c>
      <c r="H6" s="50">
        <v>15.56</v>
      </c>
      <c r="I6" s="51">
        <v>-0.42305218793978994</v>
      </c>
      <c r="J6" s="50">
        <v>-974</v>
      </c>
      <c r="K6" s="50">
        <v>2388</v>
      </c>
      <c r="L6" s="50">
        <v>-301.66000000000003</v>
      </c>
      <c r="M6" s="50">
        <v>44.29</v>
      </c>
      <c r="N6" s="5">
        <v>12.90647599908444</v>
      </c>
      <c r="O6" s="50"/>
      <c r="P6" s="52">
        <v>191168.27</v>
      </c>
      <c r="Q6" s="50">
        <v>10.039999999999999</v>
      </c>
      <c r="R6" s="52">
        <v>67733.14</v>
      </c>
      <c r="S6" s="50">
        <v>258901.41</v>
      </c>
      <c r="T6" s="50">
        <v>10.039999999999999</v>
      </c>
      <c r="U6" s="5">
        <v>-3.9711764149272271</v>
      </c>
    </row>
    <row r="7" spans="1:22" x14ac:dyDescent="0.2">
      <c r="A7" s="29">
        <v>38686</v>
      </c>
      <c r="B7" s="29" t="s">
        <v>175</v>
      </c>
      <c r="C7" s="48" t="s">
        <v>181</v>
      </c>
      <c r="D7" s="49" t="s">
        <v>182</v>
      </c>
      <c r="E7" s="50"/>
      <c r="F7" s="50"/>
      <c r="G7" s="50">
        <v>85642.97</v>
      </c>
      <c r="H7" s="50">
        <v>14.66</v>
      </c>
      <c r="I7" s="51">
        <v>-1.6550019836318941</v>
      </c>
      <c r="J7" s="50">
        <v>2368</v>
      </c>
      <c r="K7" s="50">
        <v>2478.3333333333335</v>
      </c>
      <c r="L7" s="50">
        <v>19.78</v>
      </c>
      <c r="M7" s="50">
        <v>36.65</v>
      </c>
      <c r="N7" s="5">
        <v>4.7231365069681299</v>
      </c>
      <c r="O7" s="50"/>
      <c r="P7" s="52">
        <v>193416.93</v>
      </c>
      <c r="Q7" s="50">
        <v>10.38</v>
      </c>
      <c r="R7" s="52">
        <v>70663.27</v>
      </c>
      <c r="S7" s="50">
        <v>264080.2</v>
      </c>
      <c r="T7" s="50">
        <v>10.38</v>
      </c>
      <c r="U7" s="5">
        <v>-4.012778154560392</v>
      </c>
    </row>
    <row r="8" spans="1:22" x14ac:dyDescent="0.2">
      <c r="A8" s="29">
        <v>38717</v>
      </c>
      <c r="B8" s="29" t="s">
        <v>170</v>
      </c>
      <c r="C8" s="48" t="s">
        <v>171</v>
      </c>
      <c r="D8" s="49" t="s">
        <v>180</v>
      </c>
      <c r="E8" s="50"/>
      <c r="F8" s="50"/>
      <c r="G8" s="50">
        <v>87460.42</v>
      </c>
      <c r="H8" s="50">
        <v>14.02</v>
      </c>
      <c r="I8" s="53">
        <v>-2.6281132020912095</v>
      </c>
      <c r="J8" s="50">
        <v>2524</v>
      </c>
      <c r="K8" s="50">
        <v>1306</v>
      </c>
      <c r="L8" s="50">
        <v>-29.62</v>
      </c>
      <c r="M8" s="50">
        <v>-35.200000000000003</v>
      </c>
      <c r="N8" s="54">
        <v>-67.66646633685481</v>
      </c>
      <c r="O8" s="50">
        <v>13.5</v>
      </c>
      <c r="P8" s="52">
        <v>194690.39</v>
      </c>
      <c r="Q8" s="50">
        <v>9.77</v>
      </c>
      <c r="R8" s="52">
        <v>72592.070000000007</v>
      </c>
      <c r="S8" s="50">
        <v>267282.46000000002</v>
      </c>
      <c r="T8" s="50">
        <v>9.77</v>
      </c>
      <c r="U8" s="5">
        <v>-5.000923012377549</v>
      </c>
    </row>
    <row r="9" spans="1:22" x14ac:dyDescent="0.2">
      <c r="A9" s="29">
        <v>38748</v>
      </c>
      <c r="B9" s="29" t="s">
        <v>183</v>
      </c>
      <c r="C9" s="48" t="s">
        <v>176</v>
      </c>
      <c r="D9" s="49" t="s">
        <v>174</v>
      </c>
      <c r="E9" s="50"/>
      <c r="F9" s="50"/>
      <c r="G9" s="50">
        <v>89680.58</v>
      </c>
      <c r="H9" s="50">
        <v>14.69</v>
      </c>
      <c r="I9" s="51">
        <v>-2.2925299630298599</v>
      </c>
      <c r="J9" s="50">
        <v>6323</v>
      </c>
      <c r="K9" s="50">
        <v>3738.3333333333335</v>
      </c>
      <c r="L9" s="50">
        <v>74.67</v>
      </c>
      <c r="M9" s="50">
        <v>22.13</v>
      </c>
      <c r="N9" s="5">
        <v>-10.874473392474165</v>
      </c>
      <c r="O9" s="50"/>
      <c r="P9" s="52">
        <v>199492.05</v>
      </c>
      <c r="Q9" s="50">
        <v>10.17</v>
      </c>
      <c r="R9" s="52">
        <v>73455.759999999995</v>
      </c>
      <c r="S9" s="50">
        <v>272947.81</v>
      </c>
      <c r="T9" s="50">
        <v>16.79</v>
      </c>
      <c r="U9" s="5">
        <v>1.6458723488278093</v>
      </c>
    </row>
    <row r="10" spans="1:22" x14ac:dyDescent="0.2">
      <c r="A10" s="29">
        <v>38776</v>
      </c>
      <c r="B10" s="29" t="s">
        <v>184</v>
      </c>
      <c r="C10" s="48" t="s">
        <v>176</v>
      </c>
      <c r="D10" s="49" t="s">
        <v>185</v>
      </c>
      <c r="E10" s="50"/>
      <c r="F10" s="50"/>
      <c r="G10" s="50">
        <v>90345.67</v>
      </c>
      <c r="H10" s="50">
        <v>14.76</v>
      </c>
      <c r="I10" s="51">
        <v>-2.5582138782987349</v>
      </c>
      <c r="J10" s="50">
        <v>1737</v>
      </c>
      <c r="K10" s="50">
        <v>3528</v>
      </c>
      <c r="L10" s="50">
        <v>110.8</v>
      </c>
      <c r="M10" s="50">
        <v>31.81</v>
      </c>
      <c r="N10" s="5">
        <v>-1.7283264598174837</v>
      </c>
      <c r="O10" s="50"/>
      <c r="P10" s="52">
        <v>201020.25</v>
      </c>
      <c r="Q10" s="50">
        <v>10.43</v>
      </c>
      <c r="R10" s="52">
        <v>77499.08</v>
      </c>
      <c r="S10" s="50">
        <v>278519.33</v>
      </c>
      <c r="T10" s="50">
        <v>18.28</v>
      </c>
      <c r="U10" s="5">
        <v>2.769438552582479</v>
      </c>
    </row>
    <row r="11" spans="1:22" x14ac:dyDescent="0.2">
      <c r="A11" s="29">
        <v>38807</v>
      </c>
      <c r="B11" s="29" t="s">
        <v>177</v>
      </c>
      <c r="C11" s="48" t="s">
        <v>176</v>
      </c>
      <c r="D11" s="49" t="s">
        <v>174</v>
      </c>
      <c r="E11" s="50"/>
      <c r="F11" s="50"/>
      <c r="G11" s="50">
        <v>92524.96</v>
      </c>
      <c r="H11" s="50">
        <v>15.53</v>
      </c>
      <c r="I11" s="51">
        <v>-2.1249673562791336</v>
      </c>
      <c r="J11" s="50">
        <v>7472</v>
      </c>
      <c r="K11" s="50">
        <v>5177.333333333333</v>
      </c>
      <c r="L11" s="50">
        <v>78.37</v>
      </c>
      <c r="M11" s="50">
        <v>79.91</v>
      </c>
      <c r="N11" s="5">
        <v>45.845287832951129</v>
      </c>
      <c r="O11" s="50"/>
      <c r="P11" s="52">
        <v>206394.59</v>
      </c>
      <c r="Q11" s="50">
        <v>11.29</v>
      </c>
      <c r="R11" s="52">
        <v>81149.38</v>
      </c>
      <c r="S11" s="50">
        <v>287543.96999999997</v>
      </c>
      <c r="T11" s="50">
        <v>18.899999999999999</v>
      </c>
      <c r="U11" s="5">
        <v>3.0314919257224542</v>
      </c>
    </row>
    <row r="12" spans="1:22" x14ac:dyDescent="0.2">
      <c r="A12" s="29">
        <v>38837</v>
      </c>
      <c r="B12" s="29" t="s">
        <v>186</v>
      </c>
      <c r="C12" s="48" t="s">
        <v>179</v>
      </c>
      <c r="D12" s="49" t="s">
        <v>185</v>
      </c>
      <c r="E12" s="50"/>
      <c r="F12" s="50"/>
      <c r="G12" s="50">
        <v>93886.45</v>
      </c>
      <c r="H12" s="50">
        <v>16.260000000000002</v>
      </c>
      <c r="I12" s="51">
        <v>-1.7324151516106625</v>
      </c>
      <c r="J12" s="50">
        <v>3325</v>
      </c>
      <c r="K12" s="50">
        <v>4178</v>
      </c>
      <c r="L12" s="50">
        <v>66.33</v>
      </c>
      <c r="M12" s="50">
        <v>78.75</v>
      </c>
      <c r="N12" s="54">
        <v>44.169802880338281</v>
      </c>
      <c r="O12" s="50"/>
      <c r="P12" s="52">
        <v>209555.78</v>
      </c>
      <c r="Q12" s="50">
        <v>12.13</v>
      </c>
      <c r="R12" s="52">
        <v>82805.73</v>
      </c>
      <c r="S12" s="50">
        <v>292361.51</v>
      </c>
      <c r="T12" s="50">
        <v>18.84</v>
      </c>
      <c r="U12" s="5">
        <v>2.6235564729619574</v>
      </c>
    </row>
    <row r="13" spans="1:22" x14ac:dyDescent="0.2">
      <c r="A13" s="29">
        <v>38868</v>
      </c>
      <c r="B13" s="29" t="s">
        <v>175</v>
      </c>
      <c r="C13" s="48" t="s">
        <v>171</v>
      </c>
      <c r="D13" s="49" t="s">
        <v>187</v>
      </c>
      <c r="E13" s="50">
        <v>1360</v>
      </c>
      <c r="F13" s="50">
        <v>119</v>
      </c>
      <c r="G13" s="50">
        <v>95246.57</v>
      </c>
      <c r="H13" s="50">
        <v>17.5</v>
      </c>
      <c r="I13" s="51">
        <v>-0.83003445175548718</v>
      </c>
      <c r="J13" s="50">
        <v>3785</v>
      </c>
      <c r="K13" s="50">
        <v>4860.666666666667</v>
      </c>
      <c r="L13" s="50">
        <v>92.33</v>
      </c>
      <c r="M13" s="50">
        <v>78.790000000000006</v>
      </c>
      <c r="N13" s="5">
        <v>43.705468376306463</v>
      </c>
      <c r="O13" s="50"/>
      <c r="P13" s="52">
        <v>211649.97</v>
      </c>
      <c r="Q13" s="50">
        <v>13.62</v>
      </c>
      <c r="R13" s="52">
        <v>83886.51</v>
      </c>
      <c r="S13" s="50">
        <v>295536.48</v>
      </c>
      <c r="T13" s="50">
        <v>19.84</v>
      </c>
      <c r="U13" s="5">
        <v>3.2869456787426587</v>
      </c>
      <c r="V13" s="55"/>
    </row>
    <row r="14" spans="1:22" x14ac:dyDescent="0.2">
      <c r="A14" s="29">
        <v>38898</v>
      </c>
      <c r="B14" s="29" t="s">
        <v>183</v>
      </c>
      <c r="C14" s="48" t="s">
        <v>179</v>
      </c>
      <c r="D14" s="49" t="s">
        <v>185</v>
      </c>
      <c r="E14" s="50"/>
      <c r="F14" s="50"/>
      <c r="G14" s="50">
        <v>97682.2</v>
      </c>
      <c r="H14" s="50">
        <v>19.22</v>
      </c>
      <c r="I14" s="51">
        <v>0.5528178624319886</v>
      </c>
      <c r="J14" s="50">
        <v>3843</v>
      </c>
      <c r="K14" s="50">
        <v>3651</v>
      </c>
      <c r="L14" s="50">
        <v>-18.63</v>
      </c>
      <c r="M14" s="50">
        <v>26.04</v>
      </c>
      <c r="N14" s="5">
        <v>-9.5405333326037596</v>
      </c>
      <c r="O14" s="50"/>
      <c r="P14" s="52">
        <v>215302.59</v>
      </c>
      <c r="Q14" s="50">
        <v>15.64</v>
      </c>
      <c r="R14" s="52">
        <v>84182.38</v>
      </c>
      <c r="S14" s="50">
        <v>299484.96999999997</v>
      </c>
      <c r="T14" s="50">
        <v>20.95</v>
      </c>
      <c r="U14" s="5">
        <v>4.0727908360842919</v>
      </c>
      <c r="V14" s="55">
        <f t="shared" ref="V14:V15" si="0">(S14-S2)/S2</f>
        <v>0.20952133708773585</v>
      </c>
    </row>
    <row r="15" spans="1:22" x14ac:dyDescent="0.2">
      <c r="A15" s="29">
        <v>38929</v>
      </c>
      <c r="B15" s="29" t="s">
        <v>177</v>
      </c>
      <c r="C15" s="48" t="s">
        <v>176</v>
      </c>
      <c r="D15" s="49" t="s">
        <v>172</v>
      </c>
      <c r="E15" s="50">
        <v>1493</v>
      </c>
      <c r="F15" s="50">
        <v>588.02</v>
      </c>
      <c r="G15" s="50">
        <v>99135.57</v>
      </c>
      <c r="H15" s="50">
        <v>20.77</v>
      </c>
      <c r="I15" s="51">
        <v>1.7668425513787445</v>
      </c>
      <c r="J15" s="50">
        <v>2254</v>
      </c>
      <c r="K15" s="50">
        <v>3294</v>
      </c>
      <c r="L15" s="50">
        <v>258.35000000000002</v>
      </c>
      <c r="M15" s="50">
        <v>35</v>
      </c>
      <c r="N15" s="5">
        <v>-1.074055001822638</v>
      </c>
      <c r="O15" s="50"/>
      <c r="P15" s="52">
        <v>216935.55</v>
      </c>
      <c r="Q15" s="50">
        <v>16.72</v>
      </c>
      <c r="R15" s="52">
        <v>86993.08</v>
      </c>
      <c r="S15" s="50">
        <v>303928.63</v>
      </c>
      <c r="T15" s="50">
        <v>22.35</v>
      </c>
      <c r="U15" s="5">
        <v>5.1619949778901661</v>
      </c>
      <c r="V15" s="55">
        <f t="shared" si="0"/>
        <v>0.22348487242476972</v>
      </c>
    </row>
    <row r="16" spans="1:22" x14ac:dyDescent="0.2">
      <c r="A16" s="29">
        <v>38960</v>
      </c>
      <c r="B16" s="29" t="s">
        <v>175</v>
      </c>
      <c r="C16" s="48" t="s">
        <v>188</v>
      </c>
      <c r="D16" s="49" t="s">
        <v>174</v>
      </c>
      <c r="E16" s="50">
        <v>1437</v>
      </c>
      <c r="F16" s="50">
        <v>85.18</v>
      </c>
      <c r="G16" s="50">
        <v>100565.8</v>
      </c>
      <c r="H16" s="50">
        <v>21.48</v>
      </c>
      <c r="I16" s="51">
        <v>2.1427019853823794</v>
      </c>
      <c r="J16" s="50">
        <v>3362</v>
      </c>
      <c r="K16" s="50">
        <v>3153</v>
      </c>
      <c r="L16" s="50">
        <v>60.32</v>
      </c>
      <c r="M16" s="50">
        <v>26.98</v>
      </c>
      <c r="N16" s="5">
        <v>-9.5902868497433094</v>
      </c>
      <c r="O16" s="50"/>
      <c r="P16" s="52">
        <v>218836.14</v>
      </c>
      <c r="Q16" s="50">
        <v>16.55</v>
      </c>
      <c r="R16" s="52">
        <v>87853.6</v>
      </c>
      <c r="S16" s="50">
        <v>306689.74</v>
      </c>
      <c r="T16" s="50">
        <v>22.14</v>
      </c>
      <c r="U16" s="5">
        <v>4.6551783043666912</v>
      </c>
      <c r="V16" s="55">
        <f>(S16-S4)/S4</f>
        <v>0.22139819446854966</v>
      </c>
    </row>
    <row r="17" spans="1:22" x14ac:dyDescent="0.2">
      <c r="A17" s="29">
        <v>38990</v>
      </c>
      <c r="B17" s="29" t="s">
        <v>189</v>
      </c>
      <c r="C17" s="48" t="s">
        <v>171</v>
      </c>
      <c r="D17" s="49" t="s">
        <v>180</v>
      </c>
      <c r="E17" s="50">
        <v>2043</v>
      </c>
      <c r="F17" s="50">
        <v>40.119999999999997</v>
      </c>
      <c r="G17" s="50">
        <v>102649.43</v>
      </c>
      <c r="H17" s="50">
        <v>21.79</v>
      </c>
      <c r="I17" s="51">
        <v>2.1209358373411202</v>
      </c>
      <c r="J17" s="50">
        <v>3077</v>
      </c>
      <c r="K17" s="50">
        <v>2897.6666666666665</v>
      </c>
      <c r="L17" s="50">
        <v>-49.06</v>
      </c>
      <c r="M17" s="50">
        <v>-0.84</v>
      </c>
      <c r="N17" s="5">
        <v>-37.914344507605996</v>
      </c>
      <c r="O17" s="50"/>
      <c r="P17" s="52">
        <v>221035.86</v>
      </c>
      <c r="Q17" s="50">
        <v>15.76</v>
      </c>
      <c r="R17" s="52">
        <v>88698.75</v>
      </c>
      <c r="S17" s="50">
        <v>309734.61</v>
      </c>
      <c r="T17" s="50">
        <v>20.81</v>
      </c>
      <c r="U17" s="5">
        <v>3.0426025438467619</v>
      </c>
      <c r="V17" s="55">
        <f t="shared" ref="V17:V80" si="1">(S17-S5)/S5</f>
        <v>0.20807549374616791</v>
      </c>
    </row>
    <row r="18" spans="1:22" x14ac:dyDescent="0.2">
      <c r="A18" s="29">
        <v>39021</v>
      </c>
      <c r="B18" s="29" t="s">
        <v>183</v>
      </c>
      <c r="C18" s="48" t="s">
        <v>171</v>
      </c>
      <c r="D18" s="49" t="s">
        <v>172</v>
      </c>
      <c r="E18" s="50">
        <v>838</v>
      </c>
      <c r="F18" s="50">
        <v>51.81</v>
      </c>
      <c r="G18" s="50">
        <v>103487.01</v>
      </c>
      <c r="H18" s="50">
        <v>22.03</v>
      </c>
      <c r="I18" s="51">
        <v>2.031934981404234</v>
      </c>
      <c r="J18" s="50">
        <v>894</v>
      </c>
      <c r="K18" s="50">
        <v>2444.3333333333335</v>
      </c>
      <c r="L18" s="50">
        <v>-191.79</v>
      </c>
      <c r="M18" s="50">
        <v>2.36</v>
      </c>
      <c r="N18" s="5">
        <v>-35.230677614508686</v>
      </c>
      <c r="O18" s="50"/>
      <c r="P18" s="52">
        <v>221205.32</v>
      </c>
      <c r="Q18" s="50">
        <v>15.71</v>
      </c>
      <c r="R18" s="52">
        <v>91844.43</v>
      </c>
      <c r="S18" s="50">
        <v>313049.75</v>
      </c>
      <c r="T18" s="50">
        <v>20.91</v>
      </c>
      <c r="U18" s="5">
        <v>2.8742061483920001</v>
      </c>
      <c r="V18" s="55">
        <f t="shared" si="1"/>
        <v>0.20914656277847229</v>
      </c>
    </row>
    <row r="19" spans="1:22" x14ac:dyDescent="0.2">
      <c r="A19" s="29">
        <v>39051</v>
      </c>
      <c r="B19" s="29" t="s">
        <v>170</v>
      </c>
      <c r="C19" s="48" t="s">
        <v>179</v>
      </c>
      <c r="D19" s="49" t="s">
        <v>172</v>
      </c>
      <c r="E19" s="50">
        <v>1152</v>
      </c>
      <c r="F19" s="50"/>
      <c r="G19" s="50">
        <v>104639.29</v>
      </c>
      <c r="H19" s="50">
        <v>22.18</v>
      </c>
      <c r="I19" s="51">
        <v>1.8559430045100349</v>
      </c>
      <c r="J19" s="50">
        <v>2788</v>
      </c>
      <c r="K19" s="50">
        <v>2253</v>
      </c>
      <c r="L19" s="50">
        <v>17.739999999999998</v>
      </c>
      <c r="M19" s="50">
        <v>-9.09</v>
      </c>
      <c r="N19" s="54">
        <v>-47.211102868958562</v>
      </c>
      <c r="O19" s="50"/>
      <c r="P19" s="52">
        <v>223141.55</v>
      </c>
      <c r="Q19" s="50">
        <v>15.37</v>
      </c>
      <c r="R19" s="52">
        <v>92229.73</v>
      </c>
      <c r="S19" s="50">
        <v>315371.28000000003</v>
      </c>
      <c r="T19" s="50">
        <v>19.420000000000002</v>
      </c>
      <c r="U19" s="5">
        <v>1.1297162782208132</v>
      </c>
      <c r="V19" s="55">
        <f t="shared" si="1"/>
        <v>0.19422539061997079</v>
      </c>
    </row>
    <row r="20" spans="1:22" x14ac:dyDescent="0.2">
      <c r="A20" s="29">
        <v>39082</v>
      </c>
      <c r="B20" s="29" t="s">
        <v>170</v>
      </c>
      <c r="C20" s="48" t="s">
        <v>181</v>
      </c>
      <c r="D20" s="49" t="s">
        <v>174</v>
      </c>
      <c r="E20" s="50">
        <v>1833</v>
      </c>
      <c r="F20" s="50"/>
      <c r="G20" s="50">
        <v>106512.4</v>
      </c>
      <c r="H20" s="50">
        <v>21.78</v>
      </c>
      <c r="I20" s="51">
        <v>1.1330623870009124</v>
      </c>
      <c r="J20" s="50">
        <v>3837</v>
      </c>
      <c r="K20" s="50">
        <v>2506.3333333333335</v>
      </c>
      <c r="L20" s="50">
        <v>52.02</v>
      </c>
      <c r="M20" s="50">
        <v>91.91</v>
      </c>
      <c r="N20" s="5">
        <v>53.245009605371621</v>
      </c>
      <c r="O20" s="50">
        <v>18.100000000000001</v>
      </c>
      <c r="P20" s="52">
        <v>225285.28</v>
      </c>
      <c r="Q20" s="50">
        <v>15.71</v>
      </c>
      <c r="R20" s="52">
        <v>92452.08</v>
      </c>
      <c r="S20" s="50">
        <v>317737.36</v>
      </c>
      <c r="T20" s="50">
        <v>18.88</v>
      </c>
      <c r="U20" s="5">
        <v>0.34866049590260295</v>
      </c>
      <c r="V20" s="55">
        <f t="shared" si="1"/>
        <v>0.18876996268292337</v>
      </c>
    </row>
    <row r="21" spans="1:22" x14ac:dyDescent="0.2">
      <c r="A21" s="29">
        <v>39113</v>
      </c>
      <c r="B21" s="29" t="s">
        <v>186</v>
      </c>
      <c r="C21" s="48" t="s">
        <v>176</v>
      </c>
      <c r="D21" s="49" t="s">
        <v>180</v>
      </c>
      <c r="E21" s="50">
        <v>2500</v>
      </c>
      <c r="F21" s="50"/>
      <c r="G21" s="50">
        <v>108947.68</v>
      </c>
      <c r="H21" s="50">
        <v>21.48</v>
      </c>
      <c r="I21" s="51">
        <v>0.51326672428838171</v>
      </c>
      <c r="J21" s="50">
        <v>6908</v>
      </c>
      <c r="K21" s="50">
        <v>4511</v>
      </c>
      <c r="L21" s="50">
        <v>9.25</v>
      </c>
      <c r="M21" s="50">
        <v>20.67</v>
      </c>
      <c r="N21" s="5">
        <v>-18.548431766380556</v>
      </c>
      <c r="O21" s="50"/>
      <c r="P21" s="52">
        <v>231031.18</v>
      </c>
      <c r="Q21" s="50">
        <v>15.81</v>
      </c>
      <c r="R21" s="52">
        <v>96967.09</v>
      </c>
      <c r="S21" s="50">
        <v>327998.27</v>
      </c>
      <c r="T21" s="50">
        <v>20.170000000000002</v>
      </c>
      <c r="U21" s="5">
        <v>1.410487911487307</v>
      </c>
      <c r="V21" s="55">
        <f t="shared" si="1"/>
        <v>0.20168859387441146</v>
      </c>
    </row>
    <row r="22" spans="1:22" x14ac:dyDescent="0.2">
      <c r="A22" s="29">
        <v>39141</v>
      </c>
      <c r="B22" s="29" t="s">
        <v>177</v>
      </c>
      <c r="C22" s="48" t="s">
        <v>176</v>
      </c>
      <c r="D22" s="49" t="s">
        <v>185</v>
      </c>
      <c r="E22" s="50">
        <v>1867</v>
      </c>
      <c r="F22" s="50"/>
      <c r="G22" s="50">
        <v>110818.03</v>
      </c>
      <c r="H22" s="50">
        <v>22.66</v>
      </c>
      <c r="I22" s="51">
        <v>1.3764509268959633</v>
      </c>
      <c r="J22" s="50">
        <v>3083</v>
      </c>
      <c r="K22" s="50">
        <v>4609.333333333333</v>
      </c>
      <c r="L22" s="50">
        <v>77.489999999999995</v>
      </c>
      <c r="M22" s="50">
        <v>30.65</v>
      </c>
      <c r="N22" s="5">
        <v>-9.1312161291889868</v>
      </c>
      <c r="O22" s="50"/>
      <c r="P22" s="52">
        <v>235168.74</v>
      </c>
      <c r="Q22" s="50">
        <v>16.989999999999998</v>
      </c>
      <c r="R22" s="52">
        <v>93987.05</v>
      </c>
      <c r="S22" s="50">
        <v>329155.78999999998</v>
      </c>
      <c r="T22" s="50">
        <v>18.18</v>
      </c>
      <c r="U22" s="5">
        <v>-0.79537657750976265</v>
      </c>
      <c r="V22" s="55">
        <f t="shared" si="1"/>
        <v>0.18180590912666622</v>
      </c>
    </row>
    <row r="23" spans="1:22" x14ac:dyDescent="0.2">
      <c r="A23" s="29">
        <v>39172</v>
      </c>
      <c r="B23" s="29" t="s">
        <v>190</v>
      </c>
      <c r="C23" s="48" t="s">
        <v>173</v>
      </c>
      <c r="D23" s="49" t="s">
        <v>185</v>
      </c>
      <c r="E23" s="50">
        <v>2593</v>
      </c>
      <c r="F23" s="50"/>
      <c r="G23" s="50">
        <v>113404.79</v>
      </c>
      <c r="H23" s="50">
        <v>22.57</v>
      </c>
      <c r="I23" s="51">
        <v>0.97247426182466012</v>
      </c>
      <c r="J23" s="50">
        <v>6311</v>
      </c>
      <c r="K23" s="50">
        <v>5434</v>
      </c>
      <c r="L23" s="50">
        <v>-15.54</v>
      </c>
      <c r="M23" s="50">
        <v>4.96</v>
      </c>
      <c r="N23" s="5">
        <v>-35.39184454248813</v>
      </c>
      <c r="O23" s="50"/>
      <c r="P23" s="52">
        <v>239585.58</v>
      </c>
      <c r="Q23" s="50">
        <v>16.079999999999998</v>
      </c>
      <c r="R23" s="52">
        <v>102303.67999999999</v>
      </c>
      <c r="S23" s="50">
        <v>341889.26</v>
      </c>
      <c r="T23" s="50">
        <v>18.899999999999999</v>
      </c>
      <c r="U23" s="5">
        <v>-0.27960602412261393</v>
      </c>
      <c r="V23" s="55">
        <f t="shared" si="1"/>
        <v>0.18899819043327545</v>
      </c>
    </row>
    <row r="24" spans="1:22" x14ac:dyDescent="0.2">
      <c r="A24" s="29">
        <v>39202</v>
      </c>
      <c r="B24" s="29" t="s">
        <v>183</v>
      </c>
      <c r="C24" s="48" t="s">
        <v>191</v>
      </c>
      <c r="D24" s="49" t="s">
        <v>172</v>
      </c>
      <c r="E24" s="50">
        <v>1918</v>
      </c>
      <c r="F24" s="50"/>
      <c r="G24" s="50">
        <v>115323.47</v>
      </c>
      <c r="H24" s="50">
        <v>22.83</v>
      </c>
      <c r="I24" s="51">
        <v>0.92110040920553238</v>
      </c>
      <c r="J24" s="50">
        <v>6103</v>
      </c>
      <c r="K24" s="50">
        <v>5165.666666666667</v>
      </c>
      <c r="L24" s="50">
        <v>83.55</v>
      </c>
      <c r="M24" s="50">
        <v>23.64</v>
      </c>
      <c r="N24" s="5">
        <v>-17.28818395348144</v>
      </c>
      <c r="O24" s="50"/>
      <c r="P24" s="52">
        <v>243805.22</v>
      </c>
      <c r="Q24" s="50">
        <v>16.34</v>
      </c>
      <c r="R24" s="52">
        <v>103907.68</v>
      </c>
      <c r="S24" s="50">
        <v>347712.9</v>
      </c>
      <c r="T24" s="50">
        <v>18.93</v>
      </c>
      <c r="U24" s="5">
        <v>-0.44281824690065863</v>
      </c>
      <c r="V24" s="55">
        <f t="shared" si="1"/>
        <v>0.18932516116776116</v>
      </c>
    </row>
    <row r="25" spans="1:22" x14ac:dyDescent="0.2">
      <c r="A25" s="29">
        <v>39233</v>
      </c>
      <c r="B25" s="29" t="s">
        <v>183</v>
      </c>
      <c r="C25" s="48" t="s">
        <v>191</v>
      </c>
      <c r="D25" s="49" t="s">
        <v>172</v>
      </c>
      <c r="E25" s="50">
        <v>1701</v>
      </c>
      <c r="F25" s="50">
        <v>25.07</v>
      </c>
      <c r="G25" s="50">
        <v>117026.9</v>
      </c>
      <c r="H25" s="50">
        <v>22.87</v>
      </c>
      <c r="I25" s="51">
        <v>0.65202551623484983</v>
      </c>
      <c r="J25" s="50">
        <v>3824</v>
      </c>
      <c r="K25" s="50">
        <v>5412.666666666667</v>
      </c>
      <c r="L25" s="50">
        <v>1.03</v>
      </c>
      <c r="M25" s="50">
        <v>11.36</v>
      </c>
      <c r="N25" s="5">
        <v>-30.145643542390221</v>
      </c>
      <c r="O25" s="50"/>
      <c r="P25" s="52">
        <v>246277.96</v>
      </c>
      <c r="Q25" s="50">
        <v>16.36</v>
      </c>
      <c r="R25" s="52">
        <v>103749.77</v>
      </c>
      <c r="S25" s="50">
        <v>350027.73</v>
      </c>
      <c r="T25" s="50">
        <v>18.440000000000001</v>
      </c>
      <c r="U25" s="5">
        <v>-1.1156116473082622</v>
      </c>
      <c r="V25" s="55">
        <f t="shared" si="1"/>
        <v>0.18438079116324321</v>
      </c>
    </row>
    <row r="26" spans="1:22" x14ac:dyDescent="0.2">
      <c r="A26" s="29">
        <v>39263</v>
      </c>
      <c r="B26" s="29" t="s">
        <v>175</v>
      </c>
      <c r="C26" s="48" t="s">
        <v>176</v>
      </c>
      <c r="D26" s="49" t="s">
        <v>180</v>
      </c>
      <c r="E26" s="50">
        <v>3349</v>
      </c>
      <c r="F26" s="50"/>
      <c r="G26" s="50">
        <v>120375.96</v>
      </c>
      <c r="H26" s="50">
        <v>23.23</v>
      </c>
      <c r="I26" s="51">
        <v>0.70488176480263331</v>
      </c>
      <c r="J26" s="50">
        <v>7042</v>
      </c>
      <c r="K26" s="50">
        <v>5656.333333333333</v>
      </c>
      <c r="L26" s="50">
        <v>83.24</v>
      </c>
      <c r="M26" s="50">
        <v>54.93</v>
      </c>
      <c r="N26" s="5">
        <v>12.851568078894381</v>
      </c>
      <c r="O26" s="50"/>
      <c r="P26" s="52">
        <v>250792.59</v>
      </c>
      <c r="Q26" s="50">
        <v>16.48</v>
      </c>
      <c r="R26" s="52">
        <v>104210.3</v>
      </c>
      <c r="S26" s="50">
        <v>355002.89</v>
      </c>
      <c r="T26" s="50">
        <v>18.54</v>
      </c>
      <c r="U26" s="5">
        <v>-1.1885538755426945</v>
      </c>
      <c r="V26" s="55">
        <f t="shared" si="1"/>
        <v>0.18537798407713096</v>
      </c>
    </row>
    <row r="27" spans="1:22" ht="15" customHeight="1" x14ac:dyDescent="0.2">
      <c r="A27" s="29">
        <v>39294</v>
      </c>
      <c r="B27" s="29" t="s">
        <v>190</v>
      </c>
      <c r="C27" s="48" t="s">
        <v>176</v>
      </c>
      <c r="D27" s="49" t="s">
        <v>172</v>
      </c>
      <c r="E27" s="50">
        <v>1869</v>
      </c>
      <c r="F27" s="50">
        <v>25.18</v>
      </c>
      <c r="G27" s="50">
        <v>122245.75999999999</v>
      </c>
      <c r="H27" s="50">
        <v>23.31</v>
      </c>
      <c r="I27" s="51">
        <v>0.47925605724919906</v>
      </c>
      <c r="J27" s="50">
        <v>3100</v>
      </c>
      <c r="K27" s="50">
        <v>4655.333333333333</v>
      </c>
      <c r="L27" s="50">
        <v>37.53</v>
      </c>
      <c r="M27" s="50">
        <v>41.33</v>
      </c>
      <c r="N27" s="5">
        <v>-1.30866425405049</v>
      </c>
      <c r="O27" s="50"/>
      <c r="P27" s="52">
        <v>253106.67</v>
      </c>
      <c r="Q27" s="50">
        <v>16.670000000000002</v>
      </c>
      <c r="R27" s="52">
        <v>106385.39</v>
      </c>
      <c r="S27" s="50">
        <v>359492.06</v>
      </c>
      <c r="T27" s="50">
        <v>18.28</v>
      </c>
      <c r="U27" s="5">
        <v>-1.6121351087699658</v>
      </c>
      <c r="V27" s="55">
        <f t="shared" si="1"/>
        <v>0.18281736077315253</v>
      </c>
    </row>
    <row r="28" spans="1:22" x14ac:dyDescent="0.2">
      <c r="A28" s="29">
        <v>39325</v>
      </c>
      <c r="B28" s="29" t="s">
        <v>170</v>
      </c>
      <c r="C28" s="48" t="s">
        <v>173</v>
      </c>
      <c r="D28" s="49" t="s">
        <v>172</v>
      </c>
      <c r="E28" s="50">
        <v>2156</v>
      </c>
      <c r="F28" s="50">
        <v>50.03</v>
      </c>
      <c r="G28" s="50">
        <v>124403</v>
      </c>
      <c r="H28" s="50">
        <v>23.7</v>
      </c>
      <c r="I28" s="51">
        <v>0.56468634579230803</v>
      </c>
      <c r="J28" s="50">
        <v>6961</v>
      </c>
      <c r="K28" s="50">
        <v>5701</v>
      </c>
      <c r="L28" s="50">
        <v>107.05</v>
      </c>
      <c r="M28" s="50">
        <v>80.81</v>
      </c>
      <c r="N28" s="5">
        <v>37.63065182434687</v>
      </c>
      <c r="O28" s="50"/>
      <c r="P28" s="52">
        <v>256135.41</v>
      </c>
      <c r="Q28" s="50">
        <v>17.04</v>
      </c>
      <c r="R28" s="52">
        <v>115722.19</v>
      </c>
      <c r="S28" s="50">
        <v>371857.6</v>
      </c>
      <c r="T28" s="56">
        <v>21.25</v>
      </c>
      <c r="U28" s="54">
        <v>1.2032370143072679</v>
      </c>
      <c r="V28" s="55">
        <f t="shared" si="1"/>
        <v>0.2124879038992305</v>
      </c>
    </row>
    <row r="29" spans="1:22" x14ac:dyDescent="0.2">
      <c r="A29" s="29">
        <v>39355</v>
      </c>
      <c r="B29" s="29" t="s">
        <v>192</v>
      </c>
      <c r="C29" s="48" t="s">
        <v>178</v>
      </c>
      <c r="D29" s="57" t="s">
        <v>193</v>
      </c>
      <c r="E29" s="50">
        <v>2746</v>
      </c>
      <c r="F29" s="50">
        <v>34.409999999999997</v>
      </c>
      <c r="G29" s="50">
        <v>127190.21</v>
      </c>
      <c r="H29" s="50">
        <v>23.91</v>
      </c>
      <c r="I29" s="51">
        <v>0.47067730097905358</v>
      </c>
      <c r="J29" s="50">
        <v>5290</v>
      </c>
      <c r="K29" s="50">
        <v>5117</v>
      </c>
      <c r="L29" s="50">
        <v>71.92</v>
      </c>
      <c r="M29" s="50">
        <v>76.59</v>
      </c>
      <c r="N29" s="5">
        <v>32.896599559119636</v>
      </c>
      <c r="O29" s="50"/>
      <c r="P29" s="52">
        <v>258970.33</v>
      </c>
      <c r="Q29" s="50">
        <v>17.16</v>
      </c>
      <c r="R29" s="52">
        <v>114905.71</v>
      </c>
      <c r="S29" s="50">
        <v>373876.04</v>
      </c>
      <c r="T29" s="50">
        <v>20.71</v>
      </c>
      <c r="U29" s="5">
        <v>0.51726680881333253</v>
      </c>
      <c r="V29" s="55">
        <f t="shared" si="1"/>
        <v>0.20708512361598852</v>
      </c>
    </row>
    <row r="30" spans="1:22" x14ac:dyDescent="0.2">
      <c r="A30" s="29">
        <v>39386</v>
      </c>
      <c r="B30" s="29" t="s">
        <v>33</v>
      </c>
      <c r="C30" s="48" t="s">
        <v>188</v>
      </c>
      <c r="D30" s="57" t="s">
        <v>194</v>
      </c>
      <c r="E30" s="50">
        <v>1779</v>
      </c>
      <c r="F30" s="50">
        <v>112.29</v>
      </c>
      <c r="G30" s="50">
        <v>128971.95</v>
      </c>
      <c r="H30" s="50">
        <v>24.63</v>
      </c>
      <c r="I30" s="51">
        <v>0.8866943790269709</v>
      </c>
      <c r="J30" s="50">
        <v>3688</v>
      </c>
      <c r="K30" s="50">
        <v>5313</v>
      </c>
      <c r="L30" s="50">
        <v>312.52999999999997</v>
      </c>
      <c r="M30" s="50">
        <v>117.36</v>
      </c>
      <c r="N30" s="54">
        <v>73.183648955591778</v>
      </c>
      <c r="O30" s="50"/>
      <c r="P30" s="52">
        <v>260331.44</v>
      </c>
      <c r="Q30" s="50">
        <v>17.690000000000001</v>
      </c>
      <c r="R30" s="52">
        <v>115008.24</v>
      </c>
      <c r="S30" s="50">
        <v>375339.68</v>
      </c>
      <c r="T30" s="50">
        <v>19.899999999999999</v>
      </c>
      <c r="U30" s="5">
        <v>-0.43042496825334425</v>
      </c>
      <c r="V30" s="55">
        <f t="shared" si="1"/>
        <v>0.19897773436969682</v>
      </c>
    </row>
    <row r="31" spans="1:22" x14ac:dyDescent="0.2">
      <c r="A31" s="29">
        <v>39416</v>
      </c>
      <c r="B31" s="29" t="s">
        <v>192</v>
      </c>
      <c r="C31" s="48" t="s">
        <v>171</v>
      </c>
      <c r="D31" s="57" t="s">
        <v>195</v>
      </c>
      <c r="E31" s="50">
        <v>1268</v>
      </c>
      <c r="F31" s="50">
        <v>10.07</v>
      </c>
      <c r="G31" s="50">
        <v>130239.79</v>
      </c>
      <c r="H31" s="50">
        <v>24.47</v>
      </c>
      <c r="I31" s="51">
        <v>0.42217035022992022</v>
      </c>
      <c r="J31" s="50">
        <v>3073</v>
      </c>
      <c r="K31" s="50">
        <v>4017</v>
      </c>
      <c r="L31" s="50">
        <v>10.220000000000001</v>
      </c>
      <c r="M31" s="50">
        <v>78.3</v>
      </c>
      <c r="N31" s="5">
        <v>33.673985533006579</v>
      </c>
      <c r="O31" s="50"/>
      <c r="P31" s="52">
        <v>261205.4</v>
      </c>
      <c r="Q31" s="50">
        <v>17.059999999999999</v>
      </c>
      <c r="R31" s="52">
        <v>114807.51</v>
      </c>
      <c r="S31" s="50">
        <v>376012.91</v>
      </c>
      <c r="T31" s="50">
        <v>19.23</v>
      </c>
      <c r="U31" s="5">
        <v>-1.2302534812004564</v>
      </c>
      <c r="V31" s="55">
        <f t="shared" si="1"/>
        <v>0.19228646945910846</v>
      </c>
    </row>
    <row r="32" spans="1:22" x14ac:dyDescent="0.2">
      <c r="A32" s="29">
        <v>39447</v>
      </c>
      <c r="B32" s="29" t="s">
        <v>196</v>
      </c>
      <c r="C32" s="48" t="s">
        <v>178</v>
      </c>
      <c r="D32" s="57" t="s">
        <v>195</v>
      </c>
      <c r="E32" s="50">
        <v>1295</v>
      </c>
      <c r="F32" s="50">
        <v>-29.35</v>
      </c>
      <c r="G32" s="50">
        <v>131539.07999999999</v>
      </c>
      <c r="H32" s="50">
        <v>23.5</v>
      </c>
      <c r="I32" s="51">
        <v>-0.853523591116781</v>
      </c>
      <c r="J32" s="50">
        <v>4281</v>
      </c>
      <c r="K32" s="50">
        <v>3680.6666666666665</v>
      </c>
      <c r="L32" s="50">
        <v>11.57</v>
      </c>
      <c r="M32" s="50">
        <v>46.85</v>
      </c>
      <c r="N32" s="5">
        <v>1.8047126127630264</v>
      </c>
      <c r="O32" s="50">
        <v>21.5</v>
      </c>
      <c r="P32" s="52">
        <v>261690.88</v>
      </c>
      <c r="Q32" s="50">
        <v>16.16</v>
      </c>
      <c r="R32" s="52">
        <v>123338.56</v>
      </c>
      <c r="S32" s="50">
        <v>385029.44</v>
      </c>
      <c r="T32" s="50">
        <v>21.18</v>
      </c>
      <c r="U32" s="5">
        <v>0.59739599628696327</v>
      </c>
      <c r="V32" s="55">
        <f t="shared" si="1"/>
        <v>0.21178523041797798</v>
      </c>
    </row>
    <row r="33" spans="1:22" x14ac:dyDescent="0.2">
      <c r="A33" s="29">
        <v>39478</v>
      </c>
      <c r="B33" s="29" t="s">
        <v>197</v>
      </c>
      <c r="C33" s="48" t="s">
        <v>173</v>
      </c>
      <c r="D33" s="57" t="s">
        <v>198</v>
      </c>
      <c r="E33" s="50">
        <v>3863</v>
      </c>
      <c r="F33" s="50">
        <v>54.52</v>
      </c>
      <c r="G33" s="50">
        <v>135997.62</v>
      </c>
      <c r="H33" s="50">
        <v>24.83</v>
      </c>
      <c r="I33" s="51">
        <v>0.16895443189673606</v>
      </c>
      <c r="J33" s="50">
        <v>10859</v>
      </c>
      <c r="K33" s="50">
        <v>6071</v>
      </c>
      <c r="L33" s="50">
        <v>57.19</v>
      </c>
      <c r="M33" s="50">
        <v>34.58</v>
      </c>
      <c r="N33" s="5">
        <v>-10.859404954957613</v>
      </c>
      <c r="O33" s="50"/>
      <c r="P33" s="52">
        <v>269695.58</v>
      </c>
      <c r="Q33" s="50">
        <v>16.739999999999998</v>
      </c>
      <c r="R33" s="52">
        <v>122689.74</v>
      </c>
      <c r="S33" s="50">
        <v>392385.32</v>
      </c>
      <c r="T33" s="50">
        <v>19.63</v>
      </c>
      <c r="U33" s="5">
        <v>-1.0677763752064444</v>
      </c>
      <c r="V33" s="55">
        <f t="shared" si="1"/>
        <v>0.1963030170860352</v>
      </c>
    </row>
    <row r="34" spans="1:22" x14ac:dyDescent="0.2">
      <c r="A34" s="29">
        <v>39507</v>
      </c>
      <c r="B34" s="29" t="s">
        <v>199</v>
      </c>
      <c r="C34" s="48" t="s">
        <v>179</v>
      </c>
      <c r="D34" s="57" t="s">
        <v>198</v>
      </c>
      <c r="E34" s="50">
        <v>1921</v>
      </c>
      <c r="F34" s="50">
        <v>2.89</v>
      </c>
      <c r="G34" s="50">
        <v>137928.16</v>
      </c>
      <c r="H34" s="50">
        <v>24.46</v>
      </c>
      <c r="I34" s="51">
        <v>-0.51099443134802958</v>
      </c>
      <c r="J34" s="50">
        <v>4731</v>
      </c>
      <c r="K34" s="50">
        <v>6623.666666666667</v>
      </c>
      <c r="L34" s="50">
        <v>53.45</v>
      </c>
      <c r="M34" s="50">
        <v>43.7</v>
      </c>
      <c r="N34" s="5">
        <v>-2.1137276472387416</v>
      </c>
      <c r="O34" s="50"/>
      <c r="P34" s="52">
        <v>272165.99</v>
      </c>
      <c r="Q34" s="50">
        <v>15.73</v>
      </c>
      <c r="R34" s="52">
        <v>128278.16</v>
      </c>
      <c r="S34" s="50">
        <v>400444.15</v>
      </c>
      <c r="T34" s="50">
        <v>21.66</v>
      </c>
      <c r="U34" s="5">
        <v>0.85388807907067488</v>
      </c>
      <c r="V34" s="55">
        <f t="shared" si="1"/>
        <v>0.21657938935237947</v>
      </c>
    </row>
    <row r="35" spans="1:22" x14ac:dyDescent="0.2">
      <c r="A35" s="29">
        <v>39538</v>
      </c>
      <c r="B35" s="29" t="s">
        <v>199</v>
      </c>
      <c r="C35" s="29" t="s">
        <v>200</v>
      </c>
      <c r="D35" s="57" t="s">
        <v>201</v>
      </c>
      <c r="E35" s="50">
        <v>2164</v>
      </c>
      <c r="F35" s="50">
        <v>-16.54</v>
      </c>
      <c r="G35" s="50">
        <v>140104.23000000001</v>
      </c>
      <c r="H35" s="50">
        <v>23.54</v>
      </c>
      <c r="I35" s="51">
        <v>-1.7439807644162586</v>
      </c>
      <c r="J35" s="50">
        <v>6391</v>
      </c>
      <c r="K35" s="50">
        <v>7327</v>
      </c>
      <c r="L35" s="50">
        <v>1.27</v>
      </c>
      <c r="M35" s="50">
        <v>34.840000000000003</v>
      </c>
      <c r="N35" s="5">
        <v>-11.33286181581958</v>
      </c>
      <c r="O35" s="50"/>
      <c r="P35" s="52">
        <v>275000.21000000002</v>
      </c>
      <c r="Q35" s="50">
        <v>14.78</v>
      </c>
      <c r="R35" s="52">
        <v>132423.35</v>
      </c>
      <c r="S35" s="50">
        <v>407423.56</v>
      </c>
      <c r="T35" s="50">
        <v>19.170000000000002</v>
      </c>
      <c r="U35" s="5">
        <v>-1.7378778149929706</v>
      </c>
      <c r="V35" s="55">
        <f t="shared" si="1"/>
        <v>0.19168282735760692</v>
      </c>
    </row>
    <row r="36" spans="1:22" x14ac:dyDescent="0.2">
      <c r="A36" s="29">
        <v>39568</v>
      </c>
      <c r="B36" s="29" t="s">
        <v>192</v>
      </c>
      <c r="C36" s="29" t="s">
        <v>202</v>
      </c>
      <c r="D36" s="57" t="s">
        <v>194</v>
      </c>
      <c r="E36" s="50">
        <v>2414</v>
      </c>
      <c r="F36" s="50">
        <v>25.86</v>
      </c>
      <c r="G36" s="50">
        <v>142521.16</v>
      </c>
      <c r="H36" s="50">
        <v>23.58</v>
      </c>
      <c r="I36" s="51">
        <v>-2.0205796651486878</v>
      </c>
      <c r="J36" s="50">
        <v>7076</v>
      </c>
      <c r="K36" s="50">
        <v>6066</v>
      </c>
      <c r="L36" s="50">
        <v>15.94</v>
      </c>
      <c r="M36" s="50">
        <v>17.43</v>
      </c>
      <c r="N36" s="5">
        <v>-29.091267025797169</v>
      </c>
      <c r="O36" s="50"/>
      <c r="P36" s="52">
        <v>279690.15999999997</v>
      </c>
      <c r="Q36" s="50">
        <v>14.72</v>
      </c>
      <c r="R36" s="52">
        <v>136427.81</v>
      </c>
      <c r="S36" s="50">
        <v>416117.97</v>
      </c>
      <c r="T36" s="50">
        <v>19.670000000000002</v>
      </c>
      <c r="U36" s="5">
        <v>-1.3334005292919975</v>
      </c>
      <c r="V36" s="55">
        <f t="shared" si="1"/>
        <v>0.19672859419365787</v>
      </c>
    </row>
    <row r="37" spans="1:22" x14ac:dyDescent="0.2">
      <c r="A37" s="29">
        <v>39599</v>
      </c>
      <c r="B37" s="29" t="s">
        <v>196</v>
      </c>
      <c r="C37" s="29" t="s">
        <v>203</v>
      </c>
      <c r="D37" s="57" t="s">
        <v>204</v>
      </c>
      <c r="E37" s="50">
        <v>1976</v>
      </c>
      <c r="F37" s="50">
        <v>16.170000000000002</v>
      </c>
      <c r="G37" s="50">
        <v>144496.76</v>
      </c>
      <c r="H37" s="50">
        <v>23.47</v>
      </c>
      <c r="I37" s="51">
        <v>-2.4512451216108162</v>
      </c>
      <c r="J37" s="50">
        <v>5678</v>
      </c>
      <c r="K37" s="50">
        <v>6381.666666666667</v>
      </c>
      <c r="L37" s="50">
        <v>48.48</v>
      </c>
      <c r="M37" s="50">
        <v>17.899999999999999</v>
      </c>
      <c r="N37" s="5">
        <v>-28.962615837975815</v>
      </c>
      <c r="O37" s="50"/>
      <c r="P37" s="52">
        <v>282875.17</v>
      </c>
      <c r="Q37" s="50">
        <v>14.86</v>
      </c>
      <c r="R37" s="52">
        <v>139469.34</v>
      </c>
      <c r="S37" s="50">
        <v>422344.51</v>
      </c>
      <c r="T37" s="50">
        <v>20.66</v>
      </c>
      <c r="U37" s="5">
        <v>-0.43288584976170219</v>
      </c>
      <c r="V37" s="55">
        <f t="shared" si="1"/>
        <v>0.20660300256782521</v>
      </c>
    </row>
    <row r="38" spans="1:22" x14ac:dyDescent="0.2">
      <c r="A38" s="29">
        <v>39629</v>
      </c>
      <c r="B38" s="29" t="s">
        <v>205</v>
      </c>
      <c r="C38" s="29" t="s">
        <v>206</v>
      </c>
      <c r="D38" s="57" t="s">
        <v>204</v>
      </c>
      <c r="E38" s="50">
        <v>2121</v>
      </c>
      <c r="F38" s="50">
        <v>-36.67</v>
      </c>
      <c r="G38" s="50">
        <v>146615.71</v>
      </c>
      <c r="H38" s="50">
        <v>21.8</v>
      </c>
      <c r="I38" s="51">
        <v>-4.4462908038357991</v>
      </c>
      <c r="J38" s="50">
        <v>5976</v>
      </c>
      <c r="K38" s="50">
        <v>6243.333333333333</v>
      </c>
      <c r="L38" s="50">
        <v>-15.14</v>
      </c>
      <c r="M38" s="50">
        <v>10.38</v>
      </c>
      <c r="N38" s="5">
        <v>-36.818560586283027</v>
      </c>
      <c r="O38" s="50"/>
      <c r="P38" s="52">
        <v>286199.38</v>
      </c>
      <c r="Q38" s="50">
        <v>14.12</v>
      </c>
      <c r="R38" s="52">
        <v>137405.31</v>
      </c>
      <c r="S38" s="50">
        <v>423604.69</v>
      </c>
      <c r="T38" s="50">
        <v>19.32</v>
      </c>
      <c r="U38" s="5">
        <v>-1.8564469650782427</v>
      </c>
      <c r="V38" s="55">
        <f t="shared" si="1"/>
        <v>0.19324293388146779</v>
      </c>
    </row>
    <row r="39" spans="1:22" x14ac:dyDescent="0.2">
      <c r="A39" s="29">
        <v>39660</v>
      </c>
      <c r="B39" s="29" t="s">
        <v>33</v>
      </c>
      <c r="C39" s="29" t="s">
        <v>203</v>
      </c>
      <c r="D39" s="57" t="s">
        <v>204</v>
      </c>
      <c r="E39" s="50">
        <v>2034</v>
      </c>
      <c r="F39" s="50">
        <v>8.83</v>
      </c>
      <c r="G39" s="50">
        <v>148649.01999999999</v>
      </c>
      <c r="H39" s="50">
        <v>21.6</v>
      </c>
      <c r="I39" s="51">
        <v>-4.9758601565011631</v>
      </c>
      <c r="J39" s="50">
        <v>4890</v>
      </c>
      <c r="K39" s="50">
        <v>5514.666666666667</v>
      </c>
      <c r="L39" s="50">
        <v>57.74</v>
      </c>
      <c r="M39" s="50">
        <v>18.46</v>
      </c>
      <c r="N39" s="5">
        <v>-29.068742311879873</v>
      </c>
      <c r="O39" s="50"/>
      <c r="P39" s="52">
        <v>290016.98</v>
      </c>
      <c r="Q39" s="50">
        <v>14.58</v>
      </c>
      <c r="R39" s="52">
        <v>137944.59</v>
      </c>
      <c r="S39" s="50">
        <v>427961.57</v>
      </c>
      <c r="T39" s="50">
        <v>19.05</v>
      </c>
      <c r="U39" s="5">
        <v>-2.2041670024006086</v>
      </c>
      <c r="V39" s="55">
        <f t="shared" si="1"/>
        <v>0.19046181437220064</v>
      </c>
    </row>
    <row r="40" spans="1:22" x14ac:dyDescent="0.2">
      <c r="A40" s="29">
        <v>39691</v>
      </c>
      <c r="B40" s="29" t="s">
        <v>197</v>
      </c>
      <c r="C40" s="29" t="s">
        <v>203</v>
      </c>
      <c r="D40" s="57" t="s">
        <v>207</v>
      </c>
      <c r="E40" s="50">
        <v>1504</v>
      </c>
      <c r="F40" s="50">
        <v>-30.24</v>
      </c>
      <c r="G40" s="50">
        <v>150153.41</v>
      </c>
      <c r="H40" s="50">
        <v>20.7</v>
      </c>
      <c r="I40" s="51">
        <v>-6.2097878540896705</v>
      </c>
      <c r="J40" s="50">
        <v>4575</v>
      </c>
      <c r="K40" s="50">
        <v>5147</v>
      </c>
      <c r="L40" s="50">
        <v>-34.28</v>
      </c>
      <c r="M40" s="50">
        <v>-9.7200000000000006</v>
      </c>
      <c r="N40" s="5">
        <v>-57.570245211442057</v>
      </c>
      <c r="O40" s="50"/>
      <c r="P40" s="52">
        <v>292732.36</v>
      </c>
      <c r="Q40" s="50">
        <v>14.29</v>
      </c>
      <c r="R40" s="52">
        <v>139501.44</v>
      </c>
      <c r="S40" s="50">
        <v>432233.8</v>
      </c>
      <c r="T40" s="56">
        <v>16.239999999999998</v>
      </c>
      <c r="U40" s="54">
        <v>-5.08600016895958</v>
      </c>
      <c r="V40" s="55">
        <f t="shared" si="1"/>
        <v>0.16236376505414979</v>
      </c>
    </row>
    <row r="41" spans="1:22" x14ac:dyDescent="0.2">
      <c r="A41" s="29">
        <v>39721</v>
      </c>
      <c r="B41" s="29" t="s">
        <v>170</v>
      </c>
      <c r="C41" s="29" t="s">
        <v>202</v>
      </c>
      <c r="D41" s="49" t="s">
        <v>208</v>
      </c>
      <c r="E41" s="50">
        <v>1778</v>
      </c>
      <c r="F41" s="50">
        <v>-35.25</v>
      </c>
      <c r="G41" s="50">
        <v>151968.84</v>
      </c>
      <c r="H41" s="50">
        <v>19.48</v>
      </c>
      <c r="I41" s="51">
        <v>-7.7675630252400039</v>
      </c>
      <c r="J41" s="50">
        <v>5659</v>
      </c>
      <c r="K41" s="50">
        <v>5041.333333333333</v>
      </c>
      <c r="L41" s="50">
        <v>6.98</v>
      </c>
      <c r="M41" s="50">
        <v>-1.48</v>
      </c>
      <c r="N41" s="5">
        <v>-49.638134818987027</v>
      </c>
      <c r="O41" s="50"/>
      <c r="P41" s="52">
        <v>296477.09000000003</v>
      </c>
      <c r="Q41" s="50">
        <v>14.48</v>
      </c>
      <c r="R41" s="52">
        <v>144725.51999999999</v>
      </c>
      <c r="S41" s="50">
        <v>441202.61</v>
      </c>
      <c r="T41" s="50">
        <v>18.010000000000002</v>
      </c>
      <c r="U41" s="5">
        <v>-3.3817476048330075</v>
      </c>
      <c r="V41" s="55">
        <f t="shared" si="1"/>
        <v>0.18007725234278188</v>
      </c>
    </row>
    <row r="42" spans="1:22" x14ac:dyDescent="0.2">
      <c r="A42" s="29">
        <v>39752</v>
      </c>
      <c r="B42" s="29" t="s">
        <v>32</v>
      </c>
      <c r="C42" s="29" t="s">
        <v>206</v>
      </c>
      <c r="D42" s="49" t="s">
        <v>172</v>
      </c>
      <c r="E42" s="50">
        <v>851</v>
      </c>
      <c r="F42" s="50">
        <v>-52.16</v>
      </c>
      <c r="G42" s="50">
        <v>152820.96</v>
      </c>
      <c r="H42" s="50">
        <v>18.489999999999998</v>
      </c>
      <c r="I42" s="51">
        <v>-9.0982435633230043</v>
      </c>
      <c r="J42" s="50">
        <v>1288</v>
      </c>
      <c r="K42" s="50">
        <v>3840.6666666666665</v>
      </c>
      <c r="L42" s="50">
        <v>-65.08</v>
      </c>
      <c r="M42" s="50">
        <v>-27.71</v>
      </c>
      <c r="N42" s="54">
        <v>-76.153478734832575</v>
      </c>
      <c r="O42" s="50"/>
      <c r="P42" s="52">
        <v>298295.65000000002</v>
      </c>
      <c r="Q42" s="50">
        <v>14.58</v>
      </c>
      <c r="R42" s="52">
        <v>148408.45000000001</v>
      </c>
      <c r="S42" s="50">
        <v>446704.1</v>
      </c>
      <c r="T42" s="50">
        <v>19.010000000000002</v>
      </c>
      <c r="U42" s="5">
        <v>-2.4408572556425701</v>
      </c>
      <c r="V42" s="55">
        <f t="shared" si="1"/>
        <v>0.19013289508852352</v>
      </c>
    </row>
    <row r="43" spans="1:22" x14ac:dyDescent="0.2">
      <c r="A43" s="29">
        <v>39782</v>
      </c>
      <c r="B43" s="29" t="s">
        <v>177</v>
      </c>
      <c r="C43" s="29" t="s">
        <v>67</v>
      </c>
      <c r="D43" s="49" t="s">
        <v>172</v>
      </c>
      <c r="E43" s="50"/>
      <c r="F43" s="50"/>
      <c r="G43" s="50">
        <v>152185.74</v>
      </c>
      <c r="H43" s="50">
        <v>16.850000000000001</v>
      </c>
      <c r="I43" s="51">
        <v>-11.080347947610614</v>
      </c>
      <c r="J43" s="50">
        <v>4517</v>
      </c>
      <c r="K43" s="50">
        <v>3821.3333333333335</v>
      </c>
      <c r="L43" s="50">
        <v>46.99</v>
      </c>
      <c r="M43" s="50">
        <v>-4.87</v>
      </c>
      <c r="N43" s="5">
        <v>-53.563897466603414</v>
      </c>
      <c r="O43" s="50"/>
      <c r="P43" s="52">
        <v>295749.55</v>
      </c>
      <c r="Q43" s="50">
        <v>13.22</v>
      </c>
      <c r="R43" s="52">
        <v>149449.71</v>
      </c>
      <c r="S43" s="50">
        <v>445199.26</v>
      </c>
      <c r="T43" s="50">
        <v>18.399999999999999</v>
      </c>
      <c r="U43" s="5">
        <v>-3.102542223426247</v>
      </c>
      <c r="V43" s="55">
        <f t="shared" si="1"/>
        <v>0.18399993234274867</v>
      </c>
    </row>
    <row r="44" spans="1:22" x14ac:dyDescent="0.2">
      <c r="A44" s="29">
        <v>39813</v>
      </c>
      <c r="B44" s="29" t="s">
        <v>175</v>
      </c>
      <c r="C44" s="48" t="s">
        <v>171</v>
      </c>
      <c r="D44" s="49" t="s">
        <v>172</v>
      </c>
      <c r="E44" s="50"/>
      <c r="F44" s="50"/>
      <c r="G44" s="50">
        <v>154999.79</v>
      </c>
      <c r="H44" s="50">
        <v>17.84</v>
      </c>
      <c r="I44" s="51">
        <v>-10.431762834905172</v>
      </c>
      <c r="J44" s="50">
        <v>8164</v>
      </c>
      <c r="K44" s="50">
        <v>4656.333333333333</v>
      </c>
      <c r="L44" s="50">
        <v>90.7</v>
      </c>
      <c r="M44" s="50">
        <v>26.51</v>
      </c>
      <c r="N44" s="5">
        <v>-22.381723085900298</v>
      </c>
      <c r="O44" s="50">
        <v>20.5</v>
      </c>
      <c r="P44" s="52">
        <v>303394.64</v>
      </c>
      <c r="Q44" s="50">
        <v>15.94</v>
      </c>
      <c r="R44" s="52">
        <v>151102.26</v>
      </c>
      <c r="S44" s="50">
        <v>454496.9</v>
      </c>
      <c r="T44" s="50">
        <v>18.04</v>
      </c>
      <c r="U44" s="5">
        <v>-3.5058461062459716</v>
      </c>
      <c r="V44" s="55">
        <f t="shared" si="1"/>
        <v>0.18042116467769326</v>
      </c>
    </row>
    <row r="45" spans="1:22" x14ac:dyDescent="0.2">
      <c r="A45" s="29">
        <v>39844</v>
      </c>
      <c r="B45" s="29" t="s">
        <v>183</v>
      </c>
      <c r="C45" s="48" t="s">
        <v>178</v>
      </c>
      <c r="D45" s="49" t="s">
        <v>172</v>
      </c>
      <c r="E45" s="50">
        <v>5822</v>
      </c>
      <c r="F45" s="50">
        <v>50.71</v>
      </c>
      <c r="G45" s="50">
        <v>161255.96</v>
      </c>
      <c r="H45" s="50">
        <v>18.57</v>
      </c>
      <c r="I45" s="51">
        <v>-10.039605413401457</v>
      </c>
      <c r="J45" s="50">
        <v>13990</v>
      </c>
      <c r="K45" s="50">
        <v>8890.3333333333339</v>
      </c>
      <c r="L45" s="50">
        <v>28.83</v>
      </c>
      <c r="M45" s="50">
        <v>46.44</v>
      </c>
      <c r="N45" s="5">
        <v>-2.5755679492223349</v>
      </c>
      <c r="O45" s="50"/>
      <c r="P45" s="52">
        <v>319921.84000000003</v>
      </c>
      <c r="Q45" s="50">
        <v>18.62</v>
      </c>
      <c r="R45" s="52">
        <v>148702.15</v>
      </c>
      <c r="S45" s="50">
        <v>468623.99</v>
      </c>
      <c r="T45" s="50">
        <v>19.43</v>
      </c>
      <c r="U45" s="5">
        <v>-2.1495970478425801</v>
      </c>
      <c r="V45" s="55">
        <f t="shared" si="1"/>
        <v>0.19429541859517063</v>
      </c>
    </row>
    <row r="46" spans="1:22" x14ac:dyDescent="0.2">
      <c r="A46" s="29">
        <v>39872</v>
      </c>
      <c r="B46" s="29" t="s">
        <v>177</v>
      </c>
      <c r="C46" s="48" t="s">
        <v>173</v>
      </c>
      <c r="D46" s="49" t="s">
        <v>180</v>
      </c>
      <c r="E46" s="50">
        <v>3815</v>
      </c>
      <c r="F46" s="50">
        <v>98.59</v>
      </c>
      <c r="G46" s="50">
        <v>165070.72</v>
      </c>
      <c r="H46" s="50">
        <v>19.68</v>
      </c>
      <c r="I46" s="51">
        <v>-9.2602684433197364</v>
      </c>
      <c r="J46" s="50">
        <v>11131</v>
      </c>
      <c r="K46" s="50">
        <v>11095</v>
      </c>
      <c r="L46" s="50">
        <v>135.28</v>
      </c>
      <c r="M46" s="50">
        <v>67.510000000000005</v>
      </c>
      <c r="N46" s="5">
        <v>18.467509873256294</v>
      </c>
      <c r="O46" s="50"/>
      <c r="P46" s="52">
        <v>330637.71000000002</v>
      </c>
      <c r="Q46" s="50">
        <v>21.48</v>
      </c>
      <c r="R46" s="52">
        <v>149198.5</v>
      </c>
      <c r="S46" s="50">
        <v>479836.21</v>
      </c>
      <c r="T46" s="50">
        <v>19.829999999999998</v>
      </c>
      <c r="U46" s="5">
        <v>-1.7723797304216498</v>
      </c>
      <c r="V46" s="55">
        <f t="shared" si="1"/>
        <v>0.19826000704467775</v>
      </c>
    </row>
    <row r="47" spans="1:22" x14ac:dyDescent="0.2">
      <c r="A47" s="29">
        <v>39903</v>
      </c>
      <c r="B47" s="29" t="s">
        <v>184</v>
      </c>
      <c r="C47" s="48" t="s">
        <v>173</v>
      </c>
      <c r="D47" s="49" t="s">
        <v>185</v>
      </c>
      <c r="E47" s="50">
        <v>9038</v>
      </c>
      <c r="F47" s="50">
        <v>317.64999999999998</v>
      </c>
      <c r="G47" s="50">
        <v>174056.55</v>
      </c>
      <c r="H47" s="50">
        <v>24.23</v>
      </c>
      <c r="I47" s="51">
        <v>-5.0294474900597299</v>
      </c>
      <c r="J47" s="50">
        <v>22011</v>
      </c>
      <c r="K47" s="50">
        <v>15710.666666666666</v>
      </c>
      <c r="L47" s="50">
        <v>244.41</v>
      </c>
      <c r="M47" s="50">
        <v>114.42</v>
      </c>
      <c r="N47" s="5">
        <v>65.470631170247316</v>
      </c>
      <c r="O47" s="50"/>
      <c r="P47" s="52">
        <v>349554.82</v>
      </c>
      <c r="Q47" s="50">
        <v>27.11</v>
      </c>
      <c r="R47" s="52">
        <v>149809.25</v>
      </c>
      <c r="S47" s="50">
        <v>499364.07</v>
      </c>
      <c r="T47" s="50">
        <v>22.57</v>
      </c>
      <c r="U47" s="5">
        <v>0.9573704413837425</v>
      </c>
      <c r="V47" s="55">
        <f t="shared" si="1"/>
        <v>0.22566321397810182</v>
      </c>
    </row>
    <row r="48" spans="1:22" x14ac:dyDescent="0.2">
      <c r="A48" s="29">
        <v>39933</v>
      </c>
      <c r="B48" s="29" t="s">
        <v>183</v>
      </c>
      <c r="C48" s="48" t="s">
        <v>171</v>
      </c>
      <c r="D48" s="49" t="s">
        <v>185</v>
      </c>
      <c r="E48" s="50">
        <v>4727</v>
      </c>
      <c r="F48" s="50">
        <v>95.82</v>
      </c>
      <c r="G48" s="50">
        <v>178782.87</v>
      </c>
      <c r="H48" s="50">
        <v>25.44</v>
      </c>
      <c r="I48" s="51">
        <v>-4.1221950448236182</v>
      </c>
      <c r="J48" s="50">
        <v>5452</v>
      </c>
      <c r="K48" s="50">
        <v>12864.666666666666</v>
      </c>
      <c r="L48" s="50">
        <v>-22.95</v>
      </c>
      <c r="M48" s="50">
        <v>112.08</v>
      </c>
      <c r="N48" s="5">
        <v>63.365634264500372</v>
      </c>
      <c r="O48" s="50"/>
      <c r="P48" s="52">
        <v>355472.82</v>
      </c>
      <c r="Q48" s="50">
        <v>27.1</v>
      </c>
      <c r="R48" s="52">
        <v>153143.04999999999</v>
      </c>
      <c r="S48" s="50">
        <v>508615.87</v>
      </c>
      <c r="T48" s="50">
        <v>22.23</v>
      </c>
      <c r="U48" s="5">
        <v>0.62134114486642744</v>
      </c>
      <c r="V48" s="55">
        <f t="shared" si="1"/>
        <v>0.22228768442756758</v>
      </c>
    </row>
    <row r="49" spans="1:22" x14ac:dyDescent="0.2">
      <c r="A49" s="29">
        <v>39964</v>
      </c>
      <c r="B49" s="29" t="s">
        <v>175</v>
      </c>
      <c r="C49" s="48" t="s">
        <v>176</v>
      </c>
      <c r="D49" s="49" t="s">
        <v>209</v>
      </c>
      <c r="E49" s="50">
        <v>4493</v>
      </c>
      <c r="F49" s="50">
        <v>127.38</v>
      </c>
      <c r="G49" s="50">
        <v>183289.26</v>
      </c>
      <c r="H49" s="50">
        <v>26.85</v>
      </c>
      <c r="I49" s="51">
        <v>-2.9932143316270698</v>
      </c>
      <c r="J49" s="50">
        <v>14959</v>
      </c>
      <c r="K49" s="50">
        <v>14140.666666666666</v>
      </c>
      <c r="L49" s="50">
        <v>163.46</v>
      </c>
      <c r="M49" s="50">
        <v>121.58</v>
      </c>
      <c r="N49" s="5">
        <v>73.259810907153337</v>
      </c>
      <c r="O49" s="50"/>
      <c r="P49" s="52">
        <v>362141.69</v>
      </c>
      <c r="Q49" s="50">
        <v>28.02</v>
      </c>
      <c r="R49" s="52">
        <v>156257.73000000001</v>
      </c>
      <c r="S49" s="50">
        <v>518399.42</v>
      </c>
      <c r="T49" s="50">
        <v>22.74</v>
      </c>
      <c r="U49" s="5">
        <v>1.1511535732609546</v>
      </c>
      <c r="V49" s="55">
        <f t="shared" si="1"/>
        <v>0.2274325999880997</v>
      </c>
    </row>
    <row r="50" spans="1:22" x14ac:dyDescent="0.2">
      <c r="A50" s="29">
        <v>39994</v>
      </c>
      <c r="B50" s="29" t="s">
        <v>175</v>
      </c>
      <c r="C50" s="48" t="s">
        <v>171</v>
      </c>
      <c r="D50" s="49" t="s">
        <v>185</v>
      </c>
      <c r="E50" s="50">
        <v>9831</v>
      </c>
      <c r="F50" s="50">
        <v>363.51</v>
      </c>
      <c r="G50" s="50">
        <v>193128.85</v>
      </c>
      <c r="H50" s="50">
        <v>31.72</v>
      </c>
      <c r="I50" s="51">
        <v>1.6230776890589271</v>
      </c>
      <c r="J50" s="50">
        <v>21067</v>
      </c>
      <c r="K50" s="50">
        <v>13826</v>
      </c>
      <c r="L50" s="50">
        <v>252.53</v>
      </c>
      <c r="M50" s="50">
        <v>121.45</v>
      </c>
      <c r="N50" s="5">
        <v>73.696052458076267</v>
      </c>
      <c r="O50" s="50"/>
      <c r="P50" s="52">
        <v>377446.12</v>
      </c>
      <c r="Q50" s="50">
        <v>31.88</v>
      </c>
      <c r="R50" s="52">
        <v>157732.68</v>
      </c>
      <c r="S50" s="50">
        <v>535178.80000000005</v>
      </c>
      <c r="T50" s="50">
        <v>26.34</v>
      </c>
      <c r="U50" s="5">
        <v>4.7883857711110975</v>
      </c>
      <c r="V50" s="55">
        <f t="shared" si="1"/>
        <v>0.26339205545623218</v>
      </c>
    </row>
    <row r="51" spans="1:22" x14ac:dyDescent="0.2">
      <c r="A51" s="29">
        <v>40025</v>
      </c>
      <c r="B51" s="29" t="s">
        <v>175</v>
      </c>
      <c r="C51" s="48" t="s">
        <v>176</v>
      </c>
      <c r="D51" s="49" t="s">
        <v>187</v>
      </c>
      <c r="E51" s="50">
        <v>5396</v>
      </c>
      <c r="F51" s="50">
        <v>165.29</v>
      </c>
      <c r="G51" s="50">
        <v>198559.98</v>
      </c>
      <c r="H51" s="50">
        <v>33.58</v>
      </c>
      <c r="I51" s="51">
        <v>3.2624719188705686</v>
      </c>
      <c r="J51" s="50">
        <v>7388</v>
      </c>
      <c r="K51" s="50">
        <v>14471.333333333334</v>
      </c>
      <c r="L51" s="50">
        <v>51.08</v>
      </c>
      <c r="M51" s="50">
        <v>162.41999999999999</v>
      </c>
      <c r="N51" s="54">
        <v>115.41216279027435</v>
      </c>
      <c r="O51" s="50"/>
      <c r="P51" s="52">
        <v>381137.61</v>
      </c>
      <c r="Q51" s="50">
        <v>31.42</v>
      </c>
      <c r="R51" s="52">
        <v>159487.63</v>
      </c>
      <c r="S51" s="50">
        <v>540625.24</v>
      </c>
      <c r="T51" s="50">
        <v>26.33</v>
      </c>
      <c r="U51" s="5">
        <v>4.8345358417401227</v>
      </c>
      <c r="V51" s="55">
        <f t="shared" si="1"/>
        <v>0.26325651156013841</v>
      </c>
    </row>
    <row r="52" spans="1:22" x14ac:dyDescent="0.2">
      <c r="A52" s="29">
        <v>40056</v>
      </c>
      <c r="B52" s="29" t="s">
        <v>170</v>
      </c>
      <c r="C52" s="48" t="s">
        <v>176</v>
      </c>
      <c r="D52" s="49" t="s">
        <v>180</v>
      </c>
      <c r="E52" s="50">
        <v>5481</v>
      </c>
      <c r="F52" s="50">
        <v>264.43</v>
      </c>
      <c r="G52" s="50">
        <v>204042.26</v>
      </c>
      <c r="H52" s="50">
        <v>35.89</v>
      </c>
      <c r="I52" s="51">
        <v>5.3906465457145059</v>
      </c>
      <c r="J52" s="50">
        <v>7650</v>
      </c>
      <c r="K52" s="50">
        <v>12035</v>
      </c>
      <c r="L52" s="50">
        <v>67.209999999999994</v>
      </c>
      <c r="M52" s="50">
        <v>133.83000000000001</v>
      </c>
      <c r="N52" s="5">
        <v>87.750827995325636</v>
      </c>
      <c r="O52" s="50"/>
      <c r="P52" s="52">
        <v>385241.19</v>
      </c>
      <c r="Q52" s="50">
        <v>31.6</v>
      </c>
      <c r="R52" s="52">
        <v>161789.70000000001</v>
      </c>
      <c r="S52" s="50">
        <v>547030.89</v>
      </c>
      <c r="T52" s="50">
        <v>26.56</v>
      </c>
      <c r="U52" s="5">
        <v>5.140769361681663</v>
      </c>
      <c r="V52" s="55">
        <f t="shared" si="1"/>
        <v>0.26559026619389792</v>
      </c>
    </row>
    <row r="53" spans="1:22" x14ac:dyDescent="0.2">
      <c r="A53" s="29">
        <v>40086</v>
      </c>
      <c r="B53" s="29" t="s">
        <v>177</v>
      </c>
      <c r="C53" s="48" t="s">
        <v>179</v>
      </c>
      <c r="D53" s="49" t="s">
        <v>182</v>
      </c>
      <c r="E53" s="50">
        <v>6097</v>
      </c>
      <c r="F53" s="50">
        <v>242.91</v>
      </c>
      <c r="G53" s="50">
        <v>210100.53</v>
      </c>
      <c r="H53" s="50">
        <v>38.25</v>
      </c>
      <c r="I53" s="51">
        <v>7.6130531969482611</v>
      </c>
      <c r="J53" s="50">
        <v>11871</v>
      </c>
      <c r="K53" s="50">
        <v>8969.6666666666661</v>
      </c>
      <c r="L53" s="50">
        <v>109.77</v>
      </c>
      <c r="M53" s="50">
        <v>77.92</v>
      </c>
      <c r="N53" s="5">
        <v>32.946719431286553</v>
      </c>
      <c r="O53" s="50"/>
      <c r="P53" s="52">
        <v>390407.85</v>
      </c>
      <c r="Q53" s="50">
        <v>31.68</v>
      </c>
      <c r="R53" s="52">
        <v>164855.57</v>
      </c>
      <c r="S53" s="50">
        <v>555263.42000000004</v>
      </c>
      <c r="T53" s="50">
        <v>25.85</v>
      </c>
      <c r="U53" s="5">
        <v>4.5279161758137452</v>
      </c>
      <c r="V53" s="55">
        <f t="shared" si="1"/>
        <v>0.25852251871311471</v>
      </c>
    </row>
    <row r="54" spans="1:22" x14ac:dyDescent="0.2">
      <c r="A54" s="29">
        <v>40117</v>
      </c>
      <c r="B54" s="29" t="s">
        <v>183</v>
      </c>
      <c r="C54" s="48" t="s">
        <v>191</v>
      </c>
      <c r="D54" s="49" t="s">
        <v>174</v>
      </c>
      <c r="E54" s="50">
        <v>4111</v>
      </c>
      <c r="F54" s="50">
        <v>383.08</v>
      </c>
      <c r="G54" s="50">
        <v>214214.21</v>
      </c>
      <c r="H54" s="50">
        <v>40.17</v>
      </c>
      <c r="I54" s="51">
        <v>9.4447691494741299</v>
      </c>
      <c r="J54" s="50">
        <v>5985</v>
      </c>
      <c r="K54" s="50">
        <v>8502</v>
      </c>
      <c r="L54" s="50">
        <v>364.67</v>
      </c>
      <c r="M54" s="50">
        <v>121.37</v>
      </c>
      <c r="N54" s="5">
        <v>77.668414648709799</v>
      </c>
      <c r="O54" s="50"/>
      <c r="P54" s="52">
        <v>392937.64</v>
      </c>
      <c r="Q54" s="50">
        <v>31.73</v>
      </c>
      <c r="R54" s="52">
        <v>166902.48000000001</v>
      </c>
      <c r="S54" s="50">
        <v>559840.12</v>
      </c>
      <c r="T54" s="50">
        <v>25.33</v>
      </c>
      <c r="U54" s="5">
        <v>4.126449131142329</v>
      </c>
      <c r="V54" s="55">
        <f t="shared" si="1"/>
        <v>0.25326837161333426</v>
      </c>
    </row>
    <row r="55" spans="1:22" x14ac:dyDescent="0.2">
      <c r="A55" s="29">
        <v>40147</v>
      </c>
      <c r="B55" s="29" t="s">
        <v>183</v>
      </c>
      <c r="C55" s="48" t="s">
        <v>179</v>
      </c>
      <c r="D55" s="49" t="s">
        <v>209</v>
      </c>
      <c r="E55" s="50">
        <v>3638</v>
      </c>
      <c r="F55" s="50"/>
      <c r="G55" s="50">
        <v>217853.74</v>
      </c>
      <c r="H55" s="50">
        <v>43.15</v>
      </c>
      <c r="I55" s="51">
        <v>12.39034299594578</v>
      </c>
      <c r="J55" s="50">
        <v>9501</v>
      </c>
      <c r="K55" s="50">
        <v>9119</v>
      </c>
      <c r="L55" s="50">
        <v>110.34</v>
      </c>
      <c r="M55" s="50">
        <v>138.63</v>
      </c>
      <c r="N55" s="5">
        <v>96.352203231524342</v>
      </c>
      <c r="O55" s="50"/>
      <c r="P55" s="52">
        <v>395885.31</v>
      </c>
      <c r="Q55" s="50">
        <v>33.86</v>
      </c>
      <c r="R55" s="52">
        <v>172205.26</v>
      </c>
      <c r="S55" s="50">
        <v>568090.56999999995</v>
      </c>
      <c r="T55" s="56">
        <v>27.6</v>
      </c>
      <c r="U55" s="54">
        <v>6.5365266360496221</v>
      </c>
      <c r="V55" s="55">
        <f t="shared" si="1"/>
        <v>0.27603664480484524</v>
      </c>
    </row>
    <row r="56" spans="1:22" x14ac:dyDescent="0.2">
      <c r="A56" s="29">
        <v>40178</v>
      </c>
      <c r="B56" s="29" t="s">
        <v>192</v>
      </c>
      <c r="C56" s="48" t="s">
        <v>179</v>
      </c>
      <c r="D56" s="57" t="s">
        <v>195</v>
      </c>
      <c r="E56" s="50">
        <v>4551</v>
      </c>
      <c r="F56" s="50"/>
      <c r="G56" s="50">
        <v>222418.76</v>
      </c>
      <c r="H56" s="50">
        <v>43.5</v>
      </c>
      <c r="I56" s="51">
        <v>12.763667442269133</v>
      </c>
      <c r="J56" s="50">
        <v>8100</v>
      </c>
      <c r="K56" s="50">
        <v>7862</v>
      </c>
      <c r="L56" s="50">
        <v>-0.78</v>
      </c>
      <c r="M56" s="50">
        <v>68.849999999999994</v>
      </c>
      <c r="N56" s="5">
        <v>28.128981123750062</v>
      </c>
      <c r="O56" s="50">
        <v>34.799999999999997</v>
      </c>
      <c r="P56" s="52">
        <v>399684.82</v>
      </c>
      <c r="Q56" s="50">
        <v>31.74</v>
      </c>
      <c r="R56" s="52">
        <v>175294.7</v>
      </c>
      <c r="S56" s="50">
        <v>574979.52</v>
      </c>
      <c r="T56" s="50">
        <v>26.51</v>
      </c>
      <c r="U56" s="5">
        <v>5.6080205399507088</v>
      </c>
      <c r="V56" s="55">
        <f t="shared" si="1"/>
        <v>0.26509008092244413</v>
      </c>
    </row>
    <row r="57" spans="1:22" x14ac:dyDescent="0.2">
      <c r="A57" s="29">
        <v>40209</v>
      </c>
      <c r="B57" s="29" t="s">
        <v>33</v>
      </c>
      <c r="C57" s="48" t="s">
        <v>173</v>
      </c>
      <c r="D57" s="57" t="s">
        <v>207</v>
      </c>
      <c r="E57" s="50">
        <v>10954</v>
      </c>
      <c r="F57" s="50">
        <v>88.15</v>
      </c>
      <c r="G57" s="50">
        <v>238660.54</v>
      </c>
      <c r="H57" s="50">
        <v>48</v>
      </c>
      <c r="I57" s="51">
        <v>17.347774753865195</v>
      </c>
      <c r="J57" s="50">
        <v>20550</v>
      </c>
      <c r="K57" s="50">
        <v>12717</v>
      </c>
      <c r="L57" s="50">
        <v>46.89</v>
      </c>
      <c r="M57" s="50">
        <v>43.04</v>
      </c>
      <c r="N57" s="5">
        <v>3.9829531441855859</v>
      </c>
      <c r="O57" s="50"/>
      <c r="P57" s="52">
        <v>413679.6</v>
      </c>
      <c r="Q57" s="50">
        <v>29.31</v>
      </c>
      <c r="R57" s="52">
        <v>175918.37</v>
      </c>
      <c r="S57" s="50">
        <v>589597.97</v>
      </c>
      <c r="T57" s="50">
        <v>25.81</v>
      </c>
      <c r="U57" s="5">
        <v>5.0903487667997123</v>
      </c>
      <c r="V57" s="55">
        <f t="shared" si="1"/>
        <v>0.25814721947973679</v>
      </c>
    </row>
    <row r="58" spans="1:22" x14ac:dyDescent="0.2">
      <c r="A58" s="29">
        <v>40237</v>
      </c>
      <c r="B58" s="29" t="s">
        <v>199</v>
      </c>
      <c r="C58" s="29" t="s">
        <v>200</v>
      </c>
      <c r="D58" s="57" t="s">
        <v>195</v>
      </c>
      <c r="E58" s="50">
        <v>6618</v>
      </c>
      <c r="F58" s="50">
        <v>73.47</v>
      </c>
      <c r="G58" s="50">
        <v>245268.4</v>
      </c>
      <c r="H58" s="50">
        <v>48.58</v>
      </c>
      <c r="I58" s="51">
        <v>18.074810830359755</v>
      </c>
      <c r="J58" s="50">
        <v>10877</v>
      </c>
      <c r="K58" s="50">
        <v>13175.666666666666</v>
      </c>
      <c r="L58" s="50">
        <v>-2.2799999999999998</v>
      </c>
      <c r="M58" s="50">
        <v>18.75</v>
      </c>
      <c r="N58" s="5">
        <v>-18.563629289839547</v>
      </c>
      <c r="O58" s="50"/>
      <c r="P58" s="52">
        <v>420678.38</v>
      </c>
      <c r="Q58" s="50">
        <v>27.23</v>
      </c>
      <c r="R58" s="52">
        <v>175688.53</v>
      </c>
      <c r="S58" s="50">
        <v>596366.91</v>
      </c>
      <c r="T58" s="50">
        <v>24.29</v>
      </c>
      <c r="U58" s="5">
        <v>3.7725397946797354</v>
      </c>
      <c r="V58" s="55">
        <f t="shared" si="1"/>
        <v>0.24285516093085183</v>
      </c>
    </row>
    <row r="59" spans="1:22" x14ac:dyDescent="0.2">
      <c r="A59" s="29">
        <v>40268</v>
      </c>
      <c r="B59" s="29" t="s">
        <v>210</v>
      </c>
      <c r="C59" s="29" t="s">
        <v>211</v>
      </c>
      <c r="D59" s="57" t="s">
        <v>204</v>
      </c>
      <c r="E59" s="50">
        <v>6689</v>
      </c>
      <c r="F59" s="50">
        <v>-25.99</v>
      </c>
      <c r="G59" s="50">
        <v>251516.22</v>
      </c>
      <c r="H59" s="50">
        <v>44.5</v>
      </c>
      <c r="I59" s="51">
        <v>14.205716864798756</v>
      </c>
      <c r="J59" s="50">
        <v>13830</v>
      </c>
      <c r="K59" s="50">
        <v>15085.666666666666</v>
      </c>
      <c r="L59" s="50">
        <v>-37.17</v>
      </c>
      <c r="M59" s="50">
        <v>-3.98</v>
      </c>
      <c r="N59" s="5">
        <v>-39.498791354963416</v>
      </c>
      <c r="O59" s="50"/>
      <c r="P59" s="52">
        <v>425785.27</v>
      </c>
      <c r="Q59" s="50">
        <v>21.81</v>
      </c>
      <c r="R59" s="52">
        <v>180812.51</v>
      </c>
      <c r="S59" s="50">
        <v>606597.78</v>
      </c>
      <c r="T59" s="50">
        <v>21.47</v>
      </c>
      <c r="U59" s="5">
        <v>1.1732686052322971</v>
      </c>
      <c r="V59" s="55">
        <f t="shared" si="1"/>
        <v>0.21474053990308117</v>
      </c>
    </row>
    <row r="60" spans="1:22" x14ac:dyDescent="0.2">
      <c r="A60" s="29">
        <v>40298</v>
      </c>
      <c r="B60" s="29" t="s">
        <v>212</v>
      </c>
      <c r="C60" s="29" t="s">
        <v>206</v>
      </c>
      <c r="D60" s="57" t="s">
        <v>194</v>
      </c>
      <c r="E60" s="50">
        <v>5562</v>
      </c>
      <c r="F60" s="50">
        <v>17.66</v>
      </c>
      <c r="G60" s="50">
        <v>257087.78</v>
      </c>
      <c r="H60" s="50">
        <v>43.8</v>
      </c>
      <c r="I60" s="51">
        <v>13.780178855031334</v>
      </c>
      <c r="J60" s="50">
        <v>14919</v>
      </c>
      <c r="K60" s="50">
        <v>13208.666666666666</v>
      </c>
      <c r="L60" s="50">
        <v>173.64</v>
      </c>
      <c r="M60" s="50">
        <v>2.67</v>
      </c>
      <c r="N60" s="5">
        <v>-31.029269086901252</v>
      </c>
      <c r="O60" s="50"/>
      <c r="P60" s="52">
        <v>433525.27</v>
      </c>
      <c r="Q60" s="50">
        <v>21.96</v>
      </c>
      <c r="R60" s="52">
        <v>185083.12</v>
      </c>
      <c r="S60" s="50">
        <v>618608.39</v>
      </c>
      <c r="T60" s="50">
        <v>21.63</v>
      </c>
      <c r="U60" s="5">
        <v>1.5709481981681512</v>
      </c>
      <c r="V60" s="55">
        <f t="shared" si="1"/>
        <v>0.21625852925116162</v>
      </c>
    </row>
    <row r="61" spans="1:22" x14ac:dyDescent="0.2">
      <c r="A61" s="29">
        <v>40329</v>
      </c>
      <c r="B61" s="29" t="s">
        <v>199</v>
      </c>
      <c r="C61" s="29" t="s">
        <v>203</v>
      </c>
      <c r="D61" s="57" t="s">
        <v>207</v>
      </c>
      <c r="E61" s="50">
        <v>5006</v>
      </c>
      <c r="F61" s="50">
        <v>11.42</v>
      </c>
      <c r="G61" s="50">
        <v>262093.69</v>
      </c>
      <c r="H61" s="50">
        <v>42.99</v>
      </c>
      <c r="I61" s="51">
        <v>13.306896290791425</v>
      </c>
      <c r="J61" s="50">
        <v>10805</v>
      </c>
      <c r="K61" s="50">
        <v>13184.666666666666</v>
      </c>
      <c r="L61" s="50">
        <v>-27.77</v>
      </c>
      <c r="M61" s="50">
        <v>-6.76</v>
      </c>
      <c r="N61" s="5">
        <v>-38.639055549747134</v>
      </c>
      <c r="O61" s="50"/>
      <c r="P61" s="52">
        <v>440018.15</v>
      </c>
      <c r="Q61" s="50">
        <v>21.5</v>
      </c>
      <c r="R61" s="52">
        <v>188867.63</v>
      </c>
      <c r="S61" s="50">
        <v>628885.78</v>
      </c>
      <c r="T61" s="50">
        <v>21.31</v>
      </c>
      <c r="U61" s="5">
        <v>1.5039100962116969</v>
      </c>
      <c r="V61" s="55">
        <f t="shared" si="1"/>
        <v>0.21312979092453468</v>
      </c>
    </row>
    <row r="62" spans="1:22" x14ac:dyDescent="0.2">
      <c r="A62" s="29">
        <v>40359</v>
      </c>
      <c r="B62" s="29" t="s">
        <v>205</v>
      </c>
      <c r="C62" s="29" t="s">
        <v>203</v>
      </c>
      <c r="D62" s="57" t="s">
        <v>194</v>
      </c>
      <c r="E62" s="50">
        <v>4771</v>
      </c>
      <c r="F62" s="50">
        <v>-51.47</v>
      </c>
      <c r="G62" s="50">
        <v>266852.23</v>
      </c>
      <c r="H62" s="50">
        <v>38.17</v>
      </c>
      <c r="I62" s="51">
        <v>8.8836117049477359</v>
      </c>
      <c r="J62" s="50">
        <v>10196</v>
      </c>
      <c r="K62" s="50">
        <v>11973.333333333334</v>
      </c>
      <c r="L62" s="50">
        <v>-51.6</v>
      </c>
      <c r="M62" s="50">
        <v>-13.4</v>
      </c>
      <c r="N62" s="5">
        <v>-43.479988997240874</v>
      </c>
      <c r="O62" s="50"/>
      <c r="P62" s="52">
        <v>446045.62</v>
      </c>
      <c r="Q62" s="50">
        <v>18.170000000000002</v>
      </c>
      <c r="R62" s="52">
        <v>193202</v>
      </c>
      <c r="S62" s="50">
        <v>639247.62</v>
      </c>
      <c r="T62" s="50">
        <v>19.45</v>
      </c>
      <c r="U62" s="5">
        <v>-8.9623271537164761E-2</v>
      </c>
      <c r="V62" s="55">
        <f t="shared" si="1"/>
        <v>0.19445617053590303</v>
      </c>
    </row>
    <row r="63" spans="1:22" x14ac:dyDescent="0.2">
      <c r="A63" s="29">
        <v>40390</v>
      </c>
      <c r="B63" s="29" t="s">
        <v>212</v>
      </c>
      <c r="C63" s="29" t="s">
        <v>206</v>
      </c>
      <c r="D63" s="57" t="s">
        <v>194</v>
      </c>
      <c r="E63" s="50">
        <v>4534</v>
      </c>
      <c r="F63" s="50">
        <v>-15.97</v>
      </c>
      <c r="G63" s="50">
        <v>271381.45</v>
      </c>
      <c r="H63" s="50">
        <v>36.67</v>
      </c>
      <c r="I63" s="51">
        <v>7.8371435403490892</v>
      </c>
      <c r="J63" s="50">
        <v>7202</v>
      </c>
      <c r="K63" s="50">
        <v>9401</v>
      </c>
      <c r="L63" s="50">
        <v>-2.52</v>
      </c>
      <c r="M63" s="50">
        <v>-35.04</v>
      </c>
      <c r="N63" s="5">
        <v>-63.361224415376704</v>
      </c>
      <c r="O63" s="50"/>
      <c r="P63" s="52">
        <v>451372.55</v>
      </c>
      <c r="Q63" s="50">
        <v>18.43</v>
      </c>
      <c r="R63" s="52">
        <v>195024.06</v>
      </c>
      <c r="S63" s="50">
        <v>646396.61</v>
      </c>
      <c r="T63" s="50">
        <v>19.559999999999999</v>
      </c>
      <c r="U63" s="5">
        <v>0.29846608581981793</v>
      </c>
      <c r="V63" s="55">
        <f t="shared" si="1"/>
        <v>0.19564637788646344</v>
      </c>
    </row>
    <row r="64" spans="1:22" x14ac:dyDescent="0.2">
      <c r="A64" s="29">
        <v>40421</v>
      </c>
      <c r="B64" s="29" t="s">
        <v>199</v>
      </c>
      <c r="C64" s="29" t="s">
        <v>203</v>
      </c>
      <c r="D64" s="57" t="s">
        <v>207</v>
      </c>
      <c r="E64" s="50">
        <v>3644</v>
      </c>
      <c r="F64" s="50">
        <v>-33.520000000000003</v>
      </c>
      <c r="G64" s="50">
        <v>275025.57</v>
      </c>
      <c r="H64" s="50">
        <v>34.79</v>
      </c>
      <c r="I64" s="51">
        <v>6.4636933223640947</v>
      </c>
      <c r="J64" s="50">
        <v>10646</v>
      </c>
      <c r="K64" s="50">
        <v>9348</v>
      </c>
      <c r="L64" s="50">
        <v>39.159999999999997</v>
      </c>
      <c r="M64" s="50">
        <v>-22.33</v>
      </c>
      <c r="N64" s="54">
        <v>-48.948897346467255</v>
      </c>
      <c r="O64" s="50"/>
      <c r="P64" s="52">
        <v>456818.62</v>
      </c>
      <c r="Q64" s="50">
        <v>18.579999999999998</v>
      </c>
      <c r="R64" s="52">
        <v>199617.95</v>
      </c>
      <c r="S64" s="50">
        <v>656436.56999999995</v>
      </c>
      <c r="T64" s="50">
        <v>20</v>
      </c>
      <c r="U64" s="5">
        <v>1.0263023830194882</v>
      </c>
      <c r="V64" s="55">
        <f t="shared" si="1"/>
        <v>0.1999990896309346</v>
      </c>
    </row>
    <row r="65" spans="1:22" x14ac:dyDescent="0.2">
      <c r="A65" s="29">
        <v>40451</v>
      </c>
      <c r="B65" s="29" t="s">
        <v>205</v>
      </c>
      <c r="C65" s="29" t="s">
        <v>203</v>
      </c>
      <c r="D65" s="57" t="s">
        <v>194</v>
      </c>
      <c r="E65" s="50">
        <v>4522</v>
      </c>
      <c r="F65" s="50">
        <v>-25.83</v>
      </c>
      <c r="G65" s="50">
        <v>279481.14</v>
      </c>
      <c r="H65" s="50">
        <v>33.020000000000003</v>
      </c>
      <c r="I65" s="51">
        <v>5.2489183302829261</v>
      </c>
      <c r="J65" s="50">
        <v>11224</v>
      </c>
      <c r="K65" s="50">
        <v>9690.6666666666661</v>
      </c>
      <c r="L65" s="50">
        <v>-5.45</v>
      </c>
      <c r="M65" s="50">
        <v>8.0399999999999991</v>
      </c>
      <c r="N65" s="5">
        <v>-16.944743247798002</v>
      </c>
      <c r="O65" s="50"/>
      <c r="P65" s="52">
        <v>462822.64</v>
      </c>
      <c r="Q65" s="50">
        <v>18.55</v>
      </c>
      <c r="R65" s="52">
        <v>200169.44</v>
      </c>
      <c r="S65" s="50">
        <v>662992.07999999996</v>
      </c>
      <c r="T65" s="50">
        <v>19.399999999999999</v>
      </c>
      <c r="U65" s="5">
        <v>0.72198910798719829</v>
      </c>
      <c r="V65" s="55">
        <f t="shared" si="1"/>
        <v>0.19401360889215413</v>
      </c>
    </row>
    <row r="66" spans="1:22" x14ac:dyDescent="0.2">
      <c r="A66" s="29">
        <v>40482</v>
      </c>
      <c r="B66" s="29" t="s">
        <v>213</v>
      </c>
      <c r="C66" s="29" t="s">
        <v>214</v>
      </c>
      <c r="D66" s="57" t="s">
        <v>194</v>
      </c>
      <c r="E66" s="50">
        <v>3596</v>
      </c>
      <c r="F66" s="50">
        <v>-12.53</v>
      </c>
      <c r="G66" s="50">
        <v>283081.15000000002</v>
      </c>
      <c r="H66" s="50">
        <v>32.15</v>
      </c>
      <c r="I66" s="51">
        <v>4.978026975803429</v>
      </c>
      <c r="J66" s="50">
        <v>8608</v>
      </c>
      <c r="K66" s="50">
        <v>10159.333333333334</v>
      </c>
      <c r="L66" s="50">
        <v>43.83</v>
      </c>
      <c r="M66" s="50">
        <v>19.489999999999998</v>
      </c>
      <c r="N66" s="5">
        <v>-3.9370983476706201</v>
      </c>
      <c r="O66" s="50"/>
      <c r="P66" s="52">
        <v>468699.94</v>
      </c>
      <c r="Q66" s="50">
        <v>19.28</v>
      </c>
      <c r="R66" s="52">
        <v>198996.65</v>
      </c>
      <c r="S66" s="50">
        <v>667696.59</v>
      </c>
      <c r="T66" s="50">
        <v>19.27</v>
      </c>
      <c r="U66" s="5">
        <v>0.89355847764929042</v>
      </c>
      <c r="V66" s="55">
        <f t="shared" si="1"/>
        <v>0.1926558425287562</v>
      </c>
    </row>
    <row r="67" spans="1:22" x14ac:dyDescent="0.2">
      <c r="A67" s="29">
        <v>40512</v>
      </c>
      <c r="B67" s="29" t="s">
        <v>192</v>
      </c>
      <c r="C67" s="29" t="s">
        <v>200</v>
      </c>
      <c r="D67" s="57" t="s">
        <v>207</v>
      </c>
      <c r="E67" s="50">
        <v>3301</v>
      </c>
      <c r="F67" s="50">
        <v>-9.26</v>
      </c>
      <c r="G67" s="50">
        <v>286394.51</v>
      </c>
      <c r="H67" s="50">
        <v>31.46</v>
      </c>
      <c r="I67" s="51">
        <v>4.9258631624061913</v>
      </c>
      <c r="J67" s="50">
        <v>10554</v>
      </c>
      <c r="K67" s="50">
        <v>10128.666666666666</v>
      </c>
      <c r="L67" s="50">
        <v>11.08</v>
      </c>
      <c r="M67" s="50">
        <v>11.07</v>
      </c>
      <c r="N67" s="5">
        <v>-10.883122156105385</v>
      </c>
      <c r="O67" s="50"/>
      <c r="P67" s="52">
        <v>474389.23</v>
      </c>
      <c r="Q67" s="50">
        <v>19.829999999999998</v>
      </c>
      <c r="R67" s="52">
        <v>201795.6</v>
      </c>
      <c r="S67" s="50">
        <v>676184.83</v>
      </c>
      <c r="T67" s="50">
        <v>19.03</v>
      </c>
      <c r="U67" s="5">
        <v>0.95899257079977174</v>
      </c>
      <c r="V67" s="55">
        <f t="shared" si="1"/>
        <v>0.190276455389851</v>
      </c>
    </row>
    <row r="68" spans="1:22" x14ac:dyDescent="0.2">
      <c r="A68" s="29">
        <v>40543</v>
      </c>
      <c r="B68" s="29" t="s">
        <v>199</v>
      </c>
      <c r="C68" s="29" t="s">
        <v>203</v>
      </c>
      <c r="D68" s="57" t="s">
        <v>204</v>
      </c>
      <c r="E68" s="50">
        <v>2403</v>
      </c>
      <c r="F68" s="50">
        <v>-47.2</v>
      </c>
      <c r="G68" s="50">
        <v>288930.43</v>
      </c>
      <c r="H68" s="50">
        <v>29.9</v>
      </c>
      <c r="I68" s="51">
        <v>4.0369250972543123</v>
      </c>
      <c r="J68" s="50">
        <v>10780</v>
      </c>
      <c r="K68" s="50">
        <v>9980.6666666666661</v>
      </c>
      <c r="L68" s="50">
        <v>33.090000000000003</v>
      </c>
      <c r="M68" s="50">
        <v>26.95</v>
      </c>
      <c r="N68" s="5">
        <v>6.3802992264830216</v>
      </c>
      <c r="O68" s="50">
        <v>27</v>
      </c>
      <c r="P68" s="52">
        <v>479195.55</v>
      </c>
      <c r="Q68" s="50">
        <v>19.89</v>
      </c>
      <c r="R68" s="52">
        <v>201747.96</v>
      </c>
      <c r="S68" s="50">
        <v>680943.51</v>
      </c>
      <c r="T68" s="50">
        <v>18.43</v>
      </c>
      <c r="U68" s="5">
        <v>0.6662114135605558</v>
      </c>
      <c r="V68" s="55">
        <f t="shared" si="1"/>
        <v>0.18429176399187225</v>
      </c>
    </row>
    <row r="69" spans="1:22" x14ac:dyDescent="0.2">
      <c r="A69" s="29">
        <v>40574</v>
      </c>
      <c r="B69" s="29" t="s">
        <v>212</v>
      </c>
      <c r="C69" s="29" t="s">
        <v>214</v>
      </c>
      <c r="D69" s="57" t="s">
        <v>204</v>
      </c>
      <c r="E69" s="50">
        <v>6777</v>
      </c>
      <c r="F69" s="50">
        <v>-38.130000000000003</v>
      </c>
      <c r="G69" s="50">
        <v>295103.40999999997</v>
      </c>
      <c r="H69" s="50">
        <v>23.65</v>
      </c>
      <c r="I69" s="51">
        <v>-1.5146310863195289</v>
      </c>
      <c r="J69" s="50">
        <v>17560</v>
      </c>
      <c r="K69" s="50">
        <v>12964.666666666666</v>
      </c>
      <c r="L69" s="50">
        <v>-14.55</v>
      </c>
      <c r="M69" s="50">
        <v>1.95</v>
      </c>
      <c r="N69" s="5">
        <v>-17.332964527946949</v>
      </c>
      <c r="O69" s="50"/>
      <c r="P69" s="52">
        <v>483493.87</v>
      </c>
      <c r="Q69" s="50">
        <v>16.88</v>
      </c>
      <c r="R69" s="52">
        <v>201094.9</v>
      </c>
      <c r="S69" s="50">
        <v>684588.77</v>
      </c>
      <c r="T69" s="50">
        <v>16.11</v>
      </c>
      <c r="U69" s="5">
        <v>-1.34693156465278</v>
      </c>
      <c r="V69" s="55">
        <f t="shared" si="1"/>
        <v>0.16111113815402053</v>
      </c>
    </row>
    <row r="70" spans="1:22" x14ac:dyDescent="0.2">
      <c r="A70" s="29">
        <v>40602</v>
      </c>
      <c r="B70" s="29" t="s">
        <v>197</v>
      </c>
      <c r="C70" s="29" t="s">
        <v>211</v>
      </c>
      <c r="D70" s="57" t="s">
        <v>195</v>
      </c>
      <c r="E70" s="50">
        <v>3686</v>
      </c>
      <c r="F70" s="50">
        <v>-44.3</v>
      </c>
      <c r="G70" s="50">
        <v>298789.94</v>
      </c>
      <c r="H70" s="50">
        <v>21.82</v>
      </c>
      <c r="I70" s="51">
        <v>-2.6249295970045021</v>
      </c>
      <c r="J70" s="50">
        <v>6468</v>
      </c>
      <c r="K70" s="50">
        <v>11602.666666666666</v>
      </c>
      <c r="L70" s="50">
        <v>-40.54</v>
      </c>
      <c r="M70" s="50">
        <v>-11.94</v>
      </c>
      <c r="N70" s="5">
        <v>-30.039486823773043</v>
      </c>
      <c r="O70" s="50"/>
      <c r="P70" s="52">
        <v>488870.98</v>
      </c>
      <c r="Q70" s="50">
        <v>16.21</v>
      </c>
      <c r="R70" s="52">
        <v>199149.74</v>
      </c>
      <c r="S70" s="50">
        <v>688020.72</v>
      </c>
      <c r="T70" s="50">
        <v>15.37</v>
      </c>
      <c r="U70" s="5">
        <v>-1.782629199106138</v>
      </c>
      <c r="V70" s="55">
        <f t="shared" si="1"/>
        <v>0.15368694752027731</v>
      </c>
    </row>
    <row r="71" spans="1:22" x14ac:dyDescent="0.2">
      <c r="A71" s="29">
        <v>40633</v>
      </c>
      <c r="B71" s="29" t="s">
        <v>33</v>
      </c>
      <c r="C71" s="29" t="s">
        <v>67</v>
      </c>
      <c r="D71" s="57" t="s">
        <v>195</v>
      </c>
      <c r="E71" s="50">
        <v>4091</v>
      </c>
      <c r="F71" s="50">
        <v>-38.840000000000003</v>
      </c>
      <c r="G71" s="50">
        <v>302720.88</v>
      </c>
      <c r="H71" s="50">
        <v>20.36</v>
      </c>
      <c r="I71" s="51">
        <v>-3.3499894607744221</v>
      </c>
      <c r="J71" s="50">
        <v>18212</v>
      </c>
      <c r="K71" s="50">
        <v>14080</v>
      </c>
      <c r="L71" s="50">
        <v>31.68</v>
      </c>
      <c r="M71" s="50">
        <v>-6.67</v>
      </c>
      <c r="N71" s="5">
        <v>-23.694637387278906</v>
      </c>
      <c r="O71" s="50"/>
      <c r="P71" s="52">
        <v>494740.7</v>
      </c>
      <c r="Q71" s="50">
        <v>16.190000000000001</v>
      </c>
      <c r="R71" s="52">
        <v>200824.61</v>
      </c>
      <c r="S71" s="50">
        <v>695565.31</v>
      </c>
      <c r="T71" s="50">
        <v>14.67</v>
      </c>
      <c r="U71" s="5">
        <v>-2.182980788151176</v>
      </c>
      <c r="V71" s="55">
        <f t="shared" si="1"/>
        <v>0.14666642861765836</v>
      </c>
    </row>
    <row r="72" spans="1:22" x14ac:dyDescent="0.2">
      <c r="A72" s="29">
        <v>40663</v>
      </c>
      <c r="B72" s="29" t="s">
        <v>196</v>
      </c>
      <c r="C72" s="29" t="s">
        <v>214</v>
      </c>
      <c r="D72" s="57" t="s">
        <v>195</v>
      </c>
      <c r="E72" s="50">
        <v>3762</v>
      </c>
      <c r="F72" s="50">
        <v>-32.36</v>
      </c>
      <c r="G72" s="50">
        <v>306483.51</v>
      </c>
      <c r="H72" s="50">
        <v>19.21</v>
      </c>
      <c r="I72" s="51">
        <v>-3.7556474168261285</v>
      </c>
      <c r="J72" s="50">
        <v>13673</v>
      </c>
      <c r="K72" s="50">
        <v>12784.333333333334</v>
      </c>
      <c r="L72" s="50">
        <v>-8.35</v>
      </c>
      <c r="M72" s="50">
        <v>-3.21</v>
      </c>
      <c r="N72" s="5">
        <v>-19.271699869274485</v>
      </c>
      <c r="O72" s="50"/>
      <c r="P72" s="52">
        <v>502170.76</v>
      </c>
      <c r="Q72" s="50">
        <v>15.83</v>
      </c>
      <c r="R72" s="52">
        <v>202477.83</v>
      </c>
      <c r="S72" s="50">
        <v>704648.59</v>
      </c>
      <c r="T72" s="50">
        <v>13.91</v>
      </c>
      <c r="U72" s="5">
        <v>-2.6499618364451831</v>
      </c>
      <c r="V72" s="55">
        <f t="shared" si="1"/>
        <v>0.13908670071545579</v>
      </c>
    </row>
    <row r="73" spans="1:22" x14ac:dyDescent="0.2">
      <c r="A73" s="29">
        <v>40694</v>
      </c>
      <c r="B73" s="29" t="s">
        <v>199</v>
      </c>
      <c r="C73" s="29" t="s">
        <v>200</v>
      </c>
      <c r="D73" s="57" t="s">
        <v>195</v>
      </c>
      <c r="E73" s="50">
        <v>2447</v>
      </c>
      <c r="F73" s="50">
        <v>-51.12</v>
      </c>
      <c r="G73" s="50">
        <v>308931.15000000002</v>
      </c>
      <c r="H73" s="50">
        <v>17.87</v>
      </c>
      <c r="I73" s="51">
        <v>-4.3475075661989591</v>
      </c>
      <c r="J73" s="50">
        <v>10854</v>
      </c>
      <c r="K73" s="50">
        <v>14246.333333333334</v>
      </c>
      <c r="L73" s="50">
        <v>0.45</v>
      </c>
      <c r="M73" s="50">
        <v>8.0500000000000007</v>
      </c>
      <c r="N73" s="5">
        <v>-7.1623124596407184</v>
      </c>
      <c r="O73" s="50"/>
      <c r="P73" s="52">
        <v>507686.31</v>
      </c>
      <c r="Q73" s="50">
        <v>15.38</v>
      </c>
      <c r="R73" s="52">
        <v>204618</v>
      </c>
      <c r="S73" s="50">
        <v>712304.31</v>
      </c>
      <c r="T73" s="50">
        <v>13.26</v>
      </c>
      <c r="U73" s="5">
        <v>-3.015396252757474</v>
      </c>
      <c r="V73" s="55">
        <f t="shared" si="1"/>
        <v>0.13264496137915541</v>
      </c>
    </row>
    <row r="74" spans="1:22" x14ac:dyDescent="0.2">
      <c r="A74" s="29">
        <v>40724</v>
      </c>
      <c r="B74" s="29" t="s">
        <v>199</v>
      </c>
      <c r="C74" s="29" t="s">
        <v>206</v>
      </c>
      <c r="D74" s="57" t="s">
        <v>204</v>
      </c>
      <c r="E74" s="50">
        <v>2125</v>
      </c>
      <c r="F74" s="50">
        <v>-55.46</v>
      </c>
      <c r="G74" s="50">
        <v>311026.94</v>
      </c>
      <c r="H74" s="50">
        <v>16.55</v>
      </c>
      <c r="I74" s="51">
        <v>-4.9209132010841845</v>
      </c>
      <c r="J74" s="50">
        <v>10873</v>
      </c>
      <c r="K74" s="50">
        <v>11800</v>
      </c>
      <c r="L74" s="50">
        <v>6.64</v>
      </c>
      <c r="M74" s="50">
        <v>-1.45</v>
      </c>
      <c r="N74" s="5">
        <v>-15.926775035767982</v>
      </c>
      <c r="O74" s="50"/>
      <c r="P74" s="52">
        <v>514025.54</v>
      </c>
      <c r="Q74" s="50">
        <v>15.24</v>
      </c>
      <c r="R74" s="52">
        <v>205131.35</v>
      </c>
      <c r="S74" s="50">
        <v>719156.89</v>
      </c>
      <c r="T74" s="50">
        <v>12.5</v>
      </c>
      <c r="U74" s="5">
        <v>-3.5009239207295706</v>
      </c>
      <c r="V74" s="55">
        <f t="shared" si="1"/>
        <v>0.12500518969472271</v>
      </c>
    </row>
    <row r="75" spans="1:22" x14ac:dyDescent="0.2">
      <c r="A75" s="29">
        <v>40755</v>
      </c>
      <c r="B75" s="29" t="s">
        <v>213</v>
      </c>
      <c r="C75" s="29" t="s">
        <v>203</v>
      </c>
      <c r="D75" s="57" t="s">
        <v>198</v>
      </c>
      <c r="E75" s="50">
        <v>2263</v>
      </c>
      <c r="F75" s="50">
        <v>-50.09</v>
      </c>
      <c r="G75" s="50">
        <v>313292.05</v>
      </c>
      <c r="H75" s="50">
        <v>15.44</v>
      </c>
      <c r="I75" s="51">
        <v>-5.2909057034252918</v>
      </c>
      <c r="J75" s="50">
        <v>5393</v>
      </c>
      <c r="K75" s="50">
        <v>9040</v>
      </c>
      <c r="L75" s="50">
        <v>-25.12</v>
      </c>
      <c r="M75" s="50">
        <v>-3.84</v>
      </c>
      <c r="N75" s="5">
        <v>-17.694890092236925</v>
      </c>
      <c r="O75" s="50"/>
      <c r="P75" s="52">
        <v>518941.36</v>
      </c>
      <c r="Q75" s="50">
        <v>14.97</v>
      </c>
      <c r="R75" s="52">
        <v>207303.21</v>
      </c>
      <c r="S75" s="50">
        <v>726244.57</v>
      </c>
      <c r="T75" s="50">
        <v>12.35</v>
      </c>
      <c r="U75" s="5">
        <v>-3.3879753214858561</v>
      </c>
      <c r="V75" s="55">
        <f t="shared" si="1"/>
        <v>0.12352781367464159</v>
      </c>
    </row>
    <row r="76" spans="1:22" x14ac:dyDescent="0.2">
      <c r="A76" s="29">
        <v>40786</v>
      </c>
      <c r="B76" s="29" t="s">
        <v>197</v>
      </c>
      <c r="C76" s="29" t="s">
        <v>203</v>
      </c>
      <c r="D76" s="57" t="s">
        <v>194</v>
      </c>
      <c r="E76" s="50">
        <v>2021</v>
      </c>
      <c r="F76" s="50">
        <v>-44.54</v>
      </c>
      <c r="G76" s="50">
        <v>315312.52</v>
      </c>
      <c r="H76" s="50">
        <v>14.65</v>
      </c>
      <c r="I76" s="51">
        <v>-5.3521847250824202</v>
      </c>
      <c r="J76" s="50">
        <v>10741</v>
      </c>
      <c r="K76" s="50">
        <v>9002.3333333333339</v>
      </c>
      <c r="L76" s="50">
        <v>0.89</v>
      </c>
      <c r="M76" s="50">
        <v>-3.7</v>
      </c>
      <c r="N76" s="5">
        <v>-17.045354097582809</v>
      </c>
      <c r="O76" s="50"/>
      <c r="P76" s="52">
        <v>524425.79</v>
      </c>
      <c r="Q76" s="50">
        <v>14.8</v>
      </c>
      <c r="R76" s="52">
        <v>208167.39</v>
      </c>
      <c r="S76" s="50">
        <v>732593.18</v>
      </c>
      <c r="T76" s="50">
        <v>11.6</v>
      </c>
      <c r="U76" s="5">
        <v>-3.8877378164337588</v>
      </c>
      <c r="V76" s="55">
        <f t="shared" si="1"/>
        <v>0.11601518483347159</v>
      </c>
    </row>
    <row r="77" spans="1:22" x14ac:dyDescent="0.2">
      <c r="A77" s="29">
        <v>40816</v>
      </c>
      <c r="B77" s="29" t="s">
        <v>205</v>
      </c>
      <c r="C77" s="29" t="s">
        <v>215</v>
      </c>
      <c r="D77" s="57" t="s">
        <v>194</v>
      </c>
      <c r="E77" s="50">
        <v>1628</v>
      </c>
      <c r="F77" s="50">
        <v>-64</v>
      </c>
      <c r="G77" s="50">
        <v>316972.38</v>
      </c>
      <c r="H77" s="50">
        <v>13.41</v>
      </c>
      <c r="I77" s="51">
        <v>-5.8790824939084994</v>
      </c>
      <c r="J77" s="50">
        <v>4279</v>
      </c>
      <c r="K77" s="50">
        <v>6804.333333333333</v>
      </c>
      <c r="L77" s="50">
        <v>-61.88</v>
      </c>
      <c r="M77" s="50">
        <v>-29.78</v>
      </c>
      <c r="N77" s="5">
        <v>-42.725634708531459</v>
      </c>
      <c r="O77" s="50"/>
      <c r="P77" s="52">
        <v>529118.34</v>
      </c>
      <c r="Q77" s="50">
        <v>14.32</v>
      </c>
      <c r="R77" s="52">
        <v>207244.22</v>
      </c>
      <c r="S77" s="50">
        <v>736362.56</v>
      </c>
      <c r="T77" s="50">
        <v>11.07</v>
      </c>
      <c r="U77" s="54">
        <v>-4.1811634909165925</v>
      </c>
      <c r="V77" s="55">
        <f t="shared" si="1"/>
        <v>0.11066569603667076</v>
      </c>
    </row>
    <row r="78" spans="1:22" x14ac:dyDescent="0.2">
      <c r="A78" s="29">
        <v>40847</v>
      </c>
      <c r="B78" s="29" t="s">
        <v>183</v>
      </c>
      <c r="C78" s="29" t="s">
        <v>203</v>
      </c>
      <c r="D78" s="49" t="s">
        <v>209</v>
      </c>
      <c r="E78" s="50">
        <v>3346</v>
      </c>
      <c r="F78" s="50">
        <v>-6.95</v>
      </c>
      <c r="G78" s="50">
        <v>320317.62</v>
      </c>
      <c r="H78" s="50">
        <v>13.15</v>
      </c>
      <c r="I78" s="51">
        <v>-5.4455595582614755</v>
      </c>
      <c r="J78" s="50">
        <v>7908</v>
      </c>
      <c r="K78" s="50">
        <v>7642.666666666667</v>
      </c>
      <c r="L78" s="50">
        <v>-8.1300000000000008</v>
      </c>
      <c r="M78" s="50">
        <v>-24.77</v>
      </c>
      <c r="N78" s="5">
        <v>-37.422015876660943</v>
      </c>
      <c r="O78" s="50"/>
      <c r="P78" s="52">
        <v>534986.76</v>
      </c>
      <c r="Q78" s="50">
        <v>14.14</v>
      </c>
      <c r="R78" s="52">
        <v>208485.13</v>
      </c>
      <c r="S78" s="50">
        <v>743471.89</v>
      </c>
      <c r="T78" s="50">
        <v>11.35</v>
      </c>
      <c r="U78" s="5">
        <v>-3.6789344484850051</v>
      </c>
      <c r="V78" s="55">
        <f t="shared" si="1"/>
        <v>0.11348762467096028</v>
      </c>
    </row>
    <row r="79" spans="1:22" x14ac:dyDescent="0.2">
      <c r="A79" s="29">
        <v>40877</v>
      </c>
      <c r="B79" s="29" t="s">
        <v>175</v>
      </c>
      <c r="C79" s="29" t="s">
        <v>214</v>
      </c>
      <c r="D79" s="49" t="s">
        <v>185</v>
      </c>
      <c r="E79" s="50">
        <v>1949</v>
      </c>
      <c r="F79" s="50">
        <v>-40.96</v>
      </c>
      <c r="G79" s="50">
        <v>322265.34999999998</v>
      </c>
      <c r="H79" s="50">
        <v>12.52</v>
      </c>
      <c r="I79" s="51">
        <v>-5.4051681968818599</v>
      </c>
      <c r="J79" s="50">
        <v>9581</v>
      </c>
      <c r="K79" s="50">
        <v>7256</v>
      </c>
      <c r="L79" s="50">
        <v>-9.2200000000000006</v>
      </c>
      <c r="M79" s="50">
        <v>-28.36</v>
      </c>
      <c r="N79" s="54">
        <v>-40.817814495582795</v>
      </c>
      <c r="O79" s="50"/>
      <c r="P79" s="52">
        <v>540616.19999999995</v>
      </c>
      <c r="Q79" s="50">
        <v>13.96</v>
      </c>
      <c r="R79" s="52">
        <v>210146.72</v>
      </c>
      <c r="S79" s="50">
        <v>750762.92</v>
      </c>
      <c r="T79" s="50">
        <v>11.03</v>
      </c>
      <c r="U79" s="5">
        <v>-3.7914424341138258</v>
      </c>
      <c r="V79" s="55">
        <f t="shared" si="1"/>
        <v>0.11029246249135771</v>
      </c>
    </row>
    <row r="80" spans="1:22" x14ac:dyDescent="0.2">
      <c r="A80" s="29">
        <v>40908</v>
      </c>
      <c r="B80" s="29" t="s">
        <v>189</v>
      </c>
      <c r="C80" s="29" t="s">
        <v>214</v>
      </c>
      <c r="D80" s="49" t="s">
        <v>185</v>
      </c>
      <c r="E80" s="50">
        <v>1505</v>
      </c>
      <c r="F80" s="50">
        <v>-37.369999999999997</v>
      </c>
      <c r="G80" s="50">
        <v>323806.52</v>
      </c>
      <c r="H80" s="50">
        <v>12.07</v>
      </c>
      <c r="I80" s="51">
        <v>-5.2110825246520776</v>
      </c>
      <c r="J80" s="50">
        <v>12744</v>
      </c>
      <c r="K80" s="50">
        <v>10077.666666666666</v>
      </c>
      <c r="L80" s="50">
        <v>18.22</v>
      </c>
      <c r="M80" s="50">
        <v>0.97</v>
      </c>
      <c r="N80" s="5">
        <v>-11.383748707808582</v>
      </c>
      <c r="O80" s="50">
        <v>18.2</v>
      </c>
      <c r="P80" s="52">
        <v>547946.68999999994</v>
      </c>
      <c r="Q80" s="50">
        <v>14.35</v>
      </c>
      <c r="R80" s="52">
        <v>213575.97</v>
      </c>
      <c r="S80" s="50">
        <v>761522.66</v>
      </c>
      <c r="T80" s="50">
        <v>11.83</v>
      </c>
      <c r="U80" s="5">
        <v>-2.798823711219228</v>
      </c>
      <c r="V80" s="55">
        <f t="shared" si="1"/>
        <v>0.11833455905909145</v>
      </c>
    </row>
    <row r="81" spans="1:22" x14ac:dyDescent="0.2">
      <c r="A81" s="29">
        <v>40939</v>
      </c>
      <c r="B81" s="29" t="s">
        <v>175</v>
      </c>
      <c r="C81" s="29" t="s">
        <v>211</v>
      </c>
      <c r="D81" s="49" t="s">
        <v>180</v>
      </c>
      <c r="E81" s="50">
        <v>3510</v>
      </c>
      <c r="F81" s="50">
        <v>-48.21</v>
      </c>
      <c r="G81" s="50">
        <v>327677.15000000002</v>
      </c>
      <c r="H81" s="50">
        <v>11.04</v>
      </c>
      <c r="I81" s="51">
        <v>-5.6261012975516334</v>
      </c>
      <c r="J81" s="50">
        <v>9754</v>
      </c>
      <c r="K81" s="50">
        <v>10693</v>
      </c>
      <c r="L81" s="50">
        <v>-44.45</v>
      </c>
      <c r="M81" s="50">
        <v>-17.52</v>
      </c>
      <c r="N81" s="5">
        <v>-29.847702085397309</v>
      </c>
      <c r="O81" s="50"/>
      <c r="P81" s="52">
        <v>555253.05000000005</v>
      </c>
      <c r="Q81" s="50">
        <v>14.84</v>
      </c>
      <c r="R81" s="52">
        <v>212723.45</v>
      </c>
      <c r="S81" s="50">
        <v>767976.5</v>
      </c>
      <c r="T81" s="50">
        <v>12.18</v>
      </c>
      <c r="U81" s="5">
        <v>-2.270951248603545</v>
      </c>
      <c r="V81" s="55">
        <f t="shared" ref="V81:V144" si="2">(S81-S69)/S69</f>
        <v>0.12180703752999042</v>
      </c>
    </row>
    <row r="82" spans="1:22" x14ac:dyDescent="0.2">
      <c r="A82" s="29">
        <v>40968</v>
      </c>
      <c r="B82" s="29" t="s">
        <v>177</v>
      </c>
      <c r="C82" s="29" t="s">
        <v>203</v>
      </c>
      <c r="D82" s="49" t="s">
        <v>182</v>
      </c>
      <c r="E82" s="50">
        <v>2109</v>
      </c>
      <c r="F82" s="50">
        <v>-42.78</v>
      </c>
      <c r="G82" s="50">
        <v>329785.87</v>
      </c>
      <c r="H82" s="50">
        <v>10.37</v>
      </c>
      <c r="I82" s="51">
        <v>-5.7126613908298545</v>
      </c>
      <c r="J82" s="50">
        <v>10431</v>
      </c>
      <c r="K82" s="50">
        <v>10976.333333333334</v>
      </c>
      <c r="L82" s="50">
        <v>61.27</v>
      </c>
      <c r="M82" s="50">
        <v>-5.4</v>
      </c>
      <c r="N82" s="5">
        <v>-17.766767662303607</v>
      </c>
      <c r="O82" s="50"/>
      <c r="P82" s="52">
        <v>562360.4</v>
      </c>
      <c r="Q82" s="50">
        <v>15.03</v>
      </c>
      <c r="R82" s="52">
        <v>216365.8</v>
      </c>
      <c r="S82" s="50">
        <v>778726.2</v>
      </c>
      <c r="T82" s="50">
        <v>13.18</v>
      </c>
      <c r="U82" s="5">
        <v>-1.1075036523116144</v>
      </c>
      <c r="V82" s="55">
        <f t="shared" si="2"/>
        <v>0.13183539007371753</v>
      </c>
    </row>
    <row r="83" spans="1:22" x14ac:dyDescent="0.2">
      <c r="A83" s="29">
        <v>40999</v>
      </c>
      <c r="B83" s="29" t="s">
        <v>189</v>
      </c>
      <c r="C83" s="29" t="s">
        <v>203</v>
      </c>
      <c r="D83" s="49" t="s">
        <v>172</v>
      </c>
      <c r="E83" s="50">
        <v>2701</v>
      </c>
      <c r="F83" s="50">
        <v>-33.979999999999997</v>
      </c>
      <c r="G83" s="50">
        <v>332492.44</v>
      </c>
      <c r="H83" s="50">
        <v>9.83</v>
      </c>
      <c r="I83" s="51">
        <v>-5.7028089782560691</v>
      </c>
      <c r="J83" s="50">
        <v>18704</v>
      </c>
      <c r="K83" s="50">
        <v>12963</v>
      </c>
      <c r="L83" s="50">
        <v>2.7</v>
      </c>
      <c r="M83" s="50">
        <v>-7.93</v>
      </c>
      <c r="N83" s="5">
        <v>-20.385965715392707</v>
      </c>
      <c r="O83" s="50"/>
      <c r="P83" s="52">
        <v>572474.81999999995</v>
      </c>
      <c r="Q83" s="50">
        <v>15.71</v>
      </c>
      <c r="R83" s="52">
        <v>217294.5</v>
      </c>
      <c r="S83" s="50">
        <v>789769.32</v>
      </c>
      <c r="T83" s="50">
        <v>13.54</v>
      </c>
      <c r="U83" s="5">
        <v>-0.59800182344024455</v>
      </c>
      <c r="V83" s="55">
        <f t="shared" si="2"/>
        <v>0.13543517574215982</v>
      </c>
    </row>
    <row r="84" spans="1:22" x14ac:dyDescent="0.2">
      <c r="A84" s="29">
        <v>41029</v>
      </c>
      <c r="B84" s="29" t="s">
        <v>186</v>
      </c>
      <c r="C84" s="29" t="s">
        <v>216</v>
      </c>
      <c r="D84" s="49" t="s">
        <v>208</v>
      </c>
      <c r="E84" s="50">
        <v>1893</v>
      </c>
      <c r="F84" s="50">
        <v>-49.68</v>
      </c>
      <c r="G84" s="50">
        <v>334385.82</v>
      </c>
      <c r="H84" s="50">
        <v>9.1</v>
      </c>
      <c r="I84" s="51">
        <v>-5.9181935210035235</v>
      </c>
      <c r="J84" s="50">
        <v>9637</v>
      </c>
      <c r="K84" s="50">
        <v>12924</v>
      </c>
      <c r="L84" s="50">
        <v>-29.52</v>
      </c>
      <c r="M84" s="50">
        <v>1.0900000000000001</v>
      </c>
      <c r="N84" s="5">
        <v>-11.489082718219464</v>
      </c>
      <c r="O84" s="50"/>
      <c r="P84" s="52">
        <v>579292.11</v>
      </c>
      <c r="Q84" s="50">
        <v>15.36</v>
      </c>
      <c r="R84" s="52">
        <v>216349.79</v>
      </c>
      <c r="S84" s="50">
        <v>795641.9</v>
      </c>
      <c r="T84" s="50">
        <v>12.91</v>
      </c>
      <c r="U84" s="5">
        <v>-1.0918897531105669</v>
      </c>
      <c r="V84" s="55">
        <f t="shared" si="2"/>
        <v>0.12913289161623109</v>
      </c>
    </row>
    <row r="85" spans="1:22" x14ac:dyDescent="0.2">
      <c r="A85" s="29">
        <v>41060</v>
      </c>
      <c r="B85" s="29" t="s">
        <v>189</v>
      </c>
      <c r="C85" s="29" t="s">
        <v>203</v>
      </c>
      <c r="D85" s="49" t="s">
        <v>180</v>
      </c>
      <c r="E85" s="50">
        <v>2698</v>
      </c>
      <c r="F85" s="50">
        <v>10.26</v>
      </c>
      <c r="G85" s="50">
        <v>337077.18</v>
      </c>
      <c r="H85" s="50">
        <v>9.11</v>
      </c>
      <c r="I85" s="51">
        <v>-5.4300684518442939</v>
      </c>
      <c r="J85" s="50">
        <v>11432</v>
      </c>
      <c r="K85" s="50">
        <v>13257.666666666666</v>
      </c>
      <c r="L85" s="50">
        <v>5.33</v>
      </c>
      <c r="M85" s="50">
        <v>-6.94</v>
      </c>
      <c r="N85" s="5">
        <v>-19.658489452275894</v>
      </c>
      <c r="O85" s="50"/>
      <c r="P85" s="52">
        <v>587224.43000000005</v>
      </c>
      <c r="Q85" s="50">
        <v>15.67</v>
      </c>
      <c r="R85" s="52">
        <v>217282.04</v>
      </c>
      <c r="S85" s="50">
        <v>804506.47</v>
      </c>
      <c r="T85" s="50">
        <v>12.94</v>
      </c>
      <c r="U85" s="5">
        <v>-0.93856990453933531</v>
      </c>
      <c r="V85" s="55">
        <f t="shared" si="2"/>
        <v>0.12944209196207154</v>
      </c>
    </row>
    <row r="86" spans="1:22" x14ac:dyDescent="0.2">
      <c r="A86" s="29">
        <v>41090</v>
      </c>
      <c r="B86" s="29" t="s">
        <v>183</v>
      </c>
      <c r="C86" s="48" t="s">
        <v>191</v>
      </c>
      <c r="D86" s="49" t="s">
        <v>172</v>
      </c>
      <c r="E86" s="50">
        <v>2823</v>
      </c>
      <c r="F86" s="50">
        <v>32.85</v>
      </c>
      <c r="G86" s="50">
        <v>339859.76</v>
      </c>
      <c r="H86" s="50">
        <v>9.27</v>
      </c>
      <c r="I86" s="51">
        <v>-4.829276217889622</v>
      </c>
      <c r="J86" s="50">
        <v>17802</v>
      </c>
      <c r="K86" s="50">
        <v>12957</v>
      </c>
      <c r="L86" s="50">
        <v>63.73</v>
      </c>
      <c r="M86" s="50">
        <v>9.81</v>
      </c>
      <c r="N86" s="5">
        <v>-3.0457588460869323</v>
      </c>
      <c r="O86" s="50"/>
      <c r="P86" s="52">
        <v>596422.59</v>
      </c>
      <c r="Q86" s="50">
        <v>16.03</v>
      </c>
      <c r="R86" s="52">
        <v>220516.26</v>
      </c>
      <c r="S86" s="50">
        <v>816938.85</v>
      </c>
      <c r="T86" s="50">
        <v>13.6</v>
      </c>
      <c r="U86" s="5">
        <v>-0.1673689152659058</v>
      </c>
      <c r="V86" s="55">
        <f t="shared" si="2"/>
        <v>0.13596749382460893</v>
      </c>
    </row>
    <row r="87" spans="1:22" x14ac:dyDescent="0.2">
      <c r="A87" s="29">
        <v>41121</v>
      </c>
      <c r="B87" s="29" t="s">
        <v>175</v>
      </c>
      <c r="C87" s="48" t="s">
        <v>171</v>
      </c>
      <c r="D87" s="49" t="s">
        <v>172</v>
      </c>
      <c r="E87" s="50">
        <v>2100</v>
      </c>
      <c r="F87" s="50">
        <v>-7.2</v>
      </c>
      <c r="G87" s="50">
        <v>341958.91</v>
      </c>
      <c r="H87" s="50">
        <v>9.15</v>
      </c>
      <c r="I87" s="51">
        <v>-4.5462821781629419</v>
      </c>
      <c r="J87" s="50">
        <v>10522</v>
      </c>
      <c r="K87" s="50">
        <v>13252</v>
      </c>
      <c r="L87" s="50">
        <v>95.1</v>
      </c>
      <c r="M87" s="50">
        <v>46.59</v>
      </c>
      <c r="N87" s="5">
        <v>33.618901344700888</v>
      </c>
      <c r="O87" s="50"/>
      <c r="P87" s="52">
        <v>601823.80000000005</v>
      </c>
      <c r="Q87" s="50">
        <v>15.97</v>
      </c>
      <c r="R87" s="52">
        <v>223410.98</v>
      </c>
      <c r="S87" s="50">
        <v>825234.78</v>
      </c>
      <c r="T87" s="50">
        <v>13.63</v>
      </c>
      <c r="U87" s="5">
        <v>-3.7548244363999617E-2</v>
      </c>
      <c r="V87" s="55">
        <f t="shared" si="2"/>
        <v>0.13630423426091859</v>
      </c>
    </row>
    <row r="88" spans="1:22" x14ac:dyDescent="0.2">
      <c r="A88" s="29">
        <v>41152</v>
      </c>
      <c r="B88" s="29" t="s">
        <v>183</v>
      </c>
      <c r="C88" s="48" t="s">
        <v>178</v>
      </c>
      <c r="D88" s="49" t="s">
        <v>172</v>
      </c>
      <c r="E88" s="50">
        <v>2860</v>
      </c>
      <c r="F88" s="50">
        <v>41.51</v>
      </c>
      <c r="G88" s="50">
        <v>344819.23</v>
      </c>
      <c r="H88" s="50">
        <v>9.36</v>
      </c>
      <c r="I88" s="51">
        <v>-3.9712163252842214</v>
      </c>
      <c r="J88" s="50">
        <v>12475</v>
      </c>
      <c r="K88" s="50">
        <v>13599.666666666666</v>
      </c>
      <c r="L88" s="50">
        <v>16.14</v>
      </c>
      <c r="M88" s="50">
        <v>51.07</v>
      </c>
      <c r="N88" s="5">
        <v>38.025494875471708</v>
      </c>
      <c r="O88" s="50"/>
      <c r="P88" s="52">
        <v>608863.25</v>
      </c>
      <c r="Q88" s="50">
        <v>16.100000000000001</v>
      </c>
      <c r="R88" s="52">
        <v>227410.54</v>
      </c>
      <c r="S88" s="50">
        <v>836273.79</v>
      </c>
      <c r="T88" s="50">
        <v>14.15</v>
      </c>
      <c r="U88" s="5">
        <v>0.57164227193395589</v>
      </c>
      <c r="V88" s="55">
        <f t="shared" si="2"/>
        <v>0.14152549167875134</v>
      </c>
    </row>
    <row r="89" spans="1:22" x14ac:dyDescent="0.2">
      <c r="A89" s="29">
        <v>41182</v>
      </c>
      <c r="B89" s="29" t="s">
        <v>177</v>
      </c>
      <c r="C89" s="48" t="s">
        <v>173</v>
      </c>
      <c r="D89" s="49" t="s">
        <v>180</v>
      </c>
      <c r="E89" s="50">
        <v>2868</v>
      </c>
      <c r="F89" s="50">
        <v>76.17</v>
      </c>
      <c r="G89" s="50">
        <v>347726.86</v>
      </c>
      <c r="H89" s="50">
        <v>9.6999999999999993</v>
      </c>
      <c r="I89" s="51">
        <v>-3.3038929378332305</v>
      </c>
      <c r="J89" s="50">
        <v>16462</v>
      </c>
      <c r="K89" s="50">
        <v>13153</v>
      </c>
      <c r="L89" s="50">
        <v>284.72000000000003</v>
      </c>
      <c r="M89" s="50">
        <v>93.3</v>
      </c>
      <c r="N89" s="54">
        <v>80.24169085568316</v>
      </c>
      <c r="O89" s="50"/>
      <c r="P89" s="52">
        <v>615089.48</v>
      </c>
      <c r="Q89" s="50">
        <v>16.25</v>
      </c>
      <c r="R89" s="52">
        <v>230557.61</v>
      </c>
      <c r="S89" s="50">
        <v>845647.09</v>
      </c>
      <c r="T89" s="50">
        <v>14.84</v>
      </c>
      <c r="U89" s="5">
        <v>1.3409554049123944</v>
      </c>
      <c r="V89" s="55">
        <f t="shared" si="2"/>
        <v>0.14841130706047834</v>
      </c>
    </row>
    <row r="90" spans="1:22" x14ac:dyDescent="0.2">
      <c r="A90" s="29">
        <v>41213</v>
      </c>
      <c r="B90" s="29" t="s">
        <v>184</v>
      </c>
      <c r="C90" s="48" t="s">
        <v>173</v>
      </c>
      <c r="D90" s="49" t="s">
        <v>185</v>
      </c>
      <c r="E90" s="50">
        <v>2836</v>
      </c>
      <c r="F90" s="50">
        <v>-15.24</v>
      </c>
      <c r="G90" s="50">
        <v>350563.65</v>
      </c>
      <c r="H90" s="50">
        <v>9.44</v>
      </c>
      <c r="I90" s="51">
        <v>-3.2738505154783049</v>
      </c>
      <c r="J90" s="50">
        <v>12906</v>
      </c>
      <c r="K90" s="50">
        <v>13947.666666666666</v>
      </c>
      <c r="L90" s="50">
        <v>63.2</v>
      </c>
      <c r="M90" s="50">
        <v>82.5</v>
      </c>
      <c r="N90" s="5">
        <v>69.502517735427418</v>
      </c>
      <c r="O90" s="50"/>
      <c r="P90" s="52">
        <v>620143.18999999994</v>
      </c>
      <c r="Q90" s="50">
        <v>15.92</v>
      </c>
      <c r="R90" s="52">
        <v>232666.1</v>
      </c>
      <c r="S90" s="50">
        <v>852809.29</v>
      </c>
      <c r="T90" s="50">
        <v>14.71</v>
      </c>
      <c r="U90" s="5">
        <v>1.2811042284758489</v>
      </c>
      <c r="V90" s="55">
        <f t="shared" si="2"/>
        <v>0.14706326018593657</v>
      </c>
    </row>
    <row r="91" spans="1:22" x14ac:dyDescent="0.2">
      <c r="A91" s="29">
        <v>41243</v>
      </c>
      <c r="B91" s="29" t="s">
        <v>183</v>
      </c>
      <c r="C91" s="48" t="s">
        <v>171</v>
      </c>
      <c r="D91" s="49" t="s">
        <v>185</v>
      </c>
      <c r="E91" s="50">
        <v>1484</v>
      </c>
      <c r="F91" s="50">
        <v>-23.86</v>
      </c>
      <c r="G91" s="50">
        <v>352047.41</v>
      </c>
      <c r="H91" s="50">
        <v>9.24</v>
      </c>
      <c r="I91" s="51">
        <v>-3.2203981208779764</v>
      </c>
      <c r="J91" s="50">
        <v>11225</v>
      </c>
      <c r="K91" s="50">
        <v>13531</v>
      </c>
      <c r="L91" s="50">
        <v>17.16</v>
      </c>
      <c r="M91" s="50">
        <v>86.48</v>
      </c>
      <c r="N91" s="5">
        <v>73.627431625151956</v>
      </c>
      <c r="O91" s="50"/>
      <c r="P91" s="52">
        <v>625363.56000000006</v>
      </c>
      <c r="Q91" s="50">
        <v>15.68</v>
      </c>
      <c r="R91" s="52">
        <v>234662.44</v>
      </c>
      <c r="S91" s="50">
        <v>860026</v>
      </c>
      <c r="T91" s="50">
        <v>14.55</v>
      </c>
      <c r="U91" s="5">
        <v>1.1827086946257961</v>
      </c>
      <c r="V91" s="55">
        <f t="shared" si="2"/>
        <v>0.14553606350191076</v>
      </c>
    </row>
    <row r="92" spans="1:22" x14ac:dyDescent="0.2">
      <c r="A92" s="29">
        <v>41274</v>
      </c>
      <c r="B92" s="29" t="s">
        <v>175</v>
      </c>
      <c r="C92" s="48" t="s">
        <v>176</v>
      </c>
      <c r="D92" s="49" t="s">
        <v>209</v>
      </c>
      <c r="E92" s="50">
        <v>818</v>
      </c>
      <c r="F92" s="50">
        <v>-45.65</v>
      </c>
      <c r="G92" s="50">
        <v>352907.42</v>
      </c>
      <c r="H92" s="50">
        <v>8.99</v>
      </c>
      <c r="I92" s="51">
        <v>-3.2526174659603835</v>
      </c>
      <c r="J92" s="50">
        <v>16282</v>
      </c>
      <c r="K92" s="50">
        <v>13471</v>
      </c>
      <c r="L92" s="50">
        <v>27.76</v>
      </c>
      <c r="M92" s="50">
        <v>33.67</v>
      </c>
      <c r="N92" s="5">
        <v>21.051062071574101</v>
      </c>
      <c r="O92" s="50">
        <v>19.100000000000001</v>
      </c>
      <c r="P92" s="52">
        <v>629909.64</v>
      </c>
      <c r="Q92" s="50">
        <v>14.96</v>
      </c>
      <c r="R92" s="52">
        <v>237569.11</v>
      </c>
      <c r="S92" s="50">
        <v>867478.75</v>
      </c>
      <c r="T92" s="50">
        <v>13.91</v>
      </c>
      <c r="U92" s="5">
        <v>0.59629978979219844</v>
      </c>
      <c r="V92" s="55">
        <f t="shared" si="2"/>
        <v>0.13913714662148066</v>
      </c>
    </row>
    <row r="93" spans="1:22" x14ac:dyDescent="0.2">
      <c r="A93" s="29">
        <v>41305</v>
      </c>
      <c r="B93" s="29" t="s">
        <v>189</v>
      </c>
      <c r="C93" s="48" t="s">
        <v>179</v>
      </c>
      <c r="D93" s="49" t="s">
        <v>172</v>
      </c>
      <c r="E93" s="50">
        <v>5781</v>
      </c>
      <c r="F93" s="50">
        <v>64.7</v>
      </c>
      <c r="G93" s="50">
        <v>358843.17</v>
      </c>
      <c r="H93" s="50">
        <v>9.51</v>
      </c>
      <c r="I93" s="51">
        <v>-2.5493666238957546</v>
      </c>
      <c r="J93" s="50">
        <v>25446</v>
      </c>
      <c r="K93" s="50">
        <v>17651</v>
      </c>
      <c r="L93" s="50">
        <v>160.88</v>
      </c>
      <c r="M93" s="50">
        <v>65.069999999999993</v>
      </c>
      <c r="N93" s="5">
        <v>52.772925605324986</v>
      </c>
      <c r="O93" s="50"/>
      <c r="P93" s="52">
        <v>640766.52</v>
      </c>
      <c r="Q93" s="50">
        <v>15.4</v>
      </c>
      <c r="R93" s="52">
        <v>238821.05</v>
      </c>
      <c r="S93" s="50">
        <v>879587.57</v>
      </c>
      <c r="T93" s="50">
        <v>14.53</v>
      </c>
      <c r="U93" s="5">
        <v>1.2623263678568517</v>
      </c>
      <c r="V93" s="55">
        <f t="shared" si="2"/>
        <v>0.14533136105076125</v>
      </c>
    </row>
    <row r="94" spans="1:22" x14ac:dyDescent="0.2">
      <c r="A94" s="29">
        <v>41333</v>
      </c>
      <c r="B94" s="29" t="s">
        <v>175</v>
      </c>
      <c r="C94" s="48" t="s">
        <v>217</v>
      </c>
      <c r="D94" s="49" t="s">
        <v>208</v>
      </c>
      <c r="E94" s="50">
        <v>4209</v>
      </c>
      <c r="F94" s="50">
        <v>99.57</v>
      </c>
      <c r="G94" s="50">
        <v>363049.2</v>
      </c>
      <c r="H94" s="50">
        <v>10.09</v>
      </c>
      <c r="I94" s="51">
        <v>-1.8192777916412162</v>
      </c>
      <c r="J94" s="50">
        <v>10705</v>
      </c>
      <c r="K94" s="50">
        <v>17477.666666666668</v>
      </c>
      <c r="L94" s="50">
        <v>2.63</v>
      </c>
      <c r="M94" s="50">
        <v>59.23</v>
      </c>
      <c r="N94" s="5">
        <v>47.341076877727374</v>
      </c>
      <c r="O94" s="50"/>
      <c r="P94" s="52">
        <v>646966.4</v>
      </c>
      <c r="Q94" s="50">
        <v>15.04</v>
      </c>
      <c r="R94" s="52">
        <v>239874.05</v>
      </c>
      <c r="S94" s="50">
        <v>886840.45</v>
      </c>
      <c r="T94" s="50">
        <v>13.88</v>
      </c>
      <c r="U94" s="5">
        <v>0.65119587299386772</v>
      </c>
      <c r="V94" s="55">
        <f t="shared" si="2"/>
        <v>0.13883474063155959</v>
      </c>
    </row>
    <row r="95" spans="1:22" x14ac:dyDescent="0.2">
      <c r="A95" s="29">
        <v>41364</v>
      </c>
      <c r="B95" s="29" t="s">
        <v>170</v>
      </c>
      <c r="C95" s="48" t="s">
        <v>191</v>
      </c>
      <c r="D95" s="49" t="s">
        <v>172</v>
      </c>
      <c r="E95" s="50">
        <v>4248</v>
      </c>
      <c r="F95" s="50">
        <v>57.28</v>
      </c>
      <c r="G95" s="50">
        <v>367239.22</v>
      </c>
      <c r="H95" s="50">
        <v>10.45</v>
      </c>
      <c r="I95" s="51">
        <v>-1.3408061268048943</v>
      </c>
      <c r="J95" s="50">
        <v>25503</v>
      </c>
      <c r="K95" s="50">
        <v>20551.333333333332</v>
      </c>
      <c r="L95" s="50">
        <v>36.35</v>
      </c>
      <c r="M95" s="50">
        <v>58.54</v>
      </c>
      <c r="N95" s="5">
        <v>47.139905753601582</v>
      </c>
      <c r="O95" s="50"/>
      <c r="P95" s="52">
        <v>657591.81999999995</v>
      </c>
      <c r="Q95" s="50">
        <v>14.87</v>
      </c>
      <c r="R95" s="52">
        <v>244578.42</v>
      </c>
      <c r="S95" s="50">
        <v>902170.24</v>
      </c>
      <c r="T95" s="50">
        <v>14.23</v>
      </c>
      <c r="U95" s="5">
        <v>1.0332280878240256</v>
      </c>
      <c r="V95" s="55">
        <f t="shared" si="2"/>
        <v>0.14232120336100174</v>
      </c>
    </row>
    <row r="96" spans="1:22" x14ac:dyDescent="0.2">
      <c r="A96" s="29">
        <v>41394</v>
      </c>
      <c r="B96" s="29" t="s">
        <v>186</v>
      </c>
      <c r="C96" s="48" t="s">
        <v>173</v>
      </c>
      <c r="D96" s="49" t="s">
        <v>172</v>
      </c>
      <c r="E96" s="50">
        <v>4061</v>
      </c>
      <c r="F96" s="50">
        <v>114.53</v>
      </c>
      <c r="G96" s="50">
        <v>371300.32</v>
      </c>
      <c r="H96" s="50">
        <v>11.04</v>
      </c>
      <c r="I96" s="51">
        <v>-0.66228044825995536</v>
      </c>
      <c r="J96" s="50">
        <v>17629</v>
      </c>
      <c r="K96" s="50">
        <v>17945.666666666668</v>
      </c>
      <c r="L96" s="50">
        <v>82.93</v>
      </c>
      <c r="M96" s="50">
        <v>38.86</v>
      </c>
      <c r="N96" s="5">
        <v>28.020514522986129</v>
      </c>
      <c r="O96" s="50"/>
      <c r="P96" s="52">
        <v>665514.79</v>
      </c>
      <c r="Q96" s="50">
        <v>14.88</v>
      </c>
      <c r="R96" s="52">
        <v>246986.69</v>
      </c>
      <c r="S96" s="50">
        <v>912501.48</v>
      </c>
      <c r="T96" s="50">
        <v>14.69</v>
      </c>
      <c r="U96" s="54">
        <v>1.5186975730324279</v>
      </c>
      <c r="V96" s="55">
        <f t="shared" si="2"/>
        <v>0.14687459270307401</v>
      </c>
    </row>
    <row r="97" spans="1:22" x14ac:dyDescent="0.2">
      <c r="A97" s="29">
        <v>41425</v>
      </c>
      <c r="B97" s="29" t="s">
        <v>196</v>
      </c>
      <c r="C97" s="48" t="s">
        <v>191</v>
      </c>
      <c r="D97" s="57" t="s">
        <v>204</v>
      </c>
      <c r="E97" s="50">
        <v>3747</v>
      </c>
      <c r="F97" s="50">
        <v>38.880000000000003</v>
      </c>
      <c r="G97" s="50">
        <v>375047.1</v>
      </c>
      <c r="H97" s="50">
        <v>11.26</v>
      </c>
      <c r="I97" s="51">
        <v>-0.38193646334221953</v>
      </c>
      <c r="J97" s="50">
        <v>11871</v>
      </c>
      <c r="K97" s="50">
        <v>18334.333333333332</v>
      </c>
      <c r="L97" s="50">
        <v>3.84</v>
      </c>
      <c r="M97" s="50">
        <v>38.29</v>
      </c>
      <c r="N97" s="5">
        <v>28.070731871352962</v>
      </c>
      <c r="O97" s="50"/>
      <c r="P97" s="52">
        <v>672208.97</v>
      </c>
      <c r="Q97" s="50">
        <v>14.47</v>
      </c>
      <c r="R97" s="52">
        <v>249500.71</v>
      </c>
      <c r="S97" s="50">
        <v>921709.68</v>
      </c>
      <c r="T97" s="50">
        <v>14.57</v>
      </c>
      <c r="U97" s="5">
        <v>1.4178071373536814</v>
      </c>
      <c r="V97" s="55">
        <f t="shared" si="2"/>
        <v>0.14568336535565721</v>
      </c>
    </row>
    <row r="98" spans="1:22" x14ac:dyDescent="0.2">
      <c r="A98" s="29">
        <v>41455</v>
      </c>
      <c r="B98" s="29" t="s">
        <v>33</v>
      </c>
      <c r="C98" s="48" t="s">
        <v>181</v>
      </c>
      <c r="D98" s="57" t="s">
        <v>195</v>
      </c>
      <c r="E98" s="50">
        <v>3854</v>
      </c>
      <c r="F98" s="50">
        <v>36.520000000000003</v>
      </c>
      <c r="G98" s="50">
        <v>378832.85</v>
      </c>
      <c r="H98" s="50">
        <v>11.47</v>
      </c>
      <c r="I98" s="51">
        <v>-0.1379638876903122</v>
      </c>
      <c r="J98" s="50">
        <v>10375</v>
      </c>
      <c r="K98" s="50">
        <v>13291.666666666666</v>
      </c>
      <c r="L98" s="50">
        <v>-41.72</v>
      </c>
      <c r="M98" s="50">
        <v>2.58</v>
      </c>
      <c r="N98" s="5">
        <v>-6.9735593848911259</v>
      </c>
      <c r="O98" s="50"/>
      <c r="P98" s="52">
        <v>680837.17</v>
      </c>
      <c r="Q98" s="50">
        <v>14.15</v>
      </c>
      <c r="R98" s="52">
        <v>250145.51</v>
      </c>
      <c r="S98" s="50">
        <v>930982.68</v>
      </c>
      <c r="T98" s="50">
        <v>13.96</v>
      </c>
      <c r="U98" s="5">
        <v>0.82065412441324903</v>
      </c>
      <c r="V98" s="55">
        <f t="shared" si="2"/>
        <v>0.13959897977676061</v>
      </c>
    </row>
    <row r="99" spans="1:22" x14ac:dyDescent="0.2">
      <c r="A99" s="29">
        <v>41486</v>
      </c>
      <c r="B99" s="29" t="s">
        <v>197</v>
      </c>
      <c r="C99" s="48" t="s">
        <v>191</v>
      </c>
      <c r="D99" s="57" t="s">
        <v>195</v>
      </c>
      <c r="E99" s="50">
        <v>4382</v>
      </c>
      <c r="F99" s="50">
        <v>108.67</v>
      </c>
      <c r="G99" s="50">
        <v>383214.69</v>
      </c>
      <c r="H99" s="50">
        <v>12.06</v>
      </c>
      <c r="I99" s="51">
        <v>0.46147408642334131</v>
      </c>
      <c r="J99" s="50">
        <v>8191</v>
      </c>
      <c r="K99" s="50">
        <v>10145.666666666666</v>
      </c>
      <c r="L99" s="50">
        <v>-22.15</v>
      </c>
      <c r="M99" s="50">
        <v>-23.44</v>
      </c>
      <c r="N99" s="5">
        <v>-32.298425785718251</v>
      </c>
      <c r="O99" s="50"/>
      <c r="P99" s="52">
        <v>687834.5</v>
      </c>
      <c r="Q99" s="50">
        <v>14.29</v>
      </c>
      <c r="R99" s="52">
        <v>250283.47</v>
      </c>
      <c r="S99" s="50">
        <v>938117.97</v>
      </c>
      <c r="T99" s="50">
        <v>13.68</v>
      </c>
      <c r="U99" s="5">
        <v>0.54723741900757772</v>
      </c>
      <c r="V99" s="55">
        <f t="shared" si="2"/>
        <v>0.13678918137696516</v>
      </c>
    </row>
    <row r="100" spans="1:22" x14ac:dyDescent="0.2">
      <c r="A100" s="29">
        <v>41517</v>
      </c>
      <c r="B100" s="29" t="s">
        <v>196</v>
      </c>
      <c r="C100" s="48" t="s">
        <v>191</v>
      </c>
      <c r="D100" s="57" t="s">
        <v>195</v>
      </c>
      <c r="E100" s="50">
        <v>4220</v>
      </c>
      <c r="F100" s="50">
        <v>47.55</v>
      </c>
      <c r="G100" s="50">
        <v>387447.28</v>
      </c>
      <c r="H100" s="50">
        <v>12.36</v>
      </c>
      <c r="I100" s="51">
        <v>0.74822384755144911</v>
      </c>
      <c r="J100" s="50">
        <v>15841</v>
      </c>
      <c r="K100" s="50">
        <v>11469</v>
      </c>
      <c r="L100" s="50">
        <v>26.98</v>
      </c>
      <c r="M100" s="50">
        <v>-15.67</v>
      </c>
      <c r="N100" s="5">
        <v>-23.819449596143834</v>
      </c>
      <c r="O100" s="50"/>
      <c r="P100" s="52">
        <v>694962.17</v>
      </c>
      <c r="Q100" s="50">
        <v>14.14</v>
      </c>
      <c r="R100" s="52">
        <v>252753.33</v>
      </c>
      <c r="S100" s="50">
        <v>947715.5</v>
      </c>
      <c r="T100" s="50">
        <v>13.33</v>
      </c>
      <c r="U100" s="5">
        <v>0.1974989160633045</v>
      </c>
      <c r="V100" s="55">
        <f t="shared" si="2"/>
        <v>0.13325983826421245</v>
      </c>
    </row>
    <row r="101" spans="1:22" x14ac:dyDescent="0.2">
      <c r="A101" s="29">
        <v>41547</v>
      </c>
      <c r="B101" s="29" t="s">
        <v>192</v>
      </c>
      <c r="C101" s="48" t="s">
        <v>176</v>
      </c>
      <c r="D101" s="57" t="s">
        <v>218</v>
      </c>
      <c r="E101" s="50">
        <v>4298</v>
      </c>
      <c r="F101" s="50">
        <v>49.86</v>
      </c>
      <c r="G101" s="50">
        <v>391819.68</v>
      </c>
      <c r="H101" s="50">
        <v>12.68</v>
      </c>
      <c r="I101" s="51">
        <v>1.0340997374352401</v>
      </c>
      <c r="J101" s="50">
        <v>14120</v>
      </c>
      <c r="K101" s="50">
        <v>12717.333333333334</v>
      </c>
      <c r="L101" s="50">
        <v>-14.23</v>
      </c>
      <c r="M101" s="50">
        <v>-3.31</v>
      </c>
      <c r="N101" s="5">
        <v>-10.74997013494775</v>
      </c>
      <c r="O101" s="50"/>
      <c r="P101" s="52">
        <v>702832.25</v>
      </c>
      <c r="Q101" s="50">
        <v>14.27</v>
      </c>
      <c r="R101" s="52">
        <v>253505.28</v>
      </c>
      <c r="S101" s="50">
        <v>956337.53</v>
      </c>
      <c r="T101" s="50">
        <v>13.09</v>
      </c>
      <c r="U101" s="5">
        <v>-4.8657492091398746E-2</v>
      </c>
      <c r="V101" s="55">
        <f t="shared" si="2"/>
        <v>0.13089436634849658</v>
      </c>
    </row>
    <row r="102" spans="1:22" x14ac:dyDescent="0.2">
      <c r="A102" s="29">
        <v>41578</v>
      </c>
      <c r="B102" s="29" t="s">
        <v>219</v>
      </c>
      <c r="C102" s="29" t="s">
        <v>203</v>
      </c>
      <c r="D102" s="57" t="s">
        <v>194</v>
      </c>
      <c r="E102" s="50">
        <v>2975</v>
      </c>
      <c r="F102" s="50">
        <v>4.9000000000000004</v>
      </c>
      <c r="G102" s="50">
        <v>394793.93</v>
      </c>
      <c r="H102" s="50">
        <v>12.62</v>
      </c>
      <c r="I102" s="51">
        <v>0.92086413782652699</v>
      </c>
      <c r="J102" s="50">
        <v>8645</v>
      </c>
      <c r="K102" s="50">
        <v>12868.666666666666</v>
      </c>
      <c r="L102" s="50">
        <v>-33.020000000000003</v>
      </c>
      <c r="M102" s="50">
        <v>-7.74</v>
      </c>
      <c r="N102" s="5">
        <v>-14.481672592465966</v>
      </c>
      <c r="O102" s="50"/>
      <c r="P102" s="52">
        <v>707891.86</v>
      </c>
      <c r="Q102" s="50">
        <v>14.15</v>
      </c>
      <c r="R102" s="52">
        <v>256574.73</v>
      </c>
      <c r="S102" s="50">
        <v>964466.59</v>
      </c>
      <c r="T102" s="50">
        <v>13.09</v>
      </c>
      <c r="U102" s="5">
        <v>-6.1341628330949249E-2</v>
      </c>
      <c r="V102" s="55">
        <f t="shared" si="2"/>
        <v>0.13092880355466099</v>
      </c>
    </row>
    <row r="103" spans="1:22" x14ac:dyDescent="0.2">
      <c r="A103" s="29">
        <v>41608</v>
      </c>
      <c r="B103" s="29" t="s">
        <v>199</v>
      </c>
      <c r="C103" s="29" t="s">
        <v>200</v>
      </c>
      <c r="D103" s="57" t="s">
        <v>195</v>
      </c>
      <c r="E103" s="50">
        <v>2676</v>
      </c>
      <c r="F103" s="50">
        <v>80.319999999999993</v>
      </c>
      <c r="G103" s="50">
        <v>397468.98</v>
      </c>
      <c r="H103" s="50">
        <v>12.9</v>
      </c>
      <c r="I103" s="51">
        <v>1.1302076179949549</v>
      </c>
      <c r="J103" s="50">
        <v>12310</v>
      </c>
      <c r="K103" s="50">
        <v>11691.666666666666</v>
      </c>
      <c r="L103" s="50">
        <v>9.67</v>
      </c>
      <c r="M103" s="50">
        <v>-13.59</v>
      </c>
      <c r="N103" s="5">
        <v>-19.655495633330446</v>
      </c>
      <c r="O103" s="50"/>
      <c r="P103" s="52">
        <v>714137.43</v>
      </c>
      <c r="Q103" s="50">
        <v>14.2</v>
      </c>
      <c r="R103" s="52">
        <v>257776.52</v>
      </c>
      <c r="S103" s="50">
        <v>971913.95</v>
      </c>
      <c r="T103" s="50">
        <v>13.01</v>
      </c>
      <c r="U103" s="5">
        <v>-0.16065993653719135</v>
      </c>
      <c r="V103" s="55">
        <f t="shared" si="2"/>
        <v>0.13009833423640677</v>
      </c>
    </row>
    <row r="104" spans="1:22" x14ac:dyDescent="0.2">
      <c r="A104" s="29">
        <v>41639</v>
      </c>
      <c r="B104" s="29" t="s">
        <v>212</v>
      </c>
      <c r="C104" s="29" t="s">
        <v>200</v>
      </c>
      <c r="D104" s="57" t="s">
        <v>198</v>
      </c>
      <c r="E104" s="50">
        <v>1449</v>
      </c>
      <c r="F104" s="50">
        <v>77.14</v>
      </c>
      <c r="G104" s="50">
        <v>398862.41</v>
      </c>
      <c r="H104" s="50">
        <v>13.02</v>
      </c>
      <c r="I104" s="51">
        <v>1.1637567983124182</v>
      </c>
      <c r="J104" s="50">
        <v>12532</v>
      </c>
      <c r="K104" s="50">
        <v>11162.333333333334</v>
      </c>
      <c r="L104" s="50">
        <v>-23.03</v>
      </c>
      <c r="M104" s="50">
        <v>-17.14</v>
      </c>
      <c r="N104" s="5">
        <v>-22.561372250465173</v>
      </c>
      <c r="O104" s="50">
        <v>17.5</v>
      </c>
      <c r="P104" s="52">
        <v>718961.46</v>
      </c>
      <c r="Q104" s="50">
        <v>14.14</v>
      </c>
      <c r="R104" s="52">
        <v>259113.26</v>
      </c>
      <c r="S104" s="50">
        <v>978074.72</v>
      </c>
      <c r="T104" s="50">
        <v>12.75</v>
      </c>
      <c r="U104" s="5">
        <v>-0.44671460075677988</v>
      </c>
      <c r="V104" s="55">
        <f t="shared" si="2"/>
        <v>0.12749127284097733</v>
      </c>
    </row>
    <row r="105" spans="1:22" x14ac:dyDescent="0.2">
      <c r="A105" s="29">
        <v>41670</v>
      </c>
      <c r="B105" s="29" t="s">
        <v>33</v>
      </c>
      <c r="C105" s="29" t="s">
        <v>206</v>
      </c>
      <c r="D105" s="57" t="s">
        <v>195</v>
      </c>
      <c r="E105" s="50">
        <v>8163</v>
      </c>
      <c r="F105" s="50">
        <v>41.2</v>
      </c>
      <c r="G105" s="50">
        <v>407001.23</v>
      </c>
      <c r="H105" s="50">
        <v>13.42</v>
      </c>
      <c r="I105" s="51">
        <v>1.463059812509887</v>
      </c>
      <c r="J105" s="50">
        <v>26004</v>
      </c>
      <c r="K105" s="50">
        <v>16948.666666666668</v>
      </c>
      <c r="L105" s="50">
        <v>2.19</v>
      </c>
      <c r="M105" s="50">
        <v>-3.98</v>
      </c>
      <c r="N105" s="5">
        <v>-8.7978704718207013</v>
      </c>
      <c r="O105" s="50"/>
      <c r="P105" s="52">
        <v>732144.36</v>
      </c>
      <c r="Q105" s="50">
        <v>14.26</v>
      </c>
      <c r="R105" s="52">
        <v>259360.75</v>
      </c>
      <c r="S105" s="50">
        <v>991505.11</v>
      </c>
      <c r="T105" s="50">
        <v>12.72</v>
      </c>
      <c r="U105" s="5">
        <v>-0.50959664809627903</v>
      </c>
      <c r="V105" s="55">
        <f t="shared" si="2"/>
        <v>0.12723865572588758</v>
      </c>
    </row>
    <row r="106" spans="1:22" x14ac:dyDescent="0.2">
      <c r="A106" s="29">
        <v>41698</v>
      </c>
      <c r="B106" s="29" t="s">
        <v>192</v>
      </c>
      <c r="C106" s="29" t="s">
        <v>203</v>
      </c>
      <c r="D106" s="57" t="s">
        <v>195</v>
      </c>
      <c r="E106" s="50">
        <v>4143</v>
      </c>
      <c r="F106" s="50">
        <v>-1.57</v>
      </c>
      <c r="G106" s="50">
        <v>411142.82</v>
      </c>
      <c r="H106" s="50">
        <v>13.25</v>
      </c>
      <c r="I106" s="51">
        <v>1.1795839778746626</v>
      </c>
      <c r="J106" s="50">
        <v>9370</v>
      </c>
      <c r="K106" s="50">
        <v>15968.666666666666</v>
      </c>
      <c r="L106" s="50">
        <v>-12.47</v>
      </c>
      <c r="M106" s="50">
        <v>-8.6300000000000008</v>
      </c>
      <c r="N106" s="5">
        <v>-12.89199156338422</v>
      </c>
      <c r="O106" s="50"/>
      <c r="P106" s="52">
        <v>738592.59</v>
      </c>
      <c r="Q106" s="50">
        <v>14.16</v>
      </c>
      <c r="R106" s="52">
        <v>260897.4</v>
      </c>
      <c r="S106" s="50">
        <v>999489.99</v>
      </c>
      <c r="T106" s="50">
        <v>12.7</v>
      </c>
      <c r="U106" s="5">
        <v>-0.56936608381491782</v>
      </c>
      <c r="V106" s="55">
        <f t="shared" si="2"/>
        <v>0.12702345726336686</v>
      </c>
    </row>
    <row r="107" spans="1:22" x14ac:dyDescent="0.2">
      <c r="A107" s="29">
        <v>41729</v>
      </c>
      <c r="B107" s="29" t="s">
        <v>192</v>
      </c>
      <c r="C107" s="29" t="s">
        <v>203</v>
      </c>
      <c r="D107" s="57" t="s">
        <v>201</v>
      </c>
      <c r="E107" s="50">
        <v>5181</v>
      </c>
      <c r="F107" s="50">
        <v>21.96</v>
      </c>
      <c r="G107" s="50">
        <v>416371.37</v>
      </c>
      <c r="H107" s="50">
        <v>13.38</v>
      </c>
      <c r="I107" s="51">
        <v>1.1846950103178848</v>
      </c>
      <c r="J107" s="50">
        <v>20934</v>
      </c>
      <c r="K107" s="50">
        <v>18769.333333333332</v>
      </c>
      <c r="L107" s="50">
        <v>-17.920000000000002</v>
      </c>
      <c r="M107" s="50">
        <v>-8.67</v>
      </c>
      <c r="N107" s="5">
        <v>-12.430125827916584</v>
      </c>
      <c r="O107" s="50"/>
      <c r="P107" s="52">
        <v>749089.78</v>
      </c>
      <c r="Q107" s="50">
        <v>13.91</v>
      </c>
      <c r="R107" s="52">
        <v>263974.96000000002</v>
      </c>
      <c r="S107" s="50">
        <v>1013064.74</v>
      </c>
      <c r="T107" s="50">
        <v>12.29</v>
      </c>
      <c r="U107" s="5">
        <v>-1.0260475245157872</v>
      </c>
      <c r="V107" s="55">
        <f t="shared" si="2"/>
        <v>0.12291970526538318</v>
      </c>
    </row>
    <row r="108" spans="1:22" x14ac:dyDescent="0.2">
      <c r="A108" s="29">
        <v>41759</v>
      </c>
      <c r="B108" s="29" t="s">
        <v>183</v>
      </c>
      <c r="C108" s="29" t="s">
        <v>202</v>
      </c>
      <c r="D108" s="49" t="s">
        <v>172</v>
      </c>
      <c r="E108" s="50">
        <v>5135</v>
      </c>
      <c r="F108" s="50">
        <v>26.45</v>
      </c>
      <c r="G108" s="50">
        <v>421500.02</v>
      </c>
      <c r="H108" s="50">
        <v>13.52</v>
      </c>
      <c r="I108" s="51">
        <v>1.1896767101968617</v>
      </c>
      <c r="J108" s="50">
        <v>15259</v>
      </c>
      <c r="K108" s="50">
        <v>15187.666666666666</v>
      </c>
      <c r="L108" s="50">
        <v>-13.44</v>
      </c>
      <c r="M108" s="50">
        <v>-15.37</v>
      </c>
      <c r="N108" s="5">
        <v>-18.687768290986149</v>
      </c>
      <c r="O108" s="50"/>
      <c r="P108" s="52">
        <v>756835.15</v>
      </c>
      <c r="Q108" s="50">
        <v>13.72</v>
      </c>
      <c r="R108" s="52">
        <v>266476.21000000002</v>
      </c>
      <c r="S108" s="50">
        <v>1023311.36</v>
      </c>
      <c r="T108" s="50">
        <v>12.14</v>
      </c>
      <c r="U108" s="54">
        <v>-1.2296260474906437</v>
      </c>
      <c r="V108" s="55">
        <f t="shared" si="2"/>
        <v>0.12143528797345075</v>
      </c>
    </row>
    <row r="109" spans="1:22" x14ac:dyDescent="0.2">
      <c r="A109" s="29">
        <v>41790</v>
      </c>
      <c r="B109" s="29" t="s">
        <v>175</v>
      </c>
      <c r="C109" s="29" t="s">
        <v>211</v>
      </c>
      <c r="D109" s="49" t="s">
        <v>187</v>
      </c>
      <c r="E109" s="50">
        <v>5500</v>
      </c>
      <c r="F109" s="50">
        <v>46.78</v>
      </c>
      <c r="G109" s="50">
        <v>427000.27</v>
      </c>
      <c r="H109" s="50">
        <v>13.85</v>
      </c>
      <c r="I109" s="51">
        <v>1.3757306073818587</v>
      </c>
      <c r="J109" s="50">
        <v>14013</v>
      </c>
      <c r="K109" s="50">
        <v>16735.333333333332</v>
      </c>
      <c r="L109" s="50">
        <v>18.04</v>
      </c>
      <c r="M109" s="50">
        <v>-8.7200000000000006</v>
      </c>
      <c r="N109" s="5">
        <v>-11.659550774979067</v>
      </c>
      <c r="O109" s="50"/>
      <c r="P109" s="52">
        <v>765543.54</v>
      </c>
      <c r="Q109" s="50">
        <v>13.88</v>
      </c>
      <c r="R109" s="52">
        <v>269366.65999999997</v>
      </c>
      <c r="S109" s="50">
        <v>1034910.2</v>
      </c>
      <c r="T109" s="50">
        <v>12.28</v>
      </c>
      <c r="U109" s="5">
        <v>-1.1500154767310242</v>
      </c>
      <c r="V109" s="55">
        <f t="shared" si="2"/>
        <v>0.12281580898662135</v>
      </c>
    </row>
    <row r="110" spans="1:22" x14ac:dyDescent="0.2">
      <c r="A110" s="29">
        <v>41820</v>
      </c>
      <c r="B110" s="29" t="s">
        <v>175</v>
      </c>
      <c r="C110" s="29" t="s">
        <v>203</v>
      </c>
      <c r="D110" s="49" t="s">
        <v>174</v>
      </c>
      <c r="E110" s="50">
        <v>4678</v>
      </c>
      <c r="F110" s="50">
        <v>21.38</v>
      </c>
      <c r="G110" s="50">
        <v>431645.98</v>
      </c>
      <c r="H110" s="50">
        <v>13.94</v>
      </c>
      <c r="I110" s="51">
        <v>1.3139756153050144</v>
      </c>
      <c r="J110" s="50">
        <v>19673</v>
      </c>
      <c r="K110" s="50">
        <v>16315</v>
      </c>
      <c r="L110" s="50">
        <v>89.62</v>
      </c>
      <c r="M110" s="50">
        <v>22.75</v>
      </c>
      <c r="N110" s="5">
        <v>20.121192659404553</v>
      </c>
      <c r="O110" s="50"/>
      <c r="P110" s="52">
        <v>776336.66</v>
      </c>
      <c r="Q110" s="50">
        <v>14.03</v>
      </c>
      <c r="R110" s="52">
        <v>272371.05</v>
      </c>
      <c r="S110" s="50">
        <v>1048707.71</v>
      </c>
      <c r="T110" s="50">
        <v>12.65</v>
      </c>
      <c r="U110" s="5">
        <v>-0.84704424553061763</v>
      </c>
      <c r="V110" s="55">
        <f t="shared" si="2"/>
        <v>0.12645243840626541</v>
      </c>
    </row>
    <row r="111" spans="1:22" x14ac:dyDescent="0.2">
      <c r="A111" s="29">
        <v>41851</v>
      </c>
      <c r="B111" s="29" t="s">
        <v>220</v>
      </c>
      <c r="C111" s="29" t="s">
        <v>221</v>
      </c>
      <c r="D111" s="49" t="s">
        <v>185</v>
      </c>
      <c r="E111" s="50">
        <v>3885</v>
      </c>
      <c r="F111" s="50">
        <v>-11.34</v>
      </c>
      <c r="G111" s="50">
        <v>435530.98</v>
      </c>
      <c r="H111" s="50">
        <v>13.65</v>
      </c>
      <c r="I111" s="51">
        <v>0.86543511055069833</v>
      </c>
      <c r="J111" s="50">
        <v>2737</v>
      </c>
      <c r="K111" s="50">
        <v>12141</v>
      </c>
      <c r="L111" s="50">
        <v>-66.59</v>
      </c>
      <c r="M111" s="50">
        <v>19.670000000000002</v>
      </c>
      <c r="N111" s="5">
        <v>17.281937642491553</v>
      </c>
      <c r="O111" s="50"/>
      <c r="P111" s="52">
        <v>780188.63</v>
      </c>
      <c r="Q111" s="50">
        <v>13.43</v>
      </c>
      <c r="R111" s="52">
        <v>275393.78000000003</v>
      </c>
      <c r="S111" s="50">
        <v>1055582.4099999999</v>
      </c>
      <c r="T111" s="50">
        <v>12.52</v>
      </c>
      <c r="U111" s="5">
        <v>-1.0504609249972416</v>
      </c>
      <c r="V111" s="55">
        <f t="shared" si="2"/>
        <v>0.12521286635197912</v>
      </c>
    </row>
    <row r="112" spans="1:22" x14ac:dyDescent="0.2">
      <c r="A112" s="29">
        <v>41882</v>
      </c>
      <c r="B112" s="29" t="s">
        <v>183</v>
      </c>
      <c r="C112" s="29" t="s">
        <v>202</v>
      </c>
      <c r="D112" s="49" t="s">
        <v>222</v>
      </c>
      <c r="E112" s="50">
        <v>4298</v>
      </c>
      <c r="F112" s="50">
        <v>1.85</v>
      </c>
      <c r="G112" s="50">
        <v>439829.08</v>
      </c>
      <c r="H112" s="50">
        <v>13.52</v>
      </c>
      <c r="I112" s="51">
        <v>0.57104122139672731</v>
      </c>
      <c r="J112" s="50">
        <v>9577</v>
      </c>
      <c r="K112" s="50">
        <v>10662.333333333334</v>
      </c>
      <c r="L112" s="50">
        <v>-39.54</v>
      </c>
      <c r="M112" s="50">
        <v>-7.03</v>
      </c>
      <c r="N112" s="5">
        <v>-9.2512375004371705</v>
      </c>
      <c r="O112" s="50"/>
      <c r="P112" s="52">
        <v>787214.13</v>
      </c>
      <c r="Q112" s="50">
        <v>13.27</v>
      </c>
      <c r="R112" s="52">
        <v>280020.15000000002</v>
      </c>
      <c r="S112" s="50">
        <v>1067234.28</v>
      </c>
      <c r="T112" s="50">
        <v>12.61</v>
      </c>
      <c r="U112" s="5">
        <v>-1.0399552637217244</v>
      </c>
      <c r="V112" s="55">
        <f t="shared" si="2"/>
        <v>0.12611250950311567</v>
      </c>
    </row>
    <row r="113" spans="1:22" x14ac:dyDescent="0.2">
      <c r="A113" s="29">
        <v>41912</v>
      </c>
      <c r="B113" s="29" t="s">
        <v>186</v>
      </c>
      <c r="C113" s="29" t="s">
        <v>200</v>
      </c>
      <c r="D113" s="49" t="s">
        <v>185</v>
      </c>
      <c r="E113" s="50">
        <v>4517</v>
      </c>
      <c r="F113" s="50">
        <v>5.0999999999999996</v>
      </c>
      <c r="G113" s="50">
        <v>444288.76</v>
      </c>
      <c r="H113" s="50">
        <v>13.39</v>
      </c>
      <c r="I113" s="51">
        <v>0.27166597646044316</v>
      </c>
      <c r="J113" s="50">
        <v>11355</v>
      </c>
      <c r="K113" s="50">
        <v>7889.666666666667</v>
      </c>
      <c r="L113" s="50">
        <v>-19.579999999999998</v>
      </c>
      <c r="M113" s="50">
        <v>-37.96</v>
      </c>
      <c r="N113" s="5">
        <v>-40.093454578658182</v>
      </c>
      <c r="O113" s="50"/>
      <c r="P113" s="52">
        <v>795786.02</v>
      </c>
      <c r="Q113" s="50">
        <v>13.23</v>
      </c>
      <c r="R113" s="52">
        <v>282700.68</v>
      </c>
      <c r="S113" s="50">
        <v>1078486.7</v>
      </c>
      <c r="T113" s="50">
        <v>12.77</v>
      </c>
      <c r="U113" s="5">
        <v>-0.96514406161939825</v>
      </c>
      <c r="V113" s="55">
        <f t="shared" si="2"/>
        <v>0.12772600276389856</v>
      </c>
    </row>
    <row r="114" spans="1:22" x14ac:dyDescent="0.2">
      <c r="A114" s="29">
        <v>41943</v>
      </c>
      <c r="B114" s="29" t="s">
        <v>190</v>
      </c>
      <c r="C114" s="29" t="s">
        <v>200</v>
      </c>
      <c r="D114" s="49" t="s">
        <v>185</v>
      </c>
      <c r="E114" s="50">
        <v>3427</v>
      </c>
      <c r="F114" s="50">
        <v>15.19</v>
      </c>
      <c r="G114" s="50">
        <v>447715.57</v>
      </c>
      <c r="H114" s="50">
        <v>13.4</v>
      </c>
      <c r="I114" s="51">
        <v>0.10814174871877705</v>
      </c>
      <c r="J114" s="50">
        <v>6807</v>
      </c>
      <c r="K114" s="50">
        <v>9246.3333333333339</v>
      </c>
      <c r="L114" s="50">
        <v>-21.26</v>
      </c>
      <c r="M114" s="50">
        <v>-28.15</v>
      </c>
      <c r="N114" s="5">
        <v>-30.279192954401978</v>
      </c>
      <c r="O114" s="50"/>
      <c r="P114" s="52">
        <v>801269.48</v>
      </c>
      <c r="Q114" s="50">
        <v>13.19</v>
      </c>
      <c r="R114" s="52">
        <v>284256.13</v>
      </c>
      <c r="S114" s="50">
        <v>1085525.6100000001</v>
      </c>
      <c r="T114" s="50">
        <v>12.55</v>
      </c>
      <c r="U114" s="5">
        <v>-1.2755718994902618</v>
      </c>
      <c r="V114" s="55">
        <f t="shared" si="2"/>
        <v>0.12551914317737034</v>
      </c>
    </row>
    <row r="115" spans="1:22" x14ac:dyDescent="0.2">
      <c r="A115" s="29">
        <v>41973</v>
      </c>
      <c r="B115" s="29" t="s">
        <v>220</v>
      </c>
      <c r="C115" s="29" t="s">
        <v>214</v>
      </c>
      <c r="D115" s="49" t="s">
        <v>174</v>
      </c>
      <c r="E115" s="50">
        <v>4709</v>
      </c>
      <c r="F115" s="50">
        <v>75.97</v>
      </c>
      <c r="G115" s="50">
        <v>452424.49</v>
      </c>
      <c r="H115" s="50">
        <v>13.83</v>
      </c>
      <c r="I115" s="51">
        <v>0.36128204545603226</v>
      </c>
      <c r="J115" s="50">
        <v>11459</v>
      </c>
      <c r="K115" s="50">
        <v>9873.6666666666661</v>
      </c>
      <c r="L115" s="50">
        <v>-6.91</v>
      </c>
      <c r="M115" s="50">
        <v>-15.55</v>
      </c>
      <c r="N115" s="5">
        <v>-17.7601477222175</v>
      </c>
      <c r="O115" s="50"/>
      <c r="P115" s="52">
        <v>809796.94</v>
      </c>
      <c r="Q115" s="50">
        <v>13.4</v>
      </c>
      <c r="R115" s="52">
        <v>285752.51</v>
      </c>
      <c r="S115" s="50">
        <v>1095549.45</v>
      </c>
      <c r="T115" s="50">
        <v>12.72</v>
      </c>
      <c r="U115" s="5">
        <v>-1.2007163342409608</v>
      </c>
      <c r="V115" s="55">
        <f t="shared" si="2"/>
        <v>0.12720827805794949</v>
      </c>
    </row>
    <row r="116" spans="1:22" x14ac:dyDescent="0.2">
      <c r="A116" s="29">
        <v>42004</v>
      </c>
      <c r="B116" s="29" t="s">
        <v>175</v>
      </c>
      <c r="C116" s="29" t="s">
        <v>203</v>
      </c>
      <c r="D116" s="49" t="s">
        <v>208</v>
      </c>
      <c r="E116" s="50">
        <v>6964</v>
      </c>
      <c r="F116" s="50">
        <v>380.61</v>
      </c>
      <c r="G116" s="50">
        <v>459482.07</v>
      </c>
      <c r="H116" s="50">
        <v>15.2</v>
      </c>
      <c r="I116" s="51">
        <v>1.5518928641125547</v>
      </c>
      <c r="J116" s="50">
        <v>16945</v>
      </c>
      <c r="K116" s="50">
        <v>11737</v>
      </c>
      <c r="L116" s="50">
        <v>35.21</v>
      </c>
      <c r="M116" s="50">
        <v>5.15</v>
      </c>
      <c r="N116" s="5">
        <v>2.7740887450768748</v>
      </c>
      <c r="O116" s="50">
        <v>14.3</v>
      </c>
      <c r="P116" s="52">
        <v>816770.01</v>
      </c>
      <c r="Q116" s="50">
        <v>13.6</v>
      </c>
      <c r="R116" s="52">
        <v>287296.96000000002</v>
      </c>
      <c r="S116" s="50">
        <v>1104066.97</v>
      </c>
      <c r="T116" s="50">
        <v>12.88</v>
      </c>
      <c r="U116" s="5">
        <v>-1.1399663413964076</v>
      </c>
      <c r="V116" s="55">
        <f t="shared" si="2"/>
        <v>0.12881658980001037</v>
      </c>
    </row>
    <row r="117" spans="1:22" x14ac:dyDescent="0.2">
      <c r="A117" s="29">
        <v>42035</v>
      </c>
      <c r="B117" s="29" t="s">
        <v>186</v>
      </c>
      <c r="C117" s="29" t="s">
        <v>214</v>
      </c>
      <c r="D117" s="49" t="s">
        <v>208</v>
      </c>
      <c r="E117" s="50">
        <v>9415</v>
      </c>
      <c r="F117" s="50">
        <v>15.34</v>
      </c>
      <c r="G117" s="50">
        <v>468875.62</v>
      </c>
      <c r="H117" s="50">
        <v>15.2</v>
      </c>
      <c r="I117" s="51">
        <v>1.3707551130979057</v>
      </c>
      <c r="J117" s="50">
        <v>20516</v>
      </c>
      <c r="K117" s="50">
        <v>16306.666666666666</v>
      </c>
      <c r="L117" s="50">
        <v>-21.1</v>
      </c>
      <c r="M117" s="50">
        <v>-3.79</v>
      </c>
      <c r="N117" s="5">
        <v>-6.4148425817428301</v>
      </c>
      <c r="O117" s="50"/>
      <c r="P117" s="52">
        <v>836985.96</v>
      </c>
      <c r="Q117" s="50">
        <v>14.32</v>
      </c>
      <c r="R117" s="52">
        <v>288216.51</v>
      </c>
      <c r="S117" s="50">
        <v>1125202.47</v>
      </c>
      <c r="T117" s="50">
        <v>13.48</v>
      </c>
      <c r="U117" s="5">
        <v>-0.64262751340259627</v>
      </c>
      <c r="V117" s="55">
        <f t="shared" si="2"/>
        <v>0.13484283505104677</v>
      </c>
    </row>
    <row r="118" spans="1:22" x14ac:dyDescent="0.2">
      <c r="A118" s="29">
        <v>42063</v>
      </c>
      <c r="B118" s="29" t="s">
        <v>189</v>
      </c>
      <c r="C118" s="29" t="s">
        <v>203</v>
      </c>
      <c r="D118" s="49" t="s">
        <v>187</v>
      </c>
      <c r="E118" s="50">
        <v>6900</v>
      </c>
      <c r="F118" s="50">
        <v>66.55</v>
      </c>
      <c r="G118" s="50">
        <v>475776.78</v>
      </c>
      <c r="H118" s="50">
        <v>15.72</v>
      </c>
      <c r="I118" s="51">
        <v>1.7085419304838378</v>
      </c>
      <c r="J118" s="50">
        <v>13609</v>
      </c>
      <c r="K118" s="50">
        <v>17023.333333333332</v>
      </c>
      <c r="L118" s="50">
        <v>45.24</v>
      </c>
      <c r="M118" s="50">
        <v>6.6</v>
      </c>
      <c r="N118" s="5">
        <v>3.6445066230468059</v>
      </c>
      <c r="O118" s="50"/>
      <c r="P118" s="52">
        <v>847224.57</v>
      </c>
      <c r="Q118" s="50">
        <v>14.71</v>
      </c>
      <c r="R118" s="52">
        <v>288369.37</v>
      </c>
      <c r="S118" s="50">
        <v>1135593.94</v>
      </c>
      <c r="T118" s="50">
        <v>13.62</v>
      </c>
      <c r="U118" s="5">
        <v>-0.60792627837634472</v>
      </c>
      <c r="V118" s="55">
        <f t="shared" si="2"/>
        <v>0.13617339979562973</v>
      </c>
    </row>
    <row r="119" spans="1:22" x14ac:dyDescent="0.2">
      <c r="A119" s="29">
        <v>42094</v>
      </c>
      <c r="B119" s="29" t="s">
        <v>183</v>
      </c>
      <c r="C119" s="29" t="s">
        <v>211</v>
      </c>
      <c r="D119" s="49" t="s">
        <v>185</v>
      </c>
      <c r="E119" s="50">
        <v>5313</v>
      </c>
      <c r="F119" s="50">
        <v>2.5499999999999998</v>
      </c>
      <c r="G119" s="50">
        <v>481100.58</v>
      </c>
      <c r="H119" s="50">
        <v>15.55</v>
      </c>
      <c r="I119" s="51">
        <v>1.3558312630148359</v>
      </c>
      <c r="J119" s="50">
        <v>12433</v>
      </c>
      <c r="K119" s="50">
        <v>15519.333333333334</v>
      </c>
      <c r="L119" s="50">
        <v>-40.61</v>
      </c>
      <c r="M119" s="50">
        <v>-17.32</v>
      </c>
      <c r="N119" s="5">
        <v>-20.685969839652408</v>
      </c>
      <c r="O119" s="50">
        <v>13</v>
      </c>
      <c r="P119" s="52">
        <v>859069.21</v>
      </c>
      <c r="Q119" s="50">
        <v>14.68</v>
      </c>
      <c r="R119" s="52">
        <v>289812.07</v>
      </c>
      <c r="S119" s="50">
        <v>1148881.28</v>
      </c>
      <c r="T119" s="50">
        <v>13.41</v>
      </c>
      <c r="U119" s="5">
        <v>-0.92504443752375098</v>
      </c>
      <c r="V119" s="55">
        <f t="shared" si="2"/>
        <v>0.13406501543030708</v>
      </c>
    </row>
    <row r="120" spans="1:22" x14ac:dyDescent="0.2">
      <c r="A120" s="29">
        <v>42124</v>
      </c>
      <c r="B120" s="29" t="s">
        <v>170</v>
      </c>
      <c r="C120" s="29" t="s">
        <v>202</v>
      </c>
      <c r="D120" s="49" t="s">
        <v>185</v>
      </c>
      <c r="E120" s="50">
        <v>4344</v>
      </c>
      <c r="F120" s="50">
        <v>-15.4</v>
      </c>
      <c r="G120" s="50">
        <v>485444.84</v>
      </c>
      <c r="H120" s="50">
        <v>15.17</v>
      </c>
      <c r="I120" s="51">
        <v>0.7930824086901852</v>
      </c>
      <c r="J120" s="50">
        <v>10582</v>
      </c>
      <c r="K120" s="50">
        <v>12208</v>
      </c>
      <c r="L120" s="50">
        <v>-30.65</v>
      </c>
      <c r="M120" s="50">
        <v>-19.62</v>
      </c>
      <c r="N120" s="5">
        <v>-23.474631259676038</v>
      </c>
      <c r="O120" s="50"/>
      <c r="P120" s="52">
        <v>866148.47</v>
      </c>
      <c r="Q120" s="50">
        <v>14.44</v>
      </c>
      <c r="R120" s="52">
        <v>291970.56</v>
      </c>
      <c r="S120" s="50">
        <v>1158119.03</v>
      </c>
      <c r="T120" s="50">
        <v>13.17</v>
      </c>
      <c r="U120" s="5">
        <v>-1.2731215749483205</v>
      </c>
      <c r="V120" s="55">
        <f t="shared" si="2"/>
        <v>0.13173670817061978</v>
      </c>
    </row>
    <row r="121" spans="1:22" x14ac:dyDescent="0.2">
      <c r="A121" s="29">
        <v>42155</v>
      </c>
      <c r="B121" s="29" t="s">
        <v>184</v>
      </c>
      <c r="C121" s="29" t="s">
        <v>215</v>
      </c>
      <c r="D121" s="49" t="s">
        <v>172</v>
      </c>
      <c r="E121" s="50">
        <v>4611</v>
      </c>
      <c r="F121" s="50">
        <v>-16.16</v>
      </c>
      <c r="G121" s="50">
        <v>490055.62</v>
      </c>
      <c r="H121" s="50">
        <v>14.77</v>
      </c>
      <c r="I121" s="51">
        <v>0.21066051056036691</v>
      </c>
      <c r="J121" s="50">
        <v>12397</v>
      </c>
      <c r="K121" s="50">
        <v>11804</v>
      </c>
      <c r="L121" s="50">
        <v>-11.53</v>
      </c>
      <c r="M121" s="50">
        <v>-29.47</v>
      </c>
      <c r="N121" s="5">
        <v>-33.888400401175403</v>
      </c>
      <c r="O121" s="50"/>
      <c r="P121" s="52">
        <v>875156.04</v>
      </c>
      <c r="Q121" s="50">
        <v>14.32</v>
      </c>
      <c r="R121" s="52">
        <v>295551.58</v>
      </c>
      <c r="S121" s="50">
        <v>1170707.6200000001</v>
      </c>
      <c r="T121" s="50">
        <v>13.12</v>
      </c>
      <c r="U121" s="5">
        <v>-1.4312330355564589</v>
      </c>
      <c r="V121" s="55">
        <f t="shared" si="2"/>
        <v>0.13121662150010713</v>
      </c>
    </row>
    <row r="122" spans="1:22" x14ac:dyDescent="0.2">
      <c r="A122" s="29">
        <v>42185</v>
      </c>
      <c r="B122" s="29" t="s">
        <v>183</v>
      </c>
      <c r="C122" s="29" t="s">
        <v>211</v>
      </c>
      <c r="D122" s="49" t="s">
        <v>172</v>
      </c>
      <c r="E122" s="50">
        <v>6117</v>
      </c>
      <c r="F122" s="50">
        <v>30.76</v>
      </c>
      <c r="G122" s="50">
        <v>496097.59</v>
      </c>
      <c r="H122" s="50">
        <v>14.93</v>
      </c>
      <c r="I122" s="51">
        <v>0.18887563650858108</v>
      </c>
      <c r="J122" s="50">
        <v>18384</v>
      </c>
      <c r="K122" s="50">
        <v>13787.666666666666</v>
      </c>
      <c r="L122" s="50">
        <v>-6.55</v>
      </c>
      <c r="M122" s="50">
        <v>-15.49</v>
      </c>
      <c r="N122" s="5">
        <v>-20.542569845577006</v>
      </c>
      <c r="O122" s="50">
        <v>11.9</v>
      </c>
      <c r="P122" s="52">
        <v>887946.89</v>
      </c>
      <c r="Q122" s="50">
        <v>14.38</v>
      </c>
      <c r="R122" s="52">
        <v>305650.89</v>
      </c>
      <c r="S122" s="50">
        <v>1193597.78</v>
      </c>
      <c r="T122" s="50">
        <v>13.82</v>
      </c>
      <c r="U122" s="5">
        <v>-0.8383657530341162</v>
      </c>
      <c r="V122" s="55">
        <f t="shared" si="2"/>
        <v>0.13816058432525499</v>
      </c>
    </row>
    <row r="123" spans="1:22" x14ac:dyDescent="0.2">
      <c r="A123" s="29">
        <v>42216</v>
      </c>
      <c r="B123" s="29" t="s">
        <v>175</v>
      </c>
      <c r="C123" s="29" t="s">
        <v>202</v>
      </c>
      <c r="D123" s="49" t="s">
        <v>222</v>
      </c>
      <c r="E123" s="50">
        <v>3817</v>
      </c>
      <c r="F123" s="50">
        <v>-1.75</v>
      </c>
      <c r="G123" s="50">
        <v>499913.84</v>
      </c>
      <c r="H123" s="50">
        <v>14.78</v>
      </c>
      <c r="I123" s="51">
        <v>-0.14197677478409615</v>
      </c>
      <c r="J123" s="50">
        <v>7511</v>
      </c>
      <c r="K123" s="50">
        <v>12764</v>
      </c>
      <c r="L123" s="50">
        <v>174.42</v>
      </c>
      <c r="M123" s="50">
        <v>5.13</v>
      </c>
      <c r="N123" s="5">
        <v>-0.62007881316675784</v>
      </c>
      <c r="O123" s="50"/>
      <c r="P123" s="52">
        <v>902728.12</v>
      </c>
      <c r="Q123" s="50">
        <v>15.71</v>
      </c>
      <c r="R123" s="52">
        <v>313522.59999999998</v>
      </c>
      <c r="S123" s="50">
        <v>1216250.72</v>
      </c>
      <c r="T123" s="50">
        <v>15.22</v>
      </c>
      <c r="U123" s="5">
        <v>0.45659273011581653</v>
      </c>
      <c r="V123" s="55">
        <f t="shared" si="2"/>
        <v>0.15220821082079236</v>
      </c>
    </row>
    <row r="124" spans="1:22" x14ac:dyDescent="0.2">
      <c r="A124" s="29">
        <v>42247</v>
      </c>
      <c r="B124" s="29" t="s">
        <v>184</v>
      </c>
      <c r="C124" s="29" t="s">
        <v>203</v>
      </c>
      <c r="D124" s="49" t="s">
        <v>185</v>
      </c>
      <c r="E124" s="50">
        <v>4072</v>
      </c>
      <c r="F124" s="50">
        <v>-5.26</v>
      </c>
      <c r="G124" s="50">
        <v>503985.65</v>
      </c>
      <c r="H124" s="50">
        <v>14.59</v>
      </c>
      <c r="I124" s="51">
        <v>-0.51161440100022038</v>
      </c>
      <c r="J124" s="50">
        <v>11097</v>
      </c>
      <c r="K124" s="50">
        <v>12330.666666666666</v>
      </c>
      <c r="L124" s="50">
        <v>15.87</v>
      </c>
      <c r="M124" s="50">
        <v>15.65</v>
      </c>
      <c r="N124" s="5">
        <v>9.1475600431186521</v>
      </c>
      <c r="O124" s="50"/>
      <c r="P124" s="52">
        <v>910824.05</v>
      </c>
      <c r="Q124" s="50">
        <v>15.7</v>
      </c>
      <c r="R124" s="52">
        <v>320150.11</v>
      </c>
      <c r="S124" s="50">
        <v>1230974.1599999999</v>
      </c>
      <c r="T124" s="50">
        <v>15.34</v>
      </c>
      <c r="U124" s="5">
        <v>0.47481309123434956</v>
      </c>
      <c r="V124" s="55">
        <f t="shared" si="2"/>
        <v>0.15342449457301904</v>
      </c>
    </row>
    <row r="125" spans="1:22" x14ac:dyDescent="0.2">
      <c r="A125" s="29">
        <v>42277</v>
      </c>
      <c r="B125" s="29" t="s">
        <v>175</v>
      </c>
      <c r="C125" s="29" t="s">
        <v>67</v>
      </c>
      <c r="D125" s="49" t="s">
        <v>209</v>
      </c>
      <c r="E125" s="50">
        <v>6811</v>
      </c>
      <c r="F125" s="50">
        <v>50.79</v>
      </c>
      <c r="G125" s="50">
        <v>510810.99</v>
      </c>
      <c r="H125" s="50">
        <v>14.97</v>
      </c>
      <c r="I125" s="51">
        <v>-0.30974506032408755</v>
      </c>
      <c r="J125" s="50">
        <v>13571</v>
      </c>
      <c r="K125" s="50">
        <v>10726.333333333334</v>
      </c>
      <c r="L125" s="50">
        <v>19.52</v>
      </c>
      <c r="M125" s="50">
        <v>35.950000000000003</v>
      </c>
      <c r="N125" s="5">
        <v>28.648877131372064</v>
      </c>
      <c r="O125" s="50">
        <v>12.5</v>
      </c>
      <c r="P125" s="52">
        <v>921337.19</v>
      </c>
      <c r="Q125" s="50">
        <v>15.78</v>
      </c>
      <c r="R125" s="52">
        <v>329111.99</v>
      </c>
      <c r="S125" s="50">
        <v>1250449.18</v>
      </c>
      <c r="T125" s="50">
        <v>15.94</v>
      </c>
      <c r="U125" s="5">
        <v>0.97743429983405128</v>
      </c>
      <c r="V125" s="55">
        <f t="shared" si="2"/>
        <v>0.15944793755917433</v>
      </c>
    </row>
    <row r="126" spans="1:22" x14ac:dyDescent="0.2">
      <c r="A126" s="29">
        <v>42308</v>
      </c>
      <c r="B126" s="29" t="s">
        <v>186</v>
      </c>
      <c r="C126" s="29" t="s">
        <v>214</v>
      </c>
      <c r="D126" s="49" t="s">
        <v>185</v>
      </c>
      <c r="E126" s="50">
        <v>3517</v>
      </c>
      <c r="F126" s="50">
        <v>2.63</v>
      </c>
      <c r="G126" s="50">
        <v>514327.41</v>
      </c>
      <c r="H126" s="50">
        <v>14.88</v>
      </c>
      <c r="I126" s="51">
        <v>-0.5760410421621891</v>
      </c>
      <c r="J126" s="50">
        <v>5593</v>
      </c>
      <c r="K126" s="50">
        <v>10087</v>
      </c>
      <c r="L126" s="50">
        <v>-17.829999999999998</v>
      </c>
      <c r="M126" s="50">
        <v>9.09</v>
      </c>
      <c r="N126" s="5">
        <v>0.95176761246023034</v>
      </c>
      <c r="O126" s="50"/>
      <c r="P126" s="52">
        <v>926473.22</v>
      </c>
      <c r="Q126" s="50">
        <v>15.63</v>
      </c>
      <c r="R126" s="52">
        <v>333760.76</v>
      </c>
      <c r="S126" s="50">
        <v>1260233.98</v>
      </c>
      <c r="T126" s="50">
        <v>16.09</v>
      </c>
      <c r="U126" s="5">
        <v>1.0355623522962278</v>
      </c>
      <c r="V126" s="55">
        <f t="shared" si="2"/>
        <v>0.16094357276379676</v>
      </c>
    </row>
    <row r="127" spans="1:22" x14ac:dyDescent="0.2">
      <c r="A127" s="29">
        <v>42338</v>
      </c>
      <c r="B127" s="29" t="s">
        <v>175</v>
      </c>
      <c r="C127" s="29" t="s">
        <v>200</v>
      </c>
      <c r="D127" s="49" t="s">
        <v>182</v>
      </c>
      <c r="E127" s="50">
        <v>4595</v>
      </c>
      <c r="F127" s="50">
        <v>-2.42</v>
      </c>
      <c r="G127" s="50">
        <v>518921.95</v>
      </c>
      <c r="H127" s="50">
        <v>14.7</v>
      </c>
      <c r="I127" s="51">
        <v>-0.93015312584735566</v>
      </c>
      <c r="J127" s="50">
        <v>10255</v>
      </c>
      <c r="K127" s="50">
        <v>9806.3333333333339</v>
      </c>
      <c r="L127" s="50">
        <v>-10.51</v>
      </c>
      <c r="M127" s="50">
        <v>-0.68</v>
      </c>
      <c r="N127" s="5">
        <v>-9.6878628581057278</v>
      </c>
      <c r="O127" s="50"/>
      <c r="P127" s="52">
        <v>933562.66</v>
      </c>
      <c r="Q127" s="50">
        <v>15.28</v>
      </c>
      <c r="R127" s="52">
        <v>344118.46</v>
      </c>
      <c r="S127" s="50">
        <v>1277681.1200000001</v>
      </c>
      <c r="T127" s="50">
        <v>16.62</v>
      </c>
      <c r="U127" s="5">
        <v>1.4802353676201474</v>
      </c>
      <c r="V127" s="55">
        <f t="shared" si="2"/>
        <v>0.16624687274499583</v>
      </c>
    </row>
    <row r="128" spans="1:22" x14ac:dyDescent="0.2">
      <c r="A128" s="29">
        <v>42369</v>
      </c>
      <c r="B128" s="29" t="s">
        <v>170</v>
      </c>
      <c r="C128" s="29" t="s">
        <v>203</v>
      </c>
      <c r="D128" s="49" t="s">
        <v>174</v>
      </c>
      <c r="E128" s="50">
        <v>6388</v>
      </c>
      <c r="F128" s="50">
        <v>-8.27</v>
      </c>
      <c r="G128" s="50">
        <v>525389.61</v>
      </c>
      <c r="H128" s="50">
        <v>14.34</v>
      </c>
      <c r="I128" s="51">
        <v>-1.4616920878622737</v>
      </c>
      <c r="J128" s="50">
        <v>18114</v>
      </c>
      <c r="K128" s="50">
        <v>11320.666666666666</v>
      </c>
      <c r="L128" s="50">
        <v>6.9</v>
      </c>
      <c r="M128" s="50">
        <v>-3.55</v>
      </c>
      <c r="N128" s="5">
        <v>-13.454174719787948</v>
      </c>
      <c r="O128" s="50">
        <v>12.4</v>
      </c>
      <c r="P128" s="52">
        <v>939540.16</v>
      </c>
      <c r="Q128" s="50">
        <v>15.03</v>
      </c>
      <c r="R128" s="52">
        <v>350421.9</v>
      </c>
      <c r="S128" s="50">
        <v>1289962.06</v>
      </c>
      <c r="T128" s="50">
        <v>16.84</v>
      </c>
      <c r="U128" s="5">
        <v>1.6224195507527988</v>
      </c>
      <c r="V128" s="55">
        <f t="shared" si="2"/>
        <v>0.16837301998084417</v>
      </c>
    </row>
    <row r="129" spans="1:22" x14ac:dyDescent="0.2">
      <c r="A129" s="29">
        <v>42400</v>
      </c>
      <c r="B129" s="29" t="s">
        <v>189</v>
      </c>
      <c r="C129" s="48" t="s">
        <v>171</v>
      </c>
      <c r="D129" s="49" t="s">
        <v>174</v>
      </c>
      <c r="E129" s="50">
        <v>15383</v>
      </c>
      <c r="F129" s="50">
        <v>63.39</v>
      </c>
      <c r="G129" s="50">
        <v>540523.68000000005</v>
      </c>
      <c r="H129" s="50">
        <v>15.28</v>
      </c>
      <c r="I129" s="51">
        <v>-0.69020411072256005</v>
      </c>
      <c r="J129" s="50">
        <v>34758</v>
      </c>
      <c r="K129" s="50">
        <v>21042.333333333332</v>
      </c>
      <c r="L129" s="50">
        <v>69.42</v>
      </c>
      <c r="M129" s="50">
        <v>29.04</v>
      </c>
      <c r="N129" s="5">
        <v>18.219344356205266</v>
      </c>
      <c r="O129" s="50">
        <v>13.1</v>
      </c>
      <c r="P129" s="52">
        <v>964617.65</v>
      </c>
      <c r="Q129" s="50">
        <v>15.25</v>
      </c>
      <c r="R129" s="52">
        <v>353686.97</v>
      </c>
      <c r="S129" s="50">
        <v>1318304.6200000001</v>
      </c>
      <c r="T129" s="50">
        <v>17.16</v>
      </c>
      <c r="U129" s="5">
        <v>1.8729783125184447</v>
      </c>
      <c r="V129" s="55">
        <f t="shared" si="2"/>
        <v>0.17161546934748564</v>
      </c>
    </row>
    <row r="130" spans="1:22" x14ac:dyDescent="0.2">
      <c r="A130" s="29">
        <v>42429</v>
      </c>
      <c r="B130" s="29" t="s">
        <v>189</v>
      </c>
      <c r="C130" s="48" t="s">
        <v>178</v>
      </c>
      <c r="D130" s="49" t="s">
        <v>182</v>
      </c>
      <c r="E130" s="50">
        <v>6842</v>
      </c>
      <c r="F130" s="50">
        <v>-0.84</v>
      </c>
      <c r="G130" s="50">
        <v>547365.31999999995</v>
      </c>
      <c r="H130" s="50">
        <v>15.05</v>
      </c>
      <c r="I130" s="51">
        <v>-1.0851338705488724</v>
      </c>
      <c r="J130" s="50">
        <v>8312</v>
      </c>
      <c r="K130" s="50">
        <v>20394.666666666668</v>
      </c>
      <c r="L130" s="50">
        <v>-38.92</v>
      </c>
      <c r="M130" s="50">
        <v>19.8</v>
      </c>
      <c r="N130" s="5">
        <v>8.0501410163546652</v>
      </c>
      <c r="O130" s="50">
        <v>12.7</v>
      </c>
      <c r="P130" s="52">
        <v>971884.02</v>
      </c>
      <c r="Q130" s="50">
        <v>14.71</v>
      </c>
      <c r="R130" s="52">
        <v>354196.77</v>
      </c>
      <c r="S130" s="50">
        <v>1326080.79</v>
      </c>
      <c r="T130" s="50">
        <v>16.77</v>
      </c>
      <c r="U130" s="5">
        <v>1.4226623957171003</v>
      </c>
      <c r="V130" s="55">
        <f t="shared" si="2"/>
        <v>0.16774204518914579</v>
      </c>
    </row>
    <row r="131" spans="1:22" x14ac:dyDescent="0.2">
      <c r="A131" s="29">
        <v>42460</v>
      </c>
      <c r="B131" s="29" t="s">
        <v>177</v>
      </c>
      <c r="C131" s="48" t="s">
        <v>178</v>
      </c>
      <c r="D131" s="49" t="s">
        <v>185</v>
      </c>
      <c r="E131" s="50">
        <v>9475</v>
      </c>
      <c r="F131" s="50">
        <v>78.34</v>
      </c>
      <c r="G131" s="50">
        <v>556787.57999999996</v>
      </c>
      <c r="H131" s="50">
        <v>15.73</v>
      </c>
      <c r="I131" s="51">
        <v>-0.5658781126207213</v>
      </c>
      <c r="J131" s="50">
        <v>23931</v>
      </c>
      <c r="K131" s="50">
        <v>22333.666666666668</v>
      </c>
      <c r="L131" s="50">
        <v>92.48</v>
      </c>
      <c r="M131" s="50">
        <v>43.91</v>
      </c>
      <c r="N131" s="5">
        <v>31.224396674893683</v>
      </c>
      <c r="O131" s="50">
        <v>13.4</v>
      </c>
      <c r="P131" s="52">
        <v>985613.17</v>
      </c>
      <c r="Q131" s="50">
        <v>14.73</v>
      </c>
      <c r="R131" s="52">
        <v>365843.5</v>
      </c>
      <c r="S131" s="50">
        <v>1351456.67</v>
      </c>
      <c r="T131" s="50">
        <v>17.63</v>
      </c>
      <c r="U131" s="5">
        <v>2.2320924752103481</v>
      </c>
      <c r="V131" s="55">
        <f t="shared" si="2"/>
        <v>0.17632404107063168</v>
      </c>
    </row>
    <row r="132" spans="1:22" x14ac:dyDescent="0.2">
      <c r="A132" s="29">
        <v>42490</v>
      </c>
      <c r="B132" s="29" t="s">
        <v>186</v>
      </c>
      <c r="C132" s="48" t="s">
        <v>178</v>
      </c>
      <c r="D132" s="49" t="s">
        <v>174</v>
      </c>
      <c r="E132" s="50">
        <v>3850</v>
      </c>
      <c r="F132" s="50">
        <v>-11.37</v>
      </c>
      <c r="G132" s="50">
        <v>560638.17000000004</v>
      </c>
      <c r="H132" s="50">
        <v>15.49</v>
      </c>
      <c r="I132" s="51">
        <v>-0.9617582256990026</v>
      </c>
      <c r="J132" s="50">
        <v>7809</v>
      </c>
      <c r="K132" s="50">
        <v>13350.666666666666</v>
      </c>
      <c r="L132" s="50">
        <v>-26.2</v>
      </c>
      <c r="M132" s="50">
        <v>9.36</v>
      </c>
      <c r="N132" s="5">
        <v>-4.2622662915143952</v>
      </c>
      <c r="O132" s="50">
        <v>13.1</v>
      </c>
      <c r="P132" s="52">
        <v>991169.46</v>
      </c>
      <c r="Q132" s="50">
        <v>14.43</v>
      </c>
      <c r="R132" s="52">
        <v>377770.97</v>
      </c>
      <c r="S132" s="50">
        <v>1368940.43</v>
      </c>
      <c r="T132" s="50">
        <v>18.2</v>
      </c>
      <c r="U132" s="5">
        <v>2.761790429859992</v>
      </c>
      <c r="V132" s="55">
        <f t="shared" si="2"/>
        <v>0.18203776515096198</v>
      </c>
    </row>
    <row r="133" spans="1:22" x14ac:dyDescent="0.2">
      <c r="A133" s="29">
        <v>42521</v>
      </c>
      <c r="B133" s="29" t="s">
        <v>177</v>
      </c>
      <c r="C133" s="48" t="s">
        <v>181</v>
      </c>
      <c r="D133" s="49" t="s">
        <v>209</v>
      </c>
      <c r="E133" s="50">
        <v>7106</v>
      </c>
      <c r="F133" s="50">
        <v>54.11</v>
      </c>
      <c r="G133" s="50">
        <v>567743.99</v>
      </c>
      <c r="H133" s="50">
        <v>15.85</v>
      </c>
      <c r="I133" s="51">
        <v>-0.75205630145336744</v>
      </c>
      <c r="J133" s="50">
        <v>6770</v>
      </c>
      <c r="K133" s="50">
        <v>12836.666666666666</v>
      </c>
      <c r="L133" s="50">
        <v>-45.39</v>
      </c>
      <c r="M133" s="50">
        <v>8.75</v>
      </c>
      <c r="N133" s="5">
        <v>-5.8063938670866868</v>
      </c>
      <c r="O133" s="50">
        <v>12.6</v>
      </c>
      <c r="P133" s="52">
        <v>1001024.76</v>
      </c>
      <c r="Q133" s="50">
        <v>14.38</v>
      </c>
      <c r="R133" s="52">
        <v>386112.5</v>
      </c>
      <c r="S133" s="50">
        <v>1387137.26</v>
      </c>
      <c r="T133" s="50">
        <v>18.489999999999998</v>
      </c>
      <c r="U133" s="5">
        <v>3.0221231321060751</v>
      </c>
      <c r="V133" s="55">
        <f t="shared" si="2"/>
        <v>0.18487078780609617</v>
      </c>
    </row>
    <row r="134" spans="1:22" x14ac:dyDescent="0.2">
      <c r="A134" s="29">
        <v>42551</v>
      </c>
      <c r="B134" s="29" t="s">
        <v>186</v>
      </c>
      <c r="C134" s="48" t="s">
        <v>171</v>
      </c>
      <c r="D134" s="49" t="s">
        <v>208</v>
      </c>
      <c r="E134" s="50">
        <v>9744</v>
      </c>
      <c r="F134" s="50">
        <v>59.29</v>
      </c>
      <c r="G134" s="50">
        <v>577476.71</v>
      </c>
      <c r="H134" s="50">
        <v>16.399999999999999</v>
      </c>
      <c r="I134" s="51">
        <v>-0.3459876427877151</v>
      </c>
      <c r="J134" s="50">
        <v>16479</v>
      </c>
      <c r="K134" s="50">
        <v>10352.666666666666</v>
      </c>
      <c r="L134" s="50">
        <v>-10.36</v>
      </c>
      <c r="M134" s="50">
        <v>-24.91</v>
      </c>
      <c r="N134" s="5">
        <v>-40.394236045325428</v>
      </c>
      <c r="O134" s="50">
        <v>12.4</v>
      </c>
      <c r="P134" s="52">
        <v>1014859.39</v>
      </c>
      <c r="Q134" s="50">
        <v>14.29</v>
      </c>
      <c r="R134" s="52">
        <v>400786.42</v>
      </c>
      <c r="S134" s="50">
        <v>1415645.81</v>
      </c>
      <c r="T134" s="50">
        <v>18.600000000000001</v>
      </c>
      <c r="U134" s="54">
        <v>3.1132656633865494</v>
      </c>
      <c r="V134" s="55">
        <f t="shared" si="2"/>
        <v>0.18603254272138478</v>
      </c>
    </row>
    <row r="135" spans="1:22" x14ac:dyDescent="0.2">
      <c r="A135" s="29">
        <v>42582</v>
      </c>
      <c r="B135" s="29" t="s">
        <v>199</v>
      </c>
      <c r="C135" s="48" t="s">
        <v>188</v>
      </c>
      <c r="D135" s="57" t="s">
        <v>198</v>
      </c>
      <c r="E135" s="50">
        <v>6287</v>
      </c>
      <c r="F135" s="50">
        <v>64.709999999999994</v>
      </c>
      <c r="G135" s="50">
        <v>583763.13</v>
      </c>
      <c r="H135" s="50">
        <v>16.77</v>
      </c>
      <c r="I135" s="51">
        <v>-0.11271532647396387</v>
      </c>
      <c r="J135" s="50">
        <v>4791</v>
      </c>
      <c r="K135" s="50">
        <v>9346.6666666666661</v>
      </c>
      <c r="L135" s="50">
        <v>-36.21</v>
      </c>
      <c r="M135" s="50">
        <v>-26.77</v>
      </c>
      <c r="N135" s="5">
        <v>-43.17163959793686</v>
      </c>
      <c r="O135" s="50">
        <v>12.2</v>
      </c>
      <c r="P135" s="52">
        <v>1019495.06</v>
      </c>
      <c r="Q135" s="50">
        <v>12.93</v>
      </c>
      <c r="R135" s="52">
        <v>405658.04</v>
      </c>
      <c r="S135" s="50">
        <v>1425153.1</v>
      </c>
      <c r="T135" s="50">
        <v>17.18</v>
      </c>
      <c r="U135" s="5">
        <v>1.6851832354774636</v>
      </c>
      <c r="V135" s="55">
        <f t="shared" si="2"/>
        <v>0.17175930633775915</v>
      </c>
    </row>
    <row r="136" spans="1:22" x14ac:dyDescent="0.2">
      <c r="A136" s="29">
        <v>42613</v>
      </c>
      <c r="B136" s="29" t="s">
        <v>192</v>
      </c>
      <c r="C136" s="48" t="s">
        <v>179</v>
      </c>
      <c r="D136" s="57" t="s">
        <v>204</v>
      </c>
      <c r="E136" s="50">
        <v>5206</v>
      </c>
      <c r="F136" s="50">
        <v>27.85</v>
      </c>
      <c r="G136" s="50">
        <v>588969.55000000005</v>
      </c>
      <c r="H136" s="50">
        <v>16.86</v>
      </c>
      <c r="I136" s="51">
        <v>-0.15137840236448263</v>
      </c>
      <c r="J136" s="50">
        <v>14605</v>
      </c>
      <c r="K136" s="50">
        <v>11958.333333333334</v>
      </c>
      <c r="L136" s="50">
        <v>31.61</v>
      </c>
      <c r="M136" s="50">
        <v>-3.02</v>
      </c>
      <c r="N136" s="5">
        <v>-20.321646141345962</v>
      </c>
      <c r="O136" s="50">
        <v>12.3</v>
      </c>
      <c r="P136" s="52">
        <v>1028981.69</v>
      </c>
      <c r="Q136" s="50">
        <v>12.97</v>
      </c>
      <c r="R136" s="52">
        <v>414143.79</v>
      </c>
      <c r="S136" s="50">
        <v>1443125.48</v>
      </c>
      <c r="T136" s="50">
        <v>17.23</v>
      </c>
      <c r="U136" s="5">
        <v>1.737624861150211</v>
      </c>
      <c r="V136" s="55">
        <f t="shared" si="2"/>
        <v>0.17234425132043396</v>
      </c>
    </row>
    <row r="137" spans="1:22" x14ac:dyDescent="0.2">
      <c r="A137" s="29">
        <v>42643</v>
      </c>
      <c r="B137" s="29" t="s">
        <v>197</v>
      </c>
      <c r="C137" s="48" t="s">
        <v>176</v>
      </c>
      <c r="D137" s="57" t="s">
        <v>201</v>
      </c>
      <c r="E137" s="50">
        <v>10207</v>
      </c>
      <c r="F137" s="50">
        <v>49.86</v>
      </c>
      <c r="G137" s="50">
        <v>599234.94999999995</v>
      </c>
      <c r="H137" s="50">
        <v>17.309999999999999</v>
      </c>
      <c r="I137" s="51">
        <v>0.1788919071416345</v>
      </c>
      <c r="J137" s="50">
        <v>17115</v>
      </c>
      <c r="K137" s="50">
        <v>12170.333333333334</v>
      </c>
      <c r="L137" s="50">
        <v>26.11</v>
      </c>
      <c r="M137" s="50">
        <v>13.46</v>
      </c>
      <c r="N137" s="5">
        <v>-4.7142992614503276</v>
      </c>
      <c r="O137" s="50">
        <v>12.5</v>
      </c>
      <c r="P137" s="52">
        <v>1041137.89</v>
      </c>
      <c r="Q137" s="50">
        <v>13</v>
      </c>
      <c r="R137" s="52">
        <v>421130.69</v>
      </c>
      <c r="S137" s="50">
        <v>1462268.58</v>
      </c>
      <c r="T137" s="50">
        <v>16.940000000000001</v>
      </c>
      <c r="U137" s="5">
        <v>1.4602225265628239</v>
      </c>
      <c r="V137" s="55">
        <f t="shared" si="2"/>
        <v>0.16939464904923218</v>
      </c>
    </row>
    <row r="138" spans="1:22" x14ac:dyDescent="0.2">
      <c r="A138" s="29">
        <v>42674</v>
      </c>
      <c r="B138" s="29" t="s">
        <v>192</v>
      </c>
      <c r="C138" s="48" t="s">
        <v>223</v>
      </c>
      <c r="D138" s="57" t="s">
        <v>198</v>
      </c>
      <c r="E138" s="50">
        <v>5619</v>
      </c>
      <c r="F138" s="50">
        <v>59.77</v>
      </c>
      <c r="G138" s="50">
        <v>604854.21</v>
      </c>
      <c r="H138" s="50">
        <v>17.600000000000001</v>
      </c>
      <c r="I138" s="51">
        <v>0.35897489203437216</v>
      </c>
      <c r="J138" s="50">
        <v>8865</v>
      </c>
      <c r="K138" s="50">
        <v>13528.333333333334</v>
      </c>
      <c r="L138" s="50">
        <v>58.5</v>
      </c>
      <c r="M138" s="50">
        <v>34.119999999999997</v>
      </c>
      <c r="N138" s="5">
        <v>15.111768681278804</v>
      </c>
      <c r="O138" s="50">
        <v>12.7</v>
      </c>
      <c r="P138" s="52">
        <v>1047650.47</v>
      </c>
      <c r="Q138" s="50">
        <v>13.08</v>
      </c>
      <c r="R138" s="52">
        <v>425144.93</v>
      </c>
      <c r="S138" s="50">
        <v>1472795.4</v>
      </c>
      <c r="T138" s="50">
        <v>16.87</v>
      </c>
      <c r="U138" s="5">
        <v>1.4124875494800959</v>
      </c>
      <c r="V138" s="55">
        <f t="shared" si="2"/>
        <v>0.16866821826213568</v>
      </c>
    </row>
    <row r="139" spans="1:22" x14ac:dyDescent="0.2">
      <c r="A139" s="29">
        <v>42704</v>
      </c>
      <c r="B139" s="29" t="s">
        <v>192</v>
      </c>
      <c r="C139" s="48" t="s">
        <v>188</v>
      </c>
      <c r="D139" s="57" t="s">
        <v>194</v>
      </c>
      <c r="E139" s="50">
        <v>7710</v>
      </c>
      <c r="F139" s="50">
        <v>67.790000000000006</v>
      </c>
      <c r="G139" s="50">
        <v>612563.93000000005</v>
      </c>
      <c r="H139" s="50">
        <v>18.05</v>
      </c>
      <c r="I139" s="51">
        <v>0.70973741925473288</v>
      </c>
      <c r="J139" s="50">
        <v>18328</v>
      </c>
      <c r="K139" s="50">
        <v>14769.333333333334</v>
      </c>
      <c r="L139" s="50">
        <v>78.72</v>
      </c>
      <c r="M139" s="50">
        <v>50.61</v>
      </c>
      <c r="N139" s="5">
        <v>30.818252708263969</v>
      </c>
      <c r="O139" s="50">
        <v>13.3</v>
      </c>
      <c r="P139" s="52">
        <v>1055596.1399999999</v>
      </c>
      <c r="Q139" s="50">
        <v>13.07</v>
      </c>
      <c r="R139" s="52">
        <v>433725.98</v>
      </c>
      <c r="S139" s="50">
        <v>1489322.12</v>
      </c>
      <c r="T139" s="50">
        <v>16.559999999999999</v>
      </c>
      <c r="U139" s="5">
        <v>1.133829843324885</v>
      </c>
      <c r="V139" s="55">
        <f t="shared" si="2"/>
        <v>0.16564461717959797</v>
      </c>
    </row>
    <row r="140" spans="1:22" x14ac:dyDescent="0.2">
      <c r="A140" s="29">
        <v>42735</v>
      </c>
      <c r="B140" s="29" t="s">
        <v>196</v>
      </c>
      <c r="C140" s="48" t="s">
        <v>191</v>
      </c>
      <c r="D140" s="57" t="s">
        <v>195</v>
      </c>
      <c r="E140" s="50">
        <v>11171</v>
      </c>
      <c r="F140" s="50">
        <v>74.87</v>
      </c>
      <c r="G140" s="50">
        <v>623756.19999999995</v>
      </c>
      <c r="H140" s="50">
        <v>18.72</v>
      </c>
      <c r="I140" s="51">
        <v>1.2920214269314501</v>
      </c>
      <c r="J140" s="50">
        <v>16260</v>
      </c>
      <c r="K140" s="50">
        <v>14484.333333333334</v>
      </c>
      <c r="L140" s="50">
        <v>-10.24</v>
      </c>
      <c r="M140" s="50">
        <v>27.95</v>
      </c>
      <c r="N140" s="5">
        <v>7.435798412546224</v>
      </c>
      <c r="O140" s="50">
        <v>12.8</v>
      </c>
      <c r="P140" s="52">
        <v>1066040.06</v>
      </c>
      <c r="Q140" s="50">
        <v>13.46</v>
      </c>
      <c r="R140" s="52">
        <v>437268.14</v>
      </c>
      <c r="S140" s="50">
        <v>1503308.2</v>
      </c>
      <c r="T140" s="50">
        <v>16.54</v>
      </c>
      <c r="U140" s="5">
        <v>1.1535612321066104</v>
      </c>
      <c r="V140" s="55">
        <f t="shared" si="2"/>
        <v>0.16538946889647274</v>
      </c>
    </row>
    <row r="141" spans="1:22" x14ac:dyDescent="0.2">
      <c r="A141" s="29">
        <v>42766</v>
      </c>
      <c r="B141" s="29" t="s">
        <v>192</v>
      </c>
      <c r="C141" s="48" t="s">
        <v>171</v>
      </c>
      <c r="D141" s="57" t="s">
        <v>195</v>
      </c>
      <c r="E141" s="50">
        <v>21493</v>
      </c>
      <c r="F141" s="50">
        <v>39.72</v>
      </c>
      <c r="G141" s="50">
        <v>645853.6</v>
      </c>
      <c r="H141" s="50">
        <v>19.489999999999998</v>
      </c>
      <c r="I141" s="51">
        <v>1.9866195658726271</v>
      </c>
      <c r="J141" s="50">
        <v>37720.076978999998</v>
      </c>
      <c r="K141" s="50">
        <v>24102.692326333334</v>
      </c>
      <c r="L141" s="50">
        <v>8.52</v>
      </c>
      <c r="M141" s="50">
        <v>14.54</v>
      </c>
      <c r="N141" s="5">
        <v>-6.6270887692707836</v>
      </c>
      <c r="O141" s="50">
        <v>16.411026</v>
      </c>
      <c r="P141" s="52">
        <v>1086366.6499999999</v>
      </c>
      <c r="Q141" s="50">
        <v>12.62</v>
      </c>
      <c r="R141" s="52">
        <v>437858.44</v>
      </c>
      <c r="S141" s="50">
        <v>1524225.09</v>
      </c>
      <c r="T141" s="50">
        <v>15.62</v>
      </c>
      <c r="U141" s="5">
        <v>0.28091480165130384</v>
      </c>
      <c r="V141" s="55">
        <f t="shared" si="2"/>
        <v>0.15620097728247356</v>
      </c>
    </row>
    <row r="142" spans="1:22" x14ac:dyDescent="0.2">
      <c r="A142" s="29">
        <v>42794</v>
      </c>
      <c r="B142" s="29" t="s">
        <v>196</v>
      </c>
      <c r="C142" s="48" t="s">
        <v>178</v>
      </c>
      <c r="D142" s="57" t="s">
        <v>195</v>
      </c>
      <c r="E142" s="50">
        <v>9822</v>
      </c>
      <c r="F142" s="50">
        <v>43.55</v>
      </c>
      <c r="G142" s="50">
        <v>655674.76</v>
      </c>
      <c r="H142" s="50">
        <v>19.79</v>
      </c>
      <c r="I142" s="51">
        <v>2.2242347631764052</v>
      </c>
      <c r="J142" s="50">
        <v>11055.322109000001</v>
      </c>
      <c r="K142" s="50">
        <v>21678.466362666666</v>
      </c>
      <c r="L142" s="50">
        <v>33</v>
      </c>
      <c r="M142" s="50">
        <v>6.29</v>
      </c>
      <c r="N142" s="5">
        <v>-15.452419775473292</v>
      </c>
      <c r="O142" s="50">
        <v>16.383288</v>
      </c>
      <c r="P142" s="52">
        <v>1098023.51</v>
      </c>
      <c r="Q142" s="50">
        <v>12.98</v>
      </c>
      <c r="R142" s="52">
        <v>438397.06</v>
      </c>
      <c r="S142" s="50">
        <v>1536420.57</v>
      </c>
      <c r="T142" s="50">
        <v>15.86</v>
      </c>
      <c r="U142" s="5">
        <v>0.57504352936609404</v>
      </c>
      <c r="V142" s="55">
        <f t="shared" si="2"/>
        <v>0.15861762087662851</v>
      </c>
    </row>
    <row r="143" spans="1:22" x14ac:dyDescent="0.2">
      <c r="A143" s="29">
        <v>42825</v>
      </c>
      <c r="B143" s="29" t="s">
        <v>197</v>
      </c>
      <c r="C143" s="48" t="s">
        <v>173</v>
      </c>
      <c r="D143" s="57" t="s">
        <v>198</v>
      </c>
      <c r="E143" s="50">
        <v>9985</v>
      </c>
      <c r="F143" s="50">
        <v>5.38</v>
      </c>
      <c r="G143" s="50">
        <v>665656.4</v>
      </c>
      <c r="H143" s="50">
        <v>19.55</v>
      </c>
      <c r="I143" s="51">
        <v>1.935431986248684</v>
      </c>
      <c r="J143" s="50">
        <v>25471.639557999999</v>
      </c>
      <c r="K143" s="50">
        <v>24749.012881999999</v>
      </c>
      <c r="L143" s="50">
        <v>6.44</v>
      </c>
      <c r="M143" s="50">
        <v>10.81</v>
      </c>
      <c r="N143" s="5">
        <v>-11.42174532984952</v>
      </c>
      <c r="O143" s="50">
        <v>15.710338</v>
      </c>
      <c r="P143" s="52">
        <v>1108256</v>
      </c>
      <c r="Q143" s="50">
        <v>12.44</v>
      </c>
      <c r="R143" s="52">
        <v>442537.97</v>
      </c>
      <c r="S143" s="50">
        <v>1550793.97</v>
      </c>
      <c r="T143" s="50">
        <v>14.75</v>
      </c>
      <c r="U143" s="5">
        <v>-0.47491911531420267</v>
      </c>
      <c r="V143" s="55">
        <f t="shared" si="2"/>
        <v>0.14749810661706236</v>
      </c>
    </row>
    <row r="144" spans="1:22" x14ac:dyDescent="0.2">
      <c r="A144" s="29">
        <v>42855</v>
      </c>
      <c r="B144" s="66" t="s">
        <v>32</v>
      </c>
      <c r="C144" s="48" t="s">
        <v>173</v>
      </c>
      <c r="D144" s="57" t="s">
        <v>194</v>
      </c>
      <c r="E144" s="50">
        <v>9667</v>
      </c>
      <c r="F144" s="50">
        <v>151.09</v>
      </c>
      <c r="G144" s="50">
        <v>675322.73</v>
      </c>
      <c r="H144" s="50">
        <v>20.46</v>
      </c>
      <c r="I144" s="51">
        <v>2.8106217417477848</v>
      </c>
      <c r="J144" s="50">
        <v>19558.923770000001</v>
      </c>
      <c r="K144" s="50">
        <v>18695.295145666667</v>
      </c>
      <c r="L144" s="50">
        <v>150.47</v>
      </c>
      <c r="M144" s="65">
        <v>40.03</v>
      </c>
      <c r="N144" s="5">
        <v>17.404456928517931</v>
      </c>
      <c r="O144" s="50">
        <v>15.501042999999999</v>
      </c>
      <c r="P144" s="52">
        <v>1119233.6200000001</v>
      </c>
      <c r="Q144" s="50">
        <v>12.92</v>
      </c>
      <c r="R144" s="52">
        <v>449930.79</v>
      </c>
      <c r="S144" s="50">
        <v>1569164.41</v>
      </c>
      <c r="T144" s="50">
        <v>14.63</v>
      </c>
      <c r="U144" s="5">
        <v>-0.52987959653329053</v>
      </c>
      <c r="V144" s="55">
        <f t="shared" si="2"/>
        <v>0.1462620108312529</v>
      </c>
    </row>
    <row r="145" spans="1:22" x14ac:dyDescent="0.2">
      <c r="A145" s="29">
        <v>42886</v>
      </c>
      <c r="B145" s="66" t="s">
        <v>32</v>
      </c>
      <c r="C145" s="48" t="s">
        <v>171</v>
      </c>
      <c r="D145" s="57" t="s">
        <v>194</v>
      </c>
      <c r="E145" s="50">
        <v>8722</v>
      </c>
      <c r="F145" s="50">
        <v>22.74</v>
      </c>
      <c r="G145" s="50">
        <v>684044.24</v>
      </c>
      <c r="H145" s="50">
        <v>20.48</v>
      </c>
      <c r="I145" s="51">
        <v>2.8100801313330925</v>
      </c>
      <c r="J145" s="50">
        <v>17811.732937000001</v>
      </c>
      <c r="K145" s="50">
        <v>20947.432088333335</v>
      </c>
      <c r="L145" s="50">
        <v>163.1</v>
      </c>
      <c r="M145" s="65">
        <v>63.18</v>
      </c>
      <c r="N145" s="5">
        <v>40.266502537306771</v>
      </c>
      <c r="O145" s="50">
        <v>15.503387</v>
      </c>
      <c r="P145" s="52">
        <v>1130352.83</v>
      </c>
      <c r="Q145" s="50">
        <v>12.92</v>
      </c>
      <c r="R145" s="52">
        <v>456832.29</v>
      </c>
      <c r="S145" s="50">
        <v>1587185.12</v>
      </c>
      <c r="T145" s="50">
        <v>14.42</v>
      </c>
      <c r="U145" s="5">
        <v>-0.67071139794071744</v>
      </c>
      <c r="V145" s="55">
        <f t="shared" ref="V145:V208" si="3">(S145-S133)/S133</f>
        <v>0.1442163409264921</v>
      </c>
    </row>
    <row r="146" spans="1:22" x14ac:dyDescent="0.2">
      <c r="A146" s="29">
        <v>42916</v>
      </c>
      <c r="B146" s="66" t="s">
        <v>32</v>
      </c>
      <c r="C146" s="48" t="s">
        <v>178</v>
      </c>
      <c r="D146" s="57" t="s">
        <v>194</v>
      </c>
      <c r="E146" s="50">
        <v>10611</v>
      </c>
      <c r="F146" s="50">
        <v>8.9</v>
      </c>
      <c r="G146" s="50">
        <v>694665.24</v>
      </c>
      <c r="H146" s="50">
        <v>20.29</v>
      </c>
      <c r="I146" s="51">
        <v>2.6138880745984667</v>
      </c>
      <c r="J146" s="50">
        <v>25885.910952999999</v>
      </c>
      <c r="K146" s="50">
        <v>21085.522553333332</v>
      </c>
      <c r="L146" s="50">
        <v>57.08</v>
      </c>
      <c r="M146" s="65">
        <v>103.67</v>
      </c>
      <c r="N146" s="5">
        <v>80.583498391351327</v>
      </c>
      <c r="O146" s="50">
        <v>14.917823</v>
      </c>
      <c r="P146" s="52">
        <v>1145720.82</v>
      </c>
      <c r="Q146" s="50">
        <v>12.89</v>
      </c>
      <c r="R146" s="52">
        <v>464399.59</v>
      </c>
      <c r="S146" s="50">
        <v>1610120.41</v>
      </c>
      <c r="T146" s="50">
        <v>13.74</v>
      </c>
      <c r="U146" s="5">
        <v>-1.278251205991809</v>
      </c>
      <c r="V146" s="55">
        <f t="shared" si="3"/>
        <v>0.13737518143750932</v>
      </c>
    </row>
    <row r="147" spans="1:22" x14ac:dyDescent="0.2">
      <c r="A147" s="29">
        <v>42947</v>
      </c>
      <c r="B147" s="66" t="s">
        <v>32</v>
      </c>
      <c r="C147" s="48" t="s">
        <v>188</v>
      </c>
      <c r="D147" s="57" t="s">
        <v>194</v>
      </c>
      <c r="E147" s="50">
        <v>8876</v>
      </c>
      <c r="F147" s="50">
        <v>41.18</v>
      </c>
      <c r="G147" s="50">
        <v>703541.97</v>
      </c>
      <c r="H147" s="50">
        <v>20.52</v>
      </c>
      <c r="I147" s="51">
        <v>2.8519313466845913</v>
      </c>
      <c r="J147" s="50">
        <v>21188.106567999999</v>
      </c>
      <c r="K147" s="50">
        <v>21628.583486</v>
      </c>
      <c r="L147" s="50">
        <v>342.25</v>
      </c>
      <c r="M147" s="65">
        <v>131.4</v>
      </c>
      <c r="N147" s="5">
        <v>108.26175510059007</v>
      </c>
      <c r="O147" s="50">
        <v>15.542253000000001</v>
      </c>
      <c r="P147" s="52">
        <v>1153975.8999999999</v>
      </c>
      <c r="Q147" s="50">
        <v>13.19</v>
      </c>
      <c r="R147" s="52">
        <v>474396.34</v>
      </c>
      <c r="S147" s="50">
        <v>1628372.24</v>
      </c>
      <c r="T147" s="50">
        <v>14.26</v>
      </c>
      <c r="U147" s="5">
        <v>-0.6832891299614664</v>
      </c>
      <c r="V147" s="55">
        <f t="shared" si="3"/>
        <v>0.14259460264304227</v>
      </c>
    </row>
    <row r="148" spans="1:22" x14ac:dyDescent="0.2">
      <c r="A148" s="29">
        <v>42978</v>
      </c>
      <c r="B148" s="66" t="s">
        <v>32</v>
      </c>
      <c r="C148" s="48" t="s">
        <v>191</v>
      </c>
      <c r="D148" s="57" t="s">
        <v>224</v>
      </c>
      <c r="E148" s="50">
        <v>8109</v>
      </c>
      <c r="F148" s="50">
        <v>55.76</v>
      </c>
      <c r="G148" s="50">
        <v>711651.27</v>
      </c>
      <c r="H148" s="50">
        <v>20.83</v>
      </c>
      <c r="I148" s="51">
        <v>3.1839142027265401</v>
      </c>
      <c r="J148" s="50">
        <v>20485.507710000002</v>
      </c>
      <c r="K148" s="50">
        <v>22519.841743666668</v>
      </c>
      <c r="L148" s="50">
        <v>40.26</v>
      </c>
      <c r="M148" s="65">
        <v>88.32</v>
      </c>
      <c r="N148" s="5">
        <v>65.251987198680013</v>
      </c>
      <c r="O148" s="50">
        <v>15.112273</v>
      </c>
      <c r="P148" s="52">
        <v>1164895.8400000001</v>
      </c>
      <c r="Q148" s="50">
        <v>13.21</v>
      </c>
      <c r="R148" s="52">
        <v>481830</v>
      </c>
      <c r="S148" s="50">
        <v>1646725.84</v>
      </c>
      <c r="T148" s="50">
        <v>14.11</v>
      </c>
      <c r="U148" s="5">
        <v>-0.75652651167977558</v>
      </c>
      <c r="V148" s="55">
        <f t="shared" si="3"/>
        <v>0.1410829223249527</v>
      </c>
    </row>
    <row r="149" spans="1:22" x14ac:dyDescent="0.2">
      <c r="A149" s="29">
        <v>43008</v>
      </c>
      <c r="B149" s="66" t="s">
        <v>32</v>
      </c>
      <c r="C149" s="48" t="s">
        <v>176</v>
      </c>
      <c r="D149" s="57" t="s">
        <v>204</v>
      </c>
      <c r="E149" s="50">
        <v>9815</v>
      </c>
      <c r="F149" s="50">
        <v>-3.84</v>
      </c>
      <c r="G149" s="50">
        <v>721440.83</v>
      </c>
      <c r="H149" s="50">
        <v>20.39</v>
      </c>
      <c r="I149" s="51">
        <v>2.7793428470717032</v>
      </c>
      <c r="J149" s="50">
        <v>25438.606938000001</v>
      </c>
      <c r="K149" s="50">
        <v>22370.740405333334</v>
      </c>
      <c r="L149" s="50">
        <v>48.63</v>
      </c>
      <c r="M149" s="65">
        <v>83.81</v>
      </c>
      <c r="N149" s="5">
        <v>60.927391041844167</v>
      </c>
      <c r="O149" s="50">
        <v>14.888994</v>
      </c>
      <c r="P149" s="52">
        <v>1177617.3500000001</v>
      </c>
      <c r="Q149" s="50">
        <v>13.11</v>
      </c>
      <c r="R149" s="52">
        <v>489905.75510000001</v>
      </c>
      <c r="S149" s="50">
        <v>1667523.1051</v>
      </c>
      <c r="T149" s="50">
        <v>14.04</v>
      </c>
      <c r="U149" s="5">
        <v>-0.74861724234278848</v>
      </c>
      <c r="V149" s="55">
        <f t="shared" si="3"/>
        <v>0.14036718555492725</v>
      </c>
    </row>
    <row r="150" spans="1:22" x14ac:dyDescent="0.2">
      <c r="A150" s="29">
        <v>43039</v>
      </c>
      <c r="B150" s="66" t="s">
        <v>32</v>
      </c>
      <c r="C150" s="48" t="s">
        <v>176</v>
      </c>
      <c r="D150" s="57" t="s">
        <v>207</v>
      </c>
      <c r="E150" s="50">
        <v>6076</v>
      </c>
      <c r="F150" s="50">
        <v>8.1300000000000008</v>
      </c>
      <c r="G150" s="50">
        <v>727516.16000000003</v>
      </c>
      <c r="H150" s="50">
        <v>20.28</v>
      </c>
      <c r="I150" s="51">
        <v>2.717502378914058</v>
      </c>
      <c r="J150" s="50">
        <v>15861.15144</v>
      </c>
      <c r="K150" s="50">
        <v>20595.088695999999</v>
      </c>
      <c r="L150" s="50">
        <v>78.92</v>
      </c>
      <c r="M150" s="65">
        <v>52.24</v>
      </c>
      <c r="N150" s="5">
        <v>29.64663159830403</v>
      </c>
      <c r="O150" s="50">
        <v>14.955353000000001</v>
      </c>
      <c r="P150" s="52">
        <v>1184249.28</v>
      </c>
      <c r="Q150" s="50">
        <v>13.04</v>
      </c>
      <c r="R150" s="52">
        <v>496467.07439999998</v>
      </c>
      <c r="S150" s="50">
        <v>1680716.3544000001</v>
      </c>
      <c r="T150" s="50">
        <v>14.12</v>
      </c>
      <c r="U150" s="5">
        <v>-0.59016267658321309</v>
      </c>
      <c r="V150" s="55">
        <f t="shared" si="3"/>
        <v>0.14117436434144226</v>
      </c>
    </row>
    <row r="151" spans="1:22" x14ac:dyDescent="0.2">
      <c r="A151" s="29">
        <v>43069</v>
      </c>
      <c r="B151" s="66" t="s">
        <v>32</v>
      </c>
      <c r="C151" s="29" t="s">
        <v>202</v>
      </c>
      <c r="D151" s="57" t="s">
        <v>201</v>
      </c>
      <c r="E151" s="50">
        <v>8453</v>
      </c>
      <c r="F151" s="50">
        <v>9.64</v>
      </c>
      <c r="G151" s="50">
        <v>735968.57</v>
      </c>
      <c r="H151" s="50">
        <v>20.149999999999999</v>
      </c>
      <c r="I151" s="51">
        <v>2.6474848875282344</v>
      </c>
      <c r="J151" s="50">
        <v>22955.981253999998</v>
      </c>
      <c r="K151" s="50">
        <v>21418.579877333334</v>
      </c>
      <c r="L151" s="50">
        <v>25.25</v>
      </c>
      <c r="M151" s="65">
        <v>45.02</v>
      </c>
      <c r="N151" s="5">
        <v>22.804142767457968</v>
      </c>
      <c r="O151" s="50">
        <v>14.492229</v>
      </c>
      <c r="P151" s="52">
        <v>1195476.5900000001</v>
      </c>
      <c r="Q151" s="50">
        <v>13.25</v>
      </c>
      <c r="R151" s="52">
        <v>504498.28810000001</v>
      </c>
      <c r="S151" s="50">
        <v>1699974.8781000001</v>
      </c>
      <c r="T151" s="50">
        <v>14.14</v>
      </c>
      <c r="U151" s="5">
        <v>-0.49171218172529041</v>
      </c>
      <c r="V151" s="55">
        <f t="shared" si="3"/>
        <v>0.14144203948303671</v>
      </c>
    </row>
    <row r="152" spans="1:22" x14ac:dyDescent="0.2">
      <c r="A152" s="29">
        <v>43100</v>
      </c>
      <c r="B152" s="29" t="s">
        <v>33</v>
      </c>
      <c r="C152" s="29" t="s">
        <v>206</v>
      </c>
      <c r="D152" s="57" t="s">
        <v>195</v>
      </c>
      <c r="E152" s="50">
        <v>5171</v>
      </c>
      <c r="F152" s="50">
        <v>-53.71</v>
      </c>
      <c r="G152" s="50">
        <v>741175.15</v>
      </c>
      <c r="H152" s="50">
        <v>18.82</v>
      </c>
      <c r="I152" s="51">
        <v>1.3881937467455474</v>
      </c>
      <c r="J152" s="50">
        <v>18102.882549999998</v>
      </c>
      <c r="K152" s="50">
        <v>18973.338414666665</v>
      </c>
      <c r="L152" s="50">
        <v>11.33</v>
      </c>
      <c r="M152" s="50">
        <v>30.99</v>
      </c>
      <c r="N152" s="5">
        <v>9.2222996548447007</v>
      </c>
      <c r="O152" s="50">
        <v>14.081822000000001</v>
      </c>
      <c r="P152" s="52">
        <v>1201320.99</v>
      </c>
      <c r="Q152" s="50">
        <v>12.69</v>
      </c>
      <c r="R152" s="52">
        <v>509581.78539999999</v>
      </c>
      <c r="S152" s="50">
        <v>1710902.7753999999</v>
      </c>
      <c r="T152" s="50">
        <v>13.81</v>
      </c>
      <c r="U152" s="5">
        <v>-0.74377414157409427</v>
      </c>
      <c r="V152" s="55">
        <f t="shared" si="3"/>
        <v>0.13809182667931963</v>
      </c>
    </row>
    <row r="153" spans="1:22" x14ac:dyDescent="0.2">
      <c r="A153" s="29">
        <v>43131</v>
      </c>
      <c r="B153" s="29" t="s">
        <v>197</v>
      </c>
      <c r="C153" s="29" t="s">
        <v>67</v>
      </c>
      <c r="D153" s="57" t="s">
        <v>195</v>
      </c>
      <c r="E153" s="50">
        <v>19210</v>
      </c>
      <c r="F153" s="50">
        <v>-10.62</v>
      </c>
      <c r="G153" s="50">
        <v>760174.24</v>
      </c>
      <c r="H153" s="50">
        <v>17.7</v>
      </c>
      <c r="I153" s="51">
        <v>0.3483484772801887</v>
      </c>
      <c r="J153" s="50">
        <v>31417.220554</v>
      </c>
      <c r="K153" s="50">
        <v>24158.694786</v>
      </c>
      <c r="L153" s="50">
        <v>-16.71</v>
      </c>
      <c r="M153" s="50">
        <v>0.23</v>
      </c>
      <c r="N153" s="5">
        <v>-21.038106255021518</v>
      </c>
      <c r="O153" s="50">
        <v>13.433579</v>
      </c>
      <c r="P153" s="52">
        <v>1230255.1299999999</v>
      </c>
      <c r="Q153" s="50">
        <v>13.24</v>
      </c>
      <c r="R153" s="52">
        <v>507943.92019999999</v>
      </c>
      <c r="S153" s="50">
        <v>1738199.0501999999</v>
      </c>
      <c r="T153" s="50">
        <v>14.04</v>
      </c>
      <c r="U153" s="5">
        <v>-0.43682279325529955</v>
      </c>
      <c r="V153" s="55">
        <f t="shared" si="3"/>
        <v>0.14038212702560871</v>
      </c>
    </row>
    <row r="154" spans="1:22" x14ac:dyDescent="0.2">
      <c r="A154" s="29">
        <v>43159</v>
      </c>
      <c r="B154" s="29" t="s">
        <v>196</v>
      </c>
      <c r="C154" s="29" t="s">
        <v>67</v>
      </c>
      <c r="D154" s="57" t="s">
        <v>195</v>
      </c>
      <c r="E154" s="50">
        <v>9805</v>
      </c>
      <c r="F154" s="50">
        <v>-0.17</v>
      </c>
      <c r="G154" s="50">
        <v>769979.17</v>
      </c>
      <c r="H154" s="50">
        <v>17.43</v>
      </c>
      <c r="I154" s="51">
        <v>0.16657219750285529</v>
      </c>
      <c r="J154" s="50">
        <v>12064.387925000001</v>
      </c>
      <c r="K154" s="50">
        <v>20528.163676333334</v>
      </c>
      <c r="L154" s="50">
        <v>9.1300000000000008</v>
      </c>
      <c r="M154" s="50">
        <v>-5.31</v>
      </c>
      <c r="N154" s="5">
        <v>-26.046923915104468</v>
      </c>
      <c r="O154" s="50">
        <v>13.388316</v>
      </c>
      <c r="P154" s="52">
        <v>1238648.54</v>
      </c>
      <c r="Q154" s="50">
        <v>12.81</v>
      </c>
      <c r="R154" s="52">
        <v>508816.8346</v>
      </c>
      <c r="S154" s="50">
        <v>1747465.3746</v>
      </c>
      <c r="T154" s="50">
        <v>13.74</v>
      </c>
      <c r="U154" s="5">
        <v>-0.66128072291259321</v>
      </c>
      <c r="V154" s="55">
        <f t="shared" si="3"/>
        <v>0.13736135060987884</v>
      </c>
    </row>
    <row r="155" spans="1:22" x14ac:dyDescent="0.2">
      <c r="A155" s="29">
        <v>43190</v>
      </c>
      <c r="B155" s="29" t="s">
        <v>192</v>
      </c>
      <c r="C155" s="29" t="s">
        <v>203</v>
      </c>
      <c r="D155" s="57" t="s">
        <v>198</v>
      </c>
      <c r="E155" s="50">
        <v>8385</v>
      </c>
      <c r="F155" s="50">
        <v>-16.02</v>
      </c>
      <c r="G155" s="50">
        <v>778299.69</v>
      </c>
      <c r="H155" s="50">
        <v>16.920000000000002</v>
      </c>
      <c r="I155" s="51">
        <v>-0.24853616508225193</v>
      </c>
      <c r="J155" s="50">
        <v>17091.476698999999</v>
      </c>
      <c r="K155" s="50">
        <v>20191.028392666667</v>
      </c>
      <c r="L155" s="50">
        <v>-32.9</v>
      </c>
      <c r="M155" s="50">
        <v>-18.420000000000002</v>
      </c>
      <c r="N155" s="5">
        <v>-38.612541298765521</v>
      </c>
      <c r="O155" s="50">
        <v>12.690308</v>
      </c>
      <c r="P155" s="52">
        <v>1249814.08</v>
      </c>
      <c r="Q155" s="50">
        <v>12.77</v>
      </c>
      <c r="R155" s="52">
        <v>511563.96950000001</v>
      </c>
      <c r="S155" s="50">
        <v>1761378.0495</v>
      </c>
      <c r="T155" s="50">
        <v>13.58</v>
      </c>
      <c r="U155" s="5">
        <v>-0.74754018177347192</v>
      </c>
      <c r="V155" s="55">
        <f t="shared" si="3"/>
        <v>0.13579113897379932</v>
      </c>
    </row>
    <row r="156" spans="1:22" x14ac:dyDescent="0.2">
      <c r="A156" s="29">
        <v>43220</v>
      </c>
      <c r="B156" s="29" t="s">
        <v>205</v>
      </c>
      <c r="C156" s="29" t="s">
        <v>203</v>
      </c>
      <c r="D156" s="57" t="s">
        <v>195</v>
      </c>
      <c r="E156" s="50">
        <v>8211</v>
      </c>
      <c r="F156" s="50">
        <v>-15.06</v>
      </c>
      <c r="G156" s="50">
        <v>786510.81</v>
      </c>
      <c r="H156" s="50">
        <v>16.46</v>
      </c>
      <c r="I156" s="51">
        <v>-0.60838925048456871</v>
      </c>
      <c r="J156" s="50">
        <v>22242.940548999999</v>
      </c>
      <c r="K156" s="50">
        <v>17132.935057666666</v>
      </c>
      <c r="L156" s="50">
        <v>13.72</v>
      </c>
      <c r="M156" s="50">
        <v>-8.36</v>
      </c>
      <c r="N156" s="5">
        <v>-28.011537565206151</v>
      </c>
      <c r="O156" s="50">
        <v>12.652969000000001</v>
      </c>
      <c r="P156" s="52">
        <v>1261588.6499999999</v>
      </c>
      <c r="Q156" s="50">
        <v>12.72</v>
      </c>
      <c r="R156" s="52">
        <v>518228.42369999998</v>
      </c>
      <c r="S156" s="50">
        <v>1779817.0737000001</v>
      </c>
      <c r="T156" s="50">
        <v>13.42</v>
      </c>
      <c r="U156" s="5">
        <v>-0.83594749879296815</v>
      </c>
      <c r="V156" s="55">
        <f t="shared" si="3"/>
        <v>0.13424511947731479</v>
      </c>
    </row>
    <row r="157" spans="1:22" x14ac:dyDescent="0.2">
      <c r="A157" s="29">
        <v>43251</v>
      </c>
      <c r="B157" s="29" t="s">
        <v>199</v>
      </c>
      <c r="C157" s="29" t="s">
        <v>215</v>
      </c>
      <c r="D157" s="57" t="s">
        <v>195</v>
      </c>
      <c r="E157" s="50">
        <v>7954</v>
      </c>
      <c r="F157" s="50">
        <v>-8.81</v>
      </c>
      <c r="G157" s="50">
        <v>794464.64</v>
      </c>
      <c r="H157" s="50">
        <v>16.14</v>
      </c>
      <c r="I157" s="51">
        <v>-0.82438243925780541</v>
      </c>
      <c r="J157" s="50">
        <v>11233.624451</v>
      </c>
      <c r="K157" s="50">
        <v>16856.013899666668</v>
      </c>
      <c r="L157" s="50">
        <v>-36.93</v>
      </c>
      <c r="M157" s="50">
        <v>-19.53</v>
      </c>
      <c r="N157" s="5">
        <v>-38.657810447148243</v>
      </c>
      <c r="O157" s="50">
        <v>12.199076</v>
      </c>
      <c r="P157" s="52">
        <v>1273112.43</v>
      </c>
      <c r="Q157" s="50">
        <v>12.63</v>
      </c>
      <c r="R157" s="52">
        <v>523180.52380000002</v>
      </c>
      <c r="S157" s="50">
        <v>1796292.9538</v>
      </c>
      <c r="T157" s="50">
        <v>13.17</v>
      </c>
      <c r="U157" s="54">
        <v>-1.0167970904135535</v>
      </c>
      <c r="V157" s="55">
        <f t="shared" si="3"/>
        <v>0.13174760219526244</v>
      </c>
    </row>
    <row r="158" spans="1:22" x14ac:dyDescent="0.2">
      <c r="A158" s="29">
        <v>43281</v>
      </c>
      <c r="B158" s="29" t="s">
        <v>199</v>
      </c>
      <c r="C158" s="29" t="s">
        <v>214</v>
      </c>
      <c r="D158" s="57" t="s">
        <v>193</v>
      </c>
      <c r="E158" s="50">
        <v>8635</v>
      </c>
      <c r="F158" s="50">
        <v>-18.62</v>
      </c>
      <c r="G158" s="50">
        <v>803120.86</v>
      </c>
      <c r="H158" s="50">
        <v>15.61</v>
      </c>
      <c r="I158" s="51">
        <v>-1.2478688627020262</v>
      </c>
      <c r="J158" s="50">
        <v>20372.964614</v>
      </c>
      <c r="K158" s="50">
        <v>17949.843204666668</v>
      </c>
      <c r="L158" s="50">
        <v>-21.3</v>
      </c>
      <c r="M158" s="50">
        <v>-14.87</v>
      </c>
      <c r="N158" s="5">
        <v>-33.503312431649711</v>
      </c>
      <c r="O158" s="50">
        <v>11.76127</v>
      </c>
      <c r="P158" s="52">
        <v>1291534.1599999999</v>
      </c>
      <c r="Q158" s="50">
        <v>12.73</v>
      </c>
      <c r="R158" s="52">
        <v>531265.20059999998</v>
      </c>
      <c r="S158" s="50">
        <v>1822799.3606</v>
      </c>
      <c r="T158" s="50">
        <v>13.21</v>
      </c>
      <c r="U158" s="5">
        <v>-0.91032532116799569</v>
      </c>
      <c r="V158" s="55">
        <f t="shared" si="3"/>
        <v>0.13208884831166143</v>
      </c>
    </row>
    <row r="159" spans="1:22" x14ac:dyDescent="0.2">
      <c r="A159" s="29">
        <v>43312</v>
      </c>
      <c r="B159" s="29" t="s">
        <v>199</v>
      </c>
      <c r="C159" s="29" t="s">
        <v>221</v>
      </c>
      <c r="D159" s="57" t="s">
        <v>195</v>
      </c>
      <c r="E159" s="50">
        <v>9451</v>
      </c>
      <c r="F159" s="50">
        <v>6.48</v>
      </c>
      <c r="G159" s="50">
        <v>812571.42</v>
      </c>
      <c r="H159" s="50">
        <v>15.5</v>
      </c>
      <c r="I159" s="51">
        <v>-1.2501444033368398</v>
      </c>
      <c r="J159" s="50">
        <v>18381.941956999999</v>
      </c>
      <c r="K159" s="50">
        <v>16662.843674</v>
      </c>
      <c r="L159" s="50">
        <v>-13.24</v>
      </c>
      <c r="M159" s="50">
        <v>-22.96</v>
      </c>
      <c r="N159" s="5">
        <v>-41.137311435598619</v>
      </c>
      <c r="O159" s="50">
        <v>11.485086000000001</v>
      </c>
      <c r="P159" s="52">
        <v>1306067.3799999999</v>
      </c>
      <c r="Q159" s="50">
        <v>13.18</v>
      </c>
      <c r="R159" s="52">
        <v>538741.55889999995</v>
      </c>
      <c r="S159" s="50">
        <v>1844808.9389</v>
      </c>
      <c r="T159" s="50">
        <v>13.29</v>
      </c>
      <c r="U159" s="5">
        <v>-0.76669794468005381</v>
      </c>
      <c r="V159" s="55">
        <f t="shared" si="3"/>
        <v>0.13291598418553238</v>
      </c>
    </row>
    <row r="160" spans="1:22" x14ac:dyDescent="0.2">
      <c r="A160" s="29">
        <v>43343</v>
      </c>
      <c r="B160" s="29" t="s">
        <v>183</v>
      </c>
      <c r="C160" s="29" t="s">
        <v>211</v>
      </c>
      <c r="D160" s="49" t="s">
        <v>208</v>
      </c>
      <c r="E160" s="50">
        <v>7840</v>
      </c>
      <c r="F160" s="50">
        <v>-3.32</v>
      </c>
      <c r="G160" s="50">
        <v>820410.81</v>
      </c>
      <c r="H160" s="50">
        <v>15.28</v>
      </c>
      <c r="I160" s="51">
        <v>-1.3624182861219192</v>
      </c>
      <c r="J160" s="50">
        <v>24078.248887999998</v>
      </c>
      <c r="K160" s="50">
        <v>20944.385152999999</v>
      </c>
      <c r="L160" s="50">
        <v>17.54</v>
      </c>
      <c r="M160" s="50">
        <v>-7</v>
      </c>
      <c r="N160" s="5">
        <v>-24.766748756963906</v>
      </c>
      <c r="O160" s="50">
        <v>11.516139000000001</v>
      </c>
      <c r="P160" s="52">
        <v>1318821.67</v>
      </c>
      <c r="Q160" s="50">
        <v>13.21</v>
      </c>
      <c r="R160" s="52">
        <v>549168.43740000005</v>
      </c>
      <c r="S160" s="50">
        <v>1867990.1074000001</v>
      </c>
      <c r="T160" s="50">
        <v>13.44</v>
      </c>
      <c r="U160" s="5">
        <v>-0.55601749753729568</v>
      </c>
      <c r="V160" s="55">
        <f t="shared" si="3"/>
        <v>0.13436618411234744</v>
      </c>
    </row>
    <row r="161" spans="1:22" x14ac:dyDescent="0.2">
      <c r="A161" s="29">
        <v>43373</v>
      </c>
      <c r="B161" s="29" t="s">
        <v>175</v>
      </c>
      <c r="C161" s="29" t="s">
        <v>214</v>
      </c>
      <c r="D161" s="49" t="s">
        <v>172</v>
      </c>
      <c r="E161" s="50">
        <v>8109</v>
      </c>
      <c r="F161" s="50">
        <v>-17.38</v>
      </c>
      <c r="G161" s="50">
        <v>828610.34</v>
      </c>
      <c r="H161" s="50">
        <v>14.85</v>
      </c>
      <c r="I161" s="51">
        <v>-1.6858129204333974</v>
      </c>
      <c r="J161" s="50">
        <v>23061.250118</v>
      </c>
      <c r="K161" s="50">
        <v>21840.480320999999</v>
      </c>
      <c r="L161" s="50">
        <v>-9.35</v>
      </c>
      <c r="M161" s="50">
        <v>-2.37</v>
      </c>
      <c r="N161" s="5">
        <v>-19.775708935976276</v>
      </c>
      <c r="O161" s="50">
        <v>11.208432999999999</v>
      </c>
      <c r="P161" s="52">
        <v>1332662.8799999999</v>
      </c>
      <c r="Q161" s="50">
        <v>13.17</v>
      </c>
      <c r="R161" s="52">
        <v>560825.10069999995</v>
      </c>
      <c r="S161" s="50">
        <v>1893487.9807</v>
      </c>
      <c r="T161" s="50">
        <v>13.55</v>
      </c>
      <c r="U161" s="5">
        <v>-0.38833327341444707</v>
      </c>
      <c r="V161" s="55">
        <f t="shared" si="3"/>
        <v>0.13550929214048221</v>
      </c>
    </row>
    <row r="162" spans="1:22" x14ac:dyDescent="0.2">
      <c r="A162" s="29">
        <v>43404</v>
      </c>
      <c r="B162" s="29" t="s">
        <v>175</v>
      </c>
      <c r="C162" s="29" t="s">
        <v>202</v>
      </c>
      <c r="D162" s="49" t="s">
        <v>174</v>
      </c>
      <c r="E162" s="50">
        <v>5159</v>
      </c>
      <c r="F162" s="50">
        <v>-15.09</v>
      </c>
      <c r="G162" s="50">
        <v>833768.39</v>
      </c>
      <c r="H162" s="50">
        <v>14.6</v>
      </c>
      <c r="I162" s="51">
        <v>-1.8313561032664107</v>
      </c>
      <c r="J162" s="50">
        <v>9537.8029869999991</v>
      </c>
      <c r="K162" s="50">
        <v>18892.433997666667</v>
      </c>
      <c r="L162" s="50">
        <v>-39.869999999999997</v>
      </c>
      <c r="M162" s="50">
        <v>-8.27</v>
      </c>
      <c r="N162" s="5">
        <v>-25.366556599757896</v>
      </c>
      <c r="O162" s="50">
        <v>10.789977</v>
      </c>
      <c r="P162" s="52">
        <v>1339633.1399999999</v>
      </c>
      <c r="Q162" s="50">
        <v>13.12</v>
      </c>
      <c r="R162" s="52">
        <v>565251.86569999997</v>
      </c>
      <c r="S162" s="50">
        <v>1904885.0057000001</v>
      </c>
      <c r="T162" s="50">
        <v>13.34</v>
      </c>
      <c r="U162" s="5">
        <v>-0.54365595365999941</v>
      </c>
      <c r="V162" s="55">
        <f t="shared" si="3"/>
        <v>0.13337684893298141</v>
      </c>
    </row>
    <row r="163" spans="1:22" x14ac:dyDescent="0.2">
      <c r="A163" s="29">
        <v>43434</v>
      </c>
      <c r="B163" s="29" t="s">
        <v>189</v>
      </c>
      <c r="C163" s="29" t="s">
        <v>211</v>
      </c>
      <c r="D163" s="49" t="s">
        <v>172</v>
      </c>
      <c r="E163" s="50">
        <v>7686</v>
      </c>
      <c r="F163" s="50">
        <v>-9.07</v>
      </c>
      <c r="G163" s="50">
        <v>841454.25</v>
      </c>
      <c r="H163" s="50">
        <v>14.33</v>
      </c>
      <c r="I163" s="51">
        <v>-1.9999585612743744</v>
      </c>
      <c r="J163" s="50">
        <v>16127.165255</v>
      </c>
      <c r="K163" s="50">
        <v>16242.072786666668</v>
      </c>
      <c r="L163" s="50">
        <v>-29.75</v>
      </c>
      <c r="M163" s="50">
        <v>-24.17</v>
      </c>
      <c r="N163" s="5">
        <v>-41.010283062310371</v>
      </c>
      <c r="O163" s="50">
        <v>10.307183</v>
      </c>
      <c r="P163" s="52">
        <v>1352127.25</v>
      </c>
      <c r="Q163" s="50">
        <v>13.1</v>
      </c>
      <c r="R163" s="52">
        <v>568939.41509999998</v>
      </c>
      <c r="S163" s="50">
        <v>1921066.6651000001</v>
      </c>
      <c r="T163" s="50">
        <v>13.01</v>
      </c>
      <c r="U163" s="5">
        <v>-0.82196925203401605</v>
      </c>
      <c r="V163" s="55">
        <f t="shared" si="3"/>
        <v>0.13005591426568977</v>
      </c>
    </row>
    <row r="164" spans="1:22" x14ac:dyDescent="0.2">
      <c r="A164" s="29">
        <v>43465</v>
      </c>
      <c r="B164" s="29" t="s">
        <v>189</v>
      </c>
      <c r="C164" s="29" t="s">
        <v>200</v>
      </c>
      <c r="D164" s="49" t="s">
        <v>182</v>
      </c>
      <c r="E164" s="50">
        <v>5055</v>
      </c>
      <c r="F164" s="50">
        <v>-2.2400000000000002</v>
      </c>
      <c r="G164" s="50">
        <v>846490.3</v>
      </c>
      <c r="H164" s="50">
        <v>14.21</v>
      </c>
      <c r="I164" s="51">
        <v>-2.0224038436036027</v>
      </c>
      <c r="J164" s="50">
        <v>19311.174083000002</v>
      </c>
      <c r="K164" s="50">
        <v>14992.047441666668</v>
      </c>
      <c r="L164" s="50">
        <v>6.67</v>
      </c>
      <c r="M164" s="50">
        <v>-20.98</v>
      </c>
      <c r="N164" s="5">
        <v>-37.616118071205143</v>
      </c>
      <c r="O164" s="50">
        <v>10.259731</v>
      </c>
      <c r="P164" s="52">
        <v>1362966.65</v>
      </c>
      <c r="Q164" s="50">
        <v>13.46</v>
      </c>
      <c r="R164" s="52">
        <v>576183.50470000005</v>
      </c>
      <c r="S164" s="50">
        <v>1939150.1547000001</v>
      </c>
      <c r="T164" s="50">
        <v>13.34</v>
      </c>
      <c r="U164" s="5">
        <v>-0.44321912841093353</v>
      </c>
      <c r="V164" s="55">
        <f t="shared" si="3"/>
        <v>0.13340756855493272</v>
      </c>
    </row>
    <row r="165" spans="1:22" x14ac:dyDescent="0.2">
      <c r="A165" s="29">
        <v>43496</v>
      </c>
      <c r="B165" s="29" t="s">
        <v>189</v>
      </c>
      <c r="C165" s="29" t="s">
        <v>214</v>
      </c>
      <c r="D165" s="49" t="s">
        <v>209</v>
      </c>
      <c r="E165" s="50">
        <v>20969</v>
      </c>
      <c r="F165" s="50">
        <v>9.16</v>
      </c>
      <c r="G165" s="50">
        <v>871812.84</v>
      </c>
      <c r="H165" s="50">
        <v>14.69</v>
      </c>
      <c r="I165" s="51">
        <v>-1.4493366133891503</v>
      </c>
      <c r="J165" s="50">
        <v>46791.139268999999</v>
      </c>
      <c r="K165" s="50">
        <v>27409.826202333334</v>
      </c>
      <c r="L165" s="50">
        <v>48.93</v>
      </c>
      <c r="M165" s="50">
        <v>13.46</v>
      </c>
      <c r="N165" s="5">
        <v>-3.0204434376897682</v>
      </c>
      <c r="O165" s="50">
        <v>10.851788000000001</v>
      </c>
      <c r="P165" s="52">
        <v>1395256.12</v>
      </c>
      <c r="Q165" s="50">
        <v>13.41</v>
      </c>
      <c r="R165" s="52">
        <v>579498.80989999999</v>
      </c>
      <c r="S165" s="50">
        <v>1974754.9299000001</v>
      </c>
      <c r="T165" s="50">
        <v>13.61</v>
      </c>
      <c r="U165" s="5">
        <v>-0.1272944614670736</v>
      </c>
      <c r="V165" s="55">
        <f t="shared" si="3"/>
        <v>0.13609251464772212</v>
      </c>
    </row>
    <row r="166" spans="1:22" x14ac:dyDescent="0.2">
      <c r="A166" s="29">
        <v>43524</v>
      </c>
      <c r="B166" s="29" t="s">
        <v>184</v>
      </c>
      <c r="C166" s="29" t="s">
        <v>202</v>
      </c>
      <c r="D166" s="49" t="s">
        <v>208</v>
      </c>
      <c r="E166" s="50">
        <v>7353</v>
      </c>
      <c r="F166" s="50">
        <v>-25.01</v>
      </c>
      <c r="G166" s="50">
        <v>879165.91</v>
      </c>
      <c r="H166" s="50">
        <v>14.18</v>
      </c>
      <c r="I166" s="51">
        <v>-1.8712610890547556</v>
      </c>
      <c r="J166" s="50">
        <v>9665.1266849999993</v>
      </c>
      <c r="K166" s="50">
        <v>25255.813345666666</v>
      </c>
      <c r="L166" s="50">
        <v>-19.89</v>
      </c>
      <c r="M166" s="50">
        <v>23.03</v>
      </c>
      <c r="N166" s="5">
        <v>6.6629712574099775</v>
      </c>
      <c r="O166" s="50">
        <v>10.645690999999999</v>
      </c>
      <c r="P166" s="52">
        <v>1404113.93</v>
      </c>
      <c r="Q166" s="50">
        <v>13.36</v>
      </c>
      <c r="R166" s="52">
        <v>584531.96089999995</v>
      </c>
      <c r="S166" s="50">
        <v>1988645.8909</v>
      </c>
      <c r="T166" s="50">
        <v>13.8</v>
      </c>
      <c r="U166" s="5">
        <v>0.10594664922733907</v>
      </c>
      <c r="V166" s="55">
        <f t="shared" si="3"/>
        <v>0.13801733631214694</v>
      </c>
    </row>
    <row r="167" spans="1:22" x14ac:dyDescent="0.2">
      <c r="A167" s="29">
        <v>43555</v>
      </c>
      <c r="B167" s="29" t="s">
        <v>170</v>
      </c>
      <c r="C167" s="48" t="s">
        <v>191</v>
      </c>
      <c r="D167" s="49" t="s">
        <v>172</v>
      </c>
      <c r="E167" s="50">
        <v>11178</v>
      </c>
      <c r="F167" s="50">
        <v>33.31</v>
      </c>
      <c r="G167" s="50">
        <v>890281.19</v>
      </c>
      <c r="H167" s="50">
        <v>14.39</v>
      </c>
      <c r="I167" s="51">
        <v>-1.5785808406481874</v>
      </c>
      <c r="J167" s="50">
        <v>29602.336533999998</v>
      </c>
      <c r="K167" s="50">
        <v>28686.200829333335</v>
      </c>
      <c r="L167" s="50">
        <v>73.2</v>
      </c>
      <c r="M167" s="50">
        <v>42.07</v>
      </c>
      <c r="N167" s="5">
        <v>25.780566186284531</v>
      </c>
      <c r="O167" s="50">
        <v>11.162117</v>
      </c>
      <c r="P167" s="52">
        <v>1421057.41</v>
      </c>
      <c r="Q167" s="50">
        <v>13.7</v>
      </c>
      <c r="R167" s="52">
        <v>590615.67790000001</v>
      </c>
      <c r="S167" s="50">
        <v>2011673.0878999999</v>
      </c>
      <c r="T167" s="50">
        <v>14.21</v>
      </c>
      <c r="U167" s="54">
        <v>0.55665494399525783</v>
      </c>
      <c r="V167" s="55">
        <f t="shared" si="3"/>
        <v>0.14210182673222871</v>
      </c>
    </row>
    <row r="168" spans="1:22" x14ac:dyDescent="0.2">
      <c r="A168" s="29">
        <v>43585</v>
      </c>
      <c r="B168" s="29" t="s">
        <v>213</v>
      </c>
      <c r="C168" s="48" t="s">
        <v>173</v>
      </c>
      <c r="D168" s="57" t="s">
        <v>195</v>
      </c>
      <c r="E168" s="50">
        <v>6988</v>
      </c>
      <c r="F168" s="50">
        <v>-14.89</v>
      </c>
      <c r="G168" s="50">
        <v>897269.02450000006</v>
      </c>
      <c r="H168" s="50">
        <v>14.08</v>
      </c>
      <c r="I168" s="51">
        <v>-1.8115694895305068</v>
      </c>
      <c r="J168" s="50">
        <v>16709.538168999999</v>
      </c>
      <c r="K168" s="50">
        <v>18659.000462666667</v>
      </c>
      <c r="L168" s="50">
        <v>-24.88</v>
      </c>
      <c r="M168" s="50">
        <v>8.91</v>
      </c>
      <c r="N168" s="5">
        <v>-7.3316811852130517</v>
      </c>
      <c r="O168" s="50">
        <v>10.805548</v>
      </c>
      <c r="P168" s="52">
        <v>1431217.673</v>
      </c>
      <c r="Q168" s="50">
        <v>13.45</v>
      </c>
      <c r="R168" s="52">
        <v>597491.05420000001</v>
      </c>
      <c r="S168" s="50">
        <v>2028708.7272000001</v>
      </c>
      <c r="T168" s="50">
        <v>13.98</v>
      </c>
      <c r="U168" s="5">
        <v>0.36497380575342753</v>
      </c>
      <c r="V168" s="55">
        <f t="shared" si="3"/>
        <v>0.13984114276563703</v>
      </c>
    </row>
    <row r="169" spans="1:22" x14ac:dyDescent="0.2">
      <c r="A169" s="29">
        <v>43616</v>
      </c>
      <c r="B169" s="29" t="s">
        <v>196</v>
      </c>
      <c r="C169" s="48" t="s">
        <v>171</v>
      </c>
      <c r="D169" s="57" t="s">
        <v>193</v>
      </c>
      <c r="E169" s="50">
        <v>7201</v>
      </c>
      <c r="F169" s="50">
        <v>-9.4700000000000006</v>
      </c>
      <c r="G169" s="50">
        <v>904470.69689999998</v>
      </c>
      <c r="H169" s="50">
        <v>13.85</v>
      </c>
      <c r="I169" s="51">
        <v>-1.9703910333932066</v>
      </c>
      <c r="J169" s="50">
        <v>17123.729277999999</v>
      </c>
      <c r="K169" s="50">
        <v>21145.201326999999</v>
      </c>
      <c r="L169" s="50">
        <v>52.43</v>
      </c>
      <c r="M169" s="50">
        <v>25.45</v>
      </c>
      <c r="N169" s="5">
        <v>9.2304162916744978</v>
      </c>
      <c r="O169" s="50">
        <v>11.025001</v>
      </c>
      <c r="P169" s="52">
        <v>1443054.9750000001</v>
      </c>
      <c r="Q169" s="50">
        <v>13.35</v>
      </c>
      <c r="R169" s="52">
        <v>602733.71349999995</v>
      </c>
      <c r="S169" s="50">
        <v>2045788.6884999999</v>
      </c>
      <c r="T169" s="50">
        <v>13.89</v>
      </c>
      <c r="U169" s="5">
        <v>0.31100796082527554</v>
      </c>
      <c r="V169" s="55">
        <f t="shared" si="3"/>
        <v>0.13889479117100564</v>
      </c>
    </row>
    <row r="170" spans="1:22" x14ac:dyDescent="0.2">
      <c r="A170" s="29">
        <v>43646</v>
      </c>
      <c r="B170" s="29" t="s">
        <v>192</v>
      </c>
      <c r="C170" s="48" t="s">
        <v>191</v>
      </c>
      <c r="D170" s="57" t="s">
        <v>225</v>
      </c>
      <c r="E170" s="50">
        <v>8611</v>
      </c>
      <c r="F170" s="50">
        <v>-0.28000000000000003</v>
      </c>
      <c r="G170" s="50">
        <v>913188.00490000006</v>
      </c>
      <c r="H170" s="50">
        <v>13.7</v>
      </c>
      <c r="I170" s="51">
        <v>-2.0550836664911589</v>
      </c>
      <c r="J170" s="50">
        <v>26243.302006000002</v>
      </c>
      <c r="K170" s="50">
        <v>20025.523151000001</v>
      </c>
      <c r="L170" s="50">
        <v>28.81</v>
      </c>
      <c r="M170" s="50">
        <v>11.56</v>
      </c>
      <c r="N170" s="5">
        <v>-4.6584450897689065</v>
      </c>
      <c r="O170" s="50">
        <v>11.193424</v>
      </c>
      <c r="P170" s="52">
        <v>1459691.47</v>
      </c>
      <c r="Q170" s="50">
        <v>13.02</v>
      </c>
      <c r="R170" s="52">
        <v>613077.48800000001</v>
      </c>
      <c r="S170" s="50">
        <v>2072768.9580000001</v>
      </c>
      <c r="T170" s="50">
        <v>13.71</v>
      </c>
      <c r="U170" s="5">
        <v>0.16483679013104963</v>
      </c>
      <c r="V170" s="55">
        <f t="shared" si="3"/>
        <v>0.13713500388639541</v>
      </c>
    </row>
    <row r="171" spans="1:22" x14ac:dyDescent="0.2">
      <c r="A171" s="29">
        <v>43677</v>
      </c>
      <c r="B171" s="29" t="s">
        <v>213</v>
      </c>
      <c r="C171" s="48" t="s">
        <v>173</v>
      </c>
      <c r="D171" s="57" t="s">
        <v>194</v>
      </c>
      <c r="E171" s="50">
        <v>8095</v>
      </c>
      <c r="F171" s="50">
        <v>-14.35</v>
      </c>
      <c r="G171" s="50">
        <v>921283.52489999996</v>
      </c>
      <c r="H171" s="50">
        <v>13.38</v>
      </c>
      <c r="I171" s="51">
        <v>-2.3155487503684484</v>
      </c>
      <c r="J171" s="50">
        <v>12872.110273</v>
      </c>
      <c r="K171" s="50">
        <v>18746.380518999998</v>
      </c>
      <c r="L171" s="50">
        <v>-29.97</v>
      </c>
      <c r="M171" s="50">
        <v>12.5</v>
      </c>
      <c r="N171" s="5">
        <v>-3.7342100373909863</v>
      </c>
      <c r="O171" s="50">
        <v>10.848680999999999</v>
      </c>
      <c r="P171" s="52">
        <v>1470249.1839999999</v>
      </c>
      <c r="Q171" s="50">
        <v>12.57</v>
      </c>
      <c r="R171" s="52">
        <v>620889.36679999996</v>
      </c>
      <c r="S171" s="50">
        <v>2091138.5508000001</v>
      </c>
      <c r="T171" s="50">
        <v>13.35</v>
      </c>
      <c r="U171" s="5">
        <v>-0.16348192318408408</v>
      </c>
      <c r="V171" s="55">
        <f t="shared" si="3"/>
        <v>0.1335258121889189</v>
      </c>
    </row>
    <row r="172" spans="1:22" x14ac:dyDescent="0.2">
      <c r="A172" s="29">
        <v>43708</v>
      </c>
      <c r="B172" s="29" t="s">
        <v>196</v>
      </c>
      <c r="C172" s="48" t="s">
        <v>171</v>
      </c>
      <c r="D172" s="57" t="s">
        <v>207</v>
      </c>
      <c r="E172" s="50">
        <v>8825</v>
      </c>
      <c r="F172" s="50">
        <v>12.56</v>
      </c>
      <c r="G172" s="50">
        <v>930108.95460000006</v>
      </c>
      <c r="H172" s="50">
        <v>13.37</v>
      </c>
      <c r="I172" s="51">
        <v>-2.271544932425698</v>
      </c>
      <c r="J172" s="50">
        <v>21955.765013</v>
      </c>
      <c r="K172" s="50">
        <v>20357.059097333335</v>
      </c>
      <c r="L172" s="50">
        <v>-8.81</v>
      </c>
      <c r="M172" s="50">
        <v>-2.8</v>
      </c>
      <c r="N172" s="5">
        <v>-19.062499755908178</v>
      </c>
      <c r="O172" s="50">
        <v>10.676171999999999</v>
      </c>
      <c r="P172" s="52">
        <v>1482337.851</v>
      </c>
      <c r="Q172" s="50">
        <v>12.4</v>
      </c>
      <c r="R172" s="52">
        <v>629176.96959999995</v>
      </c>
      <c r="S172" s="50">
        <v>2111514.8206000002</v>
      </c>
      <c r="T172" s="50">
        <v>13.04</v>
      </c>
      <c r="U172" s="5">
        <v>-0.44390184297423485</v>
      </c>
      <c r="V172" s="55">
        <f t="shared" si="3"/>
        <v>0.13036723922427776</v>
      </c>
    </row>
    <row r="173" spans="1:22" x14ac:dyDescent="0.2">
      <c r="A173" s="29">
        <v>43738</v>
      </c>
      <c r="B173" s="29" t="s">
        <v>196</v>
      </c>
      <c r="C173" s="48" t="s">
        <v>181</v>
      </c>
      <c r="D173" s="57" t="s">
        <v>198</v>
      </c>
      <c r="E173" s="50">
        <v>10580</v>
      </c>
      <c r="F173" s="50">
        <v>30.47</v>
      </c>
      <c r="G173" s="50">
        <v>940588.7206</v>
      </c>
      <c r="H173" s="50">
        <v>13.51</v>
      </c>
      <c r="I173" s="51">
        <v>-2.0826700580670008</v>
      </c>
      <c r="J173" s="50">
        <v>25142.210456000001</v>
      </c>
      <c r="K173" s="50">
        <v>19990.028580666665</v>
      </c>
      <c r="L173" s="50">
        <v>9.02</v>
      </c>
      <c r="M173" s="50">
        <v>-8.4700000000000006</v>
      </c>
      <c r="N173" s="5">
        <v>-24.768676129895326</v>
      </c>
      <c r="O173" s="50">
        <v>10.666387</v>
      </c>
      <c r="P173" s="52">
        <v>1499247.4550000001</v>
      </c>
      <c r="Q173" s="50">
        <v>12.5</v>
      </c>
      <c r="R173" s="52">
        <v>635577.66009999998</v>
      </c>
      <c r="S173" s="50">
        <v>2134825.1151000001</v>
      </c>
      <c r="T173" s="50">
        <v>12.75</v>
      </c>
      <c r="U173" s="5">
        <v>-0.70636528018220879</v>
      </c>
      <c r="V173" s="55">
        <f t="shared" si="3"/>
        <v>0.12745638570717552</v>
      </c>
    </row>
    <row r="174" spans="1:22" x14ac:dyDescent="0.2">
      <c r="A174" s="29">
        <v>43769</v>
      </c>
      <c r="B174" s="29" t="s">
        <v>197</v>
      </c>
      <c r="C174" s="48" t="s">
        <v>179</v>
      </c>
      <c r="D174" s="57" t="s">
        <v>207</v>
      </c>
      <c r="E174" s="50">
        <v>5803</v>
      </c>
      <c r="F174" s="50">
        <v>12.48</v>
      </c>
      <c r="G174" s="50">
        <v>946391.56469999999</v>
      </c>
      <c r="H174" s="50">
        <v>13.51</v>
      </c>
      <c r="I174" s="51">
        <v>-2.0383642265205686</v>
      </c>
      <c r="J174" s="50">
        <v>8680.0021219999999</v>
      </c>
      <c r="K174" s="50">
        <v>18592.659197000001</v>
      </c>
      <c r="L174" s="50">
        <v>-8.99</v>
      </c>
      <c r="M174" s="50">
        <v>-1.59</v>
      </c>
      <c r="N174" s="5">
        <v>-17.926777259222039</v>
      </c>
      <c r="O174" s="50">
        <v>10.581898000000001</v>
      </c>
      <c r="P174" s="52">
        <v>1505860.723</v>
      </c>
      <c r="Q174" s="50">
        <v>12.41</v>
      </c>
      <c r="R174" s="52">
        <v>638085.39619999996</v>
      </c>
      <c r="S174" s="50">
        <v>2143946.1192000001</v>
      </c>
      <c r="T174" s="50">
        <v>12.55</v>
      </c>
      <c r="U174" s="5">
        <v>-0.88078371923393894</v>
      </c>
      <c r="V174" s="55">
        <f t="shared" si="3"/>
        <v>0.12549897384075984</v>
      </c>
    </row>
    <row r="175" spans="1:22" x14ac:dyDescent="0.2">
      <c r="A175" s="29">
        <v>43799</v>
      </c>
      <c r="B175" s="29" t="s">
        <v>197</v>
      </c>
      <c r="C175" s="48" t="s">
        <v>176</v>
      </c>
      <c r="D175" s="57" t="s">
        <v>193</v>
      </c>
      <c r="E175" s="50">
        <v>8895</v>
      </c>
      <c r="F175" s="50">
        <v>15.73</v>
      </c>
      <c r="G175" s="50">
        <v>955287.16949999996</v>
      </c>
      <c r="H175" s="50">
        <v>13.53</v>
      </c>
      <c r="I175" s="51">
        <v>-1.9779229071494215</v>
      </c>
      <c r="J175" s="50">
        <v>19936.916232</v>
      </c>
      <c r="K175" s="50">
        <v>17919.709603333333</v>
      </c>
      <c r="L175" s="50">
        <v>23.62</v>
      </c>
      <c r="M175" s="50">
        <v>10.33</v>
      </c>
      <c r="N175" s="5">
        <v>-6.0391211968043867</v>
      </c>
      <c r="O175" s="50">
        <v>10.669226999999999</v>
      </c>
      <c r="P175" s="52">
        <v>1519741.233</v>
      </c>
      <c r="Q175" s="50">
        <v>12.4</v>
      </c>
      <c r="R175" s="52">
        <v>642023.9216</v>
      </c>
      <c r="S175" s="50">
        <v>2161765.1546</v>
      </c>
      <c r="T175" s="50">
        <v>12.53</v>
      </c>
      <c r="U175" s="5">
        <v>-0.87701959141089048</v>
      </c>
      <c r="V175" s="55">
        <f t="shared" si="3"/>
        <v>0.12529418883413423</v>
      </c>
    </row>
    <row r="176" spans="1:22" x14ac:dyDescent="0.2">
      <c r="A176" s="29">
        <v>43830</v>
      </c>
      <c r="B176" s="29" t="s">
        <v>33</v>
      </c>
      <c r="C176" s="48" t="s">
        <v>181</v>
      </c>
      <c r="D176" s="57" t="s">
        <v>195</v>
      </c>
      <c r="E176" s="50">
        <v>8802</v>
      </c>
      <c r="F176" s="50">
        <v>74.12</v>
      </c>
      <c r="G176" s="50">
        <v>964109.29</v>
      </c>
      <c r="H176" s="50">
        <v>13.89</v>
      </c>
      <c r="I176" s="51">
        <v>-1.5805000162453753</v>
      </c>
      <c r="J176" s="50">
        <v>22013</v>
      </c>
      <c r="K176" s="50">
        <v>16876.639451333333</v>
      </c>
      <c r="L176" s="50">
        <v>13.99</v>
      </c>
      <c r="M176" s="50">
        <v>12.57</v>
      </c>
      <c r="N176" s="5">
        <v>-3.8167810804714208</v>
      </c>
      <c r="O176" s="50">
        <v>10.692755999999999</v>
      </c>
      <c r="P176" s="52">
        <v>1531123.2</v>
      </c>
      <c r="Q176" s="50">
        <v>12.34</v>
      </c>
      <c r="R176" s="52">
        <v>649780.21030000004</v>
      </c>
      <c r="S176" s="50">
        <v>2180903.4103000001</v>
      </c>
      <c r="T176" s="50">
        <v>12.47</v>
      </c>
      <c r="U176" s="5">
        <v>-0.91487416245845288</v>
      </c>
      <c r="V176" s="55">
        <f t="shared" si="3"/>
        <v>0.12466969358409531</v>
      </c>
    </row>
    <row r="177" spans="1:22" x14ac:dyDescent="0.2">
      <c r="A177" s="29">
        <v>43861</v>
      </c>
      <c r="B177" s="29" t="s">
        <v>197</v>
      </c>
      <c r="C177" s="48" t="s">
        <v>176</v>
      </c>
      <c r="D177" s="57" t="s">
        <v>201</v>
      </c>
      <c r="E177" s="50">
        <v>24091</v>
      </c>
      <c r="F177" s="50">
        <v>14.89</v>
      </c>
      <c r="G177" s="50">
        <v>1006840.85</v>
      </c>
      <c r="H177" s="50">
        <v>15.49</v>
      </c>
      <c r="I177" s="51">
        <v>5.4887885657208063E-2</v>
      </c>
      <c r="J177" s="50">
        <v>50535</v>
      </c>
      <c r="K177" s="50">
        <v>30828.305410666668</v>
      </c>
      <c r="L177" s="50">
        <v>8</v>
      </c>
      <c r="M177" s="50">
        <v>12.47</v>
      </c>
      <c r="N177" s="5">
        <v>-3.9104106646347336</v>
      </c>
      <c r="O177" s="50">
        <v>10.7</v>
      </c>
      <c r="P177" s="52">
        <v>1564498.05</v>
      </c>
      <c r="Q177" s="50">
        <v>12.13</v>
      </c>
      <c r="R177" s="52">
        <v>657906.81689999998</v>
      </c>
      <c r="S177" s="50">
        <v>2222404.8668999998</v>
      </c>
      <c r="T177" s="50">
        <v>12.54</v>
      </c>
      <c r="U177" s="5">
        <v>-0.8240877939837713</v>
      </c>
      <c r="V177" s="55">
        <f t="shared" si="3"/>
        <v>0.12540793454939772</v>
      </c>
    </row>
    <row r="178" spans="1:22" x14ac:dyDescent="0.2">
      <c r="A178" s="29">
        <v>43890</v>
      </c>
      <c r="B178" s="29" t="s">
        <v>196</v>
      </c>
      <c r="C178" s="48" t="s">
        <v>176</v>
      </c>
      <c r="D178" s="57" t="s">
        <v>201</v>
      </c>
      <c r="E178" s="50">
        <v>4528</v>
      </c>
      <c r="F178" s="50">
        <v>-38.42</v>
      </c>
      <c r="G178" s="50">
        <v>1011368.85</v>
      </c>
      <c r="H178" s="50">
        <v>15.04</v>
      </c>
      <c r="I178" s="51">
        <v>-0.36066600503041057</v>
      </c>
      <c r="J178" s="50">
        <v>8737</v>
      </c>
      <c r="K178" s="50">
        <v>27095</v>
      </c>
      <c r="L178" s="50">
        <v>-9.6</v>
      </c>
      <c r="M178" s="50">
        <v>7.28</v>
      </c>
      <c r="N178" s="5">
        <v>-9.0603986494653395</v>
      </c>
      <c r="O178" s="50">
        <v>10.7</v>
      </c>
      <c r="P178" s="52">
        <v>1573554.86</v>
      </c>
      <c r="Q178" s="50">
        <v>12.07</v>
      </c>
      <c r="R178" s="52">
        <v>658533.45810000005</v>
      </c>
      <c r="S178" s="50">
        <v>2232088.3180999998</v>
      </c>
      <c r="T178" s="50">
        <v>12.24</v>
      </c>
      <c r="U178" s="54">
        <v>-1.1043373146660076</v>
      </c>
      <c r="V178" s="55">
        <f t="shared" si="3"/>
        <v>0.12241617691414394</v>
      </c>
    </row>
    <row r="179" spans="1:22" x14ac:dyDescent="0.2">
      <c r="A179" s="29">
        <v>43921</v>
      </c>
      <c r="B179" s="29" t="s">
        <v>184</v>
      </c>
      <c r="C179" s="48" t="s">
        <v>179</v>
      </c>
      <c r="D179" s="49" t="s">
        <v>172</v>
      </c>
      <c r="E179" s="50">
        <v>14381</v>
      </c>
      <c r="F179" s="50">
        <v>28.65</v>
      </c>
      <c r="G179" s="50">
        <v>1025760.45</v>
      </c>
      <c r="H179" s="50">
        <v>15.22</v>
      </c>
      <c r="I179" s="51">
        <v>-0.14607230355571862</v>
      </c>
      <c r="J179" s="50">
        <v>51838</v>
      </c>
      <c r="K179" s="50">
        <v>37036.666666666664</v>
      </c>
      <c r="L179" s="50">
        <v>75.11</v>
      </c>
      <c r="M179" s="50">
        <v>29.11</v>
      </c>
      <c r="N179" s="5">
        <v>12.853137821162353</v>
      </c>
      <c r="O179" s="50">
        <v>11.5</v>
      </c>
      <c r="P179" s="52">
        <v>1602089.22</v>
      </c>
      <c r="Q179" s="50">
        <v>12.74</v>
      </c>
      <c r="R179" s="52">
        <v>669477.03449999995</v>
      </c>
      <c r="S179" s="50">
        <v>2271566.2544999998</v>
      </c>
      <c r="T179" s="50">
        <v>12.92</v>
      </c>
      <c r="U179" s="5">
        <v>-0.40524232486529876</v>
      </c>
      <c r="V179" s="55">
        <f t="shared" si="3"/>
        <v>0.12919254533116226</v>
      </c>
    </row>
    <row r="180" spans="1:22" x14ac:dyDescent="0.2">
      <c r="A180" s="29">
        <v>43951</v>
      </c>
      <c r="B180" s="29" t="s">
        <v>175</v>
      </c>
      <c r="C180" s="48" t="s">
        <v>178</v>
      </c>
      <c r="D180" s="49" t="s">
        <v>172</v>
      </c>
      <c r="E180" s="50">
        <v>9936</v>
      </c>
      <c r="F180" s="50">
        <v>42.19</v>
      </c>
      <c r="G180" s="50">
        <v>1035697.12</v>
      </c>
      <c r="H180" s="50">
        <v>15.43</v>
      </c>
      <c r="I180" s="51">
        <v>9.9783421084129187E-2</v>
      </c>
      <c r="J180" s="50">
        <v>31027</v>
      </c>
      <c r="K180" s="50">
        <v>30534</v>
      </c>
      <c r="L180" s="50">
        <v>85.68</v>
      </c>
      <c r="M180" s="50">
        <v>63.64</v>
      </c>
      <c r="N180" s="5">
        <v>47.520710797724639</v>
      </c>
      <c r="O180" s="50">
        <v>12</v>
      </c>
      <c r="P180" s="52">
        <v>1619066.91</v>
      </c>
      <c r="Q180" s="50">
        <v>13.13</v>
      </c>
      <c r="R180" s="52">
        <v>673248.39839999995</v>
      </c>
      <c r="S180" s="50">
        <v>2292315.3084</v>
      </c>
      <c r="T180" s="50">
        <v>12.99</v>
      </c>
      <c r="U180" s="5">
        <v>-0.31634573485048462</v>
      </c>
      <c r="V180" s="55">
        <f t="shared" si="3"/>
        <v>0.1299381116991726</v>
      </c>
    </row>
    <row r="181" spans="1:22" x14ac:dyDescent="0.2">
      <c r="A181" s="29">
        <v>43982</v>
      </c>
      <c r="B181" s="29" t="s">
        <v>175</v>
      </c>
      <c r="C181" s="48" t="s">
        <v>179</v>
      </c>
      <c r="D181" s="49" t="s">
        <v>208</v>
      </c>
      <c r="E181" s="50">
        <v>9967</v>
      </c>
      <c r="F181" s="50">
        <v>38.409999999999997</v>
      </c>
      <c r="G181" s="50">
        <v>1045663.34</v>
      </c>
      <c r="H181" s="50">
        <v>15.61</v>
      </c>
      <c r="I181" s="51">
        <v>0.3180257438020001</v>
      </c>
      <c r="J181" s="50">
        <v>31866</v>
      </c>
      <c r="K181" s="50">
        <v>38243.666666666664</v>
      </c>
      <c r="L181" s="50">
        <v>86.09</v>
      </c>
      <c r="M181" s="50">
        <v>80.86</v>
      </c>
      <c r="N181" s="5">
        <v>64.941939751682852</v>
      </c>
      <c r="O181" s="50">
        <v>12.5</v>
      </c>
      <c r="P181" s="52">
        <v>1633888.15</v>
      </c>
      <c r="Q181" s="50">
        <v>13.22</v>
      </c>
      <c r="R181" s="52">
        <v>690348.9007</v>
      </c>
      <c r="S181" s="50">
        <v>2324237.0507</v>
      </c>
      <c r="T181" s="50">
        <v>13.61</v>
      </c>
      <c r="U181" s="5">
        <v>0.32283768693770198</v>
      </c>
      <c r="V181" s="55">
        <f t="shared" si="3"/>
        <v>0.13610807595390617</v>
      </c>
    </row>
    <row r="182" spans="1:22" x14ac:dyDescent="0.2">
      <c r="A182" s="29">
        <v>44012</v>
      </c>
      <c r="B182" s="29" t="s">
        <v>175</v>
      </c>
      <c r="C182" s="48" t="s">
        <v>176</v>
      </c>
      <c r="D182" s="49" t="s">
        <v>174</v>
      </c>
      <c r="E182" s="50">
        <v>13697</v>
      </c>
      <c r="F182" s="50">
        <v>59.06</v>
      </c>
      <c r="G182" s="50">
        <v>1059304.25</v>
      </c>
      <c r="H182" s="50">
        <v>16</v>
      </c>
      <c r="I182" s="51">
        <v>0.74977231010644041</v>
      </c>
      <c r="J182" s="50">
        <v>34681</v>
      </c>
      <c r="K182" s="50">
        <v>32524.666666666668</v>
      </c>
      <c r="L182" s="50">
        <v>32.15</v>
      </c>
      <c r="M182" s="50">
        <v>62.42</v>
      </c>
      <c r="N182" s="5">
        <v>46.773144105137085</v>
      </c>
      <c r="O182" s="50">
        <v>12.8</v>
      </c>
      <c r="P182" s="52">
        <v>1651998.58</v>
      </c>
      <c r="Q182" s="50">
        <v>13.17</v>
      </c>
      <c r="R182" s="52">
        <v>702325.43940000003</v>
      </c>
      <c r="S182" s="50">
        <v>2354324.0194000001</v>
      </c>
      <c r="T182" s="50">
        <v>13.58</v>
      </c>
      <c r="U182" s="5">
        <v>0.31281514051235659</v>
      </c>
      <c r="V182" s="55">
        <f t="shared" si="3"/>
        <v>0.13583523639396378</v>
      </c>
    </row>
    <row r="183" spans="1:22" x14ac:dyDescent="0.2">
      <c r="A183" s="29">
        <v>44043</v>
      </c>
      <c r="B183" s="29" t="s">
        <v>183</v>
      </c>
      <c r="C183" s="48" t="s">
        <v>179</v>
      </c>
      <c r="D183" s="49" t="s">
        <v>182</v>
      </c>
      <c r="E183" s="50">
        <v>12035</v>
      </c>
      <c r="F183" s="50">
        <v>48.67</v>
      </c>
      <c r="G183" s="50">
        <v>1071339.29</v>
      </c>
      <c r="H183" s="50">
        <v>16.29</v>
      </c>
      <c r="I183" s="51">
        <v>1.0861186803849399</v>
      </c>
      <c r="J183" s="50">
        <v>16928</v>
      </c>
      <c r="K183" s="50">
        <v>27825</v>
      </c>
      <c r="L183" s="50">
        <v>31.51</v>
      </c>
      <c r="M183" s="50">
        <v>48.43</v>
      </c>
      <c r="N183" s="5">
        <v>33.126133423259631</v>
      </c>
      <c r="O183" s="50">
        <v>12.9</v>
      </c>
      <c r="P183" s="52">
        <v>1661925.21</v>
      </c>
      <c r="Q183" s="50">
        <v>13.04</v>
      </c>
      <c r="R183" s="52">
        <v>711647.83929999999</v>
      </c>
      <c r="S183" s="50">
        <v>2373573.0493000001</v>
      </c>
      <c r="T183" s="50">
        <v>13.51</v>
      </c>
      <c r="U183" s="5">
        <v>0.26407140660271167</v>
      </c>
      <c r="V183" s="55">
        <f t="shared" si="3"/>
        <v>0.13506254685608945</v>
      </c>
    </row>
    <row r="184" spans="1:22" x14ac:dyDescent="0.2">
      <c r="A184" s="29">
        <v>44074</v>
      </c>
      <c r="B184" s="29" t="s">
        <v>170</v>
      </c>
      <c r="C184" s="48" t="s">
        <v>173</v>
      </c>
      <c r="D184" s="49" t="s">
        <v>180</v>
      </c>
      <c r="E184" s="50">
        <v>12823</v>
      </c>
      <c r="F184" s="50">
        <v>45.3</v>
      </c>
      <c r="G184" s="50">
        <v>1084162.3</v>
      </c>
      <c r="H184" s="50">
        <v>16.559999999999999</v>
      </c>
      <c r="I184" s="51">
        <v>1.4081083475034382</v>
      </c>
      <c r="J184" s="50">
        <v>35853</v>
      </c>
      <c r="K184" s="50">
        <v>29154</v>
      </c>
      <c r="L184" s="50">
        <v>63.3</v>
      </c>
      <c r="M184" s="50">
        <v>43.21</v>
      </c>
      <c r="N184" s="5">
        <v>28.319469136215247</v>
      </c>
      <c r="O184" s="50">
        <v>13.3</v>
      </c>
      <c r="P184" s="52">
        <v>1674708.18</v>
      </c>
      <c r="Q184" s="50">
        <v>12.98</v>
      </c>
      <c r="R184" s="52">
        <v>730104.65419999999</v>
      </c>
      <c r="S184" s="50">
        <v>2404812.8341999999</v>
      </c>
      <c r="T184" s="50">
        <v>13.89</v>
      </c>
      <c r="U184" s="5">
        <v>0.667069542664394</v>
      </c>
      <c r="V184" s="55">
        <f t="shared" si="3"/>
        <v>0.13890407528215087</v>
      </c>
    </row>
    <row r="185" spans="1:22" x14ac:dyDescent="0.2">
      <c r="A185" s="29">
        <v>44104</v>
      </c>
      <c r="B185" s="29" t="s">
        <v>32</v>
      </c>
      <c r="C185" s="48" t="s">
        <v>181</v>
      </c>
      <c r="D185" s="49" t="s">
        <v>180</v>
      </c>
      <c r="E185" s="50">
        <v>17042</v>
      </c>
      <c r="F185" s="50">
        <v>61.08</v>
      </c>
      <c r="G185" s="50">
        <v>1101194.8999999999</v>
      </c>
      <c r="H185" s="50">
        <v>17.079999999999998</v>
      </c>
      <c r="I185" s="51">
        <v>1.9867093794195767</v>
      </c>
      <c r="J185" s="50">
        <v>34693</v>
      </c>
      <c r="K185" s="50">
        <v>29158</v>
      </c>
      <c r="L185" s="50">
        <v>37.99</v>
      </c>
      <c r="M185" s="50">
        <v>45.86</v>
      </c>
      <c r="N185" s="5">
        <v>31.44941224823814</v>
      </c>
      <c r="O185" s="50">
        <v>13.5</v>
      </c>
      <c r="P185" s="52">
        <v>1693665.4</v>
      </c>
      <c r="Q185" s="50">
        <v>12.97</v>
      </c>
      <c r="R185" s="52">
        <v>744438.98510000005</v>
      </c>
      <c r="S185" s="50">
        <v>2438104.3851000001</v>
      </c>
      <c r="T185" s="50">
        <v>14.21</v>
      </c>
      <c r="U185" s="5">
        <v>1.0122542678608952</v>
      </c>
      <c r="V185" s="55">
        <f t="shared" si="3"/>
        <v>0.14206281716232935</v>
      </c>
    </row>
    <row r="186" spans="1:22" x14ac:dyDescent="0.2">
      <c r="A186" s="29">
        <v>44135</v>
      </c>
      <c r="B186" s="29" t="s">
        <v>32</v>
      </c>
      <c r="C186" s="48" t="s">
        <v>179</v>
      </c>
      <c r="D186" s="49" t="s">
        <v>174</v>
      </c>
      <c r="E186" s="50">
        <v>8172</v>
      </c>
      <c r="F186" s="50">
        <v>40.82</v>
      </c>
      <c r="G186" s="50">
        <v>1109366.67</v>
      </c>
      <c r="H186" s="50">
        <v>17.22</v>
      </c>
      <c r="I186" s="51">
        <v>2.1927920587891032</v>
      </c>
      <c r="J186" s="50">
        <v>13929</v>
      </c>
      <c r="K186" s="50">
        <v>28158.333333333332</v>
      </c>
      <c r="L186" s="50">
        <v>60.47</v>
      </c>
      <c r="M186" s="50">
        <v>51.45</v>
      </c>
      <c r="N186" s="5">
        <v>37.580257133760874</v>
      </c>
      <c r="O186" s="50">
        <v>13.7</v>
      </c>
      <c r="P186" s="52">
        <v>1700563.15</v>
      </c>
      <c r="Q186" s="50">
        <v>12.93</v>
      </c>
      <c r="R186" s="52">
        <v>750796.51500000001</v>
      </c>
      <c r="S186" s="50">
        <v>2451359.665</v>
      </c>
      <c r="T186" s="50">
        <v>14.34</v>
      </c>
      <c r="U186" s="5">
        <v>1.1700239770819596</v>
      </c>
      <c r="V186" s="55">
        <f t="shared" si="3"/>
        <v>0.14338678712444014</v>
      </c>
    </row>
    <row r="187" spans="1:22" x14ac:dyDescent="0.2">
      <c r="A187" s="29">
        <v>44165</v>
      </c>
      <c r="B187" s="29" t="s">
        <v>32</v>
      </c>
      <c r="C187" s="48" t="s">
        <v>176</v>
      </c>
      <c r="D187" s="57" t="s">
        <v>195</v>
      </c>
      <c r="E187" s="50">
        <v>10936</v>
      </c>
      <c r="F187" s="50">
        <v>22.95</v>
      </c>
      <c r="G187" s="50">
        <v>1120302.4099999999</v>
      </c>
      <c r="H187" s="50">
        <v>17.27</v>
      </c>
      <c r="I187" s="51">
        <v>2.3170887023384656</v>
      </c>
      <c r="J187" s="50">
        <v>21355</v>
      </c>
      <c r="K187" s="50">
        <v>23325.666666666668</v>
      </c>
      <c r="L187" s="50">
        <v>7.11</v>
      </c>
      <c r="M187" s="50">
        <v>30.17</v>
      </c>
      <c r="N187" s="5">
        <v>16.894114180253318</v>
      </c>
      <c r="O187" s="50">
        <v>13.6</v>
      </c>
      <c r="P187" s="52">
        <v>1714899.83</v>
      </c>
      <c r="Q187" s="50">
        <v>12.84</v>
      </c>
      <c r="R187" s="52">
        <v>761213.95349999995</v>
      </c>
      <c r="S187" s="50">
        <v>2476113.7834999999</v>
      </c>
      <c r="T187" s="50">
        <v>14.54</v>
      </c>
      <c r="U187" s="5">
        <v>1.4007067697819786</v>
      </c>
      <c r="V187" s="55">
        <f t="shared" si="3"/>
        <v>0.14541294100846264</v>
      </c>
    </row>
    <row r="188" spans="1:22" x14ac:dyDescent="0.2">
      <c r="A188" s="29">
        <v>44196</v>
      </c>
      <c r="B188" s="29" t="s">
        <v>196</v>
      </c>
      <c r="C188" s="48" t="s">
        <v>178</v>
      </c>
      <c r="D188" s="57" t="s">
        <v>194</v>
      </c>
      <c r="E188" s="50">
        <v>9892</v>
      </c>
      <c r="F188" s="50">
        <v>12.38</v>
      </c>
      <c r="G188" s="50">
        <v>1130151.74</v>
      </c>
      <c r="H188" s="50">
        <v>17.22</v>
      </c>
      <c r="I188" s="51">
        <v>2.3501793495679295</v>
      </c>
      <c r="J188" s="50">
        <v>17192</v>
      </c>
      <c r="K188" s="50">
        <v>17492</v>
      </c>
      <c r="L188" s="50">
        <v>-21.9</v>
      </c>
      <c r="M188" s="50">
        <v>3.65</v>
      </c>
      <c r="N188" s="5">
        <v>-8.9895159648926963</v>
      </c>
      <c r="O188" s="50">
        <v>13.3</v>
      </c>
      <c r="P188" s="52">
        <v>1727452.07</v>
      </c>
      <c r="Q188" s="50">
        <v>12.82</v>
      </c>
      <c r="R188" s="52">
        <v>771414.00540000002</v>
      </c>
      <c r="S188" s="50">
        <v>2498866.0754</v>
      </c>
      <c r="T188" s="50">
        <v>14.58</v>
      </c>
      <c r="U188" s="54">
        <v>1.4745494937503218</v>
      </c>
      <c r="V188" s="55">
        <f t="shared" si="3"/>
        <v>0.14579401526831565</v>
      </c>
    </row>
    <row r="189" spans="1:22" x14ac:dyDescent="0.2">
      <c r="A189" s="29">
        <v>44227</v>
      </c>
      <c r="B189" s="29" t="s">
        <v>196</v>
      </c>
      <c r="C189" s="48" t="s">
        <v>176</v>
      </c>
      <c r="D189" s="57" t="s">
        <v>218</v>
      </c>
      <c r="E189" s="50">
        <v>29848</v>
      </c>
      <c r="F189" s="50">
        <v>23.9</v>
      </c>
      <c r="G189" s="50">
        <v>1160467.99</v>
      </c>
      <c r="H189" s="50">
        <v>15.26</v>
      </c>
      <c r="I189" s="51">
        <v>0.48248313104008456</v>
      </c>
      <c r="J189" s="50">
        <v>51884</v>
      </c>
      <c r="K189" s="50">
        <v>30143.666666666668</v>
      </c>
      <c r="L189" s="50">
        <v>2.67</v>
      </c>
      <c r="M189" s="50">
        <v>-2.2200000000000002</v>
      </c>
      <c r="N189" s="5">
        <v>-14.192305856658999</v>
      </c>
      <c r="O189" s="50">
        <v>13</v>
      </c>
      <c r="P189" s="52">
        <v>1763234.93</v>
      </c>
      <c r="Q189" s="50">
        <v>12.7</v>
      </c>
      <c r="R189" s="52">
        <v>775235.33649999998</v>
      </c>
      <c r="S189" s="50">
        <v>2538470.2664999999</v>
      </c>
      <c r="T189" s="50">
        <v>14.22</v>
      </c>
      <c r="U189" s="5">
        <v>1.1517017254728508</v>
      </c>
      <c r="V189" s="55">
        <f t="shared" si="3"/>
        <v>0.14221774092894027</v>
      </c>
    </row>
    <row r="190" spans="1:22" x14ac:dyDescent="0.2">
      <c r="A190" s="29">
        <v>44255</v>
      </c>
      <c r="B190" s="29" t="s">
        <v>219</v>
      </c>
      <c r="C190" s="48" t="s">
        <v>176</v>
      </c>
      <c r="D190" s="57" t="s">
        <v>194</v>
      </c>
      <c r="E190" s="50">
        <v>15113</v>
      </c>
      <c r="F190" s="50">
        <v>233.77</v>
      </c>
      <c r="G190" s="50">
        <v>1175622.99</v>
      </c>
      <c r="H190" s="50">
        <v>16.239999999999998</v>
      </c>
      <c r="I190" s="51">
        <v>1.5642559704182406</v>
      </c>
      <c r="J190" s="50">
        <v>17243</v>
      </c>
      <c r="K190" s="50">
        <v>28773</v>
      </c>
      <c r="L190" s="50">
        <v>97.36</v>
      </c>
      <c r="M190" s="50">
        <v>6.19</v>
      </c>
      <c r="N190" s="5">
        <v>-5.0953037780857597</v>
      </c>
      <c r="O190" s="50">
        <v>13.3</v>
      </c>
      <c r="P190" s="52">
        <v>1776828.68</v>
      </c>
      <c r="Q190" s="50">
        <v>12.92</v>
      </c>
      <c r="R190" s="52">
        <v>775359.48640000005</v>
      </c>
      <c r="S190" s="50">
        <v>2552188.1664</v>
      </c>
      <c r="T190" s="50">
        <v>14.34</v>
      </c>
      <c r="U190" s="5">
        <v>1.3122106421650375</v>
      </c>
      <c r="V190" s="55">
        <f t="shared" si="3"/>
        <v>0.14340823600227245</v>
      </c>
    </row>
    <row r="191" spans="1:22" x14ac:dyDescent="0.2">
      <c r="A191" s="29">
        <v>44286</v>
      </c>
      <c r="B191" s="29" t="s">
        <v>199</v>
      </c>
      <c r="C191" s="48" t="s">
        <v>179</v>
      </c>
      <c r="D191" s="57" t="s">
        <v>195</v>
      </c>
      <c r="E191" s="50">
        <v>19539</v>
      </c>
      <c r="F191" s="50">
        <v>35.869999999999997</v>
      </c>
      <c r="G191" s="50">
        <v>1195084.67</v>
      </c>
      <c r="H191" s="50">
        <v>16.510000000000002</v>
      </c>
      <c r="I191" s="51">
        <v>1.9457202855927473</v>
      </c>
      <c r="J191" s="50">
        <v>33762</v>
      </c>
      <c r="K191" s="50">
        <v>34296.333333333336</v>
      </c>
      <c r="L191" s="50">
        <v>-34.869999999999997</v>
      </c>
      <c r="M191" s="50">
        <v>-7.4</v>
      </c>
      <c r="N191" s="5">
        <v>-17.988572435417105</v>
      </c>
      <c r="O191" s="50">
        <v>12.3</v>
      </c>
      <c r="P191" s="52">
        <v>1804131.37</v>
      </c>
      <c r="Q191" s="50">
        <v>12.61</v>
      </c>
      <c r="R191" s="52">
        <v>784428.68</v>
      </c>
      <c r="S191" s="50">
        <v>2588560.0499999998</v>
      </c>
      <c r="T191" s="50">
        <v>13.95</v>
      </c>
      <c r="U191" s="5">
        <v>0.96604344175595103</v>
      </c>
      <c r="V191" s="55">
        <f t="shared" si="3"/>
        <v>0.13954855812461184</v>
      </c>
    </row>
    <row r="192" spans="1:22" x14ac:dyDescent="0.2">
      <c r="A192" s="29">
        <v>44316</v>
      </c>
      <c r="B192" s="29" t="s">
        <v>212</v>
      </c>
      <c r="C192" s="29" t="s">
        <v>200</v>
      </c>
      <c r="D192" s="57" t="s">
        <v>198</v>
      </c>
      <c r="E192" s="50">
        <v>11523</v>
      </c>
      <c r="F192" s="50">
        <v>15.97</v>
      </c>
      <c r="G192" s="50">
        <v>1206607.68</v>
      </c>
      <c r="H192" s="50">
        <v>16.5</v>
      </c>
      <c r="I192" s="51">
        <v>2.0569898655670689</v>
      </c>
      <c r="J192" s="50">
        <v>18570</v>
      </c>
      <c r="K192" s="50">
        <v>23191.666666666668</v>
      </c>
      <c r="L192" s="50">
        <v>-40.15</v>
      </c>
      <c r="M192" s="50">
        <v>-24.05</v>
      </c>
      <c r="N192" s="5">
        <v>-33.941820694357155</v>
      </c>
      <c r="O192" s="50">
        <v>11.7</v>
      </c>
      <c r="P192" s="52">
        <v>1818816.61</v>
      </c>
      <c r="Q192" s="50">
        <v>12.34</v>
      </c>
      <c r="R192" s="52">
        <v>787968.9</v>
      </c>
      <c r="S192" s="50">
        <v>2606785.5099999998</v>
      </c>
      <c r="T192" s="50">
        <v>13.72</v>
      </c>
      <c r="U192" s="5">
        <v>0.78307619643553239</v>
      </c>
      <c r="V192" s="55">
        <f t="shared" si="3"/>
        <v>0.13718453148554641</v>
      </c>
    </row>
    <row r="193" spans="1:22" x14ac:dyDescent="0.2">
      <c r="A193" s="29">
        <v>44347</v>
      </c>
      <c r="B193" s="29" t="s">
        <v>33</v>
      </c>
      <c r="C193" s="29" t="s">
        <v>206</v>
      </c>
      <c r="D193" s="57" t="s">
        <v>195</v>
      </c>
      <c r="E193" s="50">
        <v>10954</v>
      </c>
      <c r="F193" s="50">
        <v>9.9</v>
      </c>
      <c r="G193" s="50">
        <v>1217561.58</v>
      </c>
      <c r="H193" s="50">
        <v>16.440000000000001</v>
      </c>
      <c r="I193" s="51">
        <v>2.1280433798803902</v>
      </c>
      <c r="J193" s="50">
        <v>19522</v>
      </c>
      <c r="K193" s="50">
        <v>23951.333333333332</v>
      </c>
      <c r="L193" s="50">
        <v>-38.74</v>
      </c>
      <c r="M193" s="50">
        <v>-37.369999999999997</v>
      </c>
      <c r="N193" s="5">
        <v>-46.573508214190987</v>
      </c>
      <c r="O193" s="50">
        <v>11</v>
      </c>
      <c r="P193" s="52">
        <v>1833780.32</v>
      </c>
      <c r="Q193" s="50">
        <v>12.23</v>
      </c>
      <c r="R193" s="52">
        <v>797098.45</v>
      </c>
      <c r="S193" s="50">
        <v>2630878.77</v>
      </c>
      <c r="T193" s="50">
        <v>13.19</v>
      </c>
      <c r="U193" s="5">
        <v>0.30311789204360773</v>
      </c>
      <c r="V193" s="55">
        <f t="shared" si="3"/>
        <v>0.13193220511119871</v>
      </c>
    </row>
    <row r="194" spans="1:22" x14ac:dyDescent="0.2">
      <c r="A194" s="29">
        <v>44377</v>
      </c>
      <c r="B194" s="29" t="s">
        <v>192</v>
      </c>
      <c r="C194" s="29" t="s">
        <v>202</v>
      </c>
      <c r="D194" s="57" t="s">
        <v>198</v>
      </c>
      <c r="E194" s="50">
        <v>13523</v>
      </c>
      <c r="F194" s="50">
        <v>-1.27</v>
      </c>
      <c r="G194" s="50">
        <v>1231101.79</v>
      </c>
      <c r="H194" s="50">
        <v>16.22</v>
      </c>
      <c r="I194" s="51">
        <v>2.048716651553578</v>
      </c>
      <c r="J194" s="50">
        <v>37017</v>
      </c>
      <c r="K194" s="50">
        <v>25036.333333333332</v>
      </c>
      <c r="L194" s="50">
        <v>6.74</v>
      </c>
      <c r="M194" s="50">
        <v>-23.02</v>
      </c>
      <c r="N194" s="5">
        <v>-31.549737583321967</v>
      </c>
      <c r="O194" s="50">
        <v>11</v>
      </c>
      <c r="P194" s="52">
        <v>1854976.71</v>
      </c>
      <c r="Q194" s="50">
        <v>12.29</v>
      </c>
      <c r="R194" s="52">
        <v>808045.01</v>
      </c>
      <c r="S194" s="50">
        <v>2663021.7200000002</v>
      </c>
      <c r="T194" s="50">
        <v>13.11</v>
      </c>
      <c r="U194" s="5">
        <v>0.27592313412863545</v>
      </c>
      <c r="V194" s="55">
        <f t="shared" si="3"/>
        <v>0.1311194627656527</v>
      </c>
    </row>
    <row r="195" spans="1:22" x14ac:dyDescent="0.2">
      <c r="A195" s="29">
        <v>44408</v>
      </c>
      <c r="B195" s="29" t="s">
        <v>199</v>
      </c>
      <c r="C195" s="29" t="s">
        <v>200</v>
      </c>
      <c r="D195" s="57" t="s">
        <v>204</v>
      </c>
      <c r="E195" s="50">
        <v>8911</v>
      </c>
      <c r="F195" s="50">
        <v>-25.96</v>
      </c>
      <c r="G195" s="50">
        <v>1240012.7</v>
      </c>
      <c r="H195" s="50">
        <v>15.74</v>
      </c>
      <c r="I195" s="51">
        <v>1.7186977228170863</v>
      </c>
      <c r="J195" s="50">
        <v>10752</v>
      </c>
      <c r="K195" s="50">
        <v>22430.333333333332</v>
      </c>
      <c r="L195" s="50">
        <v>-36.479999999999997</v>
      </c>
      <c r="M195" s="50">
        <v>-19.39</v>
      </c>
      <c r="N195" s="5">
        <v>-27.263377118749876</v>
      </c>
      <c r="O195" s="50">
        <v>10.7</v>
      </c>
      <c r="P195" s="52">
        <v>1865808.38</v>
      </c>
      <c r="Q195" s="50">
        <v>12.27</v>
      </c>
      <c r="R195" s="52">
        <v>811980.85</v>
      </c>
      <c r="S195" s="50">
        <v>2677789.23</v>
      </c>
      <c r="T195" s="50">
        <v>12.82</v>
      </c>
      <c r="U195" s="5">
        <v>4.1225478385394088E-2</v>
      </c>
      <c r="V195" s="55">
        <f t="shared" si="3"/>
        <v>0.12816802954082981</v>
      </c>
    </row>
    <row r="196" spans="1:22" x14ac:dyDescent="0.2">
      <c r="A196" s="29">
        <v>44439</v>
      </c>
      <c r="B196" s="29" t="s">
        <v>199</v>
      </c>
      <c r="C196" s="29" t="s">
        <v>200</v>
      </c>
      <c r="D196" s="57" t="s">
        <v>225</v>
      </c>
      <c r="E196" s="50">
        <v>9474</v>
      </c>
      <c r="F196" s="50">
        <v>-26.12</v>
      </c>
      <c r="G196" s="50">
        <v>1249486.3400000001</v>
      </c>
      <c r="H196" s="50">
        <v>15.25</v>
      </c>
      <c r="I196" s="51">
        <v>1.3875323639116977</v>
      </c>
      <c r="J196" s="50">
        <v>29893</v>
      </c>
      <c r="K196" s="50">
        <v>25887.333333333332</v>
      </c>
      <c r="L196" s="50">
        <v>-16.62</v>
      </c>
      <c r="M196" s="50">
        <v>-11.2</v>
      </c>
      <c r="N196" s="5">
        <v>-18.435104183475591</v>
      </c>
      <c r="O196" s="50">
        <v>10.3</v>
      </c>
      <c r="P196" s="52">
        <v>1877960.82</v>
      </c>
      <c r="Q196" s="50">
        <v>12.14</v>
      </c>
      <c r="R196" s="52">
        <v>826525.28</v>
      </c>
      <c r="S196" s="50">
        <v>2704486.1</v>
      </c>
      <c r="T196" s="50">
        <v>12.46</v>
      </c>
      <c r="U196" s="5">
        <v>-0.2612606808200319</v>
      </c>
      <c r="V196" s="55">
        <f t="shared" si="3"/>
        <v>0.12461396643356294</v>
      </c>
    </row>
    <row r="197" spans="1:22" x14ac:dyDescent="0.2">
      <c r="A197" s="29">
        <v>44469</v>
      </c>
      <c r="B197" s="29" t="s">
        <v>212</v>
      </c>
      <c r="C197" s="29" t="s">
        <v>215</v>
      </c>
      <c r="D197" s="57" t="s">
        <v>194</v>
      </c>
      <c r="E197" s="50">
        <v>11615</v>
      </c>
      <c r="F197" s="50">
        <v>-31.84</v>
      </c>
      <c r="G197" s="50">
        <v>1261127.25</v>
      </c>
      <c r="H197" s="50">
        <v>14.52</v>
      </c>
      <c r="I197" s="51">
        <v>0.82464699106960948</v>
      </c>
      <c r="J197" s="50">
        <v>29026</v>
      </c>
      <c r="K197" s="50">
        <v>23223.666666666668</v>
      </c>
      <c r="L197" s="50">
        <v>-16.329999999999998</v>
      </c>
      <c r="M197" s="50">
        <v>-20.350000000000001</v>
      </c>
      <c r="N197" s="5">
        <v>-26.96370285042202</v>
      </c>
      <c r="O197" s="50">
        <v>10</v>
      </c>
      <c r="P197" s="52">
        <v>1894591.04</v>
      </c>
      <c r="Q197" s="50">
        <v>11.86</v>
      </c>
      <c r="R197" s="52">
        <v>837745.53</v>
      </c>
      <c r="S197" s="50">
        <v>2732336.57</v>
      </c>
      <c r="T197" s="50">
        <v>12.07</v>
      </c>
      <c r="U197" s="5">
        <v>-0.59182381200207146</v>
      </c>
      <c r="V197" s="55">
        <f t="shared" si="3"/>
        <v>0.12068071682990376</v>
      </c>
    </row>
    <row r="198" spans="1:22" x14ac:dyDescent="0.2">
      <c r="A198" s="29">
        <v>44500</v>
      </c>
      <c r="B198" s="29" t="s">
        <v>199</v>
      </c>
      <c r="C198" s="29" t="s">
        <v>215</v>
      </c>
      <c r="D198" s="57" t="s">
        <v>195</v>
      </c>
      <c r="E198" s="50">
        <v>6411</v>
      </c>
      <c r="F198" s="50">
        <v>-21.55</v>
      </c>
      <c r="G198" s="50">
        <v>1267537.81</v>
      </c>
      <c r="H198" s="50">
        <v>14.26</v>
      </c>
      <c r="I198" s="51">
        <v>0.73937166410913413</v>
      </c>
      <c r="J198" s="50">
        <v>16176</v>
      </c>
      <c r="K198" s="50">
        <v>25031.666666666668</v>
      </c>
      <c r="L198" s="50">
        <v>16.13</v>
      </c>
      <c r="M198" s="50">
        <v>-11.1</v>
      </c>
      <c r="N198" s="5">
        <v>-17.106676976944208</v>
      </c>
      <c r="O198" s="50">
        <v>10</v>
      </c>
      <c r="P198" s="52">
        <v>1902852.75</v>
      </c>
      <c r="Q198" s="50">
        <v>11.9</v>
      </c>
      <c r="R198" s="52">
        <v>845605.46</v>
      </c>
      <c r="S198" s="50">
        <v>2748458.21</v>
      </c>
      <c r="T198" s="50">
        <v>12.12</v>
      </c>
      <c r="U198" s="5">
        <v>-0.48073424057224234</v>
      </c>
      <c r="V198" s="55">
        <f t="shared" si="3"/>
        <v>0.121197451863923</v>
      </c>
    </row>
    <row r="199" spans="1:22" x14ac:dyDescent="0.2">
      <c r="A199" s="29">
        <v>44530</v>
      </c>
      <c r="B199" s="29" t="s">
        <v>175</v>
      </c>
      <c r="C199" s="29" t="s">
        <v>203</v>
      </c>
      <c r="D199" s="49" t="s">
        <v>209</v>
      </c>
      <c r="E199" s="50">
        <v>9238</v>
      </c>
      <c r="F199" s="50">
        <v>-15.53</v>
      </c>
      <c r="G199" s="50">
        <v>1276775.6200000001</v>
      </c>
      <c r="H199" s="50">
        <v>13.97</v>
      </c>
      <c r="I199" s="51">
        <v>0.63097917569609341</v>
      </c>
      <c r="J199" s="50">
        <v>25983</v>
      </c>
      <c r="K199" s="50">
        <v>23728.333333333332</v>
      </c>
      <c r="L199" s="50">
        <v>21.67</v>
      </c>
      <c r="M199" s="50">
        <v>1.73</v>
      </c>
      <c r="N199" s="5">
        <v>-3.6796579410324304</v>
      </c>
      <c r="O199" s="50">
        <v>10.1</v>
      </c>
      <c r="P199" s="52">
        <v>1915584.74</v>
      </c>
      <c r="Q199" s="50">
        <v>11.7</v>
      </c>
      <c r="R199" s="52">
        <v>858190</v>
      </c>
      <c r="S199" s="50">
        <v>2773774.74</v>
      </c>
      <c r="T199" s="50">
        <v>12.02</v>
      </c>
      <c r="U199" s="54">
        <v>-0.51822119306629066</v>
      </c>
      <c r="V199" s="55">
        <f t="shared" si="3"/>
        <v>0.12021295567413505</v>
      </c>
    </row>
    <row r="200" spans="1:22" x14ac:dyDescent="0.2">
      <c r="A200" s="29">
        <v>44561</v>
      </c>
      <c r="B200" s="29" t="s">
        <v>189</v>
      </c>
      <c r="C200" s="29" t="s">
        <v>211</v>
      </c>
      <c r="D200" s="49" t="s">
        <v>209</v>
      </c>
      <c r="E200" s="50">
        <v>6951</v>
      </c>
      <c r="F200" s="50">
        <v>-29.73</v>
      </c>
      <c r="G200" s="50">
        <v>1283670.3500000001</v>
      </c>
      <c r="H200" s="50">
        <v>13.58</v>
      </c>
      <c r="I200" s="51">
        <v>0.42869097324206712</v>
      </c>
      <c r="J200" s="50">
        <v>23682</v>
      </c>
      <c r="K200" s="50">
        <v>21947</v>
      </c>
      <c r="L200" s="50">
        <v>37.75</v>
      </c>
      <c r="M200" s="50">
        <v>25.47</v>
      </c>
      <c r="N200" s="5">
        <v>20.652910843002051</v>
      </c>
      <c r="O200" s="50">
        <v>10.3</v>
      </c>
      <c r="P200" s="52">
        <v>1926902.81</v>
      </c>
      <c r="Q200" s="50">
        <v>11.55</v>
      </c>
      <c r="R200" s="52">
        <v>872040.86</v>
      </c>
      <c r="S200" s="50">
        <v>2798943.67</v>
      </c>
      <c r="T200" s="50">
        <v>12.01</v>
      </c>
      <c r="U200" s="5">
        <v>-0.46448051169767046</v>
      </c>
      <c r="V200" s="55">
        <f t="shared" si="3"/>
        <v>0.12008550500329064</v>
      </c>
    </row>
    <row r="201" spans="1:22" x14ac:dyDescent="0.2">
      <c r="A201" s="29">
        <v>44592</v>
      </c>
      <c r="B201" s="29" t="s">
        <v>32</v>
      </c>
      <c r="C201" s="29" t="s">
        <v>203</v>
      </c>
      <c r="D201" s="49" t="s">
        <v>172</v>
      </c>
      <c r="E201" s="50">
        <v>28424</v>
      </c>
      <c r="F201" s="50">
        <v>-4.7699999999999996</v>
      </c>
      <c r="G201" s="50">
        <v>1311339.03</v>
      </c>
      <c r="H201" s="50">
        <v>13</v>
      </c>
      <c r="I201" s="51">
        <v>4.1684686160262108E-2</v>
      </c>
      <c r="J201" s="50">
        <v>61759</v>
      </c>
      <c r="K201" s="50">
        <v>37141.333333333336</v>
      </c>
      <c r="L201" s="50">
        <v>19.03</v>
      </c>
      <c r="M201" s="50">
        <v>23.21</v>
      </c>
      <c r="N201" s="5">
        <v>18.986841492649393</v>
      </c>
      <c r="O201" s="50">
        <v>10.5</v>
      </c>
      <c r="P201" s="52">
        <v>1966521.17</v>
      </c>
      <c r="Q201" s="50">
        <v>11.53</v>
      </c>
      <c r="R201" s="52">
        <v>879593.103</v>
      </c>
      <c r="S201" s="50">
        <v>2846114.273</v>
      </c>
      <c r="T201" s="50">
        <v>12.12</v>
      </c>
      <c r="U201" s="5">
        <v>-0.28967205109698624</v>
      </c>
      <c r="V201" s="55">
        <f t="shared" si="3"/>
        <v>0.12119267677071298</v>
      </c>
    </row>
    <row r="202" spans="1:22" x14ac:dyDescent="0.2">
      <c r="A202" s="29">
        <v>44620</v>
      </c>
      <c r="B202" s="29" t="s">
        <v>170</v>
      </c>
      <c r="C202" s="29" t="s">
        <v>203</v>
      </c>
      <c r="D202" s="49" t="s">
        <v>174</v>
      </c>
      <c r="E202" s="50">
        <v>4593</v>
      </c>
      <c r="F202" s="50">
        <v>-69.61</v>
      </c>
      <c r="G202" s="50">
        <v>1315932.58</v>
      </c>
      <c r="H202" s="50">
        <v>11.93</v>
      </c>
      <c r="I202" s="51">
        <v>-0.83089182634261061</v>
      </c>
      <c r="J202" s="50">
        <v>12170</v>
      </c>
      <c r="K202" s="50">
        <v>32537</v>
      </c>
      <c r="L202" s="50">
        <v>-29.42</v>
      </c>
      <c r="M202" s="50">
        <v>13.08</v>
      </c>
      <c r="N202" s="5">
        <v>9.4565118954801015</v>
      </c>
      <c r="O202" s="50">
        <v>10.199999999999999</v>
      </c>
      <c r="P202" s="52">
        <v>1978857.03</v>
      </c>
      <c r="Q202" s="50">
        <v>11.37</v>
      </c>
      <c r="R202" s="52">
        <v>884886.13249999995</v>
      </c>
      <c r="S202" s="50">
        <v>2863743.1625000001</v>
      </c>
      <c r="T202" s="50">
        <v>12.21</v>
      </c>
      <c r="U202" s="5">
        <v>-0.13392341030376062</v>
      </c>
      <c r="V202" s="55">
        <f t="shared" si="3"/>
        <v>0.12207367787441212</v>
      </c>
    </row>
    <row r="203" spans="1:22" x14ac:dyDescent="0.2">
      <c r="A203" s="29">
        <v>44651</v>
      </c>
      <c r="B203" s="29" t="s">
        <v>183</v>
      </c>
      <c r="C203" s="29" t="s">
        <v>203</v>
      </c>
      <c r="D203" s="49" t="s">
        <v>172</v>
      </c>
      <c r="E203" s="50">
        <v>17183</v>
      </c>
      <c r="F203" s="50">
        <v>-12.06</v>
      </c>
      <c r="G203" s="50">
        <v>1333069.1000000001</v>
      </c>
      <c r="H203" s="50">
        <v>11.55</v>
      </c>
      <c r="I203" s="51">
        <v>-1.0098935998297351</v>
      </c>
      <c r="J203" s="50">
        <v>46565</v>
      </c>
      <c r="K203" s="50">
        <v>40164.666666666664</v>
      </c>
      <c r="L203" s="50">
        <v>37.92</v>
      </c>
      <c r="M203" s="50">
        <v>17.11</v>
      </c>
      <c r="N203" s="5">
        <v>14.094981408405424</v>
      </c>
      <c r="O203" s="50">
        <v>10.5</v>
      </c>
      <c r="P203" s="52">
        <v>2010110.55</v>
      </c>
      <c r="Q203" s="50">
        <v>11.42</v>
      </c>
      <c r="R203" s="52">
        <v>896207.00959999999</v>
      </c>
      <c r="S203" s="50">
        <v>2906317.5595999998</v>
      </c>
      <c r="T203" s="50">
        <v>12.28</v>
      </c>
      <c r="U203" s="5">
        <v>2.6579277571396956E-3</v>
      </c>
      <c r="V203" s="55">
        <f t="shared" si="3"/>
        <v>0.12275454440394382</v>
      </c>
    </row>
    <row r="204" spans="1:22" x14ac:dyDescent="0.2">
      <c r="A204" s="29">
        <v>44681</v>
      </c>
      <c r="B204" s="29" t="s">
        <v>33</v>
      </c>
      <c r="C204" s="29" t="s">
        <v>214</v>
      </c>
      <c r="D204" s="49" t="s">
        <v>172</v>
      </c>
      <c r="E204" s="50">
        <v>2338.2800000000002</v>
      </c>
      <c r="F204" s="50">
        <v>-79.709999999999994</v>
      </c>
      <c r="G204" s="50">
        <v>1335406.98</v>
      </c>
      <c r="H204" s="50">
        <v>10.67</v>
      </c>
      <c r="I204" s="51">
        <v>-1.6861179690429728</v>
      </c>
      <c r="J204" s="50">
        <v>9327</v>
      </c>
      <c r="K204" s="50">
        <v>22687.333333333332</v>
      </c>
      <c r="L204" s="50">
        <v>-49.77</v>
      </c>
      <c r="M204" s="50">
        <v>-2.17</v>
      </c>
      <c r="N204" s="5">
        <v>-4.5653473138782878</v>
      </c>
      <c r="O204" s="50">
        <v>10.199999999999999</v>
      </c>
      <c r="P204" s="52">
        <v>2016564.32</v>
      </c>
      <c r="Q204" s="50">
        <v>10.87</v>
      </c>
      <c r="R204" s="52">
        <v>898836.3321</v>
      </c>
      <c r="S204" s="50">
        <v>2915400.6521000001</v>
      </c>
      <c r="T204" s="50">
        <v>11.84</v>
      </c>
      <c r="U204" s="5">
        <v>-0.3700262196023183</v>
      </c>
      <c r="V204" s="55">
        <f t="shared" si="3"/>
        <v>0.11838915818586099</v>
      </c>
    </row>
    <row r="205" spans="1:22" x14ac:dyDescent="0.2">
      <c r="A205" s="29">
        <v>44712</v>
      </c>
      <c r="B205" s="29" t="s">
        <v>33</v>
      </c>
      <c r="C205" s="29" t="s">
        <v>215</v>
      </c>
      <c r="D205" s="49" t="s">
        <v>185</v>
      </c>
      <c r="E205" s="50">
        <v>6598</v>
      </c>
      <c r="F205" s="50">
        <v>-39.770000000000003</v>
      </c>
      <c r="G205" s="50">
        <v>1342005.4099999999</v>
      </c>
      <c r="H205" s="50">
        <v>10.220000000000001</v>
      </c>
      <c r="I205" s="51">
        <v>-1.9302921372242077</v>
      </c>
      <c r="J205" s="50">
        <v>28415</v>
      </c>
      <c r="K205" s="50">
        <v>28102.333333333332</v>
      </c>
      <c r="L205" s="50">
        <v>45.55</v>
      </c>
      <c r="M205" s="50">
        <v>17.329999999999998</v>
      </c>
      <c r="N205" s="5">
        <v>15.566949565171825</v>
      </c>
      <c r="O205" s="50">
        <v>10.5</v>
      </c>
      <c r="P205" s="52">
        <v>2035448.45</v>
      </c>
      <c r="Q205" s="50">
        <v>11</v>
      </c>
      <c r="R205" s="52">
        <v>910629.57369999995</v>
      </c>
      <c r="S205" s="50">
        <v>2946078.0236999998</v>
      </c>
      <c r="T205" s="50">
        <v>11.98</v>
      </c>
      <c r="U205" s="5">
        <v>-0.16207421964847984</v>
      </c>
      <c r="V205" s="55">
        <f t="shared" si="3"/>
        <v>0.11980759330084972</v>
      </c>
    </row>
    <row r="206" spans="1:22" x14ac:dyDescent="0.2">
      <c r="A206" s="29">
        <v>44742</v>
      </c>
      <c r="B206" s="29" t="s">
        <v>32</v>
      </c>
      <c r="C206" s="48" t="s">
        <v>179</v>
      </c>
      <c r="D206" s="48"/>
      <c r="E206" s="50">
        <v>18663.72</v>
      </c>
      <c r="F206" s="50">
        <v>38.01</v>
      </c>
      <c r="G206" s="50">
        <v>1360719.87</v>
      </c>
      <c r="H206" s="50">
        <v>10.53</v>
      </c>
      <c r="I206" s="51">
        <v>-1.4130262160897009</v>
      </c>
      <c r="J206" s="50">
        <v>51926</v>
      </c>
      <c r="K206" s="50">
        <v>29889.333333333332</v>
      </c>
      <c r="L206" s="50">
        <v>40.28</v>
      </c>
      <c r="M206" s="50">
        <v>19.38</v>
      </c>
      <c r="N206" s="5">
        <v>18.263612920106659</v>
      </c>
      <c r="O206" s="50">
        <v>10.8</v>
      </c>
      <c r="P206" s="52">
        <v>2063511.81</v>
      </c>
      <c r="Q206" s="50">
        <v>11.24</v>
      </c>
      <c r="R206" s="52">
        <v>930968.86600000004</v>
      </c>
      <c r="S206" s="50">
        <v>2994480.676</v>
      </c>
      <c r="T206" s="50">
        <v>12.45</v>
      </c>
      <c r="U206" s="54">
        <v>0.37644125661755073</v>
      </c>
      <c r="V206" s="55">
        <f t="shared" si="3"/>
        <v>0.1244672371654557</v>
      </c>
    </row>
    <row r="207" spans="1:22" x14ac:dyDescent="0.2">
      <c r="A207" s="29">
        <v>44773</v>
      </c>
      <c r="B207" s="29" t="s">
        <v>32</v>
      </c>
      <c r="C207" s="48" t="s">
        <v>173</v>
      </c>
      <c r="D207" s="48"/>
      <c r="E207" s="50">
        <v>4945</v>
      </c>
      <c r="F207" s="50">
        <v>-44.51</v>
      </c>
      <c r="G207" s="50">
        <v>1365664.05</v>
      </c>
      <c r="H207" s="50">
        <v>10.130000000000001</v>
      </c>
      <c r="I207" s="51">
        <v>-1.6047962692906079</v>
      </c>
      <c r="J207" s="50">
        <v>7785</v>
      </c>
      <c r="K207" s="50">
        <v>29375.333333333332</v>
      </c>
      <c r="L207" s="50">
        <v>-27.59</v>
      </c>
      <c r="M207" s="50">
        <v>30.96</v>
      </c>
      <c r="N207" s="5">
        <v>30.50530258731316</v>
      </c>
      <c r="O207" s="50">
        <v>10.7</v>
      </c>
      <c r="P207" s="52">
        <v>2070301.63</v>
      </c>
      <c r="Q207" s="50">
        <v>10.96</v>
      </c>
      <c r="R207" s="52">
        <v>933994.72860000003</v>
      </c>
      <c r="S207" s="50">
        <v>3004296.3585999999</v>
      </c>
      <c r="T207" s="50">
        <v>12.19</v>
      </c>
      <c r="U207" s="5">
        <v>0.18545879334882731</v>
      </c>
      <c r="V207" s="55">
        <f t="shared" si="3"/>
        <v>0.12193160124107301</v>
      </c>
    </row>
    <row r="208" spans="1:22" x14ac:dyDescent="0.2">
      <c r="A208" s="29">
        <v>44804</v>
      </c>
      <c r="B208" s="29" t="s">
        <v>196</v>
      </c>
      <c r="C208" s="48" t="s">
        <v>179</v>
      </c>
      <c r="D208" s="48"/>
      <c r="E208" s="50">
        <v>10011</v>
      </c>
      <c r="F208" s="50">
        <v>5.67</v>
      </c>
      <c r="G208" s="50">
        <v>1375674.17</v>
      </c>
      <c r="H208" s="50">
        <v>10.1</v>
      </c>
      <c r="I208" s="51">
        <v>-1.4259802336575464</v>
      </c>
      <c r="J208" s="50">
        <v>24712</v>
      </c>
      <c r="K208" s="50">
        <v>28141</v>
      </c>
      <c r="L208" s="50">
        <v>-17.329999999999998</v>
      </c>
      <c r="M208" s="50">
        <v>8.7100000000000009</v>
      </c>
      <c r="N208" s="5">
        <v>8.9314100967249352</v>
      </c>
      <c r="O208" s="50">
        <v>10.5</v>
      </c>
      <c r="P208" s="52">
        <v>2082843.52</v>
      </c>
      <c r="Q208" s="50">
        <v>10.91</v>
      </c>
      <c r="R208" s="52">
        <v>940223.41390000004</v>
      </c>
      <c r="S208" s="50">
        <v>3023066.9339000001</v>
      </c>
      <c r="T208" s="50">
        <v>11.78</v>
      </c>
      <c r="U208" s="5">
        <v>-0.15510916705554553</v>
      </c>
      <c r="V208" s="55">
        <f t="shared" si="3"/>
        <v>0.11779717924969182</v>
      </c>
    </row>
    <row r="209" spans="1:22" x14ac:dyDescent="0.2">
      <c r="A209" s="29">
        <v>44834</v>
      </c>
      <c r="B209" s="29" t="s">
        <v>192</v>
      </c>
      <c r="C209" s="48" t="s">
        <v>179</v>
      </c>
      <c r="D209" s="48"/>
      <c r="E209" s="50">
        <v>16944</v>
      </c>
      <c r="F209" s="50">
        <v>45.88</v>
      </c>
      <c r="G209" s="50">
        <v>1392679.72</v>
      </c>
      <c r="H209" s="50">
        <v>10.43</v>
      </c>
      <c r="I209" s="51">
        <v>-0.88684460183575964</v>
      </c>
      <c r="J209" s="50">
        <v>35411</v>
      </c>
      <c r="K209" s="50">
        <v>22636</v>
      </c>
      <c r="L209" s="50">
        <v>22</v>
      </c>
      <c r="M209" s="50">
        <v>-2.5299999999999998</v>
      </c>
      <c r="N209" s="5">
        <v>-1.620791445514784</v>
      </c>
      <c r="O209" s="50">
        <v>10.6</v>
      </c>
      <c r="P209" s="52">
        <v>2107581.92</v>
      </c>
      <c r="Q209" s="50">
        <v>11.24</v>
      </c>
      <c r="R209" s="52">
        <v>949623.40729999996</v>
      </c>
      <c r="S209" s="50">
        <v>3057205.3273</v>
      </c>
      <c r="T209" s="50">
        <v>11.89</v>
      </c>
      <c r="U209" s="5">
        <v>2.4636938720675468E-2</v>
      </c>
      <c r="V209" s="55">
        <f t="shared" ref="V209:V212" si="4">(S209-S197)/S197</f>
        <v>0.11889778179852864</v>
      </c>
    </row>
    <row r="210" spans="1:22" x14ac:dyDescent="0.2">
      <c r="A210" s="29">
        <v>44865</v>
      </c>
      <c r="B210" s="29" t="s">
        <v>196</v>
      </c>
      <c r="C210" s="29" t="s">
        <v>67</v>
      </c>
      <c r="D210" s="29"/>
      <c r="E210" s="50">
        <v>4955</v>
      </c>
      <c r="F210" s="50">
        <v>-22.71</v>
      </c>
      <c r="G210" s="50">
        <v>1397634.9</v>
      </c>
      <c r="H210" s="50">
        <v>10.26</v>
      </c>
      <c r="I210" s="51">
        <v>-0.84755684006537702</v>
      </c>
      <c r="J210" s="50">
        <v>9134</v>
      </c>
      <c r="K210" s="50">
        <v>23085.666666666668</v>
      </c>
      <c r="L210" s="50">
        <v>-43.53</v>
      </c>
      <c r="M210" s="50">
        <v>-7.77</v>
      </c>
      <c r="N210" s="5">
        <v>-6.1646491700753527</v>
      </c>
      <c r="O210" s="50">
        <v>10.3</v>
      </c>
      <c r="P210" s="52">
        <v>2113733.7000000002</v>
      </c>
      <c r="Q210" s="50">
        <v>11.08</v>
      </c>
      <c r="R210" s="52">
        <v>955226.53630000004</v>
      </c>
      <c r="S210" s="50">
        <v>3068960.2363</v>
      </c>
      <c r="T210" s="50">
        <v>11.66</v>
      </c>
      <c r="U210" s="5">
        <v>-0.13539255453634105</v>
      </c>
      <c r="V210" s="55">
        <f t="shared" si="4"/>
        <v>0.11661156976441713</v>
      </c>
    </row>
    <row r="211" spans="1:22" x14ac:dyDescent="0.2">
      <c r="A211" s="29">
        <v>44895</v>
      </c>
      <c r="B211" s="29" t="s">
        <v>213</v>
      </c>
      <c r="C211" s="29" t="s">
        <v>203</v>
      </c>
      <c r="D211" s="29"/>
      <c r="E211" s="50">
        <v>9470</v>
      </c>
      <c r="F211" s="50">
        <v>2.5099999999999998</v>
      </c>
      <c r="G211" s="50">
        <v>1407104.54</v>
      </c>
      <c r="H211" s="50">
        <v>10.210000000000001</v>
      </c>
      <c r="I211" s="51">
        <v>-0.6882228281558419</v>
      </c>
      <c r="J211" s="50">
        <v>19837</v>
      </c>
      <c r="K211" s="50">
        <v>21460.666666666668</v>
      </c>
      <c r="L211" s="50">
        <v>-23.65</v>
      </c>
      <c r="M211" s="50">
        <v>-9.56</v>
      </c>
      <c r="N211" s="5">
        <v>-7.2533976526643755</v>
      </c>
      <c r="O211" s="50">
        <v>10</v>
      </c>
      <c r="P211" s="52">
        <v>2125869.63</v>
      </c>
      <c r="Q211" s="50">
        <v>10.98</v>
      </c>
      <c r="R211" s="52">
        <v>960734.39179999998</v>
      </c>
      <c r="S211" s="50">
        <v>3086604.0218000002</v>
      </c>
      <c r="T211" s="50">
        <v>11.28</v>
      </c>
      <c r="U211" s="5">
        <v>-0.44528902293893735</v>
      </c>
      <c r="V211" s="55">
        <f t="shared" si="4"/>
        <v>0.11278106952549434</v>
      </c>
    </row>
    <row r="212" spans="1:22" x14ac:dyDescent="0.2">
      <c r="A212" s="29">
        <v>44926</v>
      </c>
      <c r="B212" s="29" t="s">
        <v>192</v>
      </c>
      <c r="C212" s="29" t="s">
        <v>211</v>
      </c>
      <c r="D212" s="29"/>
      <c r="E212" s="50">
        <v>13975</v>
      </c>
      <c r="F212" s="50">
        <v>101.05</v>
      </c>
      <c r="G212" s="50">
        <v>1421026.12</v>
      </c>
      <c r="H212" s="50">
        <v>10.7</v>
      </c>
      <c r="I212" s="51">
        <v>1.1110412197288E-2</v>
      </c>
      <c r="J212" s="50">
        <v>13058</v>
      </c>
      <c r="K212" s="50">
        <v>14009.666666666666</v>
      </c>
      <c r="L212" s="50">
        <v>-44.86</v>
      </c>
      <c r="M212" s="50">
        <v>-36.17</v>
      </c>
      <c r="N212" s="5">
        <v>-33.159843368352831</v>
      </c>
      <c r="O212" s="50">
        <v>9.6</v>
      </c>
      <c r="P212" s="52">
        <v>2139852.67</v>
      </c>
      <c r="Q212" s="50">
        <v>11.05</v>
      </c>
      <c r="R212" s="52">
        <v>964739.91859999998</v>
      </c>
      <c r="S212" s="50">
        <v>3104592.5885999999</v>
      </c>
      <c r="T212" s="50">
        <v>10.92</v>
      </c>
      <c r="U212" s="5">
        <v>-0.73513444033873099</v>
      </c>
      <c r="V212" s="55">
        <f t="shared" si="4"/>
        <v>0.10920152551694617</v>
      </c>
    </row>
    <row r="214" spans="1:22" ht="15" x14ac:dyDescent="0.25">
      <c r="A214" s="26"/>
      <c r="B214" s="26"/>
      <c r="C214" s="26"/>
      <c r="D214" s="26"/>
    </row>
  </sheetData>
  <phoneticPr fontId="4"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15"/>
  <sheetViews>
    <sheetView workbookViewId="0">
      <pane xSplit="1" ySplit="1" topLeftCell="B108" activePane="bottomRight" state="frozen"/>
      <selection pane="topRight" activeCell="B1" sqref="B1"/>
      <selection pane="bottomLeft" activeCell="A2" sqref="A2"/>
      <selection pane="bottomRight" activeCell="M324" sqref="M324"/>
    </sheetView>
  </sheetViews>
  <sheetFormatPr defaultRowHeight="14.25" x14ac:dyDescent="0.2"/>
  <cols>
    <col min="1" max="1" width="8.625" customWidth="1"/>
    <col min="2" max="2" width="8.25" style="39" customWidth="1"/>
    <col min="3" max="3" width="9.625" style="63" customWidth="1"/>
    <col min="4" max="4" width="10.5" style="63" customWidth="1"/>
    <col min="5" max="16" width="7.125" style="41" customWidth="1"/>
    <col min="17" max="17" width="7.125" style="58" customWidth="1"/>
    <col min="18" max="18" width="8.625" style="58" customWidth="1"/>
    <col min="19" max="19" width="8.125" style="58" customWidth="1"/>
    <col min="20" max="20" width="7.125" style="5" customWidth="1"/>
    <col min="21" max="21" width="8.5" customWidth="1"/>
    <col min="22" max="26" width="9.75" customWidth="1"/>
  </cols>
  <sheetData>
    <row r="1" spans="1:26" ht="64.5" customHeight="1" x14ac:dyDescent="0.2">
      <c r="A1" s="7" t="s">
        <v>0</v>
      </c>
      <c r="B1" s="31" t="s">
        <v>255</v>
      </c>
      <c r="C1" s="44" t="s">
        <v>28</v>
      </c>
      <c r="D1" s="44" t="s">
        <v>256</v>
      </c>
      <c r="E1" s="33" t="s">
        <v>45</v>
      </c>
      <c r="F1" s="33" t="s">
        <v>46</v>
      </c>
      <c r="G1" s="33" t="s">
        <v>243</v>
      </c>
      <c r="H1" s="33" t="s">
        <v>244</v>
      </c>
      <c r="I1" s="33" t="s">
        <v>245</v>
      </c>
      <c r="J1" s="33" t="s">
        <v>53</v>
      </c>
      <c r="K1" s="33" t="s">
        <v>58</v>
      </c>
      <c r="L1" s="33" t="s">
        <v>59</v>
      </c>
      <c r="M1" s="33" t="s">
        <v>60</v>
      </c>
      <c r="N1" s="33" t="s">
        <v>61</v>
      </c>
      <c r="O1" s="33" t="s">
        <v>62</v>
      </c>
      <c r="P1" s="33" t="s">
        <v>242</v>
      </c>
      <c r="Q1" s="44" t="s">
        <v>257</v>
      </c>
      <c r="R1" s="44" t="s">
        <v>258</v>
      </c>
      <c r="S1" s="44" t="s">
        <v>259</v>
      </c>
      <c r="T1" s="44" t="s">
        <v>169</v>
      </c>
      <c r="U1" t="s">
        <v>260</v>
      </c>
      <c r="V1" s="7" t="s">
        <v>1</v>
      </c>
      <c r="W1" s="7" t="s">
        <v>2</v>
      </c>
      <c r="X1" s="7" t="s">
        <v>3</v>
      </c>
      <c r="Y1" s="7" t="s">
        <v>252</v>
      </c>
      <c r="Z1" s="7" t="s">
        <v>5</v>
      </c>
    </row>
    <row r="2" spans="1:26" x14ac:dyDescent="0.2">
      <c r="A2" s="27">
        <v>38533</v>
      </c>
      <c r="B2" s="34" t="str">
        <f>'货币政策-月度'!B2</f>
        <v>宽松</v>
      </c>
      <c r="C2" s="29" t="str">
        <f>'信用状态-月度'!B2</f>
        <v>扩张</v>
      </c>
      <c r="D2" s="83" t="str">
        <f>B2&amp;C2</f>
        <v>宽松扩张</v>
      </c>
      <c r="E2" s="35">
        <v>15.67</v>
      </c>
      <c r="F2" s="36">
        <v>-1.4571312401935519</v>
      </c>
      <c r="G2" s="35">
        <v>7.5</v>
      </c>
      <c r="H2" s="35">
        <v>7.5</v>
      </c>
      <c r="I2" s="35">
        <v>2.25</v>
      </c>
      <c r="J2" s="35">
        <v>5.76</v>
      </c>
      <c r="K2" s="37"/>
      <c r="L2" s="37"/>
      <c r="M2" s="35"/>
      <c r="N2" s="35"/>
      <c r="O2" s="35"/>
      <c r="P2" s="35">
        <v>3.72</v>
      </c>
      <c r="Q2" s="50">
        <v>16.649999999999999</v>
      </c>
      <c r="R2" s="50">
        <v>3.42</v>
      </c>
      <c r="S2" s="50">
        <v>9.58</v>
      </c>
      <c r="T2" s="5">
        <v>-2.8903070516490983</v>
      </c>
      <c r="U2" s="1">
        <v>51.7</v>
      </c>
      <c r="V2" s="55">
        <f>资产收益数据导入!B2</f>
        <v>-0.56135092321802815</v>
      </c>
      <c r="W2" s="55">
        <f>资产收益数据导入!C2</f>
        <v>-0.43945151486127376</v>
      </c>
      <c r="X2" s="55">
        <f>资产收益数据导入!D2</f>
        <v>7.2200614093316434E-2</v>
      </c>
      <c r="Y2" s="55">
        <f>资产收益数据导入!E2</f>
        <v>0.14430169306586732</v>
      </c>
      <c r="Z2" s="55">
        <f>资产收益数据导入!F2</f>
        <v>0.22802496797268534</v>
      </c>
    </row>
    <row r="3" spans="1:26" x14ac:dyDescent="0.2">
      <c r="A3" s="27">
        <v>38564</v>
      </c>
      <c r="B3" s="34" t="str">
        <f>'货币政策-月度'!B3</f>
        <v>宽松</v>
      </c>
      <c r="C3" s="29" t="str">
        <f>'信用状态-月度'!B3</f>
        <v>扩张</v>
      </c>
      <c r="D3" s="83" t="str">
        <f t="shared" ref="D3:D66" si="0">B3&amp;C3</f>
        <v>宽松扩张</v>
      </c>
      <c r="E3" s="35">
        <v>16.3</v>
      </c>
      <c r="F3" s="36">
        <v>-0.86614730545352969</v>
      </c>
      <c r="G3" s="35">
        <v>7.5</v>
      </c>
      <c r="H3" s="35">
        <v>7.5</v>
      </c>
      <c r="I3" s="35">
        <v>2.25</v>
      </c>
      <c r="J3" s="35">
        <v>5.76</v>
      </c>
      <c r="K3" s="37"/>
      <c r="L3" s="37"/>
      <c r="M3" s="35"/>
      <c r="N3" s="35"/>
      <c r="O3" s="35"/>
      <c r="P3" s="35">
        <v>3.96</v>
      </c>
      <c r="Q3" s="50">
        <v>16.13</v>
      </c>
      <c r="R3" s="50">
        <v>16.899999999999999</v>
      </c>
      <c r="S3" s="50">
        <v>9.4</v>
      </c>
      <c r="T3" s="5">
        <v>-3.4563264848585313</v>
      </c>
      <c r="U3" s="1">
        <v>51.1</v>
      </c>
      <c r="V3" s="55">
        <f>资产收益数据导入!B3</f>
        <v>-0.14575573856090598</v>
      </c>
      <c r="W3" s="55">
        <f>资产收益数据导入!C3</f>
        <v>-0.1510548438229242</v>
      </c>
      <c r="X3" s="55">
        <f>资产收益数据导入!D3</f>
        <v>0.10586063038080543</v>
      </c>
      <c r="Y3" s="55">
        <f>资产收益数据导入!E3</f>
        <v>0.15348937003063853</v>
      </c>
      <c r="Z3" s="55">
        <f>资产收益数据导入!F3</f>
        <v>0.29169910698720769</v>
      </c>
    </row>
    <row r="4" spans="1:26" x14ac:dyDescent="0.2">
      <c r="A4" s="27">
        <v>38595</v>
      </c>
      <c r="B4" s="34" t="str">
        <f>'货币政策-月度'!B4</f>
        <v>宽松</v>
      </c>
      <c r="C4" s="29" t="str">
        <f>'信用状态-月度'!B4</f>
        <v>扩张</v>
      </c>
      <c r="D4" s="83" t="str">
        <f t="shared" si="0"/>
        <v>宽松扩张</v>
      </c>
      <c r="E4" s="35">
        <v>17.34</v>
      </c>
      <c r="F4" s="36">
        <v>0.13493781895595183</v>
      </c>
      <c r="G4" s="35">
        <v>7.5</v>
      </c>
      <c r="H4" s="35">
        <v>7.5</v>
      </c>
      <c r="I4" s="35">
        <v>2.25</v>
      </c>
      <c r="J4" s="35">
        <v>5.76</v>
      </c>
      <c r="K4" s="37"/>
      <c r="L4" s="37"/>
      <c r="M4" s="35"/>
      <c r="N4" s="35"/>
      <c r="O4" s="35"/>
      <c r="P4" s="35">
        <v>3.96</v>
      </c>
      <c r="Q4" s="50">
        <v>15.92</v>
      </c>
      <c r="R4" s="50">
        <v>40.020000000000003</v>
      </c>
      <c r="S4" s="50">
        <v>9.77</v>
      </c>
      <c r="T4" s="5">
        <v>-3.4721452023004908</v>
      </c>
      <c r="U4" s="1">
        <v>52.6</v>
      </c>
      <c r="V4" s="55">
        <f>资产收益数据导入!B4</f>
        <v>0.36615056166161142</v>
      </c>
      <c r="W4" s="55">
        <f>资产收益数据导入!C4</f>
        <v>0.31301729495420327</v>
      </c>
      <c r="X4" s="55">
        <f>资产收益数据导入!D4</f>
        <v>0.24702603660630379</v>
      </c>
      <c r="Y4" s="55">
        <f>资产收益数据导入!E4</f>
        <v>0.10689188280801676</v>
      </c>
      <c r="Z4" s="55">
        <f>资产收益数据导入!F4</f>
        <v>-8.7862166585277582E-2</v>
      </c>
    </row>
    <row r="5" spans="1:26" x14ac:dyDescent="0.2">
      <c r="A5" s="27">
        <v>38625</v>
      </c>
      <c r="B5" s="34" t="str">
        <f>'货币政策-月度'!B5</f>
        <v>宽松</v>
      </c>
      <c r="C5" s="29" t="str">
        <f>'信用状态-月度'!B5</f>
        <v>扩张</v>
      </c>
      <c r="D5" s="83" t="str">
        <f t="shared" si="0"/>
        <v>宽松扩张</v>
      </c>
      <c r="E5" s="35">
        <v>17.920000000000002</v>
      </c>
      <c r="F5" s="36">
        <v>0.67628547182278631</v>
      </c>
      <c r="G5" s="35">
        <v>7.5</v>
      </c>
      <c r="H5" s="35">
        <v>7.5</v>
      </c>
      <c r="I5" s="35">
        <v>2.25</v>
      </c>
      <c r="J5" s="35">
        <v>5.76</v>
      </c>
      <c r="K5" s="37"/>
      <c r="L5" s="37"/>
      <c r="M5" s="35"/>
      <c r="N5" s="35"/>
      <c r="O5" s="35"/>
      <c r="P5" s="35">
        <v>3.96</v>
      </c>
      <c r="Q5" s="50">
        <v>16.079999999999998</v>
      </c>
      <c r="R5" s="50">
        <v>72.849999999999994</v>
      </c>
      <c r="S5" s="50">
        <v>10.07</v>
      </c>
      <c r="T5" s="5">
        <v>-3.5573224655349391</v>
      </c>
      <c r="U5" s="1">
        <v>55.1</v>
      </c>
      <c r="V5" s="55">
        <f>资产收益数据导入!B5</f>
        <v>0.66336078711773716</v>
      </c>
      <c r="W5" s="55">
        <f>资产收益数据导入!C5</f>
        <v>0.70500109733165894</v>
      </c>
      <c r="X5" s="55">
        <f>资产收益数据导入!D5</f>
        <v>0.19207590825674356</v>
      </c>
      <c r="Y5" s="55">
        <f>资产收益数据导入!E5</f>
        <v>4.1850166567300437E-2</v>
      </c>
      <c r="Z5" s="55">
        <f>资产收益数据导入!F5</f>
        <v>-7.1952954218420864E-2</v>
      </c>
    </row>
    <row r="6" spans="1:26" x14ac:dyDescent="0.2">
      <c r="A6" s="27">
        <v>38656</v>
      </c>
      <c r="B6" s="34" t="str">
        <f>'货币政策-月度'!B6</f>
        <v>宽松</v>
      </c>
      <c r="C6" s="29" t="str">
        <f>'信用状态-月度'!B6</f>
        <v>扩张</v>
      </c>
      <c r="D6" s="83" t="str">
        <f t="shared" si="0"/>
        <v>宽松扩张</v>
      </c>
      <c r="E6" s="35">
        <v>17.989999999999998</v>
      </c>
      <c r="F6" s="36">
        <v>0.70804762125298604</v>
      </c>
      <c r="G6" s="35">
        <v>7.5</v>
      </c>
      <c r="H6" s="35">
        <v>7.5</v>
      </c>
      <c r="I6" s="35">
        <v>2.25</v>
      </c>
      <c r="J6" s="35">
        <v>5.76</v>
      </c>
      <c r="K6" s="37"/>
      <c r="L6" s="37"/>
      <c r="M6" s="35"/>
      <c r="N6" s="35"/>
      <c r="O6" s="35"/>
      <c r="P6" s="35">
        <v>4.17</v>
      </c>
      <c r="Q6" s="50">
        <v>15.56</v>
      </c>
      <c r="R6" s="50">
        <v>44.29</v>
      </c>
      <c r="S6" s="50">
        <v>10.039999999999999</v>
      </c>
      <c r="T6" s="5">
        <v>-3.9711764149272271</v>
      </c>
      <c r="U6" s="1">
        <v>54.1</v>
      </c>
      <c r="V6" s="55">
        <f>资产收益数据导入!B6</f>
        <v>-9.0480013779789772E-2</v>
      </c>
      <c r="W6" s="55">
        <f>资产收益数据导入!C6</f>
        <v>-8.6312665331819027E-2</v>
      </c>
      <c r="X6" s="55">
        <f>资产收益数据导入!D6</f>
        <v>-0.18534110428441677</v>
      </c>
      <c r="Y6" s="55">
        <f>资产收益数据导入!E6</f>
        <v>6.7330587950719362E-2</v>
      </c>
      <c r="Z6" s="55">
        <f>资产收益数据导入!F6</f>
        <v>0.23454493702861162</v>
      </c>
    </row>
    <row r="7" spans="1:26" x14ac:dyDescent="0.2">
      <c r="A7" s="27">
        <v>38686</v>
      </c>
      <c r="B7" s="34" t="str">
        <f>'货币政策-月度'!B7</f>
        <v>宽松</v>
      </c>
      <c r="C7" s="29" t="str">
        <f>'信用状态-月度'!B7</f>
        <v>扩张</v>
      </c>
      <c r="D7" s="83" t="str">
        <f t="shared" si="0"/>
        <v>宽松扩张</v>
      </c>
      <c r="E7" s="35">
        <v>18.3</v>
      </c>
      <c r="F7" s="36">
        <v>0.98032927108370072</v>
      </c>
      <c r="G7" s="35">
        <v>7.5</v>
      </c>
      <c r="H7" s="35">
        <v>7.5</v>
      </c>
      <c r="I7" s="35">
        <v>2.25</v>
      </c>
      <c r="J7" s="35">
        <v>5.76</v>
      </c>
      <c r="K7" s="37"/>
      <c r="L7" s="37"/>
      <c r="M7" s="35"/>
      <c r="N7" s="35"/>
      <c r="O7" s="35"/>
      <c r="P7" s="35">
        <v>4.17</v>
      </c>
      <c r="Q7" s="50">
        <v>14.66</v>
      </c>
      <c r="R7" s="50">
        <v>36.65</v>
      </c>
      <c r="S7" s="50">
        <v>10.38</v>
      </c>
      <c r="T7" s="5">
        <v>-4.012778154560392</v>
      </c>
      <c r="U7" s="1">
        <v>54.1</v>
      </c>
      <c r="V7" s="55">
        <f>资产收益数据导入!B7</f>
        <v>-0.41148725910769562</v>
      </c>
      <c r="W7" s="55">
        <f>资产收益数据导入!C7</f>
        <v>-0.42277724602290767</v>
      </c>
      <c r="X7" s="55">
        <f>资产收益数据导入!D7</f>
        <v>-0.23382461653839998</v>
      </c>
      <c r="Y7" s="55">
        <f>资产收益数据导入!E7</f>
        <v>2.7957854769362113E-2</v>
      </c>
      <c r="Z7" s="55">
        <f>资产收益数据导入!F7</f>
        <v>6.6118740834258061E-2</v>
      </c>
    </row>
    <row r="8" spans="1:26" x14ac:dyDescent="0.2">
      <c r="A8" s="27">
        <v>38717</v>
      </c>
      <c r="B8" s="34" t="str">
        <f>'货币政策-月度'!B8</f>
        <v>宽松</v>
      </c>
      <c r="C8" s="29" t="str">
        <f>'信用状态-月度'!B8</f>
        <v>扩张</v>
      </c>
      <c r="D8" s="83" t="str">
        <f t="shared" si="0"/>
        <v>宽松扩张</v>
      </c>
      <c r="E8" s="35">
        <v>17.57</v>
      </c>
      <c r="F8" s="36">
        <v>0.21318625517837386</v>
      </c>
      <c r="G8" s="35">
        <v>7.5</v>
      </c>
      <c r="H8" s="35">
        <v>7.5</v>
      </c>
      <c r="I8" s="35">
        <v>2.25</v>
      </c>
      <c r="J8" s="35">
        <v>5.76</v>
      </c>
      <c r="K8" s="37"/>
      <c r="L8" s="37"/>
      <c r="M8" s="35"/>
      <c r="N8" s="35"/>
      <c r="O8" s="35"/>
      <c r="P8" s="35">
        <v>4.17</v>
      </c>
      <c r="Q8" s="50">
        <v>14.02</v>
      </c>
      <c r="R8" s="50">
        <v>-35.200000000000003</v>
      </c>
      <c r="S8" s="50">
        <v>9.77</v>
      </c>
      <c r="T8" s="5">
        <v>-5.000923012377549</v>
      </c>
      <c r="U8" s="1">
        <v>54.3</v>
      </c>
      <c r="V8" s="55">
        <f>资产收益数据导入!B8</f>
        <v>-0.1032649810759142</v>
      </c>
      <c r="W8" s="55">
        <f>资产收益数据导入!C8</f>
        <v>-4.6470693435746016E-2</v>
      </c>
      <c r="X8" s="55">
        <f>资产收益数据导入!D8</f>
        <v>3.2500381860618696E-2</v>
      </c>
      <c r="Y8" s="55">
        <f>资产收益数据导入!E8</f>
        <v>-9.0111324881451838E-3</v>
      </c>
      <c r="Z8" s="55">
        <f>资产收益数据导入!F8</f>
        <v>9.190777189928441E-2</v>
      </c>
    </row>
    <row r="9" spans="1:26" x14ac:dyDescent="0.2">
      <c r="A9" s="27">
        <v>38748</v>
      </c>
      <c r="B9" s="34" t="str">
        <f>'货币政策-月度'!B9</f>
        <v>宽松</v>
      </c>
      <c r="C9" s="29" t="str">
        <f>'信用状态-月度'!B9</f>
        <v>扩张</v>
      </c>
      <c r="D9" s="83" t="str">
        <f t="shared" si="0"/>
        <v>宽松扩张</v>
      </c>
      <c r="E9" s="35">
        <v>19.21</v>
      </c>
      <c r="F9" s="38">
        <v>1.8166063289788408</v>
      </c>
      <c r="G9" s="35">
        <v>7.5</v>
      </c>
      <c r="H9" s="35">
        <v>7.5</v>
      </c>
      <c r="I9" s="35">
        <v>2.25</v>
      </c>
      <c r="J9" s="35">
        <v>5.76</v>
      </c>
      <c r="K9" s="37"/>
      <c r="L9" s="37"/>
      <c r="M9" s="35"/>
      <c r="N9" s="35"/>
      <c r="O9" s="35"/>
      <c r="P9" s="35">
        <v>3</v>
      </c>
      <c r="Q9" s="50">
        <v>14.69</v>
      </c>
      <c r="R9" s="50">
        <v>22.13</v>
      </c>
      <c r="S9" s="50">
        <v>16.79</v>
      </c>
      <c r="T9" s="5">
        <v>1.6458723488278093</v>
      </c>
      <c r="U9" s="1">
        <v>52.1</v>
      </c>
      <c r="V9" s="55">
        <f>资产收益数据导入!B9</f>
        <v>0.71093130941005589</v>
      </c>
      <c r="W9" s="55">
        <f>资产收益数据导入!C9</f>
        <v>0.70174463688089905</v>
      </c>
      <c r="X9" s="55">
        <f>资产收益数据导入!D9</f>
        <v>0.69055046290894262</v>
      </c>
      <c r="Y9" s="55">
        <f>资产收益数据导入!E9</f>
        <v>6.5956401219326194E-2</v>
      </c>
      <c r="Z9" s="55">
        <f>资产收益数据导入!F9</f>
        <v>0.53247006286060061</v>
      </c>
    </row>
    <row r="10" spans="1:26" x14ac:dyDescent="0.2">
      <c r="A10" s="27">
        <v>38776</v>
      </c>
      <c r="B10" s="34" t="str">
        <f>'货币政策-月度'!B10</f>
        <v>紧缩</v>
      </c>
      <c r="C10" s="29" t="str">
        <f>'信用状态-月度'!B10</f>
        <v>扩张</v>
      </c>
      <c r="D10" s="29" t="str">
        <f t="shared" si="0"/>
        <v>紧缩扩张</v>
      </c>
      <c r="E10" s="35">
        <v>18.8</v>
      </c>
      <c r="F10" s="36">
        <v>1.3705624433259034</v>
      </c>
      <c r="G10" s="35">
        <v>7.5</v>
      </c>
      <c r="H10" s="35">
        <v>7.5</v>
      </c>
      <c r="I10" s="35">
        <v>2.25</v>
      </c>
      <c r="J10" s="35">
        <v>5.76</v>
      </c>
      <c r="K10" s="37"/>
      <c r="L10" s="37"/>
      <c r="M10" s="35"/>
      <c r="N10" s="35"/>
      <c r="O10" s="35"/>
      <c r="P10" s="35">
        <v>3</v>
      </c>
      <c r="Q10" s="50">
        <v>14.76</v>
      </c>
      <c r="R10" s="50">
        <v>31.81</v>
      </c>
      <c r="S10" s="50">
        <v>18.28</v>
      </c>
      <c r="T10" s="5">
        <v>2.769438552582479</v>
      </c>
      <c r="U10" s="1">
        <v>52.1</v>
      </c>
      <c r="V10" s="55">
        <f>资产收益数据导入!B10</f>
        <v>0.98268980387026539</v>
      </c>
      <c r="W10" s="55">
        <f>资产收益数据导入!C10</f>
        <v>0.9107910544767357</v>
      </c>
      <c r="X10" s="55">
        <f>资产收益数据导入!D10</f>
        <v>0.67954817930446831</v>
      </c>
      <c r="Y10" s="55">
        <f>资产收益数据导入!E10</f>
        <v>6.1504064255651893E-2</v>
      </c>
      <c r="Z10" s="55">
        <f>资产收益数据导入!F10</f>
        <v>0.50365448833572934</v>
      </c>
    </row>
    <row r="11" spans="1:26" x14ac:dyDescent="0.2">
      <c r="A11" s="27">
        <v>38807</v>
      </c>
      <c r="B11" s="34" t="str">
        <f>'货币政策-月度'!B11</f>
        <v>紧缩</v>
      </c>
      <c r="C11" s="29" t="str">
        <f>'信用状态-月度'!B11</f>
        <v>扩张</v>
      </c>
      <c r="D11" s="29" t="str">
        <f t="shared" si="0"/>
        <v>紧缩扩张</v>
      </c>
      <c r="E11" s="35">
        <v>18.8</v>
      </c>
      <c r="F11" s="36">
        <v>1.3349013958430465</v>
      </c>
      <c r="G11" s="35">
        <v>7.5</v>
      </c>
      <c r="H11" s="35">
        <v>7.5</v>
      </c>
      <c r="I11" s="35">
        <v>2.25</v>
      </c>
      <c r="J11" s="35">
        <v>5.76</v>
      </c>
      <c r="K11" s="37"/>
      <c r="L11" s="37"/>
      <c r="M11" s="35"/>
      <c r="N11" s="35"/>
      <c r="O11" s="35"/>
      <c r="P11" s="35">
        <v>3</v>
      </c>
      <c r="Q11" s="50">
        <v>15.53</v>
      </c>
      <c r="R11" s="50">
        <v>79.91</v>
      </c>
      <c r="S11" s="50">
        <v>18.899999999999999</v>
      </c>
      <c r="T11" s="5">
        <v>3.0314919257224542</v>
      </c>
      <c r="U11" s="1">
        <v>55.3</v>
      </c>
      <c r="V11" s="55">
        <f>资产收益数据导入!B11</f>
        <v>0.37255926770414016</v>
      </c>
      <c r="W11" s="55">
        <f>资产收益数据导入!C11</f>
        <v>0.34420286511824222</v>
      </c>
      <c r="X11" s="55">
        <f>资产收益数据导入!D11</f>
        <v>-0.10094012634245803</v>
      </c>
      <c r="Y11" s="55">
        <f>资产收益数据导入!E11</f>
        <v>3.8491812781770274E-2</v>
      </c>
      <c r="Z11" s="55">
        <f>资产收益数据导入!F11</f>
        <v>6.0495490521280629E-2</v>
      </c>
    </row>
    <row r="12" spans="1:26" x14ac:dyDescent="0.2">
      <c r="A12" s="27">
        <v>38837</v>
      </c>
      <c r="B12" s="34" t="str">
        <f>'货币政策-月度'!B12</f>
        <v>紧缩</v>
      </c>
      <c r="C12" s="29" t="str">
        <f>'信用状态-月度'!B12</f>
        <v>扩张</v>
      </c>
      <c r="D12" s="29" t="str">
        <f t="shared" si="0"/>
        <v>紧缩扩张</v>
      </c>
      <c r="E12" s="35">
        <v>18.899999999999999</v>
      </c>
      <c r="F12" s="36">
        <v>1.399374806206322</v>
      </c>
      <c r="G12" s="35">
        <v>7.5</v>
      </c>
      <c r="H12" s="35">
        <v>7.5</v>
      </c>
      <c r="I12" s="35">
        <v>2.25</v>
      </c>
      <c r="J12" s="35">
        <v>6.03</v>
      </c>
      <c r="K12" s="37"/>
      <c r="L12" s="37"/>
      <c r="M12" s="35"/>
      <c r="N12" s="35"/>
      <c r="O12" s="35"/>
      <c r="P12" s="35">
        <v>3.1</v>
      </c>
      <c r="Q12" s="50">
        <v>16.260000000000002</v>
      </c>
      <c r="R12" s="50">
        <v>78.75</v>
      </c>
      <c r="S12" s="50">
        <v>18.84</v>
      </c>
      <c r="T12" s="5">
        <v>2.6235564729619574</v>
      </c>
      <c r="U12" s="1">
        <v>58.1</v>
      </c>
      <c r="V12" s="55">
        <f>资产收益数据导入!B12</f>
        <v>0.57579364554312928</v>
      </c>
      <c r="W12" s="55">
        <f>资产收益数据导入!C12</f>
        <v>0.40007694667327109</v>
      </c>
      <c r="X12" s="55">
        <f>资产收益数据导入!D12</f>
        <v>2.2642829014326248E-2</v>
      </c>
      <c r="Y12" s="55">
        <f>资产收益数据导入!E12</f>
        <v>2.3648025939373377E-2</v>
      </c>
      <c r="Z12" s="55">
        <f>资产收益数据导入!F12</f>
        <v>0.15161338315563455</v>
      </c>
    </row>
    <row r="13" spans="1:26" x14ac:dyDescent="0.2">
      <c r="A13" s="27">
        <v>38868</v>
      </c>
      <c r="B13" s="34" t="str">
        <f>'货币政策-月度'!B13</f>
        <v>紧缩</v>
      </c>
      <c r="C13" s="29" t="str">
        <f>'信用状态-月度'!B13</f>
        <v>扩张</v>
      </c>
      <c r="D13" s="29" t="str">
        <f t="shared" si="0"/>
        <v>紧缩扩张</v>
      </c>
      <c r="E13" s="35">
        <v>19.100000000000001</v>
      </c>
      <c r="F13" s="36">
        <v>1.5636415926059661</v>
      </c>
      <c r="G13" s="35">
        <v>7.5</v>
      </c>
      <c r="H13" s="35">
        <v>7.5</v>
      </c>
      <c r="I13" s="35">
        <v>2.25</v>
      </c>
      <c r="J13" s="35">
        <v>6.03</v>
      </c>
      <c r="K13" s="37"/>
      <c r="L13" s="37"/>
      <c r="M13" s="35"/>
      <c r="N13" s="35"/>
      <c r="O13" s="35"/>
      <c r="P13" s="35">
        <v>3.1</v>
      </c>
      <c r="Q13" s="50">
        <v>17.5</v>
      </c>
      <c r="R13" s="50">
        <v>78.790000000000006</v>
      </c>
      <c r="S13" s="50">
        <v>19.84</v>
      </c>
      <c r="T13" s="5">
        <v>3.2869456787426587</v>
      </c>
      <c r="U13" s="1">
        <v>54.8</v>
      </c>
      <c r="V13" s="55">
        <f>资产收益数据导入!B13</f>
        <v>1.5506682023653677</v>
      </c>
      <c r="W13" s="55">
        <f>资产收益数据导入!C13</f>
        <v>1.3384816521843192</v>
      </c>
      <c r="X13" s="55">
        <f>资产收益数据导入!D13</f>
        <v>0.67877917014253475</v>
      </c>
      <c r="Y13" s="55">
        <f>资产收益数据导入!E13</f>
        <v>7.0518964155365585E-3</v>
      </c>
      <c r="Z13" s="55">
        <f>资产收益数据导入!F13</f>
        <v>0.92168693309726213</v>
      </c>
    </row>
    <row r="14" spans="1:26" x14ac:dyDescent="0.2">
      <c r="A14" s="27">
        <v>38898</v>
      </c>
      <c r="B14" s="34" t="str">
        <f>'货币政策-月度'!B14</f>
        <v>紧缩</v>
      </c>
      <c r="C14" s="29" t="str">
        <f>'信用状态-月度'!B14</f>
        <v>扩张</v>
      </c>
      <c r="D14" s="29" t="str">
        <f t="shared" si="0"/>
        <v>紧缩扩张</v>
      </c>
      <c r="E14" s="35">
        <v>18.43</v>
      </c>
      <c r="F14" s="36">
        <v>0.85726349442620009</v>
      </c>
      <c r="G14" s="35">
        <v>7.5</v>
      </c>
      <c r="H14" s="35">
        <v>7.5</v>
      </c>
      <c r="I14" s="35">
        <v>2.25</v>
      </c>
      <c r="J14" s="35">
        <v>6.03</v>
      </c>
      <c r="K14" s="37"/>
      <c r="L14" s="37"/>
      <c r="M14" s="35"/>
      <c r="N14" s="35"/>
      <c r="O14" s="35"/>
      <c r="P14" s="35">
        <v>3.1</v>
      </c>
      <c r="Q14" s="50">
        <v>19.22</v>
      </c>
      <c r="R14" s="50">
        <v>26.04</v>
      </c>
      <c r="S14" s="50">
        <v>20.95</v>
      </c>
      <c r="T14" s="5">
        <v>4.0727908360842919</v>
      </c>
      <c r="U14" s="1">
        <v>54.1</v>
      </c>
      <c r="V14" s="55">
        <f>资产收益数据导入!B14</f>
        <v>1.0998943285395675</v>
      </c>
      <c r="W14" s="55">
        <f>资产收益数据导入!C14</f>
        <v>1.1195238546683461</v>
      </c>
      <c r="X14" s="55">
        <f>资产收益数据导入!D14</f>
        <v>0.61068022817374545</v>
      </c>
      <c r="Y14" s="55">
        <f>资产收益数据导入!E14</f>
        <v>-1.2663126452814867E-2</v>
      </c>
      <c r="Z14" s="55">
        <f>资产收益数据导入!F14</f>
        <v>0.20981533927648888</v>
      </c>
    </row>
    <row r="15" spans="1:26" x14ac:dyDescent="0.2">
      <c r="A15" s="27">
        <v>38929</v>
      </c>
      <c r="B15" s="34" t="str">
        <f>'货币政策-月度'!B15</f>
        <v>紧缩</v>
      </c>
      <c r="C15" s="29" t="str">
        <f>'信用状态-月度'!B15</f>
        <v>扩张</v>
      </c>
      <c r="D15" s="29" t="str">
        <f t="shared" si="0"/>
        <v>紧缩扩张</v>
      </c>
      <c r="E15" s="35">
        <v>18.399999999999999</v>
      </c>
      <c r="F15" s="36">
        <v>0.78969366482954317</v>
      </c>
      <c r="G15" s="35">
        <v>8</v>
      </c>
      <c r="H15" s="35">
        <v>8</v>
      </c>
      <c r="I15" s="35">
        <v>2.25</v>
      </c>
      <c r="J15" s="35">
        <v>6.03</v>
      </c>
      <c r="K15" s="37"/>
      <c r="L15" s="37"/>
      <c r="M15" s="35"/>
      <c r="N15" s="35"/>
      <c r="O15" s="35"/>
      <c r="P15" s="35">
        <v>2.52</v>
      </c>
      <c r="Q15" s="50">
        <v>20.77</v>
      </c>
      <c r="R15" s="50">
        <v>35</v>
      </c>
      <c r="S15" s="50">
        <v>22.35</v>
      </c>
      <c r="T15" s="5">
        <v>5.1619949778901661</v>
      </c>
      <c r="U15" s="1">
        <v>52.4</v>
      </c>
      <c r="V15" s="55">
        <f>资产收益数据导入!B15</f>
        <v>0.38296600596212366</v>
      </c>
      <c r="W15" s="55">
        <f>资产收益数据导入!C15</f>
        <v>0.40940064270486654</v>
      </c>
      <c r="X15" s="55">
        <f>资产收益数据导入!D15</f>
        <v>0.12177442071082681</v>
      </c>
      <c r="Y15" s="55">
        <f>资产收益数据导入!E15</f>
        <v>-3.2768071014149913E-2</v>
      </c>
      <c r="Z15" s="55">
        <f>资产收益数据导入!F15</f>
        <v>-0.45904092297943805</v>
      </c>
    </row>
    <row r="16" spans="1:26" x14ac:dyDescent="0.2">
      <c r="A16" s="27">
        <v>38960</v>
      </c>
      <c r="B16" s="34" t="str">
        <f>'货币政策-月度'!B16</f>
        <v>紧缩</v>
      </c>
      <c r="C16" s="29" t="str">
        <f>'信用状态-月度'!B16</f>
        <v>扩张</v>
      </c>
      <c r="D16" s="29" t="str">
        <f t="shared" si="0"/>
        <v>紧缩扩张</v>
      </c>
      <c r="E16" s="35">
        <v>17.899999999999999</v>
      </c>
      <c r="F16" s="36">
        <v>0.2503257247914219</v>
      </c>
      <c r="G16" s="35">
        <v>8.5</v>
      </c>
      <c r="H16" s="35">
        <v>8.5</v>
      </c>
      <c r="I16" s="35">
        <v>2.52</v>
      </c>
      <c r="J16" s="35">
        <v>6.3</v>
      </c>
      <c r="K16" s="37"/>
      <c r="L16" s="37"/>
      <c r="M16" s="35"/>
      <c r="N16" s="35"/>
      <c r="O16" s="35"/>
      <c r="P16" s="35">
        <v>2.52</v>
      </c>
      <c r="Q16" s="50">
        <v>21.48</v>
      </c>
      <c r="R16" s="50">
        <v>26.98</v>
      </c>
      <c r="S16" s="50">
        <v>22.14</v>
      </c>
      <c r="T16" s="5">
        <v>4.6551783043666912</v>
      </c>
      <c r="U16" s="1">
        <v>53.1</v>
      </c>
      <c r="V16" s="55">
        <f>资产收益数据导入!B16</f>
        <v>-0.19264173475903354</v>
      </c>
      <c r="W16" s="55">
        <f>资产收益数据导入!C16</f>
        <v>-0.17061952916154857</v>
      </c>
      <c r="X16" s="55">
        <f>资产收益数据导入!D16</f>
        <v>-0.37964578946441679</v>
      </c>
      <c r="Y16" s="55">
        <f>资产收益数据导入!E16</f>
        <v>-6.8790762239519391E-3</v>
      </c>
      <c r="Z16" s="55">
        <f>资产收益数据导入!F16</f>
        <v>-0.26198917193478605</v>
      </c>
    </row>
    <row r="17" spans="1:26" x14ac:dyDescent="0.2">
      <c r="A17" s="27">
        <v>38990</v>
      </c>
      <c r="B17" s="34" t="str">
        <f>'货币政策-月度'!B17</f>
        <v>紧缩</v>
      </c>
      <c r="C17" s="29" t="str">
        <f>'信用状态-月度'!B17</f>
        <v>扩张</v>
      </c>
      <c r="D17" s="29" t="str">
        <f t="shared" si="0"/>
        <v>紧缩扩张</v>
      </c>
      <c r="E17" s="35">
        <v>16.829999999999998</v>
      </c>
      <c r="F17" s="36">
        <v>-0.86150154455059824</v>
      </c>
      <c r="G17" s="35">
        <v>8.5</v>
      </c>
      <c r="H17" s="35">
        <v>8.5</v>
      </c>
      <c r="I17" s="35">
        <v>2.52</v>
      </c>
      <c r="J17" s="35">
        <v>6.3</v>
      </c>
      <c r="K17" s="37"/>
      <c r="L17" s="37"/>
      <c r="M17" s="35"/>
      <c r="N17" s="35"/>
      <c r="O17" s="35"/>
      <c r="P17" s="35">
        <v>2.52</v>
      </c>
      <c r="Q17" s="50">
        <v>21.79</v>
      </c>
      <c r="R17" s="50">
        <v>-0.84</v>
      </c>
      <c r="S17" s="50">
        <v>20.81</v>
      </c>
      <c r="T17" s="5">
        <v>3.0426025438467619</v>
      </c>
      <c r="U17" s="1">
        <v>57</v>
      </c>
      <c r="V17" s="55">
        <f>资产收益数据导入!B17</f>
        <v>-3.3948689872230833E-2</v>
      </c>
      <c r="W17" s="55">
        <f>资产收益数据导入!C17</f>
        <v>-9.4406729461624414E-2</v>
      </c>
      <c r="X17" s="55">
        <f>资产收益数据导入!D17</f>
        <v>-0.33631203904239948</v>
      </c>
      <c r="Y17" s="55">
        <f>资产收益数据导入!E17</f>
        <v>4.6619264214753944E-2</v>
      </c>
      <c r="Z17" s="55">
        <f>资产收益数据导入!F17</f>
        <v>-0.27854983984017911</v>
      </c>
    </row>
    <row r="18" spans="1:26" x14ac:dyDescent="0.2">
      <c r="A18" s="27">
        <v>39021</v>
      </c>
      <c r="B18" s="34" t="str">
        <f>'货币政策-月度'!B18</f>
        <v>紧缩</v>
      </c>
      <c r="C18" s="29" t="str">
        <f>'信用状态-月度'!B18</f>
        <v>扩张</v>
      </c>
      <c r="D18" s="29" t="str">
        <f t="shared" si="0"/>
        <v>紧缩扩张</v>
      </c>
      <c r="E18" s="35">
        <v>17.100000000000001</v>
      </c>
      <c r="F18" s="36">
        <v>-0.63646674578983764</v>
      </c>
      <c r="G18" s="35">
        <v>8.5</v>
      </c>
      <c r="H18" s="35">
        <v>8.5</v>
      </c>
      <c r="I18" s="35">
        <v>2.52</v>
      </c>
      <c r="J18" s="35">
        <v>6.3</v>
      </c>
      <c r="K18" s="37"/>
      <c r="L18" s="37"/>
      <c r="M18" s="35"/>
      <c r="N18" s="35"/>
      <c r="O18" s="35"/>
      <c r="P18" s="35">
        <v>4.8</v>
      </c>
      <c r="Q18" s="50">
        <v>22.03</v>
      </c>
      <c r="R18" s="50">
        <v>2.36</v>
      </c>
      <c r="S18" s="50">
        <v>20.91</v>
      </c>
      <c r="T18" s="5">
        <v>2.8742061483920001</v>
      </c>
      <c r="U18" s="1">
        <v>54.7</v>
      </c>
      <c r="V18" s="55">
        <f>资产收益数据导入!B18</f>
        <v>0.77848107726329618</v>
      </c>
      <c r="W18" s="55">
        <f>资产收益数据导入!C18</f>
        <v>0.59855835720251327</v>
      </c>
      <c r="X18" s="55">
        <f>资产收益数据导入!D18</f>
        <v>0.11039143065958143</v>
      </c>
      <c r="Y18" s="55">
        <f>资产收益数据导入!E18</f>
        <v>8.7624668471546957E-2</v>
      </c>
      <c r="Z18" s="55">
        <f>资产收益数据导入!F18</f>
        <v>-7.8365909073744178E-3</v>
      </c>
    </row>
    <row r="19" spans="1:26" x14ac:dyDescent="0.2">
      <c r="A19" s="27">
        <v>39051</v>
      </c>
      <c r="B19" s="34" t="str">
        <f>'货币政策-月度'!B19</f>
        <v>紧缩</v>
      </c>
      <c r="C19" s="29" t="str">
        <f>'信用状态-月度'!B19</f>
        <v>扩张</v>
      </c>
      <c r="D19" s="29" t="str">
        <f t="shared" si="0"/>
        <v>紧缩扩张</v>
      </c>
      <c r="E19" s="35">
        <v>16.8</v>
      </c>
      <c r="F19" s="36">
        <v>-0.98518865502343622</v>
      </c>
      <c r="G19" s="35">
        <v>9</v>
      </c>
      <c r="H19" s="35">
        <v>9</v>
      </c>
      <c r="I19" s="35">
        <v>2.52</v>
      </c>
      <c r="J19" s="35">
        <v>6.3</v>
      </c>
      <c r="K19" s="37"/>
      <c r="L19" s="37"/>
      <c r="M19" s="35"/>
      <c r="N19" s="35"/>
      <c r="O19" s="35"/>
      <c r="P19" s="35">
        <v>4.8</v>
      </c>
      <c r="Q19" s="50">
        <v>22.18</v>
      </c>
      <c r="R19" s="50">
        <v>-9.09</v>
      </c>
      <c r="S19" s="50">
        <v>19.420000000000002</v>
      </c>
      <c r="T19" s="5">
        <v>1.1297162782208132</v>
      </c>
      <c r="U19" s="1">
        <v>55.3</v>
      </c>
      <c r="V19" s="55">
        <f>资产收益数据导入!B19</f>
        <v>0.90686370015351303</v>
      </c>
      <c r="W19" s="55">
        <f>资产收益数据导入!C19</f>
        <v>0.65034259974063857</v>
      </c>
      <c r="X19" s="55">
        <f>资产收益数据导入!D19</f>
        <v>0.26181797946969904</v>
      </c>
      <c r="Y19" s="55">
        <f>资产收益数据导入!E19</f>
        <v>6.8254378537367752E-2</v>
      </c>
      <c r="Z19" s="55">
        <f>资产收益数据导入!F19</f>
        <v>4.3857250902887772E-2</v>
      </c>
    </row>
    <row r="20" spans="1:26" x14ac:dyDescent="0.2">
      <c r="A20" s="27">
        <v>39082</v>
      </c>
      <c r="B20" s="34" t="str">
        <f>'货币政策-月度'!B20</f>
        <v>紧缩</v>
      </c>
      <c r="C20" s="29" t="str">
        <f>'信用状态-月度'!B20</f>
        <v>扩张</v>
      </c>
      <c r="D20" s="29" t="str">
        <f t="shared" si="0"/>
        <v>紧缩扩张</v>
      </c>
      <c r="E20" s="35">
        <v>16.940000000000001</v>
      </c>
      <c r="F20" s="36">
        <v>-0.89824184926894923</v>
      </c>
      <c r="G20" s="35">
        <v>9</v>
      </c>
      <c r="H20" s="35">
        <v>9</v>
      </c>
      <c r="I20" s="35">
        <v>2.52</v>
      </c>
      <c r="J20" s="35">
        <v>6.3</v>
      </c>
      <c r="K20" s="37"/>
      <c r="L20" s="37"/>
      <c r="M20" s="35"/>
      <c r="N20" s="35"/>
      <c r="O20" s="35"/>
      <c r="P20" s="35">
        <v>4.8</v>
      </c>
      <c r="Q20" s="50">
        <v>21.78</v>
      </c>
      <c r="R20" s="50">
        <v>91.91</v>
      </c>
      <c r="S20" s="50">
        <v>18.88</v>
      </c>
      <c r="T20" s="5">
        <v>0.34866049590260295</v>
      </c>
      <c r="U20" s="1">
        <v>54.8</v>
      </c>
      <c r="V20" s="55">
        <f>资产收益数据导入!B20</f>
        <v>1.6211785257203435</v>
      </c>
      <c r="W20" s="55">
        <f>资产收益数据导入!C20</f>
        <v>1.3401391343277378</v>
      </c>
      <c r="X20" s="55">
        <f>资产收益数据导入!D20</f>
        <v>0.4891580517116027</v>
      </c>
      <c r="Y20" s="55">
        <f>资产收益数据导入!E20</f>
        <v>3.4496865849859636E-2</v>
      </c>
      <c r="Z20" s="55">
        <f>资产收益数据导入!F20</f>
        <v>-8.4185196478188895E-2</v>
      </c>
    </row>
    <row r="21" spans="1:26" x14ac:dyDescent="0.2">
      <c r="A21" s="27">
        <v>39113</v>
      </c>
      <c r="B21" s="34" t="str">
        <f>'货币政策-月度'!B21</f>
        <v>紧缩</v>
      </c>
      <c r="C21" s="29" t="str">
        <f>'信用状态-月度'!B21</f>
        <v>扩张</v>
      </c>
      <c r="D21" s="29" t="str">
        <f t="shared" si="0"/>
        <v>紧缩扩张</v>
      </c>
      <c r="E21" s="35">
        <v>15.93</v>
      </c>
      <c r="F21" s="36">
        <v>-1.9661324896652288</v>
      </c>
      <c r="G21" s="35">
        <v>9.5</v>
      </c>
      <c r="H21" s="35">
        <v>9.5</v>
      </c>
      <c r="I21" s="35">
        <v>2.52</v>
      </c>
      <c r="J21" s="35">
        <v>6.3</v>
      </c>
      <c r="K21" s="37"/>
      <c r="L21" s="37"/>
      <c r="M21" s="35"/>
      <c r="N21" s="35"/>
      <c r="O21" s="35"/>
      <c r="P21" s="35">
        <v>2.87</v>
      </c>
      <c r="Q21" s="50">
        <v>21.48</v>
      </c>
      <c r="R21" s="50">
        <v>20.67</v>
      </c>
      <c r="S21" s="50">
        <v>20.170000000000002</v>
      </c>
      <c r="T21" s="5">
        <v>1.410487911487307</v>
      </c>
      <c r="U21" s="1">
        <v>55.1</v>
      </c>
      <c r="V21" s="55">
        <f>资产收益数据导入!B21</f>
        <v>2.7453050009732367</v>
      </c>
      <c r="W21" s="55">
        <f>资产收益数据导入!C21</f>
        <v>2.8107120910868071</v>
      </c>
      <c r="X21" s="55">
        <f>资产收益数据导入!D21</f>
        <v>0.86578544604523144</v>
      </c>
      <c r="Y21" s="55">
        <f>资产收益数据导入!E21</f>
        <v>-2.6350390201524135E-2</v>
      </c>
      <c r="Z21" s="55">
        <f>资产收益数据导入!F21</f>
        <v>-0.19546950031774207</v>
      </c>
    </row>
    <row r="22" spans="1:26" x14ac:dyDescent="0.2">
      <c r="A22" s="27">
        <v>39141</v>
      </c>
      <c r="B22" s="34" t="str">
        <f>'货币政策-月度'!B22</f>
        <v>紧缩</v>
      </c>
      <c r="C22" s="29" t="str">
        <f>'信用状态-月度'!B22</f>
        <v>扩张</v>
      </c>
      <c r="D22" s="29" t="str">
        <f t="shared" si="0"/>
        <v>紧缩扩张</v>
      </c>
      <c r="E22" s="35">
        <v>17.8</v>
      </c>
      <c r="F22" s="36">
        <v>-0.15930435944481458</v>
      </c>
      <c r="G22" s="35">
        <v>10</v>
      </c>
      <c r="H22" s="35">
        <v>10</v>
      </c>
      <c r="I22" s="35">
        <v>2.52</v>
      </c>
      <c r="J22" s="35">
        <v>6.3</v>
      </c>
      <c r="K22" s="37"/>
      <c r="L22" s="37"/>
      <c r="M22" s="35"/>
      <c r="N22" s="35"/>
      <c r="O22" s="35"/>
      <c r="P22" s="35">
        <v>2.87</v>
      </c>
      <c r="Q22" s="50">
        <v>22.66</v>
      </c>
      <c r="R22" s="50">
        <v>30.65</v>
      </c>
      <c r="S22" s="50">
        <v>18.18</v>
      </c>
      <c r="T22" s="5">
        <v>-0.79537657750976265</v>
      </c>
      <c r="U22" s="1">
        <v>53.1</v>
      </c>
      <c r="V22" s="55">
        <f>资产收益数据导入!B22</f>
        <v>1.9311734848141811</v>
      </c>
      <c r="W22" s="55">
        <f>资产收益数据导入!C22</f>
        <v>2.2611593616610679</v>
      </c>
      <c r="X22" s="55">
        <f>资产收益数据导入!D22</f>
        <v>1.1973088109500463</v>
      </c>
      <c r="Y22" s="55">
        <f>资产收益数据导入!E22</f>
        <v>-1.4475401088576839E-2</v>
      </c>
      <c r="Z22" s="55">
        <f>资产收益数据导入!F22</f>
        <v>-1.2838890809252591E-2</v>
      </c>
    </row>
    <row r="23" spans="1:26" x14ac:dyDescent="0.2">
      <c r="A23" s="27">
        <v>39172</v>
      </c>
      <c r="B23" s="34" t="str">
        <f>'货币政策-月度'!B23</f>
        <v>紧缩</v>
      </c>
      <c r="C23" s="29" t="str">
        <f>'信用状态-月度'!B23</f>
        <v>扩张</v>
      </c>
      <c r="D23" s="29" t="str">
        <f t="shared" si="0"/>
        <v>紧缩扩张</v>
      </c>
      <c r="E23" s="35">
        <v>17.3</v>
      </c>
      <c r="F23" s="36">
        <v>-0.72806470486177921</v>
      </c>
      <c r="G23" s="35">
        <v>10</v>
      </c>
      <c r="H23" s="35">
        <v>10</v>
      </c>
      <c r="I23" s="35">
        <v>2.79</v>
      </c>
      <c r="J23" s="35">
        <v>6.57</v>
      </c>
      <c r="K23" s="37"/>
      <c r="L23" s="37"/>
      <c r="M23" s="35"/>
      <c r="N23" s="35"/>
      <c r="O23" s="35"/>
      <c r="P23" s="35">
        <v>2.87</v>
      </c>
      <c r="Q23" s="50">
        <v>22.57</v>
      </c>
      <c r="R23" s="50">
        <v>4.96</v>
      </c>
      <c r="S23" s="50">
        <v>18.899999999999999</v>
      </c>
      <c r="T23" s="5">
        <v>-0.27960602412261393</v>
      </c>
      <c r="U23" s="1">
        <v>56.1</v>
      </c>
      <c r="V23" s="55">
        <f>资产收益数据导入!B23</f>
        <v>0.84811237411660811</v>
      </c>
      <c r="W23" s="55">
        <f>资产收益数据导入!C23</f>
        <v>1.3978345378121479</v>
      </c>
      <c r="X23" s="55">
        <f>资产收益数据导入!D23</f>
        <v>1.3293006293259069</v>
      </c>
      <c r="Y23" s="55">
        <f>资产收益数据导入!E23</f>
        <v>1.1113734432868829E-2</v>
      </c>
      <c r="Z23" s="55">
        <f>资产收益数据导入!F23</f>
        <v>0.31536731461825179</v>
      </c>
    </row>
    <row r="24" spans="1:26" x14ac:dyDescent="0.2">
      <c r="A24" s="27">
        <v>39202</v>
      </c>
      <c r="B24" s="34" t="str">
        <f>'货币政策-月度'!B24</f>
        <v>紧缩</v>
      </c>
      <c r="C24" s="29" t="str">
        <f>'信用状态-月度'!B24</f>
        <v>扩张</v>
      </c>
      <c r="D24" s="29" t="str">
        <f t="shared" si="0"/>
        <v>紧缩扩张</v>
      </c>
      <c r="E24" s="35">
        <v>17.100000000000001</v>
      </c>
      <c r="F24" s="36">
        <v>-1.0027097093675066</v>
      </c>
      <c r="G24" s="35">
        <v>10.5</v>
      </c>
      <c r="H24" s="35">
        <v>10.5</v>
      </c>
      <c r="I24" s="35">
        <v>2.79</v>
      </c>
      <c r="J24" s="35">
        <v>6.57</v>
      </c>
      <c r="K24" s="37"/>
      <c r="L24" s="37"/>
      <c r="M24" s="35"/>
      <c r="N24" s="35"/>
      <c r="O24" s="35"/>
      <c r="P24" s="35">
        <v>3</v>
      </c>
      <c r="Q24" s="50">
        <v>22.83</v>
      </c>
      <c r="R24" s="50">
        <v>23.64</v>
      </c>
      <c r="S24" s="50">
        <v>18.93</v>
      </c>
      <c r="T24" s="5">
        <v>-0.44281824690065863</v>
      </c>
      <c r="U24" s="1">
        <v>58.6</v>
      </c>
      <c r="V24" s="55">
        <f>资产收益数据导入!B24</f>
        <v>1.7425037253067166</v>
      </c>
      <c r="W24" s="55">
        <f>资产收益数据导入!C24</f>
        <v>2.6300053180026062</v>
      </c>
      <c r="X24" s="55">
        <f>资产收益数据导入!D24</f>
        <v>2.329958577848716</v>
      </c>
      <c r="Y24" s="55">
        <f>资产收益数据导入!E24</f>
        <v>-3.3347939788101388E-3</v>
      </c>
      <c r="Z24" s="55">
        <f>资产收益数据导入!F24</f>
        <v>0.34876072388081969</v>
      </c>
    </row>
    <row r="25" spans="1:26" x14ac:dyDescent="0.2">
      <c r="A25" s="27">
        <v>39233</v>
      </c>
      <c r="B25" s="34" t="str">
        <f>'货币政策-月度'!B25</f>
        <v>紧缩</v>
      </c>
      <c r="C25" s="29" t="str">
        <f>'信用状态-月度'!B25</f>
        <v>扩张</v>
      </c>
      <c r="D25" s="29" t="str">
        <f t="shared" si="0"/>
        <v>紧缩扩张</v>
      </c>
      <c r="E25" s="35">
        <v>16.739999999999998</v>
      </c>
      <c r="F25" s="36">
        <v>-1.4434849963644552</v>
      </c>
      <c r="G25" s="35">
        <v>11</v>
      </c>
      <c r="H25" s="35">
        <v>11</v>
      </c>
      <c r="I25" s="35">
        <v>3.06</v>
      </c>
      <c r="J25" s="35">
        <v>6.75</v>
      </c>
      <c r="K25" s="37"/>
      <c r="L25" s="37"/>
      <c r="M25" s="35"/>
      <c r="N25" s="35"/>
      <c r="O25" s="35"/>
      <c r="P25" s="35">
        <v>3</v>
      </c>
      <c r="Q25" s="50">
        <v>22.87</v>
      </c>
      <c r="R25" s="50">
        <v>11.36</v>
      </c>
      <c r="S25" s="50">
        <v>18.440000000000001</v>
      </c>
      <c r="T25" s="5">
        <v>-1.1156116473082622</v>
      </c>
      <c r="U25" s="1">
        <v>55.7</v>
      </c>
      <c r="V25" s="55">
        <f>资产收益数据导入!B25</f>
        <v>2.5577895707043559</v>
      </c>
      <c r="W25" s="55">
        <f>资产收益数据导入!C25</f>
        <v>3.515879591203134</v>
      </c>
      <c r="X25" s="55">
        <f>资产收益数据导入!D25</f>
        <v>3.1624278467222369</v>
      </c>
      <c r="Y25" s="55">
        <f>资产收益数据导入!E25</f>
        <v>-5.2062214763108502E-2</v>
      </c>
      <c r="Z25" s="55">
        <f>资产收益数据导入!F25</f>
        <v>6.2148431262470896E-2</v>
      </c>
    </row>
    <row r="26" spans="1:26" x14ac:dyDescent="0.2">
      <c r="A26" s="27">
        <v>39263</v>
      </c>
      <c r="B26" s="34" t="str">
        <f>'货币政策-月度'!B26</f>
        <v>紧缩</v>
      </c>
      <c r="C26" s="29" t="str">
        <f>'信用状态-月度'!B26</f>
        <v>扩张</v>
      </c>
      <c r="D26" s="29" t="str">
        <f t="shared" si="0"/>
        <v>紧缩扩张</v>
      </c>
      <c r="E26" s="35">
        <v>17.059999999999999</v>
      </c>
      <c r="F26" s="36">
        <v>-1.2105665566363013</v>
      </c>
      <c r="G26" s="35">
        <v>11.5</v>
      </c>
      <c r="H26" s="35">
        <v>11.5</v>
      </c>
      <c r="I26" s="35">
        <v>3.06</v>
      </c>
      <c r="J26" s="35">
        <v>6.75</v>
      </c>
      <c r="K26" s="37"/>
      <c r="L26" s="37"/>
      <c r="M26" s="35"/>
      <c r="N26" s="35"/>
      <c r="O26" s="35"/>
      <c r="P26" s="35">
        <v>3</v>
      </c>
      <c r="Q26" s="50">
        <v>23.23</v>
      </c>
      <c r="R26" s="50">
        <v>54.93</v>
      </c>
      <c r="S26" s="50">
        <v>18.54</v>
      </c>
      <c r="T26" s="5">
        <v>-1.1885538755426945</v>
      </c>
      <c r="U26" s="1">
        <v>54.5</v>
      </c>
      <c r="V26" s="55">
        <f>资产收益数据导入!B26</f>
        <v>1.4659708412367647</v>
      </c>
      <c r="W26" s="55">
        <f>资产收益数据导入!C26</f>
        <v>1.277395052108</v>
      </c>
      <c r="X26" s="55">
        <f>资产收益数据导入!D26</f>
        <v>1.0235797791120542</v>
      </c>
      <c r="Y26" s="55">
        <f>资产收益数据导入!E26</f>
        <v>-0.15803062217971112</v>
      </c>
      <c r="Z26" s="55">
        <f>资产收益数据导入!F26</f>
        <v>-0.25387673173552333</v>
      </c>
    </row>
    <row r="27" spans="1:26" x14ac:dyDescent="0.2">
      <c r="A27" s="27">
        <v>39294</v>
      </c>
      <c r="B27" s="34" t="str">
        <f>'货币政策-月度'!B27</f>
        <v>紧缩</v>
      </c>
      <c r="C27" s="29" t="str">
        <f>'信用状态-月度'!B27</f>
        <v>扩张</v>
      </c>
      <c r="D27" s="29" t="str">
        <f t="shared" si="0"/>
        <v>紧缩扩张</v>
      </c>
      <c r="E27" s="35">
        <v>18.5</v>
      </c>
      <c r="F27" s="36">
        <v>0.13596986104675857</v>
      </c>
      <c r="G27" s="35">
        <v>11.5</v>
      </c>
      <c r="H27" s="35">
        <v>11.5</v>
      </c>
      <c r="I27" s="35">
        <v>3.33</v>
      </c>
      <c r="J27" s="35">
        <v>7.02</v>
      </c>
      <c r="K27" s="37"/>
      <c r="L27" s="37"/>
      <c r="M27" s="35"/>
      <c r="N27" s="35"/>
      <c r="O27" s="35"/>
      <c r="P27" s="35">
        <v>2.8</v>
      </c>
      <c r="Q27" s="50">
        <v>23.31</v>
      </c>
      <c r="R27" s="50">
        <v>41.33</v>
      </c>
      <c r="S27" s="50">
        <v>18.28</v>
      </c>
      <c r="T27" s="5">
        <v>-1.6121351087699658</v>
      </c>
      <c r="U27" s="1">
        <v>53.3</v>
      </c>
      <c r="V27" s="55">
        <f>资产收益数据导入!B27</f>
        <v>0.41034252119723458</v>
      </c>
      <c r="W27" s="55">
        <f>资产收益数据导入!C27</f>
        <v>-0.41041139721800401</v>
      </c>
      <c r="X27" s="55">
        <f>资产收益数据导入!D27</f>
        <v>-0.88830127771971579</v>
      </c>
      <c r="Y27" s="55">
        <f>资产收益数据导入!E27</f>
        <v>-0.26989776648431818</v>
      </c>
      <c r="Z27" s="55">
        <f>资产收益数据导入!F27</f>
        <v>-0.14417896599872546</v>
      </c>
    </row>
    <row r="28" spans="1:26" x14ac:dyDescent="0.2">
      <c r="A28" s="27">
        <v>39325</v>
      </c>
      <c r="B28" s="34" t="str">
        <f>'货币政策-月度'!B28</f>
        <v>紧缩</v>
      </c>
      <c r="C28" s="29" t="str">
        <f>'信用状态-月度'!B28</f>
        <v>扩张</v>
      </c>
      <c r="D28" s="29" t="str">
        <f t="shared" si="0"/>
        <v>紧缩扩张</v>
      </c>
      <c r="E28" s="35">
        <v>18.100000000000001</v>
      </c>
      <c r="F28" s="36">
        <v>-0.36386742496335028</v>
      </c>
      <c r="G28" s="35">
        <v>12</v>
      </c>
      <c r="H28" s="35">
        <v>12</v>
      </c>
      <c r="I28" s="35">
        <v>3.6</v>
      </c>
      <c r="J28" s="35">
        <v>7.2</v>
      </c>
      <c r="K28" s="37"/>
      <c r="L28" s="37"/>
      <c r="M28" s="35"/>
      <c r="N28" s="35"/>
      <c r="O28" s="35"/>
      <c r="P28" s="35">
        <v>2.8</v>
      </c>
      <c r="Q28" s="50">
        <v>23.7</v>
      </c>
      <c r="R28" s="50">
        <v>80.81</v>
      </c>
      <c r="S28" s="56">
        <v>21.25</v>
      </c>
      <c r="T28" s="54">
        <v>1.2032370143072679</v>
      </c>
      <c r="U28" s="1">
        <v>54</v>
      </c>
      <c r="V28" s="55">
        <f>资产收益数据导入!B28</f>
        <v>1.678553766581546</v>
      </c>
      <c r="W28" s="55">
        <f>资产收益数据导入!C28</f>
        <v>1.0987532214694518</v>
      </c>
      <c r="X28" s="55">
        <f>资产收益数据导入!D28</f>
        <v>9.2960230520708176E-2</v>
      </c>
      <c r="Y28" s="55">
        <f>资产收益数据导入!E28</f>
        <v>-0.18572285411495337</v>
      </c>
      <c r="Z28" s="55">
        <f>资产收益数据导入!F28</f>
        <v>9.6849077964306987E-2</v>
      </c>
    </row>
    <row r="29" spans="1:26" x14ac:dyDescent="0.2">
      <c r="A29" s="27">
        <v>39355</v>
      </c>
      <c r="B29" s="34" t="str">
        <f>'货币政策-月度'!B29</f>
        <v>紧缩</v>
      </c>
      <c r="C29" s="29" t="str">
        <f>'信用状态-月度'!B29</f>
        <v>收缩</v>
      </c>
      <c r="D29" s="83" t="str">
        <f t="shared" si="0"/>
        <v>紧缩收缩</v>
      </c>
      <c r="E29" s="35">
        <v>18.45</v>
      </c>
      <c r="F29" s="36">
        <v>-0.12007953866620263</v>
      </c>
      <c r="G29" s="35">
        <v>12.5</v>
      </c>
      <c r="H29" s="35">
        <v>12.5</v>
      </c>
      <c r="I29" s="35">
        <v>3.87</v>
      </c>
      <c r="J29" s="35">
        <v>7.47</v>
      </c>
      <c r="K29" s="37"/>
      <c r="L29" s="37"/>
      <c r="M29" s="35"/>
      <c r="N29" s="35"/>
      <c r="O29" s="35"/>
      <c r="P29" s="35">
        <v>2.8</v>
      </c>
      <c r="Q29" s="50">
        <v>23.91</v>
      </c>
      <c r="R29" s="50">
        <v>76.59</v>
      </c>
      <c r="S29" s="50">
        <v>20.71</v>
      </c>
      <c r="T29" s="5">
        <v>0.51726680881333253</v>
      </c>
      <c r="U29" s="1">
        <v>56.1</v>
      </c>
      <c r="V29" s="55">
        <f>资产收益数据导入!B29</f>
        <v>2.2783666972564056</v>
      </c>
      <c r="W29" s="55">
        <f>资产收益数据导入!C29</f>
        <v>2.5539570711512156</v>
      </c>
      <c r="X29" s="55">
        <f>资产收益数据导入!D29</f>
        <v>1.7184030745728849</v>
      </c>
      <c r="Y29" s="55">
        <f>资产收益数据导入!E29</f>
        <v>-7.778839031428425E-2</v>
      </c>
      <c r="Z29" s="55">
        <f>资产收益数据导入!F29</f>
        <v>0.3499690105642963</v>
      </c>
    </row>
    <row r="30" spans="1:26" x14ac:dyDescent="0.2">
      <c r="A30" s="27">
        <v>39386</v>
      </c>
      <c r="B30" s="34" t="str">
        <f>'货币政策-月度'!B30</f>
        <v>紧缩</v>
      </c>
      <c r="C30" s="29" t="str">
        <f>'信用状态-月度'!B30</f>
        <v>收缩</v>
      </c>
      <c r="D30" s="83" t="str">
        <f t="shared" si="0"/>
        <v>紧缩收缩</v>
      </c>
      <c r="E30" s="35">
        <v>18.47</v>
      </c>
      <c r="F30" s="36">
        <v>-0.21264233549013745</v>
      </c>
      <c r="G30" s="35">
        <v>13</v>
      </c>
      <c r="H30" s="35">
        <v>13</v>
      </c>
      <c r="I30" s="35">
        <v>3.87</v>
      </c>
      <c r="J30" s="35">
        <v>7.47</v>
      </c>
      <c r="K30" s="37"/>
      <c r="L30" s="37"/>
      <c r="M30" s="35"/>
      <c r="N30" s="35"/>
      <c r="O30" s="35"/>
      <c r="P30" s="35">
        <v>3.5</v>
      </c>
      <c r="Q30" s="50">
        <v>24.63</v>
      </c>
      <c r="R30" s="50">
        <v>117.36</v>
      </c>
      <c r="S30" s="50">
        <v>19.899999999999999</v>
      </c>
      <c r="T30" s="5">
        <v>-0.43042496825334425</v>
      </c>
      <c r="U30" s="1">
        <v>53.2</v>
      </c>
      <c r="V30" s="55">
        <f>资产收益数据导入!B30</f>
        <v>0.91157873851294235</v>
      </c>
      <c r="W30" s="55">
        <f>资产收益数据导入!C30</f>
        <v>1.0042706917053343</v>
      </c>
      <c r="X30" s="55">
        <f>资产收益数据导入!D30</f>
        <v>1.2462573075112666</v>
      </c>
      <c r="Y30" s="55">
        <f>资产收益数据导入!E30</f>
        <v>-6.2240618308059714E-2</v>
      </c>
      <c r="Z30" s="55">
        <f>资产收益数据导入!F30</f>
        <v>0.42307809808454594</v>
      </c>
    </row>
    <row r="31" spans="1:26" x14ac:dyDescent="0.2">
      <c r="A31" s="27">
        <v>39416</v>
      </c>
      <c r="B31" s="34" t="str">
        <f>'货币政策-月度'!B31</f>
        <v>紧缩</v>
      </c>
      <c r="C31" s="29" t="str">
        <f>'信用状态-月度'!B31</f>
        <v>收缩</v>
      </c>
      <c r="D31" s="83" t="str">
        <f t="shared" si="0"/>
        <v>紧缩收缩</v>
      </c>
      <c r="E31" s="35">
        <v>18.45</v>
      </c>
      <c r="F31" s="36">
        <v>-0.35152333200670627</v>
      </c>
      <c r="G31" s="35">
        <v>13.5</v>
      </c>
      <c r="H31" s="35">
        <v>13.5</v>
      </c>
      <c r="I31" s="35">
        <v>3.87</v>
      </c>
      <c r="J31" s="35">
        <v>7.47</v>
      </c>
      <c r="K31" s="37"/>
      <c r="L31" s="37"/>
      <c r="M31" s="35"/>
      <c r="N31" s="35"/>
      <c r="O31" s="35"/>
      <c r="P31" s="35">
        <v>3.5</v>
      </c>
      <c r="Q31" s="50">
        <v>24.47</v>
      </c>
      <c r="R31" s="50">
        <v>78.3</v>
      </c>
      <c r="S31" s="50">
        <v>19.23</v>
      </c>
      <c r="T31" s="5">
        <v>-1.2302534812004564</v>
      </c>
      <c r="U31" s="1">
        <v>55.4</v>
      </c>
      <c r="V31" s="55">
        <f>资产收益数据导入!B31</f>
        <v>-0.34875049098888417</v>
      </c>
      <c r="W31" s="55">
        <f>资产收益数据导入!C31</f>
        <v>-0.68729778403254782</v>
      </c>
      <c r="X31" s="55">
        <f>资产收益数据导入!D31</f>
        <v>-0.45530364035768667</v>
      </c>
      <c r="Y31" s="55">
        <f>资产收益数据导入!E31</f>
        <v>-6.4724763303925986E-2</v>
      </c>
      <c r="Z31" s="55">
        <f>资产收益数据导入!F31</f>
        <v>0.12904945172758583</v>
      </c>
    </row>
    <row r="32" spans="1:26" x14ac:dyDescent="0.2">
      <c r="A32" s="27">
        <v>39447</v>
      </c>
      <c r="B32" s="34" t="str">
        <f>'货币政策-月度'!B32</f>
        <v>紧缩</v>
      </c>
      <c r="C32" s="29" t="str">
        <f>'信用状态-月度'!B32</f>
        <v>收缩</v>
      </c>
      <c r="D32" s="83" t="str">
        <f t="shared" si="0"/>
        <v>紧缩收缩</v>
      </c>
      <c r="E32" s="35">
        <v>16.72</v>
      </c>
      <c r="F32" s="36">
        <v>-2.2066752779586514</v>
      </c>
      <c r="G32" s="35">
        <v>14.5</v>
      </c>
      <c r="H32" s="35">
        <v>14.5</v>
      </c>
      <c r="I32" s="35">
        <v>4.1399999999999997</v>
      </c>
      <c r="J32" s="35">
        <v>7.56</v>
      </c>
      <c r="K32" s="37"/>
      <c r="L32" s="37"/>
      <c r="M32" s="35"/>
      <c r="N32" s="35"/>
      <c r="O32" s="35"/>
      <c r="P32" s="35">
        <v>3.5</v>
      </c>
      <c r="Q32" s="50">
        <v>23.5</v>
      </c>
      <c r="R32" s="50">
        <v>46.85</v>
      </c>
      <c r="S32" s="50">
        <v>21.18</v>
      </c>
      <c r="T32" s="5">
        <v>0.59739599628696327</v>
      </c>
      <c r="U32" s="1">
        <v>55.3</v>
      </c>
      <c r="V32" s="55">
        <f>资产收益数据导入!B32</f>
        <v>-0.61738322017605496</v>
      </c>
      <c r="W32" s="55">
        <f>资产收益数据导入!C32</f>
        <v>-0.49745343083549509</v>
      </c>
      <c r="X32" s="55">
        <f>资产收益数据导入!D32</f>
        <v>-0.87624410945528008</v>
      </c>
      <c r="Y32" s="55">
        <f>资产收益数据导入!E32</f>
        <v>-7.9479244932006157E-2</v>
      </c>
      <c r="Z32" s="55">
        <f>资产收益数据导入!F32</f>
        <v>-7.5133015826380101E-2</v>
      </c>
    </row>
    <row r="33" spans="1:26" x14ac:dyDescent="0.2">
      <c r="A33" s="27">
        <v>39478</v>
      </c>
      <c r="B33" s="34" t="str">
        <f>'货币政策-月度'!B33</f>
        <v>紧缩</v>
      </c>
      <c r="C33" s="29" t="str">
        <f>'信用状态-月度'!B33</f>
        <v>收缩</v>
      </c>
      <c r="D33" s="83" t="str">
        <f t="shared" si="0"/>
        <v>紧缩收缩</v>
      </c>
      <c r="E33" s="35">
        <v>18.940000000000001</v>
      </c>
      <c r="F33" s="36">
        <v>-0.1180265117461346</v>
      </c>
      <c r="G33" s="35">
        <v>15</v>
      </c>
      <c r="H33" s="35">
        <v>15</v>
      </c>
      <c r="I33" s="35">
        <v>4.1399999999999997</v>
      </c>
      <c r="J33" s="35">
        <v>7.56</v>
      </c>
      <c r="K33" s="37"/>
      <c r="L33" s="37"/>
      <c r="M33" s="35"/>
      <c r="N33" s="35"/>
      <c r="O33" s="35"/>
      <c r="P33" s="35">
        <v>2</v>
      </c>
      <c r="Q33" s="50">
        <v>24.83</v>
      </c>
      <c r="R33" s="50">
        <v>34.58</v>
      </c>
      <c r="S33" s="50">
        <v>19.63</v>
      </c>
      <c r="T33" s="5">
        <v>-1.0677763752064444</v>
      </c>
      <c r="U33" s="1">
        <v>53</v>
      </c>
      <c r="V33" s="55">
        <f>资产收益数据导入!B33</f>
        <v>0.32474422604063058</v>
      </c>
      <c r="W33" s="55">
        <f>资产收益数据导入!C33</f>
        <v>0.74587792692354804</v>
      </c>
      <c r="X33" s="55">
        <f>资产收益数据导入!D33</f>
        <v>0.2914947860926782</v>
      </c>
      <c r="Y33" s="55">
        <f>资产收益数据导入!E33</f>
        <v>-1.3414660321481621E-2</v>
      </c>
      <c r="Z33" s="55">
        <f>资产收益数据导入!F33</f>
        <v>8.1900513488832066E-2</v>
      </c>
    </row>
    <row r="34" spans="1:26" x14ac:dyDescent="0.2">
      <c r="A34" s="27">
        <v>39507</v>
      </c>
      <c r="B34" s="34" t="str">
        <f>'货币政策-月度'!B34</f>
        <v>紧缩</v>
      </c>
      <c r="C34" s="29" t="str">
        <f>'信用状态-月度'!B34</f>
        <v>收缩</v>
      </c>
      <c r="D34" s="83" t="str">
        <f t="shared" si="0"/>
        <v>紧缩收缩</v>
      </c>
      <c r="E34" s="35">
        <v>17.48</v>
      </c>
      <c r="F34" s="36">
        <v>-1.715352130430521</v>
      </c>
      <c r="G34" s="35">
        <v>15</v>
      </c>
      <c r="H34" s="35">
        <v>15</v>
      </c>
      <c r="I34" s="35">
        <v>4.1399999999999997</v>
      </c>
      <c r="J34" s="35">
        <v>7.56</v>
      </c>
      <c r="K34" s="37"/>
      <c r="L34" s="37"/>
      <c r="M34" s="35"/>
      <c r="N34" s="35"/>
      <c r="O34" s="35"/>
      <c r="P34" s="35">
        <v>2</v>
      </c>
      <c r="Q34" s="50">
        <v>24.46</v>
      </c>
      <c r="R34" s="50">
        <v>43.7</v>
      </c>
      <c r="S34" s="50">
        <v>21.66</v>
      </c>
      <c r="T34" s="5">
        <v>0.85388807907067488</v>
      </c>
      <c r="U34" s="1">
        <v>53.4</v>
      </c>
      <c r="V34" s="55">
        <f>资产收益数据导入!B34</f>
        <v>-0.13652886307690906</v>
      </c>
      <c r="W34" s="55">
        <f>资产收益数据导入!C34</f>
        <v>4.6829992916333626E-3</v>
      </c>
      <c r="X34" s="55">
        <f>资产收益数据导入!D34</f>
        <v>0.13646658421037716</v>
      </c>
      <c r="Y34" s="55">
        <f>资产收益数据导入!E34</f>
        <v>0.10450776136899019</v>
      </c>
      <c r="Z34" s="55">
        <f>资产收益数据导入!F34</f>
        <v>0.45644348318257366</v>
      </c>
    </row>
    <row r="35" spans="1:26" x14ac:dyDescent="0.2">
      <c r="A35" s="27">
        <v>39538</v>
      </c>
      <c r="B35" s="34" t="str">
        <f>'货币政策-月度'!B35</f>
        <v>紧缩</v>
      </c>
      <c r="C35" s="29" t="str">
        <f>'信用状态-月度'!B35</f>
        <v>收缩</v>
      </c>
      <c r="D35" s="83" t="str">
        <f t="shared" si="0"/>
        <v>紧缩收缩</v>
      </c>
      <c r="E35" s="35">
        <v>16.29</v>
      </c>
      <c r="F35" s="36">
        <v>-3.0484190347877527</v>
      </c>
      <c r="G35" s="35">
        <v>15.5</v>
      </c>
      <c r="H35" s="35">
        <v>15.5</v>
      </c>
      <c r="I35" s="35">
        <v>4.1399999999999997</v>
      </c>
      <c r="J35" s="35">
        <v>7.56</v>
      </c>
      <c r="K35" s="37"/>
      <c r="L35" s="37"/>
      <c r="M35" s="35"/>
      <c r="N35" s="35"/>
      <c r="O35" s="35"/>
      <c r="P35" s="35">
        <v>2</v>
      </c>
      <c r="Q35" s="50">
        <v>23.54</v>
      </c>
      <c r="R35" s="50">
        <v>34.840000000000003</v>
      </c>
      <c r="S35" s="50">
        <v>19.170000000000002</v>
      </c>
      <c r="T35" s="5">
        <v>-1.7378778149929706</v>
      </c>
      <c r="U35" s="1">
        <v>58.4</v>
      </c>
      <c r="V35" s="55">
        <f>资产收益数据导入!B35</f>
        <v>-1.0765687727616897</v>
      </c>
      <c r="W35" s="55">
        <f>资产收益数据导入!C35</f>
        <v>-1.0256556584719336</v>
      </c>
      <c r="X35" s="55">
        <f>资产收益数据导入!D35</f>
        <v>-0.88334250497032429</v>
      </c>
      <c r="Y35" s="55">
        <f>资产收益数据导入!E35</f>
        <v>0.13851558691925417</v>
      </c>
      <c r="Z35" s="55">
        <f>资产收益数据导入!F35</f>
        <v>0.26063751982167294</v>
      </c>
    </row>
    <row r="36" spans="1:26" x14ac:dyDescent="0.2">
      <c r="A36" s="27">
        <v>39568</v>
      </c>
      <c r="B36" s="34" t="str">
        <f>'货币政策-月度'!B36</f>
        <v>紧缩</v>
      </c>
      <c r="C36" s="29" t="str">
        <f>'信用状态-月度'!B36</f>
        <v>收缩</v>
      </c>
      <c r="D36" s="83" t="str">
        <f t="shared" si="0"/>
        <v>紧缩收缩</v>
      </c>
      <c r="E36" s="35">
        <v>16.940000000000001</v>
      </c>
      <c r="F36" s="36">
        <v>-2.5468750039179393</v>
      </c>
      <c r="G36" s="35">
        <v>16</v>
      </c>
      <c r="H36" s="35">
        <v>16</v>
      </c>
      <c r="I36" s="35">
        <v>4.1399999999999997</v>
      </c>
      <c r="J36" s="35">
        <v>7.56</v>
      </c>
      <c r="K36" s="37"/>
      <c r="L36" s="37"/>
      <c r="M36" s="35"/>
      <c r="N36" s="35"/>
      <c r="O36" s="35"/>
      <c r="P36" s="35">
        <v>1.95</v>
      </c>
      <c r="Q36" s="50">
        <v>23.58</v>
      </c>
      <c r="R36" s="50">
        <v>17.43</v>
      </c>
      <c r="S36" s="50">
        <v>19.670000000000002</v>
      </c>
      <c r="T36" s="5">
        <v>-1.3334005292919975</v>
      </c>
      <c r="U36" s="1">
        <v>59.2</v>
      </c>
      <c r="V36" s="55">
        <f>资产收益数据导入!B36</f>
        <v>-1.5006607696885297</v>
      </c>
      <c r="W36" s="55">
        <f>资产收益数据导入!C36</f>
        <v>-1.3919856368253591</v>
      </c>
      <c r="X36" s="55">
        <f>资产收益数据导入!D36</f>
        <v>-1.3430693331535619</v>
      </c>
      <c r="Y36" s="55">
        <f>资产收益数据导入!E36</f>
        <v>0.11865793803722567</v>
      </c>
      <c r="Z36" s="55">
        <f>资产收益数据导入!F36</f>
        <v>-0.33013680610894691</v>
      </c>
    </row>
    <row r="37" spans="1:26" x14ac:dyDescent="0.2">
      <c r="A37" s="27">
        <v>39599</v>
      </c>
      <c r="B37" s="34" t="str">
        <f>'货币政策-月度'!B37</f>
        <v>紧缩</v>
      </c>
      <c r="C37" s="29" t="str">
        <f>'信用状态-月度'!B37</f>
        <v>收缩</v>
      </c>
      <c r="D37" s="83" t="str">
        <f t="shared" si="0"/>
        <v>紧缩收缩</v>
      </c>
      <c r="E37" s="35">
        <v>18.07</v>
      </c>
      <c r="F37" s="36">
        <v>-1.5701561211549913</v>
      </c>
      <c r="G37" s="35">
        <v>16.5</v>
      </c>
      <c r="H37" s="35">
        <v>16.5</v>
      </c>
      <c r="I37" s="35">
        <v>4.1399999999999997</v>
      </c>
      <c r="J37" s="35">
        <v>7.56</v>
      </c>
      <c r="K37" s="37"/>
      <c r="L37" s="37"/>
      <c r="M37" s="35"/>
      <c r="N37" s="35"/>
      <c r="O37" s="35"/>
      <c r="P37" s="35">
        <v>1.95</v>
      </c>
      <c r="Q37" s="50">
        <v>23.47</v>
      </c>
      <c r="R37" s="50">
        <v>17.899999999999999</v>
      </c>
      <c r="S37" s="50">
        <v>20.66</v>
      </c>
      <c r="T37" s="5">
        <v>-0.43288584976170219</v>
      </c>
      <c r="U37" s="1">
        <v>53.3</v>
      </c>
      <c r="V37" s="55">
        <f>资产收益数据导入!B37</f>
        <v>-0.56007375737402909</v>
      </c>
      <c r="W37" s="55">
        <f>资产收益数据导入!C37</f>
        <v>-0.52280715222464769</v>
      </c>
      <c r="X37" s="55">
        <f>资产收益数据导入!D37</f>
        <v>-0.59615310546662403</v>
      </c>
      <c r="Y37" s="55">
        <f>资产收益数据导入!E37</f>
        <v>5.46195961253641E-2</v>
      </c>
      <c r="Z37" s="55">
        <f>资产收益数据导入!F37</f>
        <v>-0.10362722392759674</v>
      </c>
    </row>
    <row r="38" spans="1:26" x14ac:dyDescent="0.2">
      <c r="A38" s="27">
        <v>39629</v>
      </c>
      <c r="B38" s="34" t="str">
        <f>'货币政策-月度'!B38</f>
        <v>紧缩</v>
      </c>
      <c r="C38" s="29" t="str">
        <f>'信用状态-月度'!B38</f>
        <v>收缩</v>
      </c>
      <c r="D38" s="83" t="str">
        <f t="shared" si="0"/>
        <v>紧缩收缩</v>
      </c>
      <c r="E38" s="35">
        <v>17.37</v>
      </c>
      <c r="F38" s="36">
        <v>-2.427521603513088</v>
      </c>
      <c r="G38" s="35">
        <v>17.5</v>
      </c>
      <c r="H38" s="35">
        <v>17.5</v>
      </c>
      <c r="I38" s="35">
        <v>4.1399999999999997</v>
      </c>
      <c r="J38" s="35">
        <v>7.56</v>
      </c>
      <c r="K38" s="37"/>
      <c r="L38" s="37"/>
      <c r="M38" s="35"/>
      <c r="N38" s="35"/>
      <c r="O38" s="35"/>
      <c r="P38" s="35">
        <v>1.95</v>
      </c>
      <c r="Q38" s="50">
        <v>21.8</v>
      </c>
      <c r="R38" s="50">
        <v>10.38</v>
      </c>
      <c r="S38" s="50">
        <v>19.32</v>
      </c>
      <c r="T38" s="5">
        <v>-1.8564469650782427</v>
      </c>
      <c r="U38" s="1">
        <v>52</v>
      </c>
      <c r="V38" s="55">
        <f>资产收益数据导入!B38</f>
        <v>-0.76185976837175817</v>
      </c>
      <c r="W38" s="55">
        <f>资产收益数据导入!C38</f>
        <v>-0.77526929038006243</v>
      </c>
      <c r="X38" s="55">
        <f>资产收益数据导入!D38</f>
        <v>-0.26237516165646685</v>
      </c>
      <c r="Y38" s="55">
        <f>资产收益数据导入!E38</f>
        <v>-2.877428244191212E-2</v>
      </c>
      <c r="Z38" s="55">
        <f>资产收益数据导入!F38</f>
        <v>0.32650547499031718</v>
      </c>
    </row>
    <row r="39" spans="1:26" x14ac:dyDescent="0.2">
      <c r="A39" s="27">
        <v>39660</v>
      </c>
      <c r="B39" s="34" t="str">
        <f>'货币政策-月度'!B39</f>
        <v>紧缩</v>
      </c>
      <c r="C39" s="29" t="str">
        <f>'信用状态-月度'!B39</f>
        <v>收缩</v>
      </c>
      <c r="D39" s="83" t="str">
        <f t="shared" si="0"/>
        <v>紧缩收缩</v>
      </c>
      <c r="E39" s="35">
        <v>16.350000000000001</v>
      </c>
      <c r="F39" s="36">
        <v>-3.6081216293867775</v>
      </c>
      <c r="G39" s="35">
        <v>17.5</v>
      </c>
      <c r="H39" s="35">
        <v>17.5</v>
      </c>
      <c r="I39" s="35">
        <v>4.1399999999999997</v>
      </c>
      <c r="J39" s="35">
        <v>7.56</v>
      </c>
      <c r="K39" s="37"/>
      <c r="L39" s="37"/>
      <c r="M39" s="35"/>
      <c r="N39" s="35"/>
      <c r="O39" s="35"/>
      <c r="P39" s="35">
        <v>2.0699999999999998</v>
      </c>
      <c r="Q39" s="50">
        <v>21.6</v>
      </c>
      <c r="R39" s="50">
        <v>18.46</v>
      </c>
      <c r="S39" s="50">
        <v>19.05</v>
      </c>
      <c r="T39" s="5">
        <v>-2.2041670024006086</v>
      </c>
      <c r="U39" s="1">
        <v>48.4</v>
      </c>
      <c r="V39" s="55">
        <f>资产收益数据导入!B39</f>
        <v>-1.3358376008613497</v>
      </c>
      <c r="W39" s="55">
        <f>资产收益数据导入!C39</f>
        <v>-1.4184716455409232</v>
      </c>
      <c r="X39" s="55">
        <f>资产收益数据导入!D39</f>
        <v>-0.37707031496112259</v>
      </c>
      <c r="Y39" s="55">
        <f>资产收益数据导入!E39</f>
        <v>-5.3504697095789838E-2</v>
      </c>
      <c r="Z39" s="55">
        <f>资产收益数据导入!F39</f>
        <v>0.13005380245984197</v>
      </c>
    </row>
    <row r="40" spans="1:26" x14ac:dyDescent="0.2">
      <c r="A40" s="27">
        <v>39691</v>
      </c>
      <c r="B40" s="34" t="str">
        <f>'货币政策-月度'!B40</f>
        <v>紧缩</v>
      </c>
      <c r="C40" s="29" t="str">
        <f>'信用状态-月度'!B40</f>
        <v>收缩</v>
      </c>
      <c r="D40" s="83" t="str">
        <f t="shared" si="0"/>
        <v>紧缩收缩</v>
      </c>
      <c r="E40" s="35">
        <v>16</v>
      </c>
      <c r="F40" s="36">
        <v>-4.1209377992816059</v>
      </c>
      <c r="G40" s="35">
        <v>17.5</v>
      </c>
      <c r="H40" s="35">
        <v>17.5</v>
      </c>
      <c r="I40" s="35">
        <v>4.1399999999999997</v>
      </c>
      <c r="J40" s="35">
        <v>7.56</v>
      </c>
      <c r="K40" s="37"/>
      <c r="L40" s="37"/>
      <c r="M40" s="35"/>
      <c r="N40" s="35"/>
      <c r="O40" s="35"/>
      <c r="P40" s="35">
        <v>2.0699999999999998</v>
      </c>
      <c r="Q40" s="50">
        <v>20.7</v>
      </c>
      <c r="R40" s="50">
        <v>-9.7200000000000006</v>
      </c>
      <c r="S40" s="56">
        <v>16.239999999999998</v>
      </c>
      <c r="T40" s="54">
        <v>-5.08600016895958</v>
      </c>
      <c r="U40" s="1">
        <v>48.4</v>
      </c>
      <c r="V40" s="55">
        <f>资产收益数据导入!B40</f>
        <v>-1.2153061458834511</v>
      </c>
      <c r="W40" s="55">
        <f>资产收益数据导入!C40</f>
        <v>-1.0928915472770784</v>
      </c>
      <c r="X40" s="55">
        <f>资产收益数据导入!D40</f>
        <v>-0.29384618828772535</v>
      </c>
      <c r="Y40" s="55">
        <f>资产收益数据导入!E40</f>
        <v>-5.8848771412280607E-2</v>
      </c>
      <c r="Z40" s="55">
        <f>资产收益数据导入!F40</f>
        <v>-0.48469863497466092</v>
      </c>
    </row>
    <row r="41" spans="1:26" x14ac:dyDescent="0.2">
      <c r="A41" s="27">
        <v>39721</v>
      </c>
      <c r="B41" s="34" t="str">
        <f>'货币政策-月度'!B41</f>
        <v>宽松</v>
      </c>
      <c r="C41" s="29" t="str">
        <f>'信用状态-月度'!B41</f>
        <v>扩张</v>
      </c>
      <c r="D41" s="29" t="str">
        <f t="shared" si="0"/>
        <v>宽松扩张</v>
      </c>
      <c r="E41" s="35">
        <v>15.29</v>
      </c>
      <c r="F41" s="36">
        <v>-4.9947011497010667</v>
      </c>
      <c r="G41" s="35">
        <v>16.5</v>
      </c>
      <c r="H41" s="35">
        <v>17.5</v>
      </c>
      <c r="I41" s="35">
        <v>4.1399999999999997</v>
      </c>
      <c r="J41" s="35">
        <v>7.29</v>
      </c>
      <c r="K41" s="37"/>
      <c r="L41" s="37"/>
      <c r="M41" s="35"/>
      <c r="N41" s="35"/>
      <c r="O41" s="35"/>
      <c r="P41" s="35">
        <v>2.0699999999999998</v>
      </c>
      <c r="Q41" s="50">
        <v>19.48</v>
      </c>
      <c r="R41" s="50">
        <v>-1.48</v>
      </c>
      <c r="S41" s="50">
        <v>18.010000000000002</v>
      </c>
      <c r="T41" s="5">
        <v>-3.3817476048330075</v>
      </c>
      <c r="U41" s="1">
        <v>51.2</v>
      </c>
      <c r="V41" s="55">
        <f>资产收益数据导入!B41</f>
        <v>-1.7516274807169703</v>
      </c>
      <c r="W41" s="55">
        <f>资产收益数据导入!C41</f>
        <v>-1.4108375129451938</v>
      </c>
      <c r="X41" s="55">
        <f>资产收益数据导入!D41</f>
        <v>-0.3979307346803056</v>
      </c>
      <c r="Y41" s="55">
        <f>资产收益数据导入!E41</f>
        <v>0.15926090493775119</v>
      </c>
      <c r="Z41" s="55">
        <f>资产收益数据导入!F41</f>
        <v>-0.72100892773120306</v>
      </c>
    </row>
    <row r="42" spans="1:26" x14ac:dyDescent="0.2">
      <c r="A42" s="27">
        <v>39752</v>
      </c>
      <c r="B42" s="34" t="str">
        <f>'货币政策-月度'!B42</f>
        <v>宽松</v>
      </c>
      <c r="C42" s="29" t="str">
        <f>'信用状态-月度'!B42</f>
        <v>扩张</v>
      </c>
      <c r="D42" s="29" t="str">
        <f t="shared" si="0"/>
        <v>宽松扩张</v>
      </c>
      <c r="E42" s="35">
        <v>15.02</v>
      </c>
      <c r="F42" s="36">
        <v>-5.4278565409125168</v>
      </c>
      <c r="G42" s="35">
        <v>16</v>
      </c>
      <c r="H42" s="35">
        <v>17</v>
      </c>
      <c r="I42" s="35">
        <v>3.6</v>
      </c>
      <c r="J42" s="35">
        <v>6.75</v>
      </c>
      <c r="K42" s="37"/>
      <c r="L42" s="37"/>
      <c r="M42" s="35"/>
      <c r="N42" s="35"/>
      <c r="O42" s="35"/>
      <c r="P42" s="35">
        <v>5.1100000000000003</v>
      </c>
      <c r="Q42" s="50">
        <v>18.489999999999998</v>
      </c>
      <c r="R42" s="50">
        <v>-27.71</v>
      </c>
      <c r="S42" s="50">
        <v>19.010000000000002</v>
      </c>
      <c r="T42" s="5">
        <v>-2.4408572556425701</v>
      </c>
      <c r="U42" s="1">
        <v>44.6</v>
      </c>
      <c r="V42" s="55">
        <f>资产收益数据导入!B42</f>
        <v>-1.5385038463936955</v>
      </c>
      <c r="W42" s="55">
        <f>资产收益数据导入!C42</f>
        <v>-1.4054761079880267</v>
      </c>
      <c r="X42" s="55">
        <f>资产收益数据导入!D42</f>
        <v>-0.11421201023733113</v>
      </c>
      <c r="Y42" s="55">
        <f>资产收益数据导入!E42</f>
        <v>0.62673833318657302</v>
      </c>
      <c r="Z42" s="55">
        <f>资产收益数据导入!F42</f>
        <v>-1.3994196434159814</v>
      </c>
    </row>
    <row r="43" spans="1:26" x14ac:dyDescent="0.2">
      <c r="A43" s="27">
        <v>39782</v>
      </c>
      <c r="B43" s="34" t="str">
        <f>'货币政策-月度'!B43</f>
        <v>宽松</v>
      </c>
      <c r="C43" s="29" t="str">
        <f>'信用状态-月度'!B43</f>
        <v>扩张</v>
      </c>
      <c r="D43" s="29" t="str">
        <f t="shared" si="0"/>
        <v>宽松扩张</v>
      </c>
      <c r="E43" s="35">
        <v>14.8</v>
      </c>
      <c r="F43" s="38">
        <v>-5.8085019789368477</v>
      </c>
      <c r="G43" s="35">
        <v>16</v>
      </c>
      <c r="H43" s="35">
        <v>17</v>
      </c>
      <c r="I43" s="35">
        <v>2.52</v>
      </c>
      <c r="J43" s="35">
        <v>5.67</v>
      </c>
      <c r="K43" s="37"/>
      <c r="L43" s="37"/>
      <c r="M43" s="35"/>
      <c r="N43" s="35"/>
      <c r="O43" s="35"/>
      <c r="P43" s="35">
        <v>5.1100000000000003</v>
      </c>
      <c r="Q43" s="50">
        <v>16.850000000000001</v>
      </c>
      <c r="R43" s="50">
        <v>-4.87</v>
      </c>
      <c r="S43" s="50">
        <v>18.399999999999999</v>
      </c>
      <c r="T43" s="5">
        <v>-3.102542223426247</v>
      </c>
      <c r="U43" s="1">
        <v>38.799999999999997</v>
      </c>
      <c r="V43" s="55">
        <f>资产收益数据导入!B43</f>
        <v>-0.86911240586394389</v>
      </c>
      <c r="W43" s="55">
        <f>资产收益数据导入!C43</f>
        <v>-0.85486805786783737</v>
      </c>
      <c r="X43" s="55">
        <f>资产收益数据导入!D43</f>
        <v>-0.16742318061905859</v>
      </c>
      <c r="Y43" s="55">
        <f>资产收益数据导入!E43</f>
        <v>0.54367026864311885</v>
      </c>
      <c r="Z43" s="55">
        <f>资产收益数据导入!F43</f>
        <v>-1.5999912215752774</v>
      </c>
    </row>
    <row r="44" spans="1:26" x14ac:dyDescent="0.2">
      <c r="A44" s="27">
        <v>39813</v>
      </c>
      <c r="B44" s="34" t="str">
        <f>'货币政策-月度'!B44</f>
        <v>宽松</v>
      </c>
      <c r="C44" s="29" t="str">
        <f>'信用状态-月度'!B44</f>
        <v>扩张</v>
      </c>
      <c r="D44" s="29" t="str">
        <f t="shared" si="0"/>
        <v>宽松扩张</v>
      </c>
      <c r="E44" s="35">
        <v>17.82</v>
      </c>
      <c r="F44" s="36">
        <v>-2.944358535312916</v>
      </c>
      <c r="G44" s="35">
        <v>13.5</v>
      </c>
      <c r="H44" s="35">
        <v>15.5</v>
      </c>
      <c r="I44" s="35">
        <v>2.25</v>
      </c>
      <c r="J44" s="35">
        <v>5.4</v>
      </c>
      <c r="K44" s="37"/>
      <c r="L44" s="37"/>
      <c r="M44" s="35"/>
      <c r="N44" s="35"/>
      <c r="O44" s="35"/>
      <c r="P44" s="35">
        <v>5.1100000000000003</v>
      </c>
      <c r="Q44" s="50">
        <v>17.84</v>
      </c>
      <c r="R44" s="50">
        <v>26.51</v>
      </c>
      <c r="S44" s="50">
        <v>18.04</v>
      </c>
      <c r="T44" s="5">
        <v>-3.5058461062459716</v>
      </c>
      <c r="U44" s="1">
        <v>41.2</v>
      </c>
      <c r="V44" s="55">
        <f>资产收益数据导入!B44</f>
        <v>0.56781128172606188</v>
      </c>
      <c r="W44" s="55">
        <f>资产收益数据导入!C44</f>
        <v>0.21171247000999976</v>
      </c>
      <c r="X44" s="55">
        <f>资产收益数据导入!D44</f>
        <v>0.16904213284427114</v>
      </c>
      <c r="Y44" s="55">
        <f>资产收益数据导入!E44</f>
        <v>0.19303502172878584</v>
      </c>
      <c r="Z44" s="55">
        <f>资产收益数据导入!F44</f>
        <v>-0.9600898731576315</v>
      </c>
    </row>
    <row r="45" spans="1:26" x14ac:dyDescent="0.2">
      <c r="A45" s="27">
        <v>39844</v>
      </c>
      <c r="B45" s="34" t="str">
        <f>'货币政策-月度'!B45</f>
        <v>宽松</v>
      </c>
      <c r="C45" s="29" t="str">
        <f>'信用状态-月度'!B45</f>
        <v>扩张</v>
      </c>
      <c r="D45" s="29" t="str">
        <f t="shared" si="0"/>
        <v>宽松扩张</v>
      </c>
      <c r="E45" s="35">
        <v>18.79</v>
      </c>
      <c r="F45" s="36">
        <v>-2.1227439133866293</v>
      </c>
      <c r="G45" s="35">
        <v>13.5</v>
      </c>
      <c r="H45" s="35">
        <v>15.5</v>
      </c>
      <c r="I45" s="35">
        <v>2.25</v>
      </c>
      <c r="J45" s="35">
        <v>5.4</v>
      </c>
      <c r="K45" s="37"/>
      <c r="L45" s="37"/>
      <c r="M45" s="35"/>
      <c r="N45" s="35"/>
      <c r="O45" s="35"/>
      <c r="P45" s="35">
        <v>2.2799999999999998</v>
      </c>
      <c r="Q45" s="50">
        <v>18.57</v>
      </c>
      <c r="R45" s="50">
        <v>46.44</v>
      </c>
      <c r="S45" s="50">
        <v>19.43</v>
      </c>
      <c r="T45" s="5">
        <v>-2.1495970478425801</v>
      </c>
      <c r="U45" s="1">
        <v>45.3</v>
      </c>
      <c r="V45" s="55">
        <f>资产收益数据导入!B45</f>
        <v>0.83263421544403649</v>
      </c>
      <c r="W45" s="55">
        <f>资产收益数据导入!C45</f>
        <v>0.44225311274255419</v>
      </c>
      <c r="X45" s="55">
        <f>资产收益数据导入!D45</f>
        <v>0.48647242549437897</v>
      </c>
      <c r="Y45" s="55">
        <f>资产收益数据导入!E45</f>
        <v>0.10875233688539013</v>
      </c>
      <c r="Z45" s="55">
        <f>资产收益数据导入!F45</f>
        <v>0.11402461474085493</v>
      </c>
    </row>
    <row r="46" spans="1:26" x14ac:dyDescent="0.2">
      <c r="A46" s="27">
        <v>39872</v>
      </c>
      <c r="B46" s="34" t="str">
        <f>'货币政策-月度'!B46</f>
        <v>宽松</v>
      </c>
      <c r="C46" s="29" t="str">
        <f>'信用状态-月度'!B46</f>
        <v>扩张</v>
      </c>
      <c r="D46" s="29" t="str">
        <f t="shared" si="0"/>
        <v>宽松扩张</v>
      </c>
      <c r="E46" s="35">
        <v>20.48</v>
      </c>
      <c r="F46" s="36">
        <v>-0.57077134716098099</v>
      </c>
      <c r="G46" s="35">
        <v>13.5</v>
      </c>
      <c r="H46" s="35">
        <v>15.5</v>
      </c>
      <c r="I46" s="35">
        <v>2.25</v>
      </c>
      <c r="J46" s="35">
        <v>5.4</v>
      </c>
      <c r="K46" s="37"/>
      <c r="L46" s="37"/>
      <c r="M46" s="35"/>
      <c r="N46" s="35"/>
      <c r="O46" s="35"/>
      <c r="P46" s="35">
        <v>2.2799999999999998</v>
      </c>
      <c r="Q46" s="50">
        <v>19.68</v>
      </c>
      <c r="R46" s="50">
        <v>67.510000000000005</v>
      </c>
      <c r="S46" s="50">
        <v>19.829999999999998</v>
      </c>
      <c r="T46" s="5">
        <v>-1.7723797304216498</v>
      </c>
      <c r="U46" s="1">
        <v>49</v>
      </c>
      <c r="V46" s="55">
        <f>资产收益数据导入!B46</f>
        <v>1.3162314201815959</v>
      </c>
      <c r="W46" s="55">
        <f>资产收益数据导入!C46</f>
        <v>1.0821147903260659</v>
      </c>
      <c r="X46" s="55">
        <f>资产收益数据导入!D46</f>
        <v>0.67844469304119781</v>
      </c>
      <c r="Y46" s="55">
        <f>资产收益数据导入!E46</f>
        <v>-4.0346961871054562E-2</v>
      </c>
      <c r="Z46" s="55">
        <f>资产收益数据导入!F46</f>
        <v>0.8330097883320513</v>
      </c>
    </row>
    <row r="47" spans="1:26" x14ac:dyDescent="0.2">
      <c r="A47" s="27">
        <v>39903</v>
      </c>
      <c r="B47" s="34" t="str">
        <f>'货币政策-月度'!B47</f>
        <v>宽松</v>
      </c>
      <c r="C47" s="29" t="str">
        <f>'信用状态-月度'!B47</f>
        <v>扩张</v>
      </c>
      <c r="D47" s="29" t="str">
        <f t="shared" si="0"/>
        <v>宽松扩张</v>
      </c>
      <c r="E47" s="35">
        <v>25.51</v>
      </c>
      <c r="F47" s="36">
        <v>4.3345933421322922</v>
      </c>
      <c r="G47" s="35">
        <v>13.5</v>
      </c>
      <c r="H47" s="35">
        <v>15.5</v>
      </c>
      <c r="I47" s="35">
        <v>2.25</v>
      </c>
      <c r="J47" s="35">
        <v>5.4</v>
      </c>
      <c r="K47" s="37"/>
      <c r="L47" s="37"/>
      <c r="M47" s="35"/>
      <c r="N47" s="35"/>
      <c r="O47" s="35"/>
      <c r="P47" s="35">
        <v>2.2799999999999998</v>
      </c>
      <c r="Q47" s="50">
        <v>24.23</v>
      </c>
      <c r="R47" s="50">
        <v>114.42</v>
      </c>
      <c r="S47" s="50">
        <v>22.57</v>
      </c>
      <c r="T47" s="5">
        <v>0.9573704413837425</v>
      </c>
      <c r="U47" s="1">
        <v>52.4</v>
      </c>
      <c r="V47" s="55">
        <f>资产收益数据导入!B47</f>
        <v>1.4630916298984591</v>
      </c>
      <c r="W47" s="55">
        <f>资产收益数据导入!C47</f>
        <v>1.1511220676361618</v>
      </c>
      <c r="X47" s="55">
        <f>资产收益数据导入!D47</f>
        <v>1.0135871284016413</v>
      </c>
      <c r="Y47" s="55">
        <f>资产收益数据导入!E47</f>
        <v>5.262988188138573E-3</v>
      </c>
      <c r="Z47" s="55">
        <f>资产收益数据导入!F47</f>
        <v>0.42248405466499517</v>
      </c>
    </row>
    <row r="48" spans="1:26" x14ac:dyDescent="0.2">
      <c r="A48" s="27">
        <v>39933</v>
      </c>
      <c r="B48" s="34" t="str">
        <f>'货币政策-月度'!B48</f>
        <v>宽松</v>
      </c>
      <c r="C48" s="29" t="str">
        <f>'信用状态-月度'!B48</f>
        <v>扩张</v>
      </c>
      <c r="D48" s="29" t="str">
        <f t="shared" si="0"/>
        <v>宽松扩张</v>
      </c>
      <c r="E48" s="35">
        <v>25.89</v>
      </c>
      <c r="F48" s="36">
        <v>4.6064239701612273</v>
      </c>
      <c r="G48" s="35">
        <v>13.5</v>
      </c>
      <c r="H48" s="35">
        <v>15.5</v>
      </c>
      <c r="I48" s="35">
        <v>2.25</v>
      </c>
      <c r="J48" s="35">
        <v>5.4</v>
      </c>
      <c r="K48" s="37"/>
      <c r="L48" s="37"/>
      <c r="M48" s="35"/>
      <c r="N48" s="35"/>
      <c r="O48" s="35"/>
      <c r="P48" s="35">
        <v>1.55</v>
      </c>
      <c r="Q48" s="50">
        <v>25.44</v>
      </c>
      <c r="R48" s="50">
        <v>112.08</v>
      </c>
      <c r="S48" s="50">
        <v>22.23</v>
      </c>
      <c r="T48" s="5">
        <v>0.62134114486642744</v>
      </c>
      <c r="U48" s="1">
        <v>53.5</v>
      </c>
      <c r="V48" s="55">
        <f>资产收益数据导入!B48</f>
        <v>0.95692858203213849</v>
      </c>
      <c r="W48" s="55">
        <f>资产收益数据导入!C48</f>
        <v>0.75639710477000555</v>
      </c>
      <c r="X48" s="55">
        <f>资产收益数据导入!D48</f>
        <v>0.81490592755127933</v>
      </c>
      <c r="Y48" s="55">
        <f>资产收益数据导入!E48</f>
        <v>3.3754883698650248E-2</v>
      </c>
      <c r="Z48" s="55">
        <f>资产收益数据导入!F48</f>
        <v>0.79184958758633317</v>
      </c>
    </row>
    <row r="49" spans="1:26" x14ac:dyDescent="0.2">
      <c r="A49" s="27">
        <v>39964</v>
      </c>
      <c r="B49" s="34" t="str">
        <f>'货币政策-月度'!B49</f>
        <v>宽松</v>
      </c>
      <c r="C49" s="29" t="str">
        <f>'信用状态-月度'!B49</f>
        <v>扩张</v>
      </c>
      <c r="D49" s="29" t="str">
        <f t="shared" si="0"/>
        <v>宽松扩张</v>
      </c>
      <c r="E49" s="35">
        <v>25.74</v>
      </c>
      <c r="F49" s="36">
        <v>4.3674933391668507</v>
      </c>
      <c r="G49" s="35">
        <v>13.5</v>
      </c>
      <c r="H49" s="35">
        <v>15.5</v>
      </c>
      <c r="I49" s="35">
        <v>2.25</v>
      </c>
      <c r="J49" s="35">
        <v>5.4</v>
      </c>
      <c r="K49" s="37"/>
      <c r="L49" s="37"/>
      <c r="M49" s="35"/>
      <c r="N49" s="35"/>
      <c r="O49" s="35"/>
      <c r="P49" s="35">
        <v>1.55</v>
      </c>
      <c r="Q49" s="50">
        <v>26.85</v>
      </c>
      <c r="R49" s="50">
        <v>121.58</v>
      </c>
      <c r="S49" s="50">
        <v>22.74</v>
      </c>
      <c r="T49" s="5">
        <v>1.1511535732609546</v>
      </c>
      <c r="U49" s="1">
        <v>53.1</v>
      </c>
      <c r="V49" s="55">
        <f>资产收益数据导入!B49</f>
        <v>1.1177390079890213</v>
      </c>
      <c r="W49" s="55">
        <f>资产收益数据导入!C49</f>
        <v>1.0648217943192915</v>
      </c>
      <c r="X49" s="55">
        <f>资产收益数据导入!D49</f>
        <v>0.60608965600897557</v>
      </c>
      <c r="Y49" s="55">
        <f>资产收益数据导入!E49</f>
        <v>-1.4803004516206992E-2</v>
      </c>
      <c r="Z49" s="55">
        <f>资产收益数据导入!F49</f>
        <v>0.682501365114623</v>
      </c>
    </row>
    <row r="50" spans="1:26" x14ac:dyDescent="0.2">
      <c r="A50" s="27">
        <v>39994</v>
      </c>
      <c r="B50" s="34" t="str">
        <f>'货币政策-月度'!B50</f>
        <v>宽松</v>
      </c>
      <c r="C50" s="29" t="str">
        <f>'信用状态-月度'!B50</f>
        <v>扩张</v>
      </c>
      <c r="D50" s="29" t="str">
        <f t="shared" si="0"/>
        <v>宽松扩张</v>
      </c>
      <c r="E50" s="35">
        <v>28.46</v>
      </c>
      <c r="F50" s="36">
        <v>7.0202543608369696</v>
      </c>
      <c r="G50" s="35">
        <v>13.5</v>
      </c>
      <c r="H50" s="35">
        <v>15.5</v>
      </c>
      <c r="I50" s="35">
        <v>2.25</v>
      </c>
      <c r="J50" s="35">
        <v>5.4</v>
      </c>
      <c r="K50" s="37"/>
      <c r="L50" s="37"/>
      <c r="M50" s="35"/>
      <c r="N50" s="35"/>
      <c r="O50" s="35"/>
      <c r="P50" s="35">
        <v>1.55</v>
      </c>
      <c r="Q50" s="50">
        <v>31.72</v>
      </c>
      <c r="R50" s="50">
        <v>121.45</v>
      </c>
      <c r="S50" s="50">
        <v>26.34</v>
      </c>
      <c r="T50" s="5">
        <v>4.7883857711110975</v>
      </c>
      <c r="U50" s="1">
        <v>53.2</v>
      </c>
      <c r="V50" s="55">
        <f>资产收益数据导入!B50</f>
        <v>0.80937034053074752</v>
      </c>
      <c r="W50" s="55">
        <f>资产收益数据导入!C50</f>
        <v>0.96813414237386519</v>
      </c>
      <c r="X50" s="55">
        <f>资产收益数据导入!D50</f>
        <v>0.45694345558821237</v>
      </c>
      <c r="Y50" s="55">
        <f>资产收益数据导入!E50</f>
        <v>3.4747941503569538E-2</v>
      </c>
      <c r="Z50" s="55">
        <f>资产收益数据导入!F50</f>
        <v>0.30357064556071761</v>
      </c>
    </row>
    <row r="51" spans="1:26" x14ac:dyDescent="0.2">
      <c r="A51" s="27">
        <v>40025</v>
      </c>
      <c r="B51" s="34" t="str">
        <f>'货币政策-月度'!B51</f>
        <v>紧缩</v>
      </c>
      <c r="C51" s="29" t="str">
        <f>'信用状态-月度'!B51</f>
        <v>扩张</v>
      </c>
      <c r="D51" s="83" t="str">
        <f t="shared" si="0"/>
        <v>紧缩扩张</v>
      </c>
      <c r="E51" s="35">
        <v>28.42</v>
      </c>
      <c r="F51" s="36">
        <v>6.9368566487106431</v>
      </c>
      <c r="G51" s="35">
        <v>13.5</v>
      </c>
      <c r="H51" s="35">
        <v>15.5</v>
      </c>
      <c r="I51" s="35">
        <v>2.25</v>
      </c>
      <c r="J51" s="35">
        <v>5.4</v>
      </c>
      <c r="K51" s="37"/>
      <c r="L51" s="37"/>
      <c r="M51" s="35"/>
      <c r="N51" s="35"/>
      <c r="O51" s="35"/>
      <c r="P51" s="35">
        <v>2.06</v>
      </c>
      <c r="Q51" s="50">
        <v>33.58</v>
      </c>
      <c r="R51" s="50">
        <v>162.41999999999999</v>
      </c>
      <c r="S51" s="50">
        <v>26.33</v>
      </c>
      <c r="T51" s="5">
        <v>4.8345358417401227</v>
      </c>
      <c r="U51" s="1">
        <v>53.3</v>
      </c>
      <c r="V51" s="55">
        <f>资产收益数据导入!B51</f>
        <v>1.4693027930289289</v>
      </c>
      <c r="W51" s="55">
        <f>资产收益数据导入!C51</f>
        <v>1.4344414617143748</v>
      </c>
      <c r="X51" s="55">
        <f>资产收益数据导入!D51</f>
        <v>1.3016165124342693</v>
      </c>
      <c r="Y51" s="55">
        <f>资产收益数据导入!E51</f>
        <v>-7.0946877021750114E-3</v>
      </c>
      <c r="Z51" s="55">
        <f>资产收益数据导入!F51</f>
        <v>0.20045854990426007</v>
      </c>
    </row>
    <row r="52" spans="1:26" x14ac:dyDescent="0.2">
      <c r="A52" s="27">
        <v>40056</v>
      </c>
      <c r="B52" s="34" t="str">
        <f>'货币政策-月度'!B52</f>
        <v>紧缩</v>
      </c>
      <c r="C52" s="29" t="str">
        <f>'信用状态-月度'!B52</f>
        <v>扩张</v>
      </c>
      <c r="D52" s="83" t="str">
        <f t="shared" si="0"/>
        <v>紧缩扩张</v>
      </c>
      <c r="E52" s="35">
        <v>28.53</v>
      </c>
      <c r="F52" s="36">
        <v>7.0289622986630826</v>
      </c>
      <c r="G52" s="35">
        <v>13.5</v>
      </c>
      <c r="H52" s="35">
        <v>15.5</v>
      </c>
      <c r="I52" s="35">
        <v>2.25</v>
      </c>
      <c r="J52" s="35">
        <v>5.4</v>
      </c>
      <c r="K52" s="37"/>
      <c r="L52" s="37"/>
      <c r="M52" s="35"/>
      <c r="N52" s="35"/>
      <c r="O52" s="35"/>
      <c r="P52" s="35">
        <v>2.06</v>
      </c>
      <c r="Q52" s="50">
        <v>35.89</v>
      </c>
      <c r="R52" s="50">
        <v>133.83000000000001</v>
      </c>
      <c r="S52" s="50">
        <v>26.56</v>
      </c>
      <c r="T52" s="5">
        <v>5.140769361681663</v>
      </c>
      <c r="U52" s="1">
        <v>54</v>
      </c>
      <c r="V52" s="55">
        <f>资产收益数据导入!B52</f>
        <v>0.6468892257964407</v>
      </c>
      <c r="W52" s="55">
        <f>资产收益数据导入!C52</f>
        <v>0.53464707932383759</v>
      </c>
      <c r="X52" s="55">
        <f>资产收益数据导入!D52</f>
        <v>0.78897940306686631</v>
      </c>
      <c r="Y52" s="55">
        <f>资产收益数据导入!E52</f>
        <v>-3.857081436427854E-2</v>
      </c>
      <c r="Z52" s="55">
        <f>资产收益数据导入!F52</f>
        <v>0.48482548959059424</v>
      </c>
    </row>
    <row r="53" spans="1:26" x14ac:dyDescent="0.2">
      <c r="A53" s="27">
        <v>40086</v>
      </c>
      <c r="B53" s="34" t="str">
        <f>'货币政策-月度'!B53</f>
        <v>紧缩</v>
      </c>
      <c r="C53" s="29" t="str">
        <f>'信用状态-月度'!B53</f>
        <v>扩张</v>
      </c>
      <c r="D53" s="83" t="str">
        <f t="shared" si="0"/>
        <v>紧缩扩张</v>
      </c>
      <c r="E53" s="35">
        <v>29.31</v>
      </c>
      <c r="F53" s="36">
        <v>7.8177516804130152</v>
      </c>
      <c r="G53" s="35">
        <v>13.5</v>
      </c>
      <c r="H53" s="35">
        <v>15.5</v>
      </c>
      <c r="I53" s="35">
        <v>2.25</v>
      </c>
      <c r="J53" s="35">
        <v>5.4</v>
      </c>
      <c r="K53" s="37"/>
      <c r="L53" s="37"/>
      <c r="M53" s="35"/>
      <c r="N53" s="35"/>
      <c r="O53" s="35"/>
      <c r="P53" s="35">
        <v>2.06</v>
      </c>
      <c r="Q53" s="50">
        <v>38.25</v>
      </c>
      <c r="R53" s="50">
        <v>77.92</v>
      </c>
      <c r="S53" s="50">
        <v>25.85</v>
      </c>
      <c r="T53" s="5">
        <v>4.5279161758137452</v>
      </c>
      <c r="U53" s="1">
        <v>54.3</v>
      </c>
      <c r="V53" s="55">
        <f>资产收益数据导入!B53</f>
        <v>-0.61299970237132628</v>
      </c>
      <c r="W53" s="55">
        <f>资产收益数据导入!C53</f>
        <v>-0.6398256947374501</v>
      </c>
      <c r="X53" s="55">
        <f>资产收益数据导入!D53</f>
        <v>-0.9875456572037129</v>
      </c>
      <c r="Y53" s="55">
        <f>资产收益数据导入!E53</f>
        <v>-4.7865395756570991E-2</v>
      </c>
      <c r="Z53" s="55">
        <f>资产收益数据导入!F53</f>
        <v>0.29014162347985989</v>
      </c>
    </row>
    <row r="54" spans="1:26" x14ac:dyDescent="0.2">
      <c r="A54" s="27">
        <v>40117</v>
      </c>
      <c r="B54" s="34" t="str">
        <f>'货币政策-月度'!B54</f>
        <v>紧缩</v>
      </c>
      <c r="C54" s="29" t="str">
        <f>'信用状态-月度'!B54</f>
        <v>扩张</v>
      </c>
      <c r="D54" s="83" t="str">
        <f t="shared" si="0"/>
        <v>紧缩扩张</v>
      </c>
      <c r="E54" s="35">
        <v>29.42</v>
      </c>
      <c r="F54" s="36">
        <v>7.9639170412979574</v>
      </c>
      <c r="G54" s="35">
        <v>13.5</v>
      </c>
      <c r="H54" s="35">
        <v>15.5</v>
      </c>
      <c r="I54" s="35">
        <v>2.25</v>
      </c>
      <c r="J54" s="35">
        <v>5.4</v>
      </c>
      <c r="K54" s="37"/>
      <c r="L54" s="37"/>
      <c r="M54" s="35"/>
      <c r="N54" s="35"/>
      <c r="O54" s="35"/>
      <c r="P54" s="35">
        <v>3.13</v>
      </c>
      <c r="Q54" s="50">
        <v>40.17</v>
      </c>
      <c r="R54" s="50">
        <v>121.37</v>
      </c>
      <c r="S54" s="50">
        <v>25.33</v>
      </c>
      <c r="T54" s="5">
        <v>4.126449131142329</v>
      </c>
      <c r="U54" s="1">
        <v>55.2</v>
      </c>
      <c r="V54" s="55">
        <f>资产收益数据导入!B54</f>
        <v>-9.0708694741826173E-3</v>
      </c>
      <c r="W54" s="55">
        <f>资产收益数据导入!C54</f>
        <v>-0.11715444450127135</v>
      </c>
      <c r="X54" s="55">
        <f>资产收益数据导入!D54</f>
        <v>-0.54176436419568985</v>
      </c>
      <c r="Y54" s="55">
        <f>资产收益数据导入!E54</f>
        <v>-9.939961341828657E-2</v>
      </c>
      <c r="Z54" s="55">
        <f>资产收益数据导入!F54</f>
        <v>2.4392199769286686E-2</v>
      </c>
    </row>
    <row r="55" spans="1:26" x14ac:dyDescent="0.2">
      <c r="A55" s="27">
        <v>40147</v>
      </c>
      <c r="B55" s="34" t="str">
        <f>'货币政策-月度'!B55</f>
        <v>紧缩</v>
      </c>
      <c r="C55" s="29" t="str">
        <f>'信用状态-月度'!B55</f>
        <v>扩张</v>
      </c>
      <c r="D55" s="83" t="str">
        <f t="shared" si="0"/>
        <v>紧缩扩张</v>
      </c>
      <c r="E55" s="35">
        <v>29.74</v>
      </c>
      <c r="F55" s="38">
        <v>8.3476077292325641</v>
      </c>
      <c r="G55" s="35">
        <v>13.5</v>
      </c>
      <c r="H55" s="35">
        <v>15.5</v>
      </c>
      <c r="I55" s="35">
        <v>2.25</v>
      </c>
      <c r="J55" s="35">
        <v>5.4</v>
      </c>
      <c r="K55" s="37"/>
      <c r="L55" s="37"/>
      <c r="M55" s="35"/>
      <c r="N55" s="35"/>
      <c r="O55" s="35"/>
      <c r="P55" s="35">
        <v>3.13</v>
      </c>
      <c r="Q55" s="50">
        <v>43.15</v>
      </c>
      <c r="R55" s="50">
        <v>138.63</v>
      </c>
      <c r="S55" s="56">
        <v>27.6</v>
      </c>
      <c r="T55" s="54">
        <v>6.5365266360496221</v>
      </c>
      <c r="U55" s="1">
        <v>55.2</v>
      </c>
      <c r="V55" s="55">
        <f>资产收益数据导入!B55</f>
        <v>0.94233812504129277</v>
      </c>
      <c r="W55" s="55">
        <f>资产收益数据导入!C55</f>
        <v>0.74311217601533197</v>
      </c>
      <c r="X55" s="55">
        <f>资产收益数据导入!D55</f>
        <v>0.63353126066255527</v>
      </c>
      <c r="Y55" s="55">
        <f>资产收益数据导入!E55</f>
        <v>-3.2674493509635506E-2</v>
      </c>
      <c r="Z55" s="55">
        <f>资产收益数据导入!F55</f>
        <v>0.42600591545229516</v>
      </c>
    </row>
    <row r="56" spans="1:26" x14ac:dyDescent="0.2">
      <c r="A56" s="27">
        <v>40178</v>
      </c>
      <c r="B56" s="34" t="str">
        <f>'货币政策-月度'!B56</f>
        <v>紧缩</v>
      </c>
      <c r="C56" s="29" t="str">
        <f>'信用状态-月度'!B56</f>
        <v>收缩</v>
      </c>
      <c r="D56" s="29" t="str">
        <f t="shared" si="0"/>
        <v>紧缩收缩</v>
      </c>
      <c r="E56" s="35">
        <v>27.68</v>
      </c>
      <c r="F56" s="36">
        <v>6.3784200423373791</v>
      </c>
      <c r="G56" s="35">
        <v>13.5</v>
      </c>
      <c r="H56" s="35">
        <v>15.5</v>
      </c>
      <c r="I56" s="35">
        <v>2.25</v>
      </c>
      <c r="J56" s="35">
        <v>5.4</v>
      </c>
      <c r="K56" s="37"/>
      <c r="L56" s="37"/>
      <c r="M56" s="35"/>
      <c r="N56" s="35"/>
      <c r="O56" s="35"/>
      <c r="P56" s="35">
        <v>3.13</v>
      </c>
      <c r="Q56" s="50">
        <v>43.5</v>
      </c>
      <c r="R56" s="50">
        <v>68.849999999999994</v>
      </c>
      <c r="S56" s="50">
        <v>26.51</v>
      </c>
      <c r="T56" s="5">
        <v>5.6080205399507088</v>
      </c>
      <c r="U56" s="1">
        <v>56.6</v>
      </c>
      <c r="V56" s="55">
        <f>资产收益数据导入!B56</f>
        <v>0.5885159734080313</v>
      </c>
      <c r="W56" s="55">
        <f>资产收益数据导入!C56</f>
        <v>0.50437376195005368</v>
      </c>
      <c r="X56" s="55">
        <f>资产收益数据导入!D56</f>
        <v>0.42448983224946513</v>
      </c>
      <c r="Y56" s="55">
        <f>资产收益数据导入!E56</f>
        <v>8.317010699151059E-2</v>
      </c>
      <c r="Z56" s="55">
        <f>资产收益数据导入!F56</f>
        <v>0.56254007169179432</v>
      </c>
    </row>
    <row r="57" spans="1:26" x14ac:dyDescent="0.2">
      <c r="A57" s="27">
        <v>40209</v>
      </c>
      <c r="B57" s="34" t="str">
        <f>'货币政策-月度'!B57</f>
        <v>紧缩</v>
      </c>
      <c r="C57" s="29" t="str">
        <f>'信用状态-月度'!B57</f>
        <v>收缩</v>
      </c>
      <c r="D57" s="29" t="str">
        <f t="shared" si="0"/>
        <v>紧缩收缩</v>
      </c>
      <c r="E57" s="35">
        <v>25.98</v>
      </c>
      <c r="F57" s="36">
        <v>4.7953705837516232</v>
      </c>
      <c r="G57" s="35">
        <v>14</v>
      </c>
      <c r="H57" s="35">
        <v>16</v>
      </c>
      <c r="I57" s="35">
        <v>2.25</v>
      </c>
      <c r="J57" s="35">
        <v>5.4</v>
      </c>
      <c r="K57" s="37"/>
      <c r="L57" s="37"/>
      <c r="M57" s="35"/>
      <c r="N57" s="35"/>
      <c r="O57" s="35"/>
      <c r="P57" s="35">
        <v>1.96</v>
      </c>
      <c r="Q57" s="50">
        <v>48</v>
      </c>
      <c r="R57" s="50">
        <v>43.04</v>
      </c>
      <c r="S57" s="50">
        <v>25.81</v>
      </c>
      <c r="T57" s="5">
        <v>5.0903487667997123</v>
      </c>
      <c r="U57" s="1">
        <v>55.8</v>
      </c>
      <c r="V57" s="55">
        <f>资产收益数据导入!B57</f>
        <v>-0.13837080518380485</v>
      </c>
      <c r="W57" s="55">
        <f>资产收益数据导入!C57</f>
        <v>7.4974448724686414E-3</v>
      </c>
      <c r="X57" s="55">
        <f>资产收益数据导入!D57</f>
        <v>-0.1161421428035999</v>
      </c>
      <c r="Y57" s="55">
        <f>资产收益数据导入!E57</f>
        <v>0.12118577808074492</v>
      </c>
      <c r="Z57" s="55">
        <f>资产收益数据导入!F57</f>
        <v>0.46815103286224635</v>
      </c>
    </row>
    <row r="58" spans="1:26" x14ac:dyDescent="0.2">
      <c r="A58" s="27">
        <v>40237</v>
      </c>
      <c r="B58" s="34" t="str">
        <f>'货币政策-月度'!B58</f>
        <v>紧缩</v>
      </c>
      <c r="C58" s="29" t="str">
        <f>'信用状态-月度'!B58</f>
        <v>收缩</v>
      </c>
      <c r="D58" s="29" t="str">
        <f t="shared" si="0"/>
        <v>紧缩收缩</v>
      </c>
      <c r="E58" s="35">
        <v>25.52</v>
      </c>
      <c r="F58" s="36">
        <v>4.477033010778114</v>
      </c>
      <c r="G58" s="35">
        <v>14.5</v>
      </c>
      <c r="H58" s="35">
        <v>16.5</v>
      </c>
      <c r="I58" s="35">
        <v>2.25</v>
      </c>
      <c r="J58" s="35">
        <v>5.4</v>
      </c>
      <c r="K58" s="37"/>
      <c r="L58" s="37"/>
      <c r="M58" s="35"/>
      <c r="N58" s="35"/>
      <c r="O58" s="35"/>
      <c r="P58" s="35">
        <v>1.96</v>
      </c>
      <c r="Q58" s="50">
        <v>48.58</v>
      </c>
      <c r="R58" s="50">
        <v>18.75</v>
      </c>
      <c r="S58" s="50">
        <v>24.29</v>
      </c>
      <c r="T58" s="5">
        <v>3.7725397946797354</v>
      </c>
      <c r="U58" s="1">
        <v>52</v>
      </c>
      <c r="V58" s="55">
        <f>资产收益数据导入!B58</f>
        <v>-0.52383215027271268</v>
      </c>
      <c r="W58" s="55">
        <f>资产收益数据导入!C58</f>
        <v>-0.41903392508503001</v>
      </c>
      <c r="X58" s="55">
        <f>资产收益数据导入!D58</f>
        <v>-0.61322050703226239</v>
      </c>
      <c r="Y58" s="55">
        <f>资产收益数据导入!E58</f>
        <v>0.14134691836017216</v>
      </c>
      <c r="Z58" s="55">
        <f>资产收益数据导入!F58</f>
        <v>-9.5374253044511068E-2</v>
      </c>
    </row>
    <row r="59" spans="1:26" x14ac:dyDescent="0.2">
      <c r="A59" s="27">
        <v>40268</v>
      </c>
      <c r="B59" s="34" t="str">
        <f>'货币政策-月度'!B59</f>
        <v>紧缩</v>
      </c>
      <c r="C59" s="29" t="str">
        <f>'信用状态-月度'!B59</f>
        <v>收缩</v>
      </c>
      <c r="D59" s="29" t="str">
        <f t="shared" si="0"/>
        <v>紧缩收缩</v>
      </c>
      <c r="E59" s="35">
        <v>22.5</v>
      </c>
      <c r="F59" s="36">
        <v>1.621647968873885</v>
      </c>
      <c r="G59" s="35">
        <v>14.5</v>
      </c>
      <c r="H59" s="35">
        <v>16.5</v>
      </c>
      <c r="I59" s="35">
        <v>2.25</v>
      </c>
      <c r="J59" s="35">
        <v>5.4</v>
      </c>
      <c r="K59" s="37"/>
      <c r="L59" s="37"/>
      <c r="M59" s="35"/>
      <c r="N59" s="35"/>
      <c r="O59" s="35"/>
      <c r="P59" s="35">
        <v>1.96</v>
      </c>
      <c r="Q59" s="50">
        <v>44.5</v>
      </c>
      <c r="R59" s="50">
        <v>-3.98</v>
      </c>
      <c r="S59" s="50">
        <v>21.47</v>
      </c>
      <c r="T59" s="5">
        <v>1.1732686052322971</v>
      </c>
      <c r="U59" s="1">
        <v>55.1</v>
      </c>
      <c r="V59" s="55">
        <f>资产收益数据导入!B59</f>
        <v>-0.16141147882287252</v>
      </c>
      <c r="W59" s="55">
        <f>资产收益数据导入!C59</f>
        <v>-0.15193662805564867</v>
      </c>
      <c r="X59" s="55">
        <f>资产收益数据导入!D59</f>
        <v>-0.39749062576997385</v>
      </c>
      <c r="Y59" s="55">
        <f>资产收益数据导入!E59</f>
        <v>0.15995309929645968</v>
      </c>
      <c r="Z59" s="55">
        <f>资产收益数据导入!F59</f>
        <v>-0.14007348707092979</v>
      </c>
    </row>
    <row r="60" spans="1:26" x14ac:dyDescent="0.2">
      <c r="A60" s="27">
        <v>40298</v>
      </c>
      <c r="B60" s="34" t="str">
        <f>'货币政策-月度'!B60</f>
        <v>紧缩</v>
      </c>
      <c r="C60" s="29" t="str">
        <f>'信用状态-月度'!B60</f>
        <v>收缩</v>
      </c>
      <c r="D60" s="29" t="str">
        <f t="shared" si="0"/>
        <v>紧缩收缩</v>
      </c>
      <c r="E60" s="35">
        <v>21.48</v>
      </c>
      <c r="F60" s="36">
        <v>0.78714519842539299</v>
      </c>
      <c r="G60" s="35">
        <v>14.5</v>
      </c>
      <c r="H60" s="35">
        <v>16.5</v>
      </c>
      <c r="I60" s="35">
        <v>2.25</v>
      </c>
      <c r="J60" s="35">
        <v>5.4</v>
      </c>
      <c r="K60" s="37"/>
      <c r="L60" s="37"/>
      <c r="M60" s="35"/>
      <c r="N60" s="35"/>
      <c r="O60" s="35"/>
      <c r="P60" s="35">
        <v>1.82</v>
      </c>
      <c r="Q60" s="50">
        <v>43.8</v>
      </c>
      <c r="R60" s="50">
        <v>2.67</v>
      </c>
      <c r="S60" s="50">
        <v>21.63</v>
      </c>
      <c r="T60" s="5">
        <v>1.5709481981681512</v>
      </c>
      <c r="U60" s="1">
        <v>55.7</v>
      </c>
      <c r="V60" s="55">
        <f>资产收益数据导入!B60</f>
        <v>0.19679185780442116</v>
      </c>
      <c r="W60" s="55">
        <f>资产收益数据导入!C60</f>
        <v>0.16201016436847607</v>
      </c>
      <c r="X60" s="55">
        <f>资产收益数据导入!D60</f>
        <v>7.1675887408108527E-2</v>
      </c>
      <c r="Y60" s="55">
        <f>资产收益数据导入!E60</f>
        <v>0.14135871068525163</v>
      </c>
      <c r="Z60" s="55">
        <f>资产收益数据导入!F60</f>
        <v>0.15472543467529432</v>
      </c>
    </row>
    <row r="61" spans="1:26" x14ac:dyDescent="0.2">
      <c r="A61" s="27">
        <v>40329</v>
      </c>
      <c r="B61" s="34" t="str">
        <f>'货币政策-月度'!B61</f>
        <v>紧缩</v>
      </c>
      <c r="C61" s="29" t="str">
        <f>'信用状态-月度'!B61</f>
        <v>收缩</v>
      </c>
      <c r="D61" s="29" t="str">
        <f t="shared" si="0"/>
        <v>紧缩收缩</v>
      </c>
      <c r="E61" s="35">
        <v>21</v>
      </c>
      <c r="F61" s="36">
        <v>0.51134182537717898</v>
      </c>
      <c r="G61" s="35">
        <v>15</v>
      </c>
      <c r="H61" s="35">
        <v>17</v>
      </c>
      <c r="I61" s="35">
        <v>2.25</v>
      </c>
      <c r="J61" s="35">
        <v>5.4</v>
      </c>
      <c r="K61" s="37"/>
      <c r="L61" s="37"/>
      <c r="M61" s="35"/>
      <c r="N61" s="35"/>
      <c r="O61" s="35"/>
      <c r="P61" s="35">
        <v>1.82</v>
      </c>
      <c r="Q61" s="50">
        <v>42.99</v>
      </c>
      <c r="R61" s="50">
        <v>-6.76</v>
      </c>
      <c r="S61" s="50">
        <v>21.31</v>
      </c>
      <c r="T61" s="5">
        <v>1.5039100962116969</v>
      </c>
      <c r="U61" s="1">
        <v>53.9</v>
      </c>
      <c r="V61" s="55">
        <f>资产收益数据导入!B61</f>
        <v>-0.85783211121200797</v>
      </c>
      <c r="W61" s="55">
        <f>资产收益数据导入!C61</f>
        <v>-0.8384811448951105</v>
      </c>
      <c r="X61" s="55">
        <f>资产收益数据导入!D61</f>
        <v>-0.34561202738340929</v>
      </c>
      <c r="Y61" s="55">
        <f>资产收益数据导入!E61</f>
        <v>0.1123799135224704</v>
      </c>
      <c r="Z61" s="55">
        <f>资产收益数据导入!F61</f>
        <v>-0.29031593092670915</v>
      </c>
    </row>
    <row r="62" spans="1:26" x14ac:dyDescent="0.2">
      <c r="A62" s="27">
        <v>40359</v>
      </c>
      <c r="B62" s="34" t="str">
        <f>'货币政策-月度'!B62</f>
        <v>紧缩</v>
      </c>
      <c r="C62" s="29" t="str">
        <f>'信用状态-月度'!B62</f>
        <v>收缩</v>
      </c>
      <c r="D62" s="29" t="str">
        <f t="shared" si="0"/>
        <v>紧缩收缩</v>
      </c>
      <c r="E62" s="35">
        <v>18.46</v>
      </c>
      <c r="F62" s="36">
        <v>-1.8079996871875532</v>
      </c>
      <c r="G62" s="35">
        <v>15</v>
      </c>
      <c r="H62" s="35">
        <v>17</v>
      </c>
      <c r="I62" s="35">
        <v>2.25</v>
      </c>
      <c r="J62" s="35">
        <v>5.4</v>
      </c>
      <c r="K62" s="37"/>
      <c r="L62" s="37"/>
      <c r="M62" s="35"/>
      <c r="N62" s="35"/>
      <c r="O62" s="35"/>
      <c r="P62" s="35">
        <v>1.82</v>
      </c>
      <c r="Q62" s="50">
        <v>38.17</v>
      </c>
      <c r="R62" s="50">
        <v>-13.4</v>
      </c>
      <c r="S62" s="50">
        <v>19.45</v>
      </c>
      <c r="T62" s="5">
        <v>-8.9623271537164761E-2</v>
      </c>
      <c r="U62" s="1">
        <v>52.1</v>
      </c>
      <c r="V62" s="55">
        <f>资产收益数据导入!B62</f>
        <v>-1.0379532537494314</v>
      </c>
      <c r="W62" s="55">
        <f>资产收益数据导入!C62</f>
        <v>-1.0368291682892692</v>
      </c>
      <c r="X62" s="55">
        <f>资产收益数据导入!D62</f>
        <v>-0.60915791896982863</v>
      </c>
      <c r="Y62" s="55">
        <f>资产收益数据导入!E62</f>
        <v>0.10350463196409324</v>
      </c>
      <c r="Z62" s="55">
        <f>资产收益数据导入!F62</f>
        <v>-0.52525181742027693</v>
      </c>
    </row>
    <row r="63" spans="1:26" x14ac:dyDescent="0.2">
      <c r="A63" s="27">
        <v>40390</v>
      </c>
      <c r="B63" s="34" t="str">
        <f>'货币政策-月度'!B63</f>
        <v>紧缩</v>
      </c>
      <c r="C63" s="29" t="str">
        <f>'信用状态-月度'!B63</f>
        <v>收缩</v>
      </c>
      <c r="D63" s="29" t="str">
        <f t="shared" si="0"/>
        <v>紧缩收缩</v>
      </c>
      <c r="E63" s="35">
        <v>17.600000000000001</v>
      </c>
      <c r="F63" s="36">
        <v>-2.4331523860345428</v>
      </c>
      <c r="G63" s="35">
        <v>15</v>
      </c>
      <c r="H63" s="35">
        <v>17</v>
      </c>
      <c r="I63" s="35">
        <v>2.25</v>
      </c>
      <c r="J63" s="35">
        <v>5.4</v>
      </c>
      <c r="K63" s="37"/>
      <c r="L63" s="37"/>
      <c r="M63" s="35"/>
      <c r="N63" s="35"/>
      <c r="O63" s="35"/>
      <c r="P63" s="35">
        <v>1.7</v>
      </c>
      <c r="Q63" s="50">
        <v>36.67</v>
      </c>
      <c r="R63" s="50">
        <v>-35.04</v>
      </c>
      <c r="S63" s="50">
        <v>19.559999999999999</v>
      </c>
      <c r="T63" s="5">
        <v>0.29846608581981793</v>
      </c>
      <c r="U63" s="1">
        <v>51.2</v>
      </c>
      <c r="V63" s="55">
        <f>资产收益数据导入!B63</f>
        <v>-0.27421657162579971</v>
      </c>
      <c r="W63" s="55">
        <f>资产收益数据导入!C63</f>
        <v>-0.28526103392103591</v>
      </c>
      <c r="X63" s="55">
        <f>资产收益数据导入!D63</f>
        <v>-0.26615122195791369</v>
      </c>
      <c r="Y63" s="55">
        <f>资产收益数据导入!E63</f>
        <v>0.10812024710948015</v>
      </c>
      <c r="Z63" s="55">
        <f>资产收益数据导入!F63</f>
        <v>-0.16156202638794123</v>
      </c>
    </row>
    <row r="64" spans="1:26" x14ac:dyDescent="0.2">
      <c r="A64" s="27">
        <v>40421</v>
      </c>
      <c r="B64" s="34" t="str">
        <f>'货币政策-月度'!B64</f>
        <v>紧缩</v>
      </c>
      <c r="C64" s="29" t="str">
        <f>'信用状态-月度'!B64</f>
        <v>收缩</v>
      </c>
      <c r="D64" s="29" t="str">
        <f t="shared" si="0"/>
        <v>紧缩收缩</v>
      </c>
      <c r="E64" s="35">
        <v>19.2</v>
      </c>
      <c r="F64" s="36">
        <v>-0.58626376239546696</v>
      </c>
      <c r="G64" s="35">
        <v>15</v>
      </c>
      <c r="H64" s="35">
        <v>17</v>
      </c>
      <c r="I64" s="35">
        <v>2.25</v>
      </c>
      <c r="J64" s="35">
        <v>5.4</v>
      </c>
      <c r="K64" s="37"/>
      <c r="L64" s="37"/>
      <c r="M64" s="35"/>
      <c r="N64" s="35"/>
      <c r="O64" s="35"/>
      <c r="P64" s="35">
        <v>1.7</v>
      </c>
      <c r="Q64" s="50">
        <v>34.79</v>
      </c>
      <c r="R64" s="50">
        <v>-22.33</v>
      </c>
      <c r="S64" s="50">
        <v>20</v>
      </c>
      <c r="T64" s="5">
        <v>1.0263023830194882</v>
      </c>
      <c r="U64" s="1">
        <v>51.7</v>
      </c>
      <c r="V64" s="55">
        <f>资产收益数据导入!B64</f>
        <v>0.53907898526033393</v>
      </c>
      <c r="W64" s="55">
        <f>资产收益数据导入!C64</f>
        <v>0.40574842093145486</v>
      </c>
      <c r="X64" s="55">
        <f>资产收益数据导入!D64</f>
        <v>0.12672013800289733</v>
      </c>
      <c r="Y64" s="55">
        <f>资产收益数据导入!E64</f>
        <v>0.1303793769193177</v>
      </c>
      <c r="Z64" s="55">
        <f>资产收益数据导入!F64</f>
        <v>0.37669599521907049</v>
      </c>
    </row>
    <row r="65" spans="1:26" x14ac:dyDescent="0.2">
      <c r="A65" s="27">
        <v>40451</v>
      </c>
      <c r="B65" s="34" t="str">
        <f>'货币政策-月度'!B65</f>
        <v>紧缩</v>
      </c>
      <c r="C65" s="29" t="str">
        <f>'信用状态-月度'!B65</f>
        <v>收缩</v>
      </c>
      <c r="D65" s="29" t="str">
        <f t="shared" si="0"/>
        <v>紧缩收缩</v>
      </c>
      <c r="E65" s="35">
        <v>18.96</v>
      </c>
      <c r="F65" s="36">
        <v>-0.5693123385863752</v>
      </c>
      <c r="G65" s="35">
        <v>15</v>
      </c>
      <c r="H65" s="35">
        <v>17</v>
      </c>
      <c r="I65" s="35">
        <v>2.25</v>
      </c>
      <c r="J65" s="35">
        <v>5.4</v>
      </c>
      <c r="K65" s="37"/>
      <c r="L65" s="37"/>
      <c r="M65" s="35"/>
      <c r="N65" s="35"/>
      <c r="O65" s="35"/>
      <c r="P65" s="35">
        <v>1.7</v>
      </c>
      <c r="Q65" s="50">
        <v>33.020000000000003</v>
      </c>
      <c r="R65" s="50">
        <v>8.0399999999999991</v>
      </c>
      <c r="S65" s="50">
        <v>19.399999999999999</v>
      </c>
      <c r="T65" s="5">
        <v>0.72198910798719829</v>
      </c>
      <c r="U65" s="1">
        <v>53.8</v>
      </c>
      <c r="V65" s="55">
        <f>资产收益数据导入!B65</f>
        <v>0.78250695316658092</v>
      </c>
      <c r="W65" s="55">
        <f>资产收益数据导入!C65</f>
        <v>0.38719628778898607</v>
      </c>
      <c r="X65" s="55">
        <f>资产收益数据导入!D65</f>
        <v>0.15703917555683428</v>
      </c>
      <c r="Y65" s="55">
        <f>资产收益数据导入!E65</f>
        <v>7.1239496779096328E-2</v>
      </c>
      <c r="Z65" s="55">
        <f>资产收益数据导入!F65</f>
        <v>0.51843398710763877</v>
      </c>
    </row>
    <row r="66" spans="1:26" x14ac:dyDescent="0.2">
      <c r="A66" s="27">
        <v>40482</v>
      </c>
      <c r="B66" s="34" t="str">
        <f>'货币政策-月度'!B66</f>
        <v>紧缩</v>
      </c>
      <c r="C66" s="29" t="str">
        <f>'信用状态-月度'!B66</f>
        <v>收缩</v>
      </c>
      <c r="D66" s="29" t="str">
        <f t="shared" si="0"/>
        <v>紧缩收缩</v>
      </c>
      <c r="E66" s="35">
        <v>19.3</v>
      </c>
      <c r="F66" s="36">
        <v>3.5764075837767251E-2</v>
      </c>
      <c r="G66" s="35">
        <v>15</v>
      </c>
      <c r="H66" s="35">
        <v>17</v>
      </c>
      <c r="I66" s="35">
        <v>2.5</v>
      </c>
      <c r="J66" s="35">
        <v>5.6</v>
      </c>
      <c r="K66" s="37"/>
      <c r="L66" s="37"/>
      <c r="M66" s="35"/>
      <c r="N66" s="35"/>
      <c r="O66" s="35"/>
      <c r="P66" s="35">
        <v>2</v>
      </c>
      <c r="Q66" s="50">
        <v>32.15</v>
      </c>
      <c r="R66" s="50">
        <v>19.489999999999998</v>
      </c>
      <c r="S66" s="50">
        <v>19.27</v>
      </c>
      <c r="T66" s="5">
        <v>0.89355847764929042</v>
      </c>
      <c r="U66" s="1">
        <v>54.7</v>
      </c>
      <c r="V66" s="55">
        <f>资产收益数据导入!B66</f>
        <v>0.8309804492746421</v>
      </c>
      <c r="W66" s="55">
        <f>资产收益数据导入!C66</f>
        <v>0.60592947348118631</v>
      </c>
      <c r="X66" s="55">
        <f>资产收益数据导入!D66</f>
        <v>0.49360778200349487</v>
      </c>
      <c r="Y66" s="55">
        <f>资产收益数据导入!E66</f>
        <v>-3.6292739968780359E-2</v>
      </c>
      <c r="Z66" s="55">
        <f>资产收益数据导入!F66</f>
        <v>0.58857668829904475</v>
      </c>
    </row>
    <row r="67" spans="1:26" x14ac:dyDescent="0.2">
      <c r="A67" s="27">
        <v>40512</v>
      </c>
      <c r="B67" s="34" t="str">
        <f>'货币政策-月度'!B67</f>
        <v>紧缩</v>
      </c>
      <c r="C67" s="29" t="str">
        <f>'信用状态-月度'!B67</f>
        <v>收缩</v>
      </c>
      <c r="D67" s="29" t="str">
        <f t="shared" ref="D67:D130" si="1">B67&amp;C67</f>
        <v>紧缩收缩</v>
      </c>
      <c r="E67" s="35">
        <v>19.5</v>
      </c>
      <c r="F67" s="36">
        <v>0.50706720690120588</v>
      </c>
      <c r="G67" s="35">
        <v>16</v>
      </c>
      <c r="H67" s="35">
        <v>18</v>
      </c>
      <c r="I67" s="35">
        <v>2.5</v>
      </c>
      <c r="J67" s="35">
        <v>5.6</v>
      </c>
      <c r="K67" s="37"/>
      <c r="L67" s="37"/>
      <c r="M67" s="35"/>
      <c r="N67" s="35"/>
      <c r="O67" s="35"/>
      <c r="P67" s="35">
        <v>2</v>
      </c>
      <c r="Q67" s="50">
        <v>31.46</v>
      </c>
      <c r="R67" s="50">
        <v>11.07</v>
      </c>
      <c r="S67" s="50">
        <v>19.03</v>
      </c>
      <c r="T67" s="5">
        <v>0.95899257079977174</v>
      </c>
      <c r="U67" s="1">
        <v>55.2</v>
      </c>
      <c r="V67" s="55">
        <f>资产收益数据导入!B67</f>
        <v>0.74991251291835836</v>
      </c>
      <c r="W67" s="55">
        <f>资产收益数据导入!C67</f>
        <v>0.63068619842145068</v>
      </c>
      <c r="X67" s="55">
        <f>资产收益数据导入!D67</f>
        <v>0.48348255006009488</v>
      </c>
      <c r="Y67" s="55">
        <f>资产收益数据导入!E67</f>
        <v>-0.16827794345847796</v>
      </c>
      <c r="Z67" s="55">
        <f>资产收益数据导入!F67</f>
        <v>0.59391190303496044</v>
      </c>
    </row>
    <row r="68" spans="1:26" x14ac:dyDescent="0.2">
      <c r="A68" s="27">
        <v>40543</v>
      </c>
      <c r="B68" s="34" t="str">
        <f>'货币政策-月度'!B68</f>
        <v>紧缩</v>
      </c>
      <c r="C68" s="29" t="str">
        <f>'信用状态-月度'!B68</f>
        <v>收缩</v>
      </c>
      <c r="D68" s="29" t="str">
        <f t="shared" si="1"/>
        <v>紧缩收缩</v>
      </c>
      <c r="E68" s="35">
        <v>19.72</v>
      </c>
      <c r="F68" s="36">
        <v>1.0026962970119093</v>
      </c>
      <c r="G68" s="35">
        <v>16.5</v>
      </c>
      <c r="H68" s="35">
        <v>18.5</v>
      </c>
      <c r="I68" s="35">
        <v>2.75</v>
      </c>
      <c r="J68" s="35">
        <v>5.85</v>
      </c>
      <c r="K68" s="37"/>
      <c r="L68" s="37"/>
      <c r="M68" s="35"/>
      <c r="N68" s="35"/>
      <c r="O68" s="35"/>
      <c r="P68" s="35">
        <v>2</v>
      </c>
      <c r="Q68" s="50">
        <v>29.9</v>
      </c>
      <c r="R68" s="50">
        <v>26.95</v>
      </c>
      <c r="S68" s="50">
        <v>18.43</v>
      </c>
      <c r="T68" s="5">
        <v>0.6662114135605558</v>
      </c>
      <c r="U68" s="1">
        <v>53.9</v>
      </c>
      <c r="V68" s="55">
        <f>资产收益数据导入!B68</f>
        <v>-0.13564736444502279</v>
      </c>
      <c r="W68" s="55">
        <f>资产收益数据导入!C68</f>
        <v>-0.29551941134282039</v>
      </c>
      <c r="X68" s="55">
        <f>资产收益数据导入!D68</f>
        <v>-7.7927886649897624E-2</v>
      </c>
      <c r="Y68" s="55">
        <f>资产收益数据导入!E68</f>
        <v>-0.16891954473667445</v>
      </c>
      <c r="Z68" s="55">
        <f>资产收益数据导入!F68</f>
        <v>0.29907183159547257</v>
      </c>
    </row>
    <row r="69" spans="1:26" x14ac:dyDescent="0.2">
      <c r="A69" s="27">
        <v>40574</v>
      </c>
      <c r="B69" s="34" t="str">
        <f>'货币政策-月度'!B69</f>
        <v>紧缩</v>
      </c>
      <c r="C69" s="29" t="str">
        <f>'信用状态-月度'!B69</f>
        <v>收缩</v>
      </c>
      <c r="D69" s="29" t="str">
        <f t="shared" si="1"/>
        <v>紧缩收缩</v>
      </c>
      <c r="E69" s="35">
        <v>17.2</v>
      </c>
      <c r="F69" s="36">
        <v>-1.2392846244228071</v>
      </c>
      <c r="G69" s="35">
        <v>17</v>
      </c>
      <c r="H69" s="35">
        <v>19</v>
      </c>
      <c r="I69" s="35">
        <v>2.75</v>
      </c>
      <c r="J69" s="35">
        <v>5.85</v>
      </c>
      <c r="K69" s="37"/>
      <c r="L69" s="37"/>
      <c r="M69" s="35"/>
      <c r="N69" s="35"/>
      <c r="O69" s="35"/>
      <c r="P69" s="35">
        <v>1.5</v>
      </c>
      <c r="Q69" s="50">
        <v>23.65</v>
      </c>
      <c r="R69" s="50">
        <v>1.95</v>
      </c>
      <c r="S69" s="50">
        <v>16.11</v>
      </c>
      <c r="T69" s="5">
        <v>-1.34693156465278</v>
      </c>
      <c r="U69" s="1">
        <v>52.9</v>
      </c>
      <c r="V69" s="55">
        <f>资产收益数据导入!B69</f>
        <v>-0.48112113558943426</v>
      </c>
      <c r="W69" s="55">
        <f>资产收益数据导入!C69</f>
        <v>-0.44607132922339454</v>
      </c>
      <c r="X69" s="55">
        <f>资产收益数据导入!D69</f>
        <v>-0.22583992162004762</v>
      </c>
      <c r="Y69" s="55">
        <f>资产收益数据导入!E69</f>
        <v>-1.0994560989399797E-2</v>
      </c>
      <c r="Z69" s="55">
        <f>资产收益数据导入!F69</f>
        <v>0.34413055754639738</v>
      </c>
    </row>
    <row r="70" spans="1:26" x14ac:dyDescent="0.2">
      <c r="A70" s="27">
        <v>40602</v>
      </c>
      <c r="B70" s="34" t="str">
        <f>'货币政策-月度'!B70</f>
        <v>紧缩</v>
      </c>
      <c r="C70" s="29" t="str">
        <f>'信用状态-月度'!B70</f>
        <v>收缩</v>
      </c>
      <c r="D70" s="29" t="str">
        <f t="shared" si="1"/>
        <v>紧缩收缩</v>
      </c>
      <c r="E70" s="35">
        <v>15.7</v>
      </c>
      <c r="F70" s="36">
        <v>-2.4608811596828608</v>
      </c>
      <c r="G70" s="35">
        <v>17.5</v>
      </c>
      <c r="H70" s="35">
        <v>19.5</v>
      </c>
      <c r="I70" s="35">
        <v>3</v>
      </c>
      <c r="J70" s="35">
        <v>6.1</v>
      </c>
      <c r="K70" s="37"/>
      <c r="L70" s="37"/>
      <c r="M70" s="35"/>
      <c r="N70" s="35"/>
      <c r="O70" s="35"/>
      <c r="P70" s="35">
        <v>1.5</v>
      </c>
      <c r="Q70" s="50">
        <v>21.82</v>
      </c>
      <c r="R70" s="50">
        <v>-11.94</v>
      </c>
      <c r="S70" s="50">
        <v>15.37</v>
      </c>
      <c r="T70" s="5">
        <v>-1.782629199106138</v>
      </c>
      <c r="U70" s="1">
        <v>52.2</v>
      </c>
      <c r="V70" s="55">
        <f>资产收益数据导入!B70</f>
        <v>-7.8496170152902889E-2</v>
      </c>
      <c r="W70" s="55">
        <f>资产收益数据导入!C70</f>
        <v>7.8305246422632369E-2</v>
      </c>
      <c r="X70" s="55">
        <f>资产收益数据导入!D70</f>
        <v>-0.23177847962967307</v>
      </c>
      <c r="Y70" s="55">
        <f>资产收益数据导入!E70</f>
        <v>-9.4774921718970406E-3</v>
      </c>
      <c r="Z70" s="55">
        <f>资产收益数据导入!F70</f>
        <v>0.35352096045648124</v>
      </c>
    </row>
    <row r="71" spans="1:26" x14ac:dyDescent="0.2">
      <c r="A71" s="27">
        <v>40633</v>
      </c>
      <c r="B71" s="34" t="str">
        <f>'货币政策-月度'!B71</f>
        <v>紧缩</v>
      </c>
      <c r="C71" s="29" t="str">
        <f>'信用状态-月度'!B71</f>
        <v>收缩</v>
      </c>
      <c r="D71" s="29" t="str">
        <f t="shared" si="1"/>
        <v>紧缩收缩</v>
      </c>
      <c r="E71" s="35">
        <v>16.600000000000001</v>
      </c>
      <c r="F71" s="36">
        <v>-1.2840128496159273</v>
      </c>
      <c r="G71" s="35">
        <v>18</v>
      </c>
      <c r="H71" s="35">
        <v>20</v>
      </c>
      <c r="I71" s="35">
        <v>3</v>
      </c>
      <c r="J71" s="35">
        <v>6.1</v>
      </c>
      <c r="K71" s="37"/>
      <c r="L71" s="37"/>
      <c r="M71" s="35"/>
      <c r="N71" s="35"/>
      <c r="O71" s="35"/>
      <c r="P71" s="35">
        <v>1.5</v>
      </c>
      <c r="Q71" s="50">
        <v>20.36</v>
      </c>
      <c r="R71" s="50">
        <v>-6.67</v>
      </c>
      <c r="S71" s="50">
        <v>14.67</v>
      </c>
      <c r="T71" s="5">
        <v>-2.182980788151176</v>
      </c>
      <c r="U71" s="1">
        <v>53.4</v>
      </c>
      <c r="V71" s="55">
        <f>资产收益数据导入!B71</f>
        <v>0.38134824258349248</v>
      </c>
      <c r="W71" s="55">
        <f>资产收益数据导入!C71</f>
        <v>0.49254999622473317</v>
      </c>
      <c r="X71" s="55">
        <f>资产收益数据导入!D71</f>
        <v>-5.2489915747754023E-2</v>
      </c>
      <c r="Y71" s="55">
        <f>资产收益数据导入!E71</f>
        <v>-2.5858197022400008E-2</v>
      </c>
      <c r="Z71" s="55">
        <f>资产收益数据导入!F71</f>
        <v>-0.13426664716539627</v>
      </c>
    </row>
    <row r="72" spans="1:26" x14ac:dyDescent="0.2">
      <c r="A72" s="27">
        <v>40663</v>
      </c>
      <c r="B72" s="34" t="str">
        <f>'货币政策-月度'!B72</f>
        <v>紧缩</v>
      </c>
      <c r="C72" s="29" t="str">
        <f>'信用状态-月度'!B72</f>
        <v>收缩</v>
      </c>
      <c r="D72" s="29" t="str">
        <f t="shared" si="1"/>
        <v>紧缩收缩</v>
      </c>
      <c r="E72" s="35">
        <v>15.3</v>
      </c>
      <c r="F72" s="36">
        <v>-2.3104283405446542</v>
      </c>
      <c r="G72" s="35">
        <v>18.5</v>
      </c>
      <c r="H72" s="35">
        <v>20.5</v>
      </c>
      <c r="I72" s="35">
        <v>3.25</v>
      </c>
      <c r="J72" s="35">
        <v>6.4</v>
      </c>
      <c r="K72" s="37"/>
      <c r="L72" s="37"/>
      <c r="M72" s="35"/>
      <c r="N72" s="35"/>
      <c r="O72" s="35"/>
      <c r="P72" s="35">
        <v>0.8</v>
      </c>
      <c r="Q72" s="50">
        <v>19.21</v>
      </c>
      <c r="R72" s="50">
        <v>-3.21</v>
      </c>
      <c r="S72" s="50">
        <v>13.91</v>
      </c>
      <c r="T72" s="5">
        <v>-2.6499618364451831</v>
      </c>
      <c r="U72" s="1">
        <v>52.9</v>
      </c>
      <c r="V72" s="55">
        <f>资产收益数据导入!B72</f>
        <v>0.13222059944218584</v>
      </c>
      <c r="W72" s="55">
        <f>资产收益数据导入!C72</f>
        <v>0.41343914771187273</v>
      </c>
      <c r="X72" s="55">
        <f>资产收益数据导入!D72</f>
        <v>0.20336557708256331</v>
      </c>
      <c r="Y72" s="55">
        <f>资产收益数据导入!E72</f>
        <v>5.1666908736686029E-2</v>
      </c>
      <c r="Z72" s="55">
        <f>资产收益数据导入!F72</f>
        <v>-0.285974588859987</v>
      </c>
    </row>
    <row r="73" spans="1:26" x14ac:dyDescent="0.2">
      <c r="A73" s="27">
        <v>40694</v>
      </c>
      <c r="B73" s="34" t="str">
        <f>'货币政策-月度'!B73</f>
        <v>紧缩</v>
      </c>
      <c r="C73" s="29" t="str">
        <f>'信用状态-月度'!B73</f>
        <v>收缩</v>
      </c>
      <c r="D73" s="29" t="str">
        <f t="shared" si="1"/>
        <v>紧缩收缩</v>
      </c>
      <c r="E73" s="35">
        <v>15.1</v>
      </c>
      <c r="F73" s="36">
        <v>-2.2417871112327474</v>
      </c>
      <c r="G73" s="35">
        <v>19</v>
      </c>
      <c r="H73" s="35">
        <v>21</v>
      </c>
      <c r="I73" s="35">
        <v>3.25</v>
      </c>
      <c r="J73" s="35">
        <v>6.4</v>
      </c>
      <c r="K73" s="37"/>
      <c r="L73" s="37"/>
      <c r="M73" s="35"/>
      <c r="N73" s="35"/>
      <c r="O73" s="35"/>
      <c r="P73" s="35">
        <v>0.8</v>
      </c>
      <c r="Q73" s="50">
        <v>17.87</v>
      </c>
      <c r="R73" s="50">
        <v>8.0500000000000007</v>
      </c>
      <c r="S73" s="50">
        <v>13.26</v>
      </c>
      <c r="T73" s="5">
        <v>-3.015396252757474</v>
      </c>
      <c r="U73" s="1">
        <v>52</v>
      </c>
      <c r="V73" s="55">
        <f>资产收益数据导入!B73</f>
        <v>-0.41808380437999215</v>
      </c>
      <c r="W73" s="55">
        <f>资产收益数据导入!C73</f>
        <v>-0.19980363832845116</v>
      </c>
      <c r="X73" s="55">
        <f>资产收益数据导入!D73</f>
        <v>0.12837545674950365</v>
      </c>
      <c r="Y73" s="55">
        <f>资产收益数据导入!E73</f>
        <v>8.3434161460107584E-2</v>
      </c>
      <c r="Z73" s="55">
        <f>资产收益数据导入!F73</f>
        <v>-0.25532677434586892</v>
      </c>
    </row>
    <row r="74" spans="1:26" x14ac:dyDescent="0.2">
      <c r="A74" s="27">
        <v>40724</v>
      </c>
      <c r="B74" s="34" t="str">
        <f>'货币政策-月度'!B74</f>
        <v>紧缩</v>
      </c>
      <c r="C74" s="29" t="str">
        <f>'信用状态-月度'!B74</f>
        <v>收缩</v>
      </c>
      <c r="D74" s="29" t="str">
        <f t="shared" si="1"/>
        <v>紧缩收缩</v>
      </c>
      <c r="E74" s="35">
        <v>15.9</v>
      </c>
      <c r="F74" s="36">
        <v>-1.1795881940312614</v>
      </c>
      <c r="G74" s="35">
        <v>19.5</v>
      </c>
      <c r="H74" s="35">
        <v>21.5</v>
      </c>
      <c r="I74" s="35">
        <v>3.25</v>
      </c>
      <c r="J74" s="35">
        <v>6.4</v>
      </c>
      <c r="K74" s="37"/>
      <c r="L74" s="37"/>
      <c r="M74" s="35"/>
      <c r="N74" s="35"/>
      <c r="O74" s="35"/>
      <c r="P74" s="35">
        <v>0.8</v>
      </c>
      <c r="Q74" s="50">
        <v>16.55</v>
      </c>
      <c r="R74" s="50">
        <v>-1.45</v>
      </c>
      <c r="S74" s="50">
        <v>12.5</v>
      </c>
      <c r="T74" s="5">
        <v>-3.5009239207295706</v>
      </c>
      <c r="U74" s="1">
        <v>50.9</v>
      </c>
      <c r="V74" s="55">
        <f>资产收益数据导入!B74</f>
        <v>-0.59758766718081735</v>
      </c>
      <c r="W74" s="55">
        <f>资产收益数据导入!C74</f>
        <v>-0.61870772951057895</v>
      </c>
      <c r="X74" s="55">
        <f>资产收益数据导入!D74</f>
        <v>-0.14537353497930255</v>
      </c>
      <c r="Y74" s="55">
        <f>资产收益数据导入!E74</f>
        <v>4.4018436933018448E-2</v>
      </c>
      <c r="Z74" s="55">
        <f>资产收益数据导入!F74</f>
        <v>-0.18976506991196007</v>
      </c>
    </row>
    <row r="75" spans="1:26" x14ac:dyDescent="0.2">
      <c r="A75" s="27">
        <v>40755</v>
      </c>
      <c r="B75" s="34" t="str">
        <f>'货币政策-月度'!B75</f>
        <v>紧缩</v>
      </c>
      <c r="C75" s="29" t="str">
        <f>'信用状态-月度'!B75</f>
        <v>收缩</v>
      </c>
      <c r="D75" s="29" t="str">
        <f t="shared" si="1"/>
        <v>紧缩收缩</v>
      </c>
      <c r="E75" s="35">
        <v>14.7</v>
      </c>
      <c r="F75" s="36">
        <v>-2.1251749416309891</v>
      </c>
      <c r="G75" s="35">
        <v>19.5</v>
      </c>
      <c r="H75" s="35">
        <v>21.5</v>
      </c>
      <c r="I75" s="35">
        <v>3.5</v>
      </c>
      <c r="J75" s="35">
        <v>6.65</v>
      </c>
      <c r="K75" s="37"/>
      <c r="L75" s="37"/>
      <c r="M75" s="35"/>
      <c r="N75" s="35"/>
      <c r="O75" s="35"/>
      <c r="P75" s="35">
        <v>1.4</v>
      </c>
      <c r="Q75" s="50">
        <v>15.44</v>
      </c>
      <c r="R75" s="50">
        <v>-3.84</v>
      </c>
      <c r="S75" s="50">
        <v>12.35</v>
      </c>
      <c r="T75" s="5">
        <v>-3.3879753214858561</v>
      </c>
      <c r="U75" s="1">
        <v>50.7</v>
      </c>
      <c r="V75" s="55">
        <f>资产收益数据导入!B75</f>
        <v>9.9939886247456311E-2</v>
      </c>
      <c r="W75" s="55">
        <f>资产收益数据导入!C75</f>
        <v>-0.11055190762624373</v>
      </c>
      <c r="X75" s="55">
        <f>资产收益数据导入!D75</f>
        <v>-0.23149280906943481</v>
      </c>
      <c r="Y75" s="55">
        <f>资产收益数据导入!E75</f>
        <v>-2.8923220516037365E-2</v>
      </c>
      <c r="Z75" s="55">
        <f>资产收益数据导入!F75</f>
        <v>0.1738133537877129</v>
      </c>
    </row>
    <row r="76" spans="1:26" x14ac:dyDescent="0.2">
      <c r="A76" s="27">
        <v>40786</v>
      </c>
      <c r="B76" s="34" t="str">
        <f>'货币政策-月度'!B76</f>
        <v>紧缩</v>
      </c>
      <c r="C76" s="29" t="str">
        <f>'信用状态-月度'!B76</f>
        <v>收缩</v>
      </c>
      <c r="D76" s="29" t="str">
        <f t="shared" si="1"/>
        <v>紧缩收缩</v>
      </c>
      <c r="E76" s="35">
        <v>13.5</v>
      </c>
      <c r="F76" s="36">
        <v>-3.0798087908756351</v>
      </c>
      <c r="G76" s="35">
        <v>19.5</v>
      </c>
      <c r="H76" s="35">
        <v>21.5</v>
      </c>
      <c r="I76" s="35">
        <v>3.5</v>
      </c>
      <c r="J76" s="35">
        <v>6.65</v>
      </c>
      <c r="K76" s="37"/>
      <c r="L76" s="37"/>
      <c r="M76" s="35"/>
      <c r="N76" s="35"/>
      <c r="O76" s="35"/>
      <c r="P76" s="35">
        <v>1.4</v>
      </c>
      <c r="Q76" s="50">
        <v>14.65</v>
      </c>
      <c r="R76" s="50">
        <v>-3.7</v>
      </c>
      <c r="S76" s="50">
        <v>11.6</v>
      </c>
      <c r="T76" s="5">
        <v>-3.8877378164337588</v>
      </c>
      <c r="U76" s="1">
        <v>50.9</v>
      </c>
      <c r="V76" s="55">
        <f>资产收益数据导入!B76</f>
        <v>2.7788237913218994E-2</v>
      </c>
      <c r="W76" s="55">
        <f>资产收益数据导入!C76</f>
        <v>-0.25225815837615129</v>
      </c>
      <c r="X76" s="55">
        <f>资产收益数据导入!D76</f>
        <v>-0.33802490546836855</v>
      </c>
      <c r="Y76" s="55">
        <f>资产收益数据导入!E76</f>
        <v>-5.7373009802909478E-2</v>
      </c>
      <c r="Z76" s="55">
        <f>资产收益数据导入!F76</f>
        <v>4.3533758858982252E-2</v>
      </c>
    </row>
    <row r="77" spans="1:26" x14ac:dyDescent="0.2">
      <c r="A77" s="27">
        <v>40816</v>
      </c>
      <c r="B77" s="34" t="str">
        <f>'货币政策-月度'!B77</f>
        <v>紧缩</v>
      </c>
      <c r="C77" s="29" t="str">
        <f>'信用状态-月度'!B77</f>
        <v>收缩</v>
      </c>
      <c r="D77" s="29" t="str">
        <f t="shared" si="1"/>
        <v>紧缩收缩</v>
      </c>
      <c r="E77" s="35">
        <v>13</v>
      </c>
      <c r="F77" s="38">
        <v>-3.3446035970159187</v>
      </c>
      <c r="G77" s="35">
        <v>19.5</v>
      </c>
      <c r="H77" s="35">
        <v>21.5</v>
      </c>
      <c r="I77" s="35">
        <v>3.5</v>
      </c>
      <c r="J77" s="35">
        <v>6.65</v>
      </c>
      <c r="K77" s="37"/>
      <c r="L77" s="37"/>
      <c r="M77" s="35"/>
      <c r="N77" s="35"/>
      <c r="O77" s="35"/>
      <c r="P77" s="35">
        <v>1.4</v>
      </c>
      <c r="Q77" s="50">
        <v>13.41</v>
      </c>
      <c r="R77" s="50">
        <v>-29.78</v>
      </c>
      <c r="S77" s="50">
        <v>11.07</v>
      </c>
      <c r="T77" s="54">
        <v>-4.1811634909165925</v>
      </c>
      <c r="U77" s="1">
        <v>51.2</v>
      </c>
      <c r="V77" s="55">
        <f>资产收益数据导入!B77</f>
        <v>-0.68618540580762433</v>
      </c>
      <c r="W77" s="55">
        <f>资产收益数据导入!C77</f>
        <v>-0.64211111216989525</v>
      </c>
      <c r="X77" s="55">
        <f>资产收益数据导入!D77</f>
        <v>-0.74204287633578647</v>
      </c>
      <c r="Y77" s="55">
        <f>资产收益数据导入!E77</f>
        <v>-7.4214642419832763E-2</v>
      </c>
      <c r="Z77" s="55">
        <f>资产收益数据导入!F77</f>
        <v>-0.33068458874280604</v>
      </c>
    </row>
    <row r="78" spans="1:26" x14ac:dyDescent="0.2">
      <c r="A78" s="27">
        <v>40847</v>
      </c>
      <c r="B78" s="34" t="str">
        <f>'货币政策-月度'!B78</f>
        <v>紧缩</v>
      </c>
      <c r="C78" s="29" t="str">
        <f>'信用状态-月度'!B78</f>
        <v>扩张</v>
      </c>
      <c r="D78" s="29" t="str">
        <f t="shared" si="1"/>
        <v>紧缩扩张</v>
      </c>
      <c r="E78" s="35">
        <v>12.9</v>
      </c>
      <c r="F78" s="36">
        <v>-3.2204593396919945</v>
      </c>
      <c r="G78" s="35">
        <v>19.5</v>
      </c>
      <c r="H78" s="35">
        <v>21.5</v>
      </c>
      <c r="I78" s="35">
        <v>3.5</v>
      </c>
      <c r="J78" s="35">
        <v>6.65</v>
      </c>
      <c r="K78" s="37"/>
      <c r="L78" s="37"/>
      <c r="M78" s="35"/>
      <c r="N78" s="35"/>
      <c r="O78" s="35"/>
      <c r="P78" s="35">
        <v>2.2999999999999998</v>
      </c>
      <c r="Q78" s="50">
        <v>13.15</v>
      </c>
      <c r="R78" s="50">
        <v>-24.77</v>
      </c>
      <c r="S78" s="50">
        <v>11.35</v>
      </c>
      <c r="T78" s="5">
        <v>-3.6789344484850051</v>
      </c>
      <c r="U78" s="1">
        <v>50.4</v>
      </c>
      <c r="V78" s="55">
        <f>资产收益数据导入!B78</f>
        <v>-0.73644314846950609</v>
      </c>
      <c r="W78" s="55">
        <f>资产收益数据导入!C78</f>
        <v>-0.36812725770006327</v>
      </c>
      <c r="X78" s="55">
        <f>资产收益数据导入!D78</f>
        <v>-0.44594236328232195</v>
      </c>
      <c r="Y78" s="55">
        <f>资产收益数据导入!E78</f>
        <v>2.6876700076583979E-2</v>
      </c>
      <c r="Z78" s="55">
        <f>资产收益数据导入!F78</f>
        <v>-0.69793901808078607</v>
      </c>
    </row>
    <row r="79" spans="1:26" x14ac:dyDescent="0.2">
      <c r="A79" s="27">
        <v>40877</v>
      </c>
      <c r="B79" s="34" t="str">
        <f>'货币政策-月度'!B79</f>
        <v>宽松</v>
      </c>
      <c r="C79" s="29" t="str">
        <f>'信用状态-月度'!B79</f>
        <v>扩张</v>
      </c>
      <c r="D79" s="29" t="str">
        <f t="shared" si="1"/>
        <v>宽松扩张</v>
      </c>
      <c r="E79" s="35">
        <v>12.7</v>
      </c>
      <c r="F79" s="36">
        <v>-3.2080437344053054</v>
      </c>
      <c r="G79" s="35">
        <v>19.5</v>
      </c>
      <c r="H79" s="35">
        <v>21.5</v>
      </c>
      <c r="I79" s="35">
        <v>3.5</v>
      </c>
      <c r="J79" s="35">
        <v>6.65</v>
      </c>
      <c r="K79" s="37"/>
      <c r="L79" s="37"/>
      <c r="M79" s="35"/>
      <c r="N79" s="35"/>
      <c r="O79" s="35"/>
      <c r="P79" s="35">
        <v>2.2999999999999998</v>
      </c>
      <c r="Q79" s="50">
        <v>12.52</v>
      </c>
      <c r="R79" s="50">
        <v>-28.36</v>
      </c>
      <c r="S79" s="50">
        <v>11.03</v>
      </c>
      <c r="T79" s="5">
        <v>-3.7914424341138258</v>
      </c>
      <c r="U79" s="1">
        <v>49</v>
      </c>
      <c r="V79" s="55">
        <f>资产收益数据导入!B79</f>
        <v>-0.23547516333042734</v>
      </c>
      <c r="W79" s="55">
        <f>资产收益数据导入!C79</f>
        <v>-2.9598911252625065E-2</v>
      </c>
      <c r="X79" s="55">
        <f>资产收益数据导入!D79</f>
        <v>0.3419410504030263</v>
      </c>
      <c r="Y79" s="55">
        <f>资产收益数据导入!E79</f>
        <v>0.17831387465211415</v>
      </c>
      <c r="Z79" s="55">
        <f>资产收益数据导入!F79</f>
        <v>-0.52177467291890867</v>
      </c>
    </row>
    <row r="80" spans="1:26" x14ac:dyDescent="0.2">
      <c r="A80" s="27">
        <v>40908</v>
      </c>
      <c r="B80" s="34" t="str">
        <f>'货币政策-月度'!B80</f>
        <v>宽松</v>
      </c>
      <c r="C80" s="29" t="str">
        <f>'信用状态-月度'!B80</f>
        <v>扩张</v>
      </c>
      <c r="D80" s="29" t="str">
        <f t="shared" si="1"/>
        <v>宽松扩张</v>
      </c>
      <c r="E80" s="35">
        <v>13.6</v>
      </c>
      <c r="F80" s="36">
        <v>-2.1078008536477872</v>
      </c>
      <c r="G80" s="35">
        <v>19</v>
      </c>
      <c r="H80" s="35">
        <v>21</v>
      </c>
      <c r="I80" s="35">
        <v>3.5</v>
      </c>
      <c r="J80" s="35">
        <v>6.65</v>
      </c>
      <c r="K80" s="37"/>
      <c r="L80" s="37"/>
      <c r="M80" s="35"/>
      <c r="N80" s="35"/>
      <c r="O80" s="35"/>
      <c r="P80" s="35">
        <v>2.2999999999999998</v>
      </c>
      <c r="Q80" s="50">
        <v>12.07</v>
      </c>
      <c r="R80" s="50">
        <v>0.97</v>
      </c>
      <c r="S80" s="50">
        <v>11.83</v>
      </c>
      <c r="T80" s="5">
        <v>-2.798823711219228</v>
      </c>
      <c r="U80" s="1">
        <v>50.3</v>
      </c>
      <c r="V80" s="55">
        <f>资产收益数据导入!B80</f>
        <v>-0.52763683847442744</v>
      </c>
      <c r="W80" s="55">
        <f>资产收益数据导入!C80</f>
        <v>-0.37757534473439991</v>
      </c>
      <c r="X80" s="55">
        <f>资产收益数据导入!D80</f>
        <v>0.10500393972992067</v>
      </c>
      <c r="Y80" s="55">
        <f>资产收益数据导入!E80</f>
        <v>0.18792759194288472</v>
      </c>
      <c r="Z80" s="55">
        <f>资产收益数据导入!F80</f>
        <v>-6.9609721451871068E-2</v>
      </c>
    </row>
    <row r="81" spans="1:26" x14ac:dyDescent="0.2">
      <c r="A81" s="27">
        <v>40939</v>
      </c>
      <c r="B81" s="34" t="str">
        <f>'货币政策-月度'!B81</f>
        <v>宽松</v>
      </c>
      <c r="C81" s="29" t="str">
        <f>'信用状态-月度'!B81</f>
        <v>扩张</v>
      </c>
      <c r="D81" s="29" t="str">
        <f t="shared" si="1"/>
        <v>宽松扩张</v>
      </c>
      <c r="E81" s="35">
        <v>12.4</v>
      </c>
      <c r="F81" s="36">
        <v>-3.1199519890962035</v>
      </c>
      <c r="G81" s="35">
        <v>19</v>
      </c>
      <c r="H81" s="35">
        <v>21</v>
      </c>
      <c r="I81" s="35">
        <v>3.5</v>
      </c>
      <c r="J81" s="35">
        <v>6.65</v>
      </c>
      <c r="K81" s="37"/>
      <c r="L81" s="37"/>
      <c r="M81" s="35"/>
      <c r="N81" s="35"/>
      <c r="O81" s="35"/>
      <c r="P81" s="35">
        <v>2.2000000000000002</v>
      </c>
      <c r="Q81" s="50">
        <v>11.04</v>
      </c>
      <c r="R81" s="50">
        <v>-17.52</v>
      </c>
      <c r="S81" s="50">
        <v>12.18</v>
      </c>
      <c r="T81" s="5">
        <v>-2.270951248603545</v>
      </c>
      <c r="U81" s="1">
        <v>50.5</v>
      </c>
      <c r="V81" s="55">
        <f>资产收益数据导入!B81</f>
        <v>-0.74168808063542135</v>
      </c>
      <c r="W81" s="55">
        <f>资产收益数据导入!C81</f>
        <v>-0.41000354534214084</v>
      </c>
      <c r="X81" s="55">
        <f>资产收益数据导入!D81</f>
        <v>2.4251023098794795E-2</v>
      </c>
      <c r="Y81" s="55">
        <f>资产收益数据导入!E81</f>
        <v>0.17205958560318479</v>
      </c>
      <c r="Z81" s="55">
        <f>资产收益数据导入!F81</f>
        <v>0.12276717113573614</v>
      </c>
    </row>
    <row r="82" spans="1:26" x14ac:dyDescent="0.2">
      <c r="A82" s="27">
        <v>40968</v>
      </c>
      <c r="B82" s="34" t="str">
        <f>'货币政策-月度'!B82</f>
        <v>宽松</v>
      </c>
      <c r="C82" s="29" t="str">
        <f>'信用状态-月度'!B82</f>
        <v>扩张</v>
      </c>
      <c r="D82" s="29" t="str">
        <f t="shared" si="1"/>
        <v>宽松扩张</v>
      </c>
      <c r="E82" s="35">
        <v>13</v>
      </c>
      <c r="F82" s="36">
        <v>-2.3445720573683437</v>
      </c>
      <c r="G82" s="35">
        <v>18.5</v>
      </c>
      <c r="H82" s="35">
        <v>20.5</v>
      </c>
      <c r="I82" s="35">
        <v>3.5</v>
      </c>
      <c r="J82" s="35">
        <v>6.65</v>
      </c>
      <c r="K82" s="37"/>
      <c r="L82" s="37"/>
      <c r="M82" s="35"/>
      <c r="N82" s="35"/>
      <c r="O82" s="35"/>
      <c r="P82" s="35">
        <v>2.2000000000000002</v>
      </c>
      <c r="Q82" s="50">
        <v>10.37</v>
      </c>
      <c r="R82" s="50">
        <v>-5.4</v>
      </c>
      <c r="S82" s="50">
        <v>13.18</v>
      </c>
      <c r="T82" s="5">
        <v>-1.1075036523116144</v>
      </c>
      <c r="U82" s="1">
        <v>51</v>
      </c>
      <c r="V82" s="55">
        <f>资产收益数据导入!B82</f>
        <v>0.30812203853018139</v>
      </c>
      <c r="W82" s="55">
        <f>资产收益数据导入!C82</f>
        <v>0.38111206770503581</v>
      </c>
      <c r="X82" s="55">
        <f>资产收益数据导入!D82</f>
        <v>0.20247573161912702</v>
      </c>
      <c r="Y82" s="55">
        <f>资产收益数据导入!E82</f>
        <v>0.12432356924042519</v>
      </c>
      <c r="Z82" s="55">
        <f>资产收益数据导入!F82</f>
        <v>0.33423225824803005</v>
      </c>
    </row>
    <row r="83" spans="1:26" x14ac:dyDescent="0.2">
      <c r="A83" s="27">
        <v>40999</v>
      </c>
      <c r="B83" s="34" t="str">
        <f>'货币政策-月度'!B83</f>
        <v>宽松</v>
      </c>
      <c r="C83" s="29" t="str">
        <f>'信用状态-月度'!B83</f>
        <v>扩张</v>
      </c>
      <c r="D83" s="29" t="str">
        <f t="shared" si="1"/>
        <v>宽松扩张</v>
      </c>
      <c r="E83" s="35">
        <v>13.4</v>
      </c>
      <c r="F83" s="36">
        <v>-1.78151931174928</v>
      </c>
      <c r="G83" s="35">
        <v>18.5</v>
      </c>
      <c r="H83" s="35">
        <v>20.5</v>
      </c>
      <c r="I83" s="35">
        <v>3.5</v>
      </c>
      <c r="J83" s="35">
        <v>6.65</v>
      </c>
      <c r="K83" s="37"/>
      <c r="L83" s="37"/>
      <c r="M83" s="35"/>
      <c r="N83" s="35"/>
      <c r="O83" s="35"/>
      <c r="P83" s="35">
        <v>2.2000000000000002</v>
      </c>
      <c r="Q83" s="50">
        <v>9.83</v>
      </c>
      <c r="R83" s="50">
        <v>-7.93</v>
      </c>
      <c r="S83" s="50">
        <v>13.54</v>
      </c>
      <c r="T83" s="5">
        <v>-0.59800182344024455</v>
      </c>
      <c r="U83" s="1">
        <v>53.1</v>
      </c>
      <c r="V83" s="55">
        <f>资产收益数据导入!B83</f>
        <v>0.65169407676833135</v>
      </c>
      <c r="W83" s="55">
        <f>资产收益数据导入!C83</f>
        <v>0.37423811320662093</v>
      </c>
      <c r="X83" s="55">
        <f>资产收益数据导入!D83</f>
        <v>-2.3047023634638432E-2</v>
      </c>
      <c r="Y83" s="55">
        <f>资产收益数据导入!E83</f>
        <v>3.8882341573647013E-2</v>
      </c>
      <c r="Z83" s="55">
        <f>资产收益数据导入!F83</f>
        <v>0.23588415591377421</v>
      </c>
    </row>
    <row r="84" spans="1:26" x14ac:dyDescent="0.2">
      <c r="A84" s="27">
        <v>41029</v>
      </c>
      <c r="B84" s="34" t="str">
        <f>'货币政策-月度'!B84</f>
        <v>宽松</v>
      </c>
      <c r="C84" s="29" t="str">
        <f>'信用状态-月度'!B84</f>
        <v>扩张</v>
      </c>
      <c r="D84" s="29" t="str">
        <f t="shared" si="1"/>
        <v>宽松扩张</v>
      </c>
      <c r="E84" s="35">
        <v>12.8</v>
      </c>
      <c r="F84" s="36">
        <v>-2.230489188019888</v>
      </c>
      <c r="G84" s="35">
        <v>18.5</v>
      </c>
      <c r="H84" s="35">
        <v>20.5</v>
      </c>
      <c r="I84" s="35">
        <v>3.5</v>
      </c>
      <c r="J84" s="35">
        <v>6.65</v>
      </c>
      <c r="K84" s="37"/>
      <c r="L84" s="37"/>
      <c r="M84" s="35"/>
      <c r="N84" s="35"/>
      <c r="O84" s="35"/>
      <c r="P84" s="35">
        <v>2.1</v>
      </c>
      <c r="Q84" s="50">
        <v>9.1</v>
      </c>
      <c r="R84" s="50">
        <v>1.0900000000000001</v>
      </c>
      <c r="S84" s="50">
        <v>12.91</v>
      </c>
      <c r="T84" s="5">
        <v>-1.0918897531105669</v>
      </c>
      <c r="U84" s="1">
        <v>53.3</v>
      </c>
      <c r="V84" s="55">
        <f>资产收益数据导入!B84</f>
        <v>0.13696685645641579</v>
      </c>
      <c r="W84" s="55">
        <f>资产收益数据导入!C84</f>
        <v>3.6871483073732191E-2</v>
      </c>
      <c r="X84" s="55">
        <f>资产收益数据导入!D84</f>
        <v>-3.6866552778812248E-2</v>
      </c>
      <c r="Y84" s="55">
        <f>资产收益数据导入!E84</f>
        <v>3.9467076901305818E-2</v>
      </c>
      <c r="Z84" s="55">
        <f>资产收益数据导入!F84</f>
        <v>2.4694025283411643E-2</v>
      </c>
    </row>
    <row r="85" spans="1:26" x14ac:dyDescent="0.2">
      <c r="A85" s="27">
        <v>41060</v>
      </c>
      <c r="B85" s="34" t="str">
        <f>'货币政策-月度'!B85</f>
        <v>宽松</v>
      </c>
      <c r="C85" s="29" t="str">
        <f>'信用状态-月度'!B85</f>
        <v>扩张</v>
      </c>
      <c r="D85" s="29" t="str">
        <f t="shared" si="1"/>
        <v>宽松扩张</v>
      </c>
      <c r="E85" s="35">
        <v>13.2</v>
      </c>
      <c r="F85" s="36">
        <v>-1.6910534053425352</v>
      </c>
      <c r="G85" s="35">
        <v>18</v>
      </c>
      <c r="H85" s="35">
        <v>20</v>
      </c>
      <c r="I85" s="35">
        <v>3.5</v>
      </c>
      <c r="J85" s="35">
        <v>6.65</v>
      </c>
      <c r="K85" s="37"/>
      <c r="L85" s="37"/>
      <c r="M85" s="35">
        <v>3.415</v>
      </c>
      <c r="N85" s="35"/>
      <c r="O85" s="35"/>
      <c r="P85" s="35">
        <v>2.1</v>
      </c>
      <c r="Q85" s="50">
        <v>9.11</v>
      </c>
      <c r="R85" s="50">
        <v>-6.94</v>
      </c>
      <c r="S85" s="50">
        <v>12.94</v>
      </c>
      <c r="T85" s="5">
        <v>-0.93856990453933531</v>
      </c>
      <c r="U85" s="1">
        <v>50.4</v>
      </c>
      <c r="V85" s="55">
        <f>资产收益数据导入!B85</f>
        <v>0.14726752325367692</v>
      </c>
      <c r="W85" s="55">
        <f>资产收益数据导入!C85</f>
        <v>6.7906742900389158E-2</v>
      </c>
      <c r="X85" s="55">
        <f>资产收益数据导入!D85</f>
        <v>9.783535341081373E-2</v>
      </c>
      <c r="Y85" s="55">
        <f>资产收益数据导入!E85</f>
        <v>0.12128086222993112</v>
      </c>
      <c r="Z85" s="55">
        <f>资产收益数据导入!F85</f>
        <v>-0.28078448395540978</v>
      </c>
    </row>
    <row r="86" spans="1:26" x14ac:dyDescent="0.2">
      <c r="A86" s="27">
        <v>41090</v>
      </c>
      <c r="B86" s="34" t="str">
        <f>'货币政策-月度'!B86</f>
        <v>宽松</v>
      </c>
      <c r="C86" s="29" t="str">
        <f>'信用状态-月度'!B86</f>
        <v>扩张</v>
      </c>
      <c r="D86" s="29" t="str">
        <f t="shared" si="1"/>
        <v>宽松扩张</v>
      </c>
      <c r="E86" s="35">
        <v>13.6</v>
      </c>
      <c r="F86" s="36">
        <v>-1.1626287877968489</v>
      </c>
      <c r="G86" s="35">
        <v>18</v>
      </c>
      <c r="H86" s="35">
        <v>20</v>
      </c>
      <c r="I86" s="35">
        <v>3.25</v>
      </c>
      <c r="J86" s="35">
        <v>6.4</v>
      </c>
      <c r="K86" s="37"/>
      <c r="L86" s="37"/>
      <c r="M86" s="35"/>
      <c r="N86" s="35"/>
      <c r="O86" s="35"/>
      <c r="P86" s="35">
        <v>2.1</v>
      </c>
      <c r="Q86" s="50">
        <v>9.27</v>
      </c>
      <c r="R86" s="50">
        <v>9.81</v>
      </c>
      <c r="S86" s="50">
        <v>13.6</v>
      </c>
      <c r="T86" s="5">
        <v>-0.1673689152659058</v>
      </c>
      <c r="U86" s="1">
        <v>50.2</v>
      </c>
      <c r="V86" s="55">
        <f>资产收益数据导入!B86</f>
        <v>6.7421819733757937E-2</v>
      </c>
      <c r="W86" s="55">
        <f>资产收益数据导入!C86</f>
        <v>-0.12279836083120035</v>
      </c>
      <c r="X86" s="55">
        <f>资产收益数据导入!D86</f>
        <v>6.7749923985856164E-2</v>
      </c>
      <c r="Y86" s="55">
        <f>资产收益数据导入!E86</f>
        <v>0.19857562980454005</v>
      </c>
      <c r="Z86" s="55">
        <f>资产收益数据导入!F86</f>
        <v>-0.47423609095567376</v>
      </c>
    </row>
    <row r="87" spans="1:26" x14ac:dyDescent="0.2">
      <c r="A87" s="27">
        <v>41121</v>
      </c>
      <c r="B87" s="34" t="str">
        <f>'货币政策-月度'!B87</f>
        <v>宽松</v>
      </c>
      <c r="C87" s="29" t="str">
        <f>'信用状态-月度'!B87</f>
        <v>扩张</v>
      </c>
      <c r="D87" s="29" t="str">
        <f t="shared" si="1"/>
        <v>宽松扩张</v>
      </c>
      <c r="E87" s="35">
        <v>13.9</v>
      </c>
      <c r="F87" s="36">
        <v>-0.74451472519844186</v>
      </c>
      <c r="G87" s="35">
        <v>18</v>
      </c>
      <c r="H87" s="35">
        <v>20</v>
      </c>
      <c r="I87" s="35">
        <v>3</v>
      </c>
      <c r="J87" s="35">
        <v>6.15</v>
      </c>
      <c r="K87" s="37"/>
      <c r="L87" s="37"/>
      <c r="M87" s="35">
        <v>3.45</v>
      </c>
      <c r="N87" s="35"/>
      <c r="O87" s="35"/>
      <c r="P87" s="35">
        <v>2.1</v>
      </c>
      <c r="Q87" s="50">
        <v>9.15</v>
      </c>
      <c r="R87" s="50">
        <v>46.59</v>
      </c>
      <c r="S87" s="50">
        <v>13.63</v>
      </c>
      <c r="T87" s="5">
        <v>-3.7548244363999617E-2</v>
      </c>
      <c r="U87" s="1">
        <v>50.1</v>
      </c>
      <c r="V87" s="55">
        <f>资产收益数据导入!B87</f>
        <v>-0.371750518964101</v>
      </c>
      <c r="W87" s="55">
        <f>资产收益数据导入!C87</f>
        <v>-0.45286058617335967</v>
      </c>
      <c r="X87" s="55">
        <f>资产收益数据导入!D87</f>
        <v>-6.5081788115130726E-2</v>
      </c>
      <c r="Y87" s="55">
        <f>资产收益数据导入!E87</f>
        <v>0.14775803632162873</v>
      </c>
      <c r="Z87" s="55">
        <f>资产收益数据导入!F87</f>
        <v>-0.11303235116705668</v>
      </c>
    </row>
    <row r="88" spans="1:26" x14ac:dyDescent="0.2">
      <c r="A88" s="27">
        <v>41152</v>
      </c>
      <c r="B88" s="34" t="str">
        <f>'货币政策-月度'!B88</f>
        <v>宽松</v>
      </c>
      <c r="C88" s="29" t="str">
        <f>'信用状态-月度'!B88</f>
        <v>扩张</v>
      </c>
      <c r="D88" s="29" t="str">
        <f t="shared" si="1"/>
        <v>宽松扩张</v>
      </c>
      <c r="E88" s="35">
        <v>13.5</v>
      </c>
      <c r="F88" s="36">
        <v>-1.0359298692522958</v>
      </c>
      <c r="G88" s="35">
        <v>18</v>
      </c>
      <c r="H88" s="35">
        <v>20</v>
      </c>
      <c r="I88" s="35">
        <v>3</v>
      </c>
      <c r="J88" s="35">
        <v>6.15</v>
      </c>
      <c r="K88" s="37"/>
      <c r="L88" s="37"/>
      <c r="M88" s="35">
        <v>3.3722222222222218</v>
      </c>
      <c r="N88" s="35"/>
      <c r="O88" s="35"/>
      <c r="P88" s="35">
        <v>2.1</v>
      </c>
      <c r="Q88" s="50">
        <v>9.36</v>
      </c>
      <c r="R88" s="50">
        <v>51.07</v>
      </c>
      <c r="S88" s="50">
        <v>14.15</v>
      </c>
      <c r="T88" s="5">
        <v>0.57164227193395589</v>
      </c>
      <c r="U88" s="1">
        <v>49.2</v>
      </c>
      <c r="V88" s="55">
        <f>资产收益数据导入!B88</f>
        <v>-0.45115269393672031</v>
      </c>
      <c r="W88" s="55">
        <f>资产收益数据导入!C88</f>
        <v>-0.42411591603438414</v>
      </c>
      <c r="X88" s="55">
        <f>资产收益数据导入!D88</f>
        <v>-9.0252020692095591E-2</v>
      </c>
      <c r="Y88" s="55">
        <f>资产收益数据导入!E88</f>
        <v>1.2040073224579896E-2</v>
      </c>
      <c r="Z88" s="55">
        <f>资产收益数据导入!F88</f>
        <v>3.1684810912903164E-2</v>
      </c>
    </row>
    <row r="89" spans="1:26" x14ac:dyDescent="0.2">
      <c r="A89" s="27">
        <v>41182</v>
      </c>
      <c r="B89" s="34" t="str">
        <f>'货币政策-月度'!B89</f>
        <v>紧缩</v>
      </c>
      <c r="C89" s="29" t="str">
        <f>'信用状态-月度'!B89</f>
        <v>扩张</v>
      </c>
      <c r="D89" s="29" t="str">
        <f t="shared" si="1"/>
        <v>紧缩扩张</v>
      </c>
      <c r="E89" s="35">
        <v>14.8</v>
      </c>
      <c r="F89" s="36">
        <v>0.36395883074780422</v>
      </c>
      <c r="G89" s="35">
        <v>18</v>
      </c>
      <c r="H89" s="35">
        <v>20</v>
      </c>
      <c r="I89" s="35">
        <v>3</v>
      </c>
      <c r="J89" s="35">
        <v>6.15</v>
      </c>
      <c r="K89" s="37"/>
      <c r="L89" s="37"/>
      <c r="M89" s="35">
        <v>3.3583333333333329</v>
      </c>
      <c r="N89" s="35"/>
      <c r="O89" s="35"/>
      <c r="P89" s="35">
        <v>2.1</v>
      </c>
      <c r="Q89" s="50">
        <v>9.6999999999999993</v>
      </c>
      <c r="R89" s="50">
        <v>93.3</v>
      </c>
      <c r="S89" s="50">
        <v>14.84</v>
      </c>
      <c r="T89" s="5">
        <v>1.3409554049123944</v>
      </c>
      <c r="U89" s="1">
        <v>49.8</v>
      </c>
      <c r="V89" s="55">
        <f>资产收益数据导入!B89</f>
        <v>-0.37817112730858249</v>
      </c>
      <c r="W89" s="55">
        <f>资产收益数据导入!C89</f>
        <v>-0.33457829214030016</v>
      </c>
      <c r="X89" s="55">
        <f>资产收益数据导入!D89</f>
        <v>-0.16772015650924579</v>
      </c>
      <c r="Y89" s="55">
        <f>资产收益数据导入!E89</f>
        <v>-3.9653363162652396E-2</v>
      </c>
      <c r="Z89" s="55">
        <f>资产收益数据导入!F89</f>
        <v>7.7375951541193394E-2</v>
      </c>
    </row>
    <row r="90" spans="1:26" x14ac:dyDescent="0.2">
      <c r="A90" s="27">
        <v>41213</v>
      </c>
      <c r="B90" s="34" t="str">
        <f>'货币政策-月度'!B90</f>
        <v>紧缩</v>
      </c>
      <c r="C90" s="29" t="str">
        <f>'信用状态-月度'!B90</f>
        <v>扩张</v>
      </c>
      <c r="D90" s="29" t="str">
        <f t="shared" si="1"/>
        <v>紧缩扩张</v>
      </c>
      <c r="E90" s="35">
        <v>14.1</v>
      </c>
      <c r="F90" s="36">
        <v>-0.24394363491756083</v>
      </c>
      <c r="G90" s="35">
        <v>18</v>
      </c>
      <c r="H90" s="35">
        <v>20</v>
      </c>
      <c r="I90" s="35">
        <v>3</v>
      </c>
      <c r="J90" s="35">
        <v>6.15</v>
      </c>
      <c r="K90" s="37"/>
      <c r="L90" s="37"/>
      <c r="M90" s="35">
        <v>3.35</v>
      </c>
      <c r="N90" s="35"/>
      <c r="O90" s="35"/>
      <c r="P90" s="35">
        <v>3.3</v>
      </c>
      <c r="Q90" s="50">
        <v>9.44</v>
      </c>
      <c r="R90" s="50">
        <v>82.5</v>
      </c>
      <c r="S90" s="50">
        <v>14.71</v>
      </c>
      <c r="T90" s="5">
        <v>1.2811042284758489</v>
      </c>
      <c r="U90" s="1">
        <v>50.2</v>
      </c>
      <c r="V90" s="55">
        <f>资产收益数据导入!B90</f>
        <v>-6.0097753201990338E-2</v>
      </c>
      <c r="W90" s="55">
        <f>资产收益数据导入!C90</f>
        <v>-4.6819451919518043E-2</v>
      </c>
      <c r="X90" s="55">
        <f>资产收益数据导入!D90</f>
        <v>-0.11661564551843237</v>
      </c>
      <c r="Y90" s="55">
        <f>资产收益数据导入!E90</f>
        <v>2.851524277357765E-2</v>
      </c>
      <c r="Z90" s="55">
        <f>资产收益数据导入!F90</f>
        <v>0.16667716248341644</v>
      </c>
    </row>
    <row r="91" spans="1:26" x14ac:dyDescent="0.2">
      <c r="A91" s="27">
        <v>41243</v>
      </c>
      <c r="B91" s="34" t="str">
        <f>'货币政策-月度'!B91</f>
        <v>紧缩</v>
      </c>
      <c r="C91" s="29" t="str">
        <f>'信用状态-月度'!B91</f>
        <v>扩张</v>
      </c>
      <c r="D91" s="29" t="str">
        <f t="shared" si="1"/>
        <v>紧缩扩张</v>
      </c>
      <c r="E91" s="35">
        <v>13.9</v>
      </c>
      <c r="F91" s="36">
        <v>-0.35875755088665556</v>
      </c>
      <c r="G91" s="35">
        <v>18</v>
      </c>
      <c r="H91" s="35">
        <v>20</v>
      </c>
      <c r="I91" s="35">
        <v>3</v>
      </c>
      <c r="J91" s="35">
        <v>6.15</v>
      </c>
      <c r="K91" s="37"/>
      <c r="L91" s="37"/>
      <c r="M91" s="35">
        <v>3.35</v>
      </c>
      <c r="N91" s="35"/>
      <c r="O91" s="35"/>
      <c r="P91" s="35">
        <v>3.3</v>
      </c>
      <c r="Q91" s="50">
        <v>9.24</v>
      </c>
      <c r="R91" s="50">
        <v>86.48</v>
      </c>
      <c r="S91" s="50">
        <v>14.55</v>
      </c>
      <c r="T91" s="5">
        <v>1.1827086946257961</v>
      </c>
      <c r="U91" s="1">
        <v>50.6</v>
      </c>
      <c r="V91" s="55">
        <f>资产收益数据导入!B91</f>
        <v>-0.15001347282327004</v>
      </c>
      <c r="W91" s="55">
        <f>资产收益数据导入!C91</f>
        <v>2.9402189675078152E-2</v>
      </c>
      <c r="X91" s="55">
        <f>资产收益数据导入!D91</f>
        <v>-1.2848279551660098E-2</v>
      </c>
      <c r="Y91" s="55">
        <f>资产收益数据导入!E91</f>
        <v>6.6393743221784707E-2</v>
      </c>
      <c r="Z91" s="55">
        <f>资产收益数据导入!F91</f>
        <v>-8.3660483594893989E-2</v>
      </c>
    </row>
    <row r="92" spans="1:26" x14ac:dyDescent="0.2">
      <c r="A92" s="27">
        <v>41274</v>
      </c>
      <c r="B92" s="34" t="str">
        <f>'货币政策-月度'!B92</f>
        <v>紧缩</v>
      </c>
      <c r="C92" s="29" t="str">
        <f>'信用状态-月度'!B92</f>
        <v>扩张</v>
      </c>
      <c r="D92" s="29" t="str">
        <f t="shared" si="1"/>
        <v>紧缩扩张</v>
      </c>
      <c r="E92" s="35">
        <v>13.8</v>
      </c>
      <c r="F92" s="36">
        <v>-0.37958626126747969</v>
      </c>
      <c r="G92" s="35">
        <v>18</v>
      </c>
      <c r="H92" s="35">
        <v>20</v>
      </c>
      <c r="I92" s="35">
        <v>3</v>
      </c>
      <c r="J92" s="35">
        <v>6.15</v>
      </c>
      <c r="K92" s="37"/>
      <c r="L92" s="37"/>
      <c r="M92" s="35">
        <v>3.35</v>
      </c>
      <c r="N92" s="35"/>
      <c r="O92" s="35"/>
      <c r="P92" s="35">
        <v>3.3</v>
      </c>
      <c r="Q92" s="50">
        <v>8.99</v>
      </c>
      <c r="R92" s="50">
        <v>33.67</v>
      </c>
      <c r="S92" s="50">
        <v>13.91</v>
      </c>
      <c r="T92" s="5">
        <v>0.59629978979219844</v>
      </c>
      <c r="U92" s="1">
        <v>50.6</v>
      </c>
      <c r="V92" s="55">
        <f>资产收益数据导入!B92</f>
        <v>9.6020383659509087E-3</v>
      </c>
      <c r="W92" s="55">
        <f>资产收益数据导入!C92</f>
        <v>0.38570547651734055</v>
      </c>
      <c r="X92" s="55">
        <f>资产收益数据导入!D92</f>
        <v>0.11886683150780322</v>
      </c>
      <c r="Y92" s="55">
        <f>资产收益数据导入!E92</f>
        <v>4.2955235966890548E-2</v>
      </c>
      <c r="Z92" s="55">
        <f>资产收益数据导入!F92</f>
        <v>5.9918701084537646E-2</v>
      </c>
    </row>
    <row r="93" spans="1:26" x14ac:dyDescent="0.2">
      <c r="A93" s="27">
        <v>41305</v>
      </c>
      <c r="B93" s="34" t="str">
        <f>'货币政策-月度'!B93</f>
        <v>紧缩</v>
      </c>
      <c r="C93" s="29" t="str">
        <f>'信用状态-月度'!B93</f>
        <v>扩张</v>
      </c>
      <c r="D93" s="29" t="str">
        <f t="shared" si="1"/>
        <v>紧缩扩张</v>
      </c>
      <c r="E93" s="35">
        <v>15.9</v>
      </c>
      <c r="F93" s="36">
        <v>1.7944918035507149</v>
      </c>
      <c r="G93" s="35">
        <v>18</v>
      </c>
      <c r="H93" s="35">
        <v>20</v>
      </c>
      <c r="I93" s="35">
        <v>3</v>
      </c>
      <c r="J93" s="35">
        <v>6.15</v>
      </c>
      <c r="K93" s="37"/>
      <c r="L93" s="37"/>
      <c r="M93" s="35">
        <v>3.35</v>
      </c>
      <c r="N93" s="35"/>
      <c r="O93" s="35"/>
      <c r="P93" s="35">
        <v>2</v>
      </c>
      <c r="Q93" s="50">
        <v>9.51</v>
      </c>
      <c r="R93" s="50">
        <v>65.069999999999993</v>
      </c>
      <c r="S93" s="50">
        <v>14.53</v>
      </c>
      <c r="T93" s="5">
        <v>1.2623263678568517</v>
      </c>
      <c r="U93" s="1">
        <v>50.4</v>
      </c>
      <c r="V93" s="55">
        <f>资产收益数据导入!B93</f>
        <v>1.0137537866660498</v>
      </c>
      <c r="W93" s="55">
        <f>资产收益数据导入!C93</f>
        <v>1.233786506246954</v>
      </c>
      <c r="X93" s="55">
        <f>资产收益数据导入!D93</f>
        <v>0.49457751935887795</v>
      </c>
      <c r="Y93" s="55">
        <f>资产收益数据导入!E93</f>
        <v>5.422621654481688E-2</v>
      </c>
      <c r="Z93" s="55">
        <f>资产收益数据导入!F93</f>
        <v>0.28856074507614921</v>
      </c>
    </row>
    <row r="94" spans="1:26" x14ac:dyDescent="0.2">
      <c r="A94" s="27">
        <v>41333</v>
      </c>
      <c r="B94" s="34" t="str">
        <f>'货币政策-月度'!B94</f>
        <v>紧缩</v>
      </c>
      <c r="C94" s="29" t="str">
        <f>'信用状态-月度'!B94</f>
        <v>扩张</v>
      </c>
      <c r="D94" s="29" t="str">
        <f t="shared" si="1"/>
        <v>紧缩扩张</v>
      </c>
      <c r="E94" s="35">
        <v>15.2</v>
      </c>
      <c r="F94" s="36">
        <v>1.1644245733356831</v>
      </c>
      <c r="G94" s="35">
        <v>18</v>
      </c>
      <c r="H94" s="35">
        <v>20</v>
      </c>
      <c r="I94" s="35">
        <v>3</v>
      </c>
      <c r="J94" s="35">
        <v>6.15</v>
      </c>
      <c r="K94" s="37"/>
      <c r="L94" s="37"/>
      <c r="M94" s="35"/>
      <c r="N94" s="35"/>
      <c r="O94" s="35"/>
      <c r="P94" s="35">
        <v>2</v>
      </c>
      <c r="Q94" s="50">
        <v>10.09</v>
      </c>
      <c r="R94" s="50">
        <v>59.23</v>
      </c>
      <c r="S94" s="50">
        <v>13.88</v>
      </c>
      <c r="T94" s="5">
        <v>0.65119587299386772</v>
      </c>
      <c r="U94" s="1">
        <v>50.1</v>
      </c>
      <c r="V94" s="55">
        <f>资产收益数据导入!B94</f>
        <v>1.0172391728059531</v>
      </c>
      <c r="W94" s="55">
        <f>资产收益数据导入!C94</f>
        <v>1.0198994957566438</v>
      </c>
      <c r="X94" s="55">
        <f>资产收益数据导入!D94</f>
        <v>0.56887318913908225</v>
      </c>
      <c r="Y94" s="55">
        <f>资产收益数据导入!E94</f>
        <v>9.516421427252636E-2</v>
      </c>
      <c r="Z94" s="55">
        <f>资产收益数据导入!F94</f>
        <v>0.1298433584290471</v>
      </c>
    </row>
    <row r="95" spans="1:26" x14ac:dyDescent="0.2">
      <c r="A95" s="27">
        <v>41364</v>
      </c>
      <c r="B95" s="34" t="str">
        <f>'货币政策-月度'!B95</f>
        <v>紧缩</v>
      </c>
      <c r="C95" s="29" t="str">
        <f>'信用状态-月度'!B95</f>
        <v>扩张</v>
      </c>
      <c r="D95" s="29" t="str">
        <f t="shared" si="1"/>
        <v>紧缩扩张</v>
      </c>
      <c r="E95" s="35">
        <v>15.7</v>
      </c>
      <c r="F95" s="36">
        <v>1.7310353603688573</v>
      </c>
      <c r="G95" s="35">
        <v>18</v>
      </c>
      <c r="H95" s="35">
        <v>20</v>
      </c>
      <c r="I95" s="35">
        <v>3</v>
      </c>
      <c r="J95" s="35">
        <v>6.15</v>
      </c>
      <c r="K95" s="37"/>
      <c r="L95" s="37"/>
      <c r="M95" s="35"/>
      <c r="N95" s="35"/>
      <c r="O95" s="35"/>
      <c r="P95" s="35">
        <v>2</v>
      </c>
      <c r="Q95" s="50">
        <v>10.45</v>
      </c>
      <c r="R95" s="50">
        <v>58.54</v>
      </c>
      <c r="S95" s="50">
        <v>14.23</v>
      </c>
      <c r="T95" s="5">
        <v>1.0332280878240256</v>
      </c>
      <c r="U95" s="1">
        <v>50.9</v>
      </c>
      <c r="V95" s="55">
        <f>资产收益数据导入!B95</f>
        <v>4.6523505581322289E-2</v>
      </c>
      <c r="W95" s="55">
        <f>资产收益数据导入!C95</f>
        <v>2.5299380136955211E-3</v>
      </c>
      <c r="X95" s="55">
        <f>资产收益数据导入!D95</f>
        <v>0.1521085691914062</v>
      </c>
      <c r="Y95" s="55">
        <f>资产收益数据导入!E95</f>
        <v>9.775269221052138E-2</v>
      </c>
      <c r="Z95" s="55">
        <f>资产收益数据导入!F95</f>
        <v>-0.26692165444956317</v>
      </c>
    </row>
    <row r="96" spans="1:26" x14ac:dyDescent="0.2">
      <c r="A96" s="27">
        <v>41394</v>
      </c>
      <c r="B96" s="34" t="str">
        <f>'货币政策-月度'!B96</f>
        <v>紧缩</v>
      </c>
      <c r="C96" s="29" t="str">
        <f>'信用状态-月度'!B96</f>
        <v>扩张</v>
      </c>
      <c r="D96" s="29" t="str">
        <f t="shared" si="1"/>
        <v>紧缩扩张</v>
      </c>
      <c r="E96" s="35">
        <v>16.100000000000001</v>
      </c>
      <c r="F96" s="38">
        <v>2.1950666141140629</v>
      </c>
      <c r="G96" s="35">
        <v>18</v>
      </c>
      <c r="H96" s="35">
        <v>20</v>
      </c>
      <c r="I96" s="35">
        <v>3</v>
      </c>
      <c r="J96" s="35">
        <v>6.15</v>
      </c>
      <c r="K96" s="37"/>
      <c r="L96" s="37"/>
      <c r="M96" s="35"/>
      <c r="N96" s="35"/>
      <c r="O96" s="35"/>
      <c r="P96" s="35">
        <v>2.1</v>
      </c>
      <c r="Q96" s="50">
        <v>11.04</v>
      </c>
      <c r="R96" s="50">
        <v>38.86</v>
      </c>
      <c r="S96" s="50">
        <v>14.69</v>
      </c>
      <c r="T96" s="54">
        <v>1.5186975730324279</v>
      </c>
      <c r="U96" s="1">
        <v>50.6</v>
      </c>
      <c r="V96" s="55">
        <f>资产收益数据导入!B96</f>
        <v>-0.40743873715816736</v>
      </c>
      <c r="W96" s="55">
        <f>资产收益数据导入!C96</f>
        <v>-0.47684091668238421</v>
      </c>
      <c r="X96" s="55">
        <f>资产收益数据导入!D96</f>
        <v>-0.13357276360000392</v>
      </c>
      <c r="Y96" s="55">
        <f>资产收益数据导入!E96</f>
        <v>8.8504243410387679E-2</v>
      </c>
      <c r="Z96" s="55">
        <f>资产收益数据导入!F96</f>
        <v>-0.56337986758848257</v>
      </c>
    </row>
    <row r="97" spans="1:26" x14ac:dyDescent="0.2">
      <c r="A97" s="27">
        <v>41425</v>
      </c>
      <c r="B97" s="34" t="str">
        <f>'货币政策-月度'!B97</f>
        <v>紧缩</v>
      </c>
      <c r="C97" s="29" t="str">
        <f>'信用状态-月度'!B97</f>
        <v>收缩</v>
      </c>
      <c r="D97" s="29" t="str">
        <f t="shared" si="1"/>
        <v>紧缩收缩</v>
      </c>
      <c r="E97" s="35">
        <v>15.8</v>
      </c>
      <c r="F97" s="36">
        <v>1.9571405732462182</v>
      </c>
      <c r="G97" s="35">
        <v>18</v>
      </c>
      <c r="H97" s="35">
        <v>20</v>
      </c>
      <c r="I97" s="35">
        <v>3</v>
      </c>
      <c r="J97" s="35">
        <v>6.15</v>
      </c>
      <c r="K97" s="37"/>
      <c r="L97" s="37"/>
      <c r="M97" s="35"/>
      <c r="N97" s="35"/>
      <c r="O97" s="35"/>
      <c r="P97" s="35">
        <v>2.1</v>
      </c>
      <c r="Q97" s="50">
        <v>11.26</v>
      </c>
      <c r="R97" s="50">
        <v>38.29</v>
      </c>
      <c r="S97" s="50">
        <v>14.57</v>
      </c>
      <c r="T97" s="5">
        <v>1.4178071373536814</v>
      </c>
      <c r="U97" s="1">
        <v>50.8</v>
      </c>
      <c r="V97" s="55">
        <f>资产收益数据导入!B97</f>
        <v>8.0835213663376149E-2</v>
      </c>
      <c r="W97" s="55">
        <f>资产收益数据导入!C97</f>
        <v>-2.7272332617906105E-2</v>
      </c>
      <c r="X97" s="55">
        <f>资产收益数据导入!D97</f>
        <v>1.4153103437851207E-2</v>
      </c>
      <c r="Y97" s="55">
        <f>资产收益数据导入!E97</f>
        <v>9.2280475436787995E-2</v>
      </c>
      <c r="Z97" s="55">
        <f>资产收益数据导入!F97</f>
        <v>-0.38211547470619911</v>
      </c>
    </row>
    <row r="98" spans="1:26" x14ac:dyDescent="0.2">
      <c r="A98" s="27">
        <v>41455</v>
      </c>
      <c r="B98" s="34" t="str">
        <f>'货币政策-月度'!B98</f>
        <v>紧缩</v>
      </c>
      <c r="C98" s="29" t="str">
        <f>'信用状态-月度'!B98</f>
        <v>收缩</v>
      </c>
      <c r="D98" s="29" t="str">
        <f t="shared" si="1"/>
        <v>紧缩收缩</v>
      </c>
      <c r="E98" s="35">
        <v>14</v>
      </c>
      <c r="F98" s="36">
        <v>0.21772704125875234</v>
      </c>
      <c r="G98" s="35">
        <v>18</v>
      </c>
      <c r="H98" s="35">
        <v>20</v>
      </c>
      <c r="I98" s="35">
        <v>3</v>
      </c>
      <c r="J98" s="35">
        <v>6.15</v>
      </c>
      <c r="K98" s="37"/>
      <c r="L98" s="37"/>
      <c r="M98" s="35"/>
      <c r="N98" s="35"/>
      <c r="O98" s="35"/>
      <c r="P98" s="35">
        <v>2.1</v>
      </c>
      <c r="Q98" s="50">
        <v>11.47</v>
      </c>
      <c r="R98" s="50">
        <v>2.58</v>
      </c>
      <c r="S98" s="50">
        <v>13.96</v>
      </c>
      <c r="T98" s="5">
        <v>0.82065412441324903</v>
      </c>
      <c r="U98" s="1">
        <v>50.1</v>
      </c>
      <c r="V98" s="55">
        <f>资产收益数据导入!B98</f>
        <v>-0.10430031805023707</v>
      </c>
      <c r="W98" s="55">
        <f>资产收益数据导入!C98</f>
        <v>-0.26801020819048937</v>
      </c>
      <c r="X98" s="55">
        <f>资产收益数据导入!D98</f>
        <v>-7.0114667253109247E-2</v>
      </c>
      <c r="Y98" s="55">
        <f>资产收益数据导入!E98</f>
        <v>5.2760841045180737E-2</v>
      </c>
      <c r="Z98" s="55">
        <f>资产收益数据导入!F98</f>
        <v>-0.20274711052282005</v>
      </c>
    </row>
    <row r="99" spans="1:26" x14ac:dyDescent="0.2">
      <c r="A99" s="27">
        <v>41486</v>
      </c>
      <c r="B99" s="34" t="str">
        <f>'货币政策-月度'!B99</f>
        <v>紧缩</v>
      </c>
      <c r="C99" s="29" t="str">
        <f>'信用状态-月度'!B99</f>
        <v>收缩</v>
      </c>
      <c r="D99" s="29" t="str">
        <f t="shared" si="1"/>
        <v>紧缩收缩</v>
      </c>
      <c r="E99" s="35">
        <v>14.5</v>
      </c>
      <c r="F99" s="36">
        <v>0.77715990910523292</v>
      </c>
      <c r="G99" s="35">
        <v>18</v>
      </c>
      <c r="H99" s="35">
        <v>20</v>
      </c>
      <c r="I99" s="35">
        <v>3</v>
      </c>
      <c r="J99" s="35">
        <v>6.15</v>
      </c>
      <c r="K99" s="37"/>
      <c r="L99" s="37"/>
      <c r="M99" s="35">
        <v>4.4000000000000004</v>
      </c>
      <c r="N99" s="35"/>
      <c r="O99" s="35"/>
      <c r="P99" s="35">
        <v>2.1</v>
      </c>
      <c r="Q99" s="50">
        <v>12.06</v>
      </c>
      <c r="R99" s="50">
        <v>-23.44</v>
      </c>
      <c r="S99" s="50">
        <v>13.68</v>
      </c>
      <c r="T99" s="5">
        <v>0.54723741900757772</v>
      </c>
      <c r="U99" s="1">
        <v>50.3</v>
      </c>
      <c r="V99" s="55">
        <f>资产收益数据导入!B99</f>
        <v>-0.58275594439891554</v>
      </c>
      <c r="W99" s="55">
        <f>资产收益数据导入!C99</f>
        <v>-0.77088559437060566</v>
      </c>
      <c r="X99" s="55">
        <f>资产收益数据导入!D99</f>
        <v>-0.25756530739907896</v>
      </c>
      <c r="Y99" s="55">
        <f>资产收益数据导入!E99</f>
        <v>1.5123742066946808E-2</v>
      </c>
      <c r="Z99" s="55">
        <f>资产收益数据导入!F99</f>
        <v>-0.19157517537794022</v>
      </c>
    </row>
    <row r="100" spans="1:26" x14ac:dyDescent="0.2">
      <c r="A100" s="27">
        <v>41517</v>
      </c>
      <c r="B100" s="34" t="str">
        <f>'货币政策-月度'!B100</f>
        <v>紧缩</v>
      </c>
      <c r="C100" s="29" t="str">
        <f>'信用状态-月度'!B100</f>
        <v>收缩</v>
      </c>
      <c r="D100" s="29" t="str">
        <f t="shared" si="1"/>
        <v>紧缩收缩</v>
      </c>
      <c r="E100" s="35">
        <v>14.7</v>
      </c>
      <c r="F100" s="36">
        <v>1.035757947805831</v>
      </c>
      <c r="G100" s="35">
        <v>18</v>
      </c>
      <c r="H100" s="35">
        <v>20</v>
      </c>
      <c r="I100" s="35">
        <v>3</v>
      </c>
      <c r="J100" s="35">
        <v>6.15</v>
      </c>
      <c r="K100" s="37"/>
      <c r="L100" s="37"/>
      <c r="M100" s="35">
        <v>3.9249999999999998</v>
      </c>
      <c r="N100" s="35"/>
      <c r="O100" s="35"/>
      <c r="P100" s="35">
        <v>2.1</v>
      </c>
      <c r="Q100" s="50">
        <v>12.36</v>
      </c>
      <c r="R100" s="50">
        <v>-15.67</v>
      </c>
      <c r="S100" s="50">
        <v>13.33</v>
      </c>
      <c r="T100" s="5">
        <v>0.1974989160633045</v>
      </c>
      <c r="U100" s="1">
        <v>51</v>
      </c>
      <c r="V100" s="55">
        <f>资产收益数据导入!B100</f>
        <v>2.4741302528635385E-2</v>
      </c>
      <c r="W100" s="55">
        <f>资产收益数据导入!C100</f>
        <v>-0.11973908583319845</v>
      </c>
      <c r="X100" s="55">
        <f>资产收益数据导入!D100</f>
        <v>-0.10529142936644986</v>
      </c>
      <c r="Y100" s="55">
        <f>资产收益数据导入!E100</f>
        <v>-3.1861129901731455E-2</v>
      </c>
      <c r="Z100" s="55">
        <f>资产收益数据导入!F100</f>
        <v>0.13588610413677971</v>
      </c>
    </row>
    <row r="101" spans="1:26" x14ac:dyDescent="0.2">
      <c r="A101" s="27">
        <v>41547</v>
      </c>
      <c r="B101" s="34" t="str">
        <f>'货币政策-月度'!B101</f>
        <v>紧缩</v>
      </c>
      <c r="C101" s="29" t="str">
        <f>'信用状态-月度'!B101</f>
        <v>收缩</v>
      </c>
      <c r="D101" s="29" t="str">
        <f t="shared" si="1"/>
        <v>紧缩收缩</v>
      </c>
      <c r="E101" s="35">
        <v>14.2</v>
      </c>
      <c r="F101" s="36">
        <v>0.59378595894257813</v>
      </c>
      <c r="G101" s="35">
        <v>18</v>
      </c>
      <c r="H101" s="35">
        <v>20</v>
      </c>
      <c r="I101" s="35">
        <v>3</v>
      </c>
      <c r="J101" s="35">
        <v>6.15</v>
      </c>
      <c r="K101" s="37"/>
      <c r="L101" s="37"/>
      <c r="M101" s="35">
        <v>3.9</v>
      </c>
      <c r="N101" s="35"/>
      <c r="O101" s="35"/>
      <c r="P101" s="35">
        <v>2.1</v>
      </c>
      <c r="Q101" s="50">
        <v>12.68</v>
      </c>
      <c r="R101" s="50">
        <v>-3.31</v>
      </c>
      <c r="S101" s="50">
        <v>13.09</v>
      </c>
      <c r="T101" s="5">
        <v>-4.8657492091398746E-2</v>
      </c>
      <c r="U101" s="1">
        <v>51.1</v>
      </c>
      <c r="V101" s="55">
        <f>资产收益数据导入!B101</f>
        <v>0.52408005237739064</v>
      </c>
      <c r="W101" s="55">
        <f>资产收益数据导入!C101</f>
        <v>0.70325791433195073</v>
      </c>
      <c r="X101" s="55">
        <f>资产收益数据导入!D101</f>
        <v>0.15097045898657044</v>
      </c>
      <c r="Y101" s="55">
        <f>资产收益数据导入!E101</f>
        <v>-3.9179421217394005E-2</v>
      </c>
      <c r="Z101" s="55">
        <f>资产收益数据导入!F101</f>
        <v>0.2817032064915182</v>
      </c>
    </row>
    <row r="102" spans="1:26" x14ac:dyDescent="0.2">
      <c r="A102" s="27">
        <v>41578</v>
      </c>
      <c r="B102" s="34" t="str">
        <f>'货币政策-月度'!B102</f>
        <v>紧缩</v>
      </c>
      <c r="C102" s="29" t="str">
        <f>'信用状态-月度'!B102</f>
        <v>收缩</v>
      </c>
      <c r="D102" s="29" t="str">
        <f t="shared" si="1"/>
        <v>紧缩收缩</v>
      </c>
      <c r="E102" s="35">
        <v>14.3</v>
      </c>
      <c r="F102" s="36">
        <v>0.75143681646223948</v>
      </c>
      <c r="G102" s="35">
        <v>18</v>
      </c>
      <c r="H102" s="35">
        <v>20</v>
      </c>
      <c r="I102" s="35">
        <v>3</v>
      </c>
      <c r="J102" s="35">
        <v>6.15</v>
      </c>
      <c r="K102" s="37"/>
      <c r="L102" s="37"/>
      <c r="M102" s="35">
        <v>3.9666666666666668</v>
      </c>
      <c r="N102" s="35"/>
      <c r="O102" s="35"/>
      <c r="P102" s="35">
        <v>2.2999999999999998</v>
      </c>
      <c r="Q102" s="50">
        <v>12.62</v>
      </c>
      <c r="R102" s="50">
        <v>-7.74</v>
      </c>
      <c r="S102" s="50">
        <v>13.09</v>
      </c>
      <c r="T102" s="5">
        <v>-6.1341628330949249E-2</v>
      </c>
      <c r="U102" s="1">
        <v>51.4</v>
      </c>
      <c r="V102" s="55">
        <f>资产收益数据导入!B102</f>
        <v>0.26570797008863123</v>
      </c>
      <c r="W102" s="55">
        <f>资产收益数据导入!C102</f>
        <v>0.41746581529616722</v>
      </c>
      <c r="X102" s="55">
        <f>资产收益数据导入!D102</f>
        <v>0.10396052270432965</v>
      </c>
      <c r="Y102" s="55">
        <f>资产收益数据导入!E102</f>
        <v>1.2444652544056148E-2</v>
      </c>
      <c r="Z102" s="55">
        <f>资产收益数据导入!F102</f>
        <v>5.1267331498310344E-2</v>
      </c>
    </row>
    <row r="103" spans="1:26" x14ac:dyDescent="0.2">
      <c r="A103" s="27">
        <v>41608</v>
      </c>
      <c r="B103" s="34" t="str">
        <f>'货币政策-月度'!B103</f>
        <v>紧缩</v>
      </c>
      <c r="C103" s="29" t="str">
        <f>'信用状态-月度'!B103</f>
        <v>收缩</v>
      </c>
      <c r="D103" s="29" t="str">
        <f t="shared" si="1"/>
        <v>紧缩收缩</v>
      </c>
      <c r="E103" s="35">
        <v>14.2</v>
      </c>
      <c r="F103" s="36">
        <v>0.70886215917553985</v>
      </c>
      <c r="G103" s="35">
        <v>18</v>
      </c>
      <c r="H103" s="35">
        <v>20</v>
      </c>
      <c r="I103" s="35">
        <v>3</v>
      </c>
      <c r="J103" s="35">
        <v>6.15</v>
      </c>
      <c r="K103" s="37"/>
      <c r="L103" s="37"/>
      <c r="M103" s="35">
        <v>4.0999999999999996</v>
      </c>
      <c r="N103" s="35"/>
      <c r="O103" s="35"/>
      <c r="P103" s="35">
        <v>2.2999999999999998</v>
      </c>
      <c r="Q103" s="50">
        <v>12.9</v>
      </c>
      <c r="R103" s="50">
        <v>-13.59</v>
      </c>
      <c r="S103" s="50">
        <v>13.01</v>
      </c>
      <c r="T103" s="5">
        <v>-0.16065993653719135</v>
      </c>
      <c r="U103" s="1">
        <v>51.4</v>
      </c>
      <c r="V103" s="55">
        <f>资产收益数据导入!B103</f>
        <v>-0.16922796048072905</v>
      </c>
      <c r="W103" s="55">
        <f>资产收益数据导入!C103</f>
        <v>-6.3793791009652268E-2</v>
      </c>
      <c r="X103" s="55">
        <f>资产收益数据导入!D103</f>
        <v>-0.13957095318713586</v>
      </c>
      <c r="Y103" s="55">
        <f>资产收益数据导入!E103</f>
        <v>-5.4818492858589273E-2</v>
      </c>
      <c r="Z103" s="55">
        <f>资产收益数据导入!F103</f>
        <v>-0.1160052842350027</v>
      </c>
    </row>
    <row r="104" spans="1:26" x14ac:dyDescent="0.2">
      <c r="A104" s="27">
        <v>41639</v>
      </c>
      <c r="B104" s="34" t="str">
        <f>'货币政策-月度'!B104</f>
        <v>紧缩</v>
      </c>
      <c r="C104" s="29" t="str">
        <f>'信用状态-月度'!B104</f>
        <v>收缩</v>
      </c>
      <c r="D104" s="29" t="str">
        <f t="shared" si="1"/>
        <v>紧缩收缩</v>
      </c>
      <c r="E104" s="35">
        <v>13.6</v>
      </c>
      <c r="F104" s="36">
        <v>0.16616144278096084</v>
      </c>
      <c r="G104" s="35">
        <v>18</v>
      </c>
      <c r="H104" s="35">
        <v>20</v>
      </c>
      <c r="I104" s="35">
        <v>3</v>
      </c>
      <c r="J104" s="35">
        <v>6.15</v>
      </c>
      <c r="K104" s="37"/>
      <c r="L104" s="37"/>
      <c r="M104" s="35">
        <v>4.0999999999999996</v>
      </c>
      <c r="N104" s="35"/>
      <c r="O104" s="35"/>
      <c r="P104" s="35">
        <v>2.2999999999999998</v>
      </c>
      <c r="Q104" s="50">
        <v>13.02</v>
      </c>
      <c r="R104" s="50">
        <v>-17.14</v>
      </c>
      <c r="S104" s="50">
        <v>12.75</v>
      </c>
      <c r="T104" s="5">
        <v>-0.44671460075677988</v>
      </c>
      <c r="U104" s="1">
        <v>51</v>
      </c>
      <c r="V104" s="55">
        <f>资产收益数据导入!B104</f>
        <v>-0.201625705135003</v>
      </c>
      <c r="W104" s="55">
        <f>资产收益数据导入!C104</f>
        <v>-2.730745378738679E-2</v>
      </c>
      <c r="X104" s="55">
        <f>资产收益数据导入!D104</f>
        <v>-0.22688783977747082</v>
      </c>
      <c r="Y104" s="55">
        <f>资产收益数据导入!E104</f>
        <v>-9.7723540038382836E-2</v>
      </c>
      <c r="Z104" s="55">
        <f>资产收益数据导入!F104</f>
        <v>-0.10197435410103878</v>
      </c>
    </row>
    <row r="105" spans="1:26" x14ac:dyDescent="0.2">
      <c r="A105" s="27">
        <v>41670</v>
      </c>
      <c r="B105" s="34" t="str">
        <f>'货币政策-月度'!B105</f>
        <v>紧缩</v>
      </c>
      <c r="C105" s="29" t="str">
        <f>'信用状态-月度'!B105</f>
        <v>收缩</v>
      </c>
      <c r="D105" s="29" t="str">
        <f t="shared" si="1"/>
        <v>紧缩收缩</v>
      </c>
      <c r="E105" s="35">
        <v>13.2</v>
      </c>
      <c r="F105" s="36">
        <v>-0.17661510356185875</v>
      </c>
      <c r="G105" s="35">
        <v>18</v>
      </c>
      <c r="H105" s="35">
        <v>20</v>
      </c>
      <c r="I105" s="35">
        <v>3</v>
      </c>
      <c r="J105" s="35">
        <v>6.15</v>
      </c>
      <c r="K105" s="37"/>
      <c r="L105" s="37"/>
      <c r="M105" s="35">
        <v>4.0999999999999996</v>
      </c>
      <c r="N105" s="35"/>
      <c r="O105" s="35">
        <v>7</v>
      </c>
      <c r="P105" s="35">
        <v>1.8</v>
      </c>
      <c r="Q105" s="50">
        <v>13.42</v>
      </c>
      <c r="R105" s="50">
        <v>-3.98</v>
      </c>
      <c r="S105" s="50">
        <v>12.72</v>
      </c>
      <c r="T105" s="5">
        <v>-0.50959664809627903</v>
      </c>
      <c r="U105" s="1">
        <v>50.5</v>
      </c>
      <c r="V105" s="55">
        <f>资产收益数据导入!B105</f>
        <v>-0.24746691539585414</v>
      </c>
      <c r="W105" s="55">
        <f>资产收益数据导入!C105</f>
        <v>-0.37098515538413734</v>
      </c>
      <c r="X105" s="55">
        <f>资产收益数据导入!D105</f>
        <v>-0.32941461785962817</v>
      </c>
      <c r="Y105" s="55">
        <f>资产收益数据导入!E105</f>
        <v>-1.9798103200224924E-2</v>
      </c>
      <c r="Z105" s="55">
        <f>资产收益数据导入!F105</f>
        <v>-0.25363433471876273</v>
      </c>
    </row>
    <row r="106" spans="1:26" x14ac:dyDescent="0.2">
      <c r="A106" s="27">
        <v>41698</v>
      </c>
      <c r="B106" s="34" t="str">
        <f>'货币政策-月度'!B106</f>
        <v>紧缩</v>
      </c>
      <c r="C106" s="29" t="str">
        <f>'信用状态-月度'!B106</f>
        <v>收缩</v>
      </c>
      <c r="D106" s="29" t="str">
        <f t="shared" si="1"/>
        <v>紧缩收缩</v>
      </c>
      <c r="E106" s="35">
        <v>13.3</v>
      </c>
      <c r="F106" s="36">
        <v>-1.9428789682355403E-2</v>
      </c>
      <c r="G106" s="35">
        <v>18</v>
      </c>
      <c r="H106" s="35">
        <v>20</v>
      </c>
      <c r="I106" s="35">
        <v>3</v>
      </c>
      <c r="J106" s="35">
        <v>6.15</v>
      </c>
      <c r="K106" s="37"/>
      <c r="L106" s="37"/>
      <c r="M106" s="35"/>
      <c r="N106" s="35"/>
      <c r="O106" s="35"/>
      <c r="P106" s="35">
        <v>1.8</v>
      </c>
      <c r="Q106" s="50">
        <v>13.25</v>
      </c>
      <c r="R106" s="50">
        <v>-8.6300000000000008</v>
      </c>
      <c r="S106" s="50">
        <v>12.7</v>
      </c>
      <c r="T106" s="5">
        <v>-0.56936608381491782</v>
      </c>
      <c r="U106" s="1">
        <v>50.2</v>
      </c>
      <c r="V106" s="55">
        <f>资产收益数据导入!B106</f>
        <v>-7.0507020114049301E-2</v>
      </c>
      <c r="W106" s="55">
        <f>资产收益数据导入!C106</f>
        <v>-0.27067830760156669</v>
      </c>
      <c r="X106" s="55">
        <f>资产收益数据导入!D106</f>
        <v>-0.12070508042015207</v>
      </c>
      <c r="Y106" s="55">
        <f>资产收益数据导入!E106</f>
        <v>0.10108149017247089</v>
      </c>
      <c r="Z106" s="55">
        <f>资产收益数据导入!F106</f>
        <v>-0.32361988005089981</v>
      </c>
    </row>
    <row r="107" spans="1:26" x14ac:dyDescent="0.2">
      <c r="A107" s="27">
        <v>41729</v>
      </c>
      <c r="B107" s="34" t="str">
        <f>'货币政策-月度'!B107</f>
        <v>紧缩</v>
      </c>
      <c r="C107" s="29" t="str">
        <f>'信用状态-月度'!B107</f>
        <v>收缩</v>
      </c>
      <c r="D107" s="29" t="str">
        <f t="shared" si="1"/>
        <v>紧缩收缩</v>
      </c>
      <c r="E107" s="35">
        <v>12.1</v>
      </c>
      <c r="F107" s="38">
        <v>-1.1622286604722245</v>
      </c>
      <c r="G107" s="35">
        <v>18</v>
      </c>
      <c r="H107" s="35">
        <v>20</v>
      </c>
      <c r="I107" s="35">
        <v>3</v>
      </c>
      <c r="J107" s="35">
        <v>6.15</v>
      </c>
      <c r="K107" s="37"/>
      <c r="L107" s="37"/>
      <c r="M107" s="35"/>
      <c r="N107" s="35"/>
      <c r="O107" s="35"/>
      <c r="P107" s="35">
        <v>1.8</v>
      </c>
      <c r="Q107" s="50">
        <v>13.38</v>
      </c>
      <c r="R107" s="50">
        <v>-8.67</v>
      </c>
      <c r="S107" s="50">
        <v>12.29</v>
      </c>
      <c r="T107" s="5">
        <v>-1.0260475245157872</v>
      </c>
      <c r="U107" s="1">
        <v>50.3</v>
      </c>
      <c r="V107" s="55">
        <f>资产收益数据导入!B107</f>
        <v>-0.10428297071292067</v>
      </c>
      <c r="W107" s="55">
        <f>资产收益数据导入!C107</f>
        <v>-6.2136629976660127E-2</v>
      </c>
      <c r="X107" s="55">
        <f>资产收益数据导入!D107</f>
        <v>2.9399709788724186E-2</v>
      </c>
      <c r="Y107" s="55">
        <f>资产收益数据导入!E107</f>
        <v>0.16196535299301121</v>
      </c>
      <c r="Z107" s="55">
        <f>资产收益数据导入!F107</f>
        <v>-0.29716275970046219</v>
      </c>
    </row>
    <row r="108" spans="1:26" x14ac:dyDescent="0.2">
      <c r="A108" s="27">
        <v>41759</v>
      </c>
      <c r="B108" s="34" t="str">
        <f>'货币政策-月度'!B108</f>
        <v>宽松</v>
      </c>
      <c r="C108" s="29" t="str">
        <f>'信用状态-月度'!B108</f>
        <v>扩张</v>
      </c>
      <c r="D108" s="29" t="str">
        <f t="shared" si="1"/>
        <v>宽松扩张</v>
      </c>
      <c r="E108" s="35">
        <v>13.2</v>
      </c>
      <c r="F108" s="36">
        <v>-4.9624116016482728E-3</v>
      </c>
      <c r="G108" s="35">
        <v>18</v>
      </c>
      <c r="H108" s="35">
        <v>20</v>
      </c>
      <c r="I108" s="35">
        <v>3</v>
      </c>
      <c r="J108" s="35">
        <v>6.15</v>
      </c>
      <c r="K108" s="37"/>
      <c r="L108" s="37"/>
      <c r="M108" s="35"/>
      <c r="N108" s="35"/>
      <c r="O108" s="35"/>
      <c r="P108" s="35">
        <v>1.7</v>
      </c>
      <c r="Q108" s="50">
        <v>13.52</v>
      </c>
      <c r="R108" s="50">
        <v>-15.37</v>
      </c>
      <c r="S108" s="50">
        <v>12.14</v>
      </c>
      <c r="T108" s="54">
        <v>-1.2296260474906437</v>
      </c>
      <c r="U108" s="1">
        <v>50.4</v>
      </c>
      <c r="V108" s="55">
        <f>资产收益数据导入!B108</f>
        <v>-0.16235584498862432</v>
      </c>
      <c r="W108" s="55">
        <f>资产收益数据导入!C108</f>
        <v>4.3500449931458428E-2</v>
      </c>
      <c r="X108" s="55">
        <f>资产收益数据导入!D108</f>
        <v>4.4426660725288239E-2</v>
      </c>
      <c r="Y108" s="55">
        <f>资产收益数据导入!E108</f>
        <v>0.11187428755470308</v>
      </c>
      <c r="Z108" s="55">
        <f>资产收益数据导入!F108</f>
        <v>-0.18620615328747797</v>
      </c>
    </row>
    <row r="109" spans="1:26" x14ac:dyDescent="0.2">
      <c r="A109" s="27">
        <v>41790</v>
      </c>
      <c r="B109" s="34" t="str">
        <f>'货币政策-月度'!B109</f>
        <v>宽松</v>
      </c>
      <c r="C109" s="29" t="str">
        <f>'信用状态-月度'!B109</f>
        <v>扩张</v>
      </c>
      <c r="D109" s="29" t="str">
        <f t="shared" si="1"/>
        <v>宽松扩张</v>
      </c>
      <c r="E109" s="35">
        <v>13.4</v>
      </c>
      <c r="F109" s="36">
        <v>0.25250297158283141</v>
      </c>
      <c r="G109" s="35">
        <v>18</v>
      </c>
      <c r="H109" s="35">
        <v>20</v>
      </c>
      <c r="I109" s="35">
        <v>3</v>
      </c>
      <c r="J109" s="35">
        <v>6.15</v>
      </c>
      <c r="K109" s="37"/>
      <c r="L109" s="37"/>
      <c r="M109" s="35"/>
      <c r="N109" s="35"/>
      <c r="O109" s="35"/>
      <c r="P109" s="35">
        <v>1.7</v>
      </c>
      <c r="Q109" s="50">
        <v>13.85</v>
      </c>
      <c r="R109" s="50">
        <v>-8.7200000000000006</v>
      </c>
      <c r="S109" s="50">
        <v>12.28</v>
      </c>
      <c r="T109" s="5">
        <v>-1.1500154767310242</v>
      </c>
      <c r="U109" s="1">
        <v>50.8</v>
      </c>
      <c r="V109" s="55">
        <f>资产收益数据导入!B109</f>
        <v>-9.6959442257274792E-2</v>
      </c>
      <c r="W109" s="55">
        <f>资产收益数据导入!C109</f>
        <v>0.10254569864013946</v>
      </c>
      <c r="X109" s="55">
        <f>资产收益数据导入!D109</f>
        <v>0.10266961572721978</v>
      </c>
      <c r="Y109" s="55">
        <f>资产收益数据导入!E109</f>
        <v>0.14129981385751123</v>
      </c>
      <c r="Z109" s="55">
        <f>资产收益数据导入!F109</f>
        <v>-1.6056253226260218E-2</v>
      </c>
    </row>
    <row r="110" spans="1:26" x14ac:dyDescent="0.2">
      <c r="A110" s="27">
        <v>41820</v>
      </c>
      <c r="B110" s="34" t="str">
        <f>'货币政策-月度'!B110</f>
        <v>宽松</v>
      </c>
      <c r="C110" s="29" t="str">
        <f>'信用状态-月度'!B110</f>
        <v>扩张</v>
      </c>
      <c r="D110" s="29" t="str">
        <f t="shared" si="1"/>
        <v>宽松扩张</v>
      </c>
      <c r="E110" s="35">
        <v>14.7</v>
      </c>
      <c r="F110" s="36">
        <v>1.6103008483465853</v>
      </c>
      <c r="G110" s="35">
        <v>18</v>
      </c>
      <c r="H110" s="35">
        <v>20</v>
      </c>
      <c r="I110" s="35">
        <v>3</v>
      </c>
      <c r="J110" s="35">
        <v>6.15</v>
      </c>
      <c r="K110" s="37"/>
      <c r="L110" s="37"/>
      <c r="M110" s="35"/>
      <c r="N110" s="35"/>
      <c r="O110" s="35"/>
      <c r="P110" s="35">
        <v>1.7</v>
      </c>
      <c r="Q110" s="50">
        <v>13.94</v>
      </c>
      <c r="R110" s="50">
        <v>22.75</v>
      </c>
      <c r="S110" s="50">
        <v>12.65</v>
      </c>
      <c r="T110" s="5">
        <v>-0.84704424553061763</v>
      </c>
      <c r="U110" s="1">
        <v>51</v>
      </c>
      <c r="V110" s="55">
        <f>资产收益数据导入!B110</f>
        <v>-0.15852207408366029</v>
      </c>
      <c r="W110" s="55">
        <f>资产收益数据导入!C110</f>
        <v>-9.6706142942349679E-2</v>
      </c>
      <c r="X110" s="55">
        <f>资产收益数据导入!D110</f>
        <v>0.13997648137828292</v>
      </c>
      <c r="Y110" s="55">
        <f>资产收益数据导入!E110</f>
        <v>0.17181438589999914</v>
      </c>
      <c r="Z110" s="55">
        <f>资产收益数据导入!F110</f>
        <v>-3.9271573335589914E-2</v>
      </c>
    </row>
    <row r="111" spans="1:26" x14ac:dyDescent="0.2">
      <c r="A111" s="27">
        <v>41851</v>
      </c>
      <c r="B111" s="34" t="str">
        <f>'货币政策-月度'!B111</f>
        <v>宽松</v>
      </c>
      <c r="C111" s="29" t="str">
        <f>'信用状态-月度'!B111</f>
        <v>扩张</v>
      </c>
      <c r="D111" s="29" t="str">
        <f t="shared" si="1"/>
        <v>宽松扩张</v>
      </c>
      <c r="E111" s="35">
        <v>13.5</v>
      </c>
      <c r="F111" s="36">
        <v>0.4685470430264132</v>
      </c>
      <c r="G111" s="35">
        <v>18</v>
      </c>
      <c r="H111" s="35">
        <v>20</v>
      </c>
      <c r="I111" s="35">
        <v>3</v>
      </c>
      <c r="J111" s="35">
        <v>6.15</v>
      </c>
      <c r="K111" s="37"/>
      <c r="L111" s="37"/>
      <c r="M111" s="35"/>
      <c r="N111" s="35"/>
      <c r="O111" s="35"/>
      <c r="P111" s="35">
        <v>2.2999999999999998</v>
      </c>
      <c r="Q111" s="50">
        <v>13.65</v>
      </c>
      <c r="R111" s="50">
        <v>19.670000000000002</v>
      </c>
      <c r="S111" s="50">
        <v>12.52</v>
      </c>
      <c r="T111" s="5">
        <v>-1.0504609249972416</v>
      </c>
      <c r="U111" s="1">
        <v>51.7</v>
      </c>
      <c r="V111" s="55">
        <f>资产收益数据导入!B111</f>
        <v>0.19406878145761164</v>
      </c>
      <c r="W111" s="55">
        <f>资产收益数据导入!C111</f>
        <v>0.20544935743642409</v>
      </c>
      <c r="X111" s="55">
        <f>资产收益数据导入!D111</f>
        <v>0.19102708882690389</v>
      </c>
      <c r="Y111" s="55">
        <f>资产收益数据导入!E111</f>
        <v>9.405237195896099E-2</v>
      </c>
      <c r="Z111" s="55">
        <f>资产收益数据导入!F111</f>
        <v>-8.099205821677663E-2</v>
      </c>
    </row>
    <row r="112" spans="1:26" x14ac:dyDescent="0.2">
      <c r="A112" s="27">
        <v>41882</v>
      </c>
      <c r="B112" s="34" t="str">
        <f>'货币政策-月度'!B112</f>
        <v>宽松</v>
      </c>
      <c r="C112" s="29" t="str">
        <f>'信用状态-月度'!B112</f>
        <v>扩张</v>
      </c>
      <c r="D112" s="29" t="str">
        <f t="shared" si="1"/>
        <v>宽松扩张</v>
      </c>
      <c r="E112" s="35">
        <v>12.8</v>
      </c>
      <c r="F112" s="36">
        <v>-0.17275444648869581</v>
      </c>
      <c r="G112" s="35">
        <v>18</v>
      </c>
      <c r="H112" s="35">
        <v>20</v>
      </c>
      <c r="I112" s="35">
        <v>3</v>
      </c>
      <c r="J112" s="35">
        <v>6.15</v>
      </c>
      <c r="K112" s="37"/>
      <c r="L112" s="37"/>
      <c r="M112" s="35"/>
      <c r="N112" s="35"/>
      <c r="O112" s="35"/>
      <c r="P112" s="35">
        <v>2.2999999999999998</v>
      </c>
      <c r="Q112" s="50">
        <v>13.52</v>
      </c>
      <c r="R112" s="50">
        <v>-7.03</v>
      </c>
      <c r="S112" s="50">
        <v>12.61</v>
      </c>
      <c r="T112" s="5">
        <v>-1.0399552637217244</v>
      </c>
      <c r="U112" s="1">
        <v>51.1</v>
      </c>
      <c r="V112" s="55">
        <f>资产收益数据导入!B112</f>
        <v>0.54672785463464457</v>
      </c>
      <c r="W112" s="55">
        <f>资产收益数据导入!C112</f>
        <v>0.57470207919537697</v>
      </c>
      <c r="X112" s="55">
        <f>资产收益数据导入!D112</f>
        <v>0.21244679867581456</v>
      </c>
      <c r="Y112" s="55">
        <f>资产收益数据导入!E112</f>
        <v>7.2149689612397136E-2</v>
      </c>
      <c r="Z112" s="55">
        <f>资产收益数据导入!F112</f>
        <v>-0.20982694661105766</v>
      </c>
    </row>
    <row r="113" spans="1:26" x14ac:dyDescent="0.2">
      <c r="A113" s="27">
        <v>41912</v>
      </c>
      <c r="B113" s="34" t="str">
        <f>'货币政策-月度'!B113</f>
        <v>宽松</v>
      </c>
      <c r="C113" s="29" t="str">
        <f>'信用状态-月度'!B113</f>
        <v>扩张</v>
      </c>
      <c r="D113" s="29" t="str">
        <f t="shared" si="1"/>
        <v>宽松扩张</v>
      </c>
      <c r="E113" s="35">
        <v>12.9</v>
      </c>
      <c r="F113" s="36">
        <v>-1.3632160298858789E-2</v>
      </c>
      <c r="G113" s="35">
        <v>18</v>
      </c>
      <c r="H113" s="35">
        <v>20</v>
      </c>
      <c r="I113" s="35">
        <v>3</v>
      </c>
      <c r="J113" s="35">
        <v>6.15</v>
      </c>
      <c r="K113" s="37"/>
      <c r="L113" s="37"/>
      <c r="M113" s="35"/>
      <c r="N113" s="35"/>
      <c r="O113" s="35"/>
      <c r="P113" s="35">
        <v>2.2999999999999998</v>
      </c>
      <c r="Q113" s="50">
        <v>13.39</v>
      </c>
      <c r="R113" s="50">
        <v>-37.96</v>
      </c>
      <c r="S113" s="50">
        <v>12.77</v>
      </c>
      <c r="T113" s="5">
        <v>-0.96514406161939825</v>
      </c>
      <c r="U113" s="1">
        <v>51.1</v>
      </c>
      <c r="V113" s="55">
        <f>资产收益数据导入!B113</f>
        <v>0.56200155174255317</v>
      </c>
      <c r="W113" s="55">
        <f>资产收益数据导入!C113</f>
        <v>0.56641212198947144</v>
      </c>
      <c r="X113" s="55">
        <f>资产收益数据导入!D113</f>
        <v>0.30028369537093536</v>
      </c>
      <c r="Y113" s="55">
        <f>资产收益数据导入!E113</f>
        <v>0.11359285377651998</v>
      </c>
      <c r="Z113" s="55">
        <f>资产收益数据导入!F113</f>
        <v>-0.39319933244773569</v>
      </c>
    </row>
    <row r="114" spans="1:26" x14ac:dyDescent="0.2">
      <c r="A114" s="27">
        <v>41943</v>
      </c>
      <c r="B114" s="34" t="str">
        <f>'货币政策-月度'!B114</f>
        <v>宽松</v>
      </c>
      <c r="C114" s="29" t="str">
        <f>'信用状态-月度'!B114</f>
        <v>扩张</v>
      </c>
      <c r="D114" s="29" t="str">
        <f t="shared" si="1"/>
        <v>宽松扩张</v>
      </c>
      <c r="E114" s="35">
        <v>12.6</v>
      </c>
      <c r="F114" s="36">
        <v>-0.25410264166761032</v>
      </c>
      <c r="G114" s="35">
        <v>18</v>
      </c>
      <c r="H114" s="35">
        <v>20</v>
      </c>
      <c r="I114" s="35">
        <v>3</v>
      </c>
      <c r="J114" s="35">
        <v>6.15</v>
      </c>
      <c r="K114" s="37"/>
      <c r="L114" s="37"/>
      <c r="M114" s="35"/>
      <c r="N114" s="35"/>
      <c r="O114" s="35"/>
      <c r="P114" s="35">
        <v>2.7</v>
      </c>
      <c r="Q114" s="50">
        <v>13.4</v>
      </c>
      <c r="R114" s="50">
        <v>-28.15</v>
      </c>
      <c r="S114" s="50">
        <v>12.55</v>
      </c>
      <c r="T114" s="5">
        <v>-1.2755718994902618</v>
      </c>
      <c r="U114" s="1">
        <v>50.8</v>
      </c>
      <c r="V114" s="55">
        <f>资产收益数据导入!B114</f>
        <v>0.20139580966711773</v>
      </c>
      <c r="W114" s="55">
        <f>资产收益数据导入!C114</f>
        <v>0.26018976772659591</v>
      </c>
      <c r="X114" s="55">
        <f>资产收益数据导入!D114</f>
        <v>0.16772120983553712</v>
      </c>
      <c r="Y114" s="55">
        <f>资产收益数据导入!E114</f>
        <v>0.15929143543442775</v>
      </c>
      <c r="Z114" s="55">
        <f>资产收益数据导入!F114</f>
        <v>-0.34841820069915841</v>
      </c>
    </row>
    <row r="115" spans="1:26" x14ac:dyDescent="0.2">
      <c r="A115" s="27">
        <v>41973</v>
      </c>
      <c r="B115" s="34" t="str">
        <f>'货币政策-月度'!B115</f>
        <v>宽松</v>
      </c>
      <c r="C115" s="29" t="str">
        <f>'信用状态-月度'!B115</f>
        <v>扩张</v>
      </c>
      <c r="D115" s="29" t="str">
        <f t="shared" si="1"/>
        <v>宽松扩张</v>
      </c>
      <c r="E115" s="35">
        <v>12.3</v>
      </c>
      <c r="F115" s="36">
        <v>-0.49418148718072497</v>
      </c>
      <c r="G115" s="35">
        <v>18</v>
      </c>
      <c r="H115" s="35">
        <v>20</v>
      </c>
      <c r="I115" s="35">
        <v>2.75</v>
      </c>
      <c r="J115" s="35">
        <v>6</v>
      </c>
      <c r="K115" s="37"/>
      <c r="L115" s="37"/>
      <c r="M115" s="35"/>
      <c r="N115" s="35"/>
      <c r="O115" s="35"/>
      <c r="P115" s="35">
        <v>2.7</v>
      </c>
      <c r="Q115" s="50">
        <v>13.83</v>
      </c>
      <c r="R115" s="50">
        <v>-15.55</v>
      </c>
      <c r="S115" s="50">
        <v>12.72</v>
      </c>
      <c r="T115" s="5">
        <v>-1.2007163342409608</v>
      </c>
      <c r="U115" s="1">
        <v>50.3</v>
      </c>
      <c r="V115" s="55">
        <f>资产收益数据导入!B115</f>
        <v>0.18541715820171165</v>
      </c>
      <c r="W115" s="55">
        <f>资产收益数据导入!C115</f>
        <v>0.52433640361296319</v>
      </c>
      <c r="X115" s="55">
        <f>资产收益数据导入!D115</f>
        <v>0.50670106324239383</v>
      </c>
      <c r="Y115" s="55">
        <f>资产收益数据导入!E115</f>
        <v>0.23794606545846061</v>
      </c>
      <c r="Z115" s="55">
        <f>资产收益数据导入!F115</f>
        <v>-0.15674436200805975</v>
      </c>
    </row>
    <row r="116" spans="1:26" x14ac:dyDescent="0.2">
      <c r="A116" s="27">
        <v>42004</v>
      </c>
      <c r="B116" s="34" t="str">
        <f>'货币政策-月度'!B116</f>
        <v>宽松</v>
      </c>
      <c r="C116" s="29" t="str">
        <f>'信用状态-月度'!B116</f>
        <v>扩张</v>
      </c>
      <c r="D116" s="29" t="str">
        <f t="shared" si="1"/>
        <v>宽松扩张</v>
      </c>
      <c r="E116" s="35">
        <v>12.2</v>
      </c>
      <c r="F116" s="36">
        <v>-0.53386664740714307</v>
      </c>
      <c r="G116" s="35">
        <v>18</v>
      </c>
      <c r="H116" s="35">
        <v>20</v>
      </c>
      <c r="I116" s="35">
        <v>2.75</v>
      </c>
      <c r="J116" s="35">
        <v>6</v>
      </c>
      <c r="K116" s="37">
        <v>4.8157307692307691</v>
      </c>
      <c r="L116" s="40">
        <v>1.5885963292319452</v>
      </c>
      <c r="M116" s="35"/>
      <c r="N116" s="35"/>
      <c r="O116" s="35"/>
      <c r="P116" s="35">
        <v>2.7</v>
      </c>
      <c r="Q116" s="50">
        <v>15.2</v>
      </c>
      <c r="R116" s="50">
        <v>5.15</v>
      </c>
      <c r="S116" s="50">
        <v>12.88</v>
      </c>
      <c r="T116" s="5">
        <v>-1.1399663413964076</v>
      </c>
      <c r="U116" s="1">
        <v>50.1</v>
      </c>
      <c r="V116" s="55">
        <f>资产收益数据导入!B116</f>
        <v>1.0785640733808219</v>
      </c>
      <c r="W116" s="55">
        <f>资产收益数据导入!C116</f>
        <v>2.0624437017057948</v>
      </c>
      <c r="X116" s="55">
        <f>资产收益数据导入!D116</f>
        <v>1.565690454247088</v>
      </c>
      <c r="Y116" s="55">
        <f>资产收益数据导入!E116</f>
        <v>4.1939131712924224E-2</v>
      </c>
      <c r="Z116" s="55">
        <f>资产收益数据导入!F116</f>
        <v>-0.14277330819533837</v>
      </c>
    </row>
    <row r="117" spans="1:26" x14ac:dyDescent="0.2">
      <c r="A117" s="27">
        <v>42035</v>
      </c>
      <c r="B117" s="34" t="str">
        <f>'货币政策-月度'!B117</f>
        <v>宽松</v>
      </c>
      <c r="C117" s="29" t="str">
        <f>'信用状态-月度'!B117</f>
        <v>扩张</v>
      </c>
      <c r="D117" s="29" t="str">
        <f t="shared" si="1"/>
        <v>宽松扩张</v>
      </c>
      <c r="E117" s="35">
        <v>10.8</v>
      </c>
      <c r="F117" s="36">
        <v>-1.8731217547570005</v>
      </c>
      <c r="G117" s="35">
        <v>18</v>
      </c>
      <c r="H117" s="35">
        <v>20</v>
      </c>
      <c r="I117" s="35">
        <v>2.75</v>
      </c>
      <c r="J117" s="35">
        <v>6</v>
      </c>
      <c r="K117" s="37">
        <v>3.9511333333333329</v>
      </c>
      <c r="L117" s="40">
        <v>0.76673423678088226</v>
      </c>
      <c r="M117" s="35">
        <v>3.85</v>
      </c>
      <c r="N117" s="35"/>
      <c r="O117" s="35"/>
      <c r="P117" s="35">
        <v>2.2999999999999998</v>
      </c>
      <c r="Q117" s="50">
        <v>15.2</v>
      </c>
      <c r="R117" s="50">
        <v>-3.79</v>
      </c>
      <c r="S117" s="50">
        <v>13.48</v>
      </c>
      <c r="T117" s="5">
        <v>-0.64262751340259627</v>
      </c>
      <c r="U117" s="1">
        <v>49.8</v>
      </c>
      <c r="V117" s="55">
        <f>资产收益数据导入!B117</f>
        <v>1.43721388314703</v>
      </c>
      <c r="W117" s="55">
        <f>资产收益数据导入!C117</f>
        <v>2.2497065192939161</v>
      </c>
      <c r="X117" s="55">
        <f>资产收益数据导入!D117</f>
        <v>2.2213017527797323</v>
      </c>
      <c r="Y117" s="55">
        <f>资产收益数据导入!E117</f>
        <v>-3.9012686563966753E-2</v>
      </c>
      <c r="Z117" s="55">
        <f>资产收益数据导入!F117</f>
        <v>-0.10385908784471151</v>
      </c>
    </row>
    <row r="118" spans="1:26" x14ac:dyDescent="0.2">
      <c r="A118" s="27">
        <v>42063</v>
      </c>
      <c r="B118" s="34" t="str">
        <f>'货币政策-月度'!B118</f>
        <v>宽松</v>
      </c>
      <c r="C118" s="29" t="str">
        <f>'信用状态-月度'!B118</f>
        <v>扩张</v>
      </c>
      <c r="D118" s="29" t="str">
        <f t="shared" si="1"/>
        <v>宽松扩张</v>
      </c>
      <c r="E118" s="35">
        <v>12.5</v>
      </c>
      <c r="F118" s="36">
        <v>-0.11187336756769262</v>
      </c>
      <c r="G118" s="35">
        <v>17.5</v>
      </c>
      <c r="H118" s="35">
        <v>19.5</v>
      </c>
      <c r="I118" s="35">
        <v>2.75</v>
      </c>
      <c r="J118" s="35">
        <v>6</v>
      </c>
      <c r="K118" s="37">
        <v>4.5955588235294123</v>
      </c>
      <c r="L118" s="40">
        <v>1.4537847512338049</v>
      </c>
      <c r="M118" s="35">
        <v>3.85</v>
      </c>
      <c r="N118" s="35"/>
      <c r="O118" s="35"/>
      <c r="P118" s="35">
        <v>2.2999999999999998</v>
      </c>
      <c r="Q118" s="50">
        <v>15.72</v>
      </c>
      <c r="R118" s="50">
        <v>6.6</v>
      </c>
      <c r="S118" s="50">
        <v>13.62</v>
      </c>
      <c r="T118" s="5">
        <v>-0.60792627837634472</v>
      </c>
      <c r="U118" s="1">
        <v>49.9</v>
      </c>
      <c r="V118" s="55">
        <f>资产收益数据导入!B118</f>
        <v>0.46280171869981734</v>
      </c>
      <c r="W118" s="55">
        <f>资产收益数据导入!C118</f>
        <v>0.26228081279520277</v>
      </c>
      <c r="X118" s="55">
        <f>资产收益数据导入!D118</f>
        <v>0.4538202468746303</v>
      </c>
      <c r="Y118" s="55">
        <f>资产收益数据导入!E118</f>
        <v>0.11333920183024448</v>
      </c>
      <c r="Z118" s="55">
        <f>资产收益数据导入!F118</f>
        <v>1.2747438246433831E-2</v>
      </c>
    </row>
    <row r="119" spans="1:26" x14ac:dyDescent="0.2">
      <c r="A119" s="27">
        <v>42094</v>
      </c>
      <c r="B119" s="34" t="str">
        <f>'货币政策-月度'!B119</f>
        <v>宽松</v>
      </c>
      <c r="C119" s="29" t="str">
        <f>'信用状态-月度'!B119</f>
        <v>扩张</v>
      </c>
      <c r="D119" s="29" t="str">
        <f t="shared" si="1"/>
        <v>宽松扩张</v>
      </c>
      <c r="E119" s="35">
        <v>11.6</v>
      </c>
      <c r="F119" s="36">
        <v>-0.9499179662769891</v>
      </c>
      <c r="G119" s="35">
        <v>17.5</v>
      </c>
      <c r="H119" s="35">
        <v>19.5</v>
      </c>
      <c r="I119" s="35">
        <v>2.5</v>
      </c>
      <c r="J119" s="35">
        <v>5.75</v>
      </c>
      <c r="K119" s="37">
        <v>4.4114000000000004</v>
      </c>
      <c r="L119" s="40">
        <v>1.3119770681490652</v>
      </c>
      <c r="M119" s="35">
        <v>3.661111111111111</v>
      </c>
      <c r="N119" s="35"/>
      <c r="O119" s="35">
        <v>5.5</v>
      </c>
      <c r="P119" s="35">
        <v>2.2999999999999998</v>
      </c>
      <c r="Q119" s="50">
        <v>15.55</v>
      </c>
      <c r="R119" s="50">
        <v>-17.32</v>
      </c>
      <c r="S119" s="50">
        <v>13.41</v>
      </c>
      <c r="T119" s="5">
        <v>-0.92504443752375098</v>
      </c>
      <c r="U119" s="1">
        <v>50.1</v>
      </c>
      <c r="V119" s="55">
        <f>资产收益数据导入!B119</f>
        <v>0.66966248358425684</v>
      </c>
      <c r="W119" s="55">
        <f>资产收益数据导入!C119</f>
        <v>0.24688434486465455</v>
      </c>
      <c r="X119" s="55">
        <f>资产收益数据导入!D119</f>
        <v>-0.28786835127752453</v>
      </c>
      <c r="Y119" s="55">
        <f>资产收益数据导入!E119</f>
        <v>7.6295499553992466E-2</v>
      </c>
      <c r="Z119" s="55">
        <f>资产收益数据导入!F119</f>
        <v>1.8360579450002463E-3</v>
      </c>
    </row>
    <row r="120" spans="1:26" x14ac:dyDescent="0.2">
      <c r="A120" s="27">
        <v>42124</v>
      </c>
      <c r="B120" s="34" t="str">
        <f>'货币政策-月度'!B120</f>
        <v>宽松</v>
      </c>
      <c r="C120" s="29" t="str">
        <f>'信用状态-月度'!B120</f>
        <v>扩张</v>
      </c>
      <c r="D120" s="29" t="str">
        <f t="shared" si="1"/>
        <v>宽松扩张</v>
      </c>
      <c r="E120" s="35">
        <v>10.1</v>
      </c>
      <c r="F120" s="36">
        <v>-2.3870442623387818</v>
      </c>
      <c r="G120" s="35">
        <v>16.5</v>
      </c>
      <c r="H120" s="35">
        <v>18.5</v>
      </c>
      <c r="I120" s="35">
        <v>2.5</v>
      </c>
      <c r="J120" s="35">
        <v>5.75</v>
      </c>
      <c r="K120" s="37">
        <v>2.8464714285714292</v>
      </c>
      <c r="L120" s="40">
        <v>-0.21113876854401414</v>
      </c>
      <c r="M120" s="35">
        <v>3.43</v>
      </c>
      <c r="N120" s="35"/>
      <c r="O120" s="35"/>
      <c r="P120" s="35">
        <v>2.5</v>
      </c>
      <c r="Q120" s="50">
        <v>15.17</v>
      </c>
      <c r="R120" s="50">
        <v>-19.62</v>
      </c>
      <c r="S120" s="50">
        <v>13.17</v>
      </c>
      <c r="T120" s="5">
        <v>-1.2731215749483205</v>
      </c>
      <c r="U120" s="1">
        <v>50.1</v>
      </c>
      <c r="V120" s="55">
        <f>资产收益数据导入!B120</f>
        <v>1.950474724622576</v>
      </c>
      <c r="W120" s="55">
        <f>资产收益数据导入!C120</f>
        <v>1.9672713045062369</v>
      </c>
      <c r="X120" s="55">
        <f>资产收益数据导入!D120</f>
        <v>0.53095713326870697</v>
      </c>
      <c r="Y120" s="55">
        <f>资产收益数据导入!E120</f>
        <v>3.9872752249407437E-2</v>
      </c>
      <c r="Z120" s="55">
        <f>资产收益数据导入!F120</f>
        <v>-9.1271999174684787E-2</v>
      </c>
    </row>
    <row r="121" spans="1:26" x14ac:dyDescent="0.2">
      <c r="A121" s="27">
        <v>42155</v>
      </c>
      <c r="B121" s="34" t="str">
        <f>'货币政策-月度'!B121</f>
        <v>宽松</v>
      </c>
      <c r="C121" s="29" t="str">
        <f>'信用状态-月度'!B121</f>
        <v>扩张</v>
      </c>
      <c r="D121" s="29" t="str">
        <f t="shared" si="1"/>
        <v>宽松扩张</v>
      </c>
      <c r="E121" s="35">
        <v>10.8</v>
      </c>
      <c r="F121" s="36">
        <v>-1.6229750006815444</v>
      </c>
      <c r="G121" s="35">
        <v>16.5</v>
      </c>
      <c r="H121" s="35">
        <v>18.5</v>
      </c>
      <c r="I121" s="35">
        <v>2.25</v>
      </c>
      <c r="J121" s="35">
        <v>5.5</v>
      </c>
      <c r="K121" s="37">
        <v>2.0636700000000001</v>
      </c>
      <c r="L121" s="40">
        <v>-0.95302149950479353</v>
      </c>
      <c r="M121" s="35"/>
      <c r="N121" s="35"/>
      <c r="O121" s="35"/>
      <c r="P121" s="35">
        <v>2.5</v>
      </c>
      <c r="Q121" s="50">
        <v>14.77</v>
      </c>
      <c r="R121" s="50">
        <v>-29.47</v>
      </c>
      <c r="S121" s="50">
        <v>13.12</v>
      </c>
      <c r="T121" s="5">
        <v>-1.4312330355564589</v>
      </c>
      <c r="U121" s="1">
        <v>50.2</v>
      </c>
      <c r="V121" s="55">
        <f>资产收益数据导入!B121</f>
        <v>1.7708166717823497</v>
      </c>
      <c r="W121" s="55">
        <f>资产收益数据导入!C121</f>
        <v>1.6408849243654462</v>
      </c>
      <c r="X121" s="55">
        <f>资产收益数据导入!D121</f>
        <v>0.56483379453920801</v>
      </c>
      <c r="Y121" s="55">
        <f>资产收益数据导入!E121</f>
        <v>0.11699688814843065</v>
      </c>
      <c r="Z121" s="55">
        <f>资产收益数据导入!F121</f>
        <v>0.15168467315794165</v>
      </c>
    </row>
    <row r="122" spans="1:26" x14ac:dyDescent="0.2">
      <c r="A122" s="27">
        <v>42185</v>
      </c>
      <c r="B122" s="34" t="str">
        <f>'货币政策-月度'!B122</f>
        <v>宽松</v>
      </c>
      <c r="C122" s="29" t="str">
        <f>'信用状态-月度'!B122</f>
        <v>扩张</v>
      </c>
      <c r="D122" s="29" t="str">
        <f t="shared" si="1"/>
        <v>宽松扩张</v>
      </c>
      <c r="E122" s="35">
        <v>11.8</v>
      </c>
      <c r="F122" s="36">
        <v>-0.55726715927107007</v>
      </c>
      <c r="G122" s="35">
        <v>16.5</v>
      </c>
      <c r="H122" s="35">
        <v>18.5</v>
      </c>
      <c r="I122" s="35">
        <v>2</v>
      </c>
      <c r="J122" s="35">
        <v>5.25</v>
      </c>
      <c r="K122" s="37">
        <v>2.339895238095238</v>
      </c>
      <c r="L122" s="40">
        <v>-0.63711256992493615</v>
      </c>
      <c r="M122" s="35">
        <v>2.6</v>
      </c>
      <c r="N122" s="35"/>
      <c r="O122" s="35"/>
      <c r="P122" s="35">
        <v>2.5</v>
      </c>
      <c r="Q122" s="50">
        <v>14.93</v>
      </c>
      <c r="R122" s="50">
        <v>-15.49</v>
      </c>
      <c r="S122" s="50">
        <v>13.82</v>
      </c>
      <c r="T122" s="5">
        <v>-0.8383657530341162</v>
      </c>
      <c r="U122" s="1">
        <v>50.2</v>
      </c>
      <c r="V122" s="55">
        <f>资产收益数据导入!B122</f>
        <v>1.0703485452542989</v>
      </c>
      <c r="W122" s="55">
        <f>资产收益数据导入!C122</f>
        <v>0.75345919314564036</v>
      </c>
      <c r="X122" s="55">
        <f>资产收益数据导入!D122</f>
        <v>0.30956889486034639</v>
      </c>
      <c r="Y122" s="55">
        <f>资产收益数据导入!E122</f>
        <v>0.12078031539954948</v>
      </c>
      <c r="Z122" s="55">
        <f>资产收益数据导入!F122</f>
        <v>2.0834863282147374E-3</v>
      </c>
    </row>
    <row r="123" spans="1:26" x14ac:dyDescent="0.2">
      <c r="A123" s="27">
        <v>42216</v>
      </c>
      <c r="B123" s="34" t="str">
        <f>'货币政策-月度'!B123</f>
        <v>宽松</v>
      </c>
      <c r="C123" s="29" t="str">
        <f>'信用状态-月度'!B123</f>
        <v>扩张</v>
      </c>
      <c r="D123" s="29" t="str">
        <f t="shared" si="1"/>
        <v>宽松扩张</v>
      </c>
      <c r="E123" s="35">
        <v>13.3</v>
      </c>
      <c r="F123" s="36">
        <v>1.010634990524109</v>
      </c>
      <c r="G123" s="35">
        <v>16.5</v>
      </c>
      <c r="H123" s="35">
        <v>18.5</v>
      </c>
      <c r="I123" s="35">
        <v>2</v>
      </c>
      <c r="J123" s="35">
        <v>5.25</v>
      </c>
      <c r="K123" s="37">
        <v>2.5162739130434781</v>
      </c>
      <c r="L123" s="40">
        <v>-0.42255999657069415</v>
      </c>
      <c r="M123" s="35">
        <v>2.5</v>
      </c>
      <c r="N123" s="35"/>
      <c r="O123" s="35"/>
      <c r="P123" s="35">
        <v>1.9</v>
      </c>
      <c r="Q123" s="50">
        <v>14.78</v>
      </c>
      <c r="R123" s="50">
        <v>5.13</v>
      </c>
      <c r="S123" s="50">
        <v>15.22</v>
      </c>
      <c r="T123" s="5">
        <v>0.45659273011581653</v>
      </c>
      <c r="U123" s="1">
        <v>50</v>
      </c>
      <c r="V123" s="55">
        <f>资产收益数据导入!B123</f>
        <v>-0.79315083167072764</v>
      </c>
      <c r="W123" s="55">
        <f>资产收益数据导入!C123</f>
        <v>-0.73969484501458127</v>
      </c>
      <c r="X123" s="55">
        <f>资产收益数据导入!D123</f>
        <v>-1.9039743939756235</v>
      </c>
      <c r="Y123" s="55">
        <f>资产收益数据导入!E123</f>
        <v>7.8295658937362372E-2</v>
      </c>
      <c r="Z123" s="55">
        <f>资产收益数据导入!F123</f>
        <v>-0.5627123900138794</v>
      </c>
    </row>
    <row r="124" spans="1:26" x14ac:dyDescent="0.2">
      <c r="A124" s="27">
        <v>42247</v>
      </c>
      <c r="B124" s="34" t="str">
        <f>'货币政策-月度'!B124</f>
        <v>宽松</v>
      </c>
      <c r="C124" s="29" t="str">
        <f>'信用状态-月度'!B124</f>
        <v>扩张</v>
      </c>
      <c r="D124" s="29" t="str">
        <f t="shared" si="1"/>
        <v>宽松扩张</v>
      </c>
      <c r="E124" s="35">
        <v>13.3</v>
      </c>
      <c r="F124" s="36">
        <v>1.0813258764437359</v>
      </c>
      <c r="G124" s="35">
        <v>16.5</v>
      </c>
      <c r="H124" s="35">
        <v>18.5</v>
      </c>
      <c r="I124" s="35">
        <v>1.75</v>
      </c>
      <c r="J124" s="35">
        <v>5</v>
      </c>
      <c r="K124" s="37">
        <v>2.4456000000000002</v>
      </c>
      <c r="L124" s="40">
        <v>-0.45680034731091501</v>
      </c>
      <c r="M124" s="35">
        <v>2.4812500000000002</v>
      </c>
      <c r="N124" s="35"/>
      <c r="O124" s="35"/>
      <c r="P124" s="35">
        <v>1.9</v>
      </c>
      <c r="Q124" s="50">
        <v>14.59</v>
      </c>
      <c r="R124" s="50">
        <v>15.65</v>
      </c>
      <c r="S124" s="50">
        <v>15.34</v>
      </c>
      <c r="T124" s="5">
        <v>0.47481309123434956</v>
      </c>
      <c r="U124" s="1">
        <v>49.7</v>
      </c>
      <c r="V124" s="55">
        <f>资产收益数据导入!B124</f>
        <v>-1.472343452486095</v>
      </c>
      <c r="W124" s="55">
        <f>资产收益数据导入!C124</f>
        <v>-1.3997021038924353</v>
      </c>
      <c r="X124" s="55">
        <f>资产收益数据导入!D124</f>
        <v>-2.10294014452914</v>
      </c>
      <c r="Y124" s="55">
        <f>资产收益数据导入!E124</f>
        <v>0.11729617668075959</v>
      </c>
      <c r="Z124" s="55">
        <f>资产收益数据导入!F124</f>
        <v>-0.49789414371162538</v>
      </c>
    </row>
    <row r="125" spans="1:26" x14ac:dyDescent="0.2">
      <c r="A125" s="27">
        <v>42277</v>
      </c>
      <c r="B125" s="34" t="str">
        <f>'货币政策-月度'!B125</f>
        <v>宽松</v>
      </c>
      <c r="C125" s="29" t="str">
        <f>'信用状态-月度'!B125</f>
        <v>扩张</v>
      </c>
      <c r="D125" s="29" t="str">
        <f t="shared" si="1"/>
        <v>宽松扩张</v>
      </c>
      <c r="E125" s="35">
        <v>13.1</v>
      </c>
      <c r="F125" s="36">
        <v>0.95532974324208508</v>
      </c>
      <c r="G125" s="35">
        <v>16</v>
      </c>
      <c r="H125" s="35">
        <v>18</v>
      </c>
      <c r="I125" s="35">
        <v>1.75</v>
      </c>
      <c r="J125" s="35">
        <v>5</v>
      </c>
      <c r="K125" s="37">
        <v>2.3783857142857139</v>
      </c>
      <c r="L125" s="40">
        <v>-0.48952260540460757</v>
      </c>
      <c r="M125" s="35">
        <v>2.35</v>
      </c>
      <c r="N125" s="35"/>
      <c r="O125" s="35"/>
      <c r="P125" s="35">
        <v>1.9</v>
      </c>
      <c r="Q125" s="50">
        <v>14.97</v>
      </c>
      <c r="R125" s="50">
        <v>35.950000000000003</v>
      </c>
      <c r="S125" s="50">
        <v>15.94</v>
      </c>
      <c r="T125" s="5">
        <v>0.97743429983405128</v>
      </c>
      <c r="U125" s="1">
        <v>49.8</v>
      </c>
      <c r="V125" s="55">
        <f>资产收益数据导入!B125</f>
        <v>-1.0605479049240765</v>
      </c>
      <c r="W125" s="55">
        <f>资产收益数据导入!C125</f>
        <v>-0.98247002131145034</v>
      </c>
      <c r="X125" s="55">
        <f>资产收益数据导入!D125</f>
        <v>-0.62622191742373912</v>
      </c>
      <c r="Y125" s="55">
        <f>资产收益数据导入!E125</f>
        <v>9.9406808182825462E-2</v>
      </c>
      <c r="Z125" s="55">
        <f>资产收益数据导入!F125</f>
        <v>-0.17517105338118838</v>
      </c>
    </row>
    <row r="126" spans="1:26" x14ac:dyDescent="0.2">
      <c r="A126" s="27">
        <v>42308</v>
      </c>
      <c r="B126" s="34" t="str">
        <f>'货币政策-月度'!B126</f>
        <v>宽松</v>
      </c>
      <c r="C126" s="29" t="str">
        <f>'信用状态-月度'!B126</f>
        <v>扩张</v>
      </c>
      <c r="D126" s="29" t="str">
        <f t="shared" si="1"/>
        <v>宽松扩张</v>
      </c>
      <c r="E126" s="35">
        <v>13.5</v>
      </c>
      <c r="F126" s="36">
        <v>1.4330957435987197</v>
      </c>
      <c r="G126" s="35">
        <v>15.5</v>
      </c>
      <c r="H126" s="35">
        <v>17.5</v>
      </c>
      <c r="I126" s="35">
        <v>1.5</v>
      </c>
      <c r="J126" s="35">
        <v>4.75</v>
      </c>
      <c r="K126" s="37">
        <v>2.3558277777777779</v>
      </c>
      <c r="L126" s="40">
        <v>-0.47969952530823173</v>
      </c>
      <c r="M126" s="35">
        <v>2.3214285714285712</v>
      </c>
      <c r="N126" s="35"/>
      <c r="O126" s="35"/>
      <c r="P126" s="35">
        <v>2.1</v>
      </c>
      <c r="Q126" s="50">
        <v>14.88</v>
      </c>
      <c r="R126" s="50">
        <v>9.09</v>
      </c>
      <c r="S126" s="50">
        <v>16.09</v>
      </c>
      <c r="T126" s="5">
        <v>1.0355623522962278</v>
      </c>
      <c r="U126" s="1">
        <v>49.8</v>
      </c>
      <c r="V126" s="55">
        <f>资产收益数据导入!B126</f>
        <v>-0.34347759325580429</v>
      </c>
      <c r="W126" s="55">
        <f>资产收益数据导入!C126</f>
        <v>-0.40076692175888529</v>
      </c>
      <c r="X126" s="55">
        <f>资产收益数据导入!D126</f>
        <v>-0.23763087522986368</v>
      </c>
      <c r="Y126" s="55">
        <f>资产收益数据导入!E126</f>
        <v>0.10775639574627746</v>
      </c>
      <c r="Z126" s="55">
        <f>资产收益数据导入!F126</f>
        <v>-0.1389940785332065</v>
      </c>
    </row>
    <row r="127" spans="1:26" x14ac:dyDescent="0.2">
      <c r="A127" s="27">
        <v>42338</v>
      </c>
      <c r="B127" s="34" t="str">
        <f>'货币政策-月度'!B127</f>
        <v>宽松</v>
      </c>
      <c r="C127" s="29" t="str">
        <f>'信用状态-月度'!B127</f>
        <v>扩张</v>
      </c>
      <c r="D127" s="29" t="str">
        <f t="shared" si="1"/>
        <v>宽松扩张</v>
      </c>
      <c r="E127" s="35">
        <v>13.7</v>
      </c>
      <c r="F127" s="36">
        <v>1.7150066878499306</v>
      </c>
      <c r="G127" s="35">
        <v>15.5</v>
      </c>
      <c r="H127" s="35">
        <v>17.5</v>
      </c>
      <c r="I127" s="35">
        <v>1.5</v>
      </c>
      <c r="J127" s="35">
        <v>4.75</v>
      </c>
      <c r="K127" s="37">
        <v>2.2962476190476191</v>
      </c>
      <c r="L127" s="40">
        <v>-0.50914516015851818</v>
      </c>
      <c r="M127" s="35">
        <v>2.25</v>
      </c>
      <c r="N127" s="35"/>
      <c r="O127" s="35">
        <v>3.25</v>
      </c>
      <c r="P127" s="35">
        <v>2.1</v>
      </c>
      <c r="Q127" s="50">
        <v>14.7</v>
      </c>
      <c r="R127" s="50">
        <v>-0.68</v>
      </c>
      <c r="S127" s="50">
        <v>16.62</v>
      </c>
      <c r="T127" s="5">
        <v>1.4802353676201474</v>
      </c>
      <c r="U127" s="1">
        <v>49.6</v>
      </c>
      <c r="V127" s="55">
        <f>资产收益数据导入!B127</f>
        <v>0.95924594540895136</v>
      </c>
      <c r="W127" s="55">
        <f>资产收益数据导入!C127</f>
        <v>0.61368020224743125</v>
      </c>
      <c r="X127" s="55">
        <f>资产收益数据导入!D127</f>
        <v>0.17777757608522832</v>
      </c>
      <c r="Y127" s="55">
        <f>资产收益数据导入!E127</f>
        <v>0.10205938119924141</v>
      </c>
      <c r="Z127" s="55">
        <f>资产收益数据导入!F127</f>
        <v>-0.36905966344824731</v>
      </c>
    </row>
    <row r="128" spans="1:26" x14ac:dyDescent="0.2">
      <c r="A128" s="27">
        <v>42369</v>
      </c>
      <c r="B128" s="34" t="str">
        <f>'货币政策-月度'!B128</f>
        <v>宽松</v>
      </c>
      <c r="C128" s="29" t="str">
        <f>'信用状态-月度'!B128</f>
        <v>扩张</v>
      </c>
      <c r="D128" s="29" t="str">
        <f t="shared" si="1"/>
        <v>宽松扩张</v>
      </c>
      <c r="E128" s="35">
        <v>13.3</v>
      </c>
      <c r="F128" s="36">
        <v>1.4013458657941527</v>
      </c>
      <c r="G128" s="35">
        <v>15.5</v>
      </c>
      <c r="H128" s="35">
        <v>17.5</v>
      </c>
      <c r="I128" s="35">
        <v>1.5</v>
      </c>
      <c r="J128" s="35">
        <v>4.75</v>
      </c>
      <c r="K128" s="37">
        <v>2.339695652173913</v>
      </c>
      <c r="L128" s="40">
        <v>-0.43791126511797329</v>
      </c>
      <c r="M128" s="35">
        <v>2.25</v>
      </c>
      <c r="N128" s="35"/>
      <c r="O128" s="35"/>
      <c r="P128" s="35">
        <v>2.1</v>
      </c>
      <c r="Q128" s="50">
        <v>14.34</v>
      </c>
      <c r="R128" s="50">
        <v>-3.55</v>
      </c>
      <c r="S128" s="50">
        <v>16.84</v>
      </c>
      <c r="T128" s="5">
        <v>1.6224195507527988</v>
      </c>
      <c r="U128" s="1">
        <v>49.7</v>
      </c>
      <c r="V128" s="55">
        <f>资产收益数据导入!B128</f>
        <v>0.62405322436657362</v>
      </c>
      <c r="W128" s="55">
        <f>资产收益数据导入!C128</f>
        <v>0.42566016464972456</v>
      </c>
      <c r="X128" s="55">
        <f>资产收益数据导入!D128</f>
        <v>0.23868491678799672</v>
      </c>
      <c r="Y128" s="55">
        <f>资产收益数据导入!E128</f>
        <v>9.6000802268742969E-2</v>
      </c>
      <c r="Z128" s="55">
        <f>资产收益数据导入!F128</f>
        <v>-0.26973043798907759</v>
      </c>
    </row>
    <row r="129" spans="1:26" x14ac:dyDescent="0.2">
      <c r="A129" s="27">
        <v>42400</v>
      </c>
      <c r="B129" s="34" t="str">
        <f>'货币政策-月度'!B129</f>
        <v>宽松</v>
      </c>
      <c r="C129" s="29" t="str">
        <f>'信用状态-月度'!B129</f>
        <v>扩张</v>
      </c>
      <c r="D129" s="29" t="str">
        <f t="shared" si="1"/>
        <v>宽松扩张</v>
      </c>
      <c r="E129" s="35">
        <v>14</v>
      </c>
      <c r="F129" s="36">
        <v>2.1922774695432761</v>
      </c>
      <c r="G129" s="35">
        <v>15.5</v>
      </c>
      <c r="H129" s="35">
        <v>17.5</v>
      </c>
      <c r="I129" s="35">
        <v>1.5</v>
      </c>
      <c r="J129" s="35">
        <v>4.75</v>
      </c>
      <c r="K129" s="37">
        <v>2.324325</v>
      </c>
      <c r="L129" s="40">
        <v>-0.42791152928162368</v>
      </c>
      <c r="M129" s="35">
        <v>2.25</v>
      </c>
      <c r="N129" s="35">
        <v>3.25</v>
      </c>
      <c r="O129" s="35"/>
      <c r="P129" s="35">
        <v>2</v>
      </c>
      <c r="Q129" s="50">
        <v>15.28</v>
      </c>
      <c r="R129" s="50">
        <v>29.04</v>
      </c>
      <c r="S129" s="50">
        <v>17.16</v>
      </c>
      <c r="T129" s="5">
        <v>1.8729783125184447</v>
      </c>
      <c r="U129" s="1">
        <v>49.4</v>
      </c>
      <c r="V129" s="55">
        <f>资产收益数据导入!B129</f>
        <v>-0.83003759112302244</v>
      </c>
      <c r="W129" s="55">
        <f>资产收益数据导入!C129</f>
        <v>-0.6927766556463324</v>
      </c>
      <c r="X129" s="55">
        <f>资产收益数据导入!D129</f>
        <v>-0.37061608031926224</v>
      </c>
      <c r="Y129" s="55">
        <f>资产收益数据导入!E129</f>
        <v>0.1334020553606079</v>
      </c>
      <c r="Z129" s="55">
        <f>资产收益数据导入!F129</f>
        <v>0.10808134650680687</v>
      </c>
    </row>
    <row r="130" spans="1:26" x14ac:dyDescent="0.2">
      <c r="A130" s="27">
        <v>42429</v>
      </c>
      <c r="B130" s="34" t="str">
        <f>'货币政策-月度'!B130</f>
        <v>宽松</v>
      </c>
      <c r="C130" s="29" t="str">
        <f>'信用状态-月度'!B130</f>
        <v>扩张</v>
      </c>
      <c r="D130" s="29" t="str">
        <f t="shared" si="1"/>
        <v>宽松扩张</v>
      </c>
      <c r="E130" s="35">
        <v>13.3</v>
      </c>
      <c r="F130" s="36">
        <v>1.5878683755240179</v>
      </c>
      <c r="G130" s="35">
        <v>15.5</v>
      </c>
      <c r="H130" s="35">
        <v>17.5</v>
      </c>
      <c r="I130" s="35">
        <v>1.5</v>
      </c>
      <c r="J130" s="35">
        <v>4.75</v>
      </c>
      <c r="K130" s="37">
        <v>2.3283</v>
      </c>
      <c r="L130" s="40">
        <v>-0.40101801660922115</v>
      </c>
      <c r="M130" s="35">
        <v>2.25</v>
      </c>
      <c r="N130" s="35">
        <v>3</v>
      </c>
      <c r="O130" s="35"/>
      <c r="P130" s="35">
        <v>2</v>
      </c>
      <c r="Q130" s="50">
        <v>15.05</v>
      </c>
      <c r="R130" s="50">
        <v>19.8</v>
      </c>
      <c r="S130" s="50">
        <v>16.77</v>
      </c>
      <c r="T130" s="5">
        <v>1.4226623957171003</v>
      </c>
      <c r="U130" s="1">
        <v>49</v>
      </c>
      <c r="V130" s="55">
        <f>资产收益数据导入!B130</f>
        <v>-1.1818516975325501</v>
      </c>
      <c r="W130" s="55">
        <f>资产收益数据导入!C130</f>
        <v>-1.0840017837814213</v>
      </c>
      <c r="X130" s="55">
        <f>资产收益数据导入!D130</f>
        <v>-0.60923845362383033</v>
      </c>
      <c r="Y130" s="55">
        <f>资产收益数据导入!E130</f>
        <v>8.6906006358405952E-2</v>
      </c>
      <c r="Z130" s="55">
        <f>资产收益数据导入!F130</f>
        <v>0.30154186433492919</v>
      </c>
    </row>
    <row r="131" spans="1:26" x14ac:dyDescent="0.2">
      <c r="A131" s="27">
        <v>42460</v>
      </c>
      <c r="B131" s="34" t="str">
        <f>'货币政策-月度'!B131</f>
        <v>宽松</v>
      </c>
      <c r="C131" s="29" t="str">
        <f>'信用状态-月度'!B131</f>
        <v>扩张</v>
      </c>
      <c r="D131" s="29" t="str">
        <f t="shared" ref="D131:D194" si="2">B131&amp;C131</f>
        <v>宽松扩张</v>
      </c>
      <c r="E131" s="35">
        <v>13.4</v>
      </c>
      <c r="F131" s="36">
        <v>1.7880332186721859</v>
      </c>
      <c r="G131" s="35">
        <v>15</v>
      </c>
      <c r="H131" s="35">
        <v>17</v>
      </c>
      <c r="I131" s="35">
        <v>1.5</v>
      </c>
      <c r="J131" s="35">
        <v>4.75</v>
      </c>
      <c r="K131" s="37">
        <v>2.3028</v>
      </c>
      <c r="L131" s="40">
        <v>-0.40605806463010347</v>
      </c>
      <c r="M131" s="35">
        <v>2.25</v>
      </c>
      <c r="N131" s="35"/>
      <c r="O131" s="35"/>
      <c r="P131" s="35">
        <v>2</v>
      </c>
      <c r="Q131" s="50">
        <v>15.73</v>
      </c>
      <c r="R131" s="50">
        <v>43.91</v>
      </c>
      <c r="S131" s="50">
        <v>17.63</v>
      </c>
      <c r="T131" s="5">
        <v>2.2320924752103481</v>
      </c>
      <c r="U131" s="1">
        <v>50.2</v>
      </c>
      <c r="V131" s="55">
        <f>资产收益数据导入!B131</f>
        <v>-0.11957051072942242</v>
      </c>
      <c r="W131" s="55">
        <f>资产收益数据导入!C131</f>
        <v>-0.10027404590644004</v>
      </c>
      <c r="X131" s="55">
        <f>资产收益数据导入!D131</f>
        <v>5.6731160283097649E-3</v>
      </c>
      <c r="Y131" s="55">
        <f>资产收益数据导入!E131</f>
        <v>6.2403196008811279E-2</v>
      </c>
      <c r="Z131" s="55">
        <f>资产收益数据导入!F131</f>
        <v>0.59888224862686812</v>
      </c>
    </row>
    <row r="132" spans="1:26" x14ac:dyDescent="0.2">
      <c r="A132" s="27">
        <v>42490</v>
      </c>
      <c r="B132" s="34" t="str">
        <f>'货币政策-月度'!B132</f>
        <v>宽松</v>
      </c>
      <c r="C132" s="29" t="str">
        <f>'信用状态-月度'!B132</f>
        <v>扩张</v>
      </c>
      <c r="D132" s="29" t="str">
        <f t="shared" si="2"/>
        <v>宽松扩张</v>
      </c>
      <c r="E132" s="35">
        <v>12.8</v>
      </c>
      <c r="F132" s="36">
        <v>1.2925763652863749</v>
      </c>
      <c r="G132" s="35">
        <v>15</v>
      </c>
      <c r="H132" s="35">
        <v>17</v>
      </c>
      <c r="I132" s="35">
        <v>1.5</v>
      </c>
      <c r="J132" s="35">
        <v>4.75</v>
      </c>
      <c r="K132" s="37">
        <v>2.3420399999999999</v>
      </c>
      <c r="L132" s="40">
        <v>-0.34879551022635524</v>
      </c>
      <c r="M132" s="35">
        <v>2.25</v>
      </c>
      <c r="N132" s="35"/>
      <c r="O132" s="35"/>
      <c r="P132" s="35">
        <v>2.1</v>
      </c>
      <c r="Q132" s="50">
        <v>15.49</v>
      </c>
      <c r="R132" s="50">
        <v>9.36</v>
      </c>
      <c r="S132" s="50">
        <v>18.2</v>
      </c>
      <c r="T132" s="5">
        <v>2.761790429859992</v>
      </c>
      <c r="U132" s="1">
        <v>50.1</v>
      </c>
      <c r="V132" s="55">
        <f>资产收益数据导入!B132</f>
        <v>0.39790514596254678</v>
      </c>
      <c r="W132" s="55">
        <f>资产收益数据导入!C132</f>
        <v>0.41945012095895928</v>
      </c>
      <c r="X132" s="55">
        <f>资产收益数据导入!D132</f>
        <v>-5.2390432097211741E-3</v>
      </c>
      <c r="Y132" s="55">
        <f>资产收益数据导入!E132</f>
        <v>2.5580968453817091E-2</v>
      </c>
      <c r="Z132" s="55">
        <f>资产收益数据导入!F132</f>
        <v>0.84592030441387367</v>
      </c>
    </row>
    <row r="133" spans="1:26" x14ac:dyDescent="0.2">
      <c r="A133" s="27">
        <v>42521</v>
      </c>
      <c r="B133" s="34" t="str">
        <f>'货币政策-月度'!B133</f>
        <v>宽松</v>
      </c>
      <c r="C133" s="29" t="str">
        <f>'信用状态-月度'!B133</f>
        <v>扩张</v>
      </c>
      <c r="D133" s="29" t="str">
        <f t="shared" si="2"/>
        <v>宽松扩张</v>
      </c>
      <c r="E133" s="35">
        <v>11.8</v>
      </c>
      <c r="F133" s="36">
        <v>0.40117801269169762</v>
      </c>
      <c r="G133" s="35">
        <v>15</v>
      </c>
      <c r="H133" s="35">
        <v>17</v>
      </c>
      <c r="I133" s="35">
        <v>1.5</v>
      </c>
      <c r="J133" s="35">
        <v>4.75</v>
      </c>
      <c r="K133" s="37">
        <v>2.3112380952380951</v>
      </c>
      <c r="L133" s="40">
        <v>-0.36396289656521197</v>
      </c>
      <c r="M133" s="35">
        <v>2.25</v>
      </c>
      <c r="N133" s="35"/>
      <c r="O133" s="35"/>
      <c r="P133" s="35">
        <v>2.1</v>
      </c>
      <c r="Q133" s="50">
        <v>15.85</v>
      </c>
      <c r="R133" s="50">
        <v>8.75</v>
      </c>
      <c r="S133" s="50">
        <v>18.489999999999998</v>
      </c>
      <c r="T133" s="5">
        <v>3.0221231321060751</v>
      </c>
      <c r="U133" s="1">
        <v>50.1</v>
      </c>
      <c r="V133" s="55">
        <f>资产收益数据导入!B133</f>
        <v>-1.2989175969011241E-2</v>
      </c>
      <c r="W133" s="55">
        <f>资产收益数据导入!C133</f>
        <v>-3.5363111847554009E-2</v>
      </c>
      <c r="X133" s="55">
        <f>资产收益数据导入!D133</f>
        <v>-0.25869945296768848</v>
      </c>
      <c r="Y133" s="55">
        <f>资产收益数据导入!E133</f>
        <v>-1.9611018554800068E-2</v>
      </c>
      <c r="Z133" s="55">
        <f>资产收益数据导入!F133</f>
        <v>0.26874274629615691</v>
      </c>
    </row>
    <row r="134" spans="1:26" x14ac:dyDescent="0.2">
      <c r="A134" s="27">
        <v>42551</v>
      </c>
      <c r="B134" s="34" t="str">
        <f>'货币政策-月度'!B134</f>
        <v>宽松</v>
      </c>
      <c r="C134" s="29" t="str">
        <f>'信用状态-月度'!B134</f>
        <v>扩张</v>
      </c>
      <c r="D134" s="29" t="str">
        <f t="shared" si="2"/>
        <v>宽松扩张</v>
      </c>
      <c r="E134" s="35">
        <v>11.8</v>
      </c>
      <c r="F134" s="36">
        <v>0.51342859596564394</v>
      </c>
      <c r="G134" s="35">
        <v>15</v>
      </c>
      <c r="H134" s="35">
        <v>17</v>
      </c>
      <c r="I134" s="35">
        <v>1.5</v>
      </c>
      <c r="J134" s="35">
        <v>4.75</v>
      </c>
      <c r="K134" s="37">
        <v>2.3196142857142861</v>
      </c>
      <c r="L134" s="40">
        <v>-0.34226664014158359</v>
      </c>
      <c r="M134" s="35">
        <v>2.25</v>
      </c>
      <c r="N134" s="35">
        <v>3</v>
      </c>
      <c r="O134" s="35"/>
      <c r="P134" s="35">
        <v>2.1</v>
      </c>
      <c r="Q134" s="50">
        <v>16.399999999999999</v>
      </c>
      <c r="R134" s="50">
        <v>-24.91</v>
      </c>
      <c r="S134" s="50">
        <v>18.600000000000001</v>
      </c>
      <c r="T134" s="54">
        <v>3.1132656633865494</v>
      </c>
      <c r="U134" s="1">
        <v>50</v>
      </c>
      <c r="V134" s="55">
        <f>资产收益数据导入!B134</f>
        <v>-0.13165303334665868</v>
      </c>
      <c r="W134" s="55">
        <f>资产收益数据导入!C134</f>
        <v>-0.14715669269285986</v>
      </c>
      <c r="X134" s="55">
        <f>资产收益数据导入!D134</f>
        <v>-0.30538942283209813</v>
      </c>
      <c r="Y134" s="55">
        <f>资产收益数据导入!E134</f>
        <v>3.1575154240294827E-2</v>
      </c>
      <c r="Z134" s="55">
        <f>资产收益数据导入!F134</f>
        <v>-1.6396234541928584E-2</v>
      </c>
    </row>
    <row r="135" spans="1:26" x14ac:dyDescent="0.2">
      <c r="A135" s="27">
        <v>42582</v>
      </c>
      <c r="B135" s="34" t="str">
        <f>'货币政策-月度'!B135</f>
        <v>宽松</v>
      </c>
      <c r="C135" s="29" t="str">
        <f>'信用状态-月度'!B135</f>
        <v>收缩</v>
      </c>
      <c r="D135" s="29" t="str">
        <f t="shared" si="2"/>
        <v>宽松收缩</v>
      </c>
      <c r="E135" s="35">
        <v>10.199999999999999</v>
      </c>
      <c r="F135" s="36">
        <v>-0.97110930939853657</v>
      </c>
      <c r="G135" s="35">
        <v>15</v>
      </c>
      <c r="H135" s="35">
        <v>17</v>
      </c>
      <c r="I135" s="35">
        <v>1.5</v>
      </c>
      <c r="J135" s="35">
        <v>4.75</v>
      </c>
      <c r="K135" s="37">
        <v>2.316785714285714</v>
      </c>
      <c r="L135" s="40">
        <v>-0.33399073939212492</v>
      </c>
      <c r="M135" s="35">
        <v>2.25</v>
      </c>
      <c r="N135" s="35">
        <v>3</v>
      </c>
      <c r="O135" s="35"/>
      <c r="P135" s="35">
        <v>1.7</v>
      </c>
      <c r="Q135" s="50">
        <v>16.77</v>
      </c>
      <c r="R135" s="50">
        <v>-26.77</v>
      </c>
      <c r="S135" s="50">
        <v>17.18</v>
      </c>
      <c r="T135" s="5">
        <v>1.6851832354774636</v>
      </c>
      <c r="U135" s="1">
        <v>49.9</v>
      </c>
      <c r="V135" s="55">
        <f>资产收益数据导入!B135</f>
        <v>0.37496681497875733</v>
      </c>
      <c r="W135" s="55">
        <f>资产收益数据导入!C135</f>
        <v>0.19411019058794043</v>
      </c>
      <c r="X135" s="55">
        <f>资产收益数据导入!D135</f>
        <v>4.183761741300436E-2</v>
      </c>
      <c r="Y135" s="55">
        <f>资产收益数据导入!E135</f>
        <v>0.10318242374397762</v>
      </c>
      <c r="Z135" s="55">
        <f>资产收益数据导入!F135</f>
        <v>0.66338009657084185</v>
      </c>
    </row>
    <row r="136" spans="1:26" x14ac:dyDescent="0.2">
      <c r="A136" s="27">
        <v>42613</v>
      </c>
      <c r="B136" s="34" t="str">
        <f>'货币政策-月度'!B136</f>
        <v>紧缩</v>
      </c>
      <c r="C136" s="29" t="str">
        <f>'信用状态-月度'!B136</f>
        <v>收缩</v>
      </c>
      <c r="D136" s="29" t="str">
        <f t="shared" si="2"/>
        <v>紧缩收缩</v>
      </c>
      <c r="E136" s="35">
        <v>11.4</v>
      </c>
      <c r="F136" s="36">
        <v>0.34709121732886228</v>
      </c>
      <c r="G136" s="35">
        <v>15</v>
      </c>
      <c r="H136" s="35">
        <v>17</v>
      </c>
      <c r="I136" s="35">
        <v>1.5</v>
      </c>
      <c r="J136" s="35">
        <v>4.75</v>
      </c>
      <c r="K136" s="37">
        <v>2.3337869565217391</v>
      </c>
      <c r="L136" s="40">
        <v>-0.30797799152453981</v>
      </c>
      <c r="M136" s="35">
        <v>2.25</v>
      </c>
      <c r="N136" s="35">
        <v>3</v>
      </c>
      <c r="O136" s="35"/>
      <c r="P136" s="35">
        <v>1.7</v>
      </c>
      <c r="Q136" s="50">
        <v>16.86</v>
      </c>
      <c r="R136" s="50">
        <v>-3.02</v>
      </c>
      <c r="S136" s="50">
        <v>17.23</v>
      </c>
      <c r="T136" s="5">
        <v>1.737624861150211</v>
      </c>
      <c r="U136" s="1">
        <v>50.4</v>
      </c>
      <c r="V136" s="55">
        <f>资产收益数据导入!B136</f>
        <v>0.30493297465840952</v>
      </c>
      <c r="W136" s="55">
        <f>资产收益数据导入!C136</f>
        <v>0.33644835426108433</v>
      </c>
      <c r="X136" s="55">
        <f>资产收益数据导入!D136</f>
        <v>0.25434205584484082</v>
      </c>
      <c r="Y136" s="55">
        <f>资产收益数据导入!E136</f>
        <v>0.13413948765141132</v>
      </c>
      <c r="Z136" s="55">
        <f>资产收益数据导入!F136</f>
        <v>0.64148792357454565</v>
      </c>
    </row>
    <row r="137" spans="1:26" x14ac:dyDescent="0.2">
      <c r="A137" s="27">
        <v>42643</v>
      </c>
      <c r="B137" s="34" t="str">
        <f>'货币政策-月度'!B137</f>
        <v>紧缩</v>
      </c>
      <c r="C137" s="29" t="str">
        <f>'信用状态-月度'!B137</f>
        <v>收缩</v>
      </c>
      <c r="D137" s="29" t="str">
        <f t="shared" si="2"/>
        <v>紧缩收缩</v>
      </c>
      <c r="E137" s="35">
        <v>11.5</v>
      </c>
      <c r="F137" s="36">
        <v>0.56762453502396393</v>
      </c>
      <c r="G137" s="35">
        <v>15</v>
      </c>
      <c r="H137" s="35">
        <v>17</v>
      </c>
      <c r="I137" s="35">
        <v>1.5</v>
      </c>
      <c r="J137" s="35">
        <v>4.75</v>
      </c>
      <c r="K137" s="37">
        <v>2.4115380952380949</v>
      </c>
      <c r="L137" s="40">
        <v>-0.2231624926988241</v>
      </c>
      <c r="M137" s="35">
        <v>2.25</v>
      </c>
      <c r="N137" s="35">
        <v>3</v>
      </c>
      <c r="O137" s="35"/>
      <c r="P137" s="35">
        <v>1.7</v>
      </c>
      <c r="Q137" s="50">
        <v>17.309999999999999</v>
      </c>
      <c r="R137" s="50">
        <v>13.46</v>
      </c>
      <c r="S137" s="50">
        <v>16.940000000000001</v>
      </c>
      <c r="T137" s="5">
        <v>1.4602225265628239</v>
      </c>
      <c r="U137" s="1">
        <v>50.4</v>
      </c>
      <c r="V137" s="55">
        <f>资产收益数据导入!B137</f>
        <v>4.4174610239710435E-2</v>
      </c>
      <c r="W137" s="55">
        <f>资产收益数据导入!C137</f>
        <v>0.18406138174447684</v>
      </c>
      <c r="X137" s="55">
        <f>资产收益数据导入!D137</f>
        <v>0.1616622478159587</v>
      </c>
      <c r="Y137" s="55">
        <f>资产收益数据导入!E137</f>
        <v>8.5407593687937183E-2</v>
      </c>
      <c r="Z137" s="55">
        <f>资产收益数据导入!F137</f>
        <v>4.6798928190388507E-2</v>
      </c>
    </row>
    <row r="138" spans="1:26" x14ac:dyDescent="0.2">
      <c r="A138" s="27">
        <v>42674</v>
      </c>
      <c r="B138" s="34" t="str">
        <f>'货币政策-月度'!B138</f>
        <v>紧缩</v>
      </c>
      <c r="C138" s="29" t="str">
        <f>'信用状态-月度'!B138</f>
        <v>收缩</v>
      </c>
      <c r="D138" s="29" t="str">
        <f t="shared" si="2"/>
        <v>紧缩收缩</v>
      </c>
      <c r="E138" s="35">
        <v>11.6</v>
      </c>
      <c r="F138" s="36">
        <v>0.79006089900618315</v>
      </c>
      <c r="G138" s="35">
        <v>15</v>
      </c>
      <c r="H138" s="35">
        <v>17</v>
      </c>
      <c r="I138" s="35">
        <v>1.5</v>
      </c>
      <c r="J138" s="35">
        <v>4.75</v>
      </c>
      <c r="K138" s="37">
        <v>2.4425277777777779</v>
      </c>
      <c r="L138" s="40">
        <v>-0.18688838718720902</v>
      </c>
      <c r="M138" s="35">
        <v>2.25</v>
      </c>
      <c r="N138" s="35">
        <v>3</v>
      </c>
      <c r="O138" s="35"/>
      <c r="P138" s="35">
        <v>2.4</v>
      </c>
      <c r="Q138" s="50">
        <v>17.600000000000001</v>
      </c>
      <c r="R138" s="50">
        <v>34.119999999999997</v>
      </c>
      <c r="S138" s="50">
        <v>16.87</v>
      </c>
      <c r="T138" s="5">
        <v>1.4124875494800959</v>
      </c>
      <c r="U138" s="1">
        <v>51.2</v>
      </c>
      <c r="V138" s="55">
        <f>资产收益数据导入!B138</f>
        <v>6.3523049273340737E-2</v>
      </c>
      <c r="W138" s="55">
        <f>资产收益数据导入!C138</f>
        <v>9.79096937676672E-2</v>
      </c>
      <c r="X138" s="55">
        <f>资产收益数据导入!D138</f>
        <v>9.5639466378774227E-2</v>
      </c>
      <c r="Y138" s="55">
        <f>资产收益数据导入!E138</f>
        <v>5.5292535722041861E-2</v>
      </c>
      <c r="Z138" s="55">
        <f>资产收益数据导入!F138</f>
        <v>0.25632255064473419</v>
      </c>
    </row>
    <row r="139" spans="1:26" x14ac:dyDescent="0.2">
      <c r="A139" s="27">
        <v>42704</v>
      </c>
      <c r="B139" s="34" t="str">
        <f>'货币政策-月度'!B139</f>
        <v>紧缩</v>
      </c>
      <c r="C139" s="29" t="str">
        <f>'信用状态-月度'!B139</f>
        <v>收缩</v>
      </c>
      <c r="D139" s="29" t="str">
        <f t="shared" si="2"/>
        <v>紧缩收缩</v>
      </c>
      <c r="E139" s="35">
        <v>11.4</v>
      </c>
      <c r="F139" s="36">
        <v>0.71393114622442366</v>
      </c>
      <c r="G139" s="35">
        <v>15</v>
      </c>
      <c r="H139" s="35">
        <v>17</v>
      </c>
      <c r="I139" s="35">
        <v>1.5</v>
      </c>
      <c r="J139" s="35">
        <v>4.75</v>
      </c>
      <c r="K139" s="37">
        <v>2.460054545454545</v>
      </c>
      <c r="L139" s="40">
        <v>-0.1656744278958372</v>
      </c>
      <c r="M139" s="35">
        <v>2.25</v>
      </c>
      <c r="N139" s="35">
        <v>3</v>
      </c>
      <c r="O139" s="35"/>
      <c r="P139" s="35">
        <v>2.4</v>
      </c>
      <c r="Q139" s="50">
        <v>18.05</v>
      </c>
      <c r="R139" s="50">
        <v>50.61</v>
      </c>
      <c r="S139" s="50">
        <v>16.559999999999999</v>
      </c>
      <c r="T139" s="5">
        <v>1.133829843324885</v>
      </c>
      <c r="U139" s="1">
        <v>51.7</v>
      </c>
      <c r="V139" s="55">
        <f>资产收益数据导入!B139</f>
        <v>0.19644970268666181</v>
      </c>
      <c r="W139" s="55">
        <f>资产收益数据导入!C139</f>
        <v>0.2906863575102453</v>
      </c>
      <c r="X139" s="55">
        <f>资产收益数据导入!D139</f>
        <v>0.15393158902217083</v>
      </c>
      <c r="Y139" s="55">
        <f>资产收益数据导入!E139</f>
        <v>2.2835596775240049E-2</v>
      </c>
      <c r="Z139" s="55">
        <f>资产收益数据导入!F139</f>
        <v>1.1069038274864296</v>
      </c>
    </row>
    <row r="140" spans="1:26" x14ac:dyDescent="0.2">
      <c r="A140" s="27">
        <v>42735</v>
      </c>
      <c r="B140" s="34" t="str">
        <f>'货币政策-月度'!B140</f>
        <v>紧缩</v>
      </c>
      <c r="C140" s="29" t="str">
        <f>'信用状态-月度'!B140</f>
        <v>收缩</v>
      </c>
      <c r="D140" s="29" t="str">
        <f t="shared" si="2"/>
        <v>紧缩收缩</v>
      </c>
      <c r="E140" s="35">
        <v>11.3</v>
      </c>
      <c r="F140" s="36">
        <v>0.73871124828738211</v>
      </c>
      <c r="G140" s="35">
        <v>15</v>
      </c>
      <c r="H140" s="35">
        <v>17</v>
      </c>
      <c r="I140" s="35">
        <v>1.5</v>
      </c>
      <c r="J140" s="35">
        <v>4.75</v>
      </c>
      <c r="K140" s="37">
        <v>2.5065181818181821</v>
      </c>
      <c r="L140" s="40">
        <v>-0.11692514713459237</v>
      </c>
      <c r="M140" s="35">
        <v>2.25</v>
      </c>
      <c r="N140" s="35">
        <v>3</v>
      </c>
      <c r="O140" s="35"/>
      <c r="P140" s="35">
        <v>2.4</v>
      </c>
      <c r="Q140" s="50">
        <v>18.72</v>
      </c>
      <c r="R140" s="50">
        <v>27.95</v>
      </c>
      <c r="S140" s="50">
        <v>16.54</v>
      </c>
      <c r="T140" s="5">
        <v>1.1535612321066104</v>
      </c>
      <c r="U140" s="1">
        <v>51.4</v>
      </c>
      <c r="V140" s="55">
        <f>资产收益数据导入!B140</f>
        <v>-9.7228193217364103E-2</v>
      </c>
      <c r="W140" s="55">
        <f>资产收益数据导入!C140</f>
        <v>0.17048026976793235</v>
      </c>
      <c r="X140" s="55">
        <f>资产收益数据导入!D140</f>
        <v>-0.17570456636062146</v>
      </c>
      <c r="Y140" s="55">
        <f>资产收益数据导入!E140</f>
        <v>-0.13835410487667255</v>
      </c>
      <c r="Z140" s="55">
        <f>资产收益数据导入!F140</f>
        <v>1.0394798090597375</v>
      </c>
    </row>
    <row r="141" spans="1:26" x14ac:dyDescent="0.2">
      <c r="A141" s="27">
        <v>42766</v>
      </c>
      <c r="B141" s="34" t="str">
        <f>'货币政策-月度'!B141</f>
        <v>紧缩</v>
      </c>
      <c r="C141" s="29" t="str">
        <f>'信用状态-月度'!B141</f>
        <v>收缩</v>
      </c>
      <c r="D141" s="29" t="str">
        <f t="shared" si="2"/>
        <v>紧缩收缩</v>
      </c>
      <c r="E141" s="35">
        <v>10.7</v>
      </c>
      <c r="F141" s="36">
        <v>0.26382759825193303</v>
      </c>
      <c r="G141" s="35">
        <v>15</v>
      </c>
      <c r="H141" s="35">
        <v>17</v>
      </c>
      <c r="I141" s="35">
        <v>1.5</v>
      </c>
      <c r="J141" s="35">
        <v>4.75</v>
      </c>
      <c r="K141" s="37">
        <v>2.469536842105263</v>
      </c>
      <c r="L141" s="40">
        <v>-0.15281520035797974</v>
      </c>
      <c r="M141" s="35">
        <v>2.25</v>
      </c>
      <c r="N141" s="35">
        <v>3.1</v>
      </c>
      <c r="O141" s="35"/>
      <c r="P141" s="35">
        <v>1.3</v>
      </c>
      <c r="Q141" s="50">
        <v>19.489999999999998</v>
      </c>
      <c r="R141" s="50">
        <v>14.54</v>
      </c>
      <c r="S141" s="50">
        <v>15.62</v>
      </c>
      <c r="T141" s="5">
        <v>0.28091480165130384</v>
      </c>
      <c r="U141" s="1">
        <v>51.3</v>
      </c>
      <c r="V141" s="55">
        <f>资产收益数据导入!B141</f>
        <v>-0.37698481086415858</v>
      </c>
      <c r="W141" s="55">
        <f>资产收益数据导入!C141</f>
        <v>-6.0880273518121419E-2</v>
      </c>
      <c r="X141" s="55">
        <f>资产收益数据导入!D141</f>
        <v>-0.28143618113275287</v>
      </c>
      <c r="Y141" s="55">
        <f>资产收益数据导入!E141</f>
        <v>-0.1095721553929947</v>
      </c>
      <c r="Z141" s="55">
        <f>资产收益数据导入!F141</f>
        <v>0.28891049695188065</v>
      </c>
    </row>
    <row r="142" spans="1:26" x14ac:dyDescent="0.2">
      <c r="A142" s="27">
        <v>42794</v>
      </c>
      <c r="B142" s="34" t="str">
        <f>'货币政策-月度'!B142</f>
        <v>紧缩</v>
      </c>
      <c r="C142" s="29" t="str">
        <f>'信用状态-月度'!B142</f>
        <v>收缩</v>
      </c>
      <c r="D142" s="29" t="str">
        <f t="shared" si="2"/>
        <v>紧缩收缩</v>
      </c>
      <c r="E142" s="35">
        <v>10.4</v>
      </c>
      <c r="F142" s="36">
        <v>8.8655289782722455E-2</v>
      </c>
      <c r="G142" s="35">
        <v>15</v>
      </c>
      <c r="H142" s="35">
        <v>17</v>
      </c>
      <c r="I142" s="35">
        <v>1.5</v>
      </c>
      <c r="J142" s="35">
        <v>4.75</v>
      </c>
      <c r="K142" s="37">
        <v>2.624347368421053</v>
      </c>
      <c r="L142" s="40">
        <v>2.1075636500765896E-3</v>
      </c>
      <c r="M142" s="35">
        <v>2.35</v>
      </c>
      <c r="N142" s="35">
        <v>3.1</v>
      </c>
      <c r="O142" s="35">
        <v>3.35</v>
      </c>
      <c r="P142" s="35">
        <v>1.3</v>
      </c>
      <c r="Q142" s="50">
        <v>19.79</v>
      </c>
      <c r="R142" s="50">
        <v>6.29</v>
      </c>
      <c r="S142" s="50">
        <v>15.86</v>
      </c>
      <c r="T142" s="5">
        <v>0.57504352936609404</v>
      </c>
      <c r="U142" s="1">
        <v>51.6</v>
      </c>
      <c r="V142" s="55">
        <f>资产收益数据导入!B142</f>
        <v>-8.7520419287087148E-2</v>
      </c>
      <c r="W142" s="55">
        <f>资产收益数据导入!C142</f>
        <v>0.1403231249227474</v>
      </c>
      <c r="X142" s="55">
        <f>资产收益数据导入!D142</f>
        <v>1.0828050374384132E-2</v>
      </c>
      <c r="Y142" s="55">
        <f>资产收益数据导入!E142</f>
        <v>-4.0602592284176443E-3</v>
      </c>
      <c r="Z142" s="55">
        <f>资产收益数据导入!F142</f>
        <v>0.21884369222318723</v>
      </c>
    </row>
    <row r="143" spans="1:26" x14ac:dyDescent="0.2">
      <c r="A143" s="27">
        <v>42825</v>
      </c>
      <c r="B143" s="34" t="str">
        <f>'货币政策-月度'!B143</f>
        <v>紧缩</v>
      </c>
      <c r="C143" s="29" t="str">
        <f>'信用状态-月度'!B143</f>
        <v>收缩</v>
      </c>
      <c r="D143" s="29" t="str">
        <f t="shared" si="2"/>
        <v>紧缩收缩</v>
      </c>
      <c r="E143" s="35">
        <v>10.1</v>
      </c>
      <c r="F143" s="36">
        <v>-8.7448904816601891E-2</v>
      </c>
      <c r="G143" s="35">
        <v>15</v>
      </c>
      <c r="H143" s="35">
        <v>17</v>
      </c>
      <c r="I143" s="35">
        <v>1.5</v>
      </c>
      <c r="J143" s="35">
        <v>4.75</v>
      </c>
      <c r="K143" s="37">
        <v>2.759134782608696</v>
      </c>
      <c r="L143" s="40">
        <v>0.13625408801023925</v>
      </c>
      <c r="M143" s="35">
        <v>2.39</v>
      </c>
      <c r="N143" s="35">
        <v>3.2</v>
      </c>
      <c r="O143" s="35">
        <v>3.45</v>
      </c>
      <c r="P143" s="35">
        <v>1.3</v>
      </c>
      <c r="Q143" s="50">
        <v>19.55</v>
      </c>
      <c r="R143" s="50">
        <v>10.81</v>
      </c>
      <c r="S143" s="50">
        <v>14.75</v>
      </c>
      <c r="T143" s="5">
        <v>-0.47491911531420267</v>
      </c>
      <c r="U143" s="1">
        <v>51.8</v>
      </c>
      <c r="V143" s="55">
        <f>资产收益数据导入!B143</f>
        <v>0.17627155632545183</v>
      </c>
      <c r="W143" s="55">
        <f>资产收益数据导入!C143</f>
        <v>0.18954824177357366</v>
      </c>
      <c r="X143" s="55">
        <f>资产收益数据导入!D143</f>
        <v>2.5858293387474481E-2</v>
      </c>
      <c r="Y143" s="55">
        <f>资产收益数据导入!E143</f>
        <v>-1.8819955104258115E-2</v>
      </c>
      <c r="Z143" s="55">
        <f>资产收益数据导入!F143</f>
        <v>4.4472104340261234E-2</v>
      </c>
    </row>
    <row r="144" spans="1:26" x14ac:dyDescent="0.2">
      <c r="A144" s="27">
        <v>42855</v>
      </c>
      <c r="B144" s="34" t="str">
        <f>'货币政策-月度'!B144</f>
        <v>紧缩</v>
      </c>
      <c r="C144" s="29" t="str">
        <f>'信用状态-月度'!B144</f>
        <v>扩张</v>
      </c>
      <c r="D144" s="29" t="str">
        <f t="shared" si="2"/>
        <v>紧缩扩张</v>
      </c>
      <c r="E144" s="35">
        <v>9.8000000000000007</v>
      </c>
      <c r="F144" s="36">
        <v>-0.26513436985974514</v>
      </c>
      <c r="G144" s="35">
        <v>15</v>
      </c>
      <c r="H144" s="35">
        <v>17</v>
      </c>
      <c r="I144" s="35">
        <v>1.5</v>
      </c>
      <c r="J144" s="35">
        <v>4.75</v>
      </c>
      <c r="K144" s="37">
        <v>2.7881263157894738</v>
      </c>
      <c r="L144" s="40">
        <v>0.16407737876269854</v>
      </c>
      <c r="M144" s="35">
        <v>2.4500000000000002</v>
      </c>
      <c r="N144" s="35">
        <v>3.2</v>
      </c>
      <c r="O144" s="35"/>
      <c r="P144" s="35">
        <v>1.4</v>
      </c>
      <c r="Q144" s="50">
        <v>20.46</v>
      </c>
      <c r="R144" s="50">
        <v>40.03</v>
      </c>
      <c r="S144" s="50">
        <v>14.63</v>
      </c>
      <c r="T144" s="5">
        <v>-0.52987959653329053</v>
      </c>
      <c r="U144" s="1">
        <v>51.2</v>
      </c>
      <c r="V144" s="55">
        <f>资产收益数据导入!B144</f>
        <v>5.754420028028287E-2</v>
      </c>
      <c r="W144" s="55">
        <f>资产收益数据导入!C144</f>
        <v>5.7774879903196477E-2</v>
      </c>
      <c r="X144" s="55">
        <f>资产收益数据导入!D144</f>
        <v>-6.3069759774541045E-2</v>
      </c>
      <c r="Y144" s="55">
        <f>资产收益数据导入!E144</f>
        <v>1.8931492921244991E-2</v>
      </c>
      <c r="Z144" s="55">
        <f>资产收益数据导入!F144</f>
        <v>-0.47213166074811036</v>
      </c>
    </row>
    <row r="145" spans="1:26" x14ac:dyDescent="0.2">
      <c r="A145" s="27">
        <v>42886</v>
      </c>
      <c r="B145" s="34" t="str">
        <f>'货币政策-月度'!B145</f>
        <v>紧缩</v>
      </c>
      <c r="C145" s="29" t="str">
        <f>'信用状态-月度'!B145</f>
        <v>扩张</v>
      </c>
      <c r="D145" s="29" t="str">
        <f t="shared" si="2"/>
        <v>紧缩扩张</v>
      </c>
      <c r="E145" s="35">
        <v>9.1</v>
      </c>
      <c r="F145" s="36">
        <v>-0.84504441681978115</v>
      </c>
      <c r="G145" s="35">
        <v>15</v>
      </c>
      <c r="H145" s="35">
        <v>17</v>
      </c>
      <c r="I145" s="35">
        <v>1.5</v>
      </c>
      <c r="J145" s="35">
        <v>4.75</v>
      </c>
      <c r="K145" s="37">
        <v>2.9274904761904761</v>
      </c>
      <c r="L145" s="40">
        <v>0.30196225696402662</v>
      </c>
      <c r="M145" s="35">
        <v>2.4500000000000002</v>
      </c>
      <c r="N145" s="35">
        <v>3.2</v>
      </c>
      <c r="O145" s="35"/>
      <c r="P145" s="35">
        <v>1.4</v>
      </c>
      <c r="Q145" s="50">
        <v>20.48</v>
      </c>
      <c r="R145" s="50">
        <v>63.18</v>
      </c>
      <c r="S145" s="50">
        <v>14.42</v>
      </c>
      <c r="T145" s="5">
        <v>-0.67071139794071744</v>
      </c>
      <c r="U145" s="1">
        <v>51.2</v>
      </c>
      <c r="V145" s="55">
        <f>资产收益数据导入!B145</f>
        <v>-0.26493026370394485</v>
      </c>
      <c r="W145" s="55">
        <f>资产收益数据导入!C145</f>
        <v>-9.427277456161709E-2</v>
      </c>
      <c r="X145" s="55">
        <f>资产收益数据导入!D145</f>
        <v>-0.1847817030845324</v>
      </c>
      <c r="Y145" s="55">
        <f>资产收益数据导入!E145</f>
        <v>-3.3365960371006573E-2</v>
      </c>
      <c r="Z145" s="55">
        <f>资产收益数据导入!F145</f>
        <v>-0.44975980845774632</v>
      </c>
    </row>
    <row r="146" spans="1:26" x14ac:dyDescent="0.2">
      <c r="A146" s="27">
        <v>42916</v>
      </c>
      <c r="B146" s="34" t="str">
        <f>'货币政策-月度'!B146</f>
        <v>紧缩</v>
      </c>
      <c r="C146" s="29" t="str">
        <f>'信用状态-月度'!B146</f>
        <v>扩张</v>
      </c>
      <c r="D146" s="29" t="str">
        <f t="shared" si="2"/>
        <v>紧缩扩张</v>
      </c>
      <c r="E146" s="35">
        <v>9.1</v>
      </c>
      <c r="F146" s="36">
        <v>-0.72780394506077739</v>
      </c>
      <c r="G146" s="35">
        <v>15</v>
      </c>
      <c r="H146" s="35">
        <v>17</v>
      </c>
      <c r="I146" s="35">
        <v>1.5</v>
      </c>
      <c r="J146" s="35">
        <v>4.75</v>
      </c>
      <c r="K146" s="37">
        <v>2.9279636363636361</v>
      </c>
      <c r="L146" s="40">
        <v>0.30085001373321629</v>
      </c>
      <c r="M146" s="35">
        <v>2.4500000000000002</v>
      </c>
      <c r="N146" s="35">
        <v>3.2</v>
      </c>
      <c r="O146" s="35"/>
      <c r="P146" s="35">
        <v>1.4</v>
      </c>
      <c r="Q146" s="50">
        <v>20.29</v>
      </c>
      <c r="R146" s="50">
        <v>103.67</v>
      </c>
      <c r="S146" s="50">
        <v>13.74</v>
      </c>
      <c r="T146" s="5">
        <v>-1.278251205991809</v>
      </c>
      <c r="U146" s="1">
        <v>51.7</v>
      </c>
      <c r="V146" s="55">
        <f>资产收益数据导入!B146</f>
        <v>-6.7565040243395907E-2</v>
      </c>
      <c r="W146" s="55">
        <f>资产收益数据导入!C146</f>
        <v>0.14547340895506869</v>
      </c>
      <c r="X146" s="55">
        <f>资产收益数据导入!D146</f>
        <v>5.7639200374708099E-2</v>
      </c>
      <c r="Y146" s="55">
        <f>资产收益数据导入!E146</f>
        <v>-1.0101218870334213E-2</v>
      </c>
      <c r="Z146" s="55">
        <f>资产收益数据导入!F146</f>
        <v>-0.24510564786312922</v>
      </c>
    </row>
    <row r="147" spans="1:26" x14ac:dyDescent="0.2">
      <c r="A147" s="27">
        <v>42947</v>
      </c>
      <c r="B147" s="34" t="str">
        <f>'货币政策-月度'!B147</f>
        <v>紧缩</v>
      </c>
      <c r="C147" s="29" t="str">
        <f>'信用状态-月度'!B147</f>
        <v>扩张</v>
      </c>
      <c r="D147" s="29" t="str">
        <f t="shared" si="2"/>
        <v>紧缩扩张</v>
      </c>
      <c r="E147" s="35">
        <v>8.9</v>
      </c>
      <c r="F147" s="36">
        <v>-0.81397917030680422</v>
      </c>
      <c r="G147" s="35">
        <v>15</v>
      </c>
      <c r="H147" s="35">
        <v>17</v>
      </c>
      <c r="I147" s="35">
        <v>1.5</v>
      </c>
      <c r="J147" s="35">
        <v>4.75</v>
      </c>
      <c r="K147" s="37">
        <v>2.807952380952381</v>
      </c>
      <c r="L147" s="40">
        <v>0.17933118267957671</v>
      </c>
      <c r="M147" s="35">
        <v>2.4500000000000002</v>
      </c>
      <c r="N147" s="35">
        <v>3.2</v>
      </c>
      <c r="O147" s="35"/>
      <c r="P147" s="35">
        <v>1.3</v>
      </c>
      <c r="Q147" s="50">
        <v>20.52</v>
      </c>
      <c r="R147" s="50">
        <v>131.4</v>
      </c>
      <c r="S147" s="50">
        <v>14.26</v>
      </c>
      <c r="T147" s="5">
        <v>-0.6832891299614664</v>
      </c>
      <c r="U147" s="1">
        <v>51.4</v>
      </c>
      <c r="V147" s="55">
        <f>资产收益数据导入!B147</f>
        <v>0.26804972723795228</v>
      </c>
      <c r="W147" s="55">
        <f>资产收益数据导入!C147</f>
        <v>0.55254918357148697</v>
      </c>
      <c r="X147" s="55">
        <f>资产收益数据导入!D147</f>
        <v>0.47065230598773977</v>
      </c>
      <c r="Y147" s="55">
        <f>资产收益数据导入!E147</f>
        <v>0.11873688935047486</v>
      </c>
      <c r="Z147" s="55">
        <f>资产收益数据导入!F147</f>
        <v>0.33691115848087688</v>
      </c>
    </row>
    <row r="148" spans="1:26" x14ac:dyDescent="0.2">
      <c r="A148" s="27">
        <v>42978</v>
      </c>
      <c r="B148" s="34" t="str">
        <f>'货币政策-月度'!B148</f>
        <v>紧缩</v>
      </c>
      <c r="C148" s="29" t="str">
        <f>'信用状态-月度'!B148</f>
        <v>扩张</v>
      </c>
      <c r="D148" s="29" t="str">
        <f t="shared" si="2"/>
        <v>紧缩扩张</v>
      </c>
      <c r="E148" s="35">
        <v>8.6</v>
      </c>
      <c r="F148" s="36">
        <v>-1.0040857663412117</v>
      </c>
      <c r="G148" s="35">
        <v>15</v>
      </c>
      <c r="H148" s="35">
        <v>17</v>
      </c>
      <c r="I148" s="35">
        <v>1.5</v>
      </c>
      <c r="J148" s="35">
        <v>4.75</v>
      </c>
      <c r="K148" s="37">
        <v>2.8868260869565221</v>
      </c>
      <c r="L148" s="40">
        <v>0.25693819740673574</v>
      </c>
      <c r="M148" s="35">
        <v>2.4500000000000002</v>
      </c>
      <c r="N148" s="35">
        <v>3.2</v>
      </c>
      <c r="O148" s="35"/>
      <c r="P148" s="35">
        <v>1.3</v>
      </c>
      <c r="Q148" s="50">
        <v>20.83</v>
      </c>
      <c r="R148" s="50">
        <v>88.32</v>
      </c>
      <c r="S148" s="50">
        <v>14.11</v>
      </c>
      <c r="T148" s="5">
        <v>-0.75652651167977558</v>
      </c>
      <c r="U148" s="1">
        <v>51.7</v>
      </c>
      <c r="V148" s="55">
        <f>资产收益数据导入!B148</f>
        <v>0.18730027065877383</v>
      </c>
      <c r="W148" s="55">
        <f>资产收益数据导入!C148</f>
        <v>0.3205958252637417</v>
      </c>
      <c r="X148" s="55">
        <f>资产收益数据导入!D148</f>
        <v>0.50740487982202542</v>
      </c>
      <c r="Y148" s="55">
        <f>资产收益数据导入!E148</f>
        <v>9.6678796980353685E-2</v>
      </c>
      <c r="Z148" s="55">
        <f>资产收益数据导入!F148</f>
        <v>0.88357614812650942</v>
      </c>
    </row>
    <row r="149" spans="1:26" x14ac:dyDescent="0.2">
      <c r="A149" s="27">
        <v>43008</v>
      </c>
      <c r="B149" s="34" t="str">
        <f>'货币政策-月度'!B149</f>
        <v>紧缩</v>
      </c>
      <c r="C149" s="29" t="str">
        <f>'信用状态-月度'!B149</f>
        <v>扩张</v>
      </c>
      <c r="D149" s="29" t="str">
        <f t="shared" si="2"/>
        <v>紧缩扩张</v>
      </c>
      <c r="E149" s="35">
        <v>9</v>
      </c>
      <c r="F149" s="36">
        <v>-0.49858288061605111</v>
      </c>
      <c r="G149" s="35">
        <v>15</v>
      </c>
      <c r="H149" s="35">
        <v>17</v>
      </c>
      <c r="I149" s="35">
        <v>1.5</v>
      </c>
      <c r="J149" s="35">
        <v>4.75</v>
      </c>
      <c r="K149" s="37">
        <v>2.936618181818182</v>
      </c>
      <c r="L149" s="40">
        <v>0.30585508840628944</v>
      </c>
      <c r="M149" s="35">
        <v>2.4500000000000002</v>
      </c>
      <c r="N149" s="35">
        <v>3.2</v>
      </c>
      <c r="O149" s="35"/>
      <c r="P149" s="35">
        <v>1.3</v>
      </c>
      <c r="Q149" s="50">
        <v>20.39</v>
      </c>
      <c r="R149" s="50">
        <v>83.81</v>
      </c>
      <c r="S149" s="50">
        <v>14.04</v>
      </c>
      <c r="T149" s="5">
        <v>-0.74861724234278848</v>
      </c>
      <c r="U149" s="1">
        <v>52.4</v>
      </c>
      <c r="V149" s="55">
        <f>资产收益数据导入!B149</f>
        <v>0.35283476348705523</v>
      </c>
      <c r="W149" s="55">
        <f>资产收益数据导入!C149</f>
        <v>0.16602851625158552</v>
      </c>
      <c r="X149" s="55">
        <f>资产收益数据导入!D149</f>
        <v>0.21310435144019807</v>
      </c>
      <c r="Y149" s="55">
        <f>资产收益数据导入!E149</f>
        <v>3.4396741923486435E-2</v>
      </c>
      <c r="Z149" s="55">
        <f>资产收益数据导入!F149</f>
        <v>0.35435700041738111</v>
      </c>
    </row>
    <row r="150" spans="1:26" x14ac:dyDescent="0.2">
      <c r="A150" s="27">
        <v>43039</v>
      </c>
      <c r="B150" s="34" t="str">
        <f>'货币政策-月度'!B150</f>
        <v>紧缩</v>
      </c>
      <c r="C150" s="29" t="str">
        <f>'信用状态-月度'!B150</f>
        <v>扩张</v>
      </c>
      <c r="D150" s="29" t="str">
        <f t="shared" si="2"/>
        <v>紧缩扩张</v>
      </c>
      <c r="E150" s="35">
        <v>8.9</v>
      </c>
      <c r="F150" s="36">
        <v>-0.4978599324052424</v>
      </c>
      <c r="G150" s="35">
        <v>15</v>
      </c>
      <c r="H150" s="35">
        <v>17</v>
      </c>
      <c r="I150" s="35">
        <v>1.5</v>
      </c>
      <c r="J150" s="35">
        <v>4.75</v>
      </c>
      <c r="K150" s="37">
        <v>2.8802058823529411</v>
      </c>
      <c r="L150" s="40">
        <v>0.24909183261289503</v>
      </c>
      <c r="M150" s="35">
        <v>2.4500000000000002</v>
      </c>
      <c r="N150" s="35">
        <v>3.2</v>
      </c>
      <c r="O150" s="35"/>
      <c r="P150" s="35">
        <v>2.1</v>
      </c>
      <c r="Q150" s="50">
        <v>20.28</v>
      </c>
      <c r="R150" s="50">
        <v>52.24</v>
      </c>
      <c r="S150" s="50">
        <v>14.12</v>
      </c>
      <c r="T150" s="5">
        <v>-0.59016267658321309</v>
      </c>
      <c r="U150" s="1">
        <v>51.6</v>
      </c>
      <c r="V150" s="55">
        <f>资产收益数据导入!B150</f>
        <v>0.37770601111053359</v>
      </c>
      <c r="W150" s="55">
        <f>资产收益数据导入!C150</f>
        <v>0.20463181207636238</v>
      </c>
      <c r="X150" s="55">
        <f>资产收益数据导入!D150</f>
        <v>-7.081930898060422E-2</v>
      </c>
      <c r="Y150" s="55">
        <f>资产收益数据导入!E150</f>
        <v>4.3861443974261539E-2</v>
      </c>
      <c r="Z150" s="55">
        <f>资产收益数据导入!F150</f>
        <v>-0.30249136196072868</v>
      </c>
    </row>
    <row r="151" spans="1:26" x14ac:dyDescent="0.2">
      <c r="A151" s="27">
        <v>43069</v>
      </c>
      <c r="B151" s="34" t="str">
        <f>'货币政策-月度'!B151</f>
        <v>紧缩</v>
      </c>
      <c r="C151" s="29" t="str">
        <f>'信用状态-月度'!B151</f>
        <v>扩张</v>
      </c>
      <c r="D151" s="29" t="str">
        <f t="shared" si="2"/>
        <v>紧缩扩张</v>
      </c>
      <c r="E151" s="35">
        <v>9.1</v>
      </c>
      <c r="F151" s="36">
        <v>-0.20227171717148718</v>
      </c>
      <c r="G151" s="35">
        <v>15</v>
      </c>
      <c r="H151" s="35">
        <v>17</v>
      </c>
      <c r="I151" s="35">
        <v>1.5</v>
      </c>
      <c r="J151" s="35">
        <v>4.75</v>
      </c>
      <c r="K151" s="37">
        <v>2.888045454545455</v>
      </c>
      <c r="L151" s="40">
        <v>0.25721621619360141</v>
      </c>
      <c r="M151" s="35">
        <v>2.4500000000000002</v>
      </c>
      <c r="N151" s="35">
        <v>3.2</v>
      </c>
      <c r="O151" s="35"/>
      <c r="P151" s="35">
        <v>2.1</v>
      </c>
      <c r="Q151" s="50">
        <v>20.149999999999999</v>
      </c>
      <c r="R151" s="50">
        <v>45.02</v>
      </c>
      <c r="S151" s="50">
        <v>14.14</v>
      </c>
      <c r="T151" s="5">
        <v>-0.49171218172529041</v>
      </c>
      <c r="U151" s="1">
        <v>51.8</v>
      </c>
      <c r="V151" s="55">
        <f>资产收益数据导入!B151</f>
        <v>0.14875010976397882</v>
      </c>
      <c r="W151" s="55">
        <f>资产收益数据导入!C151</f>
        <v>0.27423451105518237</v>
      </c>
      <c r="X151" s="55">
        <f>资产收益数据导入!D151</f>
        <v>-0.23732963035949806</v>
      </c>
      <c r="Y151" s="55">
        <f>资产收益数据导入!E151</f>
        <v>6.5086931150631715E-4</v>
      </c>
      <c r="Z151" s="55">
        <f>资产收益数据导入!F151</f>
        <v>-0.11899399179849343</v>
      </c>
    </row>
    <row r="152" spans="1:26" x14ac:dyDescent="0.2">
      <c r="A152" s="27">
        <v>43100</v>
      </c>
      <c r="B152" s="34" t="str">
        <f>'货币政策-月度'!B152</f>
        <v>紧缩</v>
      </c>
      <c r="C152" s="29" t="str">
        <f>'信用状态-月度'!B152</f>
        <v>收缩</v>
      </c>
      <c r="D152" s="29" t="str">
        <f t="shared" si="2"/>
        <v>紧缩收缩</v>
      </c>
      <c r="E152" s="35">
        <v>8.1</v>
      </c>
      <c r="F152" s="38">
        <v>-1.1121384567712014</v>
      </c>
      <c r="G152" s="35">
        <v>15</v>
      </c>
      <c r="H152" s="35">
        <v>17</v>
      </c>
      <c r="I152" s="35">
        <v>1.5</v>
      </c>
      <c r="J152" s="35">
        <v>4.75</v>
      </c>
      <c r="K152" s="37">
        <v>2.873419047619048</v>
      </c>
      <c r="L152" s="40">
        <v>0.24360461051020388</v>
      </c>
      <c r="M152" s="35">
        <v>2.48</v>
      </c>
      <c r="N152" s="35">
        <v>3.25</v>
      </c>
      <c r="O152" s="35">
        <v>3.5</v>
      </c>
      <c r="P152" s="35">
        <v>2.1</v>
      </c>
      <c r="Q152" s="50">
        <v>18.82</v>
      </c>
      <c r="R152" s="50">
        <v>30.99</v>
      </c>
      <c r="S152" s="50">
        <v>13.81</v>
      </c>
      <c r="T152" s="5">
        <v>-0.74377414157409427</v>
      </c>
      <c r="U152" s="1">
        <v>51.6</v>
      </c>
      <c r="V152" s="55">
        <f>资产收益数据导入!B152</f>
        <v>-0.15395157522908026</v>
      </c>
      <c r="W152" s="55">
        <f>资产收益数据导入!C152</f>
        <v>0.11716750105451326</v>
      </c>
      <c r="X152" s="55">
        <f>资产收益数据导入!D152</f>
        <v>-0.38131805356837206</v>
      </c>
      <c r="Y152" s="55">
        <f>资产收益数据导入!E152</f>
        <v>-3.3678182836693896E-2</v>
      </c>
      <c r="Z152" s="55">
        <f>资产收益数据导入!F152</f>
        <v>0.22766726425081685</v>
      </c>
    </row>
    <row r="153" spans="1:26" x14ac:dyDescent="0.2">
      <c r="A153" s="27">
        <v>43131</v>
      </c>
      <c r="B153" s="34" t="str">
        <f>'货币政策-月度'!B153</f>
        <v>宽松</v>
      </c>
      <c r="C153" s="29" t="str">
        <f>'信用状态-月度'!B153</f>
        <v>收缩</v>
      </c>
      <c r="D153" s="29" t="str">
        <f t="shared" si="2"/>
        <v>宽松收缩</v>
      </c>
      <c r="E153" s="35">
        <v>8.6</v>
      </c>
      <c r="F153" s="36">
        <v>-0.52776632641355625</v>
      </c>
      <c r="G153" s="35">
        <v>15</v>
      </c>
      <c r="H153" s="35">
        <v>17</v>
      </c>
      <c r="I153" s="35">
        <v>1.5</v>
      </c>
      <c r="J153" s="35">
        <v>4.75</v>
      </c>
      <c r="K153" s="37">
        <v>2.8368136363636358</v>
      </c>
      <c r="L153" s="40">
        <v>0.20882035025384574</v>
      </c>
      <c r="M153" s="35">
        <v>2.5</v>
      </c>
      <c r="N153" s="35">
        <v>3.25</v>
      </c>
      <c r="O153" s="35"/>
      <c r="P153" s="35">
        <v>1.3</v>
      </c>
      <c r="Q153" s="50">
        <v>17.7</v>
      </c>
      <c r="R153" s="50">
        <v>0.23</v>
      </c>
      <c r="S153" s="50">
        <v>14.04</v>
      </c>
      <c r="T153" s="5">
        <v>-0.43682279325529955</v>
      </c>
      <c r="U153" s="1">
        <v>51.3</v>
      </c>
      <c r="V153" s="55">
        <f>资产收益数据导入!B153</f>
        <v>1.5978099313575188E-3</v>
      </c>
      <c r="W153" s="55">
        <f>资产收益数据导入!C153</f>
        <v>0.376766344471968</v>
      </c>
      <c r="X153" s="55">
        <f>资产收益数据导入!D153</f>
        <v>6.1328090708233418E-2</v>
      </c>
      <c r="Y153" s="55">
        <f>资产收益数据导入!E153</f>
        <v>1.0814757914113501E-2</v>
      </c>
      <c r="Z153" s="55">
        <f>资产收益数据导入!F153</f>
        <v>0.13239064135573889</v>
      </c>
    </row>
    <row r="154" spans="1:26" x14ac:dyDescent="0.2">
      <c r="A154" s="27">
        <v>43159</v>
      </c>
      <c r="B154" s="34" t="str">
        <f>'货币政策-月度'!B154</f>
        <v>宽松</v>
      </c>
      <c r="C154" s="29" t="str">
        <f>'信用状态-月度'!B154</f>
        <v>收缩</v>
      </c>
      <c r="D154" s="29" t="str">
        <f t="shared" si="2"/>
        <v>宽松收缩</v>
      </c>
      <c r="E154" s="35">
        <v>8.8000000000000007</v>
      </c>
      <c r="F154" s="36">
        <v>-0.24938426947066356</v>
      </c>
      <c r="G154" s="35">
        <v>15</v>
      </c>
      <c r="H154" s="35">
        <v>17</v>
      </c>
      <c r="I154" s="35">
        <v>1.5</v>
      </c>
      <c r="J154" s="35">
        <v>4.75</v>
      </c>
      <c r="K154" s="37">
        <v>2.8280882352941181</v>
      </c>
      <c r="L154" s="40">
        <v>0.2027818928538169</v>
      </c>
      <c r="M154" s="35">
        <v>2.5</v>
      </c>
      <c r="N154" s="35">
        <v>3.25</v>
      </c>
      <c r="O154" s="35"/>
      <c r="P154" s="35">
        <v>1.3</v>
      </c>
      <c r="Q154" s="50">
        <v>17.43</v>
      </c>
      <c r="R154" s="50">
        <v>-5.31</v>
      </c>
      <c r="S154" s="50">
        <v>13.74</v>
      </c>
      <c r="T154" s="5">
        <v>-0.66128072291259321</v>
      </c>
      <c r="U154" s="1">
        <v>50.3</v>
      </c>
      <c r="V154" s="55">
        <f>资产收益数据导入!B154</f>
        <v>-0.19480805110858743</v>
      </c>
      <c r="W154" s="55">
        <f>资产收益数据导入!C154</f>
        <v>0.22392413525235205</v>
      </c>
      <c r="X154" s="55">
        <f>资产收益数据导入!D154</f>
        <v>0.30602181745162649</v>
      </c>
      <c r="Y154" s="55">
        <f>资产收益数据导入!E154</f>
        <v>4.878306349067317E-2</v>
      </c>
      <c r="Z154" s="55">
        <f>资产收益数据导入!F154</f>
        <v>2.2355724728050228E-2</v>
      </c>
    </row>
    <row r="155" spans="1:26" x14ac:dyDescent="0.2">
      <c r="A155" s="27">
        <v>43190</v>
      </c>
      <c r="B155" s="34" t="str">
        <f>'货币政策-月度'!B155</f>
        <v>宽松</v>
      </c>
      <c r="C155" s="29" t="str">
        <f>'信用状态-月度'!B155</f>
        <v>收缩</v>
      </c>
      <c r="D155" s="29" t="str">
        <f t="shared" si="2"/>
        <v>宽松收缩</v>
      </c>
      <c r="E155" s="35">
        <v>8.1999999999999993</v>
      </c>
      <c r="F155" s="36">
        <v>-0.77718457887519099</v>
      </c>
      <c r="G155" s="35">
        <v>15</v>
      </c>
      <c r="H155" s="35">
        <v>17</v>
      </c>
      <c r="I155" s="35">
        <v>1.5</v>
      </c>
      <c r="J155" s="35">
        <v>4.75</v>
      </c>
      <c r="K155" s="37">
        <v>2.8529590909090912</v>
      </c>
      <c r="L155" s="40">
        <v>0.23125042630988327</v>
      </c>
      <c r="M155" s="35">
        <v>2.5062500000000001</v>
      </c>
      <c r="N155" s="35">
        <v>3.25</v>
      </c>
      <c r="O155" s="35">
        <v>3.55</v>
      </c>
      <c r="P155" s="35">
        <v>1.3</v>
      </c>
      <c r="Q155" s="50">
        <v>16.920000000000002</v>
      </c>
      <c r="R155" s="50">
        <v>-18.420000000000002</v>
      </c>
      <c r="S155" s="50">
        <v>13.58</v>
      </c>
      <c r="T155" s="5">
        <v>-0.74754018177347192</v>
      </c>
      <c r="U155" s="1">
        <v>51.5</v>
      </c>
      <c r="V155" s="55">
        <f>资产收益数据导入!B155</f>
        <v>-0.25589727533129925</v>
      </c>
      <c r="W155" s="55">
        <f>资产收益数据导入!C155</f>
        <v>-0.3475811764618979</v>
      </c>
      <c r="X155" s="55">
        <f>资产收益数据导入!D155</f>
        <v>-8.7492434092934696E-2</v>
      </c>
      <c r="Y155" s="55">
        <f>资产收益数据导入!E155</f>
        <v>7.406202051503305E-2</v>
      </c>
      <c r="Z155" s="55">
        <f>资产收益数据导入!F155</f>
        <v>-0.21210406531828971</v>
      </c>
    </row>
    <row r="156" spans="1:26" x14ac:dyDescent="0.2">
      <c r="A156" s="27">
        <v>43220</v>
      </c>
      <c r="B156" s="34" t="str">
        <f>'货币政策-月度'!B156</f>
        <v>宽松</v>
      </c>
      <c r="C156" s="29" t="str">
        <f>'信用状态-月度'!B156</f>
        <v>收缩</v>
      </c>
      <c r="D156" s="29" t="str">
        <f t="shared" si="2"/>
        <v>宽松收缩</v>
      </c>
      <c r="E156" s="35">
        <v>8.3000000000000007</v>
      </c>
      <c r="F156" s="36">
        <v>-0.61134222920776615</v>
      </c>
      <c r="G156" s="35">
        <v>14</v>
      </c>
      <c r="H156" s="35">
        <v>16</v>
      </c>
      <c r="I156" s="35">
        <v>1.5</v>
      </c>
      <c r="J156" s="35">
        <v>4.75</v>
      </c>
      <c r="K156" s="37">
        <v>2.855245</v>
      </c>
      <c r="L156" s="40">
        <v>0.23807560683877985</v>
      </c>
      <c r="M156" s="35">
        <v>2.5499999999999998</v>
      </c>
      <c r="N156" s="35">
        <v>3.3</v>
      </c>
      <c r="O156" s="35"/>
      <c r="P156" s="35">
        <v>1.7</v>
      </c>
      <c r="Q156" s="50">
        <v>16.46</v>
      </c>
      <c r="R156" s="50">
        <v>-8.36</v>
      </c>
      <c r="S156" s="50">
        <v>13.42</v>
      </c>
      <c r="T156" s="5">
        <v>-0.83594749879296815</v>
      </c>
      <c r="U156" s="1">
        <v>51.4</v>
      </c>
      <c r="V156" s="55">
        <f>资产收益数据导入!B156</f>
        <v>-8.6848984416292935E-2</v>
      </c>
      <c r="W156" s="55">
        <f>资产收益数据导入!C156</f>
        <v>-0.46004221397204281</v>
      </c>
      <c r="X156" s="55">
        <f>资产收益数据导入!D156</f>
        <v>-0.1163170397231368</v>
      </c>
      <c r="Y156" s="55">
        <f>资产收益数据导入!E156</f>
        <v>0.11719833550745623</v>
      </c>
      <c r="Z156" s="55">
        <f>资产收益数据导入!F156</f>
        <v>-0.27259983863507598</v>
      </c>
    </row>
    <row r="157" spans="1:26" x14ac:dyDescent="0.2">
      <c r="A157" s="27">
        <v>43251</v>
      </c>
      <c r="B157" s="34" t="str">
        <f>'货币政策-月度'!B157</f>
        <v>宽松</v>
      </c>
      <c r="C157" s="29" t="str">
        <f>'信用状态-月度'!B157</f>
        <v>收缩</v>
      </c>
      <c r="D157" s="29" t="str">
        <f t="shared" si="2"/>
        <v>宽松收缩</v>
      </c>
      <c r="E157" s="35">
        <v>8.3000000000000007</v>
      </c>
      <c r="F157" s="36">
        <v>-0.55197822389774776</v>
      </c>
      <c r="G157" s="35">
        <v>14</v>
      </c>
      <c r="H157" s="35">
        <v>16</v>
      </c>
      <c r="I157" s="35">
        <v>1.5</v>
      </c>
      <c r="J157" s="35">
        <v>4.75</v>
      </c>
      <c r="K157" s="37">
        <v>2.7663545454545448</v>
      </c>
      <c r="L157" s="40">
        <v>0.1546808176960868</v>
      </c>
      <c r="M157" s="35">
        <v>2.5499999999999998</v>
      </c>
      <c r="N157" s="35">
        <v>3.3</v>
      </c>
      <c r="O157" s="35"/>
      <c r="P157" s="35">
        <v>1.7</v>
      </c>
      <c r="Q157" s="50">
        <v>16.14</v>
      </c>
      <c r="R157" s="50">
        <v>-19.53</v>
      </c>
      <c r="S157" s="50">
        <v>13.17</v>
      </c>
      <c r="T157" s="54">
        <v>-1.0167970904135535</v>
      </c>
      <c r="U157" s="1">
        <v>51.9</v>
      </c>
      <c r="V157" s="55">
        <f>资产收益数据导入!B157</f>
        <v>-0.22029282860615296</v>
      </c>
      <c r="W157" s="55">
        <f>资产收益数据导入!C157</f>
        <v>-0.29926729876457886</v>
      </c>
      <c r="X157" s="55">
        <f>资产收益数据导入!D157</f>
        <v>-4.3828098858789272E-2</v>
      </c>
      <c r="Y157" s="55">
        <f>资产收益数据导入!E157</f>
        <v>8.4617158675344056E-2</v>
      </c>
      <c r="Z157" s="55">
        <f>资产收益数据导入!F157</f>
        <v>4.290655136904873E-2</v>
      </c>
    </row>
    <row r="158" spans="1:26" x14ac:dyDescent="0.2">
      <c r="A158" s="27">
        <v>43281</v>
      </c>
      <c r="B158" s="34" t="str">
        <f>'货币政策-月度'!B158</f>
        <v>宽松</v>
      </c>
      <c r="C158" s="29" t="str">
        <f>'信用状态-月度'!B158</f>
        <v>收缩</v>
      </c>
      <c r="D158" s="29" t="str">
        <f t="shared" si="2"/>
        <v>宽松收缩</v>
      </c>
      <c r="E158" s="35">
        <v>8</v>
      </c>
      <c r="F158" s="36">
        <v>-0.79917111205290303</v>
      </c>
      <c r="G158" s="35">
        <v>14</v>
      </c>
      <c r="H158" s="35">
        <v>16</v>
      </c>
      <c r="I158" s="35">
        <v>1.5</v>
      </c>
      <c r="J158" s="35">
        <v>4.75</v>
      </c>
      <c r="K158" s="37">
        <v>2.7963450000000001</v>
      </c>
      <c r="L158" s="40">
        <v>0.19112159894872968</v>
      </c>
      <c r="M158" s="35">
        <v>2.5499999999999998</v>
      </c>
      <c r="N158" s="35">
        <v>3.3</v>
      </c>
      <c r="O158" s="35"/>
      <c r="P158" s="35">
        <v>1.7</v>
      </c>
      <c r="Q158" s="50">
        <v>15.61</v>
      </c>
      <c r="R158" s="50">
        <v>-14.87</v>
      </c>
      <c r="S158" s="50">
        <v>13.21</v>
      </c>
      <c r="T158" s="5">
        <v>-0.91032532116799569</v>
      </c>
      <c r="U158" s="1">
        <v>51.5</v>
      </c>
      <c r="V158" s="55">
        <f>资产收益数据导入!B158</f>
        <v>-0.46563216512065941</v>
      </c>
      <c r="W158" s="55">
        <f>资产收益数据导入!C158</f>
        <v>-0.23895775369604316</v>
      </c>
      <c r="X158" s="55">
        <f>资产收益数据导入!D158</f>
        <v>-0.3003892672888438</v>
      </c>
      <c r="Y158" s="55">
        <f>资产收益数据导入!E158</f>
        <v>1.0357549865454061E-2</v>
      </c>
      <c r="Z158" s="55">
        <f>资产收益数据导入!F158</f>
        <v>0.15153670862244514</v>
      </c>
    </row>
    <row r="159" spans="1:26" x14ac:dyDescent="0.2">
      <c r="A159" s="27">
        <v>43312</v>
      </c>
      <c r="B159" s="34" t="str">
        <f>'货币政策-月度'!B159</f>
        <v>宽松</v>
      </c>
      <c r="C159" s="29" t="str">
        <f>'信用状态-月度'!B159</f>
        <v>收缩</v>
      </c>
      <c r="D159" s="29" t="str">
        <f t="shared" si="2"/>
        <v>宽松收缩</v>
      </c>
      <c r="E159" s="35">
        <v>8.5</v>
      </c>
      <c r="F159" s="36">
        <v>-0.25296111096007046</v>
      </c>
      <c r="G159" s="35">
        <v>13.5</v>
      </c>
      <c r="H159" s="35">
        <v>15.5</v>
      </c>
      <c r="I159" s="35">
        <v>1.5</v>
      </c>
      <c r="J159" s="35">
        <v>4.75</v>
      </c>
      <c r="K159" s="37">
        <v>2.6229499999999999</v>
      </c>
      <c r="L159" s="40">
        <v>2.5119112576548787E-2</v>
      </c>
      <c r="M159" s="35">
        <v>2.5499999999999998</v>
      </c>
      <c r="N159" s="35">
        <v>3.3</v>
      </c>
      <c r="O159" s="35"/>
      <c r="P159" s="35">
        <v>1.5</v>
      </c>
      <c r="Q159" s="50">
        <v>15.5</v>
      </c>
      <c r="R159" s="50">
        <v>-22.96</v>
      </c>
      <c r="S159" s="50">
        <v>13.29</v>
      </c>
      <c r="T159" s="5">
        <v>-0.76669794468005381</v>
      </c>
      <c r="U159" s="1">
        <v>51.2</v>
      </c>
      <c r="V159" s="55">
        <f>资产收益数据导入!B159</f>
        <v>-0.769401650753055</v>
      </c>
      <c r="W159" s="55">
        <f>资产收益数据导入!C159</f>
        <v>-0.58165636040889868</v>
      </c>
      <c r="X159" s="55">
        <f>资产收益数据导入!D159</f>
        <v>-0.23596858880107435</v>
      </c>
      <c r="Y159" s="55">
        <f>资产收益数据导入!E159</f>
        <v>4.4257038944732527E-2</v>
      </c>
      <c r="Z159" s="55">
        <f>资产收益数据导入!F159</f>
        <v>-2.5450537949844854E-2</v>
      </c>
    </row>
    <row r="160" spans="1:26" x14ac:dyDescent="0.2">
      <c r="A160" s="27">
        <v>43343</v>
      </c>
      <c r="B160" s="34" t="str">
        <f>'货币政策-月度'!B160</f>
        <v>宽松</v>
      </c>
      <c r="C160" s="29" t="str">
        <f>'信用状态-月度'!B160</f>
        <v>扩张</v>
      </c>
      <c r="D160" s="29" t="str">
        <f t="shared" si="2"/>
        <v>宽松扩张</v>
      </c>
      <c r="E160" s="35">
        <v>8.1999999999999993</v>
      </c>
      <c r="F160" s="36">
        <v>-0.51333293991215334</v>
      </c>
      <c r="G160" s="35">
        <v>13.5</v>
      </c>
      <c r="H160" s="35">
        <v>15.5</v>
      </c>
      <c r="I160" s="35">
        <v>1.5</v>
      </c>
      <c r="J160" s="35">
        <v>4.75</v>
      </c>
      <c r="K160" s="37">
        <v>2.5198913043478259</v>
      </c>
      <c r="L160" s="40">
        <v>-6.9630629244241293E-2</v>
      </c>
      <c r="M160" s="35">
        <v>2.5499999999999998</v>
      </c>
      <c r="N160" s="35">
        <v>3.3</v>
      </c>
      <c r="O160" s="35"/>
      <c r="P160" s="35">
        <v>1.5</v>
      </c>
      <c r="Q160" s="50">
        <v>15.28</v>
      </c>
      <c r="R160" s="50">
        <v>-7</v>
      </c>
      <c r="S160" s="50">
        <v>13.44</v>
      </c>
      <c r="T160" s="5">
        <v>-0.55601749753729568</v>
      </c>
      <c r="U160" s="1">
        <v>51.3</v>
      </c>
      <c r="V160" s="55">
        <f>资产收益数据导入!B160</f>
        <v>-0.71283108577625554</v>
      </c>
      <c r="W160" s="55">
        <f>资产收益数据导入!C160</f>
        <v>-0.42711712366703158</v>
      </c>
      <c r="X160" s="55">
        <f>资产收益数据导入!D160</f>
        <v>9.9492042233987665E-2</v>
      </c>
      <c r="Y160" s="55">
        <f>资产收益数据导入!E160</f>
        <v>0.11440107654360228</v>
      </c>
      <c r="Z160" s="55">
        <f>资产收益数据导入!F160</f>
        <v>0.23847162261452293</v>
      </c>
    </row>
    <row r="161" spans="1:26" x14ac:dyDescent="0.2">
      <c r="A161" s="27">
        <v>43373</v>
      </c>
      <c r="B161" s="34" t="str">
        <f>'货币政策-月度'!B161</f>
        <v>宽松</v>
      </c>
      <c r="C161" s="29" t="str">
        <f>'信用状态-月度'!B161</f>
        <v>扩张</v>
      </c>
      <c r="D161" s="29" t="str">
        <f t="shared" si="2"/>
        <v>宽松扩张</v>
      </c>
      <c r="E161" s="35">
        <v>8.3000000000000007</v>
      </c>
      <c r="F161" s="36">
        <v>-0.3802537514581622</v>
      </c>
      <c r="G161" s="35">
        <v>13.5</v>
      </c>
      <c r="H161" s="35">
        <v>15.5</v>
      </c>
      <c r="I161" s="35">
        <v>1.5</v>
      </c>
      <c r="J161" s="35">
        <v>4.75</v>
      </c>
      <c r="K161" s="37">
        <v>2.6493952380952379</v>
      </c>
      <c r="L161" s="40">
        <v>6.9071207438226381E-2</v>
      </c>
      <c r="M161" s="35">
        <v>2.5499999999999998</v>
      </c>
      <c r="N161" s="35">
        <v>3.3</v>
      </c>
      <c r="O161" s="35"/>
      <c r="P161" s="35">
        <v>1.5</v>
      </c>
      <c r="Q161" s="50">
        <v>14.85</v>
      </c>
      <c r="R161" s="50">
        <v>-2.37</v>
      </c>
      <c r="S161" s="50">
        <v>13.55</v>
      </c>
      <c r="T161" s="5">
        <v>-0.38833327341444707</v>
      </c>
      <c r="U161" s="1">
        <v>50.8</v>
      </c>
      <c r="V161" s="55">
        <f>资产收益数据导入!B161</f>
        <v>-0.66552565988437895</v>
      </c>
      <c r="W161" s="55">
        <f>资产收益数据导入!C161</f>
        <v>-0.11954661156438218</v>
      </c>
      <c r="X161" s="55">
        <f>资产收益数据导入!D161</f>
        <v>7.9906056502239947E-2</v>
      </c>
      <c r="Y161" s="55">
        <f>资产收益数据导入!E161</f>
        <v>8.7873071101689876E-2</v>
      </c>
      <c r="Z161" s="55">
        <f>资产收益数据导入!F161</f>
        <v>0.23881570566009941</v>
      </c>
    </row>
    <row r="162" spans="1:26" x14ac:dyDescent="0.2">
      <c r="A162" s="27">
        <v>43404</v>
      </c>
      <c r="B162" s="34" t="str">
        <f>'货币政策-月度'!B162</f>
        <v>宽松</v>
      </c>
      <c r="C162" s="29" t="str">
        <f>'信用状态-月度'!B162</f>
        <v>扩张</v>
      </c>
      <c r="D162" s="29" t="str">
        <f t="shared" si="2"/>
        <v>宽松扩张</v>
      </c>
      <c r="E162" s="35">
        <v>8</v>
      </c>
      <c r="F162" s="36">
        <v>-0.65365505002625279</v>
      </c>
      <c r="G162" s="35">
        <v>12.5</v>
      </c>
      <c r="H162" s="35">
        <v>14.5</v>
      </c>
      <c r="I162" s="35">
        <v>1.5</v>
      </c>
      <c r="J162" s="35">
        <v>4.75</v>
      </c>
      <c r="K162" s="37">
        <v>2.600972222222222</v>
      </c>
      <c r="L162" s="40">
        <v>3.071238796443429E-2</v>
      </c>
      <c r="M162" s="35">
        <v>2.5499999999999998</v>
      </c>
      <c r="N162" s="35"/>
      <c r="O162" s="35"/>
      <c r="P162" s="35">
        <v>2.4</v>
      </c>
      <c r="Q162" s="50">
        <v>14.6</v>
      </c>
      <c r="R162" s="50">
        <v>-8.27</v>
      </c>
      <c r="S162" s="50">
        <v>13.34</v>
      </c>
      <c r="T162" s="5">
        <v>-0.54365595365999941</v>
      </c>
      <c r="U162" s="1">
        <v>50.2</v>
      </c>
      <c r="V162" s="55">
        <f>资产收益数据导入!B162</f>
        <v>-0.74498094883266219</v>
      </c>
      <c r="W162" s="55">
        <f>资产收益数据导入!C162</f>
        <v>-0.21732863814911091</v>
      </c>
      <c r="X162" s="55">
        <f>资产收益数据导入!D162</f>
        <v>-5.0281212750500123E-3</v>
      </c>
      <c r="Y162" s="55">
        <f>资产收益数据导入!E162</f>
        <v>6.9626866943721777E-2</v>
      </c>
      <c r="Z162" s="55">
        <f>资产收益数据导入!F162</f>
        <v>0.1098486984021138</v>
      </c>
    </row>
    <row r="163" spans="1:26" x14ac:dyDescent="0.2">
      <c r="A163" s="27">
        <v>43434</v>
      </c>
      <c r="B163" s="34" t="str">
        <f>'货币政策-月度'!B163</f>
        <v>宽松</v>
      </c>
      <c r="C163" s="29" t="str">
        <f>'信用状态-月度'!B163</f>
        <v>扩张</v>
      </c>
      <c r="D163" s="29" t="str">
        <f t="shared" si="2"/>
        <v>宽松扩张</v>
      </c>
      <c r="E163" s="35">
        <v>8</v>
      </c>
      <c r="F163" s="36">
        <v>-0.63344193353413036</v>
      </c>
      <c r="G163" s="35">
        <v>12.5</v>
      </c>
      <c r="H163" s="35">
        <v>14.5</v>
      </c>
      <c r="I163" s="35">
        <v>1.5</v>
      </c>
      <c r="J163" s="35">
        <v>4.75</v>
      </c>
      <c r="K163" s="37">
        <v>2.614590909090909</v>
      </c>
      <c r="L163" s="40">
        <v>5.5234112445351306E-2</v>
      </c>
      <c r="M163" s="35"/>
      <c r="N163" s="35">
        <v>3.3</v>
      </c>
      <c r="O163" s="35"/>
      <c r="P163" s="35">
        <v>2.4</v>
      </c>
      <c r="Q163" s="50">
        <v>14.33</v>
      </c>
      <c r="R163" s="50">
        <v>-24.17</v>
      </c>
      <c r="S163" s="50">
        <v>13.01</v>
      </c>
      <c r="T163" s="5">
        <v>-0.82196925203401605</v>
      </c>
      <c r="U163" s="1">
        <v>50</v>
      </c>
      <c r="V163" s="55">
        <f>资产收益数据导入!B163</f>
        <v>-0.25412525030220778</v>
      </c>
      <c r="W163" s="55">
        <f>资产收益数据导入!C163</f>
        <v>-0.11341399381684511</v>
      </c>
      <c r="X163" s="55">
        <f>资产收益数据导入!D163</f>
        <v>6.8804242979098817E-2</v>
      </c>
      <c r="Y163" s="55">
        <f>资产收益数据导入!E163</f>
        <v>0.10526344150518091</v>
      </c>
      <c r="Z163" s="55">
        <f>资产收益数据导入!F163</f>
        <v>-0.23760724826894261</v>
      </c>
    </row>
    <row r="164" spans="1:26" x14ac:dyDescent="0.2">
      <c r="A164" s="27">
        <v>43465</v>
      </c>
      <c r="B164" s="34" t="str">
        <f>'货币政策-月度'!B164</f>
        <v>宽松</v>
      </c>
      <c r="C164" s="29" t="str">
        <f>'信用状态-月度'!B164</f>
        <v>扩张</v>
      </c>
      <c r="D164" s="29" t="str">
        <f t="shared" si="2"/>
        <v>宽松扩张</v>
      </c>
      <c r="E164" s="35">
        <v>8.1</v>
      </c>
      <c r="F164" s="36">
        <v>-0.5194741071877742</v>
      </c>
      <c r="G164" s="35">
        <v>12.5</v>
      </c>
      <c r="H164" s="35">
        <v>14.5</v>
      </c>
      <c r="I164" s="35">
        <v>1.5</v>
      </c>
      <c r="J164" s="35">
        <v>4.75</v>
      </c>
      <c r="K164" s="37">
        <v>2.6527476190476191</v>
      </c>
      <c r="L164" s="40">
        <v>0.10510311617144152</v>
      </c>
      <c r="M164" s="35">
        <v>2.5499999999999998</v>
      </c>
      <c r="N164" s="35">
        <v>3.3</v>
      </c>
      <c r="O164" s="35"/>
      <c r="P164" s="35">
        <v>2.4</v>
      </c>
      <c r="Q164" s="50">
        <v>14.21</v>
      </c>
      <c r="R164" s="50">
        <v>-20.98</v>
      </c>
      <c r="S164" s="50">
        <v>13.34</v>
      </c>
      <c r="T164" s="5">
        <v>-0.44321912841093353</v>
      </c>
      <c r="U164" s="1">
        <v>49.4</v>
      </c>
      <c r="V164" s="55">
        <f>资产收益数据导入!B164</f>
        <v>5.7545655130049778E-2</v>
      </c>
      <c r="W164" s="55">
        <f>资产收益数据导入!C164</f>
        <v>-7.4152487337279527E-2</v>
      </c>
      <c r="X164" s="55">
        <f>资产收益数据导入!D164</f>
        <v>7.109228259568659E-2</v>
      </c>
      <c r="Y164" s="55">
        <f>资产收益数据导入!E164</f>
        <v>0.10595569046864699</v>
      </c>
      <c r="Z164" s="55">
        <f>资产收益数据导入!F164</f>
        <v>-0.49295355950485586</v>
      </c>
    </row>
    <row r="165" spans="1:26" x14ac:dyDescent="0.2">
      <c r="A165" s="27">
        <v>43496</v>
      </c>
      <c r="B165" s="34" t="str">
        <f>'货币政策-月度'!B165</f>
        <v>宽松</v>
      </c>
      <c r="C165" s="29" t="str">
        <f>'信用状态-月度'!B165</f>
        <v>扩张</v>
      </c>
      <c r="D165" s="29" t="str">
        <f t="shared" si="2"/>
        <v>宽松扩张</v>
      </c>
      <c r="E165" s="35">
        <v>8.4</v>
      </c>
      <c r="F165" s="36">
        <v>-0.21156728716982265</v>
      </c>
      <c r="G165" s="35">
        <v>11.5</v>
      </c>
      <c r="H165" s="35">
        <v>13.5</v>
      </c>
      <c r="I165" s="35">
        <v>1.5</v>
      </c>
      <c r="J165" s="35">
        <v>4.75</v>
      </c>
      <c r="K165" s="37">
        <v>2.5063545454545451</v>
      </c>
      <c r="L165" s="40">
        <v>-2.880182825322139E-2</v>
      </c>
      <c r="M165" s="35">
        <v>2.5499999999999998</v>
      </c>
      <c r="N165" s="35"/>
      <c r="O165" s="35"/>
      <c r="P165" s="35">
        <v>1.3</v>
      </c>
      <c r="Q165" s="50">
        <v>14.69</v>
      </c>
      <c r="R165" s="50">
        <v>13.46</v>
      </c>
      <c r="S165" s="50">
        <v>13.61</v>
      </c>
      <c r="T165" s="5">
        <v>-0.1272944614670736</v>
      </c>
      <c r="U165" s="1">
        <v>49.5</v>
      </c>
      <c r="V165" s="55">
        <f>资产收益数据导入!B165</f>
        <v>-0.19554452133120526</v>
      </c>
      <c r="W165" s="55">
        <f>资产收益数据导入!C165</f>
        <v>-0.1691992393782871</v>
      </c>
      <c r="X165" s="55">
        <f>资产收益数据导入!D165</f>
        <v>0.10346504238905116</v>
      </c>
      <c r="Y165" s="55">
        <f>资产收益数据导入!E165</f>
        <v>0.1127923999415531</v>
      </c>
      <c r="Z165" s="55">
        <f>资产收益数据导入!F165</f>
        <v>1.985539177904462E-2</v>
      </c>
    </row>
    <row r="166" spans="1:26" x14ac:dyDescent="0.2">
      <c r="A166" s="27">
        <v>43524</v>
      </c>
      <c r="B166" s="34" t="str">
        <f>'货币政策-月度'!B166</f>
        <v>宽松</v>
      </c>
      <c r="C166" s="29" t="str">
        <f>'信用状态-月度'!B166</f>
        <v>扩张</v>
      </c>
      <c r="D166" s="29" t="str">
        <f t="shared" si="2"/>
        <v>宽松扩张</v>
      </c>
      <c r="E166" s="35">
        <v>8</v>
      </c>
      <c r="F166" s="36">
        <v>-0.60950111507221827</v>
      </c>
      <c r="G166" s="35">
        <v>11.5</v>
      </c>
      <c r="H166" s="35">
        <v>13.5</v>
      </c>
      <c r="I166" s="35">
        <v>1.5</v>
      </c>
      <c r="J166" s="35">
        <v>4.75</v>
      </c>
      <c r="K166" s="37">
        <v>2.4354470588235291</v>
      </c>
      <c r="L166" s="40">
        <v>-8.6486069902422941E-2</v>
      </c>
      <c r="M166" s="35">
        <v>2.5499999999999998</v>
      </c>
      <c r="N166" s="35"/>
      <c r="O166" s="35"/>
      <c r="P166" s="35">
        <v>1.3</v>
      </c>
      <c r="Q166" s="50">
        <v>14.18</v>
      </c>
      <c r="R166" s="50">
        <v>23.03</v>
      </c>
      <c r="S166" s="50">
        <v>13.8</v>
      </c>
      <c r="T166" s="5">
        <v>0.10594664922733907</v>
      </c>
      <c r="U166" s="1">
        <v>49.2</v>
      </c>
      <c r="V166" s="55">
        <f>资产收益数据导入!B166</f>
        <v>0.80516395509888272</v>
      </c>
      <c r="W166" s="55">
        <f>资产收益数据导入!C166</f>
        <v>0.5042087150429917</v>
      </c>
      <c r="X166" s="55">
        <f>资产收益数据导入!D166</f>
        <v>0.51093785169866346</v>
      </c>
      <c r="Y166" s="55">
        <f>资产收益数据导入!E166</f>
        <v>0.10346462305995831</v>
      </c>
      <c r="Z166" s="55">
        <f>资产收益数据导入!F166</f>
        <v>0.42070551449390481</v>
      </c>
    </row>
    <row r="167" spans="1:26" x14ac:dyDescent="0.2">
      <c r="A167" s="27">
        <v>43555</v>
      </c>
      <c r="B167" s="34" t="str">
        <f>'货币政策-月度'!B167</f>
        <v>宽松</v>
      </c>
      <c r="C167" s="29" t="str">
        <f>'信用状态-月度'!B167</f>
        <v>扩张</v>
      </c>
      <c r="D167" s="29" t="str">
        <f t="shared" si="2"/>
        <v>宽松扩张</v>
      </c>
      <c r="E167" s="35">
        <v>8.6</v>
      </c>
      <c r="F167" s="36">
        <v>-1.3040540314253335E-2</v>
      </c>
      <c r="G167" s="35">
        <v>11.5</v>
      </c>
      <c r="H167" s="35">
        <v>13.5</v>
      </c>
      <c r="I167" s="35">
        <v>1.5</v>
      </c>
      <c r="J167" s="35">
        <v>4.75</v>
      </c>
      <c r="K167" s="37">
        <v>2.5886333333333331</v>
      </c>
      <c r="L167" s="40">
        <v>8.0619845943913887E-2</v>
      </c>
      <c r="M167" s="35">
        <v>2.5499999999999998</v>
      </c>
      <c r="N167" s="35"/>
      <c r="O167" s="35"/>
      <c r="P167" s="35">
        <v>1.3</v>
      </c>
      <c r="Q167" s="50">
        <v>14.39</v>
      </c>
      <c r="R167" s="50">
        <v>42.07</v>
      </c>
      <c r="S167" s="50">
        <v>14.21</v>
      </c>
      <c r="T167" s="54">
        <v>0.55665494399525783</v>
      </c>
      <c r="U167" s="1">
        <v>50.5</v>
      </c>
      <c r="V167" s="55">
        <f>资产收益数据导入!B167</f>
        <v>1.6741279803786813</v>
      </c>
      <c r="W167" s="55">
        <f>资产收益数据导入!C167</f>
        <v>1.0382231830240565</v>
      </c>
      <c r="X167" s="55">
        <f>资产收益数据导入!D167</f>
        <v>0.66998190092897247</v>
      </c>
      <c r="Y167" s="55">
        <f>资产收益数据导入!E167</f>
        <v>4.6434833184750716E-2</v>
      </c>
      <c r="Z167" s="55">
        <f>资产收益数据导入!F167</f>
        <v>0.23863634052225263</v>
      </c>
    </row>
    <row r="168" spans="1:26" x14ac:dyDescent="0.2">
      <c r="A168" s="27">
        <v>43585</v>
      </c>
      <c r="B168" s="34" t="str">
        <f>'货币政策-月度'!B168</f>
        <v>紧缩</v>
      </c>
      <c r="C168" s="29" t="str">
        <f>'信用状态-月度'!B168</f>
        <v>收缩</v>
      </c>
      <c r="D168" s="29" t="str">
        <f t="shared" si="2"/>
        <v>紧缩收缩</v>
      </c>
      <c r="E168" s="35">
        <v>8.5</v>
      </c>
      <c r="F168" s="36">
        <v>-0.12190818584881802</v>
      </c>
      <c r="G168" s="35">
        <v>11.5</v>
      </c>
      <c r="H168" s="35">
        <v>13.5</v>
      </c>
      <c r="I168" s="35">
        <v>1.5</v>
      </c>
      <c r="J168" s="35">
        <v>4.75</v>
      </c>
      <c r="K168" s="37">
        <v>2.6248090909090909</v>
      </c>
      <c r="L168" s="40">
        <v>0.13137892772934687</v>
      </c>
      <c r="M168" s="35">
        <v>2.5499999999999998</v>
      </c>
      <c r="N168" s="35">
        <v>3.3</v>
      </c>
      <c r="O168" s="35"/>
      <c r="P168" s="35">
        <v>2</v>
      </c>
      <c r="Q168" s="50">
        <v>14.08</v>
      </c>
      <c r="R168" s="50">
        <v>8.91</v>
      </c>
      <c r="S168" s="50">
        <v>13.98</v>
      </c>
      <c r="T168" s="5">
        <v>0.36497380575342753</v>
      </c>
      <c r="U168" s="1">
        <v>50.1</v>
      </c>
      <c r="V168" s="55">
        <f>资产收益数据导入!B168</f>
        <v>1.1184703761879025</v>
      </c>
      <c r="W168" s="55">
        <f>资产收益数据导入!C168</f>
        <v>0.86535831875119118</v>
      </c>
      <c r="X168" s="55">
        <f>资产收益数据导入!D168</f>
        <v>0.32304899937417414</v>
      </c>
      <c r="Y168" s="55">
        <f>资产收益数据导入!E168</f>
        <v>1.2367058614094786E-2</v>
      </c>
      <c r="Z168" s="55">
        <f>资产收益数据导入!F168</f>
        <v>8.605893408870384E-2</v>
      </c>
    </row>
    <row r="169" spans="1:26" x14ac:dyDescent="0.2">
      <c r="A169" s="27">
        <v>43616</v>
      </c>
      <c r="B169" s="34" t="str">
        <f>'货币政策-月度'!B169</f>
        <v>紧缩</v>
      </c>
      <c r="C169" s="29" t="str">
        <f>'信用状态-月度'!B169</f>
        <v>收缩</v>
      </c>
      <c r="D169" s="29" t="str">
        <f t="shared" si="2"/>
        <v>紧缩收缩</v>
      </c>
      <c r="E169" s="35">
        <v>8.5</v>
      </c>
      <c r="F169" s="36">
        <v>-0.13582576903574811</v>
      </c>
      <c r="G169" s="35">
        <v>11.5</v>
      </c>
      <c r="H169" s="35">
        <v>13.5</v>
      </c>
      <c r="I169" s="35">
        <v>1.5</v>
      </c>
      <c r="J169" s="35">
        <v>4.75</v>
      </c>
      <c r="K169" s="37">
        <v>2.5754619047619052</v>
      </c>
      <c r="L169" s="40">
        <v>9.7240436582968381E-2</v>
      </c>
      <c r="M169" s="35">
        <v>2.5499999999999998</v>
      </c>
      <c r="N169" s="35">
        <v>3.3</v>
      </c>
      <c r="O169" s="35"/>
      <c r="P169" s="35">
        <v>2</v>
      </c>
      <c r="Q169" s="50">
        <v>13.85</v>
      </c>
      <c r="R169" s="50">
        <v>25.45</v>
      </c>
      <c r="S169" s="50">
        <v>13.89</v>
      </c>
      <c r="T169" s="5">
        <v>0.31100796082527554</v>
      </c>
      <c r="U169" s="1">
        <v>49.4</v>
      </c>
      <c r="V169" s="55">
        <f>资产收益数据导入!B169</f>
        <v>-0.37749171102410789</v>
      </c>
      <c r="W169" s="55">
        <f>资产收益数据导入!C169</f>
        <v>-0.19479133551354638</v>
      </c>
      <c r="X169" s="55">
        <f>资产收益数据导入!D169</f>
        <v>-0.21516335988887339</v>
      </c>
      <c r="Y169" s="55">
        <f>资产收益数据导入!E169</f>
        <v>4.9165911968496026E-2</v>
      </c>
      <c r="Z169" s="55">
        <f>资产收益数据导入!F169</f>
        <v>0.1547286887395305</v>
      </c>
    </row>
    <row r="170" spans="1:26" x14ac:dyDescent="0.2">
      <c r="A170" s="27">
        <v>43646</v>
      </c>
      <c r="B170" s="34" t="str">
        <f>'货币政策-月度'!B170</f>
        <v>宽松</v>
      </c>
      <c r="C170" s="29" t="str">
        <f>'信用状态-月度'!B170</f>
        <v>收缩</v>
      </c>
      <c r="D170" s="29" t="str">
        <f t="shared" si="2"/>
        <v>宽松收缩</v>
      </c>
      <c r="E170" s="35">
        <v>8.5</v>
      </c>
      <c r="F170" s="36">
        <v>-0.15450654138861875</v>
      </c>
      <c r="G170" s="35">
        <v>11.5</v>
      </c>
      <c r="H170" s="35">
        <v>13.5</v>
      </c>
      <c r="I170" s="35">
        <v>1.5</v>
      </c>
      <c r="J170" s="35">
        <v>4.75</v>
      </c>
      <c r="K170" s="37">
        <v>2.4112789473684209</v>
      </c>
      <c r="L170" s="40">
        <v>-5.1155890637232582E-2</v>
      </c>
      <c r="M170" s="35">
        <v>2.5499999999999998</v>
      </c>
      <c r="N170" s="35">
        <v>3.3</v>
      </c>
      <c r="O170" s="35"/>
      <c r="P170" s="35">
        <v>2</v>
      </c>
      <c r="Q170" s="50">
        <v>13.7</v>
      </c>
      <c r="R170" s="50">
        <v>11.56</v>
      </c>
      <c r="S170" s="50">
        <v>13.71</v>
      </c>
      <c r="T170" s="5">
        <v>0.16483679013104963</v>
      </c>
      <c r="U170" s="1">
        <v>49.4</v>
      </c>
      <c r="V170" s="55">
        <f>资产收益数据导入!B170</f>
        <v>-0.66727723397004779</v>
      </c>
      <c r="W170" s="55">
        <f>资产收益数据导入!C170</f>
        <v>-0.47305597355053552</v>
      </c>
      <c r="X170" s="55">
        <f>资产收益数据导入!D170</f>
        <v>-0.33541567931477734</v>
      </c>
      <c r="Y170" s="55">
        <f>资产收益数据导入!E170</f>
        <v>7.4598428786729815E-2</v>
      </c>
      <c r="Z170" s="55">
        <f>资产收益数据导入!F170</f>
        <v>3.3252463982390203E-3</v>
      </c>
    </row>
    <row r="171" spans="1:26" x14ac:dyDescent="0.2">
      <c r="A171" s="27">
        <v>43677</v>
      </c>
      <c r="B171" s="34" t="str">
        <f>'货币政策-月度'!B171</f>
        <v>宽松</v>
      </c>
      <c r="C171" s="29" t="str">
        <f>'信用状态-月度'!B171</f>
        <v>收缩</v>
      </c>
      <c r="D171" s="29" t="str">
        <f t="shared" si="2"/>
        <v>宽松收缩</v>
      </c>
      <c r="E171" s="35">
        <v>8.1</v>
      </c>
      <c r="F171" s="36">
        <v>-0.57765432207592948</v>
      </c>
      <c r="G171" s="35">
        <v>11.5</v>
      </c>
      <c r="H171" s="35">
        <v>13.5</v>
      </c>
      <c r="I171" s="35">
        <v>1.5</v>
      </c>
      <c r="J171" s="35">
        <v>4.75</v>
      </c>
      <c r="K171" s="37">
        <v>2.5017086956521739</v>
      </c>
      <c r="L171" s="40">
        <v>5.5584234565529606E-2</v>
      </c>
      <c r="M171" s="35">
        <v>2.5499999999999998</v>
      </c>
      <c r="N171" s="35">
        <v>3.3</v>
      </c>
      <c r="O171" s="35"/>
      <c r="P171" s="35">
        <v>1.8</v>
      </c>
      <c r="Q171" s="50">
        <v>13.38</v>
      </c>
      <c r="R171" s="50">
        <v>12.5</v>
      </c>
      <c r="S171" s="50">
        <v>13.35</v>
      </c>
      <c r="T171" s="5">
        <v>-0.16348192318408408</v>
      </c>
      <c r="U171" s="1">
        <v>49.7</v>
      </c>
      <c r="V171" s="55">
        <f>资产收益数据导入!B171</f>
        <v>0.21568634212697907</v>
      </c>
      <c r="W171" s="55">
        <f>资产收益数据导入!C171</f>
        <v>0.16982685038867482</v>
      </c>
      <c r="X171" s="55">
        <f>资产收益数据导入!D171</f>
        <v>3.775334184487561E-2</v>
      </c>
      <c r="Y171" s="55">
        <f>资产收益数据导入!E171</f>
        <v>6.5545487946043812E-2</v>
      </c>
      <c r="Z171" s="55">
        <f>资产收益数据导入!F171</f>
        <v>0.12278661554654371</v>
      </c>
    </row>
    <row r="172" spans="1:26" x14ac:dyDescent="0.2">
      <c r="A172" s="27">
        <v>43708</v>
      </c>
      <c r="B172" s="34" t="str">
        <f>'货币政策-月度'!B172</f>
        <v>宽松</v>
      </c>
      <c r="C172" s="29" t="str">
        <f>'信用状态-月度'!B172</f>
        <v>收缩</v>
      </c>
      <c r="D172" s="29" t="str">
        <f t="shared" si="2"/>
        <v>宽松收缩</v>
      </c>
      <c r="E172" s="35">
        <v>8.1999999999999993</v>
      </c>
      <c r="F172" s="36">
        <v>-0.50496220064526476</v>
      </c>
      <c r="G172" s="35">
        <v>11.5</v>
      </c>
      <c r="H172" s="35">
        <v>13.5</v>
      </c>
      <c r="I172" s="35">
        <v>1.5</v>
      </c>
      <c r="J172" s="35">
        <v>4.75</v>
      </c>
      <c r="K172" s="37">
        <v>2.6354909090909091</v>
      </c>
      <c r="L172" s="40">
        <v>0.20614993573465826</v>
      </c>
      <c r="M172" s="35">
        <v>2.5499999999999998</v>
      </c>
      <c r="N172" s="35">
        <v>3.3</v>
      </c>
      <c r="O172" s="35"/>
      <c r="P172" s="35">
        <v>1.8</v>
      </c>
      <c r="Q172" s="50">
        <v>13.37</v>
      </c>
      <c r="R172" s="50">
        <v>-2.8</v>
      </c>
      <c r="S172" s="50">
        <v>13.04</v>
      </c>
      <c r="T172" s="5">
        <v>-0.44390184297423485</v>
      </c>
      <c r="U172" s="1">
        <v>49.5</v>
      </c>
      <c r="V172" s="55">
        <f>资产收益数据导入!B172</f>
        <v>0.11713650165682701</v>
      </c>
      <c r="W172" s="55">
        <f>资产收益数据导入!C172</f>
        <v>-0.15070929596239493</v>
      </c>
      <c r="X172" s="55">
        <f>资产收益数据导入!D172</f>
        <v>0.22222346426447798</v>
      </c>
      <c r="Y172" s="55">
        <f>资产收益数据导入!E172</f>
        <v>7.3425407251758404E-2</v>
      </c>
      <c r="Z172" s="55">
        <f>资产收益数据导入!F172</f>
        <v>-3.1171900613729646E-3</v>
      </c>
    </row>
    <row r="173" spans="1:26" x14ac:dyDescent="0.2">
      <c r="A173" s="27">
        <v>43738</v>
      </c>
      <c r="B173" s="34" t="str">
        <f>'货币政策-月度'!B173</f>
        <v>宽松</v>
      </c>
      <c r="C173" s="29" t="str">
        <f>'信用状态-月度'!B173</f>
        <v>收缩</v>
      </c>
      <c r="D173" s="29" t="str">
        <f t="shared" si="2"/>
        <v>宽松收缩</v>
      </c>
      <c r="E173" s="35">
        <v>8.4</v>
      </c>
      <c r="F173" s="36">
        <v>-0.33608315176081105</v>
      </c>
      <c r="G173" s="35">
        <v>11</v>
      </c>
      <c r="H173" s="35">
        <v>13</v>
      </c>
      <c r="I173" s="35">
        <v>1.5</v>
      </c>
      <c r="J173" s="35">
        <v>4.75</v>
      </c>
      <c r="K173" s="37">
        <v>2.630009523809524</v>
      </c>
      <c r="L173" s="40">
        <v>0.21787065304442049</v>
      </c>
      <c r="M173" s="35">
        <v>2.5499999999999998</v>
      </c>
      <c r="N173" s="35">
        <v>3.3</v>
      </c>
      <c r="O173" s="35"/>
      <c r="P173" s="35">
        <v>1.8</v>
      </c>
      <c r="Q173" s="50">
        <v>13.51</v>
      </c>
      <c r="R173" s="50">
        <v>-8.4700000000000006</v>
      </c>
      <c r="S173" s="50">
        <v>12.75</v>
      </c>
      <c r="T173" s="5">
        <v>-0.70636528018220879</v>
      </c>
      <c r="U173" s="1">
        <v>49.8</v>
      </c>
      <c r="V173" s="55">
        <f>资产收益数据导入!B173</f>
        <v>0.3139185299669347</v>
      </c>
      <c r="W173" s="55">
        <f>资产收益数据导入!C173</f>
        <v>-0.10292362805154104</v>
      </c>
      <c r="X173" s="55">
        <f>资产收益数据导入!D173</f>
        <v>0.22190923766843562</v>
      </c>
      <c r="Y173" s="55">
        <f>资产收益数据导入!E173</f>
        <v>7.0633187523736332E-2</v>
      </c>
      <c r="Z173" s="55">
        <f>资产收益数据导入!F173</f>
        <v>-3.298112847368196E-2</v>
      </c>
    </row>
    <row r="174" spans="1:26" x14ac:dyDescent="0.2">
      <c r="A174" s="27">
        <v>43769</v>
      </c>
      <c r="B174" s="34" t="str">
        <f>'货币政策-月度'!B174</f>
        <v>宽松</v>
      </c>
      <c r="C174" s="29" t="str">
        <f>'信用状态-月度'!B174</f>
        <v>收缩</v>
      </c>
      <c r="D174" s="29" t="str">
        <f t="shared" si="2"/>
        <v>宽松收缩</v>
      </c>
      <c r="E174" s="35">
        <v>8.4</v>
      </c>
      <c r="F174" s="36">
        <v>-0.37063508326715744</v>
      </c>
      <c r="G174" s="35">
        <v>11</v>
      </c>
      <c r="H174" s="35">
        <v>13</v>
      </c>
      <c r="I174" s="35">
        <v>1.5</v>
      </c>
      <c r="J174" s="35">
        <v>4.75</v>
      </c>
      <c r="K174" s="37">
        <v>2.6478210526315791</v>
      </c>
      <c r="L174" s="40">
        <v>0.25323408739997944</v>
      </c>
      <c r="M174" s="35">
        <v>2.5499999999999998</v>
      </c>
      <c r="N174" s="35">
        <v>3.3</v>
      </c>
      <c r="O174" s="35"/>
      <c r="P174" s="35">
        <v>2.4</v>
      </c>
      <c r="Q174" s="50">
        <v>13.51</v>
      </c>
      <c r="R174" s="50">
        <v>-1.59</v>
      </c>
      <c r="S174" s="50">
        <v>12.55</v>
      </c>
      <c r="T174" s="5">
        <v>-0.88078371923393894</v>
      </c>
      <c r="U174" s="1">
        <v>49.3</v>
      </c>
      <c r="V174" s="55">
        <f>资产收益数据导入!B174</f>
        <v>0.33986397390383771</v>
      </c>
      <c r="W174" s="55">
        <f>资产收益数据导入!C174</f>
        <v>0.15260068518449554</v>
      </c>
      <c r="X174" s="55">
        <f>资产收益数据导入!D174</f>
        <v>0.13894219281835055</v>
      </c>
      <c r="Y174" s="55">
        <f>资产收益数据导入!E174</f>
        <v>5.3805022242008296E-2</v>
      </c>
      <c r="Z174" s="55">
        <f>资产收益数据导入!F174</f>
        <v>2.7145935012422309E-2</v>
      </c>
    </row>
    <row r="175" spans="1:26" x14ac:dyDescent="0.2">
      <c r="A175" s="27">
        <v>43799</v>
      </c>
      <c r="B175" s="34" t="str">
        <f>'货币政策-月度'!B175</f>
        <v>宽松</v>
      </c>
      <c r="C175" s="29" t="str">
        <f>'信用状态-月度'!B175</f>
        <v>收缩</v>
      </c>
      <c r="D175" s="29" t="str">
        <f t="shared" si="2"/>
        <v>宽松收缩</v>
      </c>
      <c r="E175" s="35">
        <v>8.1999999999999993</v>
      </c>
      <c r="F175" s="36">
        <v>-0.60821256390116707</v>
      </c>
      <c r="G175" s="35">
        <v>11</v>
      </c>
      <c r="H175" s="35">
        <v>13</v>
      </c>
      <c r="I175" s="35">
        <v>1.5</v>
      </c>
      <c r="J175" s="35">
        <v>4.75</v>
      </c>
      <c r="K175" s="37">
        <v>2.5257952380952382</v>
      </c>
      <c r="L175" s="40">
        <v>0.14902603951465132</v>
      </c>
      <c r="M175" s="35">
        <v>2.5</v>
      </c>
      <c r="N175" s="35">
        <v>3.25</v>
      </c>
      <c r="O175" s="35"/>
      <c r="P175" s="35">
        <v>2.4</v>
      </c>
      <c r="Q175" s="50">
        <v>13.53</v>
      </c>
      <c r="R175" s="50">
        <v>10.33</v>
      </c>
      <c r="S175" s="50">
        <v>12.53</v>
      </c>
      <c r="T175" s="5">
        <v>-0.87701959141089048</v>
      </c>
      <c r="U175" s="1">
        <v>50.2</v>
      </c>
      <c r="V175" s="55">
        <f>资产收益数据导入!B175</f>
        <v>1.2209555540426882E-2</v>
      </c>
      <c r="W175" s="55">
        <f>资产收益数据导入!C175</f>
        <v>-1.3295868242279969E-2</v>
      </c>
      <c r="X175" s="55">
        <f>资产收益数据导入!D175</f>
        <v>2.9558259597211395E-2</v>
      </c>
      <c r="Y175" s="55">
        <f>资产收益数据导入!E175</f>
        <v>4.4281231808323378E-2</v>
      </c>
      <c r="Z175" s="55">
        <f>资产收益数据导入!F175</f>
        <v>-8.230818925185214E-2</v>
      </c>
    </row>
    <row r="176" spans="1:26" x14ac:dyDescent="0.2">
      <c r="A176" s="27">
        <v>43830</v>
      </c>
      <c r="B176" s="34" t="str">
        <f>'货币政策-月度'!B176</f>
        <v>宽松</v>
      </c>
      <c r="C176" s="29" t="str">
        <f>'信用状态-月度'!B176</f>
        <v>收缩</v>
      </c>
      <c r="D176" s="29" t="str">
        <f t="shared" si="2"/>
        <v>宽松收缩</v>
      </c>
      <c r="E176" s="35">
        <v>8.6999999999999993</v>
      </c>
      <c r="F176" s="36">
        <v>-0.14838442385220266</v>
      </c>
      <c r="G176" s="35">
        <v>11</v>
      </c>
      <c r="H176" s="35">
        <v>13</v>
      </c>
      <c r="I176" s="35">
        <v>1.5</v>
      </c>
      <c r="J176" s="35">
        <v>4.75</v>
      </c>
      <c r="K176" s="37">
        <v>2.3352190476190482</v>
      </c>
      <c r="L176" s="40">
        <v>-2.356805071839068E-2</v>
      </c>
      <c r="M176" s="35">
        <v>2.5</v>
      </c>
      <c r="N176" s="35">
        <v>3.25</v>
      </c>
      <c r="O176" s="35">
        <v>3.5</v>
      </c>
      <c r="P176" s="35">
        <v>2.4</v>
      </c>
      <c r="Q176" s="50">
        <v>13.89</v>
      </c>
      <c r="R176" s="50">
        <v>12.57</v>
      </c>
      <c r="S176" s="50">
        <v>12.47</v>
      </c>
      <c r="T176" s="5">
        <v>-0.91487416245845288</v>
      </c>
      <c r="U176" s="1">
        <v>50.2</v>
      </c>
      <c r="V176" s="55">
        <f>资产收益数据导入!B176</f>
        <v>0.23534284473416214</v>
      </c>
      <c r="W176" s="55">
        <f>资产收益数据导入!C176</f>
        <v>9.6416915510170842E-2</v>
      </c>
      <c r="X176" s="55">
        <f>资产收益数据导入!D176</f>
        <v>0.11717897763674129</v>
      </c>
      <c r="Y176" s="55">
        <f>资产收益数据导入!E176</f>
        <v>5.8880298390533464E-2</v>
      </c>
      <c r="Z176" s="55">
        <f>资产收益数据导入!F176</f>
        <v>0.19532089676766032</v>
      </c>
    </row>
    <row r="177" spans="1:26" x14ac:dyDescent="0.2">
      <c r="A177" s="27">
        <v>43861</v>
      </c>
      <c r="B177" s="34" t="str">
        <f>'货币政策-月度'!B177</f>
        <v>宽松</v>
      </c>
      <c r="C177" s="29" t="str">
        <f>'信用状态-月度'!B177</f>
        <v>收缩</v>
      </c>
      <c r="D177" s="29" t="str">
        <f t="shared" si="2"/>
        <v>宽松收缩</v>
      </c>
      <c r="E177" s="35">
        <v>8.4</v>
      </c>
      <c r="F177" s="36">
        <v>-0.49067725632612053</v>
      </c>
      <c r="G177" s="35">
        <v>10.5</v>
      </c>
      <c r="H177" s="35">
        <v>12.5</v>
      </c>
      <c r="I177" s="35">
        <v>1.5</v>
      </c>
      <c r="J177" s="35">
        <v>4.75</v>
      </c>
      <c r="K177" s="37">
        <v>2.3984647058823532</v>
      </c>
      <c r="L177" s="40">
        <v>5.7712164824310012E-2</v>
      </c>
      <c r="M177" s="35"/>
      <c r="N177" s="35">
        <v>3.25</v>
      </c>
      <c r="O177" s="35"/>
      <c r="P177" s="35">
        <v>2.1</v>
      </c>
      <c r="Q177" s="50">
        <v>15.49</v>
      </c>
      <c r="R177" s="50">
        <v>12.47</v>
      </c>
      <c r="S177" s="50">
        <v>12.54</v>
      </c>
      <c r="T177" s="5">
        <v>-0.8240877939837713</v>
      </c>
      <c r="U177" s="1">
        <v>50</v>
      </c>
      <c r="V177" s="55">
        <f>资产收益数据导入!B177</f>
        <v>0.58547133147214026</v>
      </c>
      <c r="W177" s="55">
        <f>资产收益数据导入!C177</f>
        <v>0.32399909949040828</v>
      </c>
      <c r="X177" s="55">
        <f>资产收益数据导入!D177</f>
        <v>0.3245184593731878</v>
      </c>
      <c r="Y177" s="55">
        <f>资产收益数据导入!E177</f>
        <v>7.4059623285935183E-2</v>
      </c>
      <c r="Z177" s="55">
        <f>资产收益数据导入!F177</f>
        <v>0.24101272333751328</v>
      </c>
    </row>
    <row r="178" spans="1:26" x14ac:dyDescent="0.2">
      <c r="A178" s="27">
        <v>43890</v>
      </c>
      <c r="B178" s="34" t="str">
        <f>'货币政策-月度'!B178</f>
        <v>宽松</v>
      </c>
      <c r="C178" s="29" t="str">
        <f>'信用状态-月度'!B178</f>
        <v>收缩</v>
      </c>
      <c r="D178" s="29" t="str">
        <f t="shared" si="2"/>
        <v>宽松收缩</v>
      </c>
      <c r="E178" s="35">
        <v>8.8000000000000007</v>
      </c>
      <c r="F178" s="36">
        <v>-0.13460735005484131</v>
      </c>
      <c r="G178" s="35">
        <v>10.5</v>
      </c>
      <c r="H178" s="35">
        <v>12.5</v>
      </c>
      <c r="I178" s="35">
        <v>1.5</v>
      </c>
      <c r="J178" s="35">
        <v>4.75</v>
      </c>
      <c r="K178" s="37">
        <v>2.17279</v>
      </c>
      <c r="L178" s="40">
        <v>-0.14998576662810237</v>
      </c>
      <c r="M178" s="35">
        <v>2.4</v>
      </c>
      <c r="N178" s="35">
        <v>3.15</v>
      </c>
      <c r="O178" s="35"/>
      <c r="P178" s="35">
        <v>2.1</v>
      </c>
      <c r="Q178" s="50">
        <v>15.04</v>
      </c>
      <c r="R178" s="50">
        <v>7.28</v>
      </c>
      <c r="S178" s="50">
        <v>12.24</v>
      </c>
      <c r="T178" s="54">
        <v>-1.1043373146660076</v>
      </c>
      <c r="U178" s="1">
        <v>35.700000000000003</v>
      </c>
      <c r="V178" s="55">
        <f>资产收益数据导入!B178</f>
        <v>0.4142545279616674</v>
      </c>
      <c r="W178" s="55">
        <f>资产收益数据导入!C178</f>
        <v>-0.21611001381327652</v>
      </c>
      <c r="X178" s="55">
        <f>资产收益数据导入!D178</f>
        <v>0.17871091996079319</v>
      </c>
      <c r="Y178" s="55">
        <f>资产收益数据导入!E178</f>
        <v>0.1056900664185956</v>
      </c>
      <c r="Z178" s="55">
        <f>资产收益数据导入!F178</f>
        <v>-0.323760313655581</v>
      </c>
    </row>
    <row r="179" spans="1:26" x14ac:dyDescent="0.2">
      <c r="A179" s="27">
        <v>43921</v>
      </c>
      <c r="B179" s="34" t="str">
        <f>'货币政策-月度'!B179</f>
        <v>宽松</v>
      </c>
      <c r="C179" s="29" t="str">
        <f>'信用状态-月度'!B179</f>
        <v>扩张</v>
      </c>
      <c r="D179" s="29" t="str">
        <f t="shared" si="2"/>
        <v>宽松扩张</v>
      </c>
      <c r="E179" s="35">
        <v>10.1</v>
      </c>
      <c r="F179" s="36">
        <v>1.1203430810391728</v>
      </c>
      <c r="G179" s="35">
        <v>10.5</v>
      </c>
      <c r="H179" s="35">
        <v>12.5</v>
      </c>
      <c r="I179" s="35">
        <v>1.5</v>
      </c>
      <c r="J179" s="35">
        <v>4.75</v>
      </c>
      <c r="K179" s="37">
        <v>1.8403818181818179</v>
      </c>
      <c r="L179" s="40">
        <v>-0.46458920454072072</v>
      </c>
      <c r="M179" s="35">
        <v>2.2000000000000002</v>
      </c>
      <c r="N179" s="35">
        <v>3.15</v>
      </c>
      <c r="O179" s="35"/>
      <c r="P179" s="35">
        <v>2.1</v>
      </c>
      <c r="Q179" s="50">
        <v>15.22</v>
      </c>
      <c r="R179" s="50">
        <v>29.11</v>
      </c>
      <c r="S179" s="50">
        <v>12.92</v>
      </c>
      <c r="T179" s="5">
        <v>-0.40524232486529876</v>
      </c>
      <c r="U179" s="1">
        <v>52</v>
      </c>
      <c r="V179" s="55">
        <f>资产收益数据导入!B179</f>
        <v>-0.25020619432797991</v>
      </c>
      <c r="W179" s="55">
        <f>资产收益数据导入!C179</f>
        <v>-0.59316163772984254</v>
      </c>
      <c r="X179" s="55">
        <f>资产收益数据导入!D179</f>
        <v>-6.2550471037973759E-2</v>
      </c>
      <c r="Y179" s="55">
        <f>资产收益数据导入!E179</f>
        <v>0.10586235192818765</v>
      </c>
      <c r="Z179" s="55">
        <f>资产收益数据导入!F179</f>
        <v>-0.76271712179618945</v>
      </c>
    </row>
    <row r="180" spans="1:26" x14ac:dyDescent="0.2">
      <c r="A180" s="27">
        <v>43951</v>
      </c>
      <c r="B180" s="34" t="str">
        <f>'货币政策-月度'!B180</f>
        <v>宽松</v>
      </c>
      <c r="C180" s="29" t="str">
        <f>'信用状态-月度'!B180</f>
        <v>扩张</v>
      </c>
      <c r="D180" s="29" t="str">
        <f t="shared" si="2"/>
        <v>宽松扩张</v>
      </c>
      <c r="E180" s="35">
        <v>11.1</v>
      </c>
      <c r="F180" s="36">
        <v>2.0747011707661147</v>
      </c>
      <c r="G180" s="35">
        <v>10</v>
      </c>
      <c r="H180" s="35">
        <v>12.5</v>
      </c>
      <c r="I180" s="35">
        <v>1.5</v>
      </c>
      <c r="J180" s="35">
        <v>4.75</v>
      </c>
      <c r="K180" s="37">
        <v>1.4639</v>
      </c>
      <c r="L180" s="40">
        <v>-0.82354214133804182</v>
      </c>
      <c r="M180" s="35"/>
      <c r="N180" s="35">
        <v>2.95</v>
      </c>
      <c r="O180" s="35">
        <v>3.2</v>
      </c>
      <c r="P180" s="35">
        <v>1.6</v>
      </c>
      <c r="Q180" s="50">
        <v>15.43</v>
      </c>
      <c r="R180" s="50">
        <v>63.64</v>
      </c>
      <c r="S180" s="50">
        <v>12.99</v>
      </c>
      <c r="T180" s="5">
        <v>-0.31634573485048462</v>
      </c>
      <c r="U180" s="1">
        <v>50.8</v>
      </c>
      <c r="V180" s="55">
        <f>资产收益数据导入!B180</f>
        <v>-0.23188431014624755</v>
      </c>
      <c r="W180" s="55">
        <f>资产收益数据导入!C180</f>
        <v>-0.34894000093998867</v>
      </c>
      <c r="X180" s="55">
        <f>资产收益数据导入!D180</f>
        <v>-0.11537818081423017</v>
      </c>
      <c r="Y180" s="55">
        <f>资产收益数据导入!E180</f>
        <v>8.2110707257445931E-2</v>
      </c>
      <c r="Z180" s="55">
        <f>资产收益数据导入!F180</f>
        <v>-0.4986082392416965</v>
      </c>
    </row>
    <row r="181" spans="1:26" x14ac:dyDescent="0.2">
      <c r="A181" s="27">
        <v>43982</v>
      </c>
      <c r="B181" s="34" t="str">
        <f>'货币政策-月度'!B181</f>
        <v>宽松</v>
      </c>
      <c r="C181" s="29" t="str">
        <f>'信用状态-月度'!B181</f>
        <v>扩张</v>
      </c>
      <c r="D181" s="29" t="str">
        <f t="shared" si="2"/>
        <v>宽松扩张</v>
      </c>
      <c r="E181" s="35">
        <v>11.1</v>
      </c>
      <c r="F181" s="38">
        <v>2.0289162513333157</v>
      </c>
      <c r="G181" s="35">
        <v>9.5</v>
      </c>
      <c r="H181" s="35">
        <v>12.5</v>
      </c>
      <c r="I181" s="35">
        <v>1.5</v>
      </c>
      <c r="J181" s="35">
        <v>4.75</v>
      </c>
      <c r="K181" s="37">
        <v>1.541721052631579</v>
      </c>
      <c r="L181" s="40">
        <v>-0.72853963870051242</v>
      </c>
      <c r="M181" s="35">
        <v>2.2000000000000002</v>
      </c>
      <c r="N181" s="35">
        <v>2.95</v>
      </c>
      <c r="O181" s="35"/>
      <c r="P181" s="35">
        <v>1.6</v>
      </c>
      <c r="Q181" s="50">
        <v>15.61</v>
      </c>
      <c r="R181" s="50">
        <v>80.86</v>
      </c>
      <c r="S181" s="50">
        <v>13.61</v>
      </c>
      <c r="T181" s="5">
        <v>0.32283768693770198</v>
      </c>
      <c r="U181" s="1">
        <v>50.6</v>
      </c>
      <c r="V181" s="55">
        <f>资产收益数据导入!B181</f>
        <v>0.32163033671043906</v>
      </c>
      <c r="W181" s="55">
        <f>资产收益数据导入!C181</f>
        <v>-8.3360888336745903E-2</v>
      </c>
      <c r="X181" s="55">
        <f>资产收益数据导入!D181</f>
        <v>-0.16817321003041991</v>
      </c>
      <c r="Y181" s="55">
        <f>资产收益数据导入!E181</f>
        <v>5.5687812592113486E-2</v>
      </c>
      <c r="Z181" s="55">
        <f>资产收益数据导入!F181</f>
        <v>0.16392143761024719</v>
      </c>
    </row>
    <row r="182" spans="1:26" x14ac:dyDescent="0.2">
      <c r="A182" s="27">
        <v>44012</v>
      </c>
      <c r="B182" s="34" t="str">
        <f>'货币政策-月度'!B182</f>
        <v>紧缩</v>
      </c>
      <c r="C182" s="29" t="str">
        <f>'信用状态-月度'!B182</f>
        <v>扩张</v>
      </c>
      <c r="D182" s="29" t="str">
        <f t="shared" si="2"/>
        <v>紧缩扩张</v>
      </c>
      <c r="E182" s="35">
        <v>11.1</v>
      </c>
      <c r="F182" s="36">
        <v>1.9832935784779138</v>
      </c>
      <c r="G182" s="35">
        <v>9.5</v>
      </c>
      <c r="H182" s="35">
        <v>12.5</v>
      </c>
      <c r="I182" s="35">
        <v>1.5</v>
      </c>
      <c r="J182" s="35">
        <v>4.75</v>
      </c>
      <c r="K182" s="37">
        <v>1.9806952380952381</v>
      </c>
      <c r="L182" s="40">
        <v>-0.27274581304045215</v>
      </c>
      <c r="M182" s="35">
        <v>2.2000000000000002</v>
      </c>
      <c r="N182" s="35">
        <v>2.95</v>
      </c>
      <c r="O182" s="35"/>
      <c r="P182" s="35">
        <v>1.6</v>
      </c>
      <c r="Q182" s="50">
        <v>16</v>
      </c>
      <c r="R182" s="50">
        <v>62.42</v>
      </c>
      <c r="S182" s="50">
        <v>13.58</v>
      </c>
      <c r="T182" s="5">
        <v>0.31281514051235659</v>
      </c>
      <c r="U182" s="1">
        <v>50.9</v>
      </c>
      <c r="V182" s="55">
        <f>资产收益数据导入!B182</f>
        <v>0.66140706445343556</v>
      </c>
      <c r="W182" s="55">
        <f>资产收益数据导入!C182</f>
        <v>0.15609823971074066</v>
      </c>
      <c r="X182" s="55">
        <f>资产收益数据导入!D182</f>
        <v>-0.14526047670327746</v>
      </c>
      <c r="Y182" s="55">
        <f>资产收益数据导入!E182</f>
        <v>-2.3830695991689903E-2</v>
      </c>
      <c r="Z182" s="55">
        <f>资产收益数据导入!F182</f>
        <v>0.53585044134916759</v>
      </c>
    </row>
    <row r="183" spans="1:26" x14ac:dyDescent="0.2">
      <c r="A183" s="27">
        <v>44043</v>
      </c>
      <c r="B183" s="34" t="str">
        <f>'货币政策-月度'!B183</f>
        <v>紧缩</v>
      </c>
      <c r="C183" s="29" t="str">
        <f>'信用状态-月度'!B183</f>
        <v>扩张</v>
      </c>
      <c r="D183" s="29" t="str">
        <f t="shared" si="2"/>
        <v>紧缩扩张</v>
      </c>
      <c r="E183" s="35">
        <v>10.7</v>
      </c>
      <c r="F183" s="36">
        <v>1.53799751097515</v>
      </c>
      <c r="G183" s="35">
        <v>9.5</v>
      </c>
      <c r="H183" s="35">
        <v>12.5</v>
      </c>
      <c r="I183" s="35">
        <v>1.5</v>
      </c>
      <c r="J183" s="35">
        <v>4.75</v>
      </c>
      <c r="K183" s="37">
        <v>2.102217391304348</v>
      </c>
      <c r="L183" s="40">
        <v>-0.13472961484502569</v>
      </c>
      <c r="M183" s="35">
        <v>2.2000000000000002</v>
      </c>
      <c r="N183" s="35">
        <v>2.95</v>
      </c>
      <c r="O183" s="35"/>
      <c r="P183" s="35">
        <v>1.6</v>
      </c>
      <c r="Q183" s="50">
        <v>16.29</v>
      </c>
      <c r="R183" s="50">
        <v>48.43</v>
      </c>
      <c r="S183" s="50">
        <v>13.51</v>
      </c>
      <c r="T183" s="5">
        <v>0.26407140660271167</v>
      </c>
      <c r="U183" s="1">
        <v>51.1</v>
      </c>
      <c r="V183" s="55">
        <f>资产收益数据导入!B183</f>
        <v>1.3892400354109176</v>
      </c>
      <c r="W183" s="55">
        <f>资产收益数据导入!C183</f>
        <v>0.65166839983625524</v>
      </c>
      <c r="X183" s="55">
        <f>资产收益数据导入!D183</f>
        <v>0.22340756714009213</v>
      </c>
      <c r="Y183" s="55">
        <f>资产收益数据导入!E183</f>
        <v>-4.5600881431322224E-2</v>
      </c>
      <c r="Z183" s="55">
        <f>资产收益数据导入!F183</f>
        <v>0.41464161488285117</v>
      </c>
    </row>
    <row r="184" spans="1:26" x14ac:dyDescent="0.2">
      <c r="A184" s="27">
        <v>44074</v>
      </c>
      <c r="B184" s="34" t="str">
        <f>'货币政策-月度'!B184</f>
        <v>紧缩</v>
      </c>
      <c r="C184" s="29" t="str">
        <f>'信用状态-月度'!B184</f>
        <v>扩张</v>
      </c>
      <c r="D184" s="29" t="str">
        <f t="shared" si="2"/>
        <v>紧缩扩张</v>
      </c>
      <c r="E184" s="35">
        <v>10.4</v>
      </c>
      <c r="F184" s="36">
        <v>1.1930546788795329</v>
      </c>
      <c r="G184" s="35">
        <v>9.5</v>
      </c>
      <c r="H184" s="35">
        <v>12.5</v>
      </c>
      <c r="I184" s="35">
        <v>1.5</v>
      </c>
      <c r="J184" s="35">
        <v>4.75</v>
      </c>
      <c r="K184" s="37">
        <v>2.189942857142857</v>
      </c>
      <c r="L184" s="40">
        <v>-3.0780543949359643E-2</v>
      </c>
      <c r="M184" s="35">
        <v>2.2000000000000002</v>
      </c>
      <c r="N184" s="35">
        <v>2.95</v>
      </c>
      <c r="O184" s="35"/>
      <c r="P184" s="35">
        <v>1.6</v>
      </c>
      <c r="Q184" s="50">
        <v>16.559999999999999</v>
      </c>
      <c r="R184" s="50">
        <v>43.21</v>
      </c>
      <c r="S184" s="50">
        <v>13.89</v>
      </c>
      <c r="T184" s="5">
        <v>0.667069542664394</v>
      </c>
      <c r="U184" s="1">
        <v>51</v>
      </c>
      <c r="V184" s="55">
        <f>资产收益数据导入!B184</f>
        <v>1.1653305502935916</v>
      </c>
      <c r="W184" s="55">
        <f>资产收益数据导入!C184</f>
        <v>0.67746190466764244</v>
      </c>
      <c r="X184" s="55">
        <f>资产收益数据导入!D184</f>
        <v>0.37758371133085056</v>
      </c>
      <c r="Y184" s="55">
        <f>资产收益数据导入!E184</f>
        <v>1.6683930293478279E-2</v>
      </c>
      <c r="Z184" s="55">
        <f>资产收益数据导入!F184</f>
        <v>0.29912292747332231</v>
      </c>
    </row>
    <row r="185" spans="1:26" x14ac:dyDescent="0.2">
      <c r="A185" s="27">
        <v>44104</v>
      </c>
      <c r="B185" s="34" t="str">
        <f>'货币政策-月度'!B185</f>
        <v>紧缩</v>
      </c>
      <c r="C185" s="29" t="str">
        <f>'信用状态-月度'!B185</f>
        <v>扩张</v>
      </c>
      <c r="D185" s="29" t="str">
        <f t="shared" si="2"/>
        <v>紧缩扩张</v>
      </c>
      <c r="E185" s="35">
        <v>10.9</v>
      </c>
      <c r="F185" s="36">
        <v>1.6483849068628751</v>
      </c>
      <c r="G185" s="35">
        <v>9.5</v>
      </c>
      <c r="H185" s="35">
        <v>12.5</v>
      </c>
      <c r="I185" s="35">
        <v>1.5</v>
      </c>
      <c r="J185" s="35">
        <v>4.75</v>
      </c>
      <c r="K185" s="37">
        <v>2.170721739130435</v>
      </c>
      <c r="L185" s="40">
        <v>-3.3983985329604213E-2</v>
      </c>
      <c r="M185" s="35">
        <v>2.2000000000000002</v>
      </c>
      <c r="N185" s="35">
        <v>2.95</v>
      </c>
      <c r="O185" s="35"/>
      <c r="P185" s="35">
        <v>1.6</v>
      </c>
      <c r="Q185" s="50">
        <v>17.079999999999998</v>
      </c>
      <c r="R185" s="50">
        <v>45.86</v>
      </c>
      <c r="S185" s="50">
        <v>14.21</v>
      </c>
      <c r="T185" s="5">
        <v>1.0122542678608952</v>
      </c>
      <c r="U185" s="1">
        <v>51.5</v>
      </c>
      <c r="V185" s="55">
        <f>资产收益数据导入!B185</f>
        <v>4.5916544524710119E-2</v>
      </c>
      <c r="W185" s="55">
        <f>资产收益数据导入!C185</f>
        <v>3.3278411900661192E-2</v>
      </c>
      <c r="X185" s="55">
        <f>资产收益数据导入!D185</f>
        <v>-2.950575031033963E-2</v>
      </c>
      <c r="Y185" s="55">
        <f>资产收益数据导入!E185</f>
        <v>3.4700569059601255E-2</v>
      </c>
      <c r="Z185" s="55">
        <f>资产收益数据导入!F185</f>
        <v>2.469867049163596E-2</v>
      </c>
    </row>
    <row r="186" spans="1:26" x14ac:dyDescent="0.2">
      <c r="A186" s="27">
        <v>44135</v>
      </c>
      <c r="B186" s="34" t="str">
        <f>'货币政策-月度'!B186</f>
        <v>紧缩</v>
      </c>
      <c r="C186" s="29" t="str">
        <f>'信用状态-月度'!B186</f>
        <v>扩张</v>
      </c>
      <c r="D186" s="29" t="str">
        <f t="shared" si="2"/>
        <v>紧缩扩张</v>
      </c>
      <c r="E186" s="35">
        <v>10.5</v>
      </c>
      <c r="F186" s="36">
        <v>1.2038251685776156</v>
      </c>
      <c r="G186" s="35">
        <v>9.5</v>
      </c>
      <c r="H186" s="35">
        <v>12.5</v>
      </c>
      <c r="I186" s="35">
        <v>1.5</v>
      </c>
      <c r="J186" s="35">
        <v>4.75</v>
      </c>
      <c r="K186" s="37">
        <v>2.2436764705882348</v>
      </c>
      <c r="L186" s="40">
        <v>5.484914337734946E-2</v>
      </c>
      <c r="M186" s="35">
        <v>2.2000000000000002</v>
      </c>
      <c r="N186" s="35">
        <v>2.95</v>
      </c>
      <c r="O186" s="35"/>
      <c r="P186" s="35">
        <v>2.2000000000000002</v>
      </c>
      <c r="Q186" s="50">
        <v>17.22</v>
      </c>
      <c r="R186" s="50">
        <v>51.45</v>
      </c>
      <c r="S186" s="50">
        <v>14.34</v>
      </c>
      <c r="T186" s="5">
        <v>1.1700239770819596</v>
      </c>
      <c r="U186" s="1">
        <v>51.4</v>
      </c>
      <c r="V186" s="55">
        <f>资产收益数据导入!B186</f>
        <v>3.8899777380662047E-2</v>
      </c>
      <c r="W186" s="55">
        <f>资产收益数据导入!C186</f>
        <v>-1.2758134581521145E-2</v>
      </c>
      <c r="X186" s="55">
        <f>资产收益数据导入!D186</f>
        <v>-4.1143427708641357E-2</v>
      </c>
      <c r="Y186" s="55">
        <f>资产收益数据导入!E186</f>
        <v>3.599418661075595E-2</v>
      </c>
      <c r="Z186" s="55">
        <f>资产收益数据导入!F186</f>
        <v>-0.1124593937081117</v>
      </c>
    </row>
    <row r="187" spans="1:26" x14ac:dyDescent="0.2">
      <c r="A187" s="27">
        <v>44165</v>
      </c>
      <c r="B187" s="34" t="str">
        <f>'货币政策-月度'!B187</f>
        <v>紧缩</v>
      </c>
      <c r="C187" s="29" t="str">
        <f>'信用状态-月度'!B187</f>
        <v>扩张</v>
      </c>
      <c r="D187" s="29" t="str">
        <f t="shared" si="2"/>
        <v>紧缩扩张</v>
      </c>
      <c r="E187" s="35">
        <v>10.7</v>
      </c>
      <c r="F187" s="36">
        <v>1.3590979665021068</v>
      </c>
      <c r="G187" s="35">
        <v>9.5</v>
      </c>
      <c r="H187" s="35">
        <v>12.5</v>
      </c>
      <c r="I187" s="35">
        <v>1.5</v>
      </c>
      <c r="J187" s="35">
        <v>4.75</v>
      </c>
      <c r="K187" s="37">
        <v>2.289914285714286</v>
      </c>
      <c r="L187" s="40">
        <v>0.11689508541046274</v>
      </c>
      <c r="M187" s="35">
        <v>2.2000000000000002</v>
      </c>
      <c r="N187" s="35">
        <v>2.95</v>
      </c>
      <c r="O187" s="35"/>
      <c r="P187" s="35">
        <v>2.2000000000000002</v>
      </c>
      <c r="Q187" s="50">
        <v>17.27</v>
      </c>
      <c r="R187" s="50">
        <v>30.17</v>
      </c>
      <c r="S187" s="50">
        <v>14.54</v>
      </c>
      <c r="T187" s="5">
        <v>1.4007067697819786</v>
      </c>
      <c r="U187" s="1">
        <v>52.1</v>
      </c>
      <c r="V187" s="55">
        <f>资产收益数据导入!B187</f>
        <v>0.30602757264516706</v>
      </c>
      <c r="W187" s="55">
        <f>资产收益数据导入!C187</f>
        <v>0.32523210427979504</v>
      </c>
      <c r="X187" s="55">
        <f>资产收益数据导入!D187</f>
        <v>8.2391103030013166E-2</v>
      </c>
      <c r="Y187" s="55">
        <f>资产收益数据导入!E187</f>
        <v>3.3768050478659287E-2</v>
      </c>
      <c r="Z187" s="55">
        <f>资产收益数据导入!F187</f>
        <v>9.8448692948183911E-2</v>
      </c>
    </row>
    <row r="188" spans="1:26" x14ac:dyDescent="0.2">
      <c r="A188" s="27">
        <v>44196</v>
      </c>
      <c r="B188" s="34" t="str">
        <f>'货币政策-月度'!B188</f>
        <v>紧缩</v>
      </c>
      <c r="C188" s="29" t="str">
        <f>'信用状态-月度'!B188</f>
        <v>收缩</v>
      </c>
      <c r="D188" s="29" t="str">
        <f t="shared" si="2"/>
        <v>紧缩收缩</v>
      </c>
      <c r="E188" s="35">
        <v>10.1</v>
      </c>
      <c r="F188" s="36">
        <v>0.7138422041446647</v>
      </c>
      <c r="G188" s="35">
        <v>9.5</v>
      </c>
      <c r="H188" s="35">
        <v>12.5</v>
      </c>
      <c r="I188" s="35">
        <v>1.5</v>
      </c>
      <c r="J188" s="35">
        <v>4.75</v>
      </c>
      <c r="K188" s="37">
        <v>1.9864478260869569</v>
      </c>
      <c r="L188" s="40">
        <v>-0.17076831757925084</v>
      </c>
      <c r="M188" s="35">
        <v>2.2000000000000002</v>
      </c>
      <c r="N188" s="35">
        <v>2.95</v>
      </c>
      <c r="O188" s="35"/>
      <c r="P188" s="35">
        <v>2.2000000000000002</v>
      </c>
      <c r="Q188" s="50">
        <v>17.22</v>
      </c>
      <c r="R188" s="50">
        <v>3.65</v>
      </c>
      <c r="S188" s="50">
        <v>14.58</v>
      </c>
      <c r="T188" s="54">
        <v>1.4745494937503218</v>
      </c>
      <c r="U188" s="1">
        <v>51.9</v>
      </c>
      <c r="V188" s="55">
        <f>资产收益数据导入!B188</f>
        <v>0.38229725269760984</v>
      </c>
      <c r="W188" s="55">
        <f>资产收益数据导入!C188</f>
        <v>0.26546328790925833</v>
      </c>
      <c r="X188" s="55">
        <f>资产收益数据导入!D188</f>
        <v>-1.2720112856825259E-2</v>
      </c>
      <c r="Y188" s="55">
        <f>资产收益数据导入!E188</f>
        <v>1.6080760633214671E-2</v>
      </c>
      <c r="Z188" s="55">
        <f>资产收益数据导入!F188</f>
        <v>0.58033705873413721</v>
      </c>
    </row>
    <row r="189" spans="1:26" x14ac:dyDescent="0.2">
      <c r="A189" s="27">
        <v>44227</v>
      </c>
      <c r="B189" s="34" t="str">
        <f>'货币政策-月度'!B189</f>
        <v>紧缩</v>
      </c>
      <c r="C189" s="29" t="str">
        <f>'信用状态-月度'!B189</f>
        <v>收缩</v>
      </c>
      <c r="D189" s="29" t="str">
        <f t="shared" si="2"/>
        <v>紧缩收缩</v>
      </c>
      <c r="E189" s="35">
        <v>9.4</v>
      </c>
      <c r="F189" s="36">
        <v>-3.2397596789614236E-2</v>
      </c>
      <c r="G189" s="35">
        <v>9.5</v>
      </c>
      <c r="H189" s="35">
        <v>12.5</v>
      </c>
      <c r="I189" s="35">
        <v>1.5</v>
      </c>
      <c r="J189" s="35">
        <v>4.75</v>
      </c>
      <c r="K189" s="37">
        <v>2.2461799999999998</v>
      </c>
      <c r="L189" s="40">
        <v>0.10481892506034088</v>
      </c>
      <c r="M189" s="35">
        <v>2.2000000000000002</v>
      </c>
      <c r="N189" s="35">
        <v>2.95</v>
      </c>
      <c r="O189" s="35"/>
      <c r="P189" s="35">
        <v>1.5</v>
      </c>
      <c r="Q189" s="50">
        <v>15.26</v>
      </c>
      <c r="R189" s="50">
        <v>-2.2200000000000002</v>
      </c>
      <c r="S189" s="50">
        <v>14.22</v>
      </c>
      <c r="T189" s="5">
        <v>1.1517017254728508</v>
      </c>
      <c r="U189" s="1">
        <v>51.3</v>
      </c>
      <c r="V189" s="55">
        <f>资产收益数据导入!B189</f>
        <v>1.0033092355336577</v>
      </c>
      <c r="W189" s="55">
        <f>资产收益数据导入!C189</f>
        <v>0.14837347380979404</v>
      </c>
      <c r="X189" s="55">
        <f>资产收益数据导入!D189</f>
        <v>8.286272038196385E-2</v>
      </c>
      <c r="Y189" s="55">
        <f>资产收益数据导入!E189</f>
        <v>4.8093786812529071E-2</v>
      </c>
      <c r="Z189" s="55">
        <f>资产收益数据导入!F189</f>
        <v>0.76733638211901256</v>
      </c>
    </row>
    <row r="190" spans="1:26" x14ac:dyDescent="0.2">
      <c r="A190" s="27">
        <v>44255</v>
      </c>
      <c r="B190" s="34" t="str">
        <f>'货币政策-月度'!B190</f>
        <v>紧缩</v>
      </c>
      <c r="C190" s="29" t="str">
        <f>'信用状态-月度'!B190</f>
        <v>收缩</v>
      </c>
      <c r="D190" s="29" t="str">
        <f t="shared" si="2"/>
        <v>紧缩收缩</v>
      </c>
      <c r="E190" s="35">
        <v>10.1</v>
      </c>
      <c r="F190" s="36">
        <v>0.61987351302906157</v>
      </c>
      <c r="G190" s="35">
        <v>9.5</v>
      </c>
      <c r="H190" s="35">
        <v>12.5</v>
      </c>
      <c r="I190" s="35">
        <v>1.5</v>
      </c>
      <c r="J190" s="35">
        <v>4.75</v>
      </c>
      <c r="K190" s="37">
        <v>2.2775411764705882</v>
      </c>
      <c r="L190" s="40">
        <v>0.15215612361573244</v>
      </c>
      <c r="M190" s="35">
        <v>2.2000000000000002</v>
      </c>
      <c r="N190" s="35">
        <v>2.95</v>
      </c>
      <c r="O190" s="35"/>
      <c r="P190" s="35">
        <v>1.5</v>
      </c>
      <c r="Q190" s="50">
        <v>16.239999999999998</v>
      </c>
      <c r="R190" s="50">
        <v>6.19</v>
      </c>
      <c r="S190" s="50">
        <v>14.34</v>
      </c>
      <c r="T190" s="5">
        <v>1.3122106421650375</v>
      </c>
      <c r="U190" s="1">
        <v>50.6</v>
      </c>
      <c r="V190" s="55">
        <f>资产收益数据导入!B190</f>
        <v>0.95258724086749402</v>
      </c>
      <c r="W190" s="55">
        <f>资产收益数据导入!C190</f>
        <v>0.23234037182865178</v>
      </c>
      <c r="X190" s="55">
        <f>资产收益数据导入!D190</f>
        <v>1.1042891701590449E-3</v>
      </c>
      <c r="Y190" s="55">
        <f>资产收益数据导入!E190</f>
        <v>3.4754086533329162E-2</v>
      </c>
      <c r="Z190" s="55">
        <f>资产收益数据导入!F190</f>
        <v>0.50841713159299184</v>
      </c>
    </row>
    <row r="191" spans="1:26" x14ac:dyDescent="0.2">
      <c r="A191" s="27">
        <v>44286</v>
      </c>
      <c r="B191" s="34" t="str">
        <f>'货币政策-月度'!B191</f>
        <v>紧缩</v>
      </c>
      <c r="C191" s="29" t="str">
        <f>'信用状态-月度'!B191</f>
        <v>收缩</v>
      </c>
      <c r="D191" s="29" t="str">
        <f t="shared" si="2"/>
        <v>紧缩收缩</v>
      </c>
      <c r="E191" s="35">
        <v>9.4</v>
      </c>
      <c r="F191" s="36">
        <v>-0.12984726723642842</v>
      </c>
      <c r="G191" s="35">
        <v>9.5</v>
      </c>
      <c r="H191" s="35">
        <v>12.5</v>
      </c>
      <c r="I191" s="35">
        <v>1.5</v>
      </c>
      <c r="J191" s="35">
        <v>4.75</v>
      </c>
      <c r="K191" s="37">
        <v>2.1219130434782612</v>
      </c>
      <c r="L191" s="40">
        <v>1.2686628243769107E-2</v>
      </c>
      <c r="M191" s="35">
        <v>2.2000000000000002</v>
      </c>
      <c r="N191" s="35">
        <v>2.95</v>
      </c>
      <c r="O191" s="35"/>
      <c r="P191" s="35">
        <v>1.5</v>
      </c>
      <c r="Q191" s="50">
        <v>16.510000000000002</v>
      </c>
      <c r="R191" s="50">
        <v>-7.4</v>
      </c>
      <c r="S191" s="50">
        <v>13.95</v>
      </c>
      <c r="T191" s="5">
        <v>0.96604344175595103</v>
      </c>
      <c r="U191" s="1">
        <v>51.9</v>
      </c>
      <c r="V191" s="55">
        <f>资产收益数据导入!B191</f>
        <v>-0.49777952036217521</v>
      </c>
      <c r="W191" s="55">
        <f>资产收益数据导入!C191</f>
        <v>8.7085099291444729E-2</v>
      </c>
      <c r="X191" s="55">
        <f>资产收益数据导入!D191</f>
        <v>-6.8236729574677329E-2</v>
      </c>
      <c r="Y191" s="55">
        <f>资产收益数据导入!E191</f>
        <v>2.4842330002408881E-2</v>
      </c>
      <c r="Z191" s="55">
        <f>资产收益数据导入!F191</f>
        <v>0.31174147277927161</v>
      </c>
    </row>
    <row r="192" spans="1:26" x14ac:dyDescent="0.2">
      <c r="A192" s="27">
        <v>44316</v>
      </c>
      <c r="B192" s="34" t="str">
        <f>'货币政策-月度'!B192</f>
        <v>紧缩</v>
      </c>
      <c r="C192" s="29" t="str">
        <f>'信用状态-月度'!B192</f>
        <v>收缩</v>
      </c>
      <c r="D192" s="29" t="str">
        <f t="shared" si="2"/>
        <v>紧缩收缩</v>
      </c>
      <c r="E192" s="35">
        <v>8.1</v>
      </c>
      <c r="F192" s="36">
        <v>-1.482105785194908</v>
      </c>
      <c r="G192" s="35">
        <v>9.5</v>
      </c>
      <c r="H192" s="35">
        <v>12.5</v>
      </c>
      <c r="I192" s="35">
        <v>1.5</v>
      </c>
      <c r="J192" s="35">
        <v>4.75</v>
      </c>
      <c r="K192" s="37">
        <v>2.1100045454545451</v>
      </c>
      <c r="L192" s="40">
        <v>1.717047915580517E-2</v>
      </c>
      <c r="M192" s="35">
        <v>2.2000000000000002</v>
      </c>
      <c r="N192" s="35">
        <v>2.95</v>
      </c>
      <c r="O192" s="35"/>
      <c r="P192" s="35">
        <v>1.2</v>
      </c>
      <c r="Q192" s="50">
        <v>16.5</v>
      </c>
      <c r="R192" s="50">
        <v>-24.05</v>
      </c>
      <c r="S192" s="50">
        <v>13.72</v>
      </c>
      <c r="T192" s="5">
        <v>0.78307619643553239</v>
      </c>
      <c r="U192" s="1">
        <v>51.1</v>
      </c>
      <c r="V192" s="55">
        <f>资产收益数据导入!B192</f>
        <v>-0.52775165645587807</v>
      </c>
      <c r="W192" s="55">
        <f>资产收益数据导入!C192</f>
        <v>-0.10263427810212611</v>
      </c>
      <c r="X192" s="55">
        <f>资产收益数据导入!D192</f>
        <v>6.7145293556206104E-2</v>
      </c>
      <c r="Y192" s="55">
        <f>资产收益数据导入!E192</f>
        <v>5.8624637123032369E-2</v>
      </c>
      <c r="Z192" s="55">
        <f>资产收益数据导入!F192</f>
        <v>0.20932884295645657</v>
      </c>
    </row>
    <row r="193" spans="1:26" x14ac:dyDescent="0.2">
      <c r="A193" s="27">
        <v>44347</v>
      </c>
      <c r="B193" s="34" t="str">
        <f>'货币政策-月度'!B193</f>
        <v>紧缩</v>
      </c>
      <c r="C193" s="29" t="str">
        <f>'信用状态-月度'!B193</f>
        <v>收缩</v>
      </c>
      <c r="D193" s="29" t="str">
        <f t="shared" si="2"/>
        <v>紧缩收缩</v>
      </c>
      <c r="E193" s="35">
        <v>8.3000000000000007</v>
      </c>
      <c r="F193" s="36">
        <v>-1.3374388712838678</v>
      </c>
      <c r="G193" s="35">
        <v>9.5</v>
      </c>
      <c r="H193" s="35">
        <v>12.5</v>
      </c>
      <c r="I193" s="35">
        <v>1.5</v>
      </c>
      <c r="J193" s="35">
        <v>4.75</v>
      </c>
      <c r="K193" s="37">
        <v>2.120184210526316</v>
      </c>
      <c r="L193" s="40">
        <v>4.4026419242700759E-2</v>
      </c>
      <c r="M193" s="35">
        <v>2.2000000000000002</v>
      </c>
      <c r="N193" s="35">
        <v>2.95</v>
      </c>
      <c r="O193" s="35"/>
      <c r="P193" s="35">
        <v>1.2</v>
      </c>
      <c r="Q193" s="50">
        <v>16.440000000000001</v>
      </c>
      <c r="R193" s="50">
        <v>-37.369999999999997</v>
      </c>
      <c r="S193" s="50">
        <v>13.19</v>
      </c>
      <c r="T193" s="5">
        <v>0.30311789204360773</v>
      </c>
      <c r="U193" s="1">
        <v>51</v>
      </c>
      <c r="V193" s="55">
        <f>资产收益数据导入!B193</f>
        <v>0.33679042539134629</v>
      </c>
      <c r="W193" s="55">
        <f>资产收益数据导入!C193</f>
        <v>-0.10084921224681939</v>
      </c>
      <c r="X193" s="55">
        <f>资产收益数据导入!D193</f>
        <v>0.1236379509514523</v>
      </c>
      <c r="Y193" s="55">
        <f>资产收益数据导入!E193</f>
        <v>7.2021383085687146E-2</v>
      </c>
      <c r="Z193" s="55">
        <f>资产收益数据导入!F193</f>
        <v>0.44594296672360034</v>
      </c>
    </row>
    <row r="194" spans="1:26" x14ac:dyDescent="0.2">
      <c r="A194" s="27">
        <v>44377</v>
      </c>
      <c r="B194" s="34" t="str">
        <f>'货币政策-月度'!B194</f>
        <v>紧缩</v>
      </c>
      <c r="C194" s="29" t="str">
        <f>'信用状态-月度'!B194</f>
        <v>收缩</v>
      </c>
      <c r="D194" s="29" t="str">
        <f t="shared" si="2"/>
        <v>紧缩收缩</v>
      </c>
      <c r="E194" s="35">
        <v>8.6</v>
      </c>
      <c r="F194" s="36">
        <v>-1.0962804319279402</v>
      </c>
      <c r="G194" s="35">
        <v>9.5</v>
      </c>
      <c r="H194" s="35">
        <v>12.5</v>
      </c>
      <c r="I194" s="35">
        <v>1.5</v>
      </c>
      <c r="J194" s="35">
        <v>4.75</v>
      </c>
      <c r="K194" s="37">
        <v>2.2461857142857138</v>
      </c>
      <c r="L194" s="40">
        <v>0.18703714646619002</v>
      </c>
      <c r="M194" s="35">
        <v>2.2000000000000002</v>
      </c>
      <c r="N194" s="35">
        <v>2.95</v>
      </c>
      <c r="O194" s="35"/>
      <c r="P194" s="35">
        <v>1.2</v>
      </c>
      <c r="Q194" s="50">
        <v>16.22</v>
      </c>
      <c r="R194" s="50">
        <v>-23.02</v>
      </c>
      <c r="S194" s="50">
        <v>13.11</v>
      </c>
      <c r="T194" s="5">
        <v>0.27592313412863545</v>
      </c>
      <c r="U194" s="1">
        <v>50.9</v>
      </c>
      <c r="V194" s="55">
        <f>资产收益数据导入!B194</f>
        <v>0.39980838022615239</v>
      </c>
      <c r="W194" s="55">
        <f>资产收益数据导入!C194</f>
        <v>-6.9451870870718843E-2</v>
      </c>
      <c r="X194" s="55">
        <f>资产收益数据导入!D194</f>
        <v>0.13023331961276544</v>
      </c>
      <c r="Y194" s="55">
        <f>资产收益数据导入!E194</f>
        <v>6.5952141540997003E-2</v>
      </c>
      <c r="Z194" s="55">
        <f>资产收益数据导入!F194</f>
        <v>0.31139634363030932</v>
      </c>
    </row>
    <row r="195" spans="1:26" x14ac:dyDescent="0.2">
      <c r="A195" s="27">
        <v>44408</v>
      </c>
      <c r="B195" s="34" t="str">
        <f>'货币政策-月度'!B195</f>
        <v>宽松</v>
      </c>
      <c r="C195" s="29" t="str">
        <f>'信用状态-月度'!B195</f>
        <v>收缩</v>
      </c>
      <c r="D195" s="29" t="str">
        <f t="shared" ref="D195:D212" si="3">B195&amp;C195</f>
        <v>宽松收缩</v>
      </c>
      <c r="E195" s="35">
        <v>8.3000000000000007</v>
      </c>
      <c r="F195" s="36">
        <v>-1.4589714958523485</v>
      </c>
      <c r="G195" s="35">
        <v>9</v>
      </c>
      <c r="H195" s="35">
        <v>12</v>
      </c>
      <c r="I195" s="35">
        <v>1.5</v>
      </c>
      <c r="J195" s="35">
        <v>4.75</v>
      </c>
      <c r="K195" s="37">
        <v>2.1597636363636359</v>
      </c>
      <c r="L195" s="40">
        <v>0.11800320543654298</v>
      </c>
      <c r="M195" s="35">
        <v>2.2000000000000002</v>
      </c>
      <c r="N195" s="35">
        <v>2.95</v>
      </c>
      <c r="O195" s="35"/>
      <c r="P195" s="35">
        <v>1.4</v>
      </c>
      <c r="Q195" s="50">
        <v>15.74</v>
      </c>
      <c r="R195" s="50">
        <v>-19.39</v>
      </c>
      <c r="S195" s="50">
        <v>12.82</v>
      </c>
      <c r="T195" s="5">
        <v>4.1225478385394088E-2</v>
      </c>
      <c r="U195" s="1">
        <v>50.4</v>
      </c>
      <c r="V195" s="55">
        <f>资产收益数据导入!B195</f>
        <v>0.23905993977678855</v>
      </c>
      <c r="W195" s="55">
        <f>资产收益数据导入!C195</f>
        <v>-0.37289990580012339</v>
      </c>
      <c r="X195" s="55">
        <f>资产收益数据导入!D195</f>
        <v>9.7527485168294736E-2</v>
      </c>
      <c r="Y195" s="55">
        <f>资产收益数据导入!E195</f>
        <v>7.8435166956215913E-2</v>
      </c>
      <c r="Z195" s="55">
        <f>资产收益数据导入!F195</f>
        <v>0.13631271144004431</v>
      </c>
    </row>
    <row r="196" spans="1:26" x14ac:dyDescent="0.2">
      <c r="A196" s="27">
        <v>44439</v>
      </c>
      <c r="B196" s="34" t="str">
        <f>'货币政策-月度'!B196</f>
        <v>宽松</v>
      </c>
      <c r="C196" s="29" t="str">
        <f>'信用状态-月度'!B196</f>
        <v>收缩</v>
      </c>
      <c r="D196" s="29" t="str">
        <f t="shared" si="3"/>
        <v>宽松收缩</v>
      </c>
      <c r="E196" s="35">
        <v>8.1999999999999993</v>
      </c>
      <c r="F196" s="36">
        <v>-1.6257769611968342</v>
      </c>
      <c r="G196" s="35">
        <v>9</v>
      </c>
      <c r="H196" s="35">
        <v>12</v>
      </c>
      <c r="I196" s="35">
        <v>1.5</v>
      </c>
      <c r="J196" s="35">
        <v>4.75</v>
      </c>
      <c r="K196" s="37">
        <v>2.150963636363636</v>
      </c>
      <c r="L196" s="40">
        <v>0.12700323204595337</v>
      </c>
      <c r="M196" s="35">
        <v>2.2000000000000002</v>
      </c>
      <c r="N196" s="35">
        <v>2.95</v>
      </c>
      <c r="O196" s="35"/>
      <c r="P196" s="35">
        <v>1.4</v>
      </c>
      <c r="Q196" s="50">
        <v>15.25</v>
      </c>
      <c r="R196" s="50">
        <v>-11.2</v>
      </c>
      <c r="S196" s="50">
        <v>12.46</v>
      </c>
      <c r="T196" s="5">
        <v>-0.2612606808200319</v>
      </c>
      <c r="U196" s="1">
        <v>50.1</v>
      </c>
      <c r="V196" s="55">
        <f>资产收益数据导入!B196</f>
        <v>-0.18068552477189331</v>
      </c>
      <c r="W196" s="55">
        <f>资产收益数据导入!C196</f>
        <v>-0.32336197945041989</v>
      </c>
      <c r="X196" s="55">
        <f>资产收益数据导入!D196</f>
        <v>0.18603221379494861</v>
      </c>
      <c r="Y196" s="55">
        <f>资产收益数据导入!E196</f>
        <v>9.9835625738795383E-2</v>
      </c>
      <c r="Z196" s="55">
        <f>资产收益数据导入!F196</f>
        <v>4.8373435779817349E-2</v>
      </c>
    </row>
    <row r="197" spans="1:26" x14ac:dyDescent="0.2">
      <c r="A197" s="27">
        <v>44469</v>
      </c>
      <c r="B197" s="34" t="str">
        <f>'货币政策-月度'!B197</f>
        <v>宽松</v>
      </c>
      <c r="C197" s="29" t="str">
        <f>'信用状态-月度'!B197</f>
        <v>收缩</v>
      </c>
      <c r="D197" s="29" t="str">
        <f t="shared" si="3"/>
        <v>宽松收缩</v>
      </c>
      <c r="E197" s="35">
        <v>8.3000000000000007</v>
      </c>
      <c r="F197" s="36">
        <v>-1.5968604086360403</v>
      </c>
      <c r="G197" s="35">
        <v>9</v>
      </c>
      <c r="H197" s="35">
        <v>12</v>
      </c>
      <c r="I197" s="35">
        <v>1.5</v>
      </c>
      <c r="J197" s="35">
        <v>4.75</v>
      </c>
      <c r="K197" s="37">
        <v>2.182845454545455</v>
      </c>
      <c r="L197" s="40">
        <v>0.17712174817576001</v>
      </c>
      <c r="M197" s="35">
        <v>2.2000000000000002</v>
      </c>
      <c r="N197" s="35">
        <v>2.95</v>
      </c>
      <c r="O197" s="35"/>
      <c r="P197" s="35">
        <v>1.4</v>
      </c>
      <c r="Q197" s="50">
        <v>14.52</v>
      </c>
      <c r="R197" s="50">
        <v>-20.350000000000001</v>
      </c>
      <c r="S197" s="50">
        <v>12.07</v>
      </c>
      <c r="T197" s="5">
        <v>-0.59182381200207146</v>
      </c>
      <c r="U197" s="1">
        <v>49.6</v>
      </c>
      <c r="V197" s="55">
        <f>资产收益数据导入!B197</f>
        <v>-0.33188328557060243</v>
      </c>
      <c r="W197" s="55">
        <f>资产收益数据导入!C197</f>
        <v>0.38889463835793764</v>
      </c>
      <c r="X197" s="55">
        <f>资产收益数据导入!D197</f>
        <v>0.32454171098955764</v>
      </c>
      <c r="Y197" s="55">
        <f>资产收益数据导入!E197</f>
        <v>6.3535309138740684E-2</v>
      </c>
      <c r="Z197" s="55">
        <f>资产收益数据导入!F197</f>
        <v>5.3769310827528116E-2</v>
      </c>
    </row>
    <row r="198" spans="1:26" x14ac:dyDescent="0.2">
      <c r="A198" s="27">
        <v>44500</v>
      </c>
      <c r="B198" s="34" t="str">
        <f>'货币政策-月度'!B198</f>
        <v>宽松</v>
      </c>
      <c r="C198" s="29" t="str">
        <f>'信用状态-月度'!B198</f>
        <v>收缩</v>
      </c>
      <c r="D198" s="29" t="str">
        <f t="shared" si="3"/>
        <v>宽松收缩</v>
      </c>
      <c r="E198" s="35">
        <v>8.6999999999999993</v>
      </c>
      <c r="F198" s="36">
        <v>-1.2722725176668226</v>
      </c>
      <c r="G198" s="35">
        <v>9</v>
      </c>
      <c r="H198" s="35">
        <v>12</v>
      </c>
      <c r="I198" s="35">
        <v>1.5</v>
      </c>
      <c r="J198" s="35">
        <v>4.75</v>
      </c>
      <c r="K198" s="37">
        <v>2.1670176470588238</v>
      </c>
      <c r="L198" s="40">
        <v>0.17998327192840224</v>
      </c>
      <c r="M198" s="35">
        <v>2.2000000000000002</v>
      </c>
      <c r="N198" s="35">
        <v>2.95</v>
      </c>
      <c r="O198" s="35"/>
      <c r="P198" s="35">
        <v>2</v>
      </c>
      <c r="Q198" s="50">
        <v>14.26</v>
      </c>
      <c r="R198" s="50">
        <v>-11.1</v>
      </c>
      <c r="S198" s="50">
        <v>12.12</v>
      </c>
      <c r="T198" s="5">
        <v>-0.48073424057224234</v>
      </c>
      <c r="U198" s="1">
        <v>49.2</v>
      </c>
      <c r="V198" s="55">
        <f>资产收益数据导入!B198</f>
        <v>-2.9131711459197067E-2</v>
      </c>
      <c r="W198" s="55">
        <f>资产收益数据导入!C198</f>
        <v>0.20705144326420308</v>
      </c>
      <c r="X198" s="55">
        <f>资产收益数据导入!D198</f>
        <v>0.12917405640291138</v>
      </c>
      <c r="Y198" s="55">
        <f>资产收益数据导入!E198</f>
        <v>2.6943846744500628E-2</v>
      </c>
      <c r="Z198" s="55">
        <f>资产收益数据导入!F198</f>
        <v>0.5183004565117193</v>
      </c>
    </row>
    <row r="199" spans="1:26" x14ac:dyDescent="0.2">
      <c r="A199" s="27">
        <v>44530</v>
      </c>
      <c r="B199" s="34" t="str">
        <f>'货币政策-月度'!B199</f>
        <v>宽松</v>
      </c>
      <c r="C199" s="29" t="str">
        <f>'信用状态-月度'!B199</f>
        <v>扩张</v>
      </c>
      <c r="D199" s="29" t="str">
        <f t="shared" si="3"/>
        <v>宽松扩张</v>
      </c>
      <c r="E199" s="35">
        <v>8.5</v>
      </c>
      <c r="F199" s="36">
        <v>-1.5519530747021157</v>
      </c>
      <c r="G199" s="35">
        <v>9</v>
      </c>
      <c r="H199" s="35">
        <v>12</v>
      </c>
      <c r="I199" s="35">
        <v>1.5</v>
      </c>
      <c r="J199" s="35">
        <v>4.75</v>
      </c>
      <c r="K199" s="37">
        <v>2.1566727272727269</v>
      </c>
      <c r="L199" s="40">
        <v>0.18878397850417206</v>
      </c>
      <c r="M199" s="35">
        <v>2.2000000000000002</v>
      </c>
      <c r="N199" s="35">
        <v>2.95</v>
      </c>
      <c r="O199" s="35"/>
      <c r="P199" s="35">
        <v>2</v>
      </c>
      <c r="Q199" s="50">
        <v>13.97</v>
      </c>
      <c r="R199" s="50">
        <v>1.73</v>
      </c>
      <c r="S199" s="50">
        <v>12.02</v>
      </c>
      <c r="T199" s="54">
        <v>-0.51822119306629066</v>
      </c>
      <c r="U199" s="1">
        <v>50.1</v>
      </c>
      <c r="V199" s="55">
        <f>资产收益数据导入!B199</f>
        <v>0.15338551564717923</v>
      </c>
      <c r="W199" s="55">
        <f>资产收益数据导入!C199</f>
        <v>-0.41615651103607265</v>
      </c>
      <c r="X199" s="55">
        <f>资产收益数据导入!D199</f>
        <v>8.1393278211689887E-2</v>
      </c>
      <c r="Y199" s="55">
        <f>资产收益数据导入!E199</f>
        <v>5.0325797106512443E-2</v>
      </c>
      <c r="Z199" s="55">
        <f>资产收益数据导入!F199</f>
        <v>-9.8134785596173307E-2</v>
      </c>
    </row>
    <row r="200" spans="1:26" x14ac:dyDescent="0.2">
      <c r="A200" s="27">
        <v>44561</v>
      </c>
      <c r="B200" s="34" t="str">
        <f>'货币政策-月度'!B200</f>
        <v>宽松</v>
      </c>
      <c r="C200" s="29" t="str">
        <f>'信用状态-月度'!B200</f>
        <v>扩张</v>
      </c>
      <c r="D200" s="29" t="str">
        <f t="shared" si="3"/>
        <v>宽松扩张</v>
      </c>
      <c r="E200" s="35">
        <v>9</v>
      </c>
      <c r="F200" s="36">
        <v>-1.135753513896645</v>
      </c>
      <c r="G200" s="35">
        <v>8.5</v>
      </c>
      <c r="H200" s="35">
        <v>11.5</v>
      </c>
      <c r="I200" s="35">
        <v>1.5</v>
      </c>
      <c r="J200" s="35">
        <v>4.75</v>
      </c>
      <c r="K200" s="37">
        <v>2.1570652173913039</v>
      </c>
      <c r="L200" s="40">
        <v>0.20876955310018419</v>
      </c>
      <c r="M200" s="35">
        <v>2.2000000000000002</v>
      </c>
      <c r="N200" s="35">
        <v>2.95</v>
      </c>
      <c r="O200" s="35"/>
      <c r="P200" s="35">
        <v>2</v>
      </c>
      <c r="Q200" s="50">
        <v>13.58</v>
      </c>
      <c r="R200" s="50">
        <v>25.47</v>
      </c>
      <c r="S200" s="50">
        <v>12.01</v>
      </c>
      <c r="T200" s="5">
        <v>-0.46448051169767046</v>
      </c>
      <c r="U200" s="1">
        <v>50.3</v>
      </c>
      <c r="V200" s="55">
        <f>资产收益数据导入!B200</f>
        <v>0.18932197211545812</v>
      </c>
      <c r="W200" s="55">
        <f>资产收益数据导入!C200</f>
        <v>-5.0430613252115709E-2</v>
      </c>
      <c r="X200" s="55">
        <f>资产收益数据导入!D200</f>
        <v>0.28357386660761946</v>
      </c>
      <c r="Y200" s="55">
        <f>资产收益数据导入!E200</f>
        <v>7.4071971143602061E-2</v>
      </c>
      <c r="Z200" s="55">
        <f>资产收益数据导入!F200</f>
        <v>-0.40163786508737642</v>
      </c>
    </row>
    <row r="201" spans="1:26" x14ac:dyDescent="0.2">
      <c r="A201" s="27">
        <v>44592</v>
      </c>
      <c r="B201" s="34" t="str">
        <f>'货币政策-月度'!B201</f>
        <v>宽松</v>
      </c>
      <c r="C201" s="29" t="str">
        <f>'信用状态-月度'!B201</f>
        <v>扩张</v>
      </c>
      <c r="D201" s="29" t="str">
        <f t="shared" si="3"/>
        <v>宽松扩张</v>
      </c>
      <c r="E201" s="35">
        <v>9.8000000000000007</v>
      </c>
      <c r="F201" s="36">
        <v>-0.42341749488606084</v>
      </c>
      <c r="G201" s="35">
        <v>8.5</v>
      </c>
      <c r="H201" s="35">
        <v>11.5</v>
      </c>
      <c r="I201" s="35">
        <v>1.5</v>
      </c>
      <c r="J201" s="35">
        <v>4.75</v>
      </c>
      <c r="K201" s="37">
        <v>2.1002857142857141</v>
      </c>
      <c r="L201" s="40">
        <v>0.1720086455820678</v>
      </c>
      <c r="M201" s="35">
        <v>2.1642857142857141</v>
      </c>
      <c r="N201" s="35">
        <v>2.85</v>
      </c>
      <c r="O201" s="35">
        <v>3.1</v>
      </c>
      <c r="P201" s="35">
        <v>1.7</v>
      </c>
      <c r="Q201" s="50">
        <v>13</v>
      </c>
      <c r="R201" s="50">
        <v>23.21</v>
      </c>
      <c r="S201" s="50">
        <v>12.12</v>
      </c>
      <c r="T201" s="5">
        <v>-0.28967205109698624</v>
      </c>
      <c r="U201" s="1">
        <v>50.1</v>
      </c>
      <c r="V201" s="55">
        <f>资产收益数据导入!B201</f>
        <v>-0.26962813613709591</v>
      </c>
      <c r="W201" s="55">
        <f>资产收益数据导入!C201</f>
        <v>0.28544031545014842</v>
      </c>
      <c r="X201" s="55">
        <f>资产收益数据导入!D201</f>
        <v>0.14962759334542469</v>
      </c>
      <c r="Y201" s="55">
        <f>资产收益数据导入!E201</f>
        <v>7.6181009556074458E-2</v>
      </c>
      <c r="Z201" s="55">
        <f>资产收益数据导入!F201</f>
        <v>0.44504918412836303</v>
      </c>
    </row>
    <row r="202" spans="1:26" x14ac:dyDescent="0.2">
      <c r="A202" s="27">
        <v>44620</v>
      </c>
      <c r="B202" s="34" t="str">
        <f>'货币政策-月度'!B202</f>
        <v>宽松</v>
      </c>
      <c r="C202" s="29" t="str">
        <f>'信用状态-月度'!B202</f>
        <v>扩张</v>
      </c>
      <c r="D202" s="29" t="str">
        <f t="shared" si="3"/>
        <v>宽松扩张</v>
      </c>
      <c r="E202" s="35">
        <v>9.1999999999999993</v>
      </c>
      <c r="F202" s="36">
        <v>-1.1146098055342348</v>
      </c>
      <c r="G202" s="35">
        <v>8.5</v>
      </c>
      <c r="H202" s="35">
        <v>11.5</v>
      </c>
      <c r="I202" s="35">
        <v>1.5</v>
      </c>
      <c r="J202" s="35">
        <v>4.75</v>
      </c>
      <c r="K202" s="37">
        <v>2.08995</v>
      </c>
      <c r="L202" s="40">
        <v>0.18208059310270663</v>
      </c>
      <c r="M202" s="35">
        <v>2.1</v>
      </c>
      <c r="N202" s="35">
        <v>2.85</v>
      </c>
      <c r="O202" s="35"/>
      <c r="P202" s="35">
        <v>1.7</v>
      </c>
      <c r="Q202" s="50">
        <v>11.93</v>
      </c>
      <c r="R202" s="50">
        <v>13.08</v>
      </c>
      <c r="S202" s="50">
        <v>12.21</v>
      </c>
      <c r="T202" s="5">
        <v>-0.13392341030376062</v>
      </c>
      <c r="U202" s="1">
        <v>50.2</v>
      </c>
      <c r="V202" s="55">
        <f>资产收益数据导入!B202</f>
        <v>-0.73621272581933928</v>
      </c>
      <c r="W202" s="55">
        <f>资产收益数据导入!C202</f>
        <v>0.11113337533585518</v>
      </c>
      <c r="X202" s="55">
        <f>资产收益数据导入!D202</f>
        <v>-5.3615180967915781E-2</v>
      </c>
      <c r="Y202" s="55">
        <f>资产收益数据导入!E202</f>
        <v>6.8077625839835079E-2</v>
      </c>
      <c r="Z202" s="55">
        <f>资产收益数据导入!F202</f>
        <v>0.72540194430537364</v>
      </c>
    </row>
    <row r="203" spans="1:26" x14ac:dyDescent="0.2">
      <c r="A203" s="27">
        <v>44651</v>
      </c>
      <c r="B203" s="34" t="str">
        <f>'货币政策-月度'!B203</f>
        <v>宽松</v>
      </c>
      <c r="C203" s="29" t="str">
        <f>'信用状态-月度'!B203</f>
        <v>扩张</v>
      </c>
      <c r="D203" s="29" t="str">
        <f t="shared" si="3"/>
        <v>宽松扩张</v>
      </c>
      <c r="E203" s="35">
        <v>9.6999999999999993</v>
      </c>
      <c r="F203" s="36">
        <v>-0.70896582971228039</v>
      </c>
      <c r="G203" s="35">
        <v>8.5</v>
      </c>
      <c r="H203" s="35">
        <v>11.5</v>
      </c>
      <c r="I203" s="35">
        <v>1.5</v>
      </c>
      <c r="J203" s="35">
        <v>4.75</v>
      </c>
      <c r="K203" s="37">
        <v>2.094852173913043</v>
      </c>
      <c r="L203" s="40">
        <v>0.20773110510498577</v>
      </c>
      <c r="M203" s="35">
        <v>2.1</v>
      </c>
      <c r="N203" s="35">
        <v>2.85</v>
      </c>
      <c r="O203" s="35"/>
      <c r="P203" s="35">
        <v>1.7</v>
      </c>
      <c r="Q203" s="50">
        <v>11.55</v>
      </c>
      <c r="R203" s="50">
        <v>17.11</v>
      </c>
      <c r="S203" s="50">
        <v>12.28</v>
      </c>
      <c r="T203" s="5">
        <v>2.6579277571396956E-3</v>
      </c>
      <c r="U203" s="1">
        <v>49.5</v>
      </c>
      <c r="V203" s="55">
        <f>资产收益数据导入!B203</f>
        <v>-0.71547214219074273</v>
      </c>
      <c r="W203" s="55">
        <f>资产收益数据导入!C203</f>
        <v>-0.38042487394223679</v>
      </c>
      <c r="X203" s="55">
        <f>资产收益数据导入!D203</f>
        <v>-0.32032688644471408</v>
      </c>
      <c r="Y203" s="55">
        <f>资产收益数据导入!E203</f>
        <v>1.9496544283971042E-2</v>
      </c>
      <c r="Z203" s="55">
        <f>资产收益数据导入!F203</f>
        <v>0.94988537163189291</v>
      </c>
    </row>
    <row r="204" spans="1:26" x14ac:dyDescent="0.2">
      <c r="A204" s="27">
        <v>44681</v>
      </c>
      <c r="B204" s="34" t="str">
        <f>'货币政策-月度'!B204</f>
        <v>宽松</v>
      </c>
      <c r="C204" s="29" t="str">
        <f>'信用状态-月度'!B204</f>
        <v>收缩</v>
      </c>
      <c r="D204" s="29" t="str">
        <f t="shared" si="3"/>
        <v>宽松收缩</v>
      </c>
      <c r="E204" s="35">
        <v>10.5</v>
      </c>
      <c r="F204" s="36">
        <v>-6.0435478326667513E-3</v>
      </c>
      <c r="G204" s="35">
        <v>8.25</v>
      </c>
      <c r="H204" s="35">
        <v>11.25</v>
      </c>
      <c r="I204" s="35">
        <v>1.5</v>
      </c>
      <c r="J204" s="35">
        <v>4.75</v>
      </c>
      <c r="K204" s="37">
        <v>1.8189523809523811</v>
      </c>
      <c r="L204" s="40">
        <v>-4.7140707905181642E-2</v>
      </c>
      <c r="M204" s="35">
        <v>2.1</v>
      </c>
      <c r="N204" s="35">
        <v>2.85</v>
      </c>
      <c r="O204" s="35"/>
      <c r="P204" s="35">
        <v>1.5</v>
      </c>
      <c r="Q204" s="50">
        <v>10.67</v>
      </c>
      <c r="R204" s="50">
        <v>-2.17</v>
      </c>
      <c r="S204" s="50">
        <v>11.84</v>
      </c>
      <c r="T204" s="5">
        <v>-0.3700262196023183</v>
      </c>
      <c r="U204" s="1">
        <v>47.4</v>
      </c>
      <c r="V204" s="55">
        <f>资产收益数据导入!B204</f>
        <v>-0.79311734414311874</v>
      </c>
      <c r="W204" s="55">
        <f>资产收益数据导入!C204</f>
        <v>-0.43622758664641065</v>
      </c>
      <c r="X204" s="55">
        <f>资产收益数据导入!D204</f>
        <v>-0.335647518014138</v>
      </c>
      <c r="Y204" s="55">
        <f>资产收益数据导入!E204</f>
        <v>2.5468909239439692E-2</v>
      </c>
      <c r="Z204" s="55">
        <f>资产收益数据导入!F204</f>
        <v>0.79207915322777667</v>
      </c>
    </row>
    <row r="205" spans="1:26" x14ac:dyDescent="0.2">
      <c r="A205" s="27">
        <v>44712</v>
      </c>
      <c r="B205" s="34" t="str">
        <f>'货币政策-月度'!B205</f>
        <v>宽松</v>
      </c>
      <c r="C205" s="29" t="str">
        <f>'信用状态-月度'!B205</f>
        <v>收缩</v>
      </c>
      <c r="D205" s="29" t="str">
        <f t="shared" si="3"/>
        <v>宽松收缩</v>
      </c>
      <c r="E205" s="35">
        <v>11.1</v>
      </c>
      <c r="F205" s="36">
        <v>0.49464829343033695</v>
      </c>
      <c r="G205" s="35">
        <v>8.25</v>
      </c>
      <c r="H205" s="35">
        <v>11.25</v>
      </c>
      <c r="I205" s="35">
        <v>1.5</v>
      </c>
      <c r="J205" s="35">
        <v>4.75</v>
      </c>
      <c r="K205" s="37">
        <v>1.629</v>
      </c>
      <c r="L205" s="40">
        <v>-0.21586092723862302</v>
      </c>
      <c r="M205" s="35">
        <v>2.1</v>
      </c>
      <c r="N205" s="35">
        <v>2.85</v>
      </c>
      <c r="O205" s="35"/>
      <c r="P205" s="35">
        <v>1.5</v>
      </c>
      <c r="Q205" s="50">
        <v>10.220000000000001</v>
      </c>
      <c r="R205" s="50">
        <v>17.329999999999998</v>
      </c>
      <c r="S205" s="50">
        <v>11.98</v>
      </c>
      <c r="T205" s="5">
        <v>-0.16207421964847984</v>
      </c>
      <c r="U205" s="1">
        <v>49.6</v>
      </c>
      <c r="V205" s="55">
        <f>资产收益数据导入!B205</f>
        <v>-0.56531012834876848</v>
      </c>
      <c r="W205" s="55">
        <f>资产收益数据导入!C205</f>
        <v>-0.29211382081172166</v>
      </c>
      <c r="X205" s="55">
        <f>资产收益数据导入!D205</f>
        <v>-6.5648039792912893E-2</v>
      </c>
      <c r="Y205" s="55">
        <f>资产收益数据导入!E205</f>
        <v>7.5737733371560992E-2</v>
      </c>
      <c r="Z205" s="55">
        <f>资产收益数据导入!F205</f>
        <v>8.1539181277231185E-2</v>
      </c>
    </row>
    <row r="206" spans="1:26" x14ac:dyDescent="0.2">
      <c r="A206" s="27">
        <v>44742</v>
      </c>
      <c r="B206" s="34" t="str">
        <f>'货币政策-月度'!B206</f>
        <v>宽松</v>
      </c>
      <c r="C206" s="29" t="str">
        <f>'信用状态-月度'!B206</f>
        <v>扩张</v>
      </c>
      <c r="D206" s="29" t="str">
        <f t="shared" si="3"/>
        <v>宽松扩张</v>
      </c>
      <c r="E206" s="35">
        <v>11.4</v>
      </c>
      <c r="F206" s="36">
        <v>0.69360136709328646</v>
      </c>
      <c r="G206" s="35">
        <v>8.25</v>
      </c>
      <c r="H206" s="35">
        <v>11.25</v>
      </c>
      <c r="I206" s="35">
        <v>1.5</v>
      </c>
      <c r="J206" s="35">
        <v>4.75</v>
      </c>
      <c r="K206" s="37">
        <v>1.721904761904762</v>
      </c>
      <c r="L206" s="40">
        <v>-0.10159200857902127</v>
      </c>
      <c r="M206" s="35">
        <v>2.1</v>
      </c>
      <c r="N206" s="35">
        <v>2.85</v>
      </c>
      <c r="O206" s="35"/>
      <c r="P206" s="35">
        <v>1.5</v>
      </c>
      <c r="Q206" s="50">
        <v>10.53</v>
      </c>
      <c r="R206" s="50">
        <v>19.38</v>
      </c>
      <c r="S206" s="50">
        <v>12.45</v>
      </c>
      <c r="T206" s="54">
        <v>0.37644125661755073</v>
      </c>
      <c r="U206" s="1">
        <v>50.2</v>
      </c>
      <c r="V206" s="55">
        <f>资产收益数据导入!B206</f>
        <v>0.4790938127728589</v>
      </c>
      <c r="W206" s="55">
        <f>资产收益数据导入!C206</f>
        <v>-9.5103505663809637E-2</v>
      </c>
      <c r="X206" s="55">
        <f>资产收益数据导入!D206</f>
        <v>0.14984810270446491</v>
      </c>
      <c r="Y206" s="55">
        <f>资产收益数据导入!E206</f>
        <v>6.7086643589079745E-2</v>
      </c>
      <c r="Z206" s="55">
        <f>资产收益数据导入!F206</f>
        <v>-0.12188859800575234</v>
      </c>
    </row>
    <row r="207" spans="1:26" x14ac:dyDescent="0.2">
      <c r="A207" s="27">
        <v>44773</v>
      </c>
      <c r="B207" s="34" t="str">
        <f>'货币政策-月度'!B207</f>
        <v>宽松</v>
      </c>
      <c r="C207" s="29" t="str">
        <f>'信用状态-月度'!B207</f>
        <v>扩张</v>
      </c>
      <c r="D207" s="29" t="str">
        <f t="shared" si="3"/>
        <v>宽松扩张</v>
      </c>
      <c r="E207" s="35">
        <v>12</v>
      </c>
      <c r="F207" s="36">
        <v>1.1912729955967856</v>
      </c>
      <c r="G207" s="35">
        <v>8.25</v>
      </c>
      <c r="H207" s="35">
        <v>11.25</v>
      </c>
      <c r="I207" s="35">
        <v>1.5</v>
      </c>
      <c r="J207" s="35">
        <v>4.75</v>
      </c>
      <c r="K207" s="37">
        <v>1.5595428571428569</v>
      </c>
      <c r="L207" s="40">
        <v>-0.24251495764055891</v>
      </c>
      <c r="M207" s="35">
        <v>2.1</v>
      </c>
      <c r="N207" s="35">
        <v>2.85</v>
      </c>
      <c r="O207" s="35"/>
      <c r="P207" s="35">
        <v>1.5</v>
      </c>
      <c r="Q207" s="50">
        <v>10.130000000000001</v>
      </c>
      <c r="R207" s="50">
        <v>30.96</v>
      </c>
      <c r="S207" s="50">
        <v>12.19</v>
      </c>
      <c r="T207" s="5">
        <v>0.18545879334882731</v>
      </c>
      <c r="U207" s="1">
        <v>49</v>
      </c>
      <c r="V207" s="55">
        <f>资产收益数据导入!B207</f>
        <v>0.78816149973764926</v>
      </c>
      <c r="W207" s="55">
        <f>资产收益数据导入!C207</f>
        <v>3.121068727824363E-2</v>
      </c>
      <c r="X207" s="55">
        <f>资产收益数据导入!D207</f>
        <v>0.21869271121047623</v>
      </c>
      <c r="Y207" s="55">
        <f>资产收益数据导入!E207</f>
        <v>5.7425139752392093E-2</v>
      </c>
      <c r="Z207" s="55">
        <f>资产收益数据导入!F207</f>
        <v>-0.76799238992431174</v>
      </c>
    </row>
    <row r="208" spans="1:26" x14ac:dyDescent="0.2">
      <c r="A208" s="27">
        <v>44804</v>
      </c>
      <c r="B208" s="34" t="str">
        <f>'货币政策-月度'!B208</f>
        <v>宽松</v>
      </c>
      <c r="C208" s="29" t="str">
        <f>'信用状态-月度'!B208</f>
        <v>收缩</v>
      </c>
      <c r="D208" s="29" t="str">
        <f t="shared" si="3"/>
        <v>宽松收缩</v>
      </c>
      <c r="E208" s="35">
        <v>12.2</v>
      </c>
      <c r="F208" s="36">
        <v>1.2880723346198644</v>
      </c>
      <c r="G208" s="35">
        <v>8.25</v>
      </c>
      <c r="H208" s="35">
        <v>11.25</v>
      </c>
      <c r="I208" s="35">
        <v>1.5</v>
      </c>
      <c r="J208" s="35">
        <v>4.75</v>
      </c>
      <c r="K208" s="37">
        <v>1.4170217391304349</v>
      </c>
      <c r="L208" s="40">
        <v>-0.36357246219686218</v>
      </c>
      <c r="M208" s="35">
        <v>2.043478260869565</v>
      </c>
      <c r="N208" s="35">
        <v>2.75</v>
      </c>
      <c r="O208" s="35"/>
      <c r="P208" s="35">
        <v>1.5</v>
      </c>
      <c r="Q208" s="50">
        <v>10.1</v>
      </c>
      <c r="R208" s="50">
        <v>8.7100000000000009</v>
      </c>
      <c r="S208" s="50">
        <v>11.78</v>
      </c>
      <c r="T208" s="5">
        <v>-0.15510916705554553</v>
      </c>
      <c r="U208" s="1">
        <v>49.4</v>
      </c>
      <c r="V208" s="55">
        <f>资产收益数据导入!B208</f>
        <v>-2.4983189306423202E-2</v>
      </c>
      <c r="W208" s="55">
        <f>资产收益数据导入!C208</f>
        <v>-0.33309967384011674</v>
      </c>
      <c r="X208" s="55">
        <f>资产收益数据导入!D208</f>
        <v>0.12602457921961288</v>
      </c>
      <c r="Y208" s="55">
        <f>资产收益数据导入!E208</f>
        <v>8.6749096448385438E-2</v>
      </c>
      <c r="Z208" s="55">
        <f>资产收益数据导入!F208</f>
        <v>-0.52214817470738728</v>
      </c>
    </row>
    <row r="209" spans="1:26" x14ac:dyDescent="0.2">
      <c r="A209" s="27">
        <v>44834</v>
      </c>
      <c r="B209" s="34" t="str">
        <f>'货币政策-月度'!B209</f>
        <v>宽松</v>
      </c>
      <c r="C209" s="29" t="str">
        <f>'信用状态-月度'!B209</f>
        <v>收缩</v>
      </c>
      <c r="D209" s="29" t="str">
        <f t="shared" si="3"/>
        <v>宽松收缩</v>
      </c>
      <c r="E209" s="35">
        <v>12.1</v>
      </c>
      <c r="F209" s="36">
        <v>1.0843258125501691</v>
      </c>
      <c r="G209" s="35">
        <v>8.25</v>
      </c>
      <c r="H209" s="35">
        <v>11.25</v>
      </c>
      <c r="I209" s="35">
        <v>1.5</v>
      </c>
      <c r="J209" s="35">
        <v>4.75</v>
      </c>
      <c r="K209" s="37">
        <v>1.6006666666666669</v>
      </c>
      <c r="L209" s="40">
        <v>-0.15847256332203516</v>
      </c>
      <c r="M209" s="35">
        <v>2</v>
      </c>
      <c r="N209" s="35">
        <v>2.75</v>
      </c>
      <c r="O209" s="35"/>
      <c r="P209" s="35">
        <v>1.5</v>
      </c>
      <c r="Q209" s="50">
        <v>10.43</v>
      </c>
      <c r="R209" s="50">
        <v>-2.5299999999999998</v>
      </c>
      <c r="S209" s="50">
        <v>11.89</v>
      </c>
      <c r="T209" s="5">
        <v>2.4636938720675468E-2</v>
      </c>
      <c r="U209" s="1">
        <v>50.1</v>
      </c>
      <c r="V209" s="55">
        <f>资产收益数据导入!B209</f>
        <v>-0.62028905273951085</v>
      </c>
      <c r="W209" s="55">
        <f>资产收益数据导入!C209</f>
        <v>-0.20572253048748551</v>
      </c>
      <c r="X209" s="55">
        <f>资产收益数据导入!D209</f>
        <v>-7.2510276454168895E-2</v>
      </c>
      <c r="Y209" s="55">
        <f>资产收益数据导入!E209</f>
        <v>7.6250312090406738E-2</v>
      </c>
      <c r="Z209" s="55">
        <f>资产收益数据导入!F209</f>
        <v>0.22486354811695997</v>
      </c>
    </row>
    <row r="210" spans="1:26" x14ac:dyDescent="0.2">
      <c r="A210" s="27">
        <v>44865</v>
      </c>
      <c r="B210" s="34" t="str">
        <f>'货币政策-月度'!B210</f>
        <v>宽松</v>
      </c>
      <c r="C210" s="29" t="str">
        <f>'信用状态-月度'!B210</f>
        <v>收缩</v>
      </c>
      <c r="D210" s="29" t="str">
        <f t="shared" si="3"/>
        <v>宽松收缩</v>
      </c>
      <c r="E210" s="35">
        <v>11.8</v>
      </c>
      <c r="F210" s="36">
        <v>0.68027040830768482</v>
      </c>
      <c r="G210" s="35">
        <v>8.25</v>
      </c>
      <c r="H210" s="35">
        <v>11.25</v>
      </c>
      <c r="I210" s="35">
        <v>1.5</v>
      </c>
      <c r="J210" s="35">
        <v>4.75</v>
      </c>
      <c r="K210" s="37">
        <v>1.647283333333333</v>
      </c>
      <c r="L210" s="40">
        <v>-9.0417619219919726E-2</v>
      </c>
      <c r="M210" s="35">
        <v>2</v>
      </c>
      <c r="N210" s="35">
        <v>2.75</v>
      </c>
      <c r="O210" s="35"/>
      <c r="P210" s="35"/>
      <c r="Q210" s="50">
        <v>10.26</v>
      </c>
      <c r="R210" s="50">
        <v>-7.77</v>
      </c>
      <c r="S210" s="50">
        <v>11.66</v>
      </c>
      <c r="T210" s="5">
        <v>-0.13539255453634105</v>
      </c>
      <c r="U210" s="1">
        <v>49.2</v>
      </c>
      <c r="V210" s="55">
        <f>资产收益数据导入!B210</f>
        <v>-0.76874079495422842</v>
      </c>
      <c r="W210" s="55">
        <f>资产收益数据导入!C210</f>
        <v>-0.31805845263276172</v>
      </c>
      <c r="X210" s="55">
        <f>资产收益数据导入!D210</f>
        <v>-0.2059436205215236</v>
      </c>
      <c r="Y210" s="55">
        <f>资产收益数据导入!E210</f>
        <v>4.0317986024009114E-2</v>
      </c>
      <c r="Z210" s="55">
        <f>资产收益数据导入!F210</f>
        <v>4.3546586703507445E-2</v>
      </c>
    </row>
    <row r="211" spans="1:26" x14ac:dyDescent="0.2">
      <c r="A211" s="27">
        <v>44895</v>
      </c>
      <c r="B211" s="34" t="str">
        <f>'货币政策-月度'!B211</f>
        <v>宽松</v>
      </c>
      <c r="C211" s="29" t="str">
        <f>'信用状态-月度'!B211</f>
        <v>收缩</v>
      </c>
      <c r="D211" s="29" t="str">
        <f t="shared" si="3"/>
        <v>宽松收缩</v>
      </c>
      <c r="E211" s="35">
        <v>12.4</v>
      </c>
      <c r="F211" s="36">
        <v>1.1760678004087286</v>
      </c>
      <c r="G211" s="35">
        <v>8.25</v>
      </c>
      <c r="H211" s="35">
        <v>11.25</v>
      </c>
      <c r="I211" s="35">
        <v>1.5</v>
      </c>
      <c r="J211" s="35">
        <v>4.75</v>
      </c>
      <c r="K211" s="37">
        <v>1.7843</v>
      </c>
      <c r="L211" s="40">
        <v>6.802358423254827E-2</v>
      </c>
      <c r="M211" s="35">
        <v>2</v>
      </c>
      <c r="N211" s="35">
        <v>2.75</v>
      </c>
      <c r="O211" s="35"/>
      <c r="P211" s="35"/>
      <c r="Q211" s="50">
        <v>10.210000000000001</v>
      </c>
      <c r="R211" s="50">
        <v>-9.56</v>
      </c>
      <c r="S211" s="50">
        <v>11.28</v>
      </c>
      <c r="T211" s="5">
        <v>-0.44528902293893735</v>
      </c>
      <c r="U211" s="1">
        <v>48</v>
      </c>
      <c r="V211" s="55">
        <f>资产收益数据导入!B211</f>
        <v>-0.20779264021085131</v>
      </c>
      <c r="W211" s="55">
        <f>资产收益数据导入!C211</f>
        <v>-0.23775080414203359</v>
      </c>
      <c r="X211" s="55">
        <f>资产收益数据导入!D211</f>
        <v>-0.11956577417947009</v>
      </c>
      <c r="Y211" s="55">
        <f>资产收益数据导入!E211</f>
        <v>-2.1569552343944421E-3</v>
      </c>
      <c r="Z211" s="55">
        <f>资产收益数据导入!F211</f>
        <v>0.16829487809737953</v>
      </c>
    </row>
    <row r="212" spans="1:26" x14ac:dyDescent="0.2">
      <c r="A212" s="27">
        <v>44926</v>
      </c>
      <c r="B212" s="34" t="str">
        <f>'货币政策-月度'!B212</f>
        <v>宽松</v>
      </c>
      <c r="C212" s="29" t="str">
        <f>'信用状态-月度'!B212</f>
        <v>收缩</v>
      </c>
      <c r="D212" s="29" t="str">
        <f t="shared" si="3"/>
        <v>宽松收缩</v>
      </c>
      <c r="E212" s="35">
        <v>11.8</v>
      </c>
      <c r="F212" s="36">
        <v>0.47183242636905348</v>
      </c>
      <c r="G212" s="35">
        <v>8</v>
      </c>
      <c r="H212" s="35">
        <v>11</v>
      </c>
      <c r="I212" s="35">
        <v>1.5</v>
      </c>
      <c r="J212" s="35">
        <v>4.75</v>
      </c>
      <c r="K212" s="37">
        <v>1.7597772727272729</v>
      </c>
      <c r="L212" s="40">
        <v>6.4920885350806173E-2</v>
      </c>
      <c r="M212" s="35">
        <v>2</v>
      </c>
      <c r="N212" s="35">
        <v>2.75</v>
      </c>
      <c r="O212" s="35"/>
      <c r="P212" s="35"/>
      <c r="Q212" s="50">
        <v>10.7</v>
      </c>
      <c r="R212" s="50">
        <v>-36.17</v>
      </c>
      <c r="S212" s="50">
        <v>10.92</v>
      </c>
      <c r="T212" s="5">
        <v>-0.73513444033873099</v>
      </c>
      <c r="U212" s="1">
        <v>47</v>
      </c>
      <c r="V212" s="55">
        <f>资产收益数据导入!B212</f>
        <v>0.14576889741207388</v>
      </c>
      <c r="W212" s="55">
        <f>资产收益数据导入!C212</f>
        <v>0.36301483809373114</v>
      </c>
      <c r="X212" s="55">
        <f>资产收益数据导入!D212</f>
        <v>-8.4718412270348015E-2</v>
      </c>
      <c r="Y212" s="55">
        <f>资产收益数据导入!E212</f>
        <v>-8.9688048903452042E-2</v>
      </c>
      <c r="Z212" s="55">
        <f>资产收益数据导入!F212</f>
        <v>0.25620134251279475</v>
      </c>
    </row>
    <row r="213" spans="1:26" x14ac:dyDescent="0.2">
      <c r="B213" s="34"/>
      <c r="U213" s="1"/>
    </row>
    <row r="214" spans="1:26" ht="15" x14ac:dyDescent="0.25">
      <c r="B214" s="34"/>
      <c r="C214" s="26"/>
      <c r="D214" s="26"/>
    </row>
    <row r="215" spans="1:26" x14ac:dyDescent="0.2">
      <c r="B215" s="34"/>
    </row>
  </sheetData>
  <autoFilter ref="A1:W213"/>
  <phoneticPr fontId="4" type="noConversion"/>
  <pageMargins left="0.7" right="0.7" top="0.75" bottom="0.75" header="0.3" footer="0.3"/>
  <pageSetup paperSize="9" orientation="portrait" horizontalDpi="300" verticalDpi="3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298"/>
  <sheetViews>
    <sheetView workbookViewId="0">
      <pane xSplit="1" ySplit="1" topLeftCell="B194" activePane="bottomRight" state="frozen"/>
      <selection pane="topRight" activeCell="B1" sqref="B1"/>
      <selection pane="bottomLeft" activeCell="A2" sqref="A2"/>
      <selection pane="bottomRight" activeCell="M227" sqref="M227"/>
    </sheetView>
  </sheetViews>
  <sheetFormatPr defaultRowHeight="14.25" x14ac:dyDescent="0.2"/>
  <cols>
    <col min="1" max="1" width="13.125" customWidth="1"/>
    <col min="2" max="3" width="13.125" style="21" customWidth="1"/>
    <col min="4" max="4" width="14" style="21" customWidth="1"/>
    <col min="5" max="8" width="13.125" style="21" customWidth="1"/>
    <col min="9" max="9" width="13.125" style="21" hidden="1" customWidth="1"/>
  </cols>
  <sheetData>
    <row r="1" spans="1:9" s="23" customFormat="1" ht="28.5" x14ac:dyDescent="0.2">
      <c r="A1" s="22" t="s">
        <v>39</v>
      </c>
      <c r="B1" s="22" t="s">
        <v>27</v>
      </c>
      <c r="C1" s="22" t="s">
        <v>28</v>
      </c>
      <c r="D1" s="22" t="s">
        <v>29</v>
      </c>
      <c r="E1" s="22" t="s">
        <v>1</v>
      </c>
      <c r="F1" s="22" t="s">
        <v>2</v>
      </c>
      <c r="G1" s="22" t="s">
        <v>3</v>
      </c>
      <c r="H1" s="22" t="s">
        <v>253</v>
      </c>
      <c r="I1" s="22" t="s">
        <v>5</v>
      </c>
    </row>
    <row r="2" spans="1:9" x14ac:dyDescent="0.2">
      <c r="A2" s="29">
        <v>38533</v>
      </c>
      <c r="B2" s="24" t="str">
        <f>'货币政策-月度'!B2</f>
        <v>宽松</v>
      </c>
      <c r="C2" s="24" t="str">
        <f>'信用状态-月度'!B2</f>
        <v>扩张</v>
      </c>
      <c r="D2" s="24" t="str">
        <f>B2&amp;C2</f>
        <v>宽松扩张</v>
      </c>
      <c r="E2" s="25">
        <f>资产收益率计算及比较!G3</f>
        <v>-0.56135092321802815</v>
      </c>
      <c r="F2" s="25">
        <f>资产收益率计算及比较!H3</f>
        <v>-0.43945151486127376</v>
      </c>
      <c r="G2" s="25">
        <f>资产收益率计算及比较!I3</f>
        <v>7.2200614093316434E-2</v>
      </c>
      <c r="H2" s="25">
        <f>资产收益率计算及比较!J3</f>
        <v>0.14430169306586732</v>
      </c>
      <c r="I2" s="25">
        <f>资产收益率计算及比较!K3</f>
        <v>0.22802496797268534</v>
      </c>
    </row>
    <row r="3" spans="1:9" x14ac:dyDescent="0.2">
      <c r="A3" s="29">
        <v>38564</v>
      </c>
      <c r="B3" s="24" t="str">
        <f>'货币政策-月度'!B3</f>
        <v>宽松</v>
      </c>
      <c r="C3" s="24" t="str">
        <f>'信用状态-月度'!B3</f>
        <v>扩张</v>
      </c>
      <c r="D3" s="24" t="str">
        <f t="shared" ref="D3:D66" si="0">B3&amp;C3</f>
        <v>宽松扩张</v>
      </c>
      <c r="E3" s="25">
        <f>资产收益率计算及比较!G4</f>
        <v>-0.14575573856090598</v>
      </c>
      <c r="F3" s="25">
        <f>资产收益率计算及比较!H4</f>
        <v>-0.1510548438229242</v>
      </c>
      <c r="G3" s="25">
        <f>资产收益率计算及比较!I4</f>
        <v>0.10586063038080543</v>
      </c>
      <c r="H3" s="25">
        <f>资产收益率计算及比较!J4</f>
        <v>0.15348937003063853</v>
      </c>
      <c r="I3" s="25">
        <f>资产收益率计算及比较!K4</f>
        <v>0.29169910698720769</v>
      </c>
    </row>
    <row r="4" spans="1:9" x14ac:dyDescent="0.2">
      <c r="A4" s="29">
        <v>38595</v>
      </c>
      <c r="B4" s="24" t="str">
        <f>'货币政策-月度'!B4</f>
        <v>宽松</v>
      </c>
      <c r="C4" s="24" t="str">
        <f>'信用状态-月度'!B4</f>
        <v>扩张</v>
      </c>
      <c r="D4" s="24" t="str">
        <f t="shared" si="0"/>
        <v>宽松扩张</v>
      </c>
      <c r="E4" s="25">
        <f>资产收益率计算及比较!G5</f>
        <v>0.36615056166161142</v>
      </c>
      <c r="F4" s="25">
        <f>资产收益率计算及比较!H5</f>
        <v>0.31301729495420327</v>
      </c>
      <c r="G4" s="25">
        <f>资产收益率计算及比较!I5</f>
        <v>0.24702603660630379</v>
      </c>
      <c r="H4" s="25">
        <f>资产收益率计算及比较!J5</f>
        <v>0.10689188280801676</v>
      </c>
      <c r="I4" s="25">
        <f>资产收益率计算及比较!K5</f>
        <v>-8.7862166585277582E-2</v>
      </c>
    </row>
    <row r="5" spans="1:9" x14ac:dyDescent="0.2">
      <c r="A5" s="29">
        <v>38625</v>
      </c>
      <c r="B5" s="24" t="str">
        <f>'货币政策-月度'!B5</f>
        <v>宽松</v>
      </c>
      <c r="C5" s="24" t="str">
        <f>'信用状态-月度'!B5</f>
        <v>扩张</v>
      </c>
      <c r="D5" s="24" t="str">
        <f t="shared" si="0"/>
        <v>宽松扩张</v>
      </c>
      <c r="E5" s="25">
        <f>资产收益率计算及比较!G6</f>
        <v>0.66336078711773716</v>
      </c>
      <c r="F5" s="25">
        <f>资产收益率计算及比较!H6</f>
        <v>0.70500109733165894</v>
      </c>
      <c r="G5" s="25">
        <f>资产收益率计算及比较!I6</f>
        <v>0.19207590825674356</v>
      </c>
      <c r="H5" s="25">
        <f>资产收益率计算及比较!J6</f>
        <v>4.1850166567300437E-2</v>
      </c>
      <c r="I5" s="25">
        <f>资产收益率计算及比较!K6</f>
        <v>-7.1952954218420864E-2</v>
      </c>
    </row>
    <row r="6" spans="1:9" x14ac:dyDescent="0.2">
      <c r="A6" s="29">
        <v>38656</v>
      </c>
      <c r="B6" s="24" t="str">
        <f>'货币政策-月度'!B6</f>
        <v>宽松</v>
      </c>
      <c r="C6" s="24" t="str">
        <f>'信用状态-月度'!B6</f>
        <v>扩张</v>
      </c>
      <c r="D6" s="24" t="str">
        <f t="shared" si="0"/>
        <v>宽松扩张</v>
      </c>
      <c r="E6" s="25">
        <f>资产收益率计算及比较!G7</f>
        <v>-9.0480013779789772E-2</v>
      </c>
      <c r="F6" s="25">
        <f>资产收益率计算及比较!H7</f>
        <v>-8.6312665331819027E-2</v>
      </c>
      <c r="G6" s="25">
        <f>资产收益率计算及比较!I7</f>
        <v>-0.18534110428441677</v>
      </c>
      <c r="H6" s="25">
        <f>资产收益率计算及比较!J7</f>
        <v>6.7330587950719362E-2</v>
      </c>
      <c r="I6" s="25">
        <f>资产收益率计算及比较!K7</f>
        <v>0.23454493702861162</v>
      </c>
    </row>
    <row r="7" spans="1:9" x14ac:dyDescent="0.2">
      <c r="A7" s="29">
        <v>38686</v>
      </c>
      <c r="B7" s="24" t="str">
        <f>'货币政策-月度'!B7</f>
        <v>宽松</v>
      </c>
      <c r="C7" s="24" t="str">
        <f>'信用状态-月度'!B7</f>
        <v>扩张</v>
      </c>
      <c r="D7" s="24" t="str">
        <f t="shared" si="0"/>
        <v>宽松扩张</v>
      </c>
      <c r="E7" s="25">
        <f>资产收益率计算及比较!G8</f>
        <v>-0.41148725910769562</v>
      </c>
      <c r="F7" s="25">
        <f>资产收益率计算及比较!H8</f>
        <v>-0.42277724602290767</v>
      </c>
      <c r="G7" s="25">
        <f>资产收益率计算及比较!I8</f>
        <v>-0.23382461653839998</v>
      </c>
      <c r="H7" s="25">
        <f>资产收益率计算及比较!J8</f>
        <v>2.7957854769362113E-2</v>
      </c>
      <c r="I7" s="25">
        <f>资产收益率计算及比较!K8</f>
        <v>6.6118740834258061E-2</v>
      </c>
    </row>
    <row r="8" spans="1:9" x14ac:dyDescent="0.2">
      <c r="A8" s="29">
        <v>38717</v>
      </c>
      <c r="B8" s="24" t="str">
        <f>'货币政策-月度'!B8</f>
        <v>宽松</v>
      </c>
      <c r="C8" s="24" t="str">
        <f>'信用状态-月度'!B8</f>
        <v>扩张</v>
      </c>
      <c r="D8" s="24" t="str">
        <f t="shared" si="0"/>
        <v>宽松扩张</v>
      </c>
      <c r="E8" s="25">
        <f>资产收益率计算及比较!G9</f>
        <v>-0.1032649810759142</v>
      </c>
      <c r="F8" s="25">
        <f>资产收益率计算及比较!H9</f>
        <v>-4.6470693435746016E-2</v>
      </c>
      <c r="G8" s="25">
        <f>资产收益率计算及比较!I9</f>
        <v>3.2500381860618696E-2</v>
      </c>
      <c r="H8" s="25">
        <f>资产收益率计算及比较!J9</f>
        <v>-9.0111324881451838E-3</v>
      </c>
      <c r="I8" s="25">
        <f>资产收益率计算及比较!K9</f>
        <v>9.190777189928441E-2</v>
      </c>
    </row>
    <row r="9" spans="1:9" x14ac:dyDescent="0.2">
      <c r="A9" s="29">
        <v>38748</v>
      </c>
      <c r="B9" s="24" t="str">
        <f>'货币政策-月度'!B9</f>
        <v>宽松</v>
      </c>
      <c r="C9" s="24" t="str">
        <f>'信用状态-月度'!B9</f>
        <v>扩张</v>
      </c>
      <c r="D9" s="24" t="str">
        <f t="shared" si="0"/>
        <v>宽松扩张</v>
      </c>
      <c r="E9" s="25">
        <f>资产收益率计算及比较!G10</f>
        <v>0.71093130941005589</v>
      </c>
      <c r="F9" s="25">
        <f>资产收益率计算及比较!H10</f>
        <v>0.70174463688089905</v>
      </c>
      <c r="G9" s="25">
        <f>资产收益率计算及比较!I10</f>
        <v>0.69055046290894262</v>
      </c>
      <c r="H9" s="25">
        <f>资产收益率计算及比较!J10</f>
        <v>6.5956401219326194E-2</v>
      </c>
      <c r="I9" s="25">
        <f>资产收益率计算及比较!K10</f>
        <v>0.53247006286060061</v>
      </c>
    </row>
    <row r="10" spans="1:9" x14ac:dyDescent="0.2">
      <c r="A10" s="29">
        <v>38776</v>
      </c>
      <c r="B10" s="24" t="str">
        <f>'货币政策-月度'!B10</f>
        <v>紧缩</v>
      </c>
      <c r="C10" s="24" t="str">
        <f>'信用状态-月度'!B10</f>
        <v>扩张</v>
      </c>
      <c r="D10" s="24" t="str">
        <f t="shared" si="0"/>
        <v>紧缩扩张</v>
      </c>
      <c r="E10" s="25">
        <f>资产收益率计算及比较!G11</f>
        <v>0.98268980387026539</v>
      </c>
      <c r="F10" s="25">
        <f>资产收益率计算及比较!H11</f>
        <v>0.9107910544767357</v>
      </c>
      <c r="G10" s="25">
        <f>资产收益率计算及比较!I11</f>
        <v>0.67954817930446831</v>
      </c>
      <c r="H10" s="25">
        <f>资产收益率计算及比较!J11</f>
        <v>6.1504064255651893E-2</v>
      </c>
      <c r="I10" s="25">
        <f>资产收益率计算及比较!K11</f>
        <v>0.50365448833572934</v>
      </c>
    </row>
    <row r="11" spans="1:9" x14ac:dyDescent="0.2">
      <c r="A11" s="29">
        <v>38807</v>
      </c>
      <c r="B11" s="24" t="str">
        <f>'货币政策-月度'!B11</f>
        <v>紧缩</v>
      </c>
      <c r="C11" s="24" t="str">
        <f>'信用状态-月度'!B11</f>
        <v>扩张</v>
      </c>
      <c r="D11" s="24" t="str">
        <f t="shared" si="0"/>
        <v>紧缩扩张</v>
      </c>
      <c r="E11" s="25">
        <f>资产收益率计算及比较!G12</f>
        <v>0.37255926770414016</v>
      </c>
      <c r="F11" s="25">
        <f>资产收益率计算及比较!H12</f>
        <v>0.34420286511824222</v>
      </c>
      <c r="G11" s="25">
        <f>资产收益率计算及比较!I12</f>
        <v>-0.10094012634245803</v>
      </c>
      <c r="H11" s="25">
        <f>资产收益率计算及比较!J12</f>
        <v>3.8491812781770274E-2</v>
      </c>
      <c r="I11" s="25">
        <f>资产收益率计算及比较!K12</f>
        <v>6.0495490521280629E-2</v>
      </c>
    </row>
    <row r="12" spans="1:9" x14ac:dyDescent="0.2">
      <c r="A12" s="29">
        <v>38837</v>
      </c>
      <c r="B12" s="24" t="str">
        <f>'货币政策-月度'!B12</f>
        <v>紧缩</v>
      </c>
      <c r="C12" s="24" t="str">
        <f>'信用状态-月度'!B12</f>
        <v>扩张</v>
      </c>
      <c r="D12" s="24" t="str">
        <f t="shared" si="0"/>
        <v>紧缩扩张</v>
      </c>
      <c r="E12" s="25">
        <f>资产收益率计算及比较!G13</f>
        <v>0.57579364554312928</v>
      </c>
      <c r="F12" s="25">
        <f>资产收益率计算及比较!H13</f>
        <v>0.40007694667327109</v>
      </c>
      <c r="G12" s="25">
        <f>资产收益率计算及比较!I13</f>
        <v>2.2642829014326248E-2</v>
      </c>
      <c r="H12" s="25">
        <f>资产收益率计算及比较!J13</f>
        <v>2.3648025939373377E-2</v>
      </c>
      <c r="I12" s="25">
        <f>资产收益率计算及比较!K13</f>
        <v>0.15161338315563455</v>
      </c>
    </row>
    <row r="13" spans="1:9" x14ac:dyDescent="0.2">
      <c r="A13" s="29">
        <v>38868</v>
      </c>
      <c r="B13" s="24" t="str">
        <f>'货币政策-月度'!B13</f>
        <v>紧缩</v>
      </c>
      <c r="C13" s="24" t="str">
        <f>'信用状态-月度'!B13</f>
        <v>扩张</v>
      </c>
      <c r="D13" s="24" t="str">
        <f t="shared" si="0"/>
        <v>紧缩扩张</v>
      </c>
      <c r="E13" s="25">
        <f>资产收益率计算及比较!G14</f>
        <v>1.5506682023653677</v>
      </c>
      <c r="F13" s="25">
        <f>资产收益率计算及比较!H14</f>
        <v>1.3384816521843192</v>
      </c>
      <c r="G13" s="25">
        <f>资产收益率计算及比较!I14</f>
        <v>0.67877917014253475</v>
      </c>
      <c r="H13" s="25">
        <f>资产收益率计算及比较!J14</f>
        <v>7.0518964155365585E-3</v>
      </c>
      <c r="I13" s="25">
        <f>资产收益率计算及比较!K14</f>
        <v>0.92168693309726213</v>
      </c>
    </row>
    <row r="14" spans="1:9" x14ac:dyDescent="0.2">
      <c r="A14" s="29">
        <v>38898</v>
      </c>
      <c r="B14" s="24" t="str">
        <f>'货币政策-月度'!B14</f>
        <v>紧缩</v>
      </c>
      <c r="C14" s="24" t="str">
        <f>'信用状态-月度'!B14</f>
        <v>扩张</v>
      </c>
      <c r="D14" s="24" t="str">
        <f t="shared" si="0"/>
        <v>紧缩扩张</v>
      </c>
      <c r="E14" s="25">
        <f>资产收益率计算及比较!G15</f>
        <v>1.0998943285395675</v>
      </c>
      <c r="F14" s="25">
        <f>资产收益率计算及比较!H15</f>
        <v>1.1195238546683461</v>
      </c>
      <c r="G14" s="25">
        <f>资产收益率计算及比较!I15</f>
        <v>0.61068022817374545</v>
      </c>
      <c r="H14" s="25">
        <f>资产收益率计算及比较!J15</f>
        <v>-1.2663126452814867E-2</v>
      </c>
      <c r="I14" s="25">
        <f>资产收益率计算及比较!K15</f>
        <v>0.20981533927648888</v>
      </c>
    </row>
    <row r="15" spans="1:9" x14ac:dyDescent="0.2">
      <c r="A15" s="29">
        <v>38929</v>
      </c>
      <c r="B15" s="24" t="str">
        <f>'货币政策-月度'!B15</f>
        <v>紧缩</v>
      </c>
      <c r="C15" s="24" t="str">
        <f>'信用状态-月度'!B15</f>
        <v>扩张</v>
      </c>
      <c r="D15" s="24" t="str">
        <f t="shared" si="0"/>
        <v>紧缩扩张</v>
      </c>
      <c r="E15" s="25">
        <f>资产收益率计算及比较!G16</f>
        <v>0.38296600596212366</v>
      </c>
      <c r="F15" s="25">
        <f>资产收益率计算及比较!H16</f>
        <v>0.40940064270486654</v>
      </c>
      <c r="G15" s="25">
        <f>资产收益率计算及比较!I16</f>
        <v>0.12177442071082681</v>
      </c>
      <c r="H15" s="25">
        <f>资产收益率计算及比较!J16</f>
        <v>-3.2768071014149913E-2</v>
      </c>
      <c r="I15" s="25">
        <f>资产收益率计算及比较!K16</f>
        <v>-0.45904092297943805</v>
      </c>
    </row>
    <row r="16" spans="1:9" x14ac:dyDescent="0.2">
      <c r="A16" s="29">
        <v>38960</v>
      </c>
      <c r="B16" s="24" t="str">
        <f>'货币政策-月度'!B16</f>
        <v>紧缩</v>
      </c>
      <c r="C16" s="24" t="str">
        <f>'信用状态-月度'!B16</f>
        <v>扩张</v>
      </c>
      <c r="D16" s="24" t="str">
        <f t="shared" si="0"/>
        <v>紧缩扩张</v>
      </c>
      <c r="E16" s="25">
        <f>资产收益率计算及比较!G17</f>
        <v>-0.19264173475903354</v>
      </c>
      <c r="F16" s="25">
        <f>资产收益率计算及比较!H17</f>
        <v>-0.17061952916154857</v>
      </c>
      <c r="G16" s="25">
        <f>资产收益率计算及比较!I17</f>
        <v>-0.37964578946441679</v>
      </c>
      <c r="H16" s="25">
        <f>资产收益率计算及比较!J17</f>
        <v>-6.8790762239519391E-3</v>
      </c>
      <c r="I16" s="25">
        <f>资产收益率计算及比较!K17</f>
        <v>-0.26198917193478605</v>
      </c>
    </row>
    <row r="17" spans="1:9" x14ac:dyDescent="0.2">
      <c r="A17" s="29">
        <v>38990</v>
      </c>
      <c r="B17" s="24" t="str">
        <f>'货币政策-月度'!B17</f>
        <v>紧缩</v>
      </c>
      <c r="C17" s="24" t="str">
        <f>'信用状态-月度'!B17</f>
        <v>扩张</v>
      </c>
      <c r="D17" s="24" t="str">
        <f t="shared" si="0"/>
        <v>紧缩扩张</v>
      </c>
      <c r="E17" s="25">
        <f>资产收益率计算及比较!G18</f>
        <v>-3.3948689872230833E-2</v>
      </c>
      <c r="F17" s="25">
        <f>资产收益率计算及比较!H18</f>
        <v>-9.4406729461624414E-2</v>
      </c>
      <c r="G17" s="25">
        <f>资产收益率计算及比较!I18</f>
        <v>-0.33631203904239948</v>
      </c>
      <c r="H17" s="25">
        <f>资产收益率计算及比较!J18</f>
        <v>4.6619264214753944E-2</v>
      </c>
      <c r="I17" s="25">
        <f>资产收益率计算及比较!K18</f>
        <v>-0.27854983984017911</v>
      </c>
    </row>
    <row r="18" spans="1:9" x14ac:dyDescent="0.2">
      <c r="A18" s="29">
        <v>39021</v>
      </c>
      <c r="B18" s="24" t="str">
        <f>'货币政策-月度'!B18</f>
        <v>紧缩</v>
      </c>
      <c r="C18" s="24" t="str">
        <f>'信用状态-月度'!B18</f>
        <v>扩张</v>
      </c>
      <c r="D18" s="24" t="str">
        <f t="shared" si="0"/>
        <v>紧缩扩张</v>
      </c>
      <c r="E18" s="25">
        <f>资产收益率计算及比较!G19</f>
        <v>0.77848107726329618</v>
      </c>
      <c r="F18" s="25">
        <f>资产收益率计算及比较!H19</f>
        <v>0.59855835720251327</v>
      </c>
      <c r="G18" s="25">
        <f>资产收益率计算及比较!I19</f>
        <v>0.11039143065958143</v>
      </c>
      <c r="H18" s="25">
        <f>资产收益率计算及比较!J19</f>
        <v>8.7624668471546957E-2</v>
      </c>
      <c r="I18" s="25">
        <f>资产收益率计算及比较!K19</f>
        <v>-7.8365909073744178E-3</v>
      </c>
    </row>
    <row r="19" spans="1:9" x14ac:dyDescent="0.2">
      <c r="A19" s="29">
        <v>39051</v>
      </c>
      <c r="B19" s="24" t="str">
        <f>'货币政策-月度'!B19</f>
        <v>紧缩</v>
      </c>
      <c r="C19" s="24" t="str">
        <f>'信用状态-月度'!B19</f>
        <v>扩张</v>
      </c>
      <c r="D19" s="24" t="str">
        <f t="shared" si="0"/>
        <v>紧缩扩张</v>
      </c>
      <c r="E19" s="25">
        <f>资产收益率计算及比较!G20</f>
        <v>0.90686370015351303</v>
      </c>
      <c r="F19" s="25">
        <f>资产收益率计算及比较!H20</f>
        <v>0.65034259974063857</v>
      </c>
      <c r="G19" s="25">
        <f>资产收益率计算及比较!I20</f>
        <v>0.26181797946969904</v>
      </c>
      <c r="H19" s="25">
        <f>资产收益率计算及比较!J20</f>
        <v>6.8254378537367752E-2</v>
      </c>
      <c r="I19" s="25">
        <f>资产收益率计算及比较!K20</f>
        <v>4.3857250902887772E-2</v>
      </c>
    </row>
    <row r="20" spans="1:9" x14ac:dyDescent="0.2">
      <c r="A20" s="29">
        <v>39082</v>
      </c>
      <c r="B20" s="24" t="str">
        <f>'货币政策-月度'!B20</f>
        <v>紧缩</v>
      </c>
      <c r="C20" s="24" t="str">
        <f>'信用状态-月度'!B20</f>
        <v>扩张</v>
      </c>
      <c r="D20" s="24" t="str">
        <f t="shared" si="0"/>
        <v>紧缩扩张</v>
      </c>
      <c r="E20" s="25">
        <f>资产收益率计算及比较!G21</f>
        <v>1.6211785257203435</v>
      </c>
      <c r="F20" s="25">
        <f>资产收益率计算及比较!H21</f>
        <v>1.3401391343277378</v>
      </c>
      <c r="G20" s="25">
        <f>资产收益率计算及比较!I21</f>
        <v>0.4891580517116027</v>
      </c>
      <c r="H20" s="25">
        <f>资产收益率计算及比较!J21</f>
        <v>3.4496865849859636E-2</v>
      </c>
      <c r="I20" s="25">
        <f>资产收益率计算及比较!K21</f>
        <v>-8.4185196478188895E-2</v>
      </c>
    </row>
    <row r="21" spans="1:9" x14ac:dyDescent="0.2">
      <c r="A21" s="29">
        <v>39113</v>
      </c>
      <c r="B21" s="24" t="str">
        <f>'货币政策-月度'!B21</f>
        <v>紧缩</v>
      </c>
      <c r="C21" s="24" t="str">
        <f>'信用状态-月度'!B21</f>
        <v>扩张</v>
      </c>
      <c r="D21" s="24" t="str">
        <f t="shared" si="0"/>
        <v>紧缩扩张</v>
      </c>
      <c r="E21" s="25">
        <f>资产收益率计算及比较!G22</f>
        <v>2.7453050009732367</v>
      </c>
      <c r="F21" s="25">
        <f>资产收益率计算及比较!H22</f>
        <v>2.8107120910868071</v>
      </c>
      <c r="G21" s="25">
        <f>资产收益率计算及比较!I22</f>
        <v>0.86578544604523144</v>
      </c>
      <c r="H21" s="25">
        <f>资产收益率计算及比较!J22</f>
        <v>-2.6350390201524135E-2</v>
      </c>
      <c r="I21" s="25">
        <f>资产收益率计算及比较!K22</f>
        <v>-0.19546950031774207</v>
      </c>
    </row>
    <row r="22" spans="1:9" x14ac:dyDescent="0.2">
      <c r="A22" s="29">
        <v>39141</v>
      </c>
      <c r="B22" s="24" t="str">
        <f>'货币政策-月度'!B22</f>
        <v>紧缩</v>
      </c>
      <c r="C22" s="24" t="str">
        <f>'信用状态-月度'!B22</f>
        <v>扩张</v>
      </c>
      <c r="D22" s="24" t="str">
        <f t="shared" si="0"/>
        <v>紧缩扩张</v>
      </c>
      <c r="E22" s="25">
        <f>资产收益率计算及比较!G23</f>
        <v>1.9311734848141811</v>
      </c>
      <c r="F22" s="25">
        <f>资产收益率计算及比较!H23</f>
        <v>2.2611593616610679</v>
      </c>
      <c r="G22" s="25">
        <f>资产收益率计算及比较!I23</f>
        <v>1.1973088109500463</v>
      </c>
      <c r="H22" s="25">
        <f>资产收益率计算及比较!J23</f>
        <v>-1.4475401088576839E-2</v>
      </c>
      <c r="I22" s="25">
        <f>资产收益率计算及比较!K23</f>
        <v>-1.2838890809252591E-2</v>
      </c>
    </row>
    <row r="23" spans="1:9" x14ac:dyDescent="0.2">
      <c r="A23" s="29">
        <v>39172</v>
      </c>
      <c r="B23" s="24" t="str">
        <f>'货币政策-月度'!B23</f>
        <v>紧缩</v>
      </c>
      <c r="C23" s="24" t="str">
        <f>'信用状态-月度'!B23</f>
        <v>扩张</v>
      </c>
      <c r="D23" s="24" t="str">
        <f t="shared" si="0"/>
        <v>紧缩扩张</v>
      </c>
      <c r="E23" s="25">
        <f>资产收益率计算及比较!G24</f>
        <v>0.84811237411660811</v>
      </c>
      <c r="F23" s="25">
        <f>资产收益率计算及比较!H24</f>
        <v>1.3978345378121479</v>
      </c>
      <c r="G23" s="25">
        <f>资产收益率计算及比较!I24</f>
        <v>1.3293006293259069</v>
      </c>
      <c r="H23" s="25">
        <f>资产收益率计算及比较!J24</f>
        <v>1.1113734432868829E-2</v>
      </c>
      <c r="I23" s="25">
        <f>资产收益率计算及比较!K24</f>
        <v>0.31536731461825179</v>
      </c>
    </row>
    <row r="24" spans="1:9" x14ac:dyDescent="0.2">
      <c r="A24" s="29">
        <v>39202</v>
      </c>
      <c r="B24" s="24" t="str">
        <f>'货币政策-月度'!B24</f>
        <v>紧缩</v>
      </c>
      <c r="C24" s="24" t="str">
        <f>'信用状态-月度'!B24</f>
        <v>扩张</v>
      </c>
      <c r="D24" s="24" t="str">
        <f t="shared" si="0"/>
        <v>紧缩扩张</v>
      </c>
      <c r="E24" s="25">
        <f>资产收益率计算及比较!G25</f>
        <v>1.7425037253067166</v>
      </c>
      <c r="F24" s="25">
        <f>资产收益率计算及比较!H25</f>
        <v>2.6300053180026062</v>
      </c>
      <c r="G24" s="25">
        <f>资产收益率计算及比较!I25</f>
        <v>2.329958577848716</v>
      </c>
      <c r="H24" s="25">
        <f>资产收益率计算及比较!J25</f>
        <v>-3.3347939788101388E-3</v>
      </c>
      <c r="I24" s="25">
        <f>资产收益率计算及比较!K25</f>
        <v>0.34876072388081969</v>
      </c>
    </row>
    <row r="25" spans="1:9" x14ac:dyDescent="0.2">
      <c r="A25" s="29">
        <v>39233</v>
      </c>
      <c r="B25" s="24" t="str">
        <f>'货币政策-月度'!B25</f>
        <v>紧缩</v>
      </c>
      <c r="C25" s="24" t="str">
        <f>'信用状态-月度'!B25</f>
        <v>扩张</v>
      </c>
      <c r="D25" s="24" t="str">
        <f t="shared" si="0"/>
        <v>紧缩扩张</v>
      </c>
      <c r="E25" s="25">
        <f>资产收益率计算及比较!G26</f>
        <v>2.5577895707043559</v>
      </c>
      <c r="F25" s="25">
        <f>资产收益率计算及比较!H26</f>
        <v>3.515879591203134</v>
      </c>
      <c r="G25" s="25">
        <f>资产收益率计算及比较!I26</f>
        <v>3.1624278467222369</v>
      </c>
      <c r="H25" s="25">
        <f>资产收益率计算及比较!J26</f>
        <v>-5.2062214763108502E-2</v>
      </c>
      <c r="I25" s="25">
        <f>资产收益率计算及比较!K26</f>
        <v>6.2148431262470896E-2</v>
      </c>
    </row>
    <row r="26" spans="1:9" x14ac:dyDescent="0.2">
      <c r="A26" s="29">
        <v>39263</v>
      </c>
      <c r="B26" s="24" t="str">
        <f>'货币政策-月度'!B26</f>
        <v>紧缩</v>
      </c>
      <c r="C26" s="24" t="str">
        <f>'信用状态-月度'!B26</f>
        <v>扩张</v>
      </c>
      <c r="D26" s="24" t="str">
        <f t="shared" si="0"/>
        <v>紧缩扩张</v>
      </c>
      <c r="E26" s="25">
        <f>资产收益率计算及比较!G27</f>
        <v>1.4659708412367647</v>
      </c>
      <c r="F26" s="25">
        <f>资产收益率计算及比较!H27</f>
        <v>1.277395052108</v>
      </c>
      <c r="G26" s="25">
        <f>资产收益率计算及比较!I27</f>
        <v>1.0235797791120542</v>
      </c>
      <c r="H26" s="25">
        <f>资产收益率计算及比较!J27</f>
        <v>-0.15803062217971112</v>
      </c>
      <c r="I26" s="25">
        <f>资产收益率计算及比较!K27</f>
        <v>-0.25387673173552333</v>
      </c>
    </row>
    <row r="27" spans="1:9" x14ac:dyDescent="0.2">
      <c r="A27" s="29">
        <v>39294</v>
      </c>
      <c r="B27" s="24" t="str">
        <f>'货币政策-月度'!B27</f>
        <v>紧缩</v>
      </c>
      <c r="C27" s="24" t="str">
        <f>'信用状态-月度'!B27</f>
        <v>扩张</v>
      </c>
      <c r="D27" s="24" t="str">
        <f t="shared" si="0"/>
        <v>紧缩扩张</v>
      </c>
      <c r="E27" s="25">
        <f>资产收益率计算及比较!G28</f>
        <v>0.41034252119723458</v>
      </c>
      <c r="F27" s="25">
        <f>资产收益率计算及比较!H28</f>
        <v>-0.41041139721800401</v>
      </c>
      <c r="G27" s="25">
        <f>资产收益率计算及比较!I28</f>
        <v>-0.88830127771971579</v>
      </c>
      <c r="H27" s="25">
        <f>资产收益率计算及比较!J28</f>
        <v>-0.26989776648431818</v>
      </c>
      <c r="I27" s="25">
        <f>资产收益率计算及比较!K28</f>
        <v>-0.14417896599872546</v>
      </c>
    </row>
    <row r="28" spans="1:9" x14ac:dyDescent="0.2">
      <c r="A28" s="29">
        <v>39325</v>
      </c>
      <c r="B28" s="24" t="str">
        <f>'货币政策-月度'!B28</f>
        <v>紧缩</v>
      </c>
      <c r="C28" s="24" t="str">
        <f>'信用状态-月度'!B28</f>
        <v>扩张</v>
      </c>
      <c r="D28" s="24" t="str">
        <f t="shared" si="0"/>
        <v>紧缩扩张</v>
      </c>
      <c r="E28" s="25">
        <f>资产收益率计算及比较!G29</f>
        <v>1.678553766581546</v>
      </c>
      <c r="F28" s="25">
        <f>资产收益率计算及比较!H29</f>
        <v>1.0987532214694518</v>
      </c>
      <c r="G28" s="25">
        <f>资产收益率计算及比较!I29</f>
        <v>9.2960230520708176E-2</v>
      </c>
      <c r="H28" s="25">
        <f>资产收益率计算及比较!J29</f>
        <v>-0.18572285411495337</v>
      </c>
      <c r="I28" s="25">
        <f>资产收益率计算及比较!K29</f>
        <v>9.6849077964306987E-2</v>
      </c>
    </row>
    <row r="29" spans="1:9" x14ac:dyDescent="0.2">
      <c r="A29" s="29">
        <v>39355</v>
      </c>
      <c r="B29" s="24" t="str">
        <f>'货币政策-月度'!B29</f>
        <v>紧缩</v>
      </c>
      <c r="C29" s="24" t="str">
        <f>'信用状态-月度'!B29</f>
        <v>收缩</v>
      </c>
      <c r="D29" s="24" t="str">
        <f t="shared" si="0"/>
        <v>紧缩收缩</v>
      </c>
      <c r="E29" s="25">
        <f>资产收益率计算及比较!G30</f>
        <v>2.2783666972564056</v>
      </c>
      <c r="F29" s="25">
        <f>资产收益率计算及比较!H30</f>
        <v>2.5539570711512156</v>
      </c>
      <c r="G29" s="25">
        <f>资产收益率计算及比较!I30</f>
        <v>1.7184030745728849</v>
      </c>
      <c r="H29" s="25">
        <f>资产收益率计算及比较!J30</f>
        <v>-7.778839031428425E-2</v>
      </c>
      <c r="I29" s="25">
        <f>资产收益率计算及比较!K30</f>
        <v>0.3499690105642963</v>
      </c>
    </row>
    <row r="30" spans="1:9" x14ac:dyDescent="0.2">
      <c r="A30" s="29">
        <v>39386</v>
      </c>
      <c r="B30" s="24" t="str">
        <f>'货币政策-月度'!B30</f>
        <v>紧缩</v>
      </c>
      <c r="C30" s="24" t="str">
        <f>'信用状态-月度'!B30</f>
        <v>收缩</v>
      </c>
      <c r="D30" s="24" t="str">
        <f t="shared" si="0"/>
        <v>紧缩收缩</v>
      </c>
      <c r="E30" s="25">
        <f>资产收益率计算及比较!G31</f>
        <v>0.91157873851294235</v>
      </c>
      <c r="F30" s="25">
        <f>资产收益率计算及比较!H31</f>
        <v>1.0042706917053343</v>
      </c>
      <c r="G30" s="25">
        <f>资产收益率计算及比较!I31</f>
        <v>1.2462573075112666</v>
      </c>
      <c r="H30" s="25">
        <f>资产收益率计算及比较!J31</f>
        <v>-6.2240618308059714E-2</v>
      </c>
      <c r="I30" s="25">
        <f>资产收益率计算及比较!K31</f>
        <v>0.42307809808454594</v>
      </c>
    </row>
    <row r="31" spans="1:9" x14ac:dyDescent="0.2">
      <c r="A31" s="29">
        <v>39416</v>
      </c>
      <c r="B31" s="24" t="str">
        <f>'货币政策-月度'!B31</f>
        <v>紧缩</v>
      </c>
      <c r="C31" s="24" t="str">
        <f>'信用状态-月度'!B31</f>
        <v>收缩</v>
      </c>
      <c r="D31" s="24" t="str">
        <f t="shared" si="0"/>
        <v>紧缩收缩</v>
      </c>
      <c r="E31" s="25">
        <f>资产收益率计算及比较!G32</f>
        <v>-0.34875049098888417</v>
      </c>
      <c r="F31" s="25">
        <f>资产收益率计算及比较!H32</f>
        <v>-0.68729778403254782</v>
      </c>
      <c r="G31" s="25">
        <f>资产收益率计算及比较!I32</f>
        <v>-0.45530364035768667</v>
      </c>
      <c r="H31" s="25">
        <f>资产收益率计算及比较!J32</f>
        <v>-6.4724763303925986E-2</v>
      </c>
      <c r="I31" s="25">
        <f>资产收益率计算及比较!K32</f>
        <v>0.12904945172758583</v>
      </c>
    </row>
    <row r="32" spans="1:9" x14ac:dyDescent="0.2">
      <c r="A32" s="29">
        <v>39447</v>
      </c>
      <c r="B32" s="24" t="str">
        <f>'货币政策-月度'!B32</f>
        <v>紧缩</v>
      </c>
      <c r="C32" s="24" t="str">
        <f>'信用状态-月度'!B32</f>
        <v>收缩</v>
      </c>
      <c r="D32" s="24" t="str">
        <f t="shared" si="0"/>
        <v>紧缩收缩</v>
      </c>
      <c r="E32" s="25">
        <f>资产收益率计算及比较!G33</f>
        <v>-0.61738322017605496</v>
      </c>
      <c r="F32" s="25">
        <f>资产收益率计算及比较!H33</f>
        <v>-0.49745343083549509</v>
      </c>
      <c r="G32" s="25">
        <f>资产收益率计算及比较!I33</f>
        <v>-0.87624410945528008</v>
      </c>
      <c r="H32" s="25">
        <f>资产收益率计算及比较!J33</f>
        <v>-7.9479244932006157E-2</v>
      </c>
      <c r="I32" s="25">
        <f>资产收益率计算及比较!K33</f>
        <v>-7.5133015826380101E-2</v>
      </c>
    </row>
    <row r="33" spans="1:9" x14ac:dyDescent="0.2">
      <c r="A33" s="29">
        <v>39478</v>
      </c>
      <c r="B33" s="24" t="str">
        <f>'货币政策-月度'!B33</f>
        <v>紧缩</v>
      </c>
      <c r="C33" s="24" t="str">
        <f>'信用状态-月度'!B33</f>
        <v>收缩</v>
      </c>
      <c r="D33" s="24" t="str">
        <f t="shared" si="0"/>
        <v>紧缩收缩</v>
      </c>
      <c r="E33" s="25">
        <f>资产收益率计算及比较!G34</f>
        <v>0.32474422604063058</v>
      </c>
      <c r="F33" s="25">
        <f>资产收益率计算及比较!H34</f>
        <v>0.74587792692354804</v>
      </c>
      <c r="G33" s="25">
        <f>资产收益率计算及比较!I34</f>
        <v>0.2914947860926782</v>
      </c>
      <c r="H33" s="25">
        <f>资产收益率计算及比较!J34</f>
        <v>-1.3414660321481621E-2</v>
      </c>
      <c r="I33" s="25">
        <f>资产收益率计算及比较!K34</f>
        <v>8.1900513488832066E-2</v>
      </c>
    </row>
    <row r="34" spans="1:9" x14ac:dyDescent="0.2">
      <c r="A34" s="29">
        <v>39507</v>
      </c>
      <c r="B34" s="24" t="str">
        <f>'货币政策-月度'!B34</f>
        <v>紧缩</v>
      </c>
      <c r="C34" s="24" t="str">
        <f>'信用状态-月度'!B34</f>
        <v>收缩</v>
      </c>
      <c r="D34" s="24" t="str">
        <f t="shared" si="0"/>
        <v>紧缩收缩</v>
      </c>
      <c r="E34" s="25">
        <f>资产收益率计算及比较!G35</f>
        <v>-0.13652886307690906</v>
      </c>
      <c r="F34" s="25">
        <f>资产收益率计算及比较!H35</f>
        <v>4.6829992916333626E-3</v>
      </c>
      <c r="G34" s="25">
        <f>资产收益率计算及比较!I35</f>
        <v>0.13646658421037716</v>
      </c>
      <c r="H34" s="25">
        <f>资产收益率计算及比较!J35</f>
        <v>0.10450776136899019</v>
      </c>
      <c r="I34" s="25">
        <f>资产收益率计算及比较!K35</f>
        <v>0.45644348318257366</v>
      </c>
    </row>
    <row r="35" spans="1:9" x14ac:dyDescent="0.2">
      <c r="A35" s="29">
        <v>39538</v>
      </c>
      <c r="B35" s="24" t="str">
        <f>'货币政策-月度'!B35</f>
        <v>紧缩</v>
      </c>
      <c r="C35" s="24" t="str">
        <f>'信用状态-月度'!B35</f>
        <v>收缩</v>
      </c>
      <c r="D35" s="24" t="str">
        <f t="shared" si="0"/>
        <v>紧缩收缩</v>
      </c>
      <c r="E35" s="25">
        <f>资产收益率计算及比较!G36</f>
        <v>-1.0765687727616897</v>
      </c>
      <c r="F35" s="25">
        <f>资产收益率计算及比较!H36</f>
        <v>-1.0256556584719336</v>
      </c>
      <c r="G35" s="25">
        <f>资产收益率计算及比较!I36</f>
        <v>-0.88334250497032429</v>
      </c>
      <c r="H35" s="25">
        <f>资产收益率计算及比较!J36</f>
        <v>0.13851558691925417</v>
      </c>
      <c r="I35" s="25">
        <f>资产收益率计算及比较!K36</f>
        <v>0.26063751982167294</v>
      </c>
    </row>
    <row r="36" spans="1:9" x14ac:dyDescent="0.2">
      <c r="A36" s="29">
        <v>39568</v>
      </c>
      <c r="B36" s="24" t="str">
        <f>'货币政策-月度'!B36</f>
        <v>紧缩</v>
      </c>
      <c r="C36" s="24" t="str">
        <f>'信用状态-月度'!B36</f>
        <v>收缩</v>
      </c>
      <c r="D36" s="24" t="str">
        <f t="shared" si="0"/>
        <v>紧缩收缩</v>
      </c>
      <c r="E36" s="25">
        <f>资产收益率计算及比较!G37</f>
        <v>-1.5006607696885297</v>
      </c>
      <c r="F36" s="25">
        <f>资产收益率计算及比较!H37</f>
        <v>-1.3919856368253591</v>
      </c>
      <c r="G36" s="25">
        <f>资产收益率计算及比较!I37</f>
        <v>-1.3430693331535619</v>
      </c>
      <c r="H36" s="25">
        <f>资产收益率计算及比较!J37</f>
        <v>0.11865793803722567</v>
      </c>
      <c r="I36" s="25">
        <f>资产收益率计算及比较!K37</f>
        <v>-0.33013680610894691</v>
      </c>
    </row>
    <row r="37" spans="1:9" x14ac:dyDescent="0.2">
      <c r="A37" s="29">
        <v>39599</v>
      </c>
      <c r="B37" s="24" t="str">
        <f>'货币政策-月度'!B37</f>
        <v>紧缩</v>
      </c>
      <c r="C37" s="24" t="str">
        <f>'信用状态-月度'!B37</f>
        <v>收缩</v>
      </c>
      <c r="D37" s="24" t="str">
        <f t="shared" si="0"/>
        <v>紧缩收缩</v>
      </c>
      <c r="E37" s="25">
        <f>资产收益率计算及比较!G38</f>
        <v>-0.56007375737402909</v>
      </c>
      <c r="F37" s="25">
        <f>资产收益率计算及比较!H38</f>
        <v>-0.52280715222464769</v>
      </c>
      <c r="G37" s="25">
        <f>资产收益率计算及比较!I38</f>
        <v>-0.59615310546662403</v>
      </c>
      <c r="H37" s="25">
        <f>资产收益率计算及比较!J38</f>
        <v>5.46195961253641E-2</v>
      </c>
      <c r="I37" s="25">
        <f>资产收益率计算及比较!K38</f>
        <v>-0.10362722392759674</v>
      </c>
    </row>
    <row r="38" spans="1:9" x14ac:dyDescent="0.2">
      <c r="A38" s="29">
        <v>39629</v>
      </c>
      <c r="B38" s="24" t="str">
        <f>'货币政策-月度'!B38</f>
        <v>紧缩</v>
      </c>
      <c r="C38" s="24" t="str">
        <f>'信用状态-月度'!B38</f>
        <v>收缩</v>
      </c>
      <c r="D38" s="24" t="str">
        <f t="shared" si="0"/>
        <v>紧缩收缩</v>
      </c>
      <c r="E38" s="25">
        <f>资产收益率计算及比较!G39</f>
        <v>-0.76185976837175817</v>
      </c>
      <c r="F38" s="25">
        <f>资产收益率计算及比较!H39</f>
        <v>-0.77526929038006243</v>
      </c>
      <c r="G38" s="25">
        <f>资产收益率计算及比较!I39</f>
        <v>-0.26237516165646685</v>
      </c>
      <c r="H38" s="25">
        <f>资产收益率计算及比较!J39</f>
        <v>-2.877428244191212E-2</v>
      </c>
      <c r="I38" s="25">
        <f>资产收益率计算及比较!K39</f>
        <v>0.32650547499031718</v>
      </c>
    </row>
    <row r="39" spans="1:9" x14ac:dyDescent="0.2">
      <c r="A39" s="29">
        <v>39660</v>
      </c>
      <c r="B39" s="24" t="str">
        <f>'货币政策-月度'!B39</f>
        <v>紧缩</v>
      </c>
      <c r="C39" s="24" t="str">
        <f>'信用状态-月度'!B39</f>
        <v>收缩</v>
      </c>
      <c r="D39" s="24" t="str">
        <f t="shared" si="0"/>
        <v>紧缩收缩</v>
      </c>
      <c r="E39" s="25">
        <f>资产收益率计算及比较!G40</f>
        <v>-1.3358376008613497</v>
      </c>
      <c r="F39" s="25">
        <f>资产收益率计算及比较!H40</f>
        <v>-1.4184716455409232</v>
      </c>
      <c r="G39" s="25">
        <f>资产收益率计算及比较!I40</f>
        <v>-0.37707031496112259</v>
      </c>
      <c r="H39" s="25">
        <f>资产收益率计算及比较!J40</f>
        <v>-5.3504697095789838E-2</v>
      </c>
      <c r="I39" s="25">
        <f>资产收益率计算及比较!K40</f>
        <v>0.13005380245984197</v>
      </c>
    </row>
    <row r="40" spans="1:9" x14ac:dyDescent="0.2">
      <c r="A40" s="29">
        <v>39691</v>
      </c>
      <c r="B40" s="24" t="str">
        <f>'货币政策-月度'!B40</f>
        <v>紧缩</v>
      </c>
      <c r="C40" s="24" t="str">
        <f>'信用状态-月度'!B40</f>
        <v>收缩</v>
      </c>
      <c r="D40" s="24" t="str">
        <f t="shared" si="0"/>
        <v>紧缩收缩</v>
      </c>
      <c r="E40" s="25">
        <f>资产收益率计算及比较!G41</f>
        <v>-1.2153061458834511</v>
      </c>
      <c r="F40" s="25">
        <f>资产收益率计算及比较!H41</f>
        <v>-1.0928915472770784</v>
      </c>
      <c r="G40" s="25">
        <f>资产收益率计算及比较!I41</f>
        <v>-0.29384618828772535</v>
      </c>
      <c r="H40" s="25">
        <f>资产收益率计算及比较!J41</f>
        <v>-5.8848771412280607E-2</v>
      </c>
      <c r="I40" s="25">
        <f>资产收益率计算及比较!K41</f>
        <v>-0.48469863497466092</v>
      </c>
    </row>
    <row r="41" spans="1:9" x14ac:dyDescent="0.2">
      <c r="A41" s="29">
        <v>39721</v>
      </c>
      <c r="B41" s="24" t="str">
        <f>'货币政策-月度'!B41</f>
        <v>宽松</v>
      </c>
      <c r="C41" s="24" t="str">
        <f>'信用状态-月度'!B41</f>
        <v>扩张</v>
      </c>
      <c r="D41" s="24" t="str">
        <f t="shared" si="0"/>
        <v>宽松扩张</v>
      </c>
      <c r="E41" s="25">
        <f>资产收益率计算及比较!G42</f>
        <v>-1.7516274807169703</v>
      </c>
      <c r="F41" s="25">
        <f>资产收益率计算及比较!H42</f>
        <v>-1.4108375129451938</v>
      </c>
      <c r="G41" s="25">
        <f>资产收益率计算及比较!I42</f>
        <v>-0.3979307346803056</v>
      </c>
      <c r="H41" s="25">
        <f>资产收益率计算及比较!J42</f>
        <v>0.15926090493775119</v>
      </c>
      <c r="I41" s="25">
        <f>资产收益率计算及比较!K42</f>
        <v>-0.72100892773120306</v>
      </c>
    </row>
    <row r="42" spans="1:9" x14ac:dyDescent="0.2">
      <c r="A42" s="29">
        <v>39752</v>
      </c>
      <c r="B42" s="24" t="str">
        <f>'货币政策-月度'!B42</f>
        <v>宽松</v>
      </c>
      <c r="C42" s="24" t="str">
        <f>'信用状态-月度'!B42</f>
        <v>扩张</v>
      </c>
      <c r="D42" s="24" t="str">
        <f t="shared" si="0"/>
        <v>宽松扩张</v>
      </c>
      <c r="E42" s="25">
        <f>资产收益率计算及比较!G43</f>
        <v>-1.5385038463936955</v>
      </c>
      <c r="F42" s="25">
        <f>资产收益率计算及比较!H43</f>
        <v>-1.4054761079880267</v>
      </c>
      <c r="G42" s="25">
        <f>资产收益率计算及比较!I43</f>
        <v>-0.11421201023733113</v>
      </c>
      <c r="H42" s="25">
        <f>资产收益率计算及比较!J43</f>
        <v>0.62673833318657302</v>
      </c>
      <c r="I42" s="25">
        <f>资产收益率计算及比较!K43</f>
        <v>-1.3994196434159814</v>
      </c>
    </row>
    <row r="43" spans="1:9" x14ac:dyDescent="0.2">
      <c r="A43" s="29">
        <v>39782</v>
      </c>
      <c r="B43" s="24" t="str">
        <f>'货币政策-月度'!B43</f>
        <v>宽松</v>
      </c>
      <c r="C43" s="24" t="str">
        <f>'信用状态-月度'!B43</f>
        <v>扩张</v>
      </c>
      <c r="D43" s="24" t="str">
        <f t="shared" si="0"/>
        <v>宽松扩张</v>
      </c>
      <c r="E43" s="25">
        <f>资产收益率计算及比较!G44</f>
        <v>-0.86911240586394389</v>
      </c>
      <c r="F43" s="25">
        <f>资产收益率计算及比较!H44</f>
        <v>-0.85486805786783737</v>
      </c>
      <c r="G43" s="25">
        <f>资产收益率计算及比较!I44</f>
        <v>-0.16742318061905859</v>
      </c>
      <c r="H43" s="25">
        <f>资产收益率计算及比较!J44</f>
        <v>0.54367026864311885</v>
      </c>
      <c r="I43" s="25">
        <f>资产收益率计算及比较!K44</f>
        <v>-1.5999912215752774</v>
      </c>
    </row>
    <row r="44" spans="1:9" x14ac:dyDescent="0.2">
      <c r="A44" s="29">
        <v>39813</v>
      </c>
      <c r="B44" s="24" t="str">
        <f>'货币政策-月度'!B44</f>
        <v>宽松</v>
      </c>
      <c r="C44" s="24" t="str">
        <f>'信用状态-月度'!B44</f>
        <v>扩张</v>
      </c>
      <c r="D44" s="24" t="str">
        <f t="shared" si="0"/>
        <v>宽松扩张</v>
      </c>
      <c r="E44" s="25">
        <f>资产收益率计算及比较!G45</f>
        <v>0.56781128172606188</v>
      </c>
      <c r="F44" s="25">
        <f>资产收益率计算及比较!H45</f>
        <v>0.21171247000999976</v>
      </c>
      <c r="G44" s="25">
        <f>资产收益率计算及比较!I45</f>
        <v>0.16904213284427114</v>
      </c>
      <c r="H44" s="25">
        <f>资产收益率计算及比较!J45</f>
        <v>0.19303502172878584</v>
      </c>
      <c r="I44" s="25">
        <f>资产收益率计算及比较!K45</f>
        <v>-0.9600898731576315</v>
      </c>
    </row>
    <row r="45" spans="1:9" x14ac:dyDescent="0.2">
      <c r="A45" s="29">
        <v>39844</v>
      </c>
      <c r="B45" s="24" t="str">
        <f>'货币政策-月度'!B45</f>
        <v>宽松</v>
      </c>
      <c r="C45" s="24" t="str">
        <f>'信用状态-月度'!B45</f>
        <v>扩张</v>
      </c>
      <c r="D45" s="24" t="str">
        <f t="shared" si="0"/>
        <v>宽松扩张</v>
      </c>
      <c r="E45" s="25">
        <f>资产收益率计算及比较!G46</f>
        <v>0.83263421544403649</v>
      </c>
      <c r="F45" s="25">
        <f>资产收益率计算及比较!H46</f>
        <v>0.44225311274255419</v>
      </c>
      <c r="G45" s="25">
        <f>资产收益率计算及比较!I46</f>
        <v>0.48647242549437897</v>
      </c>
      <c r="H45" s="25">
        <f>资产收益率计算及比较!J46</f>
        <v>0.10875233688539013</v>
      </c>
      <c r="I45" s="25">
        <f>资产收益率计算及比较!K46</f>
        <v>0.11402461474085493</v>
      </c>
    </row>
    <row r="46" spans="1:9" x14ac:dyDescent="0.2">
      <c r="A46" s="29">
        <v>39872</v>
      </c>
      <c r="B46" s="24" t="str">
        <f>'货币政策-月度'!B46</f>
        <v>宽松</v>
      </c>
      <c r="C46" s="24" t="str">
        <f>'信用状态-月度'!B46</f>
        <v>扩张</v>
      </c>
      <c r="D46" s="24" t="str">
        <f t="shared" si="0"/>
        <v>宽松扩张</v>
      </c>
      <c r="E46" s="25">
        <f>资产收益率计算及比较!G47</f>
        <v>1.3162314201815959</v>
      </c>
      <c r="F46" s="25">
        <f>资产收益率计算及比较!H47</f>
        <v>1.0821147903260659</v>
      </c>
      <c r="G46" s="25">
        <f>资产收益率计算及比较!I47</f>
        <v>0.67844469304119781</v>
      </c>
      <c r="H46" s="25">
        <f>资产收益率计算及比较!J47</f>
        <v>-4.0346961871054562E-2</v>
      </c>
      <c r="I46" s="25">
        <f>资产收益率计算及比较!K47</f>
        <v>0.8330097883320513</v>
      </c>
    </row>
    <row r="47" spans="1:9" x14ac:dyDescent="0.2">
      <c r="A47" s="29">
        <v>39903</v>
      </c>
      <c r="B47" s="24" t="str">
        <f>'货币政策-月度'!B47</f>
        <v>宽松</v>
      </c>
      <c r="C47" s="24" t="str">
        <f>'信用状态-月度'!B47</f>
        <v>扩张</v>
      </c>
      <c r="D47" s="24" t="str">
        <f t="shared" si="0"/>
        <v>宽松扩张</v>
      </c>
      <c r="E47" s="25">
        <f>资产收益率计算及比较!G48</f>
        <v>1.4630916298984591</v>
      </c>
      <c r="F47" s="25">
        <f>资产收益率计算及比较!H48</f>
        <v>1.1511220676361618</v>
      </c>
      <c r="G47" s="25">
        <f>资产收益率计算及比较!I48</f>
        <v>1.0135871284016413</v>
      </c>
      <c r="H47" s="25">
        <f>资产收益率计算及比较!J48</f>
        <v>5.262988188138573E-3</v>
      </c>
      <c r="I47" s="25">
        <f>资产收益率计算及比较!K48</f>
        <v>0.42248405466499517</v>
      </c>
    </row>
    <row r="48" spans="1:9" x14ac:dyDescent="0.2">
      <c r="A48" s="29">
        <v>39933</v>
      </c>
      <c r="B48" s="24" t="str">
        <f>'货币政策-月度'!B48</f>
        <v>宽松</v>
      </c>
      <c r="C48" s="24" t="str">
        <f>'信用状态-月度'!B48</f>
        <v>扩张</v>
      </c>
      <c r="D48" s="24" t="str">
        <f t="shared" si="0"/>
        <v>宽松扩张</v>
      </c>
      <c r="E48" s="25">
        <f>资产收益率计算及比较!G49</f>
        <v>0.95692858203213849</v>
      </c>
      <c r="F48" s="25">
        <f>资产收益率计算及比较!H49</f>
        <v>0.75639710477000555</v>
      </c>
      <c r="G48" s="25">
        <f>资产收益率计算及比较!I49</f>
        <v>0.81490592755127933</v>
      </c>
      <c r="H48" s="25">
        <f>资产收益率计算及比较!J49</f>
        <v>3.3754883698650248E-2</v>
      </c>
      <c r="I48" s="25">
        <f>资产收益率计算及比较!K49</f>
        <v>0.79184958758633317</v>
      </c>
    </row>
    <row r="49" spans="1:9" x14ac:dyDescent="0.2">
      <c r="A49" s="29">
        <v>39964</v>
      </c>
      <c r="B49" s="24" t="str">
        <f>'货币政策-月度'!B49</f>
        <v>宽松</v>
      </c>
      <c r="C49" s="24" t="str">
        <f>'信用状态-月度'!B49</f>
        <v>扩张</v>
      </c>
      <c r="D49" s="24" t="str">
        <f t="shared" si="0"/>
        <v>宽松扩张</v>
      </c>
      <c r="E49" s="25">
        <f>资产收益率计算及比较!G50</f>
        <v>1.1177390079890213</v>
      </c>
      <c r="F49" s="25">
        <f>资产收益率计算及比较!H50</f>
        <v>1.0648217943192915</v>
      </c>
      <c r="G49" s="25">
        <f>资产收益率计算及比较!I50</f>
        <v>0.60608965600897557</v>
      </c>
      <c r="H49" s="25">
        <f>资产收益率计算及比较!J50</f>
        <v>-1.4803004516206992E-2</v>
      </c>
      <c r="I49" s="25">
        <f>资产收益率计算及比较!K50</f>
        <v>0.682501365114623</v>
      </c>
    </row>
    <row r="50" spans="1:9" x14ac:dyDescent="0.2">
      <c r="A50" s="29">
        <v>39994</v>
      </c>
      <c r="B50" s="24" t="str">
        <f>'货币政策-月度'!B50</f>
        <v>宽松</v>
      </c>
      <c r="C50" s="24" t="str">
        <f>'信用状态-月度'!B50</f>
        <v>扩张</v>
      </c>
      <c r="D50" s="24" t="str">
        <f t="shared" si="0"/>
        <v>宽松扩张</v>
      </c>
      <c r="E50" s="25">
        <f>资产收益率计算及比较!G51</f>
        <v>0.80937034053074752</v>
      </c>
      <c r="F50" s="25">
        <f>资产收益率计算及比较!H51</f>
        <v>0.96813414237386519</v>
      </c>
      <c r="G50" s="25">
        <f>资产收益率计算及比较!I51</f>
        <v>0.45694345558821237</v>
      </c>
      <c r="H50" s="25">
        <f>资产收益率计算及比较!J51</f>
        <v>3.4747941503569538E-2</v>
      </c>
      <c r="I50" s="25">
        <f>资产收益率计算及比较!K51</f>
        <v>0.30357064556071761</v>
      </c>
    </row>
    <row r="51" spans="1:9" x14ac:dyDescent="0.2">
      <c r="A51" s="29">
        <v>40025</v>
      </c>
      <c r="B51" s="24" t="str">
        <f>'货币政策-月度'!B51</f>
        <v>紧缩</v>
      </c>
      <c r="C51" s="24" t="str">
        <f>'信用状态-月度'!B51</f>
        <v>扩张</v>
      </c>
      <c r="D51" s="24" t="str">
        <f t="shared" si="0"/>
        <v>紧缩扩张</v>
      </c>
      <c r="E51" s="25">
        <f>资产收益率计算及比较!G52</f>
        <v>1.4693027930289289</v>
      </c>
      <c r="F51" s="25">
        <f>资产收益率计算及比较!H52</f>
        <v>1.4344414617143748</v>
      </c>
      <c r="G51" s="25">
        <f>资产收益率计算及比较!I52</f>
        <v>1.3016165124342693</v>
      </c>
      <c r="H51" s="25">
        <f>资产收益率计算及比较!J52</f>
        <v>-7.0946877021750114E-3</v>
      </c>
      <c r="I51" s="25">
        <f>资产收益率计算及比较!K52</f>
        <v>0.20045854990426007</v>
      </c>
    </row>
    <row r="52" spans="1:9" x14ac:dyDescent="0.2">
      <c r="A52" s="29">
        <v>40056</v>
      </c>
      <c r="B52" s="24" t="str">
        <f>'货币政策-月度'!B52</f>
        <v>紧缩</v>
      </c>
      <c r="C52" s="24" t="str">
        <f>'信用状态-月度'!B52</f>
        <v>扩张</v>
      </c>
      <c r="D52" s="24" t="str">
        <f t="shared" si="0"/>
        <v>紧缩扩张</v>
      </c>
      <c r="E52" s="25">
        <f>资产收益率计算及比较!G53</f>
        <v>0.6468892257964407</v>
      </c>
      <c r="F52" s="25">
        <f>资产收益率计算及比较!H53</f>
        <v>0.53464707932383759</v>
      </c>
      <c r="G52" s="25">
        <f>资产收益率计算及比较!I53</f>
        <v>0.78897940306686631</v>
      </c>
      <c r="H52" s="25">
        <f>资产收益率计算及比较!J53</f>
        <v>-3.857081436427854E-2</v>
      </c>
      <c r="I52" s="25">
        <f>资产收益率计算及比较!K53</f>
        <v>0.48482548959059424</v>
      </c>
    </row>
    <row r="53" spans="1:9" x14ac:dyDescent="0.2">
      <c r="A53" s="29">
        <v>40086</v>
      </c>
      <c r="B53" s="24" t="str">
        <f>'货币政策-月度'!B53</f>
        <v>紧缩</v>
      </c>
      <c r="C53" s="24" t="str">
        <f>'信用状态-月度'!B53</f>
        <v>扩张</v>
      </c>
      <c r="D53" s="24" t="str">
        <f t="shared" si="0"/>
        <v>紧缩扩张</v>
      </c>
      <c r="E53" s="25">
        <f>资产收益率计算及比较!G54</f>
        <v>-0.61299970237132628</v>
      </c>
      <c r="F53" s="25">
        <f>资产收益率计算及比较!H54</f>
        <v>-0.6398256947374501</v>
      </c>
      <c r="G53" s="25">
        <f>资产收益率计算及比较!I54</f>
        <v>-0.9875456572037129</v>
      </c>
      <c r="H53" s="25">
        <f>资产收益率计算及比较!J54</f>
        <v>-4.7865395756570991E-2</v>
      </c>
      <c r="I53" s="25">
        <f>资产收益率计算及比较!K54</f>
        <v>0.29014162347985989</v>
      </c>
    </row>
    <row r="54" spans="1:9" x14ac:dyDescent="0.2">
      <c r="A54" s="29">
        <v>40117</v>
      </c>
      <c r="B54" s="24" t="str">
        <f>'货币政策-月度'!B54</f>
        <v>紧缩</v>
      </c>
      <c r="C54" s="24" t="str">
        <f>'信用状态-月度'!B54</f>
        <v>扩张</v>
      </c>
      <c r="D54" s="24" t="str">
        <f t="shared" si="0"/>
        <v>紧缩扩张</v>
      </c>
      <c r="E54" s="25">
        <f>资产收益率计算及比较!G55</f>
        <v>-9.0708694741826173E-3</v>
      </c>
      <c r="F54" s="25">
        <f>资产收益率计算及比较!H55</f>
        <v>-0.11715444450127135</v>
      </c>
      <c r="G54" s="25">
        <f>资产收益率计算及比较!I55</f>
        <v>-0.54176436419568985</v>
      </c>
      <c r="H54" s="25">
        <f>资产收益率计算及比较!J55</f>
        <v>-9.939961341828657E-2</v>
      </c>
      <c r="I54" s="25">
        <f>资产收益率计算及比较!K55</f>
        <v>2.4392199769286686E-2</v>
      </c>
    </row>
    <row r="55" spans="1:9" x14ac:dyDescent="0.2">
      <c r="A55" s="29">
        <v>40147</v>
      </c>
      <c r="B55" s="24" t="str">
        <f>'货币政策-月度'!B55</f>
        <v>紧缩</v>
      </c>
      <c r="C55" s="24" t="str">
        <f>'信用状态-月度'!B55</f>
        <v>扩张</v>
      </c>
      <c r="D55" s="24" t="str">
        <f t="shared" si="0"/>
        <v>紧缩扩张</v>
      </c>
      <c r="E55" s="25">
        <f>资产收益率计算及比较!G56</f>
        <v>0.94233812504129277</v>
      </c>
      <c r="F55" s="25">
        <f>资产收益率计算及比较!H56</f>
        <v>0.74311217601533197</v>
      </c>
      <c r="G55" s="25">
        <f>资产收益率计算及比较!I56</f>
        <v>0.63353126066255527</v>
      </c>
      <c r="H55" s="25">
        <f>资产收益率计算及比较!J56</f>
        <v>-3.2674493509635506E-2</v>
      </c>
      <c r="I55" s="25">
        <f>资产收益率计算及比较!K56</f>
        <v>0.42600591545229516</v>
      </c>
    </row>
    <row r="56" spans="1:9" x14ac:dyDescent="0.2">
      <c r="A56" s="29">
        <v>40178</v>
      </c>
      <c r="B56" s="24" t="str">
        <f>'货币政策-月度'!B56</f>
        <v>紧缩</v>
      </c>
      <c r="C56" s="24" t="str">
        <f>'信用状态-月度'!B56</f>
        <v>收缩</v>
      </c>
      <c r="D56" s="24" t="str">
        <f t="shared" si="0"/>
        <v>紧缩收缩</v>
      </c>
      <c r="E56" s="25">
        <f>资产收益率计算及比较!G57</f>
        <v>0.5885159734080313</v>
      </c>
      <c r="F56" s="25">
        <f>资产收益率计算及比较!H57</f>
        <v>0.50437376195005368</v>
      </c>
      <c r="G56" s="25">
        <f>资产收益率计算及比较!I57</f>
        <v>0.42448983224946513</v>
      </c>
      <c r="H56" s="25">
        <f>资产收益率计算及比较!J57</f>
        <v>8.317010699151059E-2</v>
      </c>
      <c r="I56" s="25">
        <f>资产收益率计算及比较!K57</f>
        <v>0.56254007169179432</v>
      </c>
    </row>
    <row r="57" spans="1:9" x14ac:dyDescent="0.2">
      <c r="A57" s="29">
        <v>40209</v>
      </c>
      <c r="B57" s="24" t="str">
        <f>'货币政策-月度'!B57</f>
        <v>紧缩</v>
      </c>
      <c r="C57" s="24" t="str">
        <f>'信用状态-月度'!B57</f>
        <v>收缩</v>
      </c>
      <c r="D57" s="24" t="str">
        <f t="shared" si="0"/>
        <v>紧缩收缩</v>
      </c>
      <c r="E57" s="25">
        <f>资产收益率计算及比较!G58</f>
        <v>-0.13837080518380485</v>
      </c>
      <c r="F57" s="25">
        <f>资产收益率计算及比较!H58</f>
        <v>7.4974448724686414E-3</v>
      </c>
      <c r="G57" s="25">
        <f>资产收益率计算及比较!I58</f>
        <v>-0.1161421428035999</v>
      </c>
      <c r="H57" s="25">
        <f>资产收益率计算及比较!J58</f>
        <v>0.12118577808074492</v>
      </c>
      <c r="I57" s="25">
        <f>资产收益率计算及比较!K58</f>
        <v>0.46815103286224635</v>
      </c>
    </row>
    <row r="58" spans="1:9" x14ac:dyDescent="0.2">
      <c r="A58" s="29">
        <v>40237</v>
      </c>
      <c r="B58" s="24" t="str">
        <f>'货币政策-月度'!B58</f>
        <v>紧缩</v>
      </c>
      <c r="C58" s="24" t="str">
        <f>'信用状态-月度'!B58</f>
        <v>收缩</v>
      </c>
      <c r="D58" s="24" t="str">
        <f t="shared" si="0"/>
        <v>紧缩收缩</v>
      </c>
      <c r="E58" s="25">
        <f>资产收益率计算及比较!G59</f>
        <v>-0.52383215027271268</v>
      </c>
      <c r="F58" s="25">
        <f>资产收益率计算及比较!H59</f>
        <v>-0.41903392508503001</v>
      </c>
      <c r="G58" s="25">
        <f>资产收益率计算及比较!I59</f>
        <v>-0.61322050703226239</v>
      </c>
      <c r="H58" s="25">
        <f>资产收益率计算及比较!J59</f>
        <v>0.14134691836017216</v>
      </c>
      <c r="I58" s="25">
        <f>资产收益率计算及比较!K59</f>
        <v>-9.5374253044511068E-2</v>
      </c>
    </row>
    <row r="59" spans="1:9" x14ac:dyDescent="0.2">
      <c r="A59" s="29">
        <v>40268</v>
      </c>
      <c r="B59" s="24" t="str">
        <f>'货币政策-月度'!B59</f>
        <v>紧缩</v>
      </c>
      <c r="C59" s="24" t="str">
        <f>'信用状态-月度'!B59</f>
        <v>收缩</v>
      </c>
      <c r="D59" s="24" t="str">
        <f t="shared" si="0"/>
        <v>紧缩收缩</v>
      </c>
      <c r="E59" s="25">
        <f>资产收益率计算及比较!G60</f>
        <v>-0.16141147882287252</v>
      </c>
      <c r="F59" s="25">
        <f>资产收益率计算及比较!H60</f>
        <v>-0.15193662805564867</v>
      </c>
      <c r="G59" s="25">
        <f>资产收益率计算及比较!I60</f>
        <v>-0.39749062576997385</v>
      </c>
      <c r="H59" s="25">
        <f>资产收益率计算及比较!J60</f>
        <v>0.15995309929645968</v>
      </c>
      <c r="I59" s="25">
        <f>资产收益率计算及比较!K60</f>
        <v>-0.14007348707092979</v>
      </c>
    </row>
    <row r="60" spans="1:9" x14ac:dyDescent="0.2">
      <c r="A60" s="29">
        <v>40298</v>
      </c>
      <c r="B60" s="24" t="str">
        <f>'货币政策-月度'!B60</f>
        <v>紧缩</v>
      </c>
      <c r="C60" s="24" t="str">
        <f>'信用状态-月度'!B60</f>
        <v>收缩</v>
      </c>
      <c r="D60" s="24" t="str">
        <f t="shared" si="0"/>
        <v>紧缩收缩</v>
      </c>
      <c r="E60" s="25">
        <f>资产收益率计算及比较!G61</f>
        <v>0.19679185780442116</v>
      </c>
      <c r="F60" s="25">
        <f>资产收益率计算及比较!H61</f>
        <v>0.16201016436847607</v>
      </c>
      <c r="G60" s="25">
        <f>资产收益率计算及比较!I61</f>
        <v>7.1675887408108527E-2</v>
      </c>
      <c r="H60" s="25">
        <f>资产收益率计算及比较!J61</f>
        <v>0.14135871068525163</v>
      </c>
      <c r="I60" s="25">
        <f>资产收益率计算及比较!K61</f>
        <v>0.15472543467529432</v>
      </c>
    </row>
    <row r="61" spans="1:9" x14ac:dyDescent="0.2">
      <c r="A61" s="29">
        <v>40329</v>
      </c>
      <c r="B61" s="24" t="str">
        <f>'货币政策-月度'!B61</f>
        <v>紧缩</v>
      </c>
      <c r="C61" s="24" t="str">
        <f>'信用状态-月度'!B61</f>
        <v>收缩</v>
      </c>
      <c r="D61" s="24" t="str">
        <f t="shared" si="0"/>
        <v>紧缩收缩</v>
      </c>
      <c r="E61" s="25">
        <f>资产收益率计算及比较!G62</f>
        <v>-0.85783211121200797</v>
      </c>
      <c r="F61" s="25">
        <f>资产收益率计算及比较!H62</f>
        <v>-0.8384811448951105</v>
      </c>
      <c r="G61" s="25">
        <f>资产收益率计算及比较!I62</f>
        <v>-0.34561202738340929</v>
      </c>
      <c r="H61" s="25">
        <f>资产收益率计算及比较!J62</f>
        <v>0.1123799135224704</v>
      </c>
      <c r="I61" s="25">
        <f>资产收益率计算及比较!K62</f>
        <v>-0.29031593092670915</v>
      </c>
    </row>
    <row r="62" spans="1:9" x14ac:dyDescent="0.2">
      <c r="A62" s="29">
        <v>40359</v>
      </c>
      <c r="B62" s="24" t="str">
        <f>'货币政策-月度'!B62</f>
        <v>紧缩</v>
      </c>
      <c r="C62" s="24" t="str">
        <f>'信用状态-月度'!B62</f>
        <v>收缩</v>
      </c>
      <c r="D62" s="24" t="str">
        <f t="shared" si="0"/>
        <v>紧缩收缩</v>
      </c>
      <c r="E62" s="25">
        <f>资产收益率计算及比较!G63</f>
        <v>-1.0379532537494314</v>
      </c>
      <c r="F62" s="25">
        <f>资产收益率计算及比较!H63</f>
        <v>-1.0368291682892692</v>
      </c>
      <c r="G62" s="25">
        <f>资产收益率计算及比较!I63</f>
        <v>-0.60915791896982863</v>
      </c>
      <c r="H62" s="25">
        <f>资产收益率计算及比较!J63</f>
        <v>0.10350463196409324</v>
      </c>
      <c r="I62" s="25">
        <f>资产收益率计算及比较!K63</f>
        <v>-0.52525181742027693</v>
      </c>
    </row>
    <row r="63" spans="1:9" x14ac:dyDescent="0.2">
      <c r="A63" s="29">
        <v>40390</v>
      </c>
      <c r="B63" s="24" t="str">
        <f>'货币政策-月度'!B63</f>
        <v>紧缩</v>
      </c>
      <c r="C63" s="24" t="str">
        <f>'信用状态-月度'!B63</f>
        <v>收缩</v>
      </c>
      <c r="D63" s="24" t="str">
        <f t="shared" si="0"/>
        <v>紧缩收缩</v>
      </c>
      <c r="E63" s="25">
        <f>资产收益率计算及比较!G64</f>
        <v>-0.27421657162579971</v>
      </c>
      <c r="F63" s="25">
        <f>资产收益率计算及比较!H64</f>
        <v>-0.28526103392103591</v>
      </c>
      <c r="G63" s="25">
        <f>资产收益率计算及比较!I64</f>
        <v>-0.26615122195791369</v>
      </c>
      <c r="H63" s="25">
        <f>资产收益率计算及比较!J64</f>
        <v>0.10812024710948015</v>
      </c>
      <c r="I63" s="25">
        <f>资产收益率计算及比较!K64</f>
        <v>-0.16156202638794123</v>
      </c>
    </row>
    <row r="64" spans="1:9" x14ac:dyDescent="0.2">
      <c r="A64" s="29">
        <v>40421</v>
      </c>
      <c r="B64" s="24" t="str">
        <f>'货币政策-月度'!B64</f>
        <v>紧缩</v>
      </c>
      <c r="C64" s="24" t="str">
        <f>'信用状态-月度'!B64</f>
        <v>收缩</v>
      </c>
      <c r="D64" s="24" t="str">
        <f t="shared" si="0"/>
        <v>紧缩收缩</v>
      </c>
      <c r="E64" s="25">
        <f>资产收益率计算及比较!G65</f>
        <v>0.53907898526033393</v>
      </c>
      <c r="F64" s="25">
        <f>资产收益率计算及比较!H65</f>
        <v>0.40574842093145486</v>
      </c>
      <c r="G64" s="25">
        <f>资产收益率计算及比较!I65</f>
        <v>0.12672013800289733</v>
      </c>
      <c r="H64" s="25">
        <f>资产收益率计算及比较!J65</f>
        <v>0.1303793769193177</v>
      </c>
      <c r="I64" s="25">
        <f>资产收益率计算及比较!K65</f>
        <v>0.37669599521907049</v>
      </c>
    </row>
    <row r="65" spans="1:9" x14ac:dyDescent="0.2">
      <c r="A65" s="29">
        <v>40451</v>
      </c>
      <c r="B65" s="24" t="str">
        <f>'货币政策-月度'!B65</f>
        <v>紧缩</v>
      </c>
      <c r="C65" s="24" t="str">
        <f>'信用状态-月度'!B65</f>
        <v>收缩</v>
      </c>
      <c r="D65" s="24" t="str">
        <f t="shared" si="0"/>
        <v>紧缩收缩</v>
      </c>
      <c r="E65" s="25">
        <f>资产收益率计算及比较!G66</f>
        <v>0.78250695316658092</v>
      </c>
      <c r="F65" s="25">
        <f>资产收益率计算及比较!H66</f>
        <v>0.38719628778898607</v>
      </c>
      <c r="G65" s="25">
        <f>资产收益率计算及比较!I66</f>
        <v>0.15703917555683428</v>
      </c>
      <c r="H65" s="25">
        <f>资产收益率计算及比较!J66</f>
        <v>7.1239496779096328E-2</v>
      </c>
      <c r="I65" s="25">
        <f>资产收益率计算及比较!K66</f>
        <v>0.51843398710763877</v>
      </c>
    </row>
    <row r="66" spans="1:9" x14ac:dyDescent="0.2">
      <c r="A66" s="29">
        <v>40482</v>
      </c>
      <c r="B66" s="24" t="str">
        <f>'货币政策-月度'!B66</f>
        <v>紧缩</v>
      </c>
      <c r="C66" s="24" t="str">
        <f>'信用状态-月度'!B66</f>
        <v>收缩</v>
      </c>
      <c r="D66" s="24" t="str">
        <f t="shared" si="0"/>
        <v>紧缩收缩</v>
      </c>
      <c r="E66" s="25">
        <f>资产收益率计算及比较!G67</f>
        <v>0.8309804492746421</v>
      </c>
      <c r="F66" s="25">
        <f>资产收益率计算及比较!H67</f>
        <v>0.60592947348118631</v>
      </c>
      <c r="G66" s="25">
        <f>资产收益率计算及比较!I67</f>
        <v>0.49360778200349487</v>
      </c>
      <c r="H66" s="25">
        <f>资产收益率计算及比较!J67</f>
        <v>-3.6292739968780359E-2</v>
      </c>
      <c r="I66" s="25">
        <f>资产收益率计算及比较!K67</f>
        <v>0.58857668829904475</v>
      </c>
    </row>
    <row r="67" spans="1:9" x14ac:dyDescent="0.2">
      <c r="A67" s="29">
        <v>40512</v>
      </c>
      <c r="B67" s="24" t="str">
        <f>'货币政策-月度'!B67</f>
        <v>紧缩</v>
      </c>
      <c r="C67" s="24" t="str">
        <f>'信用状态-月度'!B67</f>
        <v>收缩</v>
      </c>
      <c r="D67" s="24" t="str">
        <f t="shared" ref="D67:D130" si="1">B67&amp;C67</f>
        <v>紧缩收缩</v>
      </c>
      <c r="E67" s="25">
        <f>资产收益率计算及比较!G68</f>
        <v>0.74991251291835836</v>
      </c>
      <c r="F67" s="25">
        <f>资产收益率计算及比较!H68</f>
        <v>0.63068619842145068</v>
      </c>
      <c r="G67" s="25">
        <f>资产收益率计算及比较!I68</f>
        <v>0.48348255006009488</v>
      </c>
      <c r="H67" s="25">
        <f>资产收益率计算及比较!J68</f>
        <v>-0.16827794345847796</v>
      </c>
      <c r="I67" s="25">
        <f>资产收益率计算及比较!K68</f>
        <v>0.59391190303496044</v>
      </c>
    </row>
    <row r="68" spans="1:9" x14ac:dyDescent="0.2">
      <c r="A68" s="29">
        <v>40543</v>
      </c>
      <c r="B68" s="24" t="str">
        <f>'货币政策-月度'!B68</f>
        <v>紧缩</v>
      </c>
      <c r="C68" s="24" t="str">
        <f>'信用状态-月度'!B68</f>
        <v>收缩</v>
      </c>
      <c r="D68" s="24" t="str">
        <f t="shared" si="1"/>
        <v>紧缩收缩</v>
      </c>
      <c r="E68" s="25">
        <f>资产收益率计算及比较!G69</f>
        <v>-0.13564736444502279</v>
      </c>
      <c r="F68" s="25">
        <f>资产收益率计算及比较!H69</f>
        <v>-0.29551941134282039</v>
      </c>
      <c r="G68" s="25">
        <f>资产收益率计算及比较!I69</f>
        <v>-7.7927886649897624E-2</v>
      </c>
      <c r="H68" s="25">
        <f>资产收益率计算及比较!J69</f>
        <v>-0.16891954473667445</v>
      </c>
      <c r="I68" s="25">
        <f>资产收益率计算及比较!K69</f>
        <v>0.29907183159547257</v>
      </c>
    </row>
    <row r="69" spans="1:9" x14ac:dyDescent="0.2">
      <c r="A69" s="29">
        <v>40574</v>
      </c>
      <c r="B69" s="24" t="str">
        <f>'货币政策-月度'!B69</f>
        <v>紧缩</v>
      </c>
      <c r="C69" s="24" t="str">
        <f>'信用状态-月度'!B69</f>
        <v>收缩</v>
      </c>
      <c r="D69" s="24" t="str">
        <f t="shared" si="1"/>
        <v>紧缩收缩</v>
      </c>
      <c r="E69" s="25">
        <f>资产收益率计算及比较!G70</f>
        <v>-0.48112113558943426</v>
      </c>
      <c r="F69" s="25">
        <f>资产收益率计算及比较!H70</f>
        <v>-0.44607132922339454</v>
      </c>
      <c r="G69" s="25">
        <f>资产收益率计算及比较!I70</f>
        <v>-0.22583992162004762</v>
      </c>
      <c r="H69" s="25">
        <f>资产收益率计算及比较!J70</f>
        <v>-1.0994560989399797E-2</v>
      </c>
      <c r="I69" s="25">
        <f>资产收益率计算及比较!K70</f>
        <v>0.34413055754639738</v>
      </c>
    </row>
    <row r="70" spans="1:9" x14ac:dyDescent="0.2">
      <c r="A70" s="29">
        <v>40602</v>
      </c>
      <c r="B70" s="24" t="str">
        <f>'货币政策-月度'!B70</f>
        <v>紧缩</v>
      </c>
      <c r="C70" s="24" t="str">
        <f>'信用状态-月度'!B70</f>
        <v>收缩</v>
      </c>
      <c r="D70" s="24" t="str">
        <f t="shared" si="1"/>
        <v>紧缩收缩</v>
      </c>
      <c r="E70" s="25">
        <f>资产收益率计算及比较!G71</f>
        <v>-7.8496170152902889E-2</v>
      </c>
      <c r="F70" s="25">
        <f>资产收益率计算及比较!H71</f>
        <v>7.8305246422632369E-2</v>
      </c>
      <c r="G70" s="25">
        <f>资产收益率计算及比较!I71</f>
        <v>-0.23177847962967307</v>
      </c>
      <c r="H70" s="25">
        <f>资产收益率计算及比较!J71</f>
        <v>-9.4774921718970406E-3</v>
      </c>
      <c r="I70" s="25">
        <f>资产收益率计算及比较!K71</f>
        <v>0.35352096045648124</v>
      </c>
    </row>
    <row r="71" spans="1:9" x14ac:dyDescent="0.2">
      <c r="A71" s="29">
        <v>40633</v>
      </c>
      <c r="B71" s="24" t="str">
        <f>'货币政策-月度'!B71</f>
        <v>紧缩</v>
      </c>
      <c r="C71" s="24" t="str">
        <f>'信用状态-月度'!B71</f>
        <v>收缩</v>
      </c>
      <c r="D71" s="24" t="str">
        <f t="shared" si="1"/>
        <v>紧缩收缩</v>
      </c>
      <c r="E71" s="25">
        <f>资产收益率计算及比较!G72</f>
        <v>0.38134824258349248</v>
      </c>
      <c r="F71" s="25">
        <f>资产收益率计算及比较!H72</f>
        <v>0.49254999622473317</v>
      </c>
      <c r="G71" s="25">
        <f>资产收益率计算及比较!I72</f>
        <v>-5.2489915747754023E-2</v>
      </c>
      <c r="H71" s="25">
        <f>资产收益率计算及比较!J72</f>
        <v>-2.5858197022400008E-2</v>
      </c>
      <c r="I71" s="25">
        <f>资产收益率计算及比较!K72</f>
        <v>-0.13426664716539627</v>
      </c>
    </row>
    <row r="72" spans="1:9" x14ac:dyDescent="0.2">
      <c r="A72" s="29">
        <v>40663</v>
      </c>
      <c r="B72" s="24" t="str">
        <f>'货币政策-月度'!B72</f>
        <v>紧缩</v>
      </c>
      <c r="C72" s="24" t="str">
        <f>'信用状态-月度'!B72</f>
        <v>收缩</v>
      </c>
      <c r="D72" s="24" t="str">
        <f t="shared" si="1"/>
        <v>紧缩收缩</v>
      </c>
      <c r="E72" s="25">
        <f>资产收益率计算及比较!G73</f>
        <v>0.13222059944218584</v>
      </c>
      <c r="F72" s="25">
        <f>资产收益率计算及比较!H73</f>
        <v>0.41343914771187273</v>
      </c>
      <c r="G72" s="25">
        <f>资产收益率计算及比较!I73</f>
        <v>0.20336557708256331</v>
      </c>
      <c r="H72" s="25">
        <f>资产收益率计算及比较!J73</f>
        <v>5.1666908736686029E-2</v>
      </c>
      <c r="I72" s="25">
        <f>资产收益率计算及比较!K73</f>
        <v>-0.285974588859987</v>
      </c>
    </row>
    <row r="73" spans="1:9" x14ac:dyDescent="0.2">
      <c r="A73" s="29">
        <v>40694</v>
      </c>
      <c r="B73" s="24" t="str">
        <f>'货币政策-月度'!B73</f>
        <v>紧缩</v>
      </c>
      <c r="C73" s="24" t="str">
        <f>'信用状态-月度'!B73</f>
        <v>收缩</v>
      </c>
      <c r="D73" s="24" t="str">
        <f t="shared" si="1"/>
        <v>紧缩收缩</v>
      </c>
      <c r="E73" s="25">
        <f>资产收益率计算及比较!G74</f>
        <v>-0.41808380437999215</v>
      </c>
      <c r="F73" s="25">
        <f>资产收益率计算及比较!H74</f>
        <v>-0.19980363832845116</v>
      </c>
      <c r="G73" s="25">
        <f>资产收益率计算及比较!I74</f>
        <v>0.12837545674950365</v>
      </c>
      <c r="H73" s="25">
        <f>资产收益率计算及比较!J74</f>
        <v>8.3434161460107584E-2</v>
      </c>
      <c r="I73" s="25">
        <f>资产收益率计算及比较!K74</f>
        <v>-0.25532677434586892</v>
      </c>
    </row>
    <row r="74" spans="1:9" x14ac:dyDescent="0.2">
      <c r="A74" s="29">
        <v>40724</v>
      </c>
      <c r="B74" s="24" t="str">
        <f>'货币政策-月度'!B74</f>
        <v>紧缩</v>
      </c>
      <c r="C74" s="24" t="str">
        <f>'信用状态-月度'!B74</f>
        <v>收缩</v>
      </c>
      <c r="D74" s="24" t="str">
        <f t="shared" si="1"/>
        <v>紧缩收缩</v>
      </c>
      <c r="E74" s="25">
        <f>资产收益率计算及比较!G75</f>
        <v>-0.59758766718081735</v>
      </c>
      <c r="F74" s="25">
        <f>资产收益率计算及比较!H75</f>
        <v>-0.61870772951057895</v>
      </c>
      <c r="G74" s="25">
        <f>资产收益率计算及比较!I75</f>
        <v>-0.14537353497930255</v>
      </c>
      <c r="H74" s="25">
        <f>资产收益率计算及比较!J75</f>
        <v>4.4018436933018448E-2</v>
      </c>
      <c r="I74" s="25">
        <f>资产收益率计算及比较!K75</f>
        <v>-0.18976506991196007</v>
      </c>
    </row>
    <row r="75" spans="1:9" x14ac:dyDescent="0.2">
      <c r="A75" s="29">
        <v>40755</v>
      </c>
      <c r="B75" s="24" t="str">
        <f>'货币政策-月度'!B75</f>
        <v>紧缩</v>
      </c>
      <c r="C75" s="24" t="str">
        <f>'信用状态-月度'!B75</f>
        <v>收缩</v>
      </c>
      <c r="D75" s="24" t="str">
        <f t="shared" si="1"/>
        <v>紧缩收缩</v>
      </c>
      <c r="E75" s="25">
        <f>资产收益率计算及比较!G76</f>
        <v>9.9939886247456311E-2</v>
      </c>
      <c r="F75" s="25">
        <f>资产收益率计算及比较!H76</f>
        <v>-0.11055190762624373</v>
      </c>
      <c r="G75" s="25">
        <f>资产收益率计算及比较!I76</f>
        <v>-0.23149280906943481</v>
      </c>
      <c r="H75" s="25">
        <f>资产收益率计算及比较!J76</f>
        <v>-2.8923220516037365E-2</v>
      </c>
      <c r="I75" s="25">
        <f>资产收益率计算及比较!K76</f>
        <v>0.1738133537877129</v>
      </c>
    </row>
    <row r="76" spans="1:9" x14ac:dyDescent="0.2">
      <c r="A76" s="29">
        <v>40786</v>
      </c>
      <c r="B76" s="24" t="str">
        <f>'货币政策-月度'!B76</f>
        <v>紧缩</v>
      </c>
      <c r="C76" s="24" t="str">
        <f>'信用状态-月度'!B76</f>
        <v>收缩</v>
      </c>
      <c r="D76" s="24" t="str">
        <f t="shared" si="1"/>
        <v>紧缩收缩</v>
      </c>
      <c r="E76" s="25">
        <f>资产收益率计算及比较!G77</f>
        <v>2.7788237913218994E-2</v>
      </c>
      <c r="F76" s="25">
        <f>资产收益率计算及比较!H77</f>
        <v>-0.25225815837615129</v>
      </c>
      <c r="G76" s="25">
        <f>资产收益率计算及比较!I77</f>
        <v>-0.33802490546836855</v>
      </c>
      <c r="H76" s="25">
        <f>资产收益率计算及比较!J77</f>
        <v>-5.7373009802909478E-2</v>
      </c>
      <c r="I76" s="25">
        <f>资产收益率计算及比较!K77</f>
        <v>4.3533758858982252E-2</v>
      </c>
    </row>
    <row r="77" spans="1:9" x14ac:dyDescent="0.2">
      <c r="A77" s="29">
        <v>40816</v>
      </c>
      <c r="B77" s="24" t="str">
        <f>'货币政策-月度'!B77</f>
        <v>紧缩</v>
      </c>
      <c r="C77" s="24" t="str">
        <f>'信用状态-月度'!B77</f>
        <v>收缩</v>
      </c>
      <c r="D77" s="24" t="str">
        <f t="shared" si="1"/>
        <v>紧缩收缩</v>
      </c>
      <c r="E77" s="25">
        <f>资产收益率计算及比较!G78</f>
        <v>-0.68618540580762433</v>
      </c>
      <c r="F77" s="25">
        <f>资产收益率计算及比较!H78</f>
        <v>-0.64211111216989525</v>
      </c>
      <c r="G77" s="25">
        <f>资产收益率计算及比较!I78</f>
        <v>-0.74204287633578647</v>
      </c>
      <c r="H77" s="25">
        <f>资产收益率计算及比较!J78</f>
        <v>-7.4214642419832763E-2</v>
      </c>
      <c r="I77" s="25">
        <f>资产收益率计算及比较!K78</f>
        <v>-0.33068458874280604</v>
      </c>
    </row>
    <row r="78" spans="1:9" x14ac:dyDescent="0.2">
      <c r="A78" s="29">
        <v>40847</v>
      </c>
      <c r="B78" s="24" t="str">
        <f>'货币政策-月度'!B78</f>
        <v>紧缩</v>
      </c>
      <c r="C78" s="24" t="str">
        <f>'信用状态-月度'!B78</f>
        <v>扩张</v>
      </c>
      <c r="D78" s="24" t="str">
        <f t="shared" si="1"/>
        <v>紧缩扩张</v>
      </c>
      <c r="E78" s="25">
        <f>资产收益率计算及比较!G79</f>
        <v>-0.73644314846950609</v>
      </c>
      <c r="F78" s="25">
        <f>资产收益率计算及比较!H79</f>
        <v>-0.36812725770006327</v>
      </c>
      <c r="G78" s="25">
        <f>资产收益率计算及比较!I79</f>
        <v>-0.44594236328232195</v>
      </c>
      <c r="H78" s="25">
        <f>资产收益率计算及比较!J79</f>
        <v>2.6876700076583979E-2</v>
      </c>
      <c r="I78" s="25">
        <f>资产收益率计算及比较!K79</f>
        <v>-0.69793901808078607</v>
      </c>
    </row>
    <row r="79" spans="1:9" x14ac:dyDescent="0.2">
      <c r="A79" s="29">
        <v>40877</v>
      </c>
      <c r="B79" s="24" t="str">
        <f>'货币政策-月度'!B79</f>
        <v>宽松</v>
      </c>
      <c r="C79" s="24" t="str">
        <f>'信用状态-月度'!B79</f>
        <v>扩张</v>
      </c>
      <c r="D79" s="24" t="str">
        <f t="shared" si="1"/>
        <v>宽松扩张</v>
      </c>
      <c r="E79" s="25">
        <f>资产收益率计算及比较!G80</f>
        <v>-0.23547516333042734</v>
      </c>
      <c r="F79" s="25">
        <f>资产收益率计算及比较!H80</f>
        <v>-2.9598911252625065E-2</v>
      </c>
      <c r="G79" s="25">
        <f>资产收益率计算及比较!I80</f>
        <v>0.3419410504030263</v>
      </c>
      <c r="H79" s="25">
        <f>资产收益率计算及比较!J80</f>
        <v>0.17831387465211415</v>
      </c>
      <c r="I79" s="25">
        <f>资产收益率计算及比较!K80</f>
        <v>-0.52177467291890867</v>
      </c>
    </row>
    <row r="80" spans="1:9" x14ac:dyDescent="0.2">
      <c r="A80" s="29">
        <v>40908</v>
      </c>
      <c r="B80" s="24" t="str">
        <f>'货币政策-月度'!B80</f>
        <v>宽松</v>
      </c>
      <c r="C80" s="24" t="str">
        <f>'信用状态-月度'!B80</f>
        <v>扩张</v>
      </c>
      <c r="D80" s="24" t="str">
        <f t="shared" si="1"/>
        <v>宽松扩张</v>
      </c>
      <c r="E80" s="25">
        <f>资产收益率计算及比较!G81</f>
        <v>-0.52763683847442744</v>
      </c>
      <c r="F80" s="25">
        <f>资产收益率计算及比较!H81</f>
        <v>-0.37757534473439991</v>
      </c>
      <c r="G80" s="25">
        <f>资产收益率计算及比较!I81</f>
        <v>0.10500393972992067</v>
      </c>
      <c r="H80" s="25">
        <f>资产收益率计算及比较!J81</f>
        <v>0.18792759194288472</v>
      </c>
      <c r="I80" s="25">
        <f>资产收益率计算及比较!K81</f>
        <v>-6.9609721451871068E-2</v>
      </c>
    </row>
    <row r="81" spans="1:9" x14ac:dyDescent="0.2">
      <c r="A81" s="29">
        <v>40939</v>
      </c>
      <c r="B81" s="24" t="str">
        <f>'货币政策-月度'!B81</f>
        <v>宽松</v>
      </c>
      <c r="C81" s="24" t="str">
        <f>'信用状态-月度'!B81</f>
        <v>扩张</v>
      </c>
      <c r="D81" s="24" t="str">
        <f t="shared" si="1"/>
        <v>宽松扩张</v>
      </c>
      <c r="E81" s="25">
        <f>资产收益率计算及比较!G82</f>
        <v>-0.74168808063542135</v>
      </c>
      <c r="F81" s="25">
        <f>资产收益率计算及比较!H82</f>
        <v>-0.41000354534214084</v>
      </c>
      <c r="G81" s="25">
        <f>资产收益率计算及比较!I82</f>
        <v>2.4251023098794795E-2</v>
      </c>
      <c r="H81" s="25">
        <f>资产收益率计算及比较!J82</f>
        <v>0.17205958560318479</v>
      </c>
      <c r="I81" s="25">
        <f>资产收益率计算及比较!K82</f>
        <v>0.12276717113573614</v>
      </c>
    </row>
    <row r="82" spans="1:9" x14ac:dyDescent="0.2">
      <c r="A82" s="29">
        <v>40968</v>
      </c>
      <c r="B82" s="24" t="str">
        <f>'货币政策-月度'!B82</f>
        <v>宽松</v>
      </c>
      <c r="C82" s="24" t="str">
        <f>'信用状态-月度'!B82</f>
        <v>扩张</v>
      </c>
      <c r="D82" s="24" t="str">
        <f t="shared" si="1"/>
        <v>宽松扩张</v>
      </c>
      <c r="E82" s="25">
        <f>资产收益率计算及比较!G83</f>
        <v>0.30812203853018139</v>
      </c>
      <c r="F82" s="25">
        <f>资产收益率计算及比较!H83</f>
        <v>0.38111206770503581</v>
      </c>
      <c r="G82" s="25">
        <f>资产收益率计算及比较!I83</f>
        <v>0.20247573161912702</v>
      </c>
      <c r="H82" s="25">
        <f>资产收益率计算及比较!J83</f>
        <v>0.12432356924042519</v>
      </c>
      <c r="I82" s="25">
        <f>资产收益率计算及比较!K83</f>
        <v>0.33423225824803005</v>
      </c>
    </row>
    <row r="83" spans="1:9" x14ac:dyDescent="0.2">
      <c r="A83" s="29">
        <v>40999</v>
      </c>
      <c r="B83" s="24" t="str">
        <f>'货币政策-月度'!B83</f>
        <v>宽松</v>
      </c>
      <c r="C83" s="24" t="str">
        <f>'信用状态-月度'!B83</f>
        <v>扩张</v>
      </c>
      <c r="D83" s="24" t="str">
        <f t="shared" si="1"/>
        <v>宽松扩张</v>
      </c>
      <c r="E83" s="25">
        <f>资产收益率计算及比较!G84</f>
        <v>0.65169407676833135</v>
      </c>
      <c r="F83" s="25">
        <f>资产收益率计算及比较!H84</f>
        <v>0.37423811320662093</v>
      </c>
      <c r="G83" s="25">
        <f>资产收益率计算及比较!I84</f>
        <v>-2.3047023634638432E-2</v>
      </c>
      <c r="H83" s="25">
        <f>资产收益率计算及比较!J84</f>
        <v>3.8882341573647013E-2</v>
      </c>
      <c r="I83" s="25">
        <f>资产收益率计算及比较!K84</f>
        <v>0.23588415591377421</v>
      </c>
    </row>
    <row r="84" spans="1:9" x14ac:dyDescent="0.2">
      <c r="A84" s="29">
        <v>41029</v>
      </c>
      <c r="B84" s="24" t="str">
        <f>'货币政策-月度'!B84</f>
        <v>宽松</v>
      </c>
      <c r="C84" s="24" t="str">
        <f>'信用状态-月度'!B84</f>
        <v>扩张</v>
      </c>
      <c r="D84" s="24" t="str">
        <f t="shared" si="1"/>
        <v>宽松扩张</v>
      </c>
      <c r="E84" s="25">
        <f>资产收益率计算及比较!G85</f>
        <v>0.13696685645641579</v>
      </c>
      <c r="F84" s="25">
        <f>资产收益率计算及比较!H85</f>
        <v>3.6871483073732191E-2</v>
      </c>
      <c r="G84" s="25">
        <f>资产收益率计算及比较!I85</f>
        <v>-3.6866552778812248E-2</v>
      </c>
      <c r="H84" s="25">
        <f>资产收益率计算及比较!J85</f>
        <v>3.9467076901305818E-2</v>
      </c>
      <c r="I84" s="25">
        <f>资产收益率计算及比较!K85</f>
        <v>2.4694025283411643E-2</v>
      </c>
    </row>
    <row r="85" spans="1:9" x14ac:dyDescent="0.2">
      <c r="A85" s="29">
        <v>41060</v>
      </c>
      <c r="B85" s="24" t="str">
        <f>'货币政策-月度'!B85</f>
        <v>宽松</v>
      </c>
      <c r="C85" s="24" t="str">
        <f>'信用状态-月度'!B85</f>
        <v>扩张</v>
      </c>
      <c r="D85" s="24" t="str">
        <f t="shared" si="1"/>
        <v>宽松扩张</v>
      </c>
      <c r="E85" s="25">
        <f>资产收益率计算及比较!G86</f>
        <v>0.14726752325367692</v>
      </c>
      <c r="F85" s="25">
        <f>资产收益率计算及比较!H86</f>
        <v>6.7906742900389158E-2</v>
      </c>
      <c r="G85" s="25">
        <f>资产收益率计算及比较!I86</f>
        <v>9.783535341081373E-2</v>
      </c>
      <c r="H85" s="25">
        <f>资产收益率计算及比较!J86</f>
        <v>0.12128086222993112</v>
      </c>
      <c r="I85" s="25">
        <f>资产收益率计算及比较!K86</f>
        <v>-0.28078448395540978</v>
      </c>
    </row>
    <row r="86" spans="1:9" x14ac:dyDescent="0.2">
      <c r="A86" s="29">
        <v>41090</v>
      </c>
      <c r="B86" s="24" t="str">
        <f>'货币政策-月度'!B86</f>
        <v>宽松</v>
      </c>
      <c r="C86" s="24" t="str">
        <f>'信用状态-月度'!B86</f>
        <v>扩张</v>
      </c>
      <c r="D86" s="24" t="str">
        <f t="shared" si="1"/>
        <v>宽松扩张</v>
      </c>
      <c r="E86" s="25">
        <f>资产收益率计算及比较!G87</f>
        <v>6.7421819733757937E-2</v>
      </c>
      <c r="F86" s="25">
        <f>资产收益率计算及比较!H87</f>
        <v>-0.12279836083120035</v>
      </c>
      <c r="G86" s="25">
        <f>资产收益率计算及比较!I87</f>
        <v>6.7749923985856164E-2</v>
      </c>
      <c r="H86" s="25">
        <f>资产收益率计算及比较!J87</f>
        <v>0.19857562980454005</v>
      </c>
      <c r="I86" s="25">
        <f>资产收益率计算及比较!K87</f>
        <v>-0.47423609095567376</v>
      </c>
    </row>
    <row r="87" spans="1:9" x14ac:dyDescent="0.2">
      <c r="A87" s="29">
        <v>41121</v>
      </c>
      <c r="B87" s="24" t="str">
        <f>'货币政策-月度'!B87</f>
        <v>宽松</v>
      </c>
      <c r="C87" s="24" t="str">
        <f>'信用状态-月度'!B87</f>
        <v>扩张</v>
      </c>
      <c r="D87" s="24" t="str">
        <f t="shared" si="1"/>
        <v>宽松扩张</v>
      </c>
      <c r="E87" s="25">
        <f>资产收益率计算及比较!G88</f>
        <v>-0.371750518964101</v>
      </c>
      <c r="F87" s="25">
        <f>资产收益率计算及比较!H88</f>
        <v>-0.45286058617335967</v>
      </c>
      <c r="G87" s="25">
        <f>资产收益率计算及比较!I88</f>
        <v>-6.5081788115130726E-2</v>
      </c>
      <c r="H87" s="25">
        <f>资产收益率计算及比较!J88</f>
        <v>0.14775803632162873</v>
      </c>
      <c r="I87" s="25">
        <f>资产收益率计算及比较!K88</f>
        <v>-0.11303235116705668</v>
      </c>
    </row>
    <row r="88" spans="1:9" x14ac:dyDescent="0.2">
      <c r="A88" s="29">
        <v>41152</v>
      </c>
      <c r="B88" s="24" t="str">
        <f>'货币政策-月度'!B88</f>
        <v>宽松</v>
      </c>
      <c r="C88" s="24" t="str">
        <f>'信用状态-月度'!B88</f>
        <v>扩张</v>
      </c>
      <c r="D88" s="24" t="str">
        <f t="shared" si="1"/>
        <v>宽松扩张</v>
      </c>
      <c r="E88" s="25">
        <f>资产收益率计算及比较!G89</f>
        <v>-0.45115269393672031</v>
      </c>
      <c r="F88" s="25">
        <f>资产收益率计算及比较!H89</f>
        <v>-0.42411591603438414</v>
      </c>
      <c r="G88" s="25">
        <f>资产收益率计算及比较!I89</f>
        <v>-9.0252020692095591E-2</v>
      </c>
      <c r="H88" s="25">
        <f>资产收益率计算及比较!J89</f>
        <v>1.2040073224579896E-2</v>
      </c>
      <c r="I88" s="25">
        <f>资产收益率计算及比较!K89</f>
        <v>3.1684810912903164E-2</v>
      </c>
    </row>
    <row r="89" spans="1:9" x14ac:dyDescent="0.2">
      <c r="A89" s="29">
        <v>41182</v>
      </c>
      <c r="B89" s="24" t="str">
        <f>'货币政策-月度'!B89</f>
        <v>紧缩</v>
      </c>
      <c r="C89" s="24" t="str">
        <f>'信用状态-月度'!B89</f>
        <v>扩张</v>
      </c>
      <c r="D89" s="24" t="str">
        <f t="shared" si="1"/>
        <v>紧缩扩张</v>
      </c>
      <c r="E89" s="25">
        <f>资产收益率计算及比较!G90</f>
        <v>-0.37817112730858249</v>
      </c>
      <c r="F89" s="25">
        <f>资产收益率计算及比较!H90</f>
        <v>-0.33457829214030016</v>
      </c>
      <c r="G89" s="25">
        <f>资产收益率计算及比较!I90</f>
        <v>-0.16772015650924579</v>
      </c>
      <c r="H89" s="25">
        <f>资产收益率计算及比较!J90</f>
        <v>-3.9653363162652396E-2</v>
      </c>
      <c r="I89" s="25">
        <f>资产收益率计算及比较!K90</f>
        <v>7.7375951541193394E-2</v>
      </c>
    </row>
    <row r="90" spans="1:9" x14ac:dyDescent="0.2">
      <c r="A90" s="29">
        <v>41213</v>
      </c>
      <c r="B90" s="24" t="str">
        <f>'货币政策-月度'!B90</f>
        <v>紧缩</v>
      </c>
      <c r="C90" s="24" t="str">
        <f>'信用状态-月度'!B90</f>
        <v>扩张</v>
      </c>
      <c r="D90" s="24" t="str">
        <f t="shared" si="1"/>
        <v>紧缩扩张</v>
      </c>
      <c r="E90" s="25">
        <f>资产收益率计算及比较!G91</f>
        <v>-6.0097753201990338E-2</v>
      </c>
      <c r="F90" s="25">
        <f>资产收益率计算及比较!H91</f>
        <v>-4.6819451919518043E-2</v>
      </c>
      <c r="G90" s="25">
        <f>资产收益率计算及比较!I91</f>
        <v>-0.11661564551843237</v>
      </c>
      <c r="H90" s="25">
        <f>资产收益率计算及比较!J91</f>
        <v>2.851524277357765E-2</v>
      </c>
      <c r="I90" s="25">
        <f>资产收益率计算及比较!K91</f>
        <v>0.16667716248341644</v>
      </c>
    </row>
    <row r="91" spans="1:9" x14ac:dyDescent="0.2">
      <c r="A91" s="29">
        <v>41243</v>
      </c>
      <c r="B91" s="24" t="str">
        <f>'货币政策-月度'!B91</f>
        <v>紧缩</v>
      </c>
      <c r="C91" s="24" t="str">
        <f>'信用状态-月度'!B91</f>
        <v>扩张</v>
      </c>
      <c r="D91" s="24" t="str">
        <f t="shared" si="1"/>
        <v>紧缩扩张</v>
      </c>
      <c r="E91" s="25">
        <f>资产收益率计算及比较!G92</f>
        <v>-0.15001347282327004</v>
      </c>
      <c r="F91" s="25">
        <f>资产收益率计算及比较!H92</f>
        <v>2.9402189675078152E-2</v>
      </c>
      <c r="G91" s="25">
        <f>资产收益率计算及比较!I92</f>
        <v>-1.2848279551660098E-2</v>
      </c>
      <c r="H91" s="25">
        <f>资产收益率计算及比较!J92</f>
        <v>6.6393743221784707E-2</v>
      </c>
      <c r="I91" s="25">
        <f>资产收益率计算及比较!K92</f>
        <v>-8.3660483594893989E-2</v>
      </c>
    </row>
    <row r="92" spans="1:9" x14ac:dyDescent="0.2">
      <c r="A92" s="29">
        <v>41274</v>
      </c>
      <c r="B92" s="24" t="str">
        <f>'货币政策-月度'!B92</f>
        <v>紧缩</v>
      </c>
      <c r="C92" s="24" t="str">
        <f>'信用状态-月度'!B92</f>
        <v>扩张</v>
      </c>
      <c r="D92" s="24" t="str">
        <f t="shared" si="1"/>
        <v>紧缩扩张</v>
      </c>
      <c r="E92" s="25">
        <f>资产收益率计算及比较!G93</f>
        <v>9.6020383659509087E-3</v>
      </c>
      <c r="F92" s="25">
        <f>资产收益率计算及比较!H93</f>
        <v>0.38570547651734055</v>
      </c>
      <c r="G92" s="25">
        <f>资产收益率计算及比较!I93</f>
        <v>0.11886683150780322</v>
      </c>
      <c r="H92" s="25">
        <f>资产收益率计算及比较!J93</f>
        <v>4.2955235966890548E-2</v>
      </c>
      <c r="I92" s="25">
        <f>资产收益率计算及比较!K93</f>
        <v>5.9918701084537646E-2</v>
      </c>
    </row>
    <row r="93" spans="1:9" x14ac:dyDescent="0.2">
      <c r="A93" s="29">
        <v>41305</v>
      </c>
      <c r="B93" s="24" t="str">
        <f>'货币政策-月度'!B93</f>
        <v>紧缩</v>
      </c>
      <c r="C93" s="24" t="str">
        <f>'信用状态-月度'!B93</f>
        <v>扩张</v>
      </c>
      <c r="D93" s="24" t="str">
        <f t="shared" si="1"/>
        <v>紧缩扩张</v>
      </c>
      <c r="E93" s="25">
        <f>资产收益率计算及比较!G94</f>
        <v>1.0137537866660498</v>
      </c>
      <c r="F93" s="25">
        <f>资产收益率计算及比较!H94</f>
        <v>1.233786506246954</v>
      </c>
      <c r="G93" s="25">
        <f>资产收益率计算及比较!I94</f>
        <v>0.49457751935887795</v>
      </c>
      <c r="H93" s="25">
        <f>资产收益率计算及比较!J94</f>
        <v>5.422621654481688E-2</v>
      </c>
      <c r="I93" s="25">
        <f>资产收益率计算及比较!K94</f>
        <v>0.28856074507614921</v>
      </c>
    </row>
    <row r="94" spans="1:9" x14ac:dyDescent="0.2">
      <c r="A94" s="29">
        <v>41333</v>
      </c>
      <c r="B94" s="24" t="str">
        <f>'货币政策-月度'!B94</f>
        <v>紧缩</v>
      </c>
      <c r="C94" s="24" t="str">
        <f>'信用状态-月度'!B94</f>
        <v>扩张</v>
      </c>
      <c r="D94" s="24" t="str">
        <f t="shared" si="1"/>
        <v>紧缩扩张</v>
      </c>
      <c r="E94" s="25">
        <f>资产收益率计算及比较!G95</f>
        <v>1.0172391728059531</v>
      </c>
      <c r="F94" s="25">
        <f>资产收益率计算及比较!H95</f>
        <v>1.0198994957566438</v>
      </c>
      <c r="G94" s="25">
        <f>资产收益率计算及比较!I95</f>
        <v>0.56887318913908225</v>
      </c>
      <c r="H94" s="25">
        <f>资产收益率计算及比较!J95</f>
        <v>9.516421427252636E-2</v>
      </c>
      <c r="I94" s="25">
        <f>资产收益率计算及比较!K95</f>
        <v>0.1298433584290471</v>
      </c>
    </row>
    <row r="95" spans="1:9" x14ac:dyDescent="0.2">
      <c r="A95" s="29">
        <v>41364</v>
      </c>
      <c r="B95" s="24" t="str">
        <f>'货币政策-月度'!B95</f>
        <v>紧缩</v>
      </c>
      <c r="C95" s="24" t="str">
        <f>'信用状态-月度'!B95</f>
        <v>扩张</v>
      </c>
      <c r="D95" s="24" t="str">
        <f t="shared" si="1"/>
        <v>紧缩扩张</v>
      </c>
      <c r="E95" s="25">
        <f>资产收益率计算及比较!G96</f>
        <v>4.6523505581322289E-2</v>
      </c>
      <c r="F95" s="25">
        <f>资产收益率计算及比较!H96</f>
        <v>2.5299380136955211E-3</v>
      </c>
      <c r="G95" s="25">
        <f>资产收益率计算及比较!I96</f>
        <v>0.1521085691914062</v>
      </c>
      <c r="H95" s="25">
        <f>资产收益率计算及比较!J96</f>
        <v>9.775269221052138E-2</v>
      </c>
      <c r="I95" s="25">
        <f>资产收益率计算及比较!K96</f>
        <v>-0.26692165444956317</v>
      </c>
    </row>
    <row r="96" spans="1:9" x14ac:dyDescent="0.2">
      <c r="A96" s="29">
        <v>41394</v>
      </c>
      <c r="B96" s="24" t="str">
        <f>'货币政策-月度'!B96</f>
        <v>紧缩</v>
      </c>
      <c r="C96" s="24" t="str">
        <f>'信用状态-月度'!B96</f>
        <v>扩张</v>
      </c>
      <c r="D96" s="24" t="str">
        <f t="shared" si="1"/>
        <v>紧缩扩张</v>
      </c>
      <c r="E96" s="25">
        <f>资产收益率计算及比较!G97</f>
        <v>-0.40743873715816736</v>
      </c>
      <c r="F96" s="25">
        <f>资产收益率计算及比较!H97</f>
        <v>-0.47684091668238421</v>
      </c>
      <c r="G96" s="25">
        <f>资产收益率计算及比较!I97</f>
        <v>-0.13357276360000392</v>
      </c>
      <c r="H96" s="25">
        <f>资产收益率计算及比较!J97</f>
        <v>8.8504243410387679E-2</v>
      </c>
      <c r="I96" s="25">
        <f>资产收益率计算及比较!K97</f>
        <v>-0.56337986758848257</v>
      </c>
    </row>
    <row r="97" spans="1:9" x14ac:dyDescent="0.2">
      <c r="A97" s="29">
        <v>41425</v>
      </c>
      <c r="B97" s="24" t="str">
        <f>'货币政策-月度'!B97</f>
        <v>紧缩</v>
      </c>
      <c r="C97" s="24" t="str">
        <f>'信用状态-月度'!B97</f>
        <v>收缩</v>
      </c>
      <c r="D97" s="24" t="str">
        <f t="shared" si="1"/>
        <v>紧缩收缩</v>
      </c>
      <c r="E97" s="25">
        <f>资产收益率计算及比较!G98</f>
        <v>8.0835213663376149E-2</v>
      </c>
      <c r="F97" s="25">
        <f>资产收益率计算及比较!H98</f>
        <v>-2.7272332617906105E-2</v>
      </c>
      <c r="G97" s="25">
        <f>资产收益率计算及比较!I98</f>
        <v>1.4153103437851207E-2</v>
      </c>
      <c r="H97" s="25">
        <f>资产收益率计算及比较!J98</f>
        <v>9.2280475436787995E-2</v>
      </c>
      <c r="I97" s="25">
        <f>资产收益率计算及比较!K98</f>
        <v>-0.38211547470619911</v>
      </c>
    </row>
    <row r="98" spans="1:9" x14ac:dyDescent="0.2">
      <c r="A98" s="29">
        <v>41455</v>
      </c>
      <c r="B98" s="24" t="str">
        <f>'货币政策-月度'!B98</f>
        <v>紧缩</v>
      </c>
      <c r="C98" s="24" t="str">
        <f>'信用状态-月度'!B98</f>
        <v>收缩</v>
      </c>
      <c r="D98" s="24" t="str">
        <f t="shared" si="1"/>
        <v>紧缩收缩</v>
      </c>
      <c r="E98" s="25">
        <f>资产收益率计算及比较!G99</f>
        <v>-0.10430031805023707</v>
      </c>
      <c r="F98" s="25">
        <f>资产收益率计算及比较!H99</f>
        <v>-0.26801020819048937</v>
      </c>
      <c r="G98" s="25">
        <f>资产收益率计算及比较!I99</f>
        <v>-7.0114667253109247E-2</v>
      </c>
      <c r="H98" s="25">
        <f>资产收益率计算及比较!J99</f>
        <v>5.2760841045180737E-2</v>
      </c>
      <c r="I98" s="25">
        <f>资产收益率计算及比较!K99</f>
        <v>-0.20274711052282005</v>
      </c>
    </row>
    <row r="99" spans="1:9" x14ac:dyDescent="0.2">
      <c r="A99" s="29">
        <v>41486</v>
      </c>
      <c r="B99" s="24" t="str">
        <f>'货币政策-月度'!B99</f>
        <v>紧缩</v>
      </c>
      <c r="C99" s="24" t="str">
        <f>'信用状态-月度'!B99</f>
        <v>收缩</v>
      </c>
      <c r="D99" s="24" t="str">
        <f t="shared" si="1"/>
        <v>紧缩收缩</v>
      </c>
      <c r="E99" s="25">
        <f>资产收益率计算及比较!G100</f>
        <v>-0.58275594439891554</v>
      </c>
      <c r="F99" s="25">
        <f>资产收益率计算及比较!H100</f>
        <v>-0.77088559437060566</v>
      </c>
      <c r="G99" s="25">
        <f>资产收益率计算及比较!I100</f>
        <v>-0.25756530739907896</v>
      </c>
      <c r="H99" s="25">
        <f>资产收益率计算及比较!J100</f>
        <v>1.5123742066946808E-2</v>
      </c>
      <c r="I99" s="25">
        <f>资产收益率计算及比较!K100</f>
        <v>-0.19157517537794022</v>
      </c>
    </row>
    <row r="100" spans="1:9" x14ac:dyDescent="0.2">
      <c r="A100" s="29">
        <v>41517</v>
      </c>
      <c r="B100" s="24" t="str">
        <f>'货币政策-月度'!B100</f>
        <v>紧缩</v>
      </c>
      <c r="C100" s="24" t="str">
        <f>'信用状态-月度'!B100</f>
        <v>收缩</v>
      </c>
      <c r="D100" s="24" t="str">
        <f t="shared" si="1"/>
        <v>紧缩收缩</v>
      </c>
      <c r="E100" s="25">
        <f>资产收益率计算及比较!G101</f>
        <v>2.4741302528635385E-2</v>
      </c>
      <c r="F100" s="25">
        <f>资产收益率计算及比较!H101</f>
        <v>-0.11973908583319845</v>
      </c>
      <c r="G100" s="25">
        <f>资产收益率计算及比较!I101</f>
        <v>-0.10529142936644986</v>
      </c>
      <c r="H100" s="25">
        <f>资产收益率计算及比较!J101</f>
        <v>-3.1861129901731455E-2</v>
      </c>
      <c r="I100" s="25">
        <f>资产收益率计算及比较!K101</f>
        <v>0.13588610413677971</v>
      </c>
    </row>
    <row r="101" spans="1:9" x14ac:dyDescent="0.2">
      <c r="A101" s="29">
        <v>41547</v>
      </c>
      <c r="B101" s="24" t="str">
        <f>'货币政策-月度'!B101</f>
        <v>紧缩</v>
      </c>
      <c r="C101" s="24" t="str">
        <f>'信用状态-月度'!B101</f>
        <v>收缩</v>
      </c>
      <c r="D101" s="24" t="str">
        <f t="shared" si="1"/>
        <v>紧缩收缩</v>
      </c>
      <c r="E101" s="25">
        <f>资产收益率计算及比较!G102</f>
        <v>0.52408005237739064</v>
      </c>
      <c r="F101" s="25">
        <f>资产收益率计算及比较!H102</f>
        <v>0.70325791433195073</v>
      </c>
      <c r="G101" s="25">
        <f>资产收益率计算及比较!I102</f>
        <v>0.15097045898657044</v>
      </c>
      <c r="H101" s="25">
        <f>资产收益率计算及比较!J102</f>
        <v>-3.9179421217394005E-2</v>
      </c>
      <c r="I101" s="25">
        <f>资产收益率计算及比较!K102</f>
        <v>0.2817032064915182</v>
      </c>
    </row>
    <row r="102" spans="1:9" x14ac:dyDescent="0.2">
      <c r="A102" s="29">
        <v>41578</v>
      </c>
      <c r="B102" s="24" t="str">
        <f>'货币政策-月度'!B102</f>
        <v>紧缩</v>
      </c>
      <c r="C102" s="24" t="str">
        <f>'信用状态-月度'!B102</f>
        <v>收缩</v>
      </c>
      <c r="D102" s="24" t="str">
        <f t="shared" si="1"/>
        <v>紧缩收缩</v>
      </c>
      <c r="E102" s="25">
        <f>资产收益率计算及比较!G103</f>
        <v>0.26570797008863123</v>
      </c>
      <c r="F102" s="25">
        <f>资产收益率计算及比较!H103</f>
        <v>0.41746581529616722</v>
      </c>
      <c r="G102" s="25">
        <f>资产收益率计算及比较!I103</f>
        <v>0.10396052270432965</v>
      </c>
      <c r="H102" s="25">
        <f>资产收益率计算及比较!J103</f>
        <v>1.2444652544056148E-2</v>
      </c>
      <c r="I102" s="25">
        <f>资产收益率计算及比较!K103</f>
        <v>5.1267331498310344E-2</v>
      </c>
    </row>
    <row r="103" spans="1:9" x14ac:dyDescent="0.2">
      <c r="A103" s="29">
        <v>41608</v>
      </c>
      <c r="B103" s="24" t="str">
        <f>'货币政策-月度'!B103</f>
        <v>紧缩</v>
      </c>
      <c r="C103" s="24" t="str">
        <f>'信用状态-月度'!B103</f>
        <v>收缩</v>
      </c>
      <c r="D103" s="24" t="str">
        <f t="shared" si="1"/>
        <v>紧缩收缩</v>
      </c>
      <c r="E103" s="25">
        <f>资产收益率计算及比较!G104</f>
        <v>-0.16922796048072905</v>
      </c>
      <c r="F103" s="25">
        <f>资产收益率计算及比较!H104</f>
        <v>-6.3793791009652268E-2</v>
      </c>
      <c r="G103" s="25">
        <f>资产收益率计算及比较!I104</f>
        <v>-0.13957095318713586</v>
      </c>
      <c r="H103" s="25">
        <f>资产收益率计算及比较!J104</f>
        <v>-5.4818492858589273E-2</v>
      </c>
      <c r="I103" s="25">
        <f>资产收益率计算及比较!K104</f>
        <v>-0.1160052842350027</v>
      </c>
    </row>
    <row r="104" spans="1:9" x14ac:dyDescent="0.2">
      <c r="A104" s="29">
        <v>41639</v>
      </c>
      <c r="B104" s="24" t="str">
        <f>'货币政策-月度'!B104</f>
        <v>紧缩</v>
      </c>
      <c r="C104" s="24" t="str">
        <f>'信用状态-月度'!B104</f>
        <v>收缩</v>
      </c>
      <c r="D104" s="24" t="str">
        <f t="shared" si="1"/>
        <v>紧缩收缩</v>
      </c>
      <c r="E104" s="25">
        <f>资产收益率计算及比较!G105</f>
        <v>-0.201625705135003</v>
      </c>
      <c r="F104" s="25">
        <f>资产收益率计算及比较!H105</f>
        <v>-2.730745378738679E-2</v>
      </c>
      <c r="G104" s="25">
        <f>资产收益率计算及比较!I105</f>
        <v>-0.22688783977747082</v>
      </c>
      <c r="H104" s="25">
        <f>资产收益率计算及比较!J105</f>
        <v>-9.7723540038382836E-2</v>
      </c>
      <c r="I104" s="25">
        <f>资产收益率计算及比较!K105</f>
        <v>-0.10197435410103878</v>
      </c>
    </row>
    <row r="105" spans="1:9" x14ac:dyDescent="0.2">
      <c r="A105" s="29">
        <v>41670</v>
      </c>
      <c r="B105" s="24" t="str">
        <f>'货币政策-月度'!B105</f>
        <v>紧缩</v>
      </c>
      <c r="C105" s="24" t="str">
        <f>'信用状态-月度'!B105</f>
        <v>收缩</v>
      </c>
      <c r="D105" s="24" t="str">
        <f t="shared" si="1"/>
        <v>紧缩收缩</v>
      </c>
      <c r="E105" s="25">
        <f>资产收益率计算及比较!G106</f>
        <v>-0.24746691539585414</v>
      </c>
      <c r="F105" s="25">
        <f>资产收益率计算及比较!H106</f>
        <v>-0.37098515538413734</v>
      </c>
      <c r="G105" s="25">
        <f>资产收益率计算及比较!I106</f>
        <v>-0.32941461785962817</v>
      </c>
      <c r="H105" s="25">
        <f>资产收益率计算及比较!J106</f>
        <v>-1.9798103200224924E-2</v>
      </c>
      <c r="I105" s="25">
        <f>资产收益率计算及比较!K106</f>
        <v>-0.25363433471876273</v>
      </c>
    </row>
    <row r="106" spans="1:9" x14ac:dyDescent="0.2">
      <c r="A106" s="29">
        <v>41698</v>
      </c>
      <c r="B106" s="24" t="str">
        <f>'货币政策-月度'!B106</f>
        <v>紧缩</v>
      </c>
      <c r="C106" s="24" t="str">
        <f>'信用状态-月度'!B106</f>
        <v>收缩</v>
      </c>
      <c r="D106" s="24" t="str">
        <f t="shared" si="1"/>
        <v>紧缩收缩</v>
      </c>
      <c r="E106" s="25">
        <f>资产收益率计算及比较!G107</f>
        <v>-7.0507020114049301E-2</v>
      </c>
      <c r="F106" s="25">
        <f>资产收益率计算及比较!H107</f>
        <v>-0.27067830760156669</v>
      </c>
      <c r="G106" s="25">
        <f>资产收益率计算及比较!I107</f>
        <v>-0.12070508042015207</v>
      </c>
      <c r="H106" s="25">
        <f>资产收益率计算及比较!J107</f>
        <v>0.10108149017247089</v>
      </c>
      <c r="I106" s="25">
        <f>资产收益率计算及比较!K107</f>
        <v>-0.32361988005089981</v>
      </c>
    </row>
    <row r="107" spans="1:9" x14ac:dyDescent="0.2">
      <c r="A107" s="29">
        <v>41729</v>
      </c>
      <c r="B107" s="24" t="str">
        <f>'货币政策-月度'!B107</f>
        <v>紧缩</v>
      </c>
      <c r="C107" s="24" t="str">
        <f>'信用状态-月度'!B107</f>
        <v>收缩</v>
      </c>
      <c r="D107" s="24" t="str">
        <f t="shared" si="1"/>
        <v>紧缩收缩</v>
      </c>
      <c r="E107" s="25">
        <f>资产收益率计算及比较!G108</f>
        <v>-0.10428297071292067</v>
      </c>
      <c r="F107" s="25">
        <f>资产收益率计算及比较!H108</f>
        <v>-6.2136629976660127E-2</v>
      </c>
      <c r="G107" s="25">
        <f>资产收益率计算及比较!I108</f>
        <v>2.9399709788724186E-2</v>
      </c>
      <c r="H107" s="25">
        <f>资产收益率计算及比较!J108</f>
        <v>0.16196535299301121</v>
      </c>
      <c r="I107" s="25">
        <f>资产收益率计算及比较!K108</f>
        <v>-0.29716275970046219</v>
      </c>
    </row>
    <row r="108" spans="1:9" x14ac:dyDescent="0.2">
      <c r="A108" s="29">
        <v>41759</v>
      </c>
      <c r="B108" s="24" t="str">
        <f>'货币政策-月度'!B108</f>
        <v>宽松</v>
      </c>
      <c r="C108" s="24" t="str">
        <f>'信用状态-月度'!B108</f>
        <v>扩张</v>
      </c>
      <c r="D108" s="24" t="str">
        <f t="shared" si="1"/>
        <v>宽松扩张</v>
      </c>
      <c r="E108" s="25">
        <f>资产收益率计算及比较!G109</f>
        <v>-0.16235584498862432</v>
      </c>
      <c r="F108" s="25">
        <f>资产收益率计算及比较!H109</f>
        <v>4.3500449931458428E-2</v>
      </c>
      <c r="G108" s="25">
        <f>资产收益率计算及比较!I109</f>
        <v>4.4426660725288239E-2</v>
      </c>
      <c r="H108" s="25">
        <f>资产收益率计算及比较!J109</f>
        <v>0.11187428755470308</v>
      </c>
      <c r="I108" s="25">
        <f>资产收益率计算及比较!K109</f>
        <v>-0.18620615328747797</v>
      </c>
    </row>
    <row r="109" spans="1:9" x14ac:dyDescent="0.2">
      <c r="A109" s="29">
        <v>41790</v>
      </c>
      <c r="B109" s="24" t="str">
        <f>'货币政策-月度'!B109</f>
        <v>宽松</v>
      </c>
      <c r="C109" s="24" t="str">
        <f>'信用状态-月度'!B109</f>
        <v>扩张</v>
      </c>
      <c r="D109" s="24" t="str">
        <f t="shared" si="1"/>
        <v>宽松扩张</v>
      </c>
      <c r="E109" s="25">
        <f>资产收益率计算及比较!G110</f>
        <v>-9.6959442257274792E-2</v>
      </c>
      <c r="F109" s="25">
        <f>资产收益率计算及比较!H110</f>
        <v>0.10254569864013946</v>
      </c>
      <c r="G109" s="25">
        <f>资产收益率计算及比较!I110</f>
        <v>0.10266961572721978</v>
      </c>
      <c r="H109" s="25">
        <f>资产收益率计算及比较!J110</f>
        <v>0.14129981385751123</v>
      </c>
      <c r="I109" s="25">
        <f>资产收益率计算及比较!K110</f>
        <v>-1.6056253226260218E-2</v>
      </c>
    </row>
    <row r="110" spans="1:9" x14ac:dyDescent="0.2">
      <c r="A110" s="29">
        <v>41820</v>
      </c>
      <c r="B110" s="24" t="str">
        <f>'货币政策-月度'!B110</f>
        <v>宽松</v>
      </c>
      <c r="C110" s="24" t="str">
        <f>'信用状态-月度'!B110</f>
        <v>扩张</v>
      </c>
      <c r="D110" s="24" t="str">
        <f t="shared" si="1"/>
        <v>宽松扩张</v>
      </c>
      <c r="E110" s="25">
        <f>资产收益率计算及比较!G111</f>
        <v>-0.15852207408366029</v>
      </c>
      <c r="F110" s="25">
        <f>资产收益率计算及比较!H111</f>
        <v>-9.6706142942349679E-2</v>
      </c>
      <c r="G110" s="25">
        <f>资产收益率计算及比较!I111</f>
        <v>0.13997648137828292</v>
      </c>
      <c r="H110" s="25">
        <f>资产收益率计算及比较!J111</f>
        <v>0.17181438589999914</v>
      </c>
      <c r="I110" s="25">
        <f>资产收益率计算及比较!K111</f>
        <v>-3.9271573335589914E-2</v>
      </c>
    </row>
    <row r="111" spans="1:9" x14ac:dyDescent="0.2">
      <c r="A111" s="29">
        <v>41851</v>
      </c>
      <c r="B111" s="24" t="str">
        <f>'货币政策-月度'!B111</f>
        <v>宽松</v>
      </c>
      <c r="C111" s="24" t="str">
        <f>'信用状态-月度'!B111</f>
        <v>扩张</v>
      </c>
      <c r="D111" s="24" t="str">
        <f t="shared" si="1"/>
        <v>宽松扩张</v>
      </c>
      <c r="E111" s="25">
        <f>资产收益率计算及比较!G112</f>
        <v>0.19406878145761164</v>
      </c>
      <c r="F111" s="25">
        <f>资产收益率计算及比较!H112</f>
        <v>0.20544935743642409</v>
      </c>
      <c r="G111" s="25">
        <f>资产收益率计算及比较!I112</f>
        <v>0.19102708882690389</v>
      </c>
      <c r="H111" s="25">
        <f>资产收益率计算及比较!J112</f>
        <v>9.405237195896099E-2</v>
      </c>
      <c r="I111" s="25">
        <f>资产收益率计算及比较!K112</f>
        <v>-8.099205821677663E-2</v>
      </c>
    </row>
    <row r="112" spans="1:9" x14ac:dyDescent="0.2">
      <c r="A112" s="29">
        <v>41882</v>
      </c>
      <c r="B112" s="24" t="str">
        <f>'货币政策-月度'!B112</f>
        <v>宽松</v>
      </c>
      <c r="C112" s="24" t="str">
        <f>'信用状态-月度'!B112</f>
        <v>扩张</v>
      </c>
      <c r="D112" s="24" t="str">
        <f t="shared" si="1"/>
        <v>宽松扩张</v>
      </c>
      <c r="E112" s="25">
        <f>资产收益率计算及比较!G113</f>
        <v>0.54672785463464457</v>
      </c>
      <c r="F112" s="25">
        <f>资产收益率计算及比较!H113</f>
        <v>0.57470207919537697</v>
      </c>
      <c r="G112" s="25">
        <f>资产收益率计算及比较!I113</f>
        <v>0.21244679867581456</v>
      </c>
      <c r="H112" s="25">
        <f>资产收益率计算及比较!J113</f>
        <v>7.2149689612397136E-2</v>
      </c>
      <c r="I112" s="25">
        <f>资产收益率计算及比较!K113</f>
        <v>-0.20982694661105766</v>
      </c>
    </row>
    <row r="113" spans="1:9" x14ac:dyDescent="0.2">
      <c r="A113" s="29">
        <v>41912</v>
      </c>
      <c r="B113" s="24" t="str">
        <f>'货币政策-月度'!B113</f>
        <v>宽松</v>
      </c>
      <c r="C113" s="24" t="str">
        <f>'信用状态-月度'!B113</f>
        <v>扩张</v>
      </c>
      <c r="D113" s="24" t="str">
        <f t="shared" si="1"/>
        <v>宽松扩张</v>
      </c>
      <c r="E113" s="25">
        <f>资产收益率计算及比较!G114</f>
        <v>0.56200155174255317</v>
      </c>
      <c r="F113" s="25">
        <f>资产收益率计算及比较!H114</f>
        <v>0.56641212198947144</v>
      </c>
      <c r="G113" s="25">
        <f>资产收益率计算及比较!I114</f>
        <v>0.30028369537093536</v>
      </c>
      <c r="H113" s="25">
        <f>资产收益率计算及比较!J114</f>
        <v>0.11359285377651998</v>
      </c>
      <c r="I113" s="25">
        <f>资产收益率计算及比较!K114</f>
        <v>-0.39319933244773569</v>
      </c>
    </row>
    <row r="114" spans="1:9" x14ac:dyDescent="0.2">
      <c r="A114" s="29">
        <v>41943</v>
      </c>
      <c r="B114" s="24" t="str">
        <f>'货币政策-月度'!B114</f>
        <v>宽松</v>
      </c>
      <c r="C114" s="24" t="str">
        <f>'信用状态-月度'!B114</f>
        <v>扩张</v>
      </c>
      <c r="D114" s="24" t="str">
        <f t="shared" si="1"/>
        <v>宽松扩张</v>
      </c>
      <c r="E114" s="25">
        <f>资产收益率计算及比较!G115</f>
        <v>0.20139580966711773</v>
      </c>
      <c r="F114" s="25">
        <f>资产收益率计算及比较!H115</f>
        <v>0.26018976772659591</v>
      </c>
      <c r="G114" s="25">
        <f>资产收益率计算及比较!I115</f>
        <v>0.16772120983553712</v>
      </c>
      <c r="H114" s="25">
        <f>资产收益率计算及比较!J115</f>
        <v>0.15929143543442775</v>
      </c>
      <c r="I114" s="25">
        <f>资产收益率计算及比较!K115</f>
        <v>-0.34841820069915841</v>
      </c>
    </row>
    <row r="115" spans="1:9" x14ac:dyDescent="0.2">
      <c r="A115" s="29">
        <v>41973</v>
      </c>
      <c r="B115" s="24" t="str">
        <f>'货币政策-月度'!B115</f>
        <v>宽松</v>
      </c>
      <c r="C115" s="24" t="str">
        <f>'信用状态-月度'!B115</f>
        <v>扩张</v>
      </c>
      <c r="D115" s="24" t="str">
        <f t="shared" si="1"/>
        <v>宽松扩张</v>
      </c>
      <c r="E115" s="25">
        <f>资产收益率计算及比较!G116</f>
        <v>0.18541715820171165</v>
      </c>
      <c r="F115" s="25">
        <f>资产收益率计算及比较!H116</f>
        <v>0.52433640361296319</v>
      </c>
      <c r="G115" s="25">
        <f>资产收益率计算及比较!I116</f>
        <v>0.50670106324239383</v>
      </c>
      <c r="H115" s="25">
        <f>资产收益率计算及比较!J116</f>
        <v>0.23794606545846061</v>
      </c>
      <c r="I115" s="25">
        <f>资产收益率计算及比较!K116</f>
        <v>-0.15674436200805975</v>
      </c>
    </row>
    <row r="116" spans="1:9" x14ac:dyDescent="0.2">
      <c r="A116" s="29">
        <v>42004</v>
      </c>
      <c r="B116" s="24" t="str">
        <f>'货币政策-月度'!B116</f>
        <v>宽松</v>
      </c>
      <c r="C116" s="24" t="str">
        <f>'信用状态-月度'!B116</f>
        <v>扩张</v>
      </c>
      <c r="D116" s="24" t="str">
        <f t="shared" si="1"/>
        <v>宽松扩张</v>
      </c>
      <c r="E116" s="25">
        <f>资产收益率计算及比较!G117</f>
        <v>1.0785640733808219</v>
      </c>
      <c r="F116" s="25">
        <f>资产收益率计算及比较!H117</f>
        <v>2.0624437017057948</v>
      </c>
      <c r="G116" s="25">
        <f>资产收益率计算及比较!I117</f>
        <v>1.565690454247088</v>
      </c>
      <c r="H116" s="25">
        <f>资产收益率计算及比较!J117</f>
        <v>4.1939131712924224E-2</v>
      </c>
      <c r="I116" s="25">
        <f>资产收益率计算及比较!K117</f>
        <v>-0.14277330819533837</v>
      </c>
    </row>
    <row r="117" spans="1:9" x14ac:dyDescent="0.2">
      <c r="A117" s="29">
        <v>42035</v>
      </c>
      <c r="B117" s="24" t="str">
        <f>'货币政策-月度'!B117</f>
        <v>宽松</v>
      </c>
      <c r="C117" s="24" t="str">
        <f>'信用状态-月度'!B117</f>
        <v>扩张</v>
      </c>
      <c r="D117" s="24" t="str">
        <f t="shared" si="1"/>
        <v>宽松扩张</v>
      </c>
      <c r="E117" s="25">
        <f>资产收益率计算及比较!G118</f>
        <v>1.43721388314703</v>
      </c>
      <c r="F117" s="25">
        <f>资产收益率计算及比较!H118</f>
        <v>2.2497065192939161</v>
      </c>
      <c r="G117" s="25">
        <f>资产收益率计算及比较!I118</f>
        <v>2.2213017527797323</v>
      </c>
      <c r="H117" s="25">
        <f>资产收益率计算及比较!J118</f>
        <v>-3.9012686563966753E-2</v>
      </c>
      <c r="I117" s="25">
        <f>资产收益率计算及比较!K118</f>
        <v>-0.10385908784471151</v>
      </c>
    </row>
    <row r="118" spans="1:9" x14ac:dyDescent="0.2">
      <c r="A118" s="29">
        <v>42063</v>
      </c>
      <c r="B118" s="24" t="str">
        <f>'货币政策-月度'!B118</f>
        <v>宽松</v>
      </c>
      <c r="C118" s="24" t="str">
        <f>'信用状态-月度'!B118</f>
        <v>扩张</v>
      </c>
      <c r="D118" s="24" t="str">
        <f t="shared" si="1"/>
        <v>宽松扩张</v>
      </c>
      <c r="E118" s="25">
        <f>资产收益率计算及比较!G119</f>
        <v>0.46280171869981734</v>
      </c>
      <c r="F118" s="25">
        <f>资产收益率计算及比较!H119</f>
        <v>0.26228081279520277</v>
      </c>
      <c r="G118" s="25">
        <f>资产收益率计算及比较!I119</f>
        <v>0.4538202468746303</v>
      </c>
      <c r="H118" s="25">
        <f>资产收益率计算及比较!J119</f>
        <v>0.11333920183024448</v>
      </c>
      <c r="I118" s="25">
        <f>资产收益率计算及比较!K119</f>
        <v>1.2747438246433831E-2</v>
      </c>
    </row>
    <row r="119" spans="1:9" x14ac:dyDescent="0.2">
      <c r="A119" s="29">
        <v>42094</v>
      </c>
      <c r="B119" s="24" t="str">
        <f>'货币政策-月度'!B119</f>
        <v>宽松</v>
      </c>
      <c r="C119" s="24" t="str">
        <f>'信用状态-月度'!B119</f>
        <v>扩张</v>
      </c>
      <c r="D119" s="24" t="str">
        <f t="shared" si="1"/>
        <v>宽松扩张</v>
      </c>
      <c r="E119" s="25">
        <f>资产收益率计算及比较!G120</f>
        <v>0.66966248358425684</v>
      </c>
      <c r="F119" s="25">
        <f>资产收益率计算及比较!H120</f>
        <v>0.24688434486465455</v>
      </c>
      <c r="G119" s="25">
        <f>资产收益率计算及比较!I120</f>
        <v>-0.28786835127752453</v>
      </c>
      <c r="H119" s="25">
        <f>资产收益率计算及比较!J120</f>
        <v>7.6295499553992466E-2</v>
      </c>
      <c r="I119" s="25">
        <f>资产收益率计算及比较!K120</f>
        <v>1.8360579450002463E-3</v>
      </c>
    </row>
    <row r="120" spans="1:9" x14ac:dyDescent="0.2">
      <c r="A120" s="29">
        <v>42124</v>
      </c>
      <c r="B120" s="24" t="str">
        <f>'货币政策-月度'!B120</f>
        <v>宽松</v>
      </c>
      <c r="C120" s="24" t="str">
        <f>'信用状态-月度'!B120</f>
        <v>扩张</v>
      </c>
      <c r="D120" s="24" t="str">
        <f t="shared" si="1"/>
        <v>宽松扩张</v>
      </c>
      <c r="E120" s="25">
        <f>资产收益率计算及比较!G121</f>
        <v>1.950474724622576</v>
      </c>
      <c r="F120" s="25">
        <f>资产收益率计算及比较!H121</f>
        <v>1.9672713045062369</v>
      </c>
      <c r="G120" s="25">
        <f>资产收益率计算及比较!I121</f>
        <v>0.53095713326870697</v>
      </c>
      <c r="H120" s="25">
        <f>资产收益率计算及比较!J121</f>
        <v>3.9872752249407437E-2</v>
      </c>
      <c r="I120" s="25">
        <f>资产收益率计算及比较!K121</f>
        <v>-9.1271999174684787E-2</v>
      </c>
    </row>
    <row r="121" spans="1:9" x14ac:dyDescent="0.2">
      <c r="A121" s="29">
        <v>42155</v>
      </c>
      <c r="B121" s="24" t="str">
        <f>'货币政策-月度'!B121</f>
        <v>宽松</v>
      </c>
      <c r="C121" s="24" t="str">
        <f>'信用状态-月度'!B121</f>
        <v>扩张</v>
      </c>
      <c r="D121" s="24" t="str">
        <f t="shared" si="1"/>
        <v>宽松扩张</v>
      </c>
      <c r="E121" s="25">
        <f>资产收益率计算及比较!G122</f>
        <v>1.7708166717823497</v>
      </c>
      <c r="F121" s="25">
        <f>资产收益率计算及比较!H122</f>
        <v>1.6408849243654462</v>
      </c>
      <c r="G121" s="25">
        <f>资产收益率计算及比较!I122</f>
        <v>0.56483379453920801</v>
      </c>
      <c r="H121" s="25">
        <f>资产收益率计算及比较!J122</f>
        <v>0.11699688814843065</v>
      </c>
      <c r="I121" s="25">
        <f>资产收益率计算及比较!K122</f>
        <v>0.15168467315794165</v>
      </c>
    </row>
    <row r="122" spans="1:9" x14ac:dyDescent="0.2">
      <c r="A122" s="29">
        <v>42185</v>
      </c>
      <c r="B122" s="24" t="str">
        <f>'货币政策-月度'!B122</f>
        <v>宽松</v>
      </c>
      <c r="C122" s="24" t="str">
        <f>'信用状态-月度'!B122</f>
        <v>扩张</v>
      </c>
      <c r="D122" s="24" t="str">
        <f t="shared" si="1"/>
        <v>宽松扩张</v>
      </c>
      <c r="E122" s="25">
        <f>资产收益率计算及比较!G123</f>
        <v>1.0703485452542989</v>
      </c>
      <c r="F122" s="25">
        <f>资产收益率计算及比较!H123</f>
        <v>0.75345919314564036</v>
      </c>
      <c r="G122" s="25">
        <f>资产收益率计算及比较!I123</f>
        <v>0.30956889486034639</v>
      </c>
      <c r="H122" s="25">
        <f>资产收益率计算及比较!J123</f>
        <v>0.12078031539954948</v>
      </c>
      <c r="I122" s="25">
        <f>资产收益率计算及比较!K123</f>
        <v>2.0834863282147374E-3</v>
      </c>
    </row>
    <row r="123" spans="1:9" x14ac:dyDescent="0.2">
      <c r="A123" s="29">
        <v>42216</v>
      </c>
      <c r="B123" s="24" t="str">
        <f>'货币政策-月度'!B123</f>
        <v>宽松</v>
      </c>
      <c r="C123" s="24" t="str">
        <f>'信用状态-月度'!B123</f>
        <v>扩张</v>
      </c>
      <c r="D123" s="24" t="str">
        <f t="shared" si="1"/>
        <v>宽松扩张</v>
      </c>
      <c r="E123" s="25">
        <f>资产收益率计算及比较!G124</f>
        <v>-0.79315083167072764</v>
      </c>
      <c r="F123" s="25">
        <f>资产收益率计算及比较!H124</f>
        <v>-0.73969484501458127</v>
      </c>
      <c r="G123" s="25">
        <f>资产收益率计算及比较!I124</f>
        <v>-1.9039743939756235</v>
      </c>
      <c r="H123" s="25">
        <f>资产收益率计算及比较!J124</f>
        <v>7.8295658937362372E-2</v>
      </c>
      <c r="I123" s="25">
        <f>资产收益率计算及比较!K124</f>
        <v>-0.5627123900138794</v>
      </c>
    </row>
    <row r="124" spans="1:9" x14ac:dyDescent="0.2">
      <c r="A124" s="29">
        <v>42247</v>
      </c>
      <c r="B124" s="24" t="str">
        <f>'货币政策-月度'!B124</f>
        <v>宽松</v>
      </c>
      <c r="C124" s="24" t="str">
        <f>'信用状态-月度'!B124</f>
        <v>扩张</v>
      </c>
      <c r="D124" s="24" t="str">
        <f t="shared" si="1"/>
        <v>宽松扩张</v>
      </c>
      <c r="E124" s="25">
        <f>资产收益率计算及比较!G125</f>
        <v>-1.472343452486095</v>
      </c>
      <c r="F124" s="25">
        <f>资产收益率计算及比较!H125</f>
        <v>-1.3997021038924353</v>
      </c>
      <c r="G124" s="25">
        <f>资产收益率计算及比较!I125</f>
        <v>-2.10294014452914</v>
      </c>
      <c r="H124" s="25">
        <f>资产收益率计算及比较!J125</f>
        <v>0.11729617668075959</v>
      </c>
      <c r="I124" s="25">
        <f>资产收益率计算及比较!K125</f>
        <v>-0.49789414371162538</v>
      </c>
    </row>
    <row r="125" spans="1:9" x14ac:dyDescent="0.2">
      <c r="A125" s="29">
        <v>42277</v>
      </c>
      <c r="B125" s="24" t="str">
        <f>'货币政策-月度'!B125</f>
        <v>宽松</v>
      </c>
      <c r="C125" s="24" t="str">
        <f>'信用状态-月度'!B125</f>
        <v>扩张</v>
      </c>
      <c r="D125" s="24" t="str">
        <f t="shared" si="1"/>
        <v>宽松扩张</v>
      </c>
      <c r="E125" s="25">
        <f>资产收益率计算及比较!G126</f>
        <v>-1.0605479049240765</v>
      </c>
      <c r="F125" s="25">
        <f>资产收益率计算及比较!H126</f>
        <v>-0.98247002131145034</v>
      </c>
      <c r="G125" s="25">
        <f>资产收益率计算及比较!I126</f>
        <v>-0.62622191742373912</v>
      </c>
      <c r="H125" s="25">
        <f>资产收益率计算及比较!J126</f>
        <v>9.9406808182825462E-2</v>
      </c>
      <c r="I125" s="25">
        <f>资产收益率计算及比较!K126</f>
        <v>-0.17517105338118838</v>
      </c>
    </row>
    <row r="126" spans="1:9" x14ac:dyDescent="0.2">
      <c r="A126" s="29">
        <v>42308</v>
      </c>
      <c r="B126" s="24" t="str">
        <f>'货币政策-月度'!B126</f>
        <v>宽松</v>
      </c>
      <c r="C126" s="24" t="str">
        <f>'信用状态-月度'!B126</f>
        <v>扩张</v>
      </c>
      <c r="D126" s="24" t="str">
        <f t="shared" si="1"/>
        <v>宽松扩张</v>
      </c>
      <c r="E126" s="25">
        <f>资产收益率计算及比较!G127</f>
        <v>-0.34347759325580429</v>
      </c>
      <c r="F126" s="25">
        <f>资产收益率计算及比较!H127</f>
        <v>-0.40076692175888529</v>
      </c>
      <c r="G126" s="25">
        <f>资产收益率计算及比较!I127</f>
        <v>-0.23763087522986368</v>
      </c>
      <c r="H126" s="25">
        <f>资产收益率计算及比较!J127</f>
        <v>0.10775639574627746</v>
      </c>
      <c r="I126" s="25">
        <f>资产收益率计算及比较!K127</f>
        <v>-0.1389940785332065</v>
      </c>
    </row>
    <row r="127" spans="1:9" x14ac:dyDescent="0.2">
      <c r="A127" s="29">
        <v>42338</v>
      </c>
      <c r="B127" s="24" t="str">
        <f>'货币政策-月度'!B127</f>
        <v>宽松</v>
      </c>
      <c r="C127" s="24" t="str">
        <f>'信用状态-月度'!B127</f>
        <v>扩张</v>
      </c>
      <c r="D127" s="24" t="str">
        <f t="shared" si="1"/>
        <v>宽松扩张</v>
      </c>
      <c r="E127" s="25">
        <f>资产收益率计算及比较!G128</f>
        <v>0.95924594540895136</v>
      </c>
      <c r="F127" s="25">
        <f>资产收益率计算及比较!H128</f>
        <v>0.61368020224743125</v>
      </c>
      <c r="G127" s="25">
        <f>资产收益率计算及比较!I128</f>
        <v>0.17777757608522832</v>
      </c>
      <c r="H127" s="25">
        <f>资产收益率计算及比较!J128</f>
        <v>0.10205938119924141</v>
      </c>
      <c r="I127" s="25">
        <f>资产收益率计算及比较!K128</f>
        <v>-0.36905966344824731</v>
      </c>
    </row>
    <row r="128" spans="1:9" x14ac:dyDescent="0.2">
      <c r="A128" s="29">
        <v>42369</v>
      </c>
      <c r="B128" s="24" t="str">
        <f>'货币政策-月度'!B128</f>
        <v>宽松</v>
      </c>
      <c r="C128" s="24" t="str">
        <f>'信用状态-月度'!B128</f>
        <v>扩张</v>
      </c>
      <c r="D128" s="24" t="str">
        <f t="shared" si="1"/>
        <v>宽松扩张</v>
      </c>
      <c r="E128" s="25">
        <f>资产收益率计算及比较!G129</f>
        <v>0.62405322436657362</v>
      </c>
      <c r="F128" s="25">
        <f>资产收益率计算及比较!H129</f>
        <v>0.42566016464972456</v>
      </c>
      <c r="G128" s="25">
        <f>资产收益率计算及比较!I129</f>
        <v>0.23868491678799672</v>
      </c>
      <c r="H128" s="25">
        <f>资产收益率计算及比较!J129</f>
        <v>9.6000802268742969E-2</v>
      </c>
      <c r="I128" s="25">
        <f>资产收益率计算及比较!K129</f>
        <v>-0.26973043798907759</v>
      </c>
    </row>
    <row r="129" spans="1:9" x14ac:dyDescent="0.2">
      <c r="A129" s="29">
        <v>42400</v>
      </c>
      <c r="B129" s="24" t="str">
        <f>'货币政策-月度'!B129</f>
        <v>宽松</v>
      </c>
      <c r="C129" s="24" t="str">
        <f>'信用状态-月度'!B129</f>
        <v>扩张</v>
      </c>
      <c r="D129" s="24" t="str">
        <f t="shared" si="1"/>
        <v>宽松扩张</v>
      </c>
      <c r="E129" s="25">
        <f>资产收益率计算及比较!G130</f>
        <v>-0.83003759112302244</v>
      </c>
      <c r="F129" s="25">
        <f>资产收益率计算及比较!H130</f>
        <v>-0.6927766556463324</v>
      </c>
      <c r="G129" s="25">
        <f>资产收益率计算及比较!I130</f>
        <v>-0.37061608031926224</v>
      </c>
      <c r="H129" s="25">
        <f>资产收益率计算及比较!J130</f>
        <v>0.1334020553606079</v>
      </c>
      <c r="I129" s="25">
        <f>资产收益率计算及比较!K130</f>
        <v>0.10808134650680687</v>
      </c>
    </row>
    <row r="130" spans="1:9" x14ac:dyDescent="0.2">
      <c r="A130" s="29">
        <v>42429</v>
      </c>
      <c r="B130" s="24" t="str">
        <f>'货币政策-月度'!B130</f>
        <v>宽松</v>
      </c>
      <c r="C130" s="24" t="str">
        <f>'信用状态-月度'!B130</f>
        <v>扩张</v>
      </c>
      <c r="D130" s="24" t="str">
        <f t="shared" si="1"/>
        <v>宽松扩张</v>
      </c>
      <c r="E130" s="25">
        <f>资产收益率计算及比较!G131</f>
        <v>-1.1818516975325501</v>
      </c>
      <c r="F130" s="25">
        <f>资产收益率计算及比较!H131</f>
        <v>-1.0840017837814213</v>
      </c>
      <c r="G130" s="25">
        <f>资产收益率计算及比较!I131</f>
        <v>-0.60923845362383033</v>
      </c>
      <c r="H130" s="25">
        <f>资产收益率计算及比较!J131</f>
        <v>8.6906006358405952E-2</v>
      </c>
      <c r="I130" s="25">
        <f>资产收益率计算及比较!K131</f>
        <v>0.30154186433492919</v>
      </c>
    </row>
    <row r="131" spans="1:9" x14ac:dyDescent="0.2">
      <c r="A131" s="29">
        <v>42460</v>
      </c>
      <c r="B131" s="24" t="str">
        <f>'货币政策-月度'!B131</f>
        <v>宽松</v>
      </c>
      <c r="C131" s="24" t="str">
        <f>'信用状态-月度'!B131</f>
        <v>扩张</v>
      </c>
      <c r="D131" s="24" t="str">
        <f t="shared" ref="D131:D194" si="2">B131&amp;C131</f>
        <v>宽松扩张</v>
      </c>
      <c r="E131" s="25">
        <f>资产收益率计算及比较!G132</f>
        <v>-0.11957051072942242</v>
      </c>
      <c r="F131" s="25">
        <f>资产收益率计算及比较!H132</f>
        <v>-0.10027404590644004</v>
      </c>
      <c r="G131" s="25">
        <f>资产收益率计算及比较!I132</f>
        <v>5.6731160283097649E-3</v>
      </c>
      <c r="H131" s="25">
        <f>资产收益率计算及比较!J132</f>
        <v>6.2403196008811279E-2</v>
      </c>
      <c r="I131" s="25">
        <f>资产收益率计算及比较!K132</f>
        <v>0.59888224862686812</v>
      </c>
    </row>
    <row r="132" spans="1:9" x14ac:dyDescent="0.2">
      <c r="A132" s="29">
        <v>42490</v>
      </c>
      <c r="B132" s="24" t="str">
        <f>'货币政策-月度'!B132</f>
        <v>宽松</v>
      </c>
      <c r="C132" s="24" t="str">
        <f>'信用状态-月度'!B132</f>
        <v>扩张</v>
      </c>
      <c r="D132" s="24" t="str">
        <f t="shared" si="2"/>
        <v>宽松扩张</v>
      </c>
      <c r="E132" s="25">
        <f>资产收益率计算及比较!G133</f>
        <v>0.39790514596254678</v>
      </c>
      <c r="F132" s="25">
        <f>资产收益率计算及比较!H133</f>
        <v>0.41945012095895928</v>
      </c>
      <c r="G132" s="25">
        <f>资产收益率计算及比较!I133</f>
        <v>-5.2390432097211741E-3</v>
      </c>
      <c r="H132" s="25">
        <f>资产收益率计算及比较!J133</f>
        <v>2.5580968453817091E-2</v>
      </c>
      <c r="I132" s="25">
        <f>资产收益率计算及比较!K133</f>
        <v>0.84592030441387367</v>
      </c>
    </row>
    <row r="133" spans="1:9" x14ac:dyDescent="0.2">
      <c r="A133" s="29">
        <v>42521</v>
      </c>
      <c r="B133" s="24" t="str">
        <f>'货币政策-月度'!B133</f>
        <v>宽松</v>
      </c>
      <c r="C133" s="24" t="str">
        <f>'信用状态-月度'!B133</f>
        <v>扩张</v>
      </c>
      <c r="D133" s="24" t="str">
        <f t="shared" si="2"/>
        <v>宽松扩张</v>
      </c>
      <c r="E133" s="25">
        <f>资产收益率计算及比较!G134</f>
        <v>-1.2989175969011241E-2</v>
      </c>
      <c r="F133" s="25">
        <f>资产收益率计算及比较!H134</f>
        <v>-3.5363111847554009E-2</v>
      </c>
      <c r="G133" s="25">
        <f>资产收益率计算及比较!I134</f>
        <v>-0.25869945296768848</v>
      </c>
      <c r="H133" s="25">
        <f>资产收益率计算及比较!J134</f>
        <v>-1.9611018554800068E-2</v>
      </c>
      <c r="I133" s="25">
        <f>资产收益率计算及比较!K134</f>
        <v>0.26874274629615691</v>
      </c>
    </row>
    <row r="134" spans="1:9" x14ac:dyDescent="0.2">
      <c r="A134" s="29">
        <v>42551</v>
      </c>
      <c r="B134" s="24" t="str">
        <f>'货币政策-月度'!B134</f>
        <v>宽松</v>
      </c>
      <c r="C134" s="24" t="str">
        <f>'信用状态-月度'!B134</f>
        <v>扩张</v>
      </c>
      <c r="D134" s="24" t="str">
        <f t="shared" si="2"/>
        <v>宽松扩张</v>
      </c>
      <c r="E134" s="25">
        <f>资产收益率计算及比较!G135</f>
        <v>-0.13165303334665868</v>
      </c>
      <c r="F134" s="25">
        <f>资产收益率计算及比较!H135</f>
        <v>-0.14715669269285986</v>
      </c>
      <c r="G134" s="25">
        <f>资产收益率计算及比较!I135</f>
        <v>-0.30538942283209813</v>
      </c>
      <c r="H134" s="25">
        <f>资产收益率计算及比较!J135</f>
        <v>3.1575154240294827E-2</v>
      </c>
      <c r="I134" s="25">
        <f>资产收益率计算及比较!K135</f>
        <v>-1.6396234541928584E-2</v>
      </c>
    </row>
    <row r="135" spans="1:9" x14ac:dyDescent="0.2">
      <c r="A135" s="29">
        <v>42582</v>
      </c>
      <c r="B135" s="24" t="str">
        <f>'货币政策-月度'!B135</f>
        <v>宽松</v>
      </c>
      <c r="C135" s="24" t="str">
        <f>'信用状态-月度'!B135</f>
        <v>收缩</v>
      </c>
      <c r="D135" s="24" t="str">
        <f t="shared" si="2"/>
        <v>宽松收缩</v>
      </c>
      <c r="E135" s="25">
        <f>资产收益率计算及比较!G136</f>
        <v>0.37496681497875733</v>
      </c>
      <c r="F135" s="25">
        <f>资产收益率计算及比较!H136</f>
        <v>0.19411019058794043</v>
      </c>
      <c r="G135" s="25">
        <f>资产收益率计算及比较!I136</f>
        <v>4.183761741300436E-2</v>
      </c>
      <c r="H135" s="25">
        <f>资产收益率计算及比较!J136</f>
        <v>0.10318242374397762</v>
      </c>
      <c r="I135" s="25">
        <f>资产收益率计算及比较!K136</f>
        <v>0.66338009657084185</v>
      </c>
    </row>
    <row r="136" spans="1:9" x14ac:dyDescent="0.2">
      <c r="A136" s="29">
        <v>42613</v>
      </c>
      <c r="B136" s="24" t="str">
        <f>'货币政策-月度'!B136</f>
        <v>紧缩</v>
      </c>
      <c r="C136" s="24" t="str">
        <f>'信用状态-月度'!B136</f>
        <v>收缩</v>
      </c>
      <c r="D136" s="24" t="str">
        <f t="shared" si="2"/>
        <v>紧缩收缩</v>
      </c>
      <c r="E136" s="25">
        <f>资产收益率计算及比较!G137</f>
        <v>0.30493297465840952</v>
      </c>
      <c r="F136" s="25">
        <f>资产收益率计算及比较!H137</f>
        <v>0.33644835426108433</v>
      </c>
      <c r="G136" s="25">
        <f>资产收益率计算及比较!I137</f>
        <v>0.25434205584484082</v>
      </c>
      <c r="H136" s="25">
        <f>资产收益率计算及比较!J137</f>
        <v>0.13413948765141132</v>
      </c>
      <c r="I136" s="25">
        <f>资产收益率计算及比较!K137</f>
        <v>0.64148792357454565</v>
      </c>
    </row>
    <row r="137" spans="1:9" x14ac:dyDescent="0.2">
      <c r="A137" s="29">
        <v>42643</v>
      </c>
      <c r="B137" s="24" t="str">
        <f>'货币政策-月度'!B137</f>
        <v>紧缩</v>
      </c>
      <c r="C137" s="24" t="str">
        <f>'信用状态-月度'!B137</f>
        <v>收缩</v>
      </c>
      <c r="D137" s="24" t="str">
        <f t="shared" si="2"/>
        <v>紧缩收缩</v>
      </c>
      <c r="E137" s="25">
        <f>资产收益率计算及比较!G138</f>
        <v>4.4174610239710435E-2</v>
      </c>
      <c r="F137" s="25">
        <f>资产收益率计算及比较!H138</f>
        <v>0.18406138174447684</v>
      </c>
      <c r="G137" s="25">
        <f>资产收益率计算及比较!I138</f>
        <v>0.1616622478159587</v>
      </c>
      <c r="H137" s="25">
        <f>资产收益率计算及比较!J138</f>
        <v>8.5407593687937183E-2</v>
      </c>
      <c r="I137" s="25">
        <f>资产收益率计算及比较!K138</f>
        <v>4.6798928190388507E-2</v>
      </c>
    </row>
    <row r="138" spans="1:9" x14ac:dyDescent="0.2">
      <c r="A138" s="29">
        <v>42674</v>
      </c>
      <c r="B138" s="24" t="str">
        <f>'货币政策-月度'!B138</f>
        <v>紧缩</v>
      </c>
      <c r="C138" s="24" t="str">
        <f>'信用状态-月度'!B138</f>
        <v>收缩</v>
      </c>
      <c r="D138" s="24" t="str">
        <f t="shared" si="2"/>
        <v>紧缩收缩</v>
      </c>
      <c r="E138" s="25">
        <f>资产收益率计算及比较!G139</f>
        <v>6.3523049273340737E-2</v>
      </c>
      <c r="F138" s="25">
        <f>资产收益率计算及比较!H139</f>
        <v>9.79096937676672E-2</v>
      </c>
      <c r="G138" s="25">
        <f>资产收益率计算及比较!I139</f>
        <v>9.5639466378774227E-2</v>
      </c>
      <c r="H138" s="25">
        <f>资产收益率计算及比较!J139</f>
        <v>5.5292535722041861E-2</v>
      </c>
      <c r="I138" s="25">
        <f>资产收益率计算及比较!K139</f>
        <v>0.25632255064473419</v>
      </c>
    </row>
    <row r="139" spans="1:9" x14ac:dyDescent="0.2">
      <c r="A139" s="29">
        <v>42704</v>
      </c>
      <c r="B139" s="24" t="str">
        <f>'货币政策-月度'!B139</f>
        <v>紧缩</v>
      </c>
      <c r="C139" s="24" t="str">
        <f>'信用状态-月度'!B139</f>
        <v>收缩</v>
      </c>
      <c r="D139" s="24" t="str">
        <f t="shared" si="2"/>
        <v>紧缩收缩</v>
      </c>
      <c r="E139" s="25">
        <f>资产收益率计算及比较!G140</f>
        <v>0.19644970268666181</v>
      </c>
      <c r="F139" s="25">
        <f>资产收益率计算及比较!H140</f>
        <v>0.2906863575102453</v>
      </c>
      <c r="G139" s="25">
        <f>资产收益率计算及比较!I140</f>
        <v>0.15393158902217083</v>
      </c>
      <c r="H139" s="25">
        <f>资产收益率计算及比较!J140</f>
        <v>2.2835596775240049E-2</v>
      </c>
      <c r="I139" s="25">
        <f>资产收益率计算及比较!K140</f>
        <v>1.1069038274864296</v>
      </c>
    </row>
    <row r="140" spans="1:9" x14ac:dyDescent="0.2">
      <c r="A140" s="29">
        <v>42735</v>
      </c>
      <c r="B140" s="24" t="str">
        <f>'货币政策-月度'!B140</f>
        <v>紧缩</v>
      </c>
      <c r="C140" s="24" t="str">
        <f>'信用状态-月度'!B140</f>
        <v>收缩</v>
      </c>
      <c r="D140" s="24" t="str">
        <f t="shared" si="2"/>
        <v>紧缩收缩</v>
      </c>
      <c r="E140" s="25">
        <f>资产收益率计算及比较!G141</f>
        <v>-9.7228193217364103E-2</v>
      </c>
      <c r="F140" s="25">
        <f>资产收益率计算及比较!H141</f>
        <v>0.17048026976793235</v>
      </c>
      <c r="G140" s="25">
        <f>资产收益率计算及比较!I141</f>
        <v>-0.17570456636062146</v>
      </c>
      <c r="H140" s="25">
        <f>资产收益率计算及比较!J141</f>
        <v>-0.13835410487667255</v>
      </c>
      <c r="I140" s="25">
        <f>资产收益率计算及比较!K141</f>
        <v>1.0394798090597375</v>
      </c>
    </row>
    <row r="141" spans="1:9" x14ac:dyDescent="0.2">
      <c r="A141" s="29">
        <v>42766</v>
      </c>
      <c r="B141" s="24" t="str">
        <f>'货币政策-月度'!B141</f>
        <v>紧缩</v>
      </c>
      <c r="C141" s="24" t="str">
        <f>'信用状态-月度'!B141</f>
        <v>收缩</v>
      </c>
      <c r="D141" s="24" t="str">
        <f t="shared" si="2"/>
        <v>紧缩收缩</v>
      </c>
      <c r="E141" s="25">
        <f>资产收益率计算及比较!G142</f>
        <v>-0.37698481086415858</v>
      </c>
      <c r="F141" s="25">
        <f>资产收益率计算及比较!H142</f>
        <v>-6.0880273518121419E-2</v>
      </c>
      <c r="G141" s="25">
        <f>资产收益率计算及比较!I142</f>
        <v>-0.28143618113275287</v>
      </c>
      <c r="H141" s="25">
        <f>资产收益率计算及比较!J142</f>
        <v>-0.1095721553929947</v>
      </c>
      <c r="I141" s="25">
        <f>资产收益率计算及比较!K142</f>
        <v>0.28891049695188065</v>
      </c>
    </row>
    <row r="142" spans="1:9" x14ac:dyDescent="0.2">
      <c r="A142" s="29">
        <v>42794</v>
      </c>
      <c r="B142" s="24" t="str">
        <f>'货币政策-月度'!B142</f>
        <v>紧缩</v>
      </c>
      <c r="C142" s="24" t="str">
        <f>'信用状态-月度'!B142</f>
        <v>收缩</v>
      </c>
      <c r="D142" s="24" t="str">
        <f t="shared" si="2"/>
        <v>紧缩收缩</v>
      </c>
      <c r="E142" s="25">
        <f>资产收益率计算及比较!G143</f>
        <v>-8.7520419287087148E-2</v>
      </c>
      <c r="F142" s="25">
        <f>资产收益率计算及比较!H143</f>
        <v>0.1403231249227474</v>
      </c>
      <c r="G142" s="25">
        <f>资产收益率计算及比较!I143</f>
        <v>1.0828050374384132E-2</v>
      </c>
      <c r="H142" s="25">
        <f>资产收益率计算及比较!J143</f>
        <v>-4.0602592284176443E-3</v>
      </c>
      <c r="I142" s="25">
        <f>资产收益率计算及比较!K143</f>
        <v>0.21884369222318723</v>
      </c>
    </row>
    <row r="143" spans="1:9" x14ac:dyDescent="0.2">
      <c r="A143" s="29">
        <v>42825</v>
      </c>
      <c r="B143" s="24" t="str">
        <f>'货币政策-月度'!B143</f>
        <v>紧缩</v>
      </c>
      <c r="C143" s="24" t="str">
        <f>'信用状态-月度'!B143</f>
        <v>收缩</v>
      </c>
      <c r="D143" s="24" t="str">
        <f t="shared" si="2"/>
        <v>紧缩收缩</v>
      </c>
      <c r="E143" s="25">
        <f>资产收益率计算及比较!G144</f>
        <v>0.17627155632545183</v>
      </c>
      <c r="F143" s="25">
        <f>资产收益率计算及比较!H144</f>
        <v>0.18954824177357366</v>
      </c>
      <c r="G143" s="25">
        <f>资产收益率计算及比较!I144</f>
        <v>2.5858293387474481E-2</v>
      </c>
      <c r="H143" s="25">
        <f>资产收益率计算及比较!J144</f>
        <v>-1.8819955104258115E-2</v>
      </c>
      <c r="I143" s="25">
        <f>资产收益率计算及比较!K144</f>
        <v>4.4472104340261234E-2</v>
      </c>
    </row>
    <row r="144" spans="1:9" x14ac:dyDescent="0.2">
      <c r="A144" s="29">
        <v>42855</v>
      </c>
      <c r="B144" s="24" t="str">
        <f>'货币政策-月度'!B144</f>
        <v>紧缩</v>
      </c>
      <c r="C144" s="24" t="str">
        <f>'信用状态-月度'!B144</f>
        <v>扩张</v>
      </c>
      <c r="D144" s="24" t="str">
        <f t="shared" si="2"/>
        <v>紧缩扩张</v>
      </c>
      <c r="E144" s="25">
        <f>资产收益率计算及比较!G145</f>
        <v>5.754420028028287E-2</v>
      </c>
      <c r="F144" s="25">
        <f>资产收益率计算及比较!H145</f>
        <v>5.7774879903196477E-2</v>
      </c>
      <c r="G144" s="25">
        <f>资产收益率计算及比较!I145</f>
        <v>-6.3069759774541045E-2</v>
      </c>
      <c r="H144" s="25">
        <f>资产收益率计算及比较!J145</f>
        <v>1.8931492921244991E-2</v>
      </c>
      <c r="I144" s="25">
        <f>资产收益率计算及比较!K145</f>
        <v>-0.47213166074811036</v>
      </c>
    </row>
    <row r="145" spans="1:9" x14ac:dyDescent="0.2">
      <c r="A145" s="29">
        <v>42886</v>
      </c>
      <c r="B145" s="24" t="str">
        <f>'货币政策-月度'!B145</f>
        <v>紧缩</v>
      </c>
      <c r="C145" s="24" t="str">
        <f>'信用状态-月度'!B145</f>
        <v>扩张</v>
      </c>
      <c r="D145" s="24" t="str">
        <f t="shared" si="2"/>
        <v>紧缩扩张</v>
      </c>
      <c r="E145" s="25">
        <f>资产收益率计算及比较!G146</f>
        <v>-0.26493026370394485</v>
      </c>
      <c r="F145" s="25">
        <f>资产收益率计算及比较!H146</f>
        <v>-9.427277456161709E-2</v>
      </c>
      <c r="G145" s="25">
        <f>资产收益率计算及比较!I146</f>
        <v>-0.1847817030845324</v>
      </c>
      <c r="H145" s="25">
        <f>资产收益率计算及比较!J146</f>
        <v>-3.3365960371006573E-2</v>
      </c>
      <c r="I145" s="25">
        <f>资产收益率计算及比较!K146</f>
        <v>-0.44975980845774632</v>
      </c>
    </row>
    <row r="146" spans="1:9" x14ac:dyDescent="0.2">
      <c r="A146" s="29">
        <v>42916</v>
      </c>
      <c r="B146" s="24" t="str">
        <f>'货币政策-月度'!B146</f>
        <v>紧缩</v>
      </c>
      <c r="C146" s="24" t="str">
        <f>'信用状态-月度'!B146</f>
        <v>扩张</v>
      </c>
      <c r="D146" s="24" t="str">
        <f t="shared" si="2"/>
        <v>紧缩扩张</v>
      </c>
      <c r="E146" s="25">
        <f>资产收益率计算及比较!G147</f>
        <v>-6.7565040243395907E-2</v>
      </c>
      <c r="F146" s="25">
        <f>资产收益率计算及比较!H147</f>
        <v>0.14547340895506869</v>
      </c>
      <c r="G146" s="25">
        <f>资产收益率计算及比较!I147</f>
        <v>5.7639200374708099E-2</v>
      </c>
      <c r="H146" s="25">
        <f>资产收益率计算及比较!J147</f>
        <v>-1.0101218870334213E-2</v>
      </c>
      <c r="I146" s="25">
        <f>资产收益率计算及比较!K147</f>
        <v>-0.24510564786312922</v>
      </c>
    </row>
    <row r="147" spans="1:9" x14ac:dyDescent="0.2">
      <c r="A147" s="29">
        <v>42947</v>
      </c>
      <c r="B147" s="24" t="str">
        <f>'货币政策-月度'!B147</f>
        <v>紧缩</v>
      </c>
      <c r="C147" s="24" t="str">
        <f>'信用状态-月度'!B147</f>
        <v>扩张</v>
      </c>
      <c r="D147" s="24" t="str">
        <f t="shared" si="2"/>
        <v>紧缩扩张</v>
      </c>
      <c r="E147" s="25">
        <f>资产收益率计算及比较!G148</f>
        <v>0.26804972723795228</v>
      </c>
      <c r="F147" s="25">
        <f>资产收益率计算及比较!H148</f>
        <v>0.55254918357148697</v>
      </c>
      <c r="G147" s="25">
        <f>资产收益率计算及比较!I148</f>
        <v>0.47065230598773977</v>
      </c>
      <c r="H147" s="25">
        <f>资产收益率计算及比较!J148</f>
        <v>0.11873688935047486</v>
      </c>
      <c r="I147" s="25">
        <f>资产收益率计算及比较!K148</f>
        <v>0.33691115848087688</v>
      </c>
    </row>
    <row r="148" spans="1:9" x14ac:dyDescent="0.2">
      <c r="A148" s="29">
        <v>42978</v>
      </c>
      <c r="B148" s="24" t="str">
        <f>'货币政策-月度'!B148</f>
        <v>紧缩</v>
      </c>
      <c r="C148" s="24" t="str">
        <f>'信用状态-月度'!B148</f>
        <v>扩张</v>
      </c>
      <c r="D148" s="24" t="str">
        <f t="shared" si="2"/>
        <v>紧缩扩张</v>
      </c>
      <c r="E148" s="25">
        <f>资产收益率计算及比较!G149</f>
        <v>0.18730027065877383</v>
      </c>
      <c r="F148" s="25">
        <f>资产收益率计算及比较!H149</f>
        <v>0.3205958252637417</v>
      </c>
      <c r="G148" s="25">
        <f>资产收益率计算及比较!I149</f>
        <v>0.50740487982202542</v>
      </c>
      <c r="H148" s="25">
        <f>资产收益率计算及比较!J149</f>
        <v>9.6678796980353685E-2</v>
      </c>
      <c r="I148" s="25">
        <f>资产收益率计算及比较!K149</f>
        <v>0.88357614812650942</v>
      </c>
    </row>
    <row r="149" spans="1:9" x14ac:dyDescent="0.2">
      <c r="A149" s="29">
        <v>43008</v>
      </c>
      <c r="B149" s="24" t="str">
        <f>'货币政策-月度'!B149</f>
        <v>紧缩</v>
      </c>
      <c r="C149" s="24" t="str">
        <f>'信用状态-月度'!B149</f>
        <v>扩张</v>
      </c>
      <c r="D149" s="24" t="str">
        <f t="shared" si="2"/>
        <v>紧缩扩张</v>
      </c>
      <c r="E149" s="25">
        <f>资产收益率计算及比较!G150</f>
        <v>0.35283476348705523</v>
      </c>
      <c r="F149" s="25">
        <f>资产收益率计算及比较!H150</f>
        <v>0.16602851625158552</v>
      </c>
      <c r="G149" s="25">
        <f>资产收益率计算及比较!I150</f>
        <v>0.21310435144019807</v>
      </c>
      <c r="H149" s="25">
        <f>资产收益率计算及比较!J150</f>
        <v>3.4396741923486435E-2</v>
      </c>
      <c r="I149" s="25">
        <f>资产收益率计算及比较!K150</f>
        <v>0.35435700041738111</v>
      </c>
    </row>
    <row r="150" spans="1:9" x14ac:dyDescent="0.2">
      <c r="A150" s="29">
        <v>43039</v>
      </c>
      <c r="B150" s="24" t="str">
        <f>'货币政策-月度'!B150</f>
        <v>紧缩</v>
      </c>
      <c r="C150" s="24" t="str">
        <f>'信用状态-月度'!B150</f>
        <v>扩张</v>
      </c>
      <c r="D150" s="24" t="str">
        <f t="shared" si="2"/>
        <v>紧缩扩张</v>
      </c>
      <c r="E150" s="25">
        <f>资产收益率计算及比较!G151</f>
        <v>0.37770601111053359</v>
      </c>
      <c r="F150" s="25">
        <f>资产收益率计算及比较!H151</f>
        <v>0.20463181207636238</v>
      </c>
      <c r="G150" s="25">
        <f>资产收益率计算及比较!I151</f>
        <v>-7.081930898060422E-2</v>
      </c>
      <c r="H150" s="25">
        <f>资产收益率计算及比较!J151</f>
        <v>4.3861443974261539E-2</v>
      </c>
      <c r="I150" s="25">
        <f>资产收益率计算及比较!K151</f>
        <v>-0.30249136196072868</v>
      </c>
    </row>
    <row r="151" spans="1:9" x14ac:dyDescent="0.2">
      <c r="A151" s="29">
        <v>43069</v>
      </c>
      <c r="B151" s="24" t="str">
        <f>'货币政策-月度'!B151</f>
        <v>紧缩</v>
      </c>
      <c r="C151" s="24" t="str">
        <f>'信用状态-月度'!B151</f>
        <v>扩张</v>
      </c>
      <c r="D151" s="24" t="str">
        <f t="shared" si="2"/>
        <v>紧缩扩张</v>
      </c>
      <c r="E151" s="25">
        <f>资产收益率计算及比较!G152</f>
        <v>0.14875010976397882</v>
      </c>
      <c r="F151" s="25">
        <f>资产收益率计算及比较!H152</f>
        <v>0.27423451105518237</v>
      </c>
      <c r="G151" s="25">
        <f>资产收益率计算及比较!I152</f>
        <v>-0.23732963035949806</v>
      </c>
      <c r="H151" s="25">
        <f>资产收益率计算及比较!J152</f>
        <v>6.5086931150631715E-4</v>
      </c>
      <c r="I151" s="25">
        <f>资产收益率计算及比较!K152</f>
        <v>-0.11899399179849343</v>
      </c>
    </row>
    <row r="152" spans="1:9" x14ac:dyDescent="0.2">
      <c r="A152" s="29">
        <v>43100</v>
      </c>
      <c r="B152" s="24" t="str">
        <f>'货币政策-月度'!B152</f>
        <v>紧缩</v>
      </c>
      <c r="C152" s="24" t="str">
        <f>'信用状态-月度'!B152</f>
        <v>收缩</v>
      </c>
      <c r="D152" s="24" t="str">
        <f t="shared" si="2"/>
        <v>紧缩收缩</v>
      </c>
      <c r="E152" s="25">
        <f>资产收益率计算及比较!G153</f>
        <v>-0.15395157522908026</v>
      </c>
      <c r="F152" s="25">
        <f>资产收益率计算及比较!H153</f>
        <v>0.11716750105451326</v>
      </c>
      <c r="G152" s="25">
        <f>资产收益率计算及比较!I153</f>
        <v>-0.38131805356837206</v>
      </c>
      <c r="H152" s="25">
        <f>资产收益率计算及比较!J153</f>
        <v>-3.3678182836693896E-2</v>
      </c>
      <c r="I152" s="25">
        <f>资产收益率计算及比较!K153</f>
        <v>0.22766726425081685</v>
      </c>
    </row>
    <row r="153" spans="1:9" x14ac:dyDescent="0.2">
      <c r="A153" s="29">
        <v>43131</v>
      </c>
      <c r="B153" s="24" t="str">
        <f>'货币政策-月度'!B153</f>
        <v>宽松</v>
      </c>
      <c r="C153" s="24" t="str">
        <f>'信用状态-月度'!B153</f>
        <v>收缩</v>
      </c>
      <c r="D153" s="24" t="str">
        <f t="shared" si="2"/>
        <v>宽松收缩</v>
      </c>
      <c r="E153" s="25">
        <f>资产收益率计算及比较!G154</f>
        <v>1.5978099313575188E-3</v>
      </c>
      <c r="F153" s="25">
        <f>资产收益率计算及比较!H154</f>
        <v>0.376766344471968</v>
      </c>
      <c r="G153" s="25">
        <f>资产收益率计算及比较!I154</f>
        <v>6.1328090708233418E-2</v>
      </c>
      <c r="H153" s="25">
        <f>资产收益率计算及比较!J154</f>
        <v>1.0814757914113501E-2</v>
      </c>
      <c r="I153" s="25">
        <f>资产收益率计算及比较!K154</f>
        <v>0.13239064135573889</v>
      </c>
    </row>
    <row r="154" spans="1:9" x14ac:dyDescent="0.2">
      <c r="A154" s="29">
        <v>43159</v>
      </c>
      <c r="B154" s="24" t="str">
        <f>'货币政策-月度'!B154</f>
        <v>宽松</v>
      </c>
      <c r="C154" s="24" t="str">
        <f>'信用状态-月度'!B154</f>
        <v>收缩</v>
      </c>
      <c r="D154" s="24" t="str">
        <f t="shared" si="2"/>
        <v>宽松收缩</v>
      </c>
      <c r="E154" s="25">
        <f>资产收益率计算及比较!G155</f>
        <v>-0.19480805110858743</v>
      </c>
      <c r="F154" s="25">
        <f>资产收益率计算及比较!H155</f>
        <v>0.22392413525235205</v>
      </c>
      <c r="G154" s="25">
        <f>资产收益率计算及比较!I155</f>
        <v>0.30602181745162649</v>
      </c>
      <c r="H154" s="25">
        <f>资产收益率计算及比较!J155</f>
        <v>4.878306349067317E-2</v>
      </c>
      <c r="I154" s="25">
        <f>资产收益率计算及比较!K155</f>
        <v>2.2355724728050228E-2</v>
      </c>
    </row>
    <row r="155" spans="1:9" x14ac:dyDescent="0.2">
      <c r="A155" s="29">
        <v>43190</v>
      </c>
      <c r="B155" s="24" t="str">
        <f>'货币政策-月度'!B155</f>
        <v>宽松</v>
      </c>
      <c r="C155" s="24" t="str">
        <f>'信用状态-月度'!B155</f>
        <v>收缩</v>
      </c>
      <c r="D155" s="24" t="str">
        <f t="shared" si="2"/>
        <v>宽松收缩</v>
      </c>
      <c r="E155" s="25">
        <f>资产收益率计算及比较!G156</f>
        <v>-0.25589727533129925</v>
      </c>
      <c r="F155" s="25">
        <f>资产收益率计算及比较!H156</f>
        <v>-0.3475811764618979</v>
      </c>
      <c r="G155" s="25">
        <f>资产收益率计算及比较!I156</f>
        <v>-8.7492434092934696E-2</v>
      </c>
      <c r="H155" s="25">
        <f>资产收益率计算及比较!J156</f>
        <v>7.406202051503305E-2</v>
      </c>
      <c r="I155" s="25">
        <f>资产收益率计算及比较!K156</f>
        <v>-0.21210406531828971</v>
      </c>
    </row>
    <row r="156" spans="1:9" x14ac:dyDescent="0.2">
      <c r="A156" s="29">
        <v>43220</v>
      </c>
      <c r="B156" s="24" t="str">
        <f>'货币政策-月度'!B156</f>
        <v>宽松</v>
      </c>
      <c r="C156" s="24" t="str">
        <f>'信用状态-月度'!B156</f>
        <v>收缩</v>
      </c>
      <c r="D156" s="24" t="str">
        <f t="shared" si="2"/>
        <v>宽松收缩</v>
      </c>
      <c r="E156" s="25">
        <f>资产收益率计算及比较!G157</f>
        <v>-8.6848984416292935E-2</v>
      </c>
      <c r="F156" s="25">
        <f>资产收益率计算及比较!H157</f>
        <v>-0.46004221397204281</v>
      </c>
      <c r="G156" s="25">
        <f>资产收益率计算及比较!I157</f>
        <v>-0.1163170397231368</v>
      </c>
      <c r="H156" s="25">
        <f>资产收益率计算及比较!J157</f>
        <v>0.11719833550745623</v>
      </c>
      <c r="I156" s="25">
        <f>资产收益率计算及比较!K157</f>
        <v>-0.27259983863507598</v>
      </c>
    </row>
    <row r="157" spans="1:9" x14ac:dyDescent="0.2">
      <c r="A157" s="29">
        <v>43251</v>
      </c>
      <c r="B157" s="24" t="str">
        <f>'货币政策-月度'!B157</f>
        <v>宽松</v>
      </c>
      <c r="C157" s="24" t="str">
        <f>'信用状态-月度'!B157</f>
        <v>收缩</v>
      </c>
      <c r="D157" s="24" t="str">
        <f t="shared" si="2"/>
        <v>宽松收缩</v>
      </c>
      <c r="E157" s="25">
        <f>资产收益率计算及比较!G158</f>
        <v>-0.22029282860615296</v>
      </c>
      <c r="F157" s="25">
        <f>资产收益率计算及比较!H158</f>
        <v>-0.29926729876457886</v>
      </c>
      <c r="G157" s="25">
        <f>资产收益率计算及比较!I158</f>
        <v>-4.3828098858789272E-2</v>
      </c>
      <c r="H157" s="25">
        <f>资产收益率计算及比较!J158</f>
        <v>8.4617158675344056E-2</v>
      </c>
      <c r="I157" s="25">
        <f>资产收益率计算及比较!K158</f>
        <v>4.290655136904873E-2</v>
      </c>
    </row>
    <row r="158" spans="1:9" x14ac:dyDescent="0.2">
      <c r="A158" s="29">
        <v>43281</v>
      </c>
      <c r="B158" s="24" t="str">
        <f>'货币政策-月度'!B158</f>
        <v>宽松</v>
      </c>
      <c r="C158" s="24" t="str">
        <f>'信用状态-月度'!B158</f>
        <v>收缩</v>
      </c>
      <c r="D158" s="24" t="str">
        <f t="shared" si="2"/>
        <v>宽松收缩</v>
      </c>
      <c r="E158" s="25">
        <f>资产收益率计算及比较!G159</f>
        <v>-0.46563216512065941</v>
      </c>
      <c r="F158" s="25">
        <f>资产收益率计算及比较!H159</f>
        <v>-0.23895775369604316</v>
      </c>
      <c r="G158" s="25">
        <f>资产收益率计算及比较!I159</f>
        <v>-0.3003892672888438</v>
      </c>
      <c r="H158" s="25">
        <f>资产收益率计算及比较!J159</f>
        <v>1.0357549865454061E-2</v>
      </c>
      <c r="I158" s="25">
        <f>资产收益率计算及比较!K159</f>
        <v>0.15153670862244514</v>
      </c>
    </row>
    <row r="159" spans="1:9" x14ac:dyDescent="0.2">
      <c r="A159" s="29">
        <v>43312</v>
      </c>
      <c r="B159" s="24" t="str">
        <f>'货币政策-月度'!B159</f>
        <v>宽松</v>
      </c>
      <c r="C159" s="24" t="str">
        <f>'信用状态-月度'!B159</f>
        <v>收缩</v>
      </c>
      <c r="D159" s="24" t="str">
        <f t="shared" si="2"/>
        <v>宽松收缩</v>
      </c>
      <c r="E159" s="25">
        <f>资产收益率计算及比较!G160</f>
        <v>-0.769401650753055</v>
      </c>
      <c r="F159" s="25">
        <f>资产收益率计算及比较!H160</f>
        <v>-0.58165636040889868</v>
      </c>
      <c r="G159" s="25">
        <f>资产收益率计算及比较!I160</f>
        <v>-0.23596858880107435</v>
      </c>
      <c r="H159" s="25">
        <f>资产收益率计算及比较!J160</f>
        <v>4.4257038944732527E-2</v>
      </c>
      <c r="I159" s="25">
        <f>资产收益率计算及比较!K160</f>
        <v>-2.5450537949844854E-2</v>
      </c>
    </row>
    <row r="160" spans="1:9" x14ac:dyDescent="0.2">
      <c r="A160" s="29">
        <v>43343</v>
      </c>
      <c r="B160" s="24" t="str">
        <f>'货币政策-月度'!B160</f>
        <v>宽松</v>
      </c>
      <c r="C160" s="24" t="str">
        <f>'信用状态-月度'!B160</f>
        <v>扩张</v>
      </c>
      <c r="D160" s="24" t="str">
        <f t="shared" si="2"/>
        <v>宽松扩张</v>
      </c>
      <c r="E160" s="25">
        <f>资产收益率计算及比较!G161</f>
        <v>-0.71283108577625554</v>
      </c>
      <c r="F160" s="25">
        <f>资产收益率计算及比较!H161</f>
        <v>-0.42711712366703158</v>
      </c>
      <c r="G160" s="25">
        <f>资产收益率计算及比较!I161</f>
        <v>9.9492042233987665E-2</v>
      </c>
      <c r="H160" s="25">
        <f>资产收益率计算及比较!J161</f>
        <v>0.11440107654360228</v>
      </c>
      <c r="I160" s="25">
        <f>资产收益率计算及比较!K161</f>
        <v>0.23847162261452293</v>
      </c>
    </row>
    <row r="161" spans="1:9" x14ac:dyDescent="0.2">
      <c r="A161" s="29">
        <v>43373</v>
      </c>
      <c r="B161" s="24" t="str">
        <f>'货币政策-月度'!B161</f>
        <v>宽松</v>
      </c>
      <c r="C161" s="24" t="str">
        <f>'信用状态-月度'!B161</f>
        <v>扩张</v>
      </c>
      <c r="D161" s="24" t="str">
        <f t="shared" si="2"/>
        <v>宽松扩张</v>
      </c>
      <c r="E161" s="25">
        <f>资产收益率计算及比较!G162</f>
        <v>-0.66552565988437895</v>
      </c>
      <c r="F161" s="25">
        <f>资产收益率计算及比较!H162</f>
        <v>-0.11954661156438218</v>
      </c>
      <c r="G161" s="25">
        <f>资产收益率计算及比较!I162</f>
        <v>7.9906056502239947E-2</v>
      </c>
      <c r="H161" s="25">
        <f>资产收益率计算及比较!J162</f>
        <v>8.7873071101689876E-2</v>
      </c>
      <c r="I161" s="25">
        <f>资产收益率计算及比较!K162</f>
        <v>0.23881570566009941</v>
      </c>
    </row>
    <row r="162" spans="1:9" x14ac:dyDescent="0.2">
      <c r="A162" s="29">
        <v>43404</v>
      </c>
      <c r="B162" s="24" t="str">
        <f>'货币政策-月度'!B162</f>
        <v>宽松</v>
      </c>
      <c r="C162" s="24" t="str">
        <f>'信用状态-月度'!B162</f>
        <v>扩张</v>
      </c>
      <c r="D162" s="24" t="str">
        <f t="shared" si="2"/>
        <v>宽松扩张</v>
      </c>
      <c r="E162" s="25">
        <f>资产收益率计算及比较!G163</f>
        <v>-0.74498094883266219</v>
      </c>
      <c r="F162" s="25">
        <f>资产收益率计算及比较!H163</f>
        <v>-0.21732863814911091</v>
      </c>
      <c r="G162" s="25">
        <f>资产收益率计算及比较!I163</f>
        <v>-5.0281212750500123E-3</v>
      </c>
      <c r="H162" s="25">
        <f>资产收益率计算及比较!J163</f>
        <v>6.9626866943721777E-2</v>
      </c>
      <c r="I162" s="25">
        <f>资产收益率计算及比较!K163</f>
        <v>0.1098486984021138</v>
      </c>
    </row>
    <row r="163" spans="1:9" x14ac:dyDescent="0.2">
      <c r="A163" s="29">
        <v>43434</v>
      </c>
      <c r="B163" s="24" t="str">
        <f>'货币政策-月度'!B163</f>
        <v>宽松</v>
      </c>
      <c r="C163" s="24" t="str">
        <f>'信用状态-月度'!B163</f>
        <v>扩张</v>
      </c>
      <c r="D163" s="24" t="str">
        <f t="shared" si="2"/>
        <v>宽松扩张</v>
      </c>
      <c r="E163" s="25">
        <f>资产收益率计算及比较!G164</f>
        <v>-0.25412525030220778</v>
      </c>
      <c r="F163" s="25">
        <f>资产收益率计算及比较!H164</f>
        <v>-0.11341399381684511</v>
      </c>
      <c r="G163" s="25">
        <f>资产收益率计算及比较!I164</f>
        <v>6.8804242979098817E-2</v>
      </c>
      <c r="H163" s="25">
        <f>资产收益率计算及比较!J164</f>
        <v>0.10526344150518091</v>
      </c>
      <c r="I163" s="25">
        <f>资产收益率计算及比较!K164</f>
        <v>-0.23760724826894261</v>
      </c>
    </row>
    <row r="164" spans="1:9" x14ac:dyDescent="0.2">
      <c r="A164" s="29">
        <v>43465</v>
      </c>
      <c r="B164" s="24" t="str">
        <f>'货币政策-月度'!B164</f>
        <v>宽松</v>
      </c>
      <c r="C164" s="24" t="str">
        <f>'信用状态-月度'!B164</f>
        <v>扩张</v>
      </c>
      <c r="D164" s="24" t="str">
        <f t="shared" si="2"/>
        <v>宽松扩张</v>
      </c>
      <c r="E164" s="25">
        <f>资产收益率计算及比较!G165</f>
        <v>5.7545655130049778E-2</v>
      </c>
      <c r="F164" s="25">
        <f>资产收益率计算及比较!H165</f>
        <v>-7.4152487337279527E-2</v>
      </c>
      <c r="G164" s="25">
        <f>资产收益率计算及比较!I165</f>
        <v>7.109228259568659E-2</v>
      </c>
      <c r="H164" s="25">
        <f>资产收益率计算及比较!J165</f>
        <v>0.10595569046864699</v>
      </c>
      <c r="I164" s="25">
        <f>资产收益率计算及比较!K165</f>
        <v>-0.49295355950485586</v>
      </c>
    </row>
    <row r="165" spans="1:9" x14ac:dyDescent="0.2">
      <c r="A165" s="29">
        <v>43496</v>
      </c>
      <c r="B165" s="24" t="str">
        <f>'货币政策-月度'!B165</f>
        <v>宽松</v>
      </c>
      <c r="C165" s="24" t="str">
        <f>'信用状态-月度'!B165</f>
        <v>扩张</v>
      </c>
      <c r="D165" s="24" t="str">
        <f t="shared" si="2"/>
        <v>宽松扩张</v>
      </c>
      <c r="E165" s="25">
        <f>资产收益率计算及比较!G166</f>
        <v>-0.19554452133120526</v>
      </c>
      <c r="F165" s="25">
        <f>资产收益率计算及比较!H166</f>
        <v>-0.1691992393782871</v>
      </c>
      <c r="G165" s="25">
        <f>资产收益率计算及比较!I166</f>
        <v>0.10346504238905116</v>
      </c>
      <c r="H165" s="25">
        <f>资产收益率计算及比较!J166</f>
        <v>0.1127923999415531</v>
      </c>
      <c r="I165" s="25">
        <f>资产收益率计算及比较!K166</f>
        <v>1.985539177904462E-2</v>
      </c>
    </row>
    <row r="166" spans="1:9" x14ac:dyDescent="0.2">
      <c r="A166" s="29">
        <v>43524</v>
      </c>
      <c r="B166" s="24" t="str">
        <f>'货币政策-月度'!B166</f>
        <v>宽松</v>
      </c>
      <c r="C166" s="24" t="str">
        <f>'信用状态-月度'!B166</f>
        <v>扩张</v>
      </c>
      <c r="D166" s="24" t="str">
        <f t="shared" si="2"/>
        <v>宽松扩张</v>
      </c>
      <c r="E166" s="25">
        <f>资产收益率计算及比较!G167</f>
        <v>0.80516395509888272</v>
      </c>
      <c r="F166" s="25">
        <f>资产收益率计算及比较!H167</f>
        <v>0.5042087150429917</v>
      </c>
      <c r="G166" s="25">
        <f>资产收益率计算及比较!I167</f>
        <v>0.51093785169866346</v>
      </c>
      <c r="H166" s="25">
        <f>资产收益率计算及比较!J167</f>
        <v>0.10346462305995831</v>
      </c>
      <c r="I166" s="25">
        <f>资产收益率计算及比较!K167</f>
        <v>0.42070551449390481</v>
      </c>
    </row>
    <row r="167" spans="1:9" x14ac:dyDescent="0.2">
      <c r="A167" s="29">
        <v>43555</v>
      </c>
      <c r="B167" s="24" t="str">
        <f>'货币政策-月度'!B167</f>
        <v>宽松</v>
      </c>
      <c r="C167" s="24" t="str">
        <f>'信用状态-月度'!B167</f>
        <v>扩张</v>
      </c>
      <c r="D167" s="24" t="str">
        <f t="shared" si="2"/>
        <v>宽松扩张</v>
      </c>
      <c r="E167" s="25">
        <f>资产收益率计算及比较!G168</f>
        <v>1.6741279803786813</v>
      </c>
      <c r="F167" s="25">
        <f>资产收益率计算及比较!H168</f>
        <v>1.0382231830240565</v>
      </c>
      <c r="G167" s="25">
        <f>资产收益率计算及比较!I168</f>
        <v>0.66998190092897247</v>
      </c>
      <c r="H167" s="25">
        <f>资产收益率计算及比较!J168</f>
        <v>4.6434833184750716E-2</v>
      </c>
      <c r="I167" s="25">
        <f>资产收益率计算及比较!K168</f>
        <v>0.23863634052225263</v>
      </c>
    </row>
    <row r="168" spans="1:9" x14ac:dyDescent="0.2">
      <c r="A168" s="29">
        <v>43585</v>
      </c>
      <c r="B168" s="24" t="str">
        <f>'货币政策-月度'!B168</f>
        <v>紧缩</v>
      </c>
      <c r="C168" s="24" t="str">
        <f>'信用状态-月度'!B168</f>
        <v>收缩</v>
      </c>
      <c r="D168" s="24" t="str">
        <f t="shared" si="2"/>
        <v>紧缩收缩</v>
      </c>
      <c r="E168" s="25">
        <f>资产收益率计算及比较!G169</f>
        <v>1.1184703761879025</v>
      </c>
      <c r="F168" s="25">
        <f>资产收益率计算及比较!H169</f>
        <v>0.86535831875119118</v>
      </c>
      <c r="G168" s="25">
        <f>资产收益率计算及比较!I169</f>
        <v>0.32304899937417414</v>
      </c>
      <c r="H168" s="25">
        <f>资产收益率计算及比较!J169</f>
        <v>1.2367058614094786E-2</v>
      </c>
      <c r="I168" s="25">
        <f>资产收益率计算及比较!K169</f>
        <v>8.605893408870384E-2</v>
      </c>
    </row>
    <row r="169" spans="1:9" x14ac:dyDescent="0.2">
      <c r="A169" s="29">
        <v>43616</v>
      </c>
      <c r="B169" s="24" t="str">
        <f>'货币政策-月度'!B169</f>
        <v>紧缩</v>
      </c>
      <c r="C169" s="24" t="str">
        <f>'信用状态-月度'!B169</f>
        <v>收缩</v>
      </c>
      <c r="D169" s="24" t="str">
        <f t="shared" si="2"/>
        <v>紧缩收缩</v>
      </c>
      <c r="E169" s="25">
        <f>资产收益率计算及比较!G170</f>
        <v>-0.37749171102410789</v>
      </c>
      <c r="F169" s="25">
        <f>资产收益率计算及比较!H170</f>
        <v>-0.19479133551354638</v>
      </c>
      <c r="G169" s="25">
        <f>资产收益率计算及比较!I170</f>
        <v>-0.21516335988887339</v>
      </c>
      <c r="H169" s="25">
        <f>资产收益率计算及比较!J170</f>
        <v>4.9165911968496026E-2</v>
      </c>
      <c r="I169" s="25">
        <f>资产收益率计算及比较!K170</f>
        <v>0.1547286887395305</v>
      </c>
    </row>
    <row r="170" spans="1:9" x14ac:dyDescent="0.2">
      <c r="A170" s="29">
        <v>43646</v>
      </c>
      <c r="B170" s="24" t="str">
        <f>'货币政策-月度'!B170</f>
        <v>宽松</v>
      </c>
      <c r="C170" s="24" t="str">
        <f>'信用状态-月度'!B170</f>
        <v>收缩</v>
      </c>
      <c r="D170" s="24" t="str">
        <f t="shared" si="2"/>
        <v>宽松收缩</v>
      </c>
      <c r="E170" s="25">
        <f>资产收益率计算及比较!G171</f>
        <v>-0.66727723397004779</v>
      </c>
      <c r="F170" s="25">
        <f>资产收益率计算及比较!H171</f>
        <v>-0.47305597355053552</v>
      </c>
      <c r="G170" s="25">
        <f>资产收益率计算及比较!I171</f>
        <v>-0.33541567931477734</v>
      </c>
      <c r="H170" s="25">
        <f>资产收益率计算及比较!J171</f>
        <v>7.4598428786729815E-2</v>
      </c>
      <c r="I170" s="25">
        <f>资产收益率计算及比较!K171</f>
        <v>3.3252463982390203E-3</v>
      </c>
    </row>
    <row r="171" spans="1:9" x14ac:dyDescent="0.2">
      <c r="A171" s="29">
        <v>43677</v>
      </c>
      <c r="B171" s="24" t="str">
        <f>'货币政策-月度'!B171</f>
        <v>宽松</v>
      </c>
      <c r="C171" s="24" t="str">
        <f>'信用状态-月度'!B171</f>
        <v>收缩</v>
      </c>
      <c r="D171" s="24" t="str">
        <f t="shared" si="2"/>
        <v>宽松收缩</v>
      </c>
      <c r="E171" s="25">
        <f>资产收益率计算及比较!G172</f>
        <v>0.21568634212697907</v>
      </c>
      <c r="F171" s="25">
        <f>资产收益率计算及比较!H172</f>
        <v>0.16982685038867482</v>
      </c>
      <c r="G171" s="25">
        <f>资产收益率计算及比较!I172</f>
        <v>3.775334184487561E-2</v>
      </c>
      <c r="H171" s="25">
        <f>资产收益率计算及比较!J172</f>
        <v>6.5545487946043812E-2</v>
      </c>
      <c r="I171" s="25">
        <f>资产收益率计算及比较!K172</f>
        <v>0.12278661554654371</v>
      </c>
    </row>
    <row r="172" spans="1:9" x14ac:dyDescent="0.2">
      <c r="A172" s="29">
        <v>43708</v>
      </c>
      <c r="B172" s="24" t="str">
        <f>'货币政策-月度'!B172</f>
        <v>宽松</v>
      </c>
      <c r="C172" s="24" t="str">
        <f>'信用状态-月度'!B172</f>
        <v>收缩</v>
      </c>
      <c r="D172" s="24" t="str">
        <f t="shared" si="2"/>
        <v>宽松收缩</v>
      </c>
      <c r="E172" s="25">
        <f>资产收益率计算及比较!G173</f>
        <v>0.11713650165682701</v>
      </c>
      <c r="F172" s="25">
        <f>资产收益率计算及比较!H173</f>
        <v>-0.15070929596239493</v>
      </c>
      <c r="G172" s="25">
        <f>资产收益率计算及比较!I173</f>
        <v>0.22222346426447798</v>
      </c>
      <c r="H172" s="25">
        <f>资产收益率计算及比较!J173</f>
        <v>7.3425407251758404E-2</v>
      </c>
      <c r="I172" s="25">
        <f>资产收益率计算及比较!K173</f>
        <v>-3.1171900613729646E-3</v>
      </c>
    </row>
    <row r="173" spans="1:9" x14ac:dyDescent="0.2">
      <c r="A173" s="29">
        <v>43738</v>
      </c>
      <c r="B173" s="24" t="str">
        <f>'货币政策-月度'!B173</f>
        <v>宽松</v>
      </c>
      <c r="C173" s="24" t="str">
        <f>'信用状态-月度'!B173</f>
        <v>收缩</v>
      </c>
      <c r="D173" s="24" t="str">
        <f t="shared" si="2"/>
        <v>宽松收缩</v>
      </c>
      <c r="E173" s="25">
        <f>资产收益率计算及比较!G174</f>
        <v>0.3139185299669347</v>
      </c>
      <c r="F173" s="25">
        <f>资产收益率计算及比较!H174</f>
        <v>-0.10292362805154104</v>
      </c>
      <c r="G173" s="25">
        <f>资产收益率计算及比较!I174</f>
        <v>0.22190923766843562</v>
      </c>
      <c r="H173" s="25">
        <f>资产收益率计算及比较!J174</f>
        <v>7.0633187523736332E-2</v>
      </c>
      <c r="I173" s="25">
        <f>资产收益率计算及比较!K174</f>
        <v>-3.298112847368196E-2</v>
      </c>
    </row>
    <row r="174" spans="1:9" x14ac:dyDescent="0.2">
      <c r="A174" s="29">
        <v>43769</v>
      </c>
      <c r="B174" s="24" t="str">
        <f>'货币政策-月度'!B174</f>
        <v>宽松</v>
      </c>
      <c r="C174" s="24" t="str">
        <f>'信用状态-月度'!B174</f>
        <v>收缩</v>
      </c>
      <c r="D174" s="24" t="str">
        <f t="shared" si="2"/>
        <v>宽松收缩</v>
      </c>
      <c r="E174" s="25">
        <f>资产收益率计算及比较!G175</f>
        <v>0.33986397390383771</v>
      </c>
      <c r="F174" s="25">
        <f>资产收益率计算及比较!H175</f>
        <v>0.15260068518449554</v>
      </c>
      <c r="G174" s="25">
        <f>资产收益率计算及比较!I175</f>
        <v>0.13894219281835055</v>
      </c>
      <c r="H174" s="25">
        <f>资产收益率计算及比较!J175</f>
        <v>5.3805022242008296E-2</v>
      </c>
      <c r="I174" s="25">
        <f>资产收益率计算及比较!K175</f>
        <v>2.7145935012422309E-2</v>
      </c>
    </row>
    <row r="175" spans="1:9" x14ac:dyDescent="0.2">
      <c r="A175" s="29">
        <v>43799</v>
      </c>
      <c r="B175" s="24" t="str">
        <f>'货币政策-月度'!B175</f>
        <v>宽松</v>
      </c>
      <c r="C175" s="24" t="str">
        <f>'信用状态-月度'!B175</f>
        <v>收缩</v>
      </c>
      <c r="D175" s="24" t="str">
        <f t="shared" si="2"/>
        <v>宽松收缩</v>
      </c>
      <c r="E175" s="25">
        <f>资产收益率计算及比较!G176</f>
        <v>1.2209555540426882E-2</v>
      </c>
      <c r="F175" s="25">
        <f>资产收益率计算及比较!H176</f>
        <v>-1.3295868242279969E-2</v>
      </c>
      <c r="G175" s="25">
        <f>资产收益率计算及比较!I176</f>
        <v>2.9558259597211395E-2</v>
      </c>
      <c r="H175" s="25">
        <f>资产收益率计算及比较!J176</f>
        <v>4.4281231808323378E-2</v>
      </c>
      <c r="I175" s="25">
        <f>资产收益率计算及比较!K176</f>
        <v>-8.230818925185214E-2</v>
      </c>
    </row>
    <row r="176" spans="1:9" x14ac:dyDescent="0.2">
      <c r="A176" s="29">
        <v>43830</v>
      </c>
      <c r="B176" s="24" t="str">
        <f>'货币政策-月度'!B176</f>
        <v>宽松</v>
      </c>
      <c r="C176" s="24" t="str">
        <f>'信用状态-月度'!B176</f>
        <v>收缩</v>
      </c>
      <c r="D176" s="24" t="str">
        <f t="shared" si="2"/>
        <v>宽松收缩</v>
      </c>
      <c r="E176" s="25">
        <f>资产收益率计算及比较!G177</f>
        <v>0.23534284473416214</v>
      </c>
      <c r="F176" s="25">
        <f>资产收益率计算及比较!H177</f>
        <v>9.6416915510170842E-2</v>
      </c>
      <c r="G176" s="25">
        <f>资产收益率计算及比较!I177</f>
        <v>0.11717897763674129</v>
      </c>
      <c r="H176" s="25">
        <f>资产收益率计算及比较!J177</f>
        <v>5.8880298390533464E-2</v>
      </c>
      <c r="I176" s="25">
        <f>资产收益率计算及比较!K177</f>
        <v>0.19532089676766032</v>
      </c>
    </row>
    <row r="177" spans="1:9" x14ac:dyDescent="0.2">
      <c r="A177" s="29">
        <v>43861</v>
      </c>
      <c r="B177" s="24" t="str">
        <f>'货币政策-月度'!B177</f>
        <v>宽松</v>
      </c>
      <c r="C177" s="24" t="str">
        <f>'信用状态-月度'!B177</f>
        <v>收缩</v>
      </c>
      <c r="D177" s="24" t="str">
        <f t="shared" si="2"/>
        <v>宽松收缩</v>
      </c>
      <c r="E177" s="25">
        <f>资产收益率计算及比较!G178</f>
        <v>0.58547133147214026</v>
      </c>
      <c r="F177" s="25">
        <f>资产收益率计算及比较!H178</f>
        <v>0.32399909949040828</v>
      </c>
      <c r="G177" s="25">
        <f>资产收益率计算及比较!I178</f>
        <v>0.3245184593731878</v>
      </c>
      <c r="H177" s="25">
        <f>资产收益率计算及比较!J178</f>
        <v>7.4059623285935183E-2</v>
      </c>
      <c r="I177" s="25">
        <f>资产收益率计算及比较!K178</f>
        <v>0.24101272333751328</v>
      </c>
    </row>
    <row r="178" spans="1:9" x14ac:dyDescent="0.2">
      <c r="A178" s="29">
        <v>43890</v>
      </c>
      <c r="B178" s="24" t="str">
        <f>'货币政策-月度'!B178</f>
        <v>宽松</v>
      </c>
      <c r="C178" s="24" t="str">
        <f>'信用状态-月度'!B178</f>
        <v>收缩</v>
      </c>
      <c r="D178" s="24" t="str">
        <f t="shared" si="2"/>
        <v>宽松收缩</v>
      </c>
      <c r="E178" s="25">
        <f>资产收益率计算及比较!G179</f>
        <v>0.4142545279616674</v>
      </c>
      <c r="F178" s="25">
        <f>资产收益率计算及比较!H179</f>
        <v>-0.21611001381327652</v>
      </c>
      <c r="G178" s="25">
        <f>资产收益率计算及比较!I179</f>
        <v>0.17871091996079319</v>
      </c>
      <c r="H178" s="25">
        <f>资产收益率计算及比较!J179</f>
        <v>0.1056900664185956</v>
      </c>
      <c r="I178" s="25">
        <f>资产收益率计算及比较!K179</f>
        <v>-0.323760313655581</v>
      </c>
    </row>
    <row r="179" spans="1:9" x14ac:dyDescent="0.2">
      <c r="A179" s="29">
        <v>43921</v>
      </c>
      <c r="B179" s="24" t="str">
        <f>'货币政策-月度'!B179</f>
        <v>宽松</v>
      </c>
      <c r="C179" s="24" t="str">
        <f>'信用状态-月度'!B179</f>
        <v>扩张</v>
      </c>
      <c r="D179" s="24" t="str">
        <f t="shared" si="2"/>
        <v>宽松扩张</v>
      </c>
      <c r="E179" s="25">
        <f>资产收益率计算及比较!G180</f>
        <v>-0.25020619432797991</v>
      </c>
      <c r="F179" s="25">
        <f>资产收益率计算及比较!H180</f>
        <v>-0.59316163772984254</v>
      </c>
      <c r="G179" s="25">
        <f>资产收益率计算及比较!I180</f>
        <v>-6.2550471037973759E-2</v>
      </c>
      <c r="H179" s="25">
        <f>资产收益率计算及比较!J180</f>
        <v>0.10586235192818765</v>
      </c>
      <c r="I179" s="25">
        <f>资产收益率计算及比较!K180</f>
        <v>-0.76271712179618945</v>
      </c>
    </row>
    <row r="180" spans="1:9" x14ac:dyDescent="0.2">
      <c r="A180" s="29">
        <v>43951</v>
      </c>
      <c r="B180" s="24" t="str">
        <f>'货币政策-月度'!B180</f>
        <v>宽松</v>
      </c>
      <c r="C180" s="24" t="str">
        <f>'信用状态-月度'!B180</f>
        <v>扩张</v>
      </c>
      <c r="D180" s="24" t="str">
        <f t="shared" si="2"/>
        <v>宽松扩张</v>
      </c>
      <c r="E180" s="25">
        <f>资产收益率计算及比较!G181</f>
        <v>-0.23188431014624755</v>
      </c>
      <c r="F180" s="25">
        <f>资产收益率计算及比较!H181</f>
        <v>-0.34894000093998867</v>
      </c>
      <c r="G180" s="25">
        <f>资产收益率计算及比较!I181</f>
        <v>-0.11537818081423017</v>
      </c>
      <c r="H180" s="25">
        <f>资产收益率计算及比较!J181</f>
        <v>8.2110707257445931E-2</v>
      </c>
      <c r="I180" s="25">
        <f>资产收益率计算及比较!K181</f>
        <v>-0.4986082392416965</v>
      </c>
    </row>
    <row r="181" spans="1:9" x14ac:dyDescent="0.2">
      <c r="A181" s="29">
        <v>43982</v>
      </c>
      <c r="B181" s="24" t="str">
        <f>'货币政策-月度'!B181</f>
        <v>宽松</v>
      </c>
      <c r="C181" s="24" t="str">
        <f>'信用状态-月度'!B181</f>
        <v>扩张</v>
      </c>
      <c r="D181" s="24" t="str">
        <f t="shared" si="2"/>
        <v>宽松扩张</v>
      </c>
      <c r="E181" s="25">
        <f>资产收益率计算及比较!G182</f>
        <v>0.32163033671043906</v>
      </c>
      <c r="F181" s="25">
        <f>资产收益率计算及比较!H182</f>
        <v>-8.3360888336745903E-2</v>
      </c>
      <c r="G181" s="25">
        <f>资产收益率计算及比较!I182</f>
        <v>-0.16817321003041991</v>
      </c>
      <c r="H181" s="25">
        <f>资产收益率计算及比较!J182</f>
        <v>5.5687812592113486E-2</v>
      </c>
      <c r="I181" s="25">
        <f>资产收益率计算及比较!K182</f>
        <v>0.16392143761024719</v>
      </c>
    </row>
    <row r="182" spans="1:9" x14ac:dyDescent="0.2">
      <c r="A182" s="29">
        <v>44012</v>
      </c>
      <c r="B182" s="24" t="str">
        <f>'货币政策-月度'!B182</f>
        <v>紧缩</v>
      </c>
      <c r="C182" s="24" t="str">
        <f>'信用状态-月度'!B182</f>
        <v>扩张</v>
      </c>
      <c r="D182" s="24" t="str">
        <f t="shared" si="2"/>
        <v>紧缩扩张</v>
      </c>
      <c r="E182" s="25">
        <f>资产收益率计算及比较!G183</f>
        <v>0.66140706445343556</v>
      </c>
      <c r="F182" s="25">
        <f>资产收益率计算及比较!H183</f>
        <v>0.15609823971074066</v>
      </c>
      <c r="G182" s="25">
        <f>资产收益率计算及比较!I183</f>
        <v>-0.14526047670327746</v>
      </c>
      <c r="H182" s="25">
        <f>资产收益率计算及比较!J183</f>
        <v>-2.3830695991689903E-2</v>
      </c>
      <c r="I182" s="25">
        <f>资产收益率计算及比较!K183</f>
        <v>0.53585044134916759</v>
      </c>
    </row>
    <row r="183" spans="1:9" x14ac:dyDescent="0.2">
      <c r="A183" s="29">
        <v>44043</v>
      </c>
      <c r="B183" s="24" t="str">
        <f>'货币政策-月度'!B183</f>
        <v>紧缩</v>
      </c>
      <c r="C183" s="24" t="str">
        <f>'信用状态-月度'!B183</f>
        <v>扩张</v>
      </c>
      <c r="D183" s="24" t="str">
        <f t="shared" si="2"/>
        <v>紧缩扩张</v>
      </c>
      <c r="E183" s="25">
        <f>资产收益率计算及比较!G184</f>
        <v>1.3892400354109176</v>
      </c>
      <c r="F183" s="25">
        <f>资产收益率计算及比较!H184</f>
        <v>0.65166839983625524</v>
      </c>
      <c r="G183" s="25">
        <f>资产收益率计算及比较!I184</f>
        <v>0.22340756714009213</v>
      </c>
      <c r="H183" s="25">
        <f>资产收益率计算及比较!J184</f>
        <v>-4.5600881431322224E-2</v>
      </c>
      <c r="I183" s="25">
        <f>资产收益率计算及比较!K184</f>
        <v>0.41464161488285117</v>
      </c>
    </row>
    <row r="184" spans="1:9" x14ac:dyDescent="0.2">
      <c r="A184" s="29">
        <v>44074</v>
      </c>
      <c r="B184" s="24" t="str">
        <f>'货币政策-月度'!B184</f>
        <v>紧缩</v>
      </c>
      <c r="C184" s="24" t="str">
        <f>'信用状态-月度'!B184</f>
        <v>扩张</v>
      </c>
      <c r="D184" s="24" t="str">
        <f t="shared" si="2"/>
        <v>紧缩扩张</v>
      </c>
      <c r="E184" s="25">
        <f>资产收益率计算及比较!G185</f>
        <v>1.1653305502935916</v>
      </c>
      <c r="F184" s="25">
        <f>资产收益率计算及比较!H185</f>
        <v>0.67746190466764244</v>
      </c>
      <c r="G184" s="25">
        <f>资产收益率计算及比较!I185</f>
        <v>0.37758371133085056</v>
      </c>
      <c r="H184" s="25">
        <f>资产收益率计算及比较!J185</f>
        <v>1.6683930293478279E-2</v>
      </c>
      <c r="I184" s="25">
        <f>资产收益率计算及比较!K185</f>
        <v>0.29912292747332231</v>
      </c>
    </row>
    <row r="185" spans="1:9" x14ac:dyDescent="0.2">
      <c r="A185" s="29">
        <v>44104</v>
      </c>
      <c r="B185" s="24" t="str">
        <f>'货币政策-月度'!B185</f>
        <v>紧缩</v>
      </c>
      <c r="C185" s="24" t="str">
        <f>'信用状态-月度'!B185</f>
        <v>扩张</v>
      </c>
      <c r="D185" s="24" t="str">
        <f t="shared" si="2"/>
        <v>紧缩扩张</v>
      </c>
      <c r="E185" s="25">
        <f>资产收益率计算及比较!G186</f>
        <v>4.5916544524710119E-2</v>
      </c>
      <c r="F185" s="25">
        <f>资产收益率计算及比较!H186</f>
        <v>3.3278411900661192E-2</v>
      </c>
      <c r="G185" s="25">
        <f>资产收益率计算及比较!I186</f>
        <v>-2.950575031033963E-2</v>
      </c>
      <c r="H185" s="25">
        <f>资产收益率计算及比较!J186</f>
        <v>3.4700569059601255E-2</v>
      </c>
      <c r="I185" s="25">
        <f>资产收益率计算及比较!K186</f>
        <v>2.469867049163596E-2</v>
      </c>
    </row>
    <row r="186" spans="1:9" x14ac:dyDescent="0.2">
      <c r="A186" s="29">
        <v>44135</v>
      </c>
      <c r="B186" s="24" t="str">
        <f>'货币政策-月度'!B186</f>
        <v>紧缩</v>
      </c>
      <c r="C186" s="24" t="str">
        <f>'信用状态-月度'!B186</f>
        <v>扩张</v>
      </c>
      <c r="D186" s="24" t="str">
        <f t="shared" si="2"/>
        <v>紧缩扩张</v>
      </c>
      <c r="E186" s="25">
        <f>资产收益率计算及比较!G187</f>
        <v>3.8899777380662047E-2</v>
      </c>
      <c r="F186" s="25">
        <f>资产收益率计算及比较!H187</f>
        <v>-1.2758134581521145E-2</v>
      </c>
      <c r="G186" s="25">
        <f>资产收益率计算及比较!I187</f>
        <v>-4.1143427708641357E-2</v>
      </c>
      <c r="H186" s="25">
        <f>资产收益率计算及比较!J187</f>
        <v>3.599418661075595E-2</v>
      </c>
      <c r="I186" s="25">
        <f>资产收益率计算及比较!K187</f>
        <v>-0.1124593937081117</v>
      </c>
    </row>
    <row r="187" spans="1:9" x14ac:dyDescent="0.2">
      <c r="A187" s="29">
        <v>44165</v>
      </c>
      <c r="B187" s="24" t="str">
        <f>'货币政策-月度'!B187</f>
        <v>紧缩</v>
      </c>
      <c r="C187" s="24" t="str">
        <f>'信用状态-月度'!B187</f>
        <v>扩张</v>
      </c>
      <c r="D187" s="24" t="str">
        <f t="shared" si="2"/>
        <v>紧缩扩张</v>
      </c>
      <c r="E187" s="25">
        <f>资产收益率计算及比较!G188</f>
        <v>0.30602757264516706</v>
      </c>
      <c r="F187" s="25">
        <f>资产收益率计算及比较!H188</f>
        <v>0.32523210427979504</v>
      </c>
      <c r="G187" s="25">
        <f>资产收益率计算及比较!I188</f>
        <v>8.2391103030013166E-2</v>
      </c>
      <c r="H187" s="25">
        <f>资产收益率计算及比较!J188</f>
        <v>3.3768050478659287E-2</v>
      </c>
      <c r="I187" s="25">
        <f>资产收益率计算及比较!K188</f>
        <v>9.8448692948183911E-2</v>
      </c>
    </row>
    <row r="188" spans="1:9" x14ac:dyDescent="0.2">
      <c r="A188" s="29">
        <v>44196</v>
      </c>
      <c r="B188" s="24" t="str">
        <f>'货币政策-月度'!B188</f>
        <v>紧缩</v>
      </c>
      <c r="C188" s="24" t="str">
        <f>'信用状态-月度'!B188</f>
        <v>收缩</v>
      </c>
      <c r="D188" s="24" t="str">
        <f t="shared" si="2"/>
        <v>紧缩收缩</v>
      </c>
      <c r="E188" s="25">
        <f>资产收益率计算及比较!G189</f>
        <v>0.38229725269760984</v>
      </c>
      <c r="F188" s="25">
        <f>资产收益率计算及比较!H189</f>
        <v>0.26546328790925833</v>
      </c>
      <c r="G188" s="25">
        <f>资产收益率计算及比较!I189</f>
        <v>-1.2720112856825259E-2</v>
      </c>
      <c r="H188" s="25">
        <f>资产收益率计算及比较!J189</f>
        <v>1.6080760633214671E-2</v>
      </c>
      <c r="I188" s="25">
        <f>资产收益率计算及比较!K189</f>
        <v>0.58033705873413721</v>
      </c>
    </row>
    <row r="189" spans="1:9" x14ac:dyDescent="0.2">
      <c r="A189" s="29">
        <v>44227</v>
      </c>
      <c r="B189" s="24" t="str">
        <f>'货币政策-月度'!B189</f>
        <v>紧缩</v>
      </c>
      <c r="C189" s="24" t="str">
        <f>'信用状态-月度'!B189</f>
        <v>收缩</v>
      </c>
      <c r="D189" s="24" t="str">
        <f t="shared" si="2"/>
        <v>紧缩收缩</v>
      </c>
      <c r="E189" s="25">
        <f>资产收益率计算及比较!G190</f>
        <v>1.0033092355336577</v>
      </c>
      <c r="F189" s="25">
        <f>资产收益率计算及比较!H190</f>
        <v>0.14837347380979404</v>
      </c>
      <c r="G189" s="25">
        <f>资产收益率计算及比较!I190</f>
        <v>8.286272038196385E-2</v>
      </c>
      <c r="H189" s="25">
        <f>资产收益率计算及比较!J190</f>
        <v>4.8093786812529071E-2</v>
      </c>
      <c r="I189" s="25">
        <f>资产收益率计算及比较!K190</f>
        <v>0.76733638211901256</v>
      </c>
    </row>
    <row r="190" spans="1:9" x14ac:dyDescent="0.2">
      <c r="A190" s="29">
        <v>44255</v>
      </c>
      <c r="B190" s="24" t="str">
        <f>'货币政策-月度'!B190</f>
        <v>紧缩</v>
      </c>
      <c r="C190" s="24" t="str">
        <f>'信用状态-月度'!B190</f>
        <v>收缩</v>
      </c>
      <c r="D190" s="24" t="str">
        <f t="shared" si="2"/>
        <v>紧缩收缩</v>
      </c>
      <c r="E190" s="25">
        <f>资产收益率计算及比较!G191</f>
        <v>0.95258724086749402</v>
      </c>
      <c r="F190" s="25">
        <f>资产收益率计算及比较!H191</f>
        <v>0.23234037182865178</v>
      </c>
      <c r="G190" s="25">
        <f>资产收益率计算及比较!I191</f>
        <v>1.1042891701590449E-3</v>
      </c>
      <c r="H190" s="25">
        <f>资产收益率计算及比较!J191</f>
        <v>3.4754086533329162E-2</v>
      </c>
      <c r="I190" s="25">
        <f>资产收益率计算及比较!K191</f>
        <v>0.50841713159299184</v>
      </c>
    </row>
    <row r="191" spans="1:9" x14ac:dyDescent="0.2">
      <c r="A191" s="29">
        <v>44286</v>
      </c>
      <c r="B191" s="24" t="str">
        <f>'货币政策-月度'!B191</f>
        <v>紧缩</v>
      </c>
      <c r="C191" s="24" t="str">
        <f>'信用状态-月度'!B191</f>
        <v>收缩</v>
      </c>
      <c r="D191" s="24" t="str">
        <f t="shared" si="2"/>
        <v>紧缩收缩</v>
      </c>
      <c r="E191" s="25">
        <f>资产收益率计算及比较!G192</f>
        <v>-0.49777952036217521</v>
      </c>
      <c r="F191" s="25">
        <f>资产收益率计算及比较!H192</f>
        <v>8.7085099291444729E-2</v>
      </c>
      <c r="G191" s="25">
        <f>资产收益率计算及比较!I192</f>
        <v>-6.8236729574677329E-2</v>
      </c>
      <c r="H191" s="25">
        <f>资产收益率计算及比较!J192</f>
        <v>2.4842330002408881E-2</v>
      </c>
      <c r="I191" s="25">
        <f>资产收益率计算及比较!K192</f>
        <v>0.31174147277927161</v>
      </c>
    </row>
    <row r="192" spans="1:9" x14ac:dyDescent="0.2">
      <c r="A192" s="29">
        <v>44316</v>
      </c>
      <c r="B192" s="24" t="str">
        <f>'货币政策-月度'!B192</f>
        <v>紧缩</v>
      </c>
      <c r="C192" s="24" t="str">
        <f>'信用状态-月度'!B192</f>
        <v>收缩</v>
      </c>
      <c r="D192" s="24" t="str">
        <f t="shared" si="2"/>
        <v>紧缩收缩</v>
      </c>
      <c r="E192" s="25">
        <f>资产收益率计算及比较!G193</f>
        <v>-0.52775165645587807</v>
      </c>
      <c r="F192" s="25">
        <f>资产收益率计算及比较!H193</f>
        <v>-0.10263427810212611</v>
      </c>
      <c r="G192" s="25">
        <f>资产收益率计算及比较!I193</f>
        <v>6.7145293556206104E-2</v>
      </c>
      <c r="H192" s="25">
        <f>资产收益率计算及比较!J193</f>
        <v>5.8624637123032369E-2</v>
      </c>
      <c r="I192" s="25">
        <f>资产收益率计算及比较!K193</f>
        <v>0.20932884295645657</v>
      </c>
    </row>
    <row r="193" spans="1:9" x14ac:dyDescent="0.2">
      <c r="A193" s="29">
        <v>44347</v>
      </c>
      <c r="B193" s="24" t="str">
        <f>'货币政策-月度'!B193</f>
        <v>紧缩</v>
      </c>
      <c r="C193" s="24" t="str">
        <f>'信用状态-月度'!B193</f>
        <v>收缩</v>
      </c>
      <c r="D193" s="24" t="str">
        <f t="shared" si="2"/>
        <v>紧缩收缩</v>
      </c>
      <c r="E193" s="25">
        <f>资产收益率计算及比较!G194</f>
        <v>0.33679042539134629</v>
      </c>
      <c r="F193" s="25">
        <f>资产收益率计算及比较!H194</f>
        <v>-0.10084921224681939</v>
      </c>
      <c r="G193" s="25">
        <f>资产收益率计算及比较!I194</f>
        <v>0.1236379509514523</v>
      </c>
      <c r="H193" s="25">
        <f>资产收益率计算及比较!J194</f>
        <v>7.2021383085687146E-2</v>
      </c>
      <c r="I193" s="25">
        <f>资产收益率计算及比较!K194</f>
        <v>0.44594296672360034</v>
      </c>
    </row>
    <row r="194" spans="1:9" x14ac:dyDescent="0.2">
      <c r="A194" s="29">
        <v>44377</v>
      </c>
      <c r="B194" s="24" t="str">
        <f>'货币政策-月度'!B194</f>
        <v>紧缩</v>
      </c>
      <c r="C194" s="24" t="str">
        <f>'信用状态-月度'!B194</f>
        <v>收缩</v>
      </c>
      <c r="D194" s="24" t="str">
        <f t="shared" si="2"/>
        <v>紧缩收缩</v>
      </c>
      <c r="E194" s="25">
        <f>资产收益率计算及比较!G195</f>
        <v>0.39980838022615239</v>
      </c>
      <c r="F194" s="25">
        <f>资产收益率计算及比较!H195</f>
        <v>-6.9451870870718843E-2</v>
      </c>
      <c r="G194" s="25">
        <f>资产收益率计算及比较!I195</f>
        <v>0.13023331961276544</v>
      </c>
      <c r="H194" s="25">
        <f>资产收益率计算及比较!J195</f>
        <v>6.5952141540997003E-2</v>
      </c>
      <c r="I194" s="25">
        <f>资产收益率计算及比较!K195</f>
        <v>0.31139634363030932</v>
      </c>
    </row>
    <row r="195" spans="1:9" x14ac:dyDescent="0.2">
      <c r="A195" s="29">
        <v>44408</v>
      </c>
      <c r="B195" s="24" t="str">
        <f>'货币政策-月度'!B195</f>
        <v>宽松</v>
      </c>
      <c r="C195" s="24" t="str">
        <f>'信用状态-月度'!B195</f>
        <v>收缩</v>
      </c>
      <c r="D195" s="24" t="str">
        <f t="shared" ref="D195:D212" si="3">B195&amp;C195</f>
        <v>宽松收缩</v>
      </c>
      <c r="E195" s="25">
        <f>资产收益率计算及比较!G196</f>
        <v>0.23905993977678855</v>
      </c>
      <c r="F195" s="25">
        <f>资产收益率计算及比较!H196</f>
        <v>-0.37289990580012339</v>
      </c>
      <c r="G195" s="25">
        <f>资产收益率计算及比较!I196</f>
        <v>9.7527485168294736E-2</v>
      </c>
      <c r="H195" s="25">
        <f>资产收益率计算及比较!J196</f>
        <v>7.8435166956215913E-2</v>
      </c>
      <c r="I195" s="25">
        <f>资产收益率计算及比较!K196</f>
        <v>0.13631271144004431</v>
      </c>
    </row>
    <row r="196" spans="1:9" x14ac:dyDescent="0.2">
      <c r="A196" s="29">
        <v>44439</v>
      </c>
      <c r="B196" s="24" t="str">
        <f>'货币政策-月度'!B196</f>
        <v>宽松</v>
      </c>
      <c r="C196" s="24" t="str">
        <f>'信用状态-月度'!B196</f>
        <v>收缩</v>
      </c>
      <c r="D196" s="24" t="str">
        <f t="shared" si="3"/>
        <v>宽松收缩</v>
      </c>
      <c r="E196" s="25">
        <f>资产收益率计算及比较!G197</f>
        <v>-0.18068552477189331</v>
      </c>
      <c r="F196" s="25">
        <f>资产收益率计算及比较!H197</f>
        <v>-0.32336197945041989</v>
      </c>
      <c r="G196" s="25">
        <f>资产收益率计算及比较!I197</f>
        <v>0.18603221379494861</v>
      </c>
      <c r="H196" s="25">
        <f>资产收益率计算及比较!J197</f>
        <v>9.9835625738795383E-2</v>
      </c>
      <c r="I196" s="25">
        <f>资产收益率计算及比较!K197</f>
        <v>4.8373435779817349E-2</v>
      </c>
    </row>
    <row r="197" spans="1:9" x14ac:dyDescent="0.2">
      <c r="A197" s="29">
        <v>44469</v>
      </c>
      <c r="B197" s="24" t="str">
        <f>'货币政策-月度'!B197</f>
        <v>宽松</v>
      </c>
      <c r="C197" s="24" t="str">
        <f>'信用状态-月度'!B197</f>
        <v>收缩</v>
      </c>
      <c r="D197" s="24" t="str">
        <f t="shared" si="3"/>
        <v>宽松收缩</v>
      </c>
      <c r="E197" s="25">
        <f>资产收益率计算及比较!G198</f>
        <v>-0.33188328557060243</v>
      </c>
      <c r="F197" s="25">
        <f>资产收益率计算及比较!H198</f>
        <v>0.38889463835793764</v>
      </c>
      <c r="G197" s="25">
        <f>资产收益率计算及比较!I198</f>
        <v>0.32454171098955764</v>
      </c>
      <c r="H197" s="25">
        <f>资产收益率计算及比较!J198</f>
        <v>6.3535309138740684E-2</v>
      </c>
      <c r="I197" s="25">
        <f>资产收益率计算及比较!K198</f>
        <v>5.3769310827528116E-2</v>
      </c>
    </row>
    <row r="198" spans="1:9" x14ac:dyDescent="0.2">
      <c r="A198" s="29">
        <v>44500</v>
      </c>
      <c r="B198" s="24" t="str">
        <f>'货币政策-月度'!B198</f>
        <v>宽松</v>
      </c>
      <c r="C198" s="24" t="str">
        <f>'信用状态-月度'!B198</f>
        <v>收缩</v>
      </c>
      <c r="D198" s="24" t="str">
        <f t="shared" si="3"/>
        <v>宽松收缩</v>
      </c>
      <c r="E198" s="25">
        <f>资产收益率计算及比较!G199</f>
        <v>-2.9131711459197067E-2</v>
      </c>
      <c r="F198" s="25">
        <f>资产收益率计算及比较!H199</f>
        <v>0.20705144326420308</v>
      </c>
      <c r="G198" s="25">
        <f>资产收益率计算及比较!I199</f>
        <v>0.12917405640291138</v>
      </c>
      <c r="H198" s="25">
        <f>资产收益率计算及比较!J199</f>
        <v>2.6943846744500628E-2</v>
      </c>
      <c r="I198" s="25">
        <f>资产收益率计算及比较!K199</f>
        <v>0.5183004565117193</v>
      </c>
    </row>
    <row r="199" spans="1:9" x14ac:dyDescent="0.2">
      <c r="A199" s="29">
        <v>44530</v>
      </c>
      <c r="B199" s="24" t="str">
        <f>'货币政策-月度'!B199</f>
        <v>宽松</v>
      </c>
      <c r="C199" s="24" t="str">
        <f>'信用状态-月度'!B199</f>
        <v>扩张</v>
      </c>
      <c r="D199" s="24" t="str">
        <f t="shared" si="3"/>
        <v>宽松扩张</v>
      </c>
      <c r="E199" s="25">
        <f>资产收益率计算及比较!G200</f>
        <v>0.15338551564717923</v>
      </c>
      <c r="F199" s="25">
        <f>资产收益率计算及比较!H200</f>
        <v>-0.41615651103607265</v>
      </c>
      <c r="G199" s="25">
        <f>资产收益率计算及比较!I200</f>
        <v>8.1393278211689887E-2</v>
      </c>
      <c r="H199" s="25">
        <f>资产收益率计算及比较!J200</f>
        <v>5.0325797106512443E-2</v>
      </c>
      <c r="I199" s="25">
        <f>资产收益率计算及比较!K200</f>
        <v>-9.8134785596173307E-2</v>
      </c>
    </row>
    <row r="200" spans="1:9" x14ac:dyDescent="0.2">
      <c r="A200" s="29">
        <v>44561</v>
      </c>
      <c r="B200" s="24" t="str">
        <f>'货币政策-月度'!B200</f>
        <v>宽松</v>
      </c>
      <c r="C200" s="24" t="str">
        <f>'信用状态-月度'!B200</f>
        <v>扩张</v>
      </c>
      <c r="D200" s="24" t="str">
        <f t="shared" si="3"/>
        <v>宽松扩张</v>
      </c>
      <c r="E200" s="25">
        <f>资产收益率计算及比较!G201</f>
        <v>0.18932197211545812</v>
      </c>
      <c r="F200" s="25">
        <f>资产收益率计算及比较!H201</f>
        <v>-5.0430613252115709E-2</v>
      </c>
      <c r="G200" s="25">
        <f>资产收益率计算及比较!I201</f>
        <v>0.28357386660761946</v>
      </c>
      <c r="H200" s="25">
        <f>资产收益率计算及比较!J201</f>
        <v>7.4071971143602061E-2</v>
      </c>
      <c r="I200" s="25">
        <f>资产收益率计算及比较!K201</f>
        <v>-0.40163786508737642</v>
      </c>
    </row>
    <row r="201" spans="1:9" x14ac:dyDescent="0.2">
      <c r="A201" s="29">
        <v>44592</v>
      </c>
      <c r="B201" s="24" t="str">
        <f>'货币政策-月度'!B201</f>
        <v>宽松</v>
      </c>
      <c r="C201" s="24" t="str">
        <f>'信用状态-月度'!B201</f>
        <v>扩张</v>
      </c>
      <c r="D201" s="24" t="str">
        <f t="shared" si="3"/>
        <v>宽松扩张</v>
      </c>
      <c r="E201" s="25">
        <f>资产收益率计算及比较!G202</f>
        <v>-0.26962813613709591</v>
      </c>
      <c r="F201" s="25">
        <f>资产收益率计算及比较!H202</f>
        <v>0.28544031545014842</v>
      </c>
      <c r="G201" s="25">
        <f>资产收益率计算及比较!I202</f>
        <v>0.14962759334542469</v>
      </c>
      <c r="H201" s="25">
        <f>资产收益率计算及比较!J202</f>
        <v>7.6181009556074458E-2</v>
      </c>
      <c r="I201" s="25">
        <f>资产收益率计算及比较!K202</f>
        <v>0.44504918412836303</v>
      </c>
    </row>
    <row r="202" spans="1:9" x14ac:dyDescent="0.2">
      <c r="A202" s="29">
        <v>44620</v>
      </c>
      <c r="B202" s="24" t="str">
        <f>'货币政策-月度'!B202</f>
        <v>宽松</v>
      </c>
      <c r="C202" s="24" t="str">
        <f>'信用状态-月度'!B202</f>
        <v>扩张</v>
      </c>
      <c r="D202" s="24" t="str">
        <f t="shared" si="3"/>
        <v>宽松扩张</v>
      </c>
      <c r="E202" s="25">
        <f>资产收益率计算及比较!G203</f>
        <v>-0.73621272581933928</v>
      </c>
      <c r="F202" s="25">
        <f>资产收益率计算及比较!H203</f>
        <v>0.11113337533585518</v>
      </c>
      <c r="G202" s="25">
        <f>资产收益率计算及比较!I203</f>
        <v>-5.3615180967915781E-2</v>
      </c>
      <c r="H202" s="25">
        <f>资产收益率计算及比较!J203</f>
        <v>6.8077625839835079E-2</v>
      </c>
      <c r="I202" s="25">
        <f>资产收益率计算及比较!K203</f>
        <v>0.72540194430537364</v>
      </c>
    </row>
    <row r="203" spans="1:9" x14ac:dyDescent="0.2">
      <c r="A203" s="29">
        <v>44651</v>
      </c>
      <c r="B203" s="24" t="str">
        <f>'货币政策-月度'!B203</f>
        <v>宽松</v>
      </c>
      <c r="C203" s="24" t="str">
        <f>'信用状态-月度'!B203</f>
        <v>扩张</v>
      </c>
      <c r="D203" s="24" t="str">
        <f t="shared" si="3"/>
        <v>宽松扩张</v>
      </c>
      <c r="E203" s="25">
        <f>资产收益率计算及比较!G204</f>
        <v>-0.71547214219074273</v>
      </c>
      <c r="F203" s="25">
        <f>资产收益率计算及比较!H204</f>
        <v>-0.38042487394223679</v>
      </c>
      <c r="G203" s="25">
        <f>资产收益率计算及比较!I204</f>
        <v>-0.32032688644471408</v>
      </c>
      <c r="H203" s="25">
        <f>资产收益率计算及比较!J204</f>
        <v>1.9496544283971042E-2</v>
      </c>
      <c r="I203" s="25">
        <f>资产收益率计算及比较!K204</f>
        <v>0.94988537163189291</v>
      </c>
    </row>
    <row r="204" spans="1:9" x14ac:dyDescent="0.2">
      <c r="A204" s="29">
        <v>44681</v>
      </c>
      <c r="B204" s="24" t="str">
        <f>'货币政策-月度'!B204</f>
        <v>宽松</v>
      </c>
      <c r="C204" s="24" t="str">
        <f>'信用状态-月度'!B204</f>
        <v>收缩</v>
      </c>
      <c r="D204" s="24" t="str">
        <f t="shared" si="3"/>
        <v>宽松收缩</v>
      </c>
      <c r="E204" s="25">
        <f>资产收益率计算及比较!G205</f>
        <v>-0.79311734414311874</v>
      </c>
      <c r="F204" s="25">
        <f>资产收益率计算及比较!H205</f>
        <v>-0.43622758664641065</v>
      </c>
      <c r="G204" s="25">
        <f>资产收益率计算及比较!I205</f>
        <v>-0.335647518014138</v>
      </c>
      <c r="H204" s="25">
        <f>资产收益率计算及比较!J205</f>
        <v>2.5468909239439692E-2</v>
      </c>
      <c r="I204" s="25">
        <f>资产收益率计算及比较!K205</f>
        <v>0.79207915322777667</v>
      </c>
    </row>
    <row r="205" spans="1:9" x14ac:dyDescent="0.2">
      <c r="A205" s="29">
        <v>44712</v>
      </c>
      <c r="B205" s="24" t="str">
        <f>'货币政策-月度'!B205</f>
        <v>宽松</v>
      </c>
      <c r="C205" s="24" t="str">
        <f>'信用状态-月度'!B205</f>
        <v>收缩</v>
      </c>
      <c r="D205" s="24" t="str">
        <f t="shared" si="3"/>
        <v>宽松收缩</v>
      </c>
      <c r="E205" s="25">
        <f>资产收益率计算及比较!G206</f>
        <v>-0.56531012834876848</v>
      </c>
      <c r="F205" s="25">
        <f>资产收益率计算及比较!H206</f>
        <v>-0.29211382081172166</v>
      </c>
      <c r="G205" s="25">
        <f>资产收益率计算及比较!I206</f>
        <v>-6.5648039792912893E-2</v>
      </c>
      <c r="H205" s="25">
        <f>资产收益率计算及比较!J206</f>
        <v>7.5737733371560992E-2</v>
      </c>
      <c r="I205" s="25">
        <f>资产收益率计算及比较!K206</f>
        <v>8.1539181277231185E-2</v>
      </c>
    </row>
    <row r="206" spans="1:9" x14ac:dyDescent="0.2">
      <c r="A206" s="29">
        <v>44742</v>
      </c>
      <c r="B206" s="24" t="str">
        <f>'货币政策-月度'!B206</f>
        <v>宽松</v>
      </c>
      <c r="C206" s="24" t="str">
        <f>'信用状态-月度'!B206</f>
        <v>扩张</v>
      </c>
      <c r="D206" s="24" t="str">
        <f t="shared" si="3"/>
        <v>宽松扩张</v>
      </c>
      <c r="E206" s="25">
        <f>资产收益率计算及比较!G207</f>
        <v>0.4790938127728589</v>
      </c>
      <c r="F206" s="25">
        <f>资产收益率计算及比较!H207</f>
        <v>-9.5103505663809637E-2</v>
      </c>
      <c r="G206" s="25">
        <f>资产收益率计算及比较!I207</f>
        <v>0.14984810270446491</v>
      </c>
      <c r="H206" s="25">
        <f>资产收益率计算及比较!J207</f>
        <v>6.7086643589079745E-2</v>
      </c>
      <c r="I206" s="25">
        <f>资产收益率计算及比较!K207</f>
        <v>-0.12188859800575234</v>
      </c>
    </row>
    <row r="207" spans="1:9" x14ac:dyDescent="0.2">
      <c r="A207" s="29">
        <v>44773</v>
      </c>
      <c r="B207" s="24" t="str">
        <f>'货币政策-月度'!B207</f>
        <v>宽松</v>
      </c>
      <c r="C207" s="24" t="str">
        <f>'信用状态-月度'!B207</f>
        <v>扩张</v>
      </c>
      <c r="D207" s="24" t="str">
        <f t="shared" si="3"/>
        <v>宽松扩张</v>
      </c>
      <c r="E207" s="25">
        <f>资产收益率计算及比较!G208</f>
        <v>0.78816149973764926</v>
      </c>
      <c r="F207" s="25">
        <f>资产收益率计算及比较!H208</f>
        <v>3.121068727824363E-2</v>
      </c>
      <c r="G207" s="25">
        <f>资产收益率计算及比较!I208</f>
        <v>0.21869271121047623</v>
      </c>
      <c r="H207" s="25">
        <f>资产收益率计算及比较!J208</f>
        <v>5.7425139752392093E-2</v>
      </c>
      <c r="I207" s="25">
        <f>资产收益率计算及比较!K208</f>
        <v>-0.76799238992431174</v>
      </c>
    </row>
    <row r="208" spans="1:9" x14ac:dyDescent="0.2">
      <c r="A208" s="29">
        <v>44804</v>
      </c>
      <c r="B208" s="24" t="str">
        <f>'货币政策-月度'!B208</f>
        <v>宽松</v>
      </c>
      <c r="C208" s="24" t="str">
        <f>'信用状态-月度'!B208</f>
        <v>收缩</v>
      </c>
      <c r="D208" s="24" t="str">
        <f t="shared" si="3"/>
        <v>宽松收缩</v>
      </c>
      <c r="E208" s="25">
        <f>资产收益率计算及比较!G209</f>
        <v>-2.4983189306423202E-2</v>
      </c>
      <c r="F208" s="25">
        <f>资产收益率计算及比较!H209</f>
        <v>-0.33309967384011674</v>
      </c>
      <c r="G208" s="25">
        <f>资产收益率计算及比较!I209</f>
        <v>0.12602457921961288</v>
      </c>
      <c r="H208" s="25">
        <f>资产收益率计算及比较!J209</f>
        <v>8.6749096448385438E-2</v>
      </c>
      <c r="I208" s="25">
        <f>资产收益率计算及比较!K209</f>
        <v>-0.52214817470738728</v>
      </c>
    </row>
    <row r="209" spans="1:9" x14ac:dyDescent="0.2">
      <c r="A209" s="29">
        <v>44834</v>
      </c>
      <c r="B209" s="24" t="str">
        <f>'货币政策-月度'!B209</f>
        <v>宽松</v>
      </c>
      <c r="C209" s="24" t="str">
        <f>'信用状态-月度'!B209</f>
        <v>收缩</v>
      </c>
      <c r="D209" s="24" t="str">
        <f t="shared" si="3"/>
        <v>宽松收缩</v>
      </c>
      <c r="E209" s="25">
        <f>资产收益率计算及比较!G210</f>
        <v>-0.62028905273951085</v>
      </c>
      <c r="F209" s="25">
        <f>资产收益率计算及比较!H210</f>
        <v>-0.20572253048748551</v>
      </c>
      <c r="G209" s="25">
        <f>资产收益率计算及比较!I210</f>
        <v>-7.2510276454168895E-2</v>
      </c>
      <c r="H209" s="25">
        <f>资产收益率计算及比较!J210</f>
        <v>7.6250312090406738E-2</v>
      </c>
      <c r="I209" s="25">
        <f>资产收益率计算及比较!K210</f>
        <v>0.22486354811695997</v>
      </c>
    </row>
    <row r="210" spans="1:9" x14ac:dyDescent="0.2">
      <c r="A210" s="29">
        <v>44865</v>
      </c>
      <c r="B210" s="24" t="str">
        <f>'货币政策-月度'!B210</f>
        <v>宽松</v>
      </c>
      <c r="C210" s="24" t="str">
        <f>'信用状态-月度'!B210</f>
        <v>收缩</v>
      </c>
      <c r="D210" s="24" t="str">
        <f t="shared" si="3"/>
        <v>宽松收缩</v>
      </c>
      <c r="E210" s="25">
        <f>资产收益率计算及比较!G211</f>
        <v>-0.76874079495422842</v>
      </c>
      <c r="F210" s="25">
        <f>资产收益率计算及比较!H211</f>
        <v>-0.31805845263276172</v>
      </c>
      <c r="G210" s="25">
        <f>资产收益率计算及比较!I211</f>
        <v>-0.2059436205215236</v>
      </c>
      <c r="H210" s="25">
        <f>资产收益率计算及比较!J211</f>
        <v>4.0317986024009114E-2</v>
      </c>
      <c r="I210" s="25">
        <f>资产收益率计算及比较!K211</f>
        <v>4.3546586703507445E-2</v>
      </c>
    </row>
    <row r="211" spans="1:9" x14ac:dyDescent="0.2">
      <c r="A211" s="29">
        <v>44895</v>
      </c>
      <c r="B211" s="24" t="str">
        <f>'货币政策-月度'!B211</f>
        <v>宽松</v>
      </c>
      <c r="C211" s="24" t="str">
        <f>'信用状态-月度'!B211</f>
        <v>收缩</v>
      </c>
      <c r="D211" s="24" t="str">
        <f t="shared" si="3"/>
        <v>宽松收缩</v>
      </c>
      <c r="E211" s="25">
        <f>资产收益率计算及比较!G212</f>
        <v>-0.20779264021085131</v>
      </c>
      <c r="F211" s="25">
        <f>资产收益率计算及比较!H212</f>
        <v>-0.23775080414203359</v>
      </c>
      <c r="G211" s="25">
        <f>资产收益率计算及比较!I212</f>
        <v>-0.11956577417947009</v>
      </c>
      <c r="H211" s="25">
        <f>资产收益率计算及比较!J212</f>
        <v>-2.1569552343944421E-3</v>
      </c>
      <c r="I211" s="25">
        <f>资产收益率计算及比较!K212</f>
        <v>0.16829487809737953</v>
      </c>
    </row>
    <row r="212" spans="1:9" x14ac:dyDescent="0.2">
      <c r="A212" s="29">
        <v>44926</v>
      </c>
      <c r="B212" s="24" t="str">
        <f>'货币政策-月度'!B212</f>
        <v>宽松</v>
      </c>
      <c r="C212" s="24" t="str">
        <f>'信用状态-月度'!B212</f>
        <v>收缩</v>
      </c>
      <c r="D212" s="24" t="str">
        <f t="shared" si="3"/>
        <v>宽松收缩</v>
      </c>
      <c r="E212" s="25">
        <f>资产收益率计算及比较!G213</f>
        <v>0.14576889741207388</v>
      </c>
      <c r="F212" s="25">
        <f>资产收益率计算及比较!H213</f>
        <v>0.36301483809373114</v>
      </c>
      <c r="G212" s="25">
        <f>资产收益率计算及比较!I213</f>
        <v>-8.4718412270348015E-2</v>
      </c>
      <c r="H212" s="25">
        <f>资产收益率计算及比较!J213</f>
        <v>-8.9688048903452042E-2</v>
      </c>
      <c r="I212" s="25">
        <f>资产收益率计算及比较!K213</f>
        <v>0.25620134251279475</v>
      </c>
    </row>
    <row r="213" spans="1:9" x14ac:dyDescent="0.2">
      <c r="A213" s="3"/>
      <c r="B213" s="24"/>
      <c r="C213" s="24"/>
      <c r="D213" s="24"/>
      <c r="E213" s="25"/>
      <c r="F213" s="25"/>
      <c r="G213" s="25"/>
      <c r="H213" s="25"/>
      <c r="I213" s="25"/>
    </row>
    <row r="214" spans="1:9" x14ac:dyDescent="0.2">
      <c r="A214" s="3"/>
      <c r="B214" s="24"/>
      <c r="C214" s="24"/>
      <c r="D214" s="84"/>
      <c r="E214" s="85">
        <f>AVERAGE(E2:E212)</f>
        <v>0.14514801013818798</v>
      </c>
      <c r="F214" s="85">
        <f t="shared" ref="F214:H214" si="4">AVERAGE(F2:F212)</f>
        <v>0.14288396096390196</v>
      </c>
      <c r="G214" s="85">
        <f t="shared" si="4"/>
        <v>8.4587251612179337E-2</v>
      </c>
      <c r="H214" s="85">
        <f t="shared" si="4"/>
        <v>4.9526561124726587E-2</v>
      </c>
      <c r="I214" s="25">
        <f>AVERAGE(I2:I212)</f>
        <v>5.7026859683843578E-2</v>
      </c>
    </row>
    <row r="215" spans="1:9" x14ac:dyDescent="0.2">
      <c r="A215" s="3"/>
      <c r="B215" s="24"/>
      <c r="C215" s="24"/>
      <c r="D215" s="84"/>
      <c r="E215" s="85"/>
      <c r="F215" s="85"/>
      <c r="G215" s="85"/>
      <c r="H215" s="85"/>
      <c r="I215" s="25"/>
    </row>
    <row r="216" spans="1:9" x14ac:dyDescent="0.2">
      <c r="A216" s="3"/>
      <c r="B216" s="24"/>
      <c r="C216" s="24"/>
      <c r="D216" s="84" t="s">
        <v>226</v>
      </c>
      <c r="E216" s="85">
        <f>AVERAGEIF(D2:D212,D216,E2:E212)</f>
        <v>0.10624237916527132</v>
      </c>
      <c r="F216" s="85">
        <f>AVERAGEIF($D$2:$D$212,$D$216,F2:F212)</f>
        <v>0.10608315897500441</v>
      </c>
      <c r="G216" s="85">
        <f>AVERAGEIF($D$2:$D$212,$D$216,G2:G212)</f>
        <v>0.10792414696446898</v>
      </c>
      <c r="H216" s="85">
        <f t="shared" ref="H216:I216" si="5">AVERAGEIF($D$2:$D$212,$D$216,H2:H212)</f>
        <v>0.10088916951186673</v>
      </c>
      <c r="I216" s="25">
        <f t="shared" si="5"/>
        <v>-3.1456160947176653E-2</v>
      </c>
    </row>
    <row r="217" spans="1:9" x14ac:dyDescent="0.2">
      <c r="A217" s="3"/>
      <c r="B217" s="24"/>
      <c r="C217" s="24"/>
      <c r="D217" s="84" t="s">
        <v>227</v>
      </c>
      <c r="E217" s="85">
        <f>AVERAGEIF(D2:D212,D217,E2:E212)</f>
        <v>-0.11381481397674058</v>
      </c>
      <c r="F217" s="85">
        <f>AVERAGEIF($D$2:$D$212,$D$217,F2:F212)</f>
        <v>-0.10379389986188148</v>
      </c>
      <c r="G217" s="85">
        <f>AVERAGEIF($D$2:$D$212,$D$217,G2:G212)</f>
        <v>1.9279916964290895E-2</v>
      </c>
      <c r="H217" s="85">
        <f t="shared" ref="H217:I217" si="6">AVERAGEIF($D$2:$D$212,$D$217,H2:H212)</f>
        <v>5.6986431568737742E-2</v>
      </c>
      <c r="I217" s="25">
        <f t="shared" si="6"/>
        <v>8.7534725219649154E-2</v>
      </c>
    </row>
    <row r="218" spans="1:9" x14ac:dyDescent="0.2">
      <c r="A218" s="3"/>
      <c r="B218" s="24"/>
      <c r="C218" s="24"/>
      <c r="D218" s="84" t="s">
        <v>228</v>
      </c>
      <c r="E218" s="85">
        <f>AVERAGEIF(D2:D212,D218,E2:E212)</f>
        <v>0.61451448036595246</v>
      </c>
      <c r="F218" s="85">
        <f>AVERAGEIF($D$2:$D$212,$D$218,F2:F212)</f>
        <v>0.60182964209594791</v>
      </c>
      <c r="G218" s="85">
        <f t="shared" ref="G218:I218" si="7">AVERAGEIF($D$2:$D$212,$D$218,G2:G212)</f>
        <v>0.29965386159248258</v>
      </c>
      <c r="H218" s="85">
        <f t="shared" si="7"/>
        <v>3.6862665787185064E-3</v>
      </c>
      <c r="I218" s="25">
        <f t="shared" si="7"/>
        <v>5.9558427334988201E-2</v>
      </c>
    </row>
    <row r="219" spans="1:9" x14ac:dyDescent="0.2">
      <c r="A219" s="3"/>
      <c r="B219" s="24"/>
      <c r="C219" s="24"/>
      <c r="D219" s="84" t="s">
        <v>229</v>
      </c>
      <c r="E219" s="85">
        <f>AVERAGEIF(D2:D212,D219,E2:E212)</f>
        <v>-4.483856072632008E-2</v>
      </c>
      <c r="F219" s="85">
        <f>AVERAGEIF($D$2:$D$212,$D$219,F2:F212)</f>
        <v>-4.7227282923315371E-2</v>
      </c>
      <c r="G219" s="85">
        <f>AVERAGEIF($D$2:$D$212,$D$219,G2:G212)</f>
        <v>-7.3874949334654369E-2</v>
      </c>
      <c r="H219" s="85">
        <f t="shared" ref="H219" si="8">AVERAGEIF($D$2:$D$212,$D$219,H2:H212)</f>
        <v>2.0893974759152497E-2</v>
      </c>
      <c r="I219" s="25">
        <f>AVERAGEIF($D$2:$D$212,$D$219,I2:I212)</f>
        <v>0.14410712304032175</v>
      </c>
    </row>
    <row r="220" spans="1:9" x14ac:dyDescent="0.2">
      <c r="A220" s="3"/>
      <c r="B220" s="24"/>
      <c r="C220" s="24"/>
      <c r="D220" s="24"/>
      <c r="E220" s="25"/>
      <c r="F220" s="25"/>
      <c r="G220" s="25"/>
      <c r="H220" s="25"/>
      <c r="I220" s="25"/>
    </row>
    <row r="221" spans="1:9" x14ac:dyDescent="0.2">
      <c r="A221" s="3"/>
      <c r="B221" s="24"/>
      <c r="C221" s="24"/>
      <c r="D221" s="24"/>
      <c r="E221" s="25">
        <v>2.9000000000000001E-2</v>
      </c>
      <c r="F221" s="25">
        <v>2.9000000000000001E-2</v>
      </c>
      <c r="G221" s="25">
        <v>2.9000000000000001E-2</v>
      </c>
      <c r="H221" s="25">
        <v>2.9000000000000001E-2</v>
      </c>
      <c r="I221" s="25"/>
    </row>
    <row r="222" spans="1:9" x14ac:dyDescent="0.2">
      <c r="A222" s="3"/>
      <c r="B222" s="24"/>
      <c r="C222" s="24"/>
      <c r="D222" s="24"/>
      <c r="E222" s="25">
        <v>2.9000000000000001E-2</v>
      </c>
      <c r="F222" s="25">
        <v>2.9000000000000001E-2</v>
      </c>
      <c r="G222" s="25">
        <v>2.9000000000000001E-2</v>
      </c>
      <c r="H222" s="25">
        <v>2.9000000000000001E-2</v>
      </c>
      <c r="I222" s="25"/>
    </row>
    <row r="223" spans="1:9" x14ac:dyDescent="0.2">
      <c r="A223" s="3"/>
      <c r="B223" s="24"/>
      <c r="C223" s="24"/>
      <c r="D223" s="24"/>
      <c r="E223" s="25">
        <v>2.9000000000000001E-2</v>
      </c>
      <c r="F223" s="25">
        <v>2.9000000000000001E-2</v>
      </c>
      <c r="G223" s="25">
        <v>2.9000000000000001E-2</v>
      </c>
      <c r="H223" s="25">
        <v>2.9000000000000001E-2</v>
      </c>
      <c r="I223" s="25"/>
    </row>
    <row r="224" spans="1:9" x14ac:dyDescent="0.2">
      <c r="A224" s="3"/>
      <c r="B224" s="24"/>
      <c r="C224" s="24"/>
      <c r="D224" s="24"/>
      <c r="E224" s="25">
        <v>2.9000000000000001E-2</v>
      </c>
      <c r="F224" s="25">
        <v>2.9000000000000001E-2</v>
      </c>
      <c r="G224" s="25">
        <v>2.9000000000000001E-2</v>
      </c>
      <c r="H224" s="25">
        <v>2.9000000000000001E-2</v>
      </c>
      <c r="I224" s="25"/>
    </row>
    <row r="225" spans="1:9" x14ac:dyDescent="0.2">
      <c r="A225" s="3"/>
      <c r="B225" s="24"/>
      <c r="C225" s="24"/>
      <c r="D225" s="24"/>
      <c r="E225" s="25"/>
      <c r="F225" s="25"/>
      <c r="G225" s="25"/>
      <c r="H225" s="25"/>
      <c r="I225" s="25"/>
    </row>
    <row r="226" spans="1:9" x14ac:dyDescent="0.2">
      <c r="A226" s="3"/>
      <c r="B226" s="24"/>
      <c r="C226" s="24"/>
      <c r="D226" s="24"/>
      <c r="E226" s="25" t="s">
        <v>360</v>
      </c>
      <c r="F226" s="25" t="s">
        <v>361</v>
      </c>
      <c r="G226" s="25" t="s">
        <v>362</v>
      </c>
      <c r="H226" s="25" t="s">
        <v>358</v>
      </c>
      <c r="I226" s="25"/>
    </row>
    <row r="227" spans="1:9" x14ac:dyDescent="0.2">
      <c r="A227" s="3"/>
      <c r="B227" s="24"/>
      <c r="C227" s="24"/>
      <c r="D227" s="24" t="s">
        <v>226</v>
      </c>
      <c r="E227" s="25">
        <f>E216-E221</f>
        <v>7.7242379165271324E-2</v>
      </c>
      <c r="F227" s="25">
        <f t="shared" ref="F227:H227" si="9">F216-F221</f>
        <v>7.7083158975004409E-2</v>
      </c>
      <c r="G227" s="25">
        <f t="shared" si="9"/>
        <v>7.8924146964468977E-2</v>
      </c>
      <c r="H227" s="25">
        <f t="shared" si="9"/>
        <v>7.1889169511866732E-2</v>
      </c>
      <c r="I227" s="25"/>
    </row>
    <row r="228" spans="1:9" x14ac:dyDescent="0.2">
      <c r="A228" s="3"/>
      <c r="B228" s="24"/>
      <c r="C228" s="24"/>
      <c r="D228" s="24" t="s">
        <v>227</v>
      </c>
      <c r="E228" s="25">
        <f t="shared" ref="E228:H230" si="10">E217-E222</f>
        <v>-0.14281481397674059</v>
      </c>
      <c r="F228" s="25">
        <f t="shared" si="10"/>
        <v>-0.13279389986188148</v>
      </c>
      <c r="G228" s="25">
        <f t="shared" si="10"/>
        <v>-9.7200830357091067E-3</v>
      </c>
      <c r="H228" s="25">
        <f t="shared" si="10"/>
        <v>2.798643156873774E-2</v>
      </c>
      <c r="I228" s="25"/>
    </row>
    <row r="229" spans="1:9" x14ac:dyDescent="0.2">
      <c r="A229" s="3"/>
      <c r="B229" s="24"/>
      <c r="C229" s="24"/>
      <c r="D229" s="24" t="s">
        <v>363</v>
      </c>
      <c r="E229" s="25">
        <f t="shared" si="10"/>
        <v>0.58551448036595244</v>
      </c>
      <c r="F229" s="25">
        <f t="shared" si="10"/>
        <v>0.57282964209594789</v>
      </c>
      <c r="G229" s="25">
        <f t="shared" si="10"/>
        <v>0.27065386159248256</v>
      </c>
      <c r="H229" s="25">
        <f t="shared" si="10"/>
        <v>-2.5313733421281494E-2</v>
      </c>
      <c r="I229" s="25"/>
    </row>
    <row r="230" spans="1:9" x14ac:dyDescent="0.2">
      <c r="A230" s="3"/>
      <c r="B230" s="24"/>
      <c r="C230" s="24"/>
      <c r="D230" s="24" t="s">
        <v>229</v>
      </c>
      <c r="E230" s="25">
        <f t="shared" si="10"/>
        <v>-7.3838560726320085E-2</v>
      </c>
      <c r="F230" s="25">
        <f t="shared" si="10"/>
        <v>-7.6227282923315376E-2</v>
      </c>
      <c r="G230" s="25">
        <f t="shared" si="10"/>
        <v>-0.10287494933465437</v>
      </c>
      <c r="H230" s="25">
        <f t="shared" si="10"/>
        <v>-8.1060252408475045E-3</v>
      </c>
      <c r="I230" s="25"/>
    </row>
    <row r="231" spans="1:9" x14ac:dyDescent="0.2">
      <c r="A231" s="3"/>
      <c r="B231" s="24"/>
      <c r="C231" s="24"/>
      <c r="D231" s="24"/>
      <c r="E231" s="25"/>
      <c r="F231" s="25"/>
      <c r="G231" s="25"/>
      <c r="H231" s="25"/>
      <c r="I231" s="25"/>
    </row>
    <row r="232" spans="1:9" x14ac:dyDescent="0.2">
      <c r="A232" s="3"/>
      <c r="B232" s="24"/>
      <c r="C232" s="24"/>
      <c r="D232" s="24"/>
      <c r="E232" s="25"/>
      <c r="F232" s="25"/>
      <c r="G232" s="25"/>
      <c r="H232" s="25"/>
      <c r="I232" s="25"/>
    </row>
    <row r="233" spans="1:9" x14ac:dyDescent="0.2">
      <c r="A233" s="3"/>
      <c r="B233" s="24"/>
      <c r="C233" s="24"/>
      <c r="D233" s="24"/>
      <c r="E233" s="25"/>
      <c r="F233" s="25"/>
      <c r="G233" s="25"/>
      <c r="H233" s="25"/>
      <c r="I233" s="25"/>
    </row>
    <row r="234" spans="1:9" x14ac:dyDescent="0.2">
      <c r="A234" s="3"/>
      <c r="B234" s="24"/>
      <c r="C234" s="24"/>
      <c r="D234" s="24"/>
      <c r="E234" s="25"/>
      <c r="F234" s="25"/>
      <c r="G234" s="25"/>
      <c r="H234" s="25"/>
      <c r="I234" s="25"/>
    </row>
    <row r="235" spans="1:9" x14ac:dyDescent="0.2">
      <c r="A235" s="3"/>
      <c r="B235" s="24"/>
      <c r="C235" s="24"/>
      <c r="D235" s="24"/>
      <c r="E235" s="25"/>
      <c r="F235" s="25"/>
      <c r="G235" s="25"/>
      <c r="H235" s="25"/>
      <c r="I235" s="25"/>
    </row>
    <row r="236" spans="1:9" x14ac:dyDescent="0.2">
      <c r="A236" s="3"/>
      <c r="B236" s="24"/>
      <c r="C236" s="24"/>
      <c r="D236" s="24"/>
      <c r="E236" s="25"/>
      <c r="F236" s="25"/>
      <c r="G236" s="25"/>
      <c r="H236" s="25"/>
      <c r="I236" s="25"/>
    </row>
    <row r="237" spans="1:9" x14ac:dyDescent="0.2">
      <c r="A237" s="3"/>
      <c r="B237" s="24"/>
      <c r="C237" s="24"/>
      <c r="D237" s="24"/>
      <c r="E237" s="25"/>
      <c r="F237" s="25"/>
      <c r="G237" s="25"/>
      <c r="H237" s="25"/>
      <c r="I237" s="25"/>
    </row>
    <row r="238" spans="1:9" x14ac:dyDescent="0.2">
      <c r="A238" s="3"/>
      <c r="B238" s="24"/>
      <c r="C238" s="24"/>
      <c r="D238" s="24"/>
      <c r="E238" s="25"/>
      <c r="F238" s="25"/>
      <c r="G238" s="25"/>
      <c r="H238" s="25"/>
      <c r="I238" s="25"/>
    </row>
    <row r="239" spans="1:9" x14ac:dyDescent="0.2">
      <c r="A239" s="3"/>
      <c r="B239" s="24"/>
      <c r="C239" s="24"/>
      <c r="D239" s="24"/>
      <c r="E239" s="25"/>
      <c r="F239" s="25"/>
      <c r="G239" s="25"/>
      <c r="H239" s="25"/>
      <c r="I239" s="25"/>
    </row>
    <row r="240" spans="1:9" x14ac:dyDescent="0.2">
      <c r="A240" s="3"/>
      <c r="B240" s="24"/>
      <c r="C240" s="24"/>
      <c r="D240" s="24"/>
      <c r="E240" s="25"/>
      <c r="F240" s="25"/>
      <c r="G240" s="25"/>
      <c r="H240" s="25"/>
      <c r="I240" s="25"/>
    </row>
    <row r="241" spans="1:9" x14ac:dyDescent="0.2">
      <c r="A241" s="3"/>
      <c r="B241" s="24"/>
      <c r="C241" s="24"/>
      <c r="D241" s="24"/>
      <c r="E241" s="25"/>
      <c r="F241" s="25"/>
      <c r="G241" s="25"/>
      <c r="H241" s="25"/>
      <c r="I241" s="25"/>
    </row>
    <row r="242" spans="1:9" x14ac:dyDescent="0.2">
      <c r="A242" s="3"/>
      <c r="B242" s="24"/>
      <c r="C242" s="24"/>
      <c r="D242" s="24"/>
      <c r="E242" s="25"/>
      <c r="F242" s="25"/>
      <c r="G242" s="25"/>
      <c r="H242" s="25"/>
      <c r="I242" s="25"/>
    </row>
    <row r="243" spans="1:9" x14ac:dyDescent="0.2">
      <c r="A243" s="3"/>
      <c r="B243" s="24"/>
      <c r="C243" s="24"/>
      <c r="D243" s="24"/>
      <c r="E243" s="25"/>
      <c r="F243" s="25"/>
      <c r="G243" s="25"/>
      <c r="H243" s="25"/>
      <c r="I243" s="25"/>
    </row>
    <row r="244" spans="1:9" x14ac:dyDescent="0.2">
      <c r="A244" s="3"/>
      <c r="B244" s="24"/>
      <c r="C244" s="24"/>
      <c r="D244" s="24"/>
      <c r="E244" s="25"/>
      <c r="F244" s="25"/>
      <c r="G244" s="25"/>
      <c r="H244" s="25"/>
      <c r="I244" s="25"/>
    </row>
    <row r="245" spans="1:9" x14ac:dyDescent="0.2">
      <c r="A245" s="3"/>
      <c r="B245" s="24"/>
      <c r="C245" s="24"/>
      <c r="D245" s="24"/>
      <c r="E245" s="25"/>
      <c r="F245" s="25"/>
      <c r="G245" s="25"/>
      <c r="H245" s="25"/>
      <c r="I245" s="25"/>
    </row>
    <row r="246" spans="1:9" x14ac:dyDescent="0.2">
      <c r="A246" s="3"/>
      <c r="B246" s="24"/>
      <c r="C246" s="24"/>
      <c r="D246" s="24"/>
      <c r="E246" s="25"/>
      <c r="F246" s="25"/>
      <c r="G246" s="25"/>
      <c r="H246" s="25"/>
      <c r="I246" s="25"/>
    </row>
    <row r="247" spans="1:9" x14ac:dyDescent="0.2">
      <c r="A247" s="3"/>
      <c r="B247" s="24"/>
      <c r="C247" s="24"/>
      <c r="D247" s="24"/>
      <c r="E247" s="25"/>
      <c r="F247" s="25"/>
      <c r="G247" s="25"/>
      <c r="H247" s="25"/>
      <c r="I247" s="25"/>
    </row>
    <row r="248" spans="1:9" x14ac:dyDescent="0.2">
      <c r="A248" s="3"/>
      <c r="B248" s="24"/>
      <c r="C248" s="24"/>
      <c r="D248" s="24"/>
      <c r="E248" s="25"/>
      <c r="F248" s="25"/>
      <c r="G248" s="25"/>
      <c r="H248" s="25"/>
      <c r="I248" s="25"/>
    </row>
    <row r="249" spans="1:9" x14ac:dyDescent="0.2">
      <c r="A249" s="3"/>
      <c r="B249" s="24"/>
      <c r="C249" s="24"/>
      <c r="D249" s="24"/>
      <c r="E249" s="25"/>
      <c r="F249" s="25"/>
      <c r="G249" s="25"/>
      <c r="H249" s="25"/>
      <c r="I249" s="25"/>
    </row>
    <row r="250" spans="1:9" x14ac:dyDescent="0.2">
      <c r="A250" s="3"/>
      <c r="B250" s="24"/>
      <c r="C250" s="24"/>
      <c r="D250" s="24"/>
      <c r="E250" s="25"/>
      <c r="F250" s="25"/>
      <c r="G250" s="25"/>
      <c r="H250" s="25"/>
      <c r="I250" s="25"/>
    </row>
    <row r="251" spans="1:9" x14ac:dyDescent="0.2">
      <c r="A251" s="3"/>
      <c r="B251" s="24"/>
      <c r="C251" s="24"/>
      <c r="D251" s="24"/>
      <c r="E251" s="25"/>
      <c r="F251" s="25"/>
      <c r="G251" s="25"/>
      <c r="H251" s="25"/>
      <c r="I251" s="25"/>
    </row>
    <row r="252" spans="1:9" x14ac:dyDescent="0.2">
      <c r="A252" s="3"/>
      <c r="B252" s="24"/>
      <c r="C252" s="24"/>
      <c r="D252" s="24"/>
      <c r="E252" s="25"/>
      <c r="F252" s="25"/>
      <c r="G252" s="25"/>
      <c r="H252" s="25"/>
      <c r="I252" s="25"/>
    </row>
    <row r="253" spans="1:9" x14ac:dyDescent="0.2">
      <c r="A253" s="3"/>
      <c r="B253" s="24"/>
      <c r="C253" s="24"/>
      <c r="D253" s="24"/>
      <c r="E253" s="25"/>
      <c r="F253" s="25"/>
      <c r="G253" s="25"/>
      <c r="H253" s="25"/>
      <c r="I253" s="25"/>
    </row>
    <row r="254" spans="1:9" x14ac:dyDescent="0.2">
      <c r="A254" s="3"/>
      <c r="B254" s="24"/>
      <c r="C254" s="24"/>
      <c r="D254" s="24"/>
      <c r="E254" s="25"/>
      <c r="F254" s="25"/>
      <c r="G254" s="25"/>
      <c r="H254" s="25"/>
      <c r="I254" s="25"/>
    </row>
    <row r="255" spans="1:9" x14ac:dyDescent="0.2">
      <c r="A255" s="3"/>
      <c r="B255" s="24"/>
      <c r="C255" s="24"/>
      <c r="D255" s="24"/>
      <c r="E255" s="25"/>
      <c r="F255" s="25"/>
      <c r="G255" s="25"/>
      <c r="H255" s="25"/>
      <c r="I255" s="25"/>
    </row>
    <row r="256" spans="1:9" x14ac:dyDescent="0.2">
      <c r="A256" s="3"/>
      <c r="B256" s="24"/>
      <c r="C256" s="24"/>
      <c r="D256" s="24"/>
      <c r="E256" s="25"/>
      <c r="F256" s="25"/>
      <c r="G256" s="25"/>
      <c r="H256" s="25"/>
      <c r="I256" s="25"/>
    </row>
    <row r="257" spans="1:9" x14ac:dyDescent="0.2">
      <c r="A257" s="3"/>
      <c r="B257" s="24"/>
      <c r="C257" s="24"/>
      <c r="D257" s="24"/>
      <c r="E257" s="25"/>
      <c r="F257" s="25"/>
      <c r="G257" s="25"/>
      <c r="H257" s="25"/>
      <c r="I257" s="25"/>
    </row>
    <row r="258" spans="1:9" x14ac:dyDescent="0.2">
      <c r="A258" s="3"/>
      <c r="B258" s="24"/>
      <c r="C258" s="24"/>
      <c r="D258" s="24"/>
      <c r="E258" s="25"/>
      <c r="F258" s="25"/>
      <c r="G258" s="25"/>
      <c r="H258" s="25"/>
      <c r="I258" s="25"/>
    </row>
    <row r="259" spans="1:9" x14ac:dyDescent="0.2">
      <c r="A259" s="3"/>
      <c r="B259" s="24"/>
      <c r="C259" s="24"/>
      <c r="D259" s="24"/>
      <c r="E259" s="25"/>
      <c r="F259" s="25"/>
      <c r="G259" s="25"/>
      <c r="H259" s="25"/>
      <c r="I259" s="25"/>
    </row>
    <row r="260" spans="1:9" x14ac:dyDescent="0.2">
      <c r="A260" s="3"/>
      <c r="B260" s="24"/>
      <c r="C260" s="24"/>
      <c r="D260" s="24"/>
      <c r="E260" s="25"/>
      <c r="F260" s="25"/>
      <c r="G260" s="25"/>
      <c r="H260" s="25"/>
      <c r="I260" s="25"/>
    </row>
    <row r="261" spans="1:9" x14ac:dyDescent="0.2">
      <c r="A261" s="3"/>
      <c r="B261" s="24"/>
      <c r="C261" s="24"/>
      <c r="D261" s="24"/>
      <c r="E261" s="25"/>
      <c r="F261" s="25"/>
      <c r="G261" s="25"/>
      <c r="H261" s="25"/>
      <c r="I261" s="25"/>
    </row>
    <row r="262" spans="1:9" x14ac:dyDescent="0.2">
      <c r="A262" s="3"/>
      <c r="B262" s="24"/>
      <c r="C262" s="24"/>
      <c r="D262" s="24"/>
      <c r="E262" s="25"/>
      <c r="F262" s="25"/>
      <c r="G262" s="25"/>
      <c r="H262" s="25"/>
      <c r="I262" s="25"/>
    </row>
    <row r="263" spans="1:9" x14ac:dyDescent="0.2">
      <c r="A263" s="3"/>
      <c r="B263" s="24"/>
      <c r="C263" s="24"/>
      <c r="D263" s="24"/>
      <c r="E263" s="25"/>
      <c r="F263" s="25"/>
      <c r="G263" s="25"/>
      <c r="H263" s="25"/>
      <c r="I263" s="25"/>
    </row>
    <row r="264" spans="1:9" x14ac:dyDescent="0.2">
      <c r="A264" s="3"/>
      <c r="B264" s="24"/>
      <c r="C264" s="24"/>
      <c r="D264" s="24"/>
      <c r="E264" s="25"/>
      <c r="F264" s="25"/>
      <c r="G264" s="25"/>
      <c r="H264" s="25"/>
      <c r="I264" s="25"/>
    </row>
    <row r="265" spans="1:9" x14ac:dyDescent="0.2">
      <c r="A265" s="3"/>
      <c r="B265" s="24"/>
      <c r="C265" s="24"/>
      <c r="D265" s="24"/>
      <c r="E265" s="25"/>
      <c r="F265" s="25"/>
      <c r="G265" s="25"/>
      <c r="H265" s="25"/>
      <c r="I265" s="25"/>
    </row>
    <row r="266" spans="1:9" x14ac:dyDescent="0.2">
      <c r="A266" s="3"/>
      <c r="B266" s="24"/>
      <c r="C266" s="24"/>
      <c r="D266" s="24"/>
      <c r="E266" s="25"/>
      <c r="F266" s="25"/>
      <c r="G266" s="25"/>
      <c r="H266" s="25"/>
      <c r="I266" s="25"/>
    </row>
    <row r="267" spans="1:9" x14ac:dyDescent="0.2">
      <c r="A267" s="3"/>
      <c r="B267" s="24"/>
      <c r="C267" s="24"/>
      <c r="D267" s="24"/>
      <c r="E267" s="25"/>
      <c r="F267" s="25"/>
      <c r="G267" s="25"/>
      <c r="H267" s="25"/>
      <c r="I267" s="25"/>
    </row>
    <row r="268" spans="1:9" x14ac:dyDescent="0.2">
      <c r="A268" s="3"/>
      <c r="B268" s="24"/>
      <c r="C268" s="24"/>
      <c r="D268" s="24"/>
      <c r="E268" s="25"/>
      <c r="F268" s="25"/>
      <c r="G268" s="25"/>
      <c r="H268" s="25"/>
      <c r="I268" s="25"/>
    </row>
    <row r="269" spans="1:9" x14ac:dyDescent="0.2">
      <c r="A269" s="3"/>
      <c r="B269" s="24"/>
      <c r="C269" s="24"/>
      <c r="D269" s="24"/>
      <c r="E269" s="25"/>
      <c r="F269" s="25"/>
      <c r="G269" s="25"/>
      <c r="H269" s="25"/>
      <c r="I269" s="25"/>
    </row>
    <row r="270" spans="1:9" x14ac:dyDescent="0.2">
      <c r="A270" s="3"/>
      <c r="B270" s="24"/>
      <c r="C270" s="24"/>
      <c r="D270" s="24"/>
      <c r="E270" s="25"/>
      <c r="F270" s="25"/>
      <c r="G270" s="25"/>
      <c r="H270" s="25"/>
      <c r="I270" s="25"/>
    </row>
    <row r="271" spans="1:9" x14ac:dyDescent="0.2">
      <c r="A271" s="3"/>
      <c r="B271" s="24"/>
      <c r="C271" s="24"/>
      <c r="D271" s="24"/>
      <c r="E271" s="25"/>
      <c r="F271" s="25"/>
      <c r="G271" s="25"/>
      <c r="H271" s="25"/>
      <c r="I271" s="25"/>
    </row>
    <row r="272" spans="1:9" x14ac:dyDescent="0.2">
      <c r="A272" s="3"/>
      <c r="B272" s="24"/>
      <c r="C272" s="24"/>
      <c r="D272" s="24"/>
      <c r="E272" s="25"/>
      <c r="F272" s="25"/>
      <c r="G272" s="25"/>
      <c r="H272" s="25"/>
      <c r="I272" s="25"/>
    </row>
    <row r="273" spans="1:9" x14ac:dyDescent="0.2">
      <c r="A273" s="3"/>
      <c r="B273" s="24"/>
      <c r="C273" s="24"/>
      <c r="D273" s="24"/>
      <c r="E273" s="25"/>
      <c r="F273" s="25"/>
      <c r="G273" s="25"/>
      <c r="H273" s="25"/>
      <c r="I273" s="25"/>
    </row>
    <row r="274" spans="1:9" x14ac:dyDescent="0.2">
      <c r="A274" s="3"/>
      <c r="B274" s="24"/>
      <c r="C274" s="24"/>
      <c r="D274" s="24"/>
      <c r="E274" s="25"/>
      <c r="F274" s="25"/>
      <c r="G274" s="25"/>
      <c r="H274" s="25"/>
      <c r="I274" s="25"/>
    </row>
    <row r="275" spans="1:9" x14ac:dyDescent="0.2">
      <c r="A275" s="3"/>
      <c r="B275" s="24"/>
      <c r="C275" s="24"/>
      <c r="D275" s="24"/>
      <c r="E275" s="25"/>
      <c r="F275" s="25"/>
      <c r="G275" s="25"/>
      <c r="H275" s="25"/>
      <c r="I275" s="25"/>
    </row>
    <row r="276" spans="1:9" x14ac:dyDescent="0.2">
      <c r="A276" s="3"/>
      <c r="B276" s="24"/>
      <c r="C276" s="24"/>
      <c r="D276" s="24"/>
      <c r="E276" s="25"/>
      <c r="F276" s="25"/>
      <c r="G276" s="25"/>
      <c r="H276" s="25"/>
      <c r="I276" s="25"/>
    </row>
    <row r="277" spans="1:9" x14ac:dyDescent="0.2">
      <c r="A277" s="3"/>
      <c r="B277" s="24"/>
      <c r="C277" s="24"/>
      <c r="D277" s="24"/>
      <c r="E277" s="25"/>
      <c r="F277" s="25"/>
      <c r="G277" s="25"/>
      <c r="H277" s="25"/>
      <c r="I277" s="25"/>
    </row>
    <row r="278" spans="1:9" x14ac:dyDescent="0.2">
      <c r="A278" s="3"/>
      <c r="B278" s="24"/>
      <c r="C278" s="24"/>
      <c r="D278" s="24"/>
      <c r="E278" s="25"/>
      <c r="F278" s="25"/>
      <c r="G278" s="25"/>
      <c r="H278" s="25"/>
      <c r="I278" s="25"/>
    </row>
    <row r="279" spans="1:9" x14ac:dyDescent="0.2">
      <c r="A279" s="3"/>
      <c r="B279" s="24"/>
      <c r="C279" s="24"/>
      <c r="D279" s="24"/>
      <c r="E279" s="25"/>
      <c r="F279" s="25"/>
      <c r="G279" s="25"/>
      <c r="H279" s="25"/>
      <c r="I279" s="25"/>
    </row>
    <row r="280" spans="1:9" x14ac:dyDescent="0.2">
      <c r="A280" s="3"/>
      <c r="B280" s="24"/>
      <c r="C280" s="24"/>
      <c r="D280" s="24"/>
      <c r="E280" s="25"/>
      <c r="F280" s="25"/>
      <c r="G280" s="25"/>
      <c r="H280" s="25"/>
      <c r="I280" s="25"/>
    </row>
    <row r="281" spans="1:9" x14ac:dyDescent="0.2">
      <c r="A281" s="3"/>
      <c r="B281" s="24"/>
      <c r="C281" s="24"/>
      <c r="D281" s="24"/>
      <c r="E281" s="25"/>
      <c r="F281" s="25"/>
      <c r="G281" s="25"/>
      <c r="H281" s="25"/>
      <c r="I281" s="25"/>
    </row>
    <row r="282" spans="1:9" x14ac:dyDescent="0.2">
      <c r="A282" s="3"/>
      <c r="B282" s="24"/>
      <c r="C282" s="24"/>
      <c r="D282" s="24"/>
      <c r="E282" s="25"/>
      <c r="F282" s="25"/>
      <c r="G282" s="25"/>
      <c r="H282" s="25"/>
      <c r="I282" s="25"/>
    </row>
    <row r="283" spans="1:9" x14ac:dyDescent="0.2">
      <c r="A283" s="3"/>
      <c r="B283" s="24"/>
      <c r="C283" s="24"/>
      <c r="D283" s="24"/>
      <c r="E283" s="25"/>
      <c r="F283" s="25"/>
      <c r="G283" s="25"/>
      <c r="H283" s="25"/>
      <c r="I283" s="25"/>
    </row>
    <row r="284" spans="1:9" x14ac:dyDescent="0.2">
      <c r="A284" s="3"/>
      <c r="B284" s="24"/>
      <c r="C284" s="24"/>
      <c r="D284" s="24"/>
      <c r="E284" s="25"/>
      <c r="F284" s="25"/>
      <c r="G284" s="25"/>
      <c r="H284" s="25"/>
      <c r="I284" s="25"/>
    </row>
    <row r="285" spans="1:9" x14ac:dyDescent="0.2">
      <c r="A285" s="3"/>
      <c r="B285" s="24"/>
      <c r="C285" s="24"/>
      <c r="D285" s="24"/>
      <c r="E285" s="25"/>
      <c r="F285" s="25"/>
      <c r="G285" s="25"/>
      <c r="H285" s="25"/>
      <c r="I285" s="25"/>
    </row>
    <row r="286" spans="1:9" x14ac:dyDescent="0.2">
      <c r="A286" s="3"/>
      <c r="B286" s="24"/>
      <c r="C286" s="24"/>
      <c r="D286" s="24"/>
      <c r="E286" s="25"/>
      <c r="F286" s="25"/>
      <c r="G286" s="25"/>
      <c r="H286" s="25"/>
      <c r="I286" s="25"/>
    </row>
    <row r="287" spans="1:9" x14ac:dyDescent="0.2">
      <c r="A287" s="3"/>
      <c r="B287" s="24"/>
      <c r="C287" s="24"/>
      <c r="D287" s="24"/>
      <c r="E287" s="25"/>
      <c r="F287" s="25"/>
      <c r="G287" s="25"/>
      <c r="H287" s="25"/>
      <c r="I287" s="25"/>
    </row>
    <row r="288" spans="1:9" x14ac:dyDescent="0.2">
      <c r="A288" s="3"/>
      <c r="B288" s="24"/>
      <c r="C288" s="24"/>
      <c r="D288" s="24"/>
      <c r="E288" s="25"/>
      <c r="F288" s="25"/>
      <c r="G288" s="25"/>
      <c r="H288" s="25"/>
      <c r="I288" s="25"/>
    </row>
    <row r="289" spans="1:9" x14ac:dyDescent="0.2">
      <c r="A289" s="3"/>
      <c r="B289" s="24"/>
      <c r="C289" s="24"/>
      <c r="D289" s="24"/>
      <c r="E289" s="25"/>
      <c r="F289" s="25"/>
      <c r="G289" s="25"/>
      <c r="H289" s="25"/>
      <c r="I289" s="25"/>
    </row>
    <row r="290" spans="1:9" x14ac:dyDescent="0.2">
      <c r="A290" s="3"/>
      <c r="B290" s="24"/>
      <c r="C290" s="24"/>
      <c r="D290" s="24"/>
      <c r="E290" s="25"/>
      <c r="F290" s="25"/>
      <c r="G290" s="25"/>
      <c r="H290" s="25"/>
      <c r="I290" s="25"/>
    </row>
    <row r="291" spans="1:9" x14ac:dyDescent="0.2">
      <c r="A291" s="3"/>
      <c r="B291" s="24"/>
      <c r="C291" s="24"/>
      <c r="D291" s="24"/>
      <c r="E291" s="25"/>
      <c r="F291" s="25"/>
      <c r="G291" s="25"/>
      <c r="H291" s="25"/>
      <c r="I291" s="25"/>
    </row>
    <row r="292" spans="1:9" x14ac:dyDescent="0.2">
      <c r="A292" s="3"/>
      <c r="B292" s="24"/>
      <c r="C292" s="24"/>
      <c r="D292" s="24"/>
      <c r="E292" s="25"/>
      <c r="F292" s="25"/>
      <c r="G292" s="25"/>
      <c r="H292" s="25"/>
      <c r="I292" s="25"/>
    </row>
    <row r="293" spans="1:9" x14ac:dyDescent="0.2">
      <c r="A293" s="3"/>
      <c r="B293" s="24"/>
      <c r="C293" s="24"/>
      <c r="D293" s="24"/>
      <c r="E293" s="25"/>
      <c r="F293" s="25"/>
      <c r="G293" s="25"/>
      <c r="H293" s="25"/>
      <c r="I293" s="25"/>
    </row>
    <row r="294" spans="1:9" x14ac:dyDescent="0.2">
      <c r="A294" s="3"/>
      <c r="B294" s="24"/>
      <c r="C294" s="24"/>
      <c r="D294" s="24"/>
      <c r="E294" s="25"/>
      <c r="F294" s="25"/>
      <c r="G294" s="25"/>
      <c r="H294" s="25"/>
      <c r="I294" s="25"/>
    </row>
    <row r="295" spans="1:9" x14ac:dyDescent="0.2">
      <c r="A295" s="3"/>
      <c r="B295" s="24"/>
      <c r="C295" s="24"/>
      <c r="D295" s="24"/>
      <c r="E295" s="25"/>
      <c r="F295" s="25"/>
      <c r="G295" s="25"/>
      <c r="H295" s="25"/>
      <c r="I295" s="25"/>
    </row>
    <row r="296" spans="1:9" x14ac:dyDescent="0.2">
      <c r="A296" s="3"/>
      <c r="B296" s="24"/>
      <c r="C296" s="24"/>
      <c r="D296" s="24"/>
      <c r="E296" s="25"/>
      <c r="F296" s="25"/>
      <c r="G296" s="25"/>
      <c r="H296" s="25"/>
      <c r="I296" s="25"/>
    </row>
    <row r="297" spans="1:9" x14ac:dyDescent="0.2">
      <c r="A297" s="3"/>
      <c r="B297" s="24"/>
      <c r="C297" s="24"/>
      <c r="D297" s="24"/>
      <c r="E297" s="25"/>
      <c r="F297" s="25"/>
      <c r="G297" s="25"/>
      <c r="H297" s="25"/>
      <c r="I297" s="25"/>
    </row>
    <row r="298" spans="1:9" x14ac:dyDescent="0.2">
      <c r="A298" s="3"/>
      <c r="B298" s="24"/>
      <c r="C298" s="24"/>
      <c r="D298" s="24"/>
      <c r="E298" s="25"/>
      <c r="F298" s="25"/>
      <c r="G298" s="25"/>
      <c r="H298" s="25"/>
      <c r="I298" s="25"/>
    </row>
    <row r="299" spans="1:9" x14ac:dyDescent="0.2">
      <c r="A299" s="3"/>
      <c r="B299" s="24"/>
      <c r="C299" s="24"/>
      <c r="D299" s="24"/>
      <c r="E299" s="25"/>
      <c r="F299" s="25"/>
      <c r="G299" s="25"/>
      <c r="H299" s="25"/>
      <c r="I299" s="25"/>
    </row>
    <row r="300" spans="1:9" x14ac:dyDescent="0.2">
      <c r="A300" s="3"/>
      <c r="B300" s="24"/>
      <c r="C300" s="24"/>
      <c r="D300" s="24"/>
      <c r="E300" s="25"/>
      <c r="F300" s="25"/>
      <c r="G300" s="25"/>
      <c r="H300" s="25"/>
      <c r="I300" s="25"/>
    </row>
    <row r="301" spans="1:9" x14ac:dyDescent="0.2">
      <c r="A301" s="3"/>
      <c r="B301" s="24"/>
      <c r="C301" s="24"/>
      <c r="D301" s="24"/>
      <c r="E301" s="25"/>
      <c r="F301" s="25"/>
      <c r="G301" s="25"/>
      <c r="H301" s="25"/>
      <c r="I301" s="25"/>
    </row>
    <row r="302" spans="1:9" x14ac:dyDescent="0.2">
      <c r="A302" s="3"/>
      <c r="B302" s="24"/>
      <c r="C302" s="24"/>
      <c r="D302" s="24"/>
      <c r="E302" s="25"/>
      <c r="F302" s="25"/>
      <c r="G302" s="25"/>
      <c r="H302" s="25"/>
      <c r="I302" s="25"/>
    </row>
    <row r="303" spans="1:9" x14ac:dyDescent="0.2">
      <c r="A303" s="3"/>
      <c r="B303" s="24"/>
      <c r="C303" s="24"/>
      <c r="D303" s="24"/>
      <c r="E303" s="25"/>
      <c r="F303" s="25"/>
      <c r="G303" s="25"/>
      <c r="H303" s="25"/>
      <c r="I303" s="25"/>
    </row>
    <row r="304" spans="1:9" x14ac:dyDescent="0.2">
      <c r="A304" s="3"/>
      <c r="B304" s="24"/>
      <c r="C304" s="24"/>
      <c r="D304" s="24"/>
      <c r="E304" s="25"/>
      <c r="F304" s="25"/>
      <c r="G304" s="25"/>
      <c r="H304" s="25"/>
      <c r="I304" s="25"/>
    </row>
    <row r="305" spans="1:9" x14ac:dyDescent="0.2">
      <c r="A305" s="3"/>
      <c r="B305" s="24"/>
      <c r="C305" s="24"/>
      <c r="D305" s="24"/>
      <c r="E305" s="25"/>
      <c r="F305" s="25"/>
      <c r="G305" s="25"/>
      <c r="H305" s="25"/>
      <c r="I305" s="25"/>
    </row>
    <row r="306" spans="1:9" x14ac:dyDescent="0.2">
      <c r="A306" s="3"/>
      <c r="B306" s="24"/>
      <c r="C306" s="24"/>
      <c r="D306" s="24"/>
      <c r="E306" s="25"/>
      <c r="F306" s="25"/>
      <c r="G306" s="25"/>
      <c r="H306" s="25"/>
      <c r="I306" s="25"/>
    </row>
    <row r="307" spans="1:9" x14ac:dyDescent="0.2">
      <c r="A307" s="3"/>
      <c r="B307" s="24"/>
      <c r="C307" s="24"/>
      <c r="D307" s="24"/>
      <c r="E307" s="25"/>
      <c r="F307" s="25"/>
      <c r="G307" s="25"/>
      <c r="H307" s="25"/>
      <c r="I307" s="25"/>
    </row>
    <row r="308" spans="1:9" x14ac:dyDescent="0.2">
      <c r="A308" s="3"/>
      <c r="B308" s="24"/>
      <c r="C308" s="24"/>
      <c r="D308" s="24"/>
      <c r="E308" s="25"/>
      <c r="F308" s="25"/>
      <c r="G308" s="25"/>
      <c r="H308" s="25"/>
      <c r="I308" s="25"/>
    </row>
    <row r="309" spans="1:9" x14ac:dyDescent="0.2">
      <c r="A309" s="3"/>
      <c r="B309" s="24"/>
      <c r="C309" s="24"/>
      <c r="D309" s="24"/>
      <c r="E309" s="25"/>
      <c r="F309" s="25"/>
      <c r="G309" s="25"/>
      <c r="H309" s="25"/>
      <c r="I309" s="25"/>
    </row>
    <row r="310" spans="1:9" x14ac:dyDescent="0.2">
      <c r="A310" s="3"/>
      <c r="B310" s="24"/>
      <c r="C310" s="24"/>
      <c r="D310" s="24"/>
      <c r="E310" s="25"/>
      <c r="F310" s="25"/>
      <c r="G310" s="25"/>
      <c r="H310" s="25"/>
      <c r="I310" s="25"/>
    </row>
    <row r="311" spans="1:9" x14ac:dyDescent="0.2">
      <c r="A311" s="3"/>
      <c r="B311" s="24"/>
      <c r="C311" s="24"/>
      <c r="D311" s="24"/>
      <c r="E311" s="25"/>
      <c r="F311" s="25"/>
      <c r="G311" s="25"/>
      <c r="H311" s="25"/>
      <c r="I311" s="25"/>
    </row>
    <row r="312" spans="1:9" x14ac:dyDescent="0.2">
      <c r="A312" s="3"/>
      <c r="B312" s="24"/>
      <c r="C312" s="24"/>
      <c r="D312" s="24"/>
      <c r="E312" s="25"/>
      <c r="F312" s="25"/>
      <c r="G312" s="25"/>
      <c r="H312" s="25"/>
      <c r="I312" s="25"/>
    </row>
    <row r="313" spans="1:9" x14ac:dyDescent="0.2">
      <c r="A313" s="3"/>
      <c r="B313" s="24"/>
      <c r="C313" s="24"/>
      <c r="D313" s="24"/>
      <c r="E313" s="25"/>
      <c r="F313" s="25"/>
      <c r="G313" s="25"/>
      <c r="H313" s="25"/>
      <c r="I313" s="25"/>
    </row>
    <row r="314" spans="1:9" x14ac:dyDescent="0.2">
      <c r="A314" s="3"/>
      <c r="B314" s="24"/>
      <c r="C314" s="24"/>
      <c r="D314" s="24"/>
      <c r="E314" s="25"/>
      <c r="F314" s="25"/>
      <c r="G314" s="25"/>
      <c r="H314" s="25"/>
      <c r="I314" s="25"/>
    </row>
    <row r="315" spans="1:9" x14ac:dyDescent="0.2">
      <c r="A315" s="3"/>
      <c r="B315" s="24"/>
      <c r="C315" s="24"/>
      <c r="D315" s="24"/>
      <c r="E315" s="25"/>
      <c r="F315" s="25"/>
      <c r="G315" s="25"/>
      <c r="H315" s="25"/>
      <c r="I315" s="25"/>
    </row>
    <row r="316" spans="1:9" x14ac:dyDescent="0.2">
      <c r="A316" s="3"/>
      <c r="B316" s="24"/>
      <c r="C316" s="24"/>
      <c r="D316" s="24"/>
      <c r="E316" s="25"/>
      <c r="F316" s="25"/>
      <c r="G316" s="25"/>
      <c r="H316" s="25"/>
      <c r="I316" s="25"/>
    </row>
    <row r="317" spans="1:9" x14ac:dyDescent="0.2">
      <c r="A317" s="3"/>
      <c r="B317" s="24"/>
      <c r="C317" s="24"/>
      <c r="D317" s="24"/>
      <c r="E317" s="25"/>
      <c r="F317" s="25"/>
      <c r="G317" s="25"/>
      <c r="H317" s="25"/>
      <c r="I317" s="25"/>
    </row>
    <row r="318" spans="1:9" x14ac:dyDescent="0.2">
      <c r="A318" s="3"/>
      <c r="B318" s="24"/>
      <c r="C318" s="24"/>
      <c r="D318" s="24"/>
      <c r="E318" s="25"/>
      <c r="F318" s="25"/>
      <c r="G318" s="25"/>
      <c r="H318" s="25"/>
      <c r="I318" s="25"/>
    </row>
    <row r="319" spans="1:9" x14ac:dyDescent="0.2">
      <c r="A319" s="3"/>
      <c r="B319" s="24"/>
      <c r="C319" s="24"/>
      <c r="D319" s="24"/>
      <c r="E319" s="25"/>
      <c r="F319" s="25"/>
      <c r="G319" s="25"/>
      <c r="H319" s="25"/>
      <c r="I319" s="25"/>
    </row>
    <row r="320" spans="1:9" x14ac:dyDescent="0.2">
      <c r="A320" s="3"/>
      <c r="B320" s="24"/>
      <c r="C320" s="24"/>
      <c r="D320" s="24"/>
      <c r="E320" s="25"/>
      <c r="F320" s="25"/>
      <c r="G320" s="25"/>
      <c r="H320" s="25"/>
      <c r="I320" s="25"/>
    </row>
    <row r="321" spans="1:9" x14ac:dyDescent="0.2">
      <c r="A321" s="3"/>
      <c r="B321" s="24"/>
      <c r="C321" s="24"/>
      <c r="D321" s="24"/>
      <c r="E321" s="25"/>
      <c r="F321" s="25"/>
      <c r="G321" s="25"/>
      <c r="H321" s="25"/>
      <c r="I321" s="25"/>
    </row>
    <row r="322" spans="1:9" x14ac:dyDescent="0.2">
      <c r="A322" s="3"/>
      <c r="B322" s="24"/>
      <c r="C322" s="24"/>
      <c r="D322" s="24"/>
      <c r="E322" s="25"/>
      <c r="F322" s="25"/>
      <c r="G322" s="25"/>
      <c r="H322" s="25"/>
      <c r="I322" s="25"/>
    </row>
    <row r="323" spans="1:9" x14ac:dyDescent="0.2">
      <c r="A323" s="3"/>
      <c r="B323" s="24"/>
      <c r="C323" s="24"/>
      <c r="D323" s="24"/>
      <c r="E323" s="25"/>
      <c r="F323" s="25"/>
      <c r="G323" s="25"/>
      <c r="H323" s="25"/>
      <c r="I323" s="25"/>
    </row>
    <row r="324" spans="1:9" x14ac:dyDescent="0.2">
      <c r="A324" s="3"/>
      <c r="B324" s="24"/>
      <c r="C324" s="24"/>
      <c r="D324" s="24"/>
      <c r="E324" s="25"/>
      <c r="F324" s="25"/>
      <c r="G324" s="25"/>
      <c r="H324" s="25"/>
      <c r="I324" s="25"/>
    </row>
    <row r="325" spans="1:9" x14ac:dyDescent="0.2">
      <c r="A325" s="3"/>
      <c r="B325" s="24"/>
      <c r="C325" s="24"/>
      <c r="D325" s="24"/>
      <c r="E325" s="25"/>
      <c r="F325" s="25"/>
      <c r="G325" s="25"/>
      <c r="H325" s="25"/>
      <c r="I325" s="25"/>
    </row>
    <row r="326" spans="1:9" x14ac:dyDescent="0.2">
      <c r="A326" s="3"/>
      <c r="B326" s="24"/>
      <c r="C326" s="24"/>
      <c r="D326" s="24"/>
      <c r="E326" s="25"/>
      <c r="F326" s="25"/>
      <c r="G326" s="25"/>
      <c r="H326" s="25"/>
      <c r="I326" s="25"/>
    </row>
    <row r="327" spans="1:9" x14ac:dyDescent="0.2">
      <c r="A327" s="3"/>
      <c r="B327" s="24"/>
      <c r="C327" s="24"/>
      <c r="D327" s="24"/>
      <c r="E327" s="25"/>
      <c r="F327" s="25"/>
      <c r="G327" s="25"/>
      <c r="H327" s="25"/>
      <c r="I327" s="25"/>
    </row>
    <row r="328" spans="1:9" x14ac:dyDescent="0.2">
      <c r="A328" s="3"/>
      <c r="B328" s="24"/>
      <c r="C328" s="24"/>
      <c r="D328" s="24"/>
      <c r="E328" s="25"/>
      <c r="F328" s="25"/>
      <c r="G328" s="25"/>
      <c r="H328" s="25"/>
      <c r="I328" s="25"/>
    </row>
    <row r="329" spans="1:9" x14ac:dyDescent="0.2">
      <c r="A329" s="3"/>
      <c r="B329" s="24"/>
      <c r="C329" s="24"/>
      <c r="D329" s="24"/>
      <c r="E329" s="25"/>
      <c r="F329" s="25"/>
      <c r="G329" s="25"/>
      <c r="H329" s="25"/>
      <c r="I329" s="25"/>
    </row>
    <row r="330" spans="1:9" x14ac:dyDescent="0.2">
      <c r="A330" s="3"/>
      <c r="B330" s="24"/>
      <c r="C330" s="24"/>
      <c r="D330" s="24"/>
      <c r="E330" s="25"/>
      <c r="F330" s="25"/>
      <c r="G330" s="25"/>
      <c r="H330" s="25"/>
      <c r="I330" s="25"/>
    </row>
    <row r="331" spans="1:9" x14ac:dyDescent="0.2">
      <c r="A331" s="3"/>
      <c r="B331" s="24"/>
      <c r="C331" s="24"/>
      <c r="D331" s="24"/>
      <c r="E331" s="25"/>
      <c r="F331" s="25"/>
      <c r="G331" s="25"/>
      <c r="H331" s="25"/>
      <c r="I331" s="25"/>
    </row>
    <row r="332" spans="1:9" x14ac:dyDescent="0.2">
      <c r="A332" s="3"/>
      <c r="B332" s="24"/>
      <c r="C332" s="24"/>
      <c r="D332" s="24"/>
      <c r="E332" s="25"/>
      <c r="F332" s="25"/>
      <c r="G332" s="25"/>
      <c r="H332" s="25"/>
      <c r="I332" s="25"/>
    </row>
    <row r="333" spans="1:9" x14ac:dyDescent="0.2">
      <c r="A333" s="3"/>
      <c r="B333" s="24"/>
      <c r="C333" s="24"/>
      <c r="D333" s="24"/>
      <c r="E333" s="25"/>
      <c r="F333" s="25"/>
      <c r="G333" s="25"/>
      <c r="H333" s="25"/>
      <c r="I333" s="25"/>
    </row>
    <row r="334" spans="1:9" x14ac:dyDescent="0.2">
      <c r="A334" s="3"/>
      <c r="B334" s="24"/>
      <c r="C334" s="24"/>
      <c r="D334" s="24"/>
      <c r="E334" s="25"/>
      <c r="F334" s="25"/>
      <c r="G334" s="25"/>
      <c r="H334" s="25"/>
      <c r="I334" s="25"/>
    </row>
    <row r="335" spans="1:9" x14ac:dyDescent="0.2">
      <c r="A335" s="3"/>
      <c r="B335" s="24"/>
      <c r="C335" s="24"/>
      <c r="D335" s="24"/>
      <c r="E335" s="25"/>
      <c r="F335" s="25"/>
      <c r="G335" s="25"/>
      <c r="H335" s="25"/>
      <c r="I335" s="25"/>
    </row>
    <row r="336" spans="1:9" x14ac:dyDescent="0.2">
      <c r="A336" s="3"/>
      <c r="B336" s="24"/>
      <c r="C336" s="24"/>
      <c r="D336" s="24"/>
      <c r="E336" s="25"/>
      <c r="F336" s="25"/>
      <c r="G336" s="25"/>
      <c r="H336" s="25"/>
      <c r="I336" s="25"/>
    </row>
    <row r="337" spans="1:9" x14ac:dyDescent="0.2">
      <c r="A337" s="3"/>
      <c r="B337" s="24"/>
      <c r="C337" s="24"/>
      <c r="D337" s="24"/>
      <c r="E337" s="25"/>
      <c r="F337" s="25"/>
      <c r="G337" s="25"/>
      <c r="H337" s="25"/>
      <c r="I337" s="25"/>
    </row>
    <row r="338" spans="1:9" x14ac:dyDescent="0.2">
      <c r="A338" s="3"/>
      <c r="B338" s="24"/>
      <c r="C338" s="24"/>
      <c r="D338" s="24"/>
      <c r="E338" s="25"/>
      <c r="F338" s="25"/>
      <c r="G338" s="25"/>
      <c r="H338" s="25"/>
      <c r="I338" s="25"/>
    </row>
    <row r="339" spans="1:9" x14ac:dyDescent="0.2">
      <c r="A339" s="3"/>
      <c r="B339" s="24"/>
      <c r="C339" s="24"/>
      <c r="D339" s="24"/>
      <c r="E339" s="25"/>
      <c r="F339" s="25"/>
      <c r="G339" s="25"/>
      <c r="H339" s="25"/>
      <c r="I339" s="25"/>
    </row>
    <row r="340" spans="1:9" x14ac:dyDescent="0.2">
      <c r="A340" s="3"/>
      <c r="B340" s="24"/>
      <c r="C340" s="24"/>
      <c r="D340" s="24"/>
      <c r="E340" s="25"/>
      <c r="F340" s="25"/>
      <c r="G340" s="25"/>
      <c r="H340" s="25"/>
      <c r="I340" s="25"/>
    </row>
    <row r="341" spans="1:9" x14ac:dyDescent="0.2">
      <c r="A341" s="3"/>
      <c r="B341" s="24"/>
      <c r="C341" s="24"/>
      <c r="D341" s="24"/>
      <c r="E341" s="25"/>
      <c r="F341" s="25"/>
      <c r="G341" s="25"/>
      <c r="H341" s="25"/>
      <c r="I341" s="25"/>
    </row>
    <row r="342" spans="1:9" x14ac:dyDescent="0.2">
      <c r="A342" s="3"/>
      <c r="B342" s="24"/>
      <c r="C342" s="24"/>
      <c r="D342" s="24"/>
      <c r="E342" s="25"/>
      <c r="F342" s="25"/>
      <c r="G342" s="25"/>
      <c r="H342" s="25"/>
      <c r="I342" s="25"/>
    </row>
    <row r="343" spans="1:9" x14ac:dyDescent="0.2">
      <c r="A343" s="3"/>
      <c r="B343" s="24"/>
      <c r="C343" s="24"/>
      <c r="D343" s="24"/>
      <c r="E343" s="25"/>
      <c r="F343" s="25"/>
      <c r="G343" s="25"/>
      <c r="H343" s="25"/>
      <c r="I343" s="25"/>
    </row>
    <row r="344" spans="1:9" x14ac:dyDescent="0.2">
      <c r="A344" s="3"/>
      <c r="B344" s="24"/>
      <c r="C344" s="24"/>
      <c r="D344" s="24"/>
      <c r="E344" s="25"/>
      <c r="F344" s="25"/>
      <c r="G344" s="25"/>
      <c r="H344" s="25"/>
      <c r="I344" s="25"/>
    </row>
    <row r="345" spans="1:9" x14ac:dyDescent="0.2">
      <c r="A345" s="3"/>
      <c r="B345" s="24"/>
      <c r="C345" s="24"/>
      <c r="D345" s="24"/>
      <c r="E345" s="25"/>
      <c r="F345" s="25"/>
      <c r="G345" s="25"/>
      <c r="H345" s="25"/>
      <c r="I345" s="25"/>
    </row>
    <row r="346" spans="1:9" x14ac:dyDescent="0.2">
      <c r="A346" s="3"/>
      <c r="B346" s="24"/>
      <c r="C346" s="24"/>
      <c r="D346" s="24"/>
      <c r="E346" s="25"/>
      <c r="F346" s="25"/>
      <c r="G346" s="25"/>
      <c r="H346" s="25"/>
      <c r="I346" s="25"/>
    </row>
    <row r="347" spans="1:9" x14ac:dyDescent="0.2">
      <c r="A347" s="3"/>
      <c r="B347" s="24"/>
      <c r="C347" s="24"/>
      <c r="D347" s="24"/>
      <c r="E347" s="25"/>
      <c r="F347" s="25"/>
      <c r="G347" s="25"/>
      <c r="H347" s="25"/>
      <c r="I347" s="25"/>
    </row>
    <row r="348" spans="1:9" x14ac:dyDescent="0.2">
      <c r="A348" s="3"/>
      <c r="B348" s="24"/>
      <c r="C348" s="24"/>
      <c r="D348" s="24"/>
      <c r="E348" s="25"/>
      <c r="F348" s="25"/>
      <c r="G348" s="25"/>
      <c r="H348" s="25"/>
      <c r="I348" s="25"/>
    </row>
    <row r="349" spans="1:9" x14ac:dyDescent="0.2">
      <c r="A349" s="3"/>
      <c r="B349" s="24"/>
      <c r="C349" s="24"/>
      <c r="D349" s="24"/>
      <c r="E349" s="25"/>
      <c r="F349" s="25"/>
      <c r="G349" s="25"/>
      <c r="H349" s="25"/>
      <c r="I349" s="25"/>
    </row>
    <row r="350" spans="1:9" x14ac:dyDescent="0.2">
      <c r="A350" s="3"/>
      <c r="B350" s="24"/>
      <c r="C350" s="24"/>
      <c r="D350" s="24"/>
      <c r="E350" s="25"/>
      <c r="F350" s="25"/>
      <c r="G350" s="25"/>
      <c r="H350" s="25"/>
      <c r="I350" s="25"/>
    </row>
    <row r="351" spans="1:9" x14ac:dyDescent="0.2">
      <c r="A351" s="3"/>
      <c r="B351" s="24"/>
      <c r="C351" s="24"/>
      <c r="D351" s="24"/>
      <c r="E351" s="25"/>
      <c r="F351" s="25"/>
      <c r="G351" s="25"/>
      <c r="H351" s="25"/>
      <c r="I351" s="25"/>
    </row>
    <row r="352" spans="1:9" x14ac:dyDescent="0.2">
      <c r="A352" s="3"/>
      <c r="B352" s="24"/>
      <c r="C352" s="24"/>
      <c r="D352" s="24"/>
      <c r="E352" s="25"/>
      <c r="F352" s="25"/>
      <c r="G352" s="25"/>
      <c r="H352" s="25"/>
      <c r="I352" s="25"/>
    </row>
    <row r="353" spans="1:9" x14ac:dyDescent="0.2">
      <c r="A353" s="3"/>
      <c r="B353" s="24"/>
      <c r="C353" s="24"/>
      <c r="D353" s="24"/>
      <c r="E353" s="25"/>
      <c r="F353" s="25"/>
      <c r="G353" s="25"/>
      <c r="H353" s="25"/>
      <c r="I353" s="25"/>
    </row>
    <row r="354" spans="1:9" x14ac:dyDescent="0.2">
      <c r="A354" s="3"/>
      <c r="B354" s="24"/>
      <c r="C354" s="24"/>
      <c r="D354" s="24"/>
      <c r="E354" s="25"/>
      <c r="F354" s="25"/>
      <c r="G354" s="25"/>
      <c r="H354" s="25"/>
      <c r="I354" s="25"/>
    </row>
    <row r="355" spans="1:9" x14ac:dyDescent="0.2">
      <c r="A355" s="3"/>
      <c r="B355" s="24"/>
      <c r="C355" s="24"/>
      <c r="D355" s="24"/>
      <c r="E355" s="25"/>
      <c r="F355" s="25"/>
      <c r="G355" s="25"/>
      <c r="H355" s="25"/>
      <c r="I355" s="25"/>
    </row>
    <row r="356" spans="1:9" x14ac:dyDescent="0.2">
      <c r="A356" s="3"/>
      <c r="B356" s="24"/>
      <c r="C356" s="24"/>
      <c r="D356" s="24"/>
      <c r="E356" s="25"/>
      <c r="F356" s="25"/>
      <c r="G356" s="25"/>
      <c r="H356" s="25"/>
      <c r="I356" s="25"/>
    </row>
    <row r="357" spans="1:9" x14ac:dyDescent="0.2">
      <c r="A357" s="3"/>
      <c r="B357" s="24"/>
      <c r="C357" s="24"/>
      <c r="D357" s="24"/>
      <c r="E357" s="25"/>
      <c r="F357" s="25"/>
      <c r="G357" s="25"/>
      <c r="H357" s="25"/>
      <c r="I357" s="25"/>
    </row>
    <row r="358" spans="1:9" x14ac:dyDescent="0.2">
      <c r="A358" s="3"/>
      <c r="B358" s="24"/>
      <c r="C358" s="24"/>
      <c r="D358" s="24"/>
      <c r="E358" s="25"/>
      <c r="F358" s="25"/>
      <c r="G358" s="25"/>
      <c r="H358" s="25"/>
      <c r="I358" s="25"/>
    </row>
    <row r="359" spans="1:9" x14ac:dyDescent="0.2">
      <c r="A359" s="3"/>
      <c r="B359" s="24"/>
      <c r="C359" s="24"/>
      <c r="D359" s="24"/>
      <c r="E359" s="25"/>
      <c r="F359" s="25"/>
      <c r="G359" s="25"/>
      <c r="H359" s="25"/>
      <c r="I359" s="25"/>
    </row>
    <row r="360" spans="1:9" x14ac:dyDescent="0.2">
      <c r="A360" s="3"/>
      <c r="B360" s="24"/>
      <c r="C360" s="24"/>
      <c r="D360" s="24"/>
      <c r="E360" s="25"/>
      <c r="F360" s="25"/>
      <c r="G360" s="25"/>
      <c r="H360" s="25"/>
      <c r="I360" s="25"/>
    </row>
    <row r="361" spans="1:9" x14ac:dyDescent="0.2">
      <c r="A361" s="3"/>
      <c r="B361" s="24"/>
      <c r="C361" s="24"/>
      <c r="D361" s="24"/>
      <c r="E361" s="25"/>
      <c r="F361" s="25"/>
      <c r="G361" s="25"/>
      <c r="H361" s="25"/>
      <c r="I361" s="25"/>
    </row>
    <row r="362" spans="1:9" x14ac:dyDescent="0.2">
      <c r="A362" s="3"/>
      <c r="B362" s="24"/>
      <c r="C362" s="24"/>
      <c r="D362" s="24"/>
      <c r="E362" s="25"/>
      <c r="F362" s="25"/>
      <c r="G362" s="25"/>
      <c r="H362" s="25"/>
      <c r="I362" s="25"/>
    </row>
    <row r="363" spans="1:9" x14ac:dyDescent="0.2">
      <c r="A363" s="3"/>
      <c r="B363" s="24"/>
      <c r="C363" s="24"/>
      <c r="D363" s="24"/>
      <c r="E363" s="25"/>
      <c r="F363" s="25"/>
      <c r="G363" s="25"/>
      <c r="H363" s="25"/>
      <c r="I363" s="25"/>
    </row>
    <row r="364" spans="1:9" x14ac:dyDescent="0.2">
      <c r="A364" s="3"/>
      <c r="B364" s="24"/>
      <c r="C364" s="24"/>
      <c r="D364" s="24"/>
      <c r="E364" s="25"/>
      <c r="F364" s="25"/>
      <c r="G364" s="25"/>
      <c r="H364" s="25"/>
      <c r="I364" s="25"/>
    </row>
    <row r="365" spans="1:9" x14ac:dyDescent="0.2">
      <c r="A365" s="3"/>
      <c r="B365" s="24"/>
      <c r="C365" s="24"/>
      <c r="D365" s="24"/>
      <c r="E365" s="25"/>
      <c r="F365" s="25"/>
      <c r="G365" s="25"/>
      <c r="H365" s="25"/>
      <c r="I365" s="25"/>
    </row>
    <row r="366" spans="1:9" x14ac:dyDescent="0.2">
      <c r="A366" s="3"/>
      <c r="B366" s="24"/>
      <c r="C366" s="24"/>
      <c r="D366" s="24"/>
      <c r="E366" s="25"/>
      <c r="F366" s="25"/>
      <c r="G366" s="25"/>
      <c r="H366" s="25"/>
      <c r="I366" s="25"/>
    </row>
    <row r="367" spans="1:9" x14ac:dyDescent="0.2">
      <c r="A367" s="3"/>
      <c r="B367" s="24"/>
      <c r="C367" s="24"/>
      <c r="D367" s="24"/>
      <c r="E367" s="25"/>
      <c r="F367" s="25"/>
      <c r="G367" s="25"/>
      <c r="H367" s="25"/>
      <c r="I367" s="25"/>
    </row>
    <row r="368" spans="1:9" x14ac:dyDescent="0.2">
      <c r="A368" s="3"/>
      <c r="B368" s="24"/>
      <c r="C368" s="24"/>
      <c r="D368" s="24"/>
      <c r="E368" s="25"/>
      <c r="F368" s="25"/>
      <c r="G368" s="25"/>
      <c r="H368" s="25"/>
      <c r="I368" s="25"/>
    </row>
    <row r="369" spans="1:9" x14ac:dyDescent="0.2">
      <c r="A369" s="3"/>
      <c r="B369" s="24"/>
      <c r="C369" s="24"/>
      <c r="D369" s="24"/>
      <c r="E369" s="25"/>
      <c r="F369" s="25"/>
      <c r="G369" s="25"/>
      <c r="H369" s="25"/>
      <c r="I369" s="25"/>
    </row>
    <row r="370" spans="1:9" x14ac:dyDescent="0.2">
      <c r="A370" s="3"/>
      <c r="B370" s="24"/>
      <c r="C370" s="24"/>
      <c r="D370" s="24"/>
      <c r="E370" s="25"/>
      <c r="F370" s="25"/>
      <c r="G370" s="25"/>
      <c r="H370" s="25"/>
      <c r="I370" s="25"/>
    </row>
    <row r="371" spans="1:9" x14ac:dyDescent="0.2">
      <c r="A371" s="3"/>
      <c r="B371" s="24"/>
      <c r="C371" s="24"/>
      <c r="D371" s="24"/>
      <c r="E371" s="25"/>
      <c r="F371" s="25"/>
      <c r="G371" s="25"/>
      <c r="H371" s="25"/>
      <c r="I371" s="25"/>
    </row>
    <row r="372" spans="1:9" x14ac:dyDescent="0.2">
      <c r="A372" s="3"/>
      <c r="B372" s="24"/>
      <c r="C372" s="24"/>
      <c r="D372" s="24"/>
      <c r="E372" s="25"/>
      <c r="F372" s="25"/>
      <c r="G372" s="25"/>
      <c r="H372" s="25"/>
      <c r="I372" s="25"/>
    </row>
    <row r="373" spans="1:9" x14ac:dyDescent="0.2">
      <c r="A373" s="3"/>
      <c r="B373" s="24"/>
      <c r="C373" s="24"/>
      <c r="D373" s="24"/>
      <c r="E373" s="25"/>
      <c r="F373" s="25"/>
      <c r="G373" s="25"/>
      <c r="H373" s="25"/>
      <c r="I373" s="25"/>
    </row>
    <row r="374" spans="1:9" x14ac:dyDescent="0.2">
      <c r="A374" s="3"/>
      <c r="B374" s="24"/>
      <c r="C374" s="24"/>
      <c r="D374" s="24"/>
      <c r="E374" s="25"/>
      <c r="F374" s="25"/>
      <c r="G374" s="25"/>
      <c r="H374" s="25"/>
      <c r="I374" s="25"/>
    </row>
    <row r="375" spans="1:9" x14ac:dyDescent="0.2">
      <c r="A375" s="3"/>
      <c r="B375" s="24"/>
      <c r="C375" s="24"/>
      <c r="D375" s="24"/>
      <c r="E375" s="25"/>
      <c r="F375" s="25"/>
      <c r="G375" s="25"/>
      <c r="H375" s="25"/>
      <c r="I375" s="25"/>
    </row>
    <row r="376" spans="1:9" x14ac:dyDescent="0.2">
      <c r="A376" s="3"/>
      <c r="B376" s="24"/>
      <c r="C376" s="24"/>
      <c r="D376" s="24"/>
      <c r="E376" s="25"/>
      <c r="F376" s="25"/>
      <c r="G376" s="25"/>
      <c r="H376" s="25"/>
      <c r="I376" s="25"/>
    </row>
    <row r="377" spans="1:9" x14ac:dyDescent="0.2">
      <c r="A377" s="3"/>
      <c r="B377" s="24"/>
      <c r="C377" s="24"/>
      <c r="D377" s="24"/>
      <c r="E377" s="25"/>
      <c r="F377" s="25"/>
      <c r="G377" s="25"/>
      <c r="H377" s="25"/>
      <c r="I377" s="25"/>
    </row>
    <row r="378" spans="1:9" x14ac:dyDescent="0.2">
      <c r="A378" s="3"/>
      <c r="B378" s="24"/>
      <c r="C378" s="24"/>
      <c r="D378" s="24"/>
      <c r="E378" s="25"/>
      <c r="F378" s="25"/>
      <c r="G378" s="25"/>
      <c r="H378" s="25"/>
      <c r="I378" s="25"/>
    </row>
    <row r="379" spans="1:9" x14ac:dyDescent="0.2">
      <c r="A379" s="3"/>
      <c r="B379" s="24"/>
      <c r="C379" s="24"/>
      <c r="D379" s="24"/>
      <c r="E379" s="25"/>
      <c r="F379" s="25"/>
      <c r="G379" s="25"/>
      <c r="H379" s="25"/>
      <c r="I379" s="25"/>
    </row>
    <row r="380" spans="1:9" x14ac:dyDescent="0.2">
      <c r="A380" s="3"/>
      <c r="B380" s="24"/>
      <c r="C380" s="24"/>
      <c r="D380" s="24"/>
      <c r="E380" s="25"/>
      <c r="F380" s="25"/>
      <c r="G380" s="25"/>
      <c r="H380" s="25"/>
      <c r="I380" s="25"/>
    </row>
    <row r="381" spans="1:9" x14ac:dyDescent="0.2">
      <c r="A381" s="3"/>
      <c r="B381" s="24"/>
      <c r="C381" s="24"/>
      <c r="D381" s="24"/>
      <c r="E381" s="25"/>
      <c r="F381" s="25"/>
      <c r="G381" s="25"/>
      <c r="H381" s="25"/>
      <c r="I381" s="25"/>
    </row>
    <row r="382" spans="1:9" x14ac:dyDescent="0.2">
      <c r="A382" s="3"/>
      <c r="B382" s="24"/>
      <c r="C382" s="24"/>
      <c r="D382" s="24"/>
      <c r="E382" s="25"/>
      <c r="F382" s="25"/>
      <c r="G382" s="25"/>
      <c r="H382" s="25"/>
      <c r="I382" s="25"/>
    </row>
    <row r="383" spans="1:9" x14ac:dyDescent="0.2">
      <c r="A383" s="3"/>
      <c r="B383" s="24"/>
      <c r="C383" s="24"/>
      <c r="D383" s="24"/>
      <c r="E383" s="25"/>
      <c r="F383" s="25"/>
      <c r="G383" s="25"/>
      <c r="H383" s="25"/>
      <c r="I383" s="25"/>
    </row>
    <row r="384" spans="1:9" x14ac:dyDescent="0.2">
      <c r="A384" s="3"/>
      <c r="B384" s="24"/>
      <c r="C384" s="24"/>
      <c r="D384" s="24"/>
      <c r="E384" s="25"/>
      <c r="F384" s="25"/>
      <c r="G384" s="25"/>
      <c r="H384" s="25"/>
      <c r="I384" s="25"/>
    </row>
    <row r="385" spans="1:9" x14ac:dyDescent="0.2">
      <c r="A385" s="3"/>
      <c r="B385" s="24"/>
      <c r="C385" s="24"/>
      <c r="D385" s="24"/>
      <c r="E385" s="25"/>
      <c r="F385" s="25"/>
      <c r="G385" s="25"/>
      <c r="H385" s="25"/>
      <c r="I385" s="25"/>
    </row>
    <row r="386" spans="1:9" x14ac:dyDescent="0.2">
      <c r="A386" s="3"/>
      <c r="B386" s="24"/>
      <c r="C386" s="24"/>
      <c r="D386" s="24"/>
      <c r="E386" s="25"/>
      <c r="F386" s="25"/>
      <c r="G386" s="25"/>
      <c r="H386" s="25"/>
      <c r="I386" s="25"/>
    </row>
    <row r="387" spans="1:9" x14ac:dyDescent="0.2">
      <c r="A387" s="3"/>
      <c r="B387" s="24"/>
      <c r="C387" s="24"/>
      <c r="D387" s="24"/>
      <c r="E387" s="25"/>
      <c r="F387" s="25"/>
      <c r="G387" s="25"/>
      <c r="H387" s="25"/>
      <c r="I387" s="25"/>
    </row>
    <row r="388" spans="1:9" x14ac:dyDescent="0.2">
      <c r="A388" s="3"/>
      <c r="B388" s="24"/>
      <c r="C388" s="24"/>
      <c r="D388" s="24"/>
      <c r="E388" s="25"/>
      <c r="F388" s="25"/>
      <c r="G388" s="25"/>
      <c r="H388" s="25"/>
      <c r="I388" s="25"/>
    </row>
    <row r="389" spans="1:9" x14ac:dyDescent="0.2">
      <c r="A389" s="3"/>
      <c r="B389" s="24"/>
      <c r="C389" s="24"/>
      <c r="D389" s="24"/>
      <c r="E389" s="25"/>
      <c r="F389" s="25"/>
      <c r="G389" s="25"/>
      <c r="H389" s="25"/>
      <c r="I389" s="25"/>
    </row>
    <row r="390" spans="1:9" x14ac:dyDescent="0.2">
      <c r="A390" s="3"/>
      <c r="B390" s="24"/>
      <c r="C390" s="24"/>
      <c r="D390" s="24"/>
      <c r="E390" s="25"/>
      <c r="F390" s="25"/>
      <c r="G390" s="25"/>
      <c r="H390" s="25"/>
      <c r="I390" s="25"/>
    </row>
    <row r="391" spans="1:9" x14ac:dyDescent="0.2">
      <c r="A391" s="3"/>
      <c r="B391" s="24"/>
      <c r="C391" s="24"/>
      <c r="D391" s="24"/>
      <c r="E391" s="25"/>
      <c r="F391" s="25"/>
      <c r="G391" s="25"/>
      <c r="H391" s="25"/>
      <c r="I391" s="25"/>
    </row>
    <row r="392" spans="1:9" x14ac:dyDescent="0.2">
      <c r="A392" s="3"/>
      <c r="B392" s="24"/>
      <c r="C392" s="24"/>
      <c r="D392" s="24"/>
      <c r="E392" s="25"/>
      <c r="F392" s="25"/>
      <c r="G392" s="25"/>
      <c r="H392" s="25"/>
      <c r="I392" s="25"/>
    </row>
    <row r="393" spans="1:9" x14ac:dyDescent="0.2">
      <c r="A393" s="3"/>
      <c r="B393" s="24"/>
      <c r="C393" s="24"/>
      <c r="D393" s="24"/>
      <c r="E393" s="25"/>
      <c r="F393" s="25"/>
      <c r="G393" s="25"/>
      <c r="H393" s="25"/>
      <c r="I393" s="25"/>
    </row>
    <row r="394" spans="1:9" x14ac:dyDescent="0.2">
      <c r="A394" s="3"/>
      <c r="B394" s="24"/>
      <c r="C394" s="24"/>
      <c r="D394" s="24"/>
      <c r="E394" s="25"/>
      <c r="F394" s="25"/>
      <c r="G394" s="25"/>
      <c r="H394" s="25"/>
      <c r="I394" s="25"/>
    </row>
    <row r="395" spans="1:9" x14ac:dyDescent="0.2">
      <c r="A395" s="3"/>
      <c r="B395" s="24"/>
      <c r="C395" s="24"/>
      <c r="D395" s="24"/>
      <c r="E395" s="25"/>
      <c r="F395" s="25"/>
      <c r="G395" s="25"/>
      <c r="H395" s="25"/>
      <c r="I395" s="25"/>
    </row>
    <row r="396" spans="1:9" x14ac:dyDescent="0.2">
      <c r="A396" s="3"/>
      <c r="B396" s="24"/>
      <c r="C396" s="24"/>
      <c r="D396" s="24"/>
      <c r="E396" s="25"/>
      <c r="F396" s="25"/>
      <c r="G396" s="25"/>
      <c r="H396" s="25"/>
      <c r="I396" s="25"/>
    </row>
    <row r="397" spans="1:9" x14ac:dyDescent="0.2">
      <c r="A397" s="3"/>
      <c r="B397" s="24"/>
      <c r="C397" s="24"/>
      <c r="D397" s="24"/>
      <c r="E397" s="25"/>
      <c r="F397" s="25"/>
      <c r="G397" s="25"/>
      <c r="H397" s="25"/>
      <c r="I397" s="25"/>
    </row>
    <row r="398" spans="1:9" x14ac:dyDescent="0.2">
      <c r="A398" s="3"/>
      <c r="B398" s="24"/>
      <c r="C398" s="24"/>
      <c r="D398" s="24"/>
      <c r="E398" s="25"/>
      <c r="F398" s="25"/>
      <c r="G398" s="25"/>
      <c r="H398" s="25"/>
      <c r="I398" s="25"/>
    </row>
    <row r="399" spans="1:9" x14ac:dyDescent="0.2">
      <c r="A399" s="3"/>
      <c r="B399" s="24"/>
      <c r="C399" s="24"/>
      <c r="D399" s="24"/>
      <c r="E399" s="25"/>
      <c r="F399" s="25"/>
      <c r="G399" s="25"/>
      <c r="H399" s="25"/>
      <c r="I399" s="25"/>
    </row>
    <row r="400" spans="1:9" x14ac:dyDescent="0.2">
      <c r="A400" s="3"/>
      <c r="B400" s="24"/>
      <c r="C400" s="24"/>
      <c r="D400" s="24"/>
      <c r="E400" s="25"/>
      <c r="F400" s="25"/>
      <c r="G400" s="25"/>
      <c r="H400" s="25"/>
      <c r="I400" s="25"/>
    </row>
    <row r="401" spans="1:9" x14ac:dyDescent="0.2">
      <c r="A401" s="3"/>
      <c r="B401" s="24"/>
      <c r="C401" s="24"/>
      <c r="D401" s="24"/>
      <c r="E401" s="25"/>
      <c r="F401" s="25"/>
      <c r="G401" s="25"/>
      <c r="H401" s="25"/>
      <c r="I401" s="25"/>
    </row>
    <row r="402" spans="1:9" x14ac:dyDescent="0.2">
      <c r="A402" s="3"/>
      <c r="B402" s="24"/>
      <c r="C402" s="24"/>
      <c r="D402" s="24"/>
      <c r="E402" s="25"/>
      <c r="F402" s="25"/>
      <c r="G402" s="25"/>
      <c r="H402" s="25"/>
      <c r="I402" s="25"/>
    </row>
    <row r="403" spans="1:9" x14ac:dyDescent="0.2">
      <c r="A403" s="3"/>
      <c r="B403" s="24"/>
      <c r="C403" s="24"/>
      <c r="D403" s="24"/>
      <c r="E403" s="25"/>
      <c r="F403" s="25"/>
      <c r="G403" s="25"/>
      <c r="H403" s="25"/>
      <c r="I403" s="25"/>
    </row>
    <row r="404" spans="1:9" x14ac:dyDescent="0.2">
      <c r="A404" s="3"/>
      <c r="B404" s="24"/>
      <c r="C404" s="24"/>
      <c r="D404" s="24"/>
      <c r="E404" s="25"/>
      <c r="F404" s="25"/>
      <c r="G404" s="25"/>
      <c r="H404" s="25"/>
      <c r="I404" s="25"/>
    </row>
    <row r="405" spans="1:9" x14ac:dyDescent="0.2">
      <c r="A405" s="3"/>
      <c r="B405" s="24"/>
      <c r="C405" s="24"/>
      <c r="D405" s="24"/>
      <c r="E405" s="25"/>
      <c r="F405" s="25"/>
      <c r="G405" s="25"/>
      <c r="H405" s="25"/>
      <c r="I405" s="25"/>
    </row>
    <row r="406" spans="1:9" x14ac:dyDescent="0.2">
      <c r="A406" s="3"/>
      <c r="B406" s="24"/>
      <c r="C406" s="24"/>
      <c r="D406" s="24"/>
      <c r="E406" s="25"/>
      <c r="F406" s="25"/>
      <c r="G406" s="25"/>
      <c r="H406" s="25"/>
      <c r="I406" s="25"/>
    </row>
    <row r="407" spans="1:9" x14ac:dyDescent="0.2">
      <c r="A407" s="3"/>
      <c r="B407" s="24"/>
      <c r="C407" s="24"/>
      <c r="D407" s="24"/>
      <c r="E407" s="25"/>
      <c r="F407" s="25"/>
      <c r="G407" s="25"/>
      <c r="H407" s="25"/>
      <c r="I407" s="25"/>
    </row>
    <row r="408" spans="1:9" x14ac:dyDescent="0.2">
      <c r="A408" s="3"/>
      <c r="B408" s="24"/>
      <c r="C408" s="24"/>
      <c r="D408" s="24"/>
      <c r="E408" s="25"/>
      <c r="F408" s="25"/>
      <c r="G408" s="25"/>
      <c r="H408" s="25"/>
      <c r="I408" s="25"/>
    </row>
    <row r="409" spans="1:9" x14ac:dyDescent="0.2">
      <c r="A409" s="3"/>
      <c r="B409" s="24"/>
      <c r="C409" s="24"/>
      <c r="D409" s="24"/>
      <c r="E409" s="25"/>
      <c r="F409" s="25"/>
      <c r="G409" s="25"/>
      <c r="H409" s="25"/>
      <c r="I409" s="25"/>
    </row>
    <row r="410" spans="1:9" x14ac:dyDescent="0.2">
      <c r="A410" s="3"/>
      <c r="B410" s="24"/>
      <c r="C410" s="24"/>
      <c r="D410" s="24"/>
      <c r="E410" s="25"/>
      <c r="F410" s="25"/>
      <c r="G410" s="25"/>
      <c r="H410" s="25"/>
      <c r="I410" s="25"/>
    </row>
    <row r="411" spans="1:9" x14ac:dyDescent="0.2">
      <c r="A411" s="3"/>
      <c r="B411" s="24"/>
      <c r="C411" s="24"/>
      <c r="D411" s="24"/>
      <c r="E411" s="25"/>
      <c r="F411" s="25"/>
      <c r="G411" s="25"/>
      <c r="H411" s="25"/>
      <c r="I411" s="25"/>
    </row>
    <row r="412" spans="1:9" x14ac:dyDescent="0.2">
      <c r="A412" s="3"/>
      <c r="B412" s="24"/>
      <c r="C412" s="24"/>
      <c r="D412" s="24"/>
      <c r="E412" s="25"/>
      <c r="F412" s="25"/>
      <c r="G412" s="25"/>
      <c r="H412" s="25"/>
      <c r="I412" s="25"/>
    </row>
    <row r="413" spans="1:9" x14ac:dyDescent="0.2">
      <c r="A413" s="3"/>
      <c r="B413" s="24"/>
      <c r="C413" s="24"/>
      <c r="D413" s="24"/>
      <c r="E413" s="25"/>
      <c r="F413" s="25"/>
      <c r="G413" s="25"/>
      <c r="H413" s="25"/>
      <c r="I413" s="25"/>
    </row>
    <row r="414" spans="1:9" x14ac:dyDescent="0.2">
      <c r="A414" s="3"/>
      <c r="B414" s="24"/>
      <c r="C414" s="24"/>
      <c r="D414" s="24"/>
      <c r="E414" s="25"/>
      <c r="F414" s="25"/>
      <c r="G414" s="25"/>
      <c r="H414" s="25"/>
      <c r="I414" s="25"/>
    </row>
    <row r="415" spans="1:9" x14ac:dyDescent="0.2">
      <c r="A415" s="3"/>
      <c r="B415" s="24"/>
      <c r="C415" s="24"/>
      <c r="D415" s="24"/>
      <c r="E415" s="25"/>
      <c r="F415" s="25"/>
      <c r="G415" s="25"/>
      <c r="H415" s="25"/>
      <c r="I415" s="25"/>
    </row>
    <row r="416" spans="1:9" x14ac:dyDescent="0.2">
      <c r="A416" s="3"/>
      <c r="B416" s="24"/>
      <c r="C416" s="24"/>
      <c r="D416" s="24"/>
      <c r="E416" s="25"/>
      <c r="F416" s="25"/>
      <c r="G416" s="25"/>
      <c r="H416" s="25"/>
      <c r="I416" s="25"/>
    </row>
    <row r="417" spans="1:9" x14ac:dyDescent="0.2">
      <c r="A417" s="3"/>
      <c r="B417" s="24"/>
      <c r="C417" s="24"/>
      <c r="D417" s="24"/>
      <c r="E417" s="25"/>
      <c r="F417" s="25"/>
      <c r="G417" s="25"/>
      <c r="H417" s="25"/>
      <c r="I417" s="25"/>
    </row>
    <row r="418" spans="1:9" x14ac:dyDescent="0.2">
      <c r="A418" s="3"/>
      <c r="B418" s="24"/>
      <c r="C418" s="24"/>
      <c r="D418" s="24"/>
      <c r="E418" s="25"/>
      <c r="F418" s="25"/>
      <c r="G418" s="25"/>
      <c r="H418" s="25"/>
      <c r="I418" s="25"/>
    </row>
    <row r="419" spans="1:9" x14ac:dyDescent="0.2">
      <c r="A419" s="3"/>
      <c r="B419" s="24"/>
      <c r="C419" s="24"/>
      <c r="D419" s="24"/>
      <c r="E419" s="25"/>
      <c r="F419" s="25"/>
      <c r="G419" s="25"/>
      <c r="H419" s="25"/>
      <c r="I419" s="25"/>
    </row>
    <row r="420" spans="1:9" x14ac:dyDescent="0.2">
      <c r="A420" s="3"/>
      <c r="B420" s="24"/>
      <c r="C420" s="24"/>
      <c r="D420" s="24"/>
      <c r="E420" s="25"/>
      <c r="F420" s="25"/>
      <c r="G420" s="25"/>
      <c r="H420" s="25"/>
      <c r="I420" s="25"/>
    </row>
    <row r="421" spans="1:9" x14ac:dyDescent="0.2">
      <c r="A421" s="3"/>
      <c r="B421" s="24"/>
      <c r="C421" s="24"/>
      <c r="D421" s="24"/>
      <c r="E421" s="25"/>
      <c r="F421" s="25"/>
      <c r="G421" s="25"/>
      <c r="H421" s="25"/>
      <c r="I421" s="25"/>
    </row>
    <row r="422" spans="1:9" x14ac:dyDescent="0.2">
      <c r="A422" s="3"/>
      <c r="B422" s="24"/>
      <c r="C422" s="24"/>
      <c r="D422" s="24"/>
      <c r="E422" s="25"/>
      <c r="F422" s="25"/>
      <c r="G422" s="25"/>
      <c r="H422" s="25"/>
      <c r="I422" s="25"/>
    </row>
    <row r="423" spans="1:9" x14ac:dyDescent="0.2">
      <c r="A423" s="3"/>
      <c r="B423" s="24"/>
      <c r="C423" s="24"/>
      <c r="D423" s="24"/>
      <c r="E423" s="25"/>
      <c r="F423" s="25"/>
      <c r="G423" s="25"/>
      <c r="H423" s="25"/>
      <c r="I423" s="25"/>
    </row>
    <row r="424" spans="1:9" x14ac:dyDescent="0.2">
      <c r="A424" s="3"/>
      <c r="B424" s="24"/>
      <c r="C424" s="24"/>
      <c r="D424" s="24"/>
      <c r="E424" s="25"/>
      <c r="F424" s="25"/>
      <c r="G424" s="25"/>
      <c r="H424" s="25"/>
      <c r="I424" s="25"/>
    </row>
    <row r="425" spans="1:9" x14ac:dyDescent="0.2">
      <c r="A425" s="3"/>
      <c r="B425" s="24"/>
      <c r="C425" s="24"/>
      <c r="D425" s="24"/>
      <c r="E425" s="25"/>
      <c r="F425" s="25"/>
      <c r="G425" s="25"/>
      <c r="H425" s="25"/>
      <c r="I425" s="25"/>
    </row>
    <row r="426" spans="1:9" x14ac:dyDescent="0.2">
      <c r="A426" s="3"/>
      <c r="B426" s="24"/>
      <c r="C426" s="24"/>
      <c r="D426" s="24"/>
      <c r="E426" s="25"/>
      <c r="F426" s="25"/>
      <c r="G426" s="25"/>
      <c r="H426" s="25"/>
      <c r="I426" s="25"/>
    </row>
    <row r="427" spans="1:9" x14ac:dyDescent="0.2">
      <c r="A427" s="3"/>
      <c r="B427" s="24"/>
      <c r="C427" s="24"/>
      <c r="D427" s="24"/>
      <c r="E427" s="25"/>
      <c r="F427" s="25"/>
      <c r="G427" s="25"/>
      <c r="H427" s="25"/>
      <c r="I427" s="25"/>
    </row>
    <row r="428" spans="1:9" x14ac:dyDescent="0.2">
      <c r="A428" s="3"/>
      <c r="B428" s="24"/>
      <c r="C428" s="24"/>
      <c r="D428" s="24"/>
      <c r="E428" s="25"/>
      <c r="F428" s="25"/>
      <c r="G428" s="25"/>
      <c r="H428" s="25"/>
      <c r="I428" s="25"/>
    </row>
    <row r="429" spans="1:9" x14ac:dyDescent="0.2">
      <c r="A429" s="3"/>
      <c r="B429" s="24"/>
      <c r="C429" s="24"/>
      <c r="D429" s="24"/>
      <c r="E429" s="25"/>
      <c r="F429" s="25"/>
      <c r="G429" s="25"/>
      <c r="H429" s="25"/>
      <c r="I429" s="25"/>
    </row>
    <row r="430" spans="1:9" x14ac:dyDescent="0.2">
      <c r="A430" s="3"/>
      <c r="B430" s="24"/>
      <c r="C430" s="24"/>
      <c r="D430" s="24"/>
      <c r="E430" s="25"/>
      <c r="F430" s="25"/>
      <c r="G430" s="25"/>
      <c r="H430" s="25"/>
      <c r="I430" s="25"/>
    </row>
    <row r="431" spans="1:9" x14ac:dyDescent="0.2">
      <c r="A431" s="3"/>
      <c r="B431" s="24"/>
      <c r="C431" s="24"/>
      <c r="D431" s="24"/>
      <c r="E431" s="25"/>
      <c r="F431" s="25"/>
      <c r="G431" s="25"/>
      <c r="H431" s="25"/>
      <c r="I431" s="25"/>
    </row>
    <row r="432" spans="1:9" x14ac:dyDescent="0.2">
      <c r="A432" s="3"/>
      <c r="B432" s="24"/>
      <c r="C432" s="24"/>
      <c r="D432" s="24"/>
      <c r="E432" s="25"/>
      <c r="F432" s="25"/>
      <c r="G432" s="25"/>
      <c r="H432" s="25"/>
      <c r="I432" s="25"/>
    </row>
    <row r="433" spans="1:9" x14ac:dyDescent="0.2">
      <c r="A433" s="3"/>
      <c r="B433" s="24"/>
      <c r="C433" s="24"/>
      <c r="D433" s="24"/>
      <c r="E433" s="25"/>
      <c r="F433" s="25"/>
      <c r="G433" s="25"/>
      <c r="H433" s="25"/>
      <c r="I433" s="25"/>
    </row>
    <row r="434" spans="1:9" x14ac:dyDescent="0.2">
      <c r="A434" s="3"/>
      <c r="B434" s="24"/>
      <c r="C434" s="24"/>
      <c r="D434" s="24"/>
      <c r="E434" s="25"/>
      <c r="F434" s="25"/>
      <c r="G434" s="25"/>
      <c r="H434" s="25"/>
      <c r="I434" s="25"/>
    </row>
    <row r="435" spans="1:9" x14ac:dyDescent="0.2">
      <c r="A435" s="3"/>
      <c r="B435" s="24"/>
      <c r="C435" s="24"/>
      <c r="D435" s="24"/>
      <c r="E435" s="25"/>
      <c r="F435" s="25"/>
      <c r="G435" s="25"/>
      <c r="H435" s="25"/>
      <c r="I435" s="25"/>
    </row>
    <row r="436" spans="1:9" x14ac:dyDescent="0.2">
      <c r="A436" s="3"/>
      <c r="B436" s="24"/>
      <c r="C436" s="24"/>
      <c r="D436" s="24"/>
      <c r="E436" s="25"/>
      <c r="F436" s="25"/>
      <c r="G436" s="25"/>
      <c r="H436" s="25"/>
      <c r="I436" s="25"/>
    </row>
    <row r="437" spans="1:9" x14ac:dyDescent="0.2">
      <c r="A437" s="3"/>
      <c r="B437" s="24"/>
      <c r="C437" s="24"/>
      <c r="D437" s="24"/>
      <c r="E437" s="25"/>
      <c r="F437" s="25"/>
      <c r="G437" s="25"/>
      <c r="H437" s="25"/>
      <c r="I437" s="25"/>
    </row>
    <row r="438" spans="1:9" x14ac:dyDescent="0.2">
      <c r="A438" s="3"/>
      <c r="B438" s="24"/>
      <c r="C438" s="24"/>
      <c r="D438" s="24"/>
      <c r="E438" s="25"/>
      <c r="F438" s="25"/>
      <c r="G438" s="25"/>
      <c r="H438" s="25"/>
      <c r="I438" s="25"/>
    </row>
    <row r="439" spans="1:9" x14ac:dyDescent="0.2">
      <c r="A439" s="3"/>
      <c r="B439" s="24"/>
      <c r="C439" s="24"/>
      <c r="D439" s="24"/>
      <c r="E439" s="25"/>
      <c r="F439" s="25"/>
      <c r="G439" s="25"/>
      <c r="H439" s="25"/>
      <c r="I439" s="25"/>
    </row>
    <row r="440" spans="1:9" x14ac:dyDescent="0.2">
      <c r="A440" s="3"/>
      <c r="B440" s="24"/>
      <c r="C440" s="24"/>
      <c r="D440" s="24"/>
      <c r="E440" s="25"/>
      <c r="F440" s="25"/>
      <c r="G440" s="25"/>
      <c r="H440" s="25"/>
      <c r="I440" s="25"/>
    </row>
    <row r="441" spans="1:9" x14ac:dyDescent="0.2">
      <c r="A441" s="3"/>
      <c r="B441" s="24"/>
      <c r="C441" s="24"/>
      <c r="D441" s="24"/>
      <c r="E441" s="25"/>
      <c r="F441" s="25"/>
      <c r="G441" s="25"/>
      <c r="H441" s="25"/>
      <c r="I441" s="25"/>
    </row>
    <row r="442" spans="1:9" x14ac:dyDescent="0.2">
      <c r="A442" s="3"/>
      <c r="B442" s="24"/>
      <c r="C442" s="24"/>
      <c r="D442" s="24"/>
      <c r="E442" s="25"/>
      <c r="F442" s="25"/>
      <c r="G442" s="25"/>
      <c r="H442" s="25"/>
      <c r="I442" s="25"/>
    </row>
    <row r="443" spans="1:9" x14ac:dyDescent="0.2">
      <c r="A443" s="3"/>
      <c r="B443" s="24"/>
      <c r="C443" s="24"/>
      <c r="D443" s="24"/>
      <c r="E443" s="25"/>
      <c r="F443" s="25"/>
      <c r="G443" s="25"/>
      <c r="H443" s="25"/>
      <c r="I443" s="25"/>
    </row>
    <row r="444" spans="1:9" x14ac:dyDescent="0.2">
      <c r="A444" s="3"/>
      <c r="B444" s="24"/>
      <c r="C444" s="24"/>
      <c r="D444" s="24"/>
      <c r="E444" s="25"/>
      <c r="F444" s="25"/>
      <c r="G444" s="25"/>
      <c r="H444" s="25"/>
      <c r="I444" s="25"/>
    </row>
    <row r="445" spans="1:9" x14ac:dyDescent="0.2">
      <c r="A445" s="3"/>
      <c r="B445" s="24"/>
      <c r="C445" s="24"/>
      <c r="D445" s="24"/>
      <c r="E445" s="25"/>
      <c r="F445" s="25"/>
      <c r="G445" s="25"/>
      <c r="H445" s="25"/>
      <c r="I445" s="25"/>
    </row>
    <row r="446" spans="1:9" x14ac:dyDescent="0.2">
      <c r="A446" s="3"/>
      <c r="B446" s="24"/>
      <c r="C446" s="24"/>
      <c r="D446" s="24"/>
      <c r="E446" s="25"/>
      <c r="F446" s="25"/>
      <c r="G446" s="25"/>
      <c r="H446" s="25"/>
      <c r="I446" s="25"/>
    </row>
    <row r="447" spans="1:9" x14ac:dyDescent="0.2">
      <c r="A447" s="3"/>
      <c r="B447" s="24"/>
      <c r="C447" s="24"/>
      <c r="D447" s="24"/>
      <c r="E447" s="25"/>
      <c r="F447" s="25"/>
      <c r="G447" s="25"/>
      <c r="H447" s="25"/>
      <c r="I447" s="25"/>
    </row>
    <row r="448" spans="1:9" x14ac:dyDescent="0.2">
      <c r="A448" s="3"/>
      <c r="B448" s="24"/>
      <c r="C448" s="24"/>
      <c r="D448" s="24"/>
      <c r="E448" s="25"/>
      <c r="F448" s="25"/>
      <c r="G448" s="25"/>
      <c r="H448" s="25"/>
      <c r="I448" s="25"/>
    </row>
    <row r="449" spans="1:9" x14ac:dyDescent="0.2">
      <c r="A449" s="3"/>
      <c r="B449" s="24"/>
      <c r="C449" s="24"/>
      <c r="D449" s="24"/>
      <c r="E449" s="25"/>
      <c r="F449" s="25"/>
      <c r="G449" s="25"/>
      <c r="H449" s="25"/>
      <c r="I449" s="25"/>
    </row>
    <row r="450" spans="1:9" x14ac:dyDescent="0.2">
      <c r="A450" s="3"/>
      <c r="B450" s="24"/>
      <c r="C450" s="24"/>
      <c r="D450" s="24"/>
      <c r="E450" s="25"/>
      <c r="F450" s="25"/>
      <c r="G450" s="25"/>
      <c r="H450" s="25"/>
      <c r="I450" s="25"/>
    </row>
    <row r="451" spans="1:9" x14ac:dyDescent="0.2">
      <c r="A451" s="3"/>
      <c r="B451" s="24"/>
      <c r="C451" s="24"/>
      <c r="D451" s="24"/>
      <c r="E451" s="25"/>
      <c r="F451" s="25"/>
      <c r="G451" s="25"/>
      <c r="H451" s="25"/>
      <c r="I451" s="25"/>
    </row>
    <row r="452" spans="1:9" x14ac:dyDescent="0.2">
      <c r="A452" s="3"/>
      <c r="B452" s="24"/>
      <c r="C452" s="24"/>
      <c r="D452" s="24"/>
      <c r="E452" s="25"/>
      <c r="F452" s="25"/>
      <c r="G452" s="25"/>
      <c r="H452" s="25"/>
      <c r="I452" s="25"/>
    </row>
    <row r="453" spans="1:9" x14ac:dyDescent="0.2">
      <c r="A453" s="3"/>
      <c r="B453" s="24"/>
      <c r="C453" s="24"/>
      <c r="D453" s="24"/>
      <c r="E453" s="25"/>
      <c r="F453" s="25"/>
      <c r="G453" s="25"/>
      <c r="H453" s="25"/>
      <c r="I453" s="25"/>
    </row>
    <row r="454" spans="1:9" x14ac:dyDescent="0.2">
      <c r="A454" s="3"/>
      <c r="B454" s="24"/>
      <c r="C454" s="24"/>
      <c r="D454" s="24"/>
      <c r="E454" s="25"/>
      <c r="F454" s="25"/>
      <c r="G454" s="25"/>
      <c r="H454" s="25"/>
      <c r="I454" s="25"/>
    </row>
    <row r="455" spans="1:9" x14ac:dyDescent="0.2">
      <c r="A455" s="3"/>
      <c r="B455" s="24"/>
      <c r="C455" s="24"/>
      <c r="D455" s="24"/>
      <c r="E455" s="25"/>
      <c r="F455" s="25"/>
      <c r="G455" s="25"/>
      <c r="H455" s="25"/>
      <c r="I455" s="25"/>
    </row>
    <row r="456" spans="1:9" x14ac:dyDescent="0.2">
      <c r="A456" s="3"/>
      <c r="B456" s="24"/>
      <c r="C456" s="24"/>
      <c r="D456" s="24"/>
      <c r="E456" s="25"/>
      <c r="F456" s="25"/>
      <c r="G456" s="25"/>
      <c r="H456" s="25"/>
      <c r="I456" s="25"/>
    </row>
    <row r="457" spans="1:9" x14ac:dyDescent="0.2">
      <c r="A457" s="3"/>
      <c r="B457" s="24"/>
      <c r="C457" s="24"/>
      <c r="D457" s="24"/>
      <c r="E457" s="25"/>
      <c r="F457" s="25"/>
      <c r="G457" s="25"/>
      <c r="H457" s="25"/>
      <c r="I457" s="25"/>
    </row>
    <row r="458" spans="1:9" x14ac:dyDescent="0.2">
      <c r="A458" s="3"/>
      <c r="B458" s="24"/>
      <c r="C458" s="24"/>
      <c r="D458" s="24"/>
      <c r="E458" s="25"/>
      <c r="F458" s="25"/>
      <c r="G458" s="25"/>
      <c r="H458" s="25"/>
      <c r="I458" s="25"/>
    </row>
    <row r="459" spans="1:9" x14ac:dyDescent="0.2">
      <c r="A459" s="3"/>
      <c r="B459" s="24"/>
      <c r="C459" s="24"/>
      <c r="D459" s="24"/>
      <c r="E459" s="25"/>
      <c r="F459" s="25"/>
      <c r="G459" s="25"/>
      <c r="H459" s="25"/>
      <c r="I459" s="25"/>
    </row>
    <row r="460" spans="1:9" x14ac:dyDescent="0.2">
      <c r="A460" s="3"/>
      <c r="B460" s="24"/>
      <c r="C460" s="24"/>
      <c r="D460" s="24"/>
      <c r="E460" s="25"/>
      <c r="F460" s="25"/>
      <c r="G460" s="25"/>
      <c r="H460" s="25"/>
      <c r="I460" s="25"/>
    </row>
    <row r="461" spans="1:9" x14ac:dyDescent="0.2">
      <c r="A461" s="3"/>
      <c r="B461" s="24"/>
      <c r="C461" s="24"/>
      <c r="D461" s="24"/>
      <c r="E461" s="25"/>
      <c r="F461" s="25"/>
      <c r="G461" s="25"/>
      <c r="H461" s="25"/>
      <c r="I461" s="25"/>
    </row>
    <row r="462" spans="1:9" x14ac:dyDescent="0.2">
      <c r="A462" s="3"/>
      <c r="B462" s="24"/>
      <c r="C462" s="24"/>
      <c r="D462" s="24"/>
      <c r="E462" s="25"/>
      <c r="F462" s="25"/>
      <c r="G462" s="25"/>
      <c r="H462" s="25"/>
      <c r="I462" s="25"/>
    </row>
    <row r="463" spans="1:9" x14ac:dyDescent="0.2">
      <c r="A463" s="3"/>
      <c r="B463" s="24"/>
      <c r="C463" s="24"/>
      <c r="D463" s="24"/>
      <c r="E463" s="25"/>
      <c r="F463" s="25"/>
      <c r="G463" s="25"/>
      <c r="H463" s="25"/>
      <c r="I463" s="25"/>
    </row>
    <row r="464" spans="1:9" x14ac:dyDescent="0.2">
      <c r="A464" s="3"/>
      <c r="B464" s="24"/>
      <c r="C464" s="24"/>
      <c r="D464" s="24"/>
      <c r="E464" s="25"/>
      <c r="F464" s="25"/>
      <c r="G464" s="25"/>
      <c r="H464" s="25"/>
      <c r="I464" s="25"/>
    </row>
    <row r="465" spans="1:9" x14ac:dyDescent="0.2">
      <c r="A465" s="3"/>
      <c r="B465" s="24"/>
      <c r="C465" s="24"/>
      <c r="D465" s="24"/>
      <c r="E465" s="25"/>
      <c r="F465" s="25"/>
      <c r="G465" s="25"/>
      <c r="H465" s="25"/>
      <c r="I465" s="25"/>
    </row>
    <row r="466" spans="1:9" x14ac:dyDescent="0.2">
      <c r="A466" s="3"/>
      <c r="B466" s="24"/>
      <c r="C466" s="24"/>
      <c r="D466" s="24"/>
      <c r="E466" s="25"/>
      <c r="F466" s="25"/>
      <c r="G466" s="25"/>
      <c r="H466" s="25"/>
      <c r="I466" s="25"/>
    </row>
    <row r="467" spans="1:9" x14ac:dyDescent="0.2">
      <c r="A467" s="3"/>
      <c r="B467" s="24"/>
      <c r="C467" s="24"/>
      <c r="D467" s="24"/>
      <c r="E467" s="25"/>
      <c r="F467" s="25"/>
      <c r="G467" s="25"/>
      <c r="H467" s="25"/>
      <c r="I467" s="25"/>
    </row>
    <row r="468" spans="1:9" x14ac:dyDescent="0.2">
      <c r="A468" s="3"/>
      <c r="B468" s="24"/>
      <c r="C468" s="24"/>
      <c r="D468" s="24"/>
      <c r="E468" s="25"/>
      <c r="F468" s="25"/>
      <c r="G468" s="25"/>
      <c r="H468" s="25"/>
      <c r="I468" s="25"/>
    </row>
    <row r="469" spans="1:9" x14ac:dyDescent="0.2">
      <c r="A469" s="3"/>
      <c r="B469" s="24"/>
      <c r="C469" s="24"/>
      <c r="D469" s="24"/>
      <c r="E469" s="25"/>
      <c r="F469" s="25"/>
      <c r="G469" s="25"/>
      <c r="H469" s="25"/>
      <c r="I469" s="25"/>
    </row>
    <row r="470" spans="1:9" x14ac:dyDescent="0.2">
      <c r="A470" s="3"/>
      <c r="B470" s="24"/>
      <c r="C470" s="24"/>
      <c r="D470" s="24"/>
      <c r="E470" s="25"/>
      <c r="F470" s="25"/>
      <c r="G470" s="25"/>
      <c r="H470" s="25"/>
      <c r="I470" s="25"/>
    </row>
    <row r="471" spans="1:9" x14ac:dyDescent="0.2">
      <c r="A471" s="3"/>
      <c r="B471" s="24"/>
      <c r="C471" s="24"/>
      <c r="D471" s="24"/>
      <c r="E471" s="25"/>
      <c r="F471" s="25"/>
      <c r="G471" s="25"/>
      <c r="H471" s="25"/>
      <c r="I471" s="25"/>
    </row>
    <row r="472" spans="1:9" x14ac:dyDescent="0.2">
      <c r="A472" s="3"/>
      <c r="B472" s="24"/>
      <c r="C472" s="24"/>
      <c r="D472" s="24"/>
      <c r="E472" s="25"/>
      <c r="F472" s="25"/>
      <c r="G472" s="25"/>
      <c r="H472" s="25"/>
      <c r="I472" s="25"/>
    </row>
    <row r="473" spans="1:9" x14ac:dyDescent="0.2">
      <c r="A473" s="3"/>
      <c r="B473" s="24"/>
      <c r="C473" s="24"/>
      <c r="D473" s="24"/>
      <c r="E473" s="25"/>
      <c r="F473" s="25"/>
      <c r="G473" s="25"/>
      <c r="H473" s="25"/>
      <c r="I473" s="25"/>
    </row>
    <row r="474" spans="1:9" x14ac:dyDescent="0.2">
      <c r="A474" s="3"/>
      <c r="B474" s="24"/>
      <c r="C474" s="24"/>
      <c r="D474" s="24"/>
      <c r="E474" s="25"/>
      <c r="F474" s="25"/>
      <c r="G474" s="25"/>
      <c r="H474" s="25"/>
      <c r="I474" s="25"/>
    </row>
    <row r="475" spans="1:9" x14ac:dyDescent="0.2">
      <c r="A475" s="3"/>
      <c r="B475" s="24"/>
      <c r="C475" s="24"/>
      <c r="D475" s="24"/>
      <c r="E475" s="25"/>
      <c r="F475" s="25"/>
      <c r="G475" s="25"/>
      <c r="H475" s="25"/>
      <c r="I475" s="25"/>
    </row>
    <row r="476" spans="1:9" x14ac:dyDescent="0.2">
      <c r="A476" s="3"/>
      <c r="B476" s="24"/>
      <c r="C476" s="24"/>
      <c r="D476" s="24"/>
      <c r="E476" s="25"/>
      <c r="F476" s="25"/>
      <c r="G476" s="25"/>
      <c r="H476" s="25"/>
      <c r="I476" s="25"/>
    </row>
    <row r="477" spans="1:9" x14ac:dyDescent="0.2">
      <c r="A477" s="3"/>
      <c r="B477" s="24"/>
      <c r="C477" s="24"/>
      <c r="D477" s="24"/>
      <c r="E477" s="25"/>
      <c r="F477" s="25"/>
      <c r="G477" s="25"/>
      <c r="H477" s="25"/>
      <c r="I477" s="25"/>
    </row>
    <row r="478" spans="1:9" x14ac:dyDescent="0.2">
      <c r="A478" s="3"/>
      <c r="B478" s="24"/>
      <c r="C478" s="24"/>
      <c r="D478" s="24"/>
      <c r="E478" s="25"/>
      <c r="F478" s="25"/>
      <c r="G478" s="25"/>
      <c r="H478" s="25"/>
      <c r="I478" s="25"/>
    </row>
    <row r="479" spans="1:9" x14ac:dyDescent="0.2">
      <c r="A479" s="3"/>
      <c r="B479" s="24"/>
      <c r="C479" s="24"/>
      <c r="D479" s="24"/>
      <c r="E479" s="25"/>
      <c r="F479" s="25"/>
      <c r="G479" s="25"/>
      <c r="H479" s="25"/>
      <c r="I479" s="25"/>
    </row>
    <row r="480" spans="1:9" x14ac:dyDescent="0.2">
      <c r="A480" s="3"/>
      <c r="B480" s="24"/>
      <c r="C480" s="24"/>
      <c r="D480" s="24"/>
      <c r="E480" s="25"/>
      <c r="F480" s="25"/>
      <c r="G480" s="25"/>
      <c r="H480" s="25"/>
      <c r="I480" s="25"/>
    </row>
    <row r="481" spans="1:9" x14ac:dyDescent="0.2">
      <c r="A481" s="3"/>
      <c r="B481" s="24"/>
      <c r="C481" s="24"/>
      <c r="D481" s="24"/>
      <c r="E481" s="25"/>
      <c r="F481" s="25"/>
      <c r="G481" s="25"/>
      <c r="H481" s="25"/>
      <c r="I481" s="25"/>
    </row>
    <row r="482" spans="1:9" x14ac:dyDescent="0.2">
      <c r="A482" s="3"/>
      <c r="B482" s="24"/>
      <c r="C482" s="24"/>
      <c r="D482" s="24"/>
      <c r="E482" s="25"/>
      <c r="F482" s="25"/>
      <c r="G482" s="25"/>
      <c r="H482" s="25"/>
      <c r="I482" s="25"/>
    </row>
    <row r="483" spans="1:9" x14ac:dyDescent="0.2">
      <c r="A483" s="3"/>
      <c r="B483" s="24"/>
      <c r="C483" s="24"/>
      <c r="D483" s="24"/>
      <c r="E483" s="25"/>
      <c r="F483" s="25"/>
      <c r="G483" s="25"/>
      <c r="H483" s="25"/>
      <c r="I483" s="25"/>
    </row>
    <row r="484" spans="1:9" x14ac:dyDescent="0.2">
      <c r="A484" s="3"/>
      <c r="B484" s="24"/>
      <c r="C484" s="24"/>
      <c r="D484" s="24"/>
      <c r="E484" s="25"/>
      <c r="F484" s="25"/>
      <c r="G484" s="25"/>
      <c r="H484" s="25"/>
      <c r="I484" s="25"/>
    </row>
    <row r="485" spans="1:9" x14ac:dyDescent="0.2">
      <c r="A485" s="3"/>
      <c r="B485" s="24"/>
      <c r="C485" s="24"/>
      <c r="D485" s="24"/>
      <c r="E485" s="25"/>
      <c r="F485" s="25"/>
      <c r="G485" s="25"/>
      <c r="H485" s="25"/>
      <c r="I485" s="25"/>
    </row>
    <row r="486" spans="1:9" x14ac:dyDescent="0.2">
      <c r="A486" s="3"/>
      <c r="B486" s="24"/>
      <c r="C486" s="24"/>
      <c r="D486" s="24"/>
      <c r="E486" s="25"/>
      <c r="F486" s="25"/>
      <c r="G486" s="25"/>
      <c r="H486" s="25"/>
      <c r="I486" s="25"/>
    </row>
    <row r="487" spans="1:9" x14ac:dyDescent="0.2">
      <c r="A487" s="3"/>
      <c r="B487" s="24"/>
      <c r="C487" s="24"/>
      <c r="D487" s="24"/>
      <c r="E487" s="25"/>
      <c r="F487" s="25"/>
      <c r="G487" s="25"/>
      <c r="H487" s="25"/>
      <c r="I487" s="25"/>
    </row>
    <row r="488" spans="1:9" x14ac:dyDescent="0.2">
      <c r="A488" s="3"/>
      <c r="B488" s="24"/>
      <c r="C488" s="24"/>
      <c r="D488" s="24"/>
      <c r="E488" s="25"/>
      <c r="F488" s="25"/>
      <c r="G488" s="25"/>
      <c r="H488" s="25"/>
      <c r="I488" s="25"/>
    </row>
    <row r="489" spans="1:9" x14ac:dyDescent="0.2">
      <c r="A489" s="3"/>
      <c r="B489" s="24"/>
      <c r="C489" s="24"/>
      <c r="D489" s="24"/>
      <c r="E489" s="25"/>
      <c r="F489" s="25"/>
      <c r="G489" s="25"/>
      <c r="H489" s="25"/>
      <c r="I489" s="25"/>
    </row>
    <row r="490" spans="1:9" x14ac:dyDescent="0.2">
      <c r="A490" s="3"/>
      <c r="B490" s="24"/>
      <c r="C490" s="24"/>
      <c r="D490" s="24"/>
      <c r="E490" s="25"/>
      <c r="F490" s="25"/>
      <c r="G490" s="25"/>
      <c r="H490" s="25"/>
      <c r="I490" s="25"/>
    </row>
    <row r="491" spans="1:9" x14ac:dyDescent="0.2">
      <c r="A491" s="3"/>
      <c r="B491" s="24"/>
      <c r="C491" s="24"/>
      <c r="D491" s="24"/>
      <c r="E491" s="25"/>
      <c r="F491" s="25"/>
      <c r="G491" s="25"/>
      <c r="H491" s="25"/>
      <c r="I491" s="25"/>
    </row>
    <row r="492" spans="1:9" x14ac:dyDescent="0.2">
      <c r="A492" s="3"/>
      <c r="B492" s="24"/>
      <c r="C492" s="24"/>
      <c r="D492" s="24"/>
      <c r="E492" s="25"/>
      <c r="F492" s="25"/>
      <c r="G492" s="25"/>
      <c r="H492" s="25"/>
      <c r="I492" s="25"/>
    </row>
    <row r="493" spans="1:9" x14ac:dyDescent="0.2">
      <c r="A493" s="3"/>
      <c r="B493" s="24"/>
      <c r="C493" s="24"/>
      <c r="D493" s="24"/>
      <c r="E493" s="25"/>
      <c r="F493" s="25"/>
      <c r="G493" s="25"/>
      <c r="H493" s="25"/>
      <c r="I493" s="25"/>
    </row>
    <row r="494" spans="1:9" x14ac:dyDescent="0.2">
      <c r="A494" s="3"/>
      <c r="B494" s="24"/>
      <c r="C494" s="24"/>
      <c r="D494" s="24"/>
      <c r="E494" s="25"/>
      <c r="F494" s="25"/>
      <c r="G494" s="25"/>
      <c r="H494" s="25"/>
      <c r="I494" s="25"/>
    </row>
    <row r="495" spans="1:9" x14ac:dyDescent="0.2">
      <c r="A495" s="3"/>
      <c r="B495" s="24"/>
      <c r="C495" s="24"/>
      <c r="D495" s="24"/>
      <c r="E495" s="25"/>
      <c r="F495" s="25"/>
      <c r="G495" s="25"/>
      <c r="H495" s="25"/>
      <c r="I495" s="25"/>
    </row>
    <row r="496" spans="1:9" x14ac:dyDescent="0.2">
      <c r="A496" s="3"/>
      <c r="B496" s="24"/>
      <c r="C496" s="24"/>
      <c r="D496" s="24"/>
      <c r="E496" s="25"/>
      <c r="F496" s="25"/>
      <c r="G496" s="25"/>
      <c r="H496" s="25"/>
      <c r="I496" s="25"/>
    </row>
    <row r="497" spans="1:9" x14ac:dyDescent="0.2">
      <c r="A497" s="3"/>
      <c r="B497" s="24"/>
      <c r="C497" s="24"/>
      <c r="D497" s="24"/>
      <c r="E497" s="25"/>
      <c r="F497" s="25"/>
      <c r="G497" s="25"/>
      <c r="H497" s="25"/>
      <c r="I497" s="25"/>
    </row>
    <row r="498" spans="1:9" x14ac:dyDescent="0.2">
      <c r="A498" s="3"/>
      <c r="B498" s="24"/>
      <c r="C498" s="24"/>
      <c r="D498" s="24"/>
      <c r="E498" s="25"/>
      <c r="F498" s="25"/>
      <c r="G498" s="25"/>
      <c r="H498" s="25"/>
      <c r="I498" s="25"/>
    </row>
    <row r="499" spans="1:9" x14ac:dyDescent="0.2">
      <c r="A499" s="3"/>
      <c r="B499" s="24"/>
      <c r="C499" s="24"/>
      <c r="D499" s="24"/>
      <c r="E499" s="25"/>
      <c r="F499" s="25"/>
      <c r="G499" s="25"/>
      <c r="H499" s="25"/>
      <c r="I499" s="25"/>
    </row>
    <row r="500" spans="1:9" x14ac:dyDescent="0.2">
      <c r="A500" s="3"/>
      <c r="B500" s="24"/>
      <c r="C500" s="24"/>
      <c r="D500" s="24"/>
      <c r="E500" s="25"/>
      <c r="F500" s="25"/>
      <c r="G500" s="25"/>
      <c r="H500" s="25"/>
      <c r="I500" s="25"/>
    </row>
    <row r="501" spans="1:9" x14ac:dyDescent="0.2">
      <c r="A501" s="3"/>
      <c r="B501" s="24"/>
      <c r="C501" s="24"/>
      <c r="D501" s="24"/>
      <c r="E501" s="25"/>
      <c r="F501" s="25"/>
      <c r="G501" s="25"/>
      <c r="H501" s="25"/>
      <c r="I501" s="25"/>
    </row>
    <row r="502" spans="1:9" x14ac:dyDescent="0.2">
      <c r="A502" s="3"/>
      <c r="B502" s="24"/>
      <c r="C502" s="24"/>
      <c r="D502" s="24"/>
      <c r="E502" s="25"/>
      <c r="F502" s="25"/>
      <c r="G502" s="25"/>
      <c r="H502" s="25"/>
      <c r="I502" s="25"/>
    </row>
    <row r="503" spans="1:9" x14ac:dyDescent="0.2">
      <c r="A503" s="3"/>
      <c r="B503" s="24"/>
      <c r="C503" s="24"/>
      <c r="D503" s="24"/>
      <c r="E503" s="25"/>
      <c r="F503" s="25"/>
      <c r="G503" s="25"/>
      <c r="H503" s="25"/>
      <c r="I503" s="25"/>
    </row>
    <row r="504" spans="1:9" x14ac:dyDescent="0.2">
      <c r="A504" s="3"/>
      <c r="B504" s="24"/>
      <c r="C504" s="24"/>
      <c r="D504" s="24"/>
      <c r="E504" s="25"/>
      <c r="F504" s="25"/>
      <c r="G504" s="25"/>
      <c r="H504" s="25"/>
      <c r="I504" s="25"/>
    </row>
    <row r="505" spans="1:9" x14ac:dyDescent="0.2">
      <c r="A505" s="3"/>
      <c r="B505" s="24"/>
      <c r="C505" s="24"/>
      <c r="D505" s="24"/>
      <c r="E505" s="25"/>
      <c r="F505" s="25"/>
      <c r="G505" s="25"/>
      <c r="H505" s="25"/>
      <c r="I505" s="25"/>
    </row>
    <row r="506" spans="1:9" x14ac:dyDescent="0.2">
      <c r="A506" s="3"/>
      <c r="B506" s="24"/>
      <c r="C506" s="24"/>
      <c r="D506" s="24"/>
      <c r="E506" s="25"/>
      <c r="F506" s="25"/>
      <c r="G506" s="25"/>
      <c r="H506" s="25"/>
      <c r="I506" s="25"/>
    </row>
    <row r="507" spans="1:9" x14ac:dyDescent="0.2">
      <c r="A507" s="3"/>
      <c r="B507" s="24"/>
      <c r="C507" s="24"/>
      <c r="D507" s="24"/>
      <c r="E507" s="25"/>
      <c r="F507" s="25"/>
      <c r="G507" s="25"/>
      <c r="H507" s="25"/>
      <c r="I507" s="25"/>
    </row>
    <row r="508" spans="1:9" x14ac:dyDescent="0.2">
      <c r="A508" s="3"/>
      <c r="B508" s="24"/>
      <c r="C508" s="24"/>
      <c r="D508" s="24"/>
      <c r="E508" s="25"/>
      <c r="F508" s="25"/>
      <c r="G508" s="25"/>
      <c r="H508" s="25"/>
      <c r="I508" s="25"/>
    </row>
    <row r="509" spans="1:9" x14ac:dyDescent="0.2">
      <c r="A509" s="3"/>
      <c r="B509" s="24"/>
      <c r="C509" s="24"/>
      <c r="D509" s="24"/>
      <c r="E509" s="25"/>
      <c r="F509" s="25"/>
      <c r="G509" s="25"/>
      <c r="H509" s="25"/>
      <c r="I509" s="25"/>
    </row>
    <row r="510" spans="1:9" x14ac:dyDescent="0.2">
      <c r="A510" s="3"/>
      <c r="B510" s="24"/>
      <c r="C510" s="24"/>
      <c r="D510" s="24"/>
      <c r="E510" s="25"/>
      <c r="F510" s="25"/>
      <c r="G510" s="25"/>
      <c r="H510" s="25"/>
      <c r="I510" s="25"/>
    </row>
    <row r="511" spans="1:9" x14ac:dyDescent="0.2">
      <c r="A511" s="3"/>
      <c r="B511" s="24"/>
      <c r="C511" s="24"/>
      <c r="D511" s="24"/>
      <c r="E511" s="25"/>
      <c r="F511" s="25"/>
      <c r="G511" s="25"/>
      <c r="H511" s="25"/>
      <c r="I511" s="25"/>
    </row>
    <row r="512" spans="1:9" x14ac:dyDescent="0.2">
      <c r="A512" s="3"/>
      <c r="B512" s="24"/>
      <c r="C512" s="24"/>
      <c r="D512" s="24"/>
      <c r="E512" s="25"/>
      <c r="F512" s="25"/>
      <c r="G512" s="25"/>
      <c r="H512" s="25"/>
      <c r="I512" s="25"/>
    </row>
    <row r="513" spans="1:9" x14ac:dyDescent="0.2">
      <c r="A513" s="3"/>
      <c r="B513" s="24"/>
      <c r="C513" s="24"/>
      <c r="D513" s="24"/>
      <c r="E513" s="25"/>
      <c r="F513" s="25"/>
      <c r="G513" s="25"/>
      <c r="H513" s="25"/>
      <c r="I513" s="25"/>
    </row>
    <row r="514" spans="1:9" x14ac:dyDescent="0.2">
      <c r="A514" s="3"/>
      <c r="B514" s="24"/>
      <c r="C514" s="24"/>
      <c r="D514" s="24"/>
      <c r="E514" s="25"/>
      <c r="F514" s="25"/>
      <c r="G514" s="25"/>
      <c r="H514" s="25"/>
      <c r="I514" s="25"/>
    </row>
    <row r="515" spans="1:9" x14ac:dyDescent="0.2">
      <c r="A515" s="3"/>
      <c r="B515" s="24"/>
      <c r="C515" s="24"/>
      <c r="D515" s="24"/>
      <c r="E515" s="25"/>
      <c r="F515" s="25"/>
      <c r="G515" s="25"/>
      <c r="H515" s="25"/>
      <c r="I515" s="25"/>
    </row>
    <row r="516" spans="1:9" x14ac:dyDescent="0.2">
      <c r="A516" s="3"/>
      <c r="B516" s="24"/>
      <c r="C516" s="24"/>
      <c r="D516" s="24"/>
      <c r="E516" s="25"/>
      <c r="F516" s="25"/>
      <c r="G516" s="25"/>
      <c r="H516" s="25"/>
      <c r="I516" s="25"/>
    </row>
    <row r="517" spans="1:9" x14ac:dyDescent="0.2">
      <c r="A517" s="3"/>
      <c r="B517" s="24"/>
      <c r="C517" s="24"/>
      <c r="D517" s="24"/>
      <c r="E517" s="25"/>
      <c r="F517" s="25"/>
      <c r="G517" s="25"/>
      <c r="H517" s="25"/>
      <c r="I517" s="25"/>
    </row>
    <row r="518" spans="1:9" x14ac:dyDescent="0.2">
      <c r="A518" s="3"/>
      <c r="B518" s="24"/>
      <c r="C518" s="24"/>
      <c r="D518" s="24"/>
      <c r="E518" s="25"/>
      <c r="F518" s="25"/>
      <c r="G518" s="25"/>
      <c r="H518" s="25"/>
      <c r="I518" s="25"/>
    </row>
    <row r="519" spans="1:9" x14ac:dyDescent="0.2">
      <c r="A519" s="3"/>
      <c r="B519" s="24"/>
      <c r="C519" s="24"/>
      <c r="D519" s="24"/>
      <c r="E519" s="25"/>
      <c r="F519" s="25"/>
      <c r="G519" s="25"/>
      <c r="H519" s="25"/>
      <c r="I519" s="25"/>
    </row>
    <row r="520" spans="1:9" x14ac:dyDescent="0.2">
      <c r="A520" s="3"/>
      <c r="B520" s="24"/>
      <c r="C520" s="24"/>
      <c r="D520" s="24"/>
      <c r="E520" s="25"/>
      <c r="F520" s="25"/>
      <c r="G520" s="25"/>
      <c r="H520" s="25"/>
      <c r="I520" s="25"/>
    </row>
    <row r="521" spans="1:9" x14ac:dyDescent="0.2">
      <c r="A521" s="3"/>
      <c r="B521" s="24"/>
      <c r="C521" s="24"/>
      <c r="D521" s="24"/>
      <c r="E521" s="25"/>
      <c r="F521" s="25"/>
      <c r="G521" s="25"/>
      <c r="H521" s="25"/>
      <c r="I521" s="25"/>
    </row>
    <row r="522" spans="1:9" x14ac:dyDescent="0.2">
      <c r="A522" s="3"/>
      <c r="B522" s="24"/>
      <c r="C522" s="24"/>
      <c r="D522" s="24"/>
      <c r="E522" s="25"/>
      <c r="F522" s="25"/>
      <c r="G522" s="25"/>
      <c r="H522" s="25"/>
      <c r="I522" s="25"/>
    </row>
    <row r="523" spans="1:9" x14ac:dyDescent="0.2">
      <c r="A523" s="3"/>
      <c r="B523" s="24"/>
      <c r="C523" s="24"/>
      <c r="D523" s="24"/>
      <c r="E523" s="25"/>
      <c r="F523" s="25"/>
      <c r="G523" s="25"/>
      <c r="H523" s="25"/>
      <c r="I523" s="25"/>
    </row>
    <row r="524" spans="1:9" x14ac:dyDescent="0.2">
      <c r="A524" s="3"/>
      <c r="B524" s="24"/>
      <c r="C524" s="24"/>
      <c r="D524" s="24"/>
      <c r="E524" s="25"/>
      <c r="F524" s="25"/>
      <c r="G524" s="25"/>
      <c r="H524" s="25"/>
      <c r="I524" s="25"/>
    </row>
    <row r="525" spans="1:9" x14ac:dyDescent="0.2">
      <c r="A525" s="3"/>
      <c r="B525" s="24"/>
      <c r="C525" s="24"/>
      <c r="D525" s="24"/>
      <c r="E525" s="25"/>
      <c r="F525" s="25"/>
      <c r="G525" s="25"/>
      <c r="H525" s="25"/>
      <c r="I525" s="25"/>
    </row>
    <row r="526" spans="1:9" x14ac:dyDescent="0.2">
      <c r="A526" s="3"/>
      <c r="B526" s="24"/>
      <c r="C526" s="24"/>
      <c r="D526" s="24"/>
      <c r="E526" s="25"/>
      <c r="F526" s="25"/>
      <c r="G526" s="25"/>
      <c r="H526" s="25"/>
      <c r="I526" s="25"/>
    </row>
    <row r="527" spans="1:9" x14ac:dyDescent="0.2">
      <c r="A527" s="3"/>
      <c r="B527" s="24"/>
      <c r="C527" s="24"/>
      <c r="D527" s="24"/>
      <c r="E527" s="25"/>
      <c r="F527" s="25"/>
      <c r="G527" s="25"/>
      <c r="H527" s="25"/>
      <c r="I527" s="25"/>
    </row>
    <row r="528" spans="1:9" x14ac:dyDescent="0.2">
      <c r="A528" s="3"/>
      <c r="B528" s="24"/>
      <c r="C528" s="24"/>
      <c r="D528" s="24"/>
      <c r="E528" s="25"/>
      <c r="F528" s="25"/>
      <c r="G528" s="25"/>
      <c r="H528" s="25"/>
      <c r="I528" s="25"/>
    </row>
    <row r="529" spans="1:9" x14ac:dyDescent="0.2">
      <c r="A529" s="3"/>
      <c r="B529" s="24"/>
      <c r="C529" s="24"/>
      <c r="D529" s="24"/>
      <c r="E529" s="25"/>
      <c r="F529" s="25"/>
      <c r="G529" s="25"/>
      <c r="H529" s="25"/>
      <c r="I529" s="25"/>
    </row>
    <row r="530" spans="1:9" x14ac:dyDescent="0.2">
      <c r="A530" s="3"/>
      <c r="B530" s="24"/>
      <c r="C530" s="24"/>
      <c r="D530" s="24"/>
      <c r="E530" s="25"/>
      <c r="F530" s="25"/>
      <c r="G530" s="25"/>
      <c r="H530" s="25"/>
      <c r="I530" s="25"/>
    </row>
    <row r="531" spans="1:9" x14ac:dyDescent="0.2">
      <c r="A531" s="3"/>
      <c r="B531" s="24"/>
      <c r="C531" s="24"/>
      <c r="D531" s="24"/>
      <c r="E531" s="25"/>
      <c r="F531" s="25"/>
      <c r="G531" s="25"/>
      <c r="H531" s="25"/>
      <c r="I531" s="25"/>
    </row>
    <row r="532" spans="1:9" x14ac:dyDescent="0.2">
      <c r="A532" s="3"/>
      <c r="B532" s="24"/>
      <c r="C532" s="24"/>
      <c r="D532" s="24"/>
      <c r="E532" s="25"/>
      <c r="F532" s="25"/>
      <c r="G532" s="25"/>
      <c r="H532" s="25"/>
      <c r="I532" s="25"/>
    </row>
    <row r="533" spans="1:9" x14ac:dyDescent="0.2">
      <c r="A533" s="3"/>
      <c r="B533" s="24"/>
      <c r="C533" s="24"/>
      <c r="D533" s="24"/>
      <c r="E533" s="25"/>
      <c r="F533" s="25"/>
      <c r="G533" s="25"/>
      <c r="H533" s="25"/>
      <c r="I533" s="25"/>
    </row>
    <row r="534" spans="1:9" x14ac:dyDescent="0.2">
      <c r="A534" s="3"/>
      <c r="B534" s="24"/>
      <c r="C534" s="24"/>
      <c r="D534" s="24"/>
      <c r="E534" s="25"/>
      <c r="F534" s="25"/>
      <c r="G534" s="25"/>
      <c r="H534" s="25"/>
      <c r="I534" s="25"/>
    </row>
    <row r="535" spans="1:9" x14ac:dyDescent="0.2">
      <c r="A535" s="3"/>
      <c r="B535" s="24"/>
      <c r="C535" s="24"/>
      <c r="D535" s="24"/>
      <c r="E535" s="25"/>
      <c r="F535" s="25"/>
      <c r="G535" s="25"/>
      <c r="H535" s="25"/>
      <c r="I535" s="25"/>
    </row>
    <row r="536" spans="1:9" x14ac:dyDescent="0.2">
      <c r="A536" s="3"/>
      <c r="B536" s="24"/>
      <c r="C536" s="24"/>
      <c r="D536" s="24"/>
      <c r="E536" s="25"/>
      <c r="F536" s="25"/>
      <c r="G536" s="25"/>
      <c r="H536" s="25"/>
      <c r="I536" s="25"/>
    </row>
    <row r="537" spans="1:9" x14ac:dyDescent="0.2">
      <c r="A537" s="3"/>
      <c r="B537" s="24"/>
      <c r="C537" s="24"/>
      <c r="D537" s="24"/>
      <c r="E537" s="25"/>
      <c r="F537" s="25"/>
      <c r="G537" s="25"/>
      <c r="H537" s="25"/>
      <c r="I537" s="25"/>
    </row>
    <row r="538" spans="1:9" x14ac:dyDescent="0.2">
      <c r="A538" s="3"/>
      <c r="B538" s="24"/>
      <c r="C538" s="24"/>
      <c r="D538" s="24"/>
      <c r="E538" s="25"/>
      <c r="F538" s="25"/>
      <c r="G538" s="25"/>
      <c r="H538" s="25"/>
      <c r="I538" s="25"/>
    </row>
    <row r="539" spans="1:9" x14ac:dyDescent="0.2">
      <c r="A539" s="3"/>
      <c r="B539" s="24"/>
      <c r="C539" s="24"/>
      <c r="D539" s="24"/>
      <c r="E539" s="25"/>
      <c r="F539" s="25"/>
      <c r="G539" s="25"/>
      <c r="H539" s="25"/>
      <c r="I539" s="25"/>
    </row>
    <row r="540" spans="1:9" x14ac:dyDescent="0.2">
      <c r="A540" s="3"/>
      <c r="B540" s="24"/>
      <c r="C540" s="24"/>
      <c r="D540" s="24"/>
      <c r="E540" s="25"/>
      <c r="F540" s="25"/>
      <c r="G540" s="25"/>
      <c r="H540" s="25"/>
      <c r="I540" s="25"/>
    </row>
    <row r="541" spans="1:9" x14ac:dyDescent="0.2">
      <c r="A541" s="3"/>
      <c r="B541" s="24"/>
      <c r="C541" s="24"/>
      <c r="D541" s="24"/>
      <c r="E541" s="25"/>
      <c r="F541" s="25"/>
      <c r="G541" s="25"/>
      <c r="H541" s="25"/>
      <c r="I541" s="25"/>
    </row>
    <row r="542" spans="1:9" x14ac:dyDescent="0.2">
      <c r="A542" s="3"/>
      <c r="B542" s="24"/>
      <c r="C542" s="24"/>
      <c r="D542" s="24"/>
      <c r="E542" s="25"/>
      <c r="F542" s="25"/>
      <c r="G542" s="25"/>
      <c r="H542" s="25"/>
      <c r="I542" s="25"/>
    </row>
    <row r="543" spans="1:9" x14ac:dyDescent="0.2">
      <c r="A543" s="3"/>
      <c r="B543" s="24"/>
      <c r="C543" s="24"/>
      <c r="D543" s="24"/>
      <c r="E543" s="25"/>
      <c r="F543" s="25"/>
      <c r="G543" s="25"/>
      <c r="H543" s="25"/>
      <c r="I543" s="25"/>
    </row>
    <row r="544" spans="1:9" x14ac:dyDescent="0.2">
      <c r="A544" s="3"/>
      <c r="B544" s="24"/>
      <c r="C544" s="24"/>
      <c r="D544" s="24"/>
      <c r="E544" s="25"/>
      <c r="F544" s="25"/>
      <c r="G544" s="25"/>
      <c r="H544" s="25"/>
      <c r="I544" s="25"/>
    </row>
    <row r="545" spans="1:9" x14ac:dyDescent="0.2">
      <c r="A545" s="3"/>
      <c r="B545" s="24"/>
      <c r="C545" s="24"/>
      <c r="D545" s="24"/>
      <c r="E545" s="25"/>
      <c r="F545" s="25"/>
      <c r="G545" s="25"/>
      <c r="H545" s="25"/>
      <c r="I545" s="25"/>
    </row>
    <row r="546" spans="1:9" x14ac:dyDescent="0.2">
      <c r="A546" s="3"/>
      <c r="B546" s="24"/>
      <c r="C546" s="24"/>
      <c r="D546" s="24"/>
      <c r="E546" s="25"/>
      <c r="F546" s="25"/>
      <c r="G546" s="25"/>
      <c r="H546" s="25"/>
      <c r="I546" s="25"/>
    </row>
    <row r="547" spans="1:9" x14ac:dyDescent="0.2">
      <c r="A547" s="3"/>
      <c r="B547" s="24"/>
      <c r="C547" s="24"/>
      <c r="D547" s="24"/>
      <c r="E547" s="25"/>
      <c r="F547" s="25"/>
      <c r="G547" s="25"/>
      <c r="H547" s="25"/>
      <c r="I547" s="25"/>
    </row>
    <row r="548" spans="1:9" x14ac:dyDescent="0.2">
      <c r="A548" s="3"/>
      <c r="B548" s="24"/>
      <c r="C548" s="24"/>
      <c r="D548" s="24"/>
      <c r="E548" s="25"/>
      <c r="F548" s="25"/>
      <c r="G548" s="25"/>
      <c r="H548" s="25"/>
      <c r="I548" s="25"/>
    </row>
    <row r="549" spans="1:9" x14ac:dyDescent="0.2">
      <c r="A549" s="3"/>
      <c r="B549" s="24"/>
      <c r="C549" s="24"/>
      <c r="D549" s="24"/>
      <c r="E549" s="25"/>
      <c r="F549" s="25"/>
      <c r="G549" s="25"/>
      <c r="H549" s="25"/>
      <c r="I549" s="25"/>
    </row>
    <row r="550" spans="1:9" x14ac:dyDescent="0.2">
      <c r="A550" s="3"/>
      <c r="B550" s="24"/>
      <c r="C550" s="24"/>
      <c r="D550" s="24"/>
      <c r="E550" s="25"/>
      <c r="F550" s="25"/>
      <c r="G550" s="25"/>
      <c r="H550" s="25"/>
      <c r="I550" s="25"/>
    </row>
    <row r="551" spans="1:9" x14ac:dyDescent="0.2">
      <c r="A551" s="3"/>
      <c r="B551" s="24"/>
      <c r="C551" s="24"/>
      <c r="D551" s="24"/>
      <c r="E551" s="25"/>
      <c r="F551" s="25"/>
      <c r="G551" s="25"/>
      <c r="H551" s="25"/>
      <c r="I551" s="25"/>
    </row>
    <row r="552" spans="1:9" x14ac:dyDescent="0.2">
      <c r="A552" s="3"/>
      <c r="B552" s="24"/>
      <c r="C552" s="24"/>
      <c r="D552" s="24"/>
      <c r="E552" s="25"/>
      <c r="F552" s="25"/>
      <c r="G552" s="25"/>
      <c r="H552" s="25"/>
      <c r="I552" s="25"/>
    </row>
    <row r="553" spans="1:9" x14ac:dyDescent="0.2">
      <c r="A553" s="3"/>
      <c r="B553" s="24"/>
      <c r="C553" s="24"/>
      <c r="D553" s="24"/>
      <c r="E553" s="25"/>
      <c r="F553" s="25"/>
      <c r="G553" s="25"/>
      <c r="H553" s="25"/>
      <c r="I553" s="25"/>
    </row>
    <row r="554" spans="1:9" x14ac:dyDescent="0.2">
      <c r="A554" s="3"/>
      <c r="B554" s="24"/>
      <c r="C554" s="24"/>
      <c r="D554" s="24"/>
      <c r="E554" s="25"/>
      <c r="F554" s="25"/>
      <c r="G554" s="25"/>
      <c r="H554" s="25"/>
      <c r="I554" s="25"/>
    </row>
    <row r="555" spans="1:9" x14ac:dyDescent="0.2">
      <c r="A555" s="3"/>
      <c r="B555" s="24"/>
      <c r="C555" s="24"/>
      <c r="D555" s="24"/>
      <c r="E555" s="25"/>
      <c r="F555" s="25"/>
      <c r="G555" s="25"/>
      <c r="H555" s="25"/>
      <c r="I555" s="25"/>
    </row>
    <row r="556" spans="1:9" x14ac:dyDescent="0.2">
      <c r="A556" s="3"/>
      <c r="B556" s="24"/>
      <c r="C556" s="24"/>
      <c r="D556" s="24"/>
      <c r="E556" s="25"/>
      <c r="F556" s="25"/>
      <c r="G556" s="25"/>
      <c r="H556" s="25"/>
      <c r="I556" s="25"/>
    </row>
    <row r="557" spans="1:9" x14ac:dyDescent="0.2">
      <c r="A557" s="3"/>
      <c r="B557" s="24"/>
      <c r="C557" s="24"/>
      <c r="D557" s="24"/>
      <c r="E557" s="25"/>
      <c r="F557" s="25"/>
      <c r="G557" s="25"/>
      <c r="H557" s="25"/>
      <c r="I557" s="25"/>
    </row>
    <row r="558" spans="1:9" x14ac:dyDescent="0.2">
      <c r="A558" s="3"/>
      <c r="B558" s="24"/>
      <c r="C558" s="24"/>
      <c r="D558" s="24"/>
      <c r="E558" s="25"/>
      <c r="F558" s="25"/>
      <c r="G558" s="25"/>
      <c r="H558" s="25"/>
      <c r="I558" s="25"/>
    </row>
    <row r="559" spans="1:9" x14ac:dyDescent="0.2">
      <c r="A559" s="3"/>
      <c r="B559" s="24"/>
      <c r="C559" s="24"/>
      <c r="D559" s="24"/>
      <c r="E559" s="25"/>
      <c r="F559" s="25"/>
      <c r="G559" s="25"/>
      <c r="H559" s="25"/>
      <c r="I559" s="25"/>
    </row>
    <row r="560" spans="1:9" x14ac:dyDescent="0.2">
      <c r="A560" s="3"/>
      <c r="B560" s="24"/>
      <c r="C560" s="24"/>
      <c r="D560" s="24"/>
      <c r="E560" s="25"/>
      <c r="F560" s="25"/>
      <c r="G560" s="25"/>
      <c r="H560" s="25"/>
      <c r="I560" s="25"/>
    </row>
    <row r="561" spans="1:9" x14ac:dyDescent="0.2">
      <c r="A561" s="3"/>
      <c r="B561" s="24"/>
      <c r="C561" s="24"/>
      <c r="D561" s="24"/>
      <c r="E561" s="25"/>
      <c r="F561" s="25"/>
      <c r="G561" s="25"/>
      <c r="H561" s="25"/>
      <c r="I561" s="25"/>
    </row>
    <row r="562" spans="1:9" x14ac:dyDescent="0.2">
      <c r="A562" s="3"/>
      <c r="B562" s="24"/>
      <c r="C562" s="24"/>
      <c r="D562" s="24"/>
      <c r="E562" s="25"/>
      <c r="F562" s="25"/>
      <c r="G562" s="25"/>
      <c r="H562" s="25"/>
      <c r="I562" s="25"/>
    </row>
    <row r="563" spans="1:9" x14ac:dyDescent="0.2">
      <c r="A563" s="3"/>
      <c r="B563" s="24"/>
      <c r="C563" s="24"/>
      <c r="D563" s="24"/>
      <c r="E563" s="25"/>
      <c r="F563" s="25"/>
      <c r="G563" s="25"/>
      <c r="H563" s="25"/>
      <c r="I563" s="25"/>
    </row>
    <row r="564" spans="1:9" x14ac:dyDescent="0.2">
      <c r="A564" s="3"/>
      <c r="B564" s="24"/>
      <c r="C564" s="24"/>
      <c r="D564" s="24"/>
      <c r="E564" s="25"/>
      <c r="F564" s="25"/>
      <c r="G564" s="25"/>
      <c r="H564" s="25"/>
      <c r="I564" s="25"/>
    </row>
    <row r="565" spans="1:9" x14ac:dyDescent="0.2">
      <c r="A565" s="3"/>
      <c r="B565" s="24"/>
      <c r="C565" s="24"/>
      <c r="D565" s="24"/>
      <c r="E565" s="25"/>
      <c r="F565" s="25"/>
      <c r="G565" s="25"/>
      <c r="H565" s="25"/>
      <c r="I565" s="25"/>
    </row>
    <row r="566" spans="1:9" x14ac:dyDescent="0.2">
      <c r="A566" s="3"/>
      <c r="B566" s="24"/>
      <c r="C566" s="24"/>
      <c r="D566" s="24"/>
      <c r="E566" s="25"/>
      <c r="F566" s="25"/>
      <c r="G566" s="25"/>
      <c r="H566" s="25"/>
      <c r="I566" s="25"/>
    </row>
    <row r="567" spans="1:9" x14ac:dyDescent="0.2">
      <c r="A567" s="3"/>
      <c r="B567" s="24"/>
      <c r="C567" s="24"/>
      <c r="D567" s="24"/>
      <c r="E567" s="25"/>
      <c r="F567" s="25"/>
      <c r="G567" s="25"/>
      <c r="H567" s="25"/>
      <c r="I567" s="25"/>
    </row>
    <row r="568" spans="1:9" x14ac:dyDescent="0.2">
      <c r="A568" s="3"/>
      <c r="B568" s="24"/>
      <c r="C568" s="24"/>
      <c r="D568" s="24"/>
      <c r="E568" s="25"/>
      <c r="F568" s="25"/>
      <c r="G568" s="25"/>
      <c r="H568" s="25"/>
      <c r="I568" s="25"/>
    </row>
    <row r="569" spans="1:9" x14ac:dyDescent="0.2">
      <c r="A569" s="3"/>
      <c r="B569" s="24"/>
      <c r="C569" s="24"/>
      <c r="D569" s="24"/>
      <c r="E569" s="25"/>
      <c r="F569" s="25"/>
      <c r="G569" s="25"/>
      <c r="H569" s="25"/>
      <c r="I569" s="25"/>
    </row>
    <row r="570" spans="1:9" x14ac:dyDescent="0.2">
      <c r="A570" s="3"/>
      <c r="B570" s="24"/>
      <c r="C570" s="24"/>
      <c r="D570" s="24"/>
      <c r="E570" s="25"/>
      <c r="F570" s="25"/>
      <c r="G570" s="25"/>
      <c r="H570" s="25"/>
      <c r="I570" s="25"/>
    </row>
    <row r="571" spans="1:9" x14ac:dyDescent="0.2">
      <c r="A571" s="3"/>
      <c r="B571" s="24"/>
      <c r="C571" s="24"/>
      <c r="D571" s="24"/>
      <c r="E571" s="25"/>
      <c r="F571" s="25"/>
      <c r="G571" s="25"/>
      <c r="H571" s="25"/>
      <c r="I571" s="25"/>
    </row>
    <row r="572" spans="1:9" x14ac:dyDescent="0.2">
      <c r="A572" s="3"/>
      <c r="B572" s="24"/>
      <c r="C572" s="24"/>
      <c r="D572" s="24"/>
      <c r="E572" s="25"/>
      <c r="F572" s="25"/>
      <c r="G572" s="25"/>
      <c r="H572" s="25"/>
      <c r="I572" s="25"/>
    </row>
    <row r="573" spans="1:9" x14ac:dyDescent="0.2">
      <c r="A573" s="3"/>
      <c r="B573" s="24"/>
      <c r="C573" s="24"/>
      <c r="D573" s="24"/>
      <c r="E573" s="25"/>
      <c r="F573" s="25"/>
      <c r="G573" s="25"/>
      <c r="H573" s="25"/>
      <c r="I573" s="25"/>
    </row>
    <row r="574" spans="1:9" x14ac:dyDescent="0.2">
      <c r="A574" s="3"/>
      <c r="B574" s="24"/>
      <c r="C574" s="24"/>
      <c r="D574" s="24"/>
      <c r="E574" s="25"/>
      <c r="F574" s="25"/>
      <c r="G574" s="25"/>
      <c r="H574" s="25"/>
      <c r="I574" s="25"/>
    </row>
    <row r="575" spans="1:9" x14ac:dyDescent="0.2">
      <c r="A575" s="3"/>
      <c r="B575" s="24"/>
      <c r="C575" s="24"/>
      <c r="D575" s="24"/>
      <c r="E575" s="25"/>
      <c r="F575" s="25"/>
      <c r="G575" s="25"/>
      <c r="H575" s="25"/>
      <c r="I575" s="25"/>
    </row>
    <row r="576" spans="1:9" x14ac:dyDescent="0.2">
      <c r="A576" s="3"/>
      <c r="B576" s="24"/>
      <c r="C576" s="24"/>
      <c r="D576" s="24"/>
      <c r="E576" s="25"/>
      <c r="F576" s="25"/>
      <c r="G576" s="25"/>
      <c r="H576" s="25"/>
      <c r="I576" s="25"/>
    </row>
    <row r="577" spans="1:9" x14ac:dyDescent="0.2">
      <c r="A577" s="3"/>
      <c r="B577" s="24"/>
      <c r="C577" s="24"/>
      <c r="D577" s="24"/>
      <c r="E577" s="25"/>
      <c r="F577" s="25"/>
      <c r="G577" s="25"/>
      <c r="H577" s="25"/>
      <c r="I577" s="25"/>
    </row>
    <row r="578" spans="1:9" x14ac:dyDescent="0.2">
      <c r="A578" s="3"/>
      <c r="B578" s="24"/>
      <c r="C578" s="24"/>
      <c r="D578" s="24"/>
      <c r="E578" s="25"/>
      <c r="F578" s="25"/>
      <c r="G578" s="25"/>
      <c r="H578" s="25"/>
      <c r="I578" s="25"/>
    </row>
    <row r="579" spans="1:9" x14ac:dyDescent="0.2">
      <c r="A579" s="3"/>
      <c r="B579" s="24"/>
      <c r="C579" s="24"/>
      <c r="D579" s="24"/>
      <c r="E579" s="25"/>
      <c r="F579" s="25"/>
      <c r="G579" s="25"/>
      <c r="H579" s="25"/>
      <c r="I579" s="25"/>
    </row>
    <row r="580" spans="1:9" x14ac:dyDescent="0.2">
      <c r="A580" s="3"/>
      <c r="B580" s="24"/>
      <c r="C580" s="24"/>
      <c r="D580" s="24"/>
      <c r="E580" s="25"/>
      <c r="F580" s="25"/>
      <c r="G580" s="25"/>
      <c r="H580" s="25"/>
      <c r="I580" s="25"/>
    </row>
    <row r="581" spans="1:9" x14ac:dyDescent="0.2">
      <c r="A581" s="3"/>
      <c r="B581" s="24"/>
      <c r="C581" s="24"/>
      <c r="D581" s="24"/>
      <c r="E581" s="25"/>
      <c r="F581" s="25"/>
      <c r="G581" s="25"/>
      <c r="H581" s="25"/>
      <c r="I581" s="25"/>
    </row>
    <row r="582" spans="1:9" x14ac:dyDescent="0.2">
      <c r="A582" s="3"/>
      <c r="B582" s="24"/>
      <c r="C582" s="24"/>
      <c r="D582" s="24"/>
      <c r="E582" s="25"/>
      <c r="F582" s="25"/>
      <c r="G582" s="25"/>
      <c r="H582" s="25"/>
      <c r="I582" s="25"/>
    </row>
    <row r="583" spans="1:9" x14ac:dyDescent="0.2">
      <c r="A583" s="3"/>
      <c r="B583" s="24"/>
      <c r="C583" s="24"/>
      <c r="D583" s="24"/>
      <c r="E583" s="25"/>
      <c r="F583" s="25"/>
      <c r="G583" s="25"/>
      <c r="H583" s="25"/>
      <c r="I583" s="25"/>
    </row>
    <row r="584" spans="1:9" x14ac:dyDescent="0.2">
      <c r="A584" s="3"/>
      <c r="B584" s="24"/>
      <c r="C584" s="24"/>
      <c r="D584" s="24"/>
      <c r="E584" s="25"/>
      <c r="F584" s="25"/>
      <c r="G584" s="25"/>
      <c r="H584" s="25"/>
      <c r="I584" s="25"/>
    </row>
    <row r="585" spans="1:9" x14ac:dyDescent="0.2">
      <c r="A585" s="3"/>
      <c r="B585" s="24"/>
      <c r="C585" s="24"/>
      <c r="D585" s="24"/>
      <c r="E585" s="25"/>
      <c r="F585" s="25"/>
      <c r="G585" s="25"/>
      <c r="H585" s="25"/>
      <c r="I585" s="25"/>
    </row>
    <row r="586" spans="1:9" x14ac:dyDescent="0.2">
      <c r="A586" s="3"/>
      <c r="B586" s="24"/>
      <c r="C586" s="24"/>
      <c r="D586" s="24"/>
      <c r="E586" s="25"/>
      <c r="F586" s="25"/>
      <c r="G586" s="25"/>
      <c r="H586" s="25"/>
      <c r="I586" s="25"/>
    </row>
    <row r="587" spans="1:9" x14ac:dyDescent="0.2">
      <c r="A587" s="3"/>
      <c r="B587" s="24"/>
      <c r="C587" s="24"/>
      <c r="D587" s="24"/>
      <c r="E587" s="25"/>
      <c r="F587" s="25"/>
      <c r="G587" s="25"/>
      <c r="H587" s="25"/>
      <c r="I587" s="25"/>
    </row>
    <row r="588" spans="1:9" x14ac:dyDescent="0.2">
      <c r="A588" s="3"/>
      <c r="B588" s="24"/>
      <c r="C588" s="24"/>
      <c r="D588" s="24"/>
      <c r="E588" s="25"/>
      <c r="F588" s="25"/>
      <c r="G588" s="25"/>
      <c r="H588" s="25"/>
      <c r="I588" s="25"/>
    </row>
    <row r="589" spans="1:9" x14ac:dyDescent="0.2">
      <c r="A589" s="3"/>
      <c r="B589" s="24"/>
      <c r="C589" s="24"/>
      <c r="D589" s="24"/>
      <c r="E589" s="25"/>
      <c r="F589" s="25"/>
      <c r="G589" s="25"/>
      <c r="H589" s="25"/>
      <c r="I589" s="25"/>
    </row>
    <row r="590" spans="1:9" x14ac:dyDescent="0.2">
      <c r="A590" s="3"/>
      <c r="B590" s="24"/>
      <c r="C590" s="24"/>
      <c r="D590" s="24"/>
      <c r="E590" s="25"/>
      <c r="F590" s="25"/>
      <c r="G590" s="25"/>
      <c r="H590" s="25"/>
      <c r="I590" s="25"/>
    </row>
    <row r="591" spans="1:9" x14ac:dyDescent="0.2">
      <c r="A591" s="3"/>
      <c r="B591" s="24"/>
      <c r="C591" s="24"/>
      <c r="D591" s="24"/>
      <c r="E591" s="25"/>
      <c r="F591" s="25"/>
      <c r="G591" s="25"/>
      <c r="H591" s="25"/>
      <c r="I591" s="25"/>
    </row>
    <row r="592" spans="1:9" x14ac:dyDescent="0.2">
      <c r="A592" s="3"/>
      <c r="B592" s="24"/>
      <c r="C592" s="24"/>
      <c r="D592" s="24"/>
      <c r="E592" s="25"/>
      <c r="F592" s="25"/>
      <c r="G592" s="25"/>
      <c r="H592" s="25"/>
      <c r="I592" s="25"/>
    </row>
    <row r="593" spans="1:9" x14ac:dyDescent="0.2">
      <c r="A593" s="3"/>
      <c r="B593" s="24"/>
      <c r="C593" s="24"/>
      <c r="D593" s="24"/>
      <c r="E593" s="25"/>
      <c r="F593" s="25"/>
      <c r="G593" s="25"/>
      <c r="H593" s="25"/>
      <c r="I593" s="25"/>
    </row>
    <row r="594" spans="1:9" x14ac:dyDescent="0.2">
      <c r="A594" s="3"/>
      <c r="B594" s="24"/>
      <c r="C594" s="24"/>
      <c r="D594" s="24"/>
      <c r="E594" s="25"/>
      <c r="F594" s="25"/>
      <c r="G594" s="25"/>
      <c r="H594" s="25"/>
      <c r="I594" s="25"/>
    </row>
    <row r="595" spans="1:9" x14ac:dyDescent="0.2">
      <c r="A595" s="3"/>
      <c r="B595" s="24"/>
      <c r="C595" s="24"/>
      <c r="D595" s="24"/>
      <c r="E595" s="25"/>
      <c r="F595" s="25"/>
      <c r="G595" s="25"/>
      <c r="H595" s="25"/>
      <c r="I595" s="25"/>
    </row>
    <row r="596" spans="1:9" x14ac:dyDescent="0.2">
      <c r="A596" s="3"/>
      <c r="B596" s="24"/>
      <c r="C596" s="24"/>
      <c r="D596" s="24"/>
      <c r="E596" s="25"/>
      <c r="F596" s="25"/>
      <c r="G596" s="25"/>
      <c r="H596" s="25"/>
      <c r="I596" s="25"/>
    </row>
    <row r="597" spans="1:9" x14ac:dyDescent="0.2">
      <c r="A597" s="3"/>
      <c r="B597" s="24"/>
      <c r="C597" s="24"/>
      <c r="D597" s="24"/>
      <c r="E597" s="25"/>
      <c r="F597" s="25"/>
      <c r="G597" s="25"/>
      <c r="H597" s="25"/>
      <c r="I597" s="25"/>
    </row>
    <row r="598" spans="1:9" x14ac:dyDescent="0.2">
      <c r="A598" s="3"/>
      <c r="B598" s="24"/>
      <c r="C598" s="24"/>
      <c r="D598" s="24"/>
      <c r="E598" s="25"/>
      <c r="F598" s="25"/>
      <c r="G598" s="25"/>
      <c r="H598" s="25"/>
      <c r="I598" s="25"/>
    </row>
    <row r="599" spans="1:9" x14ac:dyDescent="0.2">
      <c r="A599" s="3"/>
      <c r="B599" s="24"/>
      <c r="C599" s="24"/>
      <c r="D599" s="24"/>
      <c r="E599" s="25"/>
      <c r="F599" s="25"/>
      <c r="G599" s="25"/>
      <c r="H599" s="25"/>
      <c r="I599" s="25"/>
    </row>
    <row r="600" spans="1:9" x14ac:dyDescent="0.2">
      <c r="A600" s="3"/>
      <c r="B600" s="24"/>
      <c r="C600" s="24"/>
      <c r="D600" s="24"/>
      <c r="E600" s="25"/>
      <c r="F600" s="25"/>
      <c r="G600" s="25"/>
      <c r="H600" s="25"/>
      <c r="I600" s="25"/>
    </row>
    <row r="601" spans="1:9" x14ac:dyDescent="0.2">
      <c r="A601" s="3"/>
      <c r="B601" s="24"/>
      <c r="C601" s="24"/>
      <c r="D601" s="24"/>
      <c r="E601" s="25"/>
      <c r="F601" s="25"/>
      <c r="G601" s="25"/>
      <c r="H601" s="25"/>
      <c r="I601" s="25"/>
    </row>
    <row r="602" spans="1:9" x14ac:dyDescent="0.2">
      <c r="A602" s="3"/>
      <c r="B602" s="24"/>
      <c r="C602" s="24"/>
      <c r="D602" s="24"/>
      <c r="E602" s="25"/>
      <c r="F602" s="25"/>
      <c r="G602" s="25"/>
      <c r="H602" s="25"/>
      <c r="I602" s="25"/>
    </row>
    <row r="603" spans="1:9" x14ac:dyDescent="0.2">
      <c r="A603" s="3"/>
      <c r="B603" s="24"/>
      <c r="C603" s="24"/>
      <c r="D603" s="24"/>
      <c r="E603" s="25"/>
      <c r="F603" s="25"/>
      <c r="G603" s="25"/>
      <c r="H603" s="25"/>
      <c r="I603" s="25"/>
    </row>
    <row r="604" spans="1:9" x14ac:dyDescent="0.2">
      <c r="A604" s="3"/>
      <c r="B604" s="24"/>
      <c r="C604" s="24"/>
      <c r="D604" s="24"/>
      <c r="E604" s="25"/>
      <c r="F604" s="25"/>
      <c r="G604" s="25"/>
      <c r="H604" s="25"/>
      <c r="I604" s="25"/>
    </row>
    <row r="605" spans="1:9" x14ac:dyDescent="0.2">
      <c r="A605" s="3"/>
      <c r="B605" s="24"/>
      <c r="C605" s="24"/>
      <c r="D605" s="24"/>
      <c r="E605" s="25"/>
      <c r="F605" s="25"/>
      <c r="G605" s="25"/>
      <c r="H605" s="25"/>
      <c r="I605" s="25"/>
    </row>
    <row r="606" spans="1:9" x14ac:dyDescent="0.2">
      <c r="A606" s="3"/>
      <c r="B606" s="24"/>
      <c r="C606" s="24"/>
      <c r="D606" s="24"/>
      <c r="E606" s="25"/>
      <c r="F606" s="25"/>
      <c r="G606" s="25"/>
      <c r="H606" s="25"/>
      <c r="I606" s="25"/>
    </row>
    <row r="607" spans="1:9" x14ac:dyDescent="0.2">
      <c r="A607" s="3"/>
      <c r="B607" s="24"/>
      <c r="C607" s="24"/>
      <c r="D607" s="24"/>
      <c r="E607" s="25"/>
      <c r="F607" s="25"/>
      <c r="G607" s="25"/>
      <c r="H607" s="25"/>
      <c r="I607" s="25"/>
    </row>
    <row r="608" spans="1:9" x14ac:dyDescent="0.2">
      <c r="A608" s="3"/>
      <c r="B608" s="24"/>
      <c r="C608" s="24"/>
      <c r="D608" s="24"/>
      <c r="E608" s="25"/>
      <c r="F608" s="25"/>
      <c r="G608" s="25"/>
      <c r="H608" s="25"/>
      <c r="I608" s="25"/>
    </row>
    <row r="609" spans="1:9" x14ac:dyDescent="0.2">
      <c r="A609" s="3"/>
      <c r="B609" s="24"/>
      <c r="C609" s="24"/>
      <c r="D609" s="24"/>
      <c r="E609" s="25"/>
      <c r="F609" s="25"/>
      <c r="G609" s="25"/>
      <c r="H609" s="25"/>
      <c r="I609" s="25"/>
    </row>
    <row r="610" spans="1:9" x14ac:dyDescent="0.2">
      <c r="A610" s="3"/>
      <c r="B610" s="24"/>
      <c r="C610" s="24"/>
      <c r="D610" s="24"/>
      <c r="E610" s="25"/>
      <c r="F610" s="25"/>
      <c r="G610" s="25"/>
      <c r="H610" s="25"/>
      <c r="I610" s="25"/>
    </row>
    <row r="611" spans="1:9" x14ac:dyDescent="0.2">
      <c r="A611" s="3"/>
      <c r="B611" s="24"/>
      <c r="C611" s="24"/>
      <c r="D611" s="24"/>
      <c r="E611" s="25"/>
      <c r="F611" s="25"/>
      <c r="G611" s="25"/>
      <c r="H611" s="25"/>
      <c r="I611" s="25"/>
    </row>
    <row r="612" spans="1:9" x14ac:dyDescent="0.2">
      <c r="A612" s="3"/>
      <c r="B612" s="24"/>
      <c r="C612" s="24"/>
      <c r="D612" s="24"/>
      <c r="E612" s="25"/>
      <c r="F612" s="25"/>
      <c r="G612" s="25"/>
      <c r="H612" s="25"/>
      <c r="I612" s="25"/>
    </row>
    <row r="613" spans="1:9" x14ac:dyDescent="0.2">
      <c r="A613" s="3"/>
      <c r="B613" s="24"/>
      <c r="C613" s="24"/>
      <c r="D613" s="24"/>
      <c r="E613" s="25"/>
      <c r="F613" s="25"/>
      <c r="G613" s="25"/>
      <c r="H613" s="25"/>
      <c r="I613" s="25"/>
    </row>
    <row r="614" spans="1:9" x14ac:dyDescent="0.2">
      <c r="A614" s="3"/>
      <c r="B614" s="24"/>
      <c r="C614" s="24"/>
      <c r="D614" s="24"/>
      <c r="E614" s="25"/>
      <c r="F614" s="25"/>
      <c r="G614" s="25"/>
      <c r="H614" s="25"/>
      <c r="I614" s="25"/>
    </row>
    <row r="615" spans="1:9" x14ac:dyDescent="0.2">
      <c r="A615" s="3"/>
      <c r="B615" s="24"/>
      <c r="C615" s="24"/>
      <c r="D615" s="24"/>
      <c r="E615" s="25"/>
      <c r="F615" s="25"/>
      <c r="G615" s="25"/>
      <c r="H615" s="25"/>
      <c r="I615" s="25"/>
    </row>
    <row r="616" spans="1:9" x14ac:dyDescent="0.2">
      <c r="A616" s="3"/>
      <c r="B616" s="24"/>
      <c r="C616" s="24"/>
      <c r="D616" s="24"/>
      <c r="E616" s="25"/>
      <c r="F616" s="25"/>
      <c r="G616" s="25"/>
      <c r="H616" s="25"/>
      <c r="I616" s="25"/>
    </row>
    <row r="617" spans="1:9" x14ac:dyDescent="0.2">
      <c r="A617" s="3"/>
      <c r="B617" s="24"/>
      <c r="C617" s="24"/>
      <c r="D617" s="24"/>
      <c r="E617" s="25"/>
      <c r="F617" s="25"/>
      <c r="G617" s="25"/>
      <c r="H617" s="25"/>
      <c r="I617" s="25"/>
    </row>
    <row r="618" spans="1:9" x14ac:dyDescent="0.2">
      <c r="A618" s="3"/>
      <c r="B618" s="24"/>
      <c r="C618" s="24"/>
      <c r="D618" s="24"/>
      <c r="E618" s="25"/>
      <c r="F618" s="25"/>
      <c r="G618" s="25"/>
      <c r="H618" s="25"/>
      <c r="I618" s="25"/>
    </row>
    <row r="619" spans="1:9" x14ac:dyDescent="0.2">
      <c r="A619" s="3"/>
      <c r="B619" s="24"/>
      <c r="C619" s="24"/>
      <c r="D619" s="24"/>
      <c r="E619" s="25"/>
      <c r="F619" s="25"/>
      <c r="G619" s="25"/>
      <c r="H619" s="25"/>
      <c r="I619" s="25"/>
    </row>
    <row r="620" spans="1:9" x14ac:dyDescent="0.2">
      <c r="A620" s="3"/>
      <c r="B620" s="24"/>
      <c r="C620" s="24"/>
      <c r="D620" s="24"/>
      <c r="E620" s="25"/>
      <c r="F620" s="25"/>
      <c r="G620" s="25"/>
      <c r="H620" s="25"/>
      <c r="I620" s="25"/>
    </row>
    <row r="621" spans="1:9" x14ac:dyDescent="0.2">
      <c r="A621" s="3"/>
      <c r="B621" s="24"/>
      <c r="C621" s="24"/>
      <c r="D621" s="24"/>
      <c r="E621" s="25"/>
      <c r="F621" s="25"/>
      <c r="G621" s="25"/>
      <c r="H621" s="25"/>
      <c r="I621" s="25"/>
    </row>
    <row r="622" spans="1:9" x14ac:dyDescent="0.2">
      <c r="A622" s="3"/>
      <c r="B622" s="24"/>
      <c r="C622" s="24"/>
      <c r="D622" s="24"/>
      <c r="E622" s="25"/>
      <c r="F622" s="25"/>
      <c r="G622" s="25"/>
      <c r="H622" s="25"/>
      <c r="I622" s="25"/>
    </row>
    <row r="623" spans="1:9" x14ac:dyDescent="0.2">
      <c r="A623" s="3"/>
      <c r="B623" s="24"/>
      <c r="C623" s="24"/>
      <c r="D623" s="24"/>
      <c r="E623" s="25"/>
      <c r="F623" s="25"/>
      <c r="G623" s="25"/>
      <c r="H623" s="25"/>
      <c r="I623" s="25"/>
    </row>
    <row r="624" spans="1:9" x14ac:dyDescent="0.2">
      <c r="A624" s="3"/>
      <c r="B624" s="24"/>
      <c r="C624" s="24"/>
      <c r="D624" s="24"/>
      <c r="E624" s="25"/>
      <c r="F624" s="25"/>
      <c r="G624" s="25"/>
      <c r="H624" s="25"/>
      <c r="I624" s="25"/>
    </row>
    <row r="625" spans="1:9" x14ac:dyDescent="0.2">
      <c r="A625" s="3"/>
      <c r="B625" s="24"/>
      <c r="C625" s="24"/>
      <c r="D625" s="24"/>
      <c r="E625" s="25"/>
      <c r="F625" s="25"/>
      <c r="G625" s="25"/>
      <c r="H625" s="25"/>
      <c r="I625" s="25"/>
    </row>
    <row r="626" spans="1:9" x14ac:dyDescent="0.2">
      <c r="A626" s="3"/>
      <c r="B626" s="24"/>
      <c r="C626" s="24"/>
      <c r="D626" s="24"/>
      <c r="E626" s="25"/>
      <c r="F626" s="25"/>
      <c r="G626" s="25"/>
      <c r="H626" s="25"/>
      <c r="I626" s="25"/>
    </row>
    <row r="627" spans="1:9" x14ac:dyDescent="0.2">
      <c r="A627" s="3"/>
      <c r="B627" s="24"/>
      <c r="C627" s="24"/>
      <c r="D627" s="24"/>
      <c r="E627" s="25"/>
      <c r="F627" s="25"/>
      <c r="G627" s="25"/>
      <c r="H627" s="25"/>
      <c r="I627" s="25"/>
    </row>
    <row r="628" spans="1:9" x14ac:dyDescent="0.2">
      <c r="A628" s="3"/>
      <c r="B628" s="24"/>
      <c r="C628" s="24"/>
      <c r="D628" s="24"/>
      <c r="E628" s="25"/>
      <c r="F628" s="25"/>
      <c r="G628" s="25"/>
      <c r="H628" s="25"/>
      <c r="I628" s="25"/>
    </row>
    <row r="629" spans="1:9" x14ac:dyDescent="0.2">
      <c r="A629" s="3"/>
      <c r="B629" s="24"/>
      <c r="C629" s="24"/>
      <c r="D629" s="24"/>
      <c r="E629" s="25"/>
      <c r="F629" s="25"/>
      <c r="G629" s="25"/>
      <c r="H629" s="25"/>
      <c r="I629" s="25"/>
    </row>
    <row r="630" spans="1:9" x14ac:dyDescent="0.2">
      <c r="A630" s="3"/>
      <c r="B630" s="24"/>
      <c r="C630" s="24"/>
      <c r="D630" s="24"/>
      <c r="E630" s="25"/>
      <c r="F630" s="25"/>
      <c r="G630" s="25"/>
      <c r="H630" s="25"/>
      <c r="I630" s="25"/>
    </row>
    <row r="631" spans="1:9" x14ac:dyDescent="0.2">
      <c r="A631" s="3"/>
      <c r="B631" s="24"/>
      <c r="C631" s="24"/>
      <c r="D631" s="24"/>
      <c r="E631" s="25"/>
      <c r="F631" s="25"/>
      <c r="G631" s="25"/>
      <c r="H631" s="25"/>
      <c r="I631" s="25"/>
    </row>
    <row r="632" spans="1:9" x14ac:dyDescent="0.2">
      <c r="A632" s="3"/>
      <c r="B632" s="24"/>
      <c r="C632" s="24"/>
      <c r="D632" s="24"/>
      <c r="E632" s="25"/>
      <c r="F632" s="25"/>
      <c r="G632" s="25"/>
      <c r="H632" s="25"/>
      <c r="I632" s="25"/>
    </row>
    <row r="633" spans="1:9" x14ac:dyDescent="0.2">
      <c r="A633" s="3"/>
      <c r="B633" s="24"/>
      <c r="C633" s="24"/>
      <c r="D633" s="24"/>
      <c r="E633" s="25"/>
      <c r="F633" s="25"/>
      <c r="G633" s="25"/>
      <c r="H633" s="25"/>
      <c r="I633" s="25"/>
    </row>
    <row r="634" spans="1:9" x14ac:dyDescent="0.2">
      <c r="A634" s="3"/>
      <c r="B634" s="24"/>
      <c r="C634" s="24"/>
      <c r="D634" s="24"/>
      <c r="E634" s="25"/>
      <c r="F634" s="25"/>
      <c r="G634" s="25"/>
      <c r="H634" s="25"/>
      <c r="I634" s="25"/>
    </row>
    <row r="635" spans="1:9" x14ac:dyDescent="0.2">
      <c r="A635" s="3"/>
      <c r="B635" s="24"/>
      <c r="C635" s="24"/>
      <c r="D635" s="24"/>
      <c r="E635" s="25"/>
      <c r="F635" s="25"/>
      <c r="G635" s="25"/>
      <c r="H635" s="25"/>
      <c r="I635" s="25"/>
    </row>
    <row r="636" spans="1:9" x14ac:dyDescent="0.2">
      <c r="A636" s="3"/>
      <c r="B636" s="24"/>
      <c r="C636" s="24"/>
      <c r="D636" s="24"/>
      <c r="E636" s="25"/>
      <c r="F636" s="25"/>
      <c r="G636" s="25"/>
      <c r="H636" s="25"/>
      <c r="I636" s="25"/>
    </row>
    <row r="637" spans="1:9" x14ac:dyDescent="0.2">
      <c r="A637" s="3"/>
      <c r="B637" s="24"/>
      <c r="C637" s="24"/>
      <c r="D637" s="24"/>
      <c r="E637" s="25"/>
      <c r="F637" s="25"/>
      <c r="G637" s="25"/>
      <c r="H637" s="25"/>
      <c r="I637" s="25"/>
    </row>
    <row r="638" spans="1:9" x14ac:dyDescent="0.2">
      <c r="A638" s="3"/>
      <c r="B638" s="24"/>
      <c r="C638" s="24"/>
      <c r="D638" s="24"/>
      <c r="E638" s="25"/>
      <c r="F638" s="25"/>
      <c r="G638" s="25"/>
      <c r="H638" s="25"/>
      <c r="I638" s="25"/>
    </row>
    <row r="639" spans="1:9" x14ac:dyDescent="0.2">
      <c r="A639" s="3"/>
      <c r="B639" s="24"/>
      <c r="C639" s="24"/>
      <c r="D639" s="24"/>
      <c r="E639" s="25"/>
      <c r="F639" s="25"/>
      <c r="G639" s="25"/>
      <c r="H639" s="25"/>
      <c r="I639" s="25"/>
    </row>
    <row r="640" spans="1:9" x14ac:dyDescent="0.2">
      <c r="A640" s="3"/>
      <c r="B640" s="24"/>
      <c r="C640" s="24"/>
      <c r="D640" s="24"/>
      <c r="E640" s="25"/>
      <c r="F640" s="25"/>
      <c r="G640" s="25"/>
      <c r="H640" s="25"/>
      <c r="I640" s="25"/>
    </row>
    <row r="641" spans="1:9" x14ac:dyDescent="0.2">
      <c r="A641" s="3"/>
      <c r="B641" s="24"/>
      <c r="C641" s="24"/>
      <c r="D641" s="24"/>
      <c r="E641" s="25"/>
      <c r="F641" s="25"/>
      <c r="G641" s="25"/>
      <c r="H641" s="25"/>
      <c r="I641" s="25"/>
    </row>
    <row r="642" spans="1:9" x14ac:dyDescent="0.2">
      <c r="A642" s="3"/>
      <c r="B642" s="24"/>
      <c r="C642" s="24"/>
      <c r="D642" s="24"/>
      <c r="E642" s="25"/>
      <c r="F642" s="25"/>
      <c r="G642" s="25"/>
      <c r="H642" s="25"/>
      <c r="I642" s="25"/>
    </row>
    <row r="643" spans="1:9" x14ac:dyDescent="0.2">
      <c r="A643" s="3"/>
      <c r="B643" s="24"/>
      <c r="C643" s="24"/>
      <c r="D643" s="24"/>
      <c r="E643" s="25"/>
      <c r="F643" s="25"/>
      <c r="G643" s="25"/>
      <c r="H643" s="25"/>
      <c r="I643" s="25"/>
    </row>
    <row r="644" spans="1:9" x14ac:dyDescent="0.2">
      <c r="A644" s="3"/>
      <c r="B644" s="24"/>
      <c r="C644" s="24"/>
      <c r="D644" s="24"/>
      <c r="E644" s="25"/>
      <c r="F644" s="25"/>
      <c r="G644" s="25"/>
      <c r="H644" s="25"/>
      <c r="I644" s="25"/>
    </row>
    <row r="645" spans="1:9" x14ac:dyDescent="0.2">
      <c r="A645" s="3"/>
      <c r="B645" s="24"/>
      <c r="C645" s="24"/>
      <c r="D645" s="24"/>
      <c r="E645" s="25"/>
      <c r="F645" s="25"/>
      <c r="G645" s="25"/>
      <c r="H645" s="25"/>
      <c r="I645" s="25"/>
    </row>
    <row r="646" spans="1:9" x14ac:dyDescent="0.2">
      <c r="A646" s="3"/>
      <c r="B646" s="24"/>
      <c r="C646" s="24"/>
      <c r="D646" s="24"/>
      <c r="E646" s="25"/>
      <c r="F646" s="25"/>
      <c r="G646" s="25"/>
      <c r="H646" s="25"/>
      <c r="I646" s="25"/>
    </row>
    <row r="647" spans="1:9" x14ac:dyDescent="0.2">
      <c r="A647" s="3"/>
      <c r="B647" s="24"/>
      <c r="C647" s="24"/>
      <c r="D647" s="24"/>
      <c r="E647" s="25"/>
      <c r="F647" s="25"/>
      <c r="G647" s="25"/>
      <c r="H647" s="25"/>
      <c r="I647" s="25"/>
    </row>
    <row r="648" spans="1:9" x14ac:dyDescent="0.2">
      <c r="A648" s="3"/>
      <c r="B648" s="24"/>
      <c r="C648" s="24"/>
      <c r="D648" s="24"/>
      <c r="E648" s="25"/>
      <c r="F648" s="25"/>
      <c r="G648" s="25"/>
      <c r="H648" s="25"/>
      <c r="I648" s="25"/>
    </row>
    <row r="649" spans="1:9" x14ac:dyDescent="0.2">
      <c r="A649" s="3"/>
      <c r="B649" s="24"/>
      <c r="C649" s="24"/>
      <c r="D649" s="24"/>
      <c r="E649" s="25"/>
      <c r="F649" s="25"/>
      <c r="G649" s="25"/>
      <c r="H649" s="25"/>
      <c r="I649" s="25"/>
    </row>
    <row r="650" spans="1:9" x14ac:dyDescent="0.2">
      <c r="A650" s="3"/>
      <c r="B650" s="24"/>
      <c r="C650" s="24"/>
      <c r="D650" s="24"/>
      <c r="E650" s="25"/>
      <c r="F650" s="25"/>
      <c r="G650" s="25"/>
      <c r="H650" s="25"/>
      <c r="I650" s="25"/>
    </row>
    <row r="651" spans="1:9" x14ac:dyDescent="0.2">
      <c r="A651" s="3"/>
      <c r="B651" s="24"/>
      <c r="C651" s="24"/>
      <c r="D651" s="24"/>
      <c r="E651" s="25"/>
      <c r="F651" s="25"/>
      <c r="G651" s="25"/>
      <c r="H651" s="25"/>
      <c r="I651" s="25"/>
    </row>
    <row r="652" spans="1:9" x14ac:dyDescent="0.2">
      <c r="A652" s="3"/>
      <c r="B652" s="24"/>
      <c r="C652" s="24"/>
      <c r="D652" s="24"/>
      <c r="E652" s="25"/>
      <c r="F652" s="25"/>
      <c r="G652" s="25"/>
      <c r="H652" s="25"/>
      <c r="I652" s="25"/>
    </row>
    <row r="653" spans="1:9" x14ac:dyDescent="0.2">
      <c r="A653" s="3"/>
      <c r="B653" s="24"/>
      <c r="C653" s="24"/>
      <c r="D653" s="24"/>
      <c r="E653" s="25"/>
      <c r="F653" s="25"/>
      <c r="G653" s="25"/>
      <c r="H653" s="25"/>
      <c r="I653" s="25"/>
    </row>
    <row r="654" spans="1:9" x14ac:dyDescent="0.2">
      <c r="A654" s="3"/>
      <c r="B654" s="24"/>
      <c r="C654" s="24"/>
      <c r="D654" s="24"/>
      <c r="E654" s="25"/>
      <c r="F654" s="25"/>
      <c r="G654" s="25"/>
      <c r="H654" s="25"/>
      <c r="I654" s="25"/>
    </row>
    <row r="655" spans="1:9" x14ac:dyDescent="0.2">
      <c r="A655" s="3"/>
      <c r="B655" s="24"/>
      <c r="C655" s="24"/>
      <c r="D655" s="24"/>
      <c r="E655" s="25"/>
      <c r="F655" s="25"/>
      <c r="G655" s="25"/>
      <c r="H655" s="25"/>
      <c r="I655" s="25"/>
    </row>
    <row r="656" spans="1:9" x14ac:dyDescent="0.2">
      <c r="A656" s="3"/>
      <c r="B656" s="24"/>
      <c r="C656" s="24"/>
      <c r="D656" s="24"/>
      <c r="E656" s="25"/>
      <c r="F656" s="25"/>
      <c r="G656" s="25"/>
      <c r="H656" s="25"/>
      <c r="I656" s="25"/>
    </row>
    <row r="657" spans="1:9" x14ac:dyDescent="0.2">
      <c r="A657" s="3"/>
      <c r="B657" s="24"/>
      <c r="C657" s="24"/>
      <c r="D657" s="24"/>
      <c r="E657" s="25"/>
      <c r="F657" s="25"/>
      <c r="G657" s="25"/>
      <c r="H657" s="25"/>
      <c r="I657" s="25"/>
    </row>
    <row r="658" spans="1:9" x14ac:dyDescent="0.2">
      <c r="A658" s="3"/>
      <c r="B658" s="24"/>
      <c r="C658" s="24"/>
      <c r="D658" s="24"/>
      <c r="E658" s="25"/>
      <c r="F658" s="25"/>
      <c r="G658" s="25"/>
      <c r="H658" s="25"/>
      <c r="I658" s="25"/>
    </row>
    <row r="659" spans="1:9" x14ac:dyDescent="0.2">
      <c r="A659" s="3"/>
      <c r="B659" s="24"/>
      <c r="C659" s="24"/>
      <c r="D659" s="24"/>
      <c r="E659" s="25"/>
      <c r="F659" s="25"/>
      <c r="G659" s="25"/>
      <c r="H659" s="25"/>
      <c r="I659" s="25"/>
    </row>
    <row r="660" spans="1:9" x14ac:dyDescent="0.2">
      <c r="A660" s="3"/>
      <c r="B660" s="24"/>
      <c r="C660" s="24"/>
      <c r="D660" s="24"/>
      <c r="E660" s="25"/>
      <c r="F660" s="25"/>
      <c r="G660" s="25"/>
      <c r="H660" s="25"/>
      <c r="I660" s="25"/>
    </row>
    <row r="661" spans="1:9" x14ac:dyDescent="0.2">
      <c r="A661" s="3"/>
      <c r="B661" s="24"/>
      <c r="C661" s="24"/>
      <c r="D661" s="24"/>
      <c r="E661" s="25"/>
      <c r="F661" s="25"/>
      <c r="G661" s="25"/>
      <c r="H661" s="25"/>
      <c r="I661" s="25"/>
    </row>
    <row r="662" spans="1:9" x14ac:dyDescent="0.2">
      <c r="A662" s="3"/>
      <c r="B662" s="24"/>
      <c r="C662" s="24"/>
      <c r="D662" s="24"/>
      <c r="E662" s="25"/>
      <c r="F662" s="25"/>
      <c r="G662" s="25"/>
      <c r="H662" s="25"/>
      <c r="I662" s="25"/>
    </row>
    <row r="663" spans="1:9" x14ac:dyDescent="0.2">
      <c r="A663" s="3"/>
      <c r="B663" s="24"/>
      <c r="C663" s="24"/>
      <c r="D663" s="24"/>
      <c r="E663" s="25"/>
      <c r="F663" s="25"/>
      <c r="G663" s="25"/>
      <c r="H663" s="25"/>
      <c r="I663" s="25"/>
    </row>
    <row r="664" spans="1:9" x14ac:dyDescent="0.2">
      <c r="A664" s="3"/>
      <c r="B664" s="24"/>
      <c r="C664" s="24"/>
      <c r="D664" s="24"/>
      <c r="E664" s="25"/>
      <c r="F664" s="25"/>
      <c r="G664" s="25"/>
      <c r="H664" s="25"/>
      <c r="I664" s="25"/>
    </row>
    <row r="665" spans="1:9" x14ac:dyDescent="0.2">
      <c r="A665" s="3"/>
      <c r="B665" s="24"/>
      <c r="C665" s="24"/>
      <c r="D665" s="24"/>
      <c r="E665" s="25"/>
      <c r="F665" s="25"/>
      <c r="G665" s="25"/>
      <c r="H665" s="25"/>
      <c r="I665" s="25"/>
    </row>
    <row r="666" spans="1:9" x14ac:dyDescent="0.2">
      <c r="A666" s="3"/>
      <c r="B666" s="24"/>
      <c r="C666" s="24"/>
      <c r="D666" s="24"/>
      <c r="E666" s="25"/>
      <c r="F666" s="25"/>
      <c r="G666" s="25"/>
      <c r="H666" s="25"/>
      <c r="I666" s="25"/>
    </row>
    <row r="667" spans="1:9" x14ac:dyDescent="0.2">
      <c r="A667" s="3"/>
      <c r="B667" s="24"/>
      <c r="C667" s="24"/>
      <c r="D667" s="24"/>
      <c r="E667" s="25"/>
      <c r="F667" s="25"/>
      <c r="G667" s="25"/>
      <c r="H667" s="25"/>
      <c r="I667" s="25"/>
    </row>
    <row r="668" spans="1:9" x14ac:dyDescent="0.2">
      <c r="A668" s="3"/>
      <c r="B668" s="24"/>
      <c r="C668" s="24"/>
      <c r="D668" s="24"/>
      <c r="E668" s="25"/>
      <c r="F668" s="25"/>
      <c r="G668" s="25"/>
      <c r="H668" s="25"/>
      <c r="I668" s="25"/>
    </row>
    <row r="669" spans="1:9" x14ac:dyDescent="0.2">
      <c r="A669" s="3"/>
      <c r="B669" s="24"/>
      <c r="C669" s="24"/>
      <c r="D669" s="24"/>
      <c r="E669" s="25"/>
      <c r="F669" s="25"/>
      <c r="G669" s="25"/>
      <c r="H669" s="25"/>
      <c r="I669" s="25"/>
    </row>
    <row r="670" spans="1:9" x14ac:dyDescent="0.2">
      <c r="A670" s="3"/>
      <c r="B670" s="24"/>
      <c r="C670" s="24"/>
      <c r="D670" s="24"/>
      <c r="E670" s="25"/>
      <c r="F670" s="25"/>
      <c r="G670" s="25"/>
      <c r="H670" s="25"/>
      <c r="I670" s="25"/>
    </row>
    <row r="671" spans="1:9" x14ac:dyDescent="0.2">
      <c r="A671" s="3"/>
      <c r="B671" s="24"/>
      <c r="C671" s="24"/>
      <c r="D671" s="24"/>
      <c r="E671" s="25"/>
      <c r="F671" s="25"/>
      <c r="G671" s="25"/>
      <c r="H671" s="25"/>
      <c r="I671" s="25"/>
    </row>
    <row r="672" spans="1:9" x14ac:dyDescent="0.2">
      <c r="A672" s="3"/>
      <c r="B672" s="24"/>
      <c r="C672" s="24"/>
      <c r="D672" s="24"/>
      <c r="E672" s="25"/>
      <c r="F672" s="25"/>
      <c r="G672" s="25"/>
      <c r="H672" s="25"/>
      <c r="I672" s="25"/>
    </row>
    <row r="673" spans="1:9" x14ac:dyDescent="0.2">
      <c r="A673" s="3"/>
      <c r="B673" s="24"/>
      <c r="C673" s="24"/>
      <c r="D673" s="24"/>
      <c r="E673" s="25"/>
      <c r="F673" s="25"/>
      <c r="G673" s="25"/>
      <c r="H673" s="25"/>
      <c r="I673" s="25"/>
    </row>
    <row r="674" spans="1:9" x14ac:dyDescent="0.2">
      <c r="A674" s="3"/>
      <c r="B674" s="24"/>
      <c r="C674" s="24"/>
      <c r="D674" s="24"/>
      <c r="E674" s="25"/>
      <c r="F674" s="25"/>
      <c r="G674" s="25"/>
      <c r="H674" s="25"/>
      <c r="I674" s="25"/>
    </row>
    <row r="675" spans="1:9" x14ac:dyDescent="0.2">
      <c r="A675" s="3"/>
      <c r="B675" s="24"/>
      <c r="C675" s="24"/>
      <c r="D675" s="24"/>
      <c r="E675" s="25"/>
      <c r="F675" s="25"/>
      <c r="G675" s="25"/>
      <c r="H675" s="25"/>
      <c r="I675" s="25"/>
    </row>
    <row r="676" spans="1:9" x14ac:dyDescent="0.2">
      <c r="A676" s="3"/>
      <c r="B676" s="24"/>
      <c r="C676" s="24"/>
      <c r="D676" s="24"/>
      <c r="E676" s="25"/>
      <c r="F676" s="25"/>
      <c r="G676" s="25"/>
      <c r="H676" s="25"/>
      <c r="I676" s="25"/>
    </row>
    <row r="677" spans="1:9" x14ac:dyDescent="0.2">
      <c r="A677" s="3"/>
      <c r="B677" s="24"/>
      <c r="C677" s="24"/>
      <c r="D677" s="24"/>
      <c r="E677" s="25"/>
      <c r="F677" s="25"/>
      <c r="G677" s="25"/>
      <c r="H677" s="25"/>
      <c r="I677" s="25"/>
    </row>
    <row r="678" spans="1:9" x14ac:dyDescent="0.2">
      <c r="A678" s="3"/>
      <c r="B678" s="24"/>
      <c r="C678" s="24"/>
      <c r="D678" s="24"/>
      <c r="E678" s="25"/>
      <c r="F678" s="25"/>
      <c r="G678" s="25"/>
      <c r="H678" s="25"/>
      <c r="I678" s="25"/>
    </row>
    <row r="679" spans="1:9" x14ac:dyDescent="0.2">
      <c r="A679" s="3"/>
      <c r="B679" s="24"/>
      <c r="C679" s="24"/>
      <c r="D679" s="24"/>
      <c r="E679" s="25"/>
      <c r="F679" s="25"/>
      <c r="G679" s="25"/>
      <c r="H679" s="25"/>
      <c r="I679" s="25"/>
    </row>
    <row r="680" spans="1:9" x14ac:dyDescent="0.2">
      <c r="A680" s="3"/>
      <c r="B680" s="24"/>
      <c r="C680" s="24"/>
      <c r="D680" s="24"/>
      <c r="E680" s="25"/>
      <c r="F680" s="25"/>
      <c r="G680" s="25"/>
      <c r="H680" s="25"/>
      <c r="I680" s="25"/>
    </row>
    <row r="681" spans="1:9" x14ac:dyDescent="0.2">
      <c r="A681" s="3"/>
      <c r="B681" s="24"/>
      <c r="C681" s="24"/>
      <c r="D681" s="24"/>
      <c r="E681" s="25"/>
      <c r="F681" s="25"/>
      <c r="G681" s="25"/>
      <c r="H681" s="25"/>
      <c r="I681" s="25"/>
    </row>
    <row r="682" spans="1:9" x14ac:dyDescent="0.2">
      <c r="A682" s="3"/>
      <c r="B682" s="24"/>
      <c r="C682" s="24"/>
      <c r="D682" s="24"/>
      <c r="E682" s="25"/>
      <c r="F682" s="25"/>
      <c r="G682" s="25"/>
      <c r="H682" s="25"/>
      <c r="I682" s="25"/>
    </row>
    <row r="683" spans="1:9" x14ac:dyDescent="0.2">
      <c r="A683" s="3"/>
      <c r="B683" s="24"/>
      <c r="C683" s="24"/>
      <c r="D683" s="24"/>
      <c r="E683" s="25"/>
      <c r="F683" s="25"/>
      <c r="G683" s="25"/>
      <c r="H683" s="25"/>
      <c r="I683" s="25"/>
    </row>
    <row r="684" spans="1:9" x14ac:dyDescent="0.2">
      <c r="A684" s="3"/>
      <c r="B684" s="24"/>
      <c r="C684" s="24"/>
      <c r="D684" s="24"/>
      <c r="E684" s="25"/>
      <c r="F684" s="25"/>
      <c r="G684" s="25"/>
      <c r="H684" s="25"/>
      <c r="I684" s="25"/>
    </row>
    <row r="685" spans="1:9" x14ac:dyDescent="0.2">
      <c r="A685" s="3"/>
      <c r="B685" s="24"/>
      <c r="C685" s="24"/>
      <c r="D685" s="24"/>
      <c r="E685" s="25"/>
      <c r="F685" s="25"/>
      <c r="G685" s="25"/>
      <c r="H685" s="25"/>
      <c r="I685" s="25"/>
    </row>
    <row r="686" spans="1:9" x14ac:dyDescent="0.2">
      <c r="A686" s="3"/>
      <c r="B686" s="24"/>
      <c r="C686" s="24"/>
      <c r="D686" s="24"/>
      <c r="E686" s="25"/>
      <c r="F686" s="25"/>
      <c r="G686" s="25"/>
      <c r="H686" s="25"/>
      <c r="I686" s="25"/>
    </row>
    <row r="687" spans="1:9" x14ac:dyDescent="0.2">
      <c r="A687" s="3"/>
      <c r="B687" s="24"/>
      <c r="C687" s="24"/>
      <c r="D687" s="24"/>
      <c r="E687" s="25"/>
      <c r="F687" s="25"/>
      <c r="G687" s="25"/>
      <c r="H687" s="25"/>
      <c r="I687" s="25"/>
    </row>
    <row r="688" spans="1:9" x14ac:dyDescent="0.2">
      <c r="A688" s="3"/>
      <c r="B688" s="24"/>
      <c r="C688" s="24"/>
      <c r="D688" s="24"/>
      <c r="E688" s="25"/>
      <c r="F688" s="25"/>
      <c r="G688" s="25"/>
      <c r="H688" s="25"/>
      <c r="I688" s="25"/>
    </row>
    <row r="689" spans="1:9" x14ac:dyDescent="0.2">
      <c r="A689" s="3"/>
      <c r="B689" s="24"/>
      <c r="C689" s="24"/>
      <c r="D689" s="24"/>
      <c r="E689" s="25"/>
      <c r="F689" s="25"/>
      <c r="G689" s="25"/>
      <c r="H689" s="25"/>
      <c r="I689" s="25"/>
    </row>
    <row r="690" spans="1:9" x14ac:dyDescent="0.2">
      <c r="A690" s="3"/>
      <c r="B690" s="24"/>
      <c r="C690" s="24"/>
      <c r="D690" s="24"/>
      <c r="E690" s="25"/>
      <c r="F690" s="25"/>
      <c r="G690" s="25"/>
      <c r="H690" s="25"/>
      <c r="I690" s="25"/>
    </row>
    <row r="691" spans="1:9" x14ac:dyDescent="0.2">
      <c r="A691" s="3"/>
      <c r="B691" s="24"/>
      <c r="C691" s="24"/>
      <c r="D691" s="24"/>
      <c r="E691" s="25"/>
      <c r="F691" s="25"/>
      <c r="G691" s="25"/>
      <c r="H691" s="25"/>
      <c r="I691" s="25"/>
    </row>
    <row r="692" spans="1:9" x14ac:dyDescent="0.2">
      <c r="A692" s="3"/>
      <c r="B692" s="24"/>
      <c r="C692" s="24"/>
      <c r="D692" s="24"/>
      <c r="E692" s="25"/>
      <c r="F692" s="25"/>
      <c r="G692" s="25"/>
      <c r="H692" s="25"/>
      <c r="I692" s="25"/>
    </row>
    <row r="693" spans="1:9" x14ac:dyDescent="0.2">
      <c r="A693" s="3"/>
      <c r="B693" s="24"/>
      <c r="C693" s="24"/>
      <c r="D693" s="24"/>
      <c r="E693" s="25"/>
      <c r="F693" s="25"/>
      <c r="G693" s="25"/>
      <c r="H693" s="25"/>
      <c r="I693" s="25"/>
    </row>
    <row r="694" spans="1:9" x14ac:dyDescent="0.2">
      <c r="A694" s="3"/>
      <c r="B694" s="24"/>
      <c r="C694" s="24"/>
      <c r="D694" s="24"/>
      <c r="E694" s="25"/>
      <c r="F694" s="25"/>
      <c r="G694" s="25"/>
      <c r="H694" s="25"/>
      <c r="I694" s="25"/>
    </row>
    <row r="695" spans="1:9" x14ac:dyDescent="0.2">
      <c r="A695" s="3"/>
      <c r="B695" s="24"/>
      <c r="C695" s="24"/>
      <c r="D695" s="24"/>
      <c r="E695" s="25"/>
      <c r="F695" s="25"/>
      <c r="G695" s="25"/>
      <c r="H695" s="25"/>
      <c r="I695" s="25"/>
    </row>
    <row r="696" spans="1:9" x14ac:dyDescent="0.2">
      <c r="A696" s="3"/>
      <c r="B696" s="24"/>
      <c r="C696" s="24"/>
      <c r="D696" s="24"/>
      <c r="E696" s="25"/>
      <c r="F696" s="25"/>
      <c r="G696" s="25"/>
      <c r="H696" s="25"/>
      <c r="I696" s="25"/>
    </row>
    <row r="697" spans="1:9" x14ac:dyDescent="0.2">
      <c r="A697" s="3"/>
      <c r="B697" s="24"/>
      <c r="C697" s="24"/>
      <c r="D697" s="24"/>
      <c r="E697" s="25"/>
      <c r="F697" s="25"/>
      <c r="G697" s="25"/>
      <c r="H697" s="25"/>
      <c r="I697" s="25"/>
    </row>
    <row r="698" spans="1:9" x14ac:dyDescent="0.2">
      <c r="A698" s="3"/>
      <c r="B698" s="24"/>
      <c r="C698" s="24"/>
      <c r="D698" s="24"/>
      <c r="E698" s="25"/>
      <c r="F698" s="25"/>
      <c r="G698" s="25"/>
      <c r="H698" s="25"/>
      <c r="I698" s="25"/>
    </row>
    <row r="699" spans="1:9" x14ac:dyDescent="0.2">
      <c r="A699" s="3"/>
      <c r="B699" s="24"/>
      <c r="C699" s="24"/>
      <c r="D699" s="24"/>
      <c r="E699" s="25"/>
      <c r="F699" s="25"/>
      <c r="G699" s="25"/>
      <c r="H699" s="25"/>
      <c r="I699" s="25"/>
    </row>
    <row r="700" spans="1:9" x14ac:dyDescent="0.2">
      <c r="A700" s="3"/>
      <c r="B700" s="24"/>
      <c r="C700" s="24"/>
      <c r="D700" s="24"/>
      <c r="E700" s="25"/>
      <c r="F700" s="25"/>
      <c r="G700" s="25"/>
      <c r="H700" s="25"/>
      <c r="I700" s="25"/>
    </row>
    <row r="701" spans="1:9" x14ac:dyDescent="0.2">
      <c r="A701" s="3"/>
      <c r="B701" s="24"/>
      <c r="C701" s="24"/>
      <c r="D701" s="24"/>
      <c r="E701" s="25"/>
      <c r="F701" s="25"/>
      <c r="G701" s="25"/>
      <c r="H701" s="25"/>
      <c r="I701" s="25"/>
    </row>
    <row r="702" spans="1:9" x14ac:dyDescent="0.2">
      <c r="A702" s="3"/>
      <c r="B702" s="24"/>
      <c r="C702" s="24"/>
      <c r="D702" s="24"/>
      <c r="E702" s="25"/>
      <c r="F702" s="25"/>
      <c r="G702" s="25"/>
      <c r="H702" s="25"/>
      <c r="I702" s="25"/>
    </row>
    <row r="703" spans="1:9" x14ac:dyDescent="0.2">
      <c r="A703" s="3"/>
      <c r="B703" s="24"/>
      <c r="C703" s="24"/>
      <c r="D703" s="24"/>
      <c r="E703" s="25"/>
      <c r="F703" s="25"/>
      <c r="G703" s="25"/>
      <c r="H703" s="25"/>
      <c r="I703" s="25"/>
    </row>
    <row r="704" spans="1:9" x14ac:dyDescent="0.2">
      <c r="A704" s="3"/>
      <c r="B704" s="24"/>
      <c r="C704" s="24"/>
      <c r="D704" s="24"/>
      <c r="E704" s="25"/>
      <c r="F704" s="25"/>
      <c r="G704" s="25"/>
      <c r="H704" s="25"/>
      <c r="I704" s="25"/>
    </row>
    <row r="705" spans="1:9" x14ac:dyDescent="0.2">
      <c r="A705" s="3"/>
      <c r="B705" s="24"/>
      <c r="C705" s="24"/>
      <c r="D705" s="24"/>
      <c r="E705" s="25"/>
      <c r="F705" s="25"/>
      <c r="G705" s="25"/>
      <c r="H705" s="25"/>
      <c r="I705" s="25"/>
    </row>
    <row r="706" spans="1:9" x14ac:dyDescent="0.2">
      <c r="A706" s="3"/>
      <c r="B706" s="24"/>
      <c r="C706" s="24"/>
      <c r="D706" s="24"/>
      <c r="E706" s="25"/>
      <c r="F706" s="25"/>
      <c r="G706" s="25"/>
      <c r="H706" s="25"/>
      <c r="I706" s="25"/>
    </row>
    <row r="707" spans="1:9" x14ac:dyDescent="0.2">
      <c r="A707" s="3"/>
      <c r="B707" s="24"/>
      <c r="C707" s="24"/>
      <c r="D707" s="24"/>
      <c r="E707" s="25"/>
      <c r="F707" s="25"/>
      <c r="G707" s="25"/>
      <c r="H707" s="25"/>
      <c r="I707" s="25"/>
    </row>
    <row r="708" spans="1:9" x14ac:dyDescent="0.2">
      <c r="A708" s="3"/>
      <c r="B708" s="24"/>
      <c r="C708" s="24"/>
      <c r="D708" s="24"/>
      <c r="E708" s="25"/>
      <c r="F708" s="25"/>
      <c r="G708" s="25"/>
      <c r="H708" s="25"/>
      <c r="I708" s="25"/>
    </row>
    <row r="709" spans="1:9" x14ac:dyDescent="0.2">
      <c r="A709" s="3"/>
      <c r="B709" s="24"/>
      <c r="C709" s="24"/>
      <c r="D709" s="24"/>
      <c r="E709" s="25"/>
      <c r="F709" s="25"/>
      <c r="G709" s="25"/>
      <c r="H709" s="25"/>
      <c r="I709" s="25"/>
    </row>
    <row r="710" spans="1:9" x14ac:dyDescent="0.2">
      <c r="A710" s="3"/>
      <c r="B710" s="24"/>
      <c r="C710" s="24"/>
      <c r="D710" s="24"/>
      <c r="E710" s="25"/>
      <c r="F710" s="25"/>
      <c r="G710" s="25"/>
      <c r="H710" s="25"/>
      <c r="I710" s="25"/>
    </row>
    <row r="711" spans="1:9" x14ac:dyDescent="0.2">
      <c r="A711" s="3"/>
      <c r="B711" s="24"/>
      <c r="C711" s="24"/>
      <c r="D711" s="24"/>
      <c r="E711" s="25"/>
      <c r="F711" s="25"/>
      <c r="G711" s="25"/>
      <c r="H711" s="25"/>
      <c r="I711" s="25"/>
    </row>
    <row r="712" spans="1:9" x14ac:dyDescent="0.2">
      <c r="A712" s="3"/>
      <c r="B712" s="24"/>
      <c r="C712" s="24"/>
      <c r="D712" s="24"/>
      <c r="E712" s="25"/>
      <c r="F712" s="25"/>
      <c r="G712" s="25"/>
      <c r="H712" s="25"/>
      <c r="I712" s="25"/>
    </row>
    <row r="713" spans="1:9" x14ac:dyDescent="0.2">
      <c r="A713" s="3"/>
      <c r="B713" s="24"/>
      <c r="C713" s="24"/>
      <c r="D713" s="24"/>
      <c r="E713" s="25"/>
      <c r="F713" s="25"/>
      <c r="G713" s="25"/>
      <c r="H713" s="25"/>
      <c r="I713" s="25"/>
    </row>
    <row r="714" spans="1:9" x14ac:dyDescent="0.2">
      <c r="A714" s="3"/>
      <c r="B714" s="24"/>
      <c r="C714" s="24"/>
      <c r="D714" s="24"/>
      <c r="E714" s="25"/>
      <c r="F714" s="25"/>
      <c r="G714" s="25"/>
      <c r="H714" s="25"/>
      <c r="I714" s="25"/>
    </row>
    <row r="715" spans="1:9" x14ac:dyDescent="0.2">
      <c r="A715" s="3"/>
      <c r="B715" s="24"/>
      <c r="C715" s="24"/>
      <c r="D715" s="24"/>
      <c r="E715" s="25"/>
      <c r="F715" s="25"/>
      <c r="G715" s="25"/>
      <c r="H715" s="25"/>
      <c r="I715" s="25"/>
    </row>
    <row r="716" spans="1:9" x14ac:dyDescent="0.2">
      <c r="A716" s="3"/>
      <c r="B716" s="24"/>
      <c r="C716" s="24"/>
      <c r="D716" s="24"/>
      <c r="E716" s="25"/>
      <c r="F716" s="25"/>
      <c r="G716" s="25"/>
      <c r="H716" s="25"/>
      <c r="I716" s="25"/>
    </row>
    <row r="717" spans="1:9" x14ac:dyDescent="0.2">
      <c r="A717" s="3"/>
      <c r="B717" s="24"/>
      <c r="C717" s="24"/>
      <c r="D717" s="24"/>
      <c r="E717" s="25"/>
      <c r="F717" s="25"/>
      <c r="G717" s="25"/>
      <c r="H717" s="25"/>
      <c r="I717" s="25"/>
    </row>
    <row r="718" spans="1:9" x14ac:dyDescent="0.2">
      <c r="A718" s="3"/>
      <c r="B718" s="24"/>
      <c r="C718" s="24"/>
      <c r="D718" s="24"/>
      <c r="E718" s="25"/>
      <c r="F718" s="25"/>
      <c r="G718" s="25"/>
      <c r="H718" s="25"/>
      <c r="I718" s="25"/>
    </row>
    <row r="719" spans="1:9" x14ac:dyDescent="0.2">
      <c r="A719" s="3"/>
      <c r="B719" s="24"/>
      <c r="C719" s="24"/>
      <c r="D719" s="24"/>
      <c r="E719" s="25"/>
      <c r="F719" s="25"/>
      <c r="G719" s="25"/>
      <c r="H719" s="25"/>
      <c r="I719" s="25"/>
    </row>
    <row r="720" spans="1:9" x14ac:dyDescent="0.2">
      <c r="A720" s="3"/>
      <c r="B720" s="24"/>
      <c r="C720" s="24"/>
      <c r="D720" s="24"/>
      <c r="E720" s="25"/>
      <c r="F720" s="25"/>
      <c r="G720" s="25"/>
      <c r="H720" s="25"/>
      <c r="I720" s="25"/>
    </row>
    <row r="721" spans="1:9" x14ac:dyDescent="0.2">
      <c r="A721" s="3"/>
      <c r="B721" s="24"/>
      <c r="C721" s="24"/>
      <c r="D721" s="24"/>
      <c r="E721" s="25"/>
      <c r="F721" s="25"/>
      <c r="G721" s="25"/>
      <c r="H721" s="25"/>
      <c r="I721" s="25"/>
    </row>
    <row r="722" spans="1:9" x14ac:dyDescent="0.2">
      <c r="A722" s="3"/>
      <c r="B722" s="24"/>
      <c r="C722" s="24"/>
      <c r="D722" s="24"/>
      <c r="E722" s="25"/>
      <c r="F722" s="25"/>
      <c r="G722" s="25"/>
      <c r="H722" s="25"/>
      <c r="I722" s="25"/>
    </row>
    <row r="723" spans="1:9" x14ac:dyDescent="0.2">
      <c r="A723" s="3"/>
      <c r="B723" s="24"/>
      <c r="C723" s="24"/>
      <c r="D723" s="24"/>
      <c r="E723" s="25"/>
      <c r="F723" s="25"/>
      <c r="G723" s="25"/>
      <c r="H723" s="25"/>
      <c r="I723" s="25"/>
    </row>
    <row r="724" spans="1:9" x14ac:dyDescent="0.2">
      <c r="A724" s="3"/>
      <c r="B724" s="24"/>
      <c r="C724" s="24"/>
      <c r="D724" s="24"/>
      <c r="E724" s="25"/>
      <c r="F724" s="25"/>
      <c r="G724" s="25"/>
      <c r="H724" s="25"/>
      <c r="I724" s="25"/>
    </row>
    <row r="725" spans="1:9" x14ac:dyDescent="0.2">
      <c r="A725" s="3"/>
      <c r="B725" s="24"/>
      <c r="C725" s="24"/>
      <c r="D725" s="24"/>
      <c r="E725" s="25"/>
      <c r="F725" s="25"/>
      <c r="G725" s="25"/>
      <c r="H725" s="25"/>
      <c r="I725" s="25"/>
    </row>
    <row r="726" spans="1:9" x14ac:dyDescent="0.2">
      <c r="A726" s="3"/>
      <c r="B726" s="24"/>
      <c r="C726" s="24"/>
      <c r="D726" s="24"/>
      <c r="E726" s="25"/>
      <c r="F726" s="25"/>
      <c r="G726" s="25"/>
      <c r="H726" s="25"/>
      <c r="I726" s="25"/>
    </row>
    <row r="727" spans="1:9" x14ac:dyDescent="0.2">
      <c r="A727" s="3"/>
      <c r="B727" s="24"/>
      <c r="C727" s="24"/>
      <c r="D727" s="24"/>
      <c r="E727" s="25"/>
      <c r="F727" s="25"/>
      <c r="G727" s="25"/>
      <c r="H727" s="25"/>
      <c r="I727" s="25"/>
    </row>
    <row r="728" spans="1:9" x14ac:dyDescent="0.2">
      <c r="A728" s="3"/>
      <c r="B728" s="24"/>
      <c r="C728" s="24"/>
      <c r="D728" s="24"/>
      <c r="E728" s="25"/>
      <c r="F728" s="25"/>
      <c r="G728" s="25"/>
      <c r="H728" s="25"/>
      <c r="I728" s="25"/>
    </row>
    <row r="729" spans="1:9" x14ac:dyDescent="0.2">
      <c r="A729" s="3"/>
      <c r="B729" s="24"/>
      <c r="C729" s="24"/>
      <c r="D729" s="24"/>
      <c r="E729" s="25"/>
      <c r="F729" s="25"/>
      <c r="G729" s="25"/>
      <c r="H729" s="25"/>
      <c r="I729" s="25"/>
    </row>
    <row r="730" spans="1:9" x14ac:dyDescent="0.2">
      <c r="A730" s="3"/>
      <c r="B730" s="24"/>
      <c r="C730" s="24"/>
      <c r="D730" s="24"/>
      <c r="E730" s="25"/>
      <c r="F730" s="25"/>
      <c r="G730" s="25"/>
      <c r="H730" s="25"/>
      <c r="I730" s="25"/>
    </row>
    <row r="731" spans="1:9" x14ac:dyDescent="0.2">
      <c r="A731" s="3"/>
      <c r="B731" s="24"/>
      <c r="C731" s="24"/>
      <c r="D731" s="24"/>
      <c r="E731" s="25"/>
      <c r="F731" s="25"/>
      <c r="G731" s="25"/>
      <c r="H731" s="25"/>
      <c r="I731" s="25"/>
    </row>
    <row r="732" spans="1:9" x14ac:dyDescent="0.2">
      <c r="A732" s="3"/>
      <c r="B732" s="24"/>
      <c r="C732" s="24"/>
      <c r="D732" s="24"/>
      <c r="E732" s="25"/>
      <c r="F732" s="25"/>
      <c r="G732" s="25"/>
      <c r="H732" s="25"/>
      <c r="I732" s="25"/>
    </row>
    <row r="733" spans="1:9" x14ac:dyDescent="0.2">
      <c r="A733" s="3"/>
      <c r="B733" s="24"/>
      <c r="C733" s="24"/>
      <c r="D733" s="24"/>
      <c r="E733" s="25"/>
      <c r="F733" s="25"/>
      <c r="G733" s="25"/>
      <c r="H733" s="25"/>
      <c r="I733" s="25"/>
    </row>
    <row r="734" spans="1:9" x14ac:dyDescent="0.2">
      <c r="A734" s="3"/>
      <c r="B734" s="24"/>
      <c r="C734" s="24"/>
      <c r="D734" s="24"/>
      <c r="E734" s="25"/>
      <c r="F734" s="25"/>
      <c r="G734" s="25"/>
      <c r="H734" s="25"/>
      <c r="I734" s="25"/>
    </row>
    <row r="735" spans="1:9" x14ac:dyDescent="0.2">
      <c r="A735" s="3"/>
      <c r="B735" s="24"/>
      <c r="C735" s="24"/>
      <c r="D735" s="24"/>
      <c r="E735" s="25"/>
      <c r="F735" s="25"/>
      <c r="G735" s="25"/>
      <c r="H735" s="25"/>
      <c r="I735" s="25"/>
    </row>
    <row r="736" spans="1:9" x14ac:dyDescent="0.2">
      <c r="A736" s="3"/>
      <c r="B736" s="24"/>
      <c r="C736" s="24"/>
      <c r="D736" s="24"/>
      <c r="E736" s="25"/>
      <c r="F736" s="25"/>
      <c r="G736" s="25"/>
      <c r="H736" s="25"/>
      <c r="I736" s="25"/>
    </row>
    <row r="737" spans="1:9" x14ac:dyDescent="0.2">
      <c r="A737" s="3"/>
      <c r="B737" s="24"/>
      <c r="C737" s="24"/>
      <c r="D737" s="24"/>
      <c r="E737" s="25"/>
      <c r="F737" s="25"/>
      <c r="G737" s="25"/>
      <c r="H737" s="25"/>
      <c r="I737" s="25"/>
    </row>
    <row r="738" spans="1:9" x14ac:dyDescent="0.2">
      <c r="A738" s="3"/>
      <c r="B738" s="24"/>
      <c r="C738" s="24"/>
      <c r="D738" s="24"/>
      <c r="E738" s="25"/>
      <c r="F738" s="25"/>
      <c r="G738" s="25"/>
      <c r="H738" s="25"/>
      <c r="I738" s="25"/>
    </row>
    <row r="739" spans="1:9" x14ac:dyDescent="0.2">
      <c r="A739" s="3"/>
      <c r="B739" s="24"/>
      <c r="C739" s="24"/>
      <c r="D739" s="24"/>
      <c r="E739" s="25"/>
      <c r="F739" s="25"/>
      <c r="G739" s="25"/>
      <c r="H739" s="25"/>
      <c r="I739" s="25"/>
    </row>
    <row r="740" spans="1:9" x14ac:dyDescent="0.2">
      <c r="A740" s="3"/>
      <c r="B740" s="24"/>
      <c r="C740" s="24"/>
      <c r="D740" s="24"/>
      <c r="E740" s="25"/>
      <c r="F740" s="25"/>
      <c r="G740" s="25"/>
      <c r="H740" s="25"/>
      <c r="I740" s="25"/>
    </row>
    <row r="741" spans="1:9" x14ac:dyDescent="0.2">
      <c r="A741" s="3"/>
      <c r="B741" s="24"/>
      <c r="C741" s="24"/>
      <c r="D741" s="24"/>
      <c r="E741" s="25"/>
      <c r="F741" s="25"/>
      <c r="G741" s="25"/>
      <c r="H741" s="25"/>
      <c r="I741" s="25"/>
    </row>
    <row r="742" spans="1:9" x14ac:dyDescent="0.2">
      <c r="A742" s="3"/>
      <c r="B742" s="24"/>
      <c r="C742" s="24"/>
      <c r="D742" s="24"/>
      <c r="E742" s="25"/>
      <c r="F742" s="25"/>
      <c r="G742" s="25"/>
      <c r="H742" s="25"/>
      <c r="I742" s="25"/>
    </row>
    <row r="743" spans="1:9" x14ac:dyDescent="0.2">
      <c r="A743" s="3"/>
      <c r="B743" s="24"/>
      <c r="C743" s="24"/>
      <c r="D743" s="24"/>
      <c r="E743" s="25"/>
      <c r="F743" s="25"/>
      <c r="G743" s="25"/>
      <c r="H743" s="25"/>
      <c r="I743" s="25"/>
    </row>
    <row r="744" spans="1:9" x14ac:dyDescent="0.2">
      <c r="A744" s="3"/>
      <c r="B744" s="24"/>
      <c r="C744" s="24"/>
      <c r="D744" s="24"/>
      <c r="E744" s="25"/>
      <c r="F744" s="25"/>
      <c r="G744" s="25"/>
      <c r="H744" s="25"/>
      <c r="I744" s="25"/>
    </row>
    <row r="745" spans="1:9" x14ac:dyDescent="0.2">
      <c r="A745" s="3"/>
      <c r="B745" s="24"/>
      <c r="C745" s="24"/>
      <c r="D745" s="24"/>
      <c r="E745" s="25"/>
      <c r="F745" s="25"/>
      <c r="G745" s="25"/>
      <c r="H745" s="25"/>
      <c r="I745" s="25"/>
    </row>
    <row r="746" spans="1:9" x14ac:dyDescent="0.2">
      <c r="A746" s="3"/>
      <c r="B746" s="24"/>
      <c r="C746" s="24"/>
      <c r="D746" s="24"/>
      <c r="E746" s="25"/>
      <c r="F746" s="25"/>
      <c r="G746" s="25"/>
      <c r="H746" s="25"/>
      <c r="I746" s="25"/>
    </row>
    <row r="747" spans="1:9" x14ac:dyDescent="0.2">
      <c r="A747" s="3"/>
      <c r="B747" s="24"/>
      <c r="C747" s="24"/>
      <c r="D747" s="24"/>
      <c r="E747" s="25"/>
      <c r="F747" s="25"/>
      <c r="G747" s="25"/>
      <c r="H747" s="25"/>
      <c r="I747" s="25"/>
    </row>
    <row r="748" spans="1:9" x14ac:dyDescent="0.2">
      <c r="A748" s="3"/>
      <c r="B748" s="24"/>
      <c r="C748" s="24"/>
      <c r="D748" s="24"/>
      <c r="E748" s="25"/>
      <c r="F748" s="25"/>
      <c r="G748" s="25"/>
      <c r="H748" s="25"/>
      <c r="I748" s="25"/>
    </row>
    <row r="749" spans="1:9" x14ac:dyDescent="0.2">
      <c r="A749" s="3"/>
      <c r="B749" s="24"/>
      <c r="C749" s="24"/>
      <c r="D749" s="24"/>
      <c r="E749" s="25"/>
      <c r="F749" s="25"/>
      <c r="G749" s="25"/>
      <c r="H749" s="25"/>
      <c r="I749" s="25"/>
    </row>
    <row r="750" spans="1:9" x14ac:dyDescent="0.2">
      <c r="A750" s="3"/>
      <c r="B750" s="24"/>
      <c r="C750" s="24"/>
      <c r="D750" s="24"/>
      <c r="E750" s="25"/>
      <c r="F750" s="25"/>
      <c r="G750" s="25"/>
      <c r="H750" s="25"/>
      <c r="I750" s="25"/>
    </row>
    <row r="751" spans="1:9" x14ac:dyDescent="0.2">
      <c r="A751" s="3"/>
      <c r="B751" s="24"/>
      <c r="C751" s="24"/>
      <c r="D751" s="24"/>
      <c r="E751" s="25"/>
      <c r="F751" s="25"/>
      <c r="G751" s="25"/>
      <c r="H751" s="25"/>
      <c r="I751" s="25"/>
    </row>
    <row r="752" spans="1:9" x14ac:dyDescent="0.2">
      <c r="A752" s="3"/>
      <c r="B752" s="24"/>
      <c r="C752" s="24"/>
      <c r="D752" s="24"/>
      <c r="E752" s="25"/>
      <c r="F752" s="25"/>
      <c r="G752" s="25"/>
      <c r="H752" s="25"/>
      <c r="I752" s="25"/>
    </row>
    <row r="753" spans="1:9" x14ac:dyDescent="0.2">
      <c r="A753" s="3"/>
      <c r="B753" s="24"/>
      <c r="C753" s="24"/>
      <c r="D753" s="24"/>
      <c r="E753" s="25"/>
      <c r="F753" s="25"/>
      <c r="G753" s="25"/>
      <c r="H753" s="25"/>
      <c r="I753" s="25"/>
    </row>
    <row r="754" spans="1:9" x14ac:dyDescent="0.2">
      <c r="A754" s="3"/>
      <c r="B754" s="24"/>
      <c r="C754" s="24"/>
      <c r="D754" s="24"/>
      <c r="E754" s="25"/>
      <c r="F754" s="25"/>
      <c r="G754" s="25"/>
      <c r="H754" s="25"/>
      <c r="I754" s="25"/>
    </row>
    <row r="755" spans="1:9" x14ac:dyDescent="0.2">
      <c r="A755" s="3"/>
      <c r="B755" s="24"/>
      <c r="C755" s="24"/>
      <c r="D755" s="24"/>
      <c r="E755" s="25"/>
      <c r="F755" s="25"/>
      <c r="G755" s="25"/>
      <c r="H755" s="25"/>
      <c r="I755" s="25"/>
    </row>
    <row r="756" spans="1:9" x14ac:dyDescent="0.2">
      <c r="A756" s="3"/>
      <c r="B756" s="24"/>
      <c r="C756" s="24"/>
      <c r="D756" s="24"/>
      <c r="E756" s="25"/>
      <c r="F756" s="25"/>
      <c r="G756" s="25"/>
      <c r="H756" s="25"/>
      <c r="I756" s="25"/>
    </row>
    <row r="757" spans="1:9" x14ac:dyDescent="0.2">
      <c r="A757" s="3"/>
      <c r="B757" s="24"/>
      <c r="C757" s="24"/>
      <c r="D757" s="24"/>
      <c r="E757" s="25"/>
      <c r="F757" s="25"/>
      <c r="G757" s="25"/>
      <c r="H757" s="25"/>
      <c r="I757" s="25"/>
    </row>
    <row r="758" spans="1:9" x14ac:dyDescent="0.2">
      <c r="A758" s="3"/>
      <c r="B758" s="24"/>
      <c r="C758" s="24"/>
      <c r="D758" s="24"/>
      <c r="E758" s="25"/>
      <c r="F758" s="25"/>
      <c r="G758" s="25"/>
      <c r="H758" s="25"/>
      <c r="I758" s="25"/>
    </row>
    <row r="759" spans="1:9" x14ac:dyDescent="0.2">
      <c r="A759" s="3"/>
      <c r="B759" s="24"/>
      <c r="C759" s="24"/>
      <c r="D759" s="24"/>
      <c r="E759" s="25"/>
      <c r="F759" s="25"/>
      <c r="G759" s="25"/>
      <c r="H759" s="25"/>
      <c r="I759" s="25"/>
    </row>
    <row r="760" spans="1:9" x14ac:dyDescent="0.2">
      <c r="A760" s="3"/>
      <c r="B760" s="24"/>
      <c r="C760" s="24"/>
      <c r="D760" s="24"/>
      <c r="E760" s="25"/>
      <c r="F760" s="25"/>
      <c r="G760" s="25"/>
      <c r="H760" s="25"/>
      <c r="I760" s="25"/>
    </row>
    <row r="761" spans="1:9" x14ac:dyDescent="0.2">
      <c r="A761" s="3"/>
      <c r="B761" s="24"/>
      <c r="C761" s="24"/>
      <c r="D761" s="24"/>
      <c r="E761" s="25"/>
      <c r="F761" s="25"/>
      <c r="G761" s="25"/>
      <c r="H761" s="25"/>
      <c r="I761" s="25"/>
    </row>
    <row r="762" spans="1:9" x14ac:dyDescent="0.2">
      <c r="A762" s="3"/>
      <c r="B762" s="24"/>
      <c r="C762" s="24"/>
      <c r="D762" s="24"/>
      <c r="E762" s="25"/>
      <c r="F762" s="25"/>
      <c r="G762" s="25"/>
      <c r="H762" s="25"/>
      <c r="I762" s="25"/>
    </row>
    <row r="763" spans="1:9" x14ac:dyDescent="0.2">
      <c r="A763" s="3"/>
      <c r="B763" s="24"/>
      <c r="C763" s="24"/>
      <c r="D763" s="24"/>
      <c r="E763" s="25"/>
      <c r="F763" s="25"/>
      <c r="G763" s="25"/>
      <c r="H763" s="25"/>
      <c r="I763" s="25"/>
    </row>
    <row r="764" spans="1:9" x14ac:dyDescent="0.2">
      <c r="A764" s="3"/>
      <c r="B764" s="24"/>
      <c r="C764" s="24"/>
      <c r="D764" s="24"/>
      <c r="E764" s="25"/>
      <c r="F764" s="25"/>
      <c r="G764" s="25"/>
      <c r="H764" s="25"/>
      <c r="I764" s="25"/>
    </row>
    <row r="765" spans="1:9" x14ac:dyDescent="0.2">
      <c r="A765" s="3"/>
      <c r="B765" s="24"/>
      <c r="C765" s="24"/>
      <c r="D765" s="24"/>
      <c r="E765" s="25"/>
      <c r="F765" s="25"/>
      <c r="G765" s="25"/>
      <c r="H765" s="25"/>
      <c r="I765" s="25"/>
    </row>
    <row r="766" spans="1:9" x14ac:dyDescent="0.2">
      <c r="A766" s="3"/>
      <c r="B766" s="24"/>
      <c r="C766" s="24"/>
      <c r="D766" s="24"/>
      <c r="E766" s="25"/>
      <c r="F766" s="25"/>
      <c r="G766" s="25"/>
      <c r="H766" s="25"/>
      <c r="I766" s="25"/>
    </row>
    <row r="767" spans="1:9" x14ac:dyDescent="0.2">
      <c r="A767" s="3"/>
      <c r="B767" s="24"/>
      <c r="C767" s="24"/>
      <c r="D767" s="24"/>
      <c r="E767" s="25"/>
      <c r="F767" s="25"/>
      <c r="G767" s="25"/>
      <c r="H767" s="25"/>
      <c r="I767" s="25"/>
    </row>
    <row r="768" spans="1:9" x14ac:dyDescent="0.2">
      <c r="A768" s="3"/>
      <c r="B768" s="24"/>
      <c r="C768" s="24"/>
      <c r="D768" s="24"/>
      <c r="E768" s="25"/>
      <c r="F768" s="25"/>
      <c r="G768" s="25"/>
      <c r="H768" s="25"/>
      <c r="I768" s="25"/>
    </row>
    <row r="769" spans="1:9" x14ac:dyDescent="0.2">
      <c r="A769" s="3"/>
      <c r="B769" s="24"/>
      <c r="C769" s="24"/>
      <c r="D769" s="24"/>
      <c r="E769" s="25"/>
      <c r="F769" s="25"/>
      <c r="G769" s="25"/>
      <c r="H769" s="25"/>
      <c r="I769" s="25"/>
    </row>
    <row r="770" spans="1:9" x14ac:dyDescent="0.2">
      <c r="A770" s="3"/>
      <c r="B770" s="24"/>
      <c r="C770" s="24"/>
      <c r="D770" s="24"/>
      <c r="E770" s="25"/>
      <c r="F770" s="25"/>
      <c r="G770" s="25"/>
      <c r="H770" s="25"/>
      <c r="I770" s="25"/>
    </row>
    <row r="771" spans="1:9" x14ac:dyDescent="0.2">
      <c r="A771" s="3"/>
      <c r="B771" s="24"/>
      <c r="C771" s="24"/>
      <c r="D771" s="24"/>
      <c r="E771" s="25"/>
      <c r="F771" s="25"/>
      <c r="G771" s="25"/>
      <c r="H771" s="25"/>
      <c r="I771" s="25"/>
    </row>
    <row r="772" spans="1:9" x14ac:dyDescent="0.2">
      <c r="A772" s="3"/>
      <c r="B772" s="24"/>
      <c r="C772" s="24"/>
      <c r="D772" s="24"/>
      <c r="E772" s="25"/>
      <c r="F772" s="25"/>
      <c r="G772" s="25"/>
      <c r="H772" s="25"/>
      <c r="I772" s="25"/>
    </row>
    <row r="773" spans="1:9" x14ac:dyDescent="0.2">
      <c r="A773" s="3"/>
      <c r="B773" s="24"/>
      <c r="C773" s="24"/>
      <c r="D773" s="24"/>
      <c r="E773" s="25"/>
      <c r="F773" s="25"/>
      <c r="G773" s="25"/>
      <c r="H773" s="25"/>
      <c r="I773" s="25"/>
    </row>
    <row r="774" spans="1:9" x14ac:dyDescent="0.2">
      <c r="A774" s="3"/>
      <c r="B774" s="24"/>
      <c r="C774" s="24"/>
      <c r="D774" s="24"/>
      <c r="E774" s="25"/>
      <c r="F774" s="25"/>
      <c r="G774" s="25"/>
      <c r="H774" s="25"/>
      <c r="I774" s="25"/>
    </row>
    <row r="775" spans="1:9" x14ac:dyDescent="0.2">
      <c r="A775" s="3"/>
      <c r="B775" s="24"/>
      <c r="C775" s="24"/>
      <c r="D775" s="24"/>
      <c r="E775" s="25"/>
      <c r="F775" s="25"/>
      <c r="G775" s="25"/>
      <c r="H775" s="25"/>
      <c r="I775" s="25"/>
    </row>
    <row r="776" spans="1:9" x14ac:dyDescent="0.2">
      <c r="A776" s="3"/>
      <c r="B776" s="24"/>
      <c r="C776" s="24"/>
      <c r="D776" s="24"/>
      <c r="E776" s="25"/>
      <c r="F776" s="25"/>
      <c r="G776" s="25"/>
      <c r="H776" s="25"/>
      <c r="I776" s="25"/>
    </row>
    <row r="777" spans="1:9" x14ac:dyDescent="0.2">
      <c r="A777" s="3"/>
      <c r="B777" s="24"/>
      <c r="C777" s="24"/>
      <c r="D777" s="24"/>
      <c r="E777" s="25"/>
      <c r="F777" s="25"/>
      <c r="G777" s="25"/>
      <c r="H777" s="25"/>
      <c r="I777" s="25"/>
    </row>
    <row r="778" spans="1:9" x14ac:dyDescent="0.2">
      <c r="A778" s="3"/>
      <c r="B778" s="24"/>
      <c r="C778" s="24"/>
      <c r="D778" s="24"/>
      <c r="E778" s="25"/>
      <c r="F778" s="25"/>
      <c r="G778" s="25"/>
      <c r="H778" s="25"/>
      <c r="I778" s="25"/>
    </row>
    <row r="779" spans="1:9" x14ac:dyDescent="0.2">
      <c r="A779" s="3"/>
      <c r="B779" s="24"/>
      <c r="C779" s="24"/>
      <c r="D779" s="24"/>
      <c r="E779" s="25"/>
      <c r="F779" s="25"/>
      <c r="G779" s="25"/>
      <c r="H779" s="25"/>
      <c r="I779" s="25"/>
    </row>
    <row r="780" spans="1:9" x14ac:dyDescent="0.2">
      <c r="A780" s="3"/>
      <c r="B780" s="24"/>
      <c r="C780" s="24"/>
      <c r="D780" s="24"/>
      <c r="E780" s="25"/>
      <c r="F780" s="25"/>
      <c r="G780" s="25"/>
      <c r="H780" s="25"/>
      <c r="I780" s="25"/>
    </row>
    <row r="781" spans="1:9" x14ac:dyDescent="0.2">
      <c r="A781" s="3"/>
      <c r="B781" s="24"/>
      <c r="C781" s="24"/>
      <c r="D781" s="24"/>
      <c r="E781" s="25"/>
      <c r="F781" s="25"/>
      <c r="G781" s="25"/>
      <c r="H781" s="25"/>
      <c r="I781" s="25"/>
    </row>
    <row r="782" spans="1:9" x14ac:dyDescent="0.2">
      <c r="A782" s="3"/>
      <c r="B782" s="24"/>
      <c r="C782" s="24"/>
      <c r="D782" s="24"/>
      <c r="E782" s="25"/>
      <c r="F782" s="25"/>
      <c r="G782" s="25"/>
      <c r="H782" s="25"/>
      <c r="I782" s="25"/>
    </row>
    <row r="783" spans="1:9" x14ac:dyDescent="0.2">
      <c r="A783" s="3"/>
      <c r="B783" s="24"/>
      <c r="C783" s="24"/>
      <c r="D783" s="24"/>
      <c r="E783" s="25"/>
      <c r="F783" s="25"/>
      <c r="G783" s="25"/>
      <c r="H783" s="25"/>
      <c r="I783" s="25"/>
    </row>
    <row r="784" spans="1:9" x14ac:dyDescent="0.2">
      <c r="A784" s="3"/>
      <c r="B784" s="24"/>
      <c r="C784" s="24"/>
      <c r="D784" s="24"/>
      <c r="E784" s="25"/>
      <c r="F784" s="25"/>
      <c r="G784" s="25"/>
      <c r="H784" s="25"/>
      <c r="I784" s="25"/>
    </row>
    <row r="785" spans="1:9" x14ac:dyDescent="0.2">
      <c r="A785" s="3"/>
      <c r="B785" s="24"/>
      <c r="C785" s="24"/>
      <c r="D785" s="24"/>
      <c r="E785" s="25"/>
      <c r="F785" s="25"/>
      <c r="G785" s="25"/>
      <c r="H785" s="25"/>
      <c r="I785" s="25"/>
    </row>
    <row r="786" spans="1:9" x14ac:dyDescent="0.2">
      <c r="A786" s="3"/>
      <c r="B786" s="24"/>
      <c r="C786" s="24"/>
      <c r="D786" s="24"/>
      <c r="E786" s="25"/>
      <c r="F786" s="25"/>
      <c r="G786" s="25"/>
      <c r="H786" s="25"/>
      <c r="I786" s="25"/>
    </row>
    <row r="787" spans="1:9" x14ac:dyDescent="0.2">
      <c r="A787" s="3"/>
      <c r="B787" s="24"/>
      <c r="C787" s="24"/>
      <c r="D787" s="24"/>
      <c r="E787" s="25"/>
      <c r="F787" s="25"/>
      <c r="G787" s="25"/>
      <c r="H787" s="25"/>
      <c r="I787" s="25"/>
    </row>
    <row r="788" spans="1:9" x14ac:dyDescent="0.2">
      <c r="A788" s="3"/>
      <c r="B788" s="24"/>
      <c r="C788" s="24"/>
      <c r="D788" s="24"/>
      <c r="E788" s="25"/>
      <c r="F788" s="25"/>
      <c r="G788" s="25"/>
      <c r="H788" s="25"/>
      <c r="I788" s="25"/>
    </row>
    <row r="789" spans="1:9" x14ac:dyDescent="0.2">
      <c r="A789" s="3"/>
      <c r="B789" s="24"/>
      <c r="C789" s="24"/>
      <c r="D789" s="24"/>
      <c r="E789" s="25"/>
      <c r="F789" s="25"/>
      <c r="G789" s="25"/>
      <c r="H789" s="25"/>
      <c r="I789" s="25"/>
    </row>
    <row r="790" spans="1:9" x14ac:dyDescent="0.2">
      <c r="A790" s="3"/>
      <c r="B790" s="24"/>
      <c r="C790" s="24"/>
      <c r="D790" s="24"/>
      <c r="E790" s="25"/>
      <c r="F790" s="25"/>
      <c r="G790" s="25"/>
      <c r="H790" s="25"/>
      <c r="I790" s="25"/>
    </row>
    <row r="791" spans="1:9" x14ac:dyDescent="0.2">
      <c r="A791" s="3"/>
      <c r="B791" s="24"/>
      <c r="C791" s="24"/>
      <c r="D791" s="24"/>
      <c r="E791" s="25"/>
      <c r="F791" s="25"/>
      <c r="G791" s="25"/>
      <c r="H791" s="25"/>
      <c r="I791" s="25"/>
    </row>
    <row r="792" spans="1:9" x14ac:dyDescent="0.2">
      <c r="A792" s="3"/>
      <c r="B792" s="24"/>
      <c r="C792" s="24"/>
      <c r="D792" s="24"/>
      <c r="E792" s="25"/>
      <c r="F792" s="25"/>
      <c r="G792" s="25"/>
      <c r="H792" s="25"/>
      <c r="I792" s="25"/>
    </row>
    <row r="793" spans="1:9" x14ac:dyDescent="0.2">
      <c r="A793" s="3"/>
      <c r="B793" s="24"/>
      <c r="C793" s="24"/>
      <c r="D793" s="24"/>
      <c r="E793" s="25"/>
      <c r="F793" s="25"/>
      <c r="G793" s="25"/>
      <c r="H793" s="25"/>
      <c r="I793" s="25"/>
    </row>
    <row r="794" spans="1:9" x14ac:dyDescent="0.2">
      <c r="A794" s="3"/>
      <c r="B794" s="24"/>
      <c r="C794" s="24"/>
      <c r="D794" s="24"/>
      <c r="E794" s="25"/>
      <c r="F794" s="25"/>
      <c r="G794" s="25"/>
      <c r="H794" s="25"/>
      <c r="I794" s="25"/>
    </row>
    <row r="795" spans="1:9" x14ac:dyDescent="0.2">
      <c r="A795" s="3"/>
      <c r="B795" s="24"/>
      <c r="C795" s="24"/>
      <c r="D795" s="24"/>
      <c r="E795" s="25"/>
      <c r="F795" s="25"/>
      <c r="G795" s="25"/>
      <c r="H795" s="25"/>
      <c r="I795" s="25"/>
    </row>
    <row r="796" spans="1:9" x14ac:dyDescent="0.2">
      <c r="A796" s="3"/>
      <c r="B796" s="24"/>
      <c r="C796" s="24"/>
      <c r="D796" s="24"/>
      <c r="E796" s="25"/>
      <c r="F796" s="25"/>
      <c r="G796" s="25"/>
      <c r="H796" s="25"/>
      <c r="I796" s="25"/>
    </row>
    <row r="797" spans="1:9" x14ac:dyDescent="0.2">
      <c r="A797" s="3"/>
      <c r="B797" s="24"/>
      <c r="C797" s="24"/>
      <c r="D797" s="24"/>
      <c r="E797" s="25"/>
      <c r="F797" s="25"/>
      <c r="G797" s="25"/>
      <c r="H797" s="25"/>
      <c r="I797" s="25"/>
    </row>
    <row r="798" spans="1:9" x14ac:dyDescent="0.2">
      <c r="A798" s="3"/>
      <c r="B798" s="24"/>
      <c r="C798" s="24"/>
      <c r="D798" s="24"/>
      <c r="E798" s="25"/>
      <c r="F798" s="25"/>
      <c r="G798" s="25"/>
      <c r="H798" s="25"/>
      <c r="I798" s="25"/>
    </row>
    <row r="799" spans="1:9" x14ac:dyDescent="0.2">
      <c r="A799" s="3"/>
      <c r="B799" s="24"/>
      <c r="C799" s="24"/>
      <c r="D799" s="24"/>
      <c r="E799" s="25"/>
      <c r="F799" s="25"/>
      <c r="G799" s="25"/>
      <c r="H799" s="25"/>
      <c r="I799" s="25"/>
    </row>
    <row r="800" spans="1:9" x14ac:dyDescent="0.2">
      <c r="A800" s="3"/>
      <c r="B800" s="24"/>
      <c r="C800" s="24"/>
      <c r="D800" s="24"/>
      <c r="E800" s="25"/>
      <c r="F800" s="25"/>
      <c r="G800" s="25"/>
      <c r="H800" s="25"/>
      <c r="I800" s="25"/>
    </row>
    <row r="801" spans="1:9" x14ac:dyDescent="0.2">
      <c r="A801" s="3"/>
      <c r="B801" s="24"/>
      <c r="C801" s="24"/>
      <c r="D801" s="24"/>
      <c r="E801" s="25"/>
      <c r="F801" s="25"/>
      <c r="G801" s="25"/>
      <c r="H801" s="25"/>
      <c r="I801" s="25"/>
    </row>
    <row r="802" spans="1:9" x14ac:dyDescent="0.2">
      <c r="A802" s="3"/>
      <c r="B802" s="24"/>
      <c r="C802" s="24"/>
      <c r="D802" s="24"/>
      <c r="E802" s="25"/>
      <c r="F802" s="25"/>
      <c r="G802" s="25"/>
      <c r="H802" s="25"/>
      <c r="I802" s="25"/>
    </row>
    <row r="803" spans="1:9" x14ac:dyDescent="0.2">
      <c r="A803" s="3"/>
      <c r="B803" s="24"/>
      <c r="C803" s="24"/>
      <c r="D803" s="24"/>
      <c r="E803" s="25"/>
      <c r="F803" s="25"/>
      <c r="G803" s="25"/>
      <c r="H803" s="25"/>
      <c r="I803" s="25"/>
    </row>
    <row r="804" spans="1:9" x14ac:dyDescent="0.2">
      <c r="A804" s="3"/>
      <c r="B804" s="24"/>
      <c r="C804" s="24"/>
      <c r="D804" s="24"/>
      <c r="E804" s="25"/>
      <c r="F804" s="25"/>
      <c r="G804" s="25"/>
      <c r="H804" s="25"/>
      <c r="I804" s="25"/>
    </row>
    <row r="805" spans="1:9" x14ac:dyDescent="0.2">
      <c r="A805" s="3"/>
      <c r="B805" s="24"/>
      <c r="C805" s="24"/>
      <c r="D805" s="24"/>
      <c r="E805" s="25"/>
      <c r="F805" s="25"/>
      <c r="G805" s="25"/>
      <c r="H805" s="25"/>
      <c r="I805" s="25"/>
    </row>
    <row r="806" spans="1:9" x14ac:dyDescent="0.2">
      <c r="A806" s="3"/>
      <c r="B806" s="24"/>
      <c r="C806" s="24"/>
      <c r="D806" s="24"/>
      <c r="E806" s="25"/>
      <c r="F806" s="25"/>
      <c r="G806" s="25"/>
      <c r="H806" s="25"/>
      <c r="I806" s="25"/>
    </row>
    <row r="807" spans="1:9" x14ac:dyDescent="0.2">
      <c r="A807" s="3"/>
      <c r="B807" s="24"/>
      <c r="C807" s="24"/>
      <c r="D807" s="24"/>
      <c r="E807" s="25"/>
      <c r="F807" s="25"/>
      <c r="G807" s="25"/>
      <c r="H807" s="25"/>
      <c r="I807" s="25"/>
    </row>
    <row r="808" spans="1:9" x14ac:dyDescent="0.2">
      <c r="A808" s="3"/>
      <c r="B808" s="24"/>
      <c r="C808" s="24"/>
      <c r="D808" s="24"/>
      <c r="E808" s="25"/>
      <c r="F808" s="25"/>
      <c r="G808" s="25"/>
      <c r="H808" s="25"/>
      <c r="I808" s="25"/>
    </row>
    <row r="809" spans="1:9" x14ac:dyDescent="0.2">
      <c r="A809" s="3"/>
      <c r="B809" s="24"/>
      <c r="C809" s="24"/>
      <c r="D809" s="24"/>
      <c r="E809" s="25"/>
      <c r="F809" s="25"/>
      <c r="G809" s="25"/>
      <c r="H809" s="25"/>
      <c r="I809" s="25"/>
    </row>
    <row r="810" spans="1:9" x14ac:dyDescent="0.2">
      <c r="A810" s="3"/>
      <c r="B810" s="24"/>
      <c r="C810" s="24"/>
      <c r="D810" s="24"/>
      <c r="E810" s="25"/>
      <c r="F810" s="25"/>
      <c r="G810" s="25"/>
      <c r="H810" s="25"/>
      <c r="I810" s="25"/>
    </row>
    <row r="811" spans="1:9" x14ac:dyDescent="0.2">
      <c r="A811" s="3"/>
      <c r="B811" s="24"/>
      <c r="C811" s="24"/>
      <c r="D811" s="24"/>
      <c r="E811" s="25"/>
      <c r="F811" s="25"/>
      <c r="G811" s="25"/>
      <c r="H811" s="25"/>
      <c r="I811" s="25"/>
    </row>
    <row r="812" spans="1:9" x14ac:dyDescent="0.2">
      <c r="A812" s="3"/>
      <c r="B812" s="24"/>
      <c r="C812" s="24"/>
      <c r="D812" s="24"/>
      <c r="E812" s="25"/>
      <c r="F812" s="25"/>
      <c r="G812" s="25"/>
      <c r="H812" s="25"/>
      <c r="I812" s="25"/>
    </row>
    <row r="813" spans="1:9" x14ac:dyDescent="0.2">
      <c r="A813" s="3"/>
      <c r="B813" s="24"/>
      <c r="C813" s="24"/>
      <c r="D813" s="24"/>
      <c r="E813" s="25"/>
      <c r="F813" s="25"/>
      <c r="G813" s="25"/>
      <c r="H813" s="25"/>
      <c r="I813" s="25"/>
    </row>
    <row r="814" spans="1:9" x14ac:dyDescent="0.2">
      <c r="A814" s="3"/>
      <c r="B814" s="24"/>
      <c r="C814" s="24"/>
      <c r="D814" s="24"/>
      <c r="E814" s="25"/>
      <c r="F814" s="25"/>
      <c r="G814" s="25"/>
      <c r="H814" s="25"/>
      <c r="I814" s="25"/>
    </row>
    <row r="815" spans="1:9" x14ac:dyDescent="0.2">
      <c r="A815" s="3"/>
      <c r="B815" s="24"/>
      <c r="C815" s="24"/>
      <c r="D815" s="24"/>
      <c r="E815" s="25"/>
      <c r="F815" s="25"/>
      <c r="G815" s="25"/>
      <c r="H815" s="25"/>
      <c r="I815" s="25"/>
    </row>
    <row r="816" spans="1:9" x14ac:dyDescent="0.2">
      <c r="A816" s="3"/>
      <c r="B816" s="24"/>
      <c r="C816" s="24"/>
      <c r="D816" s="24"/>
      <c r="E816" s="25"/>
      <c r="F816" s="25"/>
      <c r="G816" s="25"/>
      <c r="H816" s="25"/>
      <c r="I816" s="25"/>
    </row>
    <row r="817" spans="1:9" x14ac:dyDescent="0.2">
      <c r="A817" s="3"/>
      <c r="B817" s="24"/>
      <c r="C817" s="24"/>
      <c r="D817" s="24"/>
      <c r="E817" s="25"/>
      <c r="F817" s="25"/>
      <c r="G817" s="25"/>
      <c r="H817" s="25"/>
      <c r="I817" s="25"/>
    </row>
    <row r="818" spans="1:9" x14ac:dyDescent="0.2">
      <c r="A818" s="3"/>
      <c r="B818" s="24"/>
      <c r="C818" s="24"/>
      <c r="D818" s="24"/>
      <c r="E818" s="25"/>
      <c r="F818" s="25"/>
      <c r="G818" s="25"/>
      <c r="H818" s="25"/>
      <c r="I818" s="25"/>
    </row>
    <row r="819" spans="1:9" x14ac:dyDescent="0.2">
      <c r="A819" s="3"/>
      <c r="B819" s="24"/>
      <c r="C819" s="24"/>
      <c r="D819" s="24"/>
      <c r="E819" s="25"/>
      <c r="F819" s="25"/>
      <c r="G819" s="25"/>
      <c r="H819" s="25"/>
      <c r="I819" s="25"/>
    </row>
    <row r="820" spans="1:9" x14ac:dyDescent="0.2">
      <c r="A820" s="3"/>
      <c r="B820" s="24"/>
      <c r="C820" s="24"/>
      <c r="D820" s="24"/>
      <c r="E820" s="25"/>
      <c r="F820" s="25"/>
      <c r="G820" s="25"/>
      <c r="H820" s="25"/>
      <c r="I820" s="25"/>
    </row>
    <row r="821" spans="1:9" x14ac:dyDescent="0.2">
      <c r="A821" s="3"/>
      <c r="B821" s="24"/>
      <c r="C821" s="24"/>
      <c r="D821" s="24"/>
      <c r="E821" s="25"/>
      <c r="F821" s="25"/>
      <c r="G821" s="25"/>
      <c r="H821" s="25"/>
      <c r="I821" s="25"/>
    </row>
    <row r="822" spans="1:9" x14ac:dyDescent="0.2">
      <c r="A822" s="3"/>
      <c r="B822" s="24"/>
      <c r="C822" s="24"/>
      <c r="D822" s="24"/>
      <c r="E822" s="25"/>
      <c r="F822" s="25"/>
      <c r="G822" s="25"/>
      <c r="H822" s="25"/>
      <c r="I822" s="25"/>
    </row>
    <row r="823" spans="1:9" x14ac:dyDescent="0.2">
      <c r="A823" s="3"/>
      <c r="B823" s="24"/>
      <c r="C823" s="24"/>
      <c r="D823" s="24"/>
      <c r="E823" s="25"/>
      <c r="F823" s="25"/>
      <c r="G823" s="25"/>
      <c r="H823" s="25"/>
      <c r="I823" s="25"/>
    </row>
    <row r="824" spans="1:9" x14ac:dyDescent="0.2">
      <c r="A824" s="3"/>
      <c r="B824" s="24"/>
      <c r="C824" s="24"/>
      <c r="D824" s="24"/>
      <c r="E824" s="25"/>
      <c r="F824" s="25"/>
      <c r="G824" s="25"/>
      <c r="H824" s="25"/>
      <c r="I824" s="25"/>
    </row>
    <row r="825" spans="1:9" x14ac:dyDescent="0.2">
      <c r="A825" s="3"/>
      <c r="B825" s="24"/>
      <c r="C825" s="24"/>
      <c r="D825" s="24"/>
      <c r="E825" s="25"/>
      <c r="F825" s="25"/>
      <c r="G825" s="25"/>
      <c r="H825" s="25"/>
      <c r="I825" s="25"/>
    </row>
    <row r="826" spans="1:9" x14ac:dyDescent="0.2">
      <c r="A826" s="3"/>
      <c r="B826" s="24"/>
      <c r="C826" s="24"/>
      <c r="D826" s="24"/>
      <c r="E826" s="25"/>
      <c r="F826" s="25"/>
      <c r="G826" s="25"/>
      <c r="H826" s="25"/>
      <c r="I826" s="25"/>
    </row>
    <row r="827" spans="1:9" x14ac:dyDescent="0.2">
      <c r="A827" s="3"/>
      <c r="B827" s="24"/>
      <c r="C827" s="24"/>
      <c r="D827" s="24"/>
      <c r="E827" s="25"/>
      <c r="F827" s="25"/>
      <c r="G827" s="25"/>
      <c r="H827" s="25"/>
      <c r="I827" s="25"/>
    </row>
    <row r="828" spans="1:9" x14ac:dyDescent="0.2">
      <c r="A828" s="3"/>
      <c r="B828" s="24"/>
      <c r="C828" s="24"/>
      <c r="D828" s="24"/>
      <c r="E828" s="25"/>
      <c r="F828" s="25"/>
      <c r="G828" s="25"/>
      <c r="H828" s="25"/>
      <c r="I828" s="25"/>
    </row>
    <row r="829" spans="1:9" x14ac:dyDescent="0.2">
      <c r="A829" s="3"/>
      <c r="B829" s="24"/>
      <c r="C829" s="24"/>
      <c r="D829" s="24"/>
      <c r="E829" s="25"/>
      <c r="F829" s="25"/>
      <c r="G829" s="25"/>
      <c r="H829" s="25"/>
      <c r="I829" s="25"/>
    </row>
    <row r="830" spans="1:9" x14ac:dyDescent="0.2">
      <c r="A830" s="3"/>
      <c r="B830" s="24"/>
      <c r="C830" s="24"/>
      <c r="D830" s="24"/>
      <c r="E830" s="25"/>
      <c r="F830" s="25"/>
      <c r="G830" s="25"/>
      <c r="H830" s="25"/>
      <c r="I830" s="25"/>
    </row>
    <row r="831" spans="1:9" x14ac:dyDescent="0.2">
      <c r="A831" s="3"/>
      <c r="B831" s="24"/>
      <c r="C831" s="24"/>
      <c r="D831" s="24"/>
      <c r="E831" s="25"/>
      <c r="F831" s="25"/>
      <c r="G831" s="25"/>
      <c r="H831" s="25"/>
      <c r="I831" s="25"/>
    </row>
    <row r="832" spans="1:9" x14ac:dyDescent="0.2">
      <c r="A832" s="3"/>
      <c r="B832" s="24"/>
      <c r="C832" s="24"/>
      <c r="D832" s="24"/>
      <c r="E832" s="25"/>
      <c r="F832" s="25"/>
      <c r="G832" s="25"/>
      <c r="H832" s="25"/>
      <c r="I832" s="25"/>
    </row>
    <row r="833" spans="1:9" x14ac:dyDescent="0.2">
      <c r="A833" s="3"/>
      <c r="B833" s="24"/>
      <c r="C833" s="24"/>
      <c r="D833" s="24"/>
      <c r="E833" s="25"/>
      <c r="F833" s="25"/>
      <c r="G833" s="25"/>
      <c r="H833" s="25"/>
      <c r="I833" s="25"/>
    </row>
    <row r="834" spans="1:9" x14ac:dyDescent="0.2">
      <c r="A834" s="3"/>
      <c r="B834" s="24"/>
      <c r="C834" s="24"/>
      <c r="D834" s="24"/>
      <c r="E834" s="25"/>
      <c r="F834" s="25"/>
      <c r="G834" s="25"/>
      <c r="H834" s="25"/>
      <c r="I834" s="25"/>
    </row>
    <row r="835" spans="1:9" x14ac:dyDescent="0.2">
      <c r="A835" s="3"/>
      <c r="B835" s="24"/>
      <c r="C835" s="24"/>
      <c r="D835" s="24"/>
      <c r="E835" s="25"/>
      <c r="F835" s="25"/>
      <c r="G835" s="25"/>
      <c r="H835" s="25"/>
      <c r="I835" s="25"/>
    </row>
    <row r="836" spans="1:9" x14ac:dyDescent="0.2">
      <c r="A836" s="3"/>
      <c r="B836" s="24"/>
      <c r="C836" s="24"/>
      <c r="D836" s="24"/>
      <c r="E836" s="25"/>
      <c r="F836" s="25"/>
      <c r="G836" s="25"/>
      <c r="H836" s="25"/>
      <c r="I836" s="25"/>
    </row>
    <row r="837" spans="1:9" x14ac:dyDescent="0.2">
      <c r="A837" s="3"/>
      <c r="B837" s="24"/>
      <c r="C837" s="24"/>
      <c r="D837" s="24"/>
      <c r="E837" s="25"/>
      <c r="F837" s="25"/>
      <c r="G837" s="25"/>
      <c r="H837" s="25"/>
      <c r="I837" s="25"/>
    </row>
    <row r="838" spans="1:9" x14ac:dyDescent="0.2">
      <c r="A838" s="3"/>
      <c r="B838" s="24"/>
      <c r="C838" s="24"/>
      <c r="D838" s="24"/>
      <c r="E838" s="25"/>
      <c r="F838" s="25"/>
      <c r="G838" s="25"/>
      <c r="H838" s="25"/>
      <c r="I838" s="25"/>
    </row>
    <row r="839" spans="1:9" x14ac:dyDescent="0.2">
      <c r="A839" s="3"/>
      <c r="B839" s="24"/>
      <c r="C839" s="24"/>
      <c r="D839" s="24"/>
      <c r="E839" s="25"/>
      <c r="F839" s="25"/>
      <c r="G839" s="25"/>
      <c r="H839" s="25"/>
      <c r="I839" s="25"/>
    </row>
    <row r="840" spans="1:9" x14ac:dyDescent="0.2">
      <c r="A840" s="3"/>
      <c r="B840" s="24"/>
      <c r="C840" s="24"/>
      <c r="D840" s="24"/>
      <c r="E840" s="25"/>
      <c r="F840" s="25"/>
      <c r="G840" s="25"/>
      <c r="H840" s="25"/>
      <c r="I840" s="25"/>
    </row>
    <row r="841" spans="1:9" x14ac:dyDescent="0.2">
      <c r="A841" s="3"/>
      <c r="B841" s="24"/>
      <c r="C841" s="24"/>
      <c r="D841" s="24"/>
      <c r="E841" s="25"/>
      <c r="F841" s="25"/>
      <c r="G841" s="25"/>
      <c r="H841" s="25"/>
      <c r="I841" s="25"/>
    </row>
    <row r="842" spans="1:9" x14ac:dyDescent="0.2">
      <c r="A842" s="3"/>
      <c r="B842" s="24"/>
      <c r="C842" s="24"/>
      <c r="D842" s="24"/>
      <c r="E842" s="25"/>
      <c r="F842" s="25"/>
      <c r="G842" s="25"/>
      <c r="H842" s="25"/>
      <c r="I842" s="25"/>
    </row>
    <row r="843" spans="1:9" x14ac:dyDescent="0.2">
      <c r="A843" s="3"/>
      <c r="B843" s="24"/>
      <c r="C843" s="24"/>
      <c r="D843" s="24"/>
      <c r="E843" s="25"/>
      <c r="F843" s="25"/>
      <c r="G843" s="25"/>
      <c r="H843" s="25"/>
      <c r="I843" s="25"/>
    </row>
    <row r="844" spans="1:9" x14ac:dyDescent="0.2">
      <c r="A844" s="3"/>
      <c r="B844" s="24"/>
      <c r="C844" s="24"/>
      <c r="D844" s="24"/>
      <c r="E844" s="25"/>
      <c r="F844" s="25"/>
      <c r="G844" s="25"/>
      <c r="H844" s="25"/>
      <c r="I844" s="25"/>
    </row>
    <row r="845" spans="1:9" x14ac:dyDescent="0.2">
      <c r="A845" s="3"/>
      <c r="B845" s="24"/>
      <c r="C845" s="24"/>
      <c r="D845" s="24"/>
      <c r="E845" s="25"/>
      <c r="F845" s="25"/>
      <c r="G845" s="25"/>
      <c r="H845" s="25"/>
      <c r="I845" s="25"/>
    </row>
    <row r="846" spans="1:9" x14ac:dyDescent="0.2">
      <c r="A846" s="3"/>
      <c r="B846" s="24"/>
      <c r="C846" s="24"/>
      <c r="D846" s="24"/>
      <c r="E846" s="25"/>
      <c r="F846" s="25"/>
      <c r="G846" s="25"/>
      <c r="H846" s="25"/>
      <c r="I846" s="25"/>
    </row>
    <row r="847" spans="1:9" x14ac:dyDescent="0.2">
      <c r="A847" s="3"/>
      <c r="B847" s="24"/>
      <c r="C847" s="24"/>
      <c r="D847" s="24"/>
      <c r="E847" s="25"/>
      <c r="F847" s="25"/>
      <c r="G847" s="25"/>
      <c r="H847" s="25"/>
      <c r="I847" s="25"/>
    </row>
    <row r="848" spans="1:9" x14ac:dyDescent="0.2">
      <c r="A848" s="3"/>
      <c r="B848" s="24"/>
      <c r="C848" s="24"/>
      <c r="D848" s="24"/>
      <c r="E848" s="25"/>
      <c r="F848" s="25"/>
      <c r="G848" s="25"/>
      <c r="H848" s="25"/>
      <c r="I848" s="25"/>
    </row>
    <row r="849" spans="1:9" x14ac:dyDescent="0.2">
      <c r="A849" s="3"/>
      <c r="B849" s="24"/>
      <c r="C849" s="24"/>
      <c r="D849" s="24"/>
      <c r="E849" s="25"/>
      <c r="F849" s="25"/>
      <c r="G849" s="25"/>
      <c r="H849" s="25"/>
      <c r="I849" s="25"/>
    </row>
    <row r="850" spans="1:9" x14ac:dyDescent="0.2">
      <c r="A850" s="3"/>
      <c r="B850" s="24"/>
      <c r="C850" s="24"/>
      <c r="D850" s="24"/>
      <c r="E850" s="25"/>
      <c r="F850" s="25"/>
      <c r="G850" s="25"/>
      <c r="H850" s="25"/>
      <c r="I850" s="25"/>
    </row>
    <row r="851" spans="1:9" x14ac:dyDescent="0.2">
      <c r="A851" s="3"/>
      <c r="B851" s="24"/>
      <c r="C851" s="24"/>
      <c r="D851" s="24"/>
      <c r="E851" s="25"/>
      <c r="F851" s="25"/>
      <c r="G851" s="25"/>
      <c r="H851" s="25"/>
      <c r="I851" s="25"/>
    </row>
    <row r="852" spans="1:9" x14ac:dyDescent="0.2">
      <c r="A852" s="3"/>
      <c r="B852" s="24"/>
      <c r="C852" s="24"/>
      <c r="D852" s="24"/>
      <c r="E852" s="25"/>
      <c r="F852" s="25"/>
      <c r="G852" s="25"/>
      <c r="H852" s="25"/>
      <c r="I852" s="25"/>
    </row>
    <row r="853" spans="1:9" x14ac:dyDescent="0.2">
      <c r="A853" s="3"/>
      <c r="B853" s="24"/>
      <c r="C853" s="24"/>
      <c r="D853" s="24"/>
      <c r="E853" s="25"/>
      <c r="F853" s="25"/>
      <c r="G853" s="25"/>
      <c r="H853" s="25"/>
      <c r="I853" s="25"/>
    </row>
    <row r="854" spans="1:9" x14ac:dyDescent="0.2">
      <c r="A854" s="3"/>
      <c r="B854" s="24"/>
      <c r="C854" s="24"/>
      <c r="D854" s="24"/>
      <c r="E854" s="25"/>
      <c r="F854" s="25"/>
      <c r="G854" s="25"/>
      <c r="H854" s="25"/>
      <c r="I854" s="25"/>
    </row>
    <row r="855" spans="1:9" x14ac:dyDescent="0.2">
      <c r="A855" s="3"/>
      <c r="B855" s="24"/>
      <c r="C855" s="24"/>
      <c r="D855" s="24"/>
      <c r="E855" s="25"/>
      <c r="F855" s="25"/>
      <c r="G855" s="25"/>
      <c r="H855" s="25"/>
      <c r="I855" s="25"/>
    </row>
    <row r="856" spans="1:9" x14ac:dyDescent="0.2">
      <c r="A856" s="3"/>
      <c r="B856" s="24"/>
      <c r="C856" s="24"/>
      <c r="D856" s="24"/>
      <c r="E856" s="25"/>
      <c r="F856" s="25"/>
      <c r="G856" s="25"/>
      <c r="H856" s="25"/>
      <c r="I856" s="25"/>
    </row>
    <row r="857" spans="1:9" x14ac:dyDescent="0.2">
      <c r="A857" s="3"/>
      <c r="B857" s="24"/>
      <c r="C857" s="24"/>
      <c r="D857" s="24"/>
      <c r="E857" s="25"/>
      <c r="F857" s="25"/>
      <c r="G857" s="25"/>
      <c r="H857" s="25"/>
      <c r="I857" s="25"/>
    </row>
    <row r="858" spans="1:9" x14ac:dyDescent="0.2">
      <c r="A858" s="3"/>
      <c r="B858" s="24"/>
      <c r="C858" s="24"/>
      <c r="D858" s="24"/>
      <c r="E858" s="25"/>
      <c r="F858" s="25"/>
      <c r="G858" s="25"/>
      <c r="H858" s="25"/>
      <c r="I858" s="25"/>
    </row>
    <row r="859" spans="1:9" x14ac:dyDescent="0.2">
      <c r="A859" s="3"/>
      <c r="B859" s="24"/>
      <c r="C859" s="24"/>
      <c r="D859" s="24"/>
      <c r="E859" s="25"/>
      <c r="F859" s="25"/>
      <c r="G859" s="25"/>
      <c r="H859" s="25"/>
      <c r="I859" s="25"/>
    </row>
    <row r="860" spans="1:9" x14ac:dyDescent="0.2">
      <c r="A860" s="3"/>
      <c r="B860" s="24"/>
      <c r="C860" s="24"/>
      <c r="D860" s="24"/>
      <c r="E860" s="25"/>
      <c r="F860" s="25"/>
      <c r="G860" s="25"/>
      <c r="H860" s="25"/>
      <c r="I860" s="25"/>
    </row>
    <row r="861" spans="1:9" x14ac:dyDescent="0.2">
      <c r="A861" s="3"/>
      <c r="B861" s="24"/>
      <c r="C861" s="24"/>
      <c r="D861" s="24"/>
      <c r="E861" s="25"/>
      <c r="F861" s="25"/>
      <c r="G861" s="25"/>
      <c r="H861" s="25"/>
      <c r="I861" s="25"/>
    </row>
    <row r="862" spans="1:9" x14ac:dyDescent="0.2">
      <c r="A862" s="3"/>
      <c r="B862" s="24"/>
      <c r="C862" s="24"/>
      <c r="D862" s="24"/>
      <c r="E862" s="25"/>
      <c r="F862" s="25"/>
      <c r="G862" s="25"/>
      <c r="H862" s="25"/>
      <c r="I862" s="25"/>
    </row>
    <row r="863" spans="1:9" x14ac:dyDescent="0.2">
      <c r="A863" s="3"/>
      <c r="B863" s="24"/>
      <c r="C863" s="24"/>
      <c r="D863" s="24"/>
      <c r="E863" s="25"/>
      <c r="F863" s="25"/>
      <c r="G863" s="25"/>
      <c r="H863" s="25"/>
      <c r="I863" s="25"/>
    </row>
    <row r="864" spans="1:9" x14ac:dyDescent="0.2">
      <c r="A864" s="3"/>
      <c r="B864" s="24"/>
      <c r="C864" s="24"/>
      <c r="D864" s="24"/>
      <c r="E864" s="25"/>
      <c r="F864" s="25"/>
      <c r="G864" s="25"/>
      <c r="H864" s="25"/>
      <c r="I864" s="25"/>
    </row>
    <row r="865" spans="1:9" x14ac:dyDescent="0.2">
      <c r="A865" s="3"/>
      <c r="B865" s="24"/>
      <c r="C865" s="24"/>
      <c r="D865" s="24"/>
      <c r="E865" s="25"/>
      <c r="F865" s="25"/>
      <c r="G865" s="25"/>
      <c r="H865" s="25"/>
      <c r="I865" s="25"/>
    </row>
    <row r="866" spans="1:9" x14ac:dyDescent="0.2">
      <c r="A866" s="3"/>
      <c r="B866" s="24"/>
      <c r="C866" s="24"/>
      <c r="D866" s="24"/>
      <c r="E866" s="25"/>
      <c r="F866" s="25"/>
      <c r="G866" s="25"/>
      <c r="H866" s="25"/>
      <c r="I866" s="25"/>
    </row>
    <row r="867" spans="1:9" x14ac:dyDescent="0.2">
      <c r="A867" s="3"/>
      <c r="B867" s="24"/>
      <c r="C867" s="24"/>
      <c r="D867" s="24"/>
      <c r="E867" s="25"/>
      <c r="F867" s="25"/>
      <c r="G867" s="25"/>
      <c r="H867" s="25"/>
      <c r="I867" s="25"/>
    </row>
    <row r="868" spans="1:9" x14ac:dyDescent="0.2">
      <c r="A868" s="3"/>
      <c r="B868" s="24"/>
      <c r="C868" s="24"/>
      <c r="D868" s="24"/>
      <c r="E868" s="25"/>
      <c r="F868" s="25"/>
      <c r="G868" s="25"/>
      <c r="H868" s="25"/>
      <c r="I868" s="25"/>
    </row>
    <row r="869" spans="1:9" x14ac:dyDescent="0.2">
      <c r="A869" s="3"/>
      <c r="B869" s="24"/>
      <c r="C869" s="24"/>
      <c r="D869" s="24"/>
      <c r="E869" s="25"/>
      <c r="F869" s="25"/>
      <c r="G869" s="25"/>
      <c r="H869" s="25"/>
      <c r="I869" s="25"/>
    </row>
    <row r="870" spans="1:9" x14ac:dyDescent="0.2">
      <c r="A870" s="3"/>
      <c r="B870" s="24"/>
      <c r="C870" s="24"/>
      <c r="D870" s="24"/>
      <c r="E870" s="25"/>
      <c r="F870" s="25"/>
      <c r="G870" s="25"/>
      <c r="H870" s="25"/>
      <c r="I870" s="25"/>
    </row>
    <row r="871" spans="1:9" x14ac:dyDescent="0.2">
      <c r="A871" s="3"/>
      <c r="B871" s="24"/>
      <c r="C871" s="24"/>
      <c r="D871" s="24"/>
      <c r="E871" s="25"/>
      <c r="F871" s="25"/>
      <c r="G871" s="25"/>
      <c r="H871" s="25"/>
      <c r="I871" s="25"/>
    </row>
    <row r="872" spans="1:9" x14ac:dyDescent="0.2">
      <c r="A872" s="3"/>
      <c r="B872" s="24"/>
      <c r="C872" s="24"/>
      <c r="D872" s="24"/>
      <c r="E872" s="25"/>
      <c r="F872" s="25"/>
      <c r="G872" s="25"/>
      <c r="H872" s="25"/>
      <c r="I872" s="25"/>
    </row>
    <row r="873" spans="1:9" x14ac:dyDescent="0.2">
      <c r="A873" s="3"/>
      <c r="B873" s="24"/>
      <c r="C873" s="24"/>
      <c r="D873" s="24"/>
      <c r="E873" s="25"/>
      <c r="F873" s="25"/>
      <c r="G873" s="25"/>
      <c r="H873" s="25"/>
      <c r="I873" s="25"/>
    </row>
    <row r="874" spans="1:9" x14ac:dyDescent="0.2">
      <c r="A874" s="3"/>
      <c r="B874" s="24"/>
      <c r="C874" s="24"/>
      <c r="D874" s="24"/>
      <c r="E874" s="25"/>
      <c r="F874" s="25"/>
      <c r="G874" s="25"/>
      <c r="H874" s="25"/>
      <c r="I874" s="25"/>
    </row>
    <row r="875" spans="1:9" x14ac:dyDescent="0.2">
      <c r="A875" s="3"/>
      <c r="B875" s="24"/>
      <c r="C875" s="24"/>
      <c r="D875" s="24"/>
      <c r="E875" s="25"/>
      <c r="F875" s="25"/>
      <c r="G875" s="25"/>
      <c r="H875" s="25"/>
      <c r="I875" s="25"/>
    </row>
    <row r="876" spans="1:9" x14ac:dyDescent="0.2">
      <c r="A876" s="3"/>
      <c r="B876" s="24"/>
      <c r="C876" s="24"/>
      <c r="D876" s="24"/>
      <c r="E876" s="25"/>
      <c r="F876" s="25"/>
      <c r="G876" s="25"/>
      <c r="H876" s="25"/>
      <c r="I876" s="25"/>
    </row>
    <row r="877" spans="1:9" x14ac:dyDescent="0.2">
      <c r="A877" s="3"/>
      <c r="B877" s="24"/>
      <c r="C877" s="24"/>
      <c r="D877" s="24"/>
      <c r="E877" s="25"/>
      <c r="F877" s="25"/>
      <c r="G877" s="25"/>
      <c r="H877" s="25"/>
      <c r="I877" s="25"/>
    </row>
    <row r="878" spans="1:9" x14ac:dyDescent="0.2">
      <c r="A878" s="3"/>
      <c r="B878" s="24"/>
      <c r="C878" s="24"/>
      <c r="D878" s="24"/>
      <c r="E878" s="25"/>
      <c r="F878" s="25"/>
      <c r="G878" s="25"/>
      <c r="H878" s="25"/>
      <c r="I878" s="25"/>
    </row>
    <row r="879" spans="1:9" x14ac:dyDescent="0.2">
      <c r="A879" s="3"/>
      <c r="B879" s="24"/>
      <c r="C879" s="24"/>
      <c r="D879" s="24"/>
      <c r="E879" s="25"/>
      <c r="F879" s="25"/>
      <c r="G879" s="25"/>
      <c r="H879" s="25"/>
      <c r="I879" s="25"/>
    </row>
    <row r="880" spans="1:9" x14ac:dyDescent="0.2">
      <c r="A880" s="3"/>
      <c r="B880" s="24"/>
      <c r="C880" s="24"/>
      <c r="D880" s="24"/>
      <c r="E880" s="25"/>
      <c r="F880" s="25"/>
      <c r="G880" s="25"/>
      <c r="H880" s="25"/>
      <c r="I880" s="25"/>
    </row>
    <row r="881" spans="1:9" x14ac:dyDescent="0.2">
      <c r="A881" s="3"/>
      <c r="B881" s="24"/>
      <c r="C881" s="24"/>
      <c r="D881" s="24"/>
      <c r="E881" s="25"/>
      <c r="F881" s="25"/>
      <c r="G881" s="25"/>
      <c r="H881" s="25"/>
      <c r="I881" s="25"/>
    </row>
    <row r="882" spans="1:9" x14ac:dyDescent="0.2">
      <c r="A882" s="3"/>
      <c r="B882" s="24"/>
      <c r="C882" s="24"/>
      <c r="D882" s="24"/>
      <c r="E882" s="25"/>
      <c r="F882" s="25"/>
      <c r="G882" s="25"/>
      <c r="H882" s="25"/>
      <c r="I882" s="25"/>
    </row>
    <row r="883" spans="1:9" x14ac:dyDescent="0.2">
      <c r="A883" s="3"/>
      <c r="B883" s="24"/>
      <c r="C883" s="24"/>
      <c r="D883" s="24"/>
      <c r="E883" s="25"/>
      <c r="F883" s="25"/>
      <c r="G883" s="25"/>
      <c r="H883" s="25"/>
      <c r="I883" s="25"/>
    </row>
    <row r="884" spans="1:9" x14ac:dyDescent="0.2">
      <c r="A884" s="3"/>
      <c r="B884" s="24"/>
      <c r="C884" s="24"/>
      <c r="D884" s="24"/>
      <c r="E884" s="25"/>
      <c r="F884" s="25"/>
      <c r="G884" s="25"/>
      <c r="H884" s="25"/>
      <c r="I884" s="25"/>
    </row>
    <row r="885" spans="1:9" x14ac:dyDescent="0.2">
      <c r="A885" s="3"/>
      <c r="B885" s="24"/>
      <c r="C885" s="24"/>
      <c r="D885" s="24"/>
      <c r="E885" s="25"/>
      <c r="F885" s="25"/>
      <c r="G885" s="25"/>
      <c r="H885" s="25"/>
      <c r="I885" s="25"/>
    </row>
    <row r="886" spans="1:9" x14ac:dyDescent="0.2">
      <c r="A886" s="3"/>
      <c r="B886" s="24"/>
      <c r="C886" s="24"/>
      <c r="D886" s="24"/>
      <c r="E886" s="25"/>
      <c r="F886" s="25"/>
      <c r="G886" s="25"/>
      <c r="H886" s="25"/>
      <c r="I886" s="25"/>
    </row>
    <row r="887" spans="1:9" x14ac:dyDescent="0.2">
      <c r="A887" s="3"/>
      <c r="B887" s="24"/>
      <c r="C887" s="24"/>
      <c r="D887" s="24"/>
      <c r="E887" s="25"/>
      <c r="F887" s="25"/>
      <c r="G887" s="25"/>
      <c r="H887" s="25"/>
      <c r="I887" s="25"/>
    </row>
    <row r="888" spans="1:9" x14ac:dyDescent="0.2">
      <c r="A888" s="3"/>
      <c r="B888" s="24"/>
      <c r="C888" s="24"/>
      <c r="D888" s="24"/>
      <c r="E888" s="25"/>
      <c r="F888" s="25"/>
      <c r="G888" s="25"/>
      <c r="H888" s="25"/>
      <c r="I888" s="25"/>
    </row>
    <row r="889" spans="1:9" x14ac:dyDescent="0.2">
      <c r="A889" s="3"/>
      <c r="B889" s="24"/>
      <c r="C889" s="24"/>
      <c r="D889" s="24"/>
      <c r="E889" s="25"/>
      <c r="F889" s="25"/>
      <c r="G889" s="25"/>
      <c r="H889" s="25"/>
      <c r="I889" s="25"/>
    </row>
    <row r="890" spans="1:9" x14ac:dyDescent="0.2">
      <c r="A890" s="3"/>
      <c r="B890" s="24"/>
      <c r="C890" s="24"/>
      <c r="D890" s="24"/>
      <c r="E890" s="25"/>
      <c r="F890" s="25"/>
      <c r="G890" s="25"/>
      <c r="H890" s="25"/>
      <c r="I890" s="25"/>
    </row>
    <row r="891" spans="1:9" x14ac:dyDescent="0.2">
      <c r="A891" s="3"/>
      <c r="B891" s="24"/>
      <c r="C891" s="24"/>
      <c r="D891" s="24"/>
      <c r="E891" s="25"/>
      <c r="F891" s="25"/>
      <c r="G891" s="25"/>
      <c r="H891" s="25"/>
      <c r="I891" s="25"/>
    </row>
    <row r="892" spans="1:9" x14ac:dyDescent="0.2">
      <c r="A892" s="3"/>
      <c r="B892" s="24"/>
      <c r="C892" s="24"/>
      <c r="D892" s="24"/>
      <c r="E892" s="25"/>
      <c r="F892" s="25"/>
      <c r="G892" s="25"/>
      <c r="H892" s="25"/>
      <c r="I892" s="25"/>
    </row>
    <row r="893" spans="1:9" x14ac:dyDescent="0.2">
      <c r="A893" s="3"/>
      <c r="B893" s="24"/>
      <c r="C893" s="24"/>
      <c r="D893" s="24"/>
      <c r="E893" s="25"/>
      <c r="F893" s="25"/>
      <c r="G893" s="25"/>
      <c r="H893" s="25"/>
      <c r="I893" s="25"/>
    </row>
    <row r="894" spans="1:9" x14ac:dyDescent="0.2">
      <c r="A894" s="3"/>
      <c r="B894" s="24"/>
      <c r="C894" s="24"/>
      <c r="D894" s="24"/>
      <c r="E894" s="25"/>
      <c r="F894" s="25"/>
      <c r="G894" s="25"/>
      <c r="H894" s="25"/>
      <c r="I894" s="25"/>
    </row>
    <row r="895" spans="1:9" x14ac:dyDescent="0.2">
      <c r="A895" s="3"/>
      <c r="B895" s="24"/>
      <c r="C895" s="24"/>
      <c r="D895" s="24"/>
      <c r="E895" s="25"/>
      <c r="F895" s="25"/>
      <c r="G895" s="25"/>
      <c r="H895" s="25"/>
      <c r="I895" s="25"/>
    </row>
    <row r="896" spans="1:9" x14ac:dyDescent="0.2">
      <c r="A896" s="3"/>
      <c r="B896" s="24"/>
      <c r="C896" s="24"/>
      <c r="D896" s="24"/>
      <c r="E896" s="25"/>
      <c r="F896" s="25"/>
      <c r="G896" s="25"/>
      <c r="H896" s="25"/>
      <c r="I896" s="25"/>
    </row>
    <row r="897" spans="1:9" x14ac:dyDescent="0.2">
      <c r="A897" s="3"/>
      <c r="B897" s="24"/>
      <c r="C897" s="24"/>
      <c r="D897" s="24"/>
      <c r="E897" s="25"/>
      <c r="F897" s="25"/>
      <c r="G897" s="25"/>
      <c r="H897" s="25"/>
      <c r="I897" s="25"/>
    </row>
    <row r="898" spans="1:9" x14ac:dyDescent="0.2">
      <c r="A898" s="3"/>
      <c r="B898" s="24"/>
      <c r="C898" s="24"/>
      <c r="D898" s="24"/>
      <c r="E898" s="25"/>
      <c r="F898" s="25"/>
      <c r="G898" s="25"/>
      <c r="H898" s="25"/>
      <c r="I898" s="25"/>
    </row>
    <row r="899" spans="1:9" x14ac:dyDescent="0.2">
      <c r="A899" s="3"/>
      <c r="B899" s="24"/>
      <c r="C899" s="24"/>
      <c r="D899" s="24"/>
      <c r="E899" s="25"/>
      <c r="F899" s="25"/>
      <c r="G899" s="25"/>
      <c r="H899" s="25"/>
      <c r="I899" s="25"/>
    </row>
    <row r="900" spans="1:9" x14ac:dyDescent="0.2">
      <c r="A900" s="3"/>
      <c r="B900" s="24"/>
      <c r="C900" s="24"/>
      <c r="D900" s="24"/>
      <c r="E900" s="25"/>
      <c r="F900" s="25"/>
      <c r="G900" s="25"/>
      <c r="H900" s="25"/>
      <c r="I900" s="25"/>
    </row>
    <row r="901" spans="1:9" x14ac:dyDescent="0.2">
      <c r="A901" s="3"/>
      <c r="B901" s="24"/>
      <c r="C901" s="24"/>
      <c r="D901" s="24"/>
      <c r="E901" s="25"/>
      <c r="F901" s="25"/>
      <c r="G901" s="25"/>
      <c r="H901" s="25"/>
      <c r="I901" s="25"/>
    </row>
    <row r="902" spans="1:9" x14ac:dyDescent="0.2">
      <c r="A902" s="3"/>
      <c r="B902" s="24"/>
      <c r="C902" s="24"/>
      <c r="D902" s="24"/>
      <c r="E902" s="25"/>
      <c r="F902" s="25"/>
      <c r="G902" s="25"/>
      <c r="H902" s="25"/>
      <c r="I902" s="25"/>
    </row>
    <row r="903" spans="1:9" x14ac:dyDescent="0.2">
      <c r="A903" s="3"/>
      <c r="B903" s="24"/>
      <c r="C903" s="24"/>
      <c r="D903" s="24"/>
      <c r="E903" s="25"/>
      <c r="F903" s="25"/>
      <c r="G903" s="25"/>
      <c r="H903" s="25"/>
      <c r="I903" s="25"/>
    </row>
    <row r="904" spans="1:9" x14ac:dyDescent="0.2">
      <c r="A904" s="3"/>
      <c r="B904" s="24"/>
      <c r="C904" s="24"/>
      <c r="D904" s="24"/>
      <c r="E904" s="25"/>
      <c r="F904" s="25"/>
      <c r="G904" s="25"/>
      <c r="H904" s="25"/>
      <c r="I904" s="25"/>
    </row>
    <row r="905" spans="1:9" x14ac:dyDescent="0.2">
      <c r="A905" s="3"/>
      <c r="B905" s="24"/>
      <c r="C905" s="24"/>
      <c r="D905" s="24"/>
      <c r="E905" s="25"/>
      <c r="F905" s="25"/>
      <c r="G905" s="25"/>
      <c r="H905" s="25"/>
      <c r="I905" s="25"/>
    </row>
    <row r="906" spans="1:9" x14ac:dyDescent="0.2">
      <c r="A906" s="3"/>
      <c r="B906" s="24"/>
      <c r="C906" s="24"/>
      <c r="D906" s="24"/>
      <c r="E906" s="25"/>
      <c r="F906" s="25"/>
      <c r="G906" s="25"/>
      <c r="H906" s="25"/>
      <c r="I906" s="25"/>
    </row>
    <row r="907" spans="1:9" x14ac:dyDescent="0.2">
      <c r="A907" s="3"/>
      <c r="B907" s="24"/>
      <c r="C907" s="24"/>
      <c r="D907" s="24"/>
      <c r="E907" s="25"/>
      <c r="F907" s="25"/>
      <c r="G907" s="25"/>
      <c r="H907" s="25"/>
      <c r="I907" s="25"/>
    </row>
    <row r="908" spans="1:9" x14ac:dyDescent="0.2">
      <c r="A908" s="3"/>
      <c r="B908" s="24"/>
      <c r="C908" s="24"/>
      <c r="D908" s="24"/>
      <c r="E908" s="25"/>
      <c r="F908" s="25"/>
      <c r="G908" s="25"/>
      <c r="H908" s="25"/>
      <c r="I908" s="25"/>
    </row>
    <row r="909" spans="1:9" x14ac:dyDescent="0.2">
      <c r="A909" s="3"/>
      <c r="B909" s="24"/>
      <c r="C909" s="24"/>
      <c r="D909" s="24"/>
      <c r="E909" s="25"/>
      <c r="F909" s="25"/>
      <c r="G909" s="25"/>
      <c r="H909" s="25"/>
      <c r="I909" s="25"/>
    </row>
    <row r="910" spans="1:9" x14ac:dyDescent="0.2">
      <c r="A910" s="3"/>
      <c r="B910" s="24"/>
      <c r="C910" s="24"/>
      <c r="D910" s="24"/>
      <c r="E910" s="25"/>
      <c r="F910" s="25"/>
      <c r="G910" s="25"/>
      <c r="H910" s="25"/>
      <c r="I910" s="25"/>
    </row>
    <row r="911" spans="1:9" x14ac:dyDescent="0.2">
      <c r="A911" s="3"/>
      <c r="B911" s="24"/>
      <c r="C911" s="24"/>
      <c r="D911" s="24"/>
      <c r="E911" s="25"/>
      <c r="F911" s="25"/>
      <c r="G911" s="25"/>
      <c r="H911" s="25"/>
      <c r="I911" s="25"/>
    </row>
    <row r="912" spans="1:9" x14ac:dyDescent="0.2">
      <c r="A912" s="3"/>
      <c r="B912" s="24"/>
      <c r="C912" s="24"/>
      <c r="D912" s="24"/>
      <c r="E912" s="25"/>
      <c r="F912" s="25"/>
      <c r="G912" s="25"/>
      <c r="H912" s="25"/>
      <c r="I912" s="25"/>
    </row>
    <row r="913" spans="1:9" x14ac:dyDescent="0.2">
      <c r="A913" s="3"/>
      <c r="B913" s="24"/>
      <c r="C913" s="24"/>
      <c r="D913" s="24"/>
      <c r="E913" s="25"/>
      <c r="F913" s="25"/>
      <c r="G913" s="25"/>
      <c r="H913" s="25"/>
      <c r="I913" s="25"/>
    </row>
    <row r="914" spans="1:9" x14ac:dyDescent="0.2">
      <c r="A914" s="3"/>
      <c r="B914" s="24"/>
      <c r="C914" s="24"/>
      <c r="D914" s="24"/>
      <c r="E914" s="25"/>
      <c r="F914" s="25"/>
      <c r="G914" s="25"/>
      <c r="H914" s="25"/>
      <c r="I914" s="25"/>
    </row>
    <row r="915" spans="1:9" x14ac:dyDescent="0.2">
      <c r="A915" s="3"/>
      <c r="B915" s="24"/>
      <c r="C915" s="24"/>
      <c r="D915" s="24"/>
      <c r="E915" s="25"/>
      <c r="F915" s="25"/>
      <c r="G915" s="25"/>
      <c r="H915" s="25"/>
      <c r="I915" s="25"/>
    </row>
    <row r="916" spans="1:9" x14ac:dyDescent="0.2">
      <c r="A916" s="3"/>
      <c r="B916" s="24"/>
      <c r="C916" s="24"/>
      <c r="D916" s="24"/>
      <c r="E916" s="25"/>
      <c r="F916" s="25"/>
      <c r="G916" s="25"/>
      <c r="H916" s="25"/>
      <c r="I916" s="25"/>
    </row>
    <row r="917" spans="1:9" x14ac:dyDescent="0.2">
      <c r="A917" s="3"/>
      <c r="B917" s="24"/>
      <c r="C917" s="24"/>
      <c r="D917" s="24"/>
      <c r="E917" s="25"/>
      <c r="F917" s="25"/>
      <c r="G917" s="25"/>
      <c r="H917" s="25"/>
      <c r="I917" s="25"/>
    </row>
    <row r="918" spans="1:9" x14ac:dyDescent="0.2">
      <c r="A918" s="3"/>
      <c r="B918" s="24"/>
      <c r="C918" s="24"/>
      <c r="D918" s="24"/>
      <c r="E918" s="25"/>
      <c r="F918" s="25"/>
      <c r="G918" s="25"/>
      <c r="H918" s="25"/>
      <c r="I918" s="25"/>
    </row>
    <row r="919" spans="1:9" x14ac:dyDescent="0.2">
      <c r="A919" s="3"/>
      <c r="B919" s="24"/>
      <c r="C919" s="24"/>
      <c r="D919" s="24"/>
      <c r="E919" s="25"/>
      <c r="F919" s="25"/>
      <c r="G919" s="25"/>
      <c r="H919" s="25"/>
      <c r="I919" s="25"/>
    </row>
    <row r="920" spans="1:9" x14ac:dyDescent="0.2">
      <c r="A920" s="3"/>
      <c r="B920" s="24"/>
      <c r="C920" s="24"/>
      <c r="D920" s="24"/>
      <c r="E920" s="25"/>
      <c r="F920" s="25"/>
      <c r="G920" s="25"/>
      <c r="H920" s="25"/>
      <c r="I920" s="25"/>
    </row>
    <row r="921" spans="1:9" x14ac:dyDescent="0.2">
      <c r="A921" s="3"/>
      <c r="B921" s="24"/>
      <c r="C921" s="24"/>
      <c r="D921" s="24"/>
      <c r="E921" s="25"/>
      <c r="F921" s="25"/>
      <c r="G921" s="25"/>
      <c r="H921" s="25"/>
      <c r="I921" s="25"/>
    </row>
    <row r="922" spans="1:9" x14ac:dyDescent="0.2">
      <c r="A922" s="3"/>
      <c r="B922" s="24"/>
      <c r="C922" s="24"/>
      <c r="D922" s="24"/>
      <c r="E922" s="25"/>
      <c r="F922" s="25"/>
      <c r="G922" s="25"/>
      <c r="H922" s="25"/>
      <c r="I922" s="25"/>
    </row>
    <row r="923" spans="1:9" x14ac:dyDescent="0.2">
      <c r="A923" s="3"/>
      <c r="B923" s="24"/>
      <c r="C923" s="24"/>
      <c r="D923" s="24"/>
      <c r="E923" s="25"/>
      <c r="F923" s="25"/>
      <c r="G923" s="25"/>
      <c r="H923" s="25"/>
      <c r="I923" s="25"/>
    </row>
    <row r="924" spans="1:9" x14ac:dyDescent="0.2">
      <c r="A924" s="3"/>
      <c r="B924" s="24"/>
      <c r="C924" s="24"/>
      <c r="D924" s="24"/>
      <c r="E924" s="25"/>
      <c r="F924" s="25"/>
      <c r="G924" s="25"/>
      <c r="H924" s="25"/>
      <c r="I924" s="25"/>
    </row>
    <row r="925" spans="1:9" x14ac:dyDescent="0.2">
      <c r="A925" s="3"/>
      <c r="B925" s="24"/>
      <c r="C925" s="24"/>
      <c r="D925" s="24"/>
      <c r="E925" s="25"/>
      <c r="F925" s="25"/>
      <c r="G925" s="25"/>
      <c r="H925" s="25"/>
      <c r="I925" s="25"/>
    </row>
    <row r="926" spans="1:9" x14ac:dyDescent="0.2">
      <c r="A926" s="3"/>
      <c r="B926" s="24"/>
      <c r="C926" s="24"/>
      <c r="D926" s="24"/>
      <c r="E926" s="25"/>
      <c r="F926" s="25"/>
      <c r="G926" s="25"/>
      <c r="H926" s="25"/>
      <c r="I926" s="25"/>
    </row>
    <row r="927" spans="1:9" x14ac:dyDescent="0.2">
      <c r="A927" s="3"/>
      <c r="B927" s="24"/>
      <c r="C927" s="24"/>
      <c r="D927" s="24"/>
      <c r="E927" s="25"/>
      <c r="F927" s="25"/>
      <c r="G927" s="25"/>
      <c r="H927" s="25"/>
      <c r="I927" s="25"/>
    </row>
    <row r="928" spans="1:9" x14ac:dyDescent="0.2">
      <c r="A928" s="3"/>
      <c r="B928" s="24"/>
      <c r="C928" s="24"/>
      <c r="D928" s="24"/>
      <c r="E928" s="25"/>
      <c r="F928" s="25"/>
      <c r="G928" s="25"/>
      <c r="H928" s="25"/>
      <c r="I928" s="25"/>
    </row>
    <row r="929" spans="1:9" x14ac:dyDescent="0.2">
      <c r="A929" s="3"/>
      <c r="B929" s="24"/>
      <c r="C929" s="24"/>
      <c r="D929" s="24"/>
      <c r="E929" s="25"/>
      <c r="F929" s="25"/>
      <c r="G929" s="25"/>
      <c r="H929" s="25"/>
      <c r="I929" s="25"/>
    </row>
    <row r="930" spans="1:9" x14ac:dyDescent="0.2">
      <c r="A930" s="3"/>
      <c r="B930" s="24"/>
      <c r="C930" s="24"/>
      <c r="D930" s="24"/>
      <c r="E930" s="25"/>
      <c r="F930" s="25"/>
      <c r="G930" s="25"/>
      <c r="H930" s="25"/>
      <c r="I930" s="25"/>
    </row>
    <row r="931" spans="1:9" x14ac:dyDescent="0.2">
      <c r="A931" s="3"/>
      <c r="B931" s="24"/>
      <c r="C931" s="24"/>
      <c r="D931" s="24"/>
      <c r="E931" s="25"/>
      <c r="F931" s="25"/>
      <c r="G931" s="25"/>
      <c r="H931" s="25"/>
      <c r="I931" s="25"/>
    </row>
    <row r="932" spans="1:9" x14ac:dyDescent="0.2">
      <c r="A932" s="3"/>
      <c r="B932" s="24"/>
      <c r="C932" s="24"/>
      <c r="D932" s="24"/>
      <c r="E932" s="25"/>
      <c r="F932" s="25"/>
      <c r="G932" s="25"/>
      <c r="H932" s="25"/>
      <c r="I932" s="25"/>
    </row>
    <row r="933" spans="1:9" x14ac:dyDescent="0.2">
      <c r="A933" s="3"/>
      <c r="B933" s="24"/>
      <c r="C933" s="24"/>
      <c r="D933" s="24"/>
      <c r="E933" s="25"/>
      <c r="F933" s="25"/>
      <c r="G933" s="25"/>
      <c r="H933" s="25"/>
      <c r="I933" s="25"/>
    </row>
    <row r="934" spans="1:9" x14ac:dyDescent="0.2">
      <c r="A934" s="3"/>
      <c r="B934" s="24"/>
      <c r="C934" s="24"/>
      <c r="D934" s="24"/>
      <c r="E934" s="25"/>
      <c r="F934" s="25"/>
      <c r="G934" s="25"/>
      <c r="H934" s="25"/>
      <c r="I934" s="25"/>
    </row>
    <row r="935" spans="1:9" x14ac:dyDescent="0.2">
      <c r="A935" s="3"/>
      <c r="B935" s="24"/>
      <c r="C935" s="24"/>
      <c r="D935" s="24"/>
      <c r="E935" s="25"/>
      <c r="F935" s="25"/>
      <c r="G935" s="25"/>
      <c r="H935" s="25"/>
      <c r="I935" s="25"/>
    </row>
    <row r="936" spans="1:9" x14ac:dyDescent="0.2">
      <c r="A936" s="3"/>
      <c r="B936" s="24"/>
      <c r="C936" s="24"/>
      <c r="D936" s="24"/>
      <c r="E936" s="25"/>
      <c r="F936" s="25"/>
      <c r="G936" s="25"/>
      <c r="H936" s="25"/>
      <c r="I936" s="25"/>
    </row>
    <row r="937" spans="1:9" x14ac:dyDescent="0.2">
      <c r="A937" s="3"/>
      <c r="B937" s="24"/>
      <c r="C937" s="24"/>
      <c r="D937" s="24"/>
      <c r="E937" s="25"/>
      <c r="F937" s="25"/>
      <c r="G937" s="25"/>
      <c r="H937" s="25"/>
      <c r="I937" s="25"/>
    </row>
    <row r="938" spans="1:9" x14ac:dyDescent="0.2">
      <c r="A938" s="3"/>
      <c r="B938" s="24"/>
      <c r="C938" s="24"/>
      <c r="D938" s="24"/>
      <c r="E938" s="25"/>
      <c r="F938" s="25"/>
      <c r="G938" s="25"/>
      <c r="H938" s="25"/>
      <c r="I938" s="25"/>
    </row>
    <row r="939" spans="1:9" x14ac:dyDescent="0.2">
      <c r="A939" s="3"/>
      <c r="B939" s="24"/>
      <c r="C939" s="24"/>
      <c r="D939" s="24"/>
      <c r="E939" s="25"/>
      <c r="F939" s="25"/>
      <c r="G939" s="25"/>
      <c r="H939" s="25"/>
      <c r="I939" s="25"/>
    </row>
    <row r="940" spans="1:9" x14ac:dyDescent="0.2">
      <c r="A940" s="3"/>
      <c r="B940" s="24"/>
      <c r="C940" s="24"/>
      <c r="D940" s="24"/>
      <c r="E940" s="25"/>
      <c r="F940" s="25"/>
      <c r="G940" s="25"/>
      <c r="H940" s="25"/>
      <c r="I940" s="25"/>
    </row>
    <row r="941" spans="1:9" x14ac:dyDescent="0.2">
      <c r="A941" s="3"/>
      <c r="B941" s="24"/>
      <c r="C941" s="24"/>
      <c r="D941" s="24"/>
      <c r="E941" s="25"/>
      <c r="F941" s="25"/>
      <c r="G941" s="25"/>
      <c r="H941" s="25"/>
      <c r="I941" s="25"/>
    </row>
    <row r="942" spans="1:9" x14ac:dyDescent="0.2">
      <c r="A942" s="3"/>
      <c r="B942" s="24"/>
      <c r="C942" s="24"/>
      <c r="D942" s="24"/>
      <c r="E942" s="25"/>
      <c r="F942" s="25"/>
      <c r="G942" s="25"/>
      <c r="H942" s="25"/>
      <c r="I942" s="25"/>
    </row>
    <row r="943" spans="1:9" x14ac:dyDescent="0.2">
      <c r="A943" s="3"/>
      <c r="B943" s="24"/>
      <c r="C943" s="24"/>
      <c r="D943" s="24"/>
      <c r="E943" s="25"/>
      <c r="F943" s="25"/>
      <c r="G943" s="25"/>
      <c r="H943" s="25"/>
      <c r="I943" s="25"/>
    </row>
    <row r="944" spans="1:9" x14ac:dyDescent="0.2">
      <c r="A944" s="3"/>
      <c r="B944" s="24"/>
      <c r="C944" s="24"/>
      <c r="D944" s="24"/>
      <c r="E944" s="25"/>
      <c r="F944" s="25"/>
      <c r="G944" s="25"/>
      <c r="H944" s="25"/>
      <c r="I944" s="25"/>
    </row>
    <row r="945" spans="1:9" x14ac:dyDescent="0.2">
      <c r="A945" s="3"/>
      <c r="B945" s="24"/>
      <c r="C945" s="24"/>
      <c r="D945" s="24"/>
      <c r="E945" s="25"/>
      <c r="F945" s="25"/>
      <c r="G945" s="25"/>
      <c r="H945" s="25"/>
      <c r="I945" s="25"/>
    </row>
    <row r="946" spans="1:9" x14ac:dyDescent="0.2">
      <c r="A946" s="3"/>
      <c r="B946" s="24"/>
      <c r="C946" s="24"/>
      <c r="D946" s="24"/>
      <c r="E946" s="25"/>
      <c r="F946" s="25"/>
      <c r="G946" s="25"/>
      <c r="H946" s="25"/>
      <c r="I946" s="25"/>
    </row>
    <row r="947" spans="1:9" x14ac:dyDescent="0.2">
      <c r="A947" s="3"/>
      <c r="B947" s="24"/>
      <c r="C947" s="24"/>
      <c r="D947" s="24"/>
      <c r="E947" s="25"/>
      <c r="F947" s="25"/>
      <c r="G947" s="25"/>
      <c r="H947" s="25"/>
      <c r="I947" s="25"/>
    </row>
    <row r="948" spans="1:9" x14ac:dyDescent="0.2">
      <c r="A948" s="3"/>
      <c r="B948" s="24"/>
      <c r="C948" s="24"/>
      <c r="D948" s="24"/>
      <c r="E948" s="25"/>
      <c r="F948" s="25"/>
      <c r="G948" s="25"/>
      <c r="H948" s="25"/>
      <c r="I948" s="25"/>
    </row>
    <row r="949" spans="1:9" x14ac:dyDescent="0.2">
      <c r="A949" s="3"/>
      <c r="B949" s="24"/>
      <c r="C949" s="24"/>
      <c r="D949" s="24"/>
      <c r="E949" s="25"/>
      <c r="F949" s="25"/>
      <c r="G949" s="25"/>
      <c r="H949" s="25"/>
      <c r="I949" s="25"/>
    </row>
    <row r="950" spans="1:9" x14ac:dyDescent="0.2">
      <c r="A950" s="3"/>
      <c r="B950" s="24"/>
      <c r="C950" s="24"/>
      <c r="D950" s="24"/>
      <c r="E950" s="25"/>
      <c r="F950" s="25"/>
      <c r="G950" s="25"/>
      <c r="H950" s="25"/>
      <c r="I950" s="25"/>
    </row>
    <row r="951" spans="1:9" x14ac:dyDescent="0.2">
      <c r="A951" s="3"/>
      <c r="B951" s="24"/>
      <c r="C951" s="24"/>
      <c r="D951" s="24"/>
      <c r="E951" s="25"/>
      <c r="F951" s="25"/>
      <c r="G951" s="25"/>
      <c r="H951" s="25"/>
      <c r="I951" s="25"/>
    </row>
    <row r="952" spans="1:9" x14ac:dyDescent="0.2">
      <c r="A952" s="3"/>
      <c r="B952" s="24"/>
      <c r="C952" s="24"/>
      <c r="D952" s="24"/>
      <c r="E952" s="25"/>
      <c r="F952" s="25"/>
      <c r="G952" s="25"/>
      <c r="H952" s="25"/>
      <c r="I952" s="25"/>
    </row>
    <row r="953" spans="1:9" x14ac:dyDescent="0.2">
      <c r="A953" s="3"/>
      <c r="B953" s="24"/>
      <c r="C953" s="24"/>
      <c r="D953" s="24"/>
      <c r="E953" s="25"/>
      <c r="F953" s="25"/>
      <c r="G953" s="25"/>
      <c r="H953" s="25"/>
      <c r="I953" s="25"/>
    </row>
    <row r="954" spans="1:9" x14ac:dyDescent="0.2">
      <c r="A954" s="3"/>
      <c r="B954" s="24"/>
      <c r="C954" s="24"/>
      <c r="D954" s="24"/>
      <c r="E954" s="25"/>
      <c r="F954" s="25"/>
      <c r="G954" s="25"/>
      <c r="H954" s="25"/>
      <c r="I954" s="25"/>
    </row>
    <row r="955" spans="1:9" x14ac:dyDescent="0.2">
      <c r="A955" s="3"/>
      <c r="B955" s="24"/>
      <c r="C955" s="24"/>
      <c r="D955" s="24"/>
      <c r="E955" s="25"/>
      <c r="F955" s="25"/>
      <c r="G955" s="25"/>
      <c r="H955" s="25"/>
      <c r="I955" s="25"/>
    </row>
    <row r="956" spans="1:9" x14ac:dyDescent="0.2">
      <c r="A956" s="3"/>
      <c r="B956" s="24"/>
      <c r="C956" s="24"/>
      <c r="D956" s="24"/>
      <c r="E956" s="25"/>
      <c r="F956" s="25"/>
      <c r="G956" s="25"/>
      <c r="H956" s="25"/>
      <c r="I956" s="25"/>
    </row>
    <row r="957" spans="1:9" x14ac:dyDescent="0.2">
      <c r="A957" s="3"/>
      <c r="B957" s="24"/>
      <c r="C957" s="24"/>
      <c r="D957" s="24"/>
      <c r="E957" s="25"/>
      <c r="F957" s="25"/>
      <c r="G957" s="25"/>
      <c r="H957" s="25"/>
      <c r="I957" s="25"/>
    </row>
    <row r="958" spans="1:9" x14ac:dyDescent="0.2">
      <c r="A958" s="3"/>
      <c r="B958" s="24"/>
      <c r="C958" s="24"/>
      <c r="D958" s="24"/>
      <c r="E958" s="25"/>
      <c r="F958" s="25"/>
      <c r="G958" s="25"/>
      <c r="H958" s="25"/>
      <c r="I958" s="25"/>
    </row>
    <row r="959" spans="1:9" x14ac:dyDescent="0.2">
      <c r="A959" s="3"/>
      <c r="B959" s="24"/>
      <c r="C959" s="24"/>
      <c r="D959" s="24"/>
      <c r="E959" s="25"/>
      <c r="F959" s="25"/>
      <c r="G959" s="25"/>
      <c r="H959" s="25"/>
      <c r="I959" s="25"/>
    </row>
    <row r="960" spans="1:9" x14ac:dyDescent="0.2">
      <c r="A960" s="3"/>
      <c r="B960" s="24"/>
      <c r="C960" s="24"/>
      <c r="D960" s="24"/>
      <c r="E960" s="25"/>
      <c r="F960" s="25"/>
      <c r="G960" s="25"/>
      <c r="H960" s="25"/>
      <c r="I960" s="25"/>
    </row>
    <row r="961" spans="1:9" x14ac:dyDescent="0.2">
      <c r="A961" s="3"/>
      <c r="B961" s="24"/>
      <c r="C961" s="24"/>
      <c r="D961" s="24"/>
      <c r="E961" s="25"/>
      <c r="F961" s="25"/>
      <c r="G961" s="25"/>
      <c r="H961" s="25"/>
      <c r="I961" s="25"/>
    </row>
    <row r="962" spans="1:9" x14ac:dyDescent="0.2">
      <c r="A962" s="3"/>
      <c r="B962" s="24"/>
      <c r="C962" s="24"/>
      <c r="D962" s="24"/>
      <c r="E962" s="25"/>
      <c r="F962" s="25"/>
      <c r="G962" s="25"/>
      <c r="H962" s="25"/>
      <c r="I962" s="25"/>
    </row>
    <row r="963" spans="1:9" x14ac:dyDescent="0.2">
      <c r="A963" s="3"/>
      <c r="B963" s="24"/>
      <c r="C963" s="24"/>
      <c r="D963" s="24"/>
      <c r="E963" s="25"/>
      <c r="F963" s="25"/>
      <c r="G963" s="25"/>
      <c r="H963" s="25"/>
      <c r="I963" s="25"/>
    </row>
    <row r="964" spans="1:9" x14ac:dyDescent="0.2">
      <c r="A964" s="3"/>
      <c r="B964" s="24"/>
      <c r="C964" s="24"/>
      <c r="D964" s="24"/>
      <c r="E964" s="25"/>
      <c r="F964" s="25"/>
      <c r="G964" s="25"/>
      <c r="H964" s="25"/>
      <c r="I964" s="25"/>
    </row>
    <row r="965" spans="1:9" x14ac:dyDescent="0.2">
      <c r="A965" s="3"/>
      <c r="B965" s="24"/>
      <c r="C965" s="24"/>
      <c r="D965" s="24"/>
      <c r="E965" s="25"/>
      <c r="F965" s="25"/>
      <c r="G965" s="25"/>
      <c r="H965" s="25"/>
      <c r="I965" s="25"/>
    </row>
    <row r="966" spans="1:9" x14ac:dyDescent="0.2">
      <c r="A966" s="3"/>
      <c r="B966" s="24"/>
      <c r="C966" s="24"/>
      <c r="D966" s="24"/>
      <c r="E966" s="25"/>
      <c r="F966" s="25"/>
      <c r="G966" s="25"/>
      <c r="H966" s="25"/>
      <c r="I966" s="25"/>
    </row>
    <row r="967" spans="1:9" x14ac:dyDescent="0.2">
      <c r="A967" s="3"/>
      <c r="B967" s="24"/>
      <c r="C967" s="24"/>
      <c r="D967" s="24"/>
      <c r="E967" s="25"/>
      <c r="F967" s="25"/>
      <c r="G967" s="25"/>
      <c r="H967" s="25"/>
      <c r="I967" s="25"/>
    </row>
    <row r="968" spans="1:9" x14ac:dyDescent="0.2">
      <c r="A968" s="3"/>
      <c r="B968" s="24"/>
      <c r="C968" s="24"/>
      <c r="D968" s="24"/>
      <c r="E968" s="25"/>
      <c r="F968" s="25"/>
      <c r="G968" s="25"/>
      <c r="H968" s="25"/>
      <c r="I968" s="25"/>
    </row>
    <row r="969" spans="1:9" x14ac:dyDescent="0.2">
      <c r="A969" s="3"/>
      <c r="B969" s="24"/>
      <c r="C969" s="24"/>
      <c r="D969" s="24"/>
      <c r="E969" s="25"/>
      <c r="F969" s="25"/>
      <c r="G969" s="25"/>
      <c r="H969" s="25"/>
      <c r="I969" s="25"/>
    </row>
    <row r="970" spans="1:9" x14ac:dyDescent="0.2">
      <c r="A970" s="3"/>
      <c r="B970" s="24"/>
      <c r="C970" s="24"/>
      <c r="D970" s="24"/>
      <c r="E970" s="25"/>
      <c r="F970" s="25"/>
      <c r="G970" s="25"/>
      <c r="H970" s="25"/>
      <c r="I970" s="25"/>
    </row>
    <row r="971" spans="1:9" x14ac:dyDescent="0.2">
      <c r="A971" s="3"/>
      <c r="B971" s="24"/>
      <c r="C971" s="24"/>
      <c r="D971" s="24"/>
      <c r="E971" s="25"/>
      <c r="F971" s="25"/>
      <c r="G971" s="25"/>
      <c r="H971" s="25"/>
      <c r="I971" s="25"/>
    </row>
    <row r="972" spans="1:9" x14ac:dyDescent="0.2">
      <c r="A972" s="3"/>
      <c r="B972" s="24"/>
      <c r="C972" s="24"/>
      <c r="D972" s="24"/>
      <c r="E972" s="25"/>
      <c r="F972" s="25"/>
      <c r="G972" s="25"/>
      <c r="H972" s="25"/>
      <c r="I972" s="25"/>
    </row>
    <row r="973" spans="1:9" x14ac:dyDescent="0.2">
      <c r="A973" s="3"/>
      <c r="B973" s="24"/>
      <c r="C973" s="24"/>
      <c r="D973" s="24"/>
      <c r="E973" s="25"/>
      <c r="F973" s="25"/>
      <c r="G973" s="25"/>
      <c r="H973" s="25"/>
      <c r="I973" s="25"/>
    </row>
    <row r="974" spans="1:9" x14ac:dyDescent="0.2">
      <c r="A974" s="3"/>
      <c r="B974" s="24"/>
      <c r="C974" s="24"/>
      <c r="D974" s="24"/>
      <c r="E974" s="25"/>
      <c r="F974" s="25"/>
      <c r="G974" s="25"/>
      <c r="H974" s="25"/>
      <c r="I974" s="25"/>
    </row>
    <row r="975" spans="1:9" x14ac:dyDescent="0.2">
      <c r="A975" s="3"/>
      <c r="B975" s="24"/>
      <c r="C975" s="24"/>
      <c r="D975" s="24"/>
      <c r="E975" s="25"/>
      <c r="F975" s="25"/>
      <c r="G975" s="25"/>
      <c r="H975" s="25"/>
      <c r="I975" s="25"/>
    </row>
    <row r="976" spans="1:9" x14ac:dyDescent="0.2">
      <c r="A976" s="3"/>
      <c r="B976" s="24"/>
      <c r="C976" s="24"/>
      <c r="D976" s="24"/>
      <c r="E976" s="25"/>
      <c r="F976" s="25"/>
      <c r="G976" s="25"/>
      <c r="H976" s="25"/>
      <c r="I976" s="25"/>
    </row>
    <row r="977" spans="1:9" x14ac:dyDescent="0.2">
      <c r="A977" s="3"/>
      <c r="B977" s="24"/>
      <c r="C977" s="24"/>
      <c r="D977" s="24"/>
      <c r="E977" s="25"/>
      <c r="F977" s="25"/>
      <c r="G977" s="25"/>
      <c r="H977" s="25"/>
      <c r="I977" s="25"/>
    </row>
    <row r="978" spans="1:9" x14ac:dyDescent="0.2">
      <c r="A978" s="3"/>
      <c r="B978" s="24"/>
      <c r="C978" s="24"/>
      <c r="D978" s="24"/>
      <c r="E978" s="25"/>
      <c r="F978" s="25"/>
      <c r="G978" s="25"/>
      <c r="H978" s="25"/>
      <c r="I978" s="25"/>
    </row>
    <row r="979" spans="1:9" x14ac:dyDescent="0.2">
      <c r="A979" s="3"/>
      <c r="B979" s="24"/>
      <c r="C979" s="24"/>
      <c r="D979" s="24"/>
      <c r="E979" s="25"/>
      <c r="F979" s="25"/>
      <c r="G979" s="25"/>
      <c r="H979" s="25"/>
      <c r="I979" s="25"/>
    </row>
    <row r="980" spans="1:9" x14ac:dyDescent="0.2">
      <c r="A980" s="3"/>
      <c r="B980" s="24"/>
      <c r="C980" s="24"/>
      <c r="D980" s="24"/>
      <c r="E980" s="25"/>
      <c r="F980" s="25"/>
      <c r="G980" s="25"/>
      <c r="H980" s="25"/>
      <c r="I980" s="25"/>
    </row>
    <row r="981" spans="1:9" x14ac:dyDescent="0.2">
      <c r="A981" s="3"/>
      <c r="B981" s="24"/>
      <c r="C981" s="24"/>
      <c r="D981" s="24"/>
      <c r="E981" s="25"/>
      <c r="F981" s="25"/>
      <c r="G981" s="25"/>
      <c r="H981" s="25"/>
      <c r="I981" s="25"/>
    </row>
    <row r="982" spans="1:9" x14ac:dyDescent="0.2">
      <c r="A982" s="3"/>
      <c r="B982" s="24"/>
      <c r="C982" s="24"/>
      <c r="D982" s="24"/>
      <c r="E982" s="25"/>
      <c r="F982" s="25"/>
      <c r="G982" s="25"/>
      <c r="H982" s="25"/>
      <c r="I982" s="25"/>
    </row>
    <row r="983" spans="1:9" x14ac:dyDescent="0.2">
      <c r="A983" s="3"/>
      <c r="B983" s="24"/>
      <c r="C983" s="24"/>
      <c r="D983" s="24"/>
      <c r="E983" s="25"/>
      <c r="F983" s="25"/>
      <c r="G983" s="25"/>
      <c r="H983" s="25"/>
      <c r="I983" s="25"/>
    </row>
    <row r="984" spans="1:9" x14ac:dyDescent="0.2">
      <c r="A984" s="3"/>
      <c r="B984" s="24"/>
      <c r="C984" s="24"/>
      <c r="D984" s="24"/>
      <c r="E984" s="25"/>
      <c r="F984" s="25"/>
      <c r="G984" s="25"/>
      <c r="H984" s="25"/>
      <c r="I984" s="25"/>
    </row>
    <row r="985" spans="1:9" x14ac:dyDescent="0.2">
      <c r="A985" s="3"/>
      <c r="B985" s="24"/>
      <c r="C985" s="24"/>
      <c r="D985" s="24"/>
      <c r="E985" s="25"/>
      <c r="F985" s="25"/>
      <c r="G985" s="25"/>
      <c r="H985" s="25"/>
      <c r="I985" s="25"/>
    </row>
    <row r="986" spans="1:9" x14ac:dyDescent="0.2">
      <c r="A986" s="3"/>
      <c r="B986" s="24"/>
      <c r="C986" s="24"/>
      <c r="D986" s="24"/>
      <c r="E986" s="25"/>
      <c r="F986" s="25"/>
      <c r="G986" s="25"/>
      <c r="H986" s="25"/>
      <c r="I986" s="25"/>
    </row>
    <row r="987" spans="1:9" x14ac:dyDescent="0.2">
      <c r="A987" s="3"/>
      <c r="B987" s="24"/>
      <c r="C987" s="24"/>
      <c r="D987" s="24"/>
      <c r="E987" s="25"/>
      <c r="F987" s="25"/>
      <c r="G987" s="25"/>
      <c r="H987" s="25"/>
      <c r="I987" s="25"/>
    </row>
    <row r="988" spans="1:9" x14ac:dyDescent="0.2">
      <c r="A988" s="3"/>
      <c r="B988" s="24"/>
      <c r="C988" s="24"/>
      <c r="D988" s="24"/>
      <c r="E988" s="25"/>
      <c r="F988" s="25"/>
      <c r="G988" s="25"/>
      <c r="H988" s="25"/>
      <c r="I988" s="25"/>
    </row>
    <row r="989" spans="1:9" x14ac:dyDescent="0.2">
      <c r="A989" s="3"/>
      <c r="B989" s="24"/>
      <c r="C989" s="24"/>
      <c r="D989" s="24"/>
      <c r="E989" s="25"/>
      <c r="F989" s="25"/>
      <c r="G989" s="25"/>
      <c r="H989" s="25"/>
      <c r="I989" s="25"/>
    </row>
    <row r="990" spans="1:9" x14ac:dyDescent="0.2">
      <c r="A990" s="3"/>
      <c r="B990" s="24"/>
      <c r="C990" s="24"/>
      <c r="D990" s="24"/>
      <c r="E990" s="25"/>
      <c r="F990" s="25"/>
      <c r="G990" s="25"/>
      <c r="H990" s="25"/>
      <c r="I990" s="25"/>
    </row>
    <row r="991" spans="1:9" x14ac:dyDescent="0.2">
      <c r="A991" s="3"/>
      <c r="B991" s="24"/>
      <c r="C991" s="24"/>
      <c r="D991" s="24"/>
      <c r="E991" s="25"/>
      <c r="F991" s="25"/>
      <c r="G991" s="25"/>
      <c r="H991" s="25"/>
      <c r="I991" s="25"/>
    </row>
    <row r="992" spans="1:9" x14ac:dyDescent="0.2">
      <c r="A992" s="3"/>
      <c r="B992" s="24"/>
      <c r="C992" s="24"/>
      <c r="D992" s="24"/>
      <c r="E992" s="25"/>
      <c r="F992" s="25"/>
      <c r="G992" s="25"/>
      <c r="H992" s="25"/>
      <c r="I992" s="25"/>
    </row>
    <row r="993" spans="1:9" x14ac:dyDescent="0.2">
      <c r="A993" s="3"/>
      <c r="B993" s="24"/>
      <c r="C993" s="24"/>
      <c r="D993" s="24"/>
      <c r="E993" s="25"/>
      <c r="F993" s="25"/>
      <c r="G993" s="25"/>
      <c r="H993" s="25"/>
      <c r="I993" s="25"/>
    </row>
    <row r="994" spans="1:9" x14ac:dyDescent="0.2">
      <c r="A994" s="3"/>
      <c r="B994" s="24"/>
      <c r="C994" s="24"/>
      <c r="D994" s="24"/>
      <c r="E994" s="25"/>
      <c r="F994" s="25"/>
      <c r="G994" s="25"/>
      <c r="H994" s="25"/>
      <c r="I994" s="25"/>
    </row>
    <row r="995" spans="1:9" x14ac:dyDescent="0.2">
      <c r="A995" s="3"/>
      <c r="B995" s="24"/>
      <c r="C995" s="24"/>
      <c r="D995" s="24"/>
      <c r="E995" s="25"/>
      <c r="F995" s="25"/>
      <c r="G995" s="25"/>
      <c r="H995" s="25"/>
      <c r="I995" s="25"/>
    </row>
    <row r="996" spans="1:9" x14ac:dyDescent="0.2">
      <c r="A996" s="3"/>
      <c r="B996" s="24"/>
      <c r="C996" s="24"/>
      <c r="D996" s="24"/>
      <c r="E996" s="25"/>
      <c r="F996" s="25"/>
      <c r="G996" s="25"/>
      <c r="H996" s="25"/>
      <c r="I996" s="25"/>
    </row>
    <row r="997" spans="1:9" x14ac:dyDescent="0.2">
      <c r="A997" s="3"/>
      <c r="B997" s="24"/>
      <c r="C997" s="24"/>
      <c r="D997" s="24"/>
      <c r="E997" s="25"/>
      <c r="F997" s="25"/>
      <c r="G997" s="25"/>
      <c r="H997" s="25"/>
      <c r="I997" s="25"/>
    </row>
    <row r="998" spans="1:9" x14ac:dyDescent="0.2">
      <c r="A998" s="3"/>
      <c r="B998" s="24"/>
      <c r="C998" s="24"/>
      <c r="D998" s="24"/>
      <c r="E998" s="25"/>
      <c r="F998" s="25"/>
      <c r="G998" s="25"/>
      <c r="H998" s="25"/>
      <c r="I998" s="25"/>
    </row>
    <row r="999" spans="1:9" x14ac:dyDescent="0.2">
      <c r="A999" s="3"/>
      <c r="B999" s="24"/>
      <c r="C999" s="24"/>
      <c r="D999" s="24"/>
      <c r="E999" s="25"/>
      <c r="F999" s="25"/>
      <c r="G999" s="25"/>
      <c r="H999" s="25"/>
      <c r="I999" s="25"/>
    </row>
    <row r="1000" spans="1:9" x14ac:dyDescent="0.2">
      <c r="A1000" s="3"/>
      <c r="B1000" s="24"/>
      <c r="C1000" s="24"/>
      <c r="D1000" s="24"/>
      <c r="E1000" s="25"/>
      <c r="F1000" s="25"/>
      <c r="G1000" s="25"/>
      <c r="H1000" s="25"/>
      <c r="I1000" s="25"/>
    </row>
    <row r="1001" spans="1:9" x14ac:dyDescent="0.2">
      <c r="A1001" s="3"/>
      <c r="B1001" s="24"/>
      <c r="C1001" s="24"/>
      <c r="D1001" s="24"/>
      <c r="E1001" s="25"/>
      <c r="F1001" s="25"/>
      <c r="G1001" s="25"/>
      <c r="H1001" s="25"/>
      <c r="I1001" s="25"/>
    </row>
    <row r="1002" spans="1:9" x14ac:dyDescent="0.2">
      <c r="A1002" s="3"/>
      <c r="B1002" s="24"/>
      <c r="C1002" s="24"/>
      <c r="D1002" s="24"/>
      <c r="E1002" s="25"/>
      <c r="F1002" s="25"/>
      <c r="G1002" s="25"/>
      <c r="H1002" s="25"/>
      <c r="I1002" s="25"/>
    </row>
    <row r="1003" spans="1:9" x14ac:dyDescent="0.2">
      <c r="A1003" s="3"/>
      <c r="B1003" s="24"/>
      <c r="C1003" s="24"/>
      <c r="D1003" s="24"/>
      <c r="E1003" s="25"/>
      <c r="F1003" s="25"/>
      <c r="G1003" s="25"/>
      <c r="H1003" s="25"/>
      <c r="I1003" s="25"/>
    </row>
    <row r="1004" spans="1:9" x14ac:dyDescent="0.2">
      <c r="A1004" s="3"/>
      <c r="B1004" s="24"/>
      <c r="C1004" s="24"/>
      <c r="D1004" s="24"/>
      <c r="E1004" s="25"/>
      <c r="F1004" s="25"/>
      <c r="G1004" s="25"/>
      <c r="H1004" s="25"/>
      <c r="I1004" s="25"/>
    </row>
    <row r="1005" spans="1:9" x14ac:dyDescent="0.2">
      <c r="A1005" s="3"/>
      <c r="B1005" s="24"/>
      <c r="C1005" s="24"/>
      <c r="D1005" s="24"/>
      <c r="E1005" s="25"/>
      <c r="F1005" s="25"/>
      <c r="G1005" s="25"/>
      <c r="H1005" s="25"/>
      <c r="I1005" s="25"/>
    </row>
    <row r="1006" spans="1:9" x14ac:dyDescent="0.2">
      <c r="A1006" s="3"/>
      <c r="B1006" s="24"/>
      <c r="C1006" s="24"/>
      <c r="D1006" s="24"/>
      <c r="E1006" s="25"/>
      <c r="F1006" s="25"/>
      <c r="G1006" s="25"/>
      <c r="H1006" s="25"/>
      <c r="I1006" s="25"/>
    </row>
    <row r="1007" spans="1:9" x14ac:dyDescent="0.2">
      <c r="A1007" s="3"/>
      <c r="B1007" s="24"/>
      <c r="C1007" s="24"/>
      <c r="D1007" s="24"/>
      <c r="E1007" s="25"/>
      <c r="F1007" s="25"/>
      <c r="G1007" s="25"/>
      <c r="H1007" s="25"/>
      <c r="I1007" s="25"/>
    </row>
    <row r="1008" spans="1:9" x14ac:dyDescent="0.2">
      <c r="A1008" s="3"/>
      <c r="B1008" s="24"/>
      <c r="C1008" s="24"/>
      <c r="D1008" s="24"/>
      <c r="E1008" s="25"/>
      <c r="F1008" s="25"/>
      <c r="G1008" s="25"/>
      <c r="H1008" s="25"/>
      <c r="I1008" s="25"/>
    </row>
    <row r="1009" spans="1:9" x14ac:dyDescent="0.2">
      <c r="A1009" s="3"/>
      <c r="B1009" s="24"/>
      <c r="C1009" s="24"/>
      <c r="D1009" s="24"/>
      <c r="E1009" s="25"/>
      <c r="F1009" s="25"/>
      <c r="G1009" s="25"/>
      <c r="H1009" s="25"/>
      <c r="I1009" s="25"/>
    </row>
    <row r="1010" spans="1:9" x14ac:dyDescent="0.2">
      <c r="A1010" s="3"/>
      <c r="B1010" s="24"/>
      <c r="C1010" s="24"/>
      <c r="D1010" s="24"/>
      <c r="E1010" s="25"/>
      <c r="F1010" s="25"/>
      <c r="G1010" s="25"/>
      <c r="H1010" s="25"/>
      <c r="I1010" s="25"/>
    </row>
    <row r="1011" spans="1:9" x14ac:dyDescent="0.2">
      <c r="A1011" s="3"/>
      <c r="B1011" s="24"/>
      <c r="C1011" s="24"/>
      <c r="D1011" s="24"/>
      <c r="E1011" s="25"/>
      <c r="F1011" s="25"/>
      <c r="G1011" s="25"/>
      <c r="H1011" s="25"/>
      <c r="I1011" s="25"/>
    </row>
    <row r="1012" spans="1:9" x14ac:dyDescent="0.2">
      <c r="A1012" s="3"/>
      <c r="B1012" s="24"/>
      <c r="C1012" s="24"/>
      <c r="D1012" s="24"/>
      <c r="E1012" s="25"/>
      <c r="F1012" s="25"/>
      <c r="G1012" s="25"/>
      <c r="H1012" s="25"/>
      <c r="I1012" s="25"/>
    </row>
    <row r="1013" spans="1:9" x14ac:dyDescent="0.2">
      <c r="A1013" s="3"/>
      <c r="B1013" s="24"/>
      <c r="C1013" s="24"/>
      <c r="D1013" s="24"/>
      <c r="E1013" s="25"/>
      <c r="F1013" s="25"/>
      <c r="G1013" s="25"/>
      <c r="H1013" s="25"/>
      <c r="I1013" s="25"/>
    </row>
    <row r="1014" spans="1:9" x14ac:dyDescent="0.2">
      <c r="A1014" s="3"/>
      <c r="B1014" s="24"/>
      <c r="C1014" s="24"/>
      <c r="D1014" s="24"/>
      <c r="E1014" s="25"/>
      <c r="F1014" s="25"/>
      <c r="G1014" s="25"/>
      <c r="H1014" s="25"/>
      <c r="I1014" s="25"/>
    </row>
    <row r="1015" spans="1:9" x14ac:dyDescent="0.2">
      <c r="A1015" s="3"/>
      <c r="B1015" s="24"/>
      <c r="C1015" s="24"/>
      <c r="D1015" s="24"/>
      <c r="E1015" s="25"/>
      <c r="F1015" s="25"/>
      <c r="G1015" s="25"/>
      <c r="H1015" s="25"/>
      <c r="I1015" s="25"/>
    </row>
    <row r="1016" spans="1:9" x14ac:dyDescent="0.2">
      <c r="A1016" s="3"/>
      <c r="B1016" s="24"/>
      <c r="C1016" s="24"/>
      <c r="D1016" s="24"/>
      <c r="E1016" s="25"/>
      <c r="F1016" s="25"/>
      <c r="G1016" s="25"/>
      <c r="H1016" s="25"/>
      <c r="I1016" s="25"/>
    </row>
    <row r="1017" spans="1:9" x14ac:dyDescent="0.2">
      <c r="A1017" s="3"/>
      <c r="B1017" s="24"/>
      <c r="C1017" s="24"/>
      <c r="D1017" s="24"/>
      <c r="E1017" s="25"/>
      <c r="F1017" s="25"/>
      <c r="G1017" s="25"/>
      <c r="H1017" s="25"/>
      <c r="I1017" s="25"/>
    </row>
    <row r="1018" spans="1:9" x14ac:dyDescent="0.2">
      <c r="A1018" s="3"/>
      <c r="B1018" s="24"/>
      <c r="C1018" s="24"/>
      <c r="D1018" s="24"/>
      <c r="E1018" s="25"/>
      <c r="F1018" s="25"/>
      <c r="G1018" s="25"/>
      <c r="H1018" s="25"/>
      <c r="I1018" s="25"/>
    </row>
    <row r="1019" spans="1:9" x14ac:dyDescent="0.2">
      <c r="A1019" s="3"/>
      <c r="B1019" s="24"/>
      <c r="C1019" s="24"/>
      <c r="D1019" s="24"/>
      <c r="E1019" s="25"/>
      <c r="F1019" s="25"/>
      <c r="G1019" s="25"/>
      <c r="H1019" s="25"/>
      <c r="I1019" s="25"/>
    </row>
    <row r="1020" spans="1:9" x14ac:dyDescent="0.2">
      <c r="A1020" s="3"/>
      <c r="B1020" s="24"/>
      <c r="C1020" s="24"/>
      <c r="D1020" s="24"/>
      <c r="E1020" s="25"/>
      <c r="F1020" s="25"/>
      <c r="G1020" s="25"/>
      <c r="H1020" s="25"/>
      <c r="I1020" s="25"/>
    </row>
    <row r="1021" spans="1:9" x14ac:dyDescent="0.2">
      <c r="A1021" s="3"/>
      <c r="B1021" s="24"/>
      <c r="C1021" s="24"/>
      <c r="D1021" s="24"/>
      <c r="E1021" s="25"/>
      <c r="F1021" s="25"/>
      <c r="G1021" s="25"/>
      <c r="H1021" s="25"/>
      <c r="I1021" s="25"/>
    </row>
    <row r="1022" spans="1:9" x14ac:dyDescent="0.2">
      <c r="A1022" s="3"/>
      <c r="B1022" s="24"/>
      <c r="C1022" s="24"/>
      <c r="D1022" s="24"/>
      <c r="E1022" s="25"/>
      <c r="F1022" s="25"/>
      <c r="G1022" s="25"/>
      <c r="H1022" s="25"/>
      <c r="I1022" s="25"/>
    </row>
    <row r="1023" spans="1:9" x14ac:dyDescent="0.2">
      <c r="A1023" s="3"/>
      <c r="B1023" s="24"/>
      <c r="C1023" s="24"/>
      <c r="D1023" s="24"/>
      <c r="E1023" s="25"/>
      <c r="F1023" s="25"/>
      <c r="G1023" s="25"/>
      <c r="H1023" s="25"/>
      <c r="I1023" s="25"/>
    </row>
    <row r="1024" spans="1:9" x14ac:dyDescent="0.2">
      <c r="A1024" s="3"/>
      <c r="B1024" s="24"/>
      <c r="C1024" s="24"/>
      <c r="D1024" s="24"/>
      <c r="E1024" s="25"/>
      <c r="F1024" s="25"/>
      <c r="G1024" s="25"/>
      <c r="H1024" s="25"/>
      <c r="I1024" s="25"/>
    </row>
    <row r="1025" spans="1:9" x14ac:dyDescent="0.2">
      <c r="A1025" s="3"/>
      <c r="B1025" s="24"/>
      <c r="C1025" s="24"/>
      <c r="D1025" s="24"/>
      <c r="E1025" s="25"/>
      <c r="F1025" s="25"/>
      <c r="G1025" s="25"/>
      <c r="H1025" s="25"/>
      <c r="I1025" s="25"/>
    </row>
    <row r="1026" spans="1:9" x14ac:dyDescent="0.2">
      <c r="A1026" s="3"/>
      <c r="B1026" s="24"/>
      <c r="C1026" s="24"/>
      <c r="D1026" s="24"/>
      <c r="E1026" s="25"/>
      <c r="F1026" s="25"/>
      <c r="G1026" s="25"/>
      <c r="H1026" s="25"/>
      <c r="I1026" s="25"/>
    </row>
    <row r="1027" spans="1:9" x14ac:dyDescent="0.2">
      <c r="A1027" s="3"/>
      <c r="B1027" s="24"/>
      <c r="C1027" s="24"/>
      <c r="D1027" s="24"/>
      <c r="E1027" s="25"/>
      <c r="F1027" s="25"/>
      <c r="G1027" s="25"/>
      <c r="H1027" s="25"/>
      <c r="I1027" s="25"/>
    </row>
    <row r="1028" spans="1:9" x14ac:dyDescent="0.2">
      <c r="A1028" s="3"/>
      <c r="B1028" s="24"/>
      <c r="C1028" s="24"/>
      <c r="D1028" s="24"/>
      <c r="E1028" s="25"/>
      <c r="F1028" s="25"/>
      <c r="G1028" s="25"/>
      <c r="H1028" s="25"/>
      <c r="I1028" s="25"/>
    </row>
    <row r="1029" spans="1:9" x14ac:dyDescent="0.2">
      <c r="A1029" s="3"/>
      <c r="B1029" s="24"/>
      <c r="C1029" s="24"/>
      <c r="D1029" s="24"/>
      <c r="E1029" s="25"/>
      <c r="F1029" s="25"/>
      <c r="G1029" s="25"/>
      <c r="H1029" s="25"/>
      <c r="I1029" s="25"/>
    </row>
    <row r="1030" spans="1:9" x14ac:dyDescent="0.2">
      <c r="A1030" s="3"/>
      <c r="B1030" s="24"/>
      <c r="C1030" s="24"/>
      <c r="D1030" s="24"/>
      <c r="E1030" s="25"/>
      <c r="F1030" s="25"/>
      <c r="G1030" s="25"/>
      <c r="H1030" s="25"/>
      <c r="I1030" s="25"/>
    </row>
    <row r="1031" spans="1:9" x14ac:dyDescent="0.2">
      <c r="A1031" s="3"/>
      <c r="B1031" s="24"/>
      <c r="C1031" s="24"/>
      <c r="D1031" s="24"/>
      <c r="E1031" s="25"/>
      <c r="F1031" s="25"/>
      <c r="G1031" s="25"/>
      <c r="H1031" s="25"/>
      <c r="I1031" s="25"/>
    </row>
    <row r="1032" spans="1:9" x14ac:dyDescent="0.2">
      <c r="A1032" s="3"/>
      <c r="B1032" s="24"/>
      <c r="C1032" s="24"/>
      <c r="D1032" s="24"/>
      <c r="E1032" s="25"/>
      <c r="F1032" s="25"/>
      <c r="G1032" s="25"/>
      <c r="H1032" s="25"/>
      <c r="I1032" s="25"/>
    </row>
    <row r="1033" spans="1:9" x14ac:dyDescent="0.2">
      <c r="A1033" s="3"/>
      <c r="B1033" s="24"/>
      <c r="C1033" s="24"/>
      <c r="D1033" s="24"/>
      <c r="E1033" s="25"/>
      <c r="F1033" s="25"/>
      <c r="G1033" s="25"/>
      <c r="H1033" s="25"/>
      <c r="I1033" s="25"/>
    </row>
    <row r="1034" spans="1:9" x14ac:dyDescent="0.2">
      <c r="A1034" s="3"/>
      <c r="B1034" s="24"/>
      <c r="C1034" s="24"/>
      <c r="D1034" s="24"/>
      <c r="E1034" s="25"/>
      <c r="F1034" s="25"/>
      <c r="G1034" s="25"/>
      <c r="H1034" s="25"/>
      <c r="I1034" s="25"/>
    </row>
    <row r="1035" spans="1:9" x14ac:dyDescent="0.2">
      <c r="A1035" s="3"/>
      <c r="B1035" s="24"/>
      <c r="C1035" s="24"/>
      <c r="D1035" s="24"/>
      <c r="E1035" s="25"/>
      <c r="F1035" s="25"/>
      <c r="G1035" s="25"/>
      <c r="H1035" s="25"/>
      <c r="I1035" s="25"/>
    </row>
    <row r="1036" spans="1:9" x14ac:dyDescent="0.2">
      <c r="A1036" s="3"/>
      <c r="B1036" s="24"/>
      <c r="C1036" s="24"/>
      <c r="D1036" s="24"/>
      <c r="E1036" s="25"/>
      <c r="F1036" s="25"/>
      <c r="G1036" s="25"/>
      <c r="H1036" s="25"/>
      <c r="I1036" s="25"/>
    </row>
    <row r="1037" spans="1:9" x14ac:dyDescent="0.2">
      <c r="A1037" s="3"/>
      <c r="B1037" s="24"/>
      <c r="C1037" s="24"/>
      <c r="D1037" s="24"/>
      <c r="E1037" s="25"/>
      <c r="F1037" s="25"/>
      <c r="G1037" s="25"/>
      <c r="H1037" s="25"/>
      <c r="I1037" s="25"/>
    </row>
    <row r="1038" spans="1:9" x14ac:dyDescent="0.2">
      <c r="A1038" s="3"/>
      <c r="B1038" s="24"/>
      <c r="C1038" s="24"/>
      <c r="D1038" s="24"/>
      <c r="E1038" s="25"/>
      <c r="F1038" s="25"/>
      <c r="G1038" s="25"/>
      <c r="H1038" s="25"/>
      <c r="I1038" s="25"/>
    </row>
    <row r="1039" spans="1:9" x14ac:dyDescent="0.2">
      <c r="A1039" s="3"/>
      <c r="B1039" s="24"/>
      <c r="C1039" s="24"/>
      <c r="D1039" s="24"/>
      <c r="E1039" s="25"/>
      <c r="F1039" s="25"/>
      <c r="G1039" s="25"/>
      <c r="H1039" s="25"/>
      <c r="I1039" s="25"/>
    </row>
    <row r="1040" spans="1:9" x14ac:dyDescent="0.2">
      <c r="A1040" s="3"/>
      <c r="B1040" s="24"/>
      <c r="C1040" s="24"/>
      <c r="D1040" s="24"/>
      <c r="E1040" s="25"/>
      <c r="F1040" s="25"/>
      <c r="G1040" s="25"/>
      <c r="H1040" s="25"/>
      <c r="I1040" s="25"/>
    </row>
    <row r="1041" spans="1:9" x14ac:dyDescent="0.2">
      <c r="A1041" s="3"/>
      <c r="B1041" s="24"/>
      <c r="C1041" s="24"/>
      <c r="D1041" s="24"/>
      <c r="E1041" s="25"/>
      <c r="F1041" s="25"/>
      <c r="G1041" s="25"/>
      <c r="H1041" s="25"/>
      <c r="I1041" s="25"/>
    </row>
    <row r="1042" spans="1:9" x14ac:dyDescent="0.2">
      <c r="A1042" s="3"/>
      <c r="B1042" s="24"/>
      <c r="C1042" s="24"/>
      <c r="D1042" s="24"/>
      <c r="E1042" s="25"/>
      <c r="F1042" s="25"/>
      <c r="G1042" s="25"/>
      <c r="H1042" s="25"/>
      <c r="I1042" s="25"/>
    </row>
    <row r="1043" spans="1:9" x14ac:dyDescent="0.2">
      <c r="A1043" s="3"/>
      <c r="B1043" s="24"/>
      <c r="C1043" s="24"/>
      <c r="D1043" s="24"/>
      <c r="E1043" s="25"/>
      <c r="F1043" s="25"/>
      <c r="G1043" s="25"/>
      <c r="H1043" s="25"/>
      <c r="I1043" s="25"/>
    </row>
    <row r="1044" spans="1:9" x14ac:dyDescent="0.2">
      <c r="A1044" s="3"/>
      <c r="B1044" s="24"/>
      <c r="C1044" s="24"/>
      <c r="D1044" s="24"/>
      <c r="E1044" s="25"/>
      <c r="F1044" s="25"/>
      <c r="G1044" s="25"/>
      <c r="H1044" s="25"/>
      <c r="I1044" s="25"/>
    </row>
    <row r="1045" spans="1:9" x14ac:dyDescent="0.2">
      <c r="A1045" s="3"/>
      <c r="B1045" s="24"/>
      <c r="C1045" s="24"/>
      <c r="D1045" s="24"/>
      <c r="E1045" s="25"/>
      <c r="F1045" s="25"/>
      <c r="G1045" s="25"/>
      <c r="H1045" s="25"/>
      <c r="I1045" s="25"/>
    </row>
    <row r="1046" spans="1:9" x14ac:dyDescent="0.2">
      <c r="A1046" s="3"/>
      <c r="B1046" s="24"/>
      <c r="C1046" s="24"/>
      <c r="D1046" s="24"/>
      <c r="E1046" s="25"/>
      <c r="F1046" s="25"/>
      <c r="G1046" s="25"/>
      <c r="H1046" s="25"/>
      <c r="I1046" s="25"/>
    </row>
    <row r="1047" spans="1:9" x14ac:dyDescent="0.2">
      <c r="A1047" s="3"/>
      <c r="B1047" s="24"/>
      <c r="C1047" s="24"/>
      <c r="D1047" s="24"/>
      <c r="E1047" s="25"/>
      <c r="F1047" s="25"/>
      <c r="G1047" s="25"/>
      <c r="H1047" s="25"/>
      <c r="I1047" s="25"/>
    </row>
    <row r="1048" spans="1:9" x14ac:dyDescent="0.2">
      <c r="A1048" s="3"/>
      <c r="B1048" s="24"/>
      <c r="C1048" s="24"/>
      <c r="D1048" s="24"/>
      <c r="E1048" s="25"/>
      <c r="F1048" s="25"/>
      <c r="G1048" s="25"/>
      <c r="H1048" s="25"/>
      <c r="I1048" s="25"/>
    </row>
    <row r="1049" spans="1:9" x14ac:dyDescent="0.2">
      <c r="A1049" s="3"/>
      <c r="B1049" s="24"/>
      <c r="C1049" s="24"/>
      <c r="D1049" s="24"/>
      <c r="E1049" s="25"/>
      <c r="F1049" s="25"/>
      <c r="G1049" s="25"/>
      <c r="H1049" s="25"/>
      <c r="I1049" s="25"/>
    </row>
    <row r="1050" spans="1:9" x14ac:dyDescent="0.2">
      <c r="A1050" s="3"/>
      <c r="B1050" s="24"/>
      <c r="C1050" s="24"/>
      <c r="D1050" s="24"/>
      <c r="E1050" s="25"/>
      <c r="F1050" s="25"/>
      <c r="G1050" s="25"/>
      <c r="H1050" s="25"/>
      <c r="I1050" s="25"/>
    </row>
    <row r="1051" spans="1:9" x14ac:dyDescent="0.2">
      <c r="A1051" s="3"/>
      <c r="B1051" s="24"/>
      <c r="C1051" s="24"/>
      <c r="D1051" s="24"/>
      <c r="E1051" s="25"/>
      <c r="F1051" s="25"/>
      <c r="G1051" s="25"/>
      <c r="H1051" s="25"/>
      <c r="I1051" s="25"/>
    </row>
    <row r="1052" spans="1:9" x14ac:dyDescent="0.2">
      <c r="A1052" s="3"/>
      <c r="B1052" s="24"/>
      <c r="C1052" s="24"/>
      <c r="D1052" s="24"/>
      <c r="E1052" s="25"/>
      <c r="F1052" s="25"/>
      <c r="G1052" s="25"/>
      <c r="H1052" s="25"/>
      <c r="I1052" s="25"/>
    </row>
    <row r="1053" spans="1:9" x14ac:dyDescent="0.2">
      <c r="A1053" s="3"/>
      <c r="B1053" s="24"/>
      <c r="C1053" s="24"/>
      <c r="D1053" s="24"/>
      <c r="E1053" s="25"/>
      <c r="F1053" s="25"/>
      <c r="G1053" s="25"/>
      <c r="H1053" s="25"/>
      <c r="I1053" s="25"/>
    </row>
    <row r="1054" spans="1:9" x14ac:dyDescent="0.2">
      <c r="A1054" s="3"/>
      <c r="B1054" s="24"/>
      <c r="C1054" s="24"/>
      <c r="D1054" s="24"/>
      <c r="E1054" s="25"/>
      <c r="F1054" s="25"/>
      <c r="G1054" s="25"/>
      <c r="H1054" s="25"/>
      <c r="I1054" s="25"/>
    </row>
    <row r="1055" spans="1:9" x14ac:dyDescent="0.2">
      <c r="A1055" s="3"/>
      <c r="B1055" s="24"/>
      <c r="C1055" s="24"/>
      <c r="D1055" s="24"/>
      <c r="E1055" s="25"/>
      <c r="F1055" s="25"/>
      <c r="G1055" s="25"/>
      <c r="H1055" s="25"/>
      <c r="I1055" s="25"/>
    </row>
    <row r="1056" spans="1:9" x14ac:dyDescent="0.2">
      <c r="A1056" s="3"/>
      <c r="B1056" s="24"/>
      <c r="C1056" s="24"/>
      <c r="D1056" s="24"/>
      <c r="E1056" s="25"/>
      <c r="F1056" s="25"/>
      <c r="G1056" s="25"/>
      <c r="H1056" s="25"/>
      <c r="I1056" s="25"/>
    </row>
    <row r="1057" spans="1:9" x14ac:dyDescent="0.2">
      <c r="A1057" s="3"/>
      <c r="B1057" s="24"/>
      <c r="C1057" s="24"/>
      <c r="D1057" s="24"/>
      <c r="E1057" s="25"/>
      <c r="F1057" s="25"/>
      <c r="G1057" s="25"/>
      <c r="H1057" s="25"/>
      <c r="I1057" s="25"/>
    </row>
    <row r="1058" spans="1:9" x14ac:dyDescent="0.2">
      <c r="A1058" s="3"/>
      <c r="B1058" s="24"/>
      <c r="C1058" s="24"/>
      <c r="D1058" s="24"/>
      <c r="E1058" s="25"/>
      <c r="F1058" s="25"/>
      <c r="G1058" s="25"/>
      <c r="H1058" s="25"/>
      <c r="I1058" s="25"/>
    </row>
    <row r="1059" spans="1:9" x14ac:dyDescent="0.2">
      <c r="A1059" s="3"/>
      <c r="B1059" s="24"/>
      <c r="C1059" s="24"/>
      <c r="D1059" s="24"/>
      <c r="E1059" s="25"/>
      <c r="F1059" s="25"/>
      <c r="G1059" s="25"/>
      <c r="H1059" s="25"/>
      <c r="I1059" s="25"/>
    </row>
    <row r="1060" spans="1:9" x14ac:dyDescent="0.2">
      <c r="A1060" s="3"/>
      <c r="B1060" s="24"/>
      <c r="C1060" s="24"/>
      <c r="D1060" s="24"/>
      <c r="E1060" s="25"/>
      <c r="F1060" s="25"/>
      <c r="G1060" s="25"/>
      <c r="H1060" s="25"/>
      <c r="I1060" s="25"/>
    </row>
    <row r="1061" spans="1:9" x14ac:dyDescent="0.2">
      <c r="A1061" s="3"/>
      <c r="B1061" s="24"/>
      <c r="C1061" s="24"/>
      <c r="D1061" s="24"/>
      <c r="E1061" s="25"/>
      <c r="F1061" s="25"/>
      <c r="G1061" s="25"/>
      <c r="H1061" s="25"/>
      <c r="I1061" s="25"/>
    </row>
    <row r="1062" spans="1:9" x14ac:dyDescent="0.2">
      <c r="A1062" s="3"/>
      <c r="B1062" s="24"/>
      <c r="C1062" s="24"/>
      <c r="D1062" s="24"/>
      <c r="E1062" s="25"/>
      <c r="F1062" s="25"/>
      <c r="G1062" s="25"/>
      <c r="H1062" s="25"/>
      <c r="I1062" s="25"/>
    </row>
    <row r="1063" spans="1:9" x14ac:dyDescent="0.2">
      <c r="A1063" s="3"/>
      <c r="B1063" s="24"/>
      <c r="C1063" s="24"/>
      <c r="D1063" s="24"/>
      <c r="E1063" s="25"/>
      <c r="F1063" s="25"/>
      <c r="G1063" s="25"/>
      <c r="H1063" s="25"/>
      <c r="I1063" s="25"/>
    </row>
    <row r="1064" spans="1:9" x14ac:dyDescent="0.2">
      <c r="A1064" s="3"/>
      <c r="B1064" s="24"/>
      <c r="C1064" s="24"/>
      <c r="D1064" s="24"/>
      <c r="E1064" s="25"/>
      <c r="F1064" s="25"/>
      <c r="G1064" s="25"/>
      <c r="H1064" s="25"/>
      <c r="I1064" s="25"/>
    </row>
    <row r="1065" spans="1:9" x14ac:dyDescent="0.2">
      <c r="A1065" s="3"/>
      <c r="B1065" s="24"/>
      <c r="C1065" s="24"/>
      <c r="D1065" s="24"/>
      <c r="E1065" s="25"/>
      <c r="F1065" s="25"/>
      <c r="G1065" s="25"/>
      <c r="H1065" s="25"/>
      <c r="I1065" s="25"/>
    </row>
    <row r="1066" spans="1:9" x14ac:dyDescent="0.2">
      <c r="A1066" s="3"/>
      <c r="B1066" s="24"/>
      <c r="C1066" s="24"/>
      <c r="D1066" s="24"/>
      <c r="E1066" s="25"/>
      <c r="F1066" s="25"/>
      <c r="G1066" s="25"/>
      <c r="H1066" s="25"/>
      <c r="I1066" s="25"/>
    </row>
    <row r="1067" spans="1:9" x14ac:dyDescent="0.2">
      <c r="A1067" s="3"/>
      <c r="B1067" s="24"/>
      <c r="C1067" s="24"/>
      <c r="D1067" s="24"/>
      <c r="E1067" s="25"/>
      <c r="F1067" s="25"/>
      <c r="G1067" s="25"/>
      <c r="H1067" s="25"/>
      <c r="I1067" s="25"/>
    </row>
    <row r="1068" spans="1:9" x14ac:dyDescent="0.2">
      <c r="A1068" s="3"/>
      <c r="B1068" s="24"/>
      <c r="C1068" s="24"/>
      <c r="D1068" s="24"/>
      <c r="E1068" s="25"/>
      <c r="F1068" s="25"/>
      <c r="G1068" s="25"/>
      <c r="H1068" s="25"/>
      <c r="I1068" s="25"/>
    </row>
    <row r="1069" spans="1:9" x14ac:dyDescent="0.2">
      <c r="A1069" s="3"/>
      <c r="B1069" s="24"/>
      <c r="C1069" s="24"/>
      <c r="D1069" s="24"/>
      <c r="E1069" s="25"/>
      <c r="F1069" s="25"/>
      <c r="G1069" s="25"/>
      <c r="H1069" s="25"/>
      <c r="I1069" s="25"/>
    </row>
    <row r="1070" spans="1:9" x14ac:dyDescent="0.2">
      <c r="A1070" s="3"/>
      <c r="B1070" s="24"/>
      <c r="C1070" s="24"/>
      <c r="D1070" s="24"/>
      <c r="E1070" s="25"/>
      <c r="F1070" s="25"/>
      <c r="G1070" s="25"/>
      <c r="H1070" s="25"/>
      <c r="I1070" s="25"/>
    </row>
    <row r="1071" spans="1:9" x14ac:dyDescent="0.2">
      <c r="A1071" s="3"/>
      <c r="B1071" s="24"/>
      <c r="C1071" s="24"/>
      <c r="D1071" s="24"/>
      <c r="E1071" s="25"/>
      <c r="F1071" s="25"/>
      <c r="G1071" s="25"/>
      <c r="H1071" s="25"/>
      <c r="I1071" s="25"/>
    </row>
    <row r="1072" spans="1:9" x14ac:dyDescent="0.2">
      <c r="A1072" s="3"/>
      <c r="B1072" s="24"/>
      <c r="C1072" s="24"/>
      <c r="D1072" s="24"/>
      <c r="E1072" s="25"/>
      <c r="F1072" s="25"/>
      <c r="G1072" s="25"/>
      <c r="H1072" s="25"/>
      <c r="I1072" s="25"/>
    </row>
    <row r="1073" spans="1:9" x14ac:dyDescent="0.2">
      <c r="A1073" s="3"/>
      <c r="B1073" s="24"/>
      <c r="C1073" s="24"/>
      <c r="D1073" s="24"/>
      <c r="E1073" s="25"/>
      <c r="F1073" s="25"/>
      <c r="G1073" s="25"/>
      <c r="H1073" s="25"/>
      <c r="I1073" s="25"/>
    </row>
    <row r="1074" spans="1:9" x14ac:dyDescent="0.2">
      <c r="A1074" s="3"/>
      <c r="B1074" s="24"/>
      <c r="C1074" s="24"/>
      <c r="D1074" s="24"/>
      <c r="E1074" s="25"/>
      <c r="F1074" s="25"/>
      <c r="G1074" s="25"/>
      <c r="H1074" s="25"/>
      <c r="I1074" s="25"/>
    </row>
    <row r="1075" spans="1:9" x14ac:dyDescent="0.2">
      <c r="A1075" s="3"/>
      <c r="B1075" s="24"/>
      <c r="C1075" s="24"/>
      <c r="D1075" s="24"/>
      <c r="E1075" s="25"/>
      <c r="F1075" s="25"/>
      <c r="G1075" s="25"/>
      <c r="H1075" s="25"/>
      <c r="I1075" s="25"/>
    </row>
    <row r="1076" spans="1:9" x14ac:dyDescent="0.2">
      <c r="A1076" s="3"/>
      <c r="B1076" s="24"/>
      <c r="C1076" s="24"/>
      <c r="D1076" s="24"/>
      <c r="E1076" s="25"/>
      <c r="F1076" s="25"/>
      <c r="G1076" s="25"/>
      <c r="H1076" s="25"/>
      <c r="I1076" s="25"/>
    </row>
    <row r="1077" spans="1:9" x14ac:dyDescent="0.2">
      <c r="A1077" s="3"/>
      <c r="B1077" s="24"/>
      <c r="C1077" s="24"/>
      <c r="D1077" s="24"/>
      <c r="E1077" s="25"/>
      <c r="F1077" s="25"/>
      <c r="G1077" s="25"/>
      <c r="H1077" s="25"/>
      <c r="I1077" s="25"/>
    </row>
    <row r="1078" spans="1:9" x14ac:dyDescent="0.2">
      <c r="A1078" s="3"/>
      <c r="B1078" s="24"/>
      <c r="C1078" s="24"/>
      <c r="D1078" s="24"/>
      <c r="E1078" s="25"/>
      <c r="F1078" s="25"/>
      <c r="G1078" s="25"/>
      <c r="H1078" s="25"/>
      <c r="I1078" s="25"/>
    </row>
    <row r="1079" spans="1:9" x14ac:dyDescent="0.2">
      <c r="A1079" s="3"/>
      <c r="B1079" s="24"/>
      <c r="C1079" s="24"/>
      <c r="D1079" s="24"/>
      <c r="E1079" s="25"/>
      <c r="F1079" s="25"/>
      <c r="G1079" s="25"/>
      <c r="H1079" s="25"/>
      <c r="I1079" s="25"/>
    </row>
    <row r="1080" spans="1:9" x14ac:dyDescent="0.2">
      <c r="A1080" s="3"/>
      <c r="B1080" s="24"/>
      <c r="C1080" s="24"/>
      <c r="D1080" s="24"/>
      <c r="E1080" s="25"/>
      <c r="F1080" s="25"/>
      <c r="G1080" s="25"/>
      <c r="H1080" s="25"/>
      <c r="I1080" s="25"/>
    </row>
    <row r="1081" spans="1:9" x14ac:dyDescent="0.2">
      <c r="A1081" s="3"/>
      <c r="B1081" s="24"/>
      <c r="C1081" s="24"/>
      <c r="D1081" s="24"/>
      <c r="E1081" s="25"/>
      <c r="F1081" s="25"/>
      <c r="G1081" s="25"/>
      <c r="H1081" s="25"/>
      <c r="I1081" s="25"/>
    </row>
    <row r="1082" spans="1:9" x14ac:dyDescent="0.2">
      <c r="A1082" s="3"/>
      <c r="B1082" s="24"/>
      <c r="C1082" s="24"/>
      <c r="D1082" s="24"/>
      <c r="E1082" s="25"/>
      <c r="F1082" s="25"/>
      <c r="G1082" s="25"/>
      <c r="H1082" s="25"/>
      <c r="I1082" s="25"/>
    </row>
    <row r="1083" spans="1:9" x14ac:dyDescent="0.2">
      <c r="A1083" s="3"/>
      <c r="B1083" s="24"/>
      <c r="C1083" s="24"/>
      <c r="D1083" s="24"/>
      <c r="E1083" s="25"/>
      <c r="F1083" s="25"/>
      <c r="G1083" s="25"/>
      <c r="H1083" s="25"/>
      <c r="I1083" s="25"/>
    </row>
    <row r="1084" spans="1:9" x14ac:dyDescent="0.2">
      <c r="A1084" s="3"/>
      <c r="B1084" s="24"/>
      <c r="C1084" s="24"/>
      <c r="D1084" s="24"/>
      <c r="E1084" s="25"/>
      <c r="F1084" s="25"/>
      <c r="G1084" s="25"/>
      <c r="H1084" s="25"/>
      <c r="I1084" s="25"/>
    </row>
    <row r="1085" spans="1:9" x14ac:dyDescent="0.2">
      <c r="A1085" s="3"/>
      <c r="B1085" s="24"/>
      <c r="C1085" s="24"/>
      <c r="D1085" s="24"/>
      <c r="E1085" s="25"/>
      <c r="F1085" s="25"/>
      <c r="G1085" s="25"/>
      <c r="H1085" s="25"/>
      <c r="I1085" s="25"/>
    </row>
    <row r="1086" spans="1:9" x14ac:dyDescent="0.2">
      <c r="A1086" s="3"/>
      <c r="B1086" s="24"/>
      <c r="C1086" s="24"/>
      <c r="D1086" s="24"/>
      <c r="E1086" s="25"/>
      <c r="F1086" s="25"/>
      <c r="G1086" s="25"/>
      <c r="H1086" s="25"/>
      <c r="I1086" s="25"/>
    </row>
    <row r="1087" spans="1:9" x14ac:dyDescent="0.2">
      <c r="A1087" s="3"/>
      <c r="B1087" s="24"/>
      <c r="C1087" s="24"/>
      <c r="D1087" s="24"/>
      <c r="E1087" s="25"/>
      <c r="F1087" s="25"/>
      <c r="G1087" s="25"/>
      <c r="H1087" s="25"/>
      <c r="I1087" s="25"/>
    </row>
    <row r="1088" spans="1:9" x14ac:dyDescent="0.2">
      <c r="A1088" s="3"/>
      <c r="B1088" s="24"/>
      <c r="C1088" s="24"/>
      <c r="D1088" s="24"/>
      <c r="E1088" s="25"/>
      <c r="F1088" s="25"/>
      <c r="G1088" s="25"/>
      <c r="H1088" s="25"/>
      <c r="I1088" s="25"/>
    </row>
    <row r="1089" spans="1:9" x14ac:dyDescent="0.2">
      <c r="A1089" s="3"/>
      <c r="B1089" s="24"/>
      <c r="C1089" s="24"/>
      <c r="D1089" s="24"/>
      <c r="E1089" s="25"/>
      <c r="F1089" s="25"/>
      <c r="G1089" s="25"/>
      <c r="H1089" s="25"/>
      <c r="I1089" s="25"/>
    </row>
    <row r="1090" spans="1:9" x14ac:dyDescent="0.2">
      <c r="A1090" s="3"/>
      <c r="B1090" s="24"/>
      <c r="C1090" s="24"/>
      <c r="D1090" s="24"/>
      <c r="E1090" s="25"/>
      <c r="F1090" s="25"/>
      <c r="G1090" s="25"/>
      <c r="H1090" s="25"/>
      <c r="I1090" s="25"/>
    </row>
    <row r="1091" spans="1:9" x14ac:dyDescent="0.2">
      <c r="A1091" s="3"/>
      <c r="B1091" s="24"/>
      <c r="C1091" s="24"/>
      <c r="D1091" s="24"/>
      <c r="E1091" s="25"/>
      <c r="F1091" s="25"/>
      <c r="G1091" s="25"/>
      <c r="H1091" s="25"/>
      <c r="I1091" s="25"/>
    </row>
    <row r="1092" spans="1:9" x14ac:dyDescent="0.2">
      <c r="A1092" s="3"/>
      <c r="B1092" s="24"/>
      <c r="C1092" s="24"/>
      <c r="D1092" s="24"/>
      <c r="E1092" s="25"/>
      <c r="F1092" s="25"/>
      <c r="G1092" s="25"/>
      <c r="H1092" s="25"/>
      <c r="I1092" s="25"/>
    </row>
    <row r="1093" spans="1:9" x14ac:dyDescent="0.2">
      <c r="A1093" s="3"/>
      <c r="B1093" s="24"/>
      <c r="C1093" s="24"/>
      <c r="D1093" s="24"/>
      <c r="E1093" s="25"/>
      <c r="F1093" s="25"/>
      <c r="G1093" s="25"/>
      <c r="H1093" s="25"/>
      <c r="I1093" s="25"/>
    </row>
    <row r="1094" spans="1:9" x14ac:dyDescent="0.2">
      <c r="A1094" s="3"/>
      <c r="B1094" s="24"/>
      <c r="C1094" s="24"/>
      <c r="D1094" s="24"/>
      <c r="E1094" s="25"/>
      <c r="F1094" s="25"/>
      <c r="G1094" s="25"/>
      <c r="H1094" s="25"/>
      <c r="I1094" s="25"/>
    </row>
    <row r="1095" spans="1:9" x14ac:dyDescent="0.2">
      <c r="A1095" s="3"/>
      <c r="B1095" s="24"/>
      <c r="C1095" s="24"/>
      <c r="D1095" s="24"/>
      <c r="E1095" s="25"/>
      <c r="F1095" s="25"/>
      <c r="G1095" s="25"/>
      <c r="H1095" s="25"/>
      <c r="I1095" s="25"/>
    </row>
    <row r="1096" spans="1:9" x14ac:dyDescent="0.2">
      <c r="A1096" s="3"/>
      <c r="B1096" s="24"/>
      <c r="C1096" s="24"/>
      <c r="D1096" s="24"/>
      <c r="E1096" s="25"/>
      <c r="F1096" s="25"/>
      <c r="G1096" s="25"/>
      <c r="H1096" s="25"/>
      <c r="I1096" s="25"/>
    </row>
    <row r="1097" spans="1:9" x14ac:dyDescent="0.2">
      <c r="A1097" s="3"/>
      <c r="B1097" s="24"/>
      <c r="C1097" s="24"/>
      <c r="D1097" s="24"/>
      <c r="E1097" s="25"/>
      <c r="F1097" s="25"/>
      <c r="G1097" s="25"/>
      <c r="H1097" s="25"/>
      <c r="I1097" s="25"/>
    </row>
    <row r="1098" spans="1:9" x14ac:dyDescent="0.2">
      <c r="A1098" s="3"/>
      <c r="B1098" s="24"/>
      <c r="C1098" s="24"/>
      <c r="D1098" s="24"/>
      <c r="E1098" s="25"/>
      <c r="F1098" s="25"/>
      <c r="G1098" s="25"/>
      <c r="H1098" s="25"/>
      <c r="I1098" s="25"/>
    </row>
    <row r="1099" spans="1:9" x14ac:dyDescent="0.2">
      <c r="A1099" s="3"/>
      <c r="B1099" s="24"/>
      <c r="C1099" s="24"/>
      <c r="D1099" s="24"/>
      <c r="E1099" s="25"/>
      <c r="F1099" s="25"/>
      <c r="G1099" s="25"/>
      <c r="H1099" s="25"/>
      <c r="I1099" s="25"/>
    </row>
    <row r="1100" spans="1:9" x14ac:dyDescent="0.2">
      <c r="A1100" s="3"/>
      <c r="B1100" s="24"/>
      <c r="C1100" s="24"/>
      <c r="D1100" s="24"/>
      <c r="E1100" s="25"/>
      <c r="F1100" s="25"/>
      <c r="G1100" s="25"/>
      <c r="H1100" s="25"/>
      <c r="I1100" s="25"/>
    </row>
    <row r="1101" spans="1:9" x14ac:dyDescent="0.2">
      <c r="A1101" s="3"/>
      <c r="B1101" s="24"/>
      <c r="C1101" s="24"/>
      <c r="D1101" s="24"/>
      <c r="E1101" s="25"/>
      <c r="F1101" s="25"/>
      <c r="G1101" s="25"/>
      <c r="H1101" s="25"/>
      <c r="I1101" s="25"/>
    </row>
    <row r="1102" spans="1:9" x14ac:dyDescent="0.2">
      <c r="A1102" s="3"/>
      <c r="B1102" s="24"/>
      <c r="C1102" s="24"/>
      <c r="D1102" s="24"/>
      <c r="E1102" s="25"/>
      <c r="F1102" s="25"/>
      <c r="G1102" s="25"/>
      <c r="H1102" s="25"/>
      <c r="I1102" s="25"/>
    </row>
    <row r="1103" spans="1:9" x14ac:dyDescent="0.2">
      <c r="A1103" s="3"/>
      <c r="B1103" s="24"/>
      <c r="C1103" s="24"/>
      <c r="D1103" s="24"/>
      <c r="E1103" s="25"/>
      <c r="F1103" s="25"/>
      <c r="G1103" s="25"/>
      <c r="H1103" s="25"/>
      <c r="I1103" s="25"/>
    </row>
    <row r="1104" spans="1:9" x14ac:dyDescent="0.2">
      <c r="A1104" s="3"/>
      <c r="B1104" s="24"/>
      <c r="C1104" s="24"/>
      <c r="D1104" s="24"/>
      <c r="E1104" s="25"/>
      <c r="F1104" s="25"/>
      <c r="G1104" s="25"/>
      <c r="H1104" s="25"/>
      <c r="I1104" s="25"/>
    </row>
    <row r="1105" spans="1:9" x14ac:dyDescent="0.2">
      <c r="A1105" s="3"/>
      <c r="B1105" s="24"/>
      <c r="C1105" s="24"/>
      <c r="D1105" s="24"/>
      <c r="E1105" s="25"/>
      <c r="F1105" s="25"/>
      <c r="G1105" s="25"/>
      <c r="H1105" s="25"/>
      <c r="I1105" s="25"/>
    </row>
    <row r="1106" spans="1:9" x14ac:dyDescent="0.2">
      <c r="A1106" s="3"/>
      <c r="B1106" s="24"/>
      <c r="C1106" s="24"/>
      <c r="D1106" s="24"/>
      <c r="E1106" s="25"/>
      <c r="F1106" s="25"/>
      <c r="G1106" s="25"/>
      <c r="H1106" s="25"/>
      <c r="I1106" s="25"/>
    </row>
    <row r="1107" spans="1:9" x14ac:dyDescent="0.2">
      <c r="A1107" s="3"/>
      <c r="B1107" s="24"/>
      <c r="C1107" s="24"/>
      <c r="D1107" s="24"/>
      <c r="E1107" s="25"/>
      <c r="F1107" s="25"/>
      <c r="G1107" s="25"/>
      <c r="H1107" s="25"/>
      <c r="I1107" s="25"/>
    </row>
    <row r="1108" spans="1:9" x14ac:dyDescent="0.2">
      <c r="A1108" s="3"/>
      <c r="B1108" s="24"/>
      <c r="C1108" s="24"/>
      <c r="D1108" s="24"/>
      <c r="E1108" s="25"/>
      <c r="F1108" s="25"/>
      <c r="G1108" s="25"/>
      <c r="H1108" s="25"/>
      <c r="I1108" s="25"/>
    </row>
    <row r="1109" spans="1:9" x14ac:dyDescent="0.2">
      <c r="A1109" s="3"/>
      <c r="B1109" s="24"/>
      <c r="C1109" s="24"/>
      <c r="D1109" s="24"/>
      <c r="E1109" s="25"/>
      <c r="F1109" s="25"/>
      <c r="G1109" s="25"/>
      <c r="H1109" s="25"/>
      <c r="I1109" s="25"/>
    </row>
    <row r="1110" spans="1:9" x14ac:dyDescent="0.2">
      <c r="A1110" s="3"/>
      <c r="B1110" s="24"/>
      <c r="C1110" s="24"/>
      <c r="D1110" s="24"/>
      <c r="E1110" s="25"/>
      <c r="F1110" s="25"/>
      <c r="G1110" s="25"/>
      <c r="H1110" s="25"/>
      <c r="I1110" s="25"/>
    </row>
    <row r="1111" spans="1:9" x14ac:dyDescent="0.2">
      <c r="A1111" s="3"/>
      <c r="B1111" s="24"/>
      <c r="C1111" s="24"/>
      <c r="D1111" s="24"/>
      <c r="E1111" s="25"/>
      <c r="F1111" s="25"/>
      <c r="G1111" s="25"/>
      <c r="H1111" s="25"/>
      <c r="I1111" s="25"/>
    </row>
    <row r="1112" spans="1:9" x14ac:dyDescent="0.2">
      <c r="A1112" s="3"/>
      <c r="B1112" s="24"/>
      <c r="C1112" s="24"/>
      <c r="D1112" s="24"/>
      <c r="E1112" s="25"/>
      <c r="F1112" s="25"/>
      <c r="G1112" s="25"/>
      <c r="H1112" s="25"/>
      <c r="I1112" s="25"/>
    </row>
    <row r="1113" spans="1:9" x14ac:dyDescent="0.2">
      <c r="A1113" s="3"/>
      <c r="B1113" s="24"/>
      <c r="C1113" s="24"/>
      <c r="D1113" s="24"/>
      <c r="E1113" s="25"/>
      <c r="F1113" s="25"/>
      <c r="G1113" s="25"/>
      <c r="H1113" s="25"/>
      <c r="I1113" s="25"/>
    </row>
    <row r="1114" spans="1:9" x14ac:dyDescent="0.2">
      <c r="A1114" s="3"/>
      <c r="B1114" s="24"/>
      <c r="C1114" s="24"/>
      <c r="D1114" s="24"/>
      <c r="E1114" s="25"/>
      <c r="F1114" s="25"/>
      <c r="G1114" s="25"/>
      <c r="H1114" s="25"/>
      <c r="I1114" s="25"/>
    </row>
    <row r="1115" spans="1:9" x14ac:dyDescent="0.2">
      <c r="A1115" s="3"/>
      <c r="B1115" s="24"/>
      <c r="C1115" s="24"/>
      <c r="D1115" s="24"/>
      <c r="E1115" s="25"/>
      <c r="F1115" s="25"/>
      <c r="G1115" s="25"/>
      <c r="H1115" s="25"/>
      <c r="I1115" s="25"/>
    </row>
    <row r="1116" spans="1:9" x14ac:dyDescent="0.2">
      <c r="A1116" s="3"/>
      <c r="B1116" s="24"/>
      <c r="C1116" s="24"/>
      <c r="D1116" s="24"/>
      <c r="E1116" s="25"/>
      <c r="F1116" s="25"/>
      <c r="G1116" s="25"/>
      <c r="H1116" s="25"/>
      <c r="I1116" s="25"/>
    </row>
    <row r="1117" spans="1:9" x14ac:dyDescent="0.2">
      <c r="A1117" s="3"/>
      <c r="B1117" s="24"/>
      <c r="C1117" s="24"/>
      <c r="D1117" s="24"/>
      <c r="E1117" s="25"/>
      <c r="F1117" s="25"/>
      <c r="G1117" s="25"/>
      <c r="H1117" s="25"/>
      <c r="I1117" s="25"/>
    </row>
    <row r="1118" spans="1:9" x14ac:dyDescent="0.2">
      <c r="A1118" s="3"/>
      <c r="B1118" s="24"/>
      <c r="C1118" s="24"/>
      <c r="D1118" s="24"/>
      <c r="E1118" s="25"/>
      <c r="F1118" s="25"/>
      <c r="G1118" s="25"/>
      <c r="H1118" s="25"/>
      <c r="I1118" s="25"/>
    </row>
    <row r="1119" spans="1:9" x14ac:dyDescent="0.2">
      <c r="A1119" s="3"/>
      <c r="B1119" s="24"/>
      <c r="C1119" s="24"/>
      <c r="D1119" s="24"/>
      <c r="E1119" s="25"/>
      <c r="F1119" s="25"/>
      <c r="G1119" s="25"/>
      <c r="H1119" s="25"/>
      <c r="I1119" s="25"/>
    </row>
    <row r="1120" spans="1:9" x14ac:dyDescent="0.2">
      <c r="A1120" s="3"/>
      <c r="B1120" s="24"/>
      <c r="C1120" s="24"/>
      <c r="D1120" s="24"/>
      <c r="E1120" s="25"/>
      <c r="F1120" s="25"/>
      <c r="G1120" s="25"/>
      <c r="H1120" s="25"/>
      <c r="I1120" s="25"/>
    </row>
    <row r="1121" spans="1:9" x14ac:dyDescent="0.2">
      <c r="A1121" s="3"/>
      <c r="B1121" s="24"/>
      <c r="C1121" s="24"/>
      <c r="D1121" s="24"/>
      <c r="E1121" s="25"/>
      <c r="F1121" s="25"/>
      <c r="G1121" s="25"/>
      <c r="H1121" s="25"/>
      <c r="I1121" s="25"/>
    </row>
    <row r="1122" spans="1:9" x14ac:dyDescent="0.2">
      <c r="A1122" s="3"/>
      <c r="B1122" s="24"/>
      <c r="C1122" s="24"/>
      <c r="D1122" s="24"/>
      <c r="E1122" s="25"/>
      <c r="F1122" s="25"/>
      <c r="G1122" s="25"/>
      <c r="H1122" s="25"/>
      <c r="I1122" s="25"/>
    </row>
    <row r="1123" spans="1:9" x14ac:dyDescent="0.2">
      <c r="A1123" s="3"/>
      <c r="B1123" s="24"/>
      <c r="C1123" s="24"/>
      <c r="D1123" s="24"/>
      <c r="E1123" s="25"/>
      <c r="F1123" s="25"/>
      <c r="G1123" s="25"/>
      <c r="H1123" s="25"/>
      <c r="I1123" s="25"/>
    </row>
    <row r="1124" spans="1:9" x14ac:dyDescent="0.2">
      <c r="A1124" s="3"/>
      <c r="B1124" s="24"/>
      <c r="C1124" s="24"/>
      <c r="D1124" s="24"/>
      <c r="E1124" s="25"/>
      <c r="F1124" s="25"/>
      <c r="G1124" s="25"/>
      <c r="H1124" s="25"/>
      <c r="I1124" s="25"/>
    </row>
    <row r="1125" spans="1:9" x14ac:dyDescent="0.2">
      <c r="A1125" s="3"/>
      <c r="B1125" s="24"/>
      <c r="C1125" s="24"/>
      <c r="D1125" s="24"/>
      <c r="E1125" s="25"/>
      <c r="F1125" s="25"/>
      <c r="G1125" s="25"/>
      <c r="H1125" s="25"/>
      <c r="I1125" s="25"/>
    </row>
    <row r="1126" spans="1:9" x14ac:dyDescent="0.2">
      <c r="A1126" s="3"/>
      <c r="B1126" s="24"/>
      <c r="C1126" s="24"/>
      <c r="D1126" s="24"/>
      <c r="E1126" s="25"/>
      <c r="F1126" s="25"/>
      <c r="G1126" s="25"/>
      <c r="H1126" s="25"/>
      <c r="I1126" s="25"/>
    </row>
    <row r="1127" spans="1:9" x14ac:dyDescent="0.2">
      <c r="A1127" s="3"/>
      <c r="B1127" s="24"/>
      <c r="C1127" s="24"/>
      <c r="D1127" s="24"/>
      <c r="E1127" s="25"/>
      <c r="F1127" s="25"/>
      <c r="G1127" s="25"/>
      <c r="H1127" s="25"/>
      <c r="I1127" s="25"/>
    </row>
    <row r="1128" spans="1:9" x14ac:dyDescent="0.2">
      <c r="A1128" s="3"/>
      <c r="B1128" s="24"/>
      <c r="C1128" s="24"/>
      <c r="D1128" s="24"/>
      <c r="E1128" s="25"/>
      <c r="F1128" s="25"/>
      <c r="G1128" s="25"/>
      <c r="H1128" s="25"/>
      <c r="I1128" s="25"/>
    </row>
    <row r="1129" spans="1:9" x14ac:dyDescent="0.2">
      <c r="A1129" s="3"/>
      <c r="B1129" s="24"/>
      <c r="C1129" s="24"/>
      <c r="D1129" s="24"/>
      <c r="E1129" s="25"/>
      <c r="F1129" s="25"/>
      <c r="G1129" s="25"/>
      <c r="H1129" s="25"/>
      <c r="I1129" s="25"/>
    </row>
    <row r="1130" spans="1:9" x14ac:dyDescent="0.2">
      <c r="A1130" s="3"/>
      <c r="B1130" s="24"/>
      <c r="C1130" s="24"/>
      <c r="D1130" s="24"/>
      <c r="E1130" s="25"/>
      <c r="F1130" s="25"/>
      <c r="G1130" s="25"/>
      <c r="H1130" s="25"/>
      <c r="I1130" s="25"/>
    </row>
    <row r="1131" spans="1:9" x14ac:dyDescent="0.2">
      <c r="A1131" s="3"/>
      <c r="B1131" s="24"/>
      <c r="C1131" s="24"/>
      <c r="D1131" s="24"/>
      <c r="E1131" s="25"/>
      <c r="F1131" s="25"/>
      <c r="G1131" s="25"/>
      <c r="H1131" s="25"/>
      <c r="I1131" s="25"/>
    </row>
    <row r="1132" spans="1:9" x14ac:dyDescent="0.2">
      <c r="A1132" s="3"/>
      <c r="B1132" s="24"/>
      <c r="C1132" s="24"/>
      <c r="D1132" s="24"/>
      <c r="E1132" s="25"/>
      <c r="F1132" s="25"/>
      <c r="G1132" s="25"/>
      <c r="H1132" s="25"/>
      <c r="I1132" s="25"/>
    </row>
    <row r="1133" spans="1:9" x14ac:dyDescent="0.2">
      <c r="A1133" s="3"/>
      <c r="B1133" s="24"/>
      <c r="C1133" s="24"/>
      <c r="D1133" s="24"/>
      <c r="E1133" s="25"/>
      <c r="F1133" s="25"/>
      <c r="G1133" s="25"/>
      <c r="H1133" s="25"/>
      <c r="I1133" s="25"/>
    </row>
    <row r="1134" spans="1:9" x14ac:dyDescent="0.2">
      <c r="A1134" s="3"/>
      <c r="B1134" s="24"/>
      <c r="C1134" s="24"/>
      <c r="D1134" s="24"/>
      <c r="E1134" s="25"/>
      <c r="F1134" s="25"/>
      <c r="G1134" s="25"/>
      <c r="H1134" s="25"/>
      <c r="I1134" s="25"/>
    </row>
    <row r="1135" spans="1:9" x14ac:dyDescent="0.2">
      <c r="A1135" s="3"/>
      <c r="B1135" s="24"/>
      <c r="C1135" s="24"/>
      <c r="D1135" s="24"/>
      <c r="E1135" s="25"/>
      <c r="F1135" s="25"/>
      <c r="G1135" s="25"/>
      <c r="H1135" s="25"/>
      <c r="I1135" s="25"/>
    </row>
    <row r="1136" spans="1:9" x14ac:dyDescent="0.2">
      <c r="A1136" s="3"/>
      <c r="B1136" s="24"/>
      <c r="C1136" s="24"/>
      <c r="D1136" s="24"/>
      <c r="E1136" s="25"/>
      <c r="F1136" s="25"/>
      <c r="G1136" s="25"/>
      <c r="H1136" s="25"/>
      <c r="I1136" s="25"/>
    </row>
    <row r="1137" spans="1:9" x14ac:dyDescent="0.2">
      <c r="A1137" s="3"/>
      <c r="B1137" s="24"/>
      <c r="C1137" s="24"/>
      <c r="D1137" s="24"/>
      <c r="E1137" s="25"/>
      <c r="F1137" s="25"/>
      <c r="G1137" s="25"/>
      <c r="H1137" s="25"/>
      <c r="I1137" s="25"/>
    </row>
    <row r="1138" spans="1:9" x14ac:dyDescent="0.2">
      <c r="A1138" s="3"/>
      <c r="B1138" s="24"/>
      <c r="C1138" s="24"/>
      <c r="D1138" s="24"/>
      <c r="E1138" s="25"/>
      <c r="F1138" s="25"/>
      <c r="G1138" s="25"/>
      <c r="H1138" s="25"/>
      <c r="I1138" s="25"/>
    </row>
    <row r="1139" spans="1:9" x14ac:dyDescent="0.2">
      <c r="A1139" s="3"/>
      <c r="B1139" s="24"/>
      <c r="C1139" s="24"/>
      <c r="D1139" s="24"/>
      <c r="E1139" s="25"/>
      <c r="F1139" s="25"/>
      <c r="G1139" s="25"/>
      <c r="H1139" s="25"/>
      <c r="I1139" s="25"/>
    </row>
    <row r="1140" spans="1:9" x14ac:dyDescent="0.2">
      <c r="A1140" s="3"/>
      <c r="B1140" s="24"/>
      <c r="C1140" s="24"/>
      <c r="D1140" s="24"/>
      <c r="E1140" s="25"/>
      <c r="F1140" s="25"/>
      <c r="G1140" s="25"/>
      <c r="H1140" s="25"/>
      <c r="I1140" s="25"/>
    </row>
    <row r="1141" spans="1:9" x14ac:dyDescent="0.2">
      <c r="A1141" s="3"/>
      <c r="B1141" s="24"/>
      <c r="C1141" s="24"/>
      <c r="D1141" s="24"/>
      <c r="E1141" s="25"/>
      <c r="F1141" s="25"/>
      <c r="G1141" s="25"/>
      <c r="H1141" s="25"/>
      <c r="I1141" s="25"/>
    </row>
    <row r="1142" spans="1:9" x14ac:dyDescent="0.2">
      <c r="A1142" s="3"/>
      <c r="B1142" s="24"/>
      <c r="C1142" s="24"/>
      <c r="D1142" s="24"/>
      <c r="E1142" s="25"/>
      <c r="F1142" s="25"/>
      <c r="G1142" s="25"/>
      <c r="H1142" s="25"/>
      <c r="I1142" s="25"/>
    </row>
    <row r="1143" spans="1:9" x14ac:dyDescent="0.2">
      <c r="A1143" s="3"/>
      <c r="B1143" s="24"/>
      <c r="C1143" s="24"/>
      <c r="D1143" s="24"/>
      <c r="E1143" s="25"/>
      <c r="F1143" s="25"/>
      <c r="G1143" s="25"/>
      <c r="H1143" s="25"/>
      <c r="I1143" s="25"/>
    </row>
    <row r="1144" spans="1:9" x14ac:dyDescent="0.2">
      <c r="A1144" s="3"/>
      <c r="B1144" s="24"/>
      <c r="C1144" s="24"/>
      <c r="D1144" s="24"/>
      <c r="E1144" s="25"/>
      <c r="F1144" s="25"/>
      <c r="G1144" s="25"/>
      <c r="H1144" s="25"/>
      <c r="I1144" s="25"/>
    </row>
    <row r="1145" spans="1:9" x14ac:dyDescent="0.2">
      <c r="A1145" s="3"/>
      <c r="B1145" s="24"/>
      <c r="C1145" s="24"/>
      <c r="D1145" s="24"/>
      <c r="E1145" s="25"/>
      <c r="F1145" s="25"/>
      <c r="G1145" s="25"/>
      <c r="H1145" s="25"/>
      <c r="I1145" s="25"/>
    </row>
    <row r="1146" spans="1:9" x14ac:dyDescent="0.2">
      <c r="A1146" s="3"/>
      <c r="B1146" s="24"/>
      <c r="C1146" s="24"/>
      <c r="D1146" s="24"/>
      <c r="E1146" s="25"/>
      <c r="F1146" s="25"/>
      <c r="G1146" s="25"/>
      <c r="H1146" s="25"/>
      <c r="I1146" s="25"/>
    </row>
    <row r="1147" spans="1:9" x14ac:dyDescent="0.2">
      <c r="A1147" s="3"/>
      <c r="B1147" s="24"/>
      <c r="C1147" s="24"/>
      <c r="D1147" s="24"/>
      <c r="E1147" s="25"/>
      <c r="F1147" s="25"/>
      <c r="G1147" s="25"/>
      <c r="H1147" s="25"/>
      <c r="I1147" s="25"/>
    </row>
    <row r="1148" spans="1:9" x14ac:dyDescent="0.2">
      <c r="A1148" s="3"/>
      <c r="B1148" s="24"/>
      <c r="C1148" s="24"/>
      <c r="D1148" s="24"/>
      <c r="E1148" s="25"/>
      <c r="F1148" s="25"/>
      <c r="G1148" s="25"/>
      <c r="H1148" s="25"/>
      <c r="I1148" s="25"/>
    </row>
    <row r="1149" spans="1:9" x14ac:dyDescent="0.2">
      <c r="A1149" s="3"/>
      <c r="B1149" s="24"/>
      <c r="C1149" s="24"/>
      <c r="D1149" s="24"/>
      <c r="E1149" s="25"/>
      <c r="F1149" s="25"/>
      <c r="G1149" s="25"/>
      <c r="H1149" s="25"/>
      <c r="I1149" s="25"/>
    </row>
    <row r="1150" spans="1:9" x14ac:dyDescent="0.2">
      <c r="A1150" s="3"/>
      <c r="B1150" s="24"/>
      <c r="C1150" s="24"/>
      <c r="D1150" s="24"/>
      <c r="E1150" s="25"/>
      <c r="F1150" s="25"/>
      <c r="G1150" s="25"/>
      <c r="H1150" s="25"/>
      <c r="I1150" s="25"/>
    </row>
    <row r="1151" spans="1:9" x14ac:dyDescent="0.2">
      <c r="A1151" s="3"/>
      <c r="B1151" s="24"/>
      <c r="C1151" s="24"/>
      <c r="D1151" s="24"/>
      <c r="E1151" s="25"/>
      <c r="F1151" s="25"/>
      <c r="G1151" s="25"/>
      <c r="H1151" s="25"/>
      <c r="I1151" s="25"/>
    </row>
    <row r="1152" spans="1:9" x14ac:dyDescent="0.2">
      <c r="A1152" s="3"/>
      <c r="B1152" s="24"/>
      <c r="C1152" s="24"/>
      <c r="D1152" s="24"/>
      <c r="E1152" s="25"/>
      <c r="F1152" s="25"/>
      <c r="G1152" s="25"/>
      <c r="H1152" s="25"/>
      <c r="I1152" s="25"/>
    </row>
    <row r="1153" spans="1:9" x14ac:dyDescent="0.2">
      <c r="A1153" s="3"/>
      <c r="B1153" s="24"/>
      <c r="C1153" s="24"/>
      <c r="D1153" s="24"/>
      <c r="E1153" s="25"/>
      <c r="F1153" s="25"/>
      <c r="G1153" s="25"/>
      <c r="H1153" s="25"/>
      <c r="I1153" s="25"/>
    </row>
    <row r="1154" spans="1:9" x14ac:dyDescent="0.2">
      <c r="A1154" s="3"/>
      <c r="B1154" s="24"/>
      <c r="C1154" s="24"/>
      <c r="D1154" s="24"/>
      <c r="E1154" s="25"/>
      <c r="F1154" s="25"/>
      <c r="G1154" s="25"/>
      <c r="H1154" s="25"/>
      <c r="I1154" s="25"/>
    </row>
    <row r="1155" spans="1:9" x14ac:dyDescent="0.2">
      <c r="A1155" s="3"/>
      <c r="B1155" s="24"/>
      <c r="C1155" s="24"/>
      <c r="D1155" s="24"/>
      <c r="E1155" s="25"/>
      <c r="F1155" s="25"/>
      <c r="G1155" s="25"/>
      <c r="H1155" s="25"/>
      <c r="I1155" s="25"/>
    </row>
    <row r="1156" spans="1:9" x14ac:dyDescent="0.2">
      <c r="A1156" s="3"/>
      <c r="B1156" s="24"/>
      <c r="C1156" s="24"/>
      <c r="D1156" s="24"/>
      <c r="E1156" s="25"/>
      <c r="F1156" s="25"/>
      <c r="G1156" s="25"/>
      <c r="H1156" s="25"/>
      <c r="I1156" s="25"/>
    </row>
    <row r="1157" spans="1:9" x14ac:dyDescent="0.2">
      <c r="A1157" s="3"/>
      <c r="B1157" s="24"/>
      <c r="C1157" s="24"/>
      <c r="D1157" s="24"/>
      <c r="E1157" s="25"/>
      <c r="F1157" s="25"/>
      <c r="G1157" s="25"/>
      <c r="H1157" s="25"/>
      <c r="I1157" s="25"/>
    </row>
    <row r="1158" spans="1:9" x14ac:dyDescent="0.2">
      <c r="A1158" s="3"/>
      <c r="B1158" s="24"/>
      <c r="C1158" s="24"/>
      <c r="D1158" s="24"/>
      <c r="E1158" s="25"/>
      <c r="F1158" s="25"/>
      <c r="G1158" s="25"/>
      <c r="H1158" s="25"/>
      <c r="I1158" s="25"/>
    </row>
    <row r="1159" spans="1:9" x14ac:dyDescent="0.2">
      <c r="A1159" s="3"/>
      <c r="B1159" s="24"/>
      <c r="C1159" s="24"/>
      <c r="D1159" s="24"/>
      <c r="E1159" s="25"/>
      <c r="F1159" s="25"/>
      <c r="G1159" s="25"/>
      <c r="H1159" s="25"/>
      <c r="I1159" s="25"/>
    </row>
    <row r="1160" spans="1:9" x14ac:dyDescent="0.2">
      <c r="A1160" s="3"/>
      <c r="B1160" s="24"/>
      <c r="C1160" s="24"/>
      <c r="D1160" s="24"/>
      <c r="E1160" s="25"/>
      <c r="F1160" s="25"/>
      <c r="G1160" s="25"/>
      <c r="H1160" s="25"/>
      <c r="I1160" s="25"/>
    </row>
    <row r="1161" spans="1:9" x14ac:dyDescent="0.2">
      <c r="A1161" s="3"/>
      <c r="B1161" s="24"/>
      <c r="C1161" s="24"/>
      <c r="D1161" s="24"/>
      <c r="E1161" s="25"/>
      <c r="F1161" s="25"/>
      <c r="G1161" s="25"/>
      <c r="H1161" s="25"/>
      <c r="I1161" s="25"/>
    </row>
    <row r="1162" spans="1:9" x14ac:dyDescent="0.2">
      <c r="A1162" s="3"/>
      <c r="B1162" s="24"/>
      <c r="C1162" s="24"/>
      <c r="D1162" s="24"/>
      <c r="E1162" s="25"/>
      <c r="F1162" s="25"/>
      <c r="G1162" s="25"/>
      <c r="H1162" s="25"/>
      <c r="I1162" s="25"/>
    </row>
    <row r="1163" spans="1:9" x14ac:dyDescent="0.2">
      <c r="A1163" s="3"/>
      <c r="B1163" s="24"/>
      <c r="C1163" s="24"/>
      <c r="D1163" s="24"/>
      <c r="E1163" s="25"/>
      <c r="F1163" s="25"/>
      <c r="G1163" s="25"/>
      <c r="H1163" s="25"/>
      <c r="I1163" s="25"/>
    </row>
    <row r="1164" spans="1:9" x14ac:dyDescent="0.2">
      <c r="A1164" s="3"/>
      <c r="B1164" s="24"/>
      <c r="C1164" s="24"/>
      <c r="D1164" s="24"/>
      <c r="E1164" s="25"/>
      <c r="F1164" s="25"/>
      <c r="G1164" s="25"/>
      <c r="H1164" s="25"/>
      <c r="I1164" s="25"/>
    </row>
    <row r="1165" spans="1:9" x14ac:dyDescent="0.2">
      <c r="A1165" s="3"/>
      <c r="B1165" s="24"/>
      <c r="C1165" s="24"/>
      <c r="D1165" s="24"/>
      <c r="E1165" s="25"/>
      <c r="F1165" s="25"/>
      <c r="G1165" s="25"/>
      <c r="H1165" s="25"/>
      <c r="I1165" s="25"/>
    </row>
    <row r="1166" spans="1:9" x14ac:dyDescent="0.2">
      <c r="A1166" s="3"/>
      <c r="B1166" s="24"/>
      <c r="C1166" s="24"/>
      <c r="D1166" s="24"/>
      <c r="E1166" s="25"/>
      <c r="F1166" s="25"/>
      <c r="G1166" s="25"/>
      <c r="H1166" s="25"/>
      <c r="I1166" s="25"/>
    </row>
    <row r="1167" spans="1:9" x14ac:dyDescent="0.2">
      <c r="A1167" s="3"/>
      <c r="B1167" s="24"/>
      <c r="C1167" s="24"/>
      <c r="D1167" s="24"/>
      <c r="E1167" s="25"/>
      <c r="F1167" s="25"/>
      <c r="G1167" s="25"/>
      <c r="H1167" s="25"/>
      <c r="I1167" s="25"/>
    </row>
    <row r="1168" spans="1:9" x14ac:dyDescent="0.2">
      <c r="A1168" s="3"/>
      <c r="B1168" s="24"/>
      <c r="C1168" s="24"/>
      <c r="D1168" s="24"/>
      <c r="E1168" s="25"/>
      <c r="F1168" s="25"/>
      <c r="G1168" s="25"/>
      <c r="H1168" s="25"/>
      <c r="I1168" s="25"/>
    </row>
    <row r="1169" spans="1:9" x14ac:dyDescent="0.2">
      <c r="A1169" s="3"/>
      <c r="B1169" s="24"/>
      <c r="C1169" s="24"/>
      <c r="D1169" s="24"/>
      <c r="E1169" s="25"/>
      <c r="F1169" s="25"/>
      <c r="G1169" s="25"/>
      <c r="H1169" s="25"/>
      <c r="I1169" s="25"/>
    </row>
    <row r="1170" spans="1:9" x14ac:dyDescent="0.2">
      <c r="A1170" s="3"/>
      <c r="B1170" s="24"/>
      <c r="C1170" s="24"/>
      <c r="D1170" s="24"/>
      <c r="E1170" s="25"/>
      <c r="F1170" s="25"/>
      <c r="G1170" s="25"/>
      <c r="H1170" s="25"/>
      <c r="I1170" s="25"/>
    </row>
    <row r="1171" spans="1:9" x14ac:dyDescent="0.2">
      <c r="A1171" s="3"/>
      <c r="B1171" s="24"/>
      <c r="C1171" s="24"/>
      <c r="D1171" s="24"/>
      <c r="E1171" s="25"/>
      <c r="F1171" s="25"/>
      <c r="G1171" s="25"/>
      <c r="H1171" s="25"/>
      <c r="I1171" s="25"/>
    </row>
    <row r="1172" spans="1:9" x14ac:dyDescent="0.2">
      <c r="A1172" s="3"/>
      <c r="B1172" s="24"/>
      <c r="C1172" s="24"/>
      <c r="D1172" s="24"/>
      <c r="E1172" s="25"/>
      <c r="F1172" s="25"/>
      <c r="G1172" s="25"/>
      <c r="H1172" s="25"/>
      <c r="I1172" s="25"/>
    </row>
    <row r="1173" spans="1:9" x14ac:dyDescent="0.2">
      <c r="A1173" s="3"/>
      <c r="B1173" s="24"/>
      <c r="C1173" s="24"/>
      <c r="D1173" s="24"/>
      <c r="E1173" s="25"/>
      <c r="F1173" s="25"/>
      <c r="G1173" s="25"/>
      <c r="H1173" s="25"/>
      <c r="I1173" s="25"/>
    </row>
    <row r="1174" spans="1:9" x14ac:dyDescent="0.2">
      <c r="A1174" s="3"/>
      <c r="B1174" s="24"/>
      <c r="C1174" s="24"/>
      <c r="D1174" s="24"/>
      <c r="E1174" s="25"/>
      <c r="F1174" s="25"/>
      <c r="G1174" s="25"/>
      <c r="H1174" s="25"/>
      <c r="I1174" s="25"/>
    </row>
    <row r="1175" spans="1:9" x14ac:dyDescent="0.2">
      <c r="A1175" s="3"/>
      <c r="B1175" s="24"/>
      <c r="C1175" s="24"/>
      <c r="D1175" s="24"/>
      <c r="E1175" s="25"/>
      <c r="F1175" s="25"/>
      <c r="G1175" s="25"/>
      <c r="H1175" s="25"/>
      <c r="I1175" s="25"/>
    </row>
    <row r="1176" spans="1:9" x14ac:dyDescent="0.2">
      <c r="A1176" s="3"/>
      <c r="B1176" s="24"/>
      <c r="C1176" s="24"/>
      <c r="D1176" s="24"/>
      <c r="E1176" s="25"/>
      <c r="F1176" s="25"/>
      <c r="G1176" s="25"/>
      <c r="H1176" s="25"/>
      <c r="I1176" s="25"/>
    </row>
    <row r="1177" spans="1:9" x14ac:dyDescent="0.2">
      <c r="A1177" s="3"/>
      <c r="B1177" s="24"/>
      <c r="C1177" s="24"/>
      <c r="D1177" s="24"/>
      <c r="E1177" s="25"/>
      <c r="F1177" s="25"/>
      <c r="G1177" s="25"/>
      <c r="H1177" s="25"/>
      <c r="I1177" s="25"/>
    </row>
    <row r="1178" spans="1:9" x14ac:dyDescent="0.2">
      <c r="A1178" s="3"/>
      <c r="B1178" s="24"/>
      <c r="C1178" s="24"/>
      <c r="D1178" s="24"/>
      <c r="E1178" s="25"/>
      <c r="F1178" s="25"/>
      <c r="G1178" s="25"/>
      <c r="H1178" s="25"/>
      <c r="I1178" s="25"/>
    </row>
    <row r="1179" spans="1:9" x14ac:dyDescent="0.2">
      <c r="A1179" s="3"/>
      <c r="B1179" s="24"/>
      <c r="C1179" s="24"/>
      <c r="D1179" s="24"/>
      <c r="E1179" s="25"/>
      <c r="F1179" s="25"/>
      <c r="G1179" s="25"/>
      <c r="H1179" s="25"/>
      <c r="I1179" s="25"/>
    </row>
    <row r="1180" spans="1:9" x14ac:dyDescent="0.2">
      <c r="A1180" s="3"/>
      <c r="B1180" s="24"/>
      <c r="C1180" s="24"/>
      <c r="D1180" s="24"/>
      <c r="E1180" s="25"/>
      <c r="F1180" s="25"/>
      <c r="G1180" s="25"/>
      <c r="H1180" s="25"/>
      <c r="I1180" s="25"/>
    </row>
    <row r="1181" spans="1:9" x14ac:dyDescent="0.2">
      <c r="A1181" s="3"/>
      <c r="B1181" s="24"/>
      <c r="C1181" s="24"/>
      <c r="D1181" s="24"/>
      <c r="E1181" s="25"/>
      <c r="F1181" s="25"/>
      <c r="G1181" s="25"/>
      <c r="H1181" s="25"/>
      <c r="I1181" s="25"/>
    </row>
    <row r="1182" spans="1:9" x14ac:dyDescent="0.2">
      <c r="A1182" s="3"/>
      <c r="B1182" s="24"/>
      <c r="C1182" s="24"/>
      <c r="D1182" s="24"/>
      <c r="E1182" s="25"/>
      <c r="F1182" s="25"/>
      <c r="G1182" s="25"/>
      <c r="H1182" s="25"/>
      <c r="I1182" s="25"/>
    </row>
    <row r="1183" spans="1:9" x14ac:dyDescent="0.2">
      <c r="A1183" s="3"/>
      <c r="B1183" s="24"/>
      <c r="C1183" s="24"/>
      <c r="D1183" s="24"/>
      <c r="E1183" s="25"/>
      <c r="F1183" s="25"/>
      <c r="G1183" s="25"/>
      <c r="H1183" s="25"/>
      <c r="I1183" s="25"/>
    </row>
    <row r="1184" spans="1:9" x14ac:dyDescent="0.2">
      <c r="A1184" s="3"/>
      <c r="B1184" s="24"/>
      <c r="C1184" s="24"/>
      <c r="D1184" s="24"/>
      <c r="E1184" s="25"/>
      <c r="F1184" s="25"/>
      <c r="G1184" s="25"/>
      <c r="H1184" s="25"/>
      <c r="I1184" s="25"/>
    </row>
    <row r="1185" spans="1:9" x14ac:dyDescent="0.2">
      <c r="A1185" s="3"/>
      <c r="B1185" s="24"/>
      <c r="C1185" s="24"/>
      <c r="D1185" s="24"/>
      <c r="E1185" s="25"/>
      <c r="F1185" s="25"/>
      <c r="G1185" s="25"/>
      <c r="H1185" s="25"/>
      <c r="I1185" s="25"/>
    </row>
    <row r="1186" spans="1:9" x14ac:dyDescent="0.2">
      <c r="A1186" s="3"/>
      <c r="B1186" s="24"/>
      <c r="C1186" s="24"/>
      <c r="D1186" s="24"/>
      <c r="E1186" s="25"/>
      <c r="F1186" s="25"/>
      <c r="G1186" s="25"/>
      <c r="H1186" s="25"/>
      <c r="I1186" s="25"/>
    </row>
    <row r="1187" spans="1:9" x14ac:dyDescent="0.2">
      <c r="A1187" s="3"/>
      <c r="B1187" s="24"/>
      <c r="C1187" s="24"/>
      <c r="D1187" s="24"/>
      <c r="E1187" s="25"/>
      <c r="F1187" s="25"/>
      <c r="G1187" s="25"/>
      <c r="H1187" s="25"/>
      <c r="I1187" s="25"/>
    </row>
    <row r="1188" spans="1:9" x14ac:dyDescent="0.2">
      <c r="A1188" s="3"/>
      <c r="B1188" s="24"/>
      <c r="C1188" s="24"/>
      <c r="D1188" s="24"/>
      <c r="E1188" s="25"/>
      <c r="F1188" s="25"/>
      <c r="G1188" s="25"/>
      <c r="H1188" s="25"/>
      <c r="I1188" s="25"/>
    </row>
    <row r="1189" spans="1:9" x14ac:dyDescent="0.2">
      <c r="A1189" s="3"/>
      <c r="B1189" s="24"/>
      <c r="C1189" s="24"/>
      <c r="D1189" s="24"/>
      <c r="E1189" s="25"/>
      <c r="F1189" s="25"/>
      <c r="G1189" s="25"/>
      <c r="H1189" s="25"/>
      <c r="I1189" s="25"/>
    </row>
    <row r="1190" spans="1:9" x14ac:dyDescent="0.2">
      <c r="A1190" s="3"/>
      <c r="B1190" s="24"/>
      <c r="C1190" s="24"/>
      <c r="D1190" s="24"/>
      <c r="E1190" s="25"/>
      <c r="F1190" s="25"/>
      <c r="G1190" s="25"/>
      <c r="H1190" s="25"/>
      <c r="I1190" s="25"/>
    </row>
    <row r="1191" spans="1:9" x14ac:dyDescent="0.2">
      <c r="A1191" s="3"/>
      <c r="B1191" s="24"/>
      <c r="C1191" s="24"/>
      <c r="D1191" s="24"/>
      <c r="E1191" s="25"/>
      <c r="F1191" s="25"/>
      <c r="G1191" s="25"/>
      <c r="H1191" s="25"/>
      <c r="I1191" s="25"/>
    </row>
    <row r="1192" spans="1:9" x14ac:dyDescent="0.2">
      <c r="A1192" s="3"/>
      <c r="B1192" s="24"/>
      <c r="C1192" s="24"/>
      <c r="D1192" s="24"/>
      <c r="E1192" s="25"/>
      <c r="F1192" s="25"/>
      <c r="G1192" s="25"/>
      <c r="H1192" s="25"/>
      <c r="I1192" s="25"/>
    </row>
    <row r="1193" spans="1:9" x14ac:dyDescent="0.2">
      <c r="A1193" s="3"/>
      <c r="B1193" s="24"/>
      <c r="C1193" s="24"/>
      <c r="D1193" s="24"/>
      <c r="E1193" s="25"/>
      <c r="F1193" s="25"/>
      <c r="G1193" s="25"/>
      <c r="H1193" s="25"/>
      <c r="I1193" s="25"/>
    </row>
    <row r="1194" spans="1:9" x14ac:dyDescent="0.2">
      <c r="A1194" s="3"/>
      <c r="B1194" s="24"/>
      <c r="C1194" s="24"/>
      <c r="D1194" s="24"/>
      <c r="E1194" s="25"/>
      <c r="F1194" s="25"/>
      <c r="G1194" s="25"/>
      <c r="H1194" s="25"/>
      <c r="I1194" s="25"/>
    </row>
    <row r="1195" spans="1:9" x14ac:dyDescent="0.2">
      <c r="A1195" s="3"/>
      <c r="B1195" s="24"/>
      <c r="C1195" s="24"/>
      <c r="D1195" s="24"/>
      <c r="E1195" s="25"/>
      <c r="F1195" s="25"/>
      <c r="G1195" s="25"/>
      <c r="H1195" s="25"/>
      <c r="I1195" s="25"/>
    </row>
    <row r="1196" spans="1:9" x14ac:dyDescent="0.2">
      <c r="A1196" s="3"/>
      <c r="B1196" s="24"/>
      <c r="C1196" s="24"/>
      <c r="D1196" s="24"/>
      <c r="E1196" s="25"/>
      <c r="F1196" s="25"/>
      <c r="G1196" s="25"/>
      <c r="H1196" s="25"/>
      <c r="I1196" s="25"/>
    </row>
    <row r="1197" spans="1:9" x14ac:dyDescent="0.2">
      <c r="A1197" s="3"/>
      <c r="B1197" s="24"/>
      <c r="C1197" s="24"/>
      <c r="D1197" s="24"/>
      <c r="E1197" s="25"/>
      <c r="F1197" s="25"/>
      <c r="G1197" s="25"/>
      <c r="H1197" s="25"/>
      <c r="I1197" s="25"/>
    </row>
    <row r="1198" spans="1:9" x14ac:dyDescent="0.2">
      <c r="A1198" s="3"/>
      <c r="B1198" s="24"/>
      <c r="C1198" s="24"/>
      <c r="D1198" s="24"/>
      <c r="E1198" s="25"/>
      <c r="F1198" s="25"/>
      <c r="G1198" s="25"/>
      <c r="H1198" s="25"/>
      <c r="I1198" s="25"/>
    </row>
    <row r="1199" spans="1:9" x14ac:dyDescent="0.2">
      <c r="A1199" s="3"/>
      <c r="B1199" s="24"/>
      <c r="C1199" s="24"/>
      <c r="D1199" s="24"/>
      <c r="E1199" s="25"/>
      <c r="F1199" s="25"/>
      <c r="G1199" s="25"/>
      <c r="H1199" s="25"/>
      <c r="I1199" s="25"/>
    </row>
    <row r="1200" spans="1:9" x14ac:dyDescent="0.2">
      <c r="A1200" s="3"/>
      <c r="B1200" s="24"/>
      <c r="C1200" s="24"/>
      <c r="D1200" s="24"/>
      <c r="E1200" s="25"/>
      <c r="F1200" s="25"/>
      <c r="G1200" s="25"/>
      <c r="H1200" s="25"/>
      <c r="I1200" s="25"/>
    </row>
    <row r="1201" spans="1:9" x14ac:dyDescent="0.2">
      <c r="A1201" s="3"/>
      <c r="B1201" s="24"/>
      <c r="C1201" s="24"/>
      <c r="D1201" s="24"/>
      <c r="E1201" s="25"/>
      <c r="F1201" s="25"/>
      <c r="G1201" s="25"/>
      <c r="H1201" s="25"/>
      <c r="I1201" s="25"/>
    </row>
    <row r="1202" spans="1:9" x14ac:dyDescent="0.2">
      <c r="A1202" s="3"/>
      <c r="B1202" s="24"/>
      <c r="C1202" s="24"/>
      <c r="D1202" s="24"/>
      <c r="E1202" s="25"/>
      <c r="F1202" s="25"/>
      <c r="G1202" s="25"/>
      <c r="H1202" s="25"/>
      <c r="I1202" s="25"/>
    </row>
    <row r="1203" spans="1:9" x14ac:dyDescent="0.2">
      <c r="A1203" s="3"/>
      <c r="B1203" s="24"/>
      <c r="C1203" s="24"/>
      <c r="D1203" s="24"/>
      <c r="E1203" s="25"/>
      <c r="F1203" s="25"/>
      <c r="G1203" s="25"/>
      <c r="H1203" s="25"/>
      <c r="I1203" s="25"/>
    </row>
    <row r="1204" spans="1:9" x14ac:dyDescent="0.2">
      <c r="A1204" s="3"/>
      <c r="B1204" s="24"/>
      <c r="C1204" s="24"/>
      <c r="D1204" s="24"/>
      <c r="E1204" s="25"/>
      <c r="F1204" s="25"/>
      <c r="G1204" s="25"/>
      <c r="H1204" s="25"/>
      <c r="I1204" s="25"/>
    </row>
    <row r="1205" spans="1:9" x14ac:dyDescent="0.2">
      <c r="A1205" s="3"/>
      <c r="B1205" s="24"/>
      <c r="C1205" s="24"/>
      <c r="D1205" s="24"/>
      <c r="E1205" s="25"/>
      <c r="F1205" s="25"/>
      <c r="G1205" s="25"/>
      <c r="H1205" s="25"/>
      <c r="I1205" s="25"/>
    </row>
    <row r="1206" spans="1:9" x14ac:dyDescent="0.2">
      <c r="A1206" s="3"/>
      <c r="B1206" s="24"/>
      <c r="C1206" s="24"/>
      <c r="D1206" s="24"/>
      <c r="E1206" s="25"/>
      <c r="F1206" s="25"/>
      <c r="G1206" s="25"/>
      <c r="H1206" s="25"/>
      <c r="I1206" s="25"/>
    </row>
    <row r="1207" spans="1:9" x14ac:dyDescent="0.2">
      <c r="A1207" s="3"/>
      <c r="B1207" s="24"/>
      <c r="C1207" s="24"/>
      <c r="D1207" s="24"/>
      <c r="E1207" s="25"/>
      <c r="F1207" s="25"/>
      <c r="G1207" s="25"/>
      <c r="H1207" s="25"/>
      <c r="I1207" s="25"/>
    </row>
    <row r="1208" spans="1:9" x14ac:dyDescent="0.2">
      <c r="A1208" s="3"/>
      <c r="B1208" s="24"/>
      <c r="C1208" s="24"/>
      <c r="D1208" s="24"/>
      <c r="E1208" s="25"/>
      <c r="F1208" s="25"/>
      <c r="G1208" s="25"/>
      <c r="H1208" s="25"/>
      <c r="I1208" s="25"/>
    </row>
    <row r="1209" spans="1:9" x14ac:dyDescent="0.2">
      <c r="A1209" s="3"/>
      <c r="B1209" s="24"/>
      <c r="C1209" s="24"/>
      <c r="D1209" s="24"/>
      <c r="E1209" s="25"/>
      <c r="F1209" s="25"/>
      <c r="G1209" s="25"/>
      <c r="H1209" s="25"/>
      <c r="I1209" s="25"/>
    </row>
    <row r="1210" spans="1:9" x14ac:dyDescent="0.2">
      <c r="A1210" s="3"/>
      <c r="B1210" s="24"/>
      <c r="C1210" s="24"/>
      <c r="D1210" s="24"/>
      <c r="E1210" s="25"/>
      <c r="F1210" s="25"/>
      <c r="G1210" s="25"/>
      <c r="H1210" s="25"/>
      <c r="I1210" s="25"/>
    </row>
    <row r="1211" spans="1:9" x14ac:dyDescent="0.2">
      <c r="A1211" s="3"/>
      <c r="B1211" s="24"/>
      <c r="C1211" s="24"/>
      <c r="D1211" s="24"/>
      <c r="E1211" s="25"/>
      <c r="F1211" s="25"/>
      <c r="G1211" s="25"/>
      <c r="H1211" s="25"/>
      <c r="I1211" s="25"/>
    </row>
    <row r="1212" spans="1:9" x14ac:dyDescent="0.2">
      <c r="A1212" s="3"/>
      <c r="B1212" s="24"/>
      <c r="C1212" s="24"/>
      <c r="D1212" s="24"/>
      <c r="E1212" s="25"/>
      <c r="F1212" s="25"/>
      <c r="G1212" s="25"/>
      <c r="H1212" s="25"/>
      <c r="I1212" s="25"/>
    </row>
    <row r="1213" spans="1:9" x14ac:dyDescent="0.2">
      <c r="A1213" s="3"/>
      <c r="B1213" s="24"/>
      <c r="C1213" s="24"/>
      <c r="D1213" s="24"/>
      <c r="E1213" s="25"/>
      <c r="F1213" s="25"/>
      <c r="G1213" s="25"/>
      <c r="H1213" s="25"/>
      <c r="I1213" s="25"/>
    </row>
    <row r="1214" spans="1:9" x14ac:dyDescent="0.2">
      <c r="A1214" s="3"/>
      <c r="B1214" s="24"/>
      <c r="C1214" s="24"/>
      <c r="D1214" s="24"/>
      <c r="E1214" s="25"/>
      <c r="F1214" s="25"/>
      <c r="G1214" s="25"/>
      <c r="H1214" s="25"/>
      <c r="I1214" s="25"/>
    </row>
    <row r="1215" spans="1:9" x14ac:dyDescent="0.2">
      <c r="A1215" s="3"/>
      <c r="B1215" s="24"/>
      <c r="C1215" s="24"/>
      <c r="D1215" s="24"/>
      <c r="E1215" s="25"/>
      <c r="F1215" s="25"/>
      <c r="G1215" s="25"/>
      <c r="H1215" s="25"/>
      <c r="I1215" s="25"/>
    </row>
    <row r="1216" spans="1:9" x14ac:dyDescent="0.2">
      <c r="A1216" s="3"/>
      <c r="B1216" s="24"/>
      <c r="C1216" s="24"/>
      <c r="D1216" s="24"/>
      <c r="E1216" s="25"/>
      <c r="F1216" s="25"/>
      <c r="G1216" s="25"/>
      <c r="H1216" s="25"/>
      <c r="I1216" s="25"/>
    </row>
    <row r="1217" spans="1:9" x14ac:dyDescent="0.2">
      <c r="A1217" s="3"/>
      <c r="B1217" s="24"/>
      <c r="C1217" s="24"/>
      <c r="D1217" s="24"/>
      <c r="E1217" s="25"/>
      <c r="F1217" s="25"/>
      <c r="G1217" s="25"/>
      <c r="H1217" s="25"/>
      <c r="I1217" s="25"/>
    </row>
    <row r="1218" spans="1:9" x14ac:dyDescent="0.2">
      <c r="A1218" s="3"/>
      <c r="B1218" s="24"/>
      <c r="C1218" s="24"/>
      <c r="D1218" s="24"/>
      <c r="E1218" s="25"/>
      <c r="F1218" s="25"/>
      <c r="G1218" s="25"/>
      <c r="H1218" s="25"/>
      <c r="I1218" s="25"/>
    </row>
    <row r="1219" spans="1:9" x14ac:dyDescent="0.2">
      <c r="A1219" s="3"/>
      <c r="B1219" s="24"/>
      <c r="C1219" s="24"/>
      <c r="D1219" s="24"/>
      <c r="E1219" s="25"/>
      <c r="F1219" s="25"/>
      <c r="G1219" s="25"/>
      <c r="H1219" s="25"/>
      <c r="I1219" s="25"/>
    </row>
    <row r="1220" spans="1:9" x14ac:dyDescent="0.2">
      <c r="A1220" s="3"/>
      <c r="B1220" s="24"/>
      <c r="C1220" s="24"/>
      <c r="D1220" s="24"/>
      <c r="E1220" s="25"/>
      <c r="F1220" s="25"/>
      <c r="G1220" s="25"/>
      <c r="H1220" s="25"/>
      <c r="I1220" s="25"/>
    </row>
    <row r="1221" spans="1:9" x14ac:dyDescent="0.2">
      <c r="A1221" s="3"/>
      <c r="B1221" s="24"/>
      <c r="C1221" s="24"/>
      <c r="D1221" s="24"/>
      <c r="E1221" s="25"/>
      <c r="F1221" s="25"/>
      <c r="G1221" s="25"/>
      <c r="H1221" s="25"/>
      <c r="I1221" s="25"/>
    </row>
    <row r="1222" spans="1:9" x14ac:dyDescent="0.2">
      <c r="A1222" s="3"/>
      <c r="B1222" s="24"/>
      <c r="C1222" s="24"/>
      <c r="D1222" s="24"/>
      <c r="E1222" s="25"/>
      <c r="F1222" s="25"/>
      <c r="G1222" s="25"/>
      <c r="H1222" s="25"/>
      <c r="I1222" s="25"/>
    </row>
    <row r="1223" spans="1:9" x14ac:dyDescent="0.2">
      <c r="A1223" s="3"/>
      <c r="B1223" s="24"/>
      <c r="C1223" s="24"/>
      <c r="D1223" s="24"/>
      <c r="E1223" s="25"/>
      <c r="F1223" s="25"/>
      <c r="G1223" s="25"/>
      <c r="H1223" s="25"/>
      <c r="I1223" s="25"/>
    </row>
    <row r="1224" spans="1:9" x14ac:dyDescent="0.2">
      <c r="A1224" s="3"/>
      <c r="B1224" s="24"/>
      <c r="C1224" s="24"/>
      <c r="D1224" s="24"/>
      <c r="E1224" s="25"/>
      <c r="F1224" s="25"/>
      <c r="G1224" s="25"/>
      <c r="H1224" s="25"/>
      <c r="I1224" s="25"/>
    </row>
    <row r="1225" spans="1:9" x14ac:dyDescent="0.2">
      <c r="A1225" s="3"/>
      <c r="B1225" s="24"/>
      <c r="C1225" s="24"/>
      <c r="D1225" s="24"/>
      <c r="E1225" s="25"/>
      <c r="F1225" s="25"/>
      <c r="G1225" s="25"/>
      <c r="H1225" s="25"/>
      <c r="I1225" s="25"/>
    </row>
    <row r="1226" spans="1:9" x14ac:dyDescent="0.2">
      <c r="A1226" s="3"/>
      <c r="B1226" s="24"/>
      <c r="C1226" s="24"/>
      <c r="D1226" s="24"/>
      <c r="E1226" s="25"/>
      <c r="F1226" s="25"/>
      <c r="G1226" s="25"/>
      <c r="H1226" s="25"/>
      <c r="I1226" s="25"/>
    </row>
    <row r="1227" spans="1:9" x14ac:dyDescent="0.2">
      <c r="A1227" s="3"/>
      <c r="B1227" s="24"/>
      <c r="C1227" s="24"/>
      <c r="D1227" s="24"/>
      <c r="E1227" s="25"/>
      <c r="F1227" s="25"/>
      <c r="G1227" s="25"/>
      <c r="H1227" s="25"/>
      <c r="I1227" s="25"/>
    </row>
    <row r="1228" spans="1:9" x14ac:dyDescent="0.2">
      <c r="A1228" s="3"/>
      <c r="B1228" s="24"/>
      <c r="C1228" s="24"/>
      <c r="D1228" s="24"/>
      <c r="E1228" s="25"/>
      <c r="F1228" s="25"/>
      <c r="G1228" s="25"/>
      <c r="H1228" s="25"/>
      <c r="I1228" s="25"/>
    </row>
    <row r="1229" spans="1:9" x14ac:dyDescent="0.2">
      <c r="A1229" s="3"/>
      <c r="B1229" s="24"/>
      <c r="C1229" s="24"/>
      <c r="D1229" s="24"/>
      <c r="E1229" s="25"/>
      <c r="F1229" s="25"/>
      <c r="G1229" s="25"/>
      <c r="H1229" s="25"/>
      <c r="I1229" s="25"/>
    </row>
    <row r="1230" spans="1:9" x14ac:dyDescent="0.2">
      <c r="A1230" s="3"/>
      <c r="B1230" s="24"/>
      <c r="C1230" s="24"/>
      <c r="D1230" s="24"/>
      <c r="E1230" s="25"/>
      <c r="F1230" s="25"/>
      <c r="G1230" s="25"/>
      <c r="H1230" s="25"/>
      <c r="I1230" s="25"/>
    </row>
    <row r="1231" spans="1:9" x14ac:dyDescent="0.2">
      <c r="A1231" s="3"/>
      <c r="B1231" s="24"/>
      <c r="C1231" s="24"/>
      <c r="D1231" s="24"/>
      <c r="E1231" s="25"/>
      <c r="F1231" s="25"/>
      <c r="G1231" s="25"/>
      <c r="H1231" s="25"/>
      <c r="I1231" s="25"/>
    </row>
    <row r="1232" spans="1:9" x14ac:dyDescent="0.2">
      <c r="A1232" s="3"/>
      <c r="B1232" s="24"/>
      <c r="C1232" s="24"/>
      <c r="D1232" s="24"/>
      <c r="E1232" s="25"/>
      <c r="F1232" s="25"/>
      <c r="G1232" s="25"/>
      <c r="H1232" s="25"/>
      <c r="I1232" s="25"/>
    </row>
    <row r="1233" spans="1:9" x14ac:dyDescent="0.2">
      <c r="A1233" s="3"/>
      <c r="B1233" s="24"/>
      <c r="C1233" s="24"/>
      <c r="D1233" s="24"/>
      <c r="E1233" s="25"/>
      <c r="F1233" s="25"/>
      <c r="G1233" s="25"/>
      <c r="H1233" s="25"/>
      <c r="I1233" s="25"/>
    </row>
    <row r="1234" spans="1:9" x14ac:dyDescent="0.2">
      <c r="A1234" s="3"/>
      <c r="B1234" s="24"/>
      <c r="C1234" s="24"/>
      <c r="D1234" s="24"/>
      <c r="E1234" s="25"/>
      <c r="F1234" s="25"/>
      <c r="G1234" s="25"/>
      <c r="H1234" s="25"/>
      <c r="I1234" s="25"/>
    </row>
    <row r="1235" spans="1:9" x14ac:dyDescent="0.2">
      <c r="A1235" s="3"/>
      <c r="B1235" s="24"/>
      <c r="C1235" s="24"/>
      <c r="D1235" s="24"/>
      <c r="E1235" s="25"/>
      <c r="F1235" s="25"/>
      <c r="G1235" s="25"/>
      <c r="H1235" s="25"/>
      <c r="I1235" s="25"/>
    </row>
    <row r="1236" spans="1:9" x14ac:dyDescent="0.2">
      <c r="A1236" s="3"/>
      <c r="B1236" s="24"/>
      <c r="C1236" s="24"/>
      <c r="D1236" s="24"/>
      <c r="E1236" s="25"/>
      <c r="F1236" s="25"/>
      <c r="G1236" s="25"/>
      <c r="H1236" s="25"/>
      <c r="I1236" s="25"/>
    </row>
    <row r="1237" spans="1:9" x14ac:dyDescent="0.2">
      <c r="A1237" s="3"/>
      <c r="B1237" s="24"/>
      <c r="C1237" s="24"/>
      <c r="D1237" s="24"/>
      <c r="E1237" s="25"/>
      <c r="F1237" s="25"/>
      <c r="G1237" s="25"/>
      <c r="H1237" s="25"/>
      <c r="I1237" s="25"/>
    </row>
    <row r="1238" spans="1:9" x14ac:dyDescent="0.2">
      <c r="A1238" s="3"/>
      <c r="B1238" s="24"/>
      <c r="C1238" s="24"/>
      <c r="D1238" s="24"/>
      <c r="E1238" s="25"/>
      <c r="F1238" s="25"/>
      <c r="G1238" s="25"/>
      <c r="H1238" s="25"/>
      <c r="I1238" s="25"/>
    </row>
    <row r="1239" spans="1:9" x14ac:dyDescent="0.2">
      <c r="A1239" s="3"/>
      <c r="B1239" s="24"/>
      <c r="C1239" s="24"/>
      <c r="D1239" s="24"/>
      <c r="E1239" s="25"/>
      <c r="F1239" s="25"/>
      <c r="G1239" s="25"/>
      <c r="H1239" s="25"/>
      <c r="I1239" s="25"/>
    </row>
    <row r="1240" spans="1:9" x14ac:dyDescent="0.2">
      <c r="A1240" s="3"/>
      <c r="B1240" s="24"/>
      <c r="C1240" s="24"/>
      <c r="D1240" s="24"/>
      <c r="E1240" s="25"/>
      <c r="F1240" s="25"/>
      <c r="G1240" s="25"/>
      <c r="H1240" s="25"/>
      <c r="I1240" s="25"/>
    </row>
    <row r="1241" spans="1:9" x14ac:dyDescent="0.2">
      <c r="A1241" s="3"/>
      <c r="B1241" s="24"/>
      <c r="C1241" s="24"/>
      <c r="D1241" s="24"/>
      <c r="E1241" s="25"/>
      <c r="F1241" s="25"/>
      <c r="G1241" s="25"/>
      <c r="H1241" s="25"/>
      <c r="I1241" s="25"/>
    </row>
    <row r="1242" spans="1:9" x14ac:dyDescent="0.2">
      <c r="A1242" s="3"/>
      <c r="B1242" s="24"/>
      <c r="C1242" s="24"/>
      <c r="D1242" s="24"/>
      <c r="E1242" s="25"/>
      <c r="F1242" s="25"/>
      <c r="G1242" s="25"/>
      <c r="H1242" s="25"/>
      <c r="I1242" s="25"/>
    </row>
    <row r="1243" spans="1:9" x14ac:dyDescent="0.2">
      <c r="A1243" s="3"/>
      <c r="B1243" s="24"/>
      <c r="C1243" s="24"/>
      <c r="D1243" s="24"/>
      <c r="E1243" s="25"/>
      <c r="F1243" s="25"/>
      <c r="G1243" s="25"/>
      <c r="H1243" s="25"/>
      <c r="I1243" s="25"/>
    </row>
    <row r="1244" spans="1:9" x14ac:dyDescent="0.2">
      <c r="A1244" s="3"/>
      <c r="B1244" s="24"/>
      <c r="C1244" s="24"/>
      <c r="D1244" s="24"/>
      <c r="E1244" s="25"/>
      <c r="F1244" s="25"/>
      <c r="G1244" s="25"/>
      <c r="H1244" s="25"/>
      <c r="I1244" s="25"/>
    </row>
    <row r="1245" spans="1:9" x14ac:dyDescent="0.2">
      <c r="A1245" s="3"/>
      <c r="B1245" s="24"/>
      <c r="C1245" s="24"/>
      <c r="D1245" s="24"/>
      <c r="E1245" s="25"/>
      <c r="F1245" s="25"/>
      <c r="G1245" s="25"/>
      <c r="H1245" s="25"/>
      <c r="I1245" s="25"/>
    </row>
    <row r="1246" spans="1:9" x14ac:dyDescent="0.2">
      <c r="A1246" s="3"/>
      <c r="B1246" s="24"/>
      <c r="C1246" s="24"/>
      <c r="D1246" s="24"/>
      <c r="E1246" s="25"/>
      <c r="F1246" s="25"/>
      <c r="G1246" s="25"/>
      <c r="H1246" s="25"/>
      <c r="I1246" s="25"/>
    </row>
    <row r="1247" spans="1:9" x14ac:dyDescent="0.2">
      <c r="A1247" s="3"/>
      <c r="B1247" s="24"/>
      <c r="C1247" s="24"/>
      <c r="D1247" s="24"/>
      <c r="E1247" s="25"/>
      <c r="F1247" s="25"/>
      <c r="G1247" s="25"/>
      <c r="H1247" s="25"/>
      <c r="I1247" s="25"/>
    </row>
    <row r="1248" spans="1:9" x14ac:dyDescent="0.2">
      <c r="A1248" s="3"/>
      <c r="B1248" s="24"/>
      <c r="C1248" s="24"/>
      <c r="D1248" s="24"/>
      <c r="E1248" s="25"/>
      <c r="F1248" s="25"/>
      <c r="G1248" s="25"/>
      <c r="H1248" s="25"/>
      <c r="I1248" s="25"/>
    </row>
    <row r="1249" spans="1:9" x14ac:dyDescent="0.2">
      <c r="A1249" s="3"/>
      <c r="B1249" s="24"/>
      <c r="C1249" s="24"/>
      <c r="D1249" s="24"/>
      <c r="E1249" s="25"/>
      <c r="F1249" s="25"/>
      <c r="G1249" s="25"/>
      <c r="H1249" s="25"/>
      <c r="I1249" s="25"/>
    </row>
    <row r="1250" spans="1:9" x14ac:dyDescent="0.2">
      <c r="A1250" s="3"/>
      <c r="B1250" s="24"/>
      <c r="C1250" s="24"/>
      <c r="D1250" s="24"/>
      <c r="E1250" s="25"/>
      <c r="F1250" s="25"/>
      <c r="G1250" s="25"/>
      <c r="H1250" s="25"/>
      <c r="I1250" s="25"/>
    </row>
    <row r="1251" spans="1:9" x14ac:dyDescent="0.2">
      <c r="A1251" s="3"/>
      <c r="B1251" s="24"/>
      <c r="C1251" s="24"/>
      <c r="D1251" s="24"/>
      <c r="E1251" s="25"/>
      <c r="F1251" s="25"/>
      <c r="G1251" s="25"/>
      <c r="H1251" s="25"/>
      <c r="I1251" s="25"/>
    </row>
    <row r="1252" spans="1:9" x14ac:dyDescent="0.2">
      <c r="A1252" s="3"/>
      <c r="B1252" s="24"/>
      <c r="C1252" s="24"/>
      <c r="D1252" s="24"/>
      <c r="E1252" s="25"/>
      <c r="F1252" s="25"/>
      <c r="G1252" s="25"/>
      <c r="H1252" s="25"/>
      <c r="I1252" s="25"/>
    </row>
    <row r="1253" spans="1:9" x14ac:dyDescent="0.2">
      <c r="A1253" s="3"/>
      <c r="B1253" s="24"/>
      <c r="C1253" s="24"/>
      <c r="D1253" s="24"/>
      <c r="E1253" s="25"/>
      <c r="F1253" s="25"/>
      <c r="G1253" s="25"/>
      <c r="H1253" s="25"/>
      <c r="I1253" s="25"/>
    </row>
    <row r="1254" spans="1:9" x14ac:dyDescent="0.2">
      <c r="A1254" s="3"/>
      <c r="B1254" s="24"/>
      <c r="C1254" s="24"/>
      <c r="D1254" s="24"/>
      <c r="E1254" s="25"/>
      <c r="F1254" s="25"/>
      <c r="G1254" s="25"/>
      <c r="H1254" s="25"/>
      <c r="I1254" s="25"/>
    </row>
    <row r="1255" spans="1:9" x14ac:dyDescent="0.2">
      <c r="A1255" s="3"/>
      <c r="B1255" s="24"/>
      <c r="C1255" s="24"/>
      <c r="D1255" s="24"/>
      <c r="E1255" s="25"/>
      <c r="F1255" s="25"/>
      <c r="G1255" s="25"/>
      <c r="H1255" s="25"/>
      <c r="I1255" s="25"/>
    </row>
    <row r="1256" spans="1:9" x14ac:dyDescent="0.2">
      <c r="A1256" s="3"/>
      <c r="B1256" s="24"/>
      <c r="C1256" s="24"/>
      <c r="D1256" s="24"/>
      <c r="E1256" s="25"/>
      <c r="F1256" s="25"/>
      <c r="G1256" s="25"/>
      <c r="H1256" s="25"/>
      <c r="I1256" s="25"/>
    </row>
    <row r="1257" spans="1:9" x14ac:dyDescent="0.2">
      <c r="A1257" s="3"/>
      <c r="B1257" s="24"/>
      <c r="C1257" s="24"/>
      <c r="D1257" s="24"/>
      <c r="E1257" s="25"/>
      <c r="F1257" s="25"/>
      <c r="G1257" s="25"/>
      <c r="H1257" s="25"/>
      <c r="I1257" s="25"/>
    </row>
    <row r="1258" spans="1:9" x14ac:dyDescent="0.2">
      <c r="A1258" s="3"/>
      <c r="B1258" s="24"/>
      <c r="C1258" s="24"/>
      <c r="D1258" s="24"/>
      <c r="E1258" s="25"/>
      <c r="F1258" s="25"/>
      <c r="G1258" s="25"/>
      <c r="H1258" s="25"/>
      <c r="I1258" s="25"/>
    </row>
    <row r="1259" spans="1:9" x14ac:dyDescent="0.2">
      <c r="A1259" s="3"/>
      <c r="B1259" s="24"/>
      <c r="C1259" s="24"/>
      <c r="D1259" s="24"/>
      <c r="E1259" s="25"/>
      <c r="F1259" s="25"/>
      <c r="G1259" s="25"/>
      <c r="H1259" s="25"/>
      <c r="I1259" s="25"/>
    </row>
    <row r="1260" spans="1:9" x14ac:dyDescent="0.2">
      <c r="A1260" s="3"/>
      <c r="B1260" s="24"/>
      <c r="C1260" s="24"/>
      <c r="D1260" s="24"/>
      <c r="E1260" s="25"/>
      <c r="F1260" s="25"/>
      <c r="G1260" s="25"/>
      <c r="H1260" s="25"/>
      <c r="I1260" s="25"/>
    </row>
    <row r="1261" spans="1:9" x14ac:dyDescent="0.2">
      <c r="A1261" s="3"/>
      <c r="B1261" s="24"/>
      <c r="C1261" s="24"/>
      <c r="D1261" s="24"/>
      <c r="E1261" s="25"/>
      <c r="F1261" s="25"/>
      <c r="G1261" s="25"/>
      <c r="H1261" s="25"/>
      <c r="I1261" s="25"/>
    </row>
    <row r="1262" spans="1:9" x14ac:dyDescent="0.2">
      <c r="A1262" s="3"/>
      <c r="B1262" s="24"/>
      <c r="C1262" s="24"/>
      <c r="D1262" s="24"/>
      <c r="E1262" s="25"/>
      <c r="F1262" s="25"/>
      <c r="G1262" s="25"/>
      <c r="H1262" s="25"/>
      <c r="I1262" s="25"/>
    </row>
    <row r="1263" spans="1:9" x14ac:dyDescent="0.2">
      <c r="A1263" s="3"/>
      <c r="B1263" s="24"/>
      <c r="C1263" s="24"/>
      <c r="D1263" s="24"/>
      <c r="E1263" s="25"/>
      <c r="F1263" s="25"/>
      <c r="G1263" s="25"/>
      <c r="H1263" s="25"/>
      <c r="I1263" s="25"/>
    </row>
    <row r="1264" spans="1:9" x14ac:dyDescent="0.2">
      <c r="A1264" s="3"/>
      <c r="B1264" s="24"/>
      <c r="C1264" s="24"/>
      <c r="D1264" s="24"/>
      <c r="E1264" s="25"/>
      <c r="F1264" s="25"/>
      <c r="G1264" s="25"/>
      <c r="H1264" s="25"/>
      <c r="I1264" s="25"/>
    </row>
    <row r="1265" spans="1:9" x14ac:dyDescent="0.2">
      <c r="A1265" s="3"/>
      <c r="B1265" s="24"/>
      <c r="C1265" s="24"/>
      <c r="D1265" s="24"/>
      <c r="E1265" s="25"/>
      <c r="F1265" s="25"/>
      <c r="G1265" s="25"/>
      <c r="H1265" s="25"/>
      <c r="I1265" s="25"/>
    </row>
    <row r="1266" spans="1:9" x14ac:dyDescent="0.2">
      <c r="A1266" s="3"/>
      <c r="B1266" s="24"/>
      <c r="C1266" s="24"/>
      <c r="D1266" s="24"/>
      <c r="E1266" s="25"/>
      <c r="F1266" s="25"/>
      <c r="G1266" s="25"/>
      <c r="H1266" s="25"/>
      <c r="I1266" s="25"/>
    </row>
    <row r="1267" spans="1:9" x14ac:dyDescent="0.2">
      <c r="A1267" s="3"/>
      <c r="B1267" s="24"/>
      <c r="C1267" s="24"/>
      <c r="D1267" s="24"/>
      <c r="E1267" s="25"/>
      <c r="F1267" s="25"/>
      <c r="G1267" s="25"/>
      <c r="H1267" s="25"/>
      <c r="I1267" s="25"/>
    </row>
    <row r="1268" spans="1:9" x14ac:dyDescent="0.2">
      <c r="A1268" s="3"/>
      <c r="B1268" s="24"/>
      <c r="C1268" s="24"/>
      <c r="D1268" s="24"/>
      <c r="E1268" s="25"/>
      <c r="F1268" s="25"/>
      <c r="G1268" s="25"/>
      <c r="H1268" s="25"/>
      <c r="I1268" s="25"/>
    </row>
    <row r="1269" spans="1:9" x14ac:dyDescent="0.2">
      <c r="A1269" s="3"/>
      <c r="B1269" s="24"/>
      <c r="C1269" s="24"/>
      <c r="D1269" s="24"/>
      <c r="E1269" s="25"/>
      <c r="F1269" s="25"/>
      <c r="G1269" s="25"/>
      <c r="H1269" s="25"/>
      <c r="I1269" s="25"/>
    </row>
    <row r="1270" spans="1:9" x14ac:dyDescent="0.2">
      <c r="A1270" s="3"/>
      <c r="B1270" s="24"/>
      <c r="C1270" s="24"/>
      <c r="D1270" s="24"/>
      <c r="E1270" s="25"/>
      <c r="F1270" s="25"/>
      <c r="G1270" s="25"/>
      <c r="H1270" s="25"/>
      <c r="I1270" s="25"/>
    </row>
    <row r="1271" spans="1:9" x14ac:dyDescent="0.2">
      <c r="A1271" s="3"/>
      <c r="B1271" s="24"/>
      <c r="C1271" s="24"/>
      <c r="D1271" s="24"/>
      <c r="E1271" s="25"/>
      <c r="F1271" s="25"/>
      <c r="G1271" s="25"/>
      <c r="H1271" s="25"/>
      <c r="I1271" s="25"/>
    </row>
    <row r="1272" spans="1:9" x14ac:dyDescent="0.2">
      <c r="A1272" s="3"/>
      <c r="B1272" s="24"/>
      <c r="C1272" s="24"/>
      <c r="D1272" s="24"/>
      <c r="E1272" s="25"/>
      <c r="F1272" s="25"/>
      <c r="G1272" s="25"/>
      <c r="H1272" s="25"/>
      <c r="I1272" s="25"/>
    </row>
    <row r="1273" spans="1:9" x14ac:dyDescent="0.2">
      <c r="A1273" s="3"/>
      <c r="B1273" s="24"/>
      <c r="C1273" s="24"/>
      <c r="D1273" s="24"/>
      <c r="E1273" s="25"/>
      <c r="F1273" s="25"/>
      <c r="G1273" s="25"/>
      <c r="H1273" s="25"/>
      <c r="I1273" s="25"/>
    </row>
    <row r="1274" spans="1:9" x14ac:dyDescent="0.2">
      <c r="A1274" s="3"/>
      <c r="B1274" s="24"/>
      <c r="C1274" s="24"/>
      <c r="D1274" s="24"/>
      <c r="E1274" s="25"/>
      <c r="F1274" s="25"/>
      <c r="G1274" s="25"/>
      <c r="H1274" s="25"/>
      <c r="I1274" s="25"/>
    </row>
    <row r="1275" spans="1:9" x14ac:dyDescent="0.2">
      <c r="A1275" s="3"/>
      <c r="B1275" s="24"/>
      <c r="C1275" s="24"/>
      <c r="D1275" s="24"/>
      <c r="E1275" s="25"/>
      <c r="F1275" s="25"/>
      <c r="G1275" s="25"/>
      <c r="H1275" s="25"/>
      <c r="I1275" s="25"/>
    </row>
    <row r="1276" spans="1:9" x14ac:dyDescent="0.2">
      <c r="A1276" s="3"/>
      <c r="B1276" s="24"/>
      <c r="C1276" s="24"/>
      <c r="D1276" s="24"/>
      <c r="E1276" s="25"/>
      <c r="F1276" s="25"/>
      <c r="G1276" s="25"/>
      <c r="H1276" s="25"/>
      <c r="I1276" s="25"/>
    </row>
    <row r="1277" spans="1:9" x14ac:dyDescent="0.2">
      <c r="A1277" s="3"/>
      <c r="B1277" s="24"/>
      <c r="C1277" s="24"/>
      <c r="D1277" s="24"/>
      <c r="E1277" s="25"/>
      <c r="F1277" s="25"/>
      <c r="G1277" s="25"/>
      <c r="H1277" s="25"/>
      <c r="I1277" s="25"/>
    </row>
    <row r="1278" spans="1:9" x14ac:dyDescent="0.2">
      <c r="A1278" s="3"/>
      <c r="B1278" s="24"/>
      <c r="C1278" s="24"/>
      <c r="D1278" s="24"/>
      <c r="E1278" s="25"/>
      <c r="F1278" s="25"/>
      <c r="G1278" s="25"/>
      <c r="H1278" s="25"/>
      <c r="I1278" s="25"/>
    </row>
    <row r="1279" spans="1:9" x14ac:dyDescent="0.2">
      <c r="A1279" s="3"/>
      <c r="B1279" s="24"/>
      <c r="C1279" s="24"/>
      <c r="D1279" s="24"/>
      <c r="E1279" s="25"/>
      <c r="F1279" s="25"/>
      <c r="G1279" s="25"/>
      <c r="H1279" s="25"/>
      <c r="I1279" s="25"/>
    </row>
    <row r="1280" spans="1:9" x14ac:dyDescent="0.2">
      <c r="A1280" s="3"/>
      <c r="B1280" s="24"/>
      <c r="C1280" s="24"/>
      <c r="D1280" s="24"/>
      <c r="E1280" s="25"/>
      <c r="F1280" s="25"/>
      <c r="G1280" s="25"/>
      <c r="H1280" s="25"/>
      <c r="I1280" s="25"/>
    </row>
    <row r="1281" spans="1:9" x14ac:dyDescent="0.2">
      <c r="A1281" s="3"/>
      <c r="B1281" s="24"/>
      <c r="C1281" s="24"/>
      <c r="D1281" s="24"/>
      <c r="E1281" s="25"/>
      <c r="F1281" s="25"/>
      <c r="G1281" s="25"/>
      <c r="H1281" s="25"/>
      <c r="I1281" s="25"/>
    </row>
    <row r="1282" spans="1:9" x14ac:dyDescent="0.2">
      <c r="A1282" s="3"/>
      <c r="B1282" s="24"/>
      <c r="C1282" s="24"/>
      <c r="D1282" s="24"/>
      <c r="E1282" s="25"/>
      <c r="F1282" s="25"/>
      <c r="G1282" s="25"/>
      <c r="H1282" s="25"/>
      <c r="I1282" s="25"/>
    </row>
    <row r="1283" spans="1:9" x14ac:dyDescent="0.2">
      <c r="A1283" s="3"/>
      <c r="B1283" s="24"/>
      <c r="C1283" s="24"/>
      <c r="D1283" s="24"/>
      <c r="E1283" s="25"/>
      <c r="F1283" s="25"/>
      <c r="G1283" s="25"/>
      <c r="H1283" s="25"/>
      <c r="I1283" s="25"/>
    </row>
    <row r="1284" spans="1:9" x14ac:dyDescent="0.2">
      <c r="A1284" s="3"/>
      <c r="B1284" s="24"/>
      <c r="C1284" s="24"/>
      <c r="D1284" s="24"/>
      <c r="E1284" s="25"/>
      <c r="F1284" s="25"/>
      <c r="G1284" s="25"/>
      <c r="H1284" s="25"/>
      <c r="I1284" s="25"/>
    </row>
    <row r="1285" spans="1:9" x14ac:dyDescent="0.2">
      <c r="A1285" s="3"/>
      <c r="B1285" s="24"/>
      <c r="C1285" s="24"/>
      <c r="D1285" s="24"/>
      <c r="E1285" s="25"/>
      <c r="F1285" s="25"/>
      <c r="G1285" s="25"/>
      <c r="H1285" s="25"/>
      <c r="I1285" s="25"/>
    </row>
    <row r="1286" spans="1:9" x14ac:dyDescent="0.2">
      <c r="A1286" s="3"/>
      <c r="B1286" s="24"/>
      <c r="C1286" s="24"/>
      <c r="D1286" s="24"/>
      <c r="E1286" s="25"/>
      <c r="F1286" s="25"/>
      <c r="G1286" s="25"/>
      <c r="H1286" s="25"/>
      <c r="I1286" s="25"/>
    </row>
    <row r="1287" spans="1:9" x14ac:dyDescent="0.2">
      <c r="A1287" s="3"/>
      <c r="B1287" s="24"/>
      <c r="C1287" s="24"/>
      <c r="D1287" s="24"/>
      <c r="E1287" s="25"/>
      <c r="F1287" s="25"/>
      <c r="G1287" s="25"/>
      <c r="H1287" s="25"/>
      <c r="I1287" s="25"/>
    </row>
    <row r="1288" spans="1:9" x14ac:dyDescent="0.2">
      <c r="A1288" s="3"/>
      <c r="B1288" s="24"/>
      <c r="C1288" s="24"/>
      <c r="D1288" s="24"/>
      <c r="E1288" s="25"/>
      <c r="F1288" s="25"/>
      <c r="G1288" s="25"/>
      <c r="H1288" s="25"/>
      <c r="I1288" s="25"/>
    </row>
    <row r="1289" spans="1:9" x14ac:dyDescent="0.2">
      <c r="A1289" s="3"/>
      <c r="B1289" s="24"/>
      <c r="C1289" s="24"/>
      <c r="D1289" s="24"/>
      <c r="E1289" s="25"/>
      <c r="F1289" s="25"/>
      <c r="G1289" s="25"/>
      <c r="H1289" s="25"/>
      <c r="I1289" s="25"/>
    </row>
    <row r="1290" spans="1:9" x14ac:dyDescent="0.2">
      <c r="A1290" s="3"/>
      <c r="B1290" s="24"/>
      <c r="C1290" s="24"/>
      <c r="D1290" s="24"/>
      <c r="E1290" s="25"/>
      <c r="F1290" s="25"/>
      <c r="G1290" s="25"/>
      <c r="H1290" s="25"/>
      <c r="I1290" s="25"/>
    </row>
    <row r="1291" spans="1:9" x14ac:dyDescent="0.2">
      <c r="A1291" s="3"/>
      <c r="B1291" s="24"/>
      <c r="C1291" s="24"/>
      <c r="D1291" s="24"/>
      <c r="E1291" s="25"/>
      <c r="F1291" s="25"/>
      <c r="G1291" s="25"/>
      <c r="H1291" s="25"/>
      <c r="I1291" s="25"/>
    </row>
    <row r="1292" spans="1:9" x14ac:dyDescent="0.2">
      <c r="A1292" s="3"/>
      <c r="B1292" s="24"/>
      <c r="C1292" s="24"/>
      <c r="D1292" s="24"/>
      <c r="E1292" s="25"/>
      <c r="F1292" s="25"/>
      <c r="G1292" s="25"/>
      <c r="H1292" s="25"/>
      <c r="I1292" s="25"/>
    </row>
    <row r="1293" spans="1:9" x14ac:dyDescent="0.2">
      <c r="A1293" s="3"/>
      <c r="B1293" s="24"/>
      <c r="C1293" s="24"/>
      <c r="D1293" s="24"/>
      <c r="E1293" s="25"/>
      <c r="F1293" s="25"/>
      <c r="G1293" s="25"/>
      <c r="H1293" s="25"/>
      <c r="I1293" s="25"/>
    </row>
    <row r="1294" spans="1:9" x14ac:dyDescent="0.2">
      <c r="A1294" s="3"/>
      <c r="B1294" s="24"/>
      <c r="C1294" s="24"/>
      <c r="D1294" s="24"/>
      <c r="E1294" s="25"/>
      <c r="F1294" s="25"/>
      <c r="G1294" s="25"/>
      <c r="H1294" s="25"/>
      <c r="I1294" s="25"/>
    </row>
    <row r="1295" spans="1:9" x14ac:dyDescent="0.2">
      <c r="A1295" s="3"/>
      <c r="B1295" s="24"/>
      <c r="C1295" s="24"/>
      <c r="D1295" s="24"/>
      <c r="E1295" s="25"/>
      <c r="F1295" s="25"/>
      <c r="G1295" s="25"/>
      <c r="H1295" s="25"/>
      <c r="I1295" s="25"/>
    </row>
    <row r="1296" spans="1:9" x14ac:dyDescent="0.2">
      <c r="A1296" s="3"/>
      <c r="B1296" s="24"/>
      <c r="C1296" s="24"/>
      <c r="D1296" s="24"/>
      <c r="E1296" s="25"/>
      <c r="F1296" s="25"/>
      <c r="G1296" s="25"/>
      <c r="H1296" s="25"/>
      <c r="I1296" s="25"/>
    </row>
    <row r="1297" spans="1:9" x14ac:dyDescent="0.2">
      <c r="A1297" s="3"/>
      <c r="B1297" s="24"/>
      <c r="C1297" s="24"/>
      <c r="D1297" s="24"/>
      <c r="E1297" s="25"/>
      <c r="F1297" s="25"/>
      <c r="G1297" s="25"/>
      <c r="H1297" s="25"/>
      <c r="I1297" s="25"/>
    </row>
    <row r="1298" spans="1:9" x14ac:dyDescent="0.2">
      <c r="A1298" s="3"/>
      <c r="B1298" s="24"/>
      <c r="C1298" s="24"/>
      <c r="D1298" s="24"/>
      <c r="E1298" s="25"/>
      <c r="F1298" s="25"/>
      <c r="G1298" s="25"/>
      <c r="H1298" s="25"/>
      <c r="I1298" s="25"/>
    </row>
    <row r="1299" spans="1:9" x14ac:dyDescent="0.2">
      <c r="A1299" s="3"/>
      <c r="B1299" s="24"/>
      <c r="C1299" s="24"/>
      <c r="D1299" s="24"/>
      <c r="E1299" s="25"/>
      <c r="F1299" s="25"/>
      <c r="G1299" s="25"/>
      <c r="H1299" s="25"/>
      <c r="I1299" s="25"/>
    </row>
    <row r="1300" spans="1:9" x14ac:dyDescent="0.2">
      <c r="A1300" s="3"/>
      <c r="B1300" s="24"/>
      <c r="C1300" s="24"/>
      <c r="D1300" s="24"/>
      <c r="E1300" s="25"/>
      <c r="F1300" s="25"/>
      <c r="G1300" s="25"/>
      <c r="H1300" s="25"/>
      <c r="I1300" s="25"/>
    </row>
    <row r="1301" spans="1:9" x14ac:dyDescent="0.2">
      <c r="A1301" s="3"/>
      <c r="B1301" s="24"/>
      <c r="C1301" s="24"/>
      <c r="D1301" s="24"/>
      <c r="E1301" s="25"/>
      <c r="F1301" s="25"/>
      <c r="G1301" s="25"/>
      <c r="H1301" s="25"/>
      <c r="I1301" s="25"/>
    </row>
    <row r="1302" spans="1:9" x14ac:dyDescent="0.2">
      <c r="A1302" s="3"/>
      <c r="B1302" s="24"/>
      <c r="C1302" s="24"/>
      <c r="D1302" s="24"/>
      <c r="E1302" s="25"/>
      <c r="F1302" s="25"/>
      <c r="G1302" s="25"/>
      <c r="H1302" s="25"/>
      <c r="I1302" s="25"/>
    </row>
    <row r="1303" spans="1:9" x14ac:dyDescent="0.2">
      <c r="A1303" s="3"/>
      <c r="B1303" s="24"/>
      <c r="C1303" s="24"/>
      <c r="D1303" s="24"/>
      <c r="E1303" s="25"/>
      <c r="F1303" s="25"/>
      <c r="G1303" s="25"/>
      <c r="H1303" s="25"/>
      <c r="I1303" s="25"/>
    </row>
    <row r="1304" spans="1:9" x14ac:dyDescent="0.2">
      <c r="A1304" s="3"/>
      <c r="B1304" s="24"/>
      <c r="C1304" s="24"/>
      <c r="D1304" s="24"/>
      <c r="E1304" s="25"/>
      <c r="F1304" s="25"/>
      <c r="G1304" s="25"/>
      <c r="H1304" s="25"/>
      <c r="I1304" s="25"/>
    </row>
    <row r="1305" spans="1:9" x14ac:dyDescent="0.2">
      <c r="A1305" s="3"/>
      <c r="B1305" s="24"/>
      <c r="C1305" s="24"/>
      <c r="D1305" s="24"/>
      <c r="E1305" s="25"/>
      <c r="F1305" s="25"/>
      <c r="G1305" s="25"/>
      <c r="H1305" s="25"/>
      <c r="I1305" s="25"/>
    </row>
    <row r="1306" spans="1:9" x14ac:dyDescent="0.2">
      <c r="A1306" s="3"/>
      <c r="B1306" s="24"/>
      <c r="C1306" s="24"/>
      <c r="D1306" s="24"/>
      <c r="E1306" s="25"/>
      <c r="F1306" s="25"/>
      <c r="G1306" s="25"/>
      <c r="H1306" s="25"/>
      <c r="I1306" s="25"/>
    </row>
    <row r="1307" spans="1:9" x14ac:dyDescent="0.2">
      <c r="A1307" s="3"/>
      <c r="B1307" s="24"/>
      <c r="C1307" s="24"/>
      <c r="D1307" s="24"/>
      <c r="E1307" s="25"/>
      <c r="F1307" s="25"/>
      <c r="G1307" s="25"/>
      <c r="H1307" s="25"/>
      <c r="I1307" s="25"/>
    </row>
    <row r="1308" spans="1:9" x14ac:dyDescent="0.2">
      <c r="A1308" s="3"/>
      <c r="B1308" s="24"/>
      <c r="C1308" s="24"/>
      <c r="D1308" s="24"/>
      <c r="E1308" s="25"/>
      <c r="F1308" s="25"/>
      <c r="G1308" s="25"/>
      <c r="H1308" s="25"/>
      <c r="I1308" s="25"/>
    </row>
    <row r="1309" spans="1:9" x14ac:dyDescent="0.2">
      <c r="A1309" s="3"/>
      <c r="B1309" s="24"/>
      <c r="C1309" s="24"/>
      <c r="D1309" s="24"/>
      <c r="E1309" s="25"/>
      <c r="F1309" s="25"/>
      <c r="G1309" s="25"/>
      <c r="H1309" s="25"/>
      <c r="I1309" s="25"/>
    </row>
    <row r="1310" spans="1:9" x14ac:dyDescent="0.2">
      <c r="A1310" s="3"/>
      <c r="B1310" s="24"/>
      <c r="C1310" s="24"/>
      <c r="D1310" s="24"/>
      <c r="E1310" s="25"/>
      <c r="F1310" s="25"/>
      <c r="G1310" s="25"/>
      <c r="H1310" s="25"/>
      <c r="I1310" s="25"/>
    </row>
    <row r="1311" spans="1:9" x14ac:dyDescent="0.2">
      <c r="A1311" s="3"/>
      <c r="B1311" s="24"/>
      <c r="C1311" s="24"/>
      <c r="D1311" s="24"/>
      <c r="E1311" s="25"/>
      <c r="F1311" s="25"/>
      <c r="G1311" s="25"/>
      <c r="H1311" s="25"/>
      <c r="I1311" s="25"/>
    </row>
    <row r="1312" spans="1:9" x14ac:dyDescent="0.2">
      <c r="A1312" s="3"/>
      <c r="B1312" s="24"/>
      <c r="C1312" s="24"/>
      <c r="D1312" s="24"/>
      <c r="E1312" s="25"/>
      <c r="F1312" s="25"/>
      <c r="G1312" s="25"/>
      <c r="H1312" s="25"/>
      <c r="I1312" s="25"/>
    </row>
    <row r="1313" spans="1:9" x14ac:dyDescent="0.2">
      <c r="A1313" s="3"/>
      <c r="B1313" s="24"/>
      <c r="C1313" s="24"/>
      <c r="D1313" s="24"/>
      <c r="E1313" s="25"/>
      <c r="F1313" s="25"/>
      <c r="G1313" s="25"/>
      <c r="H1313" s="25"/>
      <c r="I1313" s="25"/>
    </row>
    <row r="1314" spans="1:9" x14ac:dyDescent="0.2">
      <c r="A1314" s="3"/>
      <c r="B1314" s="24"/>
      <c r="C1314" s="24"/>
      <c r="D1314" s="24"/>
      <c r="E1314" s="25"/>
      <c r="F1314" s="25"/>
      <c r="G1314" s="25"/>
      <c r="H1314" s="25"/>
      <c r="I1314" s="25"/>
    </row>
    <row r="1315" spans="1:9" x14ac:dyDescent="0.2">
      <c r="A1315" s="3"/>
      <c r="B1315" s="24"/>
      <c r="C1315" s="24"/>
      <c r="D1315" s="24"/>
      <c r="E1315" s="25"/>
      <c r="F1315" s="25"/>
      <c r="G1315" s="25"/>
      <c r="H1315" s="25"/>
      <c r="I1315" s="25"/>
    </row>
    <row r="1316" spans="1:9" x14ac:dyDescent="0.2">
      <c r="A1316" s="3"/>
      <c r="B1316" s="24"/>
      <c r="C1316" s="24"/>
      <c r="D1316" s="24"/>
      <c r="E1316" s="25"/>
      <c r="F1316" s="25"/>
      <c r="G1316" s="25"/>
      <c r="H1316" s="25"/>
      <c r="I1316" s="25"/>
    </row>
    <row r="1317" spans="1:9" x14ac:dyDescent="0.2">
      <c r="A1317" s="3"/>
      <c r="B1317" s="24"/>
      <c r="C1317" s="24"/>
      <c r="D1317" s="24"/>
      <c r="E1317" s="25"/>
      <c r="F1317" s="25"/>
      <c r="G1317" s="25"/>
      <c r="H1317" s="25"/>
      <c r="I1317" s="25"/>
    </row>
    <row r="1318" spans="1:9" x14ac:dyDescent="0.2">
      <c r="A1318" s="3"/>
      <c r="B1318" s="24"/>
      <c r="C1318" s="24"/>
      <c r="D1318" s="24"/>
      <c r="E1318" s="25"/>
      <c r="F1318" s="25"/>
      <c r="G1318" s="25"/>
      <c r="H1318" s="25"/>
      <c r="I1318" s="25"/>
    </row>
    <row r="1319" spans="1:9" x14ac:dyDescent="0.2">
      <c r="A1319" s="3"/>
      <c r="B1319" s="24"/>
      <c r="C1319" s="24"/>
      <c r="D1319" s="24"/>
      <c r="E1319" s="25"/>
      <c r="F1319" s="25"/>
      <c r="G1319" s="25"/>
      <c r="H1319" s="25"/>
      <c r="I1319" s="25"/>
    </row>
    <row r="1320" spans="1:9" x14ac:dyDescent="0.2">
      <c r="A1320" s="3"/>
      <c r="B1320" s="24"/>
      <c r="C1320" s="24"/>
      <c r="D1320" s="24"/>
      <c r="E1320" s="25"/>
      <c r="F1320" s="25"/>
      <c r="G1320" s="25"/>
      <c r="H1320" s="25"/>
      <c r="I1320" s="25"/>
    </row>
    <row r="1321" spans="1:9" x14ac:dyDescent="0.2">
      <c r="A1321" s="3"/>
      <c r="B1321" s="24"/>
      <c r="C1321" s="24"/>
      <c r="D1321" s="24"/>
      <c r="E1321" s="25"/>
      <c r="F1321" s="25"/>
      <c r="G1321" s="25"/>
      <c r="H1321" s="25"/>
      <c r="I1321" s="25"/>
    </row>
    <row r="1322" spans="1:9" x14ac:dyDescent="0.2">
      <c r="A1322" s="3"/>
      <c r="B1322" s="24"/>
      <c r="C1322" s="24"/>
      <c r="D1322" s="24"/>
      <c r="E1322" s="25"/>
      <c r="F1322" s="25"/>
      <c r="G1322" s="25"/>
      <c r="H1322" s="25"/>
      <c r="I1322" s="25"/>
    </row>
    <row r="1323" spans="1:9" x14ac:dyDescent="0.2">
      <c r="A1323" s="3"/>
      <c r="B1323" s="24"/>
      <c r="C1323" s="24"/>
      <c r="D1323" s="24"/>
      <c r="E1323" s="25"/>
      <c r="F1323" s="25"/>
      <c r="G1323" s="25"/>
      <c r="H1323" s="25"/>
      <c r="I1323" s="25"/>
    </row>
    <row r="1324" spans="1:9" x14ac:dyDescent="0.2">
      <c r="A1324" s="3"/>
      <c r="B1324" s="24"/>
      <c r="C1324" s="24"/>
      <c r="D1324" s="24"/>
      <c r="E1324" s="25"/>
      <c r="F1324" s="25"/>
      <c r="G1324" s="25"/>
      <c r="H1324" s="25"/>
      <c r="I1324" s="25"/>
    </row>
    <row r="1325" spans="1:9" x14ac:dyDescent="0.2">
      <c r="A1325" s="3"/>
      <c r="B1325" s="24"/>
      <c r="C1325" s="24"/>
      <c r="D1325" s="24"/>
      <c r="E1325" s="25"/>
      <c r="F1325" s="25"/>
      <c r="G1325" s="25"/>
      <c r="H1325" s="25"/>
      <c r="I1325" s="25"/>
    </row>
    <row r="1326" spans="1:9" x14ac:dyDescent="0.2">
      <c r="A1326" s="3"/>
      <c r="B1326" s="24"/>
      <c r="C1326" s="24"/>
      <c r="D1326" s="24"/>
      <c r="E1326" s="25"/>
      <c r="F1326" s="25"/>
      <c r="G1326" s="25"/>
      <c r="H1326" s="25"/>
      <c r="I1326" s="25"/>
    </row>
    <row r="1327" spans="1:9" x14ac:dyDescent="0.2">
      <c r="A1327" s="3"/>
      <c r="B1327" s="24"/>
      <c r="C1327" s="24"/>
      <c r="D1327" s="24"/>
      <c r="E1327" s="25"/>
      <c r="F1327" s="25"/>
      <c r="G1327" s="25"/>
      <c r="H1327" s="25"/>
      <c r="I1327" s="25"/>
    </row>
    <row r="1328" spans="1:9" x14ac:dyDescent="0.2">
      <c r="A1328" s="3"/>
      <c r="B1328" s="24"/>
      <c r="C1328" s="24"/>
      <c r="D1328" s="24"/>
      <c r="E1328" s="25"/>
      <c r="F1328" s="25"/>
      <c r="G1328" s="25"/>
      <c r="H1328" s="25"/>
      <c r="I1328" s="25"/>
    </row>
    <row r="1329" spans="1:9" x14ac:dyDescent="0.2">
      <c r="A1329" s="3"/>
      <c r="B1329" s="24"/>
      <c r="C1329" s="24"/>
      <c r="D1329" s="24"/>
      <c r="E1329" s="25"/>
      <c r="F1329" s="25"/>
      <c r="G1329" s="25"/>
      <c r="H1329" s="25"/>
      <c r="I1329" s="25"/>
    </row>
    <row r="1330" spans="1:9" x14ac:dyDescent="0.2">
      <c r="A1330" s="3"/>
      <c r="B1330" s="24"/>
      <c r="C1330" s="24"/>
      <c r="D1330" s="24"/>
      <c r="E1330" s="25"/>
      <c r="F1330" s="25"/>
      <c r="G1330" s="25"/>
      <c r="H1330" s="25"/>
      <c r="I1330" s="25"/>
    </row>
    <row r="1331" spans="1:9" x14ac:dyDescent="0.2">
      <c r="A1331" s="3"/>
      <c r="B1331" s="24"/>
      <c r="C1331" s="24"/>
      <c r="D1331" s="24"/>
      <c r="E1331" s="25"/>
      <c r="F1331" s="25"/>
      <c r="G1331" s="25"/>
      <c r="H1331" s="25"/>
      <c r="I1331" s="25"/>
    </row>
    <row r="1332" spans="1:9" x14ac:dyDescent="0.2">
      <c r="A1332" s="3"/>
      <c r="B1332" s="24"/>
      <c r="C1332" s="24"/>
      <c r="D1332" s="24"/>
      <c r="E1332" s="25"/>
      <c r="F1332" s="25"/>
      <c r="G1332" s="25"/>
      <c r="H1332" s="25"/>
      <c r="I1332" s="25"/>
    </row>
    <row r="1333" spans="1:9" x14ac:dyDescent="0.2">
      <c r="A1333" s="3"/>
      <c r="B1333" s="24"/>
      <c r="C1333" s="24"/>
      <c r="D1333" s="24"/>
      <c r="E1333" s="25"/>
      <c r="F1333" s="25"/>
      <c r="G1333" s="25"/>
      <c r="H1333" s="25"/>
      <c r="I1333" s="25"/>
    </row>
    <row r="1334" spans="1:9" x14ac:dyDescent="0.2">
      <c r="A1334" s="3"/>
      <c r="B1334" s="24"/>
      <c r="C1334" s="24"/>
      <c r="D1334" s="24"/>
      <c r="E1334" s="25"/>
      <c r="F1334" s="25"/>
      <c r="G1334" s="25"/>
      <c r="H1334" s="25"/>
      <c r="I1334" s="25"/>
    </row>
    <row r="1335" spans="1:9" x14ac:dyDescent="0.2">
      <c r="A1335" s="3"/>
      <c r="B1335" s="24"/>
      <c r="C1335" s="24"/>
      <c r="D1335" s="24"/>
      <c r="E1335" s="25"/>
      <c r="F1335" s="25"/>
      <c r="G1335" s="25"/>
      <c r="H1335" s="25"/>
      <c r="I1335" s="25"/>
    </row>
    <row r="1336" spans="1:9" x14ac:dyDescent="0.2">
      <c r="A1336" s="3"/>
      <c r="B1336" s="24"/>
      <c r="C1336" s="24"/>
      <c r="D1336" s="24"/>
      <c r="E1336" s="25"/>
      <c r="F1336" s="25"/>
      <c r="G1336" s="25"/>
      <c r="H1336" s="25"/>
      <c r="I1336" s="25"/>
    </row>
    <row r="1337" spans="1:9" x14ac:dyDescent="0.2">
      <c r="A1337" s="3"/>
      <c r="B1337" s="24"/>
      <c r="C1337" s="24"/>
      <c r="D1337" s="24"/>
      <c r="E1337" s="25"/>
      <c r="F1337" s="25"/>
      <c r="G1337" s="25"/>
      <c r="H1337" s="25"/>
      <c r="I1337" s="25"/>
    </row>
    <row r="1338" spans="1:9" x14ac:dyDescent="0.2">
      <c r="A1338" s="3"/>
      <c r="B1338" s="24"/>
      <c r="C1338" s="24"/>
      <c r="D1338" s="24"/>
      <c r="E1338" s="25"/>
      <c r="F1338" s="25"/>
      <c r="G1338" s="25"/>
      <c r="H1338" s="25"/>
      <c r="I1338" s="25"/>
    </row>
    <row r="1339" spans="1:9" x14ac:dyDescent="0.2">
      <c r="A1339" s="3"/>
      <c r="B1339" s="24"/>
      <c r="C1339" s="24"/>
      <c r="D1339" s="24"/>
      <c r="E1339" s="25"/>
      <c r="F1339" s="25"/>
      <c r="G1339" s="25"/>
      <c r="H1339" s="25"/>
      <c r="I1339" s="25"/>
    </row>
    <row r="1340" spans="1:9" x14ac:dyDescent="0.2">
      <c r="A1340" s="3"/>
      <c r="B1340" s="24"/>
      <c r="C1340" s="24"/>
      <c r="D1340" s="24"/>
      <c r="E1340" s="25"/>
      <c r="F1340" s="25"/>
      <c r="G1340" s="25"/>
      <c r="H1340" s="25"/>
      <c r="I1340" s="25"/>
    </row>
    <row r="1341" spans="1:9" x14ac:dyDescent="0.2">
      <c r="A1341" s="3"/>
      <c r="B1341" s="24"/>
      <c r="C1341" s="24"/>
      <c r="D1341" s="24"/>
      <c r="E1341" s="25"/>
      <c r="F1341" s="25"/>
      <c r="G1341" s="25"/>
      <c r="H1341" s="25"/>
      <c r="I1341" s="25"/>
    </row>
    <row r="1342" spans="1:9" x14ac:dyDescent="0.2">
      <c r="A1342" s="3"/>
      <c r="B1342" s="24"/>
      <c r="C1342" s="24"/>
      <c r="D1342" s="24"/>
      <c r="E1342" s="25"/>
      <c r="F1342" s="25"/>
      <c r="G1342" s="25"/>
      <c r="H1342" s="25"/>
      <c r="I1342" s="25"/>
    </row>
    <row r="1343" spans="1:9" x14ac:dyDescent="0.2">
      <c r="A1343" s="3"/>
      <c r="B1343" s="24"/>
      <c r="C1343" s="24"/>
      <c r="D1343" s="24"/>
      <c r="E1343" s="25"/>
      <c r="F1343" s="25"/>
      <c r="G1343" s="25"/>
      <c r="H1343" s="25"/>
      <c r="I1343" s="25"/>
    </row>
    <row r="1344" spans="1:9" x14ac:dyDescent="0.2">
      <c r="A1344" s="3"/>
      <c r="B1344" s="24"/>
      <c r="C1344" s="24"/>
      <c r="D1344" s="24"/>
      <c r="E1344" s="25"/>
      <c r="F1344" s="25"/>
      <c r="G1344" s="25"/>
      <c r="H1344" s="25"/>
      <c r="I1344" s="25"/>
    </row>
    <row r="1345" spans="1:9" x14ac:dyDescent="0.2">
      <c r="A1345" s="3"/>
      <c r="B1345" s="24"/>
      <c r="C1345" s="24"/>
      <c r="D1345" s="24"/>
      <c r="E1345" s="25"/>
      <c r="F1345" s="25"/>
      <c r="G1345" s="25"/>
      <c r="H1345" s="25"/>
      <c r="I1345" s="25"/>
    </row>
    <row r="1346" spans="1:9" x14ac:dyDescent="0.2">
      <c r="A1346" s="3"/>
      <c r="B1346" s="24"/>
      <c r="C1346" s="24"/>
      <c r="D1346" s="24"/>
      <c r="E1346" s="25"/>
      <c r="F1346" s="25"/>
      <c r="G1346" s="25"/>
      <c r="H1346" s="25"/>
      <c r="I1346" s="25"/>
    </row>
    <row r="1347" spans="1:9" x14ac:dyDescent="0.2">
      <c r="A1347" s="3"/>
      <c r="B1347" s="24"/>
      <c r="C1347" s="24"/>
      <c r="D1347" s="24"/>
      <c r="E1347" s="25"/>
      <c r="F1347" s="25"/>
      <c r="G1347" s="25"/>
      <c r="H1347" s="25"/>
      <c r="I1347" s="25"/>
    </row>
    <row r="1348" spans="1:9" x14ac:dyDescent="0.2">
      <c r="A1348" s="3"/>
      <c r="B1348" s="24"/>
      <c r="C1348" s="24"/>
      <c r="D1348" s="24"/>
      <c r="E1348" s="25"/>
      <c r="F1348" s="25"/>
      <c r="G1348" s="25"/>
      <c r="H1348" s="25"/>
      <c r="I1348" s="25"/>
    </row>
    <row r="1349" spans="1:9" x14ac:dyDescent="0.2">
      <c r="A1349" s="3"/>
      <c r="B1349" s="24"/>
      <c r="C1349" s="24"/>
      <c r="D1349" s="24"/>
      <c r="E1349" s="25"/>
      <c r="F1349" s="25"/>
      <c r="G1349" s="25"/>
      <c r="H1349" s="25"/>
      <c r="I1349" s="25"/>
    </row>
    <row r="1350" spans="1:9" x14ac:dyDescent="0.2">
      <c r="A1350" s="3"/>
      <c r="B1350" s="24"/>
      <c r="C1350" s="24"/>
      <c r="D1350" s="24"/>
      <c r="E1350" s="25"/>
      <c r="F1350" s="25"/>
      <c r="G1350" s="25"/>
      <c r="H1350" s="25"/>
      <c r="I1350" s="25"/>
    </row>
    <row r="1351" spans="1:9" x14ac:dyDescent="0.2">
      <c r="A1351" s="3"/>
      <c r="B1351" s="24"/>
      <c r="C1351" s="24"/>
      <c r="D1351" s="24"/>
      <c r="E1351" s="25"/>
      <c r="F1351" s="25"/>
      <c r="G1351" s="25"/>
      <c r="H1351" s="25"/>
      <c r="I1351" s="25"/>
    </row>
    <row r="1352" spans="1:9" x14ac:dyDescent="0.2">
      <c r="A1352" s="3"/>
      <c r="B1352" s="24"/>
      <c r="C1352" s="24"/>
      <c r="D1352" s="24"/>
      <c r="E1352" s="25"/>
      <c r="F1352" s="25"/>
      <c r="G1352" s="25"/>
      <c r="H1352" s="25"/>
      <c r="I1352" s="25"/>
    </row>
    <row r="1353" spans="1:9" x14ac:dyDescent="0.2">
      <c r="A1353" s="3"/>
      <c r="B1353" s="24"/>
      <c r="C1353" s="24"/>
      <c r="D1353" s="24"/>
      <c r="E1353" s="25"/>
      <c r="F1353" s="25"/>
      <c r="G1353" s="25"/>
      <c r="H1353" s="25"/>
      <c r="I1353" s="25"/>
    </row>
    <row r="1354" spans="1:9" x14ac:dyDescent="0.2">
      <c r="A1354" s="3"/>
      <c r="B1354" s="24"/>
      <c r="C1354" s="24"/>
      <c r="D1354" s="24"/>
      <c r="E1354" s="25"/>
      <c r="F1354" s="25"/>
      <c r="G1354" s="25"/>
      <c r="H1354" s="25"/>
      <c r="I1354" s="25"/>
    </row>
    <row r="1355" spans="1:9" x14ac:dyDescent="0.2">
      <c r="A1355" s="3"/>
      <c r="B1355" s="24"/>
      <c r="C1355" s="24"/>
      <c r="D1355" s="24"/>
      <c r="E1355" s="25"/>
      <c r="F1355" s="25"/>
      <c r="G1355" s="25"/>
      <c r="H1355" s="25"/>
      <c r="I1355" s="25"/>
    </row>
    <row r="1356" spans="1:9" x14ac:dyDescent="0.2">
      <c r="A1356" s="3"/>
      <c r="B1356" s="24"/>
      <c r="C1356" s="24"/>
      <c r="D1356" s="24"/>
      <c r="E1356" s="25"/>
      <c r="F1356" s="25"/>
      <c r="G1356" s="25"/>
      <c r="H1356" s="25"/>
      <c r="I1356" s="25"/>
    </row>
    <row r="1357" spans="1:9" x14ac:dyDescent="0.2">
      <c r="A1357" s="3"/>
      <c r="B1357" s="24"/>
      <c r="C1357" s="24"/>
      <c r="D1357" s="24"/>
      <c r="E1357" s="25"/>
      <c r="F1357" s="25"/>
      <c r="G1357" s="25"/>
      <c r="H1357" s="25"/>
      <c r="I1357" s="25"/>
    </row>
    <row r="1358" spans="1:9" x14ac:dyDescent="0.2">
      <c r="A1358" s="3"/>
      <c r="B1358" s="24"/>
      <c r="C1358" s="24"/>
      <c r="D1358" s="24"/>
      <c r="E1358" s="25"/>
      <c r="F1358" s="25"/>
      <c r="G1358" s="25"/>
      <c r="H1358" s="25"/>
      <c r="I1358" s="25"/>
    </row>
    <row r="1359" spans="1:9" x14ac:dyDescent="0.2">
      <c r="A1359" s="3"/>
      <c r="B1359" s="24"/>
      <c r="C1359" s="24"/>
      <c r="D1359" s="24"/>
      <c r="E1359" s="25"/>
      <c r="F1359" s="25"/>
      <c r="G1359" s="25"/>
      <c r="H1359" s="25"/>
      <c r="I1359" s="25"/>
    </row>
    <row r="1360" spans="1:9" x14ac:dyDescent="0.2">
      <c r="A1360" s="3"/>
      <c r="B1360" s="24"/>
      <c r="C1360" s="24"/>
      <c r="D1360" s="24"/>
      <c r="E1360" s="25"/>
      <c r="F1360" s="25"/>
      <c r="G1360" s="25"/>
      <c r="H1360" s="25"/>
      <c r="I1360" s="25"/>
    </row>
    <row r="1361" spans="1:9" x14ac:dyDescent="0.2">
      <c r="A1361" s="3"/>
      <c r="B1361" s="24"/>
      <c r="C1361" s="24"/>
      <c r="D1361" s="24"/>
      <c r="E1361" s="25"/>
      <c r="F1361" s="25"/>
      <c r="G1361" s="25"/>
      <c r="H1361" s="25"/>
      <c r="I1361" s="25"/>
    </row>
    <row r="1362" spans="1:9" x14ac:dyDescent="0.2">
      <c r="A1362" s="3"/>
      <c r="B1362" s="24"/>
      <c r="C1362" s="24"/>
      <c r="D1362" s="24"/>
      <c r="E1362" s="25"/>
      <c r="F1362" s="25"/>
      <c r="G1362" s="25"/>
      <c r="H1362" s="25"/>
      <c r="I1362" s="25"/>
    </row>
    <row r="1363" spans="1:9" x14ac:dyDescent="0.2">
      <c r="A1363" s="3"/>
      <c r="B1363" s="24"/>
      <c r="C1363" s="24"/>
      <c r="D1363" s="24"/>
      <c r="E1363" s="25"/>
      <c r="F1363" s="25"/>
      <c r="G1363" s="25"/>
      <c r="H1363" s="25"/>
      <c r="I1363" s="25"/>
    </row>
    <row r="1364" spans="1:9" x14ac:dyDescent="0.2">
      <c r="A1364" s="3"/>
      <c r="B1364" s="24"/>
      <c r="C1364" s="24"/>
      <c r="D1364" s="24"/>
      <c r="E1364" s="25"/>
      <c r="F1364" s="25"/>
      <c r="G1364" s="25"/>
      <c r="H1364" s="25"/>
      <c r="I1364" s="25"/>
    </row>
    <row r="1365" spans="1:9" x14ac:dyDescent="0.2">
      <c r="A1365" s="3"/>
      <c r="B1365" s="24"/>
      <c r="C1365" s="24"/>
      <c r="D1365" s="24"/>
      <c r="E1365" s="25"/>
      <c r="F1365" s="25"/>
      <c r="G1365" s="25"/>
      <c r="H1365" s="25"/>
      <c r="I1365" s="25"/>
    </row>
    <row r="1366" spans="1:9" x14ac:dyDescent="0.2">
      <c r="A1366" s="3"/>
      <c r="B1366" s="24"/>
      <c r="C1366" s="24"/>
      <c r="D1366" s="24"/>
      <c r="E1366" s="25"/>
      <c r="F1366" s="25"/>
      <c r="G1366" s="25"/>
      <c r="H1366" s="25"/>
      <c r="I1366" s="25"/>
    </row>
    <row r="1367" spans="1:9" x14ac:dyDescent="0.2">
      <c r="A1367" s="3"/>
      <c r="B1367" s="24"/>
      <c r="C1367" s="24"/>
      <c r="D1367" s="24"/>
      <c r="E1367" s="25"/>
      <c r="F1367" s="25"/>
      <c r="G1367" s="25"/>
      <c r="H1367" s="25"/>
      <c r="I1367" s="25"/>
    </row>
    <row r="1368" spans="1:9" x14ac:dyDescent="0.2">
      <c r="A1368" s="3"/>
      <c r="B1368" s="24"/>
      <c r="C1368" s="24"/>
      <c r="D1368" s="24"/>
      <c r="E1368" s="25"/>
      <c r="F1368" s="25"/>
      <c r="G1368" s="25"/>
      <c r="H1368" s="25"/>
      <c r="I1368" s="25"/>
    </row>
    <row r="1369" spans="1:9" x14ac:dyDescent="0.2">
      <c r="A1369" s="3"/>
      <c r="B1369" s="24"/>
      <c r="C1369" s="24"/>
      <c r="D1369" s="24"/>
      <c r="E1369" s="25"/>
      <c r="F1369" s="25"/>
      <c r="G1369" s="25"/>
      <c r="H1369" s="25"/>
      <c r="I1369" s="25"/>
    </row>
    <row r="1370" spans="1:9" x14ac:dyDescent="0.2">
      <c r="A1370" s="3"/>
      <c r="B1370" s="24"/>
      <c r="C1370" s="24"/>
      <c r="D1370" s="24"/>
      <c r="E1370" s="25"/>
      <c r="F1370" s="25"/>
      <c r="G1370" s="25"/>
      <c r="H1370" s="25"/>
      <c r="I1370" s="25"/>
    </row>
    <row r="1371" spans="1:9" x14ac:dyDescent="0.2">
      <c r="A1371" s="3"/>
      <c r="B1371" s="24"/>
      <c r="C1371" s="24"/>
      <c r="D1371" s="24"/>
      <c r="E1371" s="25"/>
      <c r="F1371" s="25"/>
      <c r="G1371" s="25"/>
      <c r="H1371" s="25"/>
      <c r="I1371" s="25"/>
    </row>
    <row r="1372" spans="1:9" x14ac:dyDescent="0.2">
      <c r="A1372" s="3"/>
      <c r="B1372" s="24"/>
      <c r="C1372" s="24"/>
      <c r="D1372" s="24"/>
      <c r="E1372" s="25"/>
      <c r="F1372" s="25"/>
      <c r="G1372" s="25"/>
      <c r="H1372" s="25"/>
      <c r="I1372" s="25"/>
    </row>
    <row r="1373" spans="1:9" x14ac:dyDescent="0.2">
      <c r="A1373" s="3"/>
      <c r="B1373" s="24"/>
      <c r="C1373" s="24"/>
      <c r="D1373" s="24"/>
      <c r="E1373" s="25"/>
      <c r="F1373" s="25"/>
      <c r="G1373" s="25"/>
      <c r="H1373" s="25"/>
      <c r="I1373" s="25"/>
    </row>
    <row r="1374" spans="1:9" x14ac:dyDescent="0.2">
      <c r="A1374" s="3"/>
      <c r="B1374" s="24"/>
      <c r="C1374" s="24"/>
      <c r="D1374" s="24"/>
      <c r="E1374" s="25"/>
      <c r="F1374" s="25"/>
      <c r="G1374" s="25"/>
      <c r="H1374" s="25"/>
      <c r="I1374" s="25"/>
    </row>
    <row r="1375" spans="1:9" x14ac:dyDescent="0.2">
      <c r="A1375" s="3"/>
      <c r="B1375" s="24"/>
      <c r="C1375" s="24"/>
      <c r="D1375" s="24"/>
      <c r="E1375" s="25"/>
      <c r="F1375" s="25"/>
      <c r="G1375" s="25"/>
      <c r="H1375" s="25"/>
      <c r="I1375" s="25"/>
    </row>
    <row r="1376" spans="1:9" x14ac:dyDescent="0.2">
      <c r="A1376" s="3"/>
      <c r="B1376" s="24"/>
      <c r="C1376" s="24"/>
      <c r="D1376" s="24"/>
      <c r="E1376" s="25"/>
      <c r="F1376" s="25"/>
      <c r="G1376" s="25"/>
      <c r="H1376" s="25"/>
      <c r="I1376" s="25"/>
    </row>
    <row r="1377" spans="1:9" x14ac:dyDescent="0.2">
      <c r="A1377" s="3"/>
      <c r="B1377" s="24"/>
      <c r="C1377" s="24"/>
      <c r="D1377" s="24"/>
      <c r="E1377" s="25"/>
      <c r="F1377" s="25"/>
      <c r="G1377" s="25"/>
      <c r="H1377" s="25"/>
      <c r="I1377" s="25"/>
    </row>
    <row r="1378" spans="1:9" x14ac:dyDescent="0.2">
      <c r="A1378" s="3"/>
      <c r="B1378" s="24"/>
      <c r="C1378" s="24"/>
      <c r="D1378" s="24"/>
      <c r="E1378" s="25"/>
      <c r="F1378" s="25"/>
      <c r="G1378" s="25"/>
      <c r="H1378" s="25"/>
      <c r="I1378" s="25"/>
    </row>
    <row r="1379" spans="1:9" x14ac:dyDescent="0.2">
      <c r="A1379" s="3"/>
      <c r="B1379" s="24"/>
      <c r="C1379" s="24"/>
      <c r="D1379" s="24"/>
      <c r="E1379" s="25"/>
      <c r="F1379" s="25"/>
      <c r="G1379" s="25"/>
      <c r="H1379" s="25"/>
      <c r="I1379" s="25"/>
    </row>
    <row r="1380" spans="1:9" x14ac:dyDescent="0.2">
      <c r="A1380" s="3"/>
      <c r="B1380" s="24"/>
      <c r="C1380" s="24"/>
      <c r="D1380" s="24"/>
      <c r="E1380" s="25"/>
      <c r="F1380" s="25"/>
      <c r="G1380" s="25"/>
      <c r="H1380" s="25"/>
      <c r="I1380" s="25"/>
    </row>
    <row r="1381" spans="1:9" x14ac:dyDescent="0.2">
      <c r="A1381" s="3"/>
      <c r="B1381" s="24"/>
      <c r="C1381" s="24"/>
      <c r="D1381" s="24"/>
      <c r="E1381" s="25"/>
      <c r="F1381" s="25"/>
      <c r="G1381" s="25"/>
      <c r="H1381" s="25"/>
      <c r="I1381" s="25"/>
    </row>
    <row r="1382" spans="1:9" x14ac:dyDescent="0.2">
      <c r="A1382" s="3"/>
      <c r="B1382" s="24"/>
      <c r="C1382" s="24"/>
      <c r="D1382" s="24"/>
      <c r="E1382" s="25"/>
      <c r="F1382" s="25"/>
      <c r="G1382" s="25"/>
      <c r="H1382" s="25"/>
      <c r="I1382" s="25"/>
    </row>
    <row r="1383" spans="1:9" x14ac:dyDescent="0.2">
      <c r="A1383" s="3"/>
      <c r="B1383" s="24"/>
      <c r="C1383" s="24"/>
      <c r="D1383" s="24"/>
      <c r="E1383" s="25"/>
      <c r="F1383" s="25"/>
      <c r="G1383" s="25"/>
      <c r="H1383" s="25"/>
      <c r="I1383" s="25"/>
    </row>
    <row r="1384" spans="1:9" x14ac:dyDescent="0.2">
      <c r="A1384" s="3"/>
      <c r="B1384" s="24"/>
      <c r="C1384" s="24"/>
      <c r="D1384" s="24"/>
      <c r="E1384" s="25"/>
      <c r="F1384" s="25"/>
      <c r="G1384" s="25"/>
      <c r="H1384" s="25"/>
      <c r="I1384" s="25"/>
    </row>
    <row r="1385" spans="1:9" x14ac:dyDescent="0.2">
      <c r="A1385" s="3"/>
      <c r="B1385" s="24"/>
      <c r="C1385" s="24"/>
      <c r="D1385" s="24"/>
      <c r="E1385" s="25"/>
      <c r="F1385" s="25"/>
      <c r="G1385" s="25"/>
      <c r="H1385" s="25"/>
      <c r="I1385" s="25"/>
    </row>
    <row r="1386" spans="1:9" x14ac:dyDescent="0.2">
      <c r="A1386" s="3"/>
      <c r="B1386" s="24"/>
      <c r="C1386" s="24"/>
      <c r="D1386" s="24"/>
      <c r="E1386" s="25"/>
      <c r="F1386" s="25"/>
      <c r="G1386" s="25"/>
      <c r="H1386" s="25"/>
      <c r="I1386" s="25"/>
    </row>
    <row r="1387" spans="1:9" x14ac:dyDescent="0.2">
      <c r="A1387" s="3"/>
      <c r="B1387" s="24"/>
      <c r="C1387" s="24"/>
      <c r="D1387" s="24"/>
      <c r="E1387" s="25"/>
      <c r="F1387" s="25"/>
      <c r="G1387" s="25"/>
      <c r="H1387" s="25"/>
      <c r="I1387" s="25"/>
    </row>
    <row r="1388" spans="1:9" x14ac:dyDescent="0.2">
      <c r="A1388" s="3"/>
      <c r="B1388" s="24"/>
      <c r="C1388" s="24"/>
      <c r="D1388" s="24"/>
      <c r="E1388" s="25"/>
      <c r="F1388" s="25"/>
      <c r="G1388" s="25"/>
      <c r="H1388" s="25"/>
      <c r="I1388" s="25"/>
    </row>
    <row r="1389" spans="1:9" x14ac:dyDescent="0.2">
      <c r="A1389" s="3"/>
      <c r="B1389" s="24"/>
      <c r="C1389" s="24"/>
      <c r="D1389" s="24"/>
      <c r="E1389" s="25"/>
      <c r="F1389" s="25"/>
      <c r="G1389" s="25"/>
      <c r="H1389" s="25"/>
      <c r="I1389" s="25"/>
    </row>
    <row r="1390" spans="1:9" x14ac:dyDescent="0.2">
      <c r="A1390" s="3"/>
      <c r="B1390" s="24"/>
      <c r="C1390" s="24"/>
      <c r="D1390" s="24"/>
      <c r="E1390" s="25"/>
      <c r="F1390" s="25"/>
      <c r="G1390" s="25"/>
      <c r="H1390" s="25"/>
      <c r="I1390" s="25"/>
    </row>
    <row r="1391" spans="1:9" x14ac:dyDescent="0.2">
      <c r="A1391" s="3"/>
      <c r="B1391" s="24"/>
      <c r="C1391" s="24"/>
      <c r="D1391" s="24"/>
      <c r="E1391" s="25"/>
      <c r="F1391" s="25"/>
      <c r="G1391" s="25"/>
      <c r="H1391" s="25"/>
      <c r="I1391" s="25"/>
    </row>
    <row r="1392" spans="1:9" x14ac:dyDescent="0.2">
      <c r="A1392" s="3"/>
      <c r="B1392" s="24"/>
      <c r="C1392" s="24"/>
      <c r="D1392" s="24"/>
      <c r="E1392" s="25"/>
      <c r="F1392" s="25"/>
      <c r="G1392" s="25"/>
      <c r="H1392" s="25"/>
      <c r="I1392" s="25"/>
    </row>
    <row r="1393" spans="1:9" x14ac:dyDescent="0.2">
      <c r="A1393" s="3"/>
      <c r="B1393" s="24"/>
      <c r="C1393" s="24"/>
      <c r="D1393" s="24"/>
      <c r="E1393" s="25"/>
      <c r="F1393" s="25"/>
      <c r="G1393" s="25"/>
      <c r="H1393" s="25"/>
      <c r="I1393" s="25"/>
    </row>
    <row r="1394" spans="1:9" x14ac:dyDescent="0.2">
      <c r="A1394" s="3"/>
      <c r="B1394" s="24"/>
      <c r="C1394" s="24"/>
      <c r="D1394" s="24"/>
      <c r="E1394" s="25"/>
      <c r="F1394" s="25"/>
      <c r="G1394" s="25"/>
      <c r="H1394" s="25"/>
      <c r="I1394" s="25"/>
    </row>
    <row r="1395" spans="1:9" x14ac:dyDescent="0.2">
      <c r="A1395" s="3"/>
      <c r="B1395" s="24"/>
      <c r="C1395" s="24"/>
      <c r="D1395" s="24"/>
      <c r="E1395" s="25"/>
      <c r="F1395" s="25"/>
      <c r="G1395" s="25"/>
      <c r="H1395" s="25"/>
      <c r="I1395" s="25"/>
    </row>
    <row r="1396" spans="1:9" x14ac:dyDescent="0.2">
      <c r="A1396" s="3"/>
      <c r="B1396" s="24"/>
      <c r="C1396" s="24"/>
      <c r="D1396" s="24"/>
      <c r="E1396" s="25"/>
      <c r="F1396" s="25"/>
      <c r="G1396" s="25"/>
      <c r="H1396" s="25"/>
      <c r="I1396" s="25"/>
    </row>
    <row r="1397" spans="1:9" x14ac:dyDescent="0.2">
      <c r="A1397" s="3"/>
      <c r="B1397" s="24"/>
      <c r="C1397" s="24"/>
      <c r="D1397" s="24"/>
      <c r="E1397" s="25"/>
      <c r="F1397" s="25"/>
      <c r="G1397" s="25"/>
      <c r="H1397" s="25"/>
      <c r="I1397" s="25"/>
    </row>
    <row r="1398" spans="1:9" x14ac:dyDescent="0.2">
      <c r="A1398" s="3"/>
      <c r="B1398" s="24"/>
      <c r="C1398" s="24"/>
      <c r="D1398" s="24"/>
      <c r="E1398" s="25"/>
      <c r="F1398" s="25"/>
      <c r="G1398" s="25"/>
      <c r="H1398" s="25"/>
      <c r="I1398" s="25"/>
    </row>
    <row r="1399" spans="1:9" x14ac:dyDescent="0.2">
      <c r="A1399" s="3"/>
      <c r="B1399" s="24"/>
      <c r="C1399" s="24"/>
      <c r="D1399" s="24"/>
      <c r="E1399" s="25"/>
      <c r="F1399" s="25"/>
      <c r="G1399" s="25"/>
      <c r="H1399" s="25"/>
      <c r="I1399" s="25"/>
    </row>
    <row r="1400" spans="1:9" x14ac:dyDescent="0.2">
      <c r="A1400" s="3"/>
      <c r="B1400" s="24"/>
      <c r="C1400" s="24"/>
      <c r="D1400" s="24"/>
      <c r="E1400" s="25"/>
      <c r="F1400" s="25"/>
      <c r="G1400" s="25"/>
      <c r="H1400" s="25"/>
      <c r="I1400" s="25"/>
    </row>
    <row r="1401" spans="1:9" x14ac:dyDescent="0.2">
      <c r="A1401" s="3"/>
      <c r="B1401" s="24"/>
      <c r="C1401" s="24"/>
      <c r="D1401" s="24"/>
      <c r="E1401" s="25"/>
      <c r="F1401" s="25"/>
      <c r="G1401" s="25"/>
      <c r="H1401" s="25"/>
      <c r="I1401" s="25"/>
    </row>
    <row r="1402" spans="1:9" x14ac:dyDescent="0.2">
      <c r="A1402" s="3"/>
      <c r="B1402" s="24"/>
      <c r="C1402" s="24"/>
      <c r="D1402" s="24"/>
      <c r="E1402" s="25"/>
      <c r="F1402" s="25"/>
      <c r="G1402" s="25"/>
      <c r="H1402" s="25"/>
      <c r="I1402" s="25"/>
    </row>
    <row r="1403" spans="1:9" x14ac:dyDescent="0.2">
      <c r="A1403" s="3"/>
      <c r="B1403" s="24"/>
      <c r="C1403" s="24"/>
      <c r="D1403" s="24"/>
      <c r="E1403" s="25"/>
      <c r="F1403" s="25"/>
      <c r="G1403" s="25"/>
      <c r="H1403" s="25"/>
      <c r="I1403" s="25"/>
    </row>
    <row r="1404" spans="1:9" x14ac:dyDescent="0.2">
      <c r="A1404" s="3"/>
      <c r="B1404" s="24"/>
      <c r="C1404" s="24"/>
      <c r="D1404" s="24"/>
      <c r="E1404" s="25"/>
      <c r="F1404" s="25"/>
      <c r="G1404" s="25"/>
      <c r="H1404" s="25"/>
      <c r="I1404" s="25"/>
    </row>
    <row r="1405" spans="1:9" x14ac:dyDescent="0.2">
      <c r="A1405" s="3"/>
      <c r="B1405" s="24"/>
      <c r="C1405" s="24"/>
      <c r="D1405" s="24"/>
      <c r="E1405" s="25"/>
      <c r="F1405" s="25"/>
      <c r="G1405" s="25"/>
      <c r="H1405" s="25"/>
      <c r="I1405" s="25"/>
    </row>
    <row r="1406" spans="1:9" x14ac:dyDescent="0.2">
      <c r="A1406" s="3"/>
      <c r="B1406" s="24"/>
      <c r="C1406" s="24"/>
      <c r="D1406" s="24"/>
      <c r="E1406" s="25"/>
      <c r="F1406" s="25"/>
      <c r="G1406" s="25"/>
      <c r="H1406" s="25"/>
      <c r="I1406" s="25"/>
    </row>
    <row r="1407" spans="1:9" x14ac:dyDescent="0.2">
      <c r="A1407" s="3"/>
      <c r="B1407" s="24"/>
      <c r="C1407" s="24"/>
      <c r="D1407" s="24"/>
      <c r="E1407" s="25"/>
      <c r="F1407" s="25"/>
      <c r="G1407" s="25"/>
      <c r="H1407" s="25"/>
      <c r="I1407" s="25"/>
    </row>
    <row r="1408" spans="1:9" x14ac:dyDescent="0.2">
      <c r="A1408" s="3"/>
      <c r="B1408" s="24"/>
      <c r="C1408" s="24"/>
      <c r="D1408" s="24"/>
      <c r="E1408" s="25"/>
      <c r="F1408" s="25"/>
      <c r="G1408" s="25"/>
      <c r="H1408" s="25"/>
      <c r="I1408" s="25"/>
    </row>
    <row r="1409" spans="1:9" x14ac:dyDescent="0.2">
      <c r="A1409" s="3"/>
      <c r="B1409" s="24"/>
      <c r="C1409" s="24"/>
      <c r="D1409" s="24"/>
      <c r="E1409" s="25"/>
      <c r="F1409" s="25"/>
      <c r="G1409" s="25"/>
      <c r="H1409" s="25"/>
      <c r="I1409" s="25"/>
    </row>
    <row r="1410" spans="1:9" x14ac:dyDescent="0.2">
      <c r="A1410" s="3"/>
      <c r="B1410" s="24"/>
      <c r="C1410" s="24"/>
      <c r="D1410" s="24"/>
      <c r="E1410" s="25"/>
      <c r="F1410" s="25"/>
      <c r="G1410" s="25"/>
      <c r="H1410" s="25"/>
      <c r="I1410" s="25"/>
    </row>
    <row r="1411" spans="1:9" x14ac:dyDescent="0.2">
      <c r="A1411" s="3"/>
      <c r="B1411" s="24"/>
      <c r="C1411" s="24"/>
      <c r="D1411" s="24"/>
      <c r="E1411" s="25"/>
      <c r="F1411" s="25"/>
      <c r="G1411" s="25"/>
      <c r="H1411" s="25"/>
      <c r="I1411" s="25"/>
    </row>
    <row r="1412" spans="1:9" x14ac:dyDescent="0.2">
      <c r="A1412" s="3"/>
      <c r="B1412" s="24"/>
      <c r="C1412" s="24"/>
      <c r="D1412" s="24"/>
      <c r="E1412" s="25"/>
      <c r="F1412" s="25"/>
      <c r="G1412" s="25"/>
      <c r="H1412" s="25"/>
      <c r="I1412" s="25"/>
    </row>
    <row r="1413" spans="1:9" x14ac:dyDescent="0.2">
      <c r="A1413" s="3"/>
      <c r="B1413" s="24"/>
      <c r="C1413" s="24"/>
      <c r="D1413" s="24"/>
      <c r="E1413" s="25"/>
      <c r="F1413" s="25"/>
      <c r="G1413" s="25"/>
      <c r="H1413" s="25"/>
      <c r="I1413" s="25"/>
    </row>
    <row r="1414" spans="1:9" x14ac:dyDescent="0.2">
      <c r="A1414" s="3"/>
      <c r="B1414" s="24"/>
      <c r="C1414" s="24"/>
      <c r="D1414" s="24"/>
      <c r="E1414" s="25"/>
      <c r="F1414" s="25"/>
      <c r="G1414" s="25"/>
      <c r="H1414" s="25"/>
      <c r="I1414" s="25"/>
    </row>
    <row r="1415" spans="1:9" x14ac:dyDescent="0.2">
      <c r="A1415" s="3"/>
      <c r="B1415" s="24"/>
      <c r="C1415" s="24"/>
      <c r="D1415" s="24"/>
      <c r="E1415" s="25"/>
      <c r="F1415" s="25"/>
      <c r="G1415" s="25"/>
      <c r="H1415" s="25"/>
      <c r="I1415" s="25"/>
    </row>
    <row r="1416" spans="1:9" x14ac:dyDescent="0.2">
      <c r="A1416" s="3"/>
      <c r="B1416" s="24"/>
      <c r="C1416" s="24"/>
      <c r="D1416" s="24"/>
      <c r="E1416" s="25"/>
      <c r="F1416" s="25"/>
      <c r="G1416" s="25"/>
      <c r="H1416" s="25"/>
      <c r="I1416" s="25"/>
    </row>
    <row r="1417" spans="1:9" x14ac:dyDescent="0.2">
      <c r="A1417" s="3"/>
      <c r="B1417" s="24"/>
      <c r="C1417" s="24"/>
      <c r="D1417" s="24"/>
      <c r="E1417" s="25"/>
      <c r="F1417" s="25"/>
      <c r="G1417" s="25"/>
      <c r="H1417" s="25"/>
      <c r="I1417" s="25"/>
    </row>
    <row r="1418" spans="1:9" x14ac:dyDescent="0.2">
      <c r="A1418" s="3"/>
      <c r="B1418" s="24"/>
      <c r="C1418" s="24"/>
      <c r="D1418" s="24"/>
      <c r="E1418" s="25"/>
      <c r="F1418" s="25"/>
      <c r="G1418" s="25"/>
      <c r="H1418" s="25"/>
      <c r="I1418" s="25"/>
    </row>
    <row r="1419" spans="1:9" x14ac:dyDescent="0.2">
      <c r="A1419" s="3"/>
      <c r="B1419" s="24"/>
      <c r="C1419" s="24"/>
      <c r="D1419" s="24"/>
      <c r="E1419" s="25"/>
      <c r="F1419" s="25"/>
      <c r="G1419" s="25"/>
      <c r="H1419" s="25"/>
      <c r="I1419" s="25"/>
    </row>
    <row r="1420" spans="1:9" x14ac:dyDescent="0.2">
      <c r="A1420" s="3"/>
      <c r="B1420" s="24"/>
      <c r="C1420" s="24"/>
      <c r="D1420" s="24"/>
      <c r="E1420" s="25"/>
      <c r="F1420" s="25"/>
      <c r="G1420" s="25"/>
      <c r="H1420" s="25"/>
      <c r="I1420" s="25"/>
    </row>
    <row r="1421" spans="1:9" x14ac:dyDescent="0.2">
      <c r="A1421" s="3"/>
      <c r="B1421" s="24"/>
      <c r="C1421" s="24"/>
      <c r="D1421" s="24"/>
      <c r="E1421" s="25"/>
      <c r="F1421" s="25"/>
      <c r="G1421" s="25"/>
      <c r="H1421" s="25"/>
      <c r="I1421" s="25"/>
    </row>
    <row r="1422" spans="1:9" x14ac:dyDescent="0.2">
      <c r="A1422" s="3"/>
      <c r="B1422" s="24"/>
      <c r="C1422" s="24"/>
      <c r="D1422" s="24"/>
      <c r="E1422" s="25"/>
      <c r="F1422" s="25"/>
      <c r="G1422" s="25"/>
      <c r="H1422" s="25"/>
      <c r="I1422" s="25"/>
    </row>
    <row r="1423" spans="1:9" x14ac:dyDescent="0.2">
      <c r="A1423" s="3"/>
      <c r="B1423" s="24"/>
      <c r="C1423" s="24"/>
      <c r="D1423" s="24"/>
      <c r="E1423" s="25"/>
      <c r="F1423" s="25"/>
      <c r="G1423" s="25"/>
      <c r="H1423" s="25"/>
      <c r="I1423" s="25"/>
    </row>
    <row r="1424" spans="1:9" x14ac:dyDescent="0.2">
      <c r="A1424" s="3"/>
      <c r="B1424" s="24"/>
      <c r="C1424" s="24"/>
      <c r="D1424" s="24"/>
      <c r="E1424" s="25"/>
      <c r="F1424" s="25"/>
      <c r="G1424" s="25"/>
      <c r="H1424" s="25"/>
      <c r="I1424" s="25"/>
    </row>
    <row r="1425" spans="1:9" x14ac:dyDescent="0.2">
      <c r="A1425" s="3"/>
      <c r="B1425" s="24"/>
      <c r="C1425" s="24"/>
      <c r="D1425" s="24"/>
      <c r="E1425" s="25"/>
      <c r="F1425" s="25"/>
      <c r="G1425" s="25"/>
      <c r="H1425" s="25"/>
      <c r="I1425" s="25"/>
    </row>
    <row r="1426" spans="1:9" x14ac:dyDescent="0.2">
      <c r="A1426" s="3"/>
      <c r="B1426" s="24"/>
      <c r="C1426" s="24"/>
      <c r="D1426" s="24"/>
      <c r="E1426" s="25"/>
      <c r="F1426" s="25"/>
      <c r="G1426" s="25"/>
      <c r="H1426" s="25"/>
      <c r="I1426" s="25"/>
    </row>
    <row r="1427" spans="1:9" x14ac:dyDescent="0.2">
      <c r="A1427" s="3"/>
      <c r="B1427" s="24"/>
      <c r="C1427" s="24"/>
      <c r="D1427" s="24"/>
      <c r="E1427" s="25"/>
      <c r="F1427" s="25"/>
      <c r="G1427" s="25"/>
      <c r="H1427" s="25"/>
      <c r="I1427" s="25"/>
    </row>
    <row r="1428" spans="1:9" x14ac:dyDescent="0.2">
      <c r="A1428" s="3"/>
      <c r="B1428" s="24"/>
      <c r="C1428" s="24"/>
      <c r="D1428" s="24"/>
      <c r="E1428" s="25"/>
      <c r="F1428" s="25"/>
      <c r="G1428" s="25"/>
      <c r="H1428" s="25"/>
      <c r="I1428" s="25"/>
    </row>
    <row r="1429" spans="1:9" x14ac:dyDescent="0.2">
      <c r="A1429" s="3"/>
      <c r="B1429" s="24"/>
      <c r="C1429" s="24"/>
      <c r="D1429" s="24"/>
      <c r="E1429" s="25"/>
      <c r="F1429" s="25"/>
      <c r="G1429" s="25"/>
      <c r="H1429" s="25"/>
      <c r="I1429" s="25"/>
    </row>
    <row r="1430" spans="1:9" x14ac:dyDescent="0.2">
      <c r="A1430" s="3"/>
      <c r="B1430" s="24"/>
      <c r="C1430" s="24"/>
      <c r="D1430" s="24"/>
      <c r="E1430" s="25"/>
      <c r="F1430" s="25"/>
      <c r="G1430" s="25"/>
      <c r="H1430" s="25"/>
      <c r="I1430" s="25"/>
    </row>
    <row r="1431" spans="1:9" x14ac:dyDescent="0.2">
      <c r="A1431" s="3"/>
      <c r="B1431" s="24"/>
      <c r="C1431" s="24"/>
      <c r="D1431" s="24"/>
      <c r="E1431" s="25"/>
      <c r="F1431" s="25"/>
      <c r="G1431" s="25"/>
      <c r="H1431" s="25"/>
      <c r="I1431" s="25"/>
    </row>
    <row r="1432" spans="1:9" x14ac:dyDescent="0.2">
      <c r="A1432" s="3"/>
      <c r="B1432" s="24"/>
      <c r="C1432" s="24"/>
      <c r="D1432" s="24"/>
      <c r="E1432" s="25"/>
      <c r="F1432" s="25"/>
      <c r="G1432" s="25"/>
      <c r="H1432" s="25"/>
      <c r="I1432" s="25"/>
    </row>
    <row r="1433" spans="1:9" x14ac:dyDescent="0.2">
      <c r="A1433" s="3"/>
      <c r="B1433" s="24"/>
      <c r="C1433" s="24"/>
      <c r="D1433" s="24"/>
      <c r="E1433" s="25"/>
      <c r="F1433" s="25"/>
      <c r="G1433" s="25"/>
      <c r="H1433" s="25"/>
      <c r="I1433" s="25"/>
    </row>
    <row r="1434" spans="1:9" x14ac:dyDescent="0.2">
      <c r="A1434" s="3"/>
      <c r="B1434" s="24"/>
      <c r="C1434" s="24"/>
      <c r="D1434" s="24"/>
      <c r="E1434" s="25"/>
      <c r="F1434" s="25"/>
      <c r="G1434" s="25"/>
      <c r="H1434" s="25"/>
      <c r="I1434" s="25"/>
    </row>
    <row r="1435" spans="1:9" x14ac:dyDescent="0.2">
      <c r="A1435" s="3"/>
      <c r="B1435" s="24"/>
      <c r="C1435" s="24"/>
      <c r="D1435" s="24"/>
      <c r="E1435" s="25"/>
      <c r="F1435" s="25"/>
      <c r="G1435" s="25"/>
      <c r="H1435" s="25"/>
      <c r="I1435" s="25"/>
    </row>
    <row r="1436" spans="1:9" x14ac:dyDescent="0.2">
      <c r="A1436" s="3"/>
      <c r="B1436" s="24"/>
      <c r="C1436" s="24"/>
      <c r="D1436" s="24"/>
      <c r="E1436" s="25"/>
      <c r="F1436" s="25"/>
      <c r="G1436" s="25"/>
      <c r="H1436" s="25"/>
      <c r="I1436" s="25"/>
    </row>
    <row r="1437" spans="1:9" x14ac:dyDescent="0.2">
      <c r="A1437" s="3"/>
      <c r="B1437" s="24"/>
      <c r="C1437" s="24"/>
      <c r="D1437" s="24"/>
      <c r="E1437" s="25"/>
      <c r="F1437" s="25"/>
      <c r="G1437" s="25"/>
      <c r="H1437" s="25"/>
      <c r="I1437" s="25"/>
    </row>
    <row r="1438" spans="1:9" x14ac:dyDescent="0.2">
      <c r="A1438" s="3"/>
      <c r="B1438" s="24"/>
      <c r="C1438" s="24"/>
      <c r="D1438" s="24"/>
      <c r="E1438" s="25"/>
      <c r="F1438" s="25"/>
      <c r="G1438" s="25"/>
      <c r="H1438" s="25"/>
      <c r="I1438" s="25"/>
    </row>
    <row r="1439" spans="1:9" x14ac:dyDescent="0.2">
      <c r="A1439" s="3"/>
      <c r="B1439" s="24"/>
      <c r="C1439" s="24"/>
      <c r="D1439" s="24"/>
      <c r="E1439" s="25"/>
      <c r="F1439" s="25"/>
      <c r="G1439" s="25"/>
      <c r="H1439" s="25"/>
      <c r="I1439" s="25"/>
    </row>
    <row r="1440" spans="1:9" x14ac:dyDescent="0.2">
      <c r="A1440" s="3"/>
      <c r="B1440" s="24"/>
      <c r="C1440" s="24"/>
      <c r="D1440" s="24"/>
      <c r="E1440" s="25"/>
      <c r="F1440" s="25"/>
      <c r="G1440" s="25"/>
      <c r="H1440" s="25"/>
      <c r="I1440" s="25"/>
    </row>
    <row r="1441" spans="1:9" x14ac:dyDescent="0.2">
      <c r="A1441" s="3"/>
      <c r="B1441" s="24"/>
      <c r="C1441" s="24"/>
      <c r="D1441" s="24"/>
      <c r="E1441" s="25"/>
      <c r="F1441" s="25"/>
      <c r="G1441" s="25"/>
      <c r="H1441" s="25"/>
      <c r="I1441" s="25"/>
    </row>
    <row r="1442" spans="1:9" x14ac:dyDescent="0.2">
      <c r="A1442" s="3"/>
      <c r="B1442" s="24"/>
      <c r="C1442" s="24"/>
      <c r="D1442" s="24"/>
      <c r="E1442" s="25"/>
      <c r="F1442" s="25"/>
      <c r="G1442" s="25"/>
      <c r="H1442" s="25"/>
      <c r="I1442" s="25"/>
    </row>
    <row r="1443" spans="1:9" x14ac:dyDescent="0.2">
      <c r="A1443" s="3"/>
      <c r="B1443" s="24"/>
      <c r="C1443" s="24"/>
      <c r="D1443" s="24"/>
      <c r="E1443" s="25"/>
      <c r="F1443" s="25"/>
      <c r="G1443" s="25"/>
      <c r="H1443" s="25"/>
      <c r="I1443" s="25"/>
    </row>
    <row r="1444" spans="1:9" x14ac:dyDescent="0.2">
      <c r="A1444" s="3"/>
      <c r="B1444" s="24"/>
      <c r="C1444" s="24"/>
      <c r="D1444" s="24"/>
      <c r="E1444" s="25"/>
      <c r="F1444" s="25"/>
      <c r="G1444" s="25"/>
      <c r="H1444" s="25"/>
      <c r="I1444" s="25"/>
    </row>
    <row r="1445" spans="1:9" x14ac:dyDescent="0.2">
      <c r="A1445" s="3"/>
      <c r="B1445" s="24"/>
      <c r="C1445" s="24"/>
      <c r="D1445" s="24"/>
      <c r="E1445" s="25"/>
      <c r="F1445" s="25"/>
      <c r="G1445" s="25"/>
      <c r="H1445" s="25"/>
      <c r="I1445" s="25"/>
    </row>
    <row r="1446" spans="1:9" x14ac:dyDescent="0.2">
      <c r="A1446" s="3"/>
      <c r="B1446" s="24"/>
      <c r="C1446" s="24"/>
      <c r="D1446" s="24"/>
      <c r="E1446" s="25"/>
      <c r="F1446" s="25"/>
      <c r="G1446" s="25"/>
      <c r="H1446" s="25"/>
      <c r="I1446" s="25"/>
    </row>
    <row r="1447" spans="1:9" x14ac:dyDescent="0.2">
      <c r="A1447" s="3"/>
      <c r="B1447" s="24"/>
      <c r="C1447" s="24"/>
      <c r="D1447" s="24"/>
      <c r="E1447" s="25"/>
      <c r="F1447" s="25"/>
      <c r="G1447" s="25"/>
      <c r="H1447" s="25"/>
      <c r="I1447" s="25"/>
    </row>
    <row r="1448" spans="1:9" x14ac:dyDescent="0.2">
      <c r="A1448" s="3"/>
      <c r="B1448" s="24"/>
      <c r="C1448" s="24"/>
      <c r="D1448" s="24"/>
      <c r="E1448" s="25"/>
      <c r="F1448" s="25"/>
      <c r="G1448" s="25"/>
      <c r="H1448" s="25"/>
      <c r="I1448" s="25"/>
    </row>
    <row r="1449" spans="1:9" x14ac:dyDescent="0.2">
      <c r="A1449" s="3"/>
      <c r="B1449" s="24"/>
      <c r="C1449" s="24"/>
      <c r="D1449" s="24"/>
      <c r="E1449" s="25"/>
      <c r="F1449" s="25"/>
      <c r="G1449" s="25"/>
      <c r="H1449" s="25"/>
      <c r="I1449" s="25"/>
    </row>
    <row r="1450" spans="1:9" x14ac:dyDescent="0.2">
      <c r="A1450" s="3"/>
      <c r="B1450" s="24"/>
      <c r="C1450" s="24"/>
      <c r="D1450" s="24"/>
      <c r="E1450" s="25"/>
      <c r="F1450" s="25"/>
      <c r="G1450" s="25"/>
      <c r="H1450" s="25"/>
      <c r="I1450" s="25"/>
    </row>
    <row r="1451" spans="1:9" x14ac:dyDescent="0.2">
      <c r="A1451" s="3"/>
      <c r="B1451" s="24"/>
      <c r="C1451" s="24"/>
      <c r="D1451" s="24"/>
      <c r="E1451" s="25"/>
      <c r="F1451" s="25"/>
      <c r="G1451" s="25"/>
      <c r="H1451" s="25"/>
      <c r="I1451" s="25"/>
    </row>
    <row r="1452" spans="1:9" x14ac:dyDescent="0.2">
      <c r="A1452" s="3"/>
      <c r="B1452" s="24"/>
      <c r="C1452" s="24"/>
      <c r="D1452" s="24"/>
      <c r="E1452" s="25"/>
      <c r="F1452" s="25"/>
      <c r="G1452" s="25"/>
      <c r="H1452" s="25"/>
      <c r="I1452" s="25"/>
    </row>
    <row r="1453" spans="1:9" x14ac:dyDescent="0.2">
      <c r="A1453" s="3"/>
      <c r="B1453" s="24"/>
      <c r="C1453" s="24"/>
      <c r="D1453" s="24"/>
      <c r="E1453" s="25"/>
      <c r="F1453" s="25"/>
      <c r="G1453" s="25"/>
      <c r="H1453" s="25"/>
      <c r="I1453" s="25"/>
    </row>
    <row r="1454" spans="1:9" x14ac:dyDescent="0.2">
      <c r="A1454" s="3"/>
      <c r="B1454" s="24"/>
      <c r="C1454" s="24"/>
      <c r="D1454" s="24"/>
      <c r="E1454" s="25"/>
      <c r="F1454" s="25"/>
      <c r="G1454" s="25"/>
      <c r="H1454" s="25"/>
      <c r="I1454" s="25"/>
    </row>
    <row r="1455" spans="1:9" x14ac:dyDescent="0.2">
      <c r="A1455" s="3"/>
      <c r="B1455" s="24"/>
      <c r="C1455" s="24"/>
      <c r="D1455" s="24"/>
      <c r="E1455" s="25"/>
      <c r="F1455" s="25"/>
      <c r="G1455" s="25"/>
      <c r="H1455" s="25"/>
      <c r="I1455" s="25"/>
    </row>
    <row r="1456" spans="1:9" x14ac:dyDescent="0.2">
      <c r="A1456" s="3"/>
      <c r="B1456" s="24"/>
      <c r="C1456" s="24"/>
      <c r="D1456" s="24"/>
      <c r="E1456" s="25"/>
      <c r="F1456" s="25"/>
      <c r="G1456" s="25"/>
      <c r="H1456" s="25"/>
      <c r="I1456" s="25"/>
    </row>
    <row r="1457" spans="1:9" x14ac:dyDescent="0.2">
      <c r="A1457" s="3"/>
      <c r="B1457" s="24"/>
      <c r="C1457" s="24"/>
      <c r="D1457" s="24"/>
      <c r="E1457" s="25"/>
      <c r="F1457" s="25"/>
      <c r="G1457" s="25"/>
      <c r="H1457" s="25"/>
      <c r="I1457" s="25"/>
    </row>
    <row r="1458" spans="1:9" x14ac:dyDescent="0.2">
      <c r="A1458" s="3"/>
      <c r="B1458" s="24"/>
      <c r="C1458" s="24"/>
      <c r="D1458" s="24"/>
      <c r="E1458" s="25"/>
      <c r="F1458" s="25"/>
      <c r="G1458" s="25"/>
      <c r="H1458" s="25"/>
      <c r="I1458" s="25"/>
    </row>
    <row r="1459" spans="1:9" x14ac:dyDescent="0.2">
      <c r="A1459" s="3"/>
      <c r="B1459" s="24"/>
      <c r="C1459" s="24"/>
      <c r="D1459" s="24"/>
      <c r="E1459" s="25"/>
      <c r="F1459" s="25"/>
      <c r="G1459" s="25"/>
      <c r="H1459" s="25"/>
      <c r="I1459" s="25"/>
    </row>
    <row r="1460" spans="1:9" x14ac:dyDescent="0.2">
      <c r="A1460" s="3"/>
      <c r="B1460" s="24"/>
      <c r="C1460" s="24"/>
      <c r="D1460" s="24"/>
      <c r="E1460" s="25"/>
      <c r="F1460" s="25"/>
      <c r="G1460" s="25"/>
      <c r="H1460" s="25"/>
      <c r="I1460" s="25"/>
    </row>
    <row r="1461" spans="1:9" x14ac:dyDescent="0.2">
      <c r="A1461" s="3"/>
      <c r="B1461" s="24"/>
      <c r="C1461" s="24"/>
      <c r="D1461" s="24"/>
      <c r="E1461" s="25"/>
      <c r="F1461" s="25"/>
      <c r="G1461" s="25"/>
      <c r="H1461" s="25"/>
      <c r="I1461" s="25"/>
    </row>
    <row r="1462" spans="1:9" x14ac:dyDescent="0.2">
      <c r="A1462" s="3"/>
      <c r="B1462" s="24"/>
      <c r="C1462" s="24"/>
      <c r="D1462" s="24"/>
      <c r="E1462" s="25"/>
      <c r="F1462" s="25"/>
      <c r="G1462" s="25"/>
      <c r="H1462" s="25"/>
      <c r="I1462" s="25"/>
    </row>
    <row r="1463" spans="1:9" x14ac:dyDescent="0.2">
      <c r="A1463" s="3"/>
      <c r="B1463" s="24"/>
      <c r="C1463" s="24"/>
      <c r="D1463" s="24"/>
      <c r="E1463" s="25"/>
      <c r="F1463" s="25"/>
      <c r="G1463" s="25"/>
      <c r="H1463" s="25"/>
      <c r="I1463" s="25"/>
    </row>
    <row r="1464" spans="1:9" x14ac:dyDescent="0.2">
      <c r="A1464" s="3"/>
      <c r="B1464" s="24"/>
      <c r="C1464" s="24"/>
      <c r="D1464" s="24"/>
      <c r="E1464" s="25"/>
      <c r="F1464" s="25"/>
      <c r="G1464" s="25"/>
      <c r="H1464" s="25"/>
      <c r="I1464" s="25"/>
    </row>
    <row r="1465" spans="1:9" x14ac:dyDescent="0.2">
      <c r="A1465" s="3"/>
      <c r="B1465" s="24"/>
      <c r="C1465" s="24"/>
      <c r="D1465" s="24"/>
      <c r="E1465" s="25"/>
      <c r="F1465" s="25"/>
      <c r="G1465" s="25"/>
      <c r="H1465" s="25"/>
      <c r="I1465" s="25"/>
    </row>
    <row r="1466" spans="1:9" x14ac:dyDescent="0.2">
      <c r="A1466" s="3"/>
      <c r="B1466" s="24"/>
      <c r="C1466" s="24"/>
      <c r="D1466" s="24"/>
      <c r="E1466" s="25"/>
      <c r="F1466" s="25"/>
      <c r="G1466" s="25"/>
      <c r="H1466" s="25"/>
      <c r="I1466" s="25"/>
    </row>
    <row r="1467" spans="1:9" x14ac:dyDescent="0.2">
      <c r="A1467" s="3"/>
      <c r="B1467" s="24"/>
      <c r="C1467" s="24"/>
      <c r="D1467" s="24"/>
      <c r="E1467" s="25"/>
      <c r="F1467" s="25"/>
      <c r="G1467" s="25"/>
      <c r="H1467" s="25"/>
      <c r="I1467" s="25"/>
    </row>
    <row r="1468" spans="1:9" x14ac:dyDescent="0.2">
      <c r="A1468" s="3"/>
      <c r="B1468" s="24"/>
      <c r="C1468" s="24"/>
      <c r="D1468" s="24"/>
      <c r="E1468" s="25"/>
      <c r="F1468" s="25"/>
      <c r="G1468" s="25"/>
      <c r="H1468" s="25"/>
      <c r="I1468" s="25"/>
    </row>
    <row r="1469" spans="1:9" x14ac:dyDescent="0.2">
      <c r="A1469" s="3"/>
      <c r="B1469" s="24"/>
      <c r="C1469" s="24"/>
      <c r="D1469" s="24"/>
      <c r="E1469" s="25"/>
      <c r="F1469" s="25"/>
      <c r="G1469" s="25"/>
      <c r="H1469" s="25"/>
      <c r="I1469" s="25"/>
    </row>
    <row r="1470" spans="1:9" x14ac:dyDescent="0.2">
      <c r="A1470" s="3"/>
      <c r="B1470" s="24"/>
      <c r="C1470" s="24"/>
      <c r="D1470" s="24"/>
      <c r="E1470" s="25"/>
      <c r="F1470" s="25"/>
      <c r="G1470" s="25"/>
      <c r="H1470" s="25"/>
      <c r="I1470" s="25"/>
    </row>
    <row r="1471" spans="1:9" x14ac:dyDescent="0.2">
      <c r="A1471" s="3"/>
      <c r="B1471" s="24"/>
      <c r="C1471" s="24"/>
      <c r="D1471" s="24"/>
      <c r="E1471" s="25"/>
      <c r="F1471" s="25"/>
      <c r="G1471" s="25"/>
      <c r="H1471" s="25"/>
      <c r="I1471" s="25"/>
    </row>
    <row r="1472" spans="1:9" x14ac:dyDescent="0.2">
      <c r="A1472" s="3"/>
      <c r="B1472" s="24"/>
      <c r="C1472" s="24"/>
      <c r="D1472" s="24"/>
      <c r="E1472" s="25"/>
      <c r="F1472" s="25"/>
      <c r="G1472" s="25"/>
      <c r="H1472" s="25"/>
      <c r="I1472" s="25"/>
    </row>
    <row r="1473" spans="1:9" x14ac:dyDescent="0.2">
      <c r="A1473" s="3"/>
      <c r="B1473" s="24"/>
      <c r="C1473" s="24"/>
      <c r="D1473" s="24"/>
      <c r="E1473" s="25"/>
      <c r="F1473" s="25"/>
      <c r="G1473" s="25"/>
      <c r="H1473" s="25"/>
      <c r="I1473" s="25"/>
    </row>
    <row r="1474" spans="1:9" x14ac:dyDescent="0.2">
      <c r="A1474" s="3"/>
      <c r="B1474" s="24"/>
      <c r="C1474" s="24"/>
      <c r="D1474" s="24"/>
      <c r="E1474" s="25"/>
      <c r="F1474" s="25"/>
      <c r="G1474" s="25"/>
      <c r="H1474" s="25"/>
      <c r="I1474" s="25"/>
    </row>
    <row r="1475" spans="1:9" x14ac:dyDescent="0.2">
      <c r="A1475" s="3"/>
      <c r="B1475" s="24"/>
      <c r="C1475" s="24"/>
      <c r="D1475" s="24"/>
      <c r="E1475" s="25"/>
      <c r="F1475" s="25"/>
      <c r="G1475" s="25"/>
      <c r="H1475" s="25"/>
      <c r="I1475" s="25"/>
    </row>
    <row r="1476" spans="1:9" x14ac:dyDescent="0.2">
      <c r="A1476" s="3"/>
      <c r="B1476" s="24"/>
      <c r="C1476" s="24"/>
      <c r="D1476" s="24"/>
      <c r="E1476" s="25"/>
      <c r="F1476" s="25"/>
      <c r="G1476" s="25"/>
      <c r="H1476" s="25"/>
      <c r="I1476" s="25"/>
    </row>
    <row r="1477" spans="1:9" x14ac:dyDescent="0.2">
      <c r="A1477" s="3"/>
      <c r="B1477" s="24"/>
      <c r="C1477" s="24"/>
      <c r="D1477" s="24"/>
      <c r="E1477" s="25"/>
      <c r="F1477" s="25"/>
      <c r="G1477" s="25"/>
      <c r="H1477" s="25"/>
      <c r="I1477" s="25"/>
    </row>
    <row r="1478" spans="1:9" x14ac:dyDescent="0.2">
      <c r="A1478" s="3"/>
      <c r="B1478" s="24"/>
      <c r="C1478" s="24"/>
      <c r="D1478" s="24"/>
      <c r="E1478" s="25"/>
      <c r="F1478" s="25"/>
      <c r="G1478" s="25"/>
      <c r="H1478" s="25"/>
      <c r="I1478" s="25"/>
    </row>
    <row r="1479" spans="1:9" x14ac:dyDescent="0.2">
      <c r="A1479" s="3"/>
      <c r="B1479" s="24"/>
      <c r="C1479" s="24"/>
      <c r="D1479" s="24"/>
      <c r="E1479" s="25"/>
      <c r="F1479" s="25"/>
      <c r="G1479" s="25"/>
      <c r="H1479" s="25"/>
      <c r="I1479" s="25"/>
    </row>
    <row r="1480" spans="1:9" x14ac:dyDescent="0.2">
      <c r="A1480" s="3"/>
      <c r="B1480" s="24"/>
      <c r="C1480" s="24"/>
      <c r="D1480" s="24"/>
      <c r="E1480" s="25"/>
      <c r="F1480" s="25"/>
      <c r="G1480" s="25"/>
      <c r="H1480" s="25"/>
      <c r="I1480" s="25"/>
    </row>
    <row r="1481" spans="1:9" x14ac:dyDescent="0.2">
      <c r="A1481" s="3"/>
      <c r="B1481" s="24"/>
      <c r="C1481" s="24"/>
      <c r="D1481" s="24"/>
      <c r="E1481" s="25"/>
      <c r="F1481" s="25"/>
      <c r="G1481" s="25"/>
      <c r="H1481" s="25"/>
      <c r="I1481" s="25"/>
    </row>
    <row r="1482" spans="1:9" x14ac:dyDescent="0.2">
      <c r="A1482" s="3"/>
      <c r="B1482" s="24"/>
      <c r="C1482" s="24"/>
      <c r="D1482" s="24"/>
      <c r="E1482" s="25"/>
      <c r="F1482" s="25"/>
      <c r="G1482" s="25"/>
      <c r="H1482" s="25"/>
      <c r="I1482" s="25"/>
    </row>
    <row r="1483" spans="1:9" x14ac:dyDescent="0.2">
      <c r="A1483" s="3"/>
      <c r="B1483" s="24"/>
      <c r="C1483" s="24"/>
      <c r="D1483" s="24"/>
      <c r="E1483" s="25"/>
      <c r="F1483" s="25"/>
      <c r="G1483" s="25"/>
      <c r="H1483" s="25"/>
      <c r="I1483" s="25"/>
    </row>
    <row r="1484" spans="1:9" x14ac:dyDescent="0.2">
      <c r="A1484" s="3"/>
      <c r="B1484" s="24"/>
      <c r="C1484" s="24"/>
      <c r="D1484" s="24"/>
      <c r="E1484" s="25"/>
      <c r="F1484" s="25"/>
      <c r="G1484" s="25"/>
      <c r="H1484" s="25"/>
      <c r="I1484" s="25"/>
    </row>
    <row r="1485" spans="1:9" x14ac:dyDescent="0.2">
      <c r="A1485" s="3"/>
      <c r="B1485" s="24"/>
      <c r="C1485" s="24"/>
      <c r="D1485" s="24"/>
      <c r="E1485" s="25"/>
      <c r="F1485" s="25"/>
      <c r="G1485" s="25"/>
      <c r="H1485" s="25"/>
      <c r="I1485" s="25"/>
    </row>
    <row r="1486" spans="1:9" x14ac:dyDescent="0.2">
      <c r="A1486" s="3"/>
      <c r="B1486" s="24"/>
      <c r="C1486" s="24"/>
      <c r="D1486" s="24"/>
      <c r="E1486" s="25"/>
      <c r="F1486" s="25"/>
      <c r="G1486" s="25"/>
      <c r="H1486" s="25"/>
      <c r="I1486" s="25"/>
    </row>
    <row r="1487" spans="1:9" x14ac:dyDescent="0.2">
      <c r="A1487" s="3"/>
      <c r="B1487" s="24"/>
      <c r="C1487" s="24"/>
      <c r="D1487" s="24"/>
      <c r="E1487" s="25"/>
      <c r="F1487" s="25"/>
      <c r="G1487" s="25"/>
      <c r="H1487" s="25"/>
      <c r="I1487" s="25"/>
    </row>
    <row r="1488" spans="1:9" x14ac:dyDescent="0.2">
      <c r="A1488" s="3"/>
      <c r="B1488" s="24"/>
      <c r="C1488" s="24"/>
      <c r="D1488" s="24"/>
      <c r="E1488" s="25"/>
      <c r="F1488" s="25"/>
      <c r="G1488" s="25"/>
      <c r="H1488" s="25"/>
      <c r="I1488" s="25"/>
    </row>
    <row r="1489" spans="1:9" x14ac:dyDescent="0.2">
      <c r="A1489" s="3"/>
      <c r="B1489" s="24"/>
      <c r="C1489" s="24"/>
      <c r="D1489" s="24"/>
      <c r="E1489" s="25"/>
      <c r="F1489" s="25"/>
      <c r="G1489" s="25"/>
      <c r="H1489" s="25"/>
      <c r="I1489" s="25"/>
    </row>
    <row r="1490" spans="1:9" x14ac:dyDescent="0.2">
      <c r="A1490" s="3"/>
      <c r="B1490" s="24"/>
      <c r="C1490" s="24"/>
      <c r="D1490" s="24"/>
      <c r="E1490" s="25"/>
      <c r="F1490" s="25"/>
      <c r="G1490" s="25"/>
      <c r="H1490" s="25"/>
      <c r="I1490" s="25"/>
    </row>
    <row r="1491" spans="1:9" x14ac:dyDescent="0.2">
      <c r="A1491" s="3"/>
      <c r="B1491" s="24"/>
      <c r="C1491" s="24"/>
      <c r="D1491" s="24"/>
      <c r="E1491" s="25"/>
      <c r="F1491" s="25"/>
      <c r="G1491" s="25"/>
      <c r="H1491" s="25"/>
      <c r="I1491" s="25"/>
    </row>
    <row r="1492" spans="1:9" x14ac:dyDescent="0.2">
      <c r="A1492" s="3"/>
      <c r="B1492" s="24"/>
      <c r="C1492" s="24"/>
      <c r="D1492" s="24"/>
      <c r="E1492" s="25"/>
      <c r="F1492" s="25"/>
      <c r="G1492" s="25"/>
      <c r="H1492" s="25"/>
      <c r="I1492" s="25"/>
    </row>
    <row r="1493" spans="1:9" x14ac:dyDescent="0.2">
      <c r="A1493" s="3"/>
      <c r="B1493" s="24"/>
      <c r="C1493" s="24"/>
      <c r="D1493" s="24"/>
      <c r="E1493" s="25"/>
      <c r="F1493" s="25"/>
      <c r="G1493" s="25"/>
      <c r="H1493" s="25"/>
      <c r="I1493" s="25"/>
    </row>
    <row r="1494" spans="1:9" x14ac:dyDescent="0.2">
      <c r="A1494" s="3"/>
      <c r="B1494" s="24"/>
      <c r="C1494" s="24"/>
      <c r="D1494" s="24"/>
      <c r="E1494" s="25"/>
      <c r="F1494" s="25"/>
      <c r="G1494" s="25"/>
      <c r="H1494" s="25"/>
      <c r="I1494" s="25"/>
    </row>
    <row r="1495" spans="1:9" x14ac:dyDescent="0.2">
      <c r="A1495" s="3"/>
      <c r="B1495" s="24"/>
      <c r="C1495" s="24"/>
      <c r="D1495" s="24"/>
      <c r="E1495" s="25"/>
      <c r="F1495" s="25"/>
      <c r="G1495" s="25"/>
      <c r="H1495" s="25"/>
      <c r="I1495" s="25"/>
    </row>
    <row r="1496" spans="1:9" x14ac:dyDescent="0.2">
      <c r="A1496" s="3"/>
      <c r="B1496" s="24"/>
      <c r="C1496" s="24"/>
      <c r="D1496" s="24"/>
      <c r="E1496" s="25"/>
      <c r="F1496" s="25"/>
      <c r="G1496" s="25"/>
      <c r="H1496" s="25"/>
      <c r="I1496" s="25"/>
    </row>
    <row r="1497" spans="1:9" x14ac:dyDescent="0.2">
      <c r="A1497" s="3"/>
      <c r="B1497" s="24"/>
      <c r="C1497" s="24"/>
      <c r="D1497" s="24"/>
      <c r="E1497" s="25"/>
      <c r="F1497" s="25"/>
      <c r="G1497" s="25"/>
      <c r="H1497" s="25"/>
      <c r="I1497" s="25"/>
    </row>
    <row r="1498" spans="1:9" x14ac:dyDescent="0.2">
      <c r="A1498" s="3"/>
      <c r="B1498" s="24"/>
      <c r="C1498" s="24"/>
      <c r="D1498" s="24"/>
      <c r="E1498" s="25"/>
      <c r="F1498" s="25"/>
      <c r="G1498" s="25"/>
      <c r="H1498" s="25"/>
      <c r="I1498" s="25"/>
    </row>
    <row r="1499" spans="1:9" x14ac:dyDescent="0.2">
      <c r="A1499" s="3"/>
      <c r="B1499" s="24"/>
      <c r="C1499" s="24"/>
      <c r="D1499" s="24"/>
      <c r="E1499" s="25"/>
      <c r="F1499" s="25"/>
      <c r="G1499" s="25"/>
      <c r="H1499" s="25"/>
      <c r="I1499" s="25"/>
    </row>
    <row r="1500" spans="1:9" x14ac:dyDescent="0.2">
      <c r="A1500" s="3"/>
      <c r="B1500" s="24"/>
      <c r="C1500" s="24"/>
      <c r="D1500" s="24"/>
      <c r="E1500" s="25"/>
      <c r="F1500" s="25"/>
      <c r="G1500" s="25"/>
      <c r="H1500" s="25"/>
      <c r="I1500" s="25"/>
    </row>
    <row r="1501" spans="1:9" x14ac:dyDescent="0.2">
      <c r="A1501" s="3"/>
      <c r="B1501" s="24"/>
      <c r="C1501" s="24"/>
      <c r="D1501" s="24"/>
      <c r="E1501" s="25"/>
      <c r="F1501" s="25"/>
      <c r="G1501" s="25"/>
      <c r="H1501" s="25"/>
      <c r="I1501" s="25"/>
    </row>
    <row r="1502" spans="1:9" x14ac:dyDescent="0.2">
      <c r="A1502" s="3"/>
      <c r="B1502" s="24"/>
      <c r="C1502" s="24"/>
      <c r="D1502" s="24"/>
      <c r="E1502" s="25"/>
      <c r="F1502" s="25"/>
      <c r="G1502" s="25"/>
      <c r="H1502" s="25"/>
      <c r="I1502" s="25"/>
    </row>
    <row r="1503" spans="1:9" x14ac:dyDescent="0.2">
      <c r="A1503" s="3"/>
      <c r="B1503" s="24"/>
      <c r="C1503" s="24"/>
      <c r="D1503" s="24"/>
      <c r="E1503" s="25"/>
      <c r="F1503" s="25"/>
      <c r="G1503" s="25"/>
      <c r="H1503" s="25"/>
      <c r="I1503" s="25"/>
    </row>
    <row r="1504" spans="1:9" x14ac:dyDescent="0.2">
      <c r="A1504" s="3"/>
      <c r="B1504" s="24"/>
      <c r="C1504" s="24"/>
      <c r="D1504" s="24"/>
      <c r="E1504" s="25"/>
      <c r="F1504" s="25"/>
      <c r="G1504" s="25"/>
      <c r="H1504" s="25"/>
      <c r="I1504" s="25"/>
    </row>
    <row r="1505" spans="1:9" x14ac:dyDescent="0.2">
      <c r="A1505" s="3"/>
      <c r="B1505" s="24"/>
      <c r="C1505" s="24"/>
      <c r="D1505" s="24"/>
      <c r="E1505" s="25"/>
      <c r="F1505" s="25"/>
      <c r="G1505" s="25"/>
      <c r="H1505" s="25"/>
      <c r="I1505" s="25"/>
    </row>
    <row r="1506" spans="1:9" x14ac:dyDescent="0.2">
      <c r="A1506" s="3"/>
      <c r="B1506" s="24"/>
      <c r="C1506" s="24"/>
      <c r="D1506" s="24"/>
      <c r="E1506" s="25"/>
      <c r="F1506" s="25"/>
      <c r="G1506" s="25"/>
      <c r="H1506" s="25"/>
      <c r="I1506" s="25"/>
    </row>
    <row r="1507" spans="1:9" x14ac:dyDescent="0.2">
      <c r="A1507" s="3"/>
      <c r="B1507" s="24"/>
      <c r="C1507" s="24"/>
      <c r="D1507" s="24"/>
      <c r="E1507" s="25"/>
      <c r="F1507" s="25"/>
      <c r="G1507" s="25"/>
      <c r="H1507" s="25"/>
      <c r="I1507" s="25"/>
    </row>
    <row r="1508" spans="1:9" x14ac:dyDescent="0.2">
      <c r="A1508" s="3"/>
      <c r="B1508" s="24"/>
      <c r="C1508" s="24"/>
      <c r="D1508" s="24"/>
      <c r="E1508" s="25"/>
      <c r="F1508" s="25"/>
      <c r="G1508" s="25"/>
      <c r="H1508" s="25"/>
      <c r="I1508" s="25"/>
    </row>
    <row r="1509" spans="1:9" x14ac:dyDescent="0.2">
      <c r="A1509" s="3"/>
      <c r="B1509" s="24"/>
      <c r="C1509" s="24"/>
      <c r="D1509" s="24"/>
      <c r="E1509" s="25"/>
      <c r="F1509" s="25"/>
      <c r="G1509" s="25"/>
      <c r="H1509" s="25"/>
      <c r="I1509" s="25"/>
    </row>
    <row r="1510" spans="1:9" x14ac:dyDescent="0.2">
      <c r="A1510" s="3"/>
      <c r="B1510" s="24"/>
      <c r="C1510" s="24"/>
      <c r="D1510" s="24"/>
      <c r="E1510" s="25"/>
      <c r="F1510" s="25"/>
      <c r="G1510" s="25"/>
      <c r="H1510" s="25"/>
      <c r="I1510" s="25"/>
    </row>
    <row r="1511" spans="1:9" x14ac:dyDescent="0.2">
      <c r="A1511" s="3"/>
      <c r="B1511" s="24"/>
      <c r="C1511" s="24"/>
      <c r="D1511" s="24"/>
      <c r="E1511" s="25"/>
      <c r="F1511" s="25"/>
      <c r="G1511" s="25"/>
      <c r="H1511" s="25"/>
      <c r="I1511" s="25"/>
    </row>
    <row r="1512" spans="1:9" x14ac:dyDescent="0.2">
      <c r="A1512" s="3"/>
      <c r="B1512" s="24"/>
      <c r="C1512" s="24"/>
      <c r="D1512" s="24"/>
      <c r="E1512" s="25"/>
      <c r="F1512" s="25"/>
      <c r="G1512" s="25"/>
      <c r="H1512" s="25"/>
      <c r="I1512" s="25"/>
    </row>
    <row r="1513" spans="1:9" x14ac:dyDescent="0.2">
      <c r="A1513" s="3"/>
      <c r="B1513" s="24"/>
      <c r="C1513" s="24"/>
      <c r="D1513" s="24"/>
      <c r="E1513" s="25"/>
      <c r="F1513" s="25"/>
      <c r="G1513" s="25"/>
      <c r="H1513" s="25"/>
      <c r="I1513" s="25"/>
    </row>
    <row r="1514" spans="1:9" x14ac:dyDescent="0.2">
      <c r="A1514" s="3"/>
      <c r="B1514" s="24"/>
      <c r="C1514" s="24"/>
      <c r="D1514" s="24"/>
      <c r="E1514" s="25"/>
      <c r="F1514" s="25"/>
      <c r="G1514" s="25"/>
      <c r="H1514" s="25"/>
      <c r="I1514" s="25"/>
    </row>
    <row r="1515" spans="1:9" x14ac:dyDescent="0.2">
      <c r="A1515" s="3"/>
      <c r="B1515" s="24"/>
      <c r="C1515" s="24"/>
      <c r="D1515" s="24"/>
      <c r="E1515" s="25"/>
      <c r="F1515" s="25"/>
      <c r="G1515" s="25"/>
      <c r="H1515" s="25"/>
      <c r="I1515" s="25"/>
    </row>
    <row r="1516" spans="1:9" x14ac:dyDescent="0.2">
      <c r="A1516" s="3"/>
      <c r="B1516" s="24"/>
      <c r="C1516" s="24"/>
      <c r="D1516" s="24"/>
      <c r="E1516" s="25"/>
      <c r="F1516" s="25"/>
      <c r="G1516" s="25"/>
      <c r="H1516" s="25"/>
      <c r="I1516" s="25"/>
    </row>
    <row r="1517" spans="1:9" x14ac:dyDescent="0.2">
      <c r="A1517" s="3"/>
      <c r="B1517" s="24"/>
      <c r="C1517" s="24"/>
      <c r="D1517" s="24"/>
      <c r="E1517" s="25"/>
      <c r="F1517" s="25"/>
      <c r="G1517" s="25"/>
      <c r="H1517" s="25"/>
      <c r="I1517" s="25"/>
    </row>
    <row r="1518" spans="1:9" x14ac:dyDescent="0.2">
      <c r="A1518" s="3"/>
      <c r="B1518" s="24"/>
      <c r="C1518" s="24"/>
      <c r="D1518" s="24"/>
      <c r="E1518" s="25"/>
      <c r="F1518" s="25"/>
      <c r="G1518" s="25"/>
      <c r="H1518" s="25"/>
      <c r="I1518" s="25"/>
    </row>
    <row r="1519" spans="1:9" x14ac:dyDescent="0.2">
      <c r="A1519" s="3"/>
      <c r="B1519" s="24"/>
      <c r="C1519" s="24"/>
      <c r="D1519" s="24"/>
      <c r="E1519" s="25"/>
      <c r="F1519" s="25"/>
      <c r="G1519" s="25"/>
      <c r="H1519" s="25"/>
      <c r="I1519" s="25"/>
    </row>
    <row r="1520" spans="1:9" x14ac:dyDescent="0.2">
      <c r="A1520" s="3"/>
      <c r="B1520" s="24"/>
      <c r="C1520" s="24"/>
      <c r="D1520" s="24"/>
      <c r="E1520" s="25"/>
      <c r="F1520" s="25"/>
      <c r="G1520" s="25"/>
      <c r="H1520" s="25"/>
      <c r="I1520" s="25"/>
    </row>
    <row r="1521" spans="1:9" x14ac:dyDescent="0.2">
      <c r="A1521" s="3"/>
      <c r="B1521" s="24"/>
      <c r="C1521" s="24"/>
      <c r="D1521" s="24"/>
      <c r="E1521" s="25"/>
      <c r="F1521" s="25"/>
      <c r="G1521" s="25"/>
      <c r="H1521" s="25"/>
      <c r="I1521" s="25"/>
    </row>
    <row r="1522" spans="1:9" x14ac:dyDescent="0.2">
      <c r="A1522" s="3"/>
      <c r="B1522" s="24"/>
      <c r="C1522" s="24"/>
      <c r="D1522" s="24"/>
      <c r="E1522" s="25"/>
      <c r="F1522" s="25"/>
      <c r="G1522" s="25"/>
      <c r="H1522" s="25"/>
      <c r="I1522" s="25"/>
    </row>
    <row r="1523" spans="1:9" x14ac:dyDescent="0.2">
      <c r="A1523" s="3"/>
      <c r="B1523" s="24"/>
      <c r="C1523" s="24"/>
      <c r="D1523" s="24"/>
      <c r="E1523" s="25"/>
      <c r="F1523" s="25"/>
      <c r="G1523" s="25"/>
      <c r="H1523" s="25"/>
      <c r="I1523" s="25"/>
    </row>
    <row r="1524" spans="1:9" x14ac:dyDescent="0.2">
      <c r="A1524" s="3"/>
      <c r="B1524" s="24"/>
      <c r="C1524" s="24"/>
      <c r="D1524" s="24"/>
      <c r="E1524" s="25"/>
      <c r="F1524" s="25"/>
      <c r="G1524" s="25"/>
      <c r="H1524" s="25"/>
      <c r="I1524" s="25"/>
    </row>
    <row r="1525" spans="1:9" x14ac:dyDescent="0.2">
      <c r="A1525" s="3"/>
      <c r="B1525" s="24"/>
      <c r="C1525" s="24"/>
      <c r="D1525" s="24"/>
      <c r="E1525" s="25"/>
      <c r="F1525" s="25"/>
      <c r="G1525" s="25"/>
      <c r="H1525" s="25"/>
      <c r="I1525" s="25"/>
    </row>
    <row r="1526" spans="1:9" x14ac:dyDescent="0.2">
      <c r="A1526" s="3"/>
      <c r="B1526" s="24"/>
      <c r="C1526" s="24"/>
      <c r="D1526" s="24"/>
      <c r="E1526" s="25"/>
      <c r="F1526" s="25"/>
      <c r="G1526" s="25"/>
      <c r="H1526" s="25"/>
      <c r="I1526" s="25"/>
    </row>
    <row r="1527" spans="1:9" x14ac:dyDescent="0.2">
      <c r="A1527" s="3"/>
      <c r="B1527" s="24"/>
      <c r="C1527" s="24"/>
      <c r="D1527" s="24"/>
      <c r="E1527" s="25"/>
      <c r="F1527" s="25"/>
      <c r="G1527" s="25"/>
      <c r="H1527" s="25"/>
      <c r="I1527" s="25"/>
    </row>
    <row r="1528" spans="1:9" x14ac:dyDescent="0.2">
      <c r="A1528" s="3"/>
      <c r="B1528" s="24"/>
      <c r="C1528" s="24"/>
      <c r="D1528" s="24"/>
      <c r="E1528" s="25"/>
      <c r="F1528" s="25"/>
      <c r="G1528" s="25"/>
      <c r="H1528" s="25"/>
      <c r="I1528" s="25"/>
    </row>
    <row r="1529" spans="1:9" x14ac:dyDescent="0.2">
      <c r="A1529" s="3"/>
      <c r="B1529" s="24"/>
      <c r="C1529" s="24"/>
      <c r="D1529" s="24"/>
      <c r="E1529" s="25"/>
      <c r="F1529" s="25"/>
      <c r="G1529" s="25"/>
      <c r="H1529" s="25"/>
      <c r="I1529" s="25"/>
    </row>
    <row r="1530" spans="1:9" x14ac:dyDescent="0.2">
      <c r="A1530" s="3"/>
      <c r="B1530" s="24"/>
      <c r="C1530" s="24"/>
      <c r="D1530" s="24"/>
      <c r="E1530" s="25"/>
      <c r="F1530" s="25"/>
      <c r="G1530" s="25"/>
      <c r="H1530" s="25"/>
      <c r="I1530" s="25"/>
    </row>
    <row r="1531" spans="1:9" x14ac:dyDescent="0.2">
      <c r="A1531" s="3"/>
      <c r="B1531" s="24"/>
      <c r="C1531" s="24"/>
      <c r="D1531" s="24"/>
      <c r="E1531" s="25"/>
      <c r="F1531" s="25"/>
      <c r="G1531" s="25"/>
      <c r="H1531" s="25"/>
      <c r="I1531" s="25"/>
    </row>
    <row r="1532" spans="1:9" x14ac:dyDescent="0.2">
      <c r="A1532" s="3"/>
      <c r="B1532" s="24"/>
      <c r="C1532" s="24"/>
      <c r="D1532" s="24"/>
      <c r="E1532" s="25"/>
      <c r="F1532" s="25"/>
      <c r="G1532" s="25"/>
      <c r="H1532" s="25"/>
      <c r="I1532" s="25"/>
    </row>
    <row r="1533" spans="1:9" x14ac:dyDescent="0.2">
      <c r="A1533" s="3"/>
      <c r="B1533" s="24"/>
      <c r="C1533" s="24"/>
      <c r="D1533" s="24"/>
      <c r="E1533" s="25"/>
      <c r="F1533" s="25"/>
      <c r="G1533" s="25"/>
      <c r="H1533" s="25"/>
      <c r="I1533" s="25"/>
    </row>
    <row r="1534" spans="1:9" x14ac:dyDescent="0.2">
      <c r="A1534" s="3"/>
      <c r="B1534" s="24"/>
      <c r="C1534" s="24"/>
      <c r="D1534" s="24"/>
      <c r="E1534" s="25"/>
      <c r="F1534" s="25"/>
      <c r="G1534" s="25"/>
      <c r="H1534" s="25"/>
      <c r="I1534" s="25"/>
    </row>
    <row r="1535" spans="1:9" x14ac:dyDescent="0.2">
      <c r="A1535" s="3"/>
      <c r="B1535" s="24"/>
      <c r="C1535" s="24"/>
      <c r="D1535" s="24"/>
      <c r="E1535" s="25"/>
      <c r="F1535" s="25"/>
      <c r="G1535" s="25"/>
      <c r="H1535" s="25"/>
      <c r="I1535" s="25"/>
    </row>
    <row r="1536" spans="1:9" x14ac:dyDescent="0.2">
      <c r="A1536" s="3"/>
      <c r="B1536" s="24"/>
      <c r="C1536" s="24"/>
      <c r="D1536" s="24"/>
      <c r="E1536" s="25"/>
      <c r="F1536" s="25"/>
      <c r="G1536" s="25"/>
      <c r="H1536" s="25"/>
      <c r="I1536" s="25"/>
    </row>
    <row r="1537" spans="1:9" x14ac:dyDescent="0.2">
      <c r="A1537" s="3"/>
      <c r="B1537" s="24"/>
      <c r="C1537" s="24"/>
      <c r="D1537" s="24"/>
      <c r="E1537" s="25"/>
      <c r="F1537" s="25"/>
      <c r="G1537" s="25"/>
      <c r="H1537" s="25"/>
      <c r="I1537" s="25"/>
    </row>
    <row r="1538" spans="1:9" x14ac:dyDescent="0.2">
      <c r="A1538" s="3"/>
      <c r="B1538" s="24"/>
      <c r="C1538" s="24"/>
      <c r="D1538" s="24"/>
      <c r="E1538" s="25"/>
      <c r="F1538" s="25"/>
      <c r="G1538" s="25"/>
      <c r="H1538" s="25"/>
      <c r="I1538" s="25"/>
    </row>
    <row r="1539" spans="1:9" x14ac:dyDescent="0.2">
      <c r="A1539" s="3"/>
      <c r="B1539" s="24"/>
      <c r="C1539" s="24"/>
      <c r="D1539" s="24"/>
      <c r="E1539" s="25"/>
      <c r="F1539" s="25"/>
      <c r="G1539" s="25"/>
      <c r="H1539" s="25"/>
      <c r="I1539" s="25"/>
    </row>
    <row r="1540" spans="1:9" x14ac:dyDescent="0.2">
      <c r="A1540" s="3"/>
      <c r="B1540" s="24"/>
      <c r="C1540" s="24"/>
      <c r="D1540" s="24"/>
      <c r="E1540" s="25"/>
      <c r="F1540" s="25"/>
      <c r="G1540" s="25"/>
      <c r="H1540" s="25"/>
      <c r="I1540" s="25"/>
    </row>
    <row r="1541" spans="1:9" x14ac:dyDescent="0.2">
      <c r="A1541" s="3"/>
      <c r="B1541" s="24"/>
      <c r="C1541" s="24"/>
      <c r="D1541" s="24"/>
      <c r="E1541" s="25"/>
      <c r="F1541" s="25"/>
      <c r="G1541" s="25"/>
      <c r="H1541" s="25"/>
      <c r="I1541" s="25"/>
    </row>
    <row r="1542" spans="1:9" x14ac:dyDescent="0.2">
      <c r="A1542" s="3"/>
      <c r="B1542" s="24"/>
      <c r="C1542" s="24"/>
      <c r="D1542" s="24"/>
      <c r="E1542" s="25"/>
      <c r="F1542" s="25"/>
      <c r="G1542" s="25"/>
      <c r="H1542" s="25"/>
      <c r="I1542" s="25"/>
    </row>
    <row r="1543" spans="1:9" x14ac:dyDescent="0.2">
      <c r="A1543" s="3"/>
      <c r="B1543" s="24"/>
      <c r="C1543" s="24"/>
      <c r="D1543" s="24"/>
      <c r="E1543" s="25"/>
      <c r="F1543" s="25"/>
      <c r="G1543" s="25"/>
      <c r="H1543" s="25"/>
      <c r="I1543" s="25"/>
    </row>
    <row r="1544" spans="1:9" x14ac:dyDescent="0.2">
      <c r="A1544" s="3"/>
      <c r="B1544" s="24"/>
      <c r="C1544" s="24"/>
      <c r="D1544" s="24"/>
      <c r="E1544" s="25"/>
      <c r="F1544" s="25"/>
      <c r="G1544" s="25"/>
      <c r="H1544" s="25"/>
      <c r="I1544" s="25"/>
    </row>
    <row r="1545" spans="1:9" x14ac:dyDescent="0.2">
      <c r="A1545" s="3"/>
      <c r="B1545" s="24"/>
      <c r="C1545" s="24"/>
      <c r="D1545" s="24"/>
      <c r="E1545" s="25"/>
      <c r="F1545" s="25"/>
      <c r="G1545" s="25"/>
      <c r="H1545" s="25"/>
      <c r="I1545" s="25"/>
    </row>
    <row r="1546" spans="1:9" x14ac:dyDescent="0.2">
      <c r="A1546" s="3"/>
      <c r="B1546" s="24"/>
      <c r="C1546" s="24"/>
      <c r="D1546" s="24"/>
      <c r="E1546" s="25"/>
      <c r="F1546" s="25"/>
      <c r="G1546" s="25"/>
      <c r="H1546" s="25"/>
      <c r="I1546" s="25"/>
    </row>
    <row r="1547" spans="1:9" x14ac:dyDescent="0.2">
      <c r="A1547" s="3"/>
      <c r="B1547" s="24"/>
      <c r="C1547" s="24"/>
      <c r="D1547" s="24"/>
      <c r="E1547" s="25"/>
      <c r="F1547" s="25"/>
      <c r="G1547" s="25"/>
      <c r="H1547" s="25"/>
      <c r="I1547" s="25"/>
    </row>
    <row r="1548" spans="1:9" x14ac:dyDescent="0.2">
      <c r="A1548" s="3"/>
      <c r="B1548" s="24"/>
      <c r="C1548" s="24"/>
      <c r="D1548" s="24"/>
      <c r="E1548" s="25"/>
      <c r="F1548" s="25"/>
      <c r="G1548" s="25"/>
      <c r="H1548" s="25"/>
      <c r="I1548" s="25"/>
    </row>
    <row r="1549" spans="1:9" x14ac:dyDescent="0.2">
      <c r="A1549" s="3"/>
      <c r="B1549" s="24"/>
      <c r="C1549" s="24"/>
      <c r="D1549" s="24"/>
      <c r="E1549" s="25"/>
      <c r="F1549" s="25"/>
      <c r="G1549" s="25"/>
      <c r="H1549" s="25"/>
      <c r="I1549" s="25"/>
    </row>
    <row r="1550" spans="1:9" x14ac:dyDescent="0.2">
      <c r="A1550" s="3"/>
      <c r="B1550" s="24"/>
      <c r="C1550" s="24"/>
      <c r="D1550" s="24"/>
      <c r="E1550" s="25"/>
      <c r="F1550" s="25"/>
      <c r="G1550" s="25"/>
      <c r="H1550" s="25"/>
      <c r="I1550" s="25"/>
    </row>
    <row r="1551" spans="1:9" x14ac:dyDescent="0.2">
      <c r="A1551" s="3"/>
      <c r="B1551" s="24"/>
      <c r="C1551" s="24"/>
      <c r="D1551" s="24"/>
      <c r="E1551" s="25"/>
      <c r="F1551" s="25"/>
      <c r="G1551" s="25"/>
      <c r="H1551" s="25"/>
      <c r="I1551" s="25"/>
    </row>
    <row r="1552" spans="1:9" x14ac:dyDescent="0.2">
      <c r="A1552" s="3"/>
      <c r="B1552" s="24"/>
      <c r="C1552" s="24"/>
      <c r="D1552" s="24"/>
      <c r="E1552" s="25"/>
      <c r="F1552" s="25"/>
      <c r="G1552" s="25"/>
      <c r="H1552" s="25"/>
      <c r="I1552" s="25"/>
    </row>
    <row r="1553" spans="1:9" x14ac:dyDescent="0.2">
      <c r="A1553" s="3"/>
      <c r="B1553" s="24"/>
      <c r="C1553" s="24"/>
      <c r="D1553" s="24"/>
      <c r="E1553" s="25"/>
      <c r="F1553" s="25"/>
      <c r="G1553" s="25"/>
      <c r="H1553" s="25"/>
      <c r="I1553" s="25"/>
    </row>
    <row r="1554" spans="1:9" x14ac:dyDescent="0.2">
      <c r="A1554" s="3"/>
      <c r="B1554" s="24"/>
      <c r="C1554" s="24"/>
      <c r="D1554" s="24"/>
      <c r="E1554" s="25"/>
      <c r="F1554" s="25"/>
      <c r="G1554" s="25"/>
      <c r="H1554" s="25"/>
      <c r="I1554" s="25"/>
    </row>
    <row r="1555" spans="1:9" x14ac:dyDescent="0.2">
      <c r="A1555" s="3"/>
      <c r="B1555" s="24"/>
      <c r="C1555" s="24"/>
      <c r="D1555" s="24"/>
      <c r="E1555" s="25"/>
      <c r="F1555" s="25"/>
      <c r="G1555" s="25"/>
      <c r="H1555" s="25"/>
      <c r="I1555" s="25"/>
    </row>
    <row r="1556" spans="1:9" x14ac:dyDescent="0.2">
      <c r="A1556" s="3"/>
      <c r="B1556" s="24"/>
      <c r="C1556" s="24"/>
      <c r="D1556" s="24"/>
      <c r="E1556" s="25"/>
      <c r="F1556" s="25"/>
      <c r="G1556" s="25"/>
      <c r="H1556" s="25"/>
      <c r="I1556" s="25"/>
    </row>
    <row r="1557" spans="1:9" x14ac:dyDescent="0.2">
      <c r="A1557" s="3"/>
      <c r="B1557" s="24"/>
      <c r="C1557" s="24"/>
      <c r="D1557" s="24"/>
      <c r="E1557" s="25"/>
      <c r="F1557" s="25"/>
      <c r="G1557" s="25"/>
      <c r="H1557" s="25"/>
      <c r="I1557" s="25"/>
    </row>
    <row r="1558" spans="1:9" x14ac:dyDescent="0.2">
      <c r="A1558" s="3"/>
      <c r="B1558" s="24"/>
      <c r="C1558" s="24"/>
      <c r="D1558" s="24"/>
      <c r="E1558" s="25"/>
      <c r="F1558" s="25"/>
      <c r="G1558" s="25"/>
      <c r="H1558" s="25"/>
      <c r="I1558" s="25"/>
    </row>
    <row r="1559" spans="1:9" x14ac:dyDescent="0.2">
      <c r="A1559" s="3"/>
      <c r="B1559" s="24"/>
      <c r="C1559" s="24"/>
      <c r="D1559" s="24"/>
      <c r="E1559" s="25"/>
      <c r="F1559" s="25"/>
      <c r="G1559" s="25"/>
      <c r="H1559" s="25"/>
      <c r="I1559" s="25"/>
    </row>
    <row r="1560" spans="1:9" x14ac:dyDescent="0.2">
      <c r="A1560" s="3"/>
      <c r="B1560" s="24"/>
      <c r="C1560" s="24"/>
      <c r="D1560" s="24"/>
      <c r="E1560" s="25"/>
      <c r="F1560" s="25"/>
      <c r="G1560" s="25"/>
      <c r="H1560" s="25"/>
      <c r="I1560" s="25"/>
    </row>
    <row r="1561" spans="1:9" x14ac:dyDescent="0.2">
      <c r="A1561" s="3"/>
      <c r="B1561" s="24"/>
      <c r="C1561" s="24"/>
      <c r="D1561" s="24"/>
      <c r="E1561" s="25"/>
      <c r="F1561" s="25"/>
      <c r="G1561" s="25"/>
      <c r="H1561" s="25"/>
      <c r="I1561" s="25"/>
    </row>
    <row r="1562" spans="1:9" x14ac:dyDescent="0.2">
      <c r="A1562" s="3"/>
      <c r="B1562" s="24"/>
      <c r="C1562" s="24"/>
      <c r="D1562" s="24"/>
      <c r="E1562" s="25"/>
      <c r="F1562" s="25"/>
      <c r="G1562" s="25"/>
      <c r="H1562" s="25"/>
      <c r="I1562" s="25"/>
    </row>
    <row r="1563" spans="1:9" x14ac:dyDescent="0.2">
      <c r="A1563" s="3"/>
      <c r="B1563" s="24"/>
      <c r="C1563" s="24"/>
      <c r="D1563" s="24"/>
      <c r="E1563" s="25"/>
      <c r="F1563" s="25"/>
      <c r="G1563" s="25"/>
      <c r="H1563" s="25"/>
      <c r="I1563" s="25"/>
    </row>
    <row r="1564" spans="1:9" x14ac:dyDescent="0.2">
      <c r="A1564" s="3"/>
      <c r="B1564" s="24"/>
      <c r="C1564" s="24"/>
      <c r="D1564" s="24"/>
      <c r="E1564" s="25"/>
      <c r="F1564" s="25"/>
      <c r="G1564" s="25"/>
      <c r="H1564" s="25"/>
      <c r="I1564" s="25"/>
    </row>
    <row r="1565" spans="1:9" x14ac:dyDescent="0.2">
      <c r="A1565" s="3"/>
      <c r="B1565" s="24"/>
      <c r="C1565" s="24"/>
      <c r="D1565" s="24"/>
      <c r="E1565" s="25"/>
      <c r="F1565" s="25"/>
      <c r="G1565" s="25"/>
      <c r="H1565" s="25"/>
      <c r="I1565" s="25"/>
    </row>
    <row r="1566" spans="1:9" x14ac:dyDescent="0.2">
      <c r="A1566" s="3"/>
      <c r="B1566" s="24"/>
      <c r="C1566" s="24"/>
      <c r="D1566" s="24"/>
      <c r="E1566" s="25"/>
      <c r="F1566" s="25"/>
      <c r="G1566" s="25"/>
      <c r="H1566" s="25"/>
      <c r="I1566" s="25"/>
    </row>
    <row r="1567" spans="1:9" x14ac:dyDescent="0.2">
      <c r="A1567" s="3"/>
      <c r="B1567" s="24"/>
      <c r="C1567" s="24"/>
      <c r="D1567" s="24"/>
      <c r="E1567" s="25"/>
      <c r="F1567" s="25"/>
      <c r="G1567" s="25"/>
      <c r="H1567" s="25"/>
      <c r="I1567" s="25"/>
    </row>
    <row r="1568" spans="1:9" x14ac:dyDescent="0.2">
      <c r="A1568" s="3"/>
      <c r="B1568" s="24"/>
      <c r="C1568" s="24"/>
      <c r="D1568" s="24"/>
      <c r="E1568" s="25"/>
      <c r="F1568" s="25"/>
      <c r="G1568" s="25"/>
      <c r="H1568" s="25"/>
      <c r="I1568" s="25"/>
    </row>
    <row r="1569" spans="1:9" x14ac:dyDescent="0.2">
      <c r="A1569" s="3"/>
      <c r="B1569" s="24"/>
      <c r="C1569" s="24"/>
      <c r="D1569" s="24"/>
      <c r="E1569" s="25"/>
      <c r="F1569" s="25"/>
      <c r="G1569" s="25"/>
      <c r="H1569" s="25"/>
      <c r="I1569" s="25"/>
    </row>
    <row r="1570" spans="1:9" x14ac:dyDescent="0.2">
      <c r="A1570" s="3"/>
      <c r="B1570" s="24"/>
      <c r="C1570" s="24"/>
      <c r="D1570" s="24"/>
      <c r="E1570" s="25"/>
      <c r="F1570" s="25"/>
      <c r="G1570" s="25"/>
      <c r="H1570" s="25"/>
      <c r="I1570" s="25"/>
    </row>
    <row r="1571" spans="1:9" x14ac:dyDescent="0.2">
      <c r="A1571" s="3"/>
      <c r="B1571" s="24"/>
      <c r="C1571" s="24"/>
      <c r="D1571" s="24"/>
      <c r="E1571" s="25"/>
      <c r="F1571" s="25"/>
      <c r="G1571" s="25"/>
      <c r="H1571" s="25"/>
      <c r="I1571" s="25"/>
    </row>
    <row r="1572" spans="1:9" x14ac:dyDescent="0.2">
      <c r="A1572" s="3"/>
      <c r="B1572" s="24"/>
      <c r="C1572" s="24"/>
      <c r="D1572" s="24"/>
      <c r="E1572" s="25"/>
      <c r="F1572" s="25"/>
      <c r="G1572" s="25"/>
      <c r="H1572" s="25"/>
      <c r="I1572" s="25"/>
    </row>
    <row r="1573" spans="1:9" x14ac:dyDescent="0.2">
      <c r="A1573" s="3"/>
      <c r="B1573" s="24"/>
      <c r="C1573" s="24"/>
      <c r="D1573" s="24"/>
      <c r="E1573" s="25"/>
      <c r="F1573" s="25"/>
      <c r="G1573" s="25"/>
      <c r="H1573" s="25"/>
      <c r="I1573" s="25"/>
    </row>
    <row r="1574" spans="1:9" x14ac:dyDescent="0.2">
      <c r="A1574" s="3"/>
      <c r="B1574" s="24"/>
      <c r="C1574" s="24"/>
      <c r="D1574" s="24"/>
      <c r="E1574" s="25"/>
      <c r="F1574" s="25"/>
      <c r="G1574" s="25"/>
      <c r="H1574" s="25"/>
      <c r="I1574" s="25"/>
    </row>
    <row r="1575" spans="1:9" x14ac:dyDescent="0.2">
      <c r="A1575" s="3"/>
      <c r="B1575" s="24"/>
      <c r="C1575" s="24"/>
      <c r="D1575" s="24"/>
      <c r="E1575" s="25"/>
      <c r="F1575" s="25"/>
      <c r="G1575" s="25"/>
      <c r="H1575" s="25"/>
      <c r="I1575" s="25"/>
    </row>
    <row r="1576" spans="1:9" x14ac:dyDescent="0.2">
      <c r="A1576" s="3"/>
      <c r="B1576" s="24"/>
      <c r="C1576" s="24"/>
      <c r="D1576" s="24"/>
      <c r="E1576" s="25"/>
      <c r="F1576" s="25"/>
      <c r="G1576" s="25"/>
      <c r="H1576" s="25"/>
      <c r="I1576" s="25"/>
    </row>
    <row r="1577" spans="1:9" x14ac:dyDescent="0.2">
      <c r="A1577" s="3"/>
      <c r="B1577" s="24"/>
      <c r="C1577" s="24"/>
      <c r="D1577" s="24"/>
      <c r="E1577" s="25"/>
      <c r="F1577" s="25"/>
      <c r="G1577" s="25"/>
      <c r="H1577" s="25"/>
      <c r="I1577" s="25"/>
    </row>
    <row r="1578" spans="1:9" x14ac:dyDescent="0.2">
      <c r="A1578" s="3"/>
      <c r="B1578" s="24"/>
      <c r="C1578" s="24"/>
      <c r="D1578" s="24"/>
      <c r="E1578" s="25"/>
      <c r="F1578" s="25"/>
      <c r="G1578" s="25"/>
      <c r="H1578" s="25"/>
      <c r="I1578" s="25"/>
    </row>
    <row r="1579" spans="1:9" x14ac:dyDescent="0.2">
      <c r="A1579" s="3"/>
      <c r="B1579" s="24"/>
      <c r="C1579" s="24"/>
      <c r="D1579" s="24"/>
      <c r="E1579" s="25"/>
      <c r="F1579" s="25"/>
      <c r="G1579" s="25"/>
      <c r="H1579" s="25"/>
      <c r="I1579" s="25"/>
    </row>
    <row r="1580" spans="1:9" x14ac:dyDescent="0.2">
      <c r="A1580" s="3"/>
      <c r="B1580" s="24"/>
      <c r="C1580" s="24"/>
      <c r="D1580" s="24"/>
      <c r="E1580" s="25"/>
      <c r="F1580" s="25"/>
      <c r="G1580" s="25"/>
      <c r="H1580" s="25"/>
      <c r="I1580" s="25"/>
    </row>
    <row r="1581" spans="1:9" x14ac:dyDescent="0.2">
      <c r="A1581" s="3"/>
      <c r="B1581" s="24"/>
      <c r="C1581" s="24"/>
      <c r="D1581" s="24"/>
      <c r="E1581" s="25"/>
      <c r="F1581" s="25"/>
      <c r="G1581" s="25"/>
      <c r="H1581" s="25"/>
      <c r="I1581" s="25"/>
    </row>
    <row r="1582" spans="1:9" x14ac:dyDescent="0.2">
      <c r="A1582" s="3"/>
      <c r="B1582" s="24"/>
      <c r="C1582" s="24"/>
      <c r="D1582" s="24"/>
      <c r="E1582" s="25"/>
      <c r="F1582" s="25"/>
      <c r="G1582" s="25"/>
      <c r="H1582" s="25"/>
      <c r="I1582" s="25"/>
    </row>
    <row r="1583" spans="1:9" x14ac:dyDescent="0.2">
      <c r="A1583" s="3"/>
      <c r="B1583" s="24"/>
      <c r="C1583" s="24"/>
      <c r="D1583" s="24"/>
      <c r="E1583" s="25"/>
      <c r="F1583" s="25"/>
      <c r="G1583" s="25"/>
      <c r="H1583" s="25"/>
      <c r="I1583" s="25"/>
    </row>
    <row r="1584" spans="1:9" x14ac:dyDescent="0.2">
      <c r="A1584" s="3"/>
      <c r="B1584" s="24"/>
      <c r="C1584" s="24"/>
      <c r="D1584" s="24"/>
      <c r="E1584" s="25"/>
      <c r="F1584" s="25"/>
      <c r="G1584" s="25"/>
      <c r="H1584" s="25"/>
      <c r="I1584" s="25"/>
    </row>
    <row r="1585" spans="1:9" x14ac:dyDescent="0.2">
      <c r="A1585" s="3"/>
      <c r="B1585" s="24"/>
      <c r="C1585" s="24"/>
      <c r="D1585" s="24"/>
      <c r="E1585" s="25"/>
      <c r="F1585" s="25"/>
      <c r="G1585" s="25"/>
      <c r="H1585" s="25"/>
      <c r="I1585" s="25"/>
    </row>
    <row r="1586" spans="1:9" x14ac:dyDescent="0.2">
      <c r="A1586" s="3"/>
      <c r="B1586" s="24"/>
      <c r="C1586" s="24"/>
      <c r="D1586" s="24"/>
      <c r="E1586" s="25"/>
      <c r="F1586" s="25"/>
      <c r="G1586" s="25"/>
      <c r="H1586" s="25"/>
      <c r="I1586" s="25"/>
    </row>
    <row r="1587" spans="1:9" x14ac:dyDescent="0.2">
      <c r="A1587" s="3"/>
      <c r="B1587" s="24"/>
      <c r="C1587" s="24"/>
      <c r="D1587" s="24"/>
      <c r="E1587" s="25"/>
      <c r="F1587" s="25"/>
      <c r="G1587" s="25"/>
      <c r="H1587" s="25"/>
      <c r="I1587" s="25"/>
    </row>
    <row r="1588" spans="1:9" x14ac:dyDescent="0.2">
      <c r="A1588" s="3"/>
      <c r="B1588" s="24"/>
      <c r="C1588" s="24"/>
      <c r="D1588" s="24"/>
      <c r="E1588" s="25"/>
      <c r="F1588" s="25"/>
      <c r="G1588" s="25"/>
      <c r="H1588" s="25"/>
      <c r="I1588" s="25"/>
    </row>
    <row r="1589" spans="1:9" x14ac:dyDescent="0.2">
      <c r="A1589" s="3"/>
      <c r="B1589" s="24"/>
      <c r="C1589" s="24"/>
      <c r="D1589" s="24"/>
      <c r="E1589" s="25"/>
      <c r="F1589" s="25"/>
      <c r="G1589" s="25"/>
      <c r="H1589" s="25"/>
      <c r="I1589" s="25"/>
    </row>
    <row r="1590" spans="1:9" x14ac:dyDescent="0.2">
      <c r="A1590" s="3"/>
      <c r="B1590" s="24"/>
      <c r="C1590" s="24"/>
      <c r="D1590" s="24"/>
      <c r="E1590" s="25"/>
      <c r="F1590" s="25"/>
      <c r="G1590" s="25"/>
      <c r="H1590" s="25"/>
      <c r="I1590" s="25"/>
    </row>
    <row r="1591" spans="1:9" x14ac:dyDescent="0.2">
      <c r="A1591" s="3"/>
      <c r="B1591" s="24"/>
      <c r="C1591" s="24"/>
      <c r="D1591" s="24"/>
      <c r="E1591" s="25"/>
      <c r="F1591" s="25"/>
      <c r="G1591" s="25"/>
      <c r="H1591" s="25"/>
      <c r="I1591" s="25"/>
    </row>
    <row r="1592" spans="1:9" x14ac:dyDescent="0.2">
      <c r="A1592" s="3"/>
      <c r="B1592" s="24"/>
      <c r="C1592" s="24"/>
      <c r="D1592" s="24"/>
      <c r="E1592" s="25"/>
      <c r="F1592" s="25"/>
      <c r="G1592" s="25"/>
      <c r="H1592" s="25"/>
      <c r="I1592" s="25"/>
    </row>
    <row r="1593" spans="1:9" x14ac:dyDescent="0.2">
      <c r="A1593" s="3"/>
      <c r="B1593" s="24"/>
      <c r="C1593" s="24"/>
      <c r="D1593" s="24"/>
      <c r="E1593" s="25"/>
      <c r="F1593" s="25"/>
      <c r="G1593" s="25"/>
      <c r="H1593" s="25"/>
      <c r="I1593" s="25"/>
    </row>
    <row r="1594" spans="1:9" x14ac:dyDescent="0.2">
      <c r="A1594" s="3"/>
      <c r="B1594" s="24"/>
      <c r="C1594" s="24"/>
      <c r="D1594" s="24"/>
      <c r="E1594" s="25"/>
      <c r="F1594" s="25"/>
      <c r="G1594" s="25"/>
      <c r="H1594" s="25"/>
      <c r="I1594" s="25"/>
    </row>
    <row r="1595" spans="1:9" x14ac:dyDescent="0.2">
      <c r="A1595" s="3"/>
      <c r="B1595" s="24"/>
      <c r="C1595" s="24"/>
      <c r="D1595" s="24"/>
      <c r="E1595" s="25"/>
      <c r="F1595" s="25"/>
      <c r="G1595" s="25"/>
      <c r="H1595" s="25"/>
      <c r="I1595" s="25"/>
    </row>
    <row r="1596" spans="1:9" x14ac:dyDescent="0.2">
      <c r="A1596" s="3"/>
      <c r="B1596" s="24"/>
      <c r="C1596" s="24"/>
      <c r="D1596" s="24"/>
      <c r="E1596" s="25"/>
      <c r="F1596" s="25"/>
      <c r="G1596" s="25"/>
      <c r="H1596" s="25"/>
      <c r="I1596" s="25"/>
    </row>
    <row r="1597" spans="1:9" x14ac:dyDescent="0.2">
      <c r="A1597" s="3"/>
      <c r="B1597" s="24"/>
      <c r="C1597" s="24"/>
      <c r="D1597" s="24"/>
      <c r="E1597" s="25"/>
      <c r="F1597" s="25"/>
      <c r="G1597" s="25"/>
      <c r="H1597" s="25"/>
      <c r="I1597" s="25"/>
    </row>
    <row r="1598" spans="1:9" x14ac:dyDescent="0.2">
      <c r="A1598" s="3"/>
      <c r="B1598" s="24"/>
      <c r="C1598" s="24"/>
      <c r="D1598" s="24"/>
      <c r="E1598" s="25"/>
      <c r="F1598" s="25"/>
      <c r="G1598" s="25"/>
      <c r="H1598" s="25"/>
      <c r="I1598" s="25"/>
    </row>
    <row r="1599" spans="1:9" x14ac:dyDescent="0.2">
      <c r="A1599" s="3"/>
      <c r="B1599" s="24"/>
      <c r="C1599" s="24"/>
      <c r="D1599" s="24"/>
      <c r="E1599" s="25"/>
      <c r="F1599" s="25"/>
      <c r="G1599" s="25"/>
      <c r="H1599" s="25"/>
      <c r="I1599" s="25"/>
    </row>
    <row r="1600" spans="1:9" x14ac:dyDescent="0.2">
      <c r="A1600" s="3"/>
      <c r="B1600" s="24"/>
      <c r="C1600" s="24"/>
      <c r="D1600" s="24"/>
      <c r="E1600" s="25"/>
      <c r="F1600" s="25"/>
      <c r="G1600" s="25"/>
      <c r="H1600" s="25"/>
      <c r="I1600" s="25"/>
    </row>
    <row r="1601" spans="1:9" x14ac:dyDescent="0.2">
      <c r="A1601" s="3"/>
      <c r="B1601" s="24"/>
      <c r="C1601" s="24"/>
      <c r="D1601" s="24"/>
      <c r="E1601" s="25"/>
      <c r="F1601" s="25"/>
      <c r="G1601" s="25"/>
      <c r="H1601" s="25"/>
      <c r="I1601" s="25"/>
    </row>
    <row r="1602" spans="1:9" x14ac:dyDescent="0.2">
      <c r="A1602" s="3"/>
      <c r="B1602" s="24"/>
      <c r="C1602" s="24"/>
      <c r="D1602" s="24"/>
      <c r="E1602" s="25"/>
      <c r="F1602" s="25"/>
      <c r="G1602" s="25"/>
      <c r="H1602" s="25"/>
      <c r="I1602" s="25"/>
    </row>
    <row r="1603" spans="1:9" x14ac:dyDescent="0.2">
      <c r="A1603" s="3"/>
      <c r="B1603" s="24"/>
      <c r="C1603" s="24"/>
      <c r="D1603" s="24"/>
      <c r="E1603" s="25"/>
      <c r="F1603" s="25"/>
      <c r="G1603" s="25"/>
      <c r="H1603" s="25"/>
      <c r="I1603" s="25"/>
    </row>
    <row r="1604" spans="1:9" x14ac:dyDescent="0.2">
      <c r="A1604" s="3"/>
      <c r="B1604" s="24"/>
      <c r="C1604" s="24"/>
      <c r="D1604" s="24"/>
      <c r="E1604" s="25"/>
      <c r="F1604" s="25"/>
      <c r="G1604" s="25"/>
      <c r="H1604" s="25"/>
      <c r="I1604" s="25"/>
    </row>
    <row r="1605" spans="1:9" x14ac:dyDescent="0.2">
      <c r="A1605" s="3"/>
      <c r="B1605" s="24"/>
      <c r="C1605" s="24"/>
      <c r="D1605" s="24"/>
      <c r="E1605" s="25"/>
      <c r="F1605" s="25"/>
      <c r="G1605" s="25"/>
      <c r="H1605" s="25"/>
      <c r="I1605" s="25"/>
    </row>
    <row r="1606" spans="1:9" x14ac:dyDescent="0.2">
      <c r="A1606" s="3"/>
      <c r="B1606" s="24"/>
      <c r="C1606" s="24"/>
      <c r="D1606" s="24"/>
      <c r="E1606" s="25"/>
      <c r="F1606" s="25"/>
      <c r="G1606" s="25"/>
      <c r="H1606" s="25"/>
      <c r="I1606" s="25"/>
    </row>
    <row r="1607" spans="1:9" x14ac:dyDescent="0.2">
      <c r="A1607" s="3"/>
      <c r="B1607" s="24"/>
      <c r="C1607" s="24"/>
      <c r="D1607" s="24"/>
      <c r="E1607" s="25"/>
      <c r="F1607" s="25"/>
      <c r="G1607" s="25"/>
      <c r="H1607" s="25"/>
      <c r="I1607" s="25"/>
    </row>
    <row r="1608" spans="1:9" x14ac:dyDescent="0.2">
      <c r="A1608" s="3"/>
      <c r="B1608" s="24"/>
      <c r="C1608" s="24"/>
      <c r="D1608" s="24"/>
      <c r="E1608" s="25"/>
      <c r="F1608" s="25"/>
      <c r="G1608" s="25"/>
      <c r="H1608" s="25"/>
      <c r="I1608" s="25"/>
    </row>
    <row r="1609" spans="1:9" x14ac:dyDescent="0.2">
      <c r="A1609" s="3"/>
      <c r="B1609" s="24"/>
      <c r="C1609" s="24"/>
      <c r="D1609" s="24"/>
      <c r="E1609" s="25"/>
      <c r="F1609" s="25"/>
      <c r="G1609" s="25"/>
      <c r="H1609" s="25"/>
      <c r="I1609" s="25"/>
    </row>
    <row r="1610" spans="1:9" x14ac:dyDescent="0.2">
      <c r="A1610" s="3"/>
      <c r="B1610" s="24"/>
      <c r="C1610" s="24"/>
      <c r="D1610" s="24"/>
      <c r="E1610" s="25"/>
      <c r="F1610" s="25"/>
      <c r="G1610" s="25"/>
      <c r="H1610" s="25"/>
      <c r="I1610" s="25"/>
    </row>
    <row r="1611" spans="1:9" x14ac:dyDescent="0.2">
      <c r="A1611" s="3"/>
      <c r="B1611" s="24"/>
      <c r="C1611" s="24"/>
      <c r="D1611" s="24"/>
      <c r="E1611" s="25"/>
      <c r="F1611" s="25"/>
      <c r="G1611" s="25"/>
      <c r="H1611" s="25"/>
      <c r="I1611" s="25"/>
    </row>
    <row r="1612" spans="1:9" x14ac:dyDescent="0.2">
      <c r="A1612" s="3"/>
      <c r="B1612" s="24"/>
      <c r="C1612" s="24"/>
      <c r="D1612" s="24"/>
      <c r="E1612" s="25"/>
      <c r="F1612" s="25"/>
      <c r="G1612" s="25"/>
      <c r="H1612" s="25"/>
      <c r="I1612" s="25"/>
    </row>
    <row r="1613" spans="1:9" x14ac:dyDescent="0.2">
      <c r="A1613" s="3"/>
      <c r="B1613" s="24"/>
      <c r="C1613" s="24"/>
      <c r="D1613" s="24"/>
      <c r="E1613" s="25"/>
      <c r="F1613" s="25"/>
      <c r="G1613" s="25"/>
      <c r="H1613" s="25"/>
      <c r="I1613" s="25"/>
    </row>
    <row r="1614" spans="1:9" x14ac:dyDescent="0.2">
      <c r="A1614" s="3"/>
      <c r="B1614" s="24"/>
      <c r="C1614" s="24"/>
      <c r="D1614" s="24"/>
      <c r="E1614" s="25"/>
      <c r="F1614" s="25"/>
      <c r="G1614" s="25"/>
      <c r="H1614" s="25"/>
      <c r="I1614" s="25"/>
    </row>
    <row r="1615" spans="1:9" x14ac:dyDescent="0.2">
      <c r="A1615" s="3"/>
      <c r="B1615" s="24"/>
      <c r="C1615" s="24"/>
      <c r="D1615" s="24"/>
      <c r="E1615" s="25"/>
      <c r="F1615" s="25"/>
      <c r="G1615" s="25"/>
      <c r="H1615" s="25"/>
      <c r="I1615" s="25"/>
    </row>
    <row r="1616" spans="1:9" x14ac:dyDescent="0.2">
      <c r="A1616" s="3"/>
      <c r="B1616" s="24"/>
      <c r="C1616" s="24"/>
      <c r="D1616" s="24"/>
      <c r="E1616" s="25"/>
      <c r="F1616" s="25"/>
      <c r="G1616" s="25"/>
      <c r="H1616" s="25"/>
      <c r="I1616" s="25"/>
    </row>
    <row r="1617" spans="1:9" x14ac:dyDescent="0.2">
      <c r="A1617" s="3"/>
      <c r="B1617" s="24"/>
      <c r="C1617" s="24"/>
      <c r="D1617" s="24"/>
      <c r="E1617" s="25"/>
      <c r="F1617" s="25"/>
      <c r="G1617" s="25"/>
      <c r="H1617" s="25"/>
      <c r="I1617" s="25"/>
    </row>
    <row r="1618" spans="1:9" x14ac:dyDescent="0.2">
      <c r="A1618" s="3"/>
      <c r="B1618" s="24"/>
      <c r="C1618" s="24"/>
      <c r="D1618" s="24"/>
      <c r="E1618" s="25"/>
      <c r="F1618" s="25"/>
      <c r="G1618" s="25"/>
      <c r="H1618" s="25"/>
      <c r="I1618" s="25"/>
    </row>
    <row r="1619" spans="1:9" x14ac:dyDescent="0.2">
      <c r="A1619" s="3"/>
      <c r="B1619" s="24"/>
      <c r="C1619" s="24"/>
      <c r="D1619" s="24"/>
      <c r="E1619" s="25"/>
      <c r="F1619" s="25"/>
      <c r="G1619" s="25"/>
      <c r="H1619" s="25"/>
      <c r="I1619" s="25"/>
    </row>
    <row r="1620" spans="1:9" x14ac:dyDescent="0.2">
      <c r="A1620" s="3"/>
      <c r="B1620" s="24"/>
      <c r="C1620" s="24"/>
      <c r="D1620" s="24"/>
      <c r="E1620" s="25"/>
      <c r="F1620" s="25"/>
      <c r="G1620" s="25"/>
      <c r="H1620" s="25"/>
      <c r="I1620" s="25"/>
    </row>
    <row r="1621" spans="1:9" x14ac:dyDescent="0.2">
      <c r="A1621" s="3"/>
      <c r="B1621" s="24"/>
      <c r="C1621" s="24"/>
      <c r="D1621" s="24"/>
      <c r="E1621" s="25"/>
      <c r="F1621" s="25"/>
      <c r="G1621" s="25"/>
      <c r="H1621" s="25"/>
      <c r="I1621" s="25"/>
    </row>
    <row r="1622" spans="1:9" x14ac:dyDescent="0.2">
      <c r="A1622" s="3"/>
      <c r="B1622" s="24"/>
      <c r="C1622" s="24"/>
      <c r="D1622" s="24"/>
      <c r="E1622" s="25"/>
      <c r="F1622" s="25"/>
      <c r="G1622" s="25"/>
      <c r="H1622" s="25"/>
      <c r="I1622" s="25"/>
    </row>
    <row r="1623" spans="1:9" x14ac:dyDescent="0.2">
      <c r="A1623" s="3"/>
      <c r="B1623" s="24"/>
      <c r="C1623" s="24"/>
      <c r="D1623" s="24"/>
      <c r="E1623" s="25"/>
      <c r="F1623" s="25"/>
      <c r="G1623" s="25"/>
      <c r="H1623" s="25"/>
      <c r="I1623" s="25"/>
    </row>
    <row r="1624" spans="1:9" x14ac:dyDescent="0.2">
      <c r="A1624" s="3"/>
      <c r="B1624" s="24"/>
      <c r="C1624" s="24"/>
      <c r="D1624" s="24"/>
      <c r="E1624" s="25"/>
      <c r="F1624" s="25"/>
      <c r="G1624" s="25"/>
      <c r="H1624" s="25"/>
      <c r="I1624" s="25"/>
    </row>
    <row r="1625" spans="1:9" x14ac:dyDescent="0.2">
      <c r="A1625" s="3"/>
      <c r="B1625" s="24"/>
      <c r="C1625" s="24"/>
      <c r="D1625" s="24"/>
      <c r="E1625" s="25"/>
      <c r="F1625" s="25"/>
      <c r="G1625" s="25"/>
      <c r="H1625" s="25"/>
      <c r="I1625" s="25"/>
    </row>
    <row r="1626" spans="1:9" x14ac:dyDescent="0.2">
      <c r="A1626" s="3"/>
      <c r="B1626" s="24"/>
      <c r="C1626" s="24"/>
      <c r="D1626" s="24"/>
      <c r="E1626" s="25"/>
      <c r="F1626" s="25"/>
      <c r="G1626" s="25"/>
      <c r="H1626" s="25"/>
      <c r="I1626" s="25"/>
    </row>
    <row r="1627" spans="1:9" x14ac:dyDescent="0.2">
      <c r="A1627" s="3"/>
      <c r="B1627" s="24"/>
      <c r="C1627" s="24"/>
      <c r="D1627" s="24"/>
      <c r="E1627" s="25"/>
      <c r="F1627" s="25"/>
      <c r="G1627" s="25"/>
      <c r="H1627" s="25"/>
      <c r="I1627" s="25"/>
    </row>
    <row r="1628" spans="1:9" x14ac:dyDescent="0.2">
      <c r="A1628" s="3"/>
      <c r="B1628" s="24"/>
      <c r="C1628" s="24"/>
      <c r="D1628" s="24"/>
      <c r="E1628" s="25"/>
      <c r="F1628" s="25"/>
      <c r="G1628" s="25"/>
      <c r="H1628" s="25"/>
      <c r="I1628" s="25"/>
    </row>
    <row r="1629" spans="1:9" x14ac:dyDescent="0.2">
      <c r="A1629" s="3"/>
      <c r="B1629" s="24"/>
      <c r="C1629" s="24"/>
      <c r="D1629" s="24"/>
      <c r="E1629" s="25"/>
      <c r="F1629" s="25"/>
      <c r="G1629" s="25"/>
      <c r="H1629" s="25"/>
      <c r="I1629" s="25"/>
    </row>
    <row r="1630" spans="1:9" x14ac:dyDescent="0.2">
      <c r="A1630" s="3"/>
      <c r="B1630" s="24"/>
      <c r="C1630" s="24"/>
      <c r="D1630" s="24"/>
      <c r="E1630" s="25"/>
      <c r="F1630" s="25"/>
      <c r="G1630" s="25"/>
      <c r="H1630" s="25"/>
      <c r="I1630" s="25"/>
    </row>
    <row r="1631" spans="1:9" x14ac:dyDescent="0.2">
      <c r="A1631" s="3"/>
      <c r="B1631" s="24"/>
      <c r="C1631" s="24"/>
      <c r="D1631" s="24"/>
      <c r="E1631" s="25"/>
      <c r="F1631" s="25"/>
      <c r="G1631" s="25"/>
      <c r="H1631" s="25"/>
      <c r="I1631" s="25"/>
    </row>
    <row r="1632" spans="1:9" x14ac:dyDescent="0.2">
      <c r="A1632" s="3"/>
      <c r="B1632" s="24"/>
      <c r="C1632" s="24"/>
      <c r="D1632" s="24"/>
      <c r="E1632" s="25"/>
      <c r="F1632" s="25"/>
      <c r="G1632" s="25"/>
      <c r="H1632" s="25"/>
      <c r="I1632" s="25"/>
    </row>
    <row r="1633" spans="1:9" x14ac:dyDescent="0.2">
      <c r="A1633" s="3"/>
      <c r="B1633" s="24"/>
      <c r="C1633" s="24"/>
      <c r="D1633" s="24"/>
      <c r="E1633" s="25"/>
      <c r="F1633" s="25"/>
      <c r="G1633" s="25"/>
      <c r="H1633" s="25"/>
      <c r="I1633" s="25"/>
    </row>
    <row r="1634" spans="1:9" x14ac:dyDescent="0.2">
      <c r="A1634" s="3"/>
      <c r="B1634" s="24"/>
      <c r="C1634" s="24"/>
      <c r="D1634" s="24"/>
      <c r="E1634" s="25"/>
      <c r="F1634" s="25"/>
      <c r="G1634" s="25"/>
      <c r="H1634" s="25"/>
      <c r="I1634" s="25"/>
    </row>
    <row r="1635" spans="1:9" x14ac:dyDescent="0.2">
      <c r="A1635" s="3"/>
      <c r="B1635" s="24"/>
      <c r="C1635" s="24"/>
      <c r="D1635" s="24"/>
      <c r="E1635" s="25"/>
      <c r="F1635" s="25"/>
      <c r="G1635" s="25"/>
      <c r="H1635" s="25"/>
      <c r="I1635" s="25"/>
    </row>
    <row r="1636" spans="1:9" x14ac:dyDescent="0.2">
      <c r="A1636" s="3"/>
      <c r="B1636" s="24"/>
      <c r="C1636" s="24"/>
      <c r="D1636" s="24"/>
      <c r="E1636" s="25"/>
      <c r="F1636" s="25"/>
      <c r="G1636" s="25"/>
      <c r="H1636" s="25"/>
      <c r="I1636" s="25"/>
    </row>
    <row r="1637" spans="1:9" x14ac:dyDescent="0.2">
      <c r="A1637" s="3"/>
      <c r="B1637" s="24"/>
      <c r="C1637" s="24"/>
      <c r="D1637" s="24"/>
      <c r="E1637" s="25"/>
      <c r="F1637" s="25"/>
      <c r="G1637" s="25"/>
      <c r="H1637" s="25"/>
      <c r="I1637" s="25"/>
    </row>
    <row r="1638" spans="1:9" x14ac:dyDescent="0.2">
      <c r="A1638" s="3"/>
      <c r="B1638" s="24"/>
      <c r="C1638" s="24"/>
      <c r="D1638" s="24"/>
      <c r="E1638" s="25"/>
      <c r="F1638" s="25"/>
      <c r="G1638" s="25"/>
      <c r="H1638" s="25"/>
      <c r="I1638" s="25"/>
    </row>
    <row r="1639" spans="1:9" x14ac:dyDescent="0.2">
      <c r="A1639" s="3"/>
      <c r="B1639" s="24"/>
      <c r="C1639" s="24"/>
      <c r="D1639" s="24"/>
      <c r="E1639" s="25"/>
      <c r="F1639" s="25"/>
      <c r="G1639" s="25"/>
      <c r="H1639" s="25"/>
      <c r="I1639" s="25"/>
    </row>
    <row r="1640" spans="1:9" x14ac:dyDescent="0.2">
      <c r="A1640" s="3"/>
      <c r="B1640" s="24"/>
      <c r="C1640" s="24"/>
      <c r="D1640" s="24"/>
      <c r="E1640" s="25"/>
      <c r="F1640" s="25"/>
      <c r="G1640" s="25"/>
      <c r="H1640" s="25"/>
      <c r="I1640" s="25"/>
    </row>
    <row r="1641" spans="1:9" x14ac:dyDescent="0.2">
      <c r="A1641" s="3"/>
      <c r="B1641" s="24"/>
      <c r="C1641" s="24"/>
      <c r="D1641" s="24"/>
      <c r="E1641" s="25"/>
      <c r="F1641" s="25"/>
      <c r="G1641" s="25"/>
      <c r="H1641" s="25"/>
      <c r="I1641" s="25"/>
    </row>
    <row r="1642" spans="1:9" x14ac:dyDescent="0.2">
      <c r="A1642" s="3"/>
      <c r="B1642" s="24"/>
      <c r="C1642" s="24"/>
      <c r="D1642" s="24"/>
      <c r="E1642" s="25"/>
      <c r="F1642" s="25"/>
      <c r="G1642" s="25"/>
      <c r="H1642" s="25"/>
      <c r="I1642" s="25"/>
    </row>
    <row r="1643" spans="1:9" x14ac:dyDescent="0.2">
      <c r="A1643" s="3"/>
      <c r="B1643" s="24"/>
      <c r="C1643" s="24"/>
      <c r="D1643" s="24"/>
      <c r="E1643" s="25"/>
      <c r="F1643" s="25"/>
      <c r="G1643" s="25"/>
      <c r="H1643" s="25"/>
      <c r="I1643" s="25"/>
    </row>
    <row r="1644" spans="1:9" x14ac:dyDescent="0.2">
      <c r="A1644" s="3"/>
      <c r="B1644" s="24"/>
      <c r="C1644" s="24"/>
      <c r="D1644" s="24"/>
      <c r="E1644" s="25"/>
      <c r="F1644" s="25"/>
      <c r="G1644" s="25"/>
      <c r="H1644" s="25"/>
      <c r="I1644" s="25"/>
    </row>
    <row r="1645" spans="1:9" x14ac:dyDescent="0.2">
      <c r="A1645" s="3"/>
      <c r="B1645" s="24"/>
      <c r="C1645" s="24"/>
      <c r="D1645" s="24"/>
      <c r="E1645" s="25"/>
      <c r="F1645" s="25"/>
      <c r="G1645" s="25"/>
      <c r="H1645" s="25"/>
      <c r="I1645" s="25"/>
    </row>
    <row r="1646" spans="1:9" x14ac:dyDescent="0.2">
      <c r="A1646" s="3"/>
      <c r="B1646" s="24"/>
      <c r="C1646" s="24"/>
      <c r="D1646" s="24"/>
      <c r="E1646" s="25"/>
      <c r="F1646" s="25"/>
      <c r="G1646" s="25"/>
      <c r="H1646" s="25"/>
      <c r="I1646" s="25"/>
    </row>
    <row r="1647" spans="1:9" x14ac:dyDescent="0.2">
      <c r="A1647" s="3"/>
      <c r="B1647" s="24"/>
      <c r="C1647" s="24"/>
      <c r="D1647" s="24"/>
      <c r="E1647" s="25"/>
      <c r="F1647" s="25"/>
      <c r="G1647" s="25"/>
      <c r="H1647" s="25"/>
      <c r="I1647" s="25"/>
    </row>
    <row r="1648" spans="1:9" x14ac:dyDescent="0.2">
      <c r="A1648" s="3"/>
      <c r="B1648" s="24"/>
      <c r="C1648" s="24"/>
      <c r="D1648" s="24"/>
      <c r="E1648" s="25"/>
      <c r="F1648" s="25"/>
      <c r="G1648" s="25"/>
      <c r="H1648" s="25"/>
      <c r="I1648" s="25"/>
    </row>
    <row r="1649" spans="1:9" x14ac:dyDescent="0.2">
      <c r="A1649" s="3"/>
      <c r="B1649" s="24"/>
      <c r="C1649" s="24"/>
      <c r="D1649" s="24"/>
      <c r="E1649" s="25"/>
      <c r="F1649" s="25"/>
      <c r="G1649" s="25"/>
      <c r="H1649" s="25"/>
      <c r="I1649" s="25"/>
    </row>
    <row r="1650" spans="1:9" x14ac:dyDescent="0.2">
      <c r="A1650" s="3"/>
      <c r="B1650" s="24"/>
      <c r="C1650" s="24"/>
      <c r="D1650" s="24"/>
      <c r="E1650" s="25"/>
      <c r="F1650" s="25"/>
      <c r="G1650" s="25"/>
      <c r="H1650" s="25"/>
      <c r="I1650" s="25"/>
    </row>
    <row r="1651" spans="1:9" x14ac:dyDescent="0.2">
      <c r="A1651" s="3"/>
      <c r="B1651" s="24"/>
      <c r="C1651" s="24"/>
      <c r="D1651" s="24"/>
      <c r="E1651" s="25"/>
      <c r="F1651" s="25"/>
      <c r="G1651" s="25"/>
      <c r="H1651" s="25"/>
      <c r="I1651" s="25"/>
    </row>
    <row r="1652" spans="1:9" x14ac:dyDescent="0.2">
      <c r="A1652" s="3"/>
      <c r="B1652" s="24"/>
      <c r="C1652" s="24"/>
      <c r="D1652" s="24"/>
      <c r="E1652" s="25"/>
      <c r="F1652" s="25"/>
      <c r="G1652" s="25"/>
      <c r="H1652" s="25"/>
      <c r="I1652" s="25"/>
    </row>
    <row r="1653" spans="1:9" x14ac:dyDescent="0.2">
      <c r="A1653" s="3"/>
      <c r="B1653" s="24"/>
      <c r="C1653" s="24"/>
      <c r="D1653" s="24"/>
      <c r="E1653" s="25"/>
      <c r="F1653" s="25"/>
      <c r="G1653" s="25"/>
      <c r="H1653" s="25"/>
      <c r="I1653" s="25"/>
    </row>
    <row r="1654" spans="1:9" x14ac:dyDescent="0.2">
      <c r="A1654" s="3"/>
      <c r="B1654" s="24"/>
      <c r="C1654" s="24"/>
      <c r="D1654" s="24"/>
      <c r="E1654" s="25"/>
      <c r="F1654" s="25"/>
      <c r="G1654" s="25"/>
      <c r="H1654" s="25"/>
      <c r="I1654" s="25"/>
    </row>
    <row r="1655" spans="1:9" x14ac:dyDescent="0.2">
      <c r="A1655" s="3"/>
      <c r="B1655" s="24"/>
      <c r="C1655" s="24"/>
      <c r="D1655" s="24"/>
      <c r="E1655" s="25"/>
      <c r="F1655" s="25"/>
      <c r="G1655" s="25"/>
      <c r="H1655" s="25"/>
      <c r="I1655" s="25"/>
    </row>
    <row r="1656" spans="1:9" x14ac:dyDescent="0.2">
      <c r="A1656" s="3"/>
      <c r="B1656" s="24"/>
      <c r="C1656" s="24"/>
      <c r="D1656" s="24"/>
      <c r="E1656" s="25"/>
      <c r="F1656" s="25"/>
      <c r="G1656" s="25"/>
      <c r="H1656" s="25"/>
      <c r="I1656" s="25"/>
    </row>
    <row r="1657" spans="1:9" x14ac:dyDescent="0.2">
      <c r="A1657" s="3"/>
      <c r="B1657" s="24"/>
      <c r="C1657" s="24"/>
      <c r="D1657" s="24"/>
      <c r="E1657" s="25"/>
      <c r="F1657" s="25"/>
      <c r="G1657" s="25"/>
      <c r="H1657" s="25"/>
      <c r="I1657" s="25"/>
    </row>
    <row r="1658" spans="1:9" x14ac:dyDescent="0.2">
      <c r="A1658" s="3"/>
      <c r="B1658" s="24"/>
      <c r="C1658" s="24"/>
      <c r="D1658" s="24"/>
      <c r="E1658" s="25"/>
      <c r="F1658" s="25"/>
      <c r="G1658" s="25"/>
      <c r="H1658" s="25"/>
      <c r="I1658" s="25"/>
    </row>
    <row r="1659" spans="1:9" x14ac:dyDescent="0.2">
      <c r="A1659" s="3"/>
      <c r="B1659" s="24"/>
      <c r="C1659" s="24"/>
      <c r="D1659" s="24"/>
      <c r="E1659" s="25"/>
      <c r="F1659" s="25"/>
      <c r="G1659" s="25"/>
      <c r="H1659" s="25"/>
      <c r="I1659" s="25"/>
    </row>
    <row r="1660" spans="1:9" x14ac:dyDescent="0.2">
      <c r="A1660" s="3"/>
      <c r="B1660" s="24"/>
      <c r="C1660" s="24"/>
      <c r="D1660" s="24"/>
      <c r="E1660" s="25"/>
      <c r="F1660" s="25"/>
      <c r="G1660" s="25"/>
      <c r="H1660" s="25"/>
      <c r="I1660" s="25"/>
    </row>
    <row r="1661" spans="1:9" x14ac:dyDescent="0.2">
      <c r="A1661" s="3"/>
      <c r="B1661" s="24"/>
      <c r="C1661" s="24"/>
      <c r="D1661" s="24"/>
      <c r="E1661" s="25"/>
      <c r="F1661" s="25"/>
      <c r="G1661" s="25"/>
      <c r="H1661" s="25"/>
      <c r="I1661" s="25"/>
    </row>
    <row r="1662" spans="1:9" x14ac:dyDescent="0.2">
      <c r="A1662" s="3"/>
      <c r="B1662" s="24"/>
      <c r="C1662" s="24"/>
      <c r="D1662" s="24"/>
      <c r="E1662" s="25"/>
      <c r="F1662" s="25"/>
      <c r="G1662" s="25"/>
      <c r="H1662" s="25"/>
      <c r="I1662" s="25"/>
    </row>
    <row r="1663" spans="1:9" x14ac:dyDescent="0.2">
      <c r="A1663" s="3"/>
      <c r="B1663" s="24"/>
      <c r="C1663" s="24"/>
      <c r="D1663" s="24"/>
      <c r="E1663" s="25"/>
      <c r="F1663" s="25"/>
      <c r="G1663" s="25"/>
      <c r="H1663" s="25"/>
      <c r="I1663" s="25"/>
    </row>
    <row r="1664" spans="1:9" x14ac:dyDescent="0.2">
      <c r="A1664" s="3"/>
      <c r="B1664" s="24"/>
      <c r="C1664" s="24"/>
      <c r="D1664" s="24"/>
      <c r="E1664" s="25"/>
      <c r="F1664" s="25"/>
      <c r="G1664" s="25"/>
      <c r="H1664" s="25"/>
      <c r="I1664" s="25"/>
    </row>
    <row r="1665" spans="1:9" x14ac:dyDescent="0.2">
      <c r="A1665" s="3"/>
      <c r="B1665" s="24"/>
      <c r="C1665" s="24"/>
      <c r="D1665" s="24"/>
      <c r="E1665" s="25"/>
      <c r="F1665" s="25"/>
      <c r="G1665" s="25"/>
      <c r="H1665" s="25"/>
      <c r="I1665" s="25"/>
    </row>
    <row r="1666" spans="1:9" x14ac:dyDescent="0.2">
      <c r="A1666" s="3"/>
      <c r="B1666" s="24"/>
      <c r="C1666" s="24"/>
      <c r="D1666" s="24"/>
      <c r="E1666" s="25"/>
      <c r="F1666" s="25"/>
      <c r="G1666" s="25"/>
      <c r="H1666" s="25"/>
      <c r="I1666" s="25"/>
    </row>
    <row r="1667" spans="1:9" x14ac:dyDescent="0.2">
      <c r="A1667" s="3"/>
      <c r="B1667" s="24"/>
      <c r="C1667" s="24"/>
      <c r="D1667" s="24"/>
      <c r="E1667" s="25"/>
      <c r="F1667" s="25"/>
      <c r="G1667" s="25"/>
      <c r="H1667" s="25"/>
      <c r="I1667" s="25"/>
    </row>
    <row r="1668" spans="1:9" x14ac:dyDescent="0.2">
      <c r="A1668" s="3"/>
      <c r="B1668" s="24"/>
      <c r="C1668" s="24"/>
      <c r="D1668" s="24"/>
      <c r="E1668" s="25"/>
      <c r="F1668" s="25"/>
      <c r="G1668" s="25"/>
      <c r="H1668" s="25"/>
      <c r="I1668" s="25"/>
    </row>
    <row r="1669" spans="1:9" x14ac:dyDescent="0.2">
      <c r="A1669" s="3"/>
      <c r="B1669" s="24"/>
      <c r="C1669" s="24"/>
      <c r="D1669" s="24"/>
      <c r="E1669" s="25"/>
      <c r="F1669" s="25"/>
      <c r="G1669" s="25"/>
      <c r="H1669" s="25"/>
      <c r="I1669" s="25"/>
    </row>
    <row r="1670" spans="1:9" x14ac:dyDescent="0.2">
      <c r="A1670" s="3"/>
      <c r="B1670" s="24"/>
      <c r="C1670" s="24"/>
      <c r="D1670" s="24"/>
      <c r="E1670" s="25"/>
      <c r="F1670" s="25"/>
      <c r="G1670" s="25"/>
      <c r="H1670" s="25"/>
      <c r="I1670" s="25"/>
    </row>
    <row r="1671" spans="1:9" x14ac:dyDescent="0.2">
      <c r="A1671" s="3"/>
      <c r="B1671" s="24"/>
      <c r="C1671" s="24"/>
      <c r="D1671" s="24"/>
      <c r="E1671" s="25"/>
      <c r="F1671" s="25"/>
      <c r="G1671" s="25"/>
      <c r="H1671" s="25"/>
      <c r="I1671" s="25"/>
    </row>
    <row r="1672" spans="1:9" x14ac:dyDescent="0.2">
      <c r="A1672" s="3"/>
      <c r="B1672" s="24"/>
      <c r="C1672" s="24"/>
      <c r="D1672" s="24"/>
      <c r="E1672" s="25"/>
      <c r="F1672" s="25"/>
      <c r="G1672" s="25"/>
      <c r="H1672" s="25"/>
      <c r="I1672" s="25"/>
    </row>
    <row r="1673" spans="1:9" x14ac:dyDescent="0.2">
      <c r="A1673" s="3"/>
      <c r="B1673" s="24"/>
      <c r="C1673" s="24"/>
      <c r="D1673" s="24"/>
      <c r="E1673" s="25"/>
      <c r="F1673" s="25"/>
      <c r="G1673" s="25"/>
      <c r="H1673" s="25"/>
      <c r="I1673" s="25"/>
    </row>
    <row r="1674" spans="1:9" x14ac:dyDescent="0.2">
      <c r="A1674" s="3"/>
      <c r="B1674" s="24"/>
      <c r="C1674" s="24"/>
      <c r="D1674" s="24"/>
      <c r="E1674" s="25"/>
      <c r="F1674" s="25"/>
      <c r="G1674" s="25"/>
      <c r="H1674" s="25"/>
      <c r="I1674" s="25"/>
    </row>
    <row r="1675" spans="1:9" x14ac:dyDescent="0.2">
      <c r="A1675" s="3"/>
      <c r="B1675" s="24"/>
      <c r="C1675" s="24"/>
      <c r="D1675" s="24"/>
      <c r="E1675" s="25"/>
      <c r="F1675" s="25"/>
      <c r="G1675" s="25"/>
      <c r="H1675" s="25"/>
      <c r="I1675" s="25"/>
    </row>
    <row r="1676" spans="1:9" x14ac:dyDescent="0.2">
      <c r="A1676" s="3"/>
      <c r="B1676" s="24"/>
      <c r="C1676" s="24"/>
      <c r="D1676" s="24"/>
      <c r="E1676" s="25"/>
      <c r="F1676" s="25"/>
      <c r="G1676" s="25"/>
      <c r="H1676" s="25"/>
      <c r="I1676" s="25"/>
    </row>
    <row r="1677" spans="1:9" x14ac:dyDescent="0.2">
      <c r="A1677" s="3"/>
      <c r="B1677" s="24"/>
      <c r="C1677" s="24"/>
      <c r="D1677" s="24"/>
      <c r="E1677" s="25"/>
      <c r="F1677" s="25"/>
      <c r="G1677" s="25"/>
      <c r="H1677" s="25"/>
      <c r="I1677" s="25"/>
    </row>
    <row r="1678" spans="1:9" x14ac:dyDescent="0.2">
      <c r="A1678" s="3"/>
      <c r="B1678" s="24"/>
      <c r="C1678" s="24"/>
      <c r="D1678" s="24"/>
      <c r="E1678" s="25"/>
      <c r="F1678" s="25"/>
      <c r="G1678" s="25"/>
      <c r="H1678" s="25"/>
      <c r="I1678" s="25"/>
    </row>
    <row r="1679" spans="1:9" x14ac:dyDescent="0.2">
      <c r="A1679" s="3"/>
      <c r="B1679" s="24"/>
      <c r="C1679" s="24"/>
      <c r="D1679" s="24"/>
      <c r="E1679" s="25"/>
      <c r="F1679" s="25"/>
      <c r="G1679" s="25"/>
      <c r="H1679" s="25"/>
      <c r="I1679" s="25"/>
    </row>
    <row r="1680" spans="1:9" x14ac:dyDescent="0.2">
      <c r="A1680" s="3"/>
      <c r="B1680" s="24"/>
      <c r="C1680" s="24"/>
      <c r="D1680" s="24"/>
      <c r="E1680" s="25"/>
      <c r="F1680" s="25"/>
      <c r="G1680" s="25"/>
      <c r="H1680" s="25"/>
      <c r="I1680" s="25"/>
    </row>
    <row r="1681" spans="1:9" x14ac:dyDescent="0.2">
      <c r="A1681" s="3"/>
      <c r="B1681" s="24"/>
      <c r="C1681" s="24"/>
      <c r="D1681" s="24"/>
      <c r="E1681" s="25"/>
      <c r="F1681" s="25"/>
      <c r="G1681" s="25"/>
      <c r="H1681" s="25"/>
      <c r="I1681" s="25"/>
    </row>
    <row r="1682" spans="1:9" x14ac:dyDescent="0.2">
      <c r="A1682" s="3"/>
      <c r="B1682" s="24"/>
      <c r="C1682" s="24"/>
      <c r="D1682" s="24"/>
      <c r="E1682" s="25"/>
      <c r="F1682" s="25"/>
      <c r="G1682" s="25"/>
      <c r="H1682" s="25"/>
      <c r="I1682" s="25"/>
    </row>
    <row r="1683" spans="1:9" x14ac:dyDescent="0.2">
      <c r="A1683" s="3"/>
      <c r="B1683" s="24"/>
      <c r="C1683" s="24"/>
      <c r="D1683" s="24"/>
      <c r="E1683" s="25"/>
      <c r="F1683" s="25"/>
      <c r="G1683" s="25"/>
      <c r="H1683" s="25"/>
      <c r="I1683" s="25"/>
    </row>
    <row r="1684" spans="1:9" x14ac:dyDescent="0.2">
      <c r="A1684" s="3"/>
      <c r="B1684" s="24"/>
      <c r="C1684" s="24"/>
      <c r="D1684" s="24"/>
      <c r="E1684" s="25"/>
      <c r="F1684" s="25"/>
      <c r="G1684" s="25"/>
      <c r="H1684" s="25"/>
      <c r="I1684" s="25"/>
    </row>
    <row r="1685" spans="1:9" x14ac:dyDescent="0.2">
      <c r="A1685" s="3"/>
      <c r="B1685" s="24"/>
      <c r="C1685" s="24"/>
      <c r="D1685" s="24"/>
      <c r="E1685" s="25"/>
      <c r="F1685" s="25"/>
      <c r="G1685" s="25"/>
      <c r="H1685" s="25"/>
      <c r="I1685" s="25"/>
    </row>
    <row r="1686" spans="1:9" x14ac:dyDescent="0.2">
      <c r="A1686" s="3"/>
      <c r="B1686" s="24"/>
      <c r="C1686" s="24"/>
      <c r="D1686" s="24"/>
      <c r="E1686" s="25"/>
      <c r="F1686" s="25"/>
      <c r="G1686" s="25"/>
      <c r="H1686" s="25"/>
      <c r="I1686" s="25"/>
    </row>
    <row r="1687" spans="1:9" x14ac:dyDescent="0.2">
      <c r="A1687" s="3"/>
      <c r="B1687" s="24"/>
      <c r="C1687" s="24"/>
      <c r="D1687" s="24"/>
      <c r="E1687" s="25"/>
      <c r="F1687" s="25"/>
      <c r="G1687" s="25"/>
      <c r="H1687" s="25"/>
      <c r="I1687" s="25"/>
    </row>
    <row r="1688" spans="1:9" x14ac:dyDescent="0.2">
      <c r="A1688" s="3"/>
      <c r="B1688" s="24"/>
      <c r="C1688" s="24"/>
      <c r="D1688" s="24"/>
      <c r="E1688" s="25"/>
      <c r="F1688" s="25"/>
      <c r="G1688" s="25"/>
      <c r="H1688" s="25"/>
      <c r="I1688" s="25"/>
    </row>
    <row r="1689" spans="1:9" x14ac:dyDescent="0.2">
      <c r="A1689" s="3"/>
      <c r="B1689" s="24"/>
      <c r="C1689" s="24"/>
      <c r="D1689" s="24"/>
      <c r="E1689" s="25"/>
      <c r="F1689" s="25"/>
      <c r="G1689" s="25"/>
      <c r="H1689" s="25"/>
      <c r="I1689" s="25"/>
    </row>
    <row r="1690" spans="1:9" x14ac:dyDescent="0.2">
      <c r="A1690" s="3"/>
      <c r="B1690" s="24"/>
      <c r="C1690" s="24"/>
      <c r="D1690" s="24"/>
      <c r="E1690" s="25"/>
      <c r="F1690" s="25"/>
      <c r="G1690" s="25"/>
      <c r="H1690" s="25"/>
      <c r="I1690" s="25"/>
    </row>
    <row r="1691" spans="1:9" x14ac:dyDescent="0.2">
      <c r="A1691" s="3"/>
      <c r="B1691" s="24"/>
      <c r="C1691" s="24"/>
      <c r="D1691" s="24"/>
      <c r="E1691" s="25"/>
      <c r="F1691" s="25"/>
      <c r="G1691" s="25"/>
      <c r="H1691" s="25"/>
      <c r="I1691" s="25"/>
    </row>
    <row r="1692" spans="1:9" x14ac:dyDescent="0.2">
      <c r="A1692" s="3"/>
      <c r="B1692" s="24"/>
      <c r="C1692" s="24"/>
      <c r="D1692" s="24"/>
      <c r="E1692" s="25"/>
      <c r="F1692" s="25"/>
      <c r="G1692" s="25"/>
      <c r="H1692" s="25"/>
      <c r="I1692" s="25"/>
    </row>
    <row r="1693" spans="1:9" x14ac:dyDescent="0.2">
      <c r="A1693" s="3"/>
      <c r="B1693" s="24"/>
      <c r="C1693" s="24"/>
      <c r="D1693" s="24"/>
      <c r="E1693" s="25"/>
      <c r="F1693" s="25"/>
      <c r="G1693" s="25"/>
      <c r="H1693" s="25"/>
      <c r="I1693" s="25"/>
    </row>
    <row r="1694" spans="1:9" x14ac:dyDescent="0.2">
      <c r="A1694" s="3"/>
      <c r="B1694" s="24"/>
      <c r="C1694" s="24"/>
      <c r="D1694" s="24"/>
      <c r="E1694" s="25"/>
      <c r="F1694" s="25"/>
      <c r="G1694" s="25"/>
      <c r="H1694" s="25"/>
      <c r="I1694" s="25"/>
    </row>
    <row r="1695" spans="1:9" x14ac:dyDescent="0.2">
      <c r="A1695" s="3"/>
      <c r="B1695" s="24"/>
      <c r="C1695" s="24"/>
      <c r="D1695" s="24"/>
      <c r="E1695" s="25"/>
      <c r="F1695" s="25"/>
      <c r="G1695" s="25"/>
      <c r="H1695" s="25"/>
      <c r="I1695" s="25"/>
    </row>
    <row r="1696" spans="1:9" x14ac:dyDescent="0.2">
      <c r="A1696" s="3"/>
      <c r="B1696" s="24"/>
      <c r="C1696" s="24"/>
      <c r="D1696" s="24"/>
      <c r="E1696" s="25"/>
      <c r="F1696" s="25"/>
      <c r="G1696" s="25"/>
      <c r="H1696" s="25"/>
      <c r="I1696" s="25"/>
    </row>
    <row r="1697" spans="1:9" x14ac:dyDescent="0.2">
      <c r="A1697" s="3"/>
      <c r="B1697" s="24"/>
      <c r="C1697" s="24"/>
      <c r="D1697" s="24"/>
      <c r="E1697" s="25"/>
      <c r="F1697" s="25"/>
      <c r="G1697" s="25"/>
      <c r="H1697" s="25"/>
      <c r="I1697" s="25"/>
    </row>
    <row r="1698" spans="1:9" x14ac:dyDescent="0.2">
      <c r="A1698" s="3"/>
      <c r="B1698" s="24"/>
      <c r="C1698" s="24"/>
      <c r="D1698" s="24"/>
      <c r="E1698" s="25"/>
      <c r="F1698" s="25"/>
      <c r="G1698" s="25"/>
      <c r="H1698" s="25"/>
      <c r="I1698" s="25"/>
    </row>
    <row r="1699" spans="1:9" x14ac:dyDescent="0.2">
      <c r="A1699" s="3"/>
      <c r="B1699" s="24"/>
      <c r="C1699" s="24"/>
      <c r="D1699" s="24"/>
      <c r="E1699" s="25"/>
      <c r="F1699" s="25"/>
      <c r="G1699" s="25"/>
      <c r="H1699" s="25"/>
      <c r="I1699" s="25"/>
    </row>
    <row r="1700" spans="1:9" x14ac:dyDescent="0.2">
      <c r="A1700" s="3"/>
      <c r="B1700" s="24"/>
      <c r="C1700" s="24"/>
      <c r="D1700" s="24"/>
      <c r="E1700" s="25"/>
      <c r="F1700" s="25"/>
      <c r="G1700" s="25"/>
      <c r="H1700" s="25"/>
      <c r="I1700" s="25"/>
    </row>
    <row r="1701" spans="1:9" x14ac:dyDescent="0.2">
      <c r="A1701" s="3"/>
      <c r="B1701" s="24"/>
      <c r="C1701" s="24"/>
      <c r="D1701" s="24"/>
      <c r="E1701" s="25"/>
      <c r="F1701" s="25"/>
      <c r="G1701" s="25"/>
      <c r="H1701" s="25"/>
      <c r="I1701" s="25"/>
    </row>
    <row r="1702" spans="1:9" x14ac:dyDescent="0.2">
      <c r="A1702" s="3"/>
      <c r="B1702" s="24"/>
      <c r="C1702" s="24"/>
      <c r="D1702" s="24"/>
      <c r="E1702" s="25"/>
      <c r="F1702" s="25"/>
      <c r="G1702" s="25"/>
      <c r="H1702" s="25"/>
      <c r="I1702" s="25"/>
    </row>
    <row r="1703" spans="1:9" x14ac:dyDescent="0.2">
      <c r="A1703" s="3"/>
      <c r="B1703" s="24"/>
      <c r="C1703" s="24"/>
      <c r="D1703" s="24"/>
      <c r="E1703" s="25"/>
      <c r="F1703" s="25"/>
      <c r="G1703" s="25"/>
      <c r="H1703" s="25"/>
      <c r="I1703" s="25"/>
    </row>
    <row r="1704" spans="1:9" x14ac:dyDescent="0.2">
      <c r="A1704" s="3"/>
      <c r="B1704" s="24"/>
      <c r="C1704" s="24"/>
      <c r="D1704" s="24"/>
      <c r="E1704" s="25"/>
      <c r="F1704" s="25"/>
      <c r="G1704" s="25"/>
      <c r="H1704" s="25"/>
      <c r="I1704" s="25"/>
    </row>
    <row r="1705" spans="1:9" x14ac:dyDescent="0.2">
      <c r="A1705" s="3"/>
      <c r="B1705" s="24"/>
      <c r="C1705" s="24"/>
      <c r="D1705" s="24"/>
      <c r="E1705" s="25"/>
      <c r="F1705" s="25"/>
      <c r="G1705" s="25"/>
      <c r="H1705" s="25"/>
      <c r="I1705" s="25"/>
    </row>
    <row r="1706" spans="1:9" x14ac:dyDescent="0.2">
      <c r="A1706" s="3"/>
      <c r="B1706" s="24"/>
      <c r="C1706" s="24"/>
      <c r="D1706" s="24"/>
      <c r="E1706" s="25"/>
      <c r="F1706" s="25"/>
      <c r="G1706" s="25"/>
      <c r="H1706" s="25"/>
      <c r="I1706" s="25"/>
    </row>
    <row r="1707" spans="1:9" x14ac:dyDescent="0.2">
      <c r="A1707" s="3"/>
      <c r="B1707" s="24"/>
      <c r="C1707" s="24"/>
      <c r="D1707" s="24"/>
      <c r="E1707" s="25"/>
      <c r="F1707" s="25"/>
      <c r="G1707" s="25"/>
      <c r="H1707" s="25"/>
      <c r="I1707" s="25"/>
    </row>
    <row r="1708" spans="1:9" x14ac:dyDescent="0.2">
      <c r="A1708" s="3"/>
      <c r="B1708" s="24"/>
      <c r="C1708" s="24"/>
      <c r="D1708" s="24"/>
      <c r="E1708" s="25"/>
      <c r="F1708" s="25"/>
      <c r="G1708" s="25"/>
      <c r="H1708" s="25"/>
      <c r="I1708" s="25"/>
    </row>
    <row r="1709" spans="1:9" x14ac:dyDescent="0.2">
      <c r="A1709" s="3"/>
      <c r="B1709" s="24"/>
      <c r="C1709" s="24"/>
      <c r="D1709" s="24"/>
      <c r="E1709" s="25"/>
      <c r="F1709" s="25"/>
      <c r="G1709" s="25"/>
      <c r="H1709" s="25"/>
      <c r="I1709" s="25"/>
    </row>
    <row r="1710" spans="1:9" x14ac:dyDescent="0.2">
      <c r="A1710" s="3"/>
      <c r="B1710" s="24"/>
      <c r="C1710" s="24"/>
      <c r="D1710" s="24"/>
      <c r="E1710" s="25"/>
      <c r="F1710" s="25"/>
      <c r="G1710" s="25"/>
      <c r="H1710" s="25"/>
      <c r="I1710" s="25"/>
    </row>
    <row r="1711" spans="1:9" x14ac:dyDescent="0.2">
      <c r="A1711" s="3"/>
      <c r="B1711" s="24"/>
      <c r="C1711" s="24"/>
      <c r="D1711" s="24"/>
      <c r="E1711" s="25"/>
      <c r="F1711" s="25"/>
      <c r="G1711" s="25"/>
      <c r="H1711" s="25"/>
      <c r="I1711" s="25"/>
    </row>
    <row r="1712" spans="1:9" x14ac:dyDescent="0.2">
      <c r="A1712" s="3"/>
      <c r="B1712" s="24"/>
      <c r="C1712" s="24"/>
      <c r="D1712" s="24"/>
      <c r="E1712" s="25"/>
      <c r="F1712" s="25"/>
      <c r="G1712" s="25"/>
      <c r="H1712" s="25"/>
      <c r="I1712" s="25"/>
    </row>
    <row r="1713" spans="1:9" x14ac:dyDescent="0.2">
      <c r="A1713" s="3"/>
      <c r="B1713" s="24"/>
      <c r="C1713" s="24"/>
      <c r="D1713" s="24"/>
      <c r="E1713" s="25"/>
      <c r="F1713" s="25"/>
      <c r="G1713" s="25"/>
      <c r="H1713" s="25"/>
      <c r="I1713" s="25"/>
    </row>
    <row r="1714" spans="1:9" x14ac:dyDescent="0.2">
      <c r="A1714" s="3"/>
      <c r="B1714" s="24"/>
      <c r="C1714" s="24"/>
      <c r="D1714" s="24"/>
      <c r="E1714" s="25"/>
      <c r="F1714" s="25"/>
      <c r="G1714" s="25"/>
      <c r="H1714" s="25"/>
      <c r="I1714" s="25"/>
    </row>
    <row r="1715" spans="1:9" x14ac:dyDescent="0.2">
      <c r="A1715" s="3"/>
      <c r="B1715" s="24"/>
      <c r="C1715" s="24"/>
      <c r="D1715" s="24"/>
      <c r="E1715" s="25"/>
      <c r="F1715" s="25"/>
      <c r="G1715" s="25"/>
      <c r="H1715" s="25"/>
      <c r="I1715" s="25"/>
    </row>
    <row r="1716" spans="1:9" x14ac:dyDescent="0.2">
      <c r="A1716" s="3"/>
      <c r="B1716" s="24"/>
      <c r="C1716" s="24"/>
      <c r="D1716" s="24"/>
      <c r="E1716" s="25"/>
      <c r="F1716" s="25"/>
      <c r="G1716" s="25"/>
      <c r="H1716" s="25"/>
      <c r="I1716" s="25"/>
    </row>
    <row r="1717" spans="1:9" x14ac:dyDescent="0.2">
      <c r="A1717" s="3"/>
      <c r="B1717" s="24"/>
      <c r="C1717" s="24"/>
      <c r="D1717" s="24"/>
      <c r="E1717" s="25"/>
      <c r="F1717" s="25"/>
      <c r="G1717" s="25"/>
      <c r="H1717" s="25"/>
      <c r="I1717" s="25"/>
    </row>
    <row r="1718" spans="1:9" x14ac:dyDescent="0.2">
      <c r="A1718" s="3"/>
      <c r="B1718" s="24"/>
      <c r="C1718" s="24"/>
      <c r="D1718" s="24"/>
      <c r="E1718" s="25"/>
      <c r="F1718" s="25"/>
      <c r="G1718" s="25"/>
      <c r="H1718" s="25"/>
      <c r="I1718" s="25"/>
    </row>
    <row r="1719" spans="1:9" x14ac:dyDescent="0.2">
      <c r="A1719" s="3"/>
      <c r="B1719" s="24"/>
      <c r="C1719" s="24"/>
      <c r="D1719" s="24"/>
      <c r="E1719" s="25"/>
      <c r="F1719" s="25"/>
      <c r="G1719" s="25"/>
      <c r="H1719" s="25"/>
      <c r="I1719" s="25"/>
    </row>
    <row r="1720" spans="1:9" x14ac:dyDescent="0.2">
      <c r="A1720" s="3"/>
      <c r="B1720" s="24"/>
      <c r="C1720" s="24"/>
      <c r="D1720" s="24"/>
      <c r="E1720" s="25"/>
      <c r="F1720" s="25"/>
      <c r="G1720" s="25"/>
      <c r="H1720" s="25"/>
      <c r="I1720" s="25"/>
    </row>
    <row r="1721" spans="1:9" x14ac:dyDescent="0.2">
      <c r="A1721" s="3"/>
      <c r="B1721" s="24"/>
      <c r="C1721" s="24"/>
      <c r="D1721" s="24"/>
      <c r="E1721" s="25"/>
      <c r="F1721" s="25"/>
      <c r="G1721" s="25"/>
      <c r="H1721" s="25"/>
      <c r="I1721" s="25"/>
    </row>
    <row r="1722" spans="1:9" x14ac:dyDescent="0.2">
      <c r="A1722" s="3"/>
      <c r="B1722" s="24"/>
      <c r="C1722" s="24"/>
      <c r="D1722" s="24"/>
      <c r="E1722" s="25"/>
      <c r="F1722" s="25"/>
      <c r="G1722" s="25"/>
      <c r="H1722" s="25"/>
      <c r="I1722" s="25"/>
    </row>
    <row r="1723" spans="1:9" x14ac:dyDescent="0.2">
      <c r="A1723" s="3"/>
      <c r="B1723" s="24"/>
      <c r="C1723" s="24"/>
      <c r="D1723" s="24"/>
      <c r="E1723" s="25"/>
      <c r="F1723" s="25"/>
      <c r="G1723" s="25"/>
      <c r="H1723" s="25"/>
      <c r="I1723" s="25"/>
    </row>
    <row r="1724" spans="1:9" x14ac:dyDescent="0.2">
      <c r="A1724" s="3"/>
      <c r="B1724" s="24"/>
      <c r="C1724" s="24"/>
      <c r="D1724" s="24"/>
      <c r="E1724" s="25"/>
      <c r="F1724" s="25"/>
      <c r="G1724" s="25"/>
      <c r="H1724" s="25"/>
      <c r="I1724" s="25"/>
    </row>
    <row r="1725" spans="1:9" x14ac:dyDescent="0.2">
      <c r="A1725" s="3"/>
      <c r="B1725" s="24"/>
      <c r="C1725" s="24"/>
      <c r="D1725" s="24"/>
      <c r="E1725" s="25"/>
      <c r="F1725" s="25"/>
      <c r="G1725" s="25"/>
      <c r="H1725" s="25"/>
      <c r="I1725" s="25"/>
    </row>
    <row r="1726" spans="1:9" x14ac:dyDescent="0.2">
      <c r="A1726" s="3"/>
      <c r="B1726" s="24"/>
      <c r="C1726" s="24"/>
      <c r="D1726" s="24"/>
      <c r="E1726" s="25"/>
      <c r="F1726" s="25"/>
      <c r="G1726" s="25"/>
      <c r="H1726" s="25"/>
      <c r="I1726" s="25"/>
    </row>
    <row r="1727" spans="1:9" x14ac:dyDescent="0.2">
      <c r="A1727" s="3"/>
      <c r="B1727" s="24"/>
      <c r="C1727" s="24"/>
      <c r="D1727" s="24"/>
      <c r="E1727" s="25"/>
      <c r="F1727" s="25"/>
      <c r="G1727" s="25"/>
      <c r="H1727" s="25"/>
      <c r="I1727" s="25"/>
    </row>
    <row r="1728" spans="1:9" x14ac:dyDescent="0.2">
      <c r="A1728" s="3"/>
      <c r="B1728" s="24"/>
      <c r="C1728" s="24"/>
      <c r="D1728" s="24"/>
      <c r="E1728" s="25"/>
      <c r="F1728" s="25"/>
      <c r="G1728" s="25"/>
      <c r="H1728" s="25"/>
      <c r="I1728" s="25"/>
    </row>
    <row r="1729" spans="1:9" x14ac:dyDescent="0.2">
      <c r="A1729" s="3"/>
      <c r="B1729" s="24"/>
      <c r="C1729" s="24"/>
      <c r="D1729" s="24"/>
      <c r="E1729" s="25"/>
      <c r="F1729" s="25"/>
      <c r="G1729" s="25"/>
      <c r="H1729" s="25"/>
      <c r="I1729" s="25"/>
    </row>
    <row r="1730" spans="1:9" x14ac:dyDescent="0.2">
      <c r="A1730" s="3"/>
      <c r="B1730" s="24"/>
      <c r="C1730" s="24"/>
      <c r="D1730" s="24"/>
      <c r="E1730" s="25"/>
      <c r="F1730" s="25"/>
      <c r="G1730" s="25"/>
      <c r="H1730" s="25"/>
      <c r="I1730" s="25"/>
    </row>
    <row r="1731" spans="1:9" x14ac:dyDescent="0.2">
      <c r="A1731" s="3"/>
      <c r="B1731" s="24"/>
      <c r="C1731" s="24"/>
      <c r="D1731" s="24"/>
      <c r="E1731" s="25"/>
      <c r="F1731" s="25"/>
      <c r="G1731" s="25"/>
      <c r="H1731" s="25"/>
      <c r="I1731" s="25"/>
    </row>
    <row r="1732" spans="1:9" x14ac:dyDescent="0.2">
      <c r="A1732" s="3"/>
      <c r="B1732" s="24"/>
      <c r="C1732" s="24"/>
      <c r="D1732" s="24"/>
      <c r="E1732" s="25"/>
      <c r="F1732" s="25"/>
      <c r="G1732" s="25"/>
      <c r="H1732" s="25"/>
      <c r="I1732" s="25"/>
    </row>
    <row r="1733" spans="1:9" x14ac:dyDescent="0.2">
      <c r="A1733" s="3"/>
      <c r="B1733" s="24"/>
      <c r="C1733" s="24"/>
      <c r="D1733" s="24"/>
      <c r="E1733" s="25"/>
      <c r="F1733" s="25"/>
      <c r="G1733" s="25"/>
      <c r="H1733" s="25"/>
      <c r="I1733" s="25"/>
    </row>
    <row r="1734" spans="1:9" x14ac:dyDescent="0.2">
      <c r="A1734" s="3"/>
      <c r="B1734" s="24"/>
      <c r="C1734" s="24"/>
      <c r="D1734" s="24"/>
      <c r="E1734" s="25"/>
      <c r="F1734" s="25"/>
      <c r="G1734" s="25"/>
      <c r="H1734" s="25"/>
      <c r="I1734" s="25"/>
    </row>
    <row r="1735" spans="1:9" x14ac:dyDescent="0.2">
      <c r="A1735" s="3"/>
      <c r="B1735" s="24"/>
      <c r="C1735" s="24"/>
      <c r="D1735" s="24"/>
      <c r="E1735" s="25"/>
      <c r="F1735" s="25"/>
      <c r="G1735" s="25"/>
      <c r="H1735" s="25"/>
      <c r="I1735" s="25"/>
    </row>
    <row r="1736" spans="1:9" x14ac:dyDescent="0.2">
      <c r="A1736" s="3"/>
      <c r="B1736" s="24"/>
      <c r="C1736" s="24"/>
      <c r="D1736" s="24"/>
      <c r="E1736" s="25"/>
      <c r="F1736" s="25"/>
      <c r="G1736" s="25"/>
      <c r="H1736" s="25"/>
      <c r="I1736" s="25"/>
    </row>
    <row r="1737" spans="1:9" x14ac:dyDescent="0.2">
      <c r="A1737" s="3"/>
      <c r="B1737" s="24"/>
      <c r="C1737" s="24"/>
      <c r="D1737" s="24"/>
      <c r="E1737" s="25"/>
      <c r="F1737" s="25"/>
      <c r="G1737" s="25"/>
      <c r="H1737" s="25"/>
      <c r="I1737" s="25"/>
    </row>
    <row r="1738" spans="1:9" x14ac:dyDescent="0.2">
      <c r="A1738" s="3"/>
      <c r="B1738" s="24"/>
      <c r="C1738" s="24"/>
      <c r="D1738" s="24"/>
      <c r="E1738" s="25"/>
      <c r="F1738" s="25"/>
      <c r="G1738" s="25"/>
      <c r="H1738" s="25"/>
      <c r="I1738" s="25"/>
    </row>
    <row r="1739" spans="1:9" x14ac:dyDescent="0.2">
      <c r="A1739" s="3"/>
      <c r="B1739" s="24"/>
      <c r="C1739" s="24"/>
      <c r="D1739" s="24"/>
      <c r="E1739" s="25"/>
      <c r="F1739" s="25"/>
      <c r="G1739" s="25"/>
      <c r="H1739" s="25"/>
      <c r="I1739" s="25"/>
    </row>
    <row r="1740" spans="1:9" x14ac:dyDescent="0.2">
      <c r="A1740" s="3"/>
      <c r="B1740" s="24"/>
      <c r="C1740" s="24"/>
      <c r="D1740" s="24"/>
      <c r="E1740" s="25"/>
      <c r="F1740" s="25"/>
      <c r="G1740" s="25"/>
      <c r="H1740" s="25"/>
      <c r="I1740" s="25"/>
    </row>
    <row r="1741" spans="1:9" x14ac:dyDescent="0.2">
      <c r="A1741" s="3"/>
      <c r="B1741" s="24"/>
      <c r="C1741" s="24"/>
      <c r="D1741" s="24"/>
      <c r="E1741" s="25"/>
      <c r="F1741" s="25"/>
      <c r="G1741" s="25"/>
      <c r="H1741" s="25"/>
      <c r="I1741" s="25"/>
    </row>
    <row r="1742" spans="1:9" x14ac:dyDescent="0.2">
      <c r="A1742" s="3"/>
      <c r="B1742" s="24"/>
      <c r="C1742" s="24"/>
      <c r="D1742" s="24"/>
      <c r="E1742" s="25"/>
      <c r="F1742" s="25"/>
      <c r="G1742" s="25"/>
      <c r="H1742" s="25"/>
      <c r="I1742" s="25"/>
    </row>
    <row r="1743" spans="1:9" x14ac:dyDescent="0.2">
      <c r="A1743" s="3"/>
      <c r="B1743" s="24"/>
      <c r="C1743" s="24"/>
      <c r="D1743" s="24"/>
      <c r="E1743" s="25"/>
      <c r="F1743" s="25"/>
      <c r="G1743" s="25"/>
      <c r="H1743" s="25"/>
      <c r="I1743" s="25"/>
    </row>
    <row r="1744" spans="1:9" x14ac:dyDescent="0.2">
      <c r="A1744" s="3"/>
      <c r="B1744" s="24"/>
      <c r="C1744" s="24"/>
      <c r="D1744" s="24"/>
      <c r="E1744" s="25"/>
      <c r="F1744" s="25"/>
      <c r="G1744" s="25"/>
      <c r="H1744" s="25"/>
      <c r="I1744" s="25"/>
    </row>
    <row r="1745" spans="1:9" x14ac:dyDescent="0.2">
      <c r="A1745" s="3"/>
      <c r="B1745" s="24"/>
      <c r="C1745" s="24"/>
      <c r="D1745" s="24"/>
      <c r="E1745" s="25"/>
      <c r="F1745" s="25"/>
      <c r="G1745" s="25"/>
      <c r="H1745" s="25"/>
      <c r="I1745" s="25"/>
    </row>
    <row r="1746" spans="1:9" x14ac:dyDescent="0.2">
      <c r="A1746" s="3"/>
      <c r="B1746" s="24"/>
      <c r="C1746" s="24"/>
      <c r="D1746" s="24"/>
      <c r="E1746" s="25"/>
      <c r="F1746" s="25"/>
      <c r="G1746" s="25"/>
      <c r="H1746" s="25"/>
      <c r="I1746" s="25"/>
    </row>
    <row r="1747" spans="1:9" x14ac:dyDescent="0.2">
      <c r="A1747" s="3"/>
      <c r="B1747" s="24"/>
      <c r="C1747" s="24"/>
      <c r="D1747" s="24"/>
      <c r="E1747" s="25"/>
      <c r="F1747" s="25"/>
      <c r="G1747" s="25"/>
      <c r="H1747" s="25"/>
      <c r="I1747" s="25"/>
    </row>
    <row r="1748" spans="1:9" x14ac:dyDescent="0.2">
      <c r="A1748" s="3"/>
      <c r="B1748" s="24"/>
      <c r="C1748" s="24"/>
      <c r="D1748" s="24"/>
      <c r="E1748" s="25"/>
      <c r="F1748" s="25"/>
      <c r="G1748" s="25"/>
      <c r="H1748" s="25"/>
      <c r="I1748" s="25"/>
    </row>
    <row r="1749" spans="1:9" x14ac:dyDescent="0.2">
      <c r="A1749" s="3"/>
      <c r="B1749" s="24"/>
      <c r="C1749" s="24"/>
      <c r="D1749" s="24"/>
      <c r="E1749" s="25"/>
      <c r="F1749" s="25"/>
      <c r="G1749" s="25"/>
      <c r="H1749" s="25"/>
      <c r="I1749" s="25"/>
    </row>
    <row r="1750" spans="1:9" x14ac:dyDescent="0.2">
      <c r="A1750" s="3"/>
      <c r="B1750" s="24"/>
      <c r="C1750" s="24"/>
      <c r="D1750" s="24"/>
      <c r="E1750" s="25"/>
      <c r="F1750" s="25"/>
      <c r="G1750" s="25"/>
      <c r="H1750" s="25"/>
      <c r="I1750" s="25"/>
    </row>
    <row r="1751" spans="1:9" x14ac:dyDescent="0.2">
      <c r="A1751" s="3"/>
      <c r="B1751" s="24"/>
      <c r="C1751" s="24"/>
      <c r="D1751" s="24"/>
      <c r="E1751" s="25"/>
      <c r="F1751" s="25"/>
      <c r="G1751" s="25"/>
      <c r="H1751" s="25"/>
      <c r="I1751" s="25"/>
    </row>
    <row r="1752" spans="1:9" x14ac:dyDescent="0.2">
      <c r="A1752" s="3"/>
      <c r="B1752" s="24"/>
      <c r="C1752" s="24"/>
      <c r="D1752" s="24"/>
      <c r="E1752" s="25"/>
      <c r="F1752" s="25"/>
      <c r="G1752" s="25"/>
      <c r="H1752" s="25"/>
      <c r="I1752" s="25"/>
    </row>
    <row r="1753" spans="1:9" x14ac:dyDescent="0.2">
      <c r="A1753" s="3"/>
      <c r="B1753" s="24"/>
      <c r="C1753" s="24"/>
      <c r="D1753" s="24"/>
      <c r="E1753" s="25"/>
      <c r="F1753" s="25"/>
      <c r="G1753" s="25"/>
      <c r="H1753" s="25"/>
      <c r="I1753" s="25"/>
    </row>
    <row r="1754" spans="1:9" x14ac:dyDescent="0.2">
      <c r="A1754" s="3"/>
      <c r="B1754" s="24"/>
      <c r="C1754" s="24"/>
      <c r="D1754" s="24"/>
      <c r="E1754" s="25"/>
      <c r="F1754" s="25"/>
      <c r="G1754" s="25"/>
      <c r="H1754" s="25"/>
      <c r="I1754" s="25"/>
    </row>
    <row r="1755" spans="1:9" x14ac:dyDescent="0.2">
      <c r="A1755" s="3"/>
      <c r="B1755" s="24"/>
      <c r="C1755" s="24"/>
      <c r="D1755" s="24"/>
      <c r="E1755" s="25"/>
      <c r="F1755" s="25"/>
      <c r="G1755" s="25"/>
      <c r="H1755" s="25"/>
      <c r="I1755" s="25"/>
    </row>
    <row r="1756" spans="1:9" x14ac:dyDescent="0.2">
      <c r="A1756" s="3"/>
      <c r="B1756" s="24"/>
      <c r="C1756" s="24"/>
      <c r="D1756" s="24"/>
      <c r="E1756" s="25"/>
      <c r="F1756" s="25"/>
      <c r="G1756" s="25"/>
      <c r="H1756" s="25"/>
      <c r="I1756" s="25"/>
    </row>
    <row r="1757" spans="1:9" x14ac:dyDescent="0.2">
      <c r="A1757" s="3"/>
      <c r="B1757" s="24"/>
      <c r="C1757" s="24"/>
      <c r="D1757" s="24"/>
      <c r="E1757" s="25"/>
      <c r="F1757" s="25"/>
      <c r="G1757" s="25"/>
      <c r="H1757" s="25"/>
      <c r="I1757" s="25"/>
    </row>
    <row r="1758" spans="1:9" x14ac:dyDescent="0.2">
      <c r="A1758" s="3"/>
      <c r="B1758" s="24"/>
      <c r="C1758" s="24"/>
      <c r="D1758" s="24"/>
      <c r="E1758" s="25"/>
      <c r="F1758" s="25"/>
      <c r="G1758" s="25"/>
      <c r="H1758" s="25"/>
      <c r="I1758" s="25"/>
    </row>
    <row r="1759" spans="1:9" x14ac:dyDescent="0.2">
      <c r="A1759" s="3"/>
      <c r="B1759" s="24"/>
      <c r="C1759" s="24"/>
      <c r="D1759" s="24"/>
      <c r="E1759" s="25"/>
      <c r="F1759" s="25"/>
      <c r="G1759" s="25"/>
      <c r="H1759" s="25"/>
      <c r="I1759" s="25"/>
    </row>
    <row r="1760" spans="1:9" x14ac:dyDescent="0.2">
      <c r="A1760" s="3"/>
      <c r="B1760" s="24"/>
      <c r="C1760" s="24"/>
      <c r="D1760" s="24"/>
      <c r="E1760" s="25"/>
      <c r="F1760" s="25"/>
      <c r="G1760" s="25"/>
      <c r="H1760" s="25"/>
      <c r="I1760" s="25"/>
    </row>
    <row r="1761" spans="1:9" x14ac:dyDescent="0.2">
      <c r="A1761" s="3"/>
      <c r="B1761" s="24"/>
      <c r="C1761" s="24"/>
      <c r="D1761" s="24"/>
      <c r="E1761" s="25"/>
      <c r="F1761" s="25"/>
      <c r="G1761" s="25"/>
      <c r="H1761" s="25"/>
      <c r="I1761" s="25"/>
    </row>
    <row r="1762" spans="1:9" x14ac:dyDescent="0.2">
      <c r="A1762" s="3"/>
      <c r="B1762" s="24"/>
      <c r="C1762" s="24"/>
      <c r="D1762" s="24"/>
      <c r="E1762" s="25"/>
      <c r="F1762" s="25"/>
      <c r="G1762" s="25"/>
      <c r="H1762" s="25"/>
      <c r="I1762" s="25"/>
    </row>
    <row r="1763" spans="1:9" x14ac:dyDescent="0.2">
      <c r="A1763" s="3"/>
      <c r="B1763" s="24"/>
      <c r="C1763" s="24"/>
      <c r="D1763" s="24"/>
      <c r="E1763" s="25"/>
      <c r="F1763" s="25"/>
      <c r="G1763" s="25"/>
      <c r="H1763" s="25"/>
      <c r="I1763" s="25"/>
    </row>
    <row r="1764" spans="1:9" x14ac:dyDescent="0.2">
      <c r="A1764" s="3"/>
      <c r="B1764" s="24"/>
      <c r="C1764" s="24"/>
      <c r="D1764" s="24"/>
      <c r="E1764" s="25"/>
      <c r="F1764" s="25"/>
      <c r="G1764" s="25"/>
      <c r="H1764" s="25"/>
      <c r="I1764" s="25"/>
    </row>
    <row r="1765" spans="1:9" x14ac:dyDescent="0.2">
      <c r="A1765" s="3"/>
      <c r="B1765" s="24"/>
      <c r="C1765" s="24"/>
      <c r="D1765" s="24"/>
      <c r="E1765" s="25"/>
      <c r="F1765" s="25"/>
      <c r="G1765" s="25"/>
      <c r="H1765" s="25"/>
      <c r="I1765" s="25"/>
    </row>
    <row r="1766" spans="1:9" x14ac:dyDescent="0.2">
      <c r="A1766" s="3"/>
      <c r="B1766" s="24"/>
      <c r="C1766" s="24"/>
      <c r="D1766" s="24"/>
      <c r="E1766" s="25"/>
      <c r="F1766" s="25"/>
      <c r="G1766" s="25"/>
      <c r="H1766" s="25"/>
      <c r="I1766" s="25"/>
    </row>
    <row r="1767" spans="1:9" x14ac:dyDescent="0.2">
      <c r="A1767" s="3"/>
      <c r="B1767" s="24"/>
      <c r="C1767" s="24"/>
      <c r="D1767" s="24"/>
      <c r="E1767" s="25"/>
      <c r="F1767" s="25"/>
      <c r="G1767" s="25"/>
      <c r="H1767" s="25"/>
      <c r="I1767" s="25"/>
    </row>
    <row r="1768" spans="1:9" x14ac:dyDescent="0.2">
      <c r="A1768" s="3"/>
      <c r="B1768" s="24"/>
      <c r="C1768" s="24"/>
      <c r="D1768" s="24"/>
      <c r="E1768" s="25"/>
      <c r="F1768" s="25"/>
      <c r="G1768" s="25"/>
      <c r="H1768" s="25"/>
      <c r="I1768" s="25"/>
    </row>
    <row r="1769" spans="1:9" x14ac:dyDescent="0.2">
      <c r="A1769" s="3"/>
      <c r="B1769" s="24"/>
      <c r="C1769" s="24"/>
      <c r="D1769" s="24"/>
      <c r="E1769" s="25"/>
      <c r="F1769" s="25"/>
      <c r="G1769" s="25"/>
      <c r="H1769" s="25"/>
      <c r="I1769" s="25"/>
    </row>
    <row r="1770" spans="1:9" x14ac:dyDescent="0.2">
      <c r="A1770" s="3"/>
      <c r="B1770" s="24"/>
      <c r="C1770" s="24"/>
      <c r="D1770" s="24"/>
      <c r="E1770" s="25"/>
      <c r="F1770" s="25"/>
      <c r="G1770" s="25"/>
      <c r="H1770" s="25"/>
      <c r="I1770" s="25"/>
    </row>
    <row r="1771" spans="1:9" x14ac:dyDescent="0.2">
      <c r="A1771" s="3"/>
      <c r="B1771" s="24"/>
      <c r="C1771" s="24"/>
      <c r="D1771" s="24"/>
      <c r="E1771" s="25"/>
      <c r="F1771" s="25"/>
      <c r="G1771" s="25"/>
      <c r="H1771" s="25"/>
      <c r="I1771" s="25"/>
    </row>
    <row r="1772" spans="1:9" x14ac:dyDescent="0.2">
      <c r="A1772" s="3"/>
      <c r="B1772" s="24"/>
      <c r="C1772" s="24"/>
      <c r="D1772" s="24"/>
      <c r="E1772" s="25"/>
      <c r="F1772" s="25"/>
      <c r="G1772" s="25"/>
      <c r="H1772" s="25"/>
      <c r="I1772" s="25"/>
    </row>
    <row r="1773" spans="1:9" x14ac:dyDescent="0.2">
      <c r="A1773" s="3"/>
      <c r="B1773" s="24"/>
      <c r="C1773" s="24"/>
      <c r="D1773" s="24"/>
      <c r="E1773" s="25"/>
      <c r="F1773" s="25"/>
      <c r="G1773" s="25"/>
      <c r="H1773" s="25"/>
      <c r="I1773" s="25"/>
    </row>
    <row r="1774" spans="1:9" x14ac:dyDescent="0.2">
      <c r="A1774" s="3"/>
      <c r="B1774" s="24"/>
      <c r="C1774" s="24"/>
      <c r="D1774" s="24"/>
      <c r="E1774" s="25"/>
      <c r="F1774" s="25"/>
      <c r="G1774" s="25"/>
      <c r="H1774" s="25"/>
      <c r="I1774" s="25"/>
    </row>
    <row r="1775" spans="1:9" x14ac:dyDescent="0.2">
      <c r="A1775" s="3"/>
      <c r="B1775" s="24"/>
      <c r="C1775" s="24"/>
      <c r="D1775" s="24"/>
      <c r="E1775" s="25"/>
      <c r="F1775" s="25"/>
      <c r="G1775" s="25"/>
      <c r="H1775" s="25"/>
      <c r="I1775" s="25"/>
    </row>
    <row r="1776" spans="1:9" x14ac:dyDescent="0.2">
      <c r="A1776" s="3"/>
      <c r="B1776" s="24"/>
      <c r="C1776" s="24"/>
      <c r="D1776" s="24"/>
      <c r="E1776" s="25"/>
      <c r="F1776" s="25"/>
      <c r="G1776" s="25"/>
      <c r="H1776" s="25"/>
      <c r="I1776" s="25"/>
    </row>
    <row r="1777" spans="1:9" x14ac:dyDescent="0.2">
      <c r="A1777" s="3"/>
      <c r="B1777" s="24"/>
      <c r="C1777" s="24"/>
      <c r="D1777" s="24"/>
      <c r="E1777" s="25"/>
      <c r="F1777" s="25"/>
      <c r="G1777" s="25"/>
      <c r="H1777" s="25"/>
      <c r="I1777" s="25"/>
    </row>
    <row r="1778" spans="1:9" x14ac:dyDescent="0.2">
      <c r="A1778" s="3"/>
      <c r="B1778" s="24"/>
      <c r="C1778" s="24"/>
      <c r="D1778" s="24"/>
      <c r="E1778" s="25"/>
      <c r="F1778" s="25"/>
      <c r="G1778" s="25"/>
      <c r="H1778" s="25"/>
      <c r="I1778" s="25"/>
    </row>
    <row r="1779" spans="1:9" x14ac:dyDescent="0.2">
      <c r="A1779" s="3"/>
      <c r="B1779" s="24"/>
      <c r="C1779" s="24"/>
      <c r="D1779" s="24"/>
      <c r="E1779" s="25"/>
      <c r="F1779" s="25"/>
      <c r="G1779" s="25"/>
      <c r="H1779" s="25"/>
      <c r="I1779" s="25"/>
    </row>
    <row r="1780" spans="1:9" x14ac:dyDescent="0.2">
      <c r="A1780" s="3"/>
      <c r="B1780" s="24"/>
      <c r="C1780" s="24"/>
      <c r="D1780" s="24"/>
      <c r="E1780" s="25"/>
      <c r="F1780" s="25"/>
      <c r="G1780" s="25"/>
      <c r="H1780" s="25"/>
      <c r="I1780" s="25"/>
    </row>
    <row r="1781" spans="1:9" x14ac:dyDescent="0.2">
      <c r="A1781" s="3"/>
      <c r="B1781" s="24"/>
      <c r="C1781" s="24"/>
      <c r="D1781" s="24"/>
      <c r="E1781" s="25"/>
      <c r="F1781" s="25"/>
      <c r="G1781" s="25"/>
      <c r="H1781" s="25"/>
      <c r="I1781" s="25"/>
    </row>
    <row r="1782" spans="1:9" x14ac:dyDescent="0.2">
      <c r="A1782" s="3"/>
      <c r="B1782" s="24"/>
      <c r="C1782" s="24"/>
      <c r="D1782" s="24"/>
      <c r="E1782" s="25"/>
      <c r="F1782" s="25"/>
      <c r="G1782" s="25"/>
      <c r="H1782" s="25"/>
      <c r="I1782" s="25"/>
    </row>
    <row r="1783" spans="1:9" x14ac:dyDescent="0.2">
      <c r="A1783" s="3"/>
      <c r="B1783" s="24"/>
      <c r="C1783" s="24"/>
      <c r="D1783" s="24"/>
      <c r="E1783" s="25"/>
      <c r="F1783" s="25"/>
      <c r="G1783" s="25"/>
      <c r="H1783" s="25"/>
      <c r="I1783" s="25"/>
    </row>
    <row r="1784" spans="1:9" x14ac:dyDescent="0.2">
      <c r="A1784" s="3"/>
      <c r="B1784" s="24"/>
      <c r="C1784" s="24"/>
      <c r="D1784" s="24"/>
      <c r="E1784" s="25"/>
      <c r="F1784" s="25"/>
      <c r="G1784" s="25"/>
      <c r="H1784" s="25"/>
      <c r="I1784" s="25"/>
    </row>
    <row r="1785" spans="1:9" x14ac:dyDescent="0.2">
      <c r="A1785" s="3"/>
      <c r="B1785" s="24"/>
      <c r="C1785" s="24"/>
      <c r="D1785" s="24"/>
      <c r="E1785" s="25"/>
      <c r="F1785" s="25"/>
      <c r="G1785" s="25"/>
      <c r="H1785" s="25"/>
      <c r="I1785" s="25"/>
    </row>
    <row r="1786" spans="1:9" x14ac:dyDescent="0.2">
      <c r="A1786" s="3"/>
      <c r="B1786" s="24"/>
      <c r="C1786" s="24"/>
      <c r="D1786" s="24"/>
      <c r="E1786" s="25"/>
      <c r="F1786" s="25"/>
      <c r="G1786" s="25"/>
      <c r="H1786" s="25"/>
      <c r="I1786" s="25"/>
    </row>
    <row r="1787" spans="1:9" x14ac:dyDescent="0.2">
      <c r="A1787" s="3"/>
      <c r="B1787" s="24"/>
      <c r="C1787" s="24"/>
      <c r="D1787" s="24"/>
      <c r="E1787" s="25"/>
      <c r="F1787" s="25"/>
      <c r="G1787" s="25"/>
      <c r="H1787" s="25"/>
      <c r="I1787" s="25"/>
    </row>
    <row r="1788" spans="1:9" x14ac:dyDescent="0.2">
      <c r="A1788" s="3"/>
      <c r="B1788" s="24"/>
      <c r="C1788" s="24"/>
      <c r="D1788" s="24"/>
      <c r="E1788" s="25"/>
      <c r="F1788" s="25"/>
      <c r="G1788" s="25"/>
      <c r="H1788" s="25"/>
      <c r="I1788" s="25"/>
    </row>
    <row r="1789" spans="1:9" x14ac:dyDescent="0.2">
      <c r="A1789" s="3"/>
      <c r="B1789" s="24"/>
      <c r="C1789" s="24"/>
      <c r="D1789" s="24"/>
      <c r="E1789" s="25"/>
      <c r="F1789" s="25"/>
      <c r="G1789" s="25"/>
      <c r="H1789" s="25"/>
      <c r="I1789" s="25"/>
    </row>
    <row r="1790" spans="1:9" x14ac:dyDescent="0.2">
      <c r="A1790" s="3"/>
      <c r="B1790" s="24"/>
      <c r="C1790" s="24"/>
      <c r="D1790" s="24"/>
      <c r="E1790" s="25"/>
      <c r="F1790" s="25"/>
      <c r="G1790" s="25"/>
      <c r="H1790" s="25"/>
      <c r="I1790" s="25"/>
    </row>
    <row r="1791" spans="1:9" x14ac:dyDescent="0.2">
      <c r="A1791" s="3"/>
      <c r="B1791" s="24"/>
      <c r="C1791" s="24"/>
      <c r="D1791" s="24"/>
      <c r="E1791" s="25"/>
      <c r="F1791" s="25"/>
      <c r="G1791" s="25"/>
      <c r="H1791" s="25"/>
      <c r="I1791" s="25"/>
    </row>
    <row r="1792" spans="1:9" x14ac:dyDescent="0.2">
      <c r="A1792" s="3"/>
      <c r="B1792" s="24"/>
      <c r="C1792" s="24"/>
      <c r="D1792" s="24"/>
      <c r="E1792" s="25"/>
      <c r="F1792" s="25"/>
      <c r="G1792" s="25"/>
      <c r="H1792" s="25"/>
      <c r="I1792" s="25"/>
    </row>
    <row r="1793" spans="1:9" x14ac:dyDescent="0.2">
      <c r="A1793" s="3"/>
      <c r="B1793" s="24"/>
      <c r="C1793" s="24"/>
      <c r="D1793" s="24"/>
      <c r="E1793" s="25"/>
      <c r="F1793" s="25"/>
      <c r="G1793" s="25"/>
      <c r="H1793" s="25"/>
      <c r="I1793" s="25"/>
    </row>
    <row r="1794" spans="1:9" x14ac:dyDescent="0.2">
      <c r="A1794" s="3"/>
      <c r="B1794" s="24"/>
      <c r="C1794" s="24"/>
      <c r="D1794" s="24"/>
      <c r="E1794" s="25"/>
      <c r="F1794" s="25"/>
      <c r="G1794" s="25"/>
      <c r="H1794" s="25"/>
      <c r="I1794" s="25"/>
    </row>
    <row r="1795" spans="1:9" x14ac:dyDescent="0.2">
      <c r="A1795" s="3"/>
      <c r="B1795" s="24"/>
      <c r="C1795" s="24"/>
      <c r="D1795" s="24"/>
      <c r="E1795" s="25"/>
      <c r="F1795" s="25"/>
      <c r="G1795" s="25"/>
      <c r="H1795" s="25"/>
      <c r="I1795" s="25"/>
    </row>
    <row r="1796" spans="1:9" x14ac:dyDescent="0.2">
      <c r="A1796" s="3"/>
      <c r="B1796" s="24"/>
      <c r="C1796" s="24"/>
      <c r="D1796" s="24"/>
      <c r="E1796" s="25"/>
      <c r="F1796" s="25"/>
      <c r="G1796" s="25"/>
      <c r="H1796" s="25"/>
      <c r="I1796" s="25"/>
    </row>
    <row r="1797" spans="1:9" x14ac:dyDescent="0.2">
      <c r="A1797" s="3"/>
      <c r="B1797" s="24"/>
      <c r="C1797" s="24"/>
      <c r="D1797" s="24"/>
      <c r="E1797" s="25"/>
      <c r="F1797" s="25"/>
      <c r="G1797" s="25"/>
      <c r="H1797" s="25"/>
      <c r="I1797" s="25"/>
    </row>
    <row r="1798" spans="1:9" x14ac:dyDescent="0.2">
      <c r="A1798" s="3"/>
      <c r="B1798" s="24"/>
      <c r="C1798" s="24"/>
      <c r="D1798" s="24"/>
      <c r="E1798" s="25"/>
      <c r="F1798" s="25"/>
      <c r="G1798" s="25"/>
      <c r="H1798" s="25"/>
      <c r="I1798" s="25"/>
    </row>
    <row r="1799" spans="1:9" x14ac:dyDescent="0.2">
      <c r="A1799" s="3"/>
      <c r="B1799" s="24"/>
      <c r="C1799" s="24"/>
      <c r="D1799" s="24"/>
      <c r="E1799" s="25"/>
      <c r="F1799" s="25"/>
      <c r="G1799" s="25"/>
      <c r="H1799" s="25"/>
      <c r="I1799" s="25"/>
    </row>
    <row r="1800" spans="1:9" x14ac:dyDescent="0.2">
      <c r="A1800" s="3"/>
      <c r="B1800" s="24"/>
      <c r="C1800" s="24"/>
      <c r="D1800" s="24"/>
      <c r="E1800" s="25"/>
      <c r="F1800" s="25"/>
      <c r="G1800" s="25"/>
      <c r="H1800" s="25"/>
      <c r="I1800" s="25"/>
    </row>
    <row r="1801" spans="1:9" x14ac:dyDescent="0.2">
      <c r="A1801" s="3"/>
      <c r="B1801" s="24"/>
      <c r="C1801" s="24"/>
      <c r="D1801" s="24"/>
      <c r="E1801" s="25"/>
      <c r="F1801" s="25"/>
      <c r="G1801" s="25"/>
      <c r="H1801" s="25"/>
      <c r="I1801" s="25"/>
    </row>
    <row r="1802" spans="1:9" x14ac:dyDescent="0.2">
      <c r="A1802" s="3"/>
      <c r="B1802" s="24"/>
      <c r="C1802" s="24"/>
      <c r="D1802" s="24"/>
      <c r="E1802" s="25"/>
      <c r="F1802" s="25"/>
      <c r="G1802" s="25"/>
      <c r="H1802" s="25"/>
      <c r="I1802" s="25"/>
    </row>
    <row r="1803" spans="1:9" x14ac:dyDescent="0.2">
      <c r="A1803" s="3"/>
      <c r="B1803" s="24"/>
      <c r="C1803" s="24"/>
      <c r="D1803" s="24"/>
      <c r="E1803" s="25"/>
      <c r="F1803" s="25"/>
      <c r="G1803" s="25"/>
      <c r="H1803" s="25"/>
      <c r="I1803" s="25"/>
    </row>
    <row r="1804" spans="1:9" x14ac:dyDescent="0.2">
      <c r="A1804" s="3"/>
      <c r="B1804" s="24"/>
      <c r="C1804" s="24"/>
      <c r="D1804" s="24"/>
      <c r="E1804" s="25"/>
      <c r="F1804" s="25"/>
      <c r="G1804" s="25"/>
      <c r="H1804" s="25"/>
      <c r="I1804" s="25"/>
    </row>
    <row r="1805" spans="1:9" x14ac:dyDescent="0.2">
      <c r="A1805" s="3"/>
      <c r="B1805" s="24"/>
      <c r="C1805" s="24"/>
      <c r="D1805" s="24"/>
      <c r="E1805" s="25"/>
      <c r="F1805" s="25"/>
      <c r="G1805" s="25"/>
      <c r="H1805" s="25"/>
      <c r="I1805" s="25"/>
    </row>
    <row r="1806" spans="1:9" x14ac:dyDescent="0.2">
      <c r="A1806" s="3"/>
      <c r="B1806" s="24"/>
      <c r="C1806" s="24"/>
      <c r="D1806" s="24"/>
      <c r="E1806" s="25"/>
      <c r="F1806" s="25"/>
      <c r="G1806" s="25"/>
      <c r="H1806" s="25"/>
      <c r="I1806" s="25"/>
    </row>
    <row r="1807" spans="1:9" x14ac:dyDescent="0.2">
      <c r="A1807" s="3"/>
      <c r="B1807" s="24"/>
      <c r="C1807" s="24"/>
      <c r="D1807" s="24"/>
      <c r="E1807" s="25"/>
      <c r="F1807" s="25"/>
      <c r="G1807" s="25"/>
      <c r="H1807" s="25"/>
      <c r="I1807" s="25"/>
    </row>
    <row r="1808" spans="1:9" x14ac:dyDescent="0.2">
      <c r="A1808" s="3"/>
      <c r="B1808" s="24"/>
      <c r="C1808" s="24"/>
      <c r="D1808" s="24"/>
      <c r="E1808" s="25"/>
      <c r="F1808" s="25"/>
      <c r="G1808" s="25"/>
      <c r="H1808" s="25"/>
      <c r="I1808" s="25"/>
    </row>
    <row r="1809" spans="1:9" x14ac:dyDescent="0.2">
      <c r="A1809" s="3"/>
      <c r="B1809" s="24"/>
      <c r="C1809" s="24"/>
      <c r="D1809" s="24"/>
      <c r="E1809" s="25"/>
      <c r="F1809" s="25"/>
      <c r="G1809" s="25"/>
      <c r="H1809" s="25"/>
      <c r="I1809" s="25"/>
    </row>
    <row r="1810" spans="1:9" x14ac:dyDescent="0.2">
      <c r="A1810" s="3"/>
      <c r="B1810" s="24"/>
      <c r="C1810" s="24"/>
      <c r="D1810" s="24"/>
      <c r="E1810" s="25"/>
      <c r="F1810" s="25"/>
      <c r="G1810" s="25"/>
      <c r="H1810" s="25"/>
      <c r="I1810" s="25"/>
    </row>
    <row r="1811" spans="1:9" x14ac:dyDescent="0.2">
      <c r="A1811" s="3"/>
      <c r="B1811" s="24"/>
      <c r="C1811" s="24"/>
      <c r="D1811" s="24"/>
      <c r="E1811" s="25"/>
      <c r="F1811" s="25"/>
      <c r="G1811" s="25"/>
      <c r="H1811" s="25"/>
      <c r="I1811" s="25"/>
    </row>
    <row r="1812" spans="1:9" x14ac:dyDescent="0.2">
      <c r="A1812" s="3"/>
      <c r="B1812" s="24"/>
      <c r="C1812" s="24"/>
      <c r="D1812" s="24"/>
      <c r="E1812" s="25"/>
      <c r="F1812" s="25"/>
      <c r="G1812" s="25"/>
      <c r="H1812" s="25"/>
      <c r="I1812" s="25"/>
    </row>
    <row r="1813" spans="1:9" x14ac:dyDescent="0.2">
      <c r="A1813" s="3"/>
      <c r="B1813" s="24"/>
      <c r="C1813" s="24"/>
      <c r="D1813" s="24"/>
      <c r="E1813" s="25"/>
      <c r="F1813" s="25"/>
      <c r="G1813" s="25"/>
      <c r="H1813" s="25"/>
      <c r="I1813" s="25"/>
    </row>
    <row r="1814" spans="1:9" x14ac:dyDescent="0.2">
      <c r="A1814" s="3"/>
      <c r="B1814" s="24"/>
      <c r="C1814" s="24"/>
      <c r="D1814" s="24"/>
      <c r="E1814" s="25"/>
      <c r="F1814" s="25"/>
      <c r="G1814" s="25"/>
      <c r="H1814" s="25"/>
      <c r="I1814" s="25"/>
    </row>
    <row r="1815" spans="1:9" x14ac:dyDescent="0.2">
      <c r="A1815" s="3"/>
      <c r="B1815" s="24"/>
      <c r="C1815" s="24"/>
      <c r="D1815" s="24"/>
      <c r="E1815" s="25"/>
      <c r="F1815" s="25"/>
      <c r="G1815" s="25"/>
      <c r="H1815" s="25"/>
      <c r="I1815" s="25"/>
    </row>
    <row r="1816" spans="1:9" x14ac:dyDescent="0.2">
      <c r="A1816" s="3"/>
      <c r="B1816" s="24"/>
      <c r="C1816" s="24"/>
      <c r="D1816" s="24"/>
      <c r="E1816" s="25"/>
      <c r="F1816" s="25"/>
      <c r="G1816" s="25"/>
      <c r="H1816" s="25"/>
      <c r="I1816" s="25"/>
    </row>
    <row r="1817" spans="1:9" x14ac:dyDescent="0.2">
      <c r="A1817" s="3"/>
      <c r="B1817" s="24"/>
      <c r="C1817" s="24"/>
      <c r="D1817" s="24"/>
      <c r="E1817" s="25"/>
      <c r="F1817" s="25"/>
      <c r="G1817" s="25"/>
      <c r="H1817" s="25"/>
      <c r="I1817" s="25"/>
    </row>
    <row r="1818" spans="1:9" x14ac:dyDescent="0.2">
      <c r="A1818" s="3"/>
      <c r="B1818" s="24"/>
      <c r="C1818" s="24"/>
      <c r="D1818" s="24"/>
      <c r="E1818" s="25"/>
      <c r="F1818" s="25"/>
      <c r="G1818" s="25"/>
      <c r="H1818" s="25"/>
      <c r="I1818" s="25"/>
    </row>
    <row r="1819" spans="1:9" x14ac:dyDescent="0.2">
      <c r="A1819" s="3"/>
      <c r="B1819" s="24"/>
      <c r="C1819" s="24"/>
      <c r="D1819" s="24"/>
      <c r="E1819" s="25"/>
      <c r="F1819" s="25"/>
      <c r="G1819" s="25"/>
      <c r="H1819" s="25"/>
      <c r="I1819" s="25"/>
    </row>
    <row r="1820" spans="1:9" x14ac:dyDescent="0.2">
      <c r="A1820" s="3"/>
      <c r="B1820" s="24"/>
      <c r="C1820" s="24"/>
      <c r="D1820" s="24"/>
      <c r="E1820" s="25"/>
      <c r="F1820" s="25"/>
      <c r="G1820" s="25"/>
      <c r="H1820" s="25"/>
      <c r="I1820" s="25"/>
    </row>
    <row r="1821" spans="1:9" x14ac:dyDescent="0.2">
      <c r="A1821" s="3"/>
      <c r="B1821" s="24"/>
      <c r="C1821" s="24"/>
      <c r="D1821" s="24"/>
      <c r="E1821" s="25"/>
      <c r="F1821" s="25"/>
      <c r="G1821" s="25"/>
      <c r="H1821" s="25"/>
      <c r="I1821" s="25"/>
    </row>
    <row r="1822" spans="1:9" x14ac:dyDescent="0.2">
      <c r="A1822" s="3"/>
      <c r="B1822" s="24"/>
      <c r="C1822" s="24"/>
      <c r="D1822" s="24"/>
      <c r="E1822" s="25"/>
      <c r="F1822" s="25"/>
      <c r="G1822" s="25"/>
      <c r="H1822" s="25"/>
      <c r="I1822" s="25"/>
    </row>
    <row r="1823" spans="1:9" x14ac:dyDescent="0.2">
      <c r="A1823" s="3"/>
      <c r="B1823" s="24"/>
      <c r="C1823" s="24"/>
      <c r="D1823" s="24"/>
      <c r="E1823" s="25"/>
      <c r="F1823" s="25"/>
      <c r="G1823" s="25"/>
      <c r="H1823" s="25"/>
      <c r="I1823" s="25"/>
    </row>
    <row r="1824" spans="1:9" x14ac:dyDescent="0.2">
      <c r="A1824" s="3"/>
      <c r="B1824" s="24"/>
      <c r="C1824" s="24"/>
      <c r="D1824" s="24"/>
      <c r="E1824" s="25"/>
      <c r="F1824" s="25"/>
      <c r="G1824" s="25"/>
      <c r="H1824" s="25"/>
      <c r="I1824" s="25"/>
    </row>
    <row r="1825" spans="1:9" x14ac:dyDescent="0.2">
      <c r="A1825" s="3"/>
      <c r="B1825" s="24"/>
      <c r="C1825" s="24"/>
      <c r="D1825" s="24"/>
      <c r="E1825" s="25"/>
      <c r="F1825" s="25"/>
      <c r="G1825" s="25"/>
      <c r="H1825" s="25"/>
      <c r="I1825" s="25"/>
    </row>
    <row r="1826" spans="1:9" x14ac:dyDescent="0.2">
      <c r="A1826" s="3"/>
      <c r="B1826" s="24"/>
      <c r="C1826" s="24"/>
      <c r="D1826" s="24"/>
      <c r="E1826" s="25"/>
      <c r="F1826" s="25"/>
      <c r="G1826" s="25"/>
      <c r="H1826" s="25"/>
      <c r="I1826" s="25"/>
    </row>
    <row r="1827" spans="1:9" x14ac:dyDescent="0.2">
      <c r="A1827" s="3"/>
      <c r="B1827" s="24"/>
      <c r="C1827" s="24"/>
      <c r="D1827" s="24"/>
      <c r="E1827" s="25"/>
      <c r="F1827" s="25"/>
      <c r="G1827" s="25"/>
      <c r="H1827" s="25"/>
      <c r="I1827" s="25"/>
    </row>
    <row r="1828" spans="1:9" x14ac:dyDescent="0.2">
      <c r="A1828" s="3"/>
      <c r="B1828" s="24"/>
      <c r="C1828" s="24"/>
      <c r="D1828" s="24"/>
      <c r="E1828" s="25"/>
      <c r="F1828" s="25"/>
      <c r="G1828" s="25"/>
      <c r="H1828" s="25"/>
      <c r="I1828" s="25"/>
    </row>
    <row r="1829" spans="1:9" x14ac:dyDescent="0.2">
      <c r="A1829" s="3"/>
      <c r="B1829" s="24"/>
      <c r="C1829" s="24"/>
      <c r="D1829" s="24"/>
      <c r="E1829" s="25"/>
      <c r="F1829" s="25"/>
      <c r="G1829" s="25"/>
      <c r="H1829" s="25"/>
      <c r="I1829" s="25"/>
    </row>
    <row r="1830" spans="1:9" x14ac:dyDescent="0.2">
      <c r="A1830" s="3"/>
      <c r="B1830" s="24"/>
      <c r="C1830" s="24"/>
      <c r="D1830" s="24"/>
      <c r="E1830" s="25"/>
      <c r="F1830" s="25"/>
      <c r="G1830" s="25"/>
      <c r="H1830" s="25"/>
      <c r="I1830" s="25"/>
    </row>
    <row r="1831" spans="1:9" x14ac:dyDescent="0.2">
      <c r="A1831" s="3"/>
      <c r="B1831" s="24"/>
      <c r="C1831" s="24"/>
      <c r="D1831" s="24"/>
      <c r="E1831" s="25"/>
      <c r="F1831" s="25"/>
      <c r="G1831" s="25"/>
      <c r="H1831" s="25"/>
      <c r="I1831" s="25"/>
    </row>
    <row r="1832" spans="1:9" x14ac:dyDescent="0.2">
      <c r="A1832" s="3"/>
      <c r="B1832" s="24"/>
      <c r="C1832" s="24"/>
      <c r="D1832" s="24"/>
      <c r="E1832" s="25"/>
      <c r="F1832" s="25"/>
      <c r="G1832" s="25"/>
      <c r="H1832" s="25"/>
      <c r="I1832" s="25"/>
    </row>
    <row r="1833" spans="1:9" x14ac:dyDescent="0.2">
      <c r="A1833" s="3"/>
      <c r="B1833" s="24"/>
      <c r="C1833" s="24"/>
      <c r="D1833" s="24"/>
      <c r="E1833" s="25"/>
      <c r="F1833" s="25"/>
      <c r="G1833" s="25"/>
      <c r="H1833" s="25"/>
      <c r="I1833" s="25"/>
    </row>
    <row r="1834" spans="1:9" x14ac:dyDescent="0.2">
      <c r="A1834" s="3"/>
      <c r="B1834" s="24"/>
      <c r="C1834" s="24"/>
      <c r="D1834" s="24"/>
      <c r="E1834" s="25"/>
      <c r="F1834" s="25"/>
      <c r="G1834" s="25"/>
      <c r="H1834" s="25"/>
      <c r="I1834" s="25"/>
    </row>
    <row r="1835" spans="1:9" x14ac:dyDescent="0.2">
      <c r="A1835" s="3"/>
      <c r="B1835" s="24"/>
      <c r="C1835" s="24"/>
      <c r="D1835" s="24"/>
      <c r="E1835" s="25"/>
      <c r="F1835" s="25"/>
      <c r="G1835" s="25"/>
      <c r="H1835" s="25"/>
      <c r="I1835" s="25"/>
    </row>
    <row r="1836" spans="1:9" x14ac:dyDescent="0.2">
      <c r="A1836" s="3"/>
      <c r="B1836" s="24"/>
      <c r="C1836" s="24"/>
      <c r="D1836" s="24"/>
      <c r="E1836" s="25"/>
      <c r="F1836" s="25"/>
      <c r="G1836" s="25"/>
      <c r="H1836" s="25"/>
      <c r="I1836" s="25"/>
    </row>
    <row r="1837" spans="1:9" x14ac:dyDescent="0.2">
      <c r="A1837" s="3"/>
      <c r="B1837" s="24"/>
      <c r="C1837" s="24"/>
      <c r="D1837" s="24"/>
      <c r="E1837" s="25"/>
      <c r="F1837" s="25"/>
      <c r="G1837" s="25"/>
      <c r="H1837" s="25"/>
      <c r="I1837" s="25"/>
    </row>
    <row r="1838" spans="1:9" x14ac:dyDescent="0.2">
      <c r="A1838" s="3"/>
      <c r="B1838" s="24"/>
      <c r="C1838" s="24"/>
      <c r="D1838" s="24"/>
      <c r="E1838" s="25"/>
      <c r="F1838" s="25"/>
      <c r="G1838" s="25"/>
      <c r="H1838" s="25"/>
      <c r="I1838" s="25"/>
    </row>
    <row r="1839" spans="1:9" x14ac:dyDescent="0.2">
      <c r="A1839" s="3"/>
      <c r="B1839" s="24"/>
      <c r="C1839" s="24"/>
      <c r="D1839" s="24"/>
      <c r="E1839" s="25"/>
      <c r="F1839" s="25"/>
      <c r="G1839" s="25"/>
      <c r="H1839" s="25"/>
      <c r="I1839" s="25"/>
    </row>
    <row r="1840" spans="1:9" x14ac:dyDescent="0.2">
      <c r="A1840" s="3"/>
      <c r="B1840" s="24"/>
      <c r="C1840" s="24"/>
      <c r="D1840" s="24"/>
      <c r="E1840" s="25"/>
      <c r="F1840" s="25"/>
      <c r="G1840" s="25"/>
      <c r="H1840" s="25"/>
      <c r="I1840" s="25"/>
    </row>
    <row r="1841" spans="1:9" x14ac:dyDescent="0.2">
      <c r="A1841" s="3"/>
      <c r="B1841" s="24"/>
      <c r="C1841" s="24"/>
      <c r="D1841" s="24"/>
      <c r="E1841" s="25"/>
      <c r="F1841" s="25"/>
      <c r="G1841" s="25"/>
      <c r="H1841" s="25"/>
      <c r="I1841" s="25"/>
    </row>
    <row r="1842" spans="1:9" x14ac:dyDescent="0.2">
      <c r="A1842" s="3"/>
      <c r="B1842" s="24"/>
      <c r="C1842" s="24"/>
      <c r="D1842" s="24"/>
      <c r="E1842" s="25"/>
      <c r="F1842" s="25"/>
      <c r="G1842" s="25"/>
      <c r="H1842" s="25"/>
      <c r="I1842" s="25"/>
    </row>
    <row r="1843" spans="1:9" x14ac:dyDescent="0.2">
      <c r="A1843" s="3"/>
      <c r="B1843" s="24"/>
      <c r="C1843" s="24"/>
      <c r="D1843" s="24"/>
      <c r="E1843" s="25"/>
      <c r="F1843" s="25"/>
      <c r="G1843" s="25"/>
      <c r="H1843" s="25"/>
      <c r="I1843" s="25"/>
    </row>
    <row r="1844" spans="1:9" x14ac:dyDescent="0.2">
      <c r="A1844" s="3"/>
      <c r="B1844" s="24"/>
      <c r="C1844" s="24"/>
      <c r="D1844" s="24"/>
      <c r="E1844" s="25"/>
      <c r="F1844" s="25"/>
      <c r="G1844" s="25"/>
      <c r="H1844" s="25"/>
      <c r="I1844" s="25"/>
    </row>
    <row r="1845" spans="1:9" x14ac:dyDescent="0.2">
      <c r="A1845" s="3"/>
      <c r="B1845" s="24"/>
      <c r="C1845" s="24"/>
      <c r="D1845" s="24"/>
      <c r="E1845" s="25"/>
      <c r="F1845" s="25"/>
      <c r="G1845" s="25"/>
      <c r="H1845" s="25"/>
      <c r="I1845" s="25"/>
    </row>
    <row r="1846" spans="1:9" x14ac:dyDescent="0.2">
      <c r="A1846" s="3"/>
      <c r="B1846" s="24"/>
      <c r="C1846" s="24"/>
      <c r="D1846" s="24"/>
      <c r="E1846" s="25"/>
      <c r="F1846" s="25"/>
      <c r="G1846" s="25"/>
      <c r="H1846" s="25"/>
      <c r="I1846" s="25"/>
    </row>
    <row r="1847" spans="1:9" x14ac:dyDescent="0.2">
      <c r="A1847" s="3"/>
      <c r="B1847" s="24"/>
      <c r="C1847" s="24"/>
      <c r="D1847" s="24"/>
      <c r="E1847" s="25"/>
      <c r="F1847" s="25"/>
      <c r="G1847" s="25"/>
      <c r="H1847" s="25"/>
      <c r="I1847" s="25"/>
    </row>
    <row r="1848" spans="1:9" x14ac:dyDescent="0.2">
      <c r="A1848" s="3"/>
      <c r="B1848" s="24"/>
      <c r="C1848" s="24"/>
      <c r="D1848" s="24"/>
      <c r="E1848" s="25"/>
      <c r="F1848" s="25"/>
      <c r="G1848" s="25"/>
      <c r="H1848" s="25"/>
      <c r="I1848" s="25"/>
    </row>
    <row r="1849" spans="1:9" x14ac:dyDescent="0.2">
      <c r="A1849" s="3"/>
      <c r="B1849" s="24"/>
      <c r="C1849" s="24"/>
      <c r="D1849" s="24"/>
      <c r="E1849" s="25"/>
      <c r="F1849" s="25"/>
      <c r="G1849" s="25"/>
      <c r="H1849" s="25"/>
      <c r="I1849" s="25"/>
    </row>
    <row r="1850" spans="1:9" x14ac:dyDescent="0.2">
      <c r="A1850" s="3"/>
      <c r="B1850" s="24"/>
      <c r="C1850" s="24"/>
      <c r="D1850" s="24"/>
      <c r="E1850" s="25"/>
      <c r="F1850" s="25"/>
      <c r="G1850" s="25"/>
      <c r="H1850" s="25"/>
      <c r="I1850" s="25"/>
    </row>
    <row r="1851" spans="1:9" x14ac:dyDescent="0.2">
      <c r="A1851" s="3"/>
      <c r="B1851" s="24"/>
      <c r="C1851" s="24"/>
      <c r="D1851" s="24"/>
      <c r="E1851" s="25"/>
      <c r="F1851" s="25"/>
      <c r="G1851" s="25"/>
      <c r="H1851" s="25"/>
      <c r="I1851" s="25"/>
    </row>
    <row r="1852" spans="1:9" x14ac:dyDescent="0.2">
      <c r="A1852" s="3"/>
      <c r="B1852" s="24"/>
      <c r="C1852" s="24"/>
      <c r="D1852" s="24"/>
      <c r="E1852" s="25"/>
      <c r="F1852" s="25"/>
      <c r="G1852" s="25"/>
      <c r="H1852" s="25"/>
      <c r="I1852" s="25"/>
    </row>
    <row r="1853" spans="1:9" x14ac:dyDescent="0.2">
      <c r="A1853" s="3"/>
      <c r="B1853" s="24"/>
      <c r="C1853" s="24"/>
      <c r="D1853" s="24"/>
      <c r="E1853" s="25"/>
      <c r="F1853" s="25"/>
      <c r="G1853" s="25"/>
      <c r="H1853" s="25"/>
      <c r="I1853" s="25"/>
    </row>
    <row r="1854" spans="1:9" x14ac:dyDescent="0.2">
      <c r="A1854" s="3"/>
      <c r="B1854" s="24"/>
      <c r="C1854" s="24"/>
      <c r="D1854" s="24"/>
      <c r="E1854" s="25"/>
      <c r="F1854" s="25"/>
      <c r="G1854" s="25"/>
      <c r="H1854" s="25"/>
      <c r="I1854" s="25"/>
    </row>
    <row r="1855" spans="1:9" x14ac:dyDescent="0.2">
      <c r="A1855" s="3"/>
      <c r="B1855" s="24"/>
      <c r="C1855" s="24"/>
      <c r="D1855" s="24"/>
      <c r="E1855" s="25"/>
      <c r="F1855" s="25"/>
      <c r="G1855" s="25"/>
      <c r="H1855" s="25"/>
      <c r="I1855" s="25"/>
    </row>
    <row r="1856" spans="1:9" x14ac:dyDescent="0.2">
      <c r="A1856" s="3"/>
      <c r="B1856" s="24"/>
      <c r="C1856" s="24"/>
      <c r="D1856" s="24"/>
      <c r="E1856" s="25"/>
      <c r="F1856" s="25"/>
      <c r="G1856" s="25"/>
      <c r="H1856" s="25"/>
      <c r="I1856" s="25"/>
    </row>
    <row r="1857" spans="1:9" x14ac:dyDescent="0.2">
      <c r="A1857" s="3"/>
      <c r="B1857" s="24"/>
      <c r="C1857" s="24"/>
      <c r="D1857" s="24"/>
      <c r="E1857" s="25"/>
      <c r="F1857" s="25"/>
      <c r="G1857" s="25"/>
      <c r="H1857" s="25"/>
      <c r="I1857" s="25"/>
    </row>
    <row r="1858" spans="1:9" x14ac:dyDescent="0.2">
      <c r="A1858" s="3"/>
      <c r="B1858" s="24"/>
      <c r="C1858" s="24"/>
      <c r="D1858" s="24"/>
      <c r="E1858" s="25"/>
      <c r="F1858" s="25"/>
      <c r="G1858" s="25"/>
      <c r="H1858" s="25"/>
      <c r="I1858" s="25"/>
    </row>
    <row r="1859" spans="1:9" x14ac:dyDescent="0.2">
      <c r="A1859" s="3"/>
      <c r="B1859" s="24"/>
      <c r="C1859" s="24"/>
      <c r="D1859" s="24"/>
      <c r="E1859" s="25"/>
      <c r="F1859" s="25"/>
      <c r="G1859" s="25"/>
      <c r="H1859" s="25"/>
      <c r="I1859" s="25"/>
    </row>
    <row r="1860" spans="1:9" x14ac:dyDescent="0.2">
      <c r="A1860" s="3"/>
      <c r="B1860" s="24"/>
      <c r="C1860" s="24"/>
      <c r="D1860" s="24"/>
      <c r="E1860" s="25"/>
      <c r="F1860" s="25"/>
      <c r="G1860" s="25"/>
      <c r="H1860" s="25"/>
      <c r="I1860" s="25"/>
    </row>
    <row r="1861" spans="1:9" x14ac:dyDescent="0.2">
      <c r="A1861" s="3"/>
      <c r="B1861" s="24"/>
      <c r="C1861" s="24"/>
      <c r="D1861" s="24"/>
      <c r="E1861" s="25"/>
      <c r="F1861" s="25"/>
      <c r="G1861" s="25"/>
      <c r="H1861" s="25"/>
      <c r="I1861" s="25"/>
    </row>
    <row r="1862" spans="1:9" x14ac:dyDescent="0.2">
      <c r="A1862" s="3"/>
      <c r="B1862" s="24"/>
      <c r="C1862" s="24"/>
      <c r="D1862" s="24"/>
      <c r="E1862" s="25"/>
      <c r="F1862" s="25"/>
      <c r="G1862" s="25"/>
      <c r="H1862" s="25"/>
      <c r="I1862" s="25"/>
    </row>
    <row r="1863" spans="1:9" x14ac:dyDescent="0.2">
      <c r="A1863" s="3"/>
      <c r="B1863" s="24"/>
      <c r="C1863" s="24"/>
      <c r="D1863" s="24"/>
      <c r="E1863" s="25"/>
      <c r="F1863" s="25"/>
      <c r="G1863" s="25"/>
      <c r="H1863" s="25"/>
      <c r="I1863" s="25"/>
    </row>
    <row r="1864" spans="1:9" x14ac:dyDescent="0.2">
      <c r="A1864" s="3"/>
      <c r="B1864" s="24"/>
      <c r="C1864" s="24"/>
      <c r="D1864" s="24"/>
      <c r="E1864" s="25"/>
      <c r="F1864" s="25"/>
      <c r="G1864" s="25"/>
      <c r="H1864" s="25"/>
      <c r="I1864" s="25"/>
    </row>
    <row r="1865" spans="1:9" x14ac:dyDescent="0.2">
      <c r="A1865" s="3"/>
      <c r="B1865" s="24"/>
      <c r="C1865" s="24"/>
      <c r="D1865" s="24"/>
      <c r="E1865" s="25"/>
      <c r="F1865" s="25"/>
      <c r="G1865" s="25"/>
      <c r="H1865" s="25"/>
      <c r="I1865" s="25"/>
    </row>
    <row r="1866" spans="1:9" x14ac:dyDescent="0.2">
      <c r="A1866" s="3"/>
      <c r="B1866" s="24"/>
      <c r="C1866" s="24"/>
      <c r="D1866" s="24"/>
      <c r="E1866" s="25"/>
      <c r="F1866" s="25"/>
      <c r="G1866" s="25"/>
      <c r="H1866" s="25"/>
      <c r="I1866" s="25"/>
    </row>
    <row r="1867" spans="1:9" x14ac:dyDescent="0.2">
      <c r="A1867" s="3"/>
      <c r="B1867" s="24"/>
      <c r="C1867" s="24"/>
      <c r="D1867" s="24"/>
      <c r="E1867" s="25"/>
      <c r="F1867" s="25"/>
      <c r="G1867" s="25"/>
      <c r="H1867" s="25"/>
      <c r="I1867" s="25"/>
    </row>
    <row r="1868" spans="1:9" x14ac:dyDescent="0.2">
      <c r="A1868" s="3"/>
      <c r="B1868" s="24"/>
      <c r="C1868" s="24"/>
      <c r="D1868" s="24"/>
      <c r="E1868" s="25"/>
      <c r="F1868" s="25"/>
      <c r="G1868" s="25"/>
      <c r="H1868" s="25"/>
      <c r="I1868" s="25"/>
    </row>
    <row r="1869" spans="1:9" x14ac:dyDescent="0.2">
      <c r="A1869" s="3"/>
      <c r="B1869" s="24"/>
      <c r="C1869" s="24"/>
      <c r="D1869" s="24"/>
      <c r="E1869" s="25"/>
      <c r="F1869" s="25"/>
      <c r="G1869" s="25"/>
      <c r="H1869" s="25"/>
      <c r="I1869" s="25"/>
    </row>
    <row r="1870" spans="1:9" x14ac:dyDescent="0.2">
      <c r="A1870" s="3"/>
      <c r="B1870" s="24"/>
      <c r="C1870" s="24"/>
      <c r="D1870" s="24"/>
      <c r="E1870" s="25"/>
      <c r="F1870" s="25"/>
      <c r="G1870" s="25"/>
      <c r="H1870" s="25"/>
      <c r="I1870" s="25"/>
    </row>
    <row r="1871" spans="1:9" x14ac:dyDescent="0.2">
      <c r="A1871" s="3"/>
      <c r="B1871" s="24"/>
      <c r="C1871" s="24"/>
      <c r="D1871" s="24"/>
      <c r="E1871" s="25"/>
      <c r="F1871" s="25"/>
      <c r="G1871" s="25"/>
      <c r="H1871" s="25"/>
      <c r="I1871" s="25"/>
    </row>
    <row r="1872" spans="1:9" x14ac:dyDescent="0.2">
      <c r="A1872" s="3"/>
      <c r="B1872" s="24"/>
      <c r="C1872" s="24"/>
      <c r="D1872" s="24"/>
      <c r="E1872" s="25"/>
      <c r="F1872" s="25"/>
      <c r="G1872" s="25"/>
      <c r="H1872" s="25"/>
      <c r="I1872" s="25"/>
    </row>
    <row r="1873" spans="1:9" x14ac:dyDescent="0.2">
      <c r="A1873" s="3"/>
      <c r="B1873" s="24"/>
      <c r="C1873" s="24"/>
      <c r="D1873" s="24"/>
      <c r="E1873" s="25"/>
      <c r="F1873" s="25"/>
      <c r="G1873" s="25"/>
      <c r="H1873" s="25"/>
      <c r="I1873" s="25"/>
    </row>
    <row r="1874" spans="1:9" x14ac:dyDescent="0.2">
      <c r="A1874" s="3"/>
      <c r="B1874" s="24"/>
      <c r="C1874" s="24"/>
      <c r="D1874" s="24"/>
      <c r="E1874" s="25"/>
      <c r="F1874" s="25"/>
      <c r="G1874" s="25"/>
      <c r="H1874" s="25"/>
      <c r="I1874" s="25"/>
    </row>
    <row r="1875" spans="1:9" x14ac:dyDescent="0.2">
      <c r="A1875" s="3"/>
      <c r="B1875" s="24"/>
      <c r="C1875" s="24"/>
      <c r="D1875" s="24"/>
      <c r="E1875" s="25"/>
      <c r="F1875" s="25"/>
      <c r="G1875" s="25"/>
      <c r="H1875" s="25"/>
      <c r="I1875" s="25"/>
    </row>
    <row r="1876" spans="1:9" x14ac:dyDescent="0.2">
      <c r="A1876" s="3"/>
      <c r="B1876" s="24"/>
      <c r="C1876" s="24"/>
      <c r="D1876" s="24"/>
      <c r="E1876" s="25"/>
      <c r="F1876" s="25"/>
      <c r="G1876" s="25"/>
      <c r="H1876" s="25"/>
      <c r="I1876" s="25"/>
    </row>
    <row r="1877" spans="1:9" x14ac:dyDescent="0.2">
      <c r="A1877" s="3"/>
      <c r="B1877" s="24"/>
      <c r="C1877" s="24"/>
      <c r="D1877" s="24"/>
      <c r="E1877" s="25"/>
      <c r="F1877" s="25"/>
      <c r="G1877" s="25"/>
      <c r="H1877" s="25"/>
      <c r="I1877" s="25"/>
    </row>
    <row r="1878" spans="1:9" x14ac:dyDescent="0.2">
      <c r="A1878" s="3"/>
      <c r="B1878" s="24"/>
      <c r="C1878" s="24"/>
      <c r="D1878" s="24"/>
      <c r="E1878" s="25"/>
      <c r="F1878" s="25"/>
      <c r="G1878" s="25"/>
      <c r="H1878" s="25"/>
      <c r="I1878" s="25"/>
    </row>
    <row r="1879" spans="1:9" x14ac:dyDescent="0.2">
      <c r="A1879" s="3"/>
      <c r="B1879" s="24"/>
      <c r="C1879" s="24"/>
      <c r="D1879" s="24"/>
      <c r="E1879" s="25"/>
      <c r="F1879" s="25"/>
      <c r="G1879" s="25"/>
      <c r="H1879" s="25"/>
      <c r="I1879" s="25"/>
    </row>
    <row r="1880" spans="1:9" x14ac:dyDescent="0.2">
      <c r="A1880" s="3"/>
      <c r="B1880" s="24"/>
      <c r="C1880" s="24"/>
      <c r="D1880" s="24"/>
      <c r="E1880" s="25"/>
      <c r="F1880" s="25"/>
      <c r="G1880" s="25"/>
      <c r="H1880" s="25"/>
      <c r="I1880" s="25"/>
    </row>
    <row r="1881" spans="1:9" x14ac:dyDescent="0.2">
      <c r="A1881" s="3"/>
      <c r="B1881" s="24"/>
      <c r="C1881" s="24"/>
      <c r="D1881" s="24"/>
      <c r="E1881" s="25"/>
      <c r="F1881" s="25"/>
      <c r="G1881" s="25"/>
      <c r="H1881" s="25"/>
      <c r="I1881" s="25"/>
    </row>
    <row r="1882" spans="1:9" x14ac:dyDescent="0.2">
      <c r="A1882" s="3"/>
      <c r="B1882" s="24"/>
      <c r="C1882" s="24"/>
      <c r="D1882" s="24"/>
      <c r="E1882" s="25"/>
      <c r="F1882" s="25"/>
      <c r="G1882" s="25"/>
      <c r="H1882" s="25"/>
      <c r="I1882" s="25"/>
    </row>
    <row r="1883" spans="1:9" x14ac:dyDescent="0.2">
      <c r="A1883" s="3"/>
      <c r="B1883" s="24"/>
      <c r="C1883" s="24"/>
      <c r="D1883" s="24"/>
      <c r="E1883" s="25"/>
      <c r="F1883" s="25"/>
      <c r="G1883" s="25"/>
      <c r="H1883" s="25"/>
      <c r="I1883" s="25"/>
    </row>
    <row r="1884" spans="1:9" x14ac:dyDescent="0.2">
      <c r="A1884" s="3"/>
      <c r="B1884" s="24"/>
      <c r="C1884" s="24"/>
      <c r="D1884" s="24"/>
      <c r="E1884" s="25"/>
      <c r="F1884" s="25"/>
      <c r="G1884" s="25"/>
      <c r="H1884" s="25"/>
      <c r="I1884" s="25"/>
    </row>
    <row r="1885" spans="1:9" x14ac:dyDescent="0.2">
      <c r="A1885" s="3"/>
      <c r="B1885" s="24"/>
      <c r="C1885" s="24"/>
      <c r="D1885" s="24"/>
      <c r="E1885" s="25"/>
      <c r="F1885" s="25"/>
      <c r="G1885" s="25"/>
      <c r="H1885" s="25"/>
      <c r="I1885" s="25"/>
    </row>
    <row r="1886" spans="1:9" x14ac:dyDescent="0.2">
      <c r="A1886" s="3"/>
      <c r="B1886" s="24"/>
      <c r="C1886" s="24"/>
      <c r="D1886" s="24"/>
      <c r="E1886" s="25"/>
      <c r="F1886" s="25"/>
      <c r="G1886" s="25"/>
      <c r="H1886" s="25"/>
      <c r="I1886" s="25"/>
    </row>
    <row r="1887" spans="1:9" x14ac:dyDescent="0.2">
      <c r="A1887" s="3"/>
      <c r="B1887" s="24"/>
      <c r="C1887" s="24"/>
      <c r="D1887" s="24"/>
      <c r="E1887" s="25"/>
      <c r="F1887" s="25"/>
      <c r="G1887" s="25"/>
      <c r="H1887" s="25"/>
      <c r="I1887" s="25"/>
    </row>
    <row r="1888" spans="1:9" x14ac:dyDescent="0.2">
      <c r="A1888" s="3"/>
      <c r="B1888" s="24"/>
      <c r="C1888" s="24"/>
      <c r="D1888" s="24"/>
      <c r="E1888" s="25"/>
      <c r="F1888" s="25"/>
      <c r="G1888" s="25"/>
      <c r="H1888" s="25"/>
      <c r="I1888" s="25"/>
    </row>
    <row r="1889" spans="1:9" x14ac:dyDescent="0.2">
      <c r="A1889" s="3"/>
      <c r="B1889" s="24"/>
      <c r="C1889" s="24"/>
      <c r="D1889" s="24"/>
      <c r="E1889" s="25"/>
      <c r="F1889" s="25"/>
      <c r="G1889" s="25"/>
      <c r="H1889" s="25"/>
      <c r="I1889" s="25"/>
    </row>
    <row r="1890" spans="1:9" x14ac:dyDescent="0.2">
      <c r="A1890" s="3"/>
      <c r="B1890" s="24"/>
      <c r="C1890" s="24"/>
      <c r="D1890" s="24"/>
      <c r="E1890" s="25"/>
      <c r="F1890" s="25"/>
      <c r="G1890" s="25"/>
      <c r="H1890" s="25"/>
      <c r="I1890" s="25"/>
    </row>
    <row r="1891" spans="1:9" x14ac:dyDescent="0.2">
      <c r="A1891" s="3"/>
      <c r="B1891" s="24"/>
      <c r="C1891" s="24"/>
      <c r="D1891" s="24"/>
      <c r="E1891" s="25"/>
      <c r="F1891" s="25"/>
      <c r="G1891" s="25"/>
      <c r="H1891" s="25"/>
      <c r="I1891" s="25"/>
    </row>
    <row r="1892" spans="1:9" x14ac:dyDescent="0.2">
      <c r="A1892" s="3"/>
      <c r="B1892" s="24"/>
      <c r="C1892" s="24"/>
      <c r="D1892" s="24"/>
      <c r="E1892" s="25"/>
      <c r="F1892" s="25"/>
      <c r="G1892" s="25"/>
      <c r="H1892" s="25"/>
      <c r="I1892" s="25"/>
    </row>
    <row r="1893" spans="1:9" x14ac:dyDescent="0.2">
      <c r="A1893" s="3"/>
      <c r="B1893" s="24"/>
      <c r="C1893" s="24"/>
      <c r="D1893" s="24"/>
      <c r="E1893" s="25"/>
      <c r="F1893" s="25"/>
      <c r="G1893" s="25"/>
      <c r="H1893" s="25"/>
      <c r="I1893" s="25"/>
    </row>
    <row r="1894" spans="1:9" x14ac:dyDescent="0.2">
      <c r="A1894" s="3"/>
      <c r="B1894" s="24"/>
      <c r="C1894" s="24"/>
      <c r="D1894" s="24"/>
      <c r="E1894" s="25"/>
      <c r="F1894" s="25"/>
      <c r="G1894" s="25"/>
      <c r="H1894" s="25"/>
      <c r="I1894" s="25"/>
    </row>
    <row r="1895" spans="1:9" x14ac:dyDescent="0.2">
      <c r="A1895" s="3"/>
      <c r="B1895" s="24"/>
      <c r="C1895" s="24"/>
      <c r="D1895" s="24"/>
      <c r="E1895" s="25"/>
      <c r="F1895" s="25"/>
      <c r="G1895" s="25"/>
      <c r="H1895" s="25"/>
      <c r="I1895" s="25"/>
    </row>
    <row r="1896" spans="1:9" x14ac:dyDescent="0.2">
      <c r="A1896" s="3"/>
      <c r="B1896" s="24"/>
      <c r="C1896" s="24"/>
      <c r="D1896" s="24"/>
      <c r="E1896" s="25"/>
      <c r="F1896" s="25"/>
      <c r="G1896" s="25"/>
      <c r="H1896" s="25"/>
      <c r="I1896" s="25"/>
    </row>
    <row r="1897" spans="1:9" x14ac:dyDescent="0.2">
      <c r="A1897" s="3"/>
      <c r="B1897" s="24"/>
      <c r="C1897" s="24"/>
      <c r="D1897" s="24"/>
      <c r="E1897" s="25"/>
      <c r="F1897" s="25"/>
      <c r="G1897" s="25"/>
      <c r="H1897" s="25"/>
      <c r="I1897" s="25"/>
    </row>
    <row r="1898" spans="1:9" x14ac:dyDescent="0.2">
      <c r="A1898" s="3"/>
      <c r="B1898" s="24"/>
      <c r="C1898" s="24"/>
      <c r="D1898" s="24"/>
      <c r="E1898" s="25"/>
      <c r="F1898" s="25"/>
      <c r="G1898" s="25"/>
      <c r="H1898" s="25"/>
      <c r="I1898" s="25"/>
    </row>
    <row r="1899" spans="1:9" x14ac:dyDescent="0.2">
      <c r="A1899" s="3"/>
      <c r="B1899" s="24"/>
      <c r="C1899" s="24"/>
      <c r="D1899" s="24"/>
      <c r="E1899" s="25"/>
      <c r="F1899" s="25"/>
      <c r="G1899" s="25"/>
      <c r="H1899" s="25"/>
      <c r="I1899" s="25"/>
    </row>
    <row r="1900" spans="1:9" x14ac:dyDescent="0.2">
      <c r="A1900" s="3"/>
      <c r="B1900" s="24"/>
      <c r="C1900" s="24"/>
      <c r="D1900" s="24"/>
      <c r="E1900" s="25"/>
      <c r="F1900" s="25"/>
      <c r="G1900" s="25"/>
      <c r="H1900" s="25"/>
      <c r="I1900" s="25"/>
    </row>
    <row r="1901" spans="1:9" x14ac:dyDescent="0.2">
      <c r="A1901" s="3"/>
      <c r="B1901" s="24"/>
      <c r="C1901" s="24"/>
      <c r="D1901" s="24"/>
      <c r="E1901" s="25"/>
      <c r="F1901" s="25"/>
      <c r="G1901" s="25"/>
      <c r="H1901" s="25"/>
      <c r="I1901" s="25"/>
    </row>
    <row r="1902" spans="1:9" x14ac:dyDescent="0.2">
      <c r="A1902" s="3"/>
      <c r="B1902" s="24"/>
      <c r="C1902" s="24"/>
      <c r="D1902" s="24"/>
      <c r="E1902" s="25"/>
      <c r="F1902" s="25"/>
      <c r="G1902" s="25"/>
      <c r="H1902" s="25"/>
      <c r="I1902" s="25"/>
    </row>
    <row r="1903" spans="1:9" x14ac:dyDescent="0.2">
      <c r="A1903" s="3"/>
      <c r="B1903" s="24"/>
      <c r="C1903" s="24"/>
      <c r="D1903" s="24"/>
      <c r="E1903" s="25"/>
      <c r="F1903" s="25"/>
      <c r="G1903" s="25"/>
      <c r="H1903" s="25"/>
      <c r="I1903" s="25"/>
    </row>
    <row r="1904" spans="1:9" x14ac:dyDescent="0.2">
      <c r="A1904" s="3"/>
      <c r="B1904" s="24"/>
      <c r="C1904" s="24"/>
      <c r="D1904" s="24"/>
      <c r="E1904" s="25"/>
      <c r="F1904" s="25"/>
      <c r="G1904" s="25"/>
      <c r="H1904" s="25"/>
      <c r="I1904" s="25"/>
    </row>
    <row r="1905" spans="1:9" x14ac:dyDescent="0.2">
      <c r="A1905" s="3"/>
      <c r="B1905" s="24"/>
      <c r="C1905" s="24"/>
      <c r="D1905" s="24"/>
      <c r="E1905" s="25"/>
      <c r="F1905" s="25"/>
      <c r="G1905" s="25"/>
      <c r="H1905" s="25"/>
      <c r="I1905" s="25"/>
    </row>
    <row r="1906" spans="1:9" x14ac:dyDescent="0.2">
      <c r="A1906" s="3"/>
      <c r="B1906" s="24"/>
      <c r="C1906" s="24"/>
      <c r="D1906" s="24"/>
      <c r="E1906" s="25"/>
      <c r="F1906" s="25"/>
      <c r="G1906" s="25"/>
      <c r="H1906" s="25"/>
      <c r="I1906" s="25"/>
    </row>
    <row r="1907" spans="1:9" x14ac:dyDescent="0.2">
      <c r="A1907" s="3"/>
      <c r="B1907" s="24"/>
      <c r="C1907" s="24"/>
      <c r="D1907" s="24"/>
      <c r="E1907" s="25"/>
      <c r="F1907" s="25"/>
      <c r="G1907" s="25"/>
      <c r="H1907" s="25"/>
      <c r="I1907" s="25"/>
    </row>
    <row r="1908" spans="1:9" x14ac:dyDescent="0.2">
      <c r="A1908" s="3"/>
      <c r="B1908" s="24"/>
      <c r="C1908" s="24"/>
      <c r="D1908" s="24"/>
      <c r="E1908" s="25"/>
      <c r="F1908" s="25"/>
      <c r="G1908" s="25"/>
      <c r="H1908" s="25"/>
      <c r="I1908" s="25"/>
    </row>
    <row r="1909" spans="1:9" x14ac:dyDescent="0.2">
      <c r="A1909" s="3"/>
      <c r="B1909" s="24"/>
      <c r="C1909" s="24"/>
      <c r="D1909" s="24"/>
      <c r="E1909" s="25"/>
      <c r="F1909" s="25"/>
      <c r="G1909" s="25"/>
      <c r="H1909" s="25"/>
      <c r="I1909" s="25"/>
    </row>
    <row r="1910" spans="1:9" x14ac:dyDescent="0.2">
      <c r="A1910" s="3"/>
      <c r="B1910" s="24"/>
      <c r="C1910" s="24"/>
      <c r="D1910" s="24"/>
      <c r="E1910" s="25"/>
      <c r="F1910" s="25"/>
      <c r="G1910" s="25"/>
      <c r="H1910" s="25"/>
      <c r="I1910" s="25"/>
    </row>
    <row r="1911" spans="1:9" x14ac:dyDescent="0.2">
      <c r="A1911" s="3"/>
      <c r="B1911" s="24"/>
      <c r="C1911" s="24"/>
      <c r="D1911" s="24"/>
      <c r="E1911" s="25"/>
      <c r="F1911" s="25"/>
      <c r="G1911" s="25"/>
      <c r="H1911" s="25"/>
      <c r="I1911" s="25"/>
    </row>
    <row r="1912" spans="1:9" x14ac:dyDescent="0.2">
      <c r="A1912" s="3"/>
      <c r="B1912" s="24"/>
      <c r="C1912" s="24"/>
      <c r="D1912" s="24"/>
      <c r="E1912" s="25"/>
      <c r="F1912" s="25"/>
      <c r="G1912" s="25"/>
      <c r="H1912" s="25"/>
      <c r="I1912" s="25"/>
    </row>
    <row r="1913" spans="1:9" x14ac:dyDescent="0.2">
      <c r="A1913" s="3"/>
      <c r="B1913" s="24"/>
      <c r="C1913" s="24"/>
      <c r="D1913" s="24"/>
      <c r="E1913" s="25"/>
      <c r="F1913" s="25"/>
      <c r="G1913" s="25"/>
      <c r="H1913" s="25"/>
      <c r="I1913" s="25"/>
    </row>
    <row r="1914" spans="1:9" x14ac:dyDescent="0.2">
      <c r="A1914" s="3"/>
      <c r="B1914" s="24"/>
      <c r="C1914" s="24"/>
      <c r="D1914" s="24"/>
      <c r="E1914" s="25"/>
      <c r="F1914" s="25"/>
      <c r="G1914" s="25"/>
      <c r="H1914" s="25"/>
      <c r="I1914" s="25"/>
    </row>
    <row r="1915" spans="1:9" x14ac:dyDescent="0.2">
      <c r="A1915" s="3"/>
      <c r="B1915" s="24"/>
      <c r="C1915" s="24"/>
      <c r="D1915" s="24"/>
      <c r="E1915" s="25"/>
      <c r="F1915" s="25"/>
      <c r="G1915" s="25"/>
      <c r="H1915" s="25"/>
      <c r="I1915" s="25"/>
    </row>
    <row r="1916" spans="1:9" x14ac:dyDescent="0.2">
      <c r="A1916" s="3"/>
      <c r="B1916" s="24"/>
      <c r="C1916" s="24"/>
      <c r="D1916" s="24"/>
      <c r="E1916" s="25"/>
      <c r="F1916" s="25"/>
      <c r="G1916" s="25"/>
      <c r="H1916" s="25"/>
      <c r="I1916" s="25"/>
    </row>
    <row r="1917" spans="1:9" x14ac:dyDescent="0.2">
      <c r="A1917" s="3"/>
      <c r="B1917" s="24"/>
      <c r="C1917" s="24"/>
      <c r="D1917" s="24"/>
      <c r="E1917" s="25"/>
      <c r="F1917" s="25"/>
      <c r="G1917" s="25"/>
      <c r="H1917" s="25"/>
      <c r="I1917" s="25"/>
    </row>
    <row r="1918" spans="1:9" x14ac:dyDescent="0.2">
      <c r="A1918" s="3"/>
      <c r="B1918" s="24"/>
      <c r="C1918" s="24"/>
      <c r="D1918" s="24"/>
      <c r="E1918" s="25"/>
      <c r="F1918" s="25"/>
      <c r="G1918" s="25"/>
      <c r="H1918" s="25"/>
      <c r="I1918" s="25"/>
    </row>
    <row r="1919" spans="1:9" x14ac:dyDescent="0.2">
      <c r="A1919" s="3"/>
      <c r="B1919" s="24"/>
      <c r="C1919" s="24"/>
      <c r="D1919" s="24"/>
      <c r="E1919" s="25"/>
      <c r="F1919" s="25"/>
      <c r="G1919" s="25"/>
      <c r="H1919" s="25"/>
      <c r="I1919" s="25"/>
    </row>
    <row r="1920" spans="1:9" x14ac:dyDescent="0.2">
      <c r="A1920" s="3"/>
      <c r="B1920" s="24"/>
      <c r="C1920" s="24"/>
      <c r="D1920" s="24"/>
      <c r="E1920" s="25"/>
      <c r="F1920" s="25"/>
      <c r="G1920" s="25"/>
      <c r="H1920" s="25"/>
      <c r="I1920" s="25"/>
    </row>
    <row r="1921" spans="1:9" x14ac:dyDescent="0.2">
      <c r="A1921" s="3"/>
      <c r="B1921" s="24"/>
      <c r="C1921" s="24"/>
      <c r="D1921" s="24"/>
      <c r="E1921" s="25"/>
      <c r="F1921" s="25"/>
      <c r="G1921" s="25"/>
      <c r="H1921" s="25"/>
      <c r="I1921" s="25"/>
    </row>
    <row r="1922" spans="1:9" x14ac:dyDescent="0.2">
      <c r="A1922" s="3"/>
      <c r="B1922" s="24"/>
      <c r="C1922" s="24"/>
      <c r="D1922" s="24"/>
      <c r="E1922" s="25"/>
      <c r="F1922" s="25"/>
      <c r="G1922" s="25"/>
      <c r="H1922" s="25"/>
      <c r="I1922" s="25"/>
    </row>
    <row r="1923" spans="1:9" x14ac:dyDescent="0.2">
      <c r="A1923" s="3"/>
      <c r="B1923" s="24"/>
      <c r="C1923" s="24"/>
      <c r="D1923" s="24"/>
      <c r="E1923" s="25"/>
      <c r="F1923" s="25"/>
      <c r="G1923" s="25"/>
      <c r="H1923" s="25"/>
      <c r="I1923" s="25"/>
    </row>
    <row r="1924" spans="1:9" x14ac:dyDescent="0.2">
      <c r="A1924" s="3"/>
      <c r="B1924" s="24"/>
      <c r="C1924" s="24"/>
      <c r="D1924" s="24"/>
      <c r="E1924" s="25"/>
      <c r="F1924" s="25"/>
      <c r="G1924" s="25"/>
      <c r="H1924" s="25"/>
      <c r="I1924" s="25"/>
    </row>
    <row r="1925" spans="1:9" x14ac:dyDescent="0.2">
      <c r="A1925" s="3"/>
      <c r="B1925" s="24"/>
      <c r="C1925" s="24"/>
      <c r="D1925" s="24"/>
      <c r="E1925" s="25"/>
      <c r="F1925" s="25"/>
      <c r="G1925" s="25"/>
      <c r="H1925" s="25"/>
      <c r="I1925" s="25"/>
    </row>
    <row r="1926" spans="1:9" x14ac:dyDescent="0.2">
      <c r="A1926" s="3"/>
      <c r="B1926" s="24"/>
      <c r="C1926" s="24"/>
      <c r="D1926" s="24"/>
      <c r="E1926" s="25"/>
      <c r="F1926" s="25"/>
      <c r="G1926" s="25"/>
      <c r="H1926" s="25"/>
      <c r="I1926" s="25"/>
    </row>
    <row r="1927" spans="1:9" x14ac:dyDescent="0.2">
      <c r="A1927" s="3"/>
      <c r="B1927" s="24"/>
      <c r="C1927" s="24"/>
      <c r="D1927" s="24"/>
      <c r="E1927" s="25"/>
      <c r="F1927" s="25"/>
      <c r="G1927" s="25"/>
      <c r="H1927" s="25"/>
      <c r="I1927" s="25"/>
    </row>
    <row r="1928" spans="1:9" x14ac:dyDescent="0.2">
      <c r="A1928" s="3"/>
      <c r="B1928" s="24"/>
      <c r="C1928" s="24"/>
      <c r="D1928" s="24"/>
      <c r="E1928" s="25"/>
      <c r="F1928" s="25"/>
      <c r="G1928" s="25"/>
      <c r="H1928" s="25"/>
      <c r="I1928" s="25"/>
    </row>
    <row r="1929" spans="1:9" x14ac:dyDescent="0.2">
      <c r="A1929" s="3"/>
      <c r="B1929" s="24"/>
      <c r="C1929" s="24"/>
      <c r="D1929" s="24"/>
      <c r="E1929" s="25"/>
      <c r="F1929" s="25"/>
      <c r="G1929" s="25"/>
      <c r="H1929" s="25"/>
      <c r="I1929" s="25"/>
    </row>
    <row r="1930" spans="1:9" x14ac:dyDescent="0.2">
      <c r="A1930" s="3"/>
      <c r="B1930" s="24"/>
      <c r="C1930" s="24"/>
      <c r="D1930" s="24"/>
      <c r="E1930" s="25"/>
      <c r="F1930" s="25"/>
      <c r="G1930" s="25"/>
      <c r="H1930" s="25"/>
      <c r="I1930" s="25"/>
    </row>
    <row r="1931" spans="1:9" x14ac:dyDescent="0.2">
      <c r="A1931" s="3"/>
      <c r="B1931" s="24"/>
      <c r="C1931" s="24"/>
      <c r="D1931" s="24"/>
      <c r="E1931" s="25"/>
      <c r="F1931" s="25"/>
      <c r="G1931" s="25"/>
      <c r="H1931" s="25"/>
      <c r="I1931" s="25"/>
    </row>
    <row r="1932" spans="1:9" x14ac:dyDescent="0.2">
      <c r="A1932" s="3"/>
      <c r="B1932" s="24"/>
      <c r="C1932" s="24"/>
      <c r="D1932" s="24"/>
      <c r="E1932" s="25"/>
      <c r="F1932" s="25"/>
      <c r="G1932" s="25"/>
      <c r="H1932" s="25"/>
      <c r="I1932" s="25"/>
    </row>
    <row r="1933" spans="1:9" x14ac:dyDescent="0.2">
      <c r="A1933" s="3"/>
      <c r="B1933" s="24"/>
      <c r="C1933" s="24"/>
      <c r="D1933" s="24"/>
      <c r="E1933" s="25"/>
      <c r="F1933" s="25"/>
      <c r="G1933" s="25"/>
      <c r="H1933" s="25"/>
      <c r="I1933" s="25"/>
    </row>
    <row r="1934" spans="1:9" x14ac:dyDescent="0.2">
      <c r="A1934" s="3"/>
      <c r="B1934" s="24"/>
      <c r="C1934" s="24"/>
      <c r="D1934" s="24"/>
      <c r="E1934" s="25"/>
      <c r="F1934" s="25"/>
      <c r="G1934" s="25"/>
      <c r="H1934" s="25"/>
      <c r="I1934" s="25"/>
    </row>
    <row r="1935" spans="1:9" x14ac:dyDescent="0.2">
      <c r="A1935" s="3"/>
      <c r="B1935" s="24"/>
      <c r="C1935" s="24"/>
      <c r="D1935" s="24"/>
      <c r="E1935" s="25"/>
      <c r="F1935" s="25"/>
      <c r="G1935" s="25"/>
      <c r="H1935" s="25"/>
      <c r="I1935" s="25"/>
    </row>
    <row r="1936" spans="1:9" x14ac:dyDescent="0.2">
      <c r="A1936" s="3"/>
      <c r="B1936" s="24"/>
      <c r="C1936" s="24"/>
      <c r="D1936" s="24"/>
      <c r="E1936" s="25"/>
      <c r="F1936" s="25"/>
      <c r="G1936" s="25"/>
      <c r="H1936" s="25"/>
      <c r="I1936" s="25"/>
    </row>
    <row r="1937" spans="1:9" x14ac:dyDescent="0.2">
      <c r="A1937" s="3"/>
      <c r="B1937" s="24"/>
      <c r="C1937" s="24"/>
      <c r="D1937" s="24"/>
      <c r="E1937" s="25"/>
      <c r="F1937" s="25"/>
      <c r="G1937" s="25"/>
      <c r="H1937" s="25"/>
      <c r="I1937" s="25"/>
    </row>
    <row r="1938" spans="1:9" x14ac:dyDescent="0.2">
      <c r="A1938" s="3"/>
      <c r="B1938" s="24"/>
      <c r="C1938" s="24"/>
      <c r="D1938" s="24"/>
      <c r="E1938" s="25"/>
      <c r="F1938" s="25"/>
      <c r="G1938" s="25"/>
      <c r="H1938" s="25"/>
      <c r="I1938" s="25"/>
    </row>
    <row r="1939" spans="1:9" x14ac:dyDescent="0.2">
      <c r="A1939" s="3"/>
      <c r="B1939" s="24"/>
      <c r="C1939" s="24"/>
      <c r="D1939" s="24"/>
      <c r="E1939" s="25"/>
      <c r="F1939" s="25"/>
      <c r="G1939" s="25"/>
      <c r="H1939" s="25"/>
      <c r="I1939" s="25"/>
    </row>
    <row r="1940" spans="1:9" x14ac:dyDescent="0.2">
      <c r="A1940" s="3"/>
      <c r="B1940" s="24"/>
      <c r="C1940" s="24"/>
      <c r="D1940" s="24"/>
      <c r="E1940" s="25"/>
      <c r="F1940" s="25"/>
      <c r="G1940" s="25"/>
      <c r="H1940" s="25"/>
      <c r="I1940" s="25"/>
    </row>
    <row r="1941" spans="1:9" x14ac:dyDescent="0.2">
      <c r="A1941" s="3"/>
      <c r="B1941" s="24"/>
      <c r="C1941" s="24"/>
      <c r="D1941" s="24"/>
      <c r="E1941" s="25"/>
      <c r="F1941" s="25"/>
      <c r="G1941" s="25"/>
      <c r="H1941" s="25"/>
      <c r="I1941" s="25"/>
    </row>
    <row r="1942" spans="1:9" x14ac:dyDescent="0.2">
      <c r="A1942" s="3"/>
      <c r="B1942" s="24"/>
      <c r="C1942" s="24"/>
      <c r="D1942" s="24"/>
      <c r="E1942" s="25"/>
      <c r="F1942" s="25"/>
      <c r="G1942" s="25"/>
      <c r="H1942" s="25"/>
      <c r="I1942" s="25"/>
    </row>
    <row r="1943" spans="1:9" x14ac:dyDescent="0.2">
      <c r="A1943" s="3"/>
      <c r="B1943" s="24"/>
      <c r="C1943" s="24"/>
      <c r="D1943" s="24"/>
      <c r="E1943" s="25"/>
      <c r="F1943" s="25"/>
      <c r="G1943" s="25"/>
      <c r="H1943" s="25"/>
      <c r="I1943" s="25"/>
    </row>
    <row r="1944" spans="1:9" x14ac:dyDescent="0.2">
      <c r="A1944" s="3"/>
      <c r="B1944" s="24"/>
      <c r="C1944" s="24"/>
      <c r="D1944" s="24"/>
      <c r="E1944" s="25"/>
      <c r="F1944" s="25"/>
      <c r="G1944" s="25"/>
      <c r="H1944" s="25"/>
      <c r="I1944" s="25"/>
    </row>
    <row r="1945" spans="1:9" x14ac:dyDescent="0.2">
      <c r="A1945" s="3"/>
      <c r="B1945" s="24"/>
      <c r="C1945" s="24"/>
      <c r="D1945" s="24"/>
      <c r="E1945" s="25"/>
      <c r="F1945" s="25"/>
      <c r="G1945" s="25"/>
      <c r="H1945" s="25"/>
      <c r="I1945" s="25"/>
    </row>
    <row r="1946" spans="1:9" x14ac:dyDescent="0.2">
      <c r="A1946" s="3"/>
      <c r="B1946" s="24"/>
      <c r="C1946" s="24"/>
      <c r="D1946" s="24"/>
      <c r="E1946" s="25"/>
      <c r="F1946" s="25"/>
      <c r="G1946" s="25"/>
      <c r="H1946" s="25"/>
      <c r="I1946" s="25"/>
    </row>
    <row r="1947" spans="1:9" x14ac:dyDescent="0.2">
      <c r="A1947" s="3"/>
      <c r="B1947" s="24"/>
      <c r="C1947" s="24"/>
      <c r="D1947" s="24"/>
      <c r="E1947" s="25"/>
      <c r="F1947" s="25"/>
      <c r="G1947" s="25"/>
      <c r="H1947" s="25"/>
      <c r="I1947" s="25"/>
    </row>
    <row r="1948" spans="1:9" x14ac:dyDescent="0.2">
      <c r="A1948" s="3"/>
      <c r="B1948" s="24"/>
      <c r="C1948" s="24"/>
      <c r="D1948" s="24"/>
      <c r="E1948" s="25"/>
      <c r="F1948" s="25"/>
      <c r="G1948" s="25"/>
      <c r="H1948" s="25"/>
      <c r="I1948" s="25"/>
    </row>
    <row r="1949" spans="1:9" x14ac:dyDescent="0.2">
      <c r="A1949" s="3"/>
      <c r="B1949" s="24"/>
      <c r="C1949" s="24"/>
      <c r="D1949" s="24"/>
      <c r="E1949" s="25"/>
      <c r="F1949" s="25"/>
      <c r="G1949" s="25"/>
      <c r="H1949" s="25"/>
      <c r="I1949" s="25"/>
    </row>
    <row r="1950" spans="1:9" x14ac:dyDescent="0.2">
      <c r="A1950" s="3"/>
      <c r="B1950" s="24"/>
      <c r="C1950" s="24"/>
      <c r="D1950" s="24"/>
      <c r="E1950" s="25"/>
      <c r="F1950" s="25"/>
      <c r="G1950" s="25"/>
      <c r="H1950" s="25"/>
      <c r="I1950" s="25"/>
    </row>
    <row r="1951" spans="1:9" x14ac:dyDescent="0.2">
      <c r="A1951" s="3"/>
      <c r="B1951" s="24"/>
      <c r="C1951" s="24"/>
      <c r="D1951" s="24"/>
      <c r="E1951" s="25"/>
      <c r="F1951" s="25"/>
      <c r="G1951" s="25"/>
      <c r="H1951" s="25"/>
      <c r="I1951" s="25"/>
    </row>
    <row r="1952" spans="1:9" x14ac:dyDescent="0.2">
      <c r="A1952" s="3"/>
      <c r="B1952" s="24"/>
      <c r="C1952" s="24"/>
      <c r="D1952" s="24"/>
      <c r="E1952" s="25"/>
      <c r="F1952" s="25"/>
      <c r="G1952" s="25"/>
      <c r="H1952" s="25"/>
      <c r="I1952" s="25"/>
    </row>
    <row r="1953" spans="1:9" x14ac:dyDescent="0.2">
      <c r="A1953" s="3"/>
      <c r="B1953" s="24"/>
      <c r="C1953" s="24"/>
      <c r="D1953" s="24"/>
      <c r="E1953" s="25"/>
      <c r="F1953" s="25"/>
      <c r="G1953" s="25"/>
      <c r="H1953" s="25"/>
      <c r="I1953" s="25"/>
    </row>
    <row r="1954" spans="1:9" x14ac:dyDescent="0.2">
      <c r="A1954" s="3"/>
      <c r="B1954" s="24"/>
      <c r="C1954" s="24"/>
      <c r="D1954" s="24"/>
      <c r="E1954" s="25"/>
      <c r="F1954" s="25"/>
      <c r="G1954" s="25"/>
      <c r="H1954" s="25"/>
      <c r="I1954" s="25"/>
    </row>
    <row r="1955" spans="1:9" x14ac:dyDescent="0.2">
      <c r="A1955" s="3"/>
      <c r="B1955" s="24"/>
      <c r="C1955" s="24"/>
      <c r="D1955" s="24"/>
      <c r="E1955" s="25"/>
      <c r="F1955" s="25"/>
      <c r="G1955" s="25"/>
      <c r="H1955" s="25"/>
      <c r="I1955" s="25"/>
    </row>
    <row r="1956" spans="1:9" x14ac:dyDescent="0.2">
      <c r="A1956" s="3"/>
      <c r="B1956" s="24"/>
      <c r="C1956" s="24"/>
      <c r="D1956" s="24"/>
      <c r="E1956" s="25"/>
      <c r="F1956" s="25"/>
      <c r="G1956" s="25"/>
      <c r="H1956" s="25"/>
      <c r="I1956" s="25"/>
    </row>
    <row r="1957" spans="1:9" x14ac:dyDescent="0.2">
      <c r="A1957" s="3"/>
      <c r="B1957" s="24"/>
      <c r="C1957" s="24"/>
      <c r="D1957" s="24"/>
      <c r="E1957" s="25"/>
      <c r="F1957" s="25"/>
      <c r="G1957" s="25"/>
      <c r="H1957" s="25"/>
      <c r="I1957" s="25"/>
    </row>
    <row r="1958" spans="1:9" x14ac:dyDescent="0.2">
      <c r="A1958" s="3"/>
      <c r="B1958" s="24"/>
      <c r="C1958" s="24"/>
      <c r="D1958" s="24"/>
      <c r="E1958" s="25"/>
      <c r="F1958" s="25"/>
      <c r="G1958" s="25"/>
      <c r="H1958" s="25"/>
      <c r="I1958" s="25"/>
    </row>
    <row r="1959" spans="1:9" x14ac:dyDescent="0.2">
      <c r="A1959" s="3"/>
      <c r="B1959" s="24"/>
      <c r="C1959" s="24"/>
      <c r="D1959" s="24"/>
      <c r="E1959" s="25"/>
      <c r="F1959" s="25"/>
      <c r="G1959" s="25"/>
      <c r="H1959" s="25"/>
      <c r="I1959" s="25"/>
    </row>
    <row r="1960" spans="1:9" x14ac:dyDescent="0.2">
      <c r="A1960" s="3"/>
      <c r="B1960" s="24"/>
      <c r="C1960" s="24"/>
      <c r="D1960" s="24"/>
      <c r="E1960" s="25"/>
      <c r="F1960" s="25"/>
      <c r="G1960" s="25"/>
      <c r="H1960" s="25"/>
      <c r="I1960" s="25"/>
    </row>
    <row r="1961" spans="1:9" x14ac:dyDescent="0.2">
      <c r="A1961" s="3"/>
      <c r="B1961" s="24"/>
      <c r="C1961" s="24"/>
      <c r="D1961" s="24"/>
      <c r="E1961" s="25"/>
      <c r="F1961" s="25"/>
      <c r="G1961" s="25"/>
      <c r="H1961" s="25"/>
      <c r="I1961" s="25"/>
    </row>
    <row r="1962" spans="1:9" x14ac:dyDescent="0.2">
      <c r="A1962" s="3"/>
      <c r="B1962" s="24"/>
      <c r="C1962" s="24"/>
      <c r="D1962" s="24"/>
      <c r="E1962" s="25"/>
      <c r="F1962" s="25"/>
      <c r="G1962" s="25"/>
      <c r="H1962" s="25"/>
      <c r="I1962" s="25"/>
    </row>
    <row r="1963" spans="1:9" x14ac:dyDescent="0.2">
      <c r="A1963" s="3"/>
      <c r="B1963" s="24"/>
      <c r="C1963" s="24"/>
      <c r="D1963" s="24"/>
      <c r="E1963" s="25"/>
      <c r="F1963" s="25"/>
      <c r="G1963" s="25"/>
      <c r="H1963" s="25"/>
      <c r="I1963" s="25"/>
    </row>
    <row r="1964" spans="1:9" x14ac:dyDescent="0.2">
      <c r="A1964" s="3"/>
      <c r="B1964" s="24"/>
      <c r="C1964" s="24"/>
      <c r="D1964" s="24"/>
      <c r="E1964" s="25"/>
      <c r="F1964" s="25"/>
      <c r="G1964" s="25"/>
      <c r="H1964" s="25"/>
      <c r="I1964" s="25"/>
    </row>
    <row r="1965" spans="1:9" x14ac:dyDescent="0.2">
      <c r="A1965" s="3"/>
      <c r="B1965" s="24"/>
      <c r="C1965" s="24"/>
      <c r="D1965" s="24"/>
      <c r="E1965" s="25"/>
      <c r="F1965" s="25"/>
      <c r="G1965" s="25"/>
      <c r="H1965" s="25"/>
      <c r="I1965" s="25"/>
    </row>
    <row r="1966" spans="1:9" x14ac:dyDescent="0.2">
      <c r="A1966" s="3"/>
      <c r="B1966" s="24"/>
      <c r="C1966" s="24"/>
      <c r="D1966" s="24"/>
      <c r="E1966" s="25"/>
      <c r="F1966" s="25"/>
      <c r="G1966" s="25"/>
      <c r="H1966" s="25"/>
      <c r="I1966" s="25"/>
    </row>
    <row r="1967" spans="1:9" x14ac:dyDescent="0.2">
      <c r="A1967" s="3"/>
      <c r="B1967" s="24"/>
      <c r="C1967" s="24"/>
      <c r="D1967" s="24"/>
      <c r="E1967" s="25"/>
      <c r="F1967" s="25"/>
      <c r="G1967" s="25"/>
      <c r="H1967" s="25"/>
      <c r="I1967" s="25"/>
    </row>
    <row r="1968" spans="1:9" x14ac:dyDescent="0.2">
      <c r="A1968" s="3"/>
      <c r="B1968" s="24"/>
      <c r="C1968" s="24"/>
      <c r="D1968" s="24"/>
      <c r="E1968" s="25"/>
      <c r="F1968" s="25"/>
      <c r="G1968" s="25"/>
      <c r="H1968" s="25"/>
      <c r="I1968" s="25"/>
    </row>
    <row r="1969" spans="1:9" x14ac:dyDescent="0.2">
      <c r="A1969" s="3"/>
      <c r="B1969" s="24"/>
      <c r="C1969" s="24"/>
      <c r="D1969" s="24"/>
      <c r="E1969" s="25"/>
      <c r="F1969" s="25"/>
      <c r="G1969" s="25"/>
      <c r="H1969" s="25"/>
      <c r="I1969" s="25"/>
    </row>
    <row r="1970" spans="1:9" x14ac:dyDescent="0.2">
      <c r="A1970" s="3"/>
      <c r="B1970" s="24"/>
      <c r="C1970" s="24"/>
      <c r="D1970" s="24"/>
      <c r="E1970" s="25"/>
      <c r="F1970" s="25"/>
      <c r="G1970" s="25"/>
      <c r="H1970" s="25"/>
      <c r="I1970" s="25"/>
    </row>
    <row r="1971" spans="1:9" x14ac:dyDescent="0.2">
      <c r="A1971" s="3"/>
      <c r="B1971" s="24"/>
      <c r="C1971" s="24"/>
      <c r="D1971" s="24"/>
      <c r="E1971" s="25"/>
      <c r="F1971" s="25"/>
      <c r="G1971" s="25"/>
      <c r="H1971" s="25"/>
      <c r="I1971" s="25"/>
    </row>
    <row r="1972" spans="1:9" x14ac:dyDescent="0.2">
      <c r="A1972" s="3"/>
      <c r="B1972" s="24"/>
      <c r="C1972" s="24"/>
      <c r="D1972" s="24"/>
      <c r="E1972" s="25"/>
      <c r="F1972" s="25"/>
      <c r="G1972" s="25"/>
      <c r="H1972" s="25"/>
      <c r="I1972" s="25"/>
    </row>
    <row r="1973" spans="1:9" x14ac:dyDescent="0.2">
      <c r="A1973" s="3"/>
      <c r="B1973" s="24"/>
      <c r="C1973" s="24"/>
      <c r="D1973" s="24"/>
      <c r="E1973" s="25"/>
      <c r="F1973" s="25"/>
      <c r="G1973" s="25"/>
      <c r="H1973" s="25"/>
      <c r="I1973" s="25"/>
    </row>
    <row r="1974" spans="1:9" x14ac:dyDescent="0.2">
      <c r="A1974" s="3"/>
      <c r="B1974" s="24"/>
      <c r="C1974" s="24"/>
      <c r="D1974" s="24"/>
      <c r="E1974" s="25"/>
      <c r="F1974" s="25"/>
      <c r="G1974" s="25"/>
      <c r="H1974" s="25"/>
      <c r="I1974" s="25"/>
    </row>
    <row r="1975" spans="1:9" x14ac:dyDescent="0.2">
      <c r="A1975" s="3"/>
      <c r="B1975" s="24"/>
      <c r="C1975" s="24"/>
      <c r="D1975" s="24"/>
      <c r="E1975" s="25"/>
      <c r="F1975" s="25"/>
      <c r="G1975" s="25"/>
      <c r="H1975" s="25"/>
      <c r="I1975" s="25"/>
    </row>
    <row r="1976" spans="1:9" x14ac:dyDescent="0.2">
      <c r="A1976" s="3"/>
      <c r="B1976" s="24"/>
      <c r="C1976" s="24"/>
      <c r="D1976" s="24"/>
      <c r="E1976" s="25"/>
      <c r="F1976" s="25"/>
      <c r="G1976" s="25"/>
      <c r="H1976" s="25"/>
      <c r="I1976" s="25"/>
    </row>
    <row r="1977" spans="1:9" x14ac:dyDescent="0.2">
      <c r="A1977" s="3"/>
      <c r="B1977" s="24"/>
      <c r="C1977" s="24"/>
      <c r="D1977" s="24"/>
      <c r="E1977" s="25"/>
      <c r="F1977" s="25"/>
      <c r="G1977" s="25"/>
      <c r="H1977" s="25"/>
      <c r="I1977" s="25"/>
    </row>
    <row r="1978" spans="1:9" x14ac:dyDescent="0.2">
      <c r="A1978" s="3"/>
      <c r="B1978" s="24"/>
      <c r="C1978" s="24"/>
      <c r="D1978" s="24"/>
      <c r="E1978" s="25"/>
      <c r="F1978" s="25"/>
      <c r="G1978" s="25"/>
      <c r="H1978" s="25"/>
      <c r="I1978" s="25"/>
    </row>
    <row r="1979" spans="1:9" x14ac:dyDescent="0.2">
      <c r="A1979" s="3"/>
      <c r="B1979" s="24"/>
      <c r="C1979" s="24"/>
      <c r="D1979" s="24"/>
      <c r="E1979" s="25"/>
      <c r="F1979" s="25"/>
      <c r="G1979" s="25"/>
      <c r="H1979" s="25"/>
      <c r="I1979" s="25"/>
    </row>
    <row r="1980" spans="1:9" x14ac:dyDescent="0.2">
      <c r="A1980" s="3"/>
      <c r="B1980" s="24"/>
      <c r="C1980" s="24"/>
      <c r="D1980" s="24"/>
      <c r="E1980" s="25"/>
      <c r="F1980" s="25"/>
      <c r="G1980" s="25"/>
      <c r="H1980" s="25"/>
      <c r="I1980" s="25"/>
    </row>
    <row r="1981" spans="1:9" x14ac:dyDescent="0.2">
      <c r="A1981" s="3"/>
      <c r="B1981" s="24"/>
      <c r="C1981" s="24"/>
      <c r="D1981" s="24"/>
      <c r="E1981" s="25"/>
      <c r="F1981" s="25"/>
      <c r="G1981" s="25"/>
      <c r="H1981" s="25"/>
      <c r="I1981" s="25"/>
    </row>
    <row r="1982" spans="1:9" x14ac:dyDescent="0.2">
      <c r="A1982" s="3"/>
      <c r="B1982" s="24"/>
      <c r="C1982" s="24"/>
      <c r="D1982" s="24"/>
      <c r="E1982" s="25"/>
      <c r="F1982" s="25"/>
      <c r="G1982" s="25"/>
      <c r="H1982" s="25"/>
      <c r="I1982" s="25"/>
    </row>
    <row r="1983" spans="1:9" x14ac:dyDescent="0.2">
      <c r="A1983" s="3"/>
      <c r="B1983" s="24"/>
      <c r="C1983" s="24"/>
      <c r="D1983" s="24"/>
      <c r="E1983" s="25"/>
      <c r="F1983" s="25"/>
      <c r="G1983" s="25"/>
      <c r="H1983" s="25"/>
      <c r="I1983" s="25"/>
    </row>
    <row r="1984" spans="1:9" x14ac:dyDescent="0.2">
      <c r="A1984" s="3"/>
      <c r="B1984" s="24"/>
      <c r="C1984" s="24"/>
      <c r="D1984" s="24"/>
      <c r="E1984" s="25"/>
      <c r="F1984" s="25"/>
      <c r="G1984" s="25"/>
      <c r="H1984" s="25"/>
      <c r="I1984" s="25"/>
    </row>
    <row r="1985" spans="1:9" x14ac:dyDescent="0.2">
      <c r="A1985" s="3"/>
      <c r="B1985" s="24"/>
      <c r="C1985" s="24"/>
      <c r="D1985" s="24"/>
      <c r="E1985" s="25"/>
      <c r="F1985" s="25"/>
      <c r="G1985" s="25"/>
      <c r="H1985" s="25"/>
      <c r="I1985" s="25"/>
    </row>
    <row r="1986" spans="1:9" x14ac:dyDescent="0.2">
      <c r="A1986" s="3"/>
      <c r="B1986" s="24"/>
      <c r="C1986" s="24"/>
      <c r="D1986" s="24"/>
      <c r="E1986" s="25"/>
      <c r="F1986" s="25"/>
      <c r="G1986" s="25"/>
      <c r="H1986" s="25"/>
      <c r="I1986" s="25"/>
    </row>
    <row r="1987" spans="1:9" x14ac:dyDescent="0.2">
      <c r="A1987" s="3"/>
      <c r="B1987" s="24"/>
      <c r="C1987" s="24"/>
      <c r="D1987" s="24"/>
      <c r="E1987" s="25"/>
      <c r="F1987" s="25"/>
      <c r="G1987" s="25"/>
      <c r="H1987" s="25"/>
      <c r="I1987" s="25"/>
    </row>
    <row r="1988" spans="1:9" x14ac:dyDescent="0.2">
      <c r="A1988" s="3"/>
      <c r="B1988" s="24"/>
      <c r="C1988" s="24"/>
      <c r="D1988" s="24"/>
      <c r="E1988" s="25"/>
      <c r="F1988" s="25"/>
      <c r="G1988" s="25"/>
      <c r="H1988" s="25"/>
      <c r="I1988" s="25"/>
    </row>
    <row r="1989" spans="1:9" x14ac:dyDescent="0.2">
      <c r="A1989" s="3"/>
      <c r="B1989" s="24"/>
      <c r="C1989" s="24"/>
      <c r="D1989" s="24"/>
      <c r="E1989" s="25"/>
      <c r="F1989" s="25"/>
      <c r="G1989" s="25"/>
      <c r="H1989" s="25"/>
      <c r="I1989" s="25"/>
    </row>
    <row r="1990" spans="1:9" x14ac:dyDescent="0.2">
      <c r="A1990" s="3"/>
      <c r="B1990" s="24"/>
      <c r="C1990" s="24"/>
      <c r="D1990" s="24"/>
      <c r="E1990" s="25"/>
      <c r="F1990" s="25"/>
      <c r="G1990" s="25"/>
      <c r="H1990" s="25"/>
      <c r="I1990" s="25"/>
    </row>
    <row r="1991" spans="1:9" x14ac:dyDescent="0.2">
      <c r="A1991" s="3"/>
      <c r="B1991" s="24"/>
      <c r="C1991" s="24"/>
      <c r="D1991" s="24"/>
      <c r="E1991" s="25"/>
      <c r="F1991" s="25"/>
      <c r="G1991" s="25"/>
      <c r="H1991" s="25"/>
      <c r="I1991" s="25"/>
    </row>
    <row r="1992" spans="1:9" x14ac:dyDescent="0.2">
      <c r="A1992" s="3"/>
      <c r="B1992" s="24"/>
      <c r="C1992" s="24"/>
      <c r="D1992" s="24"/>
      <c r="E1992" s="25"/>
      <c r="F1992" s="25"/>
      <c r="G1992" s="25"/>
      <c r="H1992" s="25"/>
      <c r="I1992" s="25"/>
    </row>
    <row r="1993" spans="1:9" x14ac:dyDescent="0.2">
      <c r="A1993" s="3"/>
      <c r="B1993" s="24"/>
      <c r="C1993" s="24"/>
      <c r="D1993" s="24"/>
      <c r="E1993" s="25"/>
      <c r="F1993" s="25"/>
      <c r="G1993" s="25"/>
      <c r="H1993" s="25"/>
      <c r="I1993" s="25"/>
    </row>
    <row r="1994" spans="1:9" x14ac:dyDescent="0.2">
      <c r="A1994" s="3"/>
      <c r="B1994" s="24"/>
      <c r="C1994" s="24"/>
      <c r="D1994" s="24"/>
      <c r="E1994" s="25"/>
      <c r="F1994" s="25"/>
      <c r="G1994" s="25"/>
      <c r="H1994" s="25"/>
      <c r="I1994" s="25"/>
    </row>
    <row r="1995" spans="1:9" x14ac:dyDescent="0.2">
      <c r="A1995" s="3"/>
      <c r="B1995" s="24"/>
      <c r="C1995" s="24"/>
      <c r="D1995" s="24"/>
      <c r="E1995" s="25"/>
      <c r="F1995" s="25"/>
      <c r="G1995" s="25"/>
      <c r="H1995" s="25"/>
      <c r="I1995" s="25"/>
    </row>
    <row r="1996" spans="1:9" x14ac:dyDescent="0.2">
      <c r="A1996" s="3"/>
      <c r="B1996" s="24"/>
      <c r="C1996" s="24"/>
      <c r="D1996" s="24"/>
      <c r="E1996" s="25"/>
      <c r="F1996" s="25"/>
      <c r="G1996" s="25"/>
      <c r="H1996" s="25"/>
      <c r="I1996" s="25"/>
    </row>
    <row r="1997" spans="1:9" x14ac:dyDescent="0.2">
      <c r="A1997" s="3"/>
      <c r="B1997" s="24"/>
      <c r="C1997" s="24"/>
      <c r="D1997" s="24"/>
      <c r="E1997" s="25"/>
      <c r="F1997" s="25"/>
      <c r="G1997" s="25"/>
      <c r="H1997" s="25"/>
      <c r="I1997" s="25"/>
    </row>
    <row r="1998" spans="1:9" x14ac:dyDescent="0.2">
      <c r="A1998" s="3"/>
      <c r="B1998" s="24"/>
      <c r="C1998" s="24"/>
      <c r="D1998" s="24"/>
      <c r="E1998" s="25"/>
      <c r="F1998" s="25"/>
      <c r="G1998" s="25"/>
      <c r="H1998" s="25"/>
      <c r="I1998" s="25"/>
    </row>
    <row r="1999" spans="1:9" x14ac:dyDescent="0.2">
      <c r="A1999" s="3"/>
      <c r="B1999" s="24"/>
      <c r="C1999" s="24"/>
      <c r="D1999" s="24"/>
      <c r="E1999" s="25"/>
      <c r="F1999" s="25"/>
      <c r="G1999" s="25"/>
      <c r="H1999" s="25"/>
      <c r="I1999" s="25"/>
    </row>
    <row r="2000" spans="1:9" x14ac:dyDescent="0.2">
      <c r="A2000" s="3"/>
      <c r="B2000" s="24"/>
      <c r="C2000" s="24"/>
      <c r="D2000" s="24"/>
      <c r="E2000" s="25"/>
      <c r="F2000" s="25"/>
      <c r="G2000" s="25"/>
      <c r="H2000" s="25"/>
      <c r="I2000" s="25"/>
    </row>
    <row r="2001" spans="1:9" x14ac:dyDescent="0.2">
      <c r="A2001" s="3"/>
      <c r="B2001" s="24"/>
      <c r="C2001" s="24"/>
      <c r="D2001" s="24"/>
      <c r="E2001" s="25"/>
      <c r="F2001" s="25"/>
      <c r="G2001" s="25"/>
      <c r="H2001" s="25"/>
      <c r="I2001" s="25"/>
    </row>
    <row r="2002" spans="1:9" x14ac:dyDescent="0.2">
      <c r="A2002" s="3"/>
      <c r="B2002" s="24"/>
      <c r="C2002" s="24"/>
      <c r="D2002" s="24"/>
      <c r="E2002" s="25"/>
      <c r="F2002" s="25"/>
      <c r="G2002" s="25"/>
      <c r="H2002" s="25"/>
      <c r="I2002" s="25"/>
    </row>
    <row r="2003" spans="1:9" x14ac:dyDescent="0.2">
      <c r="A2003" s="3"/>
      <c r="B2003" s="24"/>
      <c r="C2003" s="24"/>
      <c r="D2003" s="24"/>
      <c r="E2003" s="25"/>
      <c r="F2003" s="25"/>
      <c r="G2003" s="25"/>
      <c r="H2003" s="25"/>
      <c r="I2003" s="25"/>
    </row>
    <row r="2004" spans="1:9" x14ac:dyDescent="0.2">
      <c r="A2004" s="3"/>
      <c r="B2004" s="24"/>
      <c r="C2004" s="24"/>
      <c r="D2004" s="24"/>
      <c r="E2004" s="25"/>
      <c r="F2004" s="25"/>
      <c r="G2004" s="25"/>
      <c r="H2004" s="25"/>
      <c r="I2004" s="25"/>
    </row>
    <row r="2005" spans="1:9" x14ac:dyDescent="0.2">
      <c r="A2005" s="3"/>
      <c r="B2005" s="24"/>
      <c r="C2005" s="24"/>
      <c r="D2005" s="24"/>
      <c r="E2005" s="25"/>
      <c r="F2005" s="25"/>
      <c r="G2005" s="25"/>
      <c r="H2005" s="25"/>
      <c r="I2005" s="25"/>
    </row>
    <row r="2006" spans="1:9" x14ac:dyDescent="0.2">
      <c r="A2006" s="3"/>
      <c r="B2006" s="24"/>
      <c r="C2006" s="24"/>
      <c r="D2006" s="24"/>
      <c r="E2006" s="25"/>
      <c r="F2006" s="25"/>
      <c r="G2006" s="25"/>
      <c r="H2006" s="25"/>
      <c r="I2006" s="25"/>
    </row>
    <row r="2007" spans="1:9" x14ac:dyDescent="0.2">
      <c r="A2007" s="3"/>
      <c r="B2007" s="24"/>
      <c r="C2007" s="24"/>
      <c r="D2007" s="24"/>
      <c r="E2007" s="25"/>
      <c r="F2007" s="25"/>
      <c r="G2007" s="25"/>
      <c r="H2007" s="25"/>
      <c r="I2007" s="25"/>
    </row>
    <row r="2008" spans="1:9" x14ac:dyDescent="0.2">
      <c r="A2008" s="3"/>
      <c r="B2008" s="24"/>
      <c r="C2008" s="24"/>
      <c r="D2008" s="24"/>
      <c r="E2008" s="25"/>
      <c r="F2008" s="25"/>
      <c r="G2008" s="25"/>
      <c r="H2008" s="25"/>
      <c r="I2008" s="25"/>
    </row>
    <row r="2009" spans="1:9" x14ac:dyDescent="0.2">
      <c r="A2009" s="3"/>
      <c r="B2009" s="24"/>
      <c r="C2009" s="24"/>
      <c r="D2009" s="24"/>
      <c r="E2009" s="25"/>
      <c r="F2009" s="25"/>
      <c r="G2009" s="25"/>
      <c r="H2009" s="25"/>
      <c r="I2009" s="25"/>
    </row>
    <row r="2010" spans="1:9" x14ac:dyDescent="0.2">
      <c r="A2010" s="3"/>
      <c r="B2010" s="24"/>
      <c r="C2010" s="24"/>
      <c r="D2010" s="24"/>
      <c r="E2010" s="25"/>
      <c r="F2010" s="25"/>
      <c r="G2010" s="25"/>
      <c r="H2010" s="25"/>
      <c r="I2010" s="25"/>
    </row>
    <row r="2011" spans="1:9" x14ac:dyDescent="0.2">
      <c r="A2011" s="3"/>
      <c r="B2011" s="24"/>
      <c r="C2011" s="24"/>
      <c r="D2011" s="24"/>
      <c r="E2011" s="25"/>
      <c r="F2011" s="25"/>
      <c r="G2011" s="25"/>
      <c r="H2011" s="25"/>
      <c r="I2011" s="25"/>
    </row>
    <row r="2012" spans="1:9" x14ac:dyDescent="0.2">
      <c r="A2012" s="3"/>
      <c r="B2012" s="24"/>
      <c r="C2012" s="24"/>
      <c r="D2012" s="24"/>
      <c r="E2012" s="25"/>
      <c r="F2012" s="25"/>
      <c r="G2012" s="25"/>
      <c r="H2012" s="25"/>
      <c r="I2012" s="25"/>
    </row>
    <row r="2013" spans="1:9" x14ac:dyDescent="0.2">
      <c r="A2013" s="3"/>
      <c r="B2013" s="24"/>
      <c r="C2013" s="24"/>
      <c r="D2013" s="24"/>
      <c r="E2013" s="25"/>
      <c r="F2013" s="25"/>
      <c r="G2013" s="25"/>
      <c r="H2013" s="25"/>
      <c r="I2013" s="25"/>
    </row>
    <row r="2014" spans="1:9" x14ac:dyDescent="0.2">
      <c r="A2014" s="3"/>
      <c r="B2014" s="24"/>
      <c r="C2014" s="24"/>
      <c r="D2014" s="24"/>
      <c r="E2014" s="25"/>
      <c r="F2014" s="25"/>
      <c r="G2014" s="25"/>
      <c r="H2014" s="25"/>
      <c r="I2014" s="25"/>
    </row>
    <row r="2015" spans="1:9" x14ac:dyDescent="0.2">
      <c r="A2015" s="3"/>
      <c r="B2015" s="24"/>
      <c r="C2015" s="24"/>
      <c r="D2015" s="24"/>
      <c r="E2015" s="25"/>
      <c r="F2015" s="25"/>
      <c r="G2015" s="25"/>
      <c r="H2015" s="25"/>
      <c r="I2015" s="25"/>
    </row>
    <row r="2016" spans="1:9" x14ac:dyDescent="0.2">
      <c r="A2016" s="3"/>
      <c r="B2016" s="24"/>
      <c r="C2016" s="24"/>
      <c r="D2016" s="24"/>
      <c r="E2016" s="25"/>
      <c r="F2016" s="25"/>
      <c r="G2016" s="25"/>
      <c r="H2016" s="25"/>
      <c r="I2016" s="25"/>
    </row>
    <row r="2017" spans="1:9" x14ac:dyDescent="0.2">
      <c r="A2017" s="3"/>
      <c r="B2017" s="24"/>
      <c r="C2017" s="24"/>
      <c r="D2017" s="24"/>
      <c r="E2017" s="25"/>
      <c r="F2017" s="25"/>
      <c r="G2017" s="25"/>
      <c r="H2017" s="25"/>
      <c r="I2017" s="25"/>
    </row>
    <row r="2018" spans="1:9" x14ac:dyDescent="0.2">
      <c r="A2018" s="3"/>
      <c r="B2018" s="24"/>
      <c r="C2018" s="24"/>
      <c r="D2018" s="24"/>
      <c r="E2018" s="25"/>
      <c r="F2018" s="25"/>
      <c r="G2018" s="25"/>
      <c r="H2018" s="25"/>
      <c r="I2018" s="25"/>
    </row>
    <row r="2019" spans="1:9" x14ac:dyDescent="0.2">
      <c r="A2019" s="3"/>
      <c r="B2019" s="24"/>
      <c r="C2019" s="24"/>
      <c r="D2019" s="24"/>
      <c r="E2019" s="25"/>
      <c r="F2019" s="25"/>
      <c r="G2019" s="25"/>
      <c r="H2019" s="25"/>
      <c r="I2019" s="25"/>
    </row>
    <row r="2020" spans="1:9" x14ac:dyDescent="0.2">
      <c r="A2020" s="3"/>
      <c r="B2020" s="24"/>
      <c r="C2020" s="24"/>
      <c r="D2020" s="24"/>
      <c r="E2020" s="25"/>
      <c r="F2020" s="25"/>
      <c r="G2020" s="25"/>
      <c r="H2020" s="25"/>
      <c r="I2020" s="25"/>
    </row>
    <row r="2021" spans="1:9" x14ac:dyDescent="0.2">
      <c r="A2021" s="3"/>
      <c r="B2021" s="24"/>
      <c r="C2021" s="24"/>
      <c r="D2021" s="24"/>
      <c r="E2021" s="25"/>
      <c r="F2021" s="25"/>
      <c r="G2021" s="25"/>
      <c r="H2021" s="25"/>
      <c r="I2021" s="25"/>
    </row>
    <row r="2022" spans="1:9" x14ac:dyDescent="0.2">
      <c r="A2022" s="3"/>
      <c r="B2022" s="24"/>
      <c r="C2022" s="24"/>
      <c r="D2022" s="24"/>
      <c r="E2022" s="25"/>
      <c r="F2022" s="25"/>
      <c r="G2022" s="25"/>
      <c r="H2022" s="25"/>
      <c r="I2022" s="25"/>
    </row>
    <row r="2023" spans="1:9" x14ac:dyDescent="0.2">
      <c r="A2023" s="3"/>
      <c r="B2023" s="24"/>
      <c r="C2023" s="24"/>
      <c r="D2023" s="24"/>
      <c r="E2023" s="25"/>
      <c r="F2023" s="25"/>
      <c r="G2023" s="25"/>
      <c r="H2023" s="25"/>
      <c r="I2023" s="25"/>
    </row>
    <row r="2024" spans="1:9" x14ac:dyDescent="0.2">
      <c r="A2024" s="3"/>
      <c r="B2024" s="24"/>
      <c r="C2024" s="24"/>
      <c r="D2024" s="24"/>
      <c r="E2024" s="25"/>
      <c r="F2024" s="25"/>
      <c r="G2024" s="25"/>
      <c r="H2024" s="25"/>
      <c r="I2024" s="25"/>
    </row>
    <row r="2025" spans="1:9" x14ac:dyDescent="0.2">
      <c r="A2025" s="3"/>
      <c r="B2025" s="24"/>
      <c r="C2025" s="24"/>
      <c r="D2025" s="24"/>
      <c r="E2025" s="25"/>
      <c r="F2025" s="25"/>
      <c r="G2025" s="25"/>
      <c r="H2025" s="25"/>
      <c r="I2025" s="25"/>
    </row>
    <row r="2026" spans="1:9" x14ac:dyDescent="0.2">
      <c r="A2026" s="3"/>
      <c r="B2026" s="24"/>
      <c r="C2026" s="24"/>
      <c r="D2026" s="24"/>
      <c r="E2026" s="25"/>
      <c r="F2026" s="25"/>
      <c r="G2026" s="25"/>
      <c r="H2026" s="25"/>
      <c r="I2026" s="25"/>
    </row>
    <row r="2027" spans="1:9" x14ac:dyDescent="0.2">
      <c r="A2027" s="3"/>
      <c r="B2027" s="24"/>
      <c r="C2027" s="24"/>
      <c r="D2027" s="24"/>
      <c r="E2027" s="25"/>
      <c r="F2027" s="25"/>
      <c r="G2027" s="25"/>
      <c r="H2027" s="25"/>
      <c r="I2027" s="25"/>
    </row>
    <row r="2028" spans="1:9" x14ac:dyDescent="0.2">
      <c r="A2028" s="3"/>
      <c r="B2028" s="24"/>
      <c r="C2028" s="24"/>
      <c r="D2028" s="24"/>
      <c r="E2028" s="25"/>
      <c r="F2028" s="25"/>
      <c r="G2028" s="25"/>
      <c r="H2028" s="25"/>
      <c r="I2028" s="25"/>
    </row>
    <row r="2029" spans="1:9" x14ac:dyDescent="0.2">
      <c r="A2029" s="3"/>
      <c r="B2029" s="24"/>
      <c r="C2029" s="24"/>
      <c r="D2029" s="24"/>
      <c r="E2029" s="25"/>
      <c r="F2029" s="25"/>
      <c r="G2029" s="25"/>
      <c r="H2029" s="25"/>
      <c r="I2029" s="25"/>
    </row>
    <row r="2030" spans="1:9" x14ac:dyDescent="0.2">
      <c r="A2030" s="3"/>
      <c r="B2030" s="24"/>
      <c r="C2030" s="24"/>
      <c r="D2030" s="24"/>
      <c r="E2030" s="25"/>
      <c r="F2030" s="25"/>
      <c r="G2030" s="25"/>
      <c r="H2030" s="25"/>
      <c r="I2030" s="25"/>
    </row>
    <row r="2031" spans="1:9" x14ac:dyDescent="0.2">
      <c r="A2031" s="3"/>
      <c r="B2031" s="24"/>
      <c r="C2031" s="24"/>
      <c r="D2031" s="24"/>
      <c r="E2031" s="25"/>
      <c r="F2031" s="25"/>
      <c r="G2031" s="25"/>
      <c r="H2031" s="25"/>
      <c r="I2031" s="25"/>
    </row>
    <row r="2032" spans="1:9" x14ac:dyDescent="0.2">
      <c r="A2032" s="3"/>
      <c r="B2032" s="24"/>
      <c r="C2032" s="24"/>
      <c r="D2032" s="24"/>
      <c r="E2032" s="25"/>
      <c r="F2032" s="25"/>
      <c r="G2032" s="25"/>
      <c r="H2032" s="25"/>
      <c r="I2032" s="25"/>
    </row>
    <row r="2033" spans="1:9" x14ac:dyDescent="0.2">
      <c r="A2033" s="3"/>
      <c r="B2033" s="24"/>
      <c r="C2033" s="24"/>
      <c r="D2033" s="24"/>
      <c r="E2033" s="25"/>
      <c r="F2033" s="25"/>
      <c r="G2033" s="25"/>
      <c r="H2033" s="25"/>
      <c r="I2033" s="25"/>
    </row>
    <row r="2034" spans="1:9" x14ac:dyDescent="0.2">
      <c r="A2034" s="3"/>
      <c r="B2034" s="24"/>
      <c r="C2034" s="24"/>
      <c r="D2034" s="24"/>
      <c r="E2034" s="25"/>
      <c r="F2034" s="25"/>
      <c r="G2034" s="25"/>
      <c r="H2034" s="25"/>
      <c r="I2034" s="25"/>
    </row>
    <row r="2035" spans="1:9" x14ac:dyDescent="0.2">
      <c r="A2035" s="3"/>
      <c r="B2035" s="24"/>
      <c r="C2035" s="24"/>
      <c r="D2035" s="24"/>
      <c r="E2035" s="25"/>
      <c r="F2035" s="25"/>
      <c r="G2035" s="25"/>
      <c r="H2035" s="25"/>
      <c r="I2035" s="25"/>
    </row>
    <row r="2036" spans="1:9" x14ac:dyDescent="0.2">
      <c r="A2036" s="3"/>
      <c r="B2036" s="24"/>
      <c r="C2036" s="24"/>
      <c r="D2036" s="24"/>
      <c r="E2036" s="25"/>
      <c r="F2036" s="25"/>
      <c r="G2036" s="25"/>
      <c r="H2036" s="25"/>
      <c r="I2036" s="25"/>
    </row>
    <row r="2037" spans="1:9" x14ac:dyDescent="0.2">
      <c r="A2037" s="3"/>
      <c r="B2037" s="24"/>
      <c r="C2037" s="24"/>
      <c r="D2037" s="24"/>
      <c r="E2037" s="25"/>
      <c r="F2037" s="25"/>
      <c r="G2037" s="25"/>
      <c r="H2037" s="25"/>
      <c r="I2037" s="25"/>
    </row>
    <row r="2038" spans="1:9" x14ac:dyDescent="0.2">
      <c r="A2038" s="3"/>
      <c r="B2038" s="24"/>
      <c r="C2038" s="24"/>
      <c r="D2038" s="24"/>
      <c r="E2038" s="25"/>
      <c r="F2038" s="25"/>
      <c r="G2038" s="25"/>
      <c r="H2038" s="25"/>
      <c r="I2038" s="25"/>
    </row>
    <row r="2039" spans="1:9" x14ac:dyDescent="0.2">
      <c r="A2039" s="3"/>
      <c r="B2039" s="24"/>
      <c r="C2039" s="24"/>
      <c r="D2039" s="24"/>
      <c r="E2039" s="25"/>
      <c r="F2039" s="25"/>
      <c r="G2039" s="25"/>
      <c r="H2039" s="25"/>
      <c r="I2039" s="25"/>
    </row>
    <row r="2040" spans="1:9" x14ac:dyDescent="0.2">
      <c r="A2040" s="3"/>
      <c r="B2040" s="24"/>
      <c r="C2040" s="24"/>
      <c r="D2040" s="24"/>
      <c r="E2040" s="25"/>
      <c r="F2040" s="25"/>
      <c r="G2040" s="25"/>
      <c r="H2040" s="25"/>
      <c r="I2040" s="25"/>
    </row>
    <row r="2041" spans="1:9" x14ac:dyDescent="0.2">
      <c r="A2041" s="3"/>
      <c r="B2041" s="24"/>
      <c r="C2041" s="24"/>
      <c r="D2041" s="24"/>
      <c r="E2041" s="25"/>
      <c r="F2041" s="25"/>
      <c r="G2041" s="25"/>
      <c r="H2041" s="25"/>
      <c r="I2041" s="25"/>
    </row>
    <row r="2042" spans="1:9" x14ac:dyDescent="0.2">
      <c r="A2042" s="3"/>
      <c r="B2042" s="24"/>
      <c r="C2042" s="24"/>
      <c r="D2042" s="24"/>
      <c r="E2042" s="25"/>
      <c r="F2042" s="25"/>
      <c r="G2042" s="25"/>
      <c r="H2042" s="25"/>
      <c r="I2042" s="25"/>
    </row>
    <row r="2043" spans="1:9" x14ac:dyDescent="0.2">
      <c r="A2043" s="3"/>
      <c r="B2043" s="24"/>
      <c r="C2043" s="24"/>
      <c r="D2043" s="24"/>
      <c r="E2043" s="25"/>
      <c r="F2043" s="25"/>
      <c r="G2043" s="25"/>
      <c r="H2043" s="25"/>
      <c r="I2043" s="25"/>
    </row>
    <row r="2044" spans="1:9" x14ac:dyDescent="0.2">
      <c r="A2044" s="3"/>
      <c r="B2044" s="24"/>
      <c r="C2044" s="24"/>
      <c r="D2044" s="24"/>
      <c r="E2044" s="25"/>
      <c r="F2044" s="25"/>
      <c r="G2044" s="25"/>
      <c r="H2044" s="25"/>
      <c r="I2044" s="25"/>
    </row>
    <row r="2045" spans="1:9" x14ac:dyDescent="0.2">
      <c r="A2045" s="3"/>
      <c r="B2045" s="24"/>
      <c r="C2045" s="24"/>
      <c r="D2045" s="24"/>
      <c r="E2045" s="25"/>
      <c r="F2045" s="25"/>
      <c r="G2045" s="25"/>
      <c r="H2045" s="25"/>
      <c r="I2045" s="25"/>
    </row>
    <row r="2046" spans="1:9" x14ac:dyDescent="0.2">
      <c r="A2046" s="3"/>
      <c r="B2046" s="24"/>
      <c r="C2046" s="24"/>
      <c r="D2046" s="24"/>
      <c r="E2046" s="25"/>
      <c r="F2046" s="25"/>
      <c r="G2046" s="25"/>
      <c r="H2046" s="25"/>
      <c r="I2046" s="25"/>
    </row>
    <row r="2047" spans="1:9" x14ac:dyDescent="0.2">
      <c r="A2047" s="3"/>
      <c r="B2047" s="24"/>
      <c r="C2047" s="24"/>
      <c r="D2047" s="24"/>
      <c r="E2047" s="25"/>
      <c r="F2047" s="25"/>
      <c r="G2047" s="25"/>
      <c r="H2047" s="25"/>
      <c r="I2047" s="25"/>
    </row>
    <row r="2048" spans="1:9" x14ac:dyDescent="0.2">
      <c r="A2048" s="3"/>
      <c r="B2048" s="24"/>
      <c r="C2048" s="24"/>
      <c r="D2048" s="24"/>
      <c r="E2048" s="25"/>
      <c r="F2048" s="25"/>
      <c r="G2048" s="25"/>
      <c r="H2048" s="25"/>
      <c r="I2048" s="25"/>
    </row>
    <row r="2049" spans="1:9" x14ac:dyDescent="0.2">
      <c r="A2049" s="3"/>
      <c r="B2049" s="24"/>
      <c r="C2049" s="24"/>
      <c r="D2049" s="24"/>
      <c r="E2049" s="25"/>
      <c r="F2049" s="25"/>
      <c r="G2049" s="25"/>
      <c r="H2049" s="25"/>
      <c r="I2049" s="25"/>
    </row>
    <row r="2050" spans="1:9" x14ac:dyDescent="0.2">
      <c r="A2050" s="3"/>
      <c r="B2050" s="24"/>
      <c r="C2050" s="24"/>
      <c r="D2050" s="24"/>
      <c r="E2050" s="25"/>
      <c r="F2050" s="25"/>
      <c r="G2050" s="25"/>
      <c r="H2050" s="25"/>
      <c r="I2050" s="25"/>
    </row>
    <row r="2051" spans="1:9" x14ac:dyDescent="0.2">
      <c r="A2051" s="3"/>
      <c r="B2051" s="24"/>
      <c r="C2051" s="24"/>
      <c r="D2051" s="24"/>
      <c r="E2051" s="25"/>
      <c r="F2051" s="25"/>
      <c r="G2051" s="25"/>
      <c r="H2051" s="25"/>
      <c r="I2051" s="25"/>
    </row>
    <row r="2052" spans="1:9" x14ac:dyDescent="0.2">
      <c r="A2052" s="3"/>
      <c r="B2052" s="24"/>
      <c r="C2052" s="24"/>
      <c r="D2052" s="24"/>
      <c r="E2052" s="25"/>
      <c r="F2052" s="25"/>
      <c r="G2052" s="25"/>
      <c r="H2052" s="25"/>
      <c r="I2052" s="25"/>
    </row>
    <row r="2053" spans="1:9" x14ac:dyDescent="0.2">
      <c r="A2053" s="3"/>
      <c r="B2053" s="24"/>
      <c r="C2053" s="24"/>
      <c r="D2053" s="24"/>
      <c r="E2053" s="25"/>
      <c r="F2053" s="25"/>
      <c r="G2053" s="25"/>
      <c r="H2053" s="25"/>
      <c r="I2053" s="25"/>
    </row>
    <row r="2054" spans="1:9" x14ac:dyDescent="0.2">
      <c r="A2054" s="3"/>
      <c r="B2054" s="24"/>
      <c r="C2054" s="24"/>
      <c r="D2054" s="24"/>
      <c r="E2054" s="25"/>
      <c r="F2054" s="25"/>
      <c r="G2054" s="25"/>
      <c r="H2054" s="25"/>
      <c r="I2054" s="25"/>
    </row>
    <row r="2055" spans="1:9" x14ac:dyDescent="0.2">
      <c r="A2055" s="3"/>
      <c r="B2055" s="24"/>
      <c r="C2055" s="24"/>
      <c r="D2055" s="24"/>
      <c r="E2055" s="25"/>
      <c r="F2055" s="25"/>
      <c r="G2055" s="25"/>
      <c r="H2055" s="25"/>
      <c r="I2055" s="25"/>
    </row>
    <row r="2056" spans="1:9" x14ac:dyDescent="0.2">
      <c r="A2056" s="3"/>
      <c r="B2056" s="24"/>
      <c r="C2056" s="24"/>
      <c r="D2056" s="24"/>
      <c r="E2056" s="25"/>
      <c r="F2056" s="25"/>
      <c r="G2056" s="25"/>
      <c r="H2056" s="25"/>
      <c r="I2056" s="25"/>
    </row>
    <row r="2057" spans="1:9" x14ac:dyDescent="0.2">
      <c r="A2057" s="3"/>
      <c r="B2057" s="24"/>
      <c r="C2057" s="24"/>
      <c r="D2057" s="24"/>
      <c r="E2057" s="25"/>
      <c r="F2057" s="25"/>
      <c r="G2057" s="25"/>
      <c r="H2057" s="25"/>
      <c r="I2057" s="25"/>
    </row>
    <row r="2058" spans="1:9" x14ac:dyDescent="0.2">
      <c r="A2058" s="3"/>
      <c r="B2058" s="24"/>
      <c r="C2058" s="24"/>
      <c r="D2058" s="24"/>
      <c r="E2058" s="25"/>
      <c r="F2058" s="25"/>
      <c r="G2058" s="25"/>
      <c r="H2058" s="25"/>
      <c r="I2058" s="25"/>
    </row>
    <row r="2059" spans="1:9" x14ac:dyDescent="0.2">
      <c r="A2059" s="3"/>
      <c r="B2059" s="24"/>
      <c r="C2059" s="24"/>
      <c r="D2059" s="24"/>
      <c r="E2059" s="25"/>
      <c r="F2059" s="25"/>
      <c r="G2059" s="25"/>
      <c r="H2059" s="25"/>
      <c r="I2059" s="25"/>
    </row>
    <row r="2060" spans="1:9" x14ac:dyDescent="0.2">
      <c r="A2060" s="3"/>
      <c r="B2060" s="24"/>
      <c r="C2060" s="24"/>
      <c r="D2060" s="24"/>
      <c r="E2060" s="25"/>
      <c r="F2060" s="25"/>
      <c r="G2060" s="25"/>
      <c r="H2060" s="25"/>
      <c r="I2060" s="25"/>
    </row>
    <row r="2061" spans="1:9" x14ac:dyDescent="0.2">
      <c r="A2061" s="3"/>
      <c r="B2061" s="24"/>
      <c r="C2061" s="24"/>
      <c r="D2061" s="24"/>
      <c r="E2061" s="25"/>
      <c r="F2061" s="25"/>
      <c r="G2061" s="25"/>
      <c r="H2061" s="25"/>
      <c r="I2061" s="25"/>
    </row>
    <row r="2062" spans="1:9" x14ac:dyDescent="0.2">
      <c r="A2062" s="3"/>
      <c r="B2062" s="24"/>
      <c r="C2062" s="24"/>
      <c r="D2062" s="24"/>
      <c r="E2062" s="25"/>
      <c r="F2062" s="25"/>
      <c r="G2062" s="25"/>
      <c r="H2062" s="25"/>
      <c r="I2062" s="25"/>
    </row>
    <row r="2063" spans="1:9" x14ac:dyDescent="0.2">
      <c r="A2063" s="3"/>
      <c r="B2063" s="24"/>
      <c r="C2063" s="24"/>
      <c r="D2063" s="24"/>
      <c r="E2063" s="25"/>
      <c r="F2063" s="25"/>
      <c r="G2063" s="25"/>
      <c r="H2063" s="25"/>
      <c r="I2063" s="25"/>
    </row>
    <row r="2064" spans="1:9" x14ac:dyDescent="0.2">
      <c r="A2064" s="3"/>
      <c r="B2064" s="24"/>
      <c r="C2064" s="24"/>
      <c r="D2064" s="24"/>
      <c r="E2064" s="25"/>
      <c r="F2064" s="25"/>
      <c r="G2064" s="25"/>
      <c r="H2064" s="25"/>
      <c r="I2064" s="25"/>
    </row>
    <row r="2065" spans="1:9" x14ac:dyDescent="0.2">
      <c r="A2065" s="3"/>
      <c r="B2065" s="24"/>
      <c r="C2065" s="24"/>
      <c r="D2065" s="24"/>
      <c r="E2065" s="25"/>
      <c r="F2065" s="25"/>
      <c r="G2065" s="25"/>
      <c r="H2065" s="25"/>
      <c r="I2065" s="25"/>
    </row>
    <row r="2066" spans="1:9" x14ac:dyDescent="0.2">
      <c r="A2066" s="3"/>
      <c r="B2066" s="24"/>
      <c r="C2066" s="24"/>
      <c r="D2066" s="24"/>
      <c r="E2066" s="25"/>
      <c r="F2066" s="25"/>
      <c r="G2066" s="25"/>
      <c r="H2066" s="25"/>
      <c r="I2066" s="25"/>
    </row>
    <row r="2067" spans="1:9" x14ac:dyDescent="0.2">
      <c r="A2067" s="3"/>
      <c r="B2067" s="24"/>
      <c r="C2067" s="24"/>
      <c r="D2067" s="24"/>
      <c r="E2067" s="25"/>
      <c r="F2067" s="25"/>
      <c r="G2067" s="25"/>
      <c r="H2067" s="25"/>
      <c r="I2067" s="25"/>
    </row>
    <row r="2068" spans="1:9" x14ac:dyDescent="0.2">
      <c r="A2068" s="3"/>
      <c r="B2068" s="24"/>
      <c r="C2068" s="24"/>
      <c r="D2068" s="24"/>
      <c r="E2068" s="25"/>
      <c r="F2068" s="25"/>
      <c r="G2068" s="25"/>
      <c r="H2068" s="25"/>
      <c r="I2068" s="25"/>
    </row>
    <row r="2069" spans="1:9" x14ac:dyDescent="0.2">
      <c r="A2069" s="3"/>
      <c r="B2069" s="24"/>
      <c r="C2069" s="24"/>
      <c r="D2069" s="24"/>
      <c r="E2069" s="25"/>
      <c r="F2069" s="25"/>
      <c r="G2069" s="25"/>
      <c r="H2069" s="25"/>
      <c r="I2069" s="25"/>
    </row>
    <row r="2070" spans="1:9" x14ac:dyDescent="0.2">
      <c r="A2070" s="3"/>
      <c r="B2070" s="24"/>
      <c r="C2070" s="24"/>
      <c r="D2070" s="24"/>
      <c r="E2070" s="25"/>
      <c r="F2070" s="25"/>
      <c r="G2070" s="25"/>
      <c r="H2070" s="25"/>
      <c r="I2070" s="25"/>
    </row>
    <row r="2071" spans="1:9" x14ac:dyDescent="0.2">
      <c r="A2071" s="3"/>
      <c r="B2071" s="24"/>
      <c r="C2071" s="24"/>
      <c r="D2071" s="24"/>
      <c r="E2071" s="25"/>
      <c r="F2071" s="25"/>
      <c r="G2071" s="25"/>
      <c r="H2071" s="25"/>
      <c r="I2071" s="25"/>
    </row>
    <row r="2072" spans="1:9" x14ac:dyDescent="0.2">
      <c r="A2072" s="3"/>
      <c r="B2072" s="24"/>
      <c r="C2072" s="24"/>
      <c r="D2072" s="24"/>
      <c r="E2072" s="25"/>
      <c r="F2072" s="25"/>
      <c r="G2072" s="25"/>
      <c r="H2072" s="25"/>
      <c r="I2072" s="25"/>
    </row>
    <row r="2073" spans="1:9" x14ac:dyDescent="0.2">
      <c r="A2073" s="3"/>
      <c r="B2073" s="24"/>
      <c r="C2073" s="24"/>
      <c r="D2073" s="24"/>
      <c r="E2073" s="25"/>
      <c r="F2073" s="25"/>
      <c r="G2073" s="25"/>
      <c r="H2073" s="25"/>
      <c r="I2073" s="25"/>
    </row>
    <row r="2074" spans="1:9" x14ac:dyDescent="0.2">
      <c r="A2074" s="3"/>
      <c r="B2074" s="24"/>
      <c r="C2074" s="24"/>
      <c r="D2074" s="24"/>
      <c r="E2074" s="25"/>
      <c r="F2074" s="25"/>
      <c r="G2074" s="25"/>
      <c r="H2074" s="25"/>
      <c r="I2074" s="25"/>
    </row>
    <row r="2075" spans="1:9" x14ac:dyDescent="0.2">
      <c r="A2075" s="3"/>
      <c r="B2075" s="24"/>
      <c r="C2075" s="24"/>
      <c r="D2075" s="24"/>
      <c r="E2075" s="25"/>
      <c r="F2075" s="25"/>
      <c r="G2075" s="25"/>
      <c r="H2075" s="25"/>
      <c r="I2075" s="25"/>
    </row>
    <row r="2076" spans="1:9" x14ac:dyDescent="0.2">
      <c r="A2076" s="3"/>
      <c r="B2076" s="24"/>
      <c r="C2076" s="24"/>
      <c r="D2076" s="24"/>
      <c r="E2076" s="25"/>
      <c r="F2076" s="25"/>
      <c r="G2076" s="25"/>
      <c r="H2076" s="25"/>
      <c r="I2076" s="25"/>
    </row>
    <row r="2077" spans="1:9" x14ac:dyDescent="0.2">
      <c r="A2077" s="3"/>
      <c r="B2077" s="24"/>
      <c r="C2077" s="24"/>
      <c r="D2077" s="24"/>
      <c r="E2077" s="25"/>
      <c r="F2077" s="25"/>
      <c r="G2077" s="25"/>
      <c r="H2077" s="25"/>
      <c r="I2077" s="25"/>
    </row>
    <row r="2078" spans="1:9" x14ac:dyDescent="0.2">
      <c r="A2078" s="3"/>
      <c r="B2078" s="24"/>
      <c r="C2078" s="24"/>
      <c r="D2078" s="24"/>
      <c r="E2078" s="25"/>
      <c r="F2078" s="25"/>
      <c r="G2078" s="25"/>
      <c r="H2078" s="25"/>
      <c r="I2078" s="25"/>
    </row>
    <row r="2079" spans="1:9" x14ac:dyDescent="0.2">
      <c r="A2079" s="3"/>
      <c r="B2079" s="24"/>
      <c r="C2079" s="24"/>
      <c r="D2079" s="24"/>
      <c r="E2079" s="25"/>
      <c r="F2079" s="25"/>
      <c r="G2079" s="25"/>
      <c r="H2079" s="25"/>
      <c r="I2079" s="25"/>
    </row>
    <row r="2080" spans="1:9" x14ac:dyDescent="0.2">
      <c r="A2080" s="3"/>
      <c r="B2080" s="24"/>
      <c r="C2080" s="24"/>
      <c r="D2080" s="24"/>
      <c r="E2080" s="25"/>
      <c r="F2080" s="25"/>
      <c r="G2080" s="25"/>
      <c r="H2080" s="25"/>
      <c r="I2080" s="25"/>
    </row>
    <row r="2081" spans="1:9" x14ac:dyDescent="0.2">
      <c r="A2081" s="3"/>
      <c r="B2081" s="24"/>
      <c r="C2081" s="24"/>
      <c r="D2081" s="24"/>
      <c r="E2081" s="25"/>
      <c r="F2081" s="25"/>
      <c r="G2081" s="25"/>
      <c r="H2081" s="25"/>
      <c r="I2081" s="25"/>
    </row>
    <row r="2082" spans="1:9" x14ac:dyDescent="0.2">
      <c r="A2082" s="3"/>
      <c r="B2082" s="24"/>
      <c r="C2082" s="24"/>
      <c r="D2082" s="24"/>
      <c r="E2082" s="25"/>
      <c r="F2082" s="25"/>
      <c r="G2082" s="25"/>
      <c r="H2082" s="25"/>
      <c r="I2082" s="25"/>
    </row>
    <row r="2083" spans="1:9" x14ac:dyDescent="0.2">
      <c r="A2083" s="3"/>
      <c r="B2083" s="24"/>
      <c r="C2083" s="24"/>
      <c r="D2083" s="24"/>
      <c r="E2083" s="25"/>
      <c r="F2083" s="25"/>
      <c r="G2083" s="25"/>
      <c r="H2083" s="25"/>
      <c r="I2083" s="25"/>
    </row>
    <row r="2084" spans="1:9" x14ac:dyDescent="0.2">
      <c r="A2084" s="3"/>
      <c r="B2084" s="24"/>
      <c r="C2084" s="24"/>
      <c r="D2084" s="24"/>
      <c r="E2084" s="25"/>
      <c r="F2084" s="25"/>
      <c r="G2084" s="25"/>
      <c r="H2084" s="25"/>
      <c r="I2084" s="25"/>
    </row>
    <row r="2085" spans="1:9" x14ac:dyDescent="0.2">
      <c r="A2085" s="3"/>
      <c r="B2085" s="24"/>
      <c r="C2085" s="24"/>
      <c r="D2085" s="24"/>
      <c r="E2085" s="25"/>
      <c r="F2085" s="25"/>
      <c r="G2085" s="25"/>
      <c r="H2085" s="25"/>
      <c r="I2085" s="25"/>
    </row>
    <row r="2086" spans="1:9" x14ac:dyDescent="0.2">
      <c r="A2086" s="3"/>
      <c r="B2086" s="24"/>
      <c r="C2086" s="24"/>
      <c r="D2086" s="24"/>
      <c r="E2086" s="25"/>
      <c r="F2086" s="25"/>
      <c r="G2086" s="25"/>
      <c r="H2086" s="25"/>
      <c r="I2086" s="25"/>
    </row>
    <row r="2087" spans="1:9" x14ac:dyDescent="0.2">
      <c r="A2087" s="3"/>
      <c r="B2087" s="24"/>
      <c r="C2087" s="24"/>
      <c r="D2087" s="24"/>
      <c r="E2087" s="25"/>
      <c r="F2087" s="25"/>
      <c r="G2087" s="25"/>
      <c r="H2087" s="25"/>
      <c r="I2087" s="25"/>
    </row>
    <row r="2088" spans="1:9" x14ac:dyDescent="0.2">
      <c r="A2088" s="3"/>
      <c r="B2088" s="24"/>
      <c r="C2088" s="24"/>
      <c r="D2088" s="24"/>
      <c r="E2088" s="25"/>
      <c r="F2088" s="25"/>
      <c r="G2088" s="25"/>
      <c r="H2088" s="25"/>
      <c r="I2088" s="25"/>
    </row>
    <row r="2089" spans="1:9" x14ac:dyDescent="0.2">
      <c r="A2089" s="3"/>
      <c r="B2089" s="24"/>
      <c r="C2089" s="24"/>
      <c r="D2089" s="24"/>
      <c r="E2089" s="25"/>
      <c r="F2089" s="25"/>
      <c r="G2089" s="25"/>
      <c r="H2089" s="25"/>
      <c r="I2089" s="25"/>
    </row>
    <row r="2090" spans="1:9" x14ac:dyDescent="0.2">
      <c r="A2090" s="3"/>
      <c r="B2090" s="24"/>
      <c r="C2090" s="24"/>
      <c r="D2090" s="24"/>
      <c r="E2090" s="25"/>
      <c r="F2090" s="25"/>
      <c r="G2090" s="25"/>
      <c r="H2090" s="25"/>
      <c r="I2090" s="25"/>
    </row>
    <row r="2091" spans="1:9" x14ac:dyDescent="0.2">
      <c r="A2091" s="3"/>
      <c r="B2091" s="24"/>
      <c r="C2091" s="24"/>
      <c r="D2091" s="24"/>
      <c r="E2091" s="25"/>
      <c r="F2091" s="25"/>
      <c r="G2091" s="25"/>
      <c r="H2091" s="25"/>
      <c r="I2091" s="25"/>
    </row>
    <row r="2092" spans="1:9" x14ac:dyDescent="0.2">
      <c r="A2092" s="3"/>
      <c r="B2092" s="24"/>
      <c r="C2092" s="24"/>
      <c r="D2092" s="24"/>
      <c r="E2092" s="25"/>
      <c r="F2092" s="25"/>
      <c r="G2092" s="25"/>
      <c r="H2092" s="25"/>
      <c r="I2092" s="25"/>
    </row>
    <row r="2093" spans="1:9" x14ac:dyDescent="0.2">
      <c r="A2093" s="3"/>
      <c r="B2093" s="24"/>
      <c r="C2093" s="24"/>
      <c r="D2093" s="24"/>
      <c r="E2093" s="25"/>
      <c r="F2093" s="25"/>
      <c r="G2093" s="25"/>
      <c r="H2093" s="25"/>
      <c r="I2093" s="25"/>
    </row>
    <row r="2094" spans="1:9" x14ac:dyDescent="0.2">
      <c r="A2094" s="3"/>
      <c r="B2094" s="24"/>
      <c r="C2094" s="24"/>
      <c r="D2094" s="24"/>
      <c r="E2094" s="25"/>
      <c r="F2094" s="25"/>
      <c r="G2094" s="25"/>
      <c r="H2094" s="25"/>
      <c r="I2094" s="25"/>
    </row>
    <row r="2095" spans="1:9" x14ac:dyDescent="0.2">
      <c r="A2095" s="3"/>
      <c r="B2095" s="24"/>
      <c r="C2095" s="24"/>
      <c r="D2095" s="24"/>
      <c r="E2095" s="25"/>
      <c r="F2095" s="25"/>
      <c r="G2095" s="25"/>
      <c r="H2095" s="25"/>
      <c r="I2095" s="25"/>
    </row>
    <row r="2096" spans="1:9" x14ac:dyDescent="0.2">
      <c r="A2096" s="3"/>
      <c r="B2096" s="24"/>
      <c r="C2096" s="24"/>
      <c r="D2096" s="24"/>
      <c r="E2096" s="25"/>
      <c r="F2096" s="25"/>
      <c r="G2096" s="25"/>
      <c r="H2096" s="25"/>
      <c r="I2096" s="25"/>
    </row>
    <row r="2097" spans="1:9" x14ac:dyDescent="0.2">
      <c r="A2097" s="3"/>
      <c r="B2097" s="24"/>
      <c r="C2097" s="24"/>
      <c r="D2097" s="24"/>
      <c r="E2097" s="25"/>
      <c r="F2097" s="25"/>
      <c r="G2097" s="25"/>
      <c r="H2097" s="25"/>
      <c r="I2097" s="25"/>
    </row>
    <row r="2098" spans="1:9" x14ac:dyDescent="0.2">
      <c r="A2098" s="3"/>
      <c r="B2098" s="24"/>
      <c r="C2098" s="24"/>
      <c r="D2098" s="24"/>
      <c r="E2098" s="25"/>
      <c r="F2098" s="25"/>
      <c r="G2098" s="25"/>
      <c r="H2098" s="25"/>
      <c r="I2098" s="25"/>
    </row>
    <row r="2099" spans="1:9" x14ac:dyDescent="0.2">
      <c r="A2099" s="3"/>
      <c r="B2099" s="24"/>
      <c r="C2099" s="24"/>
      <c r="D2099" s="24"/>
      <c r="E2099" s="25"/>
      <c r="F2099" s="25"/>
      <c r="G2099" s="25"/>
      <c r="H2099" s="25"/>
      <c r="I2099" s="25"/>
    </row>
    <row r="2100" spans="1:9" x14ac:dyDescent="0.2">
      <c r="A2100" s="3"/>
      <c r="B2100" s="24"/>
      <c r="C2100" s="24"/>
      <c r="D2100" s="24"/>
      <c r="E2100" s="25"/>
      <c r="F2100" s="25"/>
      <c r="G2100" s="25"/>
      <c r="H2100" s="25"/>
      <c r="I2100" s="25"/>
    </row>
    <row r="2101" spans="1:9" x14ac:dyDescent="0.2">
      <c r="A2101" s="3"/>
      <c r="B2101" s="24"/>
      <c r="C2101" s="24"/>
      <c r="D2101" s="24"/>
      <c r="E2101" s="25"/>
      <c r="F2101" s="25"/>
      <c r="G2101" s="25"/>
      <c r="H2101" s="25"/>
      <c r="I2101" s="25"/>
    </row>
    <row r="2102" spans="1:9" x14ac:dyDescent="0.2">
      <c r="A2102" s="3"/>
      <c r="B2102" s="24"/>
      <c r="C2102" s="24"/>
      <c r="D2102" s="24"/>
      <c r="E2102" s="25"/>
      <c r="F2102" s="25"/>
      <c r="G2102" s="25"/>
      <c r="H2102" s="25"/>
      <c r="I2102" s="25"/>
    </row>
    <row r="2103" spans="1:9" x14ac:dyDescent="0.2">
      <c r="A2103" s="3"/>
      <c r="B2103" s="24"/>
      <c r="C2103" s="24"/>
      <c r="D2103" s="24"/>
      <c r="E2103" s="25"/>
      <c r="F2103" s="25"/>
      <c r="G2103" s="25"/>
      <c r="H2103" s="25"/>
      <c r="I2103" s="25"/>
    </row>
    <row r="2104" spans="1:9" x14ac:dyDescent="0.2">
      <c r="A2104" s="3"/>
      <c r="B2104" s="24"/>
      <c r="C2104" s="24"/>
      <c r="D2104" s="24"/>
      <c r="E2104" s="25"/>
      <c r="F2104" s="25"/>
      <c r="G2104" s="25"/>
      <c r="H2104" s="25"/>
      <c r="I2104" s="25"/>
    </row>
    <row r="2105" spans="1:9" x14ac:dyDescent="0.2">
      <c r="A2105" s="3"/>
      <c r="B2105" s="24"/>
      <c r="C2105" s="24"/>
      <c r="D2105" s="24"/>
      <c r="E2105" s="25"/>
      <c r="F2105" s="25"/>
      <c r="G2105" s="25"/>
      <c r="H2105" s="25"/>
      <c r="I2105" s="25"/>
    </row>
    <row r="2106" spans="1:9" x14ac:dyDescent="0.2">
      <c r="A2106" s="3"/>
      <c r="B2106" s="24"/>
      <c r="C2106" s="24"/>
      <c r="D2106" s="24"/>
      <c r="E2106" s="25"/>
      <c r="F2106" s="25"/>
      <c r="G2106" s="25"/>
      <c r="H2106" s="25"/>
      <c r="I2106" s="25"/>
    </row>
    <row r="2107" spans="1:9" x14ac:dyDescent="0.2">
      <c r="A2107" s="3"/>
      <c r="B2107" s="24"/>
      <c r="C2107" s="24"/>
      <c r="D2107" s="24"/>
      <c r="E2107" s="25"/>
      <c r="F2107" s="25"/>
      <c r="G2107" s="25"/>
      <c r="H2107" s="25"/>
      <c r="I2107" s="25"/>
    </row>
    <row r="2108" spans="1:9" x14ac:dyDescent="0.2">
      <c r="A2108" s="3"/>
      <c r="B2108" s="24"/>
      <c r="C2108" s="24"/>
      <c r="D2108" s="24"/>
      <c r="E2108" s="25"/>
      <c r="F2108" s="25"/>
      <c r="G2108" s="25"/>
      <c r="H2108" s="25"/>
      <c r="I2108" s="25"/>
    </row>
    <row r="2109" spans="1:9" x14ac:dyDescent="0.2">
      <c r="A2109" s="3"/>
      <c r="B2109" s="24"/>
      <c r="C2109" s="24"/>
      <c r="D2109" s="24"/>
      <c r="E2109" s="25"/>
      <c r="F2109" s="25"/>
      <c r="G2109" s="25"/>
      <c r="H2109" s="25"/>
      <c r="I2109" s="25"/>
    </row>
    <row r="2110" spans="1:9" x14ac:dyDescent="0.2">
      <c r="A2110" s="3"/>
      <c r="B2110" s="24"/>
      <c r="C2110" s="24"/>
      <c r="D2110" s="24"/>
      <c r="E2110" s="25"/>
      <c r="F2110" s="25"/>
      <c r="G2110" s="25"/>
      <c r="H2110" s="25"/>
      <c r="I2110" s="25"/>
    </row>
    <row r="2111" spans="1:9" x14ac:dyDescent="0.2">
      <c r="A2111" s="3"/>
      <c r="B2111" s="24"/>
      <c r="C2111" s="24"/>
      <c r="D2111" s="24"/>
      <c r="E2111" s="25"/>
      <c r="F2111" s="25"/>
      <c r="G2111" s="25"/>
      <c r="H2111" s="25"/>
      <c r="I2111" s="25"/>
    </row>
    <row r="2112" spans="1:9" x14ac:dyDescent="0.2">
      <c r="A2112" s="3"/>
      <c r="B2112" s="24"/>
      <c r="C2112" s="24"/>
      <c r="D2112" s="24"/>
      <c r="E2112" s="25"/>
      <c r="F2112" s="25"/>
      <c r="G2112" s="25"/>
      <c r="H2112" s="25"/>
      <c r="I2112" s="25"/>
    </row>
    <row r="2113" spans="1:9" x14ac:dyDescent="0.2">
      <c r="A2113" s="3"/>
      <c r="B2113" s="24"/>
      <c r="C2113" s="24"/>
      <c r="D2113" s="24"/>
      <c r="E2113" s="25"/>
      <c r="F2113" s="25"/>
      <c r="G2113" s="25"/>
      <c r="H2113" s="25"/>
      <c r="I2113" s="25"/>
    </row>
    <row r="2114" spans="1:9" x14ac:dyDescent="0.2">
      <c r="A2114" s="3"/>
      <c r="B2114" s="24"/>
      <c r="C2114" s="24"/>
      <c r="D2114" s="24"/>
      <c r="E2114" s="25"/>
      <c r="F2114" s="25"/>
      <c r="G2114" s="25"/>
      <c r="H2114" s="25"/>
      <c r="I2114" s="25"/>
    </row>
    <row r="2115" spans="1:9" x14ac:dyDescent="0.2">
      <c r="A2115" s="3"/>
      <c r="B2115" s="24"/>
      <c r="C2115" s="24"/>
      <c r="D2115" s="24"/>
      <c r="E2115" s="25"/>
      <c r="F2115" s="25"/>
      <c r="G2115" s="25"/>
      <c r="H2115" s="25"/>
      <c r="I2115" s="25"/>
    </row>
    <row r="2116" spans="1:9" x14ac:dyDescent="0.2">
      <c r="A2116" s="3"/>
      <c r="B2116" s="24"/>
      <c r="C2116" s="24"/>
      <c r="D2116" s="24"/>
      <c r="E2116" s="25"/>
      <c r="F2116" s="25"/>
      <c r="G2116" s="25"/>
      <c r="H2116" s="25"/>
      <c r="I2116" s="25"/>
    </row>
    <row r="2117" spans="1:9" x14ac:dyDescent="0.2">
      <c r="A2117" s="3"/>
      <c r="B2117" s="24"/>
      <c r="C2117" s="24"/>
      <c r="D2117" s="24"/>
      <c r="E2117" s="25"/>
      <c r="F2117" s="25"/>
      <c r="G2117" s="25"/>
      <c r="H2117" s="25"/>
      <c r="I2117" s="25"/>
    </row>
    <row r="2118" spans="1:9" x14ac:dyDescent="0.2">
      <c r="A2118" s="3"/>
      <c r="B2118" s="24"/>
      <c r="C2118" s="24"/>
      <c r="D2118" s="24"/>
      <c r="E2118" s="25"/>
      <c r="F2118" s="25"/>
      <c r="G2118" s="25"/>
      <c r="H2118" s="25"/>
      <c r="I2118" s="25"/>
    </row>
    <row r="2119" spans="1:9" x14ac:dyDescent="0.2">
      <c r="A2119" s="3"/>
      <c r="B2119" s="24"/>
      <c r="C2119" s="24"/>
      <c r="D2119" s="24"/>
      <c r="E2119" s="25"/>
      <c r="F2119" s="25"/>
      <c r="G2119" s="25"/>
      <c r="H2119" s="25"/>
      <c r="I2119" s="25"/>
    </row>
    <row r="2120" spans="1:9" x14ac:dyDescent="0.2">
      <c r="A2120" s="3"/>
      <c r="B2120" s="24"/>
      <c r="C2120" s="24"/>
      <c r="D2120" s="24"/>
      <c r="E2120" s="25"/>
      <c r="F2120" s="25"/>
      <c r="G2120" s="25"/>
      <c r="H2120" s="25"/>
      <c r="I2120" s="25"/>
    </row>
    <row r="2121" spans="1:9" x14ac:dyDescent="0.2">
      <c r="A2121" s="3"/>
      <c r="B2121" s="24"/>
      <c r="C2121" s="24"/>
      <c r="D2121" s="24"/>
      <c r="E2121" s="25"/>
      <c r="F2121" s="25"/>
      <c r="G2121" s="25"/>
      <c r="H2121" s="25"/>
      <c r="I2121" s="25"/>
    </row>
    <row r="2122" spans="1:9" x14ac:dyDescent="0.2">
      <c r="A2122" s="3"/>
      <c r="B2122" s="24"/>
      <c r="C2122" s="24"/>
      <c r="D2122" s="24"/>
      <c r="E2122" s="25"/>
      <c r="F2122" s="25"/>
      <c r="G2122" s="25"/>
      <c r="H2122" s="25"/>
      <c r="I2122" s="25"/>
    </row>
    <row r="2123" spans="1:9" x14ac:dyDescent="0.2">
      <c r="A2123" s="3"/>
      <c r="B2123" s="24"/>
      <c r="C2123" s="24"/>
      <c r="D2123" s="24"/>
      <c r="E2123" s="25"/>
      <c r="F2123" s="25"/>
      <c r="G2123" s="25"/>
      <c r="H2123" s="25"/>
      <c r="I2123" s="25"/>
    </row>
    <row r="2124" spans="1:9" x14ac:dyDescent="0.2">
      <c r="A2124" s="3"/>
      <c r="B2124" s="24"/>
      <c r="C2124" s="24"/>
      <c r="D2124" s="24"/>
      <c r="E2124" s="25"/>
      <c r="F2124" s="25"/>
      <c r="G2124" s="25"/>
      <c r="H2124" s="25"/>
      <c r="I2124" s="25"/>
    </row>
    <row r="2125" spans="1:9" x14ac:dyDescent="0.2">
      <c r="A2125" s="3"/>
      <c r="B2125" s="24"/>
      <c r="C2125" s="24"/>
      <c r="D2125" s="24"/>
      <c r="E2125" s="25"/>
      <c r="F2125" s="25"/>
      <c r="G2125" s="25"/>
      <c r="H2125" s="25"/>
      <c r="I2125" s="25"/>
    </row>
    <row r="2126" spans="1:9" x14ac:dyDescent="0.2">
      <c r="A2126" s="3"/>
      <c r="B2126" s="24"/>
      <c r="C2126" s="24"/>
      <c r="D2126" s="24"/>
      <c r="E2126" s="25"/>
      <c r="F2126" s="25"/>
      <c r="G2126" s="25"/>
      <c r="H2126" s="25"/>
      <c r="I2126" s="25"/>
    </row>
    <row r="2127" spans="1:9" x14ac:dyDescent="0.2">
      <c r="A2127" s="3"/>
      <c r="B2127" s="24"/>
      <c r="C2127" s="24"/>
      <c r="D2127" s="24"/>
      <c r="E2127" s="25"/>
      <c r="F2127" s="25"/>
      <c r="G2127" s="25"/>
      <c r="H2127" s="25"/>
      <c r="I2127" s="25"/>
    </row>
    <row r="2128" spans="1:9" x14ac:dyDescent="0.2">
      <c r="A2128" s="3"/>
      <c r="B2128" s="24"/>
      <c r="C2128" s="24"/>
      <c r="D2128" s="24"/>
      <c r="E2128" s="25"/>
      <c r="F2128" s="25"/>
      <c r="G2128" s="25"/>
      <c r="H2128" s="25"/>
      <c r="I2128" s="25"/>
    </row>
    <row r="2129" spans="1:9" x14ac:dyDescent="0.2">
      <c r="A2129" s="3"/>
      <c r="B2129" s="24"/>
      <c r="C2129" s="24"/>
      <c r="D2129" s="24"/>
      <c r="E2129" s="25"/>
      <c r="F2129" s="25"/>
      <c r="G2129" s="25"/>
      <c r="H2129" s="25"/>
      <c r="I2129" s="25"/>
    </row>
    <row r="2130" spans="1:9" x14ac:dyDescent="0.2">
      <c r="A2130" s="3"/>
      <c r="B2130" s="24"/>
      <c r="C2130" s="24"/>
      <c r="D2130" s="24"/>
      <c r="E2130" s="25"/>
      <c r="F2130" s="25"/>
      <c r="G2130" s="25"/>
      <c r="H2130" s="25"/>
      <c r="I2130" s="25"/>
    </row>
    <row r="2131" spans="1:9" x14ac:dyDescent="0.2">
      <c r="A2131" s="3"/>
      <c r="B2131" s="24"/>
      <c r="C2131" s="24"/>
      <c r="D2131" s="24"/>
      <c r="E2131" s="25"/>
      <c r="F2131" s="25"/>
      <c r="G2131" s="25"/>
      <c r="H2131" s="25"/>
      <c r="I2131" s="25"/>
    </row>
    <row r="2132" spans="1:9" x14ac:dyDescent="0.2">
      <c r="A2132" s="3"/>
      <c r="B2132" s="24"/>
      <c r="C2132" s="24"/>
      <c r="D2132" s="24"/>
      <c r="E2132" s="25"/>
      <c r="F2132" s="25"/>
      <c r="G2132" s="25"/>
      <c r="H2132" s="25"/>
      <c r="I2132" s="25"/>
    </row>
    <row r="2133" spans="1:9" x14ac:dyDescent="0.2">
      <c r="A2133" s="3"/>
      <c r="B2133" s="24"/>
      <c r="C2133" s="24"/>
      <c r="D2133" s="24"/>
      <c r="E2133" s="25"/>
      <c r="F2133" s="25"/>
      <c r="G2133" s="25"/>
      <c r="H2133" s="25"/>
      <c r="I2133" s="25"/>
    </row>
    <row r="2134" spans="1:9" x14ac:dyDescent="0.2">
      <c r="A2134" s="3"/>
      <c r="B2134" s="24"/>
      <c r="C2134" s="24"/>
      <c r="D2134" s="24"/>
      <c r="E2134" s="25"/>
      <c r="F2134" s="25"/>
      <c r="G2134" s="25"/>
      <c r="H2134" s="25"/>
      <c r="I2134" s="25"/>
    </row>
    <row r="2135" spans="1:9" x14ac:dyDescent="0.2">
      <c r="A2135" s="3"/>
      <c r="B2135" s="24"/>
      <c r="C2135" s="24"/>
      <c r="D2135" s="24"/>
      <c r="E2135" s="25"/>
      <c r="F2135" s="25"/>
      <c r="G2135" s="25"/>
      <c r="H2135" s="25"/>
      <c r="I2135" s="25"/>
    </row>
    <row r="2136" spans="1:9" x14ac:dyDescent="0.2">
      <c r="A2136" s="3"/>
      <c r="B2136" s="24"/>
      <c r="C2136" s="24"/>
      <c r="D2136" s="24"/>
      <c r="E2136" s="25"/>
      <c r="F2136" s="25"/>
      <c r="G2136" s="25"/>
      <c r="H2136" s="25"/>
      <c r="I2136" s="25"/>
    </row>
    <row r="2137" spans="1:9" x14ac:dyDescent="0.2">
      <c r="A2137" s="3"/>
      <c r="B2137" s="24"/>
      <c r="C2137" s="24"/>
      <c r="D2137" s="24"/>
      <c r="E2137" s="25"/>
      <c r="F2137" s="25"/>
      <c r="G2137" s="25"/>
      <c r="H2137" s="25"/>
      <c r="I2137" s="25"/>
    </row>
    <row r="2138" spans="1:9" x14ac:dyDescent="0.2">
      <c r="A2138" s="3"/>
      <c r="B2138" s="24"/>
      <c r="C2138" s="24"/>
      <c r="D2138" s="24"/>
      <c r="E2138" s="25"/>
      <c r="F2138" s="25"/>
      <c r="G2138" s="25"/>
      <c r="H2138" s="25"/>
      <c r="I2138" s="25"/>
    </row>
    <row r="2139" spans="1:9" x14ac:dyDescent="0.2">
      <c r="A2139" s="3"/>
      <c r="B2139" s="24"/>
      <c r="C2139" s="24"/>
      <c r="D2139" s="24"/>
      <c r="E2139" s="25"/>
      <c r="F2139" s="25"/>
      <c r="G2139" s="25"/>
      <c r="H2139" s="25"/>
      <c r="I2139" s="25"/>
    </row>
    <row r="2140" spans="1:9" x14ac:dyDescent="0.2">
      <c r="A2140" s="3"/>
      <c r="B2140" s="24"/>
      <c r="C2140" s="24"/>
      <c r="D2140" s="24"/>
      <c r="E2140" s="25"/>
      <c r="F2140" s="25"/>
      <c r="G2140" s="25"/>
      <c r="H2140" s="25"/>
      <c r="I2140" s="25"/>
    </row>
    <row r="2141" spans="1:9" x14ac:dyDescent="0.2">
      <c r="A2141" s="3"/>
      <c r="B2141" s="24"/>
      <c r="C2141" s="24"/>
      <c r="D2141" s="24"/>
      <c r="E2141" s="25"/>
      <c r="F2141" s="25"/>
      <c r="G2141" s="25"/>
      <c r="H2141" s="25"/>
      <c r="I2141" s="25"/>
    </row>
    <row r="2142" spans="1:9" x14ac:dyDescent="0.2">
      <c r="A2142" s="3"/>
      <c r="B2142" s="24"/>
      <c r="C2142" s="24"/>
      <c r="D2142" s="24"/>
      <c r="E2142" s="25"/>
      <c r="F2142" s="25"/>
      <c r="G2142" s="25"/>
      <c r="H2142" s="25"/>
      <c r="I2142" s="25"/>
    </row>
    <row r="2143" spans="1:9" x14ac:dyDescent="0.2">
      <c r="A2143" s="3"/>
      <c r="B2143" s="24"/>
      <c r="C2143" s="24"/>
      <c r="D2143" s="24"/>
      <c r="E2143" s="25"/>
      <c r="F2143" s="25"/>
      <c r="G2143" s="25"/>
      <c r="H2143" s="25"/>
      <c r="I2143" s="25"/>
    </row>
    <row r="2144" spans="1:9" x14ac:dyDescent="0.2">
      <c r="A2144" s="3"/>
      <c r="B2144" s="24"/>
      <c r="C2144" s="24"/>
      <c r="D2144" s="24"/>
      <c r="E2144" s="25"/>
      <c r="F2144" s="25"/>
      <c r="G2144" s="25"/>
      <c r="H2144" s="25"/>
      <c r="I2144" s="25"/>
    </row>
    <row r="2145" spans="1:9" x14ac:dyDescent="0.2">
      <c r="A2145" s="3"/>
      <c r="B2145" s="24"/>
      <c r="C2145" s="24"/>
      <c r="D2145" s="24"/>
      <c r="E2145" s="25"/>
      <c r="F2145" s="25"/>
      <c r="G2145" s="25"/>
      <c r="H2145" s="25"/>
      <c r="I2145" s="25"/>
    </row>
    <row r="2146" spans="1:9" x14ac:dyDescent="0.2">
      <c r="A2146" s="3"/>
      <c r="B2146" s="24"/>
      <c r="C2146" s="24"/>
      <c r="D2146" s="24"/>
      <c r="E2146" s="25"/>
      <c r="F2146" s="25"/>
      <c r="G2146" s="25"/>
      <c r="H2146" s="25"/>
      <c r="I2146" s="25"/>
    </row>
    <row r="2147" spans="1:9" x14ac:dyDescent="0.2">
      <c r="A2147" s="3"/>
      <c r="B2147" s="24"/>
      <c r="C2147" s="24"/>
      <c r="D2147" s="24"/>
      <c r="E2147" s="25"/>
      <c r="F2147" s="25"/>
      <c r="G2147" s="25"/>
      <c r="H2147" s="25"/>
      <c r="I2147" s="25"/>
    </row>
    <row r="2148" spans="1:9" x14ac:dyDescent="0.2">
      <c r="A2148" s="3"/>
      <c r="B2148" s="24"/>
      <c r="C2148" s="24"/>
      <c r="D2148" s="24"/>
      <c r="E2148" s="25"/>
      <c r="F2148" s="25"/>
      <c r="G2148" s="25"/>
      <c r="H2148" s="25"/>
      <c r="I2148" s="25"/>
    </row>
    <row r="2149" spans="1:9" x14ac:dyDescent="0.2">
      <c r="A2149" s="3"/>
      <c r="B2149" s="24"/>
      <c r="C2149" s="24"/>
      <c r="D2149" s="24"/>
      <c r="E2149" s="25"/>
      <c r="F2149" s="25"/>
      <c r="G2149" s="25"/>
      <c r="H2149" s="25"/>
      <c r="I2149" s="25"/>
    </row>
    <row r="2150" spans="1:9" x14ac:dyDescent="0.2">
      <c r="A2150" s="3"/>
      <c r="B2150" s="24"/>
      <c r="C2150" s="24"/>
      <c r="D2150" s="24"/>
      <c r="E2150" s="25"/>
      <c r="F2150" s="25"/>
      <c r="G2150" s="25"/>
      <c r="H2150" s="25"/>
      <c r="I2150" s="25"/>
    </row>
    <row r="2151" spans="1:9" x14ac:dyDescent="0.2">
      <c r="A2151" s="3"/>
      <c r="B2151" s="24"/>
      <c r="C2151" s="24"/>
      <c r="D2151" s="24"/>
      <c r="E2151" s="25"/>
      <c r="F2151" s="25"/>
      <c r="G2151" s="25"/>
      <c r="H2151" s="25"/>
      <c r="I2151" s="25"/>
    </row>
    <row r="2152" spans="1:9" x14ac:dyDescent="0.2">
      <c r="A2152" s="3"/>
      <c r="B2152" s="24"/>
      <c r="C2152" s="24"/>
      <c r="D2152" s="24"/>
      <c r="E2152" s="25"/>
      <c r="F2152" s="25"/>
      <c r="G2152" s="25"/>
      <c r="H2152" s="25"/>
      <c r="I2152" s="25"/>
    </row>
    <row r="2153" spans="1:9" x14ac:dyDescent="0.2">
      <c r="A2153" s="3"/>
      <c r="B2153" s="24"/>
      <c r="C2153" s="24"/>
      <c r="D2153" s="24"/>
      <c r="E2153" s="25"/>
      <c r="F2153" s="25"/>
      <c r="G2153" s="25"/>
      <c r="H2153" s="25"/>
      <c r="I2153" s="25"/>
    </row>
    <row r="2154" spans="1:9" x14ac:dyDescent="0.2">
      <c r="A2154" s="3"/>
      <c r="B2154" s="24"/>
      <c r="C2154" s="24"/>
      <c r="D2154" s="24"/>
      <c r="E2154" s="25"/>
      <c r="F2154" s="25"/>
      <c r="G2154" s="25"/>
      <c r="H2154" s="25"/>
      <c r="I2154" s="25"/>
    </row>
    <row r="2155" spans="1:9" x14ac:dyDescent="0.2">
      <c r="A2155" s="3"/>
      <c r="B2155" s="24"/>
      <c r="C2155" s="24"/>
      <c r="D2155" s="24"/>
      <c r="E2155" s="25"/>
      <c r="F2155" s="25"/>
      <c r="G2155" s="25"/>
      <c r="H2155" s="25"/>
      <c r="I2155" s="25"/>
    </row>
    <row r="2156" spans="1:9" x14ac:dyDescent="0.2">
      <c r="A2156" s="3"/>
      <c r="B2156" s="24"/>
      <c r="C2156" s="24"/>
      <c r="D2156" s="24"/>
      <c r="E2156" s="25"/>
      <c r="F2156" s="25"/>
      <c r="G2156" s="25"/>
      <c r="H2156" s="25"/>
      <c r="I2156" s="25"/>
    </row>
    <row r="2157" spans="1:9" x14ac:dyDescent="0.2">
      <c r="A2157" s="3"/>
      <c r="B2157" s="24"/>
      <c r="C2157" s="24"/>
      <c r="D2157" s="24"/>
      <c r="E2157" s="25"/>
      <c r="F2157" s="25"/>
      <c r="G2157" s="25"/>
      <c r="H2157" s="25"/>
      <c r="I2157" s="25"/>
    </row>
    <row r="2158" spans="1:9" x14ac:dyDescent="0.2">
      <c r="A2158" s="3"/>
      <c r="B2158" s="24"/>
      <c r="C2158" s="24"/>
      <c r="D2158" s="24"/>
      <c r="E2158" s="25"/>
      <c r="F2158" s="25"/>
      <c r="G2158" s="25"/>
      <c r="H2158" s="25"/>
      <c r="I2158" s="25"/>
    </row>
    <row r="2159" spans="1:9" x14ac:dyDescent="0.2">
      <c r="A2159" s="3"/>
      <c r="B2159" s="24"/>
      <c r="C2159" s="24"/>
      <c r="D2159" s="24"/>
      <c r="E2159" s="25"/>
      <c r="F2159" s="25"/>
      <c r="G2159" s="25"/>
      <c r="H2159" s="25"/>
      <c r="I2159" s="25"/>
    </row>
    <row r="2160" spans="1:9" x14ac:dyDescent="0.2">
      <c r="A2160" s="3"/>
      <c r="B2160" s="24"/>
      <c r="C2160" s="24"/>
      <c r="D2160" s="24"/>
      <c r="E2160" s="25"/>
      <c r="F2160" s="25"/>
      <c r="G2160" s="25"/>
      <c r="H2160" s="25"/>
      <c r="I2160" s="25"/>
    </row>
    <row r="2161" spans="1:9" x14ac:dyDescent="0.2">
      <c r="A2161" s="3"/>
      <c r="B2161" s="24"/>
      <c r="C2161" s="24"/>
      <c r="D2161" s="24"/>
      <c r="E2161" s="25"/>
      <c r="F2161" s="25"/>
      <c r="G2161" s="25"/>
      <c r="H2161" s="25"/>
      <c r="I2161" s="25"/>
    </row>
    <row r="2162" spans="1:9" x14ac:dyDescent="0.2">
      <c r="A2162" s="3"/>
      <c r="B2162" s="24"/>
      <c r="C2162" s="24"/>
      <c r="D2162" s="24"/>
      <c r="E2162" s="25"/>
      <c r="F2162" s="25"/>
      <c r="G2162" s="25"/>
      <c r="H2162" s="25"/>
      <c r="I2162" s="25"/>
    </row>
    <row r="2163" spans="1:9" x14ac:dyDescent="0.2">
      <c r="A2163" s="3"/>
      <c r="B2163" s="24"/>
      <c r="C2163" s="24"/>
      <c r="D2163" s="24"/>
      <c r="E2163" s="25"/>
      <c r="F2163" s="25"/>
      <c r="G2163" s="25"/>
      <c r="H2163" s="25"/>
      <c r="I2163" s="25"/>
    </row>
    <row r="2164" spans="1:9" x14ac:dyDescent="0.2">
      <c r="A2164" s="3"/>
      <c r="B2164" s="24"/>
      <c r="C2164" s="24"/>
      <c r="D2164" s="24"/>
      <c r="E2164" s="25"/>
      <c r="F2164" s="25"/>
      <c r="G2164" s="25"/>
      <c r="H2164" s="25"/>
      <c r="I2164" s="25"/>
    </row>
    <row r="2165" spans="1:9" x14ac:dyDescent="0.2">
      <c r="A2165" s="3"/>
      <c r="B2165" s="24"/>
      <c r="C2165" s="24"/>
      <c r="D2165" s="24"/>
      <c r="E2165" s="25"/>
      <c r="F2165" s="25"/>
      <c r="G2165" s="25"/>
      <c r="H2165" s="25"/>
      <c r="I2165" s="25"/>
    </row>
    <row r="2166" spans="1:9" x14ac:dyDescent="0.2">
      <c r="A2166" s="3"/>
      <c r="B2166" s="24"/>
      <c r="C2166" s="24"/>
      <c r="D2166" s="24"/>
      <c r="E2166" s="25"/>
      <c r="F2166" s="25"/>
      <c r="G2166" s="25"/>
      <c r="H2166" s="25"/>
      <c r="I2166" s="25"/>
    </row>
    <row r="2167" spans="1:9" x14ac:dyDescent="0.2">
      <c r="A2167" s="3"/>
      <c r="B2167" s="24"/>
      <c r="C2167" s="24"/>
      <c r="D2167" s="24"/>
      <c r="E2167" s="25"/>
      <c r="F2167" s="25"/>
      <c r="G2167" s="25"/>
      <c r="H2167" s="25"/>
      <c r="I2167" s="25"/>
    </row>
    <row r="2168" spans="1:9" x14ac:dyDescent="0.2">
      <c r="A2168" s="3"/>
      <c r="B2168" s="24"/>
      <c r="C2168" s="24"/>
      <c r="D2168" s="24"/>
      <c r="E2168" s="25"/>
      <c r="F2168" s="25"/>
      <c r="G2168" s="25"/>
      <c r="H2168" s="25"/>
      <c r="I2168" s="25"/>
    </row>
    <row r="2169" spans="1:9" x14ac:dyDescent="0.2">
      <c r="A2169" s="3"/>
      <c r="B2169" s="24"/>
      <c r="C2169" s="24"/>
      <c r="D2169" s="24"/>
      <c r="E2169" s="25"/>
      <c r="F2169" s="25"/>
      <c r="G2169" s="25"/>
      <c r="H2169" s="25"/>
      <c r="I2169" s="25"/>
    </row>
    <row r="2170" spans="1:9" x14ac:dyDescent="0.2">
      <c r="A2170" s="3"/>
      <c r="B2170" s="24"/>
      <c r="C2170" s="24"/>
      <c r="D2170" s="24"/>
      <c r="E2170" s="25"/>
      <c r="F2170" s="25"/>
      <c r="G2170" s="25"/>
      <c r="H2170" s="25"/>
      <c r="I2170" s="25"/>
    </row>
    <row r="2171" spans="1:9" x14ac:dyDescent="0.2">
      <c r="A2171" s="3"/>
      <c r="B2171" s="24"/>
      <c r="C2171" s="24"/>
      <c r="D2171" s="24"/>
      <c r="E2171" s="25"/>
      <c r="F2171" s="25"/>
      <c r="G2171" s="25"/>
      <c r="H2171" s="25"/>
      <c r="I2171" s="25"/>
    </row>
    <row r="2172" spans="1:9" x14ac:dyDescent="0.2">
      <c r="A2172" s="3"/>
      <c r="B2172" s="24"/>
      <c r="C2172" s="24"/>
      <c r="D2172" s="24"/>
      <c r="E2172" s="25"/>
      <c r="F2172" s="25"/>
      <c r="G2172" s="25"/>
      <c r="H2172" s="25"/>
      <c r="I2172" s="25"/>
    </row>
    <row r="2173" spans="1:9" x14ac:dyDescent="0.2">
      <c r="A2173" s="3"/>
      <c r="B2173" s="24"/>
      <c r="C2173" s="24"/>
      <c r="D2173" s="24"/>
      <c r="E2173" s="25"/>
      <c r="F2173" s="25"/>
      <c r="G2173" s="25"/>
      <c r="H2173" s="25"/>
      <c r="I2173" s="25"/>
    </row>
    <row r="2174" spans="1:9" x14ac:dyDescent="0.2">
      <c r="A2174" s="3"/>
      <c r="B2174" s="24"/>
      <c r="C2174" s="24"/>
      <c r="D2174" s="24"/>
      <c r="E2174" s="25"/>
      <c r="F2174" s="25"/>
      <c r="G2174" s="25"/>
      <c r="H2174" s="25"/>
      <c r="I2174" s="25"/>
    </row>
    <row r="2175" spans="1:9" x14ac:dyDescent="0.2">
      <c r="A2175" s="3"/>
      <c r="B2175" s="24"/>
      <c r="C2175" s="24"/>
      <c r="D2175" s="24"/>
      <c r="E2175" s="25"/>
      <c r="F2175" s="25"/>
      <c r="G2175" s="25"/>
      <c r="H2175" s="25"/>
      <c r="I2175" s="25"/>
    </row>
    <row r="2176" spans="1:9" x14ac:dyDescent="0.2">
      <c r="A2176" s="3"/>
      <c r="B2176" s="24"/>
      <c r="C2176" s="24"/>
      <c r="D2176" s="24"/>
      <c r="E2176" s="25"/>
      <c r="F2176" s="25"/>
      <c r="G2176" s="25"/>
      <c r="H2176" s="25"/>
      <c r="I2176" s="25"/>
    </row>
    <row r="2177" spans="1:9" x14ac:dyDescent="0.2">
      <c r="A2177" s="3"/>
      <c r="B2177" s="24"/>
      <c r="C2177" s="24"/>
      <c r="D2177" s="24"/>
      <c r="E2177" s="25"/>
      <c r="F2177" s="25"/>
      <c r="G2177" s="25"/>
      <c r="H2177" s="25"/>
      <c r="I2177" s="25"/>
    </row>
    <row r="2178" spans="1:9" x14ac:dyDescent="0.2">
      <c r="A2178" s="3"/>
      <c r="B2178" s="24"/>
      <c r="C2178" s="24"/>
      <c r="D2178" s="24"/>
      <c r="E2178" s="25"/>
      <c r="F2178" s="25"/>
      <c r="G2178" s="25"/>
      <c r="H2178" s="25"/>
      <c r="I2178" s="25"/>
    </row>
    <row r="2179" spans="1:9" x14ac:dyDescent="0.2">
      <c r="A2179" s="3"/>
      <c r="B2179" s="24"/>
      <c r="C2179" s="24"/>
      <c r="D2179" s="24"/>
      <c r="E2179" s="25"/>
      <c r="F2179" s="25"/>
      <c r="G2179" s="25"/>
      <c r="H2179" s="25"/>
      <c r="I2179" s="25"/>
    </row>
    <row r="2180" spans="1:9" x14ac:dyDescent="0.2">
      <c r="A2180" s="3"/>
      <c r="B2180" s="24"/>
      <c r="C2180" s="24"/>
      <c r="D2180" s="24"/>
      <c r="E2180" s="25"/>
      <c r="F2180" s="25"/>
      <c r="G2180" s="25"/>
      <c r="H2180" s="25"/>
      <c r="I2180" s="25"/>
    </row>
    <row r="2181" spans="1:9" x14ac:dyDescent="0.2">
      <c r="A2181" s="3"/>
      <c r="B2181" s="24"/>
      <c r="C2181" s="24"/>
      <c r="D2181" s="24"/>
      <c r="E2181" s="25"/>
      <c r="F2181" s="25"/>
      <c r="G2181" s="25"/>
      <c r="H2181" s="25"/>
      <c r="I2181" s="25"/>
    </row>
    <row r="2182" spans="1:9" x14ac:dyDescent="0.2">
      <c r="A2182" s="3"/>
      <c r="B2182" s="24"/>
      <c r="C2182" s="24"/>
      <c r="D2182" s="24"/>
      <c r="E2182" s="25"/>
      <c r="F2182" s="25"/>
      <c r="G2182" s="25"/>
      <c r="H2182" s="25"/>
      <c r="I2182" s="25"/>
    </row>
    <row r="2183" spans="1:9" x14ac:dyDescent="0.2">
      <c r="A2183" s="3"/>
      <c r="B2183" s="24"/>
      <c r="C2183" s="24"/>
      <c r="D2183" s="24"/>
      <c r="E2183" s="25"/>
      <c r="F2183" s="25"/>
      <c r="G2183" s="25"/>
      <c r="H2183" s="25"/>
      <c r="I2183" s="25"/>
    </row>
    <row r="2184" spans="1:9" x14ac:dyDescent="0.2">
      <c r="A2184" s="3"/>
      <c r="B2184" s="24"/>
      <c r="C2184" s="24"/>
      <c r="D2184" s="24"/>
      <c r="E2184" s="25"/>
      <c r="F2184" s="25"/>
      <c r="G2184" s="25"/>
      <c r="H2184" s="25"/>
      <c r="I2184" s="25"/>
    </row>
    <row r="2185" spans="1:9" x14ac:dyDescent="0.2">
      <c r="A2185" s="3"/>
      <c r="B2185" s="24"/>
      <c r="C2185" s="24"/>
      <c r="D2185" s="24"/>
      <c r="E2185" s="25"/>
      <c r="F2185" s="25"/>
      <c r="G2185" s="25"/>
      <c r="H2185" s="25"/>
      <c r="I2185" s="25"/>
    </row>
    <row r="2186" spans="1:9" x14ac:dyDescent="0.2">
      <c r="A2186" s="3"/>
      <c r="B2186" s="24"/>
      <c r="C2186" s="24"/>
      <c r="D2186" s="24"/>
      <c r="E2186" s="25"/>
      <c r="F2186" s="25"/>
      <c r="G2186" s="25"/>
      <c r="H2186" s="25"/>
      <c r="I2186" s="25"/>
    </row>
    <row r="2187" spans="1:9" x14ac:dyDescent="0.2">
      <c r="A2187" s="3"/>
      <c r="B2187" s="24"/>
      <c r="C2187" s="24"/>
      <c r="D2187" s="24"/>
      <c r="E2187" s="25"/>
      <c r="F2187" s="25"/>
      <c r="G2187" s="25"/>
      <c r="H2187" s="25"/>
      <c r="I2187" s="25"/>
    </row>
    <row r="2188" spans="1:9" x14ac:dyDescent="0.2">
      <c r="A2188" s="3"/>
      <c r="B2188" s="24"/>
      <c r="C2188" s="24"/>
      <c r="D2188" s="24"/>
      <c r="E2188" s="25"/>
      <c r="F2188" s="25"/>
      <c r="G2188" s="25"/>
      <c r="H2188" s="25"/>
      <c r="I2188" s="25"/>
    </row>
    <row r="2189" spans="1:9" x14ac:dyDescent="0.2">
      <c r="A2189" s="3"/>
      <c r="B2189" s="24"/>
      <c r="C2189" s="24"/>
      <c r="D2189" s="24"/>
      <c r="E2189" s="25"/>
      <c r="F2189" s="25"/>
      <c r="G2189" s="25"/>
      <c r="H2189" s="25"/>
      <c r="I2189" s="25"/>
    </row>
    <row r="2190" spans="1:9" x14ac:dyDescent="0.2">
      <c r="A2190" s="3"/>
      <c r="B2190" s="24"/>
      <c r="C2190" s="24"/>
      <c r="D2190" s="24"/>
      <c r="E2190" s="25"/>
      <c r="F2190" s="25"/>
      <c r="G2190" s="25"/>
      <c r="H2190" s="25"/>
      <c r="I2190" s="25"/>
    </row>
    <row r="2191" spans="1:9" x14ac:dyDescent="0.2">
      <c r="A2191" s="3"/>
      <c r="B2191" s="24"/>
      <c r="C2191" s="24"/>
      <c r="D2191" s="24"/>
      <c r="E2191" s="25"/>
      <c r="F2191" s="25"/>
      <c r="G2191" s="25"/>
      <c r="H2191" s="25"/>
      <c r="I2191" s="25"/>
    </row>
    <row r="2192" spans="1:9" x14ac:dyDescent="0.2">
      <c r="A2192" s="3"/>
      <c r="B2192" s="24"/>
      <c r="C2192" s="24"/>
      <c r="D2192" s="24"/>
      <c r="E2192" s="25"/>
      <c r="F2192" s="25"/>
      <c r="G2192" s="25"/>
      <c r="H2192" s="25"/>
      <c r="I2192" s="25"/>
    </row>
    <row r="2193" spans="1:9" x14ac:dyDescent="0.2">
      <c r="A2193" s="3"/>
      <c r="B2193" s="24"/>
      <c r="C2193" s="24"/>
      <c r="D2193" s="24"/>
      <c r="E2193" s="25"/>
      <c r="F2193" s="25"/>
      <c r="G2193" s="25"/>
      <c r="H2193" s="25"/>
      <c r="I2193" s="25"/>
    </row>
    <row r="2194" spans="1:9" x14ac:dyDescent="0.2">
      <c r="A2194" s="3"/>
      <c r="B2194" s="24"/>
      <c r="C2194" s="24"/>
      <c r="D2194" s="24"/>
      <c r="E2194" s="25"/>
      <c r="F2194" s="25"/>
      <c r="G2194" s="25"/>
      <c r="H2194" s="25"/>
      <c r="I2194" s="25"/>
    </row>
    <row r="2195" spans="1:9" x14ac:dyDescent="0.2">
      <c r="A2195" s="3"/>
      <c r="B2195" s="24"/>
      <c r="C2195" s="24"/>
      <c r="D2195" s="24"/>
      <c r="E2195" s="25"/>
      <c r="F2195" s="25"/>
      <c r="G2195" s="25"/>
      <c r="H2195" s="25"/>
      <c r="I2195" s="25"/>
    </row>
    <row r="2196" spans="1:9" x14ac:dyDescent="0.2">
      <c r="A2196" s="3"/>
      <c r="B2196" s="24"/>
      <c r="C2196" s="24"/>
      <c r="D2196" s="24"/>
      <c r="E2196" s="25"/>
      <c r="F2196" s="25"/>
      <c r="G2196" s="25"/>
      <c r="H2196" s="25"/>
      <c r="I2196" s="25"/>
    </row>
    <row r="2197" spans="1:9" x14ac:dyDescent="0.2">
      <c r="A2197" s="3"/>
      <c r="B2197" s="24"/>
      <c r="C2197" s="24"/>
      <c r="D2197" s="24"/>
      <c r="E2197" s="25"/>
      <c r="F2197" s="25"/>
      <c r="G2197" s="25"/>
      <c r="H2197" s="25"/>
      <c r="I2197" s="25"/>
    </row>
    <row r="2198" spans="1:9" x14ac:dyDescent="0.2">
      <c r="A2198" s="3"/>
      <c r="B2198" s="24"/>
      <c r="C2198" s="24"/>
      <c r="D2198" s="24"/>
      <c r="E2198" s="25"/>
      <c r="F2198" s="25"/>
      <c r="G2198" s="25"/>
      <c r="H2198" s="25"/>
      <c r="I2198" s="25"/>
    </row>
    <row r="2199" spans="1:9" x14ac:dyDescent="0.2">
      <c r="A2199" s="3"/>
      <c r="B2199" s="24"/>
      <c r="C2199" s="24"/>
      <c r="D2199" s="24"/>
      <c r="E2199" s="25"/>
      <c r="F2199" s="25"/>
      <c r="G2199" s="25"/>
      <c r="H2199" s="25"/>
      <c r="I2199" s="25"/>
    </row>
    <row r="2200" spans="1:9" x14ac:dyDescent="0.2">
      <c r="A2200" s="3"/>
      <c r="B2200" s="24"/>
      <c r="C2200" s="24"/>
      <c r="D2200" s="24"/>
      <c r="E2200" s="25"/>
      <c r="F2200" s="25"/>
      <c r="G2200" s="25"/>
      <c r="H2200" s="25"/>
      <c r="I2200" s="25"/>
    </row>
    <row r="2201" spans="1:9" x14ac:dyDescent="0.2">
      <c r="A2201" s="3"/>
      <c r="B2201" s="24"/>
      <c r="C2201" s="24"/>
      <c r="D2201" s="24"/>
      <c r="E2201" s="25"/>
      <c r="F2201" s="25"/>
      <c r="G2201" s="25"/>
      <c r="H2201" s="25"/>
      <c r="I2201" s="25"/>
    </row>
    <row r="2202" spans="1:9" x14ac:dyDescent="0.2">
      <c r="A2202" s="3"/>
      <c r="B2202" s="24"/>
      <c r="C2202" s="24"/>
      <c r="D2202" s="24"/>
      <c r="E2202" s="25"/>
      <c r="F2202" s="25"/>
      <c r="G2202" s="25"/>
      <c r="H2202" s="25"/>
      <c r="I2202" s="25"/>
    </row>
    <row r="2203" spans="1:9" x14ac:dyDescent="0.2">
      <c r="A2203" s="3"/>
      <c r="B2203" s="24"/>
      <c r="C2203" s="24"/>
      <c r="D2203" s="24"/>
      <c r="E2203" s="25"/>
      <c r="F2203" s="25"/>
      <c r="G2203" s="25"/>
      <c r="H2203" s="25"/>
      <c r="I2203" s="25"/>
    </row>
    <row r="2204" spans="1:9" x14ac:dyDescent="0.2">
      <c r="A2204" s="3"/>
      <c r="B2204" s="24"/>
      <c r="C2204" s="24"/>
      <c r="D2204" s="24"/>
      <c r="E2204" s="25"/>
      <c r="F2204" s="25"/>
      <c r="G2204" s="25"/>
      <c r="H2204" s="25"/>
      <c r="I2204" s="25"/>
    </row>
    <row r="2205" spans="1:9" x14ac:dyDescent="0.2">
      <c r="A2205" s="3"/>
      <c r="B2205" s="24"/>
      <c r="C2205" s="24"/>
      <c r="D2205" s="24"/>
      <c r="E2205" s="25"/>
      <c r="F2205" s="25"/>
      <c r="G2205" s="25"/>
      <c r="H2205" s="25"/>
      <c r="I2205" s="25"/>
    </row>
    <row r="2206" spans="1:9" x14ac:dyDescent="0.2">
      <c r="A2206" s="3"/>
      <c r="B2206" s="24"/>
      <c r="C2206" s="24"/>
      <c r="D2206" s="24"/>
      <c r="E2206" s="25"/>
      <c r="F2206" s="25"/>
      <c r="G2206" s="25"/>
      <c r="H2206" s="25"/>
      <c r="I2206" s="25"/>
    </row>
    <row r="2207" spans="1:9" x14ac:dyDescent="0.2">
      <c r="A2207" s="3"/>
      <c r="B2207" s="24"/>
      <c r="C2207" s="24"/>
      <c r="D2207" s="24"/>
      <c r="E2207" s="25"/>
      <c r="F2207" s="25"/>
      <c r="G2207" s="25"/>
      <c r="H2207" s="25"/>
      <c r="I2207" s="25"/>
    </row>
    <row r="2208" spans="1:9" x14ac:dyDescent="0.2">
      <c r="A2208" s="3"/>
      <c r="B2208" s="24"/>
      <c r="C2208" s="24"/>
      <c r="D2208" s="24"/>
      <c r="E2208" s="25"/>
      <c r="F2208" s="25"/>
      <c r="G2208" s="25"/>
      <c r="H2208" s="25"/>
      <c r="I2208" s="25"/>
    </row>
    <row r="2209" spans="1:9" x14ac:dyDescent="0.2">
      <c r="A2209" s="3"/>
      <c r="B2209" s="24"/>
      <c r="C2209" s="24"/>
      <c r="D2209" s="24"/>
      <c r="E2209" s="25"/>
      <c r="F2209" s="25"/>
      <c r="G2209" s="25"/>
      <c r="H2209" s="25"/>
      <c r="I2209" s="25"/>
    </row>
    <row r="2210" spans="1:9" x14ac:dyDescent="0.2">
      <c r="A2210" s="3"/>
      <c r="B2210" s="24"/>
      <c r="C2210" s="24"/>
      <c r="D2210" s="24"/>
      <c r="E2210" s="25"/>
      <c r="F2210" s="25"/>
      <c r="G2210" s="25"/>
      <c r="H2210" s="25"/>
      <c r="I2210" s="25"/>
    </row>
    <row r="2211" spans="1:9" x14ac:dyDescent="0.2">
      <c r="A2211" s="3"/>
      <c r="B2211" s="24"/>
      <c r="C2211" s="24"/>
      <c r="D2211" s="24"/>
      <c r="E2211" s="25"/>
      <c r="F2211" s="25"/>
      <c r="G2211" s="25"/>
      <c r="H2211" s="25"/>
      <c r="I2211" s="25"/>
    </row>
    <row r="2212" spans="1:9" x14ac:dyDescent="0.2">
      <c r="A2212" s="3"/>
      <c r="B2212" s="24"/>
      <c r="C2212" s="24"/>
      <c r="D2212" s="24"/>
      <c r="E2212" s="25"/>
      <c r="F2212" s="25"/>
      <c r="G2212" s="25"/>
      <c r="H2212" s="25"/>
      <c r="I2212" s="25"/>
    </row>
    <row r="2213" spans="1:9" x14ac:dyDescent="0.2">
      <c r="A2213" s="3"/>
      <c r="B2213" s="24"/>
      <c r="C2213" s="24"/>
      <c r="D2213" s="24"/>
      <c r="E2213" s="25"/>
      <c r="F2213" s="25"/>
      <c r="G2213" s="25"/>
      <c r="H2213" s="25"/>
      <c r="I2213" s="25"/>
    </row>
    <row r="2214" spans="1:9" x14ac:dyDescent="0.2">
      <c r="A2214" s="3"/>
      <c r="B2214" s="24"/>
      <c r="C2214" s="24"/>
      <c r="D2214" s="24"/>
      <c r="E2214" s="25"/>
      <c r="F2214" s="25"/>
      <c r="G2214" s="25"/>
      <c r="H2214" s="25"/>
      <c r="I2214" s="25"/>
    </row>
    <row r="2215" spans="1:9" x14ac:dyDescent="0.2">
      <c r="A2215" s="3"/>
      <c r="B2215" s="24"/>
      <c r="C2215" s="24"/>
      <c r="D2215" s="24"/>
      <c r="E2215" s="25"/>
      <c r="F2215" s="25"/>
      <c r="G2215" s="25"/>
      <c r="H2215" s="25"/>
      <c r="I2215" s="25"/>
    </row>
    <row r="2216" spans="1:9" x14ac:dyDescent="0.2">
      <c r="A2216" s="3"/>
      <c r="B2216" s="24"/>
      <c r="C2216" s="24"/>
      <c r="D2216" s="24"/>
      <c r="E2216" s="25"/>
      <c r="F2216" s="25"/>
      <c r="G2216" s="25"/>
      <c r="H2216" s="25"/>
      <c r="I2216" s="25"/>
    </row>
    <row r="2217" spans="1:9" x14ac:dyDescent="0.2">
      <c r="A2217" s="3"/>
      <c r="B2217" s="24"/>
      <c r="C2217" s="24"/>
      <c r="D2217" s="24"/>
      <c r="E2217" s="25"/>
      <c r="F2217" s="25"/>
      <c r="G2217" s="25"/>
      <c r="H2217" s="25"/>
      <c r="I2217" s="25"/>
    </row>
    <row r="2218" spans="1:9" x14ac:dyDescent="0.2">
      <c r="A2218" s="3"/>
      <c r="B2218" s="24"/>
      <c r="C2218" s="24"/>
      <c r="D2218" s="24"/>
      <c r="E2218" s="25"/>
      <c r="F2218" s="25"/>
      <c r="G2218" s="25"/>
      <c r="H2218" s="25"/>
      <c r="I2218" s="25"/>
    </row>
    <row r="2219" spans="1:9" x14ac:dyDescent="0.2">
      <c r="A2219" s="3"/>
      <c r="B2219" s="24"/>
      <c r="C2219" s="24"/>
      <c r="D2219" s="24"/>
      <c r="E2219" s="25"/>
      <c r="F2219" s="25"/>
      <c r="G2219" s="25"/>
      <c r="H2219" s="25"/>
      <c r="I2219" s="25"/>
    </row>
    <row r="2220" spans="1:9" x14ac:dyDescent="0.2">
      <c r="A2220" s="3"/>
      <c r="B2220" s="24"/>
      <c r="C2220" s="24"/>
      <c r="D2220" s="24"/>
      <c r="E2220" s="25"/>
      <c r="F2220" s="25"/>
      <c r="G2220" s="25"/>
      <c r="H2220" s="25"/>
      <c r="I2220" s="25"/>
    </row>
    <row r="2221" spans="1:9" x14ac:dyDescent="0.2">
      <c r="A2221" s="3"/>
      <c r="B2221" s="24"/>
      <c r="C2221" s="24"/>
      <c r="D2221" s="24"/>
      <c r="E2221" s="25"/>
      <c r="F2221" s="25"/>
      <c r="G2221" s="25"/>
      <c r="H2221" s="25"/>
      <c r="I2221" s="25"/>
    </row>
    <row r="2222" spans="1:9" x14ac:dyDescent="0.2">
      <c r="A2222" s="3"/>
      <c r="B2222" s="24"/>
      <c r="C2222" s="24"/>
      <c r="D2222" s="24"/>
      <c r="E2222" s="25"/>
      <c r="F2222" s="25"/>
      <c r="G2222" s="25"/>
      <c r="H2222" s="25"/>
      <c r="I2222" s="25"/>
    </row>
    <row r="2223" spans="1:9" x14ac:dyDescent="0.2">
      <c r="A2223" s="3"/>
      <c r="B2223" s="24"/>
      <c r="C2223" s="24"/>
      <c r="D2223" s="24"/>
      <c r="E2223" s="25"/>
      <c r="F2223" s="25"/>
      <c r="G2223" s="25"/>
      <c r="H2223" s="25"/>
      <c r="I2223" s="25"/>
    </row>
    <row r="2224" spans="1:9" x14ac:dyDescent="0.2">
      <c r="A2224" s="3"/>
      <c r="B2224" s="24"/>
      <c r="C2224" s="24"/>
      <c r="D2224" s="24"/>
      <c r="E2224" s="25"/>
      <c r="F2224" s="25"/>
      <c r="G2224" s="25"/>
      <c r="H2224" s="25"/>
      <c r="I2224" s="25"/>
    </row>
    <row r="2225" spans="1:9" x14ac:dyDescent="0.2">
      <c r="A2225" s="3"/>
      <c r="B2225" s="24"/>
      <c r="C2225" s="24"/>
      <c r="D2225" s="24"/>
      <c r="E2225" s="25"/>
      <c r="F2225" s="25"/>
      <c r="G2225" s="25"/>
      <c r="H2225" s="25"/>
      <c r="I2225" s="25"/>
    </row>
    <row r="2226" spans="1:9" x14ac:dyDescent="0.2">
      <c r="A2226" s="3"/>
      <c r="B2226" s="24"/>
      <c r="C2226" s="24"/>
      <c r="D2226" s="24"/>
      <c r="E2226" s="25"/>
      <c r="F2226" s="25"/>
      <c r="G2226" s="25"/>
      <c r="H2226" s="25"/>
      <c r="I2226" s="25"/>
    </row>
    <row r="2227" spans="1:9" x14ac:dyDescent="0.2">
      <c r="A2227" s="3"/>
      <c r="B2227" s="24"/>
      <c r="C2227" s="24"/>
      <c r="D2227" s="24"/>
      <c r="E2227" s="25"/>
      <c r="F2227" s="25"/>
      <c r="G2227" s="25"/>
      <c r="H2227" s="25"/>
      <c r="I2227" s="25"/>
    </row>
    <row r="2228" spans="1:9" x14ac:dyDescent="0.2">
      <c r="A2228" s="3"/>
      <c r="B2228" s="24"/>
      <c r="C2228" s="24"/>
      <c r="D2228" s="24"/>
      <c r="E2228" s="25"/>
      <c r="F2228" s="25"/>
      <c r="G2228" s="25"/>
      <c r="H2228" s="25"/>
      <c r="I2228" s="25"/>
    </row>
    <row r="2229" spans="1:9" x14ac:dyDescent="0.2">
      <c r="A2229" s="3"/>
      <c r="B2229" s="24"/>
      <c r="C2229" s="24"/>
      <c r="D2229" s="24"/>
      <c r="E2229" s="25"/>
      <c r="F2229" s="25"/>
      <c r="G2229" s="25"/>
      <c r="H2229" s="25"/>
      <c r="I2229" s="25"/>
    </row>
    <row r="2230" spans="1:9" x14ac:dyDescent="0.2">
      <c r="A2230" s="3"/>
      <c r="B2230" s="24"/>
      <c r="C2230" s="24"/>
      <c r="D2230" s="24"/>
      <c r="E2230" s="25"/>
      <c r="F2230" s="25"/>
      <c r="G2230" s="25"/>
      <c r="H2230" s="25"/>
      <c r="I2230" s="25"/>
    </row>
    <row r="2231" spans="1:9" x14ac:dyDescent="0.2">
      <c r="A2231" s="3"/>
      <c r="B2231" s="24"/>
      <c r="C2231" s="24"/>
      <c r="D2231" s="24"/>
      <c r="E2231" s="25"/>
      <c r="F2231" s="25"/>
      <c r="G2231" s="25"/>
      <c r="H2231" s="25"/>
      <c r="I2231" s="25"/>
    </row>
    <row r="2232" spans="1:9" x14ac:dyDescent="0.2">
      <c r="A2232" s="3"/>
      <c r="B2232" s="24"/>
      <c r="C2232" s="24"/>
      <c r="D2232" s="24"/>
      <c r="E2232" s="25"/>
      <c r="F2232" s="25"/>
      <c r="G2232" s="25"/>
      <c r="H2232" s="25"/>
      <c r="I2232" s="25"/>
    </row>
    <row r="2233" spans="1:9" x14ac:dyDescent="0.2">
      <c r="A2233" s="3"/>
      <c r="B2233" s="24"/>
      <c r="C2233" s="24"/>
      <c r="D2233" s="24"/>
      <c r="E2233" s="25"/>
      <c r="F2233" s="25"/>
      <c r="G2233" s="25"/>
      <c r="H2233" s="25"/>
      <c r="I2233" s="25"/>
    </row>
    <row r="2234" spans="1:9" x14ac:dyDescent="0.2">
      <c r="A2234" s="3"/>
      <c r="B2234" s="24"/>
      <c r="C2234" s="24"/>
      <c r="D2234" s="24"/>
      <c r="E2234" s="25"/>
      <c r="F2234" s="25"/>
      <c r="G2234" s="25"/>
      <c r="H2234" s="25"/>
      <c r="I2234" s="25"/>
    </row>
    <row r="2235" spans="1:9" x14ac:dyDescent="0.2">
      <c r="A2235" s="3"/>
      <c r="B2235" s="24"/>
      <c r="C2235" s="24"/>
      <c r="D2235" s="24"/>
      <c r="E2235" s="25"/>
      <c r="F2235" s="25"/>
      <c r="G2235" s="25"/>
      <c r="H2235" s="25"/>
      <c r="I2235" s="25"/>
    </row>
    <row r="2236" spans="1:9" x14ac:dyDescent="0.2">
      <c r="A2236" s="3"/>
      <c r="B2236" s="24"/>
      <c r="C2236" s="24"/>
      <c r="D2236" s="24"/>
      <c r="E2236" s="25"/>
      <c r="F2236" s="25"/>
      <c r="G2236" s="25"/>
      <c r="H2236" s="25"/>
      <c r="I2236" s="25"/>
    </row>
    <row r="2237" spans="1:9" x14ac:dyDescent="0.2">
      <c r="A2237" s="3"/>
      <c r="B2237" s="24"/>
      <c r="C2237" s="24"/>
      <c r="D2237" s="24"/>
      <c r="E2237" s="25"/>
      <c r="F2237" s="25"/>
      <c r="G2237" s="25"/>
      <c r="H2237" s="25"/>
      <c r="I2237" s="25"/>
    </row>
    <row r="2238" spans="1:9" x14ac:dyDescent="0.2">
      <c r="A2238" s="3"/>
      <c r="B2238" s="24"/>
      <c r="C2238" s="24"/>
      <c r="D2238" s="24"/>
      <c r="E2238" s="25"/>
      <c r="F2238" s="25"/>
      <c r="G2238" s="25"/>
      <c r="H2238" s="25"/>
      <c r="I2238" s="25"/>
    </row>
    <row r="2239" spans="1:9" x14ac:dyDescent="0.2">
      <c r="A2239" s="3"/>
      <c r="B2239" s="24"/>
      <c r="C2239" s="24"/>
      <c r="D2239" s="24"/>
      <c r="E2239" s="25"/>
      <c r="F2239" s="25"/>
      <c r="G2239" s="25"/>
      <c r="H2239" s="25"/>
      <c r="I2239" s="25"/>
    </row>
    <row r="2240" spans="1:9" x14ac:dyDescent="0.2">
      <c r="A2240" s="3"/>
      <c r="B2240" s="24"/>
      <c r="C2240" s="24"/>
      <c r="D2240" s="24"/>
      <c r="E2240" s="25"/>
      <c r="F2240" s="25"/>
      <c r="G2240" s="25"/>
      <c r="H2240" s="25"/>
      <c r="I2240" s="25"/>
    </row>
    <row r="2241" spans="1:9" x14ac:dyDescent="0.2">
      <c r="A2241" s="3"/>
      <c r="B2241" s="24"/>
      <c r="C2241" s="24"/>
      <c r="D2241" s="24"/>
      <c r="E2241" s="25"/>
      <c r="F2241" s="25"/>
      <c r="G2241" s="25"/>
      <c r="H2241" s="25"/>
      <c r="I2241" s="25"/>
    </row>
    <row r="2242" spans="1:9" x14ac:dyDescent="0.2">
      <c r="A2242" s="3"/>
      <c r="B2242" s="24"/>
      <c r="C2242" s="24"/>
      <c r="D2242" s="24"/>
      <c r="E2242" s="25"/>
      <c r="F2242" s="25"/>
      <c r="G2242" s="25"/>
      <c r="H2242" s="25"/>
      <c r="I2242" s="25"/>
    </row>
    <row r="2243" spans="1:9" x14ac:dyDescent="0.2">
      <c r="A2243" s="3"/>
      <c r="B2243" s="24"/>
      <c r="C2243" s="24"/>
      <c r="D2243" s="24"/>
      <c r="E2243" s="25"/>
      <c r="F2243" s="25"/>
      <c r="G2243" s="25"/>
      <c r="H2243" s="25"/>
      <c r="I2243" s="25"/>
    </row>
    <row r="2244" spans="1:9" x14ac:dyDescent="0.2">
      <c r="A2244" s="3"/>
      <c r="B2244" s="24"/>
      <c r="C2244" s="24"/>
      <c r="D2244" s="24"/>
      <c r="E2244" s="25"/>
      <c r="F2244" s="25"/>
      <c r="G2244" s="25"/>
      <c r="H2244" s="25"/>
      <c r="I2244" s="25"/>
    </row>
    <row r="2245" spans="1:9" x14ac:dyDescent="0.2">
      <c r="A2245" s="3"/>
      <c r="B2245" s="24"/>
      <c r="C2245" s="24"/>
      <c r="D2245" s="24"/>
      <c r="E2245" s="25"/>
      <c r="F2245" s="25"/>
      <c r="G2245" s="25"/>
      <c r="H2245" s="25"/>
      <c r="I2245" s="25"/>
    </row>
    <row r="2246" spans="1:9" x14ac:dyDescent="0.2">
      <c r="A2246" s="3"/>
      <c r="B2246" s="24"/>
      <c r="C2246" s="24"/>
      <c r="D2246" s="24"/>
      <c r="E2246" s="25"/>
      <c r="F2246" s="25"/>
      <c r="G2246" s="25"/>
      <c r="H2246" s="25"/>
      <c r="I2246" s="25"/>
    </row>
    <row r="2247" spans="1:9" x14ac:dyDescent="0.2">
      <c r="A2247" s="3"/>
      <c r="B2247" s="24"/>
      <c r="C2247" s="24"/>
      <c r="D2247" s="24"/>
      <c r="E2247" s="25"/>
      <c r="F2247" s="25"/>
      <c r="G2247" s="25"/>
      <c r="H2247" s="25"/>
      <c r="I2247" s="25"/>
    </row>
    <row r="2248" spans="1:9" x14ac:dyDescent="0.2">
      <c r="A2248" s="3"/>
      <c r="B2248" s="24"/>
      <c r="C2248" s="24"/>
      <c r="D2248" s="24"/>
      <c r="E2248" s="25"/>
      <c r="F2248" s="25"/>
      <c r="G2248" s="25"/>
      <c r="H2248" s="25"/>
      <c r="I2248" s="25"/>
    </row>
    <row r="2249" spans="1:9" x14ac:dyDescent="0.2">
      <c r="A2249" s="3"/>
      <c r="B2249" s="24"/>
      <c r="C2249" s="24"/>
      <c r="D2249" s="24"/>
      <c r="E2249" s="25"/>
      <c r="F2249" s="25"/>
      <c r="G2249" s="25"/>
      <c r="H2249" s="25"/>
      <c r="I2249" s="25"/>
    </row>
    <row r="2250" spans="1:9" x14ac:dyDescent="0.2">
      <c r="A2250" s="3"/>
      <c r="B2250" s="24"/>
      <c r="C2250" s="24"/>
      <c r="D2250" s="24"/>
      <c r="E2250" s="25"/>
      <c r="F2250" s="25"/>
      <c r="G2250" s="25"/>
      <c r="H2250" s="25"/>
      <c r="I2250" s="25"/>
    </row>
    <row r="2251" spans="1:9" x14ac:dyDescent="0.2">
      <c r="A2251" s="3"/>
      <c r="B2251" s="24"/>
      <c r="C2251" s="24"/>
      <c r="D2251" s="24"/>
      <c r="E2251" s="25"/>
      <c r="F2251" s="25"/>
      <c r="G2251" s="25"/>
      <c r="H2251" s="25"/>
      <c r="I2251" s="25"/>
    </row>
    <row r="2252" spans="1:9" x14ac:dyDescent="0.2">
      <c r="A2252" s="3"/>
      <c r="B2252" s="24"/>
      <c r="C2252" s="24"/>
      <c r="D2252" s="24"/>
      <c r="E2252" s="25"/>
      <c r="F2252" s="25"/>
      <c r="G2252" s="25"/>
      <c r="H2252" s="25"/>
      <c r="I2252" s="25"/>
    </row>
    <row r="2253" spans="1:9" x14ac:dyDescent="0.2">
      <c r="A2253" s="3"/>
      <c r="B2253" s="24"/>
      <c r="C2253" s="24"/>
      <c r="D2253" s="24"/>
      <c r="E2253" s="25"/>
      <c r="F2253" s="25"/>
      <c r="G2253" s="25"/>
      <c r="H2253" s="25"/>
      <c r="I2253" s="25"/>
    </row>
    <row r="2254" spans="1:9" x14ac:dyDescent="0.2">
      <c r="A2254" s="3"/>
      <c r="B2254" s="24"/>
      <c r="C2254" s="24"/>
      <c r="D2254" s="24"/>
      <c r="E2254" s="25"/>
      <c r="F2254" s="25"/>
      <c r="G2254" s="25"/>
      <c r="H2254" s="25"/>
      <c r="I2254" s="25"/>
    </row>
    <row r="2255" spans="1:9" x14ac:dyDescent="0.2">
      <c r="A2255" s="3"/>
      <c r="B2255" s="24"/>
      <c r="C2255" s="24"/>
      <c r="D2255" s="24"/>
      <c r="E2255" s="25"/>
      <c r="F2255" s="25"/>
      <c r="G2255" s="25"/>
      <c r="H2255" s="25"/>
      <c r="I2255" s="25"/>
    </row>
    <row r="2256" spans="1:9" x14ac:dyDescent="0.2">
      <c r="A2256" s="3"/>
      <c r="B2256" s="24"/>
      <c r="C2256" s="24"/>
      <c r="D2256" s="24"/>
      <c r="E2256" s="25"/>
      <c r="F2256" s="25"/>
      <c r="G2256" s="25"/>
      <c r="H2256" s="25"/>
      <c r="I2256" s="25"/>
    </row>
    <row r="2257" spans="1:9" x14ac:dyDescent="0.2">
      <c r="A2257" s="3"/>
      <c r="B2257" s="24"/>
      <c r="C2257" s="24"/>
      <c r="D2257" s="24"/>
      <c r="E2257" s="25"/>
      <c r="F2257" s="25"/>
      <c r="G2257" s="25"/>
      <c r="H2257" s="25"/>
      <c r="I2257" s="25"/>
    </row>
    <row r="2258" spans="1:9" x14ac:dyDescent="0.2">
      <c r="A2258" s="3"/>
      <c r="B2258" s="24"/>
      <c r="C2258" s="24"/>
      <c r="D2258" s="24"/>
      <c r="E2258" s="25"/>
      <c r="F2258" s="25"/>
      <c r="G2258" s="25"/>
      <c r="H2258" s="25"/>
      <c r="I2258" s="25"/>
    </row>
    <row r="2259" spans="1:9" x14ac:dyDescent="0.2">
      <c r="A2259" s="3"/>
      <c r="B2259" s="24"/>
      <c r="C2259" s="24"/>
      <c r="D2259" s="24"/>
      <c r="E2259" s="25"/>
      <c r="F2259" s="25"/>
      <c r="G2259" s="25"/>
      <c r="H2259" s="25"/>
      <c r="I2259" s="25"/>
    </row>
    <row r="2260" spans="1:9" x14ac:dyDescent="0.2">
      <c r="A2260" s="3"/>
      <c r="B2260" s="24"/>
      <c r="C2260" s="24"/>
      <c r="D2260" s="24"/>
      <c r="E2260" s="25"/>
      <c r="F2260" s="25"/>
      <c r="G2260" s="25"/>
      <c r="H2260" s="25"/>
      <c r="I2260" s="25"/>
    </row>
    <row r="2261" spans="1:9" x14ac:dyDescent="0.2">
      <c r="A2261" s="3"/>
      <c r="B2261" s="24"/>
      <c r="C2261" s="24"/>
      <c r="D2261" s="24"/>
      <c r="E2261" s="25"/>
      <c r="F2261" s="25"/>
      <c r="G2261" s="25"/>
      <c r="H2261" s="25"/>
      <c r="I2261" s="25"/>
    </row>
    <row r="2262" spans="1:9" x14ac:dyDescent="0.2">
      <c r="A2262" s="3"/>
      <c r="B2262" s="24"/>
      <c r="C2262" s="24"/>
      <c r="D2262" s="24"/>
      <c r="E2262" s="25"/>
      <c r="F2262" s="25"/>
      <c r="G2262" s="25"/>
      <c r="H2262" s="25"/>
      <c r="I2262" s="25"/>
    </row>
    <row r="2263" spans="1:9" x14ac:dyDescent="0.2">
      <c r="A2263" s="3"/>
      <c r="B2263" s="24"/>
      <c r="C2263" s="24"/>
      <c r="D2263" s="24"/>
      <c r="E2263" s="25"/>
      <c r="F2263" s="25"/>
      <c r="G2263" s="25"/>
      <c r="H2263" s="25"/>
      <c r="I2263" s="25"/>
    </row>
    <row r="2264" spans="1:9" x14ac:dyDescent="0.2">
      <c r="A2264" s="3"/>
      <c r="B2264" s="24"/>
      <c r="C2264" s="24"/>
      <c r="D2264" s="24"/>
      <c r="E2264" s="25"/>
      <c r="F2264" s="25"/>
      <c r="G2264" s="25"/>
      <c r="H2264" s="25"/>
      <c r="I2264" s="25"/>
    </row>
    <row r="2265" spans="1:9" x14ac:dyDescent="0.2">
      <c r="A2265" s="3"/>
      <c r="B2265" s="24"/>
      <c r="C2265" s="24"/>
      <c r="D2265" s="24"/>
      <c r="E2265" s="25"/>
      <c r="F2265" s="25"/>
      <c r="G2265" s="25"/>
      <c r="H2265" s="25"/>
      <c r="I2265" s="25"/>
    </row>
    <row r="2266" spans="1:9" x14ac:dyDescent="0.2">
      <c r="A2266" s="3"/>
      <c r="B2266" s="24"/>
      <c r="C2266" s="24"/>
      <c r="D2266" s="24"/>
      <c r="E2266" s="25"/>
      <c r="F2266" s="25"/>
      <c r="G2266" s="25"/>
      <c r="H2266" s="25"/>
      <c r="I2266" s="25"/>
    </row>
    <row r="2267" spans="1:9" x14ac:dyDescent="0.2">
      <c r="A2267" s="3"/>
      <c r="B2267" s="24"/>
      <c r="C2267" s="24"/>
      <c r="D2267" s="24"/>
      <c r="E2267" s="25"/>
      <c r="F2267" s="25"/>
      <c r="G2267" s="25"/>
      <c r="H2267" s="25"/>
      <c r="I2267" s="25"/>
    </row>
    <row r="2268" spans="1:9" x14ac:dyDescent="0.2">
      <c r="A2268" s="3"/>
      <c r="B2268" s="24"/>
      <c r="C2268" s="24"/>
      <c r="D2268" s="24"/>
      <c r="E2268" s="25"/>
      <c r="F2268" s="25"/>
      <c r="G2268" s="25"/>
      <c r="H2268" s="25"/>
      <c r="I2268" s="25"/>
    </row>
    <row r="2269" spans="1:9" x14ac:dyDescent="0.2">
      <c r="A2269" s="3"/>
      <c r="B2269" s="24"/>
      <c r="C2269" s="24"/>
      <c r="D2269" s="24"/>
      <c r="E2269" s="25"/>
      <c r="F2269" s="25"/>
      <c r="G2269" s="25"/>
      <c r="H2269" s="25"/>
      <c r="I2269" s="25"/>
    </row>
    <row r="2270" spans="1:9" x14ac:dyDescent="0.2">
      <c r="A2270" s="3"/>
      <c r="B2270" s="24"/>
      <c r="C2270" s="24"/>
      <c r="D2270" s="24"/>
      <c r="E2270" s="25"/>
      <c r="F2270" s="25"/>
      <c r="G2270" s="25"/>
      <c r="H2270" s="25"/>
      <c r="I2270" s="25"/>
    </row>
    <row r="2271" spans="1:9" x14ac:dyDescent="0.2">
      <c r="A2271" s="3"/>
      <c r="B2271" s="24"/>
      <c r="C2271" s="24"/>
      <c r="D2271" s="24"/>
      <c r="E2271" s="25"/>
      <c r="F2271" s="25"/>
      <c r="G2271" s="25"/>
      <c r="H2271" s="25"/>
      <c r="I2271" s="25"/>
    </row>
    <row r="2272" spans="1:9" x14ac:dyDescent="0.2">
      <c r="A2272" s="3"/>
      <c r="B2272" s="24"/>
      <c r="C2272" s="24"/>
      <c r="D2272" s="24"/>
      <c r="E2272" s="25"/>
      <c r="F2272" s="25"/>
      <c r="G2272" s="25"/>
      <c r="H2272" s="25"/>
      <c r="I2272" s="25"/>
    </row>
    <row r="2273" spans="1:9" x14ac:dyDescent="0.2">
      <c r="A2273" s="3"/>
      <c r="B2273" s="24"/>
      <c r="C2273" s="24"/>
      <c r="D2273" s="24"/>
      <c r="E2273" s="25"/>
      <c r="F2273" s="25"/>
      <c r="G2273" s="25"/>
      <c r="H2273" s="25"/>
      <c r="I2273" s="25"/>
    </row>
    <row r="2274" spans="1:9" x14ac:dyDescent="0.2">
      <c r="A2274" s="3"/>
      <c r="B2274" s="24"/>
      <c r="C2274" s="24"/>
      <c r="D2274" s="24"/>
      <c r="E2274" s="25"/>
      <c r="F2274" s="25"/>
      <c r="G2274" s="25"/>
      <c r="H2274" s="25"/>
      <c r="I2274" s="25"/>
    </row>
    <row r="2275" spans="1:9" x14ac:dyDescent="0.2">
      <c r="A2275" s="3"/>
      <c r="B2275" s="24"/>
      <c r="C2275" s="24"/>
      <c r="D2275" s="24"/>
      <c r="E2275" s="25"/>
      <c r="F2275" s="25"/>
      <c r="G2275" s="25"/>
      <c r="H2275" s="25"/>
      <c r="I2275" s="25"/>
    </row>
    <row r="2276" spans="1:9" x14ac:dyDescent="0.2">
      <c r="A2276" s="3"/>
      <c r="B2276" s="24"/>
      <c r="C2276" s="24"/>
      <c r="D2276" s="24"/>
      <c r="E2276" s="25"/>
      <c r="F2276" s="25"/>
      <c r="G2276" s="25"/>
      <c r="H2276" s="25"/>
      <c r="I2276" s="25"/>
    </row>
    <row r="2277" spans="1:9" x14ac:dyDescent="0.2">
      <c r="A2277" s="3"/>
      <c r="B2277" s="24"/>
      <c r="C2277" s="24"/>
      <c r="D2277" s="24"/>
      <c r="E2277" s="25"/>
      <c r="F2277" s="25"/>
      <c r="G2277" s="25"/>
      <c r="H2277" s="25"/>
      <c r="I2277" s="25"/>
    </row>
    <row r="2278" spans="1:9" x14ac:dyDescent="0.2">
      <c r="A2278" s="3"/>
      <c r="B2278" s="24"/>
      <c r="C2278" s="24"/>
      <c r="D2278" s="24"/>
      <c r="E2278" s="25"/>
      <c r="F2278" s="25"/>
      <c r="G2278" s="25"/>
      <c r="H2278" s="25"/>
      <c r="I2278" s="25"/>
    </row>
    <row r="2279" spans="1:9" x14ac:dyDescent="0.2">
      <c r="A2279" s="3"/>
      <c r="B2279" s="24"/>
      <c r="C2279" s="24"/>
      <c r="D2279" s="24"/>
      <c r="E2279" s="25"/>
      <c r="F2279" s="25"/>
      <c r="G2279" s="25"/>
      <c r="H2279" s="25"/>
      <c r="I2279" s="25"/>
    </row>
    <row r="2280" spans="1:9" x14ac:dyDescent="0.2">
      <c r="A2280" s="3"/>
      <c r="B2280" s="24"/>
      <c r="C2280" s="24"/>
      <c r="D2280" s="24"/>
      <c r="E2280" s="25"/>
      <c r="F2280" s="25"/>
      <c r="G2280" s="25"/>
      <c r="H2280" s="25"/>
      <c r="I2280" s="25"/>
    </row>
    <row r="2281" spans="1:9" x14ac:dyDescent="0.2">
      <c r="A2281" s="3"/>
      <c r="B2281" s="24"/>
      <c r="C2281" s="24"/>
      <c r="D2281" s="24"/>
      <c r="E2281" s="25"/>
      <c r="F2281" s="25"/>
      <c r="G2281" s="25"/>
      <c r="H2281" s="25"/>
      <c r="I2281" s="25"/>
    </row>
    <row r="2282" spans="1:9" x14ac:dyDescent="0.2">
      <c r="A2282" s="3"/>
      <c r="B2282" s="24"/>
      <c r="C2282" s="24"/>
      <c r="D2282" s="24"/>
      <c r="E2282" s="25"/>
      <c r="F2282" s="25"/>
      <c r="G2282" s="25"/>
      <c r="H2282" s="25"/>
      <c r="I2282" s="25"/>
    </row>
    <row r="2283" spans="1:9" x14ac:dyDescent="0.2">
      <c r="A2283" s="3"/>
      <c r="B2283" s="24"/>
      <c r="C2283" s="24"/>
      <c r="D2283" s="24"/>
      <c r="E2283" s="25"/>
      <c r="F2283" s="25"/>
      <c r="G2283" s="25"/>
      <c r="H2283" s="25"/>
      <c r="I2283" s="25"/>
    </row>
    <row r="2284" spans="1:9" x14ac:dyDescent="0.2">
      <c r="A2284" s="3"/>
      <c r="B2284" s="24"/>
      <c r="C2284" s="24"/>
      <c r="D2284" s="24"/>
      <c r="E2284" s="25"/>
      <c r="F2284" s="25"/>
      <c r="G2284" s="25"/>
      <c r="H2284" s="25"/>
      <c r="I2284" s="25"/>
    </row>
    <row r="2285" spans="1:9" x14ac:dyDescent="0.2">
      <c r="A2285" s="3"/>
      <c r="B2285" s="24"/>
      <c r="C2285" s="24"/>
      <c r="D2285" s="24"/>
      <c r="E2285" s="25"/>
      <c r="F2285" s="25"/>
      <c r="G2285" s="25"/>
      <c r="H2285" s="25"/>
      <c r="I2285" s="25"/>
    </row>
    <row r="2286" spans="1:9" x14ac:dyDescent="0.2">
      <c r="A2286" s="3"/>
      <c r="B2286" s="24"/>
      <c r="C2286" s="24"/>
      <c r="D2286" s="24"/>
      <c r="E2286" s="25"/>
      <c r="F2286" s="25"/>
      <c r="G2286" s="25"/>
      <c r="H2286" s="25"/>
      <c r="I2286" s="25"/>
    </row>
    <row r="2287" spans="1:9" x14ac:dyDescent="0.2">
      <c r="A2287" s="3"/>
      <c r="B2287" s="24"/>
      <c r="C2287" s="24"/>
      <c r="D2287" s="24"/>
      <c r="E2287" s="25"/>
      <c r="F2287" s="25"/>
      <c r="G2287" s="25"/>
      <c r="H2287" s="25"/>
      <c r="I2287" s="25"/>
    </row>
    <row r="2288" spans="1:9" x14ac:dyDescent="0.2">
      <c r="A2288" s="3"/>
      <c r="B2288" s="24"/>
      <c r="C2288" s="24"/>
      <c r="D2288" s="24"/>
      <c r="E2288" s="25"/>
      <c r="F2288" s="25"/>
      <c r="G2288" s="25"/>
      <c r="H2288" s="25"/>
      <c r="I2288" s="25"/>
    </row>
    <row r="2289" spans="1:9" x14ac:dyDescent="0.2">
      <c r="A2289" s="3"/>
      <c r="B2289" s="24"/>
      <c r="C2289" s="24"/>
      <c r="D2289" s="24"/>
      <c r="E2289" s="25"/>
      <c r="F2289" s="25"/>
      <c r="G2289" s="25"/>
      <c r="H2289" s="25"/>
      <c r="I2289" s="25"/>
    </row>
    <row r="2290" spans="1:9" x14ac:dyDescent="0.2">
      <c r="A2290" s="3"/>
      <c r="B2290" s="24"/>
      <c r="C2290" s="24"/>
      <c r="D2290" s="24"/>
      <c r="E2290" s="25"/>
      <c r="F2290" s="25"/>
      <c r="G2290" s="25"/>
      <c r="H2290" s="25"/>
      <c r="I2290" s="25"/>
    </row>
    <row r="2291" spans="1:9" x14ac:dyDescent="0.2">
      <c r="A2291" s="3"/>
      <c r="B2291" s="24"/>
      <c r="C2291" s="24"/>
      <c r="D2291" s="24"/>
      <c r="E2291" s="25"/>
      <c r="F2291" s="25"/>
      <c r="G2291" s="25"/>
      <c r="H2291" s="25"/>
      <c r="I2291" s="25"/>
    </row>
    <row r="2292" spans="1:9" x14ac:dyDescent="0.2">
      <c r="A2292" s="3"/>
      <c r="B2292" s="24"/>
      <c r="C2292" s="24"/>
      <c r="D2292" s="24"/>
      <c r="E2292" s="25"/>
      <c r="F2292" s="25"/>
      <c r="G2292" s="25"/>
      <c r="H2292" s="25"/>
      <c r="I2292" s="25"/>
    </row>
    <row r="2293" spans="1:9" x14ac:dyDescent="0.2">
      <c r="A2293" s="3"/>
      <c r="B2293" s="24"/>
      <c r="C2293" s="24"/>
      <c r="D2293" s="24"/>
      <c r="E2293" s="25"/>
      <c r="F2293" s="25"/>
      <c r="G2293" s="25"/>
      <c r="H2293" s="25"/>
      <c r="I2293" s="25"/>
    </row>
    <row r="2294" spans="1:9" x14ac:dyDescent="0.2">
      <c r="A2294" s="3"/>
      <c r="B2294" s="24"/>
      <c r="C2294" s="24"/>
      <c r="D2294" s="24"/>
      <c r="E2294" s="25"/>
      <c r="F2294" s="25"/>
      <c r="G2294" s="25"/>
      <c r="H2294" s="25"/>
      <c r="I2294" s="25"/>
    </row>
    <row r="2295" spans="1:9" x14ac:dyDescent="0.2">
      <c r="A2295" s="3"/>
      <c r="B2295" s="24"/>
      <c r="C2295" s="24"/>
      <c r="D2295" s="24"/>
      <c r="E2295" s="25"/>
      <c r="F2295" s="25"/>
      <c r="G2295" s="25"/>
      <c r="H2295" s="25"/>
      <c r="I2295" s="25"/>
    </row>
    <row r="2296" spans="1:9" x14ac:dyDescent="0.2">
      <c r="A2296" s="3"/>
      <c r="B2296" s="24"/>
      <c r="C2296" s="24"/>
      <c r="D2296" s="24"/>
      <c r="E2296" s="25"/>
      <c r="F2296" s="25"/>
      <c r="G2296" s="25"/>
      <c r="H2296" s="25"/>
      <c r="I2296" s="25"/>
    </row>
    <row r="2297" spans="1:9" x14ac:dyDescent="0.2">
      <c r="A2297" s="3"/>
      <c r="B2297" s="24"/>
      <c r="C2297" s="24"/>
      <c r="D2297" s="24"/>
      <c r="E2297" s="25"/>
      <c r="F2297" s="25"/>
      <c r="G2297" s="25"/>
      <c r="H2297" s="25"/>
      <c r="I2297" s="25"/>
    </row>
    <row r="2298" spans="1:9" x14ac:dyDescent="0.2">
      <c r="A2298" s="3"/>
      <c r="B2298" s="24"/>
      <c r="C2298" s="24"/>
      <c r="D2298" s="24"/>
      <c r="E2298" s="25"/>
      <c r="F2298" s="25"/>
      <c r="G2298" s="25"/>
      <c r="H2298" s="25"/>
      <c r="I2298" s="25"/>
    </row>
    <row r="2299" spans="1:9" x14ac:dyDescent="0.2">
      <c r="A2299" s="3"/>
      <c r="B2299" s="24"/>
      <c r="C2299" s="24"/>
      <c r="D2299" s="24"/>
      <c r="E2299" s="25"/>
      <c r="F2299" s="25"/>
      <c r="G2299" s="25"/>
      <c r="H2299" s="25"/>
      <c r="I2299" s="25"/>
    </row>
    <row r="2300" spans="1:9" x14ac:dyDescent="0.2">
      <c r="A2300" s="3"/>
      <c r="B2300" s="24"/>
      <c r="C2300" s="24"/>
      <c r="D2300" s="24"/>
      <c r="E2300" s="25"/>
      <c r="F2300" s="25"/>
      <c r="G2300" s="25"/>
      <c r="H2300" s="25"/>
      <c r="I2300" s="25"/>
    </row>
    <row r="2301" spans="1:9" x14ac:dyDescent="0.2">
      <c r="A2301" s="3"/>
      <c r="B2301" s="24"/>
      <c r="C2301" s="24"/>
      <c r="D2301" s="24"/>
      <c r="E2301" s="25"/>
      <c r="F2301" s="25"/>
      <c r="G2301" s="25"/>
      <c r="H2301" s="25"/>
      <c r="I2301" s="25"/>
    </row>
    <row r="2302" spans="1:9" x14ac:dyDescent="0.2">
      <c r="A2302" s="3"/>
      <c r="B2302" s="24"/>
      <c r="C2302" s="24"/>
      <c r="D2302" s="24"/>
      <c r="E2302" s="25"/>
      <c r="F2302" s="25"/>
      <c r="G2302" s="25"/>
      <c r="H2302" s="25"/>
      <c r="I2302" s="25"/>
    </row>
    <row r="2303" spans="1:9" x14ac:dyDescent="0.2">
      <c r="A2303" s="3"/>
      <c r="B2303" s="24"/>
      <c r="C2303" s="24"/>
      <c r="D2303" s="24"/>
      <c r="E2303" s="25"/>
      <c r="F2303" s="25"/>
      <c r="G2303" s="25"/>
      <c r="H2303" s="25"/>
      <c r="I2303" s="25"/>
    </row>
    <row r="2304" spans="1:9" x14ac:dyDescent="0.2">
      <c r="A2304" s="3"/>
      <c r="B2304" s="24"/>
      <c r="C2304" s="24"/>
      <c r="D2304" s="24"/>
      <c r="E2304" s="25"/>
      <c r="F2304" s="25"/>
      <c r="G2304" s="25"/>
      <c r="H2304" s="25"/>
      <c r="I2304" s="25"/>
    </row>
    <row r="2305" spans="1:9" x14ac:dyDescent="0.2">
      <c r="A2305" s="3"/>
      <c r="B2305" s="24"/>
      <c r="C2305" s="24"/>
      <c r="D2305" s="24"/>
      <c r="E2305" s="25"/>
      <c r="F2305" s="25"/>
      <c r="G2305" s="25"/>
      <c r="H2305" s="25"/>
      <c r="I2305" s="25"/>
    </row>
    <row r="2306" spans="1:9" x14ac:dyDescent="0.2">
      <c r="A2306" s="3"/>
      <c r="B2306" s="24"/>
      <c r="C2306" s="24"/>
      <c r="D2306" s="24"/>
      <c r="E2306" s="25"/>
      <c r="F2306" s="25"/>
      <c r="G2306" s="25"/>
      <c r="H2306" s="25"/>
      <c r="I2306" s="25"/>
    </row>
    <row r="2307" spans="1:9" x14ac:dyDescent="0.2">
      <c r="A2307" s="3"/>
      <c r="B2307" s="24"/>
      <c r="C2307" s="24"/>
      <c r="D2307" s="24"/>
      <c r="E2307" s="25"/>
      <c r="F2307" s="25"/>
      <c r="G2307" s="25"/>
      <c r="H2307" s="25"/>
      <c r="I2307" s="25"/>
    </row>
    <row r="2308" spans="1:9" x14ac:dyDescent="0.2">
      <c r="A2308" s="3"/>
      <c r="B2308" s="24"/>
      <c r="C2308" s="24"/>
      <c r="D2308" s="24"/>
      <c r="E2308" s="25"/>
      <c r="F2308" s="25"/>
      <c r="G2308" s="25"/>
      <c r="H2308" s="25"/>
      <c r="I2308" s="25"/>
    </row>
    <row r="2309" spans="1:9" x14ac:dyDescent="0.2">
      <c r="A2309" s="3"/>
      <c r="B2309" s="24"/>
      <c r="C2309" s="24"/>
      <c r="D2309" s="24"/>
      <c r="E2309" s="25"/>
      <c r="F2309" s="25"/>
      <c r="G2309" s="25"/>
      <c r="H2309" s="25"/>
      <c r="I2309" s="25"/>
    </row>
    <row r="2310" spans="1:9" x14ac:dyDescent="0.2">
      <c r="A2310" s="3"/>
      <c r="B2310" s="24"/>
      <c r="C2310" s="24"/>
      <c r="D2310" s="24"/>
      <c r="E2310" s="25"/>
      <c r="F2310" s="25"/>
      <c r="G2310" s="25"/>
      <c r="H2310" s="25"/>
      <c r="I2310" s="25"/>
    </row>
    <row r="2311" spans="1:9" x14ac:dyDescent="0.2">
      <c r="A2311" s="3"/>
      <c r="B2311" s="24"/>
      <c r="C2311" s="24"/>
      <c r="D2311" s="24"/>
      <c r="E2311" s="25"/>
      <c r="F2311" s="25"/>
      <c r="G2311" s="25"/>
      <c r="H2311" s="25"/>
      <c r="I2311" s="25"/>
    </row>
    <row r="2312" spans="1:9" x14ac:dyDescent="0.2">
      <c r="A2312" s="3"/>
      <c r="B2312" s="24"/>
      <c r="C2312" s="24"/>
      <c r="D2312" s="24"/>
      <c r="E2312" s="25"/>
      <c r="F2312" s="25"/>
      <c r="G2312" s="25"/>
      <c r="H2312" s="25"/>
      <c r="I2312" s="25"/>
    </row>
    <row r="2313" spans="1:9" x14ac:dyDescent="0.2">
      <c r="A2313" s="3"/>
      <c r="B2313" s="24"/>
      <c r="C2313" s="24"/>
      <c r="D2313" s="24"/>
      <c r="E2313" s="25"/>
      <c r="F2313" s="25"/>
      <c r="G2313" s="25"/>
      <c r="H2313" s="25"/>
      <c r="I2313" s="25"/>
    </row>
    <row r="2314" spans="1:9" x14ac:dyDescent="0.2">
      <c r="A2314" s="3"/>
      <c r="B2314" s="24"/>
      <c r="C2314" s="24"/>
      <c r="D2314" s="24"/>
      <c r="E2314" s="25"/>
      <c r="F2314" s="25"/>
      <c r="G2314" s="25"/>
      <c r="H2314" s="25"/>
      <c r="I2314" s="25"/>
    </row>
    <row r="2315" spans="1:9" x14ac:dyDescent="0.2">
      <c r="A2315" s="3"/>
      <c r="B2315" s="24"/>
      <c r="C2315" s="24"/>
      <c r="D2315" s="24"/>
      <c r="E2315" s="25"/>
      <c r="F2315" s="25"/>
      <c r="G2315" s="25"/>
      <c r="H2315" s="25"/>
      <c r="I2315" s="25"/>
    </row>
    <row r="2316" spans="1:9" x14ac:dyDescent="0.2">
      <c r="A2316" s="3"/>
      <c r="B2316" s="24"/>
      <c r="C2316" s="24"/>
      <c r="D2316" s="24"/>
      <c r="E2316" s="25"/>
      <c r="F2316" s="25"/>
      <c r="G2316" s="25"/>
      <c r="H2316" s="25"/>
      <c r="I2316" s="25"/>
    </row>
    <row r="2317" spans="1:9" x14ac:dyDescent="0.2">
      <c r="A2317" s="3"/>
      <c r="B2317" s="24"/>
      <c r="C2317" s="24"/>
      <c r="D2317" s="24"/>
      <c r="E2317" s="25"/>
      <c r="F2317" s="25"/>
      <c r="G2317" s="25"/>
      <c r="H2317" s="25"/>
      <c r="I2317" s="25"/>
    </row>
    <row r="2318" spans="1:9" x14ac:dyDescent="0.2">
      <c r="A2318" s="3"/>
      <c r="B2318" s="24"/>
      <c r="C2318" s="24"/>
      <c r="D2318" s="24"/>
      <c r="E2318" s="25"/>
      <c r="F2318" s="25"/>
      <c r="G2318" s="25"/>
      <c r="H2318" s="25"/>
      <c r="I2318" s="25"/>
    </row>
    <row r="2319" spans="1:9" x14ac:dyDescent="0.2">
      <c r="A2319" s="3"/>
      <c r="B2319" s="24"/>
      <c r="C2319" s="24"/>
      <c r="D2319" s="24"/>
      <c r="E2319" s="25"/>
      <c r="F2319" s="25"/>
      <c r="G2319" s="25"/>
      <c r="H2319" s="25"/>
      <c r="I2319" s="25"/>
    </row>
    <row r="2320" spans="1:9" x14ac:dyDescent="0.2">
      <c r="A2320" s="3"/>
      <c r="B2320" s="24"/>
      <c r="C2320" s="24"/>
      <c r="D2320" s="24"/>
      <c r="E2320" s="25"/>
      <c r="F2320" s="25"/>
      <c r="G2320" s="25"/>
      <c r="H2320" s="25"/>
      <c r="I2320" s="25"/>
    </row>
    <row r="2321" spans="1:9" x14ac:dyDescent="0.2">
      <c r="A2321" s="3"/>
      <c r="B2321" s="24"/>
      <c r="C2321" s="24"/>
      <c r="D2321" s="24"/>
      <c r="E2321" s="25"/>
      <c r="F2321" s="25"/>
      <c r="G2321" s="25"/>
      <c r="H2321" s="25"/>
      <c r="I2321" s="25"/>
    </row>
    <row r="2322" spans="1:9" x14ac:dyDescent="0.2">
      <c r="A2322" s="3"/>
      <c r="B2322" s="24"/>
      <c r="C2322" s="24"/>
      <c r="D2322" s="24"/>
      <c r="E2322" s="25"/>
      <c r="F2322" s="25"/>
      <c r="G2322" s="25"/>
      <c r="H2322" s="25"/>
      <c r="I2322" s="25"/>
    </row>
    <row r="2323" spans="1:9" x14ac:dyDescent="0.2">
      <c r="A2323" s="3"/>
      <c r="B2323" s="24"/>
      <c r="C2323" s="24"/>
      <c r="D2323" s="24"/>
      <c r="E2323" s="25"/>
      <c r="F2323" s="25"/>
      <c r="G2323" s="25"/>
      <c r="H2323" s="25"/>
      <c r="I2323" s="25"/>
    </row>
    <row r="2324" spans="1:9" x14ac:dyDescent="0.2">
      <c r="A2324" s="3"/>
      <c r="B2324" s="24"/>
      <c r="C2324" s="24"/>
      <c r="D2324" s="24"/>
      <c r="E2324" s="25"/>
      <c r="F2324" s="25"/>
      <c r="G2324" s="25"/>
      <c r="H2324" s="25"/>
      <c r="I2324" s="25"/>
    </row>
    <row r="2325" spans="1:9" x14ac:dyDescent="0.2">
      <c r="A2325" s="3"/>
      <c r="B2325" s="24"/>
      <c r="C2325" s="24"/>
      <c r="D2325" s="24"/>
      <c r="E2325" s="25"/>
      <c r="F2325" s="25"/>
      <c r="G2325" s="25"/>
      <c r="H2325" s="25"/>
      <c r="I2325" s="25"/>
    </row>
    <row r="2326" spans="1:9" x14ac:dyDescent="0.2">
      <c r="A2326" s="3"/>
      <c r="B2326" s="24"/>
      <c r="C2326" s="24"/>
      <c r="D2326" s="24"/>
      <c r="E2326" s="25"/>
      <c r="F2326" s="25"/>
      <c r="G2326" s="25"/>
      <c r="H2326" s="25"/>
      <c r="I2326" s="25"/>
    </row>
    <row r="2327" spans="1:9" x14ac:dyDescent="0.2">
      <c r="A2327" s="3"/>
      <c r="B2327" s="24"/>
      <c r="C2327" s="24"/>
      <c r="D2327" s="24"/>
      <c r="E2327" s="25"/>
      <c r="F2327" s="25"/>
      <c r="G2327" s="25"/>
      <c r="H2327" s="25"/>
      <c r="I2327" s="25"/>
    </row>
    <row r="2328" spans="1:9" x14ac:dyDescent="0.2">
      <c r="A2328" s="3"/>
      <c r="B2328" s="24"/>
      <c r="C2328" s="24"/>
      <c r="D2328" s="24"/>
      <c r="E2328" s="25"/>
      <c r="F2328" s="25"/>
      <c r="G2328" s="25"/>
      <c r="H2328" s="25"/>
      <c r="I2328" s="25"/>
    </row>
    <row r="2329" spans="1:9" x14ac:dyDescent="0.2">
      <c r="A2329" s="3"/>
      <c r="B2329" s="24"/>
      <c r="C2329" s="24"/>
      <c r="D2329" s="24"/>
      <c r="E2329" s="25"/>
      <c r="F2329" s="25"/>
      <c r="G2329" s="25"/>
      <c r="H2329" s="25"/>
      <c r="I2329" s="25"/>
    </row>
    <row r="2330" spans="1:9" x14ac:dyDescent="0.2">
      <c r="A2330" s="3"/>
      <c r="B2330" s="24"/>
      <c r="C2330" s="24"/>
      <c r="D2330" s="24"/>
      <c r="E2330" s="25"/>
      <c r="F2330" s="25"/>
      <c r="G2330" s="25"/>
      <c r="H2330" s="25"/>
      <c r="I2330" s="25"/>
    </row>
    <row r="2331" spans="1:9" x14ac:dyDescent="0.2">
      <c r="A2331" s="3"/>
      <c r="B2331" s="24"/>
      <c r="C2331" s="24"/>
      <c r="D2331" s="24"/>
      <c r="E2331" s="25"/>
      <c r="F2331" s="25"/>
      <c r="G2331" s="25"/>
      <c r="H2331" s="25"/>
      <c r="I2331" s="25"/>
    </row>
    <row r="2332" spans="1:9" x14ac:dyDescent="0.2">
      <c r="A2332" s="3"/>
      <c r="B2332" s="24"/>
      <c r="C2332" s="24"/>
      <c r="D2332" s="24"/>
      <c r="E2332" s="25"/>
      <c r="F2332" s="25"/>
      <c r="G2332" s="25"/>
      <c r="H2332" s="25"/>
      <c r="I2332" s="25"/>
    </row>
    <row r="2333" spans="1:9" x14ac:dyDescent="0.2">
      <c r="A2333" s="3"/>
      <c r="B2333" s="24"/>
      <c r="C2333" s="24"/>
      <c r="D2333" s="24"/>
      <c r="E2333" s="25"/>
      <c r="F2333" s="25"/>
      <c r="G2333" s="25"/>
      <c r="H2333" s="25"/>
      <c r="I2333" s="25"/>
    </row>
    <row r="2334" spans="1:9" x14ac:dyDescent="0.2">
      <c r="A2334" s="3"/>
      <c r="B2334" s="24"/>
      <c r="C2334" s="24"/>
      <c r="D2334" s="24"/>
      <c r="E2334" s="25"/>
      <c r="F2334" s="25"/>
      <c r="G2334" s="25"/>
      <c r="H2334" s="25"/>
      <c r="I2334" s="25"/>
    </row>
    <row r="2335" spans="1:9" x14ac:dyDescent="0.2">
      <c r="A2335" s="3"/>
      <c r="B2335" s="24"/>
      <c r="C2335" s="24"/>
      <c r="D2335" s="24"/>
      <c r="E2335" s="25"/>
      <c r="F2335" s="25"/>
      <c r="G2335" s="25"/>
      <c r="H2335" s="25"/>
      <c r="I2335" s="25"/>
    </row>
    <row r="2336" spans="1:9" x14ac:dyDescent="0.2">
      <c r="A2336" s="3"/>
      <c r="B2336" s="24"/>
      <c r="C2336" s="24"/>
      <c r="D2336" s="24"/>
      <c r="E2336" s="25"/>
      <c r="F2336" s="25"/>
      <c r="G2336" s="25"/>
      <c r="H2336" s="25"/>
      <c r="I2336" s="25"/>
    </row>
    <row r="2337" spans="1:9" x14ac:dyDescent="0.2">
      <c r="A2337" s="3"/>
      <c r="B2337" s="24"/>
      <c r="C2337" s="24"/>
      <c r="D2337" s="24"/>
      <c r="E2337" s="25"/>
      <c r="F2337" s="25"/>
      <c r="G2337" s="25"/>
      <c r="H2337" s="25"/>
      <c r="I2337" s="25"/>
    </row>
    <row r="2338" spans="1:9" x14ac:dyDescent="0.2">
      <c r="A2338" s="3"/>
      <c r="B2338" s="24"/>
      <c r="C2338" s="24"/>
      <c r="D2338" s="24"/>
      <c r="E2338" s="25"/>
      <c r="F2338" s="25"/>
      <c r="G2338" s="25"/>
      <c r="H2338" s="25"/>
      <c r="I2338" s="25"/>
    </row>
    <row r="2339" spans="1:9" x14ac:dyDescent="0.2">
      <c r="A2339" s="3"/>
      <c r="B2339" s="24"/>
      <c r="C2339" s="24"/>
      <c r="D2339" s="24"/>
      <c r="E2339" s="25"/>
      <c r="F2339" s="25"/>
      <c r="G2339" s="25"/>
      <c r="H2339" s="25"/>
      <c r="I2339" s="25"/>
    </row>
    <row r="2340" spans="1:9" x14ac:dyDescent="0.2">
      <c r="A2340" s="3"/>
      <c r="B2340" s="24"/>
      <c r="C2340" s="24"/>
      <c r="D2340" s="24"/>
      <c r="E2340" s="25"/>
      <c r="F2340" s="25"/>
      <c r="G2340" s="25"/>
      <c r="H2340" s="25"/>
      <c r="I2340" s="25"/>
    </row>
    <row r="2341" spans="1:9" x14ac:dyDescent="0.2">
      <c r="A2341" s="3"/>
      <c r="B2341" s="24"/>
      <c r="C2341" s="24"/>
      <c r="D2341" s="24"/>
      <c r="E2341" s="25"/>
      <c r="F2341" s="25"/>
      <c r="G2341" s="25"/>
      <c r="H2341" s="25"/>
      <c r="I2341" s="25"/>
    </row>
    <row r="2342" spans="1:9" x14ac:dyDescent="0.2">
      <c r="A2342" s="3"/>
      <c r="B2342" s="24"/>
      <c r="C2342" s="24"/>
      <c r="D2342" s="24"/>
      <c r="E2342" s="25"/>
      <c r="F2342" s="25"/>
      <c r="G2342" s="25"/>
      <c r="H2342" s="25"/>
      <c r="I2342" s="25"/>
    </row>
    <row r="2343" spans="1:9" x14ac:dyDescent="0.2">
      <c r="A2343" s="3"/>
      <c r="B2343" s="24"/>
      <c r="C2343" s="24"/>
      <c r="D2343" s="24"/>
      <c r="E2343" s="25"/>
      <c r="F2343" s="25"/>
      <c r="G2343" s="25"/>
      <c r="H2343" s="25"/>
      <c r="I2343" s="25"/>
    </row>
    <row r="2344" spans="1:9" x14ac:dyDescent="0.2">
      <c r="A2344" s="3"/>
      <c r="B2344" s="24"/>
      <c r="C2344" s="24"/>
      <c r="D2344" s="24"/>
      <c r="E2344" s="25"/>
      <c r="F2344" s="25"/>
      <c r="G2344" s="25"/>
      <c r="H2344" s="25"/>
      <c r="I2344" s="25"/>
    </row>
    <row r="2345" spans="1:9" x14ac:dyDescent="0.2">
      <c r="A2345" s="3"/>
      <c r="B2345" s="24"/>
      <c r="C2345" s="24"/>
      <c r="D2345" s="24"/>
      <c r="E2345" s="25"/>
      <c r="F2345" s="25"/>
      <c r="G2345" s="25"/>
      <c r="H2345" s="25"/>
      <c r="I2345" s="25"/>
    </row>
    <row r="2346" spans="1:9" x14ac:dyDescent="0.2">
      <c r="A2346" s="3"/>
      <c r="B2346" s="24"/>
      <c r="C2346" s="24"/>
      <c r="D2346" s="24"/>
      <c r="E2346" s="25"/>
      <c r="F2346" s="25"/>
      <c r="G2346" s="25"/>
      <c r="H2346" s="25"/>
      <c r="I2346" s="25"/>
    </row>
    <row r="2347" spans="1:9" x14ac:dyDescent="0.2">
      <c r="A2347" s="3"/>
      <c r="B2347" s="24"/>
      <c r="C2347" s="24"/>
      <c r="D2347" s="24"/>
      <c r="E2347" s="25"/>
      <c r="F2347" s="25"/>
      <c r="G2347" s="25"/>
      <c r="H2347" s="25"/>
      <c r="I2347" s="25"/>
    </row>
    <row r="2348" spans="1:9" x14ac:dyDescent="0.2">
      <c r="A2348" s="3"/>
      <c r="B2348" s="24"/>
      <c r="C2348" s="24"/>
      <c r="D2348" s="24"/>
      <c r="E2348" s="25"/>
      <c r="F2348" s="25"/>
      <c r="G2348" s="25"/>
      <c r="H2348" s="25"/>
      <c r="I2348" s="25"/>
    </row>
    <row r="2349" spans="1:9" x14ac:dyDescent="0.2">
      <c r="A2349" s="3"/>
      <c r="B2349" s="24"/>
      <c r="C2349" s="24"/>
      <c r="D2349" s="24"/>
      <c r="E2349" s="25"/>
      <c r="F2349" s="25"/>
      <c r="G2349" s="25"/>
      <c r="H2349" s="25"/>
      <c r="I2349" s="25"/>
    </row>
    <row r="2350" spans="1:9" x14ac:dyDescent="0.2">
      <c r="A2350" s="3"/>
      <c r="B2350" s="24"/>
      <c r="C2350" s="24"/>
      <c r="D2350" s="24"/>
      <c r="E2350" s="25"/>
      <c r="F2350" s="25"/>
      <c r="G2350" s="25"/>
      <c r="H2350" s="25"/>
      <c r="I2350" s="25"/>
    </row>
    <row r="2351" spans="1:9" x14ac:dyDescent="0.2">
      <c r="A2351" s="3"/>
      <c r="B2351" s="24"/>
      <c r="C2351" s="24"/>
      <c r="D2351" s="24"/>
      <c r="E2351" s="25"/>
      <c r="F2351" s="25"/>
      <c r="G2351" s="25"/>
      <c r="H2351" s="25"/>
      <c r="I2351" s="25"/>
    </row>
    <row r="2352" spans="1:9" x14ac:dyDescent="0.2">
      <c r="A2352" s="3"/>
      <c r="B2352" s="24"/>
      <c r="C2352" s="24"/>
      <c r="D2352" s="24"/>
      <c r="E2352" s="25"/>
      <c r="F2352" s="25"/>
      <c r="G2352" s="25"/>
      <c r="H2352" s="25"/>
      <c r="I2352" s="25"/>
    </row>
    <row r="2353" spans="1:9" x14ac:dyDescent="0.2">
      <c r="A2353" s="3"/>
      <c r="B2353" s="24"/>
      <c r="C2353" s="24"/>
      <c r="D2353" s="24"/>
      <c r="E2353" s="25"/>
      <c r="F2353" s="25"/>
      <c r="G2353" s="25"/>
      <c r="H2353" s="25"/>
      <c r="I2353" s="25"/>
    </row>
    <row r="2354" spans="1:9" x14ac:dyDescent="0.2">
      <c r="A2354" s="3"/>
      <c r="B2354" s="24"/>
      <c r="C2354" s="24"/>
      <c r="D2354" s="24"/>
      <c r="E2354" s="25"/>
      <c r="F2354" s="25"/>
      <c r="G2354" s="25"/>
      <c r="H2354" s="25"/>
      <c r="I2354" s="25"/>
    </row>
    <row r="2355" spans="1:9" x14ac:dyDescent="0.2">
      <c r="A2355" s="3"/>
      <c r="B2355" s="24"/>
      <c r="C2355" s="24"/>
      <c r="D2355" s="24"/>
      <c r="E2355" s="25"/>
      <c r="F2355" s="25"/>
      <c r="G2355" s="25"/>
      <c r="H2355" s="25"/>
      <c r="I2355" s="25"/>
    </row>
    <row r="2356" spans="1:9" x14ac:dyDescent="0.2">
      <c r="A2356" s="3"/>
      <c r="B2356" s="24"/>
      <c r="C2356" s="24"/>
      <c r="D2356" s="24"/>
      <c r="E2356" s="25"/>
      <c r="F2356" s="25"/>
      <c r="G2356" s="25"/>
      <c r="H2356" s="25"/>
      <c r="I2356" s="25"/>
    </row>
    <row r="2357" spans="1:9" x14ac:dyDescent="0.2">
      <c r="A2357" s="3"/>
      <c r="B2357" s="24"/>
      <c r="C2357" s="24"/>
      <c r="D2357" s="24"/>
      <c r="E2357" s="25"/>
      <c r="F2357" s="25"/>
      <c r="G2357" s="25"/>
      <c r="H2357" s="25"/>
      <c r="I2357" s="25"/>
    </row>
    <row r="2358" spans="1:9" x14ac:dyDescent="0.2">
      <c r="A2358" s="3"/>
      <c r="B2358" s="24"/>
      <c r="C2358" s="24"/>
      <c r="D2358" s="24"/>
      <c r="E2358" s="25"/>
      <c r="F2358" s="25"/>
      <c r="G2358" s="25"/>
      <c r="H2358" s="25"/>
      <c r="I2358" s="25"/>
    </row>
    <row r="2359" spans="1:9" x14ac:dyDescent="0.2">
      <c r="A2359" s="3"/>
      <c r="B2359" s="24"/>
      <c r="C2359" s="24"/>
      <c r="D2359" s="24"/>
      <c r="E2359" s="25"/>
      <c r="F2359" s="25"/>
      <c r="G2359" s="25"/>
      <c r="H2359" s="25"/>
      <c r="I2359" s="25"/>
    </row>
    <row r="2360" spans="1:9" x14ac:dyDescent="0.2">
      <c r="A2360" s="3"/>
      <c r="B2360" s="24"/>
      <c r="C2360" s="24"/>
      <c r="D2360" s="24"/>
      <c r="E2360" s="25"/>
      <c r="F2360" s="25"/>
      <c r="G2360" s="25"/>
      <c r="H2360" s="25"/>
      <c r="I2360" s="25"/>
    </row>
    <row r="2361" spans="1:9" x14ac:dyDescent="0.2">
      <c r="A2361" s="3"/>
      <c r="B2361" s="24"/>
      <c r="C2361" s="24"/>
      <c r="D2361" s="24"/>
      <c r="E2361" s="25"/>
      <c r="F2361" s="25"/>
      <c r="G2361" s="25"/>
      <c r="H2361" s="25"/>
      <c r="I2361" s="25"/>
    </row>
    <row r="2362" spans="1:9" x14ac:dyDescent="0.2">
      <c r="A2362" s="3"/>
      <c r="B2362" s="24"/>
      <c r="C2362" s="24"/>
      <c r="D2362" s="24"/>
      <c r="E2362" s="25"/>
      <c r="F2362" s="25"/>
      <c r="G2362" s="25"/>
      <c r="H2362" s="25"/>
      <c r="I2362" s="25"/>
    </row>
    <row r="2363" spans="1:9" x14ac:dyDescent="0.2">
      <c r="A2363" s="3"/>
      <c r="B2363" s="24"/>
      <c r="C2363" s="24"/>
      <c r="D2363" s="24"/>
      <c r="E2363" s="25"/>
      <c r="F2363" s="25"/>
      <c r="G2363" s="25"/>
      <c r="H2363" s="25"/>
      <c r="I2363" s="25"/>
    </row>
    <row r="2364" spans="1:9" x14ac:dyDescent="0.2">
      <c r="A2364" s="3"/>
      <c r="B2364" s="24"/>
      <c r="C2364" s="24"/>
      <c r="D2364" s="24"/>
      <c r="E2364" s="25"/>
      <c r="F2364" s="25"/>
      <c r="G2364" s="25"/>
      <c r="H2364" s="25"/>
      <c r="I2364" s="25"/>
    </row>
    <row r="2365" spans="1:9" x14ac:dyDescent="0.2">
      <c r="A2365" s="3"/>
      <c r="B2365" s="24"/>
      <c r="C2365" s="24"/>
      <c r="D2365" s="24"/>
      <c r="E2365" s="25"/>
      <c r="F2365" s="25"/>
      <c r="G2365" s="25"/>
      <c r="H2365" s="25"/>
      <c r="I2365" s="25"/>
    </row>
    <row r="2366" spans="1:9" x14ac:dyDescent="0.2">
      <c r="A2366" s="3"/>
      <c r="B2366" s="24"/>
      <c r="C2366" s="24"/>
      <c r="D2366" s="24"/>
      <c r="E2366" s="25"/>
      <c r="F2366" s="25"/>
      <c r="G2366" s="25"/>
      <c r="H2366" s="25"/>
      <c r="I2366" s="25"/>
    </row>
    <row r="2367" spans="1:9" x14ac:dyDescent="0.2">
      <c r="A2367" s="3"/>
      <c r="B2367" s="24"/>
      <c r="C2367" s="24"/>
      <c r="D2367" s="24"/>
      <c r="E2367" s="25"/>
      <c r="F2367" s="25"/>
      <c r="G2367" s="25"/>
      <c r="H2367" s="25"/>
      <c r="I2367" s="25"/>
    </row>
    <row r="2368" spans="1:9" x14ac:dyDescent="0.2">
      <c r="A2368" s="3"/>
      <c r="B2368" s="24"/>
      <c r="C2368" s="24"/>
      <c r="D2368" s="24"/>
      <c r="E2368" s="25"/>
      <c r="F2368" s="25"/>
      <c r="G2368" s="25"/>
      <c r="H2368" s="25"/>
      <c r="I2368" s="25"/>
    </row>
    <row r="2369" spans="1:9" x14ac:dyDescent="0.2">
      <c r="A2369" s="3"/>
      <c r="B2369" s="24"/>
      <c r="C2369" s="24"/>
      <c r="D2369" s="24"/>
      <c r="E2369" s="25"/>
      <c r="F2369" s="25"/>
      <c r="G2369" s="25"/>
      <c r="H2369" s="25"/>
      <c r="I2369" s="25"/>
    </row>
    <row r="2370" spans="1:9" x14ac:dyDescent="0.2">
      <c r="A2370" s="3"/>
      <c r="B2370" s="24"/>
      <c r="C2370" s="24"/>
      <c r="D2370" s="24"/>
      <c r="E2370" s="25"/>
      <c r="F2370" s="25"/>
      <c r="G2370" s="25"/>
      <c r="H2370" s="25"/>
      <c r="I2370" s="25"/>
    </row>
    <row r="2371" spans="1:9" x14ac:dyDescent="0.2">
      <c r="A2371" s="3"/>
      <c r="B2371" s="24"/>
      <c r="C2371" s="24"/>
      <c r="D2371" s="24"/>
      <c r="E2371" s="25"/>
      <c r="F2371" s="25"/>
      <c r="G2371" s="25"/>
      <c r="H2371" s="25"/>
      <c r="I2371" s="25"/>
    </row>
    <row r="2372" spans="1:9" x14ac:dyDescent="0.2">
      <c r="A2372" s="3"/>
      <c r="B2372" s="24"/>
      <c r="C2372" s="24"/>
      <c r="D2372" s="24"/>
      <c r="E2372" s="25"/>
      <c r="F2372" s="25"/>
      <c r="G2372" s="25"/>
      <c r="H2372" s="25"/>
      <c r="I2372" s="25"/>
    </row>
    <row r="2373" spans="1:9" x14ac:dyDescent="0.2">
      <c r="A2373" s="3"/>
      <c r="B2373" s="24"/>
      <c r="C2373" s="24"/>
      <c r="D2373" s="24"/>
      <c r="E2373" s="25"/>
      <c r="F2373" s="25"/>
      <c r="G2373" s="25"/>
      <c r="H2373" s="25"/>
      <c r="I2373" s="25"/>
    </row>
    <row r="2374" spans="1:9" x14ac:dyDescent="0.2">
      <c r="A2374" s="3"/>
      <c r="B2374" s="24"/>
      <c r="C2374" s="24"/>
      <c r="D2374" s="24"/>
      <c r="E2374" s="25"/>
      <c r="F2374" s="25"/>
      <c r="G2374" s="25"/>
      <c r="H2374" s="25"/>
      <c r="I2374" s="25"/>
    </row>
    <row r="2375" spans="1:9" x14ac:dyDescent="0.2">
      <c r="A2375" s="3"/>
      <c r="B2375" s="24"/>
      <c r="C2375" s="24"/>
      <c r="D2375" s="24"/>
      <c r="E2375" s="25"/>
      <c r="F2375" s="25"/>
      <c r="G2375" s="25"/>
      <c r="H2375" s="25"/>
      <c r="I2375" s="25"/>
    </row>
    <row r="2376" spans="1:9" x14ac:dyDescent="0.2">
      <c r="A2376" s="3"/>
      <c r="B2376" s="24"/>
      <c r="C2376" s="24"/>
      <c r="D2376" s="24"/>
      <c r="E2376" s="25"/>
      <c r="F2376" s="25"/>
      <c r="G2376" s="25"/>
      <c r="H2376" s="25"/>
      <c r="I2376" s="25"/>
    </row>
    <row r="2377" spans="1:9" x14ac:dyDescent="0.2">
      <c r="A2377" s="3"/>
      <c r="B2377" s="24"/>
      <c r="C2377" s="24"/>
      <c r="D2377" s="24"/>
      <c r="E2377" s="25"/>
      <c r="F2377" s="25"/>
      <c r="G2377" s="25"/>
      <c r="H2377" s="25"/>
      <c r="I2377" s="25"/>
    </row>
    <row r="2378" spans="1:9" x14ac:dyDescent="0.2">
      <c r="A2378" s="3"/>
      <c r="B2378" s="24"/>
      <c r="C2378" s="24"/>
      <c r="D2378" s="24"/>
      <c r="E2378" s="25"/>
      <c r="F2378" s="25"/>
      <c r="G2378" s="25"/>
      <c r="H2378" s="25"/>
      <c r="I2378" s="25"/>
    </row>
    <row r="2379" spans="1:9" x14ac:dyDescent="0.2">
      <c r="A2379" s="3"/>
      <c r="B2379" s="24"/>
      <c r="C2379" s="24"/>
      <c r="D2379" s="24"/>
      <c r="E2379" s="25"/>
      <c r="F2379" s="25"/>
      <c r="G2379" s="25"/>
      <c r="H2379" s="25"/>
      <c r="I2379" s="25"/>
    </row>
    <row r="2380" spans="1:9" x14ac:dyDescent="0.2">
      <c r="A2380" s="3"/>
      <c r="B2380" s="24"/>
      <c r="C2380" s="24"/>
      <c r="D2380" s="24"/>
      <c r="E2380" s="25"/>
      <c r="F2380" s="25"/>
      <c r="G2380" s="25"/>
      <c r="H2380" s="25"/>
      <c r="I2380" s="25"/>
    </row>
    <row r="2381" spans="1:9" x14ac:dyDescent="0.2">
      <c r="A2381" s="3"/>
      <c r="B2381" s="24"/>
      <c r="C2381" s="24"/>
      <c r="D2381" s="24"/>
      <c r="E2381" s="25"/>
      <c r="F2381" s="25"/>
      <c r="G2381" s="25"/>
      <c r="H2381" s="25"/>
      <c r="I2381" s="25"/>
    </row>
    <row r="2382" spans="1:9" x14ac:dyDescent="0.2">
      <c r="A2382" s="3"/>
      <c r="B2382" s="24"/>
      <c r="C2382" s="24"/>
      <c r="D2382" s="24"/>
      <c r="E2382" s="25"/>
      <c r="F2382" s="25"/>
      <c r="G2382" s="25"/>
      <c r="H2382" s="25"/>
      <c r="I2382" s="25"/>
    </row>
    <row r="2383" spans="1:9" x14ac:dyDescent="0.2">
      <c r="A2383" s="3"/>
      <c r="B2383" s="24"/>
      <c r="C2383" s="24"/>
      <c r="D2383" s="24"/>
      <c r="E2383" s="25"/>
      <c r="F2383" s="25"/>
      <c r="G2383" s="25"/>
      <c r="H2383" s="25"/>
      <c r="I2383" s="25"/>
    </row>
    <row r="2384" spans="1:9" x14ac:dyDescent="0.2">
      <c r="A2384" s="3"/>
      <c r="B2384" s="24"/>
      <c r="C2384" s="24"/>
      <c r="D2384" s="24"/>
      <c r="E2384" s="25"/>
      <c r="F2384" s="25"/>
      <c r="G2384" s="25"/>
      <c r="H2384" s="25"/>
      <c r="I2384" s="25"/>
    </row>
    <row r="2385" spans="1:9" x14ac:dyDescent="0.2">
      <c r="A2385" s="3"/>
      <c r="B2385" s="24"/>
      <c r="C2385" s="24"/>
      <c r="D2385" s="24"/>
      <c r="E2385" s="25"/>
      <c r="F2385" s="25"/>
      <c r="G2385" s="25"/>
      <c r="H2385" s="25"/>
      <c r="I2385" s="25"/>
    </row>
    <row r="2386" spans="1:9" x14ac:dyDescent="0.2">
      <c r="A2386" s="3"/>
      <c r="B2386" s="24"/>
      <c r="C2386" s="24"/>
      <c r="D2386" s="24"/>
      <c r="E2386" s="25"/>
      <c r="F2386" s="25"/>
      <c r="G2386" s="25"/>
      <c r="H2386" s="25"/>
      <c r="I2386" s="25"/>
    </row>
    <row r="2387" spans="1:9" x14ac:dyDescent="0.2">
      <c r="A2387" s="3"/>
      <c r="B2387" s="24"/>
      <c r="C2387" s="24"/>
      <c r="D2387" s="24"/>
      <c r="E2387" s="25"/>
      <c r="F2387" s="25"/>
      <c r="G2387" s="25"/>
      <c r="H2387" s="25"/>
      <c r="I2387" s="25"/>
    </row>
    <row r="2388" spans="1:9" x14ac:dyDescent="0.2">
      <c r="A2388" s="3"/>
      <c r="B2388" s="24"/>
      <c r="C2388" s="24"/>
      <c r="D2388" s="24"/>
      <c r="E2388" s="25"/>
      <c r="F2388" s="25"/>
      <c r="G2388" s="25"/>
      <c r="H2388" s="25"/>
      <c r="I2388" s="25"/>
    </row>
    <row r="2389" spans="1:9" x14ac:dyDescent="0.2">
      <c r="A2389" s="3"/>
      <c r="B2389" s="24"/>
      <c r="C2389" s="24"/>
      <c r="D2389" s="24"/>
      <c r="E2389" s="25"/>
      <c r="F2389" s="25"/>
      <c r="G2389" s="25"/>
      <c r="H2389" s="25"/>
      <c r="I2389" s="25"/>
    </row>
    <row r="2390" spans="1:9" x14ac:dyDescent="0.2">
      <c r="A2390" s="3"/>
      <c r="B2390" s="24"/>
      <c r="C2390" s="24"/>
      <c r="D2390" s="24"/>
      <c r="E2390" s="25"/>
      <c r="F2390" s="25"/>
      <c r="G2390" s="25"/>
      <c r="H2390" s="25"/>
      <c r="I2390" s="25"/>
    </row>
    <row r="2391" spans="1:9" x14ac:dyDescent="0.2">
      <c r="A2391" s="3"/>
      <c r="B2391" s="24"/>
      <c r="C2391" s="24"/>
      <c r="D2391" s="24"/>
      <c r="E2391" s="25"/>
      <c r="F2391" s="25"/>
      <c r="G2391" s="25"/>
      <c r="H2391" s="25"/>
      <c r="I2391" s="25"/>
    </row>
    <row r="2392" spans="1:9" x14ac:dyDescent="0.2">
      <c r="A2392" s="3"/>
      <c r="B2392" s="24"/>
      <c r="C2392" s="24"/>
      <c r="D2392" s="24"/>
      <c r="E2392" s="25"/>
      <c r="F2392" s="25"/>
      <c r="G2392" s="25"/>
      <c r="H2392" s="25"/>
      <c r="I2392" s="25"/>
    </row>
    <row r="2393" spans="1:9" x14ac:dyDescent="0.2">
      <c r="A2393" s="3"/>
      <c r="B2393" s="24"/>
      <c r="C2393" s="24"/>
      <c r="D2393" s="24"/>
      <c r="E2393" s="25"/>
      <c r="F2393" s="25"/>
      <c r="G2393" s="25"/>
      <c r="H2393" s="25"/>
      <c r="I2393" s="25"/>
    </row>
    <row r="2394" spans="1:9" x14ac:dyDescent="0.2">
      <c r="A2394" s="3"/>
      <c r="B2394" s="24"/>
      <c r="C2394" s="24"/>
      <c r="D2394" s="24"/>
      <c r="E2394" s="25"/>
      <c r="F2394" s="25"/>
      <c r="G2394" s="25"/>
      <c r="H2394" s="25"/>
      <c r="I2394" s="25"/>
    </row>
    <row r="2395" spans="1:9" x14ac:dyDescent="0.2">
      <c r="A2395" s="3"/>
      <c r="B2395" s="24"/>
      <c r="C2395" s="24"/>
      <c r="D2395" s="24"/>
      <c r="E2395" s="25"/>
      <c r="F2395" s="25"/>
      <c r="G2395" s="25"/>
      <c r="H2395" s="25"/>
      <c r="I2395" s="25"/>
    </row>
    <row r="2396" spans="1:9" x14ac:dyDescent="0.2">
      <c r="A2396" s="3"/>
      <c r="B2396" s="24"/>
      <c r="C2396" s="24"/>
      <c r="D2396" s="24"/>
      <c r="E2396" s="25"/>
      <c r="F2396" s="25"/>
      <c r="G2396" s="25"/>
      <c r="H2396" s="25"/>
      <c r="I2396" s="25"/>
    </row>
    <row r="2397" spans="1:9" x14ac:dyDescent="0.2">
      <c r="A2397" s="3"/>
      <c r="B2397" s="24"/>
      <c r="C2397" s="24"/>
      <c r="D2397" s="24"/>
      <c r="E2397" s="25"/>
      <c r="F2397" s="25"/>
      <c r="G2397" s="25"/>
      <c r="H2397" s="25"/>
      <c r="I2397" s="25"/>
    </row>
    <row r="2398" spans="1:9" x14ac:dyDescent="0.2">
      <c r="A2398" s="3"/>
      <c r="B2398" s="24"/>
      <c r="C2398" s="24"/>
      <c r="D2398" s="24"/>
      <c r="E2398" s="25"/>
      <c r="F2398" s="25"/>
      <c r="G2398" s="25"/>
      <c r="H2398" s="25"/>
      <c r="I2398" s="25"/>
    </row>
    <row r="2399" spans="1:9" x14ac:dyDescent="0.2">
      <c r="A2399" s="3"/>
      <c r="B2399" s="24"/>
      <c r="C2399" s="24"/>
      <c r="D2399" s="24"/>
      <c r="E2399" s="25"/>
      <c r="F2399" s="25"/>
      <c r="G2399" s="25"/>
      <c r="H2399" s="25"/>
      <c r="I2399" s="25"/>
    </row>
    <row r="2400" spans="1:9" x14ac:dyDescent="0.2">
      <c r="A2400" s="3"/>
      <c r="B2400" s="24"/>
      <c r="C2400" s="24"/>
      <c r="D2400" s="24"/>
      <c r="E2400" s="25"/>
      <c r="F2400" s="25"/>
      <c r="G2400" s="25"/>
      <c r="H2400" s="25"/>
      <c r="I2400" s="25"/>
    </row>
    <row r="2401" spans="1:9" x14ac:dyDescent="0.2">
      <c r="A2401" s="3"/>
      <c r="B2401" s="24"/>
      <c r="C2401" s="24"/>
      <c r="D2401" s="24"/>
      <c r="E2401" s="25"/>
      <c r="F2401" s="25"/>
      <c r="G2401" s="25"/>
      <c r="H2401" s="25"/>
      <c r="I2401" s="25"/>
    </row>
    <row r="2402" spans="1:9" x14ac:dyDescent="0.2">
      <c r="A2402" s="3"/>
      <c r="B2402" s="24"/>
      <c r="C2402" s="24"/>
      <c r="D2402" s="24"/>
      <c r="E2402" s="25"/>
      <c r="F2402" s="25"/>
      <c r="G2402" s="25"/>
      <c r="H2402" s="25"/>
      <c r="I2402" s="25"/>
    </row>
    <row r="2403" spans="1:9" x14ac:dyDescent="0.2">
      <c r="A2403" s="3"/>
      <c r="B2403" s="24"/>
      <c r="C2403" s="24"/>
      <c r="D2403" s="24"/>
      <c r="E2403" s="25"/>
      <c r="F2403" s="25"/>
      <c r="G2403" s="25"/>
      <c r="H2403" s="25"/>
      <c r="I2403" s="25"/>
    </row>
    <row r="2404" spans="1:9" x14ac:dyDescent="0.2">
      <c r="A2404" s="3"/>
      <c r="B2404" s="24"/>
      <c r="C2404" s="24"/>
      <c r="D2404" s="24"/>
      <c r="E2404" s="25"/>
      <c r="F2404" s="25"/>
      <c r="G2404" s="25"/>
      <c r="H2404" s="25"/>
      <c r="I2404" s="25"/>
    </row>
    <row r="2405" spans="1:9" x14ac:dyDescent="0.2">
      <c r="A2405" s="3"/>
      <c r="B2405" s="24"/>
      <c r="C2405" s="24"/>
      <c r="D2405" s="24"/>
      <c r="E2405" s="25"/>
      <c r="F2405" s="25"/>
      <c r="G2405" s="25"/>
      <c r="H2405" s="25"/>
      <c r="I2405" s="25"/>
    </row>
    <row r="2406" spans="1:9" x14ac:dyDescent="0.2">
      <c r="A2406" s="3"/>
      <c r="B2406" s="24"/>
      <c r="C2406" s="24"/>
      <c r="D2406" s="24"/>
      <c r="E2406" s="25"/>
      <c r="F2406" s="25"/>
      <c r="G2406" s="25"/>
      <c r="H2406" s="25"/>
      <c r="I2406" s="25"/>
    </row>
    <row r="2407" spans="1:9" x14ac:dyDescent="0.2">
      <c r="A2407" s="3"/>
      <c r="B2407" s="24"/>
      <c r="C2407" s="24"/>
      <c r="D2407" s="24"/>
      <c r="E2407" s="25"/>
      <c r="F2407" s="25"/>
      <c r="G2407" s="25"/>
      <c r="H2407" s="25"/>
      <c r="I2407" s="25"/>
    </row>
    <row r="2408" spans="1:9" x14ac:dyDescent="0.2">
      <c r="A2408" s="3"/>
      <c r="B2408" s="24"/>
      <c r="C2408" s="24"/>
      <c r="D2408" s="24"/>
      <c r="E2408" s="25"/>
      <c r="F2408" s="25"/>
      <c r="G2408" s="25"/>
      <c r="H2408" s="25"/>
      <c r="I2408" s="25"/>
    </row>
    <row r="2409" spans="1:9" x14ac:dyDescent="0.2">
      <c r="A2409" s="3"/>
      <c r="B2409" s="24"/>
      <c r="C2409" s="24"/>
      <c r="D2409" s="24"/>
      <c r="E2409" s="25"/>
      <c r="F2409" s="25"/>
      <c r="G2409" s="25"/>
      <c r="H2409" s="25"/>
      <c r="I2409" s="25"/>
    </row>
    <row r="2410" spans="1:9" x14ac:dyDescent="0.2">
      <c r="A2410" s="3"/>
      <c r="B2410" s="24"/>
      <c r="C2410" s="24"/>
      <c r="D2410" s="24"/>
      <c r="E2410" s="25"/>
      <c r="F2410" s="25"/>
      <c r="G2410" s="25"/>
      <c r="H2410" s="25"/>
      <c r="I2410" s="25"/>
    </row>
    <row r="2411" spans="1:9" x14ac:dyDescent="0.2">
      <c r="A2411" s="3"/>
      <c r="B2411" s="24"/>
      <c r="C2411" s="24"/>
      <c r="D2411" s="24"/>
      <c r="E2411" s="25"/>
      <c r="F2411" s="25"/>
      <c r="G2411" s="25"/>
      <c r="H2411" s="25"/>
      <c r="I2411" s="25"/>
    </row>
    <row r="2412" spans="1:9" x14ac:dyDescent="0.2">
      <c r="A2412" s="3"/>
      <c r="B2412" s="24"/>
      <c r="C2412" s="24"/>
      <c r="D2412" s="24"/>
      <c r="E2412" s="25"/>
      <c r="F2412" s="25"/>
      <c r="G2412" s="25"/>
      <c r="H2412" s="25"/>
      <c r="I2412" s="25"/>
    </row>
    <row r="2413" spans="1:9" x14ac:dyDescent="0.2">
      <c r="A2413" s="3"/>
      <c r="B2413" s="24"/>
      <c r="C2413" s="24"/>
      <c r="D2413" s="24"/>
      <c r="E2413" s="25"/>
      <c r="F2413" s="25"/>
      <c r="G2413" s="25"/>
      <c r="H2413" s="25"/>
      <c r="I2413" s="25"/>
    </row>
    <row r="2414" spans="1:9" x14ac:dyDescent="0.2">
      <c r="A2414" s="3"/>
      <c r="B2414" s="24"/>
      <c r="C2414" s="24"/>
      <c r="D2414" s="24"/>
      <c r="E2414" s="25"/>
      <c r="F2414" s="25"/>
      <c r="G2414" s="25"/>
      <c r="H2414" s="25"/>
      <c r="I2414" s="25"/>
    </row>
    <row r="2415" spans="1:9" x14ac:dyDescent="0.2">
      <c r="A2415" s="3"/>
      <c r="B2415" s="24"/>
      <c r="C2415" s="24"/>
      <c r="D2415" s="24"/>
      <c r="E2415" s="25"/>
      <c r="F2415" s="25"/>
      <c r="G2415" s="25"/>
      <c r="H2415" s="25"/>
      <c r="I2415" s="25"/>
    </row>
    <row r="2416" spans="1:9" x14ac:dyDescent="0.2">
      <c r="A2416" s="3"/>
      <c r="B2416" s="24"/>
      <c r="C2416" s="24"/>
      <c r="D2416" s="24"/>
      <c r="E2416" s="25"/>
      <c r="F2416" s="25"/>
      <c r="G2416" s="25"/>
      <c r="H2416" s="25"/>
      <c r="I2416" s="25"/>
    </row>
    <row r="2417" spans="1:9" x14ac:dyDescent="0.2">
      <c r="A2417" s="3"/>
      <c r="B2417" s="24"/>
      <c r="C2417" s="24"/>
      <c r="D2417" s="24"/>
      <c r="E2417" s="25"/>
      <c r="F2417" s="25"/>
      <c r="G2417" s="25"/>
      <c r="H2417" s="25"/>
      <c r="I2417" s="25"/>
    </row>
    <row r="2418" spans="1:9" x14ac:dyDescent="0.2">
      <c r="A2418" s="3"/>
      <c r="B2418" s="24"/>
      <c r="C2418" s="24"/>
      <c r="D2418" s="24"/>
      <c r="E2418" s="25"/>
      <c r="F2418" s="25"/>
      <c r="G2418" s="25"/>
      <c r="H2418" s="25"/>
      <c r="I2418" s="25"/>
    </row>
    <row r="2419" spans="1:9" x14ac:dyDescent="0.2">
      <c r="A2419" s="3"/>
      <c r="B2419" s="24"/>
      <c r="C2419" s="24"/>
      <c r="D2419" s="24"/>
      <c r="E2419" s="25"/>
      <c r="F2419" s="25"/>
      <c r="G2419" s="25"/>
      <c r="H2419" s="25"/>
      <c r="I2419" s="25"/>
    </row>
    <row r="2420" spans="1:9" x14ac:dyDescent="0.2">
      <c r="A2420" s="3"/>
      <c r="B2420" s="24"/>
      <c r="C2420" s="24"/>
      <c r="D2420" s="24"/>
      <c r="E2420" s="25"/>
      <c r="F2420" s="25"/>
      <c r="G2420" s="25"/>
      <c r="H2420" s="25"/>
      <c r="I2420" s="25"/>
    </row>
    <row r="2421" spans="1:9" x14ac:dyDescent="0.2">
      <c r="A2421" s="3"/>
      <c r="B2421" s="24"/>
      <c r="C2421" s="24"/>
      <c r="D2421" s="24"/>
      <c r="E2421" s="25"/>
      <c r="F2421" s="25"/>
      <c r="G2421" s="25"/>
      <c r="H2421" s="25"/>
      <c r="I2421" s="25"/>
    </row>
    <row r="2422" spans="1:9" x14ac:dyDescent="0.2">
      <c r="A2422" s="3"/>
      <c r="B2422" s="24"/>
      <c r="C2422" s="24"/>
      <c r="D2422" s="24"/>
      <c r="E2422" s="25"/>
      <c r="F2422" s="25"/>
      <c r="G2422" s="25"/>
      <c r="H2422" s="25"/>
      <c r="I2422" s="25"/>
    </row>
    <row r="2423" spans="1:9" x14ac:dyDescent="0.2">
      <c r="A2423" s="3"/>
      <c r="B2423" s="24"/>
      <c r="C2423" s="24"/>
      <c r="D2423" s="24"/>
      <c r="E2423" s="25"/>
      <c r="F2423" s="25"/>
      <c r="G2423" s="25"/>
      <c r="H2423" s="25"/>
      <c r="I2423" s="25"/>
    </row>
    <row r="2424" spans="1:9" x14ac:dyDescent="0.2">
      <c r="A2424" s="3"/>
      <c r="B2424" s="24"/>
      <c r="C2424" s="24"/>
      <c r="D2424" s="24"/>
      <c r="E2424" s="25"/>
      <c r="F2424" s="25"/>
      <c r="G2424" s="25"/>
      <c r="H2424" s="25"/>
      <c r="I2424" s="25"/>
    </row>
    <row r="2425" spans="1:9" x14ac:dyDescent="0.2">
      <c r="A2425" s="3"/>
      <c r="B2425" s="24"/>
      <c r="C2425" s="24"/>
      <c r="D2425" s="24"/>
      <c r="E2425" s="25"/>
      <c r="F2425" s="25"/>
      <c r="G2425" s="25"/>
      <c r="H2425" s="25"/>
      <c r="I2425" s="25"/>
    </row>
    <row r="2426" spans="1:9" x14ac:dyDescent="0.2">
      <c r="A2426" s="3"/>
      <c r="B2426" s="24"/>
      <c r="C2426" s="24"/>
      <c r="D2426" s="24"/>
      <c r="E2426" s="25"/>
      <c r="F2426" s="25"/>
      <c r="G2426" s="25"/>
      <c r="H2426" s="25"/>
      <c r="I2426" s="25"/>
    </row>
    <row r="2427" spans="1:9" x14ac:dyDescent="0.2">
      <c r="A2427" s="3"/>
      <c r="B2427" s="24"/>
      <c r="C2427" s="24"/>
      <c r="D2427" s="24"/>
      <c r="E2427" s="25"/>
      <c r="F2427" s="25"/>
      <c r="G2427" s="25"/>
      <c r="H2427" s="25"/>
      <c r="I2427" s="25"/>
    </row>
    <row r="2428" spans="1:9" x14ac:dyDescent="0.2">
      <c r="A2428" s="3"/>
      <c r="B2428" s="24"/>
      <c r="C2428" s="24"/>
      <c r="D2428" s="24"/>
      <c r="E2428" s="25"/>
      <c r="F2428" s="25"/>
      <c r="G2428" s="25"/>
      <c r="H2428" s="25"/>
      <c r="I2428" s="25"/>
    </row>
    <row r="2429" spans="1:9" x14ac:dyDescent="0.2">
      <c r="A2429" s="3"/>
      <c r="B2429" s="24"/>
      <c r="C2429" s="24"/>
      <c r="D2429" s="24"/>
      <c r="E2429" s="25"/>
      <c r="F2429" s="25"/>
      <c r="G2429" s="25"/>
      <c r="H2429" s="25"/>
      <c r="I2429" s="25"/>
    </row>
    <row r="2430" spans="1:9" x14ac:dyDescent="0.2">
      <c r="A2430" s="3"/>
      <c r="B2430" s="24"/>
      <c r="C2430" s="24"/>
      <c r="D2430" s="24"/>
      <c r="E2430" s="25"/>
      <c r="F2430" s="25"/>
      <c r="G2430" s="25"/>
      <c r="H2430" s="25"/>
      <c r="I2430" s="25"/>
    </row>
    <row r="2431" spans="1:9" x14ac:dyDescent="0.2">
      <c r="A2431" s="3"/>
      <c r="B2431" s="24"/>
      <c r="C2431" s="24"/>
      <c r="D2431" s="24"/>
      <c r="E2431" s="25"/>
      <c r="F2431" s="25"/>
      <c r="G2431" s="25"/>
      <c r="H2431" s="25"/>
      <c r="I2431" s="25"/>
    </row>
    <row r="2432" spans="1:9" x14ac:dyDescent="0.2">
      <c r="A2432" s="3"/>
      <c r="B2432" s="24"/>
      <c r="C2432" s="24"/>
      <c r="D2432" s="24"/>
      <c r="E2432" s="25"/>
      <c r="F2432" s="25"/>
      <c r="G2432" s="25"/>
      <c r="H2432" s="25"/>
      <c r="I2432" s="25"/>
    </row>
    <row r="2433" spans="1:9" x14ac:dyDescent="0.2">
      <c r="A2433" s="3"/>
      <c r="B2433" s="24"/>
      <c r="C2433" s="24"/>
      <c r="D2433" s="24"/>
      <c r="E2433" s="25"/>
      <c r="F2433" s="25"/>
      <c r="G2433" s="25"/>
      <c r="H2433" s="25"/>
      <c r="I2433" s="25"/>
    </row>
    <row r="2434" spans="1:9" x14ac:dyDescent="0.2">
      <c r="A2434" s="3"/>
      <c r="B2434" s="24"/>
      <c r="C2434" s="24"/>
      <c r="D2434" s="24"/>
      <c r="E2434" s="25"/>
      <c r="F2434" s="25"/>
      <c r="G2434" s="25"/>
      <c r="H2434" s="25"/>
      <c r="I2434" s="25"/>
    </row>
    <row r="2435" spans="1:9" x14ac:dyDescent="0.2">
      <c r="A2435" s="3"/>
      <c r="B2435" s="24"/>
      <c r="C2435" s="24"/>
      <c r="D2435" s="24"/>
      <c r="E2435" s="25"/>
      <c r="F2435" s="25"/>
      <c r="G2435" s="25"/>
      <c r="H2435" s="25"/>
      <c r="I2435" s="25"/>
    </row>
    <row r="2436" spans="1:9" x14ac:dyDescent="0.2">
      <c r="A2436" s="3"/>
      <c r="B2436" s="24"/>
      <c r="C2436" s="24"/>
      <c r="D2436" s="24"/>
      <c r="E2436" s="25"/>
      <c r="F2436" s="25"/>
      <c r="G2436" s="25"/>
      <c r="H2436" s="25"/>
      <c r="I2436" s="25"/>
    </row>
    <row r="2437" spans="1:9" x14ac:dyDescent="0.2">
      <c r="A2437" s="3"/>
      <c r="B2437" s="24"/>
      <c r="C2437" s="24"/>
      <c r="D2437" s="24"/>
      <c r="E2437" s="25"/>
      <c r="F2437" s="25"/>
      <c r="G2437" s="25"/>
      <c r="H2437" s="25"/>
      <c r="I2437" s="25"/>
    </row>
    <row r="2438" spans="1:9" x14ac:dyDescent="0.2">
      <c r="A2438" s="3"/>
      <c r="B2438" s="24"/>
      <c r="C2438" s="24"/>
      <c r="D2438" s="24"/>
      <c r="E2438" s="25"/>
      <c r="F2438" s="25"/>
      <c r="G2438" s="25"/>
      <c r="H2438" s="25"/>
      <c r="I2438" s="25"/>
    </row>
    <row r="2439" spans="1:9" x14ac:dyDescent="0.2">
      <c r="A2439" s="3"/>
      <c r="B2439" s="24"/>
      <c r="C2439" s="24"/>
      <c r="D2439" s="24"/>
      <c r="E2439" s="25"/>
      <c r="F2439" s="25"/>
      <c r="G2439" s="25"/>
      <c r="H2439" s="25"/>
      <c r="I2439" s="25"/>
    </row>
    <row r="2440" spans="1:9" x14ac:dyDescent="0.2">
      <c r="A2440" s="3"/>
      <c r="B2440" s="24"/>
      <c r="C2440" s="24"/>
      <c r="D2440" s="24"/>
      <c r="E2440" s="25"/>
      <c r="F2440" s="25"/>
      <c r="G2440" s="25"/>
      <c r="H2440" s="25"/>
      <c r="I2440" s="25"/>
    </row>
    <row r="2441" spans="1:9" x14ac:dyDescent="0.2">
      <c r="A2441" s="3"/>
      <c r="B2441" s="24"/>
      <c r="C2441" s="24"/>
      <c r="D2441" s="24"/>
      <c r="E2441" s="25"/>
      <c r="F2441" s="25"/>
      <c r="G2441" s="25"/>
      <c r="H2441" s="25"/>
      <c r="I2441" s="25"/>
    </row>
    <row r="2442" spans="1:9" x14ac:dyDescent="0.2">
      <c r="A2442" s="3"/>
      <c r="B2442" s="24"/>
      <c r="C2442" s="24"/>
      <c r="D2442" s="24"/>
      <c r="E2442" s="25"/>
      <c r="F2442" s="25"/>
      <c r="G2442" s="25"/>
      <c r="H2442" s="25"/>
      <c r="I2442" s="25"/>
    </row>
    <row r="2443" spans="1:9" x14ac:dyDescent="0.2">
      <c r="A2443" s="3"/>
      <c r="B2443" s="24"/>
      <c r="C2443" s="24"/>
      <c r="D2443" s="24"/>
      <c r="E2443" s="25"/>
      <c r="F2443" s="25"/>
      <c r="G2443" s="25"/>
      <c r="H2443" s="25"/>
      <c r="I2443" s="25"/>
    </row>
    <row r="2444" spans="1:9" x14ac:dyDescent="0.2">
      <c r="A2444" s="3"/>
      <c r="B2444" s="24"/>
      <c r="C2444" s="24"/>
      <c r="D2444" s="24"/>
      <c r="E2444" s="25"/>
      <c r="F2444" s="25"/>
      <c r="G2444" s="25"/>
      <c r="H2444" s="25"/>
      <c r="I2444" s="25"/>
    </row>
    <row r="2445" spans="1:9" x14ac:dyDescent="0.2">
      <c r="A2445" s="3"/>
      <c r="B2445" s="24"/>
      <c r="C2445" s="24"/>
      <c r="D2445" s="24"/>
      <c r="E2445" s="25"/>
      <c r="F2445" s="25"/>
      <c r="G2445" s="25"/>
      <c r="H2445" s="25"/>
      <c r="I2445" s="25"/>
    </row>
    <row r="2446" spans="1:9" x14ac:dyDescent="0.2">
      <c r="A2446" s="3"/>
      <c r="B2446" s="24"/>
      <c r="C2446" s="24"/>
      <c r="D2446" s="24"/>
      <c r="E2446" s="25"/>
      <c r="F2446" s="25"/>
      <c r="G2446" s="25"/>
      <c r="H2446" s="25"/>
      <c r="I2446" s="25"/>
    </row>
    <row r="2447" spans="1:9" x14ac:dyDescent="0.2">
      <c r="A2447" s="3"/>
      <c r="B2447" s="24"/>
      <c r="C2447" s="24"/>
      <c r="D2447" s="24"/>
      <c r="E2447" s="25"/>
      <c r="F2447" s="25"/>
      <c r="G2447" s="25"/>
      <c r="H2447" s="25"/>
      <c r="I2447" s="25"/>
    </row>
    <row r="2448" spans="1:9" x14ac:dyDescent="0.2">
      <c r="A2448" s="3"/>
      <c r="B2448" s="24"/>
      <c r="C2448" s="24"/>
      <c r="D2448" s="24"/>
      <c r="E2448" s="25"/>
      <c r="F2448" s="25"/>
      <c r="G2448" s="25"/>
      <c r="H2448" s="25"/>
      <c r="I2448" s="25"/>
    </row>
    <row r="2449" spans="1:9" x14ac:dyDescent="0.2">
      <c r="A2449" s="3"/>
      <c r="B2449" s="24"/>
      <c r="C2449" s="24"/>
      <c r="D2449" s="24"/>
      <c r="E2449" s="25"/>
      <c r="F2449" s="25"/>
      <c r="G2449" s="25"/>
      <c r="H2449" s="25"/>
      <c r="I2449" s="25"/>
    </row>
    <row r="2450" spans="1:9" x14ac:dyDescent="0.2">
      <c r="A2450" s="3"/>
      <c r="B2450" s="24"/>
      <c r="C2450" s="24"/>
      <c r="D2450" s="24"/>
      <c r="E2450" s="25"/>
      <c r="F2450" s="25"/>
      <c r="G2450" s="25"/>
      <c r="H2450" s="25"/>
      <c r="I2450" s="25"/>
    </row>
    <row r="2451" spans="1:9" x14ac:dyDescent="0.2">
      <c r="A2451" s="3"/>
      <c r="B2451" s="24"/>
      <c r="C2451" s="24"/>
      <c r="D2451" s="24"/>
      <c r="E2451" s="25"/>
      <c r="F2451" s="25"/>
      <c r="G2451" s="25"/>
      <c r="H2451" s="25"/>
      <c r="I2451" s="25"/>
    </row>
    <row r="2452" spans="1:9" x14ac:dyDescent="0.2">
      <c r="A2452" s="3"/>
      <c r="B2452" s="24"/>
      <c r="C2452" s="24"/>
      <c r="D2452" s="24"/>
      <c r="E2452" s="25"/>
      <c r="F2452" s="25"/>
      <c r="G2452" s="25"/>
      <c r="H2452" s="25"/>
      <c r="I2452" s="25"/>
    </row>
    <row r="2453" spans="1:9" x14ac:dyDescent="0.2">
      <c r="A2453" s="3"/>
      <c r="B2453" s="24"/>
      <c r="C2453" s="24"/>
      <c r="D2453" s="24"/>
      <c r="E2453" s="25"/>
      <c r="F2453" s="25"/>
      <c r="G2453" s="25"/>
      <c r="H2453" s="25"/>
      <c r="I2453" s="25"/>
    </row>
    <row r="2454" spans="1:9" x14ac:dyDescent="0.2">
      <c r="A2454" s="3"/>
      <c r="B2454" s="24"/>
      <c r="C2454" s="24"/>
      <c r="D2454" s="24"/>
      <c r="E2454" s="25"/>
      <c r="F2454" s="25"/>
      <c r="G2454" s="25"/>
      <c r="H2454" s="25"/>
      <c r="I2454" s="25"/>
    </row>
    <row r="2455" spans="1:9" x14ac:dyDescent="0.2">
      <c r="A2455" s="3"/>
      <c r="B2455" s="24"/>
      <c r="C2455" s="24"/>
      <c r="D2455" s="24"/>
      <c r="E2455" s="25"/>
      <c r="F2455" s="25"/>
      <c r="G2455" s="25"/>
      <c r="H2455" s="25"/>
      <c r="I2455" s="25"/>
    </row>
    <row r="2456" spans="1:9" x14ac:dyDescent="0.2">
      <c r="A2456" s="3"/>
      <c r="B2456" s="24"/>
      <c r="C2456" s="24"/>
      <c r="D2456" s="24"/>
      <c r="E2456" s="25"/>
      <c r="F2456" s="25"/>
      <c r="G2456" s="25"/>
      <c r="H2456" s="25"/>
      <c r="I2456" s="25"/>
    </row>
    <row r="2457" spans="1:9" x14ac:dyDescent="0.2">
      <c r="A2457" s="3"/>
      <c r="B2457" s="24"/>
      <c r="C2457" s="24"/>
      <c r="D2457" s="24"/>
      <c r="E2457" s="25"/>
      <c r="F2457" s="25"/>
      <c r="G2457" s="25"/>
      <c r="H2457" s="25"/>
      <c r="I2457" s="25"/>
    </row>
    <row r="2458" spans="1:9" x14ac:dyDescent="0.2">
      <c r="A2458" s="3"/>
      <c r="B2458" s="24"/>
      <c r="C2458" s="24"/>
      <c r="D2458" s="24"/>
      <c r="E2458" s="25"/>
      <c r="F2458" s="25"/>
      <c r="G2458" s="25"/>
      <c r="H2458" s="25"/>
      <c r="I2458" s="25"/>
    </row>
    <row r="2459" spans="1:9" x14ac:dyDescent="0.2">
      <c r="A2459" s="3"/>
      <c r="B2459" s="24"/>
      <c r="C2459" s="24"/>
      <c r="D2459" s="24"/>
      <c r="E2459" s="25"/>
      <c r="F2459" s="25"/>
      <c r="G2459" s="25"/>
      <c r="H2459" s="25"/>
      <c r="I2459" s="25"/>
    </row>
    <row r="2460" spans="1:9" x14ac:dyDescent="0.2">
      <c r="A2460" s="3"/>
      <c r="B2460" s="24"/>
      <c r="C2460" s="24"/>
      <c r="D2460" s="24"/>
      <c r="E2460" s="25"/>
      <c r="F2460" s="25"/>
      <c r="G2460" s="25"/>
      <c r="H2460" s="25"/>
      <c r="I2460" s="25"/>
    </row>
    <row r="2461" spans="1:9" x14ac:dyDescent="0.2">
      <c r="A2461" s="3"/>
      <c r="B2461" s="24"/>
      <c r="C2461" s="24"/>
      <c r="D2461" s="24"/>
      <c r="E2461" s="25"/>
      <c r="F2461" s="25"/>
      <c r="G2461" s="25"/>
      <c r="H2461" s="25"/>
      <c r="I2461" s="25"/>
    </row>
    <row r="2462" spans="1:9" x14ac:dyDescent="0.2">
      <c r="A2462" s="3"/>
      <c r="B2462" s="24"/>
      <c r="C2462" s="24"/>
      <c r="D2462" s="24"/>
      <c r="E2462" s="25"/>
      <c r="F2462" s="25"/>
      <c r="G2462" s="25"/>
      <c r="H2462" s="25"/>
      <c r="I2462" s="25"/>
    </row>
    <row r="2463" spans="1:9" x14ac:dyDescent="0.2">
      <c r="A2463" s="3"/>
      <c r="B2463" s="24"/>
      <c r="C2463" s="24"/>
      <c r="D2463" s="24"/>
      <c r="E2463" s="25"/>
      <c r="F2463" s="25"/>
      <c r="G2463" s="25"/>
      <c r="H2463" s="25"/>
      <c r="I2463" s="25"/>
    </row>
    <row r="2464" spans="1:9" x14ac:dyDescent="0.2">
      <c r="A2464" s="3"/>
      <c r="B2464" s="24"/>
      <c r="C2464" s="24"/>
      <c r="D2464" s="24"/>
      <c r="E2464" s="25"/>
      <c r="F2464" s="25"/>
      <c r="G2464" s="25"/>
      <c r="H2464" s="25"/>
      <c r="I2464" s="25"/>
    </row>
    <row r="2465" spans="1:9" x14ac:dyDescent="0.2">
      <c r="A2465" s="3"/>
      <c r="B2465" s="24"/>
      <c r="C2465" s="24"/>
      <c r="D2465" s="24"/>
      <c r="E2465" s="25"/>
      <c r="F2465" s="25"/>
      <c r="G2465" s="25"/>
      <c r="H2465" s="25"/>
      <c r="I2465" s="25"/>
    </row>
    <row r="2466" spans="1:9" x14ac:dyDescent="0.2">
      <c r="A2466" s="3"/>
      <c r="B2466" s="24"/>
      <c r="C2466" s="24"/>
      <c r="D2466" s="24"/>
      <c r="E2466" s="25"/>
      <c r="F2466" s="25"/>
      <c r="G2466" s="25"/>
      <c r="H2466" s="25"/>
      <c r="I2466" s="25"/>
    </row>
    <row r="2467" spans="1:9" x14ac:dyDescent="0.2">
      <c r="A2467" s="3"/>
      <c r="B2467" s="24"/>
      <c r="C2467" s="24"/>
      <c r="D2467" s="24"/>
      <c r="E2467" s="25"/>
      <c r="F2467" s="25"/>
      <c r="G2467" s="25"/>
      <c r="H2467" s="25"/>
      <c r="I2467" s="25"/>
    </row>
    <row r="2468" spans="1:9" x14ac:dyDescent="0.2">
      <c r="A2468" s="3"/>
      <c r="B2468" s="24"/>
      <c r="C2468" s="24"/>
      <c r="D2468" s="24"/>
      <c r="E2468" s="25"/>
      <c r="F2468" s="25"/>
      <c r="G2468" s="25"/>
      <c r="H2468" s="25"/>
      <c r="I2468" s="25"/>
    </row>
    <row r="2469" spans="1:9" x14ac:dyDescent="0.2">
      <c r="A2469" s="3"/>
      <c r="B2469" s="24"/>
      <c r="C2469" s="24"/>
      <c r="D2469" s="24"/>
      <c r="E2469" s="25"/>
      <c r="F2469" s="25"/>
      <c r="G2469" s="25"/>
      <c r="H2469" s="25"/>
      <c r="I2469" s="25"/>
    </row>
    <row r="2470" spans="1:9" x14ac:dyDescent="0.2">
      <c r="A2470" s="3"/>
      <c r="B2470" s="24"/>
      <c r="C2470" s="24"/>
      <c r="D2470" s="24"/>
      <c r="E2470" s="25"/>
      <c r="F2470" s="25"/>
      <c r="G2470" s="25"/>
      <c r="H2470" s="25"/>
      <c r="I2470" s="25"/>
    </row>
    <row r="2471" spans="1:9" x14ac:dyDescent="0.2">
      <c r="A2471" s="3"/>
      <c r="B2471" s="24"/>
      <c r="C2471" s="24"/>
      <c r="D2471" s="24"/>
      <c r="E2471" s="25"/>
      <c r="F2471" s="25"/>
      <c r="G2471" s="25"/>
      <c r="H2471" s="25"/>
      <c r="I2471" s="25"/>
    </row>
    <row r="2472" spans="1:9" x14ac:dyDescent="0.2">
      <c r="A2472" s="3"/>
      <c r="B2472" s="24"/>
      <c r="C2472" s="24"/>
      <c r="D2472" s="24"/>
      <c r="E2472" s="25"/>
      <c r="F2472" s="25"/>
      <c r="G2472" s="25"/>
      <c r="H2472" s="25"/>
      <c r="I2472" s="25"/>
    </row>
    <row r="2473" spans="1:9" x14ac:dyDescent="0.2">
      <c r="A2473" s="3"/>
      <c r="B2473" s="24"/>
      <c r="C2473" s="24"/>
      <c r="D2473" s="24"/>
      <c r="E2473" s="25"/>
      <c r="F2473" s="25"/>
      <c r="G2473" s="25"/>
      <c r="H2473" s="25"/>
      <c r="I2473" s="25"/>
    </row>
    <row r="2474" spans="1:9" x14ac:dyDescent="0.2">
      <c r="A2474" s="3"/>
      <c r="B2474" s="24"/>
      <c r="C2474" s="24"/>
      <c r="D2474" s="24"/>
      <c r="E2474" s="25"/>
      <c r="F2474" s="25"/>
      <c r="G2474" s="25"/>
      <c r="H2474" s="25"/>
      <c r="I2474" s="25"/>
    </row>
    <row r="2475" spans="1:9" x14ac:dyDescent="0.2">
      <c r="A2475" s="3"/>
      <c r="B2475" s="24"/>
      <c r="C2475" s="24"/>
      <c r="D2475" s="24"/>
      <c r="E2475" s="25"/>
      <c r="F2475" s="25"/>
      <c r="G2475" s="25"/>
      <c r="H2475" s="25"/>
      <c r="I2475" s="25"/>
    </row>
    <row r="2476" spans="1:9" x14ac:dyDescent="0.2">
      <c r="A2476" s="3"/>
      <c r="B2476" s="24"/>
      <c r="C2476" s="24"/>
      <c r="D2476" s="24"/>
      <c r="E2476" s="25"/>
      <c r="F2476" s="25"/>
      <c r="G2476" s="25"/>
      <c r="H2476" s="25"/>
      <c r="I2476" s="25"/>
    </row>
    <row r="2477" spans="1:9" x14ac:dyDescent="0.2">
      <c r="A2477" s="3"/>
      <c r="B2477" s="24"/>
      <c r="C2477" s="24"/>
      <c r="D2477" s="24"/>
      <c r="E2477" s="25"/>
      <c r="F2477" s="25"/>
      <c r="G2477" s="25"/>
      <c r="H2477" s="25"/>
      <c r="I2477" s="25"/>
    </row>
    <row r="2478" spans="1:9" x14ac:dyDescent="0.2">
      <c r="A2478" s="3"/>
      <c r="B2478" s="24"/>
      <c r="C2478" s="24"/>
      <c r="D2478" s="24"/>
      <c r="E2478" s="25"/>
      <c r="F2478" s="25"/>
      <c r="G2478" s="25"/>
      <c r="H2478" s="25"/>
      <c r="I2478" s="25"/>
    </row>
    <row r="2479" spans="1:9" x14ac:dyDescent="0.2">
      <c r="A2479" s="3"/>
      <c r="B2479" s="24"/>
      <c r="C2479" s="24"/>
      <c r="D2479" s="24"/>
      <c r="E2479" s="25"/>
      <c r="F2479" s="25"/>
      <c r="G2479" s="25"/>
      <c r="H2479" s="25"/>
      <c r="I2479" s="25"/>
    </row>
    <row r="2480" spans="1:9" x14ac:dyDescent="0.2">
      <c r="A2480" s="3"/>
      <c r="B2480" s="24"/>
      <c r="C2480" s="24"/>
      <c r="D2480" s="24"/>
      <c r="E2480" s="25"/>
      <c r="F2480" s="25"/>
      <c r="G2480" s="25"/>
      <c r="H2480" s="25"/>
      <c r="I2480" s="25"/>
    </row>
    <row r="2481" spans="1:9" x14ac:dyDescent="0.2">
      <c r="A2481" s="3"/>
      <c r="B2481" s="24"/>
      <c r="C2481" s="24"/>
      <c r="D2481" s="24"/>
      <c r="E2481" s="25"/>
      <c r="F2481" s="25"/>
      <c r="G2481" s="25"/>
      <c r="H2481" s="25"/>
      <c r="I2481" s="25"/>
    </row>
    <row r="2482" spans="1:9" x14ac:dyDescent="0.2">
      <c r="A2482" s="3"/>
      <c r="B2482" s="24"/>
      <c r="C2482" s="24"/>
      <c r="D2482" s="24"/>
      <c r="E2482" s="25"/>
      <c r="F2482" s="25"/>
      <c r="G2482" s="25"/>
      <c r="H2482" s="25"/>
      <c r="I2482" s="25"/>
    </row>
    <row r="2483" spans="1:9" x14ac:dyDescent="0.2">
      <c r="A2483" s="3"/>
      <c r="B2483" s="24"/>
      <c r="C2483" s="24"/>
      <c r="D2483" s="24"/>
      <c r="E2483" s="25"/>
      <c r="F2483" s="25"/>
      <c r="G2483" s="25"/>
      <c r="H2483" s="25"/>
      <c r="I2483" s="25"/>
    </row>
    <row r="2484" spans="1:9" x14ac:dyDescent="0.2">
      <c r="A2484" s="3"/>
      <c r="B2484" s="24"/>
      <c r="C2484" s="24"/>
      <c r="D2484" s="24"/>
      <c r="E2484" s="25"/>
      <c r="F2484" s="25"/>
      <c r="G2484" s="25"/>
      <c r="H2484" s="25"/>
      <c r="I2484" s="25"/>
    </row>
    <row r="2485" spans="1:9" x14ac:dyDescent="0.2">
      <c r="A2485" s="3"/>
      <c r="B2485" s="24"/>
      <c r="C2485" s="24"/>
      <c r="D2485" s="24"/>
      <c r="E2485" s="25"/>
      <c r="F2485" s="25"/>
      <c r="G2485" s="25"/>
      <c r="H2485" s="25"/>
      <c r="I2485" s="25"/>
    </row>
    <row r="2486" spans="1:9" x14ac:dyDescent="0.2">
      <c r="A2486" s="3"/>
      <c r="B2486" s="24"/>
      <c r="C2486" s="24"/>
      <c r="D2486" s="24"/>
      <c r="E2486" s="25"/>
      <c r="F2486" s="25"/>
      <c r="G2486" s="25"/>
      <c r="H2486" s="25"/>
      <c r="I2486" s="25"/>
    </row>
    <row r="2487" spans="1:9" x14ac:dyDescent="0.2">
      <c r="A2487" s="3"/>
      <c r="B2487" s="24"/>
      <c r="C2487" s="24"/>
      <c r="D2487" s="24"/>
      <c r="E2487" s="25"/>
      <c r="F2487" s="25"/>
      <c r="G2487" s="25"/>
      <c r="H2487" s="25"/>
      <c r="I2487" s="25"/>
    </row>
    <row r="2488" spans="1:9" x14ac:dyDescent="0.2">
      <c r="A2488" s="3"/>
      <c r="B2488" s="24"/>
      <c r="C2488" s="24"/>
      <c r="D2488" s="24"/>
      <c r="E2488" s="25"/>
      <c r="F2488" s="25"/>
      <c r="G2488" s="25"/>
      <c r="H2488" s="25"/>
      <c r="I2488" s="25"/>
    </row>
    <row r="2489" spans="1:9" x14ac:dyDescent="0.2">
      <c r="A2489" s="3"/>
      <c r="B2489" s="24"/>
      <c r="C2489" s="24"/>
      <c r="D2489" s="24"/>
      <c r="E2489" s="25"/>
      <c r="F2489" s="25"/>
      <c r="G2489" s="25"/>
      <c r="H2489" s="25"/>
      <c r="I2489" s="25"/>
    </row>
    <row r="2490" spans="1:9" x14ac:dyDescent="0.2">
      <c r="A2490" s="3"/>
      <c r="B2490" s="24"/>
      <c r="C2490" s="24"/>
      <c r="D2490" s="24"/>
      <c r="E2490" s="25"/>
      <c r="F2490" s="25"/>
      <c r="G2490" s="25"/>
      <c r="H2490" s="25"/>
      <c r="I2490" s="25"/>
    </row>
    <row r="2491" spans="1:9" x14ac:dyDescent="0.2">
      <c r="A2491" s="3"/>
      <c r="B2491" s="24"/>
      <c r="C2491" s="24"/>
      <c r="D2491" s="24"/>
      <c r="E2491" s="25"/>
      <c r="F2491" s="25"/>
      <c r="G2491" s="25"/>
      <c r="H2491" s="25"/>
      <c r="I2491" s="25"/>
    </row>
    <row r="2492" spans="1:9" x14ac:dyDescent="0.2">
      <c r="A2492" s="3"/>
      <c r="B2492" s="24"/>
      <c r="C2492" s="24"/>
      <c r="D2492" s="24"/>
      <c r="E2492" s="25"/>
      <c r="F2492" s="25"/>
      <c r="G2492" s="25"/>
      <c r="H2492" s="25"/>
      <c r="I2492" s="25"/>
    </row>
    <row r="2493" spans="1:9" x14ac:dyDescent="0.2">
      <c r="A2493" s="3"/>
      <c r="B2493" s="24"/>
      <c r="C2493" s="24"/>
      <c r="D2493" s="24"/>
      <c r="E2493" s="25"/>
      <c r="F2493" s="25"/>
      <c r="G2493" s="25"/>
      <c r="H2493" s="25"/>
      <c r="I2493" s="25"/>
    </row>
    <row r="2494" spans="1:9" x14ac:dyDescent="0.2">
      <c r="A2494" s="3"/>
      <c r="B2494" s="24"/>
      <c r="C2494" s="24"/>
      <c r="D2494" s="24"/>
      <c r="E2494" s="25"/>
      <c r="F2494" s="25"/>
      <c r="G2494" s="25"/>
      <c r="H2494" s="25"/>
      <c r="I2494" s="25"/>
    </row>
    <row r="2495" spans="1:9" x14ac:dyDescent="0.2">
      <c r="A2495" s="3"/>
      <c r="B2495" s="24"/>
      <c r="C2495" s="24"/>
      <c r="D2495" s="24"/>
      <c r="E2495" s="25"/>
      <c r="F2495" s="25"/>
      <c r="G2495" s="25"/>
      <c r="H2495" s="25"/>
      <c r="I2495" s="25"/>
    </row>
    <row r="2496" spans="1:9" x14ac:dyDescent="0.2">
      <c r="A2496" s="3"/>
      <c r="B2496" s="24"/>
      <c r="C2496" s="24"/>
      <c r="D2496" s="24"/>
      <c r="E2496" s="25"/>
      <c r="F2496" s="25"/>
      <c r="G2496" s="25"/>
      <c r="H2496" s="25"/>
      <c r="I2496" s="25"/>
    </row>
    <row r="2497" spans="1:9" x14ac:dyDescent="0.2">
      <c r="A2497" s="3"/>
      <c r="B2497" s="24"/>
      <c r="C2497" s="24"/>
      <c r="D2497" s="24"/>
      <c r="E2497" s="25"/>
      <c r="F2497" s="25"/>
      <c r="G2497" s="25"/>
      <c r="H2497" s="25"/>
      <c r="I2497" s="25"/>
    </row>
    <row r="2498" spans="1:9" x14ac:dyDescent="0.2">
      <c r="A2498" s="3"/>
      <c r="B2498" s="24"/>
      <c r="C2498" s="24"/>
      <c r="D2498" s="24"/>
      <c r="E2498" s="25"/>
      <c r="F2498" s="25"/>
      <c r="G2498" s="25"/>
      <c r="H2498" s="25"/>
      <c r="I2498" s="25"/>
    </row>
    <row r="2499" spans="1:9" x14ac:dyDescent="0.2">
      <c r="A2499" s="3"/>
      <c r="B2499" s="24"/>
      <c r="C2499" s="24"/>
      <c r="D2499" s="24"/>
      <c r="E2499" s="25"/>
      <c r="F2499" s="25"/>
      <c r="G2499" s="25"/>
      <c r="H2499" s="25"/>
      <c r="I2499" s="25"/>
    </row>
    <row r="2500" spans="1:9" x14ac:dyDescent="0.2">
      <c r="A2500" s="3"/>
      <c r="B2500" s="24"/>
      <c r="C2500" s="24"/>
      <c r="D2500" s="24"/>
      <c r="E2500" s="25"/>
      <c r="F2500" s="25"/>
      <c r="G2500" s="25"/>
      <c r="H2500" s="25"/>
      <c r="I2500" s="25"/>
    </row>
    <row r="2501" spans="1:9" x14ac:dyDescent="0.2">
      <c r="A2501" s="3"/>
      <c r="B2501" s="24"/>
      <c r="C2501" s="24"/>
      <c r="D2501" s="24"/>
      <c r="E2501" s="25"/>
      <c r="F2501" s="25"/>
      <c r="G2501" s="25"/>
      <c r="H2501" s="25"/>
      <c r="I2501" s="25"/>
    </row>
    <row r="2502" spans="1:9" x14ac:dyDescent="0.2">
      <c r="A2502" s="3"/>
      <c r="B2502" s="24"/>
      <c r="C2502" s="24"/>
      <c r="D2502" s="24"/>
      <c r="E2502" s="25"/>
      <c r="F2502" s="25"/>
      <c r="G2502" s="25"/>
      <c r="H2502" s="25"/>
      <c r="I2502" s="25"/>
    </row>
    <row r="2503" spans="1:9" x14ac:dyDescent="0.2">
      <c r="A2503" s="3"/>
      <c r="B2503" s="24"/>
      <c r="C2503" s="24"/>
      <c r="D2503" s="24"/>
      <c r="E2503" s="25"/>
      <c r="F2503" s="25"/>
      <c r="G2503" s="25"/>
      <c r="H2503" s="25"/>
      <c r="I2503" s="25"/>
    </row>
    <row r="2504" spans="1:9" x14ac:dyDescent="0.2">
      <c r="A2504" s="3"/>
      <c r="B2504" s="24"/>
      <c r="C2504" s="24"/>
      <c r="D2504" s="24"/>
      <c r="E2504" s="25"/>
      <c r="F2504" s="25"/>
      <c r="G2504" s="25"/>
      <c r="H2504" s="25"/>
      <c r="I2504" s="25"/>
    </row>
    <row r="2505" spans="1:9" x14ac:dyDescent="0.2">
      <c r="A2505" s="3"/>
      <c r="B2505" s="24"/>
      <c r="C2505" s="24"/>
      <c r="D2505" s="24"/>
      <c r="E2505" s="25"/>
      <c r="F2505" s="25"/>
      <c r="G2505" s="25"/>
      <c r="H2505" s="25"/>
      <c r="I2505" s="25"/>
    </row>
    <row r="2506" spans="1:9" x14ac:dyDescent="0.2">
      <c r="A2506" s="3"/>
      <c r="B2506" s="24"/>
      <c r="C2506" s="24"/>
      <c r="D2506" s="24"/>
      <c r="E2506" s="25"/>
      <c r="F2506" s="25"/>
      <c r="G2506" s="25"/>
      <c r="H2506" s="25"/>
      <c r="I2506" s="25"/>
    </row>
    <row r="2507" spans="1:9" x14ac:dyDescent="0.2">
      <c r="A2507" s="3"/>
      <c r="B2507" s="24"/>
      <c r="C2507" s="24"/>
      <c r="D2507" s="24"/>
      <c r="E2507" s="25"/>
      <c r="F2507" s="25"/>
      <c r="G2507" s="25"/>
      <c r="H2507" s="25"/>
      <c r="I2507" s="25"/>
    </row>
    <row r="2508" spans="1:9" x14ac:dyDescent="0.2">
      <c r="A2508" s="3"/>
      <c r="B2508" s="24"/>
      <c r="C2508" s="24"/>
      <c r="D2508" s="24"/>
      <c r="E2508" s="25"/>
      <c r="F2508" s="25"/>
      <c r="G2508" s="25"/>
      <c r="H2508" s="25"/>
      <c r="I2508" s="25"/>
    </row>
    <row r="2509" spans="1:9" x14ac:dyDescent="0.2">
      <c r="A2509" s="3"/>
      <c r="B2509" s="24"/>
      <c r="C2509" s="24"/>
      <c r="D2509" s="24"/>
      <c r="E2509" s="25"/>
      <c r="F2509" s="25"/>
      <c r="G2509" s="25"/>
      <c r="H2509" s="25"/>
      <c r="I2509" s="25"/>
    </row>
    <row r="2510" spans="1:9" x14ac:dyDescent="0.2">
      <c r="A2510" s="3"/>
      <c r="B2510" s="24"/>
      <c r="C2510" s="24"/>
      <c r="D2510" s="24"/>
      <c r="E2510" s="25"/>
      <c r="F2510" s="25"/>
      <c r="G2510" s="25"/>
      <c r="H2510" s="25"/>
      <c r="I2510" s="25"/>
    </row>
    <row r="2511" spans="1:9" x14ac:dyDescent="0.2">
      <c r="A2511" s="3"/>
      <c r="B2511" s="24"/>
      <c r="C2511" s="24"/>
      <c r="D2511" s="24"/>
      <c r="E2511" s="25"/>
      <c r="F2511" s="25"/>
      <c r="G2511" s="25"/>
      <c r="H2511" s="25"/>
      <c r="I2511" s="25"/>
    </row>
    <row r="2512" spans="1:9" x14ac:dyDescent="0.2">
      <c r="A2512" s="3"/>
      <c r="B2512" s="24"/>
      <c r="C2512" s="24"/>
      <c r="D2512" s="24"/>
      <c r="E2512" s="25"/>
      <c r="F2512" s="25"/>
      <c r="G2512" s="25"/>
      <c r="H2512" s="25"/>
      <c r="I2512" s="25"/>
    </row>
    <row r="2513" spans="1:9" x14ac:dyDescent="0.2">
      <c r="A2513" s="3"/>
      <c r="B2513" s="24"/>
      <c r="C2513" s="24"/>
      <c r="D2513" s="24"/>
      <c r="E2513" s="25"/>
      <c r="F2513" s="25"/>
      <c r="G2513" s="25"/>
      <c r="H2513" s="25"/>
      <c r="I2513" s="25"/>
    </row>
    <row r="2514" spans="1:9" x14ac:dyDescent="0.2">
      <c r="A2514" s="3"/>
      <c r="B2514" s="24"/>
      <c r="C2514" s="24"/>
      <c r="D2514" s="24"/>
      <c r="E2514" s="25"/>
      <c r="F2514" s="25"/>
      <c r="G2514" s="25"/>
      <c r="H2514" s="25"/>
      <c r="I2514" s="25"/>
    </row>
    <row r="2515" spans="1:9" x14ac:dyDescent="0.2">
      <c r="A2515" s="3"/>
      <c r="B2515" s="24"/>
      <c r="C2515" s="24"/>
      <c r="D2515" s="24"/>
      <c r="E2515" s="25"/>
      <c r="F2515" s="25"/>
      <c r="G2515" s="25"/>
      <c r="H2515" s="25"/>
      <c r="I2515" s="25"/>
    </row>
    <row r="2516" spans="1:9" x14ac:dyDescent="0.2">
      <c r="A2516" s="3"/>
      <c r="B2516" s="24"/>
      <c r="C2516" s="24"/>
      <c r="D2516" s="24"/>
      <c r="E2516" s="25"/>
      <c r="F2516" s="25"/>
      <c r="G2516" s="25"/>
      <c r="H2516" s="25"/>
      <c r="I2516" s="25"/>
    </row>
    <row r="2517" spans="1:9" x14ac:dyDescent="0.2">
      <c r="A2517" s="3"/>
      <c r="B2517" s="24"/>
      <c r="C2517" s="24"/>
      <c r="D2517" s="24"/>
      <c r="E2517" s="25"/>
      <c r="F2517" s="25"/>
      <c r="G2517" s="25"/>
      <c r="H2517" s="25"/>
      <c r="I2517" s="25"/>
    </row>
    <row r="2518" spans="1:9" x14ac:dyDescent="0.2">
      <c r="A2518" s="3"/>
      <c r="B2518" s="24"/>
      <c r="C2518" s="24"/>
      <c r="D2518" s="24"/>
      <c r="E2518" s="25"/>
      <c r="F2518" s="25"/>
      <c r="G2518" s="25"/>
      <c r="H2518" s="25"/>
      <c r="I2518" s="25"/>
    </row>
    <row r="2519" spans="1:9" x14ac:dyDescent="0.2">
      <c r="A2519" s="3"/>
      <c r="B2519" s="24"/>
      <c r="C2519" s="24"/>
      <c r="D2519" s="24"/>
      <c r="E2519" s="25"/>
      <c r="F2519" s="25"/>
      <c r="G2519" s="25"/>
      <c r="H2519" s="25"/>
      <c r="I2519" s="25"/>
    </row>
    <row r="2520" spans="1:9" x14ac:dyDescent="0.2">
      <c r="A2520" s="3"/>
      <c r="B2520" s="24"/>
      <c r="C2520" s="24"/>
      <c r="D2520" s="24"/>
      <c r="E2520" s="25"/>
      <c r="F2520" s="25"/>
      <c r="G2520" s="25"/>
      <c r="H2520" s="25"/>
      <c r="I2520" s="25"/>
    </row>
    <row r="2521" spans="1:9" x14ac:dyDescent="0.2">
      <c r="A2521" s="3"/>
      <c r="B2521" s="24"/>
      <c r="C2521" s="24"/>
      <c r="D2521" s="24"/>
      <c r="E2521" s="25"/>
      <c r="F2521" s="25"/>
      <c r="G2521" s="25"/>
      <c r="H2521" s="25"/>
      <c r="I2521" s="25"/>
    </row>
    <row r="2522" spans="1:9" x14ac:dyDescent="0.2">
      <c r="A2522" s="3"/>
      <c r="B2522" s="24"/>
      <c r="C2522" s="24"/>
      <c r="D2522" s="24"/>
      <c r="E2522" s="25"/>
      <c r="F2522" s="25"/>
      <c r="G2522" s="25"/>
      <c r="H2522" s="25"/>
      <c r="I2522" s="25"/>
    </row>
    <row r="2523" spans="1:9" x14ac:dyDescent="0.2">
      <c r="A2523" s="3"/>
      <c r="B2523" s="24"/>
      <c r="C2523" s="24"/>
      <c r="D2523" s="24"/>
      <c r="E2523" s="25"/>
      <c r="F2523" s="25"/>
      <c r="G2523" s="25"/>
      <c r="H2523" s="25"/>
      <c r="I2523" s="25"/>
    </row>
    <row r="2524" spans="1:9" x14ac:dyDescent="0.2">
      <c r="A2524" s="3"/>
      <c r="B2524" s="24"/>
      <c r="C2524" s="24"/>
      <c r="D2524" s="24"/>
      <c r="E2524" s="25"/>
      <c r="F2524" s="25"/>
      <c r="G2524" s="25"/>
      <c r="H2524" s="25"/>
      <c r="I2524" s="25"/>
    </row>
    <row r="2525" spans="1:9" x14ac:dyDescent="0.2">
      <c r="A2525" s="3"/>
      <c r="B2525" s="24"/>
      <c r="C2525" s="24"/>
      <c r="D2525" s="24"/>
      <c r="E2525" s="25"/>
      <c r="F2525" s="25"/>
      <c r="G2525" s="25"/>
      <c r="H2525" s="25"/>
      <c r="I2525" s="25"/>
    </row>
    <row r="2526" spans="1:9" x14ac:dyDescent="0.2">
      <c r="A2526" s="3"/>
      <c r="B2526" s="24"/>
      <c r="C2526" s="24"/>
      <c r="D2526" s="24"/>
      <c r="E2526" s="25"/>
      <c r="F2526" s="25"/>
      <c r="G2526" s="25"/>
      <c r="H2526" s="25"/>
      <c r="I2526" s="25"/>
    </row>
    <row r="2527" spans="1:9" x14ac:dyDescent="0.2">
      <c r="A2527" s="3"/>
      <c r="B2527" s="24"/>
      <c r="C2527" s="24"/>
      <c r="D2527" s="24"/>
      <c r="E2527" s="25"/>
      <c r="F2527" s="25"/>
      <c r="G2527" s="25"/>
      <c r="H2527" s="25"/>
      <c r="I2527" s="25"/>
    </row>
    <row r="2528" spans="1:9" x14ac:dyDescent="0.2">
      <c r="A2528" s="3"/>
      <c r="B2528" s="24"/>
      <c r="C2528" s="24"/>
      <c r="D2528" s="24"/>
      <c r="E2528" s="25"/>
      <c r="F2528" s="25"/>
      <c r="G2528" s="25"/>
      <c r="H2528" s="25"/>
      <c r="I2528" s="25"/>
    </row>
    <row r="2529" spans="1:9" x14ac:dyDescent="0.2">
      <c r="A2529" s="3"/>
      <c r="B2529" s="24"/>
      <c r="C2529" s="24"/>
      <c r="D2529" s="24"/>
      <c r="E2529" s="25"/>
      <c r="F2529" s="25"/>
      <c r="G2529" s="25"/>
      <c r="H2529" s="25"/>
      <c r="I2529" s="25"/>
    </row>
    <row r="2530" spans="1:9" x14ac:dyDescent="0.2">
      <c r="A2530" s="3"/>
      <c r="B2530" s="24"/>
      <c r="C2530" s="24"/>
      <c r="D2530" s="24"/>
      <c r="E2530" s="25"/>
      <c r="F2530" s="25"/>
      <c r="G2530" s="25"/>
      <c r="H2530" s="25"/>
      <c r="I2530" s="25"/>
    </row>
    <row r="2531" spans="1:9" x14ac:dyDescent="0.2">
      <c r="A2531" s="3"/>
      <c r="B2531" s="24"/>
      <c r="C2531" s="24"/>
      <c r="D2531" s="24"/>
      <c r="E2531" s="25"/>
      <c r="F2531" s="25"/>
      <c r="G2531" s="25"/>
      <c r="H2531" s="25"/>
      <c r="I2531" s="25"/>
    </row>
    <row r="2532" spans="1:9" x14ac:dyDescent="0.2">
      <c r="A2532" s="3"/>
      <c r="B2532" s="24"/>
      <c r="C2532" s="24"/>
      <c r="D2532" s="24"/>
      <c r="E2532" s="25"/>
      <c r="F2532" s="25"/>
      <c r="G2532" s="25"/>
      <c r="H2532" s="25"/>
      <c r="I2532" s="25"/>
    </row>
    <row r="2533" spans="1:9" x14ac:dyDescent="0.2">
      <c r="A2533" s="3"/>
      <c r="B2533" s="24"/>
      <c r="C2533" s="24"/>
      <c r="D2533" s="24"/>
      <c r="E2533" s="25"/>
      <c r="F2533" s="25"/>
      <c r="G2533" s="25"/>
      <c r="H2533" s="25"/>
      <c r="I2533" s="25"/>
    </row>
    <row r="2534" spans="1:9" x14ac:dyDescent="0.2">
      <c r="A2534" s="3"/>
      <c r="B2534" s="24"/>
      <c r="C2534" s="24"/>
      <c r="D2534" s="24"/>
      <c r="E2534" s="25"/>
      <c r="F2534" s="25"/>
      <c r="G2534" s="25"/>
      <c r="H2534" s="25"/>
      <c r="I2534" s="25"/>
    </row>
    <row r="2535" spans="1:9" x14ac:dyDescent="0.2">
      <c r="A2535" s="3"/>
      <c r="B2535" s="24"/>
      <c r="C2535" s="24"/>
      <c r="D2535" s="24"/>
      <c r="E2535" s="25"/>
      <c r="F2535" s="25"/>
      <c r="G2535" s="25"/>
      <c r="H2535" s="25"/>
      <c r="I2535" s="25"/>
    </row>
    <row r="2536" spans="1:9" x14ac:dyDescent="0.2">
      <c r="A2536" s="3"/>
      <c r="B2536" s="24"/>
      <c r="C2536" s="24"/>
      <c r="D2536" s="24"/>
      <c r="E2536" s="25"/>
      <c r="F2536" s="25"/>
      <c r="G2536" s="25"/>
      <c r="H2536" s="25"/>
      <c r="I2536" s="25"/>
    </row>
    <row r="2537" spans="1:9" x14ac:dyDescent="0.2">
      <c r="A2537" s="3"/>
      <c r="B2537" s="24"/>
      <c r="C2537" s="24"/>
      <c r="D2537" s="24"/>
      <c r="E2537" s="25"/>
      <c r="F2537" s="25"/>
      <c r="G2537" s="25"/>
      <c r="H2537" s="25"/>
      <c r="I2537" s="25"/>
    </row>
    <row r="2538" spans="1:9" x14ac:dyDescent="0.2">
      <c r="A2538" s="3"/>
      <c r="B2538" s="24"/>
      <c r="C2538" s="24"/>
      <c r="D2538" s="24"/>
      <c r="E2538" s="25"/>
      <c r="F2538" s="25"/>
      <c r="G2538" s="25"/>
      <c r="H2538" s="25"/>
      <c r="I2538" s="25"/>
    </row>
    <row r="2539" spans="1:9" x14ac:dyDescent="0.2">
      <c r="A2539" s="3"/>
      <c r="B2539" s="24"/>
      <c r="C2539" s="24"/>
      <c r="D2539" s="24"/>
      <c r="E2539" s="25"/>
      <c r="F2539" s="25"/>
      <c r="G2539" s="25"/>
      <c r="H2539" s="25"/>
      <c r="I2539" s="25"/>
    </row>
    <row r="2540" spans="1:9" x14ac:dyDescent="0.2">
      <c r="A2540" s="3"/>
      <c r="B2540" s="24"/>
      <c r="C2540" s="24"/>
      <c r="D2540" s="24"/>
      <c r="E2540" s="25"/>
      <c r="F2540" s="25"/>
      <c r="G2540" s="25"/>
      <c r="H2540" s="25"/>
      <c r="I2540" s="25"/>
    </row>
    <row r="2541" spans="1:9" x14ac:dyDescent="0.2">
      <c r="A2541" s="3"/>
      <c r="B2541" s="24"/>
      <c r="C2541" s="24"/>
      <c r="D2541" s="24"/>
      <c r="E2541" s="25"/>
      <c r="F2541" s="25"/>
      <c r="G2541" s="25"/>
      <c r="H2541" s="25"/>
      <c r="I2541" s="25"/>
    </row>
    <row r="2542" spans="1:9" x14ac:dyDescent="0.2">
      <c r="A2542" s="3"/>
      <c r="B2542" s="24"/>
      <c r="C2542" s="24"/>
      <c r="D2542" s="24"/>
      <c r="E2542" s="25"/>
      <c r="F2542" s="25"/>
      <c r="G2542" s="25"/>
      <c r="H2542" s="25"/>
      <c r="I2542" s="25"/>
    </row>
    <row r="2543" spans="1:9" x14ac:dyDescent="0.2">
      <c r="A2543" s="3"/>
      <c r="B2543" s="24"/>
      <c r="C2543" s="24"/>
      <c r="D2543" s="24"/>
      <c r="E2543" s="25"/>
      <c r="F2543" s="25"/>
      <c r="G2543" s="25"/>
      <c r="H2543" s="25"/>
      <c r="I2543" s="25"/>
    </row>
    <row r="2544" spans="1:9" x14ac:dyDescent="0.2">
      <c r="A2544" s="3"/>
      <c r="B2544" s="24"/>
      <c r="C2544" s="24"/>
      <c r="D2544" s="24"/>
      <c r="E2544" s="25"/>
      <c r="F2544" s="25"/>
      <c r="G2544" s="25"/>
      <c r="H2544" s="25"/>
      <c r="I2544" s="25"/>
    </row>
    <row r="2545" spans="1:9" x14ac:dyDescent="0.2">
      <c r="A2545" s="3"/>
      <c r="B2545" s="24"/>
      <c r="C2545" s="24"/>
      <c r="D2545" s="24"/>
      <c r="E2545" s="25"/>
      <c r="F2545" s="25"/>
      <c r="G2545" s="25"/>
      <c r="H2545" s="25"/>
      <c r="I2545" s="25"/>
    </row>
    <row r="2546" spans="1:9" x14ac:dyDescent="0.2">
      <c r="A2546" s="3"/>
      <c r="B2546" s="24"/>
      <c r="C2546" s="24"/>
      <c r="D2546" s="24"/>
      <c r="E2546" s="25"/>
      <c r="F2546" s="25"/>
      <c r="G2546" s="25"/>
      <c r="H2546" s="25"/>
      <c r="I2546" s="25"/>
    </row>
    <row r="2547" spans="1:9" x14ac:dyDescent="0.2">
      <c r="A2547" s="3"/>
      <c r="B2547" s="24"/>
      <c r="C2547" s="24"/>
      <c r="D2547" s="24"/>
      <c r="E2547" s="25"/>
      <c r="F2547" s="25"/>
      <c r="G2547" s="25"/>
      <c r="H2547" s="25"/>
      <c r="I2547" s="25"/>
    </row>
    <row r="2548" spans="1:9" x14ac:dyDescent="0.2">
      <c r="A2548" s="3"/>
      <c r="B2548" s="24"/>
      <c r="C2548" s="24"/>
      <c r="D2548" s="24"/>
      <c r="E2548" s="25"/>
      <c r="F2548" s="25"/>
      <c r="G2548" s="25"/>
      <c r="H2548" s="25"/>
      <c r="I2548" s="25"/>
    </row>
    <row r="2549" spans="1:9" x14ac:dyDescent="0.2">
      <c r="A2549" s="3"/>
      <c r="B2549" s="24"/>
      <c r="C2549" s="24"/>
      <c r="D2549" s="24"/>
      <c r="E2549" s="25"/>
      <c r="F2549" s="25"/>
      <c r="G2549" s="25"/>
      <c r="H2549" s="25"/>
      <c r="I2549" s="25"/>
    </row>
    <row r="2550" spans="1:9" x14ac:dyDescent="0.2">
      <c r="A2550" s="3"/>
      <c r="B2550" s="24"/>
      <c r="C2550" s="24"/>
      <c r="D2550" s="24"/>
      <c r="E2550" s="25"/>
      <c r="F2550" s="25"/>
      <c r="G2550" s="25"/>
      <c r="H2550" s="25"/>
      <c r="I2550" s="25"/>
    </row>
    <row r="2551" spans="1:9" x14ac:dyDescent="0.2">
      <c r="A2551" s="3"/>
      <c r="B2551" s="24"/>
      <c r="C2551" s="24"/>
      <c r="D2551" s="24"/>
      <c r="E2551" s="25"/>
      <c r="F2551" s="25"/>
      <c r="G2551" s="25"/>
      <c r="H2551" s="25"/>
      <c r="I2551" s="25"/>
    </row>
    <row r="2552" spans="1:9" x14ac:dyDescent="0.2">
      <c r="A2552" s="3"/>
      <c r="B2552" s="24"/>
      <c r="C2552" s="24"/>
      <c r="D2552" s="24"/>
      <c r="E2552" s="25"/>
      <c r="F2552" s="25"/>
      <c r="G2552" s="25"/>
      <c r="H2552" s="25"/>
      <c r="I2552" s="25"/>
    </row>
    <row r="2553" spans="1:9" x14ac:dyDescent="0.2">
      <c r="A2553" s="3"/>
      <c r="B2553" s="24"/>
      <c r="C2553" s="24"/>
      <c r="D2553" s="24"/>
      <c r="E2553" s="25"/>
      <c r="F2553" s="25"/>
      <c r="G2553" s="25"/>
      <c r="H2553" s="25"/>
      <c r="I2553" s="25"/>
    </row>
    <row r="2554" spans="1:9" x14ac:dyDescent="0.2">
      <c r="A2554" s="3"/>
      <c r="B2554" s="24"/>
      <c r="C2554" s="24"/>
      <c r="D2554" s="24"/>
      <c r="E2554" s="25"/>
      <c r="F2554" s="25"/>
      <c r="G2554" s="25"/>
      <c r="H2554" s="25"/>
      <c r="I2554" s="25"/>
    </row>
    <row r="2555" spans="1:9" x14ac:dyDescent="0.2">
      <c r="A2555" s="3"/>
      <c r="B2555" s="24"/>
      <c r="C2555" s="24"/>
      <c r="D2555" s="24"/>
      <c r="E2555" s="25"/>
      <c r="F2555" s="25"/>
      <c r="G2555" s="25"/>
      <c r="H2555" s="25"/>
      <c r="I2555" s="25"/>
    </row>
    <row r="2556" spans="1:9" x14ac:dyDescent="0.2">
      <c r="A2556" s="3"/>
      <c r="B2556" s="24"/>
      <c r="C2556" s="24"/>
      <c r="D2556" s="24"/>
      <c r="E2556" s="25"/>
      <c r="F2556" s="25"/>
      <c r="G2556" s="25"/>
      <c r="H2556" s="25"/>
      <c r="I2556" s="25"/>
    </row>
    <row r="2557" spans="1:9" x14ac:dyDescent="0.2">
      <c r="A2557" s="3"/>
      <c r="B2557" s="24"/>
      <c r="C2557" s="24"/>
      <c r="D2557" s="24"/>
      <c r="E2557" s="25"/>
      <c r="F2557" s="25"/>
      <c r="G2557" s="25"/>
      <c r="H2557" s="25"/>
      <c r="I2557" s="25"/>
    </row>
    <row r="2558" spans="1:9" x14ac:dyDescent="0.2">
      <c r="A2558" s="3"/>
      <c r="B2558" s="24"/>
      <c r="C2558" s="24"/>
      <c r="D2558" s="24"/>
      <c r="E2558" s="25"/>
      <c r="F2558" s="25"/>
      <c r="G2558" s="25"/>
      <c r="H2558" s="25"/>
      <c r="I2558" s="25"/>
    </row>
    <row r="2559" spans="1:9" x14ac:dyDescent="0.2">
      <c r="A2559" s="3"/>
      <c r="B2559" s="24"/>
      <c r="C2559" s="24"/>
      <c r="D2559" s="24"/>
      <c r="E2559" s="25"/>
      <c r="F2559" s="25"/>
      <c r="G2559" s="25"/>
      <c r="H2559" s="25"/>
      <c r="I2559" s="25"/>
    </row>
    <row r="2560" spans="1:9" x14ac:dyDescent="0.2">
      <c r="A2560" s="3"/>
      <c r="B2560" s="24"/>
      <c r="C2560" s="24"/>
      <c r="D2560" s="24"/>
      <c r="E2560" s="25"/>
      <c r="F2560" s="25"/>
      <c r="G2560" s="25"/>
      <c r="H2560" s="25"/>
      <c r="I2560" s="25"/>
    </row>
    <row r="2561" spans="1:9" x14ac:dyDescent="0.2">
      <c r="A2561" s="3"/>
      <c r="B2561" s="24"/>
      <c r="C2561" s="24"/>
      <c r="D2561" s="24"/>
      <c r="E2561" s="25"/>
      <c r="F2561" s="25"/>
      <c r="G2561" s="25"/>
      <c r="H2561" s="25"/>
      <c r="I2561" s="25"/>
    </row>
    <row r="2562" spans="1:9" x14ac:dyDescent="0.2">
      <c r="A2562" s="3"/>
      <c r="B2562" s="24"/>
      <c r="C2562" s="24"/>
      <c r="D2562" s="24"/>
      <c r="E2562" s="25"/>
      <c r="F2562" s="25"/>
      <c r="G2562" s="25"/>
      <c r="H2562" s="25"/>
      <c r="I2562" s="25"/>
    </row>
    <row r="2563" spans="1:9" x14ac:dyDescent="0.2">
      <c r="A2563" s="3"/>
      <c r="B2563" s="24"/>
      <c r="C2563" s="24"/>
      <c r="D2563" s="24"/>
      <c r="E2563" s="25"/>
      <c r="F2563" s="25"/>
      <c r="G2563" s="25"/>
      <c r="H2563" s="25"/>
      <c r="I2563" s="25"/>
    </row>
    <row r="2564" spans="1:9" x14ac:dyDescent="0.2">
      <c r="A2564" s="3"/>
      <c r="B2564" s="24"/>
      <c r="C2564" s="24"/>
      <c r="D2564" s="24"/>
      <c r="E2564" s="25"/>
      <c r="F2564" s="25"/>
      <c r="G2564" s="25"/>
      <c r="H2564" s="25"/>
      <c r="I2564" s="25"/>
    </row>
    <row r="2565" spans="1:9" x14ac:dyDescent="0.2">
      <c r="A2565" s="3"/>
      <c r="B2565" s="24"/>
      <c r="C2565" s="24"/>
      <c r="D2565" s="24"/>
      <c r="E2565" s="25"/>
      <c r="F2565" s="25"/>
      <c r="G2565" s="25"/>
      <c r="H2565" s="25"/>
      <c r="I2565" s="25"/>
    </row>
    <row r="2566" spans="1:9" x14ac:dyDescent="0.2">
      <c r="A2566" s="3"/>
      <c r="B2566" s="24"/>
      <c r="C2566" s="24"/>
      <c r="D2566" s="24"/>
      <c r="E2566" s="25"/>
      <c r="F2566" s="25"/>
      <c r="G2566" s="25"/>
      <c r="H2566" s="25"/>
      <c r="I2566" s="25"/>
    </row>
    <row r="2567" spans="1:9" x14ac:dyDescent="0.2">
      <c r="A2567" s="3"/>
      <c r="B2567" s="24"/>
      <c r="C2567" s="24"/>
      <c r="D2567" s="24"/>
      <c r="E2567" s="25"/>
      <c r="F2567" s="25"/>
      <c r="G2567" s="25"/>
      <c r="H2567" s="25"/>
      <c r="I2567" s="25"/>
    </row>
    <row r="2568" spans="1:9" x14ac:dyDescent="0.2">
      <c r="A2568" s="3"/>
      <c r="B2568" s="24"/>
      <c r="C2568" s="24"/>
      <c r="D2568" s="24"/>
      <c r="E2568" s="25"/>
      <c r="F2568" s="25"/>
      <c r="G2568" s="25"/>
      <c r="H2568" s="25"/>
      <c r="I2568" s="25"/>
    </row>
    <row r="2569" spans="1:9" x14ac:dyDescent="0.2">
      <c r="A2569" s="3"/>
      <c r="B2569" s="24"/>
      <c r="C2569" s="24"/>
      <c r="D2569" s="24"/>
      <c r="E2569" s="25"/>
      <c r="F2569" s="25"/>
      <c r="G2569" s="25"/>
      <c r="H2569" s="25"/>
      <c r="I2569" s="25"/>
    </row>
    <row r="2570" spans="1:9" x14ac:dyDescent="0.2">
      <c r="A2570" s="3"/>
      <c r="B2570" s="24"/>
      <c r="C2570" s="24"/>
      <c r="D2570" s="24"/>
      <c r="E2570" s="25"/>
      <c r="F2570" s="25"/>
      <c r="G2570" s="25"/>
      <c r="H2570" s="25"/>
      <c r="I2570" s="25"/>
    </row>
    <row r="2571" spans="1:9" x14ac:dyDescent="0.2">
      <c r="A2571" s="3"/>
      <c r="B2571" s="24"/>
      <c r="C2571" s="24"/>
      <c r="D2571" s="24"/>
      <c r="E2571" s="25"/>
      <c r="F2571" s="25"/>
      <c r="G2571" s="25"/>
      <c r="H2571" s="25"/>
      <c r="I2571" s="25"/>
    </row>
    <row r="2572" spans="1:9" x14ac:dyDescent="0.2">
      <c r="A2572" s="3"/>
      <c r="B2572" s="24"/>
      <c r="C2572" s="24"/>
      <c r="D2572" s="24"/>
      <c r="E2572" s="25"/>
      <c r="F2572" s="25"/>
      <c r="G2572" s="25"/>
      <c r="H2572" s="25"/>
      <c r="I2572" s="25"/>
    </row>
    <row r="2573" spans="1:9" x14ac:dyDescent="0.2">
      <c r="A2573" s="3"/>
      <c r="B2573" s="24"/>
      <c r="C2573" s="24"/>
      <c r="D2573" s="24"/>
      <c r="E2573" s="25"/>
      <c r="F2573" s="25"/>
      <c r="G2573" s="25"/>
      <c r="H2573" s="25"/>
      <c r="I2573" s="25"/>
    </row>
    <row r="2574" spans="1:9" x14ac:dyDescent="0.2">
      <c r="A2574" s="3"/>
      <c r="B2574" s="24"/>
      <c r="C2574" s="24"/>
      <c r="D2574" s="24"/>
      <c r="E2574" s="25"/>
      <c r="F2574" s="25"/>
      <c r="G2574" s="25"/>
      <c r="H2574" s="25"/>
      <c r="I2574" s="25"/>
    </row>
    <row r="2575" spans="1:9" x14ac:dyDescent="0.2">
      <c r="A2575" s="3"/>
      <c r="B2575" s="24"/>
      <c r="C2575" s="24"/>
      <c r="D2575" s="24"/>
      <c r="E2575" s="25"/>
      <c r="F2575" s="25"/>
      <c r="G2575" s="25"/>
      <c r="H2575" s="25"/>
      <c r="I2575" s="25"/>
    </row>
    <row r="2576" spans="1:9" x14ac:dyDescent="0.2">
      <c r="A2576" s="3"/>
      <c r="B2576" s="24"/>
      <c r="C2576" s="24"/>
      <c r="D2576" s="24"/>
      <c r="E2576" s="25"/>
      <c r="F2576" s="25"/>
      <c r="G2576" s="25"/>
      <c r="H2576" s="25"/>
      <c r="I2576" s="25"/>
    </row>
    <row r="2577" spans="1:9" x14ac:dyDescent="0.2">
      <c r="A2577" s="3"/>
      <c r="B2577" s="24"/>
      <c r="C2577" s="24"/>
      <c r="D2577" s="24"/>
      <c r="E2577" s="25"/>
      <c r="F2577" s="25"/>
      <c r="G2577" s="25"/>
      <c r="H2577" s="25"/>
      <c r="I2577" s="25"/>
    </row>
    <row r="2578" spans="1:9" x14ac:dyDescent="0.2">
      <c r="A2578" s="3"/>
      <c r="B2578" s="24"/>
      <c r="C2578" s="24"/>
      <c r="D2578" s="24"/>
      <c r="E2578" s="25"/>
      <c r="F2578" s="25"/>
      <c r="G2578" s="25"/>
      <c r="H2578" s="25"/>
      <c r="I2578" s="25"/>
    </row>
    <row r="2579" spans="1:9" x14ac:dyDescent="0.2">
      <c r="A2579" s="3"/>
      <c r="B2579" s="24"/>
      <c r="C2579" s="24"/>
      <c r="D2579" s="24"/>
      <c r="E2579" s="25"/>
      <c r="F2579" s="25"/>
      <c r="G2579" s="25"/>
      <c r="H2579" s="25"/>
      <c r="I2579" s="25"/>
    </row>
    <row r="2580" spans="1:9" x14ac:dyDescent="0.2">
      <c r="A2580" s="3"/>
      <c r="B2580" s="24"/>
      <c r="C2580" s="24"/>
      <c r="D2580" s="24"/>
      <c r="E2580" s="25"/>
      <c r="F2580" s="25"/>
      <c r="G2580" s="25"/>
      <c r="H2580" s="25"/>
      <c r="I2580" s="25"/>
    </row>
    <row r="2581" spans="1:9" x14ac:dyDescent="0.2">
      <c r="A2581" s="3"/>
      <c r="B2581" s="24"/>
      <c r="C2581" s="24"/>
      <c r="D2581" s="24"/>
      <c r="E2581" s="25"/>
      <c r="F2581" s="25"/>
      <c r="G2581" s="25"/>
      <c r="H2581" s="25"/>
      <c r="I2581" s="25"/>
    </row>
    <row r="2582" spans="1:9" x14ac:dyDescent="0.2">
      <c r="A2582" s="3"/>
      <c r="B2582" s="24"/>
      <c r="C2582" s="24"/>
      <c r="D2582" s="24"/>
      <c r="E2582" s="25"/>
      <c r="F2582" s="25"/>
      <c r="G2582" s="25"/>
      <c r="H2582" s="25"/>
      <c r="I2582" s="25"/>
    </row>
    <row r="2583" spans="1:9" x14ac:dyDescent="0.2">
      <c r="A2583" s="3"/>
      <c r="B2583" s="24"/>
      <c r="C2583" s="24"/>
      <c r="D2583" s="24"/>
      <c r="E2583" s="25"/>
      <c r="F2583" s="25"/>
      <c r="G2583" s="25"/>
      <c r="H2583" s="25"/>
      <c r="I2583" s="25"/>
    </row>
    <row r="2584" spans="1:9" x14ac:dyDescent="0.2">
      <c r="A2584" s="3"/>
      <c r="B2584" s="24"/>
      <c r="C2584" s="24"/>
      <c r="D2584" s="24"/>
      <c r="E2584" s="25"/>
      <c r="F2584" s="25"/>
      <c r="G2584" s="25"/>
      <c r="H2584" s="25"/>
      <c r="I2584" s="25"/>
    </row>
    <row r="2585" spans="1:9" x14ac:dyDescent="0.2">
      <c r="A2585" s="3"/>
      <c r="B2585" s="24"/>
      <c r="C2585" s="24"/>
      <c r="D2585" s="24"/>
      <c r="E2585" s="25"/>
      <c r="F2585" s="25"/>
      <c r="G2585" s="25"/>
      <c r="H2585" s="25"/>
      <c r="I2585" s="25"/>
    </row>
    <row r="2586" spans="1:9" x14ac:dyDescent="0.2">
      <c r="A2586" s="3"/>
      <c r="B2586" s="24"/>
      <c r="C2586" s="24"/>
      <c r="D2586" s="24"/>
      <c r="E2586" s="25"/>
      <c r="F2586" s="25"/>
      <c r="G2586" s="25"/>
      <c r="H2586" s="25"/>
      <c r="I2586" s="25"/>
    </row>
    <row r="2587" spans="1:9" x14ac:dyDescent="0.2">
      <c r="A2587" s="3"/>
      <c r="B2587" s="24"/>
      <c r="C2587" s="24"/>
      <c r="D2587" s="24"/>
      <c r="E2587" s="25"/>
      <c r="F2587" s="25"/>
      <c r="G2587" s="25"/>
      <c r="H2587" s="25"/>
      <c r="I2587" s="25"/>
    </row>
    <row r="2588" spans="1:9" x14ac:dyDescent="0.2">
      <c r="A2588" s="3"/>
      <c r="B2588" s="24"/>
      <c r="C2588" s="24"/>
      <c r="D2588" s="24"/>
      <c r="E2588" s="25"/>
      <c r="F2588" s="25"/>
      <c r="G2588" s="25"/>
      <c r="H2588" s="25"/>
      <c r="I2588" s="25"/>
    </row>
    <row r="2589" spans="1:9" x14ac:dyDescent="0.2">
      <c r="A2589" s="3"/>
      <c r="B2589" s="24"/>
      <c r="C2589" s="24"/>
      <c r="D2589" s="24"/>
      <c r="E2589" s="25"/>
      <c r="F2589" s="25"/>
      <c r="G2589" s="25"/>
      <c r="H2589" s="25"/>
      <c r="I2589" s="25"/>
    </row>
    <row r="2590" spans="1:9" x14ac:dyDescent="0.2">
      <c r="A2590" s="3"/>
      <c r="B2590" s="24"/>
      <c r="C2590" s="24"/>
      <c r="D2590" s="24"/>
      <c r="E2590" s="25"/>
      <c r="F2590" s="25"/>
      <c r="G2590" s="25"/>
      <c r="H2590" s="25"/>
      <c r="I2590" s="25"/>
    </row>
    <row r="2591" spans="1:9" x14ac:dyDescent="0.2">
      <c r="A2591" s="3"/>
      <c r="B2591" s="24"/>
      <c r="C2591" s="24"/>
      <c r="D2591" s="24"/>
      <c r="E2591" s="25"/>
      <c r="F2591" s="25"/>
      <c r="G2591" s="25"/>
      <c r="H2591" s="25"/>
      <c r="I2591" s="25"/>
    </row>
    <row r="2592" spans="1:9" x14ac:dyDescent="0.2">
      <c r="A2592" s="3"/>
      <c r="B2592" s="24"/>
      <c r="C2592" s="24"/>
      <c r="D2592" s="24"/>
      <c r="E2592" s="25"/>
      <c r="F2592" s="25"/>
      <c r="G2592" s="25"/>
      <c r="H2592" s="25"/>
      <c r="I2592" s="25"/>
    </row>
    <row r="2593" spans="1:9" x14ac:dyDescent="0.2">
      <c r="A2593" s="3"/>
      <c r="B2593" s="24"/>
      <c r="C2593" s="24"/>
      <c r="D2593" s="24"/>
      <c r="E2593" s="25"/>
      <c r="F2593" s="25"/>
      <c r="G2593" s="25"/>
      <c r="H2593" s="25"/>
      <c r="I2593" s="25"/>
    </row>
    <row r="2594" spans="1:9" x14ac:dyDescent="0.2">
      <c r="A2594" s="3"/>
      <c r="B2594" s="24"/>
      <c r="C2594" s="24"/>
      <c r="D2594" s="24"/>
      <c r="E2594" s="25"/>
      <c r="F2594" s="25"/>
      <c r="G2594" s="25"/>
      <c r="H2594" s="25"/>
      <c r="I2594" s="25"/>
    </row>
    <row r="2595" spans="1:9" x14ac:dyDescent="0.2">
      <c r="A2595" s="3"/>
      <c r="B2595" s="24"/>
      <c r="C2595" s="24"/>
      <c r="D2595" s="24"/>
      <c r="E2595" s="25"/>
      <c r="F2595" s="25"/>
      <c r="G2595" s="25"/>
      <c r="H2595" s="25"/>
      <c r="I2595" s="25"/>
    </row>
    <row r="2596" spans="1:9" x14ac:dyDescent="0.2">
      <c r="A2596" s="3"/>
      <c r="B2596" s="24"/>
      <c r="C2596" s="24"/>
      <c r="D2596" s="24"/>
      <c r="E2596" s="25"/>
      <c r="F2596" s="25"/>
      <c r="G2596" s="25"/>
      <c r="H2596" s="25"/>
      <c r="I2596" s="25"/>
    </row>
    <row r="2597" spans="1:9" x14ac:dyDescent="0.2">
      <c r="A2597" s="3"/>
      <c r="B2597" s="24"/>
      <c r="C2597" s="24"/>
      <c r="D2597" s="24"/>
      <c r="E2597" s="25"/>
      <c r="F2597" s="25"/>
      <c r="G2597" s="25"/>
      <c r="H2597" s="25"/>
      <c r="I2597" s="25"/>
    </row>
    <row r="2598" spans="1:9" x14ac:dyDescent="0.2">
      <c r="A2598" s="3"/>
      <c r="B2598" s="24"/>
      <c r="C2598" s="24"/>
      <c r="D2598" s="24"/>
      <c r="E2598" s="25"/>
      <c r="F2598" s="25"/>
      <c r="G2598" s="25"/>
      <c r="H2598" s="25"/>
      <c r="I2598" s="25"/>
    </row>
    <row r="2599" spans="1:9" x14ac:dyDescent="0.2">
      <c r="A2599" s="3"/>
      <c r="B2599" s="24"/>
      <c r="C2599" s="24"/>
      <c r="D2599" s="24"/>
      <c r="E2599" s="25"/>
      <c r="F2599" s="25"/>
      <c r="G2599" s="25"/>
      <c r="H2599" s="25"/>
      <c r="I2599" s="25"/>
    </row>
    <row r="2600" spans="1:9" x14ac:dyDescent="0.2">
      <c r="A2600" s="3"/>
      <c r="B2600" s="24"/>
      <c r="C2600" s="24"/>
      <c r="D2600" s="24"/>
      <c r="E2600" s="25"/>
      <c r="F2600" s="25"/>
      <c r="G2600" s="25"/>
      <c r="H2600" s="25"/>
      <c r="I2600" s="25"/>
    </row>
    <row r="2601" spans="1:9" x14ac:dyDescent="0.2">
      <c r="A2601" s="3"/>
      <c r="B2601" s="24"/>
      <c r="C2601" s="24"/>
      <c r="D2601" s="24"/>
      <c r="E2601" s="25"/>
      <c r="F2601" s="25"/>
      <c r="G2601" s="25"/>
      <c r="H2601" s="25"/>
      <c r="I2601" s="25"/>
    </row>
    <row r="2602" spans="1:9" x14ac:dyDescent="0.2">
      <c r="A2602" s="3"/>
      <c r="B2602" s="24"/>
      <c r="C2602" s="24"/>
      <c r="D2602" s="24"/>
      <c r="E2602" s="25"/>
      <c r="F2602" s="25"/>
      <c r="G2602" s="25"/>
      <c r="H2602" s="25"/>
      <c r="I2602" s="25"/>
    </row>
    <row r="2603" spans="1:9" x14ac:dyDescent="0.2">
      <c r="A2603" s="3"/>
      <c r="B2603" s="24"/>
      <c r="C2603" s="24"/>
      <c r="D2603" s="24"/>
      <c r="E2603" s="25"/>
      <c r="F2603" s="25"/>
      <c r="G2603" s="25"/>
      <c r="H2603" s="25"/>
      <c r="I2603" s="25"/>
    </row>
    <row r="2604" spans="1:9" x14ac:dyDescent="0.2">
      <c r="A2604" s="3"/>
      <c r="B2604" s="24"/>
      <c r="C2604" s="24"/>
      <c r="D2604" s="24"/>
      <c r="E2604" s="25"/>
      <c r="F2604" s="25"/>
      <c r="G2604" s="25"/>
      <c r="H2604" s="25"/>
      <c r="I2604" s="25"/>
    </row>
    <row r="2605" spans="1:9" x14ac:dyDescent="0.2">
      <c r="A2605" s="3"/>
      <c r="B2605" s="24"/>
      <c r="C2605" s="24"/>
      <c r="D2605" s="24"/>
      <c r="E2605" s="25"/>
      <c r="F2605" s="25"/>
      <c r="G2605" s="25"/>
      <c r="H2605" s="25"/>
      <c r="I2605" s="25"/>
    </row>
    <row r="2606" spans="1:9" x14ac:dyDescent="0.2">
      <c r="A2606" s="3"/>
      <c r="B2606" s="24"/>
      <c r="C2606" s="24"/>
      <c r="D2606" s="24"/>
      <c r="E2606" s="25"/>
      <c r="F2606" s="25"/>
      <c r="G2606" s="25"/>
      <c r="H2606" s="25"/>
      <c r="I2606" s="25"/>
    </row>
    <row r="2607" spans="1:9" x14ac:dyDescent="0.2">
      <c r="A2607" s="3"/>
      <c r="B2607" s="24"/>
      <c r="C2607" s="24"/>
      <c r="D2607" s="24"/>
      <c r="E2607" s="25"/>
      <c r="F2607" s="25"/>
      <c r="G2607" s="25"/>
      <c r="H2607" s="25"/>
      <c r="I2607" s="25"/>
    </row>
    <row r="2608" spans="1:9" x14ac:dyDescent="0.2">
      <c r="A2608" s="3"/>
      <c r="B2608" s="24"/>
      <c r="C2608" s="24"/>
      <c r="D2608" s="24"/>
      <c r="E2608" s="25"/>
      <c r="F2608" s="25"/>
      <c r="G2608" s="25"/>
      <c r="H2608" s="25"/>
      <c r="I2608" s="25"/>
    </row>
    <row r="2609" spans="1:9" x14ac:dyDescent="0.2">
      <c r="A2609" s="3"/>
      <c r="B2609" s="24"/>
      <c r="C2609" s="24"/>
      <c r="D2609" s="24"/>
      <c r="E2609" s="25"/>
      <c r="F2609" s="25"/>
      <c r="G2609" s="25"/>
      <c r="H2609" s="25"/>
      <c r="I2609" s="25"/>
    </row>
    <row r="2610" spans="1:9" x14ac:dyDescent="0.2">
      <c r="A2610" s="3"/>
      <c r="B2610" s="24"/>
      <c r="C2610" s="24"/>
      <c r="D2610" s="24"/>
      <c r="E2610" s="25"/>
      <c r="F2610" s="25"/>
      <c r="G2610" s="25"/>
      <c r="H2610" s="25"/>
      <c r="I2610" s="25"/>
    </row>
    <row r="2611" spans="1:9" x14ac:dyDescent="0.2">
      <c r="A2611" s="3"/>
      <c r="B2611" s="24"/>
      <c r="C2611" s="24"/>
      <c r="D2611" s="24"/>
      <c r="E2611" s="25"/>
      <c r="F2611" s="25"/>
      <c r="G2611" s="25"/>
      <c r="H2611" s="25"/>
      <c r="I2611" s="25"/>
    </row>
    <row r="2612" spans="1:9" x14ac:dyDescent="0.2">
      <c r="A2612" s="3"/>
      <c r="B2612" s="24"/>
      <c r="C2612" s="24"/>
      <c r="D2612" s="24"/>
      <c r="E2612" s="25"/>
      <c r="F2612" s="25"/>
      <c r="G2612" s="25"/>
      <c r="H2612" s="25"/>
      <c r="I2612" s="25"/>
    </row>
    <row r="2613" spans="1:9" x14ac:dyDescent="0.2">
      <c r="A2613" s="3"/>
      <c r="B2613" s="24"/>
      <c r="C2613" s="24"/>
      <c r="D2613" s="24"/>
      <c r="E2613" s="25"/>
      <c r="F2613" s="25"/>
      <c r="G2613" s="25"/>
      <c r="H2613" s="25"/>
      <c r="I2613" s="25"/>
    </row>
    <row r="2614" spans="1:9" x14ac:dyDescent="0.2">
      <c r="A2614" s="3"/>
      <c r="B2614" s="24"/>
      <c r="C2614" s="24"/>
      <c r="D2614" s="24"/>
      <c r="E2614" s="25"/>
      <c r="F2614" s="25"/>
      <c r="G2614" s="25"/>
      <c r="H2614" s="25"/>
      <c r="I2614" s="25"/>
    </row>
    <row r="2615" spans="1:9" x14ac:dyDescent="0.2">
      <c r="A2615" s="3"/>
      <c r="B2615" s="24"/>
      <c r="C2615" s="24"/>
      <c r="D2615" s="24"/>
      <c r="E2615" s="25"/>
      <c r="F2615" s="25"/>
      <c r="G2615" s="25"/>
      <c r="H2615" s="25"/>
      <c r="I2615" s="25"/>
    </row>
    <row r="2616" spans="1:9" x14ac:dyDescent="0.2">
      <c r="A2616" s="3"/>
      <c r="B2616" s="24"/>
      <c r="C2616" s="24"/>
      <c r="D2616" s="24"/>
      <c r="E2616" s="25"/>
      <c r="F2616" s="25"/>
      <c r="G2616" s="25"/>
      <c r="H2616" s="25"/>
      <c r="I2616" s="25"/>
    </row>
    <row r="2617" spans="1:9" x14ac:dyDescent="0.2">
      <c r="A2617" s="3"/>
      <c r="B2617" s="24"/>
      <c r="C2617" s="24"/>
      <c r="D2617" s="24"/>
      <c r="E2617" s="25"/>
      <c r="F2617" s="25"/>
      <c r="G2617" s="25"/>
      <c r="H2617" s="25"/>
      <c r="I2617" s="25"/>
    </row>
    <row r="2618" spans="1:9" x14ac:dyDescent="0.2">
      <c r="A2618" s="3"/>
      <c r="B2618" s="24"/>
      <c r="C2618" s="24"/>
      <c r="D2618" s="24"/>
      <c r="E2618" s="25"/>
      <c r="F2618" s="25"/>
      <c r="G2618" s="25"/>
      <c r="H2618" s="25"/>
      <c r="I2618" s="25"/>
    </row>
    <row r="2619" spans="1:9" x14ac:dyDescent="0.2">
      <c r="A2619" s="3"/>
      <c r="B2619" s="24"/>
      <c r="C2619" s="24"/>
      <c r="D2619" s="24"/>
      <c r="E2619" s="25"/>
      <c r="F2619" s="25"/>
      <c r="G2619" s="25"/>
      <c r="H2619" s="25"/>
      <c r="I2619" s="25"/>
    </row>
    <row r="2620" spans="1:9" x14ac:dyDescent="0.2">
      <c r="A2620" s="3"/>
      <c r="B2620" s="24"/>
      <c r="C2620" s="24"/>
      <c r="D2620" s="24"/>
      <c r="E2620" s="25"/>
      <c r="F2620" s="25"/>
      <c r="G2620" s="25"/>
      <c r="H2620" s="25"/>
      <c r="I2620" s="25"/>
    </row>
    <row r="2621" spans="1:9" x14ac:dyDescent="0.2">
      <c r="A2621" s="3"/>
      <c r="B2621" s="24"/>
      <c r="C2621" s="24"/>
      <c r="D2621" s="24"/>
      <c r="E2621" s="25"/>
      <c r="F2621" s="25"/>
      <c r="G2621" s="25"/>
      <c r="H2621" s="25"/>
      <c r="I2621" s="25"/>
    </row>
    <row r="2622" spans="1:9" x14ac:dyDescent="0.2">
      <c r="A2622" s="3"/>
      <c r="B2622" s="24"/>
      <c r="C2622" s="24"/>
      <c r="D2622" s="24"/>
      <c r="E2622" s="25"/>
      <c r="F2622" s="25"/>
      <c r="G2622" s="25"/>
      <c r="H2622" s="25"/>
      <c r="I2622" s="25"/>
    </row>
    <row r="2623" spans="1:9" x14ac:dyDescent="0.2">
      <c r="A2623" s="3"/>
      <c r="B2623" s="24"/>
      <c r="C2623" s="24"/>
      <c r="D2623" s="24"/>
      <c r="E2623" s="25"/>
      <c r="F2623" s="25"/>
      <c r="G2623" s="25"/>
      <c r="H2623" s="25"/>
      <c r="I2623" s="25"/>
    </row>
    <row r="2624" spans="1:9" x14ac:dyDescent="0.2">
      <c r="A2624" s="3"/>
      <c r="B2624" s="24"/>
      <c r="C2624" s="24"/>
      <c r="D2624" s="24"/>
      <c r="E2624" s="25"/>
      <c r="F2624" s="25"/>
      <c r="G2624" s="25"/>
      <c r="H2624" s="25"/>
      <c r="I2624" s="25"/>
    </row>
    <row r="2625" spans="1:9" x14ac:dyDescent="0.2">
      <c r="A2625" s="3"/>
      <c r="B2625" s="24"/>
      <c r="C2625" s="24"/>
      <c r="D2625" s="24"/>
      <c r="E2625" s="25"/>
      <c r="F2625" s="25"/>
      <c r="G2625" s="25"/>
      <c r="H2625" s="25"/>
      <c r="I2625" s="25"/>
    </row>
    <row r="2626" spans="1:9" x14ac:dyDescent="0.2">
      <c r="A2626" s="3"/>
      <c r="B2626" s="24"/>
      <c r="C2626" s="24"/>
      <c r="D2626" s="24"/>
      <c r="E2626" s="25"/>
      <c r="F2626" s="25"/>
      <c r="G2626" s="25"/>
      <c r="H2626" s="25"/>
      <c r="I2626" s="25"/>
    </row>
    <row r="2627" spans="1:9" x14ac:dyDescent="0.2">
      <c r="A2627" s="3"/>
      <c r="B2627" s="24"/>
      <c r="C2627" s="24"/>
      <c r="D2627" s="24"/>
      <c r="E2627" s="25"/>
      <c r="F2627" s="25"/>
      <c r="G2627" s="25"/>
      <c r="H2627" s="25"/>
      <c r="I2627" s="25"/>
    </row>
    <row r="2628" spans="1:9" x14ac:dyDescent="0.2">
      <c r="A2628" s="3"/>
      <c r="B2628" s="24"/>
      <c r="C2628" s="24"/>
      <c r="D2628" s="24"/>
      <c r="E2628" s="25"/>
      <c r="F2628" s="25"/>
      <c r="G2628" s="25"/>
      <c r="H2628" s="25"/>
      <c r="I2628" s="25"/>
    </row>
    <row r="2629" spans="1:9" x14ac:dyDescent="0.2">
      <c r="A2629" s="3"/>
      <c r="B2629" s="24"/>
      <c r="C2629" s="24"/>
      <c r="D2629" s="24"/>
      <c r="E2629" s="25"/>
      <c r="F2629" s="25"/>
      <c r="G2629" s="25"/>
      <c r="H2629" s="25"/>
      <c r="I2629" s="25"/>
    </row>
    <row r="2630" spans="1:9" x14ac:dyDescent="0.2">
      <c r="A2630" s="3"/>
      <c r="B2630" s="24"/>
      <c r="C2630" s="24"/>
      <c r="D2630" s="24"/>
      <c r="E2630" s="25"/>
      <c r="F2630" s="25"/>
      <c r="G2630" s="25"/>
      <c r="H2630" s="25"/>
      <c r="I2630" s="25"/>
    </row>
    <row r="2631" spans="1:9" x14ac:dyDescent="0.2">
      <c r="A2631" s="3"/>
      <c r="B2631" s="24"/>
      <c r="C2631" s="24"/>
      <c r="D2631" s="24"/>
      <c r="E2631" s="25"/>
      <c r="F2631" s="25"/>
      <c r="G2631" s="25"/>
      <c r="H2631" s="25"/>
      <c r="I2631" s="25"/>
    </row>
    <row r="2632" spans="1:9" x14ac:dyDescent="0.2">
      <c r="A2632" s="3"/>
      <c r="B2632" s="24"/>
      <c r="C2632" s="24"/>
      <c r="D2632" s="24"/>
      <c r="E2632" s="25"/>
      <c r="F2632" s="25"/>
      <c r="G2632" s="25"/>
      <c r="H2632" s="25"/>
      <c r="I2632" s="25"/>
    </row>
    <row r="2633" spans="1:9" x14ac:dyDescent="0.2">
      <c r="A2633" s="3"/>
      <c r="B2633" s="24"/>
      <c r="C2633" s="24"/>
      <c r="D2633" s="24"/>
      <c r="E2633" s="25"/>
      <c r="F2633" s="25"/>
      <c r="G2633" s="25"/>
      <c r="H2633" s="25"/>
      <c r="I2633" s="25"/>
    </row>
    <row r="2634" spans="1:9" x14ac:dyDescent="0.2">
      <c r="A2634" s="3"/>
      <c r="B2634" s="24"/>
      <c r="C2634" s="24"/>
      <c r="D2634" s="24"/>
      <c r="E2634" s="25"/>
      <c r="F2634" s="25"/>
      <c r="G2634" s="25"/>
      <c r="H2634" s="25"/>
      <c r="I2634" s="25"/>
    </row>
    <row r="2635" spans="1:9" x14ac:dyDescent="0.2">
      <c r="A2635" s="3"/>
      <c r="B2635" s="24"/>
      <c r="C2635" s="24"/>
      <c r="D2635" s="24"/>
      <c r="E2635" s="25"/>
      <c r="F2635" s="25"/>
      <c r="G2635" s="25"/>
      <c r="H2635" s="25"/>
      <c r="I2635" s="25"/>
    </row>
    <row r="2636" spans="1:9" x14ac:dyDescent="0.2">
      <c r="A2636" s="3"/>
      <c r="B2636" s="24"/>
      <c r="C2636" s="24"/>
      <c r="D2636" s="24"/>
      <c r="E2636" s="25"/>
      <c r="F2636" s="25"/>
      <c r="G2636" s="25"/>
      <c r="H2636" s="25"/>
      <c r="I2636" s="25"/>
    </row>
    <row r="2637" spans="1:9" x14ac:dyDescent="0.2">
      <c r="A2637" s="3"/>
      <c r="B2637" s="24"/>
      <c r="C2637" s="24"/>
      <c r="D2637" s="24"/>
      <c r="E2637" s="25"/>
      <c r="F2637" s="25"/>
      <c r="G2637" s="25"/>
      <c r="H2637" s="25"/>
      <c r="I2637" s="25"/>
    </row>
    <row r="2638" spans="1:9" x14ac:dyDescent="0.2">
      <c r="A2638" s="3"/>
      <c r="B2638" s="24"/>
      <c r="C2638" s="24"/>
      <c r="D2638" s="24"/>
      <c r="E2638" s="25"/>
      <c r="F2638" s="25"/>
      <c r="G2638" s="25"/>
      <c r="H2638" s="25"/>
      <c r="I2638" s="25"/>
    </row>
    <row r="2639" spans="1:9" x14ac:dyDescent="0.2">
      <c r="A2639" s="3"/>
      <c r="B2639" s="24"/>
      <c r="C2639" s="24"/>
      <c r="D2639" s="24"/>
      <c r="E2639" s="25"/>
      <c r="F2639" s="25"/>
      <c r="G2639" s="25"/>
      <c r="H2639" s="25"/>
      <c r="I2639" s="25"/>
    </row>
    <row r="2640" spans="1:9" x14ac:dyDescent="0.2">
      <c r="A2640" s="3"/>
      <c r="B2640" s="24"/>
      <c r="C2640" s="24"/>
      <c r="D2640" s="24"/>
      <c r="E2640" s="25"/>
      <c r="F2640" s="25"/>
      <c r="G2640" s="25"/>
      <c r="H2640" s="25"/>
      <c r="I2640" s="25"/>
    </row>
    <row r="2641" spans="1:9" x14ac:dyDescent="0.2">
      <c r="A2641" s="3"/>
      <c r="B2641" s="24"/>
      <c r="C2641" s="24"/>
      <c r="D2641" s="24"/>
      <c r="E2641" s="25"/>
      <c r="F2641" s="25"/>
      <c r="G2641" s="25"/>
      <c r="H2641" s="25"/>
      <c r="I2641" s="25"/>
    </row>
    <row r="2642" spans="1:9" x14ac:dyDescent="0.2">
      <c r="A2642" s="3"/>
      <c r="B2642" s="24"/>
      <c r="C2642" s="24"/>
      <c r="D2642" s="24"/>
      <c r="E2642" s="25"/>
      <c r="F2642" s="25"/>
      <c r="G2642" s="25"/>
      <c r="H2642" s="25"/>
      <c r="I2642" s="25"/>
    </row>
    <row r="2643" spans="1:9" x14ac:dyDescent="0.2">
      <c r="A2643" s="3"/>
      <c r="B2643" s="24"/>
      <c r="C2643" s="24"/>
      <c r="D2643" s="24"/>
      <c r="E2643" s="25"/>
      <c r="F2643" s="25"/>
      <c r="G2643" s="25"/>
      <c r="H2643" s="25"/>
      <c r="I2643" s="25"/>
    </row>
    <row r="2644" spans="1:9" x14ac:dyDescent="0.2">
      <c r="A2644" s="3"/>
      <c r="B2644" s="24"/>
      <c r="C2644" s="24"/>
      <c r="D2644" s="24"/>
      <c r="E2644" s="25"/>
      <c r="F2644" s="25"/>
      <c r="G2644" s="25"/>
      <c r="H2644" s="25"/>
      <c r="I2644" s="25"/>
    </row>
    <row r="2645" spans="1:9" x14ac:dyDescent="0.2">
      <c r="A2645" s="3"/>
      <c r="B2645" s="24"/>
      <c r="C2645" s="24"/>
      <c r="D2645" s="24"/>
      <c r="E2645" s="25"/>
      <c r="F2645" s="25"/>
      <c r="G2645" s="25"/>
      <c r="H2645" s="25"/>
      <c r="I2645" s="25"/>
    </row>
    <row r="2646" spans="1:9" x14ac:dyDescent="0.2">
      <c r="A2646" s="3"/>
      <c r="B2646" s="24"/>
      <c r="C2646" s="24"/>
      <c r="D2646" s="24"/>
      <c r="E2646" s="25"/>
      <c r="F2646" s="25"/>
      <c r="G2646" s="25"/>
      <c r="H2646" s="25"/>
      <c r="I2646" s="25"/>
    </row>
    <row r="2647" spans="1:9" x14ac:dyDescent="0.2">
      <c r="A2647" s="3"/>
      <c r="B2647" s="24"/>
      <c r="C2647" s="24"/>
      <c r="D2647" s="24"/>
      <c r="E2647" s="25"/>
      <c r="F2647" s="25"/>
      <c r="G2647" s="25"/>
      <c r="H2647" s="25"/>
      <c r="I2647" s="25"/>
    </row>
    <row r="2648" spans="1:9" x14ac:dyDescent="0.2">
      <c r="A2648" s="3"/>
      <c r="B2648" s="24"/>
      <c r="C2648" s="24"/>
      <c r="D2648" s="24"/>
      <c r="E2648" s="25"/>
      <c r="F2648" s="25"/>
      <c r="G2648" s="25"/>
      <c r="H2648" s="25"/>
      <c r="I2648" s="25"/>
    </row>
    <row r="2649" spans="1:9" x14ac:dyDescent="0.2">
      <c r="A2649" s="3"/>
      <c r="B2649" s="24"/>
      <c r="C2649" s="24"/>
      <c r="D2649" s="24"/>
      <c r="E2649" s="25"/>
      <c r="F2649" s="25"/>
      <c r="G2649" s="25"/>
      <c r="H2649" s="25"/>
      <c r="I2649" s="25"/>
    </row>
    <row r="2650" spans="1:9" x14ac:dyDescent="0.2">
      <c r="A2650" s="3"/>
      <c r="B2650" s="24"/>
      <c r="C2650" s="24"/>
      <c r="D2650" s="24"/>
      <c r="E2650" s="25"/>
      <c r="F2650" s="25"/>
      <c r="G2650" s="25"/>
      <c r="H2650" s="25"/>
      <c r="I2650" s="25"/>
    </row>
    <row r="2651" spans="1:9" x14ac:dyDescent="0.2">
      <c r="A2651" s="3"/>
      <c r="B2651" s="24"/>
      <c r="C2651" s="24"/>
      <c r="D2651" s="24"/>
      <c r="E2651" s="25"/>
      <c r="F2651" s="25"/>
      <c r="G2651" s="25"/>
      <c r="H2651" s="25"/>
      <c r="I2651" s="25"/>
    </row>
    <row r="2652" spans="1:9" x14ac:dyDescent="0.2">
      <c r="A2652" s="3"/>
      <c r="B2652" s="24"/>
      <c r="C2652" s="24"/>
      <c r="D2652" s="24"/>
      <c r="E2652" s="25"/>
      <c r="F2652" s="25"/>
      <c r="G2652" s="25"/>
      <c r="H2652" s="25"/>
      <c r="I2652" s="25"/>
    </row>
    <row r="2653" spans="1:9" x14ac:dyDescent="0.2">
      <c r="A2653" s="3"/>
      <c r="B2653" s="24"/>
      <c r="C2653" s="24"/>
      <c r="D2653" s="24"/>
      <c r="E2653" s="25"/>
      <c r="F2653" s="25"/>
      <c r="G2653" s="25"/>
      <c r="H2653" s="25"/>
      <c r="I2653" s="25"/>
    </row>
    <row r="2654" spans="1:9" x14ac:dyDescent="0.2">
      <c r="A2654" s="3"/>
      <c r="B2654" s="24"/>
      <c r="C2654" s="24"/>
      <c r="D2654" s="24"/>
      <c r="E2654" s="25"/>
      <c r="F2654" s="25"/>
      <c r="G2654" s="25"/>
      <c r="H2654" s="25"/>
      <c r="I2654" s="25"/>
    </row>
    <row r="2655" spans="1:9" x14ac:dyDescent="0.2">
      <c r="A2655" s="3"/>
      <c r="B2655" s="24"/>
      <c r="C2655" s="24"/>
      <c r="D2655" s="24"/>
      <c r="E2655" s="25"/>
      <c r="F2655" s="25"/>
      <c r="G2655" s="25"/>
      <c r="H2655" s="25"/>
      <c r="I2655" s="25"/>
    </row>
    <row r="2656" spans="1:9" x14ac:dyDescent="0.2">
      <c r="A2656" s="3"/>
      <c r="B2656" s="24"/>
      <c r="C2656" s="24"/>
      <c r="D2656" s="24"/>
      <c r="E2656" s="25"/>
      <c r="F2656" s="25"/>
      <c r="G2656" s="25"/>
      <c r="H2656" s="25"/>
      <c r="I2656" s="25"/>
    </row>
    <row r="2657" spans="1:9" x14ac:dyDescent="0.2">
      <c r="A2657" s="3"/>
      <c r="B2657" s="24"/>
      <c r="C2657" s="24"/>
      <c r="D2657" s="24"/>
      <c r="E2657" s="25"/>
      <c r="F2657" s="25"/>
      <c r="G2657" s="25"/>
      <c r="H2657" s="25"/>
      <c r="I2657" s="25"/>
    </row>
    <row r="2658" spans="1:9" x14ac:dyDescent="0.2">
      <c r="A2658" s="3"/>
      <c r="B2658" s="24"/>
      <c r="C2658" s="24"/>
      <c r="D2658" s="24"/>
      <c r="E2658" s="25"/>
      <c r="F2658" s="25"/>
      <c r="G2658" s="25"/>
      <c r="H2658" s="25"/>
      <c r="I2658" s="25"/>
    </row>
    <row r="2659" spans="1:9" x14ac:dyDescent="0.2">
      <c r="A2659" s="3"/>
      <c r="B2659" s="24"/>
      <c r="C2659" s="24"/>
      <c r="D2659" s="24"/>
      <c r="E2659" s="25"/>
      <c r="F2659" s="25"/>
      <c r="G2659" s="25"/>
      <c r="H2659" s="25"/>
      <c r="I2659" s="25"/>
    </row>
    <row r="2660" spans="1:9" x14ac:dyDescent="0.2">
      <c r="A2660" s="3"/>
      <c r="B2660" s="24"/>
      <c r="C2660" s="24"/>
      <c r="D2660" s="24"/>
      <c r="E2660" s="25"/>
      <c r="F2660" s="25"/>
      <c r="G2660" s="25"/>
      <c r="H2660" s="25"/>
      <c r="I2660" s="25"/>
    </row>
    <row r="2661" spans="1:9" x14ac:dyDescent="0.2">
      <c r="A2661" s="3"/>
      <c r="B2661" s="24"/>
      <c r="C2661" s="24"/>
      <c r="D2661" s="24"/>
      <c r="E2661" s="25"/>
      <c r="F2661" s="25"/>
      <c r="G2661" s="25"/>
      <c r="H2661" s="25"/>
      <c r="I2661" s="25"/>
    </row>
    <row r="2662" spans="1:9" x14ac:dyDescent="0.2">
      <c r="A2662" s="3"/>
      <c r="B2662" s="24"/>
      <c r="C2662" s="24"/>
      <c r="D2662" s="24"/>
      <c r="E2662" s="25"/>
      <c r="F2662" s="25"/>
      <c r="G2662" s="25"/>
      <c r="H2662" s="25"/>
      <c r="I2662" s="25"/>
    </row>
    <row r="2663" spans="1:9" x14ac:dyDescent="0.2">
      <c r="A2663" s="3"/>
      <c r="B2663" s="24"/>
      <c r="C2663" s="24"/>
      <c r="D2663" s="24"/>
      <c r="E2663" s="25"/>
      <c r="F2663" s="25"/>
      <c r="G2663" s="25"/>
      <c r="H2663" s="25"/>
      <c r="I2663" s="25"/>
    </row>
    <row r="2664" spans="1:9" x14ac:dyDescent="0.2">
      <c r="A2664" s="3"/>
      <c r="B2664" s="24"/>
      <c r="C2664" s="24"/>
      <c r="D2664" s="24"/>
      <c r="E2664" s="25"/>
      <c r="F2664" s="25"/>
      <c r="G2664" s="25"/>
      <c r="H2664" s="25"/>
      <c r="I2664" s="25"/>
    </row>
    <row r="2665" spans="1:9" x14ac:dyDescent="0.2">
      <c r="A2665" s="3"/>
      <c r="B2665" s="24"/>
      <c r="C2665" s="24"/>
      <c r="D2665" s="24"/>
      <c r="E2665" s="25"/>
      <c r="F2665" s="25"/>
      <c r="G2665" s="25"/>
      <c r="H2665" s="25"/>
      <c r="I2665" s="25"/>
    </row>
    <row r="2666" spans="1:9" x14ac:dyDescent="0.2">
      <c r="A2666" s="3"/>
      <c r="B2666" s="24"/>
      <c r="C2666" s="24"/>
      <c r="D2666" s="24"/>
      <c r="E2666" s="25"/>
      <c r="F2666" s="25"/>
      <c r="G2666" s="25"/>
      <c r="H2666" s="25"/>
      <c r="I2666" s="25"/>
    </row>
    <row r="2667" spans="1:9" x14ac:dyDescent="0.2">
      <c r="A2667" s="3"/>
      <c r="B2667" s="24"/>
      <c r="C2667" s="24"/>
      <c r="D2667" s="24"/>
      <c r="E2667" s="25"/>
      <c r="F2667" s="25"/>
      <c r="G2667" s="25"/>
      <c r="H2667" s="25"/>
      <c r="I2667" s="25"/>
    </row>
    <row r="2668" spans="1:9" x14ac:dyDescent="0.2">
      <c r="A2668" s="3"/>
      <c r="B2668" s="24"/>
      <c r="C2668" s="24"/>
      <c r="D2668" s="24"/>
      <c r="E2668" s="25"/>
      <c r="F2668" s="25"/>
      <c r="G2668" s="25"/>
      <c r="H2668" s="25"/>
      <c r="I2668" s="25"/>
    </row>
    <row r="2669" spans="1:9" x14ac:dyDescent="0.2">
      <c r="A2669" s="3"/>
      <c r="B2669" s="24"/>
      <c r="C2669" s="24"/>
      <c r="D2669" s="24"/>
      <c r="E2669" s="25"/>
      <c r="F2669" s="25"/>
      <c r="G2669" s="25"/>
      <c r="H2669" s="25"/>
      <c r="I2669" s="25"/>
    </row>
    <row r="2670" spans="1:9" x14ac:dyDescent="0.2">
      <c r="A2670" s="3"/>
      <c r="B2670" s="24"/>
      <c r="C2670" s="24"/>
      <c r="D2670" s="24"/>
      <c r="E2670" s="25"/>
      <c r="F2670" s="25"/>
      <c r="G2670" s="25"/>
      <c r="H2670" s="25"/>
      <c r="I2670" s="25"/>
    </row>
    <row r="2671" spans="1:9" x14ac:dyDescent="0.2">
      <c r="A2671" s="3"/>
      <c r="B2671" s="24"/>
      <c r="C2671" s="24"/>
      <c r="D2671" s="24"/>
      <c r="E2671" s="25"/>
      <c r="F2671" s="25"/>
      <c r="G2671" s="25"/>
      <c r="H2671" s="25"/>
      <c r="I2671" s="25"/>
    </row>
    <row r="2672" spans="1:9" x14ac:dyDescent="0.2">
      <c r="A2672" s="3"/>
      <c r="B2672" s="24"/>
      <c r="C2672" s="24"/>
      <c r="D2672" s="24"/>
      <c r="E2672" s="25"/>
      <c r="F2672" s="25"/>
      <c r="G2672" s="25"/>
      <c r="H2672" s="25"/>
      <c r="I2672" s="25"/>
    </row>
    <row r="2673" spans="1:9" x14ac:dyDescent="0.2">
      <c r="A2673" s="3"/>
      <c r="B2673" s="24"/>
      <c r="C2673" s="24"/>
      <c r="D2673" s="24"/>
      <c r="E2673" s="25"/>
      <c r="F2673" s="25"/>
      <c r="G2673" s="25"/>
      <c r="H2673" s="25"/>
      <c r="I2673" s="25"/>
    </row>
    <row r="2674" spans="1:9" x14ac:dyDescent="0.2">
      <c r="A2674" s="3"/>
      <c r="B2674" s="24"/>
      <c r="C2674" s="24"/>
      <c r="D2674" s="24"/>
      <c r="E2674" s="25"/>
      <c r="F2674" s="25"/>
      <c r="G2674" s="25"/>
      <c r="H2674" s="25"/>
      <c r="I2674" s="25"/>
    </row>
    <row r="2675" spans="1:9" x14ac:dyDescent="0.2">
      <c r="A2675" s="3"/>
      <c r="B2675" s="24"/>
      <c r="C2675" s="24"/>
      <c r="D2675" s="24"/>
      <c r="E2675" s="25"/>
      <c r="F2675" s="25"/>
      <c r="G2675" s="25"/>
      <c r="H2675" s="25"/>
      <c r="I2675" s="25"/>
    </row>
    <row r="2676" spans="1:9" x14ac:dyDescent="0.2">
      <c r="A2676" s="3"/>
      <c r="B2676" s="24"/>
      <c r="C2676" s="24"/>
      <c r="D2676" s="24"/>
      <c r="E2676" s="25"/>
      <c r="F2676" s="25"/>
      <c r="G2676" s="25"/>
      <c r="H2676" s="25"/>
      <c r="I2676" s="25"/>
    </row>
    <row r="2677" spans="1:9" x14ac:dyDescent="0.2">
      <c r="A2677" s="3"/>
      <c r="B2677" s="24"/>
      <c r="C2677" s="24"/>
      <c r="D2677" s="24"/>
      <c r="E2677" s="25"/>
      <c r="F2677" s="25"/>
      <c r="G2677" s="25"/>
      <c r="H2677" s="25"/>
      <c r="I2677" s="25"/>
    </row>
    <row r="2678" spans="1:9" x14ac:dyDescent="0.2">
      <c r="A2678" s="3"/>
      <c r="B2678" s="24"/>
      <c r="C2678" s="24"/>
      <c r="D2678" s="24"/>
      <c r="E2678" s="25"/>
      <c r="F2678" s="25"/>
      <c r="G2678" s="25"/>
      <c r="H2678" s="25"/>
      <c r="I2678" s="25"/>
    </row>
    <row r="2679" spans="1:9" x14ac:dyDescent="0.2">
      <c r="A2679" s="3"/>
      <c r="B2679" s="24"/>
      <c r="C2679" s="24"/>
      <c r="D2679" s="24"/>
      <c r="E2679" s="25"/>
      <c r="F2679" s="25"/>
      <c r="G2679" s="25"/>
      <c r="H2679" s="25"/>
      <c r="I2679" s="25"/>
    </row>
    <row r="2680" spans="1:9" x14ac:dyDescent="0.2">
      <c r="A2680" s="3"/>
      <c r="B2680" s="24"/>
      <c r="C2680" s="24"/>
      <c r="D2680" s="24"/>
      <c r="E2680" s="25"/>
      <c r="F2680" s="25"/>
      <c r="G2680" s="25"/>
      <c r="H2680" s="25"/>
      <c r="I2680" s="25"/>
    </row>
    <row r="2681" spans="1:9" x14ac:dyDescent="0.2">
      <c r="A2681" s="3"/>
      <c r="B2681" s="24"/>
      <c r="C2681" s="24"/>
      <c r="D2681" s="24"/>
      <c r="E2681" s="25"/>
      <c r="F2681" s="25"/>
      <c r="G2681" s="25"/>
      <c r="H2681" s="25"/>
      <c r="I2681" s="25"/>
    </row>
    <row r="2682" spans="1:9" x14ac:dyDescent="0.2">
      <c r="A2682" s="3"/>
      <c r="B2682" s="24"/>
      <c r="C2682" s="24"/>
      <c r="D2682" s="24"/>
      <c r="E2682" s="25"/>
      <c r="F2682" s="25"/>
      <c r="G2682" s="25"/>
      <c r="H2682" s="25"/>
      <c r="I2682" s="25"/>
    </row>
    <row r="2683" spans="1:9" x14ac:dyDescent="0.2">
      <c r="A2683" s="3"/>
      <c r="B2683" s="24"/>
      <c r="C2683" s="24"/>
      <c r="D2683" s="24"/>
      <c r="E2683" s="25"/>
      <c r="F2683" s="25"/>
      <c r="G2683" s="25"/>
      <c r="H2683" s="25"/>
      <c r="I2683" s="25"/>
    </row>
    <row r="2684" spans="1:9" x14ac:dyDescent="0.2">
      <c r="A2684" s="3"/>
      <c r="B2684" s="24"/>
      <c r="C2684" s="24"/>
      <c r="D2684" s="24"/>
      <c r="E2684" s="25"/>
      <c r="F2684" s="25"/>
      <c r="G2684" s="25"/>
      <c r="H2684" s="25"/>
      <c r="I2684" s="25"/>
    </row>
    <row r="2685" spans="1:9" x14ac:dyDescent="0.2">
      <c r="A2685" s="3"/>
      <c r="B2685" s="24"/>
      <c r="C2685" s="24"/>
      <c r="D2685" s="24"/>
      <c r="E2685" s="25"/>
      <c r="F2685" s="25"/>
      <c r="G2685" s="25"/>
      <c r="H2685" s="25"/>
      <c r="I2685" s="25"/>
    </row>
    <row r="2686" spans="1:9" x14ac:dyDescent="0.2">
      <c r="A2686" s="3"/>
      <c r="B2686" s="24"/>
      <c r="C2686" s="24"/>
      <c r="D2686" s="24"/>
      <c r="E2686" s="25"/>
      <c r="F2686" s="25"/>
      <c r="G2686" s="25"/>
      <c r="H2686" s="25"/>
      <c r="I2686" s="25"/>
    </row>
    <row r="2687" spans="1:9" x14ac:dyDescent="0.2">
      <c r="A2687" s="3"/>
      <c r="B2687" s="24"/>
      <c r="C2687" s="24"/>
      <c r="D2687" s="24"/>
      <c r="E2687" s="25"/>
      <c r="F2687" s="25"/>
      <c r="G2687" s="25"/>
      <c r="H2687" s="25"/>
      <c r="I2687" s="25"/>
    </row>
    <row r="2688" spans="1:9" x14ac:dyDescent="0.2">
      <c r="A2688" s="3"/>
      <c r="B2688" s="24"/>
      <c r="C2688" s="24"/>
      <c r="D2688" s="24"/>
      <c r="E2688" s="25"/>
      <c r="F2688" s="25"/>
      <c r="G2688" s="25"/>
      <c r="H2688" s="25"/>
      <c r="I2688" s="25"/>
    </row>
    <row r="2689" spans="1:9" x14ac:dyDescent="0.2">
      <c r="A2689" s="3"/>
      <c r="B2689" s="24"/>
      <c r="C2689" s="24"/>
      <c r="D2689" s="24"/>
      <c r="E2689" s="25"/>
      <c r="F2689" s="25"/>
      <c r="G2689" s="25"/>
      <c r="H2689" s="25"/>
      <c r="I2689" s="25"/>
    </row>
    <row r="2690" spans="1:9" x14ac:dyDescent="0.2">
      <c r="A2690" s="3"/>
      <c r="B2690" s="24"/>
      <c r="C2690" s="24"/>
      <c r="D2690" s="24"/>
      <c r="E2690" s="25"/>
      <c r="F2690" s="25"/>
      <c r="G2690" s="25"/>
      <c r="H2690" s="25"/>
      <c r="I2690" s="25"/>
    </row>
    <row r="2691" spans="1:9" x14ac:dyDescent="0.2">
      <c r="A2691" s="3"/>
      <c r="B2691" s="24"/>
      <c r="C2691" s="24"/>
      <c r="D2691" s="24"/>
      <c r="E2691" s="25"/>
      <c r="F2691" s="25"/>
      <c r="G2691" s="25"/>
      <c r="H2691" s="25"/>
      <c r="I2691" s="25"/>
    </row>
    <row r="2692" spans="1:9" x14ac:dyDescent="0.2">
      <c r="A2692" s="3"/>
      <c r="B2692" s="24"/>
      <c r="C2692" s="24"/>
      <c r="D2692" s="24"/>
      <c r="E2692" s="25"/>
      <c r="F2692" s="25"/>
      <c r="G2692" s="25"/>
      <c r="H2692" s="25"/>
      <c r="I2692" s="25"/>
    </row>
    <row r="2693" spans="1:9" x14ac:dyDescent="0.2">
      <c r="A2693" s="3"/>
      <c r="B2693" s="24"/>
      <c r="C2693" s="24"/>
      <c r="D2693" s="24"/>
      <c r="E2693" s="25"/>
      <c r="F2693" s="25"/>
      <c r="G2693" s="25"/>
      <c r="H2693" s="25"/>
      <c r="I2693" s="25"/>
    </row>
    <row r="2694" spans="1:9" x14ac:dyDescent="0.2">
      <c r="A2694" s="3"/>
      <c r="B2694" s="24"/>
      <c r="C2694" s="24"/>
      <c r="D2694" s="24"/>
      <c r="E2694" s="25"/>
      <c r="F2694" s="25"/>
      <c r="G2694" s="25"/>
      <c r="H2694" s="25"/>
      <c r="I2694" s="25"/>
    </row>
    <row r="2695" spans="1:9" x14ac:dyDescent="0.2">
      <c r="A2695" s="3"/>
      <c r="B2695" s="24"/>
      <c r="C2695" s="24"/>
      <c r="D2695" s="24"/>
      <c r="E2695" s="25"/>
      <c r="F2695" s="25"/>
      <c r="G2695" s="25"/>
      <c r="H2695" s="25"/>
      <c r="I2695" s="25"/>
    </row>
    <row r="2696" spans="1:9" x14ac:dyDescent="0.2">
      <c r="A2696" s="3"/>
      <c r="B2696" s="24"/>
      <c r="C2696" s="24"/>
      <c r="D2696" s="24"/>
      <c r="E2696" s="25"/>
      <c r="F2696" s="25"/>
      <c r="G2696" s="25"/>
      <c r="H2696" s="25"/>
      <c r="I2696" s="25"/>
    </row>
    <row r="2697" spans="1:9" x14ac:dyDescent="0.2">
      <c r="A2697" s="3"/>
      <c r="B2697" s="24"/>
      <c r="C2697" s="24"/>
      <c r="D2697" s="24"/>
      <c r="E2697" s="25"/>
      <c r="F2697" s="25"/>
      <c r="G2697" s="25"/>
      <c r="H2697" s="25"/>
      <c r="I2697" s="25"/>
    </row>
    <row r="2698" spans="1:9" x14ac:dyDescent="0.2">
      <c r="A2698" s="3"/>
      <c r="B2698" s="24"/>
      <c r="C2698" s="24"/>
      <c r="D2698" s="24"/>
      <c r="E2698" s="25"/>
      <c r="F2698" s="25"/>
      <c r="G2698" s="25"/>
      <c r="H2698" s="25"/>
      <c r="I2698" s="25"/>
    </row>
    <row r="2699" spans="1:9" x14ac:dyDescent="0.2">
      <c r="A2699" s="3"/>
      <c r="B2699" s="24"/>
      <c r="C2699" s="24"/>
      <c r="D2699" s="24"/>
      <c r="E2699" s="25"/>
      <c r="F2699" s="25"/>
      <c r="G2699" s="25"/>
      <c r="H2699" s="25"/>
      <c r="I2699" s="25"/>
    </row>
    <row r="2700" spans="1:9" x14ac:dyDescent="0.2">
      <c r="A2700" s="3"/>
      <c r="B2700" s="24"/>
      <c r="C2700" s="24"/>
      <c r="D2700" s="24"/>
      <c r="E2700" s="25"/>
      <c r="F2700" s="25"/>
      <c r="G2700" s="25"/>
      <c r="H2700" s="25"/>
      <c r="I2700" s="25"/>
    </row>
    <row r="2701" spans="1:9" x14ac:dyDescent="0.2">
      <c r="A2701" s="3"/>
      <c r="B2701" s="24"/>
      <c r="C2701" s="24"/>
      <c r="D2701" s="24"/>
      <c r="E2701" s="25"/>
      <c r="F2701" s="25"/>
      <c r="G2701" s="25"/>
      <c r="H2701" s="25"/>
      <c r="I2701" s="25"/>
    </row>
    <row r="2702" spans="1:9" x14ac:dyDescent="0.2">
      <c r="A2702" s="3"/>
      <c r="B2702" s="24"/>
      <c r="C2702" s="24"/>
      <c r="D2702" s="24"/>
      <c r="E2702" s="25"/>
      <c r="F2702" s="25"/>
      <c r="G2702" s="25"/>
      <c r="H2702" s="25"/>
      <c r="I2702" s="25"/>
    </row>
    <row r="2703" spans="1:9" x14ac:dyDescent="0.2">
      <c r="A2703" s="3"/>
      <c r="B2703" s="24"/>
      <c r="C2703" s="24"/>
      <c r="D2703" s="24"/>
      <c r="E2703" s="25"/>
      <c r="F2703" s="25"/>
      <c r="G2703" s="25"/>
      <c r="H2703" s="25"/>
      <c r="I2703" s="25"/>
    </row>
    <row r="2704" spans="1:9" x14ac:dyDescent="0.2">
      <c r="A2704" s="3"/>
      <c r="B2704" s="24"/>
      <c r="C2704" s="24"/>
      <c r="D2704" s="24"/>
      <c r="E2704" s="25"/>
      <c r="F2704" s="25"/>
      <c r="G2704" s="25"/>
      <c r="H2704" s="25"/>
      <c r="I2704" s="25"/>
    </row>
    <row r="2705" spans="1:9" x14ac:dyDescent="0.2">
      <c r="A2705" s="3"/>
      <c r="B2705" s="24"/>
      <c r="C2705" s="24"/>
      <c r="D2705" s="24"/>
      <c r="E2705" s="25"/>
      <c r="F2705" s="25"/>
      <c r="G2705" s="25"/>
      <c r="H2705" s="25"/>
      <c r="I2705" s="25"/>
    </row>
    <row r="2706" spans="1:9" x14ac:dyDescent="0.2">
      <c r="A2706" s="3"/>
      <c r="B2706" s="24"/>
      <c r="C2706" s="24"/>
      <c r="D2706" s="24"/>
      <c r="E2706" s="25"/>
      <c r="F2706" s="25"/>
      <c r="G2706" s="25"/>
      <c r="H2706" s="25"/>
      <c r="I2706" s="25"/>
    </row>
    <row r="2707" spans="1:9" x14ac:dyDescent="0.2">
      <c r="A2707" s="3"/>
      <c r="B2707" s="24"/>
      <c r="C2707" s="24"/>
      <c r="D2707" s="24"/>
      <c r="E2707" s="25"/>
      <c r="F2707" s="25"/>
      <c r="G2707" s="25"/>
      <c r="H2707" s="25"/>
      <c r="I2707" s="25"/>
    </row>
    <row r="2708" spans="1:9" x14ac:dyDescent="0.2">
      <c r="A2708" s="3"/>
      <c r="B2708" s="24"/>
      <c r="C2708" s="24"/>
      <c r="D2708" s="24"/>
      <c r="E2708" s="25"/>
      <c r="F2708" s="25"/>
      <c r="G2708" s="25"/>
      <c r="H2708" s="25"/>
      <c r="I2708" s="25"/>
    </row>
    <row r="2709" spans="1:9" x14ac:dyDescent="0.2">
      <c r="A2709" s="3"/>
      <c r="B2709" s="24"/>
      <c r="C2709" s="24"/>
      <c r="D2709" s="24"/>
      <c r="E2709" s="25"/>
      <c r="F2709" s="25"/>
      <c r="G2709" s="25"/>
      <c r="H2709" s="25"/>
      <c r="I2709" s="25"/>
    </row>
    <row r="2710" spans="1:9" x14ac:dyDescent="0.2">
      <c r="A2710" s="3"/>
      <c r="B2710" s="24"/>
      <c r="C2710" s="24"/>
      <c r="D2710" s="24"/>
      <c r="E2710" s="25"/>
      <c r="F2710" s="25"/>
      <c r="G2710" s="25"/>
      <c r="H2710" s="25"/>
      <c r="I2710" s="25"/>
    </row>
    <row r="2711" spans="1:9" x14ac:dyDescent="0.2">
      <c r="A2711" s="3"/>
      <c r="B2711" s="24"/>
      <c r="C2711" s="24"/>
      <c r="D2711" s="24"/>
      <c r="E2711" s="25"/>
      <c r="F2711" s="25"/>
      <c r="G2711" s="25"/>
      <c r="H2711" s="25"/>
      <c r="I2711" s="25"/>
    </row>
    <row r="2712" spans="1:9" x14ac:dyDescent="0.2">
      <c r="A2712" s="3"/>
      <c r="B2712" s="24"/>
      <c r="C2712" s="24"/>
      <c r="D2712" s="24"/>
      <c r="E2712" s="25"/>
      <c r="F2712" s="25"/>
      <c r="G2712" s="25"/>
      <c r="H2712" s="25"/>
      <c r="I2712" s="25"/>
    </row>
    <row r="2713" spans="1:9" x14ac:dyDescent="0.2">
      <c r="A2713" s="3"/>
      <c r="B2713" s="24"/>
      <c r="C2713" s="24"/>
      <c r="D2713" s="24"/>
      <c r="E2713" s="25"/>
      <c r="F2713" s="25"/>
      <c r="G2713" s="25"/>
      <c r="H2713" s="25"/>
      <c r="I2713" s="25"/>
    </row>
    <row r="2714" spans="1:9" x14ac:dyDescent="0.2">
      <c r="A2714" s="3"/>
      <c r="B2714" s="24"/>
      <c r="C2714" s="24"/>
      <c r="D2714" s="24"/>
      <c r="E2714" s="25"/>
      <c r="F2714" s="25"/>
      <c r="G2714" s="25"/>
      <c r="H2714" s="25"/>
      <c r="I2714" s="25"/>
    </row>
    <row r="2715" spans="1:9" x14ac:dyDescent="0.2">
      <c r="A2715" s="3"/>
      <c r="B2715" s="24"/>
      <c r="C2715" s="24"/>
      <c r="D2715" s="24"/>
      <c r="E2715" s="25"/>
      <c r="F2715" s="25"/>
      <c r="G2715" s="25"/>
      <c r="H2715" s="25"/>
      <c r="I2715" s="25"/>
    </row>
    <row r="2716" spans="1:9" x14ac:dyDescent="0.2">
      <c r="A2716" s="3"/>
      <c r="B2716" s="24"/>
      <c r="C2716" s="24"/>
      <c r="D2716" s="24"/>
      <c r="E2716" s="25"/>
      <c r="F2716" s="25"/>
      <c r="G2716" s="25"/>
      <c r="H2716" s="25"/>
      <c r="I2716" s="25"/>
    </row>
    <row r="2717" spans="1:9" x14ac:dyDescent="0.2">
      <c r="A2717" s="3"/>
      <c r="B2717" s="24"/>
      <c r="C2717" s="24"/>
      <c r="D2717" s="24"/>
      <c r="E2717" s="25"/>
      <c r="F2717" s="25"/>
      <c r="G2717" s="25"/>
      <c r="H2717" s="25"/>
      <c r="I2717" s="25"/>
    </row>
    <row r="2718" spans="1:9" x14ac:dyDescent="0.2">
      <c r="A2718" s="3"/>
      <c r="B2718" s="24"/>
      <c r="C2718" s="24"/>
      <c r="D2718" s="24"/>
      <c r="E2718" s="25"/>
      <c r="F2718" s="25"/>
      <c r="G2718" s="25"/>
      <c r="H2718" s="25"/>
      <c r="I2718" s="25"/>
    </row>
    <row r="2719" spans="1:9" x14ac:dyDescent="0.2">
      <c r="A2719" s="3"/>
      <c r="B2719" s="24"/>
      <c r="C2719" s="24"/>
      <c r="D2719" s="24"/>
      <c r="E2719" s="25"/>
      <c r="F2719" s="25"/>
      <c r="G2719" s="25"/>
      <c r="H2719" s="25"/>
      <c r="I2719" s="25"/>
    </row>
    <row r="2720" spans="1:9" x14ac:dyDescent="0.2">
      <c r="A2720" s="3"/>
      <c r="B2720" s="24"/>
      <c r="C2720" s="24"/>
      <c r="D2720" s="24"/>
      <c r="E2720" s="25"/>
      <c r="F2720" s="25"/>
      <c r="G2720" s="25"/>
      <c r="H2720" s="25"/>
      <c r="I2720" s="25"/>
    </row>
    <row r="2721" spans="1:9" x14ac:dyDescent="0.2">
      <c r="A2721" s="3"/>
      <c r="B2721" s="24"/>
      <c r="C2721" s="24"/>
      <c r="D2721" s="24"/>
      <c r="E2721" s="25"/>
      <c r="F2721" s="25"/>
      <c r="G2721" s="25"/>
      <c r="H2721" s="25"/>
      <c r="I2721" s="25"/>
    </row>
    <row r="2722" spans="1:9" x14ac:dyDescent="0.2">
      <c r="A2722" s="3"/>
      <c r="B2722" s="24"/>
      <c r="C2722" s="24"/>
      <c r="D2722" s="24"/>
      <c r="E2722" s="25"/>
      <c r="F2722" s="25"/>
      <c r="G2722" s="25"/>
      <c r="H2722" s="25"/>
      <c r="I2722" s="25"/>
    </row>
    <row r="2723" spans="1:9" x14ac:dyDescent="0.2">
      <c r="A2723" s="3"/>
      <c r="B2723" s="24"/>
      <c r="C2723" s="24"/>
      <c r="D2723" s="24"/>
      <c r="E2723" s="25"/>
      <c r="F2723" s="25"/>
      <c r="G2723" s="25"/>
      <c r="H2723" s="25"/>
      <c r="I2723" s="25"/>
    </row>
    <row r="2724" spans="1:9" x14ac:dyDescent="0.2">
      <c r="A2724" s="3"/>
      <c r="B2724" s="24"/>
      <c r="C2724" s="24"/>
      <c r="D2724" s="24"/>
      <c r="E2724" s="25"/>
      <c r="F2724" s="25"/>
      <c r="G2724" s="25"/>
      <c r="H2724" s="25"/>
      <c r="I2724" s="25"/>
    </row>
    <row r="2725" spans="1:9" x14ac:dyDescent="0.2">
      <c r="A2725" s="3"/>
      <c r="B2725" s="24"/>
      <c r="C2725" s="24"/>
      <c r="D2725" s="24"/>
      <c r="E2725" s="25"/>
      <c r="F2725" s="25"/>
      <c r="G2725" s="25"/>
      <c r="H2725" s="25"/>
      <c r="I2725" s="25"/>
    </row>
    <row r="2726" spans="1:9" x14ac:dyDescent="0.2">
      <c r="A2726" s="3"/>
      <c r="B2726" s="24"/>
      <c r="C2726" s="24"/>
      <c r="D2726" s="24"/>
      <c r="E2726" s="25"/>
      <c r="F2726" s="25"/>
      <c r="G2726" s="25"/>
      <c r="H2726" s="25"/>
      <c r="I2726" s="25"/>
    </row>
    <row r="2727" spans="1:9" x14ac:dyDescent="0.2">
      <c r="A2727" s="3"/>
      <c r="B2727" s="24"/>
      <c r="C2727" s="24"/>
      <c r="D2727" s="24"/>
      <c r="E2727" s="25"/>
      <c r="F2727" s="25"/>
      <c r="G2727" s="25"/>
      <c r="H2727" s="25"/>
      <c r="I2727" s="25"/>
    </row>
    <row r="2728" spans="1:9" x14ac:dyDescent="0.2">
      <c r="A2728" s="3"/>
      <c r="B2728" s="24"/>
      <c r="C2728" s="24"/>
      <c r="D2728" s="24"/>
      <c r="E2728" s="25"/>
      <c r="F2728" s="25"/>
      <c r="G2728" s="25"/>
      <c r="H2728" s="25"/>
      <c r="I2728" s="25"/>
    </row>
    <row r="2729" spans="1:9" x14ac:dyDescent="0.2">
      <c r="A2729" s="3"/>
      <c r="B2729" s="24"/>
      <c r="C2729" s="24"/>
      <c r="D2729" s="24"/>
      <c r="E2729" s="25"/>
      <c r="F2729" s="25"/>
      <c r="G2729" s="25"/>
      <c r="H2729" s="25"/>
      <c r="I2729" s="25"/>
    </row>
    <row r="2730" spans="1:9" x14ac:dyDescent="0.2">
      <c r="A2730" s="3"/>
      <c r="B2730" s="24"/>
      <c r="C2730" s="24"/>
      <c r="D2730" s="24"/>
      <c r="E2730" s="25"/>
      <c r="F2730" s="25"/>
      <c r="G2730" s="25"/>
      <c r="H2730" s="25"/>
      <c r="I2730" s="25"/>
    </row>
    <row r="2731" spans="1:9" x14ac:dyDescent="0.2">
      <c r="A2731" s="3"/>
      <c r="B2731" s="24"/>
      <c r="C2731" s="24"/>
      <c r="D2731" s="24"/>
      <c r="E2731" s="25"/>
      <c r="F2731" s="25"/>
      <c r="G2731" s="25"/>
      <c r="H2731" s="25"/>
      <c r="I2731" s="25"/>
    </row>
    <row r="2732" spans="1:9" x14ac:dyDescent="0.2">
      <c r="A2732" s="3"/>
      <c r="B2732" s="24"/>
      <c r="C2732" s="24"/>
      <c r="D2732" s="24"/>
      <c r="E2732" s="25"/>
      <c r="F2732" s="25"/>
      <c r="G2732" s="25"/>
      <c r="H2732" s="25"/>
      <c r="I2732" s="25"/>
    </row>
    <row r="2733" spans="1:9" x14ac:dyDescent="0.2">
      <c r="A2733" s="3"/>
      <c r="B2733" s="24"/>
      <c r="C2733" s="24"/>
      <c r="D2733" s="24"/>
      <c r="E2733" s="25"/>
      <c r="F2733" s="25"/>
      <c r="G2733" s="25"/>
      <c r="H2733" s="25"/>
      <c r="I2733" s="25"/>
    </row>
    <row r="2734" spans="1:9" x14ac:dyDescent="0.2">
      <c r="A2734" s="3"/>
      <c r="B2734" s="24"/>
      <c r="C2734" s="24"/>
      <c r="D2734" s="24"/>
      <c r="E2734" s="25"/>
      <c r="F2734" s="25"/>
      <c r="G2734" s="25"/>
      <c r="H2734" s="25"/>
      <c r="I2734" s="25"/>
    </row>
    <row r="2735" spans="1:9" x14ac:dyDescent="0.2">
      <c r="A2735" s="3"/>
      <c r="B2735" s="24"/>
      <c r="C2735" s="24"/>
      <c r="D2735" s="24"/>
      <c r="E2735" s="25"/>
      <c r="F2735" s="25"/>
      <c r="G2735" s="25"/>
      <c r="H2735" s="25"/>
      <c r="I2735" s="25"/>
    </row>
    <row r="2736" spans="1:9" x14ac:dyDescent="0.2">
      <c r="A2736" s="3"/>
      <c r="B2736" s="24"/>
      <c r="C2736" s="24"/>
      <c r="D2736" s="24"/>
      <c r="E2736" s="25"/>
      <c r="F2736" s="25"/>
      <c r="G2736" s="25"/>
      <c r="H2736" s="25"/>
      <c r="I2736" s="25"/>
    </row>
    <row r="2737" spans="1:9" x14ac:dyDescent="0.2">
      <c r="A2737" s="3"/>
      <c r="B2737" s="24"/>
      <c r="C2737" s="24"/>
      <c r="D2737" s="24"/>
      <c r="E2737" s="25"/>
      <c r="F2737" s="25"/>
      <c r="G2737" s="25"/>
      <c r="H2737" s="25"/>
      <c r="I2737" s="25"/>
    </row>
    <row r="2738" spans="1:9" x14ac:dyDescent="0.2">
      <c r="A2738" s="3"/>
      <c r="B2738" s="24"/>
      <c r="C2738" s="24"/>
      <c r="D2738" s="24"/>
      <c r="E2738" s="25"/>
      <c r="F2738" s="25"/>
      <c r="G2738" s="25"/>
      <c r="H2738" s="25"/>
      <c r="I2738" s="25"/>
    </row>
    <row r="2739" spans="1:9" x14ac:dyDescent="0.2">
      <c r="A2739" s="3"/>
      <c r="B2739" s="24"/>
      <c r="C2739" s="24"/>
      <c r="D2739" s="24"/>
      <c r="E2739" s="25"/>
      <c r="F2739" s="25"/>
      <c r="G2739" s="25"/>
      <c r="H2739" s="25"/>
      <c r="I2739" s="25"/>
    </row>
    <row r="2740" spans="1:9" x14ac:dyDescent="0.2">
      <c r="A2740" s="3"/>
      <c r="B2740" s="24"/>
      <c r="C2740" s="24"/>
      <c r="D2740" s="24"/>
      <c r="E2740" s="25"/>
      <c r="F2740" s="25"/>
      <c r="G2740" s="25"/>
      <c r="H2740" s="25"/>
      <c r="I2740" s="25"/>
    </row>
    <row r="2741" spans="1:9" x14ac:dyDescent="0.2">
      <c r="A2741" s="3"/>
      <c r="B2741" s="24"/>
      <c r="C2741" s="24"/>
      <c r="D2741" s="24"/>
      <c r="E2741" s="25"/>
      <c r="F2741" s="25"/>
      <c r="G2741" s="25"/>
      <c r="H2741" s="25"/>
      <c r="I2741" s="25"/>
    </row>
    <row r="2742" spans="1:9" x14ac:dyDescent="0.2">
      <c r="A2742" s="3"/>
      <c r="B2742" s="24"/>
      <c r="C2742" s="24"/>
      <c r="D2742" s="24"/>
      <c r="E2742" s="25"/>
      <c r="F2742" s="25"/>
      <c r="G2742" s="25"/>
      <c r="H2742" s="25"/>
      <c r="I2742" s="25"/>
    </row>
    <row r="2743" spans="1:9" x14ac:dyDescent="0.2">
      <c r="A2743" s="3"/>
      <c r="B2743" s="24"/>
      <c r="C2743" s="24"/>
      <c r="D2743" s="24"/>
      <c r="E2743" s="25"/>
      <c r="F2743" s="25"/>
      <c r="G2743" s="25"/>
      <c r="H2743" s="25"/>
      <c r="I2743" s="25"/>
    </row>
    <row r="2744" spans="1:9" x14ac:dyDescent="0.2">
      <c r="A2744" s="3"/>
      <c r="B2744" s="24"/>
      <c r="C2744" s="24"/>
      <c r="D2744" s="24"/>
      <c r="E2744" s="25"/>
      <c r="F2744" s="25"/>
      <c r="G2744" s="25"/>
      <c r="H2744" s="25"/>
      <c r="I2744" s="25"/>
    </row>
    <row r="2745" spans="1:9" x14ac:dyDescent="0.2">
      <c r="A2745" s="3"/>
      <c r="B2745" s="24"/>
      <c r="C2745" s="24"/>
      <c r="D2745" s="24"/>
      <c r="E2745" s="25"/>
      <c r="F2745" s="25"/>
      <c r="G2745" s="25"/>
      <c r="H2745" s="25"/>
      <c r="I2745" s="25"/>
    </row>
    <row r="2746" spans="1:9" x14ac:dyDescent="0.2">
      <c r="A2746" s="3"/>
      <c r="B2746" s="24"/>
      <c r="C2746" s="24"/>
      <c r="D2746" s="24"/>
      <c r="E2746" s="25"/>
      <c r="F2746" s="25"/>
      <c r="G2746" s="25"/>
      <c r="H2746" s="25"/>
      <c r="I2746" s="25"/>
    </row>
    <row r="2747" spans="1:9" x14ac:dyDescent="0.2">
      <c r="A2747" s="3"/>
      <c r="B2747" s="24"/>
      <c r="C2747" s="24"/>
      <c r="D2747" s="24"/>
      <c r="E2747" s="25"/>
      <c r="F2747" s="25"/>
      <c r="G2747" s="25"/>
      <c r="H2747" s="25"/>
      <c r="I2747" s="25"/>
    </row>
    <row r="2748" spans="1:9" x14ac:dyDescent="0.2">
      <c r="A2748" s="3"/>
      <c r="B2748" s="24"/>
      <c r="C2748" s="24"/>
      <c r="D2748" s="24"/>
      <c r="E2748" s="25"/>
      <c r="F2748" s="25"/>
      <c r="G2748" s="25"/>
      <c r="H2748" s="25"/>
      <c r="I2748" s="25"/>
    </row>
    <row r="2749" spans="1:9" x14ac:dyDescent="0.2">
      <c r="A2749" s="3"/>
      <c r="B2749" s="24"/>
      <c r="C2749" s="24"/>
      <c r="D2749" s="24"/>
      <c r="E2749" s="25"/>
      <c r="F2749" s="25"/>
      <c r="G2749" s="25"/>
      <c r="H2749" s="25"/>
      <c r="I2749" s="25"/>
    </row>
    <row r="2750" spans="1:9" x14ac:dyDescent="0.2">
      <c r="A2750" s="3"/>
      <c r="B2750" s="24"/>
      <c r="C2750" s="24"/>
      <c r="D2750" s="24"/>
      <c r="E2750" s="25"/>
      <c r="F2750" s="25"/>
      <c r="G2750" s="25"/>
      <c r="H2750" s="25"/>
      <c r="I2750" s="25"/>
    </row>
    <row r="2751" spans="1:9" x14ac:dyDescent="0.2">
      <c r="A2751" s="3"/>
      <c r="B2751" s="24"/>
      <c r="C2751" s="24"/>
      <c r="D2751" s="24"/>
      <c r="E2751" s="25"/>
      <c r="F2751" s="25"/>
      <c r="G2751" s="25"/>
      <c r="H2751" s="25"/>
      <c r="I2751" s="25"/>
    </row>
    <row r="2752" spans="1:9" x14ac:dyDescent="0.2">
      <c r="A2752" s="3"/>
      <c r="B2752" s="24"/>
      <c r="C2752" s="24"/>
      <c r="D2752" s="24"/>
      <c r="E2752" s="25"/>
      <c r="F2752" s="25"/>
      <c r="G2752" s="25"/>
      <c r="H2752" s="25"/>
      <c r="I2752" s="25"/>
    </row>
    <row r="2753" spans="1:9" x14ac:dyDescent="0.2">
      <c r="A2753" s="3"/>
      <c r="B2753" s="24"/>
      <c r="C2753" s="24"/>
      <c r="D2753" s="24"/>
      <c r="E2753" s="25"/>
      <c r="F2753" s="25"/>
      <c r="G2753" s="25"/>
      <c r="H2753" s="25"/>
      <c r="I2753" s="25"/>
    </row>
    <row r="2754" spans="1:9" x14ac:dyDescent="0.2">
      <c r="A2754" s="3"/>
      <c r="B2754" s="24"/>
      <c r="C2754" s="24"/>
      <c r="D2754" s="24"/>
      <c r="E2754" s="25"/>
      <c r="F2754" s="25"/>
      <c r="G2754" s="25"/>
      <c r="H2754" s="25"/>
      <c r="I2754" s="25"/>
    </row>
    <row r="2755" spans="1:9" x14ac:dyDescent="0.2">
      <c r="A2755" s="3"/>
      <c r="B2755" s="24"/>
      <c r="C2755" s="24"/>
      <c r="D2755" s="24"/>
      <c r="E2755" s="25"/>
      <c r="F2755" s="25"/>
      <c r="G2755" s="25"/>
      <c r="H2755" s="25"/>
      <c r="I2755" s="25"/>
    </row>
    <row r="2756" spans="1:9" x14ac:dyDescent="0.2">
      <c r="A2756" s="3"/>
      <c r="B2756" s="24"/>
      <c r="C2756" s="24"/>
      <c r="D2756" s="24"/>
      <c r="E2756" s="25"/>
      <c r="F2756" s="25"/>
      <c r="G2756" s="25"/>
      <c r="H2756" s="25"/>
      <c r="I2756" s="25"/>
    </row>
    <row r="2757" spans="1:9" x14ac:dyDescent="0.2">
      <c r="A2757" s="3"/>
      <c r="B2757" s="24"/>
      <c r="C2757" s="24"/>
      <c r="D2757" s="24"/>
      <c r="E2757" s="25"/>
      <c r="F2757" s="25"/>
      <c r="G2757" s="25"/>
      <c r="H2757" s="25"/>
      <c r="I2757" s="25"/>
    </row>
    <row r="2758" spans="1:9" x14ac:dyDescent="0.2">
      <c r="A2758" s="3"/>
      <c r="B2758" s="24"/>
      <c r="C2758" s="24"/>
      <c r="D2758" s="24"/>
      <c r="E2758" s="25"/>
      <c r="F2758" s="25"/>
      <c r="G2758" s="25"/>
      <c r="H2758" s="25"/>
      <c r="I2758" s="25"/>
    </row>
    <row r="2759" spans="1:9" x14ac:dyDescent="0.2">
      <c r="A2759" s="3"/>
      <c r="B2759" s="24"/>
      <c r="C2759" s="24"/>
      <c r="D2759" s="24"/>
      <c r="E2759" s="25"/>
      <c r="F2759" s="25"/>
      <c r="G2759" s="25"/>
      <c r="H2759" s="25"/>
      <c r="I2759" s="25"/>
    </row>
    <row r="2760" spans="1:9" x14ac:dyDescent="0.2">
      <c r="A2760" s="3"/>
      <c r="B2760" s="24"/>
      <c r="C2760" s="24"/>
      <c r="D2760" s="24"/>
      <c r="E2760" s="25"/>
      <c r="F2760" s="25"/>
      <c r="G2760" s="25"/>
      <c r="H2760" s="25"/>
      <c r="I2760" s="25"/>
    </row>
    <row r="2761" spans="1:9" x14ac:dyDescent="0.2">
      <c r="A2761" s="3"/>
      <c r="B2761" s="24"/>
      <c r="C2761" s="24"/>
      <c r="D2761" s="24"/>
      <c r="E2761" s="25"/>
      <c r="F2761" s="25"/>
      <c r="G2761" s="25"/>
      <c r="H2761" s="25"/>
      <c r="I2761" s="25"/>
    </row>
    <row r="2762" spans="1:9" x14ac:dyDescent="0.2">
      <c r="A2762" s="3"/>
      <c r="B2762" s="24"/>
      <c r="C2762" s="24"/>
      <c r="D2762" s="24"/>
      <c r="E2762" s="25"/>
      <c r="F2762" s="25"/>
      <c r="G2762" s="25"/>
      <c r="H2762" s="25"/>
      <c r="I2762" s="25"/>
    </row>
    <row r="2763" spans="1:9" x14ac:dyDescent="0.2">
      <c r="A2763" s="3"/>
      <c r="B2763" s="24"/>
      <c r="C2763" s="24"/>
      <c r="D2763" s="24"/>
      <c r="E2763" s="25"/>
      <c r="F2763" s="25"/>
      <c r="G2763" s="25"/>
      <c r="H2763" s="25"/>
      <c r="I2763" s="25"/>
    </row>
    <row r="2764" spans="1:9" x14ac:dyDescent="0.2">
      <c r="A2764" s="3"/>
      <c r="B2764" s="24"/>
      <c r="C2764" s="24"/>
      <c r="D2764" s="24"/>
      <c r="E2764" s="25"/>
      <c r="F2764" s="25"/>
      <c r="G2764" s="25"/>
      <c r="H2764" s="25"/>
      <c r="I2764" s="25"/>
    </row>
    <row r="2765" spans="1:9" x14ac:dyDescent="0.2">
      <c r="A2765" s="3"/>
      <c r="B2765" s="24"/>
      <c r="C2765" s="24"/>
      <c r="D2765" s="24"/>
      <c r="E2765" s="25"/>
      <c r="F2765" s="25"/>
      <c r="G2765" s="25"/>
      <c r="H2765" s="25"/>
      <c r="I2765" s="25"/>
    </row>
    <row r="2766" spans="1:9" x14ac:dyDescent="0.2">
      <c r="A2766" s="3"/>
      <c r="B2766" s="24"/>
      <c r="C2766" s="24"/>
      <c r="D2766" s="24"/>
      <c r="E2766" s="25"/>
      <c r="F2766" s="25"/>
      <c r="G2766" s="25"/>
      <c r="H2766" s="25"/>
      <c r="I2766" s="25"/>
    </row>
    <row r="2767" spans="1:9" x14ac:dyDescent="0.2">
      <c r="A2767" s="3"/>
      <c r="B2767" s="24"/>
      <c r="C2767" s="24"/>
      <c r="D2767" s="24"/>
      <c r="E2767" s="25"/>
      <c r="F2767" s="25"/>
      <c r="G2767" s="25"/>
      <c r="H2767" s="25"/>
      <c r="I2767" s="25"/>
    </row>
    <row r="2768" spans="1:9" x14ac:dyDescent="0.2">
      <c r="A2768" s="3"/>
      <c r="B2768" s="24"/>
      <c r="C2768" s="24"/>
      <c r="D2768" s="24"/>
      <c r="E2768" s="25"/>
      <c r="F2768" s="25"/>
      <c r="G2768" s="25"/>
      <c r="H2768" s="25"/>
      <c r="I2768" s="25"/>
    </row>
    <row r="2769" spans="1:9" x14ac:dyDescent="0.2">
      <c r="A2769" s="3"/>
      <c r="B2769" s="24"/>
      <c r="C2769" s="24"/>
      <c r="D2769" s="24"/>
      <c r="E2769" s="25"/>
      <c r="F2769" s="25"/>
      <c r="G2769" s="25"/>
      <c r="H2769" s="25"/>
      <c r="I2769" s="25"/>
    </row>
    <row r="2770" spans="1:9" x14ac:dyDescent="0.2">
      <c r="A2770" s="3"/>
      <c r="B2770" s="24"/>
      <c r="C2770" s="24"/>
      <c r="D2770" s="24"/>
      <c r="E2770" s="25"/>
      <c r="F2770" s="25"/>
      <c r="G2770" s="25"/>
      <c r="H2770" s="25"/>
      <c r="I2770" s="25"/>
    </row>
    <row r="2771" spans="1:9" x14ac:dyDescent="0.2">
      <c r="A2771" s="3"/>
      <c r="B2771" s="24"/>
      <c r="C2771" s="24"/>
      <c r="D2771" s="24"/>
      <c r="E2771" s="25"/>
      <c r="F2771" s="25"/>
      <c r="G2771" s="25"/>
      <c r="H2771" s="25"/>
      <c r="I2771" s="25"/>
    </row>
    <row r="2772" spans="1:9" x14ac:dyDescent="0.2">
      <c r="A2772" s="3"/>
      <c r="B2772" s="24"/>
      <c r="C2772" s="24"/>
      <c r="D2772" s="24"/>
      <c r="E2772" s="25"/>
      <c r="F2772" s="25"/>
      <c r="G2772" s="25"/>
      <c r="H2772" s="25"/>
      <c r="I2772" s="25"/>
    </row>
    <row r="2773" spans="1:9" x14ac:dyDescent="0.2">
      <c r="A2773" s="3"/>
      <c r="B2773" s="24"/>
      <c r="C2773" s="24"/>
      <c r="D2773" s="24"/>
      <c r="E2773" s="25"/>
      <c r="F2773" s="25"/>
      <c r="G2773" s="25"/>
      <c r="H2773" s="25"/>
      <c r="I2773" s="25"/>
    </row>
    <row r="2774" spans="1:9" x14ac:dyDescent="0.2">
      <c r="A2774" s="3"/>
      <c r="B2774" s="24"/>
      <c r="C2774" s="24"/>
      <c r="D2774" s="24"/>
      <c r="E2774" s="25"/>
      <c r="F2774" s="25"/>
      <c r="G2774" s="25"/>
      <c r="H2774" s="25"/>
      <c r="I2774" s="25"/>
    </row>
    <row r="2775" spans="1:9" x14ac:dyDescent="0.2">
      <c r="A2775" s="3"/>
      <c r="B2775" s="24"/>
      <c r="C2775" s="24"/>
      <c r="D2775" s="24"/>
      <c r="E2775" s="25"/>
      <c r="F2775" s="25"/>
      <c r="G2775" s="25"/>
      <c r="H2775" s="25"/>
      <c r="I2775" s="25"/>
    </row>
    <row r="2776" spans="1:9" x14ac:dyDescent="0.2">
      <c r="A2776" s="3"/>
      <c r="B2776" s="24"/>
      <c r="C2776" s="24"/>
      <c r="D2776" s="24"/>
      <c r="E2776" s="25"/>
      <c r="F2776" s="25"/>
      <c r="G2776" s="25"/>
      <c r="H2776" s="25"/>
      <c r="I2776" s="25"/>
    </row>
    <row r="2777" spans="1:9" x14ac:dyDescent="0.2">
      <c r="A2777" s="3"/>
      <c r="B2777" s="24"/>
      <c r="C2777" s="24"/>
      <c r="D2777" s="24"/>
      <c r="E2777" s="25"/>
      <c r="F2777" s="25"/>
      <c r="G2777" s="25"/>
      <c r="H2777" s="25"/>
      <c r="I2777" s="25"/>
    </row>
    <row r="2778" spans="1:9" x14ac:dyDescent="0.2">
      <c r="A2778" s="3"/>
      <c r="B2778" s="24"/>
      <c r="C2778" s="24"/>
      <c r="D2778" s="24"/>
      <c r="E2778" s="25"/>
      <c r="F2778" s="25"/>
      <c r="G2778" s="25"/>
      <c r="H2778" s="25"/>
      <c r="I2778" s="25"/>
    </row>
    <row r="2779" spans="1:9" x14ac:dyDescent="0.2">
      <c r="A2779" s="3"/>
      <c r="B2779" s="24"/>
      <c r="C2779" s="24"/>
      <c r="D2779" s="24"/>
      <c r="E2779" s="25"/>
      <c r="F2779" s="25"/>
      <c r="G2779" s="25"/>
      <c r="H2779" s="25"/>
      <c r="I2779" s="25"/>
    </row>
    <row r="2780" spans="1:9" x14ac:dyDescent="0.2">
      <c r="A2780" s="3"/>
      <c r="B2780" s="24"/>
      <c r="C2780" s="24"/>
      <c r="D2780" s="24"/>
      <c r="E2780" s="25"/>
      <c r="F2780" s="25"/>
      <c r="G2780" s="25"/>
      <c r="H2780" s="25"/>
      <c r="I2780" s="25"/>
    </row>
    <row r="2781" spans="1:9" x14ac:dyDescent="0.2">
      <c r="A2781" s="3"/>
      <c r="B2781" s="24"/>
      <c r="C2781" s="24"/>
      <c r="D2781" s="24"/>
      <c r="E2781" s="25"/>
      <c r="F2781" s="25"/>
      <c r="G2781" s="25"/>
      <c r="H2781" s="25"/>
      <c r="I2781" s="25"/>
    </row>
    <row r="2782" spans="1:9" x14ac:dyDescent="0.2">
      <c r="A2782" s="3"/>
      <c r="B2782" s="24"/>
      <c r="C2782" s="24"/>
      <c r="D2782" s="24"/>
      <c r="E2782" s="25"/>
      <c r="F2782" s="25"/>
      <c r="G2782" s="25"/>
      <c r="H2782" s="25"/>
      <c r="I2782" s="25"/>
    </row>
    <row r="2783" spans="1:9" x14ac:dyDescent="0.2">
      <c r="A2783" s="3"/>
      <c r="B2783" s="24"/>
      <c r="C2783" s="24"/>
      <c r="D2783" s="24"/>
      <c r="E2783" s="25"/>
      <c r="F2783" s="25"/>
      <c r="G2783" s="25"/>
      <c r="H2783" s="25"/>
      <c r="I2783" s="25"/>
    </row>
    <row r="2784" spans="1:9" x14ac:dyDescent="0.2">
      <c r="A2784" s="3"/>
      <c r="B2784" s="24"/>
      <c r="C2784" s="24"/>
      <c r="D2784" s="24"/>
      <c r="E2784" s="25"/>
      <c r="F2784" s="25"/>
      <c r="G2784" s="25"/>
      <c r="H2784" s="25"/>
      <c r="I2784" s="25"/>
    </row>
    <row r="2785" spans="1:9" x14ac:dyDescent="0.2">
      <c r="A2785" s="3"/>
      <c r="B2785" s="24"/>
      <c r="C2785" s="24"/>
      <c r="D2785" s="24"/>
      <c r="E2785" s="25"/>
      <c r="F2785" s="25"/>
      <c r="G2785" s="25"/>
      <c r="H2785" s="25"/>
      <c r="I2785" s="25"/>
    </row>
    <row r="2786" spans="1:9" x14ac:dyDescent="0.2">
      <c r="A2786" s="3"/>
      <c r="B2786" s="24"/>
      <c r="C2786" s="24"/>
      <c r="D2786" s="24"/>
      <c r="E2786" s="25"/>
      <c r="F2786" s="25"/>
      <c r="G2786" s="25"/>
      <c r="H2786" s="25"/>
      <c r="I2786" s="25"/>
    </row>
    <row r="2787" spans="1:9" x14ac:dyDescent="0.2">
      <c r="A2787" s="3"/>
      <c r="B2787" s="24"/>
      <c r="C2787" s="24"/>
      <c r="D2787" s="24"/>
      <c r="E2787" s="25"/>
      <c r="F2787" s="25"/>
      <c r="G2787" s="25"/>
      <c r="H2787" s="25"/>
      <c r="I2787" s="25"/>
    </row>
    <row r="2788" spans="1:9" x14ac:dyDescent="0.2">
      <c r="A2788" s="3"/>
      <c r="B2788" s="24"/>
      <c r="C2788" s="24"/>
      <c r="D2788" s="24"/>
      <c r="E2788" s="25"/>
      <c r="F2788" s="25"/>
      <c r="G2788" s="25"/>
      <c r="H2788" s="25"/>
      <c r="I2788" s="25"/>
    </row>
    <row r="2789" spans="1:9" x14ac:dyDescent="0.2">
      <c r="A2789" s="3"/>
      <c r="B2789" s="24"/>
      <c r="C2789" s="24"/>
      <c r="D2789" s="24"/>
      <c r="E2789" s="25"/>
      <c r="F2789" s="25"/>
      <c r="G2789" s="25"/>
      <c r="H2789" s="25"/>
      <c r="I2789" s="25"/>
    </row>
    <row r="2790" spans="1:9" x14ac:dyDescent="0.2">
      <c r="A2790" s="3"/>
      <c r="B2790" s="24"/>
      <c r="C2790" s="24"/>
      <c r="D2790" s="24"/>
      <c r="E2790" s="25"/>
      <c r="F2790" s="25"/>
      <c r="G2790" s="25"/>
      <c r="H2790" s="25"/>
      <c r="I2790" s="25"/>
    </row>
    <row r="2791" spans="1:9" x14ac:dyDescent="0.2">
      <c r="A2791" s="3"/>
      <c r="B2791" s="24"/>
      <c r="C2791" s="24"/>
      <c r="D2791" s="24"/>
      <c r="E2791" s="25"/>
      <c r="F2791" s="25"/>
      <c r="G2791" s="25"/>
      <c r="H2791" s="25"/>
      <c r="I2791" s="25"/>
    </row>
    <row r="2792" spans="1:9" x14ac:dyDescent="0.2">
      <c r="A2792" s="3"/>
      <c r="B2792" s="24"/>
      <c r="C2792" s="24"/>
      <c r="D2792" s="24"/>
      <c r="E2792" s="25"/>
      <c r="F2792" s="25"/>
      <c r="G2792" s="25"/>
      <c r="H2792" s="25"/>
      <c r="I2792" s="25"/>
    </row>
    <row r="2793" spans="1:9" x14ac:dyDescent="0.2">
      <c r="A2793" s="3"/>
      <c r="B2793" s="24"/>
      <c r="C2793" s="24"/>
      <c r="D2793" s="24"/>
      <c r="E2793" s="25"/>
      <c r="F2793" s="25"/>
      <c r="G2793" s="25"/>
      <c r="H2793" s="25"/>
      <c r="I2793" s="25"/>
    </row>
    <row r="2794" spans="1:9" x14ac:dyDescent="0.2">
      <c r="A2794" s="3"/>
      <c r="B2794" s="24"/>
      <c r="C2794" s="24"/>
      <c r="D2794" s="24"/>
      <c r="E2794" s="25"/>
      <c r="F2794" s="25"/>
      <c r="G2794" s="25"/>
      <c r="H2794" s="25"/>
      <c r="I2794" s="25"/>
    </row>
    <row r="2795" spans="1:9" x14ac:dyDescent="0.2">
      <c r="A2795" s="3"/>
      <c r="B2795" s="24"/>
      <c r="C2795" s="24"/>
      <c r="D2795" s="24"/>
      <c r="E2795" s="25"/>
      <c r="F2795" s="25"/>
      <c r="G2795" s="25"/>
      <c r="H2795" s="25"/>
      <c r="I2795" s="25"/>
    </row>
    <row r="2796" spans="1:9" x14ac:dyDescent="0.2">
      <c r="A2796" s="3"/>
      <c r="B2796" s="24"/>
      <c r="C2796" s="24"/>
      <c r="D2796" s="24"/>
      <c r="E2796" s="25"/>
      <c r="F2796" s="25"/>
      <c r="G2796" s="25"/>
      <c r="H2796" s="25"/>
      <c r="I2796" s="25"/>
    </row>
    <row r="2797" spans="1:9" x14ac:dyDescent="0.2">
      <c r="A2797" s="3"/>
      <c r="B2797" s="24"/>
      <c r="C2797" s="24"/>
      <c r="D2797" s="24"/>
      <c r="E2797" s="25"/>
      <c r="F2797" s="25"/>
      <c r="G2797" s="25"/>
      <c r="H2797" s="25"/>
      <c r="I2797" s="25"/>
    </row>
    <row r="2798" spans="1:9" x14ac:dyDescent="0.2">
      <c r="A2798" s="3"/>
      <c r="B2798" s="24"/>
      <c r="C2798" s="24"/>
      <c r="D2798" s="24"/>
      <c r="E2798" s="25"/>
      <c r="F2798" s="25"/>
      <c r="G2798" s="25"/>
      <c r="H2798" s="25"/>
      <c r="I2798" s="25"/>
    </row>
    <row r="2799" spans="1:9" x14ac:dyDescent="0.2">
      <c r="A2799" s="3"/>
      <c r="B2799" s="24"/>
      <c r="C2799" s="24"/>
      <c r="D2799" s="24"/>
      <c r="E2799" s="25"/>
      <c r="F2799" s="25"/>
      <c r="G2799" s="25"/>
      <c r="H2799" s="25"/>
      <c r="I2799" s="25"/>
    </row>
    <row r="2800" spans="1:9" x14ac:dyDescent="0.2">
      <c r="A2800" s="3"/>
      <c r="B2800" s="24"/>
      <c r="C2800" s="24"/>
      <c r="D2800" s="24"/>
      <c r="E2800" s="25"/>
      <c r="F2800" s="25"/>
      <c r="G2800" s="25"/>
      <c r="H2800" s="25"/>
      <c r="I2800" s="25"/>
    </row>
    <row r="2801" spans="1:9" x14ac:dyDescent="0.2">
      <c r="A2801" s="3"/>
      <c r="B2801" s="24"/>
      <c r="C2801" s="24"/>
      <c r="D2801" s="24"/>
      <c r="E2801" s="25"/>
      <c r="F2801" s="25"/>
      <c r="G2801" s="25"/>
      <c r="H2801" s="25"/>
      <c r="I2801" s="25"/>
    </row>
    <row r="2802" spans="1:9" x14ac:dyDescent="0.2">
      <c r="A2802" s="3"/>
      <c r="B2802" s="24"/>
      <c r="C2802" s="24"/>
      <c r="D2802" s="24"/>
      <c r="E2802" s="25"/>
      <c r="F2802" s="25"/>
      <c r="G2802" s="25"/>
      <c r="H2802" s="25"/>
      <c r="I2802" s="25"/>
    </row>
    <row r="2803" spans="1:9" x14ac:dyDescent="0.2">
      <c r="A2803" s="3"/>
      <c r="B2803" s="24"/>
      <c r="C2803" s="24"/>
      <c r="D2803" s="24"/>
      <c r="E2803" s="25"/>
      <c r="F2803" s="25"/>
      <c r="G2803" s="25"/>
      <c r="H2803" s="25"/>
      <c r="I2803" s="25"/>
    </row>
    <row r="2804" spans="1:9" x14ac:dyDescent="0.2">
      <c r="A2804" s="3"/>
      <c r="B2804" s="24"/>
      <c r="C2804" s="24"/>
      <c r="D2804" s="24"/>
      <c r="E2804" s="25"/>
      <c r="F2804" s="25"/>
      <c r="G2804" s="25"/>
      <c r="H2804" s="25"/>
      <c r="I2804" s="25"/>
    </row>
    <row r="2805" spans="1:9" x14ac:dyDescent="0.2">
      <c r="A2805" s="3"/>
      <c r="B2805" s="24"/>
      <c r="C2805" s="24"/>
      <c r="D2805" s="24"/>
      <c r="E2805" s="25"/>
      <c r="F2805" s="25"/>
      <c r="G2805" s="25"/>
      <c r="H2805" s="25"/>
      <c r="I2805" s="25"/>
    </row>
    <row r="2806" spans="1:9" x14ac:dyDescent="0.2">
      <c r="A2806" s="3"/>
      <c r="B2806" s="24"/>
      <c r="C2806" s="24"/>
      <c r="D2806" s="24"/>
      <c r="E2806" s="25"/>
      <c r="F2806" s="25"/>
      <c r="G2806" s="25"/>
      <c r="H2806" s="25"/>
      <c r="I2806" s="25"/>
    </row>
    <row r="2807" spans="1:9" x14ac:dyDescent="0.2">
      <c r="A2807" s="3"/>
      <c r="B2807" s="24"/>
      <c r="C2807" s="24"/>
      <c r="D2807" s="24"/>
      <c r="E2807" s="25"/>
      <c r="F2807" s="25"/>
      <c r="G2807" s="25"/>
      <c r="H2807" s="25"/>
      <c r="I2807" s="25"/>
    </row>
    <row r="2808" spans="1:9" x14ac:dyDescent="0.2">
      <c r="A2808" s="3"/>
      <c r="B2808" s="24"/>
      <c r="C2808" s="24"/>
      <c r="D2808" s="24"/>
      <c r="E2808" s="25"/>
      <c r="F2808" s="25"/>
      <c r="G2808" s="25"/>
      <c r="H2808" s="25"/>
      <c r="I2808" s="25"/>
    </row>
    <row r="2809" spans="1:9" x14ac:dyDescent="0.2">
      <c r="A2809" s="3"/>
      <c r="B2809" s="24"/>
      <c r="C2809" s="24"/>
      <c r="D2809" s="24"/>
      <c r="E2809" s="25"/>
      <c r="F2809" s="25"/>
      <c r="G2809" s="25"/>
      <c r="H2809" s="25"/>
      <c r="I2809" s="25"/>
    </row>
    <row r="2810" spans="1:9" x14ac:dyDescent="0.2">
      <c r="A2810" s="3"/>
      <c r="B2810" s="24"/>
      <c r="C2810" s="24"/>
      <c r="D2810" s="24"/>
      <c r="E2810" s="25"/>
      <c r="F2810" s="25"/>
      <c r="G2810" s="25"/>
      <c r="H2810" s="25"/>
      <c r="I2810" s="25"/>
    </row>
    <row r="2811" spans="1:9" x14ac:dyDescent="0.2">
      <c r="A2811" s="3"/>
      <c r="B2811" s="24"/>
      <c r="C2811" s="24"/>
      <c r="D2811" s="24"/>
      <c r="E2811" s="25"/>
      <c r="F2811" s="25"/>
      <c r="G2811" s="25"/>
      <c r="H2811" s="25"/>
      <c r="I2811" s="25"/>
    </row>
    <row r="2812" spans="1:9" x14ac:dyDescent="0.2">
      <c r="A2812" s="3"/>
      <c r="B2812" s="24"/>
      <c r="C2812" s="24"/>
      <c r="D2812" s="24"/>
      <c r="E2812" s="25"/>
      <c r="F2812" s="25"/>
      <c r="G2812" s="25"/>
      <c r="H2812" s="25"/>
      <c r="I2812" s="25"/>
    </row>
    <row r="2813" spans="1:9" x14ac:dyDescent="0.2">
      <c r="A2813" s="3"/>
      <c r="B2813" s="24"/>
      <c r="C2813" s="24"/>
      <c r="D2813" s="24"/>
      <c r="E2813" s="25"/>
      <c r="F2813" s="25"/>
      <c r="G2813" s="25"/>
      <c r="H2813" s="25"/>
      <c r="I2813" s="25"/>
    </row>
    <row r="2814" spans="1:9" x14ac:dyDescent="0.2">
      <c r="A2814" s="3"/>
      <c r="B2814" s="24"/>
      <c r="C2814" s="24"/>
      <c r="D2814" s="24"/>
      <c r="E2814" s="25"/>
      <c r="F2814" s="25"/>
      <c r="G2814" s="25"/>
      <c r="H2814" s="25"/>
      <c r="I2814" s="25"/>
    </row>
    <row r="2815" spans="1:9" x14ac:dyDescent="0.2">
      <c r="A2815" s="3"/>
      <c r="B2815" s="24"/>
      <c r="C2815" s="24"/>
      <c r="D2815" s="24"/>
      <c r="E2815" s="25"/>
      <c r="F2815" s="25"/>
      <c r="G2815" s="25"/>
      <c r="H2815" s="25"/>
      <c r="I2815" s="25"/>
    </row>
    <row r="2816" spans="1:9" x14ac:dyDescent="0.2">
      <c r="A2816" s="3"/>
      <c r="B2816" s="24"/>
      <c r="C2816" s="24"/>
      <c r="D2816" s="24"/>
      <c r="E2816" s="25"/>
      <c r="F2816" s="25"/>
      <c r="G2816" s="25"/>
      <c r="H2816" s="25"/>
      <c r="I2816" s="25"/>
    </row>
    <row r="2817" spans="1:9" x14ac:dyDescent="0.2">
      <c r="A2817" s="3"/>
      <c r="B2817" s="24"/>
      <c r="C2817" s="24"/>
      <c r="D2817" s="24"/>
      <c r="E2817" s="25"/>
      <c r="F2817" s="25"/>
      <c r="G2817" s="25"/>
      <c r="H2817" s="25"/>
      <c r="I2817" s="25"/>
    </row>
    <row r="2818" spans="1:9" x14ac:dyDescent="0.2">
      <c r="A2818" s="3"/>
      <c r="B2818" s="24"/>
      <c r="C2818" s="24"/>
      <c r="D2818" s="24"/>
      <c r="E2818" s="25"/>
      <c r="F2818" s="25"/>
      <c r="G2818" s="25"/>
      <c r="H2818" s="25"/>
      <c r="I2818" s="25"/>
    </row>
    <row r="2819" spans="1:9" x14ac:dyDescent="0.2">
      <c r="A2819" s="3"/>
      <c r="B2819" s="24"/>
      <c r="C2819" s="24"/>
      <c r="D2819" s="24"/>
      <c r="E2819" s="25"/>
      <c r="F2819" s="25"/>
      <c r="G2819" s="25"/>
      <c r="H2819" s="25"/>
      <c r="I2819" s="25"/>
    </row>
    <row r="2820" spans="1:9" x14ac:dyDescent="0.2">
      <c r="A2820" s="3"/>
      <c r="B2820" s="24"/>
      <c r="C2820" s="24"/>
      <c r="D2820" s="24"/>
      <c r="E2820" s="25"/>
      <c r="F2820" s="25"/>
      <c r="G2820" s="25"/>
      <c r="H2820" s="25"/>
      <c r="I2820" s="25"/>
    </row>
    <row r="2821" spans="1:9" x14ac:dyDescent="0.2">
      <c r="A2821" s="3"/>
      <c r="B2821" s="24"/>
      <c r="C2821" s="24"/>
      <c r="D2821" s="24"/>
      <c r="E2821" s="25"/>
      <c r="F2821" s="25"/>
      <c r="G2821" s="25"/>
      <c r="H2821" s="25"/>
      <c r="I2821" s="25"/>
    </row>
    <row r="2822" spans="1:9" x14ac:dyDescent="0.2">
      <c r="A2822" s="3"/>
      <c r="B2822" s="24"/>
      <c r="C2822" s="24"/>
      <c r="D2822" s="24"/>
      <c r="E2822" s="25"/>
      <c r="F2822" s="25"/>
      <c r="G2822" s="25"/>
      <c r="H2822" s="25"/>
      <c r="I2822" s="25"/>
    </row>
    <row r="2823" spans="1:9" x14ac:dyDescent="0.2">
      <c r="A2823" s="3"/>
      <c r="B2823" s="24"/>
      <c r="C2823" s="24"/>
      <c r="D2823" s="24"/>
      <c r="E2823" s="25"/>
      <c r="F2823" s="25"/>
      <c r="G2823" s="25"/>
      <c r="H2823" s="25"/>
      <c r="I2823" s="25"/>
    </row>
    <row r="2824" spans="1:9" x14ac:dyDescent="0.2">
      <c r="A2824" s="3"/>
      <c r="B2824" s="24"/>
      <c r="C2824" s="24"/>
      <c r="D2824" s="24"/>
      <c r="E2824" s="25"/>
      <c r="F2824" s="25"/>
      <c r="G2824" s="25"/>
      <c r="H2824" s="25"/>
      <c r="I2824" s="25"/>
    </row>
    <row r="2825" spans="1:9" x14ac:dyDescent="0.2">
      <c r="A2825" s="3"/>
      <c r="B2825" s="24"/>
      <c r="C2825" s="24"/>
      <c r="D2825" s="24"/>
      <c r="E2825" s="25"/>
      <c r="F2825" s="25"/>
      <c r="G2825" s="25"/>
      <c r="H2825" s="25"/>
      <c r="I2825" s="25"/>
    </row>
    <row r="2826" spans="1:9" x14ac:dyDescent="0.2">
      <c r="A2826" s="3"/>
      <c r="B2826" s="24"/>
      <c r="C2826" s="24"/>
      <c r="D2826" s="24"/>
      <c r="E2826" s="25"/>
      <c r="F2826" s="25"/>
      <c r="G2826" s="25"/>
      <c r="H2826" s="25"/>
      <c r="I2826" s="25"/>
    </row>
    <row r="2827" spans="1:9" x14ac:dyDescent="0.2">
      <c r="A2827" s="3"/>
      <c r="B2827" s="24"/>
      <c r="C2827" s="24"/>
      <c r="D2827" s="24"/>
      <c r="E2827" s="25"/>
      <c r="F2827" s="25"/>
      <c r="G2827" s="25"/>
      <c r="H2827" s="25"/>
      <c r="I2827" s="25"/>
    </row>
    <row r="2828" spans="1:9" x14ac:dyDescent="0.2">
      <c r="A2828" s="3"/>
      <c r="B2828" s="24"/>
      <c r="C2828" s="24"/>
      <c r="D2828" s="24"/>
      <c r="E2828" s="25"/>
      <c r="F2828" s="25"/>
      <c r="G2828" s="25"/>
      <c r="H2828" s="25"/>
      <c r="I2828" s="25"/>
    </row>
    <row r="2829" spans="1:9" x14ac:dyDescent="0.2">
      <c r="A2829" s="3"/>
      <c r="B2829" s="24"/>
      <c r="C2829" s="24"/>
      <c r="D2829" s="24"/>
      <c r="E2829" s="25"/>
      <c r="F2829" s="25"/>
      <c r="G2829" s="25"/>
      <c r="H2829" s="25"/>
      <c r="I2829" s="25"/>
    </row>
    <row r="2830" spans="1:9" x14ac:dyDescent="0.2">
      <c r="A2830" s="3"/>
      <c r="B2830" s="24"/>
      <c r="C2830" s="24"/>
      <c r="D2830" s="24"/>
      <c r="E2830" s="25"/>
      <c r="F2830" s="25"/>
      <c r="G2830" s="25"/>
      <c r="H2830" s="25"/>
      <c r="I2830" s="25"/>
    </row>
    <row r="2831" spans="1:9" x14ac:dyDescent="0.2">
      <c r="A2831" s="3"/>
      <c r="B2831" s="24"/>
      <c r="C2831" s="24"/>
      <c r="D2831" s="24"/>
      <c r="E2831" s="25"/>
      <c r="F2831" s="25"/>
      <c r="G2831" s="25"/>
      <c r="H2831" s="25"/>
      <c r="I2831" s="25"/>
    </row>
    <row r="2832" spans="1:9" x14ac:dyDescent="0.2">
      <c r="A2832" s="3"/>
      <c r="B2832" s="24"/>
      <c r="C2832" s="24"/>
      <c r="D2832" s="24"/>
      <c r="E2832" s="25"/>
      <c r="F2832" s="25"/>
      <c r="G2832" s="25"/>
      <c r="H2832" s="25"/>
      <c r="I2832" s="25"/>
    </row>
    <row r="2833" spans="1:9" x14ac:dyDescent="0.2">
      <c r="A2833" s="3"/>
      <c r="B2833" s="24"/>
      <c r="C2833" s="24"/>
      <c r="D2833" s="24"/>
      <c r="E2833" s="25"/>
      <c r="F2833" s="25"/>
      <c r="G2833" s="25"/>
      <c r="H2833" s="25"/>
      <c r="I2833" s="25"/>
    </row>
    <row r="2834" spans="1:9" x14ac:dyDescent="0.2">
      <c r="A2834" s="3"/>
      <c r="B2834" s="24"/>
      <c r="C2834" s="24"/>
      <c r="D2834" s="24"/>
      <c r="E2834" s="25"/>
      <c r="F2834" s="25"/>
      <c r="G2834" s="25"/>
      <c r="H2834" s="25"/>
      <c r="I2834" s="25"/>
    </row>
    <row r="2835" spans="1:9" x14ac:dyDescent="0.2">
      <c r="A2835" s="3"/>
      <c r="B2835" s="24"/>
      <c r="C2835" s="24"/>
      <c r="D2835" s="24"/>
      <c r="E2835" s="25"/>
      <c r="F2835" s="25"/>
      <c r="G2835" s="25"/>
      <c r="H2835" s="25"/>
      <c r="I2835" s="25"/>
    </row>
    <row r="2836" spans="1:9" x14ac:dyDescent="0.2">
      <c r="A2836" s="3"/>
      <c r="B2836" s="24"/>
      <c r="C2836" s="24"/>
      <c r="D2836" s="24"/>
      <c r="E2836" s="25"/>
      <c r="F2836" s="25"/>
      <c r="G2836" s="25"/>
      <c r="H2836" s="25"/>
      <c r="I2836" s="25"/>
    </row>
    <row r="2837" spans="1:9" x14ac:dyDescent="0.2">
      <c r="A2837" s="3"/>
      <c r="B2837" s="24"/>
      <c r="C2837" s="24"/>
      <c r="D2837" s="24"/>
      <c r="E2837" s="25"/>
      <c r="F2837" s="25"/>
      <c r="G2837" s="25"/>
      <c r="H2837" s="25"/>
      <c r="I2837" s="25"/>
    </row>
    <row r="2838" spans="1:9" x14ac:dyDescent="0.2">
      <c r="A2838" s="3"/>
      <c r="B2838" s="24"/>
      <c r="C2838" s="24"/>
      <c r="D2838" s="24"/>
      <c r="E2838" s="25"/>
      <c r="F2838" s="25"/>
      <c r="G2838" s="25"/>
      <c r="H2838" s="25"/>
      <c r="I2838" s="25"/>
    </row>
    <row r="2839" spans="1:9" x14ac:dyDescent="0.2">
      <c r="A2839" s="3"/>
      <c r="B2839" s="24"/>
      <c r="C2839" s="24"/>
      <c r="D2839" s="24"/>
      <c r="E2839" s="25"/>
      <c r="F2839" s="25"/>
      <c r="G2839" s="25"/>
      <c r="H2839" s="25"/>
      <c r="I2839" s="25"/>
    </row>
    <row r="2840" spans="1:9" x14ac:dyDescent="0.2">
      <c r="A2840" s="3"/>
      <c r="B2840" s="24"/>
      <c r="C2840" s="24"/>
      <c r="D2840" s="24"/>
      <c r="E2840" s="25"/>
      <c r="F2840" s="25"/>
      <c r="G2840" s="25"/>
      <c r="H2840" s="25"/>
      <c r="I2840" s="25"/>
    </row>
    <row r="2841" spans="1:9" x14ac:dyDescent="0.2">
      <c r="A2841" s="3"/>
      <c r="B2841" s="24"/>
      <c r="C2841" s="24"/>
      <c r="D2841" s="24"/>
      <c r="E2841" s="25"/>
      <c r="F2841" s="25"/>
      <c r="G2841" s="25"/>
      <c r="H2841" s="25"/>
      <c r="I2841" s="25"/>
    </row>
    <row r="2842" spans="1:9" x14ac:dyDescent="0.2">
      <c r="A2842" s="3"/>
      <c r="B2842" s="24"/>
      <c r="C2842" s="24"/>
      <c r="D2842" s="24"/>
      <c r="E2842" s="25"/>
      <c r="F2842" s="25"/>
      <c r="G2842" s="25"/>
      <c r="H2842" s="25"/>
      <c r="I2842" s="25"/>
    </row>
    <row r="2843" spans="1:9" x14ac:dyDescent="0.2">
      <c r="A2843" s="3"/>
      <c r="B2843" s="24"/>
      <c r="C2843" s="24"/>
      <c r="D2843" s="24"/>
      <c r="E2843" s="25"/>
      <c r="F2843" s="25"/>
      <c r="G2843" s="25"/>
      <c r="H2843" s="25"/>
      <c r="I2843" s="25"/>
    </row>
    <row r="2844" spans="1:9" x14ac:dyDescent="0.2">
      <c r="A2844" s="3"/>
      <c r="B2844" s="24"/>
      <c r="C2844" s="24"/>
      <c r="D2844" s="24"/>
      <c r="E2844" s="25"/>
      <c r="F2844" s="25"/>
      <c r="G2844" s="25"/>
      <c r="H2844" s="25"/>
      <c r="I2844" s="25"/>
    </row>
    <row r="2845" spans="1:9" x14ac:dyDescent="0.2">
      <c r="A2845" s="3"/>
      <c r="B2845" s="24"/>
      <c r="C2845" s="24"/>
      <c r="D2845" s="24"/>
      <c r="E2845" s="25"/>
      <c r="F2845" s="25"/>
      <c r="G2845" s="25"/>
      <c r="H2845" s="25"/>
      <c r="I2845" s="25"/>
    </row>
    <row r="2846" spans="1:9" x14ac:dyDescent="0.2">
      <c r="A2846" s="3"/>
      <c r="B2846" s="24"/>
      <c r="C2846" s="24"/>
      <c r="D2846" s="24"/>
      <c r="E2846" s="25"/>
      <c r="F2846" s="25"/>
      <c r="G2846" s="25"/>
      <c r="H2846" s="25"/>
      <c r="I2846" s="25"/>
    </row>
    <row r="2847" spans="1:9" x14ac:dyDescent="0.2">
      <c r="A2847" s="3"/>
      <c r="B2847" s="24"/>
      <c r="C2847" s="24"/>
      <c r="D2847" s="24"/>
      <c r="E2847" s="25"/>
      <c r="F2847" s="25"/>
      <c r="G2847" s="25"/>
      <c r="H2847" s="25"/>
      <c r="I2847" s="25"/>
    </row>
    <row r="2848" spans="1:9" x14ac:dyDescent="0.2">
      <c r="A2848" s="3"/>
      <c r="B2848" s="24"/>
      <c r="C2848" s="24"/>
      <c r="D2848" s="24"/>
      <c r="E2848" s="25"/>
      <c r="F2848" s="25"/>
      <c r="G2848" s="25"/>
      <c r="H2848" s="25"/>
      <c r="I2848" s="25"/>
    </row>
    <row r="2849" spans="1:9" x14ac:dyDescent="0.2">
      <c r="A2849" s="3"/>
      <c r="B2849" s="24"/>
      <c r="C2849" s="24"/>
      <c r="D2849" s="24"/>
      <c r="E2849" s="25"/>
      <c r="F2849" s="25"/>
      <c r="G2849" s="25"/>
      <c r="H2849" s="25"/>
      <c r="I2849" s="25"/>
    </row>
    <row r="2850" spans="1:9" x14ac:dyDescent="0.2">
      <c r="A2850" s="3"/>
      <c r="B2850" s="24"/>
      <c r="C2850" s="24"/>
      <c r="D2850" s="24"/>
      <c r="E2850" s="25"/>
      <c r="F2850" s="25"/>
      <c r="G2850" s="25"/>
      <c r="H2850" s="25"/>
      <c r="I2850" s="25"/>
    </row>
    <row r="2851" spans="1:9" x14ac:dyDescent="0.2">
      <c r="A2851" s="3"/>
      <c r="B2851" s="24"/>
      <c r="C2851" s="24"/>
      <c r="D2851" s="24"/>
      <c r="E2851" s="25"/>
      <c r="F2851" s="25"/>
      <c r="G2851" s="25"/>
      <c r="H2851" s="25"/>
      <c r="I2851" s="25"/>
    </row>
    <row r="2852" spans="1:9" x14ac:dyDescent="0.2">
      <c r="A2852" s="3"/>
      <c r="B2852" s="24"/>
      <c r="C2852" s="24"/>
      <c r="D2852" s="24"/>
      <c r="E2852" s="25"/>
      <c r="F2852" s="25"/>
      <c r="G2852" s="25"/>
      <c r="H2852" s="25"/>
      <c r="I2852" s="25"/>
    </row>
    <row r="2853" spans="1:9" x14ac:dyDescent="0.2">
      <c r="A2853" s="3"/>
      <c r="B2853" s="24"/>
      <c r="C2853" s="24"/>
      <c r="D2853" s="24"/>
      <c r="E2853" s="25"/>
      <c r="F2853" s="25"/>
      <c r="G2853" s="25"/>
      <c r="H2853" s="25"/>
      <c r="I2853" s="25"/>
    </row>
    <row r="2854" spans="1:9" x14ac:dyDescent="0.2">
      <c r="A2854" s="3"/>
      <c r="B2854" s="24"/>
      <c r="C2854" s="24"/>
      <c r="D2854" s="24"/>
      <c r="E2854" s="25"/>
      <c r="F2854" s="25"/>
      <c r="G2854" s="25"/>
      <c r="H2854" s="25"/>
      <c r="I2854" s="25"/>
    </row>
    <row r="2855" spans="1:9" x14ac:dyDescent="0.2">
      <c r="A2855" s="3"/>
      <c r="B2855" s="24"/>
      <c r="C2855" s="24"/>
      <c r="D2855" s="24"/>
      <c r="E2855" s="25"/>
      <c r="F2855" s="25"/>
      <c r="G2855" s="25"/>
      <c r="H2855" s="25"/>
      <c r="I2855" s="25"/>
    </row>
    <row r="2856" spans="1:9" x14ac:dyDescent="0.2">
      <c r="A2856" s="3"/>
      <c r="B2856" s="24"/>
      <c r="C2856" s="24"/>
      <c r="D2856" s="24"/>
      <c r="E2856" s="25"/>
      <c r="F2856" s="25"/>
      <c r="G2856" s="25"/>
      <c r="H2856" s="25"/>
      <c r="I2856" s="25"/>
    </row>
    <row r="2857" spans="1:9" x14ac:dyDescent="0.2">
      <c r="A2857" s="3"/>
      <c r="B2857" s="24"/>
      <c r="C2857" s="24"/>
      <c r="D2857" s="24"/>
      <c r="E2857" s="25"/>
      <c r="F2857" s="25"/>
      <c r="G2857" s="25"/>
      <c r="H2857" s="25"/>
      <c r="I2857" s="25"/>
    </row>
    <row r="2858" spans="1:9" x14ac:dyDescent="0.2">
      <c r="A2858" s="3"/>
      <c r="B2858" s="24"/>
      <c r="C2858" s="24"/>
      <c r="D2858" s="24"/>
      <c r="E2858" s="25"/>
      <c r="F2858" s="25"/>
      <c r="G2858" s="25"/>
      <c r="H2858" s="25"/>
      <c r="I2858" s="25"/>
    </row>
    <row r="2859" spans="1:9" x14ac:dyDescent="0.2">
      <c r="A2859" s="3"/>
      <c r="B2859" s="24"/>
      <c r="C2859" s="24"/>
      <c r="D2859" s="24"/>
      <c r="E2859" s="25"/>
      <c r="F2859" s="25"/>
      <c r="G2859" s="25"/>
      <c r="H2859" s="25"/>
      <c r="I2859" s="25"/>
    </row>
    <row r="2860" spans="1:9" x14ac:dyDescent="0.2">
      <c r="A2860" s="3"/>
      <c r="B2860" s="24"/>
      <c r="C2860" s="24"/>
      <c r="D2860" s="24"/>
      <c r="E2860" s="25"/>
      <c r="F2860" s="25"/>
      <c r="G2860" s="25"/>
      <c r="H2860" s="25"/>
      <c r="I2860" s="25"/>
    </row>
    <row r="2861" spans="1:9" x14ac:dyDescent="0.2">
      <c r="A2861" s="3"/>
      <c r="B2861" s="24"/>
      <c r="C2861" s="24"/>
      <c r="D2861" s="24"/>
      <c r="E2861" s="25"/>
      <c r="F2861" s="25"/>
      <c r="G2861" s="25"/>
      <c r="H2861" s="25"/>
      <c r="I2861" s="25"/>
    </row>
    <row r="2862" spans="1:9" x14ac:dyDescent="0.2">
      <c r="A2862" s="3"/>
      <c r="B2862" s="24"/>
      <c r="C2862" s="24"/>
      <c r="D2862" s="24"/>
      <c r="E2862" s="25"/>
      <c r="F2862" s="25"/>
      <c r="G2862" s="25"/>
      <c r="H2862" s="25"/>
      <c r="I2862" s="25"/>
    </row>
    <row r="2863" spans="1:9" x14ac:dyDescent="0.2">
      <c r="A2863" s="3"/>
      <c r="B2863" s="24"/>
      <c r="C2863" s="24"/>
      <c r="D2863" s="24"/>
      <c r="E2863" s="25"/>
      <c r="F2863" s="25"/>
      <c r="G2863" s="25"/>
      <c r="H2863" s="25"/>
      <c r="I2863" s="25"/>
    </row>
    <row r="2864" spans="1:9" x14ac:dyDescent="0.2">
      <c r="A2864" s="3"/>
      <c r="B2864" s="24"/>
      <c r="C2864" s="24"/>
      <c r="D2864" s="24"/>
      <c r="E2864" s="25"/>
      <c r="F2864" s="25"/>
      <c r="G2864" s="25"/>
      <c r="H2864" s="25"/>
      <c r="I2864" s="25"/>
    </row>
    <row r="2865" spans="1:9" x14ac:dyDescent="0.2">
      <c r="A2865" s="3"/>
      <c r="B2865" s="24"/>
      <c r="C2865" s="24"/>
      <c r="D2865" s="24"/>
      <c r="E2865" s="25"/>
      <c r="F2865" s="25"/>
      <c r="G2865" s="25"/>
      <c r="H2865" s="25"/>
      <c r="I2865" s="25"/>
    </row>
    <row r="2866" spans="1:9" x14ac:dyDescent="0.2">
      <c r="A2866" s="3"/>
      <c r="B2866" s="24"/>
      <c r="C2866" s="24"/>
      <c r="D2866" s="24"/>
      <c r="E2866" s="25"/>
      <c r="F2866" s="25"/>
      <c r="G2866" s="25"/>
      <c r="H2866" s="25"/>
      <c r="I2866" s="25"/>
    </row>
    <row r="2867" spans="1:9" x14ac:dyDescent="0.2">
      <c r="A2867" s="3"/>
      <c r="B2867" s="24"/>
      <c r="C2867" s="24"/>
      <c r="D2867" s="24"/>
      <c r="E2867" s="25"/>
      <c r="F2867" s="25"/>
      <c r="G2867" s="25"/>
      <c r="H2867" s="25"/>
      <c r="I2867" s="25"/>
    </row>
    <row r="2868" spans="1:9" x14ac:dyDescent="0.2">
      <c r="A2868" s="3"/>
      <c r="B2868" s="24"/>
      <c r="C2868" s="24"/>
      <c r="D2868" s="24"/>
      <c r="E2868" s="25"/>
      <c r="F2868" s="25"/>
      <c r="G2868" s="25"/>
      <c r="H2868" s="25"/>
      <c r="I2868" s="25"/>
    </row>
    <row r="2869" spans="1:9" x14ac:dyDescent="0.2">
      <c r="A2869" s="3"/>
      <c r="B2869" s="24"/>
      <c r="C2869" s="24"/>
      <c r="D2869" s="24"/>
      <c r="E2869" s="25"/>
      <c r="F2869" s="25"/>
      <c r="G2869" s="25"/>
      <c r="H2869" s="25"/>
      <c r="I2869" s="25"/>
    </row>
    <row r="2870" spans="1:9" x14ac:dyDescent="0.2">
      <c r="A2870" s="3"/>
      <c r="B2870" s="24"/>
      <c r="C2870" s="24"/>
      <c r="D2870" s="24"/>
      <c r="E2870" s="25"/>
      <c r="F2870" s="25"/>
      <c r="G2870" s="25"/>
      <c r="H2870" s="25"/>
      <c r="I2870" s="25"/>
    </row>
    <row r="2871" spans="1:9" x14ac:dyDescent="0.2">
      <c r="A2871" s="3"/>
      <c r="B2871" s="24"/>
      <c r="C2871" s="24"/>
      <c r="D2871" s="24"/>
      <c r="E2871" s="25"/>
      <c r="F2871" s="25"/>
      <c r="G2871" s="25"/>
      <c r="H2871" s="25"/>
      <c r="I2871" s="25"/>
    </row>
    <row r="2872" spans="1:9" x14ac:dyDescent="0.2">
      <c r="A2872" s="3"/>
      <c r="B2872" s="24"/>
      <c r="C2872" s="24"/>
      <c r="D2872" s="24"/>
      <c r="E2872" s="25"/>
      <c r="F2872" s="25"/>
      <c r="G2872" s="25"/>
      <c r="H2872" s="25"/>
      <c r="I2872" s="25"/>
    </row>
    <row r="2873" spans="1:9" x14ac:dyDescent="0.2">
      <c r="A2873" s="3"/>
      <c r="B2873" s="24"/>
      <c r="C2873" s="24"/>
      <c r="D2873" s="24"/>
      <c r="E2873" s="25"/>
      <c r="F2873" s="25"/>
      <c r="G2873" s="25"/>
      <c r="H2873" s="25"/>
      <c r="I2873" s="25"/>
    </row>
    <row r="2874" spans="1:9" x14ac:dyDescent="0.2">
      <c r="A2874" s="3"/>
      <c r="B2874" s="24"/>
      <c r="C2874" s="24"/>
      <c r="D2874" s="24"/>
      <c r="E2874" s="25"/>
      <c r="F2874" s="25"/>
      <c r="G2874" s="25"/>
      <c r="H2874" s="25"/>
      <c r="I2874" s="25"/>
    </row>
    <row r="2875" spans="1:9" x14ac:dyDescent="0.2">
      <c r="A2875" s="3"/>
      <c r="B2875" s="24"/>
      <c r="C2875" s="24"/>
      <c r="D2875" s="24"/>
      <c r="E2875" s="25"/>
      <c r="F2875" s="25"/>
      <c r="G2875" s="25"/>
      <c r="H2875" s="25"/>
      <c r="I2875" s="25"/>
    </row>
    <row r="2876" spans="1:9" x14ac:dyDescent="0.2">
      <c r="A2876" s="3"/>
      <c r="B2876" s="24"/>
      <c r="C2876" s="24"/>
      <c r="D2876" s="24"/>
      <c r="E2876" s="25"/>
      <c r="F2876" s="25"/>
      <c r="G2876" s="25"/>
      <c r="H2876" s="25"/>
      <c r="I2876" s="25"/>
    </row>
    <row r="2877" spans="1:9" x14ac:dyDescent="0.2">
      <c r="A2877" s="3"/>
      <c r="B2877" s="24"/>
      <c r="C2877" s="24"/>
      <c r="D2877" s="24"/>
      <c r="E2877" s="25"/>
      <c r="F2877" s="25"/>
      <c r="G2877" s="25"/>
      <c r="H2877" s="25"/>
      <c r="I2877" s="25"/>
    </row>
    <row r="2878" spans="1:9" x14ac:dyDescent="0.2">
      <c r="A2878" s="3"/>
      <c r="B2878" s="24"/>
      <c r="C2878" s="24"/>
      <c r="D2878" s="24"/>
      <c r="E2878" s="25"/>
      <c r="F2878" s="25"/>
      <c r="G2878" s="25"/>
      <c r="H2878" s="25"/>
      <c r="I2878" s="25"/>
    </row>
    <row r="2879" spans="1:9" x14ac:dyDescent="0.2">
      <c r="A2879" s="3"/>
      <c r="B2879" s="24"/>
      <c r="C2879" s="24"/>
      <c r="D2879" s="24"/>
      <c r="E2879" s="25"/>
      <c r="F2879" s="25"/>
      <c r="G2879" s="25"/>
      <c r="H2879" s="25"/>
      <c r="I2879" s="25"/>
    </row>
    <row r="2880" spans="1:9" x14ac:dyDescent="0.2">
      <c r="A2880" s="3"/>
      <c r="B2880" s="24"/>
      <c r="C2880" s="24"/>
      <c r="D2880" s="24"/>
      <c r="E2880" s="25"/>
      <c r="F2880" s="25"/>
      <c r="G2880" s="25"/>
      <c r="H2880" s="25"/>
      <c r="I2880" s="25"/>
    </row>
    <row r="2881" spans="1:9" x14ac:dyDescent="0.2">
      <c r="A2881" s="3"/>
      <c r="B2881" s="24"/>
      <c r="C2881" s="24"/>
      <c r="D2881" s="24"/>
      <c r="E2881" s="25"/>
      <c r="F2881" s="25"/>
      <c r="G2881" s="25"/>
      <c r="H2881" s="25"/>
      <c r="I2881" s="25"/>
    </row>
    <row r="2882" spans="1:9" x14ac:dyDescent="0.2">
      <c r="A2882" s="3"/>
      <c r="B2882" s="24"/>
      <c r="C2882" s="24"/>
      <c r="D2882" s="24"/>
      <c r="E2882" s="25"/>
      <c r="F2882" s="25"/>
      <c r="G2882" s="25"/>
      <c r="H2882" s="25"/>
      <c r="I2882" s="25"/>
    </row>
    <row r="2883" spans="1:9" x14ac:dyDescent="0.2">
      <c r="A2883" s="3"/>
      <c r="B2883" s="24"/>
      <c r="C2883" s="24"/>
      <c r="D2883" s="24"/>
      <c r="E2883" s="25"/>
      <c r="F2883" s="25"/>
      <c r="G2883" s="25"/>
      <c r="H2883" s="25"/>
      <c r="I2883" s="25"/>
    </row>
    <row r="2884" spans="1:9" x14ac:dyDescent="0.2">
      <c r="A2884" s="3"/>
      <c r="B2884" s="24"/>
      <c r="C2884" s="24"/>
      <c r="D2884" s="24"/>
      <c r="E2884" s="25"/>
      <c r="F2884" s="25"/>
      <c r="G2884" s="25"/>
      <c r="H2884" s="25"/>
      <c r="I2884" s="25"/>
    </row>
    <row r="2885" spans="1:9" x14ac:dyDescent="0.2">
      <c r="A2885" s="3"/>
      <c r="B2885" s="24"/>
      <c r="C2885" s="24"/>
      <c r="D2885" s="24"/>
      <c r="E2885" s="25"/>
      <c r="F2885" s="25"/>
      <c r="G2885" s="25"/>
      <c r="H2885" s="25"/>
      <c r="I2885" s="25"/>
    </row>
    <row r="2886" spans="1:9" x14ac:dyDescent="0.2">
      <c r="A2886" s="3"/>
      <c r="B2886" s="24"/>
      <c r="C2886" s="24"/>
      <c r="D2886" s="24"/>
      <c r="E2886" s="25"/>
      <c r="F2886" s="25"/>
      <c r="G2886" s="25"/>
      <c r="H2886" s="25"/>
      <c r="I2886" s="25"/>
    </row>
    <row r="2887" spans="1:9" x14ac:dyDescent="0.2">
      <c r="A2887" s="3"/>
      <c r="B2887" s="24"/>
      <c r="C2887" s="24"/>
      <c r="D2887" s="24"/>
      <c r="E2887" s="25"/>
      <c r="F2887" s="25"/>
      <c r="G2887" s="25"/>
      <c r="H2887" s="25"/>
      <c r="I2887" s="25"/>
    </row>
    <row r="2888" spans="1:9" x14ac:dyDescent="0.2">
      <c r="A2888" s="3"/>
      <c r="B2888" s="24"/>
      <c r="C2888" s="24"/>
      <c r="D2888" s="24"/>
      <c r="E2888" s="25"/>
      <c r="F2888" s="25"/>
      <c r="G2888" s="25"/>
      <c r="H2888" s="25"/>
      <c r="I2888" s="25"/>
    </row>
    <row r="2889" spans="1:9" x14ac:dyDescent="0.2">
      <c r="A2889" s="3"/>
      <c r="B2889" s="24"/>
      <c r="C2889" s="24"/>
      <c r="D2889" s="24"/>
      <c r="E2889" s="25"/>
      <c r="F2889" s="25"/>
      <c r="G2889" s="25"/>
      <c r="H2889" s="25"/>
      <c r="I2889" s="25"/>
    </row>
    <row r="2890" spans="1:9" x14ac:dyDescent="0.2">
      <c r="A2890" s="3"/>
      <c r="B2890" s="24"/>
      <c r="C2890" s="24"/>
      <c r="D2890" s="24"/>
      <c r="E2890" s="25"/>
      <c r="F2890" s="25"/>
      <c r="G2890" s="25"/>
      <c r="H2890" s="25"/>
      <c r="I2890" s="25"/>
    </row>
    <row r="2891" spans="1:9" x14ac:dyDescent="0.2">
      <c r="A2891" s="3"/>
      <c r="B2891" s="24"/>
      <c r="C2891" s="24"/>
      <c r="D2891" s="24"/>
      <c r="E2891" s="25"/>
      <c r="F2891" s="25"/>
      <c r="G2891" s="25"/>
      <c r="H2891" s="25"/>
      <c r="I2891" s="25"/>
    </row>
    <row r="2892" spans="1:9" x14ac:dyDescent="0.2">
      <c r="A2892" s="3"/>
      <c r="B2892" s="24"/>
      <c r="C2892" s="24"/>
      <c r="D2892" s="24"/>
      <c r="E2892" s="25"/>
      <c r="F2892" s="25"/>
      <c r="G2892" s="25"/>
      <c r="H2892" s="25"/>
      <c r="I2892" s="25"/>
    </row>
    <row r="2893" spans="1:9" x14ac:dyDescent="0.2">
      <c r="A2893" s="3"/>
      <c r="B2893" s="24"/>
      <c r="C2893" s="24"/>
      <c r="D2893" s="24"/>
      <c r="E2893" s="25"/>
      <c r="F2893" s="25"/>
      <c r="G2893" s="25"/>
      <c r="H2893" s="25"/>
      <c r="I2893" s="25"/>
    </row>
    <row r="2894" spans="1:9" x14ac:dyDescent="0.2">
      <c r="A2894" s="3"/>
      <c r="B2894" s="24"/>
      <c r="C2894" s="24"/>
      <c r="D2894" s="24"/>
      <c r="E2894" s="25"/>
      <c r="F2894" s="25"/>
      <c r="G2894" s="25"/>
      <c r="H2894" s="25"/>
      <c r="I2894" s="25"/>
    </row>
    <row r="2895" spans="1:9" x14ac:dyDescent="0.2">
      <c r="A2895" s="3"/>
      <c r="B2895" s="24"/>
      <c r="C2895" s="24"/>
      <c r="D2895" s="24"/>
      <c r="E2895" s="25"/>
      <c r="F2895" s="25"/>
      <c r="G2895" s="25"/>
      <c r="H2895" s="25"/>
      <c r="I2895" s="25"/>
    </row>
    <row r="2896" spans="1:9" x14ac:dyDescent="0.2">
      <c r="A2896" s="3"/>
      <c r="B2896" s="24"/>
      <c r="C2896" s="24"/>
      <c r="D2896" s="24"/>
      <c r="E2896" s="25"/>
      <c r="F2896" s="25"/>
      <c r="G2896" s="25"/>
      <c r="H2896" s="25"/>
      <c r="I2896" s="25"/>
    </row>
    <row r="2897" spans="1:9" x14ac:dyDescent="0.2">
      <c r="A2897" s="3"/>
      <c r="B2897" s="24"/>
      <c r="C2897" s="24"/>
      <c r="D2897" s="24"/>
      <c r="E2897" s="25"/>
      <c r="F2897" s="25"/>
      <c r="G2897" s="25"/>
      <c r="H2897" s="25"/>
      <c r="I2897" s="25"/>
    </row>
    <row r="2898" spans="1:9" x14ac:dyDescent="0.2">
      <c r="A2898" s="3"/>
      <c r="B2898" s="24"/>
      <c r="C2898" s="24"/>
      <c r="D2898" s="24"/>
      <c r="E2898" s="25"/>
      <c r="F2898" s="25"/>
      <c r="G2898" s="25"/>
      <c r="H2898" s="25"/>
      <c r="I2898" s="25"/>
    </row>
    <row r="2899" spans="1:9" x14ac:dyDescent="0.2">
      <c r="A2899" s="3"/>
      <c r="B2899" s="24"/>
      <c r="C2899" s="24"/>
      <c r="D2899" s="24"/>
      <c r="E2899" s="25"/>
      <c r="F2899" s="25"/>
      <c r="G2899" s="25"/>
      <c r="H2899" s="25"/>
      <c r="I2899" s="25"/>
    </row>
    <row r="2900" spans="1:9" x14ac:dyDescent="0.2">
      <c r="A2900" s="3"/>
      <c r="B2900" s="24"/>
      <c r="C2900" s="24"/>
      <c r="D2900" s="24"/>
      <c r="E2900" s="25"/>
      <c r="F2900" s="25"/>
      <c r="G2900" s="25"/>
      <c r="H2900" s="25"/>
      <c r="I2900" s="25"/>
    </row>
    <row r="2901" spans="1:9" x14ac:dyDescent="0.2">
      <c r="A2901" s="3"/>
      <c r="B2901" s="24"/>
      <c r="C2901" s="24"/>
      <c r="D2901" s="24"/>
      <c r="E2901" s="25"/>
      <c r="F2901" s="25"/>
      <c r="G2901" s="25"/>
      <c r="H2901" s="25"/>
      <c r="I2901" s="25"/>
    </row>
    <row r="2902" spans="1:9" x14ac:dyDescent="0.2">
      <c r="A2902" s="3"/>
      <c r="B2902" s="24"/>
      <c r="C2902" s="24"/>
      <c r="D2902" s="24"/>
      <c r="E2902" s="25"/>
      <c r="F2902" s="25"/>
      <c r="G2902" s="25"/>
      <c r="H2902" s="25"/>
      <c r="I2902" s="25"/>
    </row>
    <row r="2903" spans="1:9" x14ac:dyDescent="0.2">
      <c r="A2903" s="3"/>
      <c r="B2903" s="24"/>
      <c r="C2903" s="24"/>
      <c r="D2903" s="24"/>
      <c r="E2903" s="25"/>
      <c r="F2903" s="25"/>
      <c r="G2903" s="25"/>
      <c r="H2903" s="25"/>
      <c r="I2903" s="25"/>
    </row>
    <row r="2904" spans="1:9" x14ac:dyDescent="0.2">
      <c r="A2904" s="3"/>
      <c r="B2904" s="24"/>
      <c r="C2904" s="24"/>
      <c r="D2904" s="24"/>
      <c r="E2904" s="25"/>
      <c r="F2904" s="25"/>
      <c r="G2904" s="25"/>
      <c r="H2904" s="25"/>
      <c r="I2904" s="25"/>
    </row>
    <row r="2905" spans="1:9" x14ac:dyDescent="0.2">
      <c r="A2905" s="3"/>
      <c r="B2905" s="24"/>
      <c r="C2905" s="24"/>
      <c r="D2905" s="24"/>
      <c r="E2905" s="25"/>
      <c r="F2905" s="25"/>
      <c r="G2905" s="25"/>
      <c r="H2905" s="25"/>
      <c r="I2905" s="25"/>
    </row>
    <row r="2906" spans="1:9" x14ac:dyDescent="0.2">
      <c r="A2906" s="3"/>
      <c r="B2906" s="24"/>
      <c r="C2906" s="24"/>
      <c r="D2906" s="24"/>
      <c r="E2906" s="25"/>
      <c r="F2906" s="25"/>
      <c r="G2906" s="25"/>
      <c r="H2906" s="25"/>
      <c r="I2906" s="25"/>
    </row>
    <row r="2907" spans="1:9" x14ac:dyDescent="0.2">
      <c r="A2907" s="3"/>
      <c r="B2907" s="24"/>
      <c r="C2907" s="24"/>
      <c r="D2907" s="24"/>
      <c r="E2907" s="25"/>
      <c r="F2907" s="25"/>
      <c r="G2907" s="25"/>
      <c r="H2907" s="25"/>
      <c r="I2907" s="25"/>
    </row>
    <row r="2908" spans="1:9" x14ac:dyDescent="0.2">
      <c r="A2908" s="3"/>
      <c r="B2908" s="24"/>
      <c r="C2908" s="24"/>
      <c r="D2908" s="24"/>
      <c r="E2908" s="25"/>
      <c r="F2908" s="25"/>
      <c r="G2908" s="25"/>
      <c r="H2908" s="25"/>
      <c r="I2908" s="25"/>
    </row>
    <row r="2909" spans="1:9" x14ac:dyDescent="0.2">
      <c r="A2909" s="3"/>
      <c r="B2909" s="24"/>
      <c r="C2909" s="24"/>
      <c r="D2909" s="24"/>
      <c r="E2909" s="25"/>
      <c r="F2909" s="25"/>
      <c r="G2909" s="25"/>
      <c r="H2909" s="25"/>
      <c r="I2909" s="25"/>
    </row>
    <row r="2910" spans="1:9" x14ac:dyDescent="0.2">
      <c r="A2910" s="3"/>
      <c r="B2910" s="24"/>
      <c r="C2910" s="24"/>
      <c r="D2910" s="24"/>
      <c r="E2910" s="25"/>
      <c r="F2910" s="25"/>
      <c r="G2910" s="25"/>
      <c r="H2910" s="25"/>
      <c r="I2910" s="25"/>
    </row>
    <row r="2911" spans="1:9" x14ac:dyDescent="0.2">
      <c r="A2911" s="3"/>
      <c r="B2911" s="24"/>
      <c r="C2911" s="24"/>
      <c r="D2911" s="24"/>
      <c r="E2911" s="25"/>
      <c r="F2911" s="25"/>
      <c r="G2911" s="25"/>
      <c r="H2911" s="25"/>
      <c r="I2911" s="25"/>
    </row>
    <row r="2912" spans="1:9" x14ac:dyDescent="0.2">
      <c r="A2912" s="3"/>
      <c r="B2912" s="24"/>
      <c r="C2912" s="24"/>
      <c r="D2912" s="24"/>
      <c r="E2912" s="25"/>
      <c r="F2912" s="25"/>
      <c r="G2912" s="25"/>
      <c r="H2912" s="25"/>
      <c r="I2912" s="25"/>
    </row>
    <row r="2913" spans="1:9" x14ac:dyDescent="0.2">
      <c r="A2913" s="3"/>
      <c r="B2913" s="24"/>
      <c r="C2913" s="24"/>
      <c r="D2913" s="24"/>
      <c r="E2913" s="25"/>
      <c r="F2913" s="25"/>
      <c r="G2913" s="25"/>
      <c r="H2913" s="25"/>
      <c r="I2913" s="25"/>
    </row>
    <row r="2914" spans="1:9" x14ac:dyDescent="0.2">
      <c r="A2914" s="3"/>
      <c r="B2914" s="24"/>
      <c r="C2914" s="24"/>
      <c r="D2914" s="24"/>
      <c r="E2914" s="25"/>
      <c r="F2914" s="25"/>
      <c r="G2914" s="25"/>
      <c r="H2914" s="25"/>
      <c r="I2914" s="25"/>
    </row>
    <row r="2915" spans="1:9" x14ac:dyDescent="0.2">
      <c r="A2915" s="3"/>
      <c r="B2915" s="24"/>
      <c r="C2915" s="24"/>
      <c r="D2915" s="24"/>
      <c r="E2915" s="25"/>
      <c r="F2915" s="25"/>
      <c r="G2915" s="25"/>
      <c r="H2915" s="25"/>
      <c r="I2915" s="25"/>
    </row>
    <row r="2916" spans="1:9" x14ac:dyDescent="0.2">
      <c r="A2916" s="3"/>
      <c r="B2916" s="24"/>
      <c r="C2916" s="24"/>
      <c r="D2916" s="24"/>
      <c r="E2916" s="25"/>
      <c r="F2916" s="25"/>
      <c r="G2916" s="25"/>
      <c r="H2916" s="25"/>
      <c r="I2916" s="25"/>
    </row>
    <row r="2917" spans="1:9" x14ac:dyDescent="0.2">
      <c r="A2917" s="3"/>
      <c r="B2917" s="24"/>
      <c r="C2917" s="24"/>
      <c r="D2917" s="24"/>
      <c r="E2917" s="25"/>
      <c r="F2917" s="25"/>
      <c r="G2917" s="25"/>
      <c r="H2917" s="25"/>
      <c r="I2917" s="25"/>
    </row>
    <row r="2918" spans="1:9" x14ac:dyDescent="0.2">
      <c r="A2918" s="3"/>
      <c r="B2918" s="24"/>
      <c r="C2918" s="24"/>
      <c r="D2918" s="24"/>
      <c r="E2918" s="25"/>
      <c r="F2918" s="25"/>
      <c r="G2918" s="25"/>
      <c r="H2918" s="25"/>
      <c r="I2918" s="25"/>
    </row>
    <row r="2919" spans="1:9" x14ac:dyDescent="0.2">
      <c r="A2919" s="3"/>
      <c r="B2919" s="24"/>
      <c r="C2919" s="24"/>
      <c r="D2919" s="24"/>
      <c r="E2919" s="25"/>
      <c r="F2919" s="25"/>
      <c r="G2919" s="25"/>
      <c r="H2919" s="25"/>
      <c r="I2919" s="25"/>
    </row>
    <row r="2920" spans="1:9" x14ac:dyDescent="0.2">
      <c r="A2920" s="3"/>
      <c r="B2920" s="24"/>
      <c r="C2920" s="24"/>
      <c r="D2920" s="24"/>
      <c r="E2920" s="25"/>
      <c r="F2920" s="25"/>
      <c r="G2920" s="25"/>
      <c r="H2920" s="25"/>
      <c r="I2920" s="25"/>
    </row>
    <row r="2921" spans="1:9" x14ac:dyDescent="0.2">
      <c r="A2921" s="3"/>
      <c r="B2921" s="24"/>
      <c r="C2921" s="24"/>
      <c r="D2921" s="24"/>
      <c r="E2921" s="25"/>
      <c r="F2921" s="25"/>
      <c r="G2921" s="25"/>
      <c r="H2921" s="25"/>
      <c r="I2921" s="25"/>
    </row>
    <row r="2922" spans="1:9" x14ac:dyDescent="0.2">
      <c r="A2922" s="3"/>
      <c r="B2922" s="24"/>
      <c r="C2922" s="24"/>
      <c r="D2922" s="24"/>
      <c r="E2922" s="25"/>
      <c r="F2922" s="25"/>
      <c r="G2922" s="25"/>
      <c r="H2922" s="25"/>
      <c r="I2922" s="25"/>
    </row>
    <row r="2923" spans="1:9" x14ac:dyDescent="0.2">
      <c r="A2923" s="3"/>
      <c r="B2923" s="24"/>
      <c r="C2923" s="24"/>
      <c r="D2923" s="24"/>
      <c r="E2923" s="25"/>
      <c r="F2923" s="25"/>
      <c r="G2923" s="25"/>
      <c r="H2923" s="25"/>
      <c r="I2923" s="25"/>
    </row>
    <row r="2924" spans="1:9" x14ac:dyDescent="0.2">
      <c r="A2924" s="3"/>
      <c r="B2924" s="24"/>
      <c r="C2924" s="24"/>
      <c r="D2924" s="24"/>
      <c r="E2924" s="25"/>
      <c r="F2924" s="25"/>
      <c r="G2924" s="25"/>
      <c r="H2924" s="25"/>
      <c r="I2924" s="25"/>
    </row>
    <row r="2925" spans="1:9" x14ac:dyDescent="0.2">
      <c r="A2925" s="3"/>
      <c r="B2925" s="24"/>
      <c r="C2925" s="24"/>
      <c r="D2925" s="24"/>
      <c r="E2925" s="25"/>
      <c r="F2925" s="25"/>
      <c r="G2925" s="25"/>
      <c r="H2925" s="25"/>
      <c r="I2925" s="25"/>
    </row>
    <row r="2926" spans="1:9" x14ac:dyDescent="0.2">
      <c r="A2926" s="3"/>
      <c r="B2926" s="24"/>
      <c r="C2926" s="24"/>
      <c r="D2926" s="24"/>
      <c r="E2926" s="25"/>
      <c r="F2926" s="25"/>
      <c r="G2926" s="25"/>
      <c r="H2926" s="25"/>
      <c r="I2926" s="25"/>
    </row>
    <row r="2927" spans="1:9" x14ac:dyDescent="0.2">
      <c r="A2927" s="3"/>
      <c r="B2927" s="24"/>
      <c r="C2927" s="24"/>
      <c r="D2927" s="24"/>
      <c r="E2927" s="25"/>
      <c r="F2927" s="25"/>
      <c r="G2927" s="25"/>
      <c r="H2927" s="25"/>
      <c r="I2927" s="25"/>
    </row>
    <row r="2928" spans="1:9" x14ac:dyDescent="0.2">
      <c r="A2928" s="3"/>
      <c r="B2928" s="24"/>
      <c r="C2928" s="24"/>
      <c r="D2928" s="24"/>
      <c r="E2928" s="25"/>
      <c r="F2928" s="25"/>
      <c r="G2928" s="25"/>
      <c r="H2928" s="25"/>
      <c r="I2928" s="25"/>
    </row>
    <row r="2929" spans="1:9" x14ac:dyDescent="0.2">
      <c r="A2929" s="3"/>
      <c r="B2929" s="24"/>
      <c r="C2929" s="24"/>
      <c r="D2929" s="24"/>
      <c r="E2929" s="25"/>
      <c r="F2929" s="25"/>
      <c r="G2929" s="25"/>
      <c r="H2929" s="25"/>
      <c r="I2929" s="25"/>
    </row>
    <row r="2930" spans="1:9" x14ac:dyDescent="0.2">
      <c r="A2930" s="3"/>
      <c r="B2930" s="24"/>
      <c r="C2930" s="24"/>
      <c r="D2930" s="24"/>
      <c r="E2930" s="25"/>
      <c r="F2930" s="25"/>
      <c r="G2930" s="25"/>
      <c r="H2930" s="25"/>
      <c r="I2930" s="25"/>
    </row>
    <row r="2931" spans="1:9" x14ac:dyDescent="0.2">
      <c r="A2931" s="3"/>
      <c r="B2931" s="24"/>
      <c r="C2931" s="24"/>
      <c r="D2931" s="24"/>
      <c r="E2931" s="25"/>
      <c r="F2931" s="25"/>
      <c r="G2931" s="25"/>
      <c r="H2931" s="25"/>
      <c r="I2931" s="25"/>
    </row>
    <row r="2932" spans="1:9" x14ac:dyDescent="0.2">
      <c r="A2932" s="3"/>
      <c r="B2932" s="24"/>
      <c r="C2932" s="24"/>
      <c r="D2932" s="24"/>
      <c r="E2932" s="25"/>
      <c r="F2932" s="25"/>
      <c r="G2932" s="25"/>
      <c r="H2932" s="25"/>
      <c r="I2932" s="25"/>
    </row>
    <row r="2933" spans="1:9" x14ac:dyDescent="0.2">
      <c r="A2933" s="3"/>
      <c r="B2933" s="24"/>
      <c r="C2933" s="24"/>
      <c r="D2933" s="24"/>
      <c r="E2933" s="25"/>
      <c r="F2933" s="25"/>
      <c r="G2933" s="25"/>
      <c r="H2933" s="25"/>
      <c r="I2933" s="25"/>
    </row>
    <row r="2934" spans="1:9" x14ac:dyDescent="0.2">
      <c r="A2934" s="3"/>
      <c r="B2934" s="24"/>
      <c r="C2934" s="24"/>
      <c r="D2934" s="24"/>
      <c r="E2934" s="25"/>
      <c r="F2934" s="25"/>
      <c r="G2934" s="25"/>
      <c r="H2934" s="25"/>
      <c r="I2934" s="25"/>
    </row>
    <row r="2935" spans="1:9" x14ac:dyDescent="0.2">
      <c r="A2935" s="3"/>
      <c r="B2935" s="24"/>
      <c r="C2935" s="24"/>
      <c r="D2935" s="24"/>
      <c r="E2935" s="25"/>
      <c r="F2935" s="25"/>
      <c r="G2935" s="25"/>
      <c r="H2935" s="25"/>
      <c r="I2935" s="25"/>
    </row>
    <row r="2936" spans="1:9" x14ac:dyDescent="0.2">
      <c r="A2936" s="3"/>
      <c r="B2936" s="24"/>
      <c r="C2936" s="24"/>
      <c r="D2936" s="24"/>
      <c r="E2936" s="25"/>
      <c r="F2936" s="25"/>
      <c r="G2936" s="25"/>
      <c r="H2936" s="25"/>
      <c r="I2936" s="25"/>
    </row>
    <row r="2937" spans="1:9" x14ac:dyDescent="0.2">
      <c r="A2937" s="3"/>
      <c r="B2937" s="24"/>
      <c r="C2937" s="24"/>
      <c r="D2937" s="24"/>
      <c r="E2937" s="25"/>
      <c r="F2937" s="25"/>
      <c r="G2937" s="25"/>
      <c r="H2937" s="25"/>
      <c r="I2937" s="25"/>
    </row>
    <row r="2938" spans="1:9" x14ac:dyDescent="0.2">
      <c r="A2938" s="3"/>
      <c r="B2938" s="24"/>
      <c r="C2938" s="24"/>
      <c r="D2938" s="24"/>
      <c r="E2938" s="25"/>
      <c r="F2938" s="25"/>
      <c r="G2938" s="25"/>
      <c r="H2938" s="25"/>
      <c r="I2938" s="25"/>
    </row>
    <row r="2939" spans="1:9" x14ac:dyDescent="0.2">
      <c r="A2939" s="3"/>
      <c r="B2939" s="24"/>
      <c r="C2939" s="24"/>
      <c r="D2939" s="24"/>
      <c r="E2939" s="25"/>
      <c r="F2939" s="25"/>
      <c r="G2939" s="25"/>
      <c r="H2939" s="25"/>
      <c r="I2939" s="25"/>
    </row>
    <row r="2940" spans="1:9" x14ac:dyDescent="0.2">
      <c r="A2940" s="3"/>
      <c r="B2940" s="24"/>
      <c r="C2940" s="24"/>
      <c r="D2940" s="24"/>
      <c r="E2940" s="25"/>
      <c r="F2940" s="25"/>
      <c r="G2940" s="25"/>
      <c r="H2940" s="25"/>
      <c r="I2940" s="25"/>
    </row>
    <row r="2941" spans="1:9" x14ac:dyDescent="0.2">
      <c r="A2941" s="3"/>
      <c r="B2941" s="24"/>
      <c r="C2941" s="24"/>
      <c r="D2941" s="24"/>
      <c r="E2941" s="25"/>
      <c r="F2941" s="25"/>
      <c r="G2941" s="25"/>
      <c r="H2941" s="25"/>
      <c r="I2941" s="25"/>
    </row>
    <row r="2942" spans="1:9" x14ac:dyDescent="0.2">
      <c r="A2942" s="3"/>
      <c r="B2942" s="24"/>
      <c r="C2942" s="24"/>
      <c r="D2942" s="24"/>
      <c r="E2942" s="25"/>
      <c r="F2942" s="25"/>
      <c r="G2942" s="25"/>
      <c r="H2942" s="25"/>
      <c r="I2942" s="25"/>
    </row>
    <row r="2943" spans="1:9" x14ac:dyDescent="0.2">
      <c r="A2943" s="3"/>
      <c r="B2943" s="24"/>
      <c r="C2943" s="24"/>
      <c r="D2943" s="24"/>
      <c r="E2943" s="25"/>
      <c r="F2943" s="25"/>
      <c r="G2943" s="25"/>
      <c r="H2943" s="25"/>
      <c r="I2943" s="25"/>
    </row>
    <row r="2944" spans="1:9" x14ac:dyDescent="0.2">
      <c r="A2944" s="3"/>
      <c r="B2944" s="24"/>
      <c r="C2944" s="24"/>
      <c r="D2944" s="24"/>
      <c r="E2944" s="25"/>
      <c r="F2944" s="25"/>
      <c r="G2944" s="25"/>
      <c r="H2944" s="25"/>
      <c r="I2944" s="25"/>
    </row>
    <row r="2945" spans="1:9" x14ac:dyDescent="0.2">
      <c r="A2945" s="3"/>
      <c r="B2945" s="24"/>
      <c r="C2945" s="24"/>
      <c r="D2945" s="24"/>
      <c r="E2945" s="25"/>
      <c r="F2945" s="25"/>
      <c r="G2945" s="25"/>
      <c r="H2945" s="25"/>
      <c r="I2945" s="25"/>
    </row>
    <row r="2946" spans="1:9" x14ac:dyDescent="0.2">
      <c r="A2946" s="3"/>
      <c r="B2946" s="24"/>
      <c r="C2946" s="24"/>
      <c r="D2946" s="24"/>
      <c r="E2946" s="25"/>
      <c r="F2946" s="25"/>
      <c r="G2946" s="25"/>
      <c r="H2946" s="25"/>
      <c r="I2946" s="25"/>
    </row>
    <row r="2947" spans="1:9" x14ac:dyDescent="0.2">
      <c r="A2947" s="3"/>
      <c r="B2947" s="24"/>
      <c r="C2947" s="24"/>
      <c r="D2947" s="24"/>
      <c r="E2947" s="25"/>
      <c r="F2947" s="25"/>
      <c r="G2947" s="25"/>
      <c r="H2947" s="25"/>
      <c r="I2947" s="25"/>
    </row>
    <row r="2948" spans="1:9" x14ac:dyDescent="0.2">
      <c r="A2948" s="3"/>
      <c r="B2948" s="24"/>
      <c r="C2948" s="24"/>
      <c r="D2948" s="24"/>
      <c r="E2948" s="25"/>
      <c r="F2948" s="25"/>
      <c r="G2948" s="25"/>
      <c r="H2948" s="25"/>
      <c r="I2948" s="25"/>
    </row>
    <row r="2949" spans="1:9" x14ac:dyDescent="0.2">
      <c r="A2949" s="3"/>
      <c r="B2949" s="24"/>
      <c r="C2949" s="24"/>
      <c r="D2949" s="24"/>
      <c r="E2949" s="25"/>
      <c r="F2949" s="25"/>
      <c r="G2949" s="25"/>
      <c r="H2949" s="25"/>
      <c r="I2949" s="25"/>
    </row>
    <row r="2950" spans="1:9" x14ac:dyDescent="0.2">
      <c r="A2950" s="3"/>
      <c r="B2950" s="24"/>
      <c r="C2950" s="24"/>
      <c r="D2950" s="24"/>
      <c r="E2950" s="25"/>
      <c r="F2950" s="25"/>
      <c r="G2950" s="25"/>
      <c r="H2950" s="25"/>
      <c r="I2950" s="25"/>
    </row>
    <row r="2951" spans="1:9" x14ac:dyDescent="0.2">
      <c r="A2951" s="3"/>
      <c r="B2951" s="24"/>
      <c r="C2951" s="24"/>
      <c r="D2951" s="24"/>
      <c r="E2951" s="25"/>
      <c r="F2951" s="25"/>
      <c r="G2951" s="25"/>
      <c r="H2951" s="25"/>
      <c r="I2951" s="25"/>
    </row>
    <row r="2952" spans="1:9" x14ac:dyDescent="0.2">
      <c r="A2952" s="3"/>
      <c r="B2952" s="24"/>
      <c r="C2952" s="24"/>
      <c r="D2952" s="24"/>
      <c r="E2952" s="25"/>
      <c r="F2952" s="25"/>
      <c r="G2952" s="25"/>
      <c r="H2952" s="25"/>
      <c r="I2952" s="25"/>
    </row>
    <row r="2953" spans="1:9" x14ac:dyDescent="0.2">
      <c r="A2953" s="3"/>
      <c r="B2953" s="24"/>
      <c r="C2953" s="24"/>
      <c r="D2953" s="24"/>
      <c r="E2953" s="25"/>
      <c r="F2953" s="25"/>
      <c r="G2953" s="25"/>
      <c r="H2953" s="25"/>
      <c r="I2953" s="25"/>
    </row>
    <row r="2954" spans="1:9" x14ac:dyDescent="0.2">
      <c r="A2954" s="3"/>
      <c r="B2954" s="24"/>
      <c r="C2954" s="24"/>
      <c r="D2954" s="24"/>
      <c r="E2954" s="25"/>
      <c r="F2954" s="25"/>
      <c r="G2954" s="25"/>
      <c r="H2954" s="25"/>
      <c r="I2954" s="25"/>
    </row>
    <row r="2955" spans="1:9" x14ac:dyDescent="0.2">
      <c r="A2955" s="3"/>
      <c r="B2955" s="24"/>
      <c r="C2955" s="24"/>
      <c r="D2955" s="24"/>
      <c r="E2955" s="25"/>
      <c r="F2955" s="25"/>
      <c r="G2955" s="25"/>
      <c r="H2955" s="25"/>
      <c r="I2955" s="25"/>
    </row>
    <row r="2956" spans="1:9" x14ac:dyDescent="0.2">
      <c r="A2956" s="3"/>
      <c r="B2956" s="24"/>
      <c r="C2956" s="24"/>
      <c r="D2956" s="24"/>
      <c r="E2956" s="25"/>
      <c r="F2956" s="25"/>
      <c r="G2956" s="25"/>
      <c r="H2956" s="25"/>
      <c r="I2956" s="25"/>
    </row>
    <row r="2957" spans="1:9" x14ac:dyDescent="0.2">
      <c r="A2957" s="3"/>
      <c r="B2957" s="24"/>
      <c r="C2957" s="24"/>
      <c r="D2957" s="24"/>
      <c r="E2957" s="25"/>
      <c r="F2957" s="25"/>
      <c r="G2957" s="25"/>
      <c r="H2957" s="25"/>
      <c r="I2957" s="25"/>
    </row>
    <row r="2958" spans="1:9" x14ac:dyDescent="0.2">
      <c r="A2958" s="3"/>
      <c r="B2958" s="24"/>
      <c r="C2958" s="24"/>
      <c r="D2958" s="24"/>
      <c r="E2958" s="25"/>
      <c r="F2958" s="25"/>
      <c r="G2958" s="25"/>
      <c r="H2958" s="25"/>
      <c r="I2958" s="25"/>
    </row>
    <row r="2959" spans="1:9" x14ac:dyDescent="0.2">
      <c r="A2959" s="3"/>
      <c r="B2959" s="24"/>
      <c r="C2959" s="24"/>
      <c r="D2959" s="24"/>
      <c r="E2959" s="25"/>
      <c r="F2959" s="25"/>
      <c r="G2959" s="25"/>
      <c r="H2959" s="25"/>
      <c r="I2959" s="25"/>
    </row>
    <row r="2960" spans="1:9" x14ac:dyDescent="0.2">
      <c r="A2960" s="3"/>
      <c r="B2960" s="24"/>
      <c r="C2960" s="24"/>
      <c r="D2960" s="24"/>
      <c r="E2960" s="25"/>
      <c r="F2960" s="25"/>
      <c r="G2960" s="25"/>
      <c r="H2960" s="25"/>
      <c r="I2960" s="25"/>
    </row>
    <row r="2961" spans="1:9" x14ac:dyDescent="0.2">
      <c r="A2961" s="3"/>
      <c r="B2961" s="24"/>
      <c r="C2961" s="24"/>
      <c r="D2961" s="24"/>
      <c r="E2961" s="25"/>
      <c r="F2961" s="25"/>
      <c r="G2961" s="25"/>
      <c r="H2961" s="25"/>
      <c r="I2961" s="25"/>
    </row>
    <row r="2962" spans="1:9" x14ac:dyDescent="0.2">
      <c r="A2962" s="3"/>
      <c r="B2962" s="24"/>
      <c r="C2962" s="24"/>
      <c r="D2962" s="24"/>
      <c r="E2962" s="25"/>
      <c r="F2962" s="25"/>
      <c r="G2962" s="25"/>
      <c r="H2962" s="25"/>
      <c r="I2962" s="25"/>
    </row>
    <row r="2963" spans="1:9" x14ac:dyDescent="0.2">
      <c r="A2963" s="3"/>
      <c r="B2963" s="24"/>
      <c r="C2963" s="24"/>
      <c r="D2963" s="24"/>
      <c r="E2963" s="25"/>
      <c r="F2963" s="25"/>
      <c r="G2963" s="25"/>
      <c r="H2963" s="25"/>
      <c r="I2963" s="25"/>
    </row>
    <row r="2964" spans="1:9" x14ac:dyDescent="0.2">
      <c r="A2964" s="3"/>
      <c r="B2964" s="24"/>
      <c r="C2964" s="24"/>
      <c r="D2964" s="24"/>
      <c r="E2964" s="25"/>
      <c r="F2964" s="25"/>
      <c r="G2964" s="25"/>
      <c r="H2964" s="25"/>
      <c r="I2964" s="25"/>
    </row>
    <row r="2965" spans="1:9" x14ac:dyDescent="0.2">
      <c r="A2965" s="3"/>
      <c r="B2965" s="24"/>
      <c r="C2965" s="24"/>
      <c r="D2965" s="24"/>
      <c r="E2965" s="25"/>
      <c r="F2965" s="25"/>
      <c r="G2965" s="25"/>
      <c r="H2965" s="25"/>
      <c r="I2965" s="25"/>
    </row>
    <row r="2966" spans="1:9" x14ac:dyDescent="0.2">
      <c r="A2966" s="3"/>
      <c r="B2966" s="24"/>
      <c r="C2966" s="24"/>
      <c r="D2966" s="24"/>
      <c r="E2966" s="25"/>
      <c r="F2966" s="25"/>
      <c r="G2966" s="25"/>
      <c r="H2966" s="25"/>
      <c r="I2966" s="25"/>
    </row>
    <row r="2967" spans="1:9" x14ac:dyDescent="0.2">
      <c r="A2967" s="3"/>
      <c r="B2967" s="24"/>
      <c r="C2967" s="24"/>
      <c r="D2967" s="24"/>
      <c r="E2967" s="25"/>
      <c r="F2967" s="25"/>
      <c r="G2967" s="25"/>
      <c r="H2967" s="25"/>
      <c r="I2967" s="25"/>
    </row>
    <row r="2968" spans="1:9" x14ac:dyDescent="0.2">
      <c r="A2968" s="3"/>
      <c r="B2968" s="24"/>
      <c r="C2968" s="24"/>
      <c r="D2968" s="24"/>
      <c r="E2968" s="25"/>
      <c r="F2968" s="25"/>
      <c r="G2968" s="25"/>
      <c r="H2968" s="25"/>
      <c r="I2968" s="25"/>
    </row>
    <row r="2969" spans="1:9" x14ac:dyDescent="0.2">
      <c r="A2969" s="3"/>
      <c r="B2969" s="24"/>
      <c r="C2969" s="24"/>
      <c r="D2969" s="24"/>
      <c r="E2969" s="25"/>
      <c r="F2969" s="25"/>
      <c r="G2969" s="25"/>
      <c r="H2969" s="25"/>
      <c r="I2969" s="25"/>
    </row>
    <row r="2970" spans="1:9" x14ac:dyDescent="0.2">
      <c r="A2970" s="3"/>
      <c r="B2970" s="24"/>
      <c r="C2970" s="24"/>
      <c r="D2970" s="24"/>
      <c r="E2970" s="25"/>
      <c r="F2970" s="25"/>
      <c r="G2970" s="25"/>
      <c r="H2970" s="25"/>
      <c r="I2970" s="25"/>
    </row>
    <row r="2971" spans="1:9" x14ac:dyDescent="0.2">
      <c r="A2971" s="3"/>
      <c r="B2971" s="24"/>
      <c r="C2971" s="24"/>
      <c r="D2971" s="24"/>
      <c r="E2971" s="25"/>
      <c r="F2971" s="25"/>
      <c r="G2971" s="25"/>
      <c r="H2971" s="25"/>
      <c r="I2971" s="25"/>
    </row>
    <row r="2972" spans="1:9" x14ac:dyDescent="0.2">
      <c r="A2972" s="3"/>
      <c r="B2972" s="24"/>
      <c r="C2972" s="24"/>
      <c r="D2972" s="24"/>
      <c r="E2972" s="25"/>
      <c r="F2972" s="25"/>
      <c r="G2972" s="25"/>
      <c r="H2972" s="25"/>
      <c r="I2972" s="25"/>
    </row>
    <row r="2973" spans="1:9" x14ac:dyDescent="0.2">
      <c r="A2973" s="3"/>
      <c r="B2973" s="24"/>
      <c r="C2973" s="24"/>
      <c r="D2973" s="24"/>
      <c r="E2973" s="25"/>
      <c r="F2973" s="25"/>
      <c r="G2973" s="25"/>
      <c r="H2973" s="25"/>
      <c r="I2973" s="25"/>
    </row>
    <row r="2974" spans="1:9" x14ac:dyDescent="0.2">
      <c r="A2974" s="3"/>
      <c r="B2974" s="24"/>
      <c r="C2974" s="24"/>
      <c r="D2974" s="24"/>
      <c r="E2974" s="25"/>
      <c r="F2974" s="25"/>
      <c r="G2974" s="25"/>
      <c r="H2974" s="25"/>
      <c r="I2974" s="25"/>
    </row>
    <row r="2975" spans="1:9" x14ac:dyDescent="0.2">
      <c r="A2975" s="3"/>
      <c r="B2975" s="24"/>
      <c r="C2975" s="24"/>
      <c r="D2975" s="24"/>
      <c r="E2975" s="25"/>
      <c r="F2975" s="25"/>
      <c r="G2975" s="25"/>
      <c r="H2975" s="25"/>
      <c r="I2975" s="25"/>
    </row>
    <row r="2976" spans="1:9" x14ac:dyDescent="0.2">
      <c r="A2976" s="3"/>
      <c r="B2976" s="24"/>
      <c r="C2976" s="24"/>
      <c r="D2976" s="24"/>
      <c r="E2976" s="25"/>
      <c r="F2976" s="25"/>
      <c r="G2976" s="25"/>
      <c r="H2976" s="25"/>
      <c r="I2976" s="25"/>
    </row>
    <row r="2977" spans="1:9" x14ac:dyDescent="0.2">
      <c r="A2977" s="3"/>
      <c r="B2977" s="24"/>
      <c r="C2977" s="24"/>
      <c r="D2977" s="24"/>
      <c r="E2977" s="25"/>
      <c r="F2977" s="25"/>
      <c r="G2977" s="25"/>
      <c r="H2977" s="25"/>
      <c r="I2977" s="25"/>
    </row>
    <row r="2978" spans="1:9" x14ac:dyDescent="0.2">
      <c r="A2978" s="3"/>
      <c r="B2978" s="24"/>
      <c r="C2978" s="24"/>
      <c r="D2978" s="24"/>
      <c r="E2978" s="25"/>
      <c r="F2978" s="25"/>
      <c r="G2978" s="25"/>
      <c r="H2978" s="25"/>
      <c r="I2978" s="25"/>
    </row>
    <row r="2979" spans="1:9" x14ac:dyDescent="0.2">
      <c r="A2979" s="3"/>
      <c r="B2979" s="24"/>
      <c r="C2979" s="24"/>
      <c r="D2979" s="24"/>
      <c r="E2979" s="25"/>
      <c r="F2979" s="25"/>
      <c r="G2979" s="25"/>
      <c r="H2979" s="25"/>
      <c r="I2979" s="25"/>
    </row>
    <row r="2980" spans="1:9" x14ac:dyDescent="0.2">
      <c r="A2980" s="3"/>
      <c r="B2980" s="24"/>
      <c r="C2980" s="24"/>
      <c r="D2980" s="24"/>
      <c r="E2980" s="25"/>
      <c r="F2980" s="25"/>
      <c r="G2980" s="25"/>
      <c r="H2980" s="25"/>
      <c r="I2980" s="25"/>
    </row>
    <row r="2981" spans="1:9" x14ac:dyDescent="0.2">
      <c r="A2981" s="3"/>
      <c r="B2981" s="24"/>
      <c r="C2981" s="24"/>
      <c r="D2981" s="24"/>
      <c r="E2981" s="25"/>
      <c r="F2981" s="25"/>
      <c r="G2981" s="25"/>
      <c r="H2981" s="25"/>
      <c r="I2981" s="25"/>
    </row>
    <row r="2982" spans="1:9" x14ac:dyDescent="0.2">
      <c r="A2982" s="3"/>
      <c r="B2982" s="24"/>
      <c r="C2982" s="24"/>
      <c r="D2982" s="24"/>
      <c r="E2982" s="25"/>
      <c r="F2982" s="25"/>
      <c r="G2982" s="25"/>
      <c r="H2982" s="25"/>
      <c r="I2982" s="25"/>
    </row>
    <row r="2983" spans="1:9" x14ac:dyDescent="0.2">
      <c r="A2983" s="3"/>
      <c r="B2983" s="24"/>
      <c r="C2983" s="24"/>
      <c r="D2983" s="24"/>
      <c r="E2983" s="25"/>
      <c r="F2983" s="25"/>
      <c r="G2983" s="25"/>
      <c r="H2983" s="25"/>
      <c r="I2983" s="25"/>
    </row>
    <row r="2984" spans="1:9" x14ac:dyDescent="0.2">
      <c r="A2984" s="3"/>
      <c r="B2984" s="24"/>
      <c r="C2984" s="24"/>
      <c r="D2984" s="24"/>
      <c r="E2984" s="25"/>
      <c r="F2984" s="25"/>
      <c r="G2984" s="25"/>
      <c r="H2984" s="25"/>
      <c r="I2984" s="25"/>
    </row>
    <row r="2985" spans="1:9" x14ac:dyDescent="0.2">
      <c r="A2985" s="3"/>
      <c r="B2985" s="24"/>
      <c r="C2985" s="24"/>
      <c r="D2985" s="24"/>
      <c r="E2985" s="25"/>
      <c r="F2985" s="25"/>
      <c r="G2985" s="25"/>
      <c r="H2985" s="25"/>
      <c r="I2985" s="25"/>
    </row>
    <row r="2986" spans="1:9" x14ac:dyDescent="0.2">
      <c r="A2986" s="3"/>
      <c r="B2986" s="24"/>
      <c r="C2986" s="24"/>
      <c r="D2986" s="24"/>
      <c r="E2986" s="25"/>
      <c r="F2986" s="25"/>
      <c r="G2986" s="25"/>
      <c r="H2986" s="25"/>
      <c r="I2986" s="25"/>
    </row>
    <row r="2987" spans="1:9" x14ac:dyDescent="0.2">
      <c r="A2987" s="3"/>
      <c r="B2987" s="24"/>
      <c r="C2987" s="24"/>
      <c r="D2987" s="24"/>
      <c r="E2987" s="25"/>
      <c r="F2987" s="25"/>
      <c r="G2987" s="25"/>
      <c r="H2987" s="25"/>
      <c r="I2987" s="25"/>
    </row>
    <row r="2988" spans="1:9" x14ac:dyDescent="0.2">
      <c r="A2988" s="3"/>
      <c r="B2988" s="24"/>
      <c r="C2988" s="24"/>
      <c r="D2988" s="24"/>
      <c r="E2988" s="25"/>
      <c r="F2988" s="25"/>
      <c r="G2988" s="25"/>
      <c r="H2988" s="25"/>
      <c r="I2988" s="25"/>
    </row>
    <row r="2989" spans="1:9" x14ac:dyDescent="0.2">
      <c r="A2989" s="3"/>
      <c r="B2989" s="24"/>
      <c r="C2989" s="24"/>
      <c r="D2989" s="24"/>
      <c r="E2989" s="25"/>
      <c r="F2989" s="25"/>
      <c r="G2989" s="25"/>
      <c r="H2989" s="25"/>
      <c r="I2989" s="25"/>
    </row>
    <row r="2990" spans="1:9" x14ac:dyDescent="0.2">
      <c r="A2990" s="3"/>
      <c r="B2990" s="24"/>
      <c r="C2990" s="24"/>
      <c r="D2990" s="24"/>
      <c r="E2990" s="25"/>
      <c r="F2990" s="25"/>
      <c r="G2990" s="25"/>
      <c r="H2990" s="25"/>
      <c r="I2990" s="25"/>
    </row>
    <row r="2991" spans="1:9" x14ac:dyDescent="0.2">
      <c r="A2991" s="3"/>
      <c r="B2991" s="24"/>
      <c r="C2991" s="24"/>
      <c r="D2991" s="24"/>
      <c r="E2991" s="25"/>
      <c r="F2991" s="25"/>
      <c r="G2991" s="25"/>
      <c r="H2991" s="25"/>
      <c r="I2991" s="25"/>
    </row>
    <row r="2992" spans="1:9" x14ac:dyDescent="0.2">
      <c r="A2992" s="3"/>
      <c r="B2992" s="24"/>
      <c r="C2992" s="24"/>
      <c r="D2992" s="24"/>
      <c r="E2992" s="25"/>
      <c r="F2992" s="25"/>
      <c r="G2992" s="25"/>
      <c r="H2992" s="25"/>
      <c r="I2992" s="25"/>
    </row>
    <row r="2993" spans="1:9" x14ac:dyDescent="0.2">
      <c r="A2993" s="3"/>
      <c r="B2993" s="24"/>
      <c r="C2993" s="24"/>
      <c r="D2993" s="24"/>
      <c r="E2993" s="25"/>
      <c r="F2993" s="25"/>
      <c r="G2993" s="25"/>
      <c r="H2993" s="25"/>
      <c r="I2993" s="25"/>
    </row>
    <row r="2994" spans="1:9" x14ac:dyDescent="0.2">
      <c r="A2994" s="3"/>
      <c r="B2994" s="24"/>
      <c r="C2994" s="24"/>
      <c r="D2994" s="24"/>
      <c r="E2994" s="25"/>
      <c r="F2994" s="25"/>
      <c r="G2994" s="25"/>
      <c r="H2994" s="25"/>
      <c r="I2994" s="25"/>
    </row>
    <row r="2995" spans="1:9" x14ac:dyDescent="0.2">
      <c r="A2995" s="3"/>
      <c r="B2995" s="24"/>
      <c r="C2995" s="24"/>
      <c r="D2995" s="24"/>
      <c r="E2995" s="25"/>
      <c r="F2995" s="25"/>
      <c r="G2995" s="25"/>
      <c r="H2995" s="25"/>
      <c r="I2995" s="25"/>
    </row>
    <row r="2996" spans="1:9" x14ac:dyDescent="0.2">
      <c r="A2996" s="3"/>
      <c r="B2996" s="24"/>
      <c r="C2996" s="24"/>
      <c r="D2996" s="24"/>
      <c r="E2996" s="25"/>
      <c r="F2996" s="25"/>
      <c r="G2996" s="25"/>
      <c r="H2996" s="25"/>
      <c r="I2996" s="25"/>
    </row>
    <row r="2997" spans="1:9" x14ac:dyDescent="0.2">
      <c r="A2997" s="3"/>
      <c r="B2997" s="24"/>
      <c r="C2997" s="24"/>
      <c r="D2997" s="24"/>
      <c r="E2997" s="25"/>
      <c r="F2997" s="25"/>
      <c r="G2997" s="25"/>
      <c r="H2997" s="25"/>
      <c r="I2997" s="25"/>
    </row>
    <row r="2998" spans="1:9" x14ac:dyDescent="0.2">
      <c r="A2998" s="3"/>
      <c r="B2998" s="24"/>
      <c r="C2998" s="24"/>
      <c r="D2998" s="24"/>
      <c r="E2998" s="25"/>
      <c r="F2998" s="25"/>
      <c r="G2998" s="25"/>
      <c r="H2998" s="25"/>
      <c r="I2998" s="25"/>
    </row>
    <row r="2999" spans="1:9" x14ac:dyDescent="0.2">
      <c r="A2999" s="3"/>
      <c r="B2999" s="24"/>
      <c r="C2999" s="24"/>
      <c r="D2999" s="24"/>
      <c r="E2999" s="25"/>
      <c r="F2999" s="25"/>
      <c r="G2999" s="25"/>
      <c r="H2999" s="25"/>
      <c r="I2999" s="25"/>
    </row>
    <row r="3000" spans="1:9" x14ac:dyDescent="0.2">
      <c r="A3000" s="3"/>
      <c r="B3000" s="24"/>
      <c r="C3000" s="24"/>
      <c r="D3000" s="24"/>
      <c r="E3000" s="25"/>
      <c r="F3000" s="25"/>
      <c r="G3000" s="25"/>
      <c r="H3000" s="25"/>
      <c r="I3000" s="25"/>
    </row>
    <row r="3001" spans="1:9" x14ac:dyDescent="0.2">
      <c r="A3001" s="3"/>
      <c r="B3001" s="24"/>
      <c r="C3001" s="24"/>
      <c r="D3001" s="24"/>
      <c r="E3001" s="25"/>
      <c r="F3001" s="25"/>
      <c r="G3001" s="25"/>
      <c r="H3001" s="25"/>
      <c r="I3001" s="25"/>
    </row>
    <row r="3002" spans="1:9" x14ac:dyDescent="0.2">
      <c r="A3002" s="3"/>
      <c r="B3002" s="24"/>
      <c r="C3002" s="24"/>
      <c r="D3002" s="24"/>
      <c r="E3002" s="25"/>
      <c r="F3002" s="25"/>
      <c r="G3002" s="25"/>
      <c r="H3002" s="25"/>
      <c r="I3002" s="25"/>
    </row>
    <row r="3003" spans="1:9" x14ac:dyDescent="0.2">
      <c r="A3003" s="3"/>
      <c r="B3003" s="24"/>
      <c r="C3003" s="24"/>
      <c r="D3003" s="24"/>
      <c r="E3003" s="25"/>
      <c r="F3003" s="25"/>
      <c r="G3003" s="25"/>
      <c r="H3003" s="25"/>
      <c r="I3003" s="25"/>
    </row>
    <row r="3004" spans="1:9" x14ac:dyDescent="0.2">
      <c r="A3004" s="3"/>
      <c r="B3004" s="24"/>
      <c r="C3004" s="24"/>
      <c r="D3004" s="24"/>
      <c r="E3004" s="25"/>
      <c r="F3004" s="25"/>
      <c r="G3004" s="25"/>
      <c r="H3004" s="25"/>
      <c r="I3004" s="25"/>
    </row>
    <row r="3005" spans="1:9" x14ac:dyDescent="0.2">
      <c r="A3005" s="3"/>
      <c r="B3005" s="24"/>
      <c r="C3005" s="24"/>
      <c r="D3005" s="24"/>
      <c r="E3005" s="25"/>
      <c r="F3005" s="25"/>
      <c r="G3005" s="25"/>
      <c r="H3005" s="25"/>
      <c r="I3005" s="25"/>
    </row>
    <row r="3006" spans="1:9" x14ac:dyDescent="0.2">
      <c r="A3006" s="3"/>
      <c r="B3006" s="24"/>
      <c r="C3006" s="24"/>
      <c r="D3006" s="24"/>
      <c r="E3006" s="25"/>
      <c r="F3006" s="25"/>
      <c r="G3006" s="25"/>
      <c r="H3006" s="25"/>
      <c r="I3006" s="25"/>
    </row>
    <row r="3007" spans="1:9" x14ac:dyDescent="0.2">
      <c r="A3007" s="3"/>
      <c r="B3007" s="24"/>
      <c r="C3007" s="24"/>
      <c r="D3007" s="24"/>
      <c r="E3007" s="25"/>
      <c r="F3007" s="25"/>
      <c r="G3007" s="25"/>
      <c r="H3007" s="25"/>
      <c r="I3007" s="25"/>
    </row>
    <row r="3008" spans="1:9" x14ac:dyDescent="0.2">
      <c r="A3008" s="3"/>
      <c r="B3008" s="24"/>
      <c r="C3008" s="24"/>
      <c r="D3008" s="24"/>
      <c r="E3008" s="25"/>
      <c r="F3008" s="25"/>
      <c r="G3008" s="25"/>
      <c r="H3008" s="25"/>
      <c r="I3008" s="25"/>
    </row>
    <row r="3009" spans="1:9" x14ac:dyDescent="0.2">
      <c r="A3009" s="3"/>
      <c r="B3009" s="24"/>
      <c r="C3009" s="24"/>
      <c r="D3009" s="24"/>
      <c r="E3009" s="25"/>
      <c r="F3009" s="25"/>
      <c r="G3009" s="25"/>
      <c r="H3009" s="25"/>
      <c r="I3009" s="25"/>
    </row>
    <row r="3010" spans="1:9" x14ac:dyDescent="0.2">
      <c r="A3010" s="3"/>
      <c r="B3010" s="24"/>
      <c r="C3010" s="24"/>
      <c r="D3010" s="24"/>
      <c r="E3010" s="25"/>
      <c r="F3010" s="25"/>
      <c r="G3010" s="25"/>
      <c r="H3010" s="25"/>
      <c r="I3010" s="25"/>
    </row>
    <row r="3011" spans="1:9" x14ac:dyDescent="0.2">
      <c r="A3011" s="3"/>
      <c r="B3011" s="24"/>
      <c r="C3011" s="24"/>
      <c r="D3011" s="24"/>
      <c r="E3011" s="25"/>
      <c r="F3011" s="25"/>
      <c r="G3011" s="25"/>
      <c r="H3011" s="25"/>
      <c r="I3011" s="25"/>
    </row>
    <row r="3012" spans="1:9" x14ac:dyDescent="0.2">
      <c r="A3012" s="3"/>
      <c r="B3012" s="24"/>
      <c r="C3012" s="24"/>
      <c r="D3012" s="24"/>
      <c r="E3012" s="25"/>
      <c r="F3012" s="25"/>
      <c r="G3012" s="25"/>
      <c r="H3012" s="25"/>
      <c r="I3012" s="25"/>
    </row>
    <row r="3013" spans="1:9" x14ac:dyDescent="0.2">
      <c r="A3013" s="3"/>
      <c r="B3013" s="24"/>
      <c r="C3013" s="24"/>
      <c r="D3013" s="24"/>
      <c r="E3013" s="25"/>
      <c r="F3013" s="25"/>
      <c r="G3013" s="25"/>
      <c r="H3013" s="25"/>
      <c r="I3013" s="25"/>
    </row>
    <row r="3014" spans="1:9" x14ac:dyDescent="0.2">
      <c r="A3014" s="3"/>
      <c r="B3014" s="24"/>
      <c r="C3014" s="24"/>
      <c r="D3014" s="24"/>
      <c r="E3014" s="25"/>
      <c r="F3014" s="25"/>
      <c r="G3014" s="25"/>
      <c r="H3014" s="25"/>
      <c r="I3014" s="25"/>
    </row>
    <row r="3015" spans="1:9" x14ac:dyDescent="0.2">
      <c r="A3015" s="3"/>
      <c r="B3015" s="24"/>
      <c r="C3015" s="24"/>
      <c r="D3015" s="24"/>
      <c r="E3015" s="25"/>
      <c r="F3015" s="25"/>
      <c r="G3015" s="25"/>
      <c r="H3015" s="25"/>
      <c r="I3015" s="25"/>
    </row>
    <row r="3016" spans="1:9" x14ac:dyDescent="0.2">
      <c r="A3016" s="3"/>
      <c r="B3016" s="24"/>
      <c r="C3016" s="24"/>
      <c r="D3016" s="24"/>
      <c r="E3016" s="25"/>
      <c r="F3016" s="25"/>
      <c r="G3016" s="25"/>
      <c r="H3016" s="25"/>
      <c r="I3016" s="25"/>
    </row>
    <row r="3017" spans="1:9" x14ac:dyDescent="0.2">
      <c r="A3017" s="3"/>
      <c r="B3017" s="24"/>
      <c r="C3017" s="24"/>
      <c r="D3017" s="24"/>
      <c r="E3017" s="25"/>
      <c r="F3017" s="25"/>
      <c r="G3017" s="25"/>
      <c r="H3017" s="25"/>
      <c r="I3017" s="25"/>
    </row>
    <row r="3018" spans="1:9" x14ac:dyDescent="0.2">
      <c r="A3018" s="3"/>
      <c r="B3018" s="24"/>
      <c r="C3018" s="24"/>
      <c r="D3018" s="24"/>
      <c r="E3018" s="25"/>
      <c r="F3018" s="25"/>
      <c r="G3018" s="25"/>
      <c r="H3018" s="25"/>
      <c r="I3018" s="25"/>
    </row>
    <row r="3019" spans="1:9" x14ac:dyDescent="0.2">
      <c r="A3019" s="3"/>
      <c r="B3019" s="24"/>
      <c r="C3019" s="24"/>
      <c r="D3019" s="24"/>
      <c r="E3019" s="25"/>
      <c r="F3019" s="25"/>
      <c r="G3019" s="25"/>
      <c r="H3019" s="25"/>
      <c r="I3019" s="25"/>
    </row>
    <row r="3020" spans="1:9" x14ac:dyDescent="0.2">
      <c r="A3020" s="3"/>
      <c r="B3020" s="24"/>
      <c r="C3020" s="24"/>
      <c r="D3020" s="24"/>
      <c r="E3020" s="25"/>
      <c r="F3020" s="25"/>
      <c r="G3020" s="25"/>
      <c r="H3020" s="25"/>
      <c r="I3020" s="25"/>
    </row>
    <row r="3021" spans="1:9" x14ac:dyDescent="0.2">
      <c r="A3021" s="3"/>
      <c r="B3021" s="24"/>
      <c r="C3021" s="24"/>
      <c r="D3021" s="24"/>
      <c r="E3021" s="25"/>
      <c r="F3021" s="25"/>
      <c r="G3021" s="25"/>
      <c r="H3021" s="25"/>
      <c r="I3021" s="25"/>
    </row>
    <row r="3022" spans="1:9" x14ac:dyDescent="0.2">
      <c r="A3022" s="3"/>
      <c r="B3022" s="24"/>
      <c r="C3022" s="24"/>
      <c r="D3022" s="24"/>
      <c r="E3022" s="25"/>
      <c r="F3022" s="25"/>
      <c r="G3022" s="25"/>
      <c r="H3022" s="25"/>
      <c r="I3022" s="25"/>
    </row>
    <row r="3023" spans="1:9" x14ac:dyDescent="0.2">
      <c r="A3023" s="3"/>
      <c r="B3023" s="24"/>
      <c r="C3023" s="24"/>
      <c r="D3023" s="24"/>
      <c r="E3023" s="25"/>
      <c r="F3023" s="25"/>
      <c r="G3023" s="25"/>
      <c r="H3023" s="25"/>
      <c r="I3023" s="25"/>
    </row>
    <row r="3024" spans="1:9" x14ac:dyDescent="0.2">
      <c r="A3024" s="3"/>
      <c r="B3024" s="24"/>
      <c r="C3024" s="24"/>
      <c r="D3024" s="24"/>
      <c r="E3024" s="25"/>
      <c r="F3024" s="25"/>
      <c r="G3024" s="25"/>
      <c r="H3024" s="25"/>
      <c r="I3024" s="25"/>
    </row>
    <row r="3025" spans="1:9" x14ac:dyDescent="0.2">
      <c r="A3025" s="3"/>
      <c r="B3025" s="24"/>
      <c r="C3025" s="24"/>
      <c r="D3025" s="24"/>
      <c r="E3025" s="25"/>
      <c r="F3025" s="25"/>
      <c r="G3025" s="25"/>
      <c r="H3025" s="25"/>
      <c r="I3025" s="25"/>
    </row>
    <row r="3026" spans="1:9" x14ac:dyDescent="0.2">
      <c r="A3026" s="3"/>
      <c r="B3026" s="24"/>
      <c r="C3026" s="24"/>
      <c r="D3026" s="24"/>
      <c r="E3026" s="25"/>
      <c r="F3026" s="25"/>
      <c r="G3026" s="25"/>
      <c r="H3026" s="25"/>
      <c r="I3026" s="25"/>
    </row>
    <row r="3027" spans="1:9" x14ac:dyDescent="0.2">
      <c r="A3027" s="3"/>
      <c r="B3027" s="24"/>
      <c r="C3027" s="24"/>
      <c r="D3027" s="24"/>
      <c r="E3027" s="25"/>
      <c r="F3027" s="25"/>
      <c r="G3027" s="25"/>
      <c r="H3027" s="25"/>
      <c r="I3027" s="25"/>
    </row>
    <row r="3028" spans="1:9" x14ac:dyDescent="0.2">
      <c r="A3028" s="3"/>
      <c r="B3028" s="24"/>
      <c r="C3028" s="24"/>
      <c r="D3028" s="24"/>
      <c r="E3028" s="25"/>
      <c r="F3028" s="25"/>
      <c r="G3028" s="25"/>
      <c r="H3028" s="25"/>
      <c r="I3028" s="25"/>
    </row>
    <row r="3029" spans="1:9" x14ac:dyDescent="0.2">
      <c r="A3029" s="3"/>
      <c r="B3029" s="24"/>
      <c r="C3029" s="24"/>
      <c r="D3029" s="24"/>
      <c r="E3029" s="25"/>
      <c r="F3029" s="25"/>
      <c r="G3029" s="25"/>
      <c r="H3029" s="25"/>
      <c r="I3029" s="25"/>
    </row>
    <row r="3030" spans="1:9" x14ac:dyDescent="0.2">
      <c r="A3030" s="3"/>
      <c r="B3030" s="24"/>
      <c r="C3030" s="24"/>
      <c r="D3030" s="24"/>
      <c r="E3030" s="25"/>
      <c r="F3030" s="25"/>
      <c r="G3030" s="25"/>
      <c r="H3030" s="25"/>
      <c r="I3030" s="25"/>
    </row>
    <row r="3031" spans="1:9" x14ac:dyDescent="0.2">
      <c r="A3031" s="3"/>
      <c r="B3031" s="24"/>
      <c r="C3031" s="24"/>
      <c r="D3031" s="24"/>
      <c r="E3031" s="25"/>
      <c r="F3031" s="25"/>
      <c r="G3031" s="25"/>
      <c r="H3031" s="25"/>
      <c r="I3031" s="25"/>
    </row>
    <row r="3032" spans="1:9" x14ac:dyDescent="0.2">
      <c r="A3032" s="3"/>
      <c r="B3032" s="24"/>
      <c r="C3032" s="24"/>
      <c r="D3032" s="24"/>
      <c r="E3032" s="25"/>
      <c r="F3032" s="25"/>
      <c r="G3032" s="25"/>
      <c r="H3032" s="25"/>
      <c r="I3032" s="25"/>
    </row>
    <row r="3033" spans="1:9" x14ac:dyDescent="0.2">
      <c r="A3033" s="3"/>
      <c r="B3033" s="24"/>
      <c r="C3033" s="24"/>
      <c r="D3033" s="24"/>
      <c r="E3033" s="25"/>
      <c r="F3033" s="25"/>
      <c r="G3033" s="25"/>
      <c r="H3033" s="25"/>
      <c r="I3033" s="25"/>
    </row>
    <row r="3034" spans="1:9" x14ac:dyDescent="0.2">
      <c r="A3034" s="3"/>
      <c r="B3034" s="24"/>
      <c r="C3034" s="24"/>
      <c r="D3034" s="24"/>
      <c r="E3034" s="25"/>
      <c r="F3034" s="25"/>
      <c r="G3034" s="25"/>
      <c r="H3034" s="25"/>
      <c r="I3034" s="25"/>
    </row>
    <row r="3035" spans="1:9" x14ac:dyDescent="0.2">
      <c r="A3035" s="3"/>
      <c r="B3035" s="24"/>
      <c r="C3035" s="24"/>
      <c r="D3035" s="24"/>
      <c r="E3035" s="25"/>
      <c r="F3035" s="25"/>
      <c r="G3035" s="25"/>
      <c r="H3035" s="25"/>
      <c r="I3035" s="25"/>
    </row>
    <row r="3036" spans="1:9" x14ac:dyDescent="0.2">
      <c r="A3036" s="3"/>
      <c r="B3036" s="24"/>
      <c r="C3036" s="24"/>
      <c r="D3036" s="24"/>
      <c r="E3036" s="25"/>
      <c r="F3036" s="25"/>
      <c r="G3036" s="25"/>
      <c r="H3036" s="25"/>
      <c r="I3036" s="25"/>
    </row>
    <row r="3037" spans="1:9" x14ac:dyDescent="0.2">
      <c r="A3037" s="3"/>
      <c r="B3037" s="24"/>
      <c r="C3037" s="24"/>
      <c r="D3037" s="24"/>
      <c r="E3037" s="25"/>
      <c r="F3037" s="25"/>
      <c r="G3037" s="25"/>
      <c r="H3037" s="25"/>
      <c r="I3037" s="25"/>
    </row>
    <row r="3038" spans="1:9" x14ac:dyDescent="0.2">
      <c r="A3038" s="3"/>
      <c r="B3038" s="24"/>
      <c r="C3038" s="24"/>
      <c r="D3038" s="24"/>
      <c r="E3038" s="25"/>
      <c r="F3038" s="25"/>
      <c r="G3038" s="25"/>
      <c r="H3038" s="25"/>
      <c r="I3038" s="25"/>
    </row>
    <row r="3039" spans="1:9" x14ac:dyDescent="0.2">
      <c r="A3039" s="3"/>
      <c r="B3039" s="24"/>
      <c r="C3039" s="24"/>
      <c r="D3039" s="24"/>
      <c r="E3039" s="25"/>
      <c r="F3039" s="25"/>
      <c r="G3039" s="25"/>
      <c r="H3039" s="25"/>
      <c r="I3039" s="25"/>
    </row>
    <row r="3040" spans="1:9" x14ac:dyDescent="0.2">
      <c r="A3040" s="3"/>
      <c r="B3040" s="24"/>
      <c r="C3040" s="24"/>
      <c r="D3040" s="24"/>
      <c r="E3040" s="25"/>
      <c r="F3040" s="25"/>
      <c r="G3040" s="25"/>
      <c r="H3040" s="25"/>
      <c r="I3040" s="25"/>
    </row>
    <row r="3041" spans="1:9" x14ac:dyDescent="0.2">
      <c r="A3041" s="3"/>
      <c r="B3041" s="24"/>
      <c r="C3041" s="24"/>
      <c r="D3041" s="24"/>
      <c r="E3041" s="25"/>
      <c r="F3041" s="25"/>
      <c r="G3041" s="25"/>
      <c r="H3041" s="25"/>
      <c r="I3041" s="25"/>
    </row>
    <row r="3042" spans="1:9" x14ac:dyDescent="0.2">
      <c r="A3042" s="3"/>
      <c r="B3042" s="24"/>
      <c r="C3042" s="24"/>
      <c r="D3042" s="24"/>
      <c r="E3042" s="25"/>
      <c r="F3042" s="25"/>
      <c r="G3042" s="25"/>
      <c r="H3042" s="25"/>
      <c r="I3042" s="25"/>
    </row>
    <row r="3043" spans="1:9" x14ac:dyDescent="0.2">
      <c r="A3043" s="3"/>
      <c r="B3043" s="24"/>
      <c r="C3043" s="24"/>
      <c r="D3043" s="24"/>
      <c r="E3043" s="25"/>
      <c r="F3043" s="25"/>
      <c r="G3043" s="25"/>
      <c r="H3043" s="25"/>
      <c r="I3043" s="25"/>
    </row>
    <row r="3044" spans="1:9" x14ac:dyDescent="0.2">
      <c r="A3044" s="3"/>
      <c r="B3044" s="24"/>
      <c r="C3044" s="24"/>
      <c r="D3044" s="24"/>
      <c r="E3044" s="25"/>
      <c r="F3044" s="25"/>
      <c r="G3044" s="25"/>
      <c r="H3044" s="25"/>
      <c r="I3044" s="25"/>
    </row>
    <row r="3045" spans="1:9" x14ac:dyDescent="0.2">
      <c r="A3045" s="3"/>
      <c r="B3045" s="24"/>
      <c r="C3045" s="24"/>
      <c r="D3045" s="24"/>
      <c r="E3045" s="25"/>
      <c r="F3045" s="25"/>
      <c r="G3045" s="25"/>
      <c r="H3045" s="25"/>
      <c r="I3045" s="25"/>
    </row>
    <row r="3046" spans="1:9" x14ac:dyDescent="0.2">
      <c r="A3046" s="3"/>
      <c r="B3046" s="24"/>
      <c r="C3046" s="24"/>
      <c r="D3046" s="24"/>
      <c r="E3046" s="25"/>
      <c r="F3046" s="25"/>
      <c r="G3046" s="25"/>
      <c r="H3046" s="25"/>
      <c r="I3046" s="25"/>
    </row>
    <row r="3047" spans="1:9" x14ac:dyDescent="0.2">
      <c r="A3047" s="3"/>
      <c r="B3047" s="24"/>
      <c r="C3047" s="24"/>
      <c r="D3047" s="24"/>
      <c r="E3047" s="25"/>
      <c r="F3047" s="25"/>
      <c r="G3047" s="25"/>
      <c r="H3047" s="25"/>
      <c r="I3047" s="25"/>
    </row>
    <row r="3048" spans="1:9" x14ac:dyDescent="0.2">
      <c r="A3048" s="3"/>
      <c r="B3048" s="24"/>
      <c r="C3048" s="24"/>
      <c r="D3048" s="24"/>
      <c r="E3048" s="25"/>
      <c r="F3048" s="25"/>
      <c r="G3048" s="25"/>
      <c r="H3048" s="25"/>
      <c r="I3048" s="25"/>
    </row>
    <row r="3049" spans="1:9" x14ac:dyDescent="0.2">
      <c r="A3049" s="3"/>
      <c r="B3049" s="24"/>
      <c r="C3049" s="24"/>
      <c r="D3049" s="24"/>
      <c r="E3049" s="25"/>
      <c r="F3049" s="25"/>
      <c r="G3049" s="25"/>
      <c r="H3049" s="25"/>
      <c r="I3049" s="25"/>
    </row>
    <row r="3050" spans="1:9" x14ac:dyDescent="0.2">
      <c r="A3050" s="3"/>
      <c r="B3050" s="24"/>
      <c r="C3050" s="24"/>
      <c r="D3050" s="24"/>
      <c r="E3050" s="25"/>
      <c r="F3050" s="25"/>
      <c r="G3050" s="25"/>
      <c r="H3050" s="25"/>
      <c r="I3050" s="25"/>
    </row>
    <row r="3051" spans="1:9" x14ac:dyDescent="0.2">
      <c r="A3051" s="3"/>
      <c r="B3051" s="24"/>
      <c r="C3051" s="24"/>
      <c r="D3051" s="24"/>
      <c r="E3051" s="25"/>
      <c r="F3051" s="25"/>
      <c r="G3051" s="25"/>
      <c r="H3051" s="25"/>
      <c r="I3051" s="25"/>
    </row>
    <row r="3052" spans="1:9" x14ac:dyDescent="0.2">
      <c r="A3052" s="3"/>
      <c r="B3052" s="24"/>
      <c r="C3052" s="24"/>
      <c r="D3052" s="24"/>
      <c r="E3052" s="25"/>
      <c r="F3052" s="25"/>
      <c r="G3052" s="25"/>
      <c r="H3052" s="25"/>
      <c r="I3052" s="25"/>
    </row>
    <row r="3053" spans="1:9" x14ac:dyDescent="0.2">
      <c r="A3053" s="3"/>
      <c r="B3053" s="24"/>
      <c r="C3053" s="24"/>
      <c r="D3053" s="24"/>
      <c r="E3053" s="25"/>
      <c r="F3053" s="25"/>
      <c r="G3053" s="25"/>
      <c r="H3053" s="25"/>
      <c r="I3053" s="25"/>
    </row>
    <row r="3054" spans="1:9" x14ac:dyDescent="0.2">
      <c r="A3054" s="3"/>
      <c r="B3054" s="24"/>
      <c r="C3054" s="24"/>
      <c r="D3054" s="24"/>
      <c r="E3054" s="25"/>
      <c r="F3054" s="25"/>
      <c r="G3054" s="25"/>
      <c r="H3054" s="25"/>
      <c r="I3054" s="25"/>
    </row>
    <row r="3055" spans="1:9" x14ac:dyDescent="0.2">
      <c r="A3055" s="3"/>
      <c r="B3055" s="24"/>
      <c r="C3055" s="24"/>
      <c r="D3055" s="24"/>
      <c r="E3055" s="25"/>
      <c r="F3055" s="25"/>
      <c r="G3055" s="25"/>
      <c r="H3055" s="25"/>
      <c r="I3055" s="25"/>
    </row>
    <row r="3056" spans="1:9" x14ac:dyDescent="0.2">
      <c r="A3056" s="3"/>
      <c r="B3056" s="24"/>
      <c r="C3056" s="24"/>
      <c r="D3056" s="24"/>
      <c r="E3056" s="25"/>
      <c r="F3056" s="25"/>
      <c r="G3056" s="25"/>
      <c r="H3056" s="25"/>
      <c r="I3056" s="25"/>
    </row>
    <row r="3057" spans="1:9" x14ac:dyDescent="0.2">
      <c r="A3057" s="3"/>
      <c r="B3057" s="24"/>
      <c r="C3057" s="24"/>
      <c r="D3057" s="24"/>
      <c r="E3057" s="25"/>
      <c r="F3057" s="25"/>
      <c r="G3057" s="25"/>
      <c r="H3057" s="25"/>
      <c r="I3057" s="25"/>
    </row>
    <row r="3058" spans="1:9" x14ac:dyDescent="0.2">
      <c r="A3058" s="3"/>
      <c r="B3058" s="24"/>
      <c r="C3058" s="24"/>
      <c r="D3058" s="24"/>
      <c r="E3058" s="25"/>
      <c r="F3058" s="25"/>
      <c r="G3058" s="25"/>
      <c r="H3058" s="25"/>
      <c r="I3058" s="25"/>
    </row>
    <row r="3059" spans="1:9" x14ac:dyDescent="0.2">
      <c r="A3059" s="3"/>
      <c r="B3059" s="24"/>
      <c r="C3059" s="24"/>
      <c r="D3059" s="24"/>
      <c r="E3059" s="25"/>
      <c r="F3059" s="25"/>
      <c r="G3059" s="25"/>
      <c r="H3059" s="25"/>
      <c r="I3059" s="25"/>
    </row>
    <row r="3060" spans="1:9" x14ac:dyDescent="0.2">
      <c r="A3060" s="3"/>
      <c r="B3060" s="24"/>
      <c r="C3060" s="24"/>
      <c r="D3060" s="24"/>
      <c r="E3060" s="25"/>
      <c r="F3060" s="25"/>
      <c r="G3060" s="25"/>
      <c r="H3060" s="25"/>
      <c r="I3060" s="25"/>
    </row>
    <row r="3061" spans="1:9" x14ac:dyDescent="0.2">
      <c r="A3061" s="3"/>
      <c r="B3061" s="24"/>
      <c r="C3061" s="24"/>
      <c r="D3061" s="24"/>
      <c r="E3061" s="25"/>
      <c r="F3061" s="25"/>
      <c r="G3061" s="25"/>
      <c r="H3061" s="25"/>
      <c r="I3061" s="25"/>
    </row>
    <row r="3062" spans="1:9" x14ac:dyDescent="0.2">
      <c r="A3062" s="3"/>
      <c r="B3062" s="24"/>
      <c r="C3062" s="24"/>
      <c r="D3062" s="24"/>
      <c r="E3062" s="25"/>
      <c r="F3062" s="25"/>
      <c r="G3062" s="25"/>
      <c r="H3062" s="25"/>
      <c r="I3062" s="25"/>
    </row>
    <row r="3063" spans="1:9" x14ac:dyDescent="0.2">
      <c r="A3063" s="3"/>
      <c r="B3063" s="24"/>
      <c r="C3063" s="24"/>
      <c r="D3063" s="24"/>
      <c r="E3063" s="25"/>
      <c r="F3063" s="25"/>
      <c r="G3063" s="25"/>
      <c r="H3063" s="25"/>
      <c r="I3063" s="25"/>
    </row>
    <row r="3064" spans="1:9" x14ac:dyDescent="0.2">
      <c r="A3064" s="3"/>
      <c r="B3064" s="24"/>
      <c r="C3064" s="24"/>
      <c r="D3064" s="24"/>
      <c r="E3064" s="25"/>
      <c r="F3064" s="25"/>
      <c r="G3064" s="25"/>
      <c r="H3064" s="25"/>
      <c r="I3064" s="25"/>
    </row>
    <row r="3065" spans="1:9" x14ac:dyDescent="0.2">
      <c r="A3065" s="3"/>
      <c r="B3065" s="24"/>
      <c r="C3065" s="24"/>
      <c r="D3065" s="24"/>
      <c r="E3065" s="25"/>
      <c r="F3065" s="25"/>
      <c r="G3065" s="25"/>
      <c r="H3065" s="25"/>
      <c r="I3065" s="25"/>
    </row>
    <row r="3066" spans="1:9" x14ac:dyDescent="0.2">
      <c r="A3066" s="3"/>
      <c r="B3066" s="24"/>
      <c r="C3066" s="24"/>
      <c r="D3066" s="24"/>
      <c r="E3066" s="25"/>
      <c r="F3066" s="25"/>
      <c r="G3066" s="25"/>
      <c r="H3066" s="25"/>
      <c r="I3066" s="25"/>
    </row>
    <row r="3067" spans="1:9" x14ac:dyDescent="0.2">
      <c r="A3067" s="3"/>
      <c r="B3067" s="24"/>
      <c r="C3067" s="24"/>
      <c r="D3067" s="24"/>
      <c r="E3067" s="25"/>
      <c r="F3067" s="25"/>
      <c r="G3067" s="25"/>
      <c r="H3067" s="25"/>
      <c r="I3067" s="25"/>
    </row>
    <row r="3068" spans="1:9" x14ac:dyDescent="0.2">
      <c r="A3068" s="3"/>
      <c r="B3068" s="24"/>
      <c r="C3068" s="24"/>
      <c r="D3068" s="24"/>
      <c r="E3068" s="25"/>
      <c r="F3068" s="25"/>
      <c r="G3068" s="25"/>
      <c r="H3068" s="25"/>
      <c r="I3068" s="25"/>
    </row>
    <row r="3069" spans="1:9" x14ac:dyDescent="0.2">
      <c r="A3069" s="3"/>
      <c r="B3069" s="24"/>
      <c r="C3069" s="24"/>
      <c r="D3069" s="24"/>
      <c r="E3069" s="25"/>
      <c r="F3069" s="25"/>
      <c r="G3069" s="25"/>
      <c r="H3069" s="25"/>
      <c r="I3069" s="25"/>
    </row>
    <row r="3070" spans="1:9" x14ac:dyDescent="0.2">
      <c r="A3070" s="3"/>
      <c r="B3070" s="24"/>
      <c r="C3070" s="24"/>
      <c r="D3070" s="24"/>
      <c r="E3070" s="25"/>
      <c r="F3070" s="25"/>
      <c r="G3070" s="25"/>
      <c r="H3070" s="25"/>
      <c r="I3070" s="25"/>
    </row>
    <row r="3071" spans="1:9" x14ac:dyDescent="0.2">
      <c r="A3071" s="3"/>
      <c r="B3071" s="24"/>
      <c r="C3071" s="24"/>
      <c r="D3071" s="24"/>
      <c r="E3071" s="25"/>
      <c r="F3071" s="25"/>
      <c r="G3071" s="25"/>
      <c r="H3071" s="25"/>
      <c r="I3071" s="25"/>
    </row>
    <row r="3072" spans="1:9" x14ac:dyDescent="0.2">
      <c r="A3072" s="3"/>
      <c r="B3072" s="24"/>
      <c r="C3072" s="24"/>
      <c r="D3072" s="24"/>
      <c r="E3072" s="25"/>
      <c r="F3072" s="25"/>
      <c r="G3072" s="25"/>
      <c r="H3072" s="25"/>
      <c r="I3072" s="25"/>
    </row>
    <row r="3073" spans="1:9" x14ac:dyDescent="0.2">
      <c r="A3073" s="3"/>
      <c r="B3073" s="24"/>
      <c r="C3073" s="24"/>
      <c r="D3073" s="24"/>
      <c r="E3073" s="25"/>
      <c r="F3073" s="25"/>
      <c r="G3073" s="25"/>
      <c r="H3073" s="25"/>
      <c r="I3073" s="25"/>
    </row>
    <row r="3074" spans="1:9" x14ac:dyDescent="0.2">
      <c r="A3074" s="3"/>
      <c r="B3074" s="24"/>
      <c r="C3074" s="24"/>
      <c r="D3074" s="24"/>
      <c r="E3074" s="25"/>
      <c r="F3074" s="25"/>
      <c r="G3074" s="25"/>
      <c r="H3074" s="25"/>
      <c r="I3074" s="25"/>
    </row>
    <row r="3075" spans="1:9" x14ac:dyDescent="0.2">
      <c r="A3075" s="3"/>
      <c r="B3075" s="24"/>
      <c r="C3075" s="24"/>
      <c r="D3075" s="24"/>
      <c r="E3075" s="25"/>
      <c r="F3075" s="25"/>
      <c r="G3075" s="25"/>
      <c r="H3075" s="25"/>
      <c r="I3075" s="25"/>
    </row>
    <row r="3076" spans="1:9" x14ac:dyDescent="0.2">
      <c r="A3076" s="3"/>
      <c r="B3076" s="24"/>
      <c r="C3076" s="24"/>
      <c r="D3076" s="24"/>
      <c r="E3076" s="25"/>
      <c r="F3076" s="25"/>
      <c r="G3076" s="25"/>
      <c r="H3076" s="25"/>
      <c r="I3076" s="25"/>
    </row>
    <row r="3077" spans="1:9" x14ac:dyDescent="0.2">
      <c r="A3077" s="3"/>
      <c r="B3077" s="24"/>
      <c r="C3077" s="24"/>
      <c r="D3077" s="24"/>
      <c r="E3077" s="25"/>
      <c r="F3077" s="25"/>
      <c r="G3077" s="25"/>
      <c r="H3077" s="25"/>
      <c r="I3077" s="25"/>
    </row>
    <row r="3078" spans="1:9" x14ac:dyDescent="0.2">
      <c r="A3078" s="3"/>
      <c r="B3078" s="24"/>
      <c r="C3078" s="24"/>
      <c r="D3078" s="24"/>
      <c r="E3078" s="25"/>
      <c r="F3078" s="25"/>
      <c r="G3078" s="25"/>
      <c r="H3078" s="25"/>
      <c r="I3078" s="25"/>
    </row>
    <row r="3079" spans="1:9" x14ac:dyDescent="0.2">
      <c r="A3079" s="3"/>
      <c r="B3079" s="24"/>
      <c r="C3079" s="24"/>
      <c r="D3079" s="24"/>
      <c r="E3079" s="25"/>
      <c r="F3079" s="25"/>
      <c r="G3079" s="25"/>
      <c r="H3079" s="25"/>
      <c r="I3079" s="25"/>
    </row>
    <row r="3080" spans="1:9" x14ac:dyDescent="0.2">
      <c r="A3080" s="3"/>
      <c r="B3080" s="24"/>
      <c r="C3080" s="24"/>
      <c r="D3080" s="24"/>
      <c r="E3080" s="25"/>
      <c r="F3080" s="25"/>
      <c r="G3080" s="25"/>
      <c r="H3080" s="25"/>
      <c r="I3080" s="25"/>
    </row>
    <row r="3081" spans="1:9" x14ac:dyDescent="0.2">
      <c r="A3081" s="3"/>
      <c r="B3081" s="24"/>
      <c r="C3081" s="24"/>
      <c r="D3081" s="24"/>
      <c r="E3081" s="25"/>
      <c r="F3081" s="25"/>
      <c r="G3081" s="25"/>
      <c r="H3081" s="25"/>
      <c r="I3081" s="25"/>
    </row>
    <row r="3082" spans="1:9" x14ac:dyDescent="0.2">
      <c r="A3082" s="3"/>
      <c r="B3082" s="24"/>
      <c r="C3082" s="24"/>
      <c r="D3082" s="24"/>
      <c r="E3082" s="25"/>
      <c r="F3082" s="25"/>
      <c r="G3082" s="25"/>
      <c r="H3082" s="25"/>
      <c r="I3082" s="25"/>
    </row>
    <row r="3083" spans="1:9" x14ac:dyDescent="0.2">
      <c r="A3083" s="3"/>
      <c r="B3083" s="24"/>
      <c r="C3083" s="24"/>
      <c r="D3083" s="24"/>
      <c r="E3083" s="25"/>
      <c r="F3083" s="25"/>
      <c r="G3083" s="25"/>
      <c r="H3083" s="25"/>
      <c r="I3083" s="25"/>
    </row>
    <row r="3084" spans="1:9" x14ac:dyDescent="0.2">
      <c r="A3084" s="3"/>
      <c r="B3084" s="24"/>
      <c r="C3084" s="24"/>
      <c r="D3084" s="24"/>
      <c r="E3084" s="25"/>
      <c r="F3084" s="25"/>
      <c r="G3084" s="25"/>
      <c r="H3084" s="25"/>
      <c r="I3084" s="25"/>
    </row>
    <row r="3085" spans="1:9" x14ac:dyDescent="0.2">
      <c r="A3085" s="3"/>
      <c r="B3085" s="24"/>
      <c r="C3085" s="24"/>
      <c r="D3085" s="24"/>
      <c r="E3085" s="25"/>
      <c r="F3085" s="25"/>
      <c r="G3085" s="25"/>
      <c r="H3085" s="25"/>
      <c r="I3085" s="25"/>
    </row>
    <row r="3086" spans="1:9" x14ac:dyDescent="0.2">
      <c r="A3086" s="3"/>
      <c r="B3086" s="24"/>
      <c r="C3086" s="24"/>
      <c r="D3086" s="24"/>
      <c r="E3086" s="25"/>
      <c r="F3086" s="25"/>
      <c r="G3086" s="25"/>
      <c r="H3086" s="25"/>
      <c r="I3086" s="25"/>
    </row>
    <row r="3087" spans="1:9" x14ac:dyDescent="0.2">
      <c r="A3087" s="3"/>
      <c r="B3087" s="24"/>
      <c r="C3087" s="24"/>
      <c r="D3087" s="24"/>
      <c r="E3087" s="25"/>
      <c r="F3087" s="25"/>
      <c r="G3087" s="25"/>
      <c r="H3087" s="25"/>
      <c r="I3087" s="25"/>
    </row>
    <row r="3088" spans="1:9" x14ac:dyDescent="0.2">
      <c r="A3088" s="3"/>
      <c r="B3088" s="24"/>
      <c r="C3088" s="24"/>
      <c r="D3088" s="24"/>
      <c r="E3088" s="25"/>
      <c r="F3088" s="25"/>
      <c r="G3088" s="25"/>
      <c r="H3088" s="25"/>
      <c r="I3088" s="25"/>
    </row>
    <row r="3089" spans="1:9" x14ac:dyDescent="0.2">
      <c r="A3089" s="3"/>
      <c r="B3089" s="24"/>
      <c r="C3089" s="24"/>
      <c r="D3089" s="24"/>
      <c r="E3089" s="25"/>
      <c r="F3089" s="25"/>
      <c r="G3089" s="25"/>
      <c r="H3089" s="25"/>
      <c r="I3089" s="25"/>
    </row>
    <row r="3090" spans="1:9" x14ac:dyDescent="0.2">
      <c r="A3090" s="3"/>
      <c r="B3090" s="24"/>
      <c r="C3090" s="24"/>
      <c r="D3090" s="24"/>
      <c r="E3090" s="25"/>
      <c r="F3090" s="25"/>
      <c r="G3090" s="25"/>
      <c r="H3090" s="25"/>
      <c r="I3090" s="25"/>
    </row>
    <row r="3091" spans="1:9" x14ac:dyDescent="0.2">
      <c r="A3091" s="3"/>
      <c r="B3091" s="24"/>
      <c r="C3091" s="24"/>
      <c r="D3091" s="24"/>
      <c r="E3091" s="25"/>
      <c r="F3091" s="25"/>
      <c r="G3091" s="25"/>
      <c r="H3091" s="25"/>
      <c r="I3091" s="25"/>
    </row>
    <row r="3092" spans="1:9" x14ac:dyDescent="0.2">
      <c r="A3092" s="3"/>
      <c r="B3092" s="24"/>
      <c r="C3092" s="24"/>
      <c r="D3092" s="24"/>
      <c r="E3092" s="25"/>
      <c r="F3092" s="25"/>
      <c r="G3092" s="25"/>
      <c r="H3092" s="25"/>
      <c r="I3092" s="25"/>
    </row>
    <row r="3093" spans="1:9" x14ac:dyDescent="0.2">
      <c r="A3093" s="3"/>
      <c r="B3093" s="24"/>
      <c r="C3093" s="24"/>
      <c r="D3093" s="24"/>
      <c r="E3093" s="25"/>
      <c r="F3093" s="25"/>
      <c r="G3093" s="25"/>
      <c r="H3093" s="25"/>
      <c r="I3093" s="25"/>
    </row>
    <row r="3094" spans="1:9" x14ac:dyDescent="0.2">
      <c r="A3094" s="3"/>
      <c r="B3094" s="24"/>
      <c r="C3094" s="24"/>
      <c r="D3094" s="24"/>
      <c r="E3094" s="25"/>
      <c r="F3094" s="25"/>
      <c r="G3094" s="25"/>
      <c r="H3094" s="25"/>
      <c r="I3094" s="25"/>
    </row>
    <row r="3095" spans="1:9" x14ac:dyDescent="0.2">
      <c r="A3095" s="3"/>
      <c r="B3095" s="24"/>
      <c r="C3095" s="24"/>
      <c r="D3095" s="24"/>
      <c r="E3095" s="25"/>
      <c r="F3095" s="25"/>
      <c r="G3095" s="25"/>
      <c r="H3095" s="25"/>
      <c r="I3095" s="25"/>
    </row>
    <row r="3096" spans="1:9" x14ac:dyDescent="0.2">
      <c r="A3096" s="3"/>
      <c r="B3096" s="24"/>
      <c r="C3096" s="24"/>
      <c r="D3096" s="24"/>
      <c r="E3096" s="25"/>
      <c r="F3096" s="25"/>
      <c r="G3096" s="25"/>
      <c r="H3096" s="25"/>
      <c r="I3096" s="25"/>
    </row>
    <row r="3097" spans="1:9" x14ac:dyDescent="0.2">
      <c r="A3097" s="3"/>
      <c r="B3097" s="24"/>
      <c r="C3097" s="24"/>
      <c r="D3097" s="24"/>
      <c r="E3097" s="25"/>
      <c r="F3097" s="25"/>
      <c r="G3097" s="25"/>
      <c r="H3097" s="25"/>
      <c r="I3097" s="25"/>
    </row>
    <row r="3098" spans="1:9" x14ac:dyDescent="0.2">
      <c r="A3098" s="3"/>
      <c r="B3098" s="24"/>
      <c r="C3098" s="24"/>
      <c r="D3098" s="24"/>
      <c r="E3098" s="25"/>
      <c r="F3098" s="25"/>
      <c r="G3098" s="25"/>
      <c r="H3098" s="25"/>
      <c r="I3098" s="25"/>
    </row>
    <row r="3099" spans="1:9" x14ac:dyDescent="0.2">
      <c r="A3099" s="3"/>
      <c r="B3099" s="24"/>
      <c r="C3099" s="24"/>
      <c r="D3099" s="24"/>
      <c r="E3099" s="25"/>
      <c r="F3099" s="25"/>
      <c r="G3099" s="25"/>
      <c r="H3099" s="25"/>
      <c r="I3099" s="25"/>
    </row>
    <row r="3100" spans="1:9" x14ac:dyDescent="0.2">
      <c r="A3100" s="3"/>
      <c r="B3100" s="24"/>
      <c r="C3100" s="24"/>
      <c r="D3100" s="24"/>
      <c r="E3100" s="25"/>
      <c r="F3100" s="25"/>
      <c r="G3100" s="25"/>
      <c r="H3100" s="25"/>
      <c r="I3100" s="25"/>
    </row>
    <row r="3101" spans="1:9" x14ac:dyDescent="0.2">
      <c r="A3101" s="3"/>
      <c r="B3101" s="24"/>
      <c r="C3101" s="24"/>
      <c r="D3101" s="24"/>
      <c r="E3101" s="25"/>
      <c r="F3101" s="25"/>
      <c r="G3101" s="25"/>
      <c r="H3101" s="25"/>
      <c r="I3101" s="25"/>
    </row>
    <row r="3102" spans="1:9" x14ac:dyDescent="0.2">
      <c r="A3102" s="3"/>
      <c r="B3102" s="24"/>
      <c r="C3102" s="24"/>
      <c r="D3102" s="24"/>
      <c r="E3102" s="25"/>
      <c r="F3102" s="25"/>
      <c r="G3102" s="25"/>
      <c r="H3102" s="25"/>
      <c r="I3102" s="25"/>
    </row>
    <row r="3103" spans="1:9" x14ac:dyDescent="0.2">
      <c r="A3103" s="3"/>
      <c r="B3103" s="24"/>
      <c r="C3103" s="24"/>
      <c r="D3103" s="24"/>
      <c r="E3103" s="25"/>
      <c r="F3103" s="25"/>
      <c r="G3103" s="25"/>
      <c r="H3103" s="25"/>
      <c r="I3103" s="25"/>
    </row>
    <row r="3104" spans="1:9" x14ac:dyDescent="0.2">
      <c r="A3104" s="3"/>
      <c r="B3104" s="24"/>
      <c r="C3104" s="24"/>
      <c r="D3104" s="24"/>
      <c r="E3104" s="25"/>
      <c r="F3104" s="25"/>
      <c r="G3104" s="25"/>
      <c r="H3104" s="25"/>
      <c r="I3104" s="25"/>
    </row>
    <row r="3105" spans="1:9" x14ac:dyDescent="0.2">
      <c r="A3105" s="3"/>
      <c r="B3105" s="24"/>
      <c r="C3105" s="24"/>
      <c r="D3105" s="24"/>
      <c r="E3105" s="25"/>
      <c r="F3105" s="25"/>
      <c r="G3105" s="25"/>
      <c r="H3105" s="25"/>
      <c r="I3105" s="25"/>
    </row>
    <row r="3106" spans="1:9" x14ac:dyDescent="0.2">
      <c r="A3106" s="3"/>
      <c r="B3106" s="24"/>
      <c r="C3106" s="24"/>
      <c r="D3106" s="24"/>
      <c r="E3106" s="25"/>
      <c r="F3106" s="25"/>
      <c r="G3106" s="25"/>
      <c r="H3106" s="25"/>
      <c r="I3106" s="25"/>
    </row>
    <row r="3107" spans="1:9" x14ac:dyDescent="0.2">
      <c r="A3107" s="3"/>
      <c r="B3107" s="24"/>
      <c r="C3107" s="24"/>
      <c r="D3107" s="24"/>
      <c r="E3107" s="25"/>
      <c r="F3107" s="25"/>
      <c r="G3107" s="25"/>
      <c r="H3107" s="25"/>
      <c r="I3107" s="25"/>
    </row>
    <row r="3108" spans="1:9" x14ac:dyDescent="0.2">
      <c r="A3108" s="3"/>
      <c r="B3108" s="24"/>
      <c r="C3108" s="24"/>
      <c r="D3108" s="24"/>
      <c r="E3108" s="25"/>
      <c r="F3108" s="25"/>
      <c r="G3108" s="25"/>
      <c r="H3108" s="25"/>
      <c r="I3108" s="25"/>
    </row>
    <row r="3109" spans="1:9" x14ac:dyDescent="0.2">
      <c r="A3109" s="3"/>
      <c r="B3109" s="24"/>
      <c r="C3109" s="24"/>
      <c r="D3109" s="24"/>
      <c r="E3109" s="25"/>
      <c r="F3109" s="25"/>
      <c r="G3109" s="25"/>
      <c r="H3109" s="25"/>
      <c r="I3109" s="25"/>
    </row>
    <row r="3110" spans="1:9" x14ac:dyDescent="0.2">
      <c r="A3110" s="3"/>
      <c r="B3110" s="24"/>
      <c r="C3110" s="24"/>
      <c r="D3110" s="24"/>
      <c r="E3110" s="25"/>
      <c r="F3110" s="25"/>
      <c r="G3110" s="25"/>
      <c r="H3110" s="25"/>
      <c r="I3110" s="25"/>
    </row>
    <row r="3111" spans="1:9" x14ac:dyDescent="0.2">
      <c r="A3111" s="3"/>
      <c r="B3111" s="24"/>
      <c r="C3111" s="24"/>
      <c r="D3111" s="24"/>
      <c r="E3111" s="25"/>
      <c r="F3111" s="25"/>
      <c r="G3111" s="25"/>
      <c r="H3111" s="25"/>
      <c r="I3111" s="25"/>
    </row>
    <row r="3112" spans="1:9" x14ac:dyDescent="0.2">
      <c r="A3112" s="3"/>
      <c r="B3112" s="24"/>
      <c r="C3112" s="24"/>
      <c r="D3112" s="24"/>
      <c r="E3112" s="25"/>
      <c r="F3112" s="25"/>
      <c r="G3112" s="25"/>
      <c r="H3112" s="25"/>
      <c r="I3112" s="25"/>
    </row>
    <row r="3113" spans="1:9" x14ac:dyDescent="0.2">
      <c r="A3113" s="3"/>
      <c r="B3113" s="24"/>
      <c r="C3113" s="24"/>
      <c r="D3113" s="24"/>
      <c r="E3113" s="25"/>
      <c r="F3113" s="25"/>
      <c r="G3113" s="25"/>
      <c r="H3113" s="25"/>
      <c r="I3113" s="25"/>
    </row>
    <row r="3114" spans="1:9" x14ac:dyDescent="0.2">
      <c r="A3114" s="3"/>
      <c r="B3114" s="24"/>
      <c r="C3114" s="24"/>
      <c r="D3114" s="24"/>
      <c r="E3114" s="25"/>
      <c r="F3114" s="25"/>
      <c r="G3114" s="25"/>
      <c r="H3114" s="25"/>
      <c r="I3114" s="25"/>
    </row>
    <row r="3115" spans="1:9" x14ac:dyDescent="0.2">
      <c r="A3115" s="3"/>
      <c r="B3115" s="24"/>
      <c r="C3115" s="24"/>
      <c r="D3115" s="24"/>
      <c r="E3115" s="25"/>
      <c r="F3115" s="25"/>
      <c r="G3115" s="25"/>
      <c r="H3115" s="25"/>
      <c r="I3115" s="25"/>
    </row>
    <row r="3116" spans="1:9" x14ac:dyDescent="0.2">
      <c r="A3116" s="3"/>
      <c r="B3116" s="24"/>
      <c r="C3116" s="24"/>
      <c r="D3116" s="24"/>
      <c r="E3116" s="25"/>
      <c r="F3116" s="25"/>
      <c r="G3116" s="25"/>
      <c r="H3116" s="25"/>
      <c r="I3116" s="25"/>
    </row>
    <row r="3117" spans="1:9" x14ac:dyDescent="0.2">
      <c r="A3117" s="3"/>
      <c r="B3117" s="24"/>
      <c r="C3117" s="24"/>
      <c r="D3117" s="24"/>
      <c r="E3117" s="25"/>
      <c r="F3117" s="25"/>
      <c r="G3117" s="25"/>
      <c r="H3117" s="25"/>
      <c r="I3117" s="25"/>
    </row>
    <row r="3118" spans="1:9" x14ac:dyDescent="0.2">
      <c r="A3118" s="3"/>
      <c r="B3118" s="24"/>
      <c r="C3118" s="24"/>
      <c r="D3118" s="24"/>
      <c r="E3118" s="25"/>
      <c r="F3118" s="25"/>
      <c r="G3118" s="25"/>
      <c r="H3118" s="25"/>
      <c r="I3118" s="25"/>
    </row>
    <row r="3119" spans="1:9" x14ac:dyDescent="0.2">
      <c r="A3119" s="3"/>
      <c r="B3119" s="24"/>
      <c r="C3119" s="24"/>
      <c r="D3119" s="24"/>
      <c r="E3119" s="25"/>
      <c r="F3119" s="25"/>
      <c r="G3119" s="25"/>
      <c r="H3119" s="25"/>
      <c r="I3119" s="25"/>
    </row>
    <row r="3120" spans="1:9" x14ac:dyDescent="0.2">
      <c r="A3120" s="3"/>
      <c r="B3120" s="24"/>
      <c r="C3120" s="24"/>
      <c r="D3120" s="24"/>
      <c r="E3120" s="25"/>
      <c r="F3120" s="25"/>
      <c r="G3120" s="25"/>
      <c r="H3120" s="25"/>
      <c r="I3120" s="25"/>
    </row>
    <row r="3121" spans="1:9" x14ac:dyDescent="0.2">
      <c r="A3121" s="3"/>
      <c r="B3121" s="24"/>
      <c r="C3121" s="24"/>
      <c r="D3121" s="24"/>
      <c r="E3121" s="25"/>
      <c r="F3121" s="25"/>
      <c r="G3121" s="25"/>
      <c r="H3121" s="25"/>
      <c r="I3121" s="25"/>
    </row>
    <row r="3122" spans="1:9" x14ac:dyDescent="0.2">
      <c r="A3122" s="3"/>
      <c r="B3122" s="24"/>
      <c r="C3122" s="24"/>
      <c r="D3122" s="24"/>
      <c r="E3122" s="25"/>
      <c r="F3122" s="25"/>
      <c r="G3122" s="25"/>
      <c r="H3122" s="25"/>
      <c r="I3122" s="25"/>
    </row>
    <row r="3123" spans="1:9" x14ac:dyDescent="0.2">
      <c r="A3123" s="3"/>
      <c r="B3123" s="24"/>
      <c r="C3123" s="24"/>
      <c r="D3123" s="24"/>
      <c r="E3123" s="25"/>
      <c r="F3123" s="25"/>
      <c r="G3123" s="25"/>
      <c r="H3123" s="25"/>
      <c r="I3123" s="25"/>
    </row>
    <row r="3124" spans="1:9" x14ac:dyDescent="0.2">
      <c r="A3124" s="3"/>
      <c r="B3124" s="24"/>
      <c r="C3124" s="24"/>
      <c r="D3124" s="24"/>
      <c r="E3124" s="25"/>
      <c r="F3124" s="25"/>
      <c r="G3124" s="25"/>
      <c r="H3124" s="25"/>
      <c r="I3124" s="25"/>
    </row>
    <row r="3125" spans="1:9" x14ac:dyDescent="0.2">
      <c r="A3125" s="3"/>
      <c r="B3125" s="24"/>
      <c r="C3125" s="24"/>
      <c r="D3125" s="24"/>
      <c r="E3125" s="25"/>
      <c r="F3125" s="25"/>
      <c r="G3125" s="25"/>
      <c r="H3125" s="25"/>
      <c r="I3125" s="25"/>
    </row>
    <row r="3126" spans="1:9" x14ac:dyDescent="0.2">
      <c r="A3126" s="3"/>
      <c r="B3126" s="24"/>
      <c r="C3126" s="24"/>
      <c r="D3126" s="24"/>
      <c r="E3126" s="25"/>
      <c r="F3126" s="25"/>
      <c r="G3126" s="25"/>
      <c r="H3126" s="25"/>
      <c r="I3126" s="25"/>
    </row>
    <row r="3127" spans="1:9" x14ac:dyDescent="0.2">
      <c r="A3127" s="3"/>
      <c r="B3127" s="24"/>
      <c r="C3127" s="24"/>
      <c r="D3127" s="24"/>
      <c r="E3127" s="25"/>
      <c r="F3127" s="25"/>
      <c r="G3127" s="25"/>
      <c r="H3127" s="25"/>
      <c r="I3127" s="25"/>
    </row>
    <row r="3128" spans="1:9" x14ac:dyDescent="0.2">
      <c r="A3128" s="3"/>
      <c r="B3128" s="24"/>
      <c r="C3128" s="24"/>
      <c r="D3128" s="24"/>
      <c r="E3128" s="25"/>
      <c r="F3128" s="25"/>
      <c r="G3128" s="25"/>
      <c r="H3128" s="25"/>
      <c r="I3128" s="25"/>
    </row>
    <row r="3129" spans="1:9" x14ac:dyDescent="0.2">
      <c r="A3129" s="3"/>
      <c r="B3129" s="24"/>
      <c r="C3129" s="24"/>
      <c r="D3129" s="24"/>
      <c r="E3129" s="25"/>
      <c r="F3129" s="25"/>
      <c r="G3129" s="25"/>
      <c r="H3129" s="25"/>
      <c r="I3129" s="25"/>
    </row>
    <row r="3130" spans="1:9" x14ac:dyDescent="0.2">
      <c r="A3130" s="3"/>
      <c r="B3130" s="24"/>
      <c r="C3130" s="24"/>
      <c r="D3130" s="24"/>
      <c r="E3130" s="25"/>
      <c r="F3130" s="25"/>
      <c r="G3130" s="25"/>
      <c r="H3130" s="25"/>
      <c r="I3130" s="25"/>
    </row>
    <row r="3131" spans="1:9" x14ac:dyDescent="0.2">
      <c r="A3131" s="3"/>
      <c r="B3131" s="24"/>
      <c r="C3131" s="24"/>
      <c r="D3131" s="24"/>
      <c r="E3131" s="25"/>
      <c r="F3131" s="25"/>
      <c r="G3131" s="25"/>
      <c r="H3131" s="25"/>
      <c r="I3131" s="25"/>
    </row>
    <row r="3132" spans="1:9" x14ac:dyDescent="0.2">
      <c r="A3132" s="3"/>
      <c r="B3132" s="24"/>
      <c r="C3132" s="24"/>
      <c r="D3132" s="24"/>
      <c r="E3132" s="25"/>
      <c r="F3132" s="25"/>
      <c r="G3132" s="25"/>
      <c r="H3132" s="25"/>
      <c r="I3132" s="25"/>
    </row>
    <row r="3133" spans="1:9" x14ac:dyDescent="0.2">
      <c r="A3133" s="3"/>
      <c r="B3133" s="24"/>
      <c r="C3133" s="24"/>
      <c r="D3133" s="24"/>
      <c r="E3133" s="25"/>
      <c r="F3133" s="25"/>
      <c r="G3133" s="25"/>
      <c r="H3133" s="25"/>
      <c r="I3133" s="25"/>
    </row>
    <row r="3134" spans="1:9" x14ac:dyDescent="0.2">
      <c r="A3134" s="3"/>
      <c r="B3134" s="24"/>
      <c r="C3134" s="24"/>
      <c r="D3134" s="24"/>
      <c r="E3134" s="25"/>
      <c r="F3134" s="25"/>
      <c r="G3134" s="25"/>
      <c r="H3134" s="25"/>
      <c r="I3134" s="25"/>
    </row>
    <row r="3135" spans="1:9" x14ac:dyDescent="0.2">
      <c r="A3135" s="3"/>
      <c r="B3135" s="24"/>
      <c r="C3135" s="24"/>
      <c r="D3135" s="24"/>
      <c r="E3135" s="25"/>
      <c r="F3135" s="25"/>
      <c r="G3135" s="25"/>
      <c r="H3135" s="25"/>
      <c r="I3135" s="25"/>
    </row>
    <row r="3136" spans="1:9" x14ac:dyDescent="0.2">
      <c r="A3136" s="3"/>
      <c r="B3136" s="24"/>
      <c r="C3136" s="24"/>
      <c r="D3136" s="24"/>
      <c r="E3136" s="25"/>
      <c r="F3136" s="25"/>
      <c r="G3136" s="25"/>
      <c r="H3136" s="25"/>
      <c r="I3136" s="25"/>
    </row>
    <row r="3137" spans="1:9" x14ac:dyDescent="0.2">
      <c r="A3137" s="3"/>
      <c r="B3137" s="24"/>
      <c r="C3137" s="24"/>
      <c r="D3137" s="24"/>
      <c r="E3137" s="25"/>
      <c r="F3137" s="25"/>
      <c r="G3137" s="25"/>
      <c r="H3137" s="25"/>
      <c r="I3137" s="25"/>
    </row>
    <row r="3138" spans="1:9" x14ac:dyDescent="0.2">
      <c r="A3138" s="3"/>
      <c r="B3138" s="24"/>
      <c r="C3138" s="24"/>
      <c r="D3138" s="24"/>
      <c r="E3138" s="25"/>
      <c r="F3138" s="25"/>
      <c r="G3138" s="25"/>
      <c r="H3138" s="25"/>
      <c r="I3138" s="25"/>
    </row>
    <row r="3139" spans="1:9" x14ac:dyDescent="0.2">
      <c r="A3139" s="3"/>
      <c r="B3139" s="24"/>
      <c r="C3139" s="24"/>
      <c r="D3139" s="24"/>
      <c r="E3139" s="25"/>
      <c r="F3139" s="25"/>
      <c r="G3139" s="25"/>
      <c r="H3139" s="25"/>
      <c r="I3139" s="25"/>
    </row>
    <row r="3140" spans="1:9" x14ac:dyDescent="0.2">
      <c r="A3140" s="3"/>
      <c r="B3140" s="24"/>
      <c r="C3140" s="24"/>
      <c r="D3140" s="24"/>
      <c r="E3140" s="25"/>
      <c r="F3140" s="25"/>
      <c r="G3140" s="25"/>
      <c r="H3140" s="25"/>
      <c r="I3140" s="25"/>
    </row>
    <row r="3141" spans="1:9" x14ac:dyDescent="0.2">
      <c r="A3141" s="3"/>
      <c r="B3141" s="24"/>
      <c r="C3141" s="24"/>
      <c r="D3141" s="24"/>
      <c r="E3141" s="25"/>
      <c r="F3141" s="25"/>
      <c r="G3141" s="25"/>
      <c r="H3141" s="25"/>
      <c r="I3141" s="25"/>
    </row>
    <row r="3142" spans="1:9" x14ac:dyDescent="0.2">
      <c r="A3142" s="3"/>
      <c r="B3142" s="24"/>
      <c r="C3142" s="24"/>
      <c r="D3142" s="24"/>
      <c r="E3142" s="25"/>
      <c r="F3142" s="25"/>
      <c r="G3142" s="25"/>
      <c r="H3142" s="25"/>
      <c r="I3142" s="25"/>
    </row>
    <row r="3143" spans="1:9" x14ac:dyDescent="0.2">
      <c r="A3143" s="3"/>
      <c r="B3143" s="24"/>
      <c r="C3143" s="24"/>
      <c r="D3143" s="24"/>
      <c r="E3143" s="25"/>
      <c r="F3143" s="25"/>
      <c r="G3143" s="25"/>
      <c r="H3143" s="25"/>
      <c r="I3143" s="25"/>
    </row>
    <row r="3144" spans="1:9" x14ac:dyDescent="0.2">
      <c r="A3144" s="3"/>
      <c r="B3144" s="24"/>
      <c r="C3144" s="24"/>
      <c r="D3144" s="24"/>
      <c r="E3144" s="25"/>
      <c r="F3144" s="25"/>
      <c r="G3144" s="25"/>
      <c r="H3144" s="25"/>
      <c r="I3144" s="25"/>
    </row>
    <row r="3145" spans="1:9" x14ac:dyDescent="0.2">
      <c r="A3145" s="3"/>
      <c r="B3145" s="24"/>
      <c r="C3145" s="24"/>
      <c r="D3145" s="24"/>
      <c r="E3145" s="25"/>
      <c r="F3145" s="25"/>
      <c r="G3145" s="25"/>
      <c r="H3145" s="25"/>
      <c r="I3145" s="25"/>
    </row>
    <row r="3146" spans="1:9" x14ac:dyDescent="0.2">
      <c r="A3146" s="3"/>
      <c r="B3146" s="24"/>
      <c r="C3146" s="24"/>
      <c r="D3146" s="24"/>
      <c r="E3146" s="25"/>
      <c r="F3146" s="25"/>
      <c r="G3146" s="25"/>
      <c r="H3146" s="25"/>
      <c r="I3146" s="25"/>
    </row>
    <row r="3147" spans="1:9" x14ac:dyDescent="0.2">
      <c r="A3147" s="3"/>
      <c r="B3147" s="24"/>
      <c r="C3147" s="24"/>
      <c r="D3147" s="24"/>
      <c r="E3147" s="25"/>
      <c r="F3147" s="25"/>
      <c r="G3147" s="25"/>
      <c r="H3147" s="25"/>
      <c r="I3147" s="25"/>
    </row>
    <row r="3148" spans="1:9" x14ac:dyDescent="0.2">
      <c r="A3148" s="3"/>
      <c r="B3148" s="24"/>
      <c r="C3148" s="24"/>
      <c r="D3148" s="24"/>
      <c r="E3148" s="25"/>
      <c r="F3148" s="25"/>
      <c r="G3148" s="25"/>
      <c r="H3148" s="25"/>
      <c r="I3148" s="25"/>
    </row>
    <row r="3149" spans="1:9" x14ac:dyDescent="0.2">
      <c r="A3149" s="3"/>
      <c r="B3149" s="24"/>
      <c r="C3149" s="24"/>
      <c r="D3149" s="24"/>
      <c r="E3149" s="25"/>
      <c r="F3149" s="25"/>
      <c r="G3149" s="25"/>
      <c r="H3149" s="25"/>
      <c r="I3149" s="25"/>
    </row>
    <row r="3150" spans="1:9" x14ac:dyDescent="0.2">
      <c r="A3150" s="3"/>
      <c r="B3150" s="24"/>
      <c r="C3150" s="24"/>
      <c r="D3150" s="24"/>
      <c r="E3150" s="25"/>
      <c r="F3150" s="25"/>
      <c r="G3150" s="25"/>
      <c r="H3150" s="25"/>
      <c r="I3150" s="25"/>
    </row>
    <row r="3151" spans="1:9" x14ac:dyDescent="0.2">
      <c r="A3151" s="3"/>
      <c r="B3151" s="24"/>
      <c r="C3151" s="24"/>
      <c r="D3151" s="24"/>
      <c r="E3151" s="25"/>
      <c r="F3151" s="25"/>
      <c r="G3151" s="25"/>
      <c r="H3151" s="25"/>
      <c r="I3151" s="25"/>
    </row>
    <row r="3152" spans="1:9" x14ac:dyDescent="0.2">
      <c r="A3152" s="3"/>
      <c r="B3152" s="24"/>
      <c r="C3152" s="24"/>
      <c r="D3152" s="24"/>
      <c r="E3152" s="25"/>
      <c r="F3152" s="25"/>
      <c r="G3152" s="25"/>
      <c r="H3152" s="25"/>
      <c r="I3152" s="25"/>
    </row>
    <row r="3153" spans="1:9" x14ac:dyDescent="0.2">
      <c r="A3153" s="3"/>
      <c r="B3153" s="24"/>
      <c r="C3153" s="24"/>
      <c r="D3153" s="24"/>
      <c r="E3153" s="25"/>
      <c r="F3153" s="25"/>
      <c r="G3153" s="25"/>
      <c r="H3153" s="25"/>
      <c r="I3153" s="25"/>
    </row>
    <row r="3154" spans="1:9" x14ac:dyDescent="0.2">
      <c r="A3154" s="3"/>
      <c r="B3154" s="24"/>
      <c r="C3154" s="24"/>
      <c r="D3154" s="24"/>
      <c r="E3154" s="25"/>
      <c r="F3154" s="25"/>
      <c r="G3154" s="25"/>
      <c r="H3154" s="25"/>
      <c r="I3154" s="25"/>
    </row>
    <row r="3155" spans="1:9" x14ac:dyDescent="0.2">
      <c r="A3155" s="3"/>
      <c r="B3155" s="24"/>
      <c r="C3155" s="24"/>
      <c r="D3155" s="24"/>
      <c r="E3155" s="25"/>
      <c r="F3155" s="25"/>
      <c r="G3155" s="25"/>
      <c r="H3155" s="25"/>
      <c r="I3155" s="25"/>
    </row>
    <row r="3156" spans="1:9" x14ac:dyDescent="0.2">
      <c r="A3156" s="3"/>
      <c r="B3156" s="24"/>
      <c r="C3156" s="24"/>
      <c r="D3156" s="24"/>
      <c r="E3156" s="25"/>
      <c r="F3156" s="25"/>
      <c r="G3156" s="25"/>
      <c r="H3156" s="25"/>
      <c r="I3156" s="25"/>
    </row>
    <row r="3157" spans="1:9" x14ac:dyDescent="0.2">
      <c r="A3157" s="3"/>
      <c r="B3157" s="24"/>
      <c r="C3157" s="24"/>
      <c r="D3157" s="24"/>
      <c r="E3157" s="25"/>
      <c r="F3157" s="25"/>
      <c r="G3157" s="25"/>
      <c r="H3157" s="25"/>
      <c r="I3157" s="25"/>
    </row>
    <row r="3158" spans="1:9" x14ac:dyDescent="0.2">
      <c r="A3158" s="3"/>
      <c r="B3158" s="24"/>
      <c r="C3158" s="24"/>
      <c r="D3158" s="24"/>
      <c r="E3158" s="25"/>
      <c r="F3158" s="25"/>
      <c r="G3158" s="25"/>
      <c r="H3158" s="25"/>
      <c r="I3158" s="25"/>
    </row>
    <row r="3159" spans="1:9" x14ac:dyDescent="0.2">
      <c r="A3159" s="3"/>
      <c r="B3159" s="24"/>
      <c r="C3159" s="24"/>
      <c r="D3159" s="24"/>
      <c r="E3159" s="25"/>
      <c r="F3159" s="25"/>
      <c r="G3159" s="25"/>
      <c r="H3159" s="25"/>
      <c r="I3159" s="25"/>
    </row>
    <row r="3160" spans="1:9" x14ac:dyDescent="0.2">
      <c r="A3160" s="3"/>
      <c r="B3160" s="24"/>
      <c r="C3160" s="24"/>
      <c r="D3160" s="24"/>
      <c r="E3160" s="25"/>
      <c r="F3160" s="25"/>
      <c r="G3160" s="25"/>
      <c r="H3160" s="25"/>
      <c r="I3160" s="25"/>
    </row>
    <row r="3161" spans="1:9" x14ac:dyDescent="0.2">
      <c r="A3161" s="3"/>
      <c r="B3161" s="24"/>
      <c r="C3161" s="24"/>
      <c r="D3161" s="24"/>
      <c r="E3161" s="25"/>
      <c r="F3161" s="25"/>
      <c r="G3161" s="25"/>
      <c r="H3161" s="25"/>
      <c r="I3161" s="25"/>
    </row>
    <row r="3162" spans="1:9" x14ac:dyDescent="0.2">
      <c r="A3162" s="3"/>
      <c r="B3162" s="24"/>
      <c r="C3162" s="24"/>
      <c r="D3162" s="24"/>
      <c r="E3162" s="25"/>
      <c r="F3162" s="25"/>
      <c r="G3162" s="25"/>
      <c r="H3162" s="25"/>
      <c r="I3162" s="25"/>
    </row>
    <row r="3163" spans="1:9" x14ac:dyDescent="0.2">
      <c r="A3163" s="3"/>
      <c r="B3163" s="24"/>
      <c r="C3163" s="24"/>
      <c r="D3163" s="24"/>
      <c r="E3163" s="25"/>
      <c r="F3163" s="25"/>
      <c r="G3163" s="25"/>
      <c r="H3163" s="25"/>
      <c r="I3163" s="25"/>
    </row>
    <row r="3164" spans="1:9" x14ac:dyDescent="0.2">
      <c r="A3164" s="3"/>
      <c r="B3164" s="24"/>
      <c r="C3164" s="24"/>
      <c r="D3164" s="24"/>
      <c r="E3164" s="25"/>
      <c r="F3164" s="25"/>
      <c r="G3164" s="25"/>
      <c r="H3164" s="25"/>
      <c r="I3164" s="25"/>
    </row>
    <row r="3165" spans="1:9" x14ac:dyDescent="0.2">
      <c r="A3165" s="3"/>
      <c r="B3165" s="24"/>
      <c r="C3165" s="24"/>
      <c r="D3165" s="24"/>
      <c r="E3165" s="25"/>
      <c r="F3165" s="25"/>
      <c r="G3165" s="25"/>
      <c r="H3165" s="25"/>
      <c r="I3165" s="25"/>
    </row>
    <row r="3166" spans="1:9" x14ac:dyDescent="0.2">
      <c r="A3166" s="3"/>
      <c r="B3166" s="24"/>
      <c r="C3166" s="24"/>
      <c r="D3166" s="24"/>
      <c r="E3166" s="25"/>
      <c r="F3166" s="25"/>
      <c r="G3166" s="25"/>
      <c r="H3166" s="25"/>
      <c r="I3166" s="25"/>
    </row>
    <row r="3167" spans="1:9" x14ac:dyDescent="0.2">
      <c r="A3167" s="3"/>
      <c r="B3167" s="24"/>
      <c r="C3167" s="24"/>
      <c r="D3167" s="24"/>
      <c r="E3167" s="25"/>
      <c r="F3167" s="25"/>
      <c r="G3167" s="25"/>
      <c r="H3167" s="25"/>
      <c r="I3167" s="25"/>
    </row>
    <row r="3168" spans="1:9" x14ac:dyDescent="0.2">
      <c r="A3168" s="3"/>
      <c r="B3168" s="24"/>
      <c r="C3168" s="24"/>
      <c r="D3168" s="24"/>
      <c r="E3168" s="25"/>
      <c r="F3168" s="25"/>
      <c r="G3168" s="25"/>
      <c r="H3168" s="25"/>
      <c r="I3168" s="25"/>
    </row>
    <row r="3169" spans="1:9" x14ac:dyDescent="0.2">
      <c r="A3169" s="3"/>
      <c r="B3169" s="24"/>
      <c r="C3169" s="24"/>
      <c r="D3169" s="24"/>
      <c r="E3169" s="25"/>
      <c r="F3169" s="25"/>
      <c r="G3169" s="25"/>
      <c r="H3169" s="25"/>
      <c r="I3169" s="25"/>
    </row>
    <row r="3170" spans="1:9" x14ac:dyDescent="0.2">
      <c r="A3170" s="3"/>
      <c r="B3170" s="24"/>
      <c r="C3170" s="24"/>
      <c r="D3170" s="24"/>
      <c r="E3170" s="25"/>
      <c r="F3170" s="25"/>
      <c r="G3170" s="25"/>
      <c r="H3170" s="25"/>
      <c r="I3170" s="25"/>
    </row>
    <row r="3171" spans="1:9" x14ac:dyDescent="0.2">
      <c r="A3171" s="3"/>
      <c r="B3171" s="24"/>
      <c r="C3171" s="24"/>
      <c r="D3171" s="24"/>
      <c r="E3171" s="25"/>
      <c r="F3171" s="25"/>
      <c r="G3171" s="25"/>
      <c r="H3171" s="25"/>
      <c r="I3171" s="25"/>
    </row>
    <row r="3172" spans="1:9" x14ac:dyDescent="0.2">
      <c r="A3172" s="3"/>
      <c r="B3172" s="24"/>
      <c r="C3172" s="24"/>
      <c r="D3172" s="24"/>
      <c r="E3172" s="25"/>
      <c r="F3172" s="25"/>
      <c r="G3172" s="25"/>
      <c r="H3172" s="25"/>
      <c r="I3172" s="25"/>
    </row>
    <row r="3173" spans="1:9" x14ac:dyDescent="0.2">
      <c r="A3173" s="3"/>
      <c r="B3173" s="24"/>
      <c r="C3173" s="24"/>
      <c r="D3173" s="24"/>
      <c r="E3173" s="25"/>
      <c r="F3173" s="25"/>
      <c r="G3173" s="25"/>
      <c r="H3173" s="25"/>
      <c r="I3173" s="25"/>
    </row>
    <row r="3174" spans="1:9" x14ac:dyDescent="0.2">
      <c r="A3174" s="3"/>
      <c r="B3174" s="24"/>
      <c r="C3174" s="24"/>
      <c r="D3174" s="24"/>
      <c r="E3174" s="25"/>
      <c r="F3174" s="25"/>
      <c r="G3174" s="25"/>
      <c r="H3174" s="25"/>
      <c r="I3174" s="25"/>
    </row>
    <row r="3175" spans="1:9" x14ac:dyDescent="0.2">
      <c r="A3175" s="3"/>
      <c r="B3175" s="24"/>
      <c r="C3175" s="24"/>
      <c r="D3175" s="24"/>
      <c r="E3175" s="25"/>
      <c r="F3175" s="25"/>
      <c r="G3175" s="25"/>
      <c r="H3175" s="25"/>
      <c r="I3175" s="25"/>
    </row>
    <row r="3176" spans="1:9" x14ac:dyDescent="0.2">
      <c r="A3176" s="3"/>
      <c r="B3176" s="24"/>
      <c r="C3176" s="24"/>
      <c r="D3176" s="24"/>
      <c r="E3176" s="25"/>
      <c r="F3176" s="25"/>
      <c r="G3176" s="25"/>
      <c r="H3176" s="25"/>
      <c r="I3176" s="25"/>
    </row>
    <row r="3177" spans="1:9" x14ac:dyDescent="0.2">
      <c r="A3177" s="3"/>
      <c r="B3177" s="24"/>
      <c r="C3177" s="24"/>
      <c r="D3177" s="24"/>
      <c r="E3177" s="25"/>
      <c r="F3177" s="25"/>
      <c r="G3177" s="25"/>
      <c r="H3177" s="25"/>
      <c r="I3177" s="25"/>
    </row>
    <row r="3178" spans="1:9" x14ac:dyDescent="0.2">
      <c r="A3178" s="3"/>
      <c r="B3178" s="24"/>
      <c r="C3178" s="24"/>
      <c r="D3178" s="24"/>
      <c r="E3178" s="25"/>
      <c r="F3178" s="25"/>
      <c r="G3178" s="25"/>
      <c r="H3178" s="25"/>
      <c r="I3178" s="25"/>
    </row>
    <row r="3179" spans="1:9" x14ac:dyDescent="0.2">
      <c r="A3179" s="3"/>
      <c r="B3179" s="24"/>
      <c r="C3179" s="24"/>
      <c r="D3179" s="24"/>
      <c r="E3179" s="25"/>
      <c r="F3179" s="25"/>
      <c r="G3179" s="25"/>
      <c r="H3179" s="25"/>
      <c r="I3179" s="25"/>
    </row>
    <row r="3180" spans="1:9" x14ac:dyDescent="0.2">
      <c r="A3180" s="3"/>
      <c r="B3180" s="24"/>
      <c r="C3180" s="24"/>
      <c r="D3180" s="24"/>
      <c r="E3180" s="25"/>
      <c r="F3180" s="25"/>
      <c r="G3180" s="25"/>
      <c r="H3180" s="25"/>
      <c r="I3180" s="25"/>
    </row>
    <row r="3181" spans="1:9" x14ac:dyDescent="0.2">
      <c r="A3181" s="3"/>
      <c r="B3181" s="24"/>
      <c r="C3181" s="24"/>
      <c r="D3181" s="24"/>
      <c r="E3181" s="25"/>
      <c r="F3181" s="25"/>
      <c r="G3181" s="25"/>
      <c r="H3181" s="25"/>
      <c r="I3181" s="25"/>
    </row>
    <row r="3182" spans="1:9" x14ac:dyDescent="0.2">
      <c r="A3182" s="3"/>
      <c r="B3182" s="24"/>
      <c r="C3182" s="24"/>
      <c r="D3182" s="24"/>
      <c r="E3182" s="25"/>
      <c r="F3182" s="25"/>
      <c r="G3182" s="25"/>
      <c r="H3182" s="25"/>
      <c r="I3182" s="25"/>
    </row>
    <row r="3183" spans="1:9" x14ac:dyDescent="0.2">
      <c r="A3183" s="3"/>
      <c r="B3183" s="24"/>
      <c r="C3183" s="24"/>
      <c r="D3183" s="24"/>
      <c r="E3183" s="25"/>
      <c r="F3183" s="25"/>
      <c r="G3183" s="25"/>
      <c r="H3183" s="25"/>
      <c r="I3183" s="25"/>
    </row>
    <row r="3184" spans="1:9" x14ac:dyDescent="0.2">
      <c r="A3184" s="3"/>
      <c r="B3184" s="24"/>
      <c r="C3184" s="24"/>
      <c r="D3184" s="24"/>
      <c r="E3184" s="25"/>
      <c r="F3184" s="25"/>
      <c r="G3184" s="25"/>
      <c r="H3184" s="25"/>
      <c r="I3184" s="25"/>
    </row>
    <row r="3185" spans="1:9" x14ac:dyDescent="0.2">
      <c r="A3185" s="3"/>
      <c r="B3185" s="24"/>
      <c r="C3185" s="24"/>
      <c r="D3185" s="24"/>
      <c r="E3185" s="25"/>
      <c r="F3185" s="25"/>
      <c r="G3185" s="25"/>
      <c r="H3185" s="25"/>
      <c r="I3185" s="25"/>
    </row>
    <row r="3186" spans="1:9" x14ac:dyDescent="0.2">
      <c r="A3186" s="3"/>
      <c r="B3186" s="24"/>
      <c r="C3186" s="24"/>
      <c r="D3186" s="24"/>
      <c r="E3186" s="25"/>
      <c r="F3186" s="25"/>
      <c r="G3186" s="25"/>
      <c r="H3186" s="25"/>
      <c r="I3186" s="25"/>
    </row>
    <row r="3187" spans="1:9" x14ac:dyDescent="0.2">
      <c r="A3187" s="3"/>
      <c r="B3187" s="24"/>
      <c r="C3187" s="24"/>
      <c r="D3187" s="24"/>
      <c r="E3187" s="25"/>
      <c r="F3187" s="25"/>
      <c r="G3187" s="25"/>
      <c r="H3187" s="25"/>
      <c r="I3187" s="25"/>
    </row>
    <row r="3188" spans="1:9" x14ac:dyDescent="0.2">
      <c r="A3188" s="3"/>
      <c r="B3188" s="24"/>
      <c r="C3188" s="24"/>
      <c r="D3188" s="24"/>
      <c r="E3188" s="25"/>
      <c r="F3188" s="25"/>
      <c r="G3188" s="25"/>
      <c r="H3188" s="25"/>
      <c r="I3188" s="25"/>
    </row>
    <row r="3189" spans="1:9" x14ac:dyDescent="0.2">
      <c r="A3189" s="3"/>
      <c r="B3189" s="24"/>
      <c r="C3189" s="24"/>
      <c r="D3189" s="24"/>
      <c r="E3189" s="25"/>
      <c r="F3189" s="25"/>
      <c r="G3189" s="25"/>
      <c r="H3189" s="25"/>
      <c r="I3189" s="25"/>
    </row>
    <row r="3190" spans="1:9" x14ac:dyDescent="0.2">
      <c r="A3190" s="3"/>
      <c r="B3190" s="24"/>
      <c r="C3190" s="24"/>
      <c r="D3190" s="24"/>
      <c r="E3190" s="25"/>
      <c r="F3190" s="25"/>
      <c r="G3190" s="25"/>
      <c r="H3190" s="25"/>
      <c r="I3190" s="25"/>
    </row>
    <row r="3191" spans="1:9" x14ac:dyDescent="0.2">
      <c r="A3191" s="3"/>
      <c r="B3191" s="24"/>
      <c r="C3191" s="24"/>
      <c r="D3191" s="24"/>
      <c r="E3191" s="25"/>
      <c r="F3191" s="25"/>
      <c r="G3191" s="25"/>
      <c r="H3191" s="25"/>
      <c r="I3191" s="25"/>
    </row>
    <row r="3192" spans="1:9" x14ac:dyDescent="0.2">
      <c r="A3192" s="3"/>
      <c r="B3192" s="24"/>
      <c r="C3192" s="24"/>
      <c r="D3192" s="24"/>
      <c r="E3192" s="25"/>
      <c r="F3192" s="25"/>
      <c r="G3192" s="25"/>
      <c r="H3192" s="25"/>
      <c r="I3192" s="25"/>
    </row>
    <row r="3193" spans="1:9" x14ac:dyDescent="0.2">
      <c r="A3193" s="3"/>
      <c r="B3193" s="24"/>
      <c r="C3193" s="24"/>
      <c r="D3193" s="24"/>
      <c r="E3193" s="25"/>
      <c r="F3193" s="25"/>
      <c r="G3193" s="25"/>
      <c r="H3193" s="25"/>
      <c r="I3193" s="25"/>
    </row>
    <row r="3194" spans="1:9" x14ac:dyDescent="0.2">
      <c r="A3194" s="3"/>
      <c r="B3194" s="24"/>
      <c r="C3194" s="24"/>
      <c r="D3194" s="24"/>
      <c r="E3194" s="25"/>
      <c r="F3194" s="25"/>
      <c r="G3194" s="25"/>
      <c r="H3194" s="25"/>
      <c r="I3194" s="25"/>
    </row>
    <row r="3195" spans="1:9" x14ac:dyDescent="0.2">
      <c r="A3195" s="3"/>
      <c r="B3195" s="24"/>
      <c r="C3195" s="24"/>
      <c r="D3195" s="24"/>
      <c r="E3195" s="25"/>
      <c r="F3195" s="25"/>
      <c r="G3195" s="25"/>
      <c r="H3195" s="25"/>
      <c r="I3195" s="25"/>
    </row>
    <row r="3196" spans="1:9" x14ac:dyDescent="0.2">
      <c r="A3196" s="3"/>
      <c r="B3196" s="24"/>
      <c r="C3196" s="24"/>
      <c r="D3196" s="24"/>
      <c r="E3196" s="25"/>
      <c r="F3196" s="25"/>
      <c r="G3196" s="25"/>
      <c r="H3196" s="25"/>
      <c r="I3196" s="25"/>
    </row>
    <row r="3197" spans="1:9" x14ac:dyDescent="0.2">
      <c r="A3197" s="3"/>
      <c r="B3197" s="24"/>
      <c r="C3197" s="24"/>
      <c r="D3197" s="24"/>
      <c r="E3197" s="25"/>
      <c r="F3197" s="25"/>
      <c r="G3197" s="25"/>
      <c r="H3197" s="25"/>
      <c r="I3197" s="25"/>
    </row>
    <row r="3198" spans="1:9" x14ac:dyDescent="0.2">
      <c r="A3198" s="3"/>
      <c r="B3198" s="24"/>
      <c r="C3198" s="24"/>
      <c r="D3198" s="24"/>
      <c r="E3198" s="25"/>
      <c r="F3198" s="25"/>
      <c r="G3198" s="25"/>
      <c r="H3198" s="25"/>
      <c r="I3198" s="25"/>
    </row>
    <row r="3199" spans="1:9" x14ac:dyDescent="0.2">
      <c r="A3199" s="3"/>
      <c r="B3199" s="24"/>
      <c r="C3199" s="24"/>
      <c r="D3199" s="24"/>
      <c r="E3199" s="25"/>
      <c r="F3199" s="25"/>
      <c r="G3199" s="25"/>
      <c r="H3199" s="25"/>
      <c r="I3199" s="25"/>
    </row>
    <row r="3200" spans="1:9" x14ac:dyDescent="0.2">
      <c r="A3200" s="3"/>
      <c r="B3200" s="24"/>
      <c r="C3200" s="24"/>
      <c r="D3200" s="24"/>
      <c r="E3200" s="25"/>
      <c r="F3200" s="25"/>
      <c r="G3200" s="25"/>
      <c r="H3200" s="25"/>
      <c r="I3200" s="25"/>
    </row>
    <row r="3201" spans="1:9" x14ac:dyDescent="0.2">
      <c r="A3201" s="3"/>
      <c r="B3201" s="24"/>
      <c r="C3201" s="24"/>
      <c r="D3201" s="24"/>
      <c r="E3201" s="25"/>
      <c r="F3201" s="25"/>
      <c r="G3201" s="25"/>
      <c r="H3201" s="25"/>
      <c r="I3201" s="25"/>
    </row>
    <row r="3202" spans="1:9" x14ac:dyDescent="0.2">
      <c r="A3202" s="3"/>
      <c r="B3202" s="24"/>
      <c r="C3202" s="24"/>
      <c r="D3202" s="24"/>
      <c r="E3202" s="25"/>
      <c r="F3202" s="25"/>
      <c r="G3202" s="25"/>
      <c r="H3202" s="25"/>
      <c r="I3202" s="25"/>
    </row>
    <row r="3203" spans="1:9" x14ac:dyDescent="0.2">
      <c r="A3203" s="3"/>
      <c r="B3203" s="24"/>
      <c r="C3203" s="24"/>
      <c r="D3203" s="24"/>
      <c r="E3203" s="25"/>
      <c r="F3203" s="25"/>
      <c r="G3203" s="25"/>
      <c r="H3203" s="25"/>
      <c r="I3203" s="25"/>
    </row>
    <row r="3204" spans="1:9" x14ac:dyDescent="0.2">
      <c r="A3204" s="3"/>
      <c r="B3204" s="24"/>
      <c r="C3204" s="24"/>
      <c r="D3204" s="24"/>
      <c r="E3204" s="25"/>
      <c r="F3204" s="25"/>
      <c r="G3204" s="25"/>
      <c r="H3204" s="25"/>
      <c r="I3204" s="25"/>
    </row>
    <row r="3205" spans="1:9" x14ac:dyDescent="0.2">
      <c r="A3205" s="3"/>
      <c r="B3205" s="24"/>
      <c r="C3205" s="24"/>
      <c r="D3205" s="24"/>
      <c r="E3205" s="25"/>
      <c r="F3205" s="25"/>
      <c r="G3205" s="25"/>
      <c r="H3205" s="25"/>
      <c r="I3205" s="25"/>
    </row>
    <row r="3206" spans="1:9" x14ac:dyDescent="0.2">
      <c r="A3206" s="3"/>
      <c r="B3206" s="24"/>
      <c r="C3206" s="24"/>
      <c r="D3206" s="24"/>
      <c r="E3206" s="25"/>
      <c r="F3206" s="25"/>
      <c r="G3206" s="25"/>
      <c r="H3206" s="25"/>
      <c r="I3206" s="25"/>
    </row>
    <row r="3207" spans="1:9" x14ac:dyDescent="0.2">
      <c r="A3207" s="3"/>
      <c r="B3207" s="24"/>
      <c r="C3207" s="24"/>
      <c r="D3207" s="24"/>
      <c r="E3207" s="25"/>
      <c r="F3207" s="25"/>
      <c r="G3207" s="25"/>
      <c r="H3207" s="25"/>
      <c r="I3207" s="25"/>
    </row>
    <row r="3208" spans="1:9" x14ac:dyDescent="0.2">
      <c r="A3208" s="3"/>
      <c r="B3208" s="24"/>
      <c r="C3208" s="24"/>
      <c r="D3208" s="24"/>
      <c r="E3208" s="25"/>
      <c r="F3208" s="25"/>
      <c r="G3208" s="25"/>
      <c r="H3208" s="25"/>
      <c r="I3208" s="25"/>
    </row>
    <row r="3209" spans="1:9" x14ac:dyDescent="0.2">
      <c r="A3209" s="3"/>
      <c r="B3209" s="24"/>
      <c r="C3209" s="24"/>
      <c r="D3209" s="24"/>
      <c r="E3209" s="25"/>
      <c r="F3209" s="25"/>
      <c r="G3209" s="25"/>
      <c r="H3209" s="25"/>
      <c r="I3209" s="25"/>
    </row>
    <row r="3210" spans="1:9" x14ac:dyDescent="0.2">
      <c r="A3210" s="3"/>
      <c r="B3210" s="24"/>
      <c r="C3210" s="24"/>
      <c r="D3210" s="24"/>
      <c r="E3210" s="25"/>
      <c r="F3210" s="25"/>
      <c r="G3210" s="25"/>
      <c r="H3210" s="25"/>
      <c r="I3210" s="25"/>
    </row>
    <row r="3211" spans="1:9" x14ac:dyDescent="0.2">
      <c r="A3211" s="3"/>
      <c r="B3211" s="24"/>
      <c r="C3211" s="24"/>
      <c r="D3211" s="24"/>
      <c r="E3211" s="25"/>
      <c r="F3211" s="25"/>
      <c r="G3211" s="25"/>
      <c r="H3211" s="25"/>
      <c r="I3211" s="25"/>
    </row>
    <row r="3212" spans="1:9" x14ac:dyDescent="0.2">
      <c r="A3212" s="3"/>
      <c r="B3212" s="24"/>
      <c r="C3212" s="24"/>
      <c r="D3212" s="24"/>
      <c r="E3212" s="25"/>
      <c r="F3212" s="25"/>
      <c r="G3212" s="25"/>
      <c r="H3212" s="25"/>
      <c r="I3212" s="25"/>
    </row>
    <row r="3213" spans="1:9" x14ac:dyDescent="0.2">
      <c r="A3213" s="3"/>
      <c r="B3213" s="24"/>
      <c r="C3213" s="24"/>
      <c r="D3213" s="24"/>
      <c r="E3213" s="25"/>
      <c r="F3213" s="25"/>
      <c r="G3213" s="25"/>
      <c r="H3213" s="25"/>
      <c r="I3213" s="25"/>
    </row>
    <row r="3214" spans="1:9" x14ac:dyDescent="0.2">
      <c r="A3214" s="3"/>
      <c r="B3214" s="24"/>
      <c r="C3214" s="24"/>
      <c r="D3214" s="24"/>
      <c r="E3214" s="25"/>
      <c r="F3214" s="25"/>
      <c r="G3214" s="25"/>
      <c r="H3214" s="25"/>
      <c r="I3214" s="25"/>
    </row>
    <row r="3215" spans="1:9" x14ac:dyDescent="0.2">
      <c r="A3215" s="3"/>
      <c r="B3215" s="24"/>
      <c r="C3215" s="24"/>
      <c r="D3215" s="24"/>
      <c r="E3215" s="25"/>
      <c r="F3215" s="25"/>
      <c r="G3215" s="25"/>
      <c r="H3215" s="25"/>
      <c r="I3215" s="25"/>
    </row>
    <row r="3216" spans="1:9" x14ac:dyDescent="0.2">
      <c r="A3216" s="3"/>
      <c r="B3216" s="24"/>
      <c r="C3216" s="24"/>
      <c r="D3216" s="24"/>
      <c r="E3216" s="25"/>
      <c r="F3216" s="25"/>
      <c r="G3216" s="25"/>
      <c r="H3216" s="25"/>
      <c r="I3216" s="25"/>
    </row>
    <row r="3217" spans="1:9" x14ac:dyDescent="0.2">
      <c r="A3217" s="3"/>
      <c r="B3217" s="24"/>
      <c r="C3217" s="24"/>
      <c r="D3217" s="24"/>
      <c r="E3217" s="25"/>
      <c r="F3217" s="25"/>
      <c r="G3217" s="25"/>
      <c r="H3217" s="25"/>
      <c r="I3217" s="25"/>
    </row>
    <row r="3218" spans="1:9" x14ac:dyDescent="0.2">
      <c r="A3218" s="3"/>
      <c r="B3218" s="24"/>
      <c r="C3218" s="24"/>
      <c r="D3218" s="24"/>
      <c r="E3218" s="25"/>
      <c r="F3218" s="25"/>
      <c r="G3218" s="25"/>
      <c r="H3218" s="25"/>
      <c r="I3218" s="25"/>
    </row>
    <row r="3219" spans="1:9" x14ac:dyDescent="0.2">
      <c r="A3219" s="3"/>
      <c r="B3219" s="24"/>
      <c r="C3219" s="24"/>
      <c r="D3219" s="24"/>
      <c r="E3219" s="25"/>
      <c r="F3219" s="25"/>
      <c r="G3219" s="25"/>
      <c r="H3219" s="25"/>
      <c r="I3219" s="25"/>
    </row>
    <row r="3220" spans="1:9" x14ac:dyDescent="0.2">
      <c r="A3220" s="3"/>
      <c r="B3220" s="24"/>
      <c r="C3220" s="24"/>
      <c r="D3220" s="24"/>
      <c r="E3220" s="25"/>
      <c r="F3220" s="25"/>
      <c r="G3220" s="25"/>
      <c r="H3220" s="25"/>
      <c r="I3220" s="25"/>
    </row>
    <row r="3221" spans="1:9" x14ac:dyDescent="0.2">
      <c r="A3221" s="3"/>
      <c r="B3221" s="24"/>
      <c r="C3221" s="24"/>
      <c r="D3221" s="24"/>
      <c r="E3221" s="25"/>
      <c r="F3221" s="25"/>
      <c r="G3221" s="25"/>
      <c r="H3221" s="25"/>
      <c r="I3221" s="25"/>
    </row>
    <row r="3222" spans="1:9" x14ac:dyDescent="0.2">
      <c r="A3222" s="3"/>
      <c r="B3222" s="24"/>
      <c r="C3222" s="24"/>
      <c r="D3222" s="24"/>
      <c r="E3222" s="25"/>
      <c r="F3222" s="25"/>
      <c r="G3222" s="25"/>
      <c r="H3222" s="25"/>
      <c r="I3222" s="25"/>
    </row>
    <row r="3223" spans="1:9" x14ac:dyDescent="0.2">
      <c r="A3223" s="3"/>
      <c r="B3223" s="24"/>
      <c r="C3223" s="24"/>
      <c r="D3223" s="24"/>
      <c r="E3223" s="25"/>
      <c r="F3223" s="25"/>
      <c r="G3223" s="25"/>
      <c r="H3223" s="25"/>
      <c r="I3223" s="25"/>
    </row>
    <row r="3224" spans="1:9" x14ac:dyDescent="0.2">
      <c r="A3224" s="3"/>
      <c r="B3224" s="24"/>
      <c r="C3224" s="24"/>
      <c r="D3224" s="24"/>
      <c r="E3224" s="25"/>
      <c r="F3224" s="25"/>
      <c r="G3224" s="25"/>
      <c r="H3224" s="25"/>
      <c r="I3224" s="25"/>
    </row>
    <row r="3225" spans="1:9" x14ac:dyDescent="0.2">
      <c r="A3225" s="3"/>
      <c r="B3225" s="24"/>
      <c r="C3225" s="24"/>
      <c r="D3225" s="24"/>
      <c r="E3225" s="25"/>
      <c r="F3225" s="25"/>
      <c r="G3225" s="25"/>
      <c r="H3225" s="25"/>
      <c r="I3225" s="25"/>
    </row>
    <row r="3226" spans="1:9" x14ac:dyDescent="0.2">
      <c r="A3226" s="3"/>
      <c r="B3226" s="24"/>
      <c r="C3226" s="24"/>
      <c r="D3226" s="24"/>
      <c r="E3226" s="25"/>
      <c r="F3226" s="25"/>
      <c r="G3226" s="25"/>
      <c r="H3226" s="25"/>
      <c r="I3226" s="25"/>
    </row>
    <row r="3227" spans="1:9" x14ac:dyDescent="0.2">
      <c r="A3227" s="3"/>
      <c r="B3227" s="24"/>
      <c r="C3227" s="24"/>
      <c r="D3227" s="24"/>
      <c r="E3227" s="25"/>
      <c r="F3227" s="25"/>
      <c r="G3227" s="25"/>
      <c r="H3227" s="25"/>
      <c r="I3227" s="25"/>
    </row>
    <row r="3228" spans="1:9" x14ac:dyDescent="0.2">
      <c r="A3228" s="3"/>
      <c r="B3228" s="24"/>
      <c r="C3228" s="24"/>
      <c r="D3228" s="24"/>
      <c r="E3228" s="25"/>
      <c r="F3228" s="25"/>
      <c r="G3228" s="25"/>
      <c r="H3228" s="25"/>
      <c r="I3228" s="25"/>
    </row>
    <row r="3229" spans="1:9" x14ac:dyDescent="0.2">
      <c r="A3229" s="3"/>
      <c r="B3229" s="24"/>
      <c r="C3229" s="24"/>
      <c r="D3229" s="24"/>
      <c r="E3229" s="25"/>
      <c r="F3229" s="25"/>
      <c r="G3229" s="25"/>
      <c r="H3229" s="25"/>
      <c r="I3229" s="25"/>
    </row>
    <row r="3230" spans="1:9" x14ac:dyDescent="0.2">
      <c r="A3230" s="3"/>
      <c r="B3230" s="24"/>
      <c r="C3230" s="24"/>
      <c r="D3230" s="24"/>
      <c r="E3230" s="25"/>
      <c r="F3230" s="25"/>
      <c r="G3230" s="25"/>
      <c r="H3230" s="25"/>
      <c r="I3230" s="25"/>
    </row>
    <row r="3231" spans="1:9" x14ac:dyDescent="0.2">
      <c r="A3231" s="3"/>
      <c r="B3231" s="24"/>
      <c r="C3231" s="24"/>
      <c r="D3231" s="24"/>
      <c r="E3231" s="25"/>
      <c r="F3231" s="25"/>
      <c r="G3231" s="25"/>
      <c r="H3231" s="25"/>
      <c r="I3231" s="25"/>
    </row>
    <row r="3232" spans="1:9" x14ac:dyDescent="0.2">
      <c r="A3232" s="3"/>
      <c r="B3232" s="24"/>
      <c r="C3232" s="24"/>
      <c r="D3232" s="24"/>
      <c r="E3232" s="25"/>
      <c r="F3232" s="25"/>
      <c r="G3232" s="25"/>
      <c r="H3232" s="25"/>
      <c r="I3232" s="25"/>
    </row>
    <row r="3233" spans="1:9" x14ac:dyDescent="0.2">
      <c r="A3233" s="3"/>
      <c r="B3233" s="24"/>
      <c r="C3233" s="24"/>
      <c r="D3233" s="24"/>
      <c r="E3233" s="25"/>
      <c r="F3233" s="25"/>
      <c r="G3233" s="25"/>
      <c r="H3233" s="25"/>
      <c r="I3233" s="25"/>
    </row>
    <row r="3234" spans="1:9" x14ac:dyDescent="0.2">
      <c r="A3234" s="3"/>
      <c r="B3234" s="24"/>
      <c r="C3234" s="24"/>
      <c r="D3234" s="24"/>
      <c r="E3234" s="25"/>
      <c r="F3234" s="25"/>
      <c r="G3234" s="25"/>
      <c r="H3234" s="25"/>
      <c r="I3234" s="25"/>
    </row>
    <row r="3235" spans="1:9" x14ac:dyDescent="0.2">
      <c r="A3235" s="3"/>
      <c r="B3235" s="24"/>
      <c r="C3235" s="24"/>
      <c r="D3235" s="24"/>
      <c r="E3235" s="25"/>
      <c r="F3235" s="25"/>
      <c r="G3235" s="25"/>
      <c r="H3235" s="25"/>
      <c r="I3235" s="25"/>
    </row>
    <row r="3236" spans="1:9" x14ac:dyDescent="0.2">
      <c r="A3236" s="3"/>
      <c r="B3236" s="24"/>
      <c r="C3236" s="24"/>
      <c r="D3236" s="24"/>
      <c r="E3236" s="25"/>
      <c r="F3236" s="25"/>
      <c r="G3236" s="25"/>
      <c r="H3236" s="25"/>
      <c r="I3236" s="25"/>
    </row>
    <row r="3237" spans="1:9" x14ac:dyDescent="0.2">
      <c r="A3237" s="3"/>
      <c r="B3237" s="24"/>
      <c r="C3237" s="24"/>
      <c r="D3237" s="24"/>
      <c r="E3237" s="25"/>
      <c r="F3237" s="25"/>
      <c r="G3237" s="25"/>
      <c r="H3237" s="25"/>
      <c r="I3237" s="25"/>
    </row>
    <row r="3238" spans="1:9" x14ac:dyDescent="0.2">
      <c r="A3238" s="3"/>
      <c r="B3238" s="24"/>
      <c r="C3238" s="24"/>
      <c r="D3238" s="24"/>
      <c r="E3238" s="25"/>
      <c r="F3238" s="25"/>
      <c r="G3238" s="25"/>
      <c r="H3238" s="25"/>
      <c r="I3238" s="25"/>
    </row>
    <row r="3239" spans="1:9" x14ac:dyDescent="0.2">
      <c r="A3239" s="3"/>
      <c r="B3239" s="24"/>
      <c r="C3239" s="24"/>
      <c r="D3239" s="24"/>
      <c r="E3239" s="25"/>
      <c r="F3239" s="25"/>
      <c r="G3239" s="25"/>
      <c r="H3239" s="25"/>
      <c r="I3239" s="25"/>
    </row>
    <row r="3240" spans="1:9" x14ac:dyDescent="0.2">
      <c r="A3240" s="3"/>
      <c r="B3240" s="24"/>
      <c r="C3240" s="24"/>
      <c r="D3240" s="24"/>
      <c r="E3240" s="25"/>
      <c r="F3240" s="25"/>
      <c r="G3240" s="25"/>
      <c r="H3240" s="25"/>
      <c r="I3240" s="25"/>
    </row>
    <row r="3241" spans="1:9" x14ac:dyDescent="0.2">
      <c r="A3241" s="3"/>
      <c r="B3241" s="24"/>
      <c r="C3241" s="24"/>
      <c r="D3241" s="24"/>
      <c r="E3241" s="25"/>
      <c r="F3241" s="25"/>
      <c r="G3241" s="25"/>
      <c r="H3241" s="25"/>
      <c r="I3241" s="25"/>
    </row>
    <row r="3242" spans="1:9" x14ac:dyDescent="0.2">
      <c r="A3242" s="3"/>
      <c r="B3242" s="24"/>
      <c r="C3242" s="24"/>
      <c r="D3242" s="24"/>
      <c r="E3242" s="25"/>
      <c r="F3242" s="25"/>
      <c r="G3242" s="25"/>
      <c r="H3242" s="25"/>
      <c r="I3242" s="25"/>
    </row>
    <row r="3243" spans="1:9" x14ac:dyDescent="0.2">
      <c r="A3243" s="3"/>
      <c r="B3243" s="24"/>
      <c r="C3243" s="24"/>
      <c r="D3243" s="24"/>
      <c r="E3243" s="25"/>
      <c r="F3243" s="25"/>
      <c r="G3243" s="25"/>
      <c r="H3243" s="25"/>
      <c r="I3243" s="25"/>
    </row>
    <row r="3244" spans="1:9" x14ac:dyDescent="0.2">
      <c r="A3244" s="3"/>
      <c r="B3244" s="24"/>
      <c r="C3244" s="24"/>
      <c r="D3244" s="24"/>
      <c r="E3244" s="25"/>
      <c r="F3244" s="25"/>
      <c r="G3244" s="25"/>
      <c r="H3244" s="25"/>
      <c r="I3244" s="25"/>
    </row>
    <row r="3245" spans="1:9" x14ac:dyDescent="0.2">
      <c r="A3245" s="3"/>
      <c r="B3245" s="24"/>
      <c r="C3245" s="24"/>
      <c r="D3245" s="24"/>
      <c r="E3245" s="25"/>
      <c r="F3245" s="25"/>
      <c r="G3245" s="25"/>
      <c r="H3245" s="25"/>
      <c r="I3245" s="25"/>
    </row>
    <row r="3246" spans="1:9" x14ac:dyDescent="0.2">
      <c r="A3246" s="3"/>
      <c r="B3246" s="24"/>
      <c r="C3246" s="24"/>
      <c r="D3246" s="24"/>
      <c r="E3246" s="25"/>
      <c r="F3246" s="25"/>
      <c r="G3246" s="25"/>
      <c r="H3246" s="25"/>
      <c r="I3246" s="25"/>
    </row>
    <row r="3247" spans="1:9" x14ac:dyDescent="0.2">
      <c r="A3247" s="3"/>
      <c r="B3247" s="24"/>
      <c r="C3247" s="24"/>
      <c r="D3247" s="24"/>
      <c r="E3247" s="25"/>
      <c r="F3247" s="25"/>
      <c r="G3247" s="25"/>
      <c r="H3247" s="25"/>
      <c r="I3247" s="25"/>
    </row>
    <row r="3248" spans="1:9" x14ac:dyDescent="0.2">
      <c r="A3248" s="3"/>
      <c r="B3248" s="24"/>
      <c r="C3248" s="24"/>
      <c r="D3248" s="24"/>
      <c r="E3248" s="25"/>
      <c r="F3248" s="25"/>
      <c r="G3248" s="25"/>
      <c r="H3248" s="25"/>
      <c r="I3248" s="25"/>
    </row>
    <row r="3249" spans="1:9" x14ac:dyDescent="0.2">
      <c r="A3249" s="3"/>
      <c r="B3249" s="24"/>
      <c r="C3249" s="24"/>
      <c r="D3249" s="24"/>
      <c r="E3249" s="25"/>
      <c r="F3249" s="25"/>
      <c r="G3249" s="25"/>
      <c r="H3249" s="25"/>
      <c r="I3249" s="25"/>
    </row>
    <row r="3250" spans="1:9" x14ac:dyDescent="0.2">
      <c r="A3250" s="3"/>
      <c r="B3250" s="24"/>
      <c r="C3250" s="24"/>
      <c r="D3250" s="24"/>
      <c r="E3250" s="25"/>
      <c r="F3250" s="25"/>
      <c r="G3250" s="25"/>
      <c r="H3250" s="25"/>
      <c r="I3250" s="25"/>
    </row>
    <row r="3251" spans="1:9" x14ac:dyDescent="0.2">
      <c r="A3251" s="3"/>
      <c r="B3251" s="24"/>
      <c r="C3251" s="24"/>
      <c r="D3251" s="24"/>
      <c r="E3251" s="25"/>
      <c r="F3251" s="25"/>
      <c r="G3251" s="25"/>
      <c r="H3251" s="25"/>
      <c r="I3251" s="25"/>
    </row>
    <row r="3252" spans="1:9" x14ac:dyDescent="0.2">
      <c r="A3252" s="3"/>
      <c r="B3252" s="24"/>
      <c r="C3252" s="24"/>
      <c r="D3252" s="24"/>
      <c r="E3252" s="25"/>
      <c r="F3252" s="25"/>
      <c r="G3252" s="25"/>
      <c r="H3252" s="25"/>
      <c r="I3252" s="25"/>
    </row>
    <row r="3253" spans="1:9" x14ac:dyDescent="0.2">
      <c r="A3253" s="3"/>
      <c r="B3253" s="24"/>
      <c r="C3253" s="24"/>
      <c r="D3253" s="24"/>
      <c r="E3253" s="25"/>
      <c r="F3253" s="25"/>
      <c r="G3253" s="25"/>
      <c r="H3253" s="25"/>
      <c r="I3253" s="25"/>
    </row>
    <row r="3254" spans="1:9" x14ac:dyDescent="0.2">
      <c r="A3254" s="3"/>
      <c r="B3254" s="24"/>
      <c r="C3254" s="24"/>
      <c r="D3254" s="24"/>
      <c r="E3254" s="25"/>
      <c r="F3254" s="25"/>
      <c r="G3254" s="25"/>
      <c r="H3254" s="25"/>
      <c r="I3254" s="25"/>
    </row>
    <row r="3255" spans="1:9" x14ac:dyDescent="0.2">
      <c r="A3255" s="3"/>
      <c r="B3255" s="24"/>
      <c r="C3255" s="24"/>
      <c r="D3255" s="24"/>
      <c r="E3255" s="25"/>
      <c r="F3255" s="25"/>
      <c r="G3255" s="25"/>
      <c r="H3255" s="25"/>
      <c r="I3255" s="25"/>
    </row>
    <row r="3256" spans="1:9" x14ac:dyDescent="0.2">
      <c r="A3256" s="3"/>
      <c r="B3256" s="24"/>
      <c r="C3256" s="24"/>
      <c r="D3256" s="24"/>
      <c r="E3256" s="25"/>
      <c r="F3256" s="25"/>
      <c r="G3256" s="25"/>
      <c r="H3256" s="25"/>
      <c r="I3256" s="25"/>
    </row>
    <row r="3257" spans="1:9" x14ac:dyDescent="0.2">
      <c r="A3257" s="3"/>
      <c r="B3257" s="24"/>
      <c r="C3257" s="24"/>
      <c r="D3257" s="24"/>
      <c r="E3257" s="25"/>
      <c r="F3257" s="25"/>
      <c r="G3257" s="25"/>
      <c r="H3257" s="25"/>
      <c r="I3257" s="25"/>
    </row>
    <row r="3258" spans="1:9" x14ac:dyDescent="0.2">
      <c r="A3258" s="3"/>
      <c r="B3258" s="24"/>
      <c r="C3258" s="24"/>
      <c r="D3258" s="24"/>
      <c r="E3258" s="25"/>
      <c r="F3258" s="25"/>
      <c r="G3258" s="25"/>
      <c r="H3258" s="25"/>
      <c r="I3258" s="25"/>
    </row>
    <row r="3259" spans="1:9" x14ac:dyDescent="0.2">
      <c r="A3259" s="3"/>
      <c r="B3259" s="24"/>
      <c r="C3259" s="24"/>
      <c r="D3259" s="24"/>
      <c r="E3259" s="25"/>
      <c r="F3259" s="25"/>
      <c r="G3259" s="25"/>
      <c r="H3259" s="25"/>
      <c r="I3259" s="25"/>
    </row>
    <row r="3260" spans="1:9" x14ac:dyDescent="0.2">
      <c r="A3260" s="3"/>
      <c r="B3260" s="24"/>
      <c r="C3260" s="24"/>
      <c r="D3260" s="24"/>
      <c r="E3260" s="25"/>
      <c r="F3260" s="25"/>
      <c r="G3260" s="25"/>
      <c r="H3260" s="25"/>
      <c r="I3260" s="25"/>
    </row>
    <row r="3261" spans="1:9" x14ac:dyDescent="0.2">
      <c r="A3261" s="3"/>
      <c r="B3261" s="24"/>
      <c r="C3261" s="24"/>
      <c r="D3261" s="24"/>
      <c r="E3261" s="25"/>
      <c r="F3261" s="25"/>
      <c r="G3261" s="25"/>
      <c r="H3261" s="25"/>
      <c r="I3261" s="25"/>
    </row>
    <row r="3262" spans="1:9" x14ac:dyDescent="0.2">
      <c r="A3262" s="3"/>
      <c r="B3262" s="24"/>
      <c r="C3262" s="24"/>
      <c r="D3262" s="24"/>
      <c r="E3262" s="25"/>
      <c r="F3262" s="25"/>
      <c r="G3262" s="25"/>
      <c r="H3262" s="25"/>
      <c r="I3262" s="25"/>
    </row>
    <row r="3263" spans="1:9" x14ac:dyDescent="0.2">
      <c r="A3263" s="3"/>
      <c r="B3263" s="24"/>
      <c r="C3263" s="24"/>
      <c r="D3263" s="24"/>
      <c r="E3263" s="25"/>
      <c r="F3263" s="25"/>
      <c r="G3263" s="25"/>
      <c r="H3263" s="25"/>
      <c r="I3263" s="25"/>
    </row>
    <row r="3264" spans="1:9" x14ac:dyDescent="0.2">
      <c r="A3264" s="3"/>
      <c r="B3264" s="24"/>
      <c r="C3264" s="24"/>
      <c r="D3264" s="24"/>
      <c r="E3264" s="25"/>
      <c r="F3264" s="25"/>
      <c r="G3264" s="25"/>
      <c r="H3264" s="25"/>
      <c r="I3264" s="25"/>
    </row>
    <row r="3265" spans="1:9" x14ac:dyDescent="0.2">
      <c r="A3265" s="3"/>
      <c r="B3265" s="24"/>
      <c r="C3265" s="24"/>
      <c r="D3265" s="24"/>
      <c r="E3265" s="25"/>
      <c r="F3265" s="25"/>
      <c r="G3265" s="25"/>
      <c r="H3265" s="25"/>
      <c r="I3265" s="25"/>
    </row>
    <row r="3266" spans="1:9" x14ac:dyDescent="0.2">
      <c r="A3266" s="3"/>
      <c r="B3266" s="24"/>
      <c r="C3266" s="24"/>
      <c r="D3266" s="24"/>
      <c r="E3266" s="25"/>
      <c r="F3266" s="25"/>
      <c r="G3266" s="25"/>
      <c r="H3266" s="25"/>
      <c r="I3266" s="25"/>
    </row>
    <row r="3267" spans="1:9" x14ac:dyDescent="0.2">
      <c r="A3267" s="3"/>
      <c r="B3267" s="24"/>
      <c r="C3267" s="24"/>
      <c r="D3267" s="24"/>
      <c r="E3267" s="25"/>
      <c r="F3267" s="25"/>
      <c r="G3267" s="25"/>
      <c r="H3267" s="25"/>
      <c r="I3267" s="25"/>
    </row>
    <row r="3268" spans="1:9" x14ac:dyDescent="0.2">
      <c r="A3268" s="3"/>
      <c r="B3268" s="24"/>
      <c r="C3268" s="24"/>
      <c r="D3268" s="24"/>
      <c r="E3268" s="25"/>
      <c r="F3268" s="25"/>
      <c r="G3268" s="25"/>
      <c r="H3268" s="25"/>
      <c r="I3268" s="25"/>
    </row>
    <row r="3269" spans="1:9" x14ac:dyDescent="0.2">
      <c r="A3269" s="3"/>
      <c r="B3269" s="24"/>
      <c r="C3269" s="24"/>
      <c r="D3269" s="24"/>
      <c r="E3269" s="25"/>
      <c r="F3269" s="25"/>
      <c r="G3269" s="25"/>
      <c r="H3269" s="25"/>
      <c r="I3269" s="25"/>
    </row>
    <row r="3270" spans="1:9" x14ac:dyDescent="0.2">
      <c r="A3270" s="3"/>
      <c r="B3270" s="24"/>
      <c r="C3270" s="24"/>
      <c r="D3270" s="24"/>
      <c r="E3270" s="25"/>
      <c r="F3270" s="25"/>
      <c r="G3270" s="25"/>
      <c r="H3270" s="25"/>
      <c r="I3270" s="25"/>
    </row>
    <row r="3271" spans="1:9" x14ac:dyDescent="0.2">
      <c r="A3271" s="3"/>
      <c r="B3271" s="24"/>
      <c r="C3271" s="24"/>
      <c r="D3271" s="24"/>
      <c r="E3271" s="25"/>
      <c r="F3271" s="25"/>
      <c r="G3271" s="25"/>
      <c r="H3271" s="25"/>
      <c r="I3271" s="25"/>
    </row>
    <row r="3272" spans="1:9" x14ac:dyDescent="0.2">
      <c r="A3272" s="3"/>
      <c r="B3272" s="24"/>
      <c r="C3272" s="24"/>
      <c r="D3272" s="24"/>
      <c r="E3272" s="25"/>
      <c r="F3272" s="25"/>
      <c r="G3272" s="25"/>
      <c r="H3272" s="25"/>
      <c r="I3272" s="25"/>
    </row>
    <row r="3273" spans="1:9" x14ac:dyDescent="0.2">
      <c r="A3273" s="3"/>
      <c r="B3273" s="24"/>
      <c r="C3273" s="24"/>
      <c r="D3273" s="24"/>
      <c r="E3273" s="25"/>
      <c r="F3273" s="25"/>
      <c r="G3273" s="25"/>
      <c r="H3273" s="25"/>
      <c r="I3273" s="25"/>
    </row>
    <row r="3274" spans="1:9" x14ac:dyDescent="0.2">
      <c r="A3274" s="3"/>
      <c r="B3274" s="24"/>
      <c r="C3274" s="24"/>
      <c r="D3274" s="24"/>
      <c r="E3274" s="25"/>
      <c r="F3274" s="25"/>
      <c r="G3274" s="25"/>
      <c r="H3274" s="25"/>
      <c r="I3274" s="25"/>
    </row>
    <row r="3275" spans="1:9" x14ac:dyDescent="0.2">
      <c r="A3275" s="3"/>
      <c r="B3275" s="24"/>
      <c r="C3275" s="24"/>
      <c r="D3275" s="24"/>
      <c r="E3275" s="25"/>
      <c r="F3275" s="25"/>
      <c r="G3275" s="25"/>
      <c r="H3275" s="25"/>
      <c r="I3275" s="25"/>
    </row>
    <row r="3276" spans="1:9" x14ac:dyDescent="0.2">
      <c r="A3276" s="3"/>
      <c r="B3276" s="24"/>
      <c r="C3276" s="24"/>
      <c r="D3276" s="24"/>
      <c r="E3276" s="25"/>
      <c r="F3276" s="25"/>
      <c r="G3276" s="25"/>
      <c r="H3276" s="25"/>
      <c r="I3276" s="25"/>
    </row>
    <row r="3277" spans="1:9" x14ac:dyDescent="0.2">
      <c r="A3277" s="3"/>
      <c r="B3277" s="24"/>
      <c r="C3277" s="24"/>
      <c r="D3277" s="24"/>
      <c r="E3277" s="25"/>
      <c r="F3277" s="25"/>
      <c r="G3277" s="25"/>
      <c r="H3277" s="25"/>
      <c r="I3277" s="25"/>
    </row>
    <row r="3278" spans="1:9" x14ac:dyDescent="0.2">
      <c r="A3278" s="3"/>
      <c r="B3278" s="24"/>
      <c r="C3278" s="24"/>
      <c r="D3278" s="24"/>
      <c r="E3278" s="25"/>
      <c r="F3278" s="25"/>
      <c r="G3278" s="25"/>
      <c r="H3278" s="25"/>
      <c r="I3278" s="25"/>
    </row>
    <row r="3279" spans="1:9" x14ac:dyDescent="0.2">
      <c r="A3279" s="3"/>
      <c r="B3279" s="24"/>
      <c r="C3279" s="24"/>
      <c r="D3279" s="24"/>
      <c r="E3279" s="25"/>
      <c r="F3279" s="25"/>
      <c r="G3279" s="25"/>
      <c r="H3279" s="25"/>
      <c r="I3279" s="25"/>
    </row>
    <row r="3280" spans="1:9" x14ac:dyDescent="0.2">
      <c r="A3280" s="3"/>
      <c r="B3280" s="24"/>
      <c r="C3280" s="24"/>
      <c r="D3280" s="24"/>
      <c r="E3280" s="25"/>
      <c r="F3280" s="25"/>
      <c r="G3280" s="25"/>
      <c r="H3280" s="25"/>
      <c r="I3280" s="25"/>
    </row>
    <row r="3281" spans="1:9" x14ac:dyDescent="0.2">
      <c r="A3281" s="3"/>
      <c r="B3281" s="24"/>
      <c r="C3281" s="24"/>
      <c r="D3281" s="24"/>
      <c r="E3281" s="25"/>
      <c r="F3281" s="25"/>
      <c r="G3281" s="25"/>
      <c r="H3281" s="25"/>
      <c r="I3281" s="25"/>
    </row>
    <row r="3282" spans="1:9" x14ac:dyDescent="0.2">
      <c r="A3282" s="3"/>
      <c r="B3282" s="24"/>
      <c r="C3282" s="24"/>
      <c r="D3282" s="24"/>
      <c r="E3282" s="25"/>
      <c r="F3282" s="25"/>
      <c r="G3282" s="25"/>
      <c r="H3282" s="25"/>
      <c r="I3282" s="25"/>
    </row>
    <row r="3283" spans="1:9" x14ac:dyDescent="0.2">
      <c r="A3283" s="3"/>
      <c r="B3283" s="24"/>
      <c r="C3283" s="24"/>
      <c r="D3283" s="24"/>
      <c r="E3283" s="25"/>
      <c r="F3283" s="25"/>
      <c r="G3283" s="25"/>
      <c r="H3283" s="25"/>
      <c r="I3283" s="25"/>
    </row>
    <row r="3284" spans="1:9" x14ac:dyDescent="0.2">
      <c r="A3284" s="3"/>
      <c r="B3284" s="24"/>
      <c r="C3284" s="24"/>
      <c r="D3284" s="24"/>
      <c r="E3284" s="25"/>
      <c r="F3284" s="25"/>
      <c r="G3284" s="25"/>
      <c r="H3284" s="25"/>
      <c r="I3284" s="25"/>
    </row>
    <row r="3285" spans="1:9" x14ac:dyDescent="0.2">
      <c r="A3285" s="3"/>
      <c r="B3285" s="24"/>
      <c r="C3285" s="24"/>
      <c r="D3285" s="24"/>
      <c r="E3285" s="25"/>
      <c r="F3285" s="25"/>
      <c r="G3285" s="25"/>
      <c r="H3285" s="25"/>
      <c r="I3285" s="25"/>
    </row>
    <row r="3286" spans="1:9" x14ac:dyDescent="0.2">
      <c r="A3286" s="3"/>
      <c r="B3286" s="24"/>
      <c r="C3286" s="24"/>
      <c r="D3286" s="24"/>
      <c r="E3286" s="25"/>
      <c r="F3286" s="25"/>
      <c r="G3286" s="25"/>
      <c r="H3286" s="25"/>
      <c r="I3286" s="25"/>
    </row>
    <row r="3287" spans="1:9" x14ac:dyDescent="0.2">
      <c r="A3287" s="3"/>
      <c r="B3287" s="24"/>
      <c r="C3287" s="24"/>
      <c r="D3287" s="24"/>
      <c r="E3287" s="25"/>
      <c r="F3287" s="25"/>
      <c r="G3287" s="25"/>
      <c r="H3287" s="25"/>
      <c r="I3287" s="25"/>
    </row>
    <row r="3288" spans="1:9" x14ac:dyDescent="0.2">
      <c r="A3288" s="3"/>
      <c r="B3288" s="24"/>
      <c r="C3288" s="24"/>
      <c r="D3288" s="24"/>
      <c r="E3288" s="25"/>
      <c r="F3288" s="25"/>
      <c r="G3288" s="25"/>
      <c r="H3288" s="25"/>
      <c r="I3288" s="25"/>
    </row>
    <row r="3289" spans="1:9" x14ac:dyDescent="0.2">
      <c r="A3289" s="3"/>
      <c r="B3289" s="24"/>
      <c r="C3289" s="24"/>
      <c r="D3289" s="24"/>
      <c r="E3289" s="25"/>
      <c r="F3289" s="25"/>
      <c r="G3289" s="25"/>
      <c r="H3289" s="25"/>
      <c r="I3289" s="25"/>
    </row>
    <row r="3290" spans="1:9" x14ac:dyDescent="0.2">
      <c r="A3290" s="3"/>
      <c r="B3290" s="24"/>
      <c r="C3290" s="24"/>
      <c r="D3290" s="24"/>
      <c r="E3290" s="25"/>
      <c r="F3290" s="25"/>
      <c r="G3290" s="25"/>
      <c r="H3290" s="25"/>
      <c r="I3290" s="25"/>
    </row>
    <row r="3291" spans="1:9" x14ac:dyDescent="0.2">
      <c r="A3291" s="3"/>
      <c r="B3291" s="24"/>
      <c r="C3291" s="24"/>
      <c r="D3291" s="24"/>
      <c r="E3291" s="25"/>
      <c r="F3291" s="25"/>
      <c r="G3291" s="25"/>
      <c r="H3291" s="25"/>
      <c r="I3291" s="25"/>
    </row>
    <row r="3292" spans="1:9" x14ac:dyDescent="0.2">
      <c r="A3292" s="3"/>
      <c r="B3292" s="24"/>
      <c r="C3292" s="24"/>
      <c r="D3292" s="24"/>
      <c r="E3292" s="25"/>
      <c r="F3292" s="25"/>
      <c r="G3292" s="25"/>
      <c r="H3292" s="25"/>
      <c r="I3292" s="25"/>
    </row>
    <row r="3293" spans="1:9" x14ac:dyDescent="0.2">
      <c r="A3293" s="3"/>
      <c r="B3293" s="24"/>
      <c r="C3293" s="24"/>
      <c r="D3293" s="24"/>
      <c r="E3293" s="25"/>
      <c r="F3293" s="25"/>
      <c r="G3293" s="25"/>
      <c r="H3293" s="25"/>
      <c r="I3293" s="25"/>
    </row>
    <row r="3294" spans="1:9" x14ac:dyDescent="0.2">
      <c r="A3294" s="3"/>
      <c r="B3294" s="24"/>
      <c r="C3294" s="24"/>
      <c r="D3294" s="24"/>
      <c r="E3294" s="25"/>
      <c r="F3294" s="25"/>
      <c r="G3294" s="25"/>
      <c r="H3294" s="25"/>
      <c r="I3294" s="25"/>
    </row>
    <row r="3295" spans="1:9" x14ac:dyDescent="0.2">
      <c r="A3295" s="3"/>
      <c r="B3295" s="24"/>
      <c r="C3295" s="24"/>
      <c r="D3295" s="24"/>
      <c r="E3295" s="25"/>
      <c r="F3295" s="25"/>
      <c r="G3295" s="25"/>
      <c r="H3295" s="25"/>
      <c r="I3295" s="25"/>
    </row>
    <row r="3296" spans="1:9" x14ac:dyDescent="0.2">
      <c r="A3296" s="3"/>
      <c r="B3296" s="24"/>
      <c r="C3296" s="24"/>
      <c r="D3296" s="24"/>
      <c r="E3296" s="25"/>
      <c r="F3296" s="25"/>
      <c r="G3296" s="25"/>
      <c r="H3296" s="25"/>
      <c r="I3296" s="25"/>
    </row>
    <row r="3297" spans="1:9" x14ac:dyDescent="0.2">
      <c r="A3297" s="3"/>
      <c r="B3297" s="24"/>
      <c r="C3297" s="24"/>
      <c r="D3297" s="24"/>
      <c r="E3297" s="25"/>
      <c r="F3297" s="25"/>
      <c r="G3297" s="25"/>
      <c r="H3297" s="25"/>
      <c r="I3297" s="25"/>
    </row>
    <row r="3298" spans="1:9" x14ac:dyDescent="0.2">
      <c r="A3298" s="3"/>
      <c r="B3298" s="24"/>
      <c r="C3298" s="24"/>
      <c r="D3298" s="24"/>
      <c r="E3298" s="25"/>
      <c r="F3298" s="25"/>
      <c r="G3298" s="25"/>
      <c r="H3298" s="25"/>
      <c r="I3298" s="25"/>
    </row>
    <row r="3299" spans="1:9" x14ac:dyDescent="0.2">
      <c r="A3299" s="3"/>
      <c r="B3299" s="24"/>
      <c r="C3299" s="24"/>
      <c r="D3299" s="24"/>
      <c r="E3299" s="25"/>
      <c r="F3299" s="25"/>
      <c r="G3299" s="25"/>
      <c r="H3299" s="25"/>
      <c r="I3299" s="25"/>
    </row>
    <row r="3300" spans="1:9" x14ac:dyDescent="0.2">
      <c r="A3300" s="3"/>
      <c r="B3300" s="24"/>
      <c r="C3300" s="24"/>
      <c r="D3300" s="24"/>
      <c r="E3300" s="25"/>
      <c r="F3300" s="25"/>
      <c r="G3300" s="25"/>
      <c r="H3300" s="25"/>
      <c r="I3300" s="25"/>
    </row>
    <row r="3301" spans="1:9" x14ac:dyDescent="0.2">
      <c r="A3301" s="3"/>
      <c r="B3301" s="24"/>
      <c r="C3301" s="24"/>
      <c r="D3301" s="24"/>
      <c r="E3301" s="25"/>
      <c r="F3301" s="25"/>
      <c r="G3301" s="25"/>
      <c r="H3301" s="25"/>
      <c r="I3301" s="25"/>
    </row>
    <row r="3302" spans="1:9" x14ac:dyDescent="0.2">
      <c r="A3302" s="3"/>
      <c r="B3302" s="24"/>
      <c r="C3302" s="24"/>
      <c r="D3302" s="24"/>
      <c r="E3302" s="25"/>
      <c r="F3302" s="25"/>
      <c r="G3302" s="25"/>
      <c r="H3302" s="25"/>
      <c r="I3302" s="25"/>
    </row>
    <row r="3303" spans="1:9" x14ac:dyDescent="0.2">
      <c r="A3303" s="3"/>
      <c r="B3303" s="24"/>
      <c r="C3303" s="24"/>
      <c r="D3303" s="24"/>
      <c r="E3303" s="25"/>
      <c r="F3303" s="25"/>
      <c r="G3303" s="25"/>
      <c r="H3303" s="25"/>
      <c r="I3303" s="25"/>
    </row>
    <row r="3304" spans="1:9" x14ac:dyDescent="0.2">
      <c r="A3304" s="3"/>
      <c r="B3304" s="24"/>
      <c r="C3304" s="24"/>
      <c r="D3304" s="24"/>
      <c r="E3304" s="25"/>
      <c r="F3304" s="25"/>
      <c r="G3304" s="25"/>
      <c r="H3304" s="25"/>
      <c r="I3304" s="25"/>
    </row>
    <row r="3305" spans="1:9" x14ac:dyDescent="0.2">
      <c r="A3305" s="3"/>
      <c r="B3305" s="24"/>
      <c r="C3305" s="24"/>
      <c r="D3305" s="24"/>
      <c r="E3305" s="25"/>
      <c r="F3305" s="25"/>
      <c r="G3305" s="25"/>
      <c r="H3305" s="25"/>
      <c r="I3305" s="25"/>
    </row>
    <row r="3306" spans="1:9" x14ac:dyDescent="0.2">
      <c r="A3306" s="3"/>
      <c r="B3306" s="24"/>
      <c r="C3306" s="24"/>
      <c r="D3306" s="24"/>
      <c r="E3306" s="25"/>
      <c r="F3306" s="25"/>
      <c r="G3306" s="25"/>
      <c r="H3306" s="25"/>
      <c r="I3306" s="25"/>
    </row>
    <row r="3307" spans="1:9" x14ac:dyDescent="0.2">
      <c r="A3307" s="3"/>
      <c r="B3307" s="24"/>
      <c r="C3307" s="24"/>
      <c r="D3307" s="24"/>
      <c r="E3307" s="25"/>
      <c r="F3307" s="25"/>
      <c r="G3307" s="25"/>
      <c r="H3307" s="25"/>
      <c r="I3307" s="25"/>
    </row>
    <row r="3308" spans="1:9" x14ac:dyDescent="0.2">
      <c r="A3308" s="3"/>
      <c r="B3308" s="24"/>
      <c r="C3308" s="24"/>
      <c r="D3308" s="24"/>
      <c r="E3308" s="25"/>
      <c r="F3308" s="25"/>
      <c r="G3308" s="25"/>
      <c r="H3308" s="25"/>
      <c r="I3308" s="25"/>
    </row>
    <row r="3309" spans="1:9" x14ac:dyDescent="0.2">
      <c r="A3309" s="3"/>
      <c r="B3309" s="24"/>
      <c r="C3309" s="24"/>
      <c r="D3309" s="24"/>
      <c r="E3309" s="25"/>
      <c r="F3309" s="25"/>
      <c r="G3309" s="25"/>
      <c r="H3309" s="25"/>
      <c r="I3309" s="25"/>
    </row>
    <row r="3310" spans="1:9" x14ac:dyDescent="0.2">
      <c r="A3310" s="3"/>
      <c r="B3310" s="24"/>
      <c r="C3310" s="24"/>
      <c r="D3310" s="24"/>
      <c r="E3310" s="25"/>
      <c r="F3310" s="25"/>
      <c r="G3310" s="25"/>
      <c r="H3310" s="25"/>
      <c r="I3310" s="25"/>
    </row>
    <row r="3311" spans="1:9" x14ac:dyDescent="0.2">
      <c r="A3311" s="3"/>
      <c r="B3311" s="24"/>
      <c r="C3311" s="24"/>
      <c r="D3311" s="24"/>
      <c r="E3311" s="25"/>
      <c r="F3311" s="25"/>
      <c r="G3311" s="25"/>
      <c r="H3311" s="25"/>
      <c r="I3311" s="25"/>
    </row>
    <row r="3312" spans="1:9" x14ac:dyDescent="0.2">
      <c r="A3312" s="3"/>
      <c r="B3312" s="24"/>
      <c r="C3312" s="24"/>
      <c r="D3312" s="24"/>
      <c r="E3312" s="25"/>
      <c r="F3312" s="25"/>
      <c r="G3312" s="25"/>
      <c r="H3312" s="25"/>
      <c r="I3312" s="25"/>
    </row>
    <row r="3313" spans="1:9" x14ac:dyDescent="0.2">
      <c r="A3313" s="3"/>
      <c r="B3313" s="24"/>
      <c r="C3313" s="24"/>
      <c r="D3313" s="24"/>
      <c r="E3313" s="25"/>
      <c r="F3313" s="25"/>
      <c r="G3313" s="25"/>
      <c r="H3313" s="25"/>
      <c r="I3313" s="25"/>
    </row>
    <row r="3314" spans="1:9" x14ac:dyDescent="0.2">
      <c r="A3314" s="3"/>
      <c r="B3314" s="24"/>
      <c r="C3314" s="24"/>
      <c r="D3314" s="24"/>
      <c r="E3314" s="25"/>
      <c r="F3314" s="25"/>
      <c r="G3314" s="25"/>
      <c r="H3314" s="25"/>
      <c r="I3314" s="25"/>
    </row>
    <row r="3315" spans="1:9" x14ac:dyDescent="0.2">
      <c r="A3315" s="3"/>
      <c r="B3315" s="24"/>
      <c r="C3315" s="24"/>
      <c r="D3315" s="24"/>
      <c r="E3315" s="25"/>
      <c r="F3315" s="25"/>
      <c r="G3315" s="25"/>
      <c r="H3315" s="25"/>
      <c r="I3315" s="25"/>
    </row>
    <row r="3316" spans="1:9" x14ac:dyDescent="0.2">
      <c r="A3316" s="3"/>
      <c r="B3316" s="24"/>
      <c r="C3316" s="24"/>
      <c r="D3316" s="24"/>
      <c r="E3316" s="25"/>
      <c r="F3316" s="25"/>
      <c r="G3316" s="25"/>
      <c r="H3316" s="25"/>
      <c r="I3316" s="25"/>
    </row>
    <row r="3317" spans="1:9" x14ac:dyDescent="0.2">
      <c r="A3317" s="3"/>
      <c r="B3317" s="24"/>
      <c r="C3317" s="24"/>
      <c r="D3317" s="24"/>
      <c r="E3317" s="25"/>
      <c r="F3317" s="25"/>
      <c r="G3317" s="25"/>
      <c r="H3317" s="25"/>
      <c r="I3317" s="25"/>
    </row>
    <row r="3318" spans="1:9" x14ac:dyDescent="0.2">
      <c r="A3318" s="3"/>
      <c r="B3318" s="24"/>
      <c r="C3318" s="24"/>
      <c r="D3318" s="24"/>
      <c r="E3318" s="25"/>
      <c r="F3318" s="25"/>
      <c r="G3318" s="25"/>
      <c r="H3318" s="25"/>
      <c r="I3318" s="25"/>
    </row>
    <row r="3319" spans="1:9" x14ac:dyDescent="0.2">
      <c r="A3319" s="3"/>
      <c r="B3319" s="24"/>
      <c r="C3319" s="24"/>
      <c r="D3319" s="24"/>
      <c r="E3319" s="25"/>
      <c r="F3319" s="25"/>
      <c r="G3319" s="25"/>
      <c r="H3319" s="25"/>
      <c r="I3319" s="25"/>
    </row>
    <row r="3320" spans="1:9" x14ac:dyDescent="0.2">
      <c r="A3320" s="3"/>
      <c r="B3320" s="24"/>
      <c r="C3320" s="24"/>
      <c r="D3320" s="24"/>
      <c r="E3320" s="25"/>
      <c r="F3320" s="25"/>
      <c r="G3320" s="25"/>
      <c r="H3320" s="25"/>
      <c r="I3320" s="25"/>
    </row>
    <row r="3321" spans="1:9" x14ac:dyDescent="0.2">
      <c r="A3321" s="3"/>
      <c r="B3321" s="24"/>
      <c r="C3321" s="24"/>
      <c r="D3321" s="24"/>
      <c r="E3321" s="25"/>
      <c r="F3321" s="25"/>
      <c r="G3321" s="25"/>
      <c r="H3321" s="25"/>
      <c r="I3321" s="25"/>
    </row>
    <row r="3322" spans="1:9" x14ac:dyDescent="0.2">
      <c r="A3322" s="3"/>
      <c r="B3322" s="24"/>
      <c r="C3322" s="24"/>
      <c r="D3322" s="24"/>
      <c r="E3322" s="25"/>
      <c r="F3322" s="25"/>
      <c r="G3322" s="25"/>
      <c r="H3322" s="25"/>
      <c r="I3322" s="25"/>
    </row>
    <row r="3323" spans="1:9" x14ac:dyDescent="0.2">
      <c r="A3323" s="3"/>
      <c r="B3323" s="24"/>
      <c r="C3323" s="24"/>
      <c r="D3323" s="24"/>
      <c r="E3323" s="25"/>
      <c r="F3323" s="25"/>
      <c r="G3323" s="25"/>
      <c r="H3323" s="25"/>
      <c r="I3323" s="25"/>
    </row>
    <row r="3324" spans="1:9" x14ac:dyDescent="0.2">
      <c r="A3324" s="3"/>
      <c r="B3324" s="24"/>
      <c r="C3324" s="24"/>
      <c r="D3324" s="24"/>
      <c r="E3324" s="25"/>
      <c r="F3324" s="25"/>
      <c r="G3324" s="25"/>
      <c r="H3324" s="25"/>
      <c r="I3324" s="25"/>
    </row>
    <row r="3325" spans="1:9" x14ac:dyDescent="0.2">
      <c r="A3325" s="3"/>
      <c r="B3325" s="24"/>
      <c r="C3325" s="24"/>
      <c r="D3325" s="24"/>
      <c r="E3325" s="25"/>
      <c r="F3325" s="25"/>
      <c r="G3325" s="25"/>
      <c r="H3325" s="25"/>
      <c r="I3325" s="25"/>
    </row>
    <row r="3326" spans="1:9" x14ac:dyDescent="0.2">
      <c r="A3326" s="3"/>
      <c r="B3326" s="24"/>
      <c r="C3326" s="24"/>
      <c r="D3326" s="24"/>
      <c r="E3326" s="25"/>
      <c r="F3326" s="25"/>
      <c r="G3326" s="25"/>
      <c r="H3326" s="25"/>
      <c r="I3326" s="25"/>
    </row>
    <row r="3327" spans="1:9" x14ac:dyDescent="0.2">
      <c r="A3327" s="3"/>
      <c r="B3327" s="24"/>
      <c r="C3327" s="24"/>
      <c r="D3327" s="24"/>
      <c r="E3327" s="25"/>
      <c r="F3327" s="25"/>
      <c r="G3327" s="25"/>
      <c r="H3327" s="25"/>
      <c r="I3327" s="25"/>
    </row>
    <row r="3328" spans="1:9" x14ac:dyDescent="0.2">
      <c r="A3328" s="3"/>
      <c r="B3328" s="24"/>
      <c r="C3328" s="24"/>
      <c r="D3328" s="24"/>
      <c r="E3328" s="25"/>
      <c r="F3328" s="25"/>
      <c r="G3328" s="25"/>
      <c r="H3328" s="25"/>
      <c r="I3328" s="25"/>
    </row>
    <row r="3329" spans="1:9" x14ac:dyDescent="0.2">
      <c r="A3329" s="3"/>
      <c r="B3329" s="24"/>
      <c r="C3329" s="24"/>
      <c r="D3329" s="24"/>
      <c r="E3329" s="25"/>
      <c r="F3329" s="25"/>
      <c r="G3329" s="25"/>
      <c r="H3329" s="25"/>
      <c r="I3329" s="25"/>
    </row>
    <row r="3330" spans="1:9" x14ac:dyDescent="0.2">
      <c r="A3330" s="3"/>
      <c r="B3330" s="24"/>
      <c r="C3330" s="24"/>
      <c r="D3330" s="24"/>
      <c r="E3330" s="25"/>
      <c r="F3330" s="25"/>
      <c r="G3330" s="25"/>
      <c r="H3330" s="25"/>
      <c r="I3330" s="25"/>
    </row>
    <row r="3331" spans="1:9" x14ac:dyDescent="0.2">
      <c r="A3331" s="3"/>
      <c r="B3331" s="24"/>
      <c r="C3331" s="24"/>
      <c r="D3331" s="24"/>
      <c r="E3331" s="25"/>
      <c r="F3331" s="25"/>
      <c r="G3331" s="25"/>
      <c r="H3331" s="25"/>
      <c r="I3331" s="25"/>
    </row>
    <row r="3332" spans="1:9" x14ac:dyDescent="0.2">
      <c r="A3332" s="3"/>
      <c r="B3332" s="24"/>
      <c r="C3332" s="24"/>
      <c r="D3332" s="24"/>
      <c r="E3332" s="25"/>
      <c r="F3332" s="25"/>
      <c r="G3332" s="25"/>
      <c r="H3332" s="25"/>
      <c r="I3332" s="25"/>
    </row>
    <row r="3333" spans="1:9" x14ac:dyDescent="0.2">
      <c r="A3333" s="3"/>
      <c r="B3333" s="24"/>
      <c r="C3333" s="24"/>
      <c r="D3333" s="24"/>
      <c r="E3333" s="25"/>
      <c r="F3333" s="25"/>
      <c r="G3333" s="25"/>
      <c r="H3333" s="25"/>
      <c r="I3333" s="25"/>
    </row>
    <row r="3334" spans="1:9" x14ac:dyDescent="0.2">
      <c r="A3334" s="3"/>
      <c r="B3334" s="24"/>
      <c r="C3334" s="24"/>
      <c r="D3334" s="24"/>
      <c r="E3334" s="25"/>
      <c r="F3334" s="25"/>
      <c r="G3334" s="25"/>
      <c r="H3334" s="25"/>
      <c r="I3334" s="25"/>
    </row>
    <row r="3335" spans="1:9" x14ac:dyDescent="0.2">
      <c r="A3335" s="3"/>
      <c r="B3335" s="24"/>
      <c r="C3335" s="24"/>
      <c r="D3335" s="24"/>
      <c r="E3335" s="25"/>
      <c r="F3335" s="25"/>
      <c r="G3335" s="25"/>
      <c r="H3335" s="25"/>
      <c r="I3335" s="25"/>
    </row>
    <row r="3336" spans="1:9" x14ac:dyDescent="0.2">
      <c r="A3336" s="3"/>
      <c r="B3336" s="24"/>
      <c r="C3336" s="24"/>
      <c r="D3336" s="24"/>
      <c r="E3336" s="25"/>
      <c r="F3336" s="25"/>
      <c r="G3336" s="25"/>
      <c r="H3336" s="25"/>
      <c r="I3336" s="25"/>
    </row>
    <row r="3337" spans="1:9" x14ac:dyDescent="0.2">
      <c r="A3337" s="3"/>
      <c r="B3337" s="24"/>
      <c r="C3337" s="24"/>
      <c r="D3337" s="24"/>
      <c r="E3337" s="25"/>
      <c r="F3337" s="25"/>
      <c r="G3337" s="25"/>
      <c r="H3337" s="25"/>
      <c r="I3337" s="25"/>
    </row>
    <row r="3338" spans="1:9" x14ac:dyDescent="0.2">
      <c r="A3338" s="3"/>
      <c r="B3338" s="24"/>
      <c r="C3338" s="24"/>
      <c r="D3338" s="24"/>
      <c r="E3338" s="25"/>
      <c r="F3338" s="25"/>
      <c r="G3338" s="25"/>
      <c r="H3338" s="25"/>
      <c r="I3338" s="25"/>
    </row>
    <row r="3339" spans="1:9" x14ac:dyDescent="0.2">
      <c r="A3339" s="3"/>
      <c r="B3339" s="24"/>
      <c r="C3339" s="24"/>
      <c r="D3339" s="24"/>
      <c r="E3339" s="25"/>
      <c r="F3339" s="25"/>
      <c r="G3339" s="25"/>
      <c r="H3339" s="25"/>
      <c r="I3339" s="25"/>
    </row>
    <row r="3340" spans="1:9" x14ac:dyDescent="0.2">
      <c r="A3340" s="3"/>
      <c r="B3340" s="24"/>
      <c r="C3340" s="24"/>
      <c r="D3340" s="24"/>
      <c r="E3340" s="25"/>
      <c r="F3340" s="25"/>
      <c r="G3340" s="25"/>
      <c r="H3340" s="25"/>
      <c r="I3340" s="25"/>
    </row>
    <row r="3341" spans="1:9" x14ac:dyDescent="0.2">
      <c r="A3341" s="3"/>
      <c r="B3341" s="24"/>
      <c r="C3341" s="24"/>
      <c r="D3341" s="24"/>
      <c r="E3341" s="25"/>
      <c r="F3341" s="25"/>
      <c r="G3341" s="25"/>
      <c r="H3341" s="25"/>
      <c r="I3341" s="25"/>
    </row>
    <row r="3342" spans="1:9" x14ac:dyDescent="0.2">
      <c r="A3342" s="3"/>
      <c r="B3342" s="24"/>
      <c r="C3342" s="24"/>
      <c r="D3342" s="24"/>
      <c r="E3342" s="25"/>
      <c r="F3342" s="25"/>
      <c r="G3342" s="25"/>
      <c r="H3342" s="25"/>
      <c r="I3342" s="25"/>
    </row>
    <row r="3343" spans="1:9" x14ac:dyDescent="0.2">
      <c r="A3343" s="3"/>
      <c r="B3343" s="24"/>
      <c r="C3343" s="24"/>
      <c r="D3343" s="24"/>
      <c r="E3343" s="25"/>
      <c r="F3343" s="25"/>
      <c r="G3343" s="25"/>
      <c r="H3343" s="25"/>
      <c r="I3343" s="25"/>
    </row>
    <row r="3344" spans="1:9" x14ac:dyDescent="0.2">
      <c r="A3344" s="3"/>
      <c r="B3344" s="24"/>
      <c r="C3344" s="24"/>
      <c r="D3344" s="24"/>
      <c r="E3344" s="25"/>
      <c r="F3344" s="25"/>
      <c r="G3344" s="25"/>
      <c r="H3344" s="25"/>
      <c r="I3344" s="25"/>
    </row>
    <row r="3345" spans="1:9" x14ac:dyDescent="0.2">
      <c r="A3345" s="3"/>
      <c r="B3345" s="24"/>
      <c r="C3345" s="24"/>
      <c r="D3345" s="24"/>
      <c r="E3345" s="25"/>
      <c r="F3345" s="25"/>
      <c r="G3345" s="25"/>
      <c r="H3345" s="25"/>
      <c r="I3345" s="25"/>
    </row>
    <row r="3346" spans="1:9" x14ac:dyDescent="0.2">
      <c r="A3346" s="3"/>
      <c r="B3346" s="24"/>
      <c r="C3346" s="24"/>
      <c r="D3346" s="24"/>
      <c r="E3346" s="25"/>
      <c r="F3346" s="25"/>
      <c r="G3346" s="25"/>
      <c r="H3346" s="25"/>
      <c r="I3346" s="25"/>
    </row>
    <row r="3347" spans="1:9" x14ac:dyDescent="0.2">
      <c r="A3347" s="3"/>
      <c r="B3347" s="24"/>
      <c r="C3347" s="24"/>
      <c r="D3347" s="24"/>
      <c r="E3347" s="25"/>
      <c r="F3347" s="25"/>
      <c r="G3347" s="25"/>
      <c r="H3347" s="25"/>
      <c r="I3347" s="25"/>
    </row>
    <row r="3348" spans="1:9" x14ac:dyDescent="0.2">
      <c r="A3348" s="3"/>
      <c r="B3348" s="24"/>
      <c r="C3348" s="24"/>
      <c r="D3348" s="24"/>
      <c r="E3348" s="25"/>
      <c r="F3348" s="25"/>
      <c r="G3348" s="25"/>
      <c r="H3348" s="25"/>
      <c r="I3348" s="25"/>
    </row>
    <row r="3349" spans="1:9" x14ac:dyDescent="0.2">
      <c r="A3349" s="3"/>
      <c r="B3349" s="24"/>
      <c r="C3349" s="24"/>
      <c r="D3349" s="24"/>
      <c r="E3349" s="25"/>
      <c r="F3349" s="25"/>
      <c r="G3349" s="25"/>
      <c r="H3349" s="25"/>
      <c r="I3349" s="25"/>
    </row>
    <row r="3350" spans="1:9" x14ac:dyDescent="0.2">
      <c r="A3350" s="3"/>
      <c r="B3350" s="24"/>
      <c r="C3350" s="24"/>
      <c r="D3350" s="24"/>
      <c r="E3350" s="25"/>
      <c r="F3350" s="25"/>
      <c r="G3350" s="25"/>
      <c r="H3350" s="25"/>
      <c r="I3350" s="25"/>
    </row>
    <row r="3351" spans="1:9" x14ac:dyDescent="0.2">
      <c r="A3351" s="3"/>
      <c r="B3351" s="24"/>
      <c r="C3351" s="24"/>
      <c r="D3351" s="24"/>
      <c r="E3351" s="25"/>
      <c r="F3351" s="25"/>
      <c r="G3351" s="25"/>
      <c r="H3351" s="25"/>
      <c r="I3351" s="25"/>
    </row>
    <row r="3352" spans="1:9" x14ac:dyDescent="0.2">
      <c r="A3352" s="3"/>
      <c r="B3352" s="24"/>
      <c r="C3352" s="24"/>
      <c r="D3352" s="24"/>
      <c r="E3352" s="25"/>
      <c r="F3352" s="25"/>
      <c r="G3352" s="25"/>
      <c r="H3352" s="25"/>
      <c r="I3352" s="25"/>
    </row>
    <row r="3353" spans="1:9" x14ac:dyDescent="0.2">
      <c r="A3353" s="3"/>
      <c r="B3353" s="24"/>
      <c r="C3353" s="24"/>
      <c r="D3353" s="24"/>
      <c r="E3353" s="25"/>
      <c r="F3353" s="25"/>
      <c r="G3353" s="25"/>
      <c r="H3353" s="25"/>
      <c r="I3353" s="25"/>
    </row>
    <row r="3354" spans="1:9" x14ac:dyDescent="0.2">
      <c r="A3354" s="3"/>
      <c r="B3354" s="24"/>
      <c r="C3354" s="24"/>
      <c r="D3354" s="24"/>
      <c r="E3354" s="25"/>
      <c r="F3354" s="25"/>
      <c r="G3354" s="25"/>
      <c r="H3354" s="25"/>
      <c r="I3354" s="25"/>
    </row>
    <row r="3355" spans="1:9" x14ac:dyDescent="0.2">
      <c r="A3355" s="3"/>
      <c r="B3355" s="24"/>
      <c r="C3355" s="24"/>
      <c r="D3355" s="24"/>
      <c r="E3355" s="25"/>
      <c r="F3355" s="25"/>
      <c r="G3355" s="25"/>
      <c r="H3355" s="25"/>
      <c r="I3355" s="25"/>
    </row>
    <row r="3356" spans="1:9" x14ac:dyDescent="0.2">
      <c r="A3356" s="3"/>
      <c r="B3356" s="24"/>
      <c r="C3356" s="24"/>
      <c r="D3356" s="24"/>
      <c r="E3356" s="25"/>
      <c r="F3356" s="25"/>
      <c r="G3356" s="25"/>
      <c r="H3356" s="25"/>
      <c r="I3356" s="25"/>
    </row>
    <row r="3357" spans="1:9" x14ac:dyDescent="0.2">
      <c r="A3357" s="3"/>
      <c r="B3357" s="24"/>
      <c r="C3357" s="24"/>
      <c r="D3357" s="24"/>
      <c r="E3357" s="25"/>
      <c r="F3357" s="25"/>
      <c r="G3357" s="25"/>
      <c r="H3357" s="25"/>
      <c r="I3357" s="25"/>
    </row>
    <row r="3358" spans="1:9" x14ac:dyDescent="0.2">
      <c r="A3358" s="3"/>
      <c r="B3358" s="24"/>
      <c r="C3358" s="24"/>
      <c r="D3358" s="24"/>
      <c r="E3358" s="25"/>
      <c r="F3358" s="25"/>
      <c r="G3358" s="25"/>
      <c r="H3358" s="25"/>
      <c r="I3358" s="25"/>
    </row>
    <row r="3359" spans="1:9" x14ac:dyDescent="0.2">
      <c r="A3359" s="3"/>
      <c r="B3359" s="24"/>
      <c r="C3359" s="24"/>
      <c r="D3359" s="24"/>
      <c r="E3359" s="25"/>
      <c r="F3359" s="25"/>
      <c r="G3359" s="25"/>
      <c r="H3359" s="25"/>
      <c r="I3359" s="25"/>
    </row>
    <row r="3360" spans="1:9" x14ac:dyDescent="0.2">
      <c r="A3360" s="3"/>
      <c r="B3360" s="24"/>
      <c r="C3360" s="24"/>
      <c r="D3360" s="24"/>
      <c r="E3360" s="25"/>
      <c r="F3360" s="25"/>
      <c r="G3360" s="25"/>
      <c r="H3360" s="25"/>
      <c r="I3360" s="25"/>
    </row>
    <row r="3361" spans="1:9" x14ac:dyDescent="0.2">
      <c r="A3361" s="3"/>
      <c r="B3361" s="24"/>
      <c r="C3361" s="24"/>
      <c r="D3361" s="24"/>
      <c r="E3361" s="25"/>
      <c r="F3361" s="25"/>
      <c r="G3361" s="25"/>
      <c r="H3361" s="25"/>
      <c r="I3361" s="25"/>
    </row>
    <row r="3362" spans="1:9" x14ac:dyDescent="0.2">
      <c r="A3362" s="3"/>
      <c r="B3362" s="24"/>
      <c r="C3362" s="24"/>
      <c r="D3362" s="24"/>
      <c r="E3362" s="25"/>
      <c r="F3362" s="25"/>
      <c r="G3362" s="25"/>
      <c r="H3362" s="25"/>
      <c r="I3362" s="25"/>
    </row>
    <row r="3363" spans="1:9" x14ac:dyDescent="0.2">
      <c r="A3363" s="3"/>
      <c r="B3363" s="24"/>
      <c r="C3363" s="24"/>
      <c r="D3363" s="24"/>
      <c r="E3363" s="25"/>
      <c r="F3363" s="25"/>
      <c r="G3363" s="25"/>
      <c r="H3363" s="25"/>
      <c r="I3363" s="25"/>
    </row>
    <row r="3364" spans="1:9" x14ac:dyDescent="0.2">
      <c r="A3364" s="3"/>
      <c r="B3364" s="24"/>
      <c r="C3364" s="24"/>
      <c r="D3364" s="24"/>
      <c r="E3364" s="25"/>
      <c r="F3364" s="25"/>
      <c r="G3364" s="25"/>
      <c r="H3364" s="25"/>
      <c r="I3364" s="25"/>
    </row>
    <row r="3365" spans="1:9" x14ac:dyDescent="0.2">
      <c r="A3365" s="3"/>
      <c r="B3365" s="24"/>
      <c r="C3365" s="24"/>
      <c r="D3365" s="24"/>
      <c r="E3365" s="25"/>
      <c r="F3365" s="25"/>
      <c r="G3365" s="25"/>
      <c r="H3365" s="25"/>
      <c r="I3365" s="25"/>
    </row>
    <row r="3366" spans="1:9" x14ac:dyDescent="0.2">
      <c r="A3366" s="3"/>
      <c r="B3366" s="24"/>
      <c r="C3366" s="24"/>
      <c r="D3366" s="24"/>
      <c r="E3366" s="25"/>
      <c r="F3366" s="25"/>
      <c r="G3366" s="25"/>
      <c r="H3366" s="25"/>
      <c r="I3366" s="25"/>
    </row>
    <row r="3367" spans="1:9" x14ac:dyDescent="0.2">
      <c r="A3367" s="3"/>
      <c r="B3367" s="24"/>
      <c r="C3367" s="24"/>
      <c r="D3367" s="24"/>
      <c r="E3367" s="25"/>
      <c r="F3367" s="25"/>
      <c r="G3367" s="25"/>
      <c r="H3367" s="25"/>
      <c r="I3367" s="25"/>
    </row>
    <row r="3368" spans="1:9" x14ac:dyDescent="0.2">
      <c r="A3368" s="3"/>
      <c r="B3368" s="24"/>
      <c r="C3368" s="24"/>
      <c r="D3368" s="24"/>
      <c r="E3368" s="25"/>
      <c r="F3368" s="25"/>
      <c r="G3368" s="25"/>
      <c r="H3368" s="25"/>
      <c r="I3368" s="25"/>
    </row>
    <row r="3369" spans="1:9" x14ac:dyDescent="0.2">
      <c r="A3369" s="3"/>
      <c r="B3369" s="24"/>
      <c r="C3369" s="24"/>
      <c r="D3369" s="24"/>
      <c r="E3369" s="25"/>
      <c r="F3369" s="25"/>
      <c r="G3369" s="25"/>
      <c r="H3369" s="25"/>
      <c r="I3369" s="25"/>
    </row>
    <row r="3370" spans="1:9" x14ac:dyDescent="0.2">
      <c r="A3370" s="3"/>
      <c r="B3370" s="24"/>
      <c r="C3370" s="24"/>
      <c r="D3370" s="24"/>
      <c r="E3370" s="25"/>
      <c r="F3370" s="25"/>
      <c r="G3370" s="25"/>
      <c r="H3370" s="25"/>
      <c r="I3370" s="25"/>
    </row>
    <row r="3371" spans="1:9" x14ac:dyDescent="0.2">
      <c r="A3371" s="3"/>
      <c r="B3371" s="24"/>
      <c r="C3371" s="24"/>
      <c r="D3371" s="24"/>
      <c r="E3371" s="25"/>
      <c r="F3371" s="25"/>
      <c r="G3371" s="25"/>
      <c r="H3371" s="25"/>
      <c r="I3371" s="25"/>
    </row>
    <row r="3372" spans="1:9" x14ac:dyDescent="0.2">
      <c r="A3372" s="3"/>
      <c r="B3372" s="24"/>
      <c r="C3372" s="24"/>
      <c r="D3372" s="24"/>
      <c r="E3372" s="25"/>
      <c r="F3372" s="25"/>
      <c r="G3372" s="25"/>
      <c r="H3372" s="25"/>
      <c r="I3372" s="25"/>
    </row>
    <row r="3373" spans="1:9" x14ac:dyDescent="0.2">
      <c r="A3373" s="3"/>
      <c r="B3373" s="24"/>
      <c r="C3373" s="24"/>
      <c r="D3373" s="24"/>
      <c r="E3373" s="25"/>
      <c r="F3373" s="25"/>
      <c r="G3373" s="25"/>
      <c r="H3373" s="25"/>
      <c r="I3373" s="25"/>
    </row>
    <row r="3374" spans="1:9" x14ac:dyDescent="0.2">
      <c r="A3374" s="3"/>
      <c r="B3374" s="24"/>
      <c r="C3374" s="24"/>
      <c r="D3374" s="24"/>
      <c r="E3374" s="25"/>
      <c r="F3374" s="25"/>
      <c r="G3374" s="25"/>
      <c r="H3374" s="25"/>
      <c r="I3374" s="25"/>
    </row>
    <row r="3375" spans="1:9" x14ac:dyDescent="0.2">
      <c r="A3375" s="3"/>
      <c r="B3375" s="24"/>
      <c r="C3375" s="24"/>
      <c r="D3375" s="24"/>
      <c r="E3375" s="25"/>
      <c r="F3375" s="25"/>
      <c r="G3375" s="25"/>
      <c r="H3375" s="25"/>
      <c r="I3375" s="25"/>
    </row>
    <row r="3376" spans="1:9" x14ac:dyDescent="0.2">
      <c r="A3376" s="3"/>
      <c r="B3376" s="24"/>
      <c r="C3376" s="24"/>
      <c r="D3376" s="24"/>
      <c r="E3376" s="25"/>
      <c r="F3376" s="25"/>
      <c r="G3376" s="25"/>
      <c r="H3376" s="25"/>
      <c r="I3376" s="25"/>
    </row>
    <row r="3377" spans="1:9" x14ac:dyDescent="0.2">
      <c r="A3377" s="3"/>
      <c r="B3377" s="24"/>
      <c r="C3377" s="24"/>
      <c r="D3377" s="24"/>
      <c r="E3377" s="25"/>
      <c r="F3377" s="25"/>
      <c r="G3377" s="25"/>
      <c r="H3377" s="25"/>
      <c r="I3377" s="25"/>
    </row>
    <row r="3378" spans="1:9" x14ac:dyDescent="0.2">
      <c r="A3378" s="3"/>
      <c r="B3378" s="24"/>
      <c r="C3378" s="24"/>
      <c r="D3378" s="24"/>
      <c r="E3378" s="25"/>
      <c r="F3378" s="25"/>
      <c r="G3378" s="25"/>
      <c r="H3378" s="25"/>
      <c r="I3378" s="25"/>
    </row>
    <row r="3379" spans="1:9" x14ac:dyDescent="0.2">
      <c r="A3379" s="3"/>
      <c r="B3379" s="24"/>
      <c r="C3379" s="24"/>
      <c r="D3379" s="24"/>
      <c r="E3379" s="25"/>
      <c r="F3379" s="25"/>
      <c r="G3379" s="25"/>
      <c r="H3379" s="25"/>
      <c r="I3379" s="25"/>
    </row>
    <row r="3380" spans="1:9" x14ac:dyDescent="0.2">
      <c r="A3380" s="3"/>
      <c r="B3380" s="24"/>
      <c r="C3380" s="24"/>
      <c r="D3380" s="24"/>
      <c r="E3380" s="25"/>
      <c r="F3380" s="25"/>
      <c r="G3380" s="25"/>
      <c r="H3380" s="25"/>
      <c r="I3380" s="25"/>
    </row>
    <row r="3381" spans="1:9" x14ac:dyDescent="0.2">
      <c r="A3381" s="3"/>
      <c r="B3381" s="24"/>
      <c r="C3381" s="24"/>
      <c r="D3381" s="24"/>
      <c r="E3381" s="25"/>
      <c r="F3381" s="25"/>
      <c r="G3381" s="25"/>
      <c r="H3381" s="25"/>
      <c r="I3381" s="25"/>
    </row>
    <row r="3382" spans="1:9" x14ac:dyDescent="0.2">
      <c r="A3382" s="3"/>
      <c r="B3382" s="24"/>
      <c r="C3382" s="24"/>
      <c r="D3382" s="24"/>
      <c r="E3382" s="25"/>
      <c r="F3382" s="25"/>
      <c r="G3382" s="25"/>
      <c r="H3382" s="25"/>
      <c r="I3382" s="25"/>
    </row>
    <row r="3383" spans="1:9" x14ac:dyDescent="0.2">
      <c r="A3383" s="3"/>
      <c r="B3383" s="24"/>
      <c r="C3383" s="24"/>
      <c r="D3383" s="24"/>
      <c r="E3383" s="25"/>
      <c r="F3383" s="25"/>
      <c r="G3383" s="25"/>
      <c r="H3383" s="25"/>
      <c r="I3383" s="25"/>
    </row>
    <row r="3384" spans="1:9" x14ac:dyDescent="0.2">
      <c r="A3384" s="3"/>
      <c r="B3384" s="24"/>
      <c r="C3384" s="24"/>
      <c r="D3384" s="24"/>
      <c r="E3384" s="25"/>
      <c r="F3384" s="25"/>
      <c r="G3384" s="25"/>
      <c r="H3384" s="25"/>
      <c r="I3384" s="25"/>
    </row>
    <row r="3385" spans="1:9" x14ac:dyDescent="0.2">
      <c r="A3385" s="3"/>
      <c r="B3385" s="24"/>
      <c r="C3385" s="24"/>
      <c r="D3385" s="24"/>
      <c r="E3385" s="25"/>
      <c r="F3385" s="25"/>
      <c r="G3385" s="25"/>
      <c r="H3385" s="25"/>
      <c r="I3385" s="25"/>
    </row>
    <row r="3386" spans="1:9" x14ac:dyDescent="0.2">
      <c r="A3386" s="3"/>
      <c r="B3386" s="24"/>
      <c r="C3386" s="24"/>
      <c r="D3386" s="24"/>
      <c r="E3386" s="25"/>
      <c r="F3386" s="25"/>
      <c r="G3386" s="25"/>
      <c r="H3386" s="25"/>
      <c r="I3386" s="25"/>
    </row>
    <row r="3387" spans="1:9" x14ac:dyDescent="0.2">
      <c r="A3387" s="3"/>
      <c r="B3387" s="24"/>
      <c r="C3387" s="24"/>
      <c r="D3387" s="24"/>
      <c r="E3387" s="25"/>
      <c r="F3387" s="25"/>
      <c r="G3387" s="25"/>
      <c r="H3387" s="25"/>
      <c r="I3387" s="25"/>
    </row>
    <row r="3388" spans="1:9" x14ac:dyDescent="0.2">
      <c r="A3388" s="3"/>
      <c r="B3388" s="24"/>
      <c r="C3388" s="24"/>
      <c r="D3388" s="24"/>
      <c r="E3388" s="25"/>
      <c r="F3388" s="25"/>
      <c r="G3388" s="25"/>
      <c r="H3388" s="25"/>
      <c r="I3388" s="25"/>
    </row>
    <row r="3389" spans="1:9" x14ac:dyDescent="0.2">
      <c r="A3389" s="3"/>
      <c r="B3389" s="24"/>
      <c r="C3389" s="24"/>
      <c r="D3389" s="24"/>
      <c r="E3389" s="25"/>
      <c r="F3389" s="25"/>
      <c r="G3389" s="25"/>
      <c r="H3389" s="25"/>
      <c r="I3389" s="25"/>
    </row>
    <row r="3390" spans="1:9" x14ac:dyDescent="0.2">
      <c r="A3390" s="3"/>
      <c r="B3390" s="24"/>
      <c r="C3390" s="24"/>
      <c r="D3390" s="24"/>
      <c r="E3390" s="25"/>
      <c r="F3390" s="25"/>
      <c r="G3390" s="25"/>
      <c r="H3390" s="25"/>
      <c r="I3390" s="25"/>
    </row>
    <row r="3391" spans="1:9" x14ac:dyDescent="0.2">
      <c r="A3391" s="3"/>
      <c r="B3391" s="24"/>
      <c r="C3391" s="24"/>
      <c r="D3391" s="24"/>
      <c r="E3391" s="25"/>
      <c r="F3391" s="25"/>
      <c r="G3391" s="25"/>
      <c r="H3391" s="25"/>
      <c r="I3391" s="25"/>
    </row>
    <row r="3392" spans="1:9" x14ac:dyDescent="0.2">
      <c r="A3392" s="3"/>
      <c r="B3392" s="24"/>
      <c r="C3392" s="24"/>
      <c r="D3392" s="24"/>
      <c r="E3392" s="25"/>
      <c r="F3392" s="25"/>
      <c r="G3392" s="25"/>
      <c r="H3392" s="25"/>
      <c r="I3392" s="25"/>
    </row>
    <row r="3393" spans="1:9" x14ac:dyDescent="0.2">
      <c r="A3393" s="3"/>
      <c r="B3393" s="24"/>
      <c r="C3393" s="24"/>
      <c r="D3393" s="24"/>
      <c r="E3393" s="25"/>
      <c r="F3393" s="25"/>
      <c r="G3393" s="25"/>
      <c r="H3393" s="25"/>
      <c r="I3393" s="25"/>
    </row>
    <row r="3394" spans="1:9" x14ac:dyDescent="0.2">
      <c r="A3394" s="3"/>
      <c r="B3394" s="24"/>
      <c r="C3394" s="24"/>
      <c r="D3394" s="24"/>
      <c r="E3394" s="25"/>
      <c r="F3394" s="25"/>
      <c r="G3394" s="25"/>
      <c r="H3394" s="25"/>
      <c r="I3394" s="25"/>
    </row>
    <row r="3395" spans="1:9" x14ac:dyDescent="0.2">
      <c r="A3395" s="3"/>
      <c r="B3395" s="24"/>
      <c r="C3395" s="24"/>
      <c r="D3395" s="24"/>
      <c r="E3395" s="25"/>
      <c r="F3395" s="25"/>
      <c r="G3395" s="25"/>
      <c r="H3395" s="25"/>
      <c r="I3395" s="25"/>
    </row>
    <row r="3396" spans="1:9" x14ac:dyDescent="0.2">
      <c r="A3396" s="3"/>
      <c r="B3396" s="24"/>
      <c r="C3396" s="24"/>
      <c r="D3396" s="24"/>
      <c r="E3396" s="25"/>
      <c r="F3396" s="25"/>
      <c r="G3396" s="25"/>
      <c r="H3396" s="25"/>
      <c r="I3396" s="25"/>
    </row>
    <row r="3397" spans="1:9" x14ac:dyDescent="0.2">
      <c r="A3397" s="3"/>
      <c r="B3397" s="24"/>
      <c r="C3397" s="24"/>
      <c r="D3397" s="24"/>
      <c r="E3397" s="25"/>
      <c r="F3397" s="25"/>
      <c r="G3397" s="25"/>
      <c r="H3397" s="25"/>
      <c r="I3397" s="25"/>
    </row>
    <row r="3398" spans="1:9" x14ac:dyDescent="0.2">
      <c r="A3398" s="3"/>
      <c r="B3398" s="24"/>
      <c r="C3398" s="24"/>
      <c r="D3398" s="24"/>
      <c r="E3398" s="25"/>
      <c r="F3398" s="25"/>
      <c r="G3398" s="25"/>
      <c r="H3398" s="25"/>
      <c r="I3398" s="25"/>
    </row>
    <row r="3399" spans="1:9" x14ac:dyDescent="0.2">
      <c r="A3399" s="3"/>
      <c r="B3399" s="24"/>
      <c r="C3399" s="24"/>
      <c r="D3399" s="24"/>
      <c r="E3399" s="25"/>
      <c r="F3399" s="25"/>
      <c r="G3399" s="25"/>
      <c r="H3399" s="25"/>
      <c r="I3399" s="25"/>
    </row>
    <row r="3400" spans="1:9" x14ac:dyDescent="0.2">
      <c r="A3400" s="3"/>
      <c r="B3400" s="24"/>
      <c r="C3400" s="24"/>
      <c r="D3400" s="24"/>
      <c r="E3400" s="25"/>
      <c r="F3400" s="25"/>
      <c r="G3400" s="25"/>
      <c r="H3400" s="25"/>
      <c r="I3400" s="25"/>
    </row>
    <row r="3401" spans="1:9" x14ac:dyDescent="0.2">
      <c r="A3401" s="3"/>
      <c r="B3401" s="24"/>
      <c r="C3401" s="24"/>
      <c r="D3401" s="24"/>
      <c r="E3401" s="25"/>
      <c r="F3401" s="25"/>
      <c r="G3401" s="25"/>
      <c r="H3401" s="25"/>
      <c r="I3401" s="25"/>
    </row>
    <row r="3402" spans="1:9" x14ac:dyDescent="0.2">
      <c r="A3402" s="3"/>
      <c r="B3402" s="24"/>
      <c r="C3402" s="24"/>
      <c r="D3402" s="24"/>
      <c r="E3402" s="25"/>
      <c r="F3402" s="25"/>
      <c r="G3402" s="25"/>
      <c r="H3402" s="25"/>
      <c r="I3402" s="25"/>
    </row>
    <row r="3403" spans="1:9" x14ac:dyDescent="0.2">
      <c r="A3403" s="3"/>
      <c r="B3403" s="24"/>
      <c r="C3403" s="24"/>
      <c r="D3403" s="24"/>
      <c r="E3403" s="25"/>
      <c r="F3403" s="25"/>
      <c r="G3403" s="25"/>
      <c r="H3403" s="25"/>
      <c r="I3403" s="25"/>
    </row>
    <row r="3404" spans="1:9" x14ac:dyDescent="0.2">
      <c r="A3404" s="3"/>
      <c r="B3404" s="24"/>
      <c r="C3404" s="24"/>
      <c r="D3404" s="24"/>
      <c r="E3404" s="25"/>
      <c r="F3404" s="25"/>
      <c r="G3404" s="25"/>
      <c r="H3404" s="25"/>
      <c r="I3404" s="25"/>
    </row>
    <row r="3405" spans="1:9" x14ac:dyDescent="0.2">
      <c r="A3405" s="3"/>
      <c r="B3405" s="24"/>
      <c r="C3405" s="24"/>
      <c r="D3405" s="24"/>
      <c r="E3405" s="25"/>
      <c r="F3405" s="25"/>
      <c r="G3405" s="25"/>
      <c r="H3405" s="25"/>
      <c r="I3405" s="25"/>
    </row>
    <row r="3406" spans="1:9" x14ac:dyDescent="0.2">
      <c r="A3406" s="3"/>
      <c r="B3406" s="24"/>
      <c r="C3406" s="24"/>
      <c r="D3406" s="24"/>
      <c r="E3406" s="25"/>
      <c r="F3406" s="25"/>
      <c r="G3406" s="25"/>
      <c r="H3406" s="25"/>
      <c r="I3406" s="25"/>
    </row>
    <row r="3407" spans="1:9" x14ac:dyDescent="0.2">
      <c r="A3407" s="3"/>
      <c r="B3407" s="24"/>
      <c r="C3407" s="24"/>
      <c r="D3407" s="24"/>
      <c r="E3407" s="25"/>
      <c r="F3407" s="25"/>
      <c r="G3407" s="25"/>
      <c r="H3407" s="25"/>
      <c r="I3407" s="25"/>
    </row>
    <row r="3408" spans="1:9" x14ac:dyDescent="0.2">
      <c r="A3408" s="3"/>
      <c r="B3408" s="24"/>
      <c r="C3408" s="24"/>
      <c r="D3408" s="24"/>
      <c r="E3408" s="25"/>
      <c r="F3408" s="25"/>
      <c r="G3408" s="25"/>
      <c r="H3408" s="25"/>
      <c r="I3408" s="25"/>
    </row>
    <row r="3409" spans="1:9" x14ac:dyDescent="0.2">
      <c r="A3409" s="3"/>
      <c r="B3409" s="24"/>
      <c r="C3409" s="24"/>
      <c r="D3409" s="24"/>
      <c r="E3409" s="25"/>
      <c r="F3409" s="25"/>
      <c r="G3409" s="25"/>
      <c r="H3409" s="25"/>
      <c r="I3409" s="25"/>
    </row>
    <row r="3410" spans="1:9" x14ac:dyDescent="0.2">
      <c r="A3410" s="3"/>
      <c r="B3410" s="24"/>
      <c r="C3410" s="24"/>
      <c r="D3410" s="24"/>
      <c r="E3410" s="25"/>
      <c r="F3410" s="25"/>
      <c r="G3410" s="25"/>
      <c r="H3410" s="25"/>
      <c r="I3410" s="25"/>
    </row>
    <row r="3411" spans="1:9" x14ac:dyDescent="0.2">
      <c r="A3411" s="3"/>
      <c r="B3411" s="24"/>
      <c r="C3411" s="24"/>
      <c r="D3411" s="24"/>
      <c r="E3411" s="25"/>
      <c r="F3411" s="25"/>
      <c r="G3411" s="25"/>
      <c r="H3411" s="25"/>
      <c r="I3411" s="25"/>
    </row>
    <row r="3412" spans="1:9" x14ac:dyDescent="0.2">
      <c r="A3412" s="3"/>
      <c r="B3412" s="24"/>
      <c r="C3412" s="24"/>
      <c r="D3412" s="24"/>
      <c r="E3412" s="25"/>
      <c r="F3412" s="25"/>
      <c r="G3412" s="25"/>
      <c r="H3412" s="25"/>
      <c r="I3412" s="25"/>
    </row>
    <row r="3413" spans="1:9" x14ac:dyDescent="0.2">
      <c r="A3413" s="3"/>
      <c r="B3413" s="24"/>
      <c r="C3413" s="24"/>
      <c r="D3413" s="24"/>
      <c r="E3413" s="25"/>
      <c r="F3413" s="25"/>
      <c r="G3413" s="25"/>
      <c r="H3413" s="25"/>
      <c r="I3413" s="25"/>
    </row>
    <row r="3414" spans="1:9" x14ac:dyDescent="0.2">
      <c r="A3414" s="3"/>
      <c r="B3414" s="24"/>
      <c r="C3414" s="24"/>
      <c r="D3414" s="24"/>
      <c r="E3414" s="25"/>
      <c r="F3414" s="25"/>
      <c r="G3414" s="25"/>
      <c r="H3414" s="25"/>
      <c r="I3414" s="25"/>
    </row>
    <row r="3415" spans="1:9" x14ac:dyDescent="0.2">
      <c r="A3415" s="3"/>
      <c r="B3415" s="24"/>
      <c r="C3415" s="24"/>
      <c r="D3415" s="24"/>
      <c r="E3415" s="25"/>
      <c r="F3415" s="25"/>
      <c r="G3415" s="25"/>
      <c r="H3415" s="25"/>
      <c r="I3415" s="25"/>
    </row>
    <row r="3416" spans="1:9" x14ac:dyDescent="0.2">
      <c r="A3416" s="3"/>
      <c r="B3416" s="24"/>
      <c r="C3416" s="24"/>
      <c r="D3416" s="24"/>
      <c r="E3416" s="25"/>
      <c r="F3416" s="25"/>
      <c r="G3416" s="25"/>
      <c r="H3416" s="25"/>
      <c r="I3416" s="25"/>
    </row>
    <row r="3417" spans="1:9" x14ac:dyDescent="0.2">
      <c r="A3417" s="3"/>
      <c r="B3417" s="24"/>
      <c r="C3417" s="24"/>
      <c r="D3417" s="24"/>
      <c r="E3417" s="25"/>
      <c r="F3417" s="25"/>
      <c r="G3417" s="25"/>
      <c r="H3417" s="25"/>
      <c r="I3417" s="25"/>
    </row>
    <row r="3418" spans="1:9" x14ac:dyDescent="0.2">
      <c r="A3418" s="3"/>
      <c r="B3418" s="24"/>
      <c r="C3418" s="24"/>
      <c r="D3418" s="24"/>
      <c r="E3418" s="25"/>
      <c r="F3418" s="25"/>
      <c r="G3418" s="25"/>
      <c r="H3418" s="25"/>
      <c r="I3418" s="25"/>
    </row>
    <row r="3419" spans="1:9" x14ac:dyDescent="0.2">
      <c r="A3419" s="3"/>
      <c r="B3419" s="24"/>
      <c r="C3419" s="24"/>
      <c r="D3419" s="24"/>
      <c r="E3419" s="25"/>
      <c r="F3419" s="25"/>
      <c r="G3419" s="25"/>
      <c r="H3419" s="25"/>
      <c r="I3419" s="25"/>
    </row>
    <row r="3420" spans="1:9" x14ac:dyDescent="0.2">
      <c r="A3420" s="3"/>
      <c r="B3420" s="24"/>
      <c r="C3420" s="24"/>
      <c r="D3420" s="24"/>
      <c r="E3420" s="25"/>
      <c r="F3420" s="25"/>
      <c r="G3420" s="25"/>
      <c r="H3420" s="25"/>
      <c r="I3420" s="25"/>
    </row>
    <row r="3421" spans="1:9" x14ac:dyDescent="0.2">
      <c r="A3421" s="3"/>
      <c r="B3421" s="24"/>
      <c r="C3421" s="24"/>
      <c r="D3421" s="24"/>
      <c r="E3421" s="25"/>
      <c r="F3421" s="25"/>
      <c r="G3421" s="25"/>
      <c r="H3421" s="25"/>
      <c r="I3421" s="25"/>
    </row>
    <row r="3422" spans="1:9" x14ac:dyDescent="0.2">
      <c r="A3422" s="3"/>
      <c r="B3422" s="24"/>
      <c r="C3422" s="24"/>
      <c r="D3422" s="24"/>
      <c r="E3422" s="25"/>
      <c r="F3422" s="25"/>
      <c r="G3422" s="25"/>
      <c r="H3422" s="25"/>
      <c r="I3422" s="25"/>
    </row>
    <row r="3423" spans="1:9" x14ac:dyDescent="0.2">
      <c r="A3423" s="3"/>
      <c r="B3423" s="24"/>
      <c r="C3423" s="24"/>
      <c r="D3423" s="24"/>
      <c r="E3423" s="25"/>
      <c r="F3423" s="25"/>
      <c r="G3423" s="25"/>
      <c r="H3423" s="25"/>
      <c r="I3423" s="25"/>
    </row>
    <row r="3424" spans="1:9" x14ac:dyDescent="0.2">
      <c r="A3424" s="3"/>
      <c r="B3424" s="24"/>
      <c r="C3424" s="24"/>
      <c r="D3424" s="24"/>
      <c r="E3424" s="25"/>
      <c r="F3424" s="25"/>
      <c r="G3424" s="25"/>
      <c r="H3424" s="25"/>
      <c r="I3424" s="25"/>
    </row>
    <row r="3425" spans="1:9" x14ac:dyDescent="0.2">
      <c r="A3425" s="3"/>
      <c r="B3425" s="24"/>
      <c r="C3425" s="24"/>
      <c r="D3425" s="24"/>
      <c r="E3425" s="25"/>
      <c r="F3425" s="25"/>
      <c r="G3425" s="25"/>
      <c r="H3425" s="25"/>
      <c r="I3425" s="25"/>
    </row>
    <row r="3426" spans="1:9" x14ac:dyDescent="0.2">
      <c r="A3426" s="3"/>
      <c r="B3426" s="24"/>
      <c r="C3426" s="24"/>
      <c r="D3426" s="24"/>
      <c r="E3426" s="25"/>
      <c r="F3426" s="25"/>
      <c r="G3426" s="25"/>
      <c r="H3426" s="25"/>
      <c r="I3426" s="25"/>
    </row>
    <row r="3427" spans="1:9" x14ac:dyDescent="0.2">
      <c r="A3427" s="3"/>
      <c r="B3427" s="24"/>
      <c r="C3427" s="24"/>
      <c r="D3427" s="24"/>
      <c r="E3427" s="25"/>
      <c r="F3427" s="25"/>
      <c r="G3427" s="25"/>
      <c r="H3427" s="25"/>
      <c r="I3427" s="25"/>
    </row>
    <row r="3428" spans="1:9" x14ac:dyDescent="0.2">
      <c r="A3428" s="3"/>
      <c r="B3428" s="24"/>
      <c r="C3428" s="24"/>
      <c r="D3428" s="24"/>
      <c r="E3428" s="25"/>
      <c r="F3428" s="25"/>
      <c r="G3428" s="25"/>
      <c r="H3428" s="25"/>
      <c r="I3428" s="25"/>
    </row>
    <row r="3429" spans="1:9" x14ac:dyDescent="0.2">
      <c r="A3429" s="3"/>
      <c r="B3429" s="24"/>
      <c r="C3429" s="24"/>
      <c r="D3429" s="24"/>
      <c r="E3429" s="25"/>
      <c r="F3429" s="25"/>
      <c r="G3429" s="25"/>
      <c r="H3429" s="25"/>
      <c r="I3429" s="25"/>
    </row>
    <row r="3430" spans="1:9" x14ac:dyDescent="0.2">
      <c r="A3430" s="3"/>
      <c r="B3430" s="24"/>
      <c r="C3430" s="24"/>
      <c r="D3430" s="24"/>
      <c r="E3430" s="25"/>
      <c r="F3430" s="25"/>
      <c r="G3430" s="25"/>
      <c r="H3430" s="25"/>
      <c r="I3430" s="25"/>
    </row>
    <row r="3431" spans="1:9" x14ac:dyDescent="0.2">
      <c r="A3431" s="3"/>
      <c r="B3431" s="24"/>
      <c r="C3431" s="24"/>
      <c r="D3431" s="24"/>
      <c r="E3431" s="25"/>
      <c r="F3431" s="25"/>
      <c r="G3431" s="25"/>
      <c r="H3431" s="25"/>
      <c r="I3431" s="25"/>
    </row>
    <row r="3432" spans="1:9" x14ac:dyDescent="0.2">
      <c r="A3432" s="3"/>
      <c r="B3432" s="24"/>
      <c r="C3432" s="24"/>
      <c r="D3432" s="24"/>
      <c r="E3432" s="25"/>
      <c r="F3432" s="25"/>
      <c r="G3432" s="25"/>
      <c r="H3432" s="25"/>
      <c r="I3432" s="25"/>
    </row>
    <row r="3433" spans="1:9" x14ac:dyDescent="0.2">
      <c r="A3433" s="3"/>
      <c r="B3433" s="24"/>
      <c r="C3433" s="24"/>
      <c r="D3433" s="24"/>
      <c r="E3433" s="25"/>
      <c r="F3433" s="25"/>
      <c r="G3433" s="25"/>
      <c r="H3433" s="25"/>
      <c r="I3433" s="25"/>
    </row>
    <row r="3434" spans="1:9" x14ac:dyDescent="0.2">
      <c r="A3434" s="3"/>
      <c r="B3434" s="24"/>
      <c r="C3434" s="24"/>
      <c r="D3434" s="24"/>
      <c r="E3434" s="25"/>
      <c r="F3434" s="25"/>
      <c r="G3434" s="25"/>
      <c r="H3434" s="25"/>
      <c r="I3434" s="25"/>
    </row>
    <row r="3435" spans="1:9" x14ac:dyDescent="0.2">
      <c r="A3435" s="3"/>
      <c r="B3435" s="24"/>
      <c r="C3435" s="24"/>
      <c r="D3435" s="24"/>
      <c r="E3435" s="25"/>
      <c r="F3435" s="25"/>
      <c r="G3435" s="25"/>
      <c r="H3435" s="25"/>
      <c r="I3435" s="25"/>
    </row>
    <row r="3436" spans="1:9" x14ac:dyDescent="0.2">
      <c r="A3436" s="3"/>
      <c r="B3436" s="24"/>
      <c r="C3436" s="24"/>
      <c r="D3436" s="24"/>
      <c r="E3436" s="25"/>
      <c r="F3436" s="25"/>
      <c r="G3436" s="25"/>
      <c r="H3436" s="25"/>
      <c r="I3436" s="25"/>
    </row>
    <row r="3437" spans="1:9" x14ac:dyDescent="0.2">
      <c r="A3437" s="3"/>
      <c r="B3437" s="24"/>
      <c r="C3437" s="24"/>
      <c r="D3437" s="24"/>
      <c r="E3437" s="25"/>
      <c r="F3437" s="25"/>
      <c r="G3437" s="25"/>
      <c r="H3437" s="25"/>
      <c r="I3437" s="25"/>
    </row>
    <row r="3438" spans="1:9" x14ac:dyDescent="0.2">
      <c r="A3438" s="3"/>
      <c r="B3438" s="24"/>
      <c r="C3438" s="24"/>
      <c r="D3438" s="24"/>
      <c r="E3438" s="25"/>
      <c r="F3438" s="25"/>
      <c r="G3438" s="25"/>
      <c r="H3438" s="25"/>
      <c r="I3438" s="25"/>
    </row>
    <row r="3439" spans="1:9" x14ac:dyDescent="0.2">
      <c r="A3439" s="3"/>
      <c r="B3439" s="24"/>
      <c r="C3439" s="24"/>
      <c r="D3439" s="24"/>
      <c r="E3439" s="25"/>
      <c r="F3439" s="25"/>
      <c r="G3439" s="25"/>
      <c r="H3439" s="25"/>
      <c r="I3439" s="25"/>
    </row>
    <row r="3440" spans="1:9" x14ac:dyDescent="0.2">
      <c r="A3440" s="3"/>
      <c r="B3440" s="24"/>
      <c r="C3440" s="24"/>
      <c r="D3440" s="24"/>
      <c r="E3440" s="25"/>
      <c r="F3440" s="25"/>
      <c r="G3440" s="25"/>
      <c r="H3440" s="25"/>
      <c r="I3440" s="25"/>
    </row>
    <row r="3441" spans="1:9" x14ac:dyDescent="0.2">
      <c r="A3441" s="3"/>
      <c r="B3441" s="24"/>
      <c r="C3441" s="24"/>
      <c r="D3441" s="24"/>
      <c r="E3441" s="25"/>
      <c r="F3441" s="25"/>
      <c r="G3441" s="25"/>
      <c r="H3441" s="25"/>
      <c r="I3441" s="25"/>
    </row>
    <row r="3442" spans="1:9" x14ac:dyDescent="0.2">
      <c r="A3442" s="3"/>
      <c r="B3442" s="24"/>
      <c r="C3442" s="24"/>
      <c r="D3442" s="24"/>
      <c r="E3442" s="25"/>
      <c r="F3442" s="25"/>
      <c r="G3442" s="25"/>
      <c r="H3442" s="25"/>
      <c r="I3442" s="25"/>
    </row>
    <row r="3443" spans="1:9" x14ac:dyDescent="0.2">
      <c r="A3443" s="3"/>
      <c r="B3443" s="24"/>
      <c r="C3443" s="24"/>
      <c r="D3443" s="24"/>
      <c r="E3443" s="25"/>
      <c r="F3443" s="25"/>
      <c r="G3443" s="25"/>
      <c r="H3443" s="25"/>
      <c r="I3443" s="25"/>
    </row>
    <row r="3444" spans="1:9" x14ac:dyDescent="0.2">
      <c r="A3444" s="3"/>
      <c r="B3444" s="24"/>
      <c r="C3444" s="24"/>
      <c r="D3444" s="24"/>
      <c r="E3444" s="25"/>
      <c r="F3444" s="25"/>
      <c r="G3444" s="25"/>
      <c r="H3444" s="25"/>
      <c r="I3444" s="25"/>
    </row>
    <row r="3445" spans="1:9" x14ac:dyDescent="0.2">
      <c r="A3445" s="3"/>
      <c r="B3445" s="24"/>
      <c r="C3445" s="24"/>
      <c r="D3445" s="24"/>
      <c r="E3445" s="25"/>
      <c r="F3445" s="25"/>
      <c r="G3445" s="25"/>
      <c r="H3445" s="25"/>
      <c r="I3445" s="25"/>
    </row>
    <row r="3446" spans="1:9" x14ac:dyDescent="0.2">
      <c r="A3446" s="3"/>
      <c r="B3446" s="24"/>
      <c r="C3446" s="24"/>
      <c r="D3446" s="24"/>
      <c r="E3446" s="25"/>
      <c r="F3446" s="25"/>
      <c r="G3446" s="25"/>
      <c r="H3446" s="25"/>
      <c r="I3446" s="25"/>
    </row>
    <row r="3447" spans="1:9" x14ac:dyDescent="0.2">
      <c r="A3447" s="3"/>
      <c r="B3447" s="24"/>
      <c r="C3447" s="24"/>
      <c r="D3447" s="24"/>
      <c r="E3447" s="25"/>
      <c r="F3447" s="25"/>
      <c r="G3447" s="25"/>
      <c r="H3447" s="25"/>
      <c r="I3447" s="25"/>
    </row>
    <row r="3448" spans="1:9" x14ac:dyDescent="0.2">
      <c r="A3448" s="3"/>
      <c r="B3448" s="24"/>
      <c r="C3448" s="24"/>
      <c r="D3448" s="24"/>
      <c r="E3448" s="25"/>
      <c r="F3448" s="25"/>
      <c r="G3448" s="25"/>
      <c r="H3448" s="25"/>
      <c r="I3448" s="25"/>
    </row>
    <row r="3449" spans="1:9" x14ac:dyDescent="0.2">
      <c r="A3449" s="3"/>
      <c r="B3449" s="24"/>
      <c r="C3449" s="24"/>
      <c r="D3449" s="24"/>
      <c r="E3449" s="25"/>
      <c r="F3449" s="25"/>
      <c r="G3449" s="25"/>
      <c r="H3449" s="25"/>
      <c r="I3449" s="25"/>
    </row>
    <row r="3450" spans="1:9" x14ac:dyDescent="0.2">
      <c r="A3450" s="3"/>
      <c r="B3450" s="24"/>
      <c r="C3450" s="24"/>
      <c r="D3450" s="24"/>
      <c r="E3450" s="25"/>
      <c r="F3450" s="25"/>
      <c r="G3450" s="25"/>
      <c r="H3450" s="25"/>
      <c r="I3450" s="25"/>
    </row>
    <row r="3451" spans="1:9" x14ac:dyDescent="0.2">
      <c r="A3451" s="3"/>
      <c r="B3451" s="24"/>
      <c r="C3451" s="24"/>
      <c r="D3451" s="24"/>
      <c r="E3451" s="25"/>
      <c r="F3451" s="25"/>
      <c r="G3451" s="25"/>
      <c r="H3451" s="25"/>
      <c r="I3451" s="25"/>
    </row>
    <row r="3452" spans="1:9" x14ac:dyDescent="0.2">
      <c r="A3452" s="3"/>
      <c r="B3452" s="24"/>
      <c r="C3452" s="24"/>
      <c r="D3452" s="24"/>
      <c r="E3452" s="25"/>
      <c r="F3452" s="25"/>
      <c r="G3452" s="25"/>
      <c r="H3452" s="25"/>
      <c r="I3452" s="25"/>
    </row>
    <row r="3453" spans="1:9" x14ac:dyDescent="0.2">
      <c r="A3453" s="3"/>
      <c r="B3453" s="24"/>
      <c r="C3453" s="24"/>
      <c r="D3453" s="24"/>
      <c r="E3453" s="25"/>
      <c r="F3453" s="25"/>
      <c r="G3453" s="25"/>
      <c r="H3453" s="25"/>
      <c r="I3453" s="25"/>
    </row>
    <row r="3454" spans="1:9" x14ac:dyDescent="0.2">
      <c r="A3454" s="3"/>
      <c r="B3454" s="24"/>
      <c r="C3454" s="24"/>
      <c r="D3454" s="24"/>
      <c r="E3454" s="25"/>
      <c r="F3454" s="25"/>
      <c r="G3454" s="25"/>
      <c r="H3454" s="25"/>
      <c r="I3454" s="25"/>
    </row>
    <row r="3455" spans="1:9" x14ac:dyDescent="0.2">
      <c r="A3455" s="3"/>
      <c r="B3455" s="24"/>
      <c r="C3455" s="24"/>
      <c r="D3455" s="24"/>
      <c r="E3455" s="25"/>
      <c r="F3455" s="25"/>
      <c r="G3455" s="25"/>
      <c r="H3455" s="25"/>
      <c r="I3455" s="25"/>
    </row>
    <row r="3456" spans="1:9" x14ac:dyDescent="0.2">
      <c r="A3456" s="3"/>
      <c r="B3456" s="24"/>
      <c r="C3456" s="24"/>
      <c r="D3456" s="24"/>
      <c r="E3456" s="25"/>
      <c r="F3456" s="25"/>
      <c r="G3456" s="25"/>
      <c r="H3456" s="25"/>
      <c r="I3456" s="25"/>
    </row>
    <row r="3457" spans="1:9" x14ac:dyDescent="0.2">
      <c r="A3457" s="3"/>
      <c r="B3457" s="24"/>
      <c r="C3457" s="24"/>
      <c r="D3457" s="24"/>
      <c r="E3457" s="25"/>
      <c r="F3457" s="25"/>
      <c r="G3457" s="25"/>
      <c r="H3457" s="25"/>
      <c r="I3457" s="25"/>
    </row>
    <row r="3458" spans="1:9" x14ac:dyDescent="0.2">
      <c r="A3458" s="3"/>
      <c r="B3458" s="24"/>
      <c r="C3458" s="24"/>
      <c r="D3458" s="24"/>
      <c r="E3458" s="25"/>
      <c r="F3458" s="25"/>
      <c r="G3458" s="25"/>
      <c r="H3458" s="25"/>
      <c r="I3458" s="25"/>
    </row>
    <row r="3459" spans="1:9" x14ac:dyDescent="0.2">
      <c r="A3459" s="3"/>
      <c r="B3459" s="24"/>
      <c r="C3459" s="24"/>
      <c r="D3459" s="24"/>
      <c r="E3459" s="25"/>
      <c r="F3459" s="25"/>
      <c r="G3459" s="25"/>
      <c r="H3459" s="25"/>
      <c r="I3459" s="25"/>
    </row>
    <row r="3460" spans="1:9" x14ac:dyDescent="0.2">
      <c r="A3460" s="3"/>
      <c r="B3460" s="24"/>
      <c r="C3460" s="24"/>
      <c r="D3460" s="24"/>
      <c r="E3460" s="25"/>
      <c r="F3460" s="25"/>
      <c r="G3460" s="25"/>
      <c r="H3460" s="25"/>
      <c r="I3460" s="25"/>
    </row>
    <row r="3461" spans="1:9" x14ac:dyDescent="0.2">
      <c r="A3461" s="3"/>
      <c r="B3461" s="24"/>
      <c r="C3461" s="24"/>
      <c r="D3461" s="24"/>
      <c r="E3461" s="25"/>
      <c r="F3461" s="25"/>
      <c r="G3461" s="25"/>
      <c r="H3461" s="25"/>
      <c r="I3461" s="25"/>
    </row>
    <row r="3462" spans="1:9" x14ac:dyDescent="0.2">
      <c r="A3462" s="3"/>
      <c r="B3462" s="24"/>
      <c r="C3462" s="24"/>
      <c r="D3462" s="24"/>
      <c r="E3462" s="25"/>
      <c r="F3462" s="25"/>
      <c r="G3462" s="25"/>
      <c r="H3462" s="25"/>
      <c r="I3462" s="25"/>
    </row>
    <row r="3463" spans="1:9" x14ac:dyDescent="0.2">
      <c r="A3463" s="3"/>
      <c r="B3463" s="24"/>
      <c r="C3463" s="24"/>
      <c r="D3463" s="24"/>
      <c r="E3463" s="25"/>
      <c r="F3463" s="25"/>
      <c r="G3463" s="25"/>
      <c r="H3463" s="25"/>
      <c r="I3463" s="25"/>
    </row>
    <row r="3464" spans="1:9" x14ac:dyDescent="0.2">
      <c r="A3464" s="3"/>
      <c r="B3464" s="24"/>
      <c r="C3464" s="24"/>
      <c r="D3464" s="24"/>
      <c r="E3464" s="25"/>
      <c r="F3464" s="25"/>
      <c r="G3464" s="25"/>
      <c r="H3464" s="25"/>
      <c r="I3464" s="25"/>
    </row>
    <row r="3465" spans="1:9" x14ac:dyDescent="0.2">
      <c r="A3465" s="3"/>
      <c r="B3465" s="24"/>
      <c r="C3465" s="24"/>
      <c r="D3465" s="24"/>
      <c r="E3465" s="25"/>
      <c r="F3465" s="25"/>
      <c r="G3465" s="25"/>
      <c r="H3465" s="25"/>
      <c r="I3465" s="25"/>
    </row>
    <row r="3466" spans="1:9" x14ac:dyDescent="0.2">
      <c r="A3466" s="3"/>
      <c r="B3466" s="24"/>
      <c r="C3466" s="24"/>
      <c r="D3466" s="24"/>
      <c r="E3466" s="25"/>
      <c r="F3466" s="25"/>
      <c r="G3466" s="25"/>
      <c r="H3466" s="25"/>
      <c r="I3466" s="25"/>
    </row>
    <row r="3467" spans="1:9" x14ac:dyDescent="0.2">
      <c r="A3467" s="3"/>
      <c r="B3467" s="24"/>
      <c r="C3467" s="24"/>
      <c r="D3467" s="24"/>
      <c r="E3467" s="25"/>
      <c r="F3467" s="25"/>
      <c r="G3467" s="25"/>
      <c r="H3467" s="25"/>
      <c r="I3467" s="25"/>
    </row>
    <row r="3468" spans="1:9" x14ac:dyDescent="0.2">
      <c r="A3468" s="3"/>
      <c r="B3468" s="24"/>
      <c r="C3468" s="24"/>
      <c r="D3468" s="24"/>
      <c r="E3468" s="25"/>
      <c r="F3468" s="25"/>
      <c r="G3468" s="25"/>
      <c r="H3468" s="25"/>
      <c r="I3468" s="25"/>
    </row>
    <row r="3469" spans="1:9" x14ac:dyDescent="0.2">
      <c r="A3469" s="3"/>
      <c r="B3469" s="24"/>
      <c r="C3469" s="24"/>
      <c r="D3469" s="24"/>
      <c r="E3469" s="25"/>
      <c r="F3469" s="25"/>
      <c r="G3469" s="25"/>
      <c r="H3469" s="25"/>
      <c r="I3469" s="25"/>
    </row>
    <row r="3470" spans="1:9" x14ac:dyDescent="0.2">
      <c r="A3470" s="3"/>
      <c r="B3470" s="24"/>
      <c r="C3470" s="24"/>
      <c r="D3470" s="24"/>
      <c r="E3470" s="25"/>
      <c r="F3470" s="25"/>
      <c r="G3470" s="25"/>
      <c r="H3470" s="25"/>
      <c r="I3470" s="25"/>
    </row>
    <row r="3471" spans="1:9" x14ac:dyDescent="0.2">
      <c r="A3471" s="3"/>
      <c r="B3471" s="24"/>
      <c r="C3471" s="24"/>
      <c r="D3471" s="24"/>
      <c r="E3471" s="25"/>
      <c r="F3471" s="25"/>
      <c r="G3471" s="25"/>
      <c r="H3471" s="25"/>
      <c r="I3471" s="25"/>
    </row>
    <row r="3472" spans="1:9" x14ac:dyDescent="0.2">
      <c r="A3472" s="3"/>
      <c r="B3472" s="24"/>
      <c r="C3472" s="24"/>
      <c r="D3472" s="24"/>
      <c r="E3472" s="25"/>
      <c r="F3472" s="25"/>
      <c r="G3472" s="25"/>
      <c r="H3472" s="25"/>
      <c r="I3472" s="25"/>
    </row>
    <row r="3473" spans="1:9" x14ac:dyDescent="0.2">
      <c r="A3473" s="3"/>
      <c r="B3473" s="24"/>
      <c r="C3473" s="24"/>
      <c r="D3473" s="24"/>
      <c r="E3473" s="25"/>
      <c r="F3473" s="25"/>
      <c r="G3473" s="25"/>
      <c r="H3473" s="25"/>
      <c r="I3473" s="25"/>
    </row>
    <row r="3474" spans="1:9" x14ac:dyDescent="0.2">
      <c r="A3474" s="3"/>
      <c r="B3474" s="24"/>
      <c r="C3474" s="24"/>
      <c r="D3474" s="24"/>
      <c r="E3474" s="25"/>
      <c r="F3474" s="25"/>
      <c r="G3474" s="25"/>
      <c r="H3474" s="25"/>
      <c r="I3474" s="25"/>
    </row>
    <row r="3475" spans="1:9" x14ac:dyDescent="0.2">
      <c r="A3475" s="3"/>
      <c r="B3475" s="24"/>
      <c r="C3475" s="24"/>
      <c r="D3475" s="24"/>
      <c r="E3475" s="25"/>
      <c r="F3475" s="25"/>
      <c r="G3475" s="25"/>
      <c r="H3475" s="25"/>
      <c r="I3475" s="25"/>
    </row>
    <row r="3476" spans="1:9" x14ac:dyDescent="0.2">
      <c r="A3476" s="3"/>
      <c r="B3476" s="24"/>
      <c r="C3476" s="24"/>
      <c r="D3476" s="24"/>
      <c r="E3476" s="25"/>
      <c r="F3476" s="25"/>
      <c r="G3476" s="25"/>
      <c r="H3476" s="25"/>
      <c r="I3476" s="25"/>
    </row>
    <row r="3477" spans="1:9" x14ac:dyDescent="0.2">
      <c r="A3477" s="3"/>
      <c r="B3477" s="24"/>
      <c r="C3477" s="24"/>
      <c r="D3477" s="24"/>
      <c r="E3477" s="25"/>
      <c r="F3477" s="25"/>
      <c r="G3477" s="25"/>
      <c r="H3477" s="25"/>
      <c r="I3477" s="25"/>
    </row>
    <row r="3478" spans="1:9" x14ac:dyDescent="0.2">
      <c r="A3478" s="3"/>
      <c r="B3478" s="24"/>
      <c r="C3478" s="24"/>
      <c r="D3478" s="24"/>
      <c r="E3478" s="25"/>
      <c r="F3478" s="25"/>
      <c r="G3478" s="25"/>
      <c r="H3478" s="25"/>
      <c r="I3478" s="25"/>
    </row>
    <row r="3479" spans="1:9" x14ac:dyDescent="0.2">
      <c r="A3479" s="3"/>
      <c r="B3479" s="24"/>
      <c r="C3479" s="24"/>
      <c r="D3479" s="24"/>
      <c r="E3479" s="25"/>
      <c r="F3479" s="25"/>
      <c r="G3479" s="25"/>
      <c r="H3479" s="25"/>
      <c r="I3479" s="25"/>
    </row>
    <row r="3480" spans="1:9" x14ac:dyDescent="0.2">
      <c r="A3480" s="3"/>
      <c r="B3480" s="24"/>
      <c r="C3480" s="24"/>
      <c r="D3480" s="24"/>
      <c r="E3480" s="25"/>
      <c r="F3480" s="25"/>
      <c r="G3480" s="25"/>
      <c r="H3480" s="25"/>
      <c r="I3480" s="25"/>
    </row>
    <row r="3481" spans="1:9" x14ac:dyDescent="0.2">
      <c r="A3481" s="3"/>
      <c r="B3481" s="24"/>
      <c r="C3481" s="24"/>
      <c r="D3481" s="24"/>
      <c r="E3481" s="25"/>
      <c r="F3481" s="25"/>
      <c r="G3481" s="25"/>
      <c r="H3481" s="25"/>
      <c r="I3481" s="25"/>
    </row>
    <row r="3482" spans="1:9" x14ac:dyDescent="0.2">
      <c r="A3482" s="3"/>
      <c r="B3482" s="24"/>
      <c r="C3482" s="24"/>
      <c r="D3482" s="24"/>
      <c r="E3482" s="25"/>
      <c r="F3482" s="25"/>
      <c r="G3482" s="25"/>
      <c r="H3482" s="25"/>
      <c r="I3482" s="25"/>
    </row>
    <row r="3483" spans="1:9" x14ac:dyDescent="0.2">
      <c r="A3483" s="3"/>
      <c r="B3483" s="24"/>
      <c r="C3483" s="24"/>
      <c r="D3483" s="24"/>
      <c r="E3483" s="25"/>
      <c r="F3483" s="25"/>
      <c r="G3483" s="25"/>
      <c r="H3483" s="25"/>
      <c r="I3483" s="25"/>
    </row>
    <row r="3484" spans="1:9" x14ac:dyDescent="0.2">
      <c r="A3484" s="3"/>
      <c r="B3484" s="24"/>
      <c r="C3484" s="24"/>
      <c r="D3484" s="24"/>
      <c r="E3484" s="25"/>
      <c r="F3484" s="25"/>
      <c r="G3484" s="25"/>
      <c r="H3484" s="25"/>
      <c r="I3484" s="25"/>
    </row>
    <row r="3485" spans="1:9" x14ac:dyDescent="0.2">
      <c r="A3485" s="3"/>
      <c r="B3485" s="24"/>
      <c r="C3485" s="24"/>
      <c r="D3485" s="24"/>
      <c r="E3485" s="25"/>
      <c r="F3485" s="25"/>
      <c r="G3485" s="25"/>
      <c r="H3485" s="25"/>
      <c r="I3485" s="25"/>
    </row>
    <row r="3486" spans="1:9" x14ac:dyDescent="0.2">
      <c r="A3486" s="3"/>
      <c r="B3486" s="24"/>
      <c r="C3486" s="24"/>
      <c r="D3486" s="24"/>
      <c r="E3486" s="25"/>
      <c r="F3486" s="25"/>
      <c r="G3486" s="25"/>
      <c r="H3486" s="25"/>
      <c r="I3486" s="25"/>
    </row>
    <row r="3487" spans="1:9" x14ac:dyDescent="0.2">
      <c r="A3487" s="3"/>
      <c r="B3487" s="24"/>
      <c r="C3487" s="24"/>
      <c r="D3487" s="24"/>
      <c r="E3487" s="25"/>
      <c r="F3487" s="25"/>
      <c r="G3487" s="25"/>
      <c r="H3487" s="25"/>
      <c r="I3487" s="25"/>
    </row>
    <row r="3488" spans="1:9" x14ac:dyDescent="0.2">
      <c r="A3488" s="3"/>
      <c r="B3488" s="24"/>
      <c r="C3488" s="24"/>
      <c r="D3488" s="24"/>
      <c r="E3488" s="25"/>
      <c r="F3488" s="25"/>
      <c r="G3488" s="25"/>
      <c r="H3488" s="25"/>
      <c r="I3488" s="25"/>
    </row>
    <row r="3489" spans="1:9" x14ac:dyDescent="0.2">
      <c r="A3489" s="3"/>
      <c r="B3489" s="24"/>
      <c r="C3489" s="24"/>
      <c r="D3489" s="24"/>
      <c r="E3489" s="25"/>
      <c r="F3489" s="25"/>
      <c r="G3489" s="25"/>
      <c r="H3489" s="25"/>
      <c r="I3489" s="25"/>
    </row>
    <row r="3490" spans="1:9" x14ac:dyDescent="0.2">
      <c r="A3490" s="3"/>
      <c r="B3490" s="24"/>
      <c r="C3490" s="24"/>
      <c r="D3490" s="24"/>
      <c r="E3490" s="25"/>
      <c r="F3490" s="25"/>
      <c r="G3490" s="25"/>
      <c r="H3490" s="25"/>
      <c r="I3490" s="25"/>
    </row>
    <row r="3491" spans="1:9" x14ac:dyDescent="0.2">
      <c r="A3491" s="3"/>
      <c r="B3491" s="24"/>
      <c r="C3491" s="24"/>
      <c r="D3491" s="24"/>
      <c r="E3491" s="25"/>
      <c r="F3491" s="25"/>
      <c r="G3491" s="25"/>
      <c r="H3491" s="25"/>
      <c r="I3491" s="25"/>
    </row>
    <row r="3492" spans="1:9" x14ac:dyDescent="0.2">
      <c r="A3492" s="3"/>
      <c r="B3492" s="24"/>
      <c r="C3492" s="24"/>
      <c r="D3492" s="24"/>
      <c r="E3492" s="25"/>
      <c r="F3492" s="25"/>
      <c r="G3492" s="25"/>
      <c r="H3492" s="25"/>
      <c r="I3492" s="25"/>
    </row>
    <row r="3493" spans="1:9" x14ac:dyDescent="0.2">
      <c r="A3493" s="3"/>
      <c r="B3493" s="24"/>
      <c r="C3493" s="24"/>
      <c r="D3493" s="24"/>
      <c r="E3493" s="25"/>
      <c r="F3493" s="25"/>
      <c r="G3493" s="25"/>
      <c r="H3493" s="25"/>
      <c r="I3493" s="25"/>
    </row>
    <row r="3494" spans="1:9" x14ac:dyDescent="0.2">
      <c r="A3494" s="3"/>
      <c r="B3494" s="24"/>
      <c r="C3494" s="24"/>
      <c r="D3494" s="24"/>
      <c r="E3494" s="25"/>
      <c r="F3494" s="25"/>
      <c r="G3494" s="25"/>
      <c r="H3494" s="25"/>
      <c r="I3494" s="25"/>
    </row>
    <row r="3495" spans="1:9" x14ac:dyDescent="0.2">
      <c r="A3495" s="3"/>
      <c r="B3495" s="24"/>
      <c r="C3495" s="24"/>
      <c r="D3495" s="24"/>
      <c r="E3495" s="25"/>
      <c r="F3495" s="25"/>
      <c r="G3495" s="25"/>
      <c r="H3495" s="25"/>
      <c r="I3495" s="25"/>
    </row>
    <row r="3496" spans="1:9" x14ac:dyDescent="0.2">
      <c r="A3496" s="3"/>
      <c r="B3496" s="24"/>
      <c r="C3496" s="24"/>
      <c r="D3496" s="24"/>
      <c r="E3496" s="25"/>
      <c r="F3496" s="25"/>
      <c r="G3496" s="25"/>
      <c r="H3496" s="25"/>
      <c r="I3496" s="25"/>
    </row>
    <row r="3497" spans="1:9" x14ac:dyDescent="0.2">
      <c r="A3497" s="3"/>
      <c r="B3497" s="24"/>
      <c r="C3497" s="24"/>
      <c r="D3497" s="24"/>
      <c r="E3497" s="25"/>
      <c r="F3497" s="25"/>
      <c r="G3497" s="25"/>
      <c r="H3497" s="25"/>
      <c r="I3497" s="25"/>
    </row>
    <row r="3498" spans="1:9" x14ac:dyDescent="0.2">
      <c r="A3498" s="3"/>
      <c r="B3498" s="24"/>
      <c r="C3498" s="24"/>
      <c r="D3498" s="24"/>
      <c r="E3498" s="25"/>
      <c r="F3498" s="25"/>
      <c r="G3498" s="25"/>
      <c r="H3498" s="25"/>
      <c r="I3498" s="25"/>
    </row>
    <row r="3499" spans="1:9" x14ac:dyDescent="0.2">
      <c r="A3499" s="3"/>
      <c r="B3499" s="24"/>
      <c r="C3499" s="24"/>
      <c r="D3499" s="24"/>
      <c r="E3499" s="25"/>
      <c r="F3499" s="25"/>
      <c r="G3499" s="25"/>
      <c r="H3499" s="25"/>
      <c r="I3499" s="25"/>
    </row>
    <row r="3500" spans="1:9" x14ac:dyDescent="0.2">
      <c r="A3500" s="3"/>
      <c r="B3500" s="24"/>
      <c r="C3500" s="24"/>
      <c r="D3500" s="24"/>
      <c r="E3500" s="25"/>
      <c r="F3500" s="25"/>
      <c r="G3500" s="25"/>
      <c r="H3500" s="25"/>
      <c r="I3500" s="25"/>
    </row>
    <row r="3501" spans="1:9" x14ac:dyDescent="0.2">
      <c r="A3501" s="3"/>
      <c r="B3501" s="24"/>
      <c r="C3501" s="24"/>
      <c r="D3501" s="24"/>
      <c r="E3501" s="25"/>
      <c r="F3501" s="25"/>
      <c r="G3501" s="25"/>
      <c r="H3501" s="25"/>
      <c r="I3501" s="25"/>
    </row>
    <row r="3502" spans="1:9" x14ac:dyDescent="0.2">
      <c r="A3502" s="3"/>
      <c r="B3502" s="24"/>
      <c r="C3502" s="24"/>
      <c r="D3502" s="24"/>
      <c r="E3502" s="25"/>
      <c r="F3502" s="25"/>
      <c r="G3502" s="25"/>
      <c r="H3502" s="25"/>
      <c r="I3502" s="25"/>
    </row>
    <row r="3503" spans="1:9" x14ac:dyDescent="0.2">
      <c r="A3503" s="3"/>
      <c r="B3503" s="24"/>
      <c r="C3503" s="24"/>
      <c r="D3503" s="24"/>
      <c r="E3503" s="25"/>
      <c r="F3503" s="25"/>
      <c r="G3503" s="25"/>
      <c r="H3503" s="25"/>
      <c r="I3503" s="25"/>
    </row>
    <row r="3504" spans="1:9" x14ac:dyDescent="0.2">
      <c r="A3504" s="3"/>
      <c r="B3504" s="24"/>
      <c r="C3504" s="24"/>
      <c r="D3504" s="24"/>
      <c r="E3504" s="25"/>
      <c r="F3504" s="25"/>
      <c r="G3504" s="25"/>
      <c r="H3504" s="25"/>
      <c r="I3504" s="25"/>
    </row>
    <row r="3505" spans="1:9" x14ac:dyDescent="0.2">
      <c r="A3505" s="3"/>
      <c r="B3505" s="24"/>
      <c r="C3505" s="24"/>
      <c r="D3505" s="24"/>
      <c r="E3505" s="25"/>
      <c r="F3505" s="25"/>
      <c r="G3505" s="25"/>
      <c r="H3505" s="25"/>
      <c r="I3505" s="25"/>
    </row>
    <row r="3506" spans="1:9" x14ac:dyDescent="0.2">
      <c r="A3506" s="3"/>
      <c r="B3506" s="24"/>
      <c r="C3506" s="24"/>
      <c r="D3506" s="24"/>
      <c r="E3506" s="25"/>
      <c r="F3506" s="25"/>
      <c r="G3506" s="25"/>
      <c r="H3506" s="25"/>
      <c r="I3506" s="25"/>
    </row>
    <row r="3507" spans="1:9" x14ac:dyDescent="0.2">
      <c r="A3507" s="3"/>
      <c r="B3507" s="24"/>
      <c r="C3507" s="24"/>
      <c r="D3507" s="24"/>
      <c r="E3507" s="25"/>
      <c r="F3507" s="25"/>
      <c r="G3507" s="25"/>
      <c r="H3507" s="25"/>
      <c r="I3507" s="25"/>
    </row>
    <row r="3508" spans="1:9" x14ac:dyDescent="0.2">
      <c r="A3508" s="3"/>
      <c r="B3508" s="24"/>
      <c r="C3508" s="24"/>
      <c r="D3508" s="24"/>
      <c r="E3508" s="25"/>
      <c r="F3508" s="25"/>
      <c r="G3508" s="25"/>
      <c r="H3508" s="25"/>
      <c r="I3508" s="25"/>
    </row>
    <row r="3509" spans="1:9" x14ac:dyDescent="0.2">
      <c r="A3509" s="3"/>
      <c r="B3509" s="24"/>
      <c r="C3509" s="24"/>
      <c r="D3509" s="24"/>
      <c r="E3509" s="25"/>
      <c r="F3509" s="25"/>
      <c r="G3509" s="25"/>
      <c r="H3509" s="25"/>
      <c r="I3509" s="25"/>
    </row>
    <row r="3510" spans="1:9" x14ac:dyDescent="0.2">
      <c r="A3510" s="3"/>
      <c r="B3510" s="24"/>
      <c r="C3510" s="24"/>
      <c r="D3510" s="24"/>
      <c r="E3510" s="25"/>
      <c r="F3510" s="25"/>
      <c r="G3510" s="25"/>
      <c r="H3510" s="25"/>
      <c r="I3510" s="25"/>
    </row>
    <row r="3511" spans="1:9" x14ac:dyDescent="0.2">
      <c r="A3511" s="3"/>
      <c r="B3511" s="24"/>
      <c r="C3511" s="24"/>
      <c r="D3511" s="24"/>
      <c r="E3511" s="25"/>
      <c r="F3511" s="25"/>
      <c r="G3511" s="25"/>
      <c r="H3511" s="25"/>
      <c r="I3511" s="25"/>
    </row>
    <row r="3512" spans="1:9" x14ac:dyDescent="0.2">
      <c r="A3512" s="3"/>
      <c r="B3512" s="24"/>
      <c r="C3512" s="24"/>
      <c r="D3512" s="24"/>
      <c r="E3512" s="25"/>
      <c r="F3512" s="25"/>
      <c r="G3512" s="25"/>
      <c r="H3512" s="25"/>
      <c r="I3512" s="25"/>
    </row>
    <row r="3513" spans="1:9" x14ac:dyDescent="0.2">
      <c r="A3513" s="3"/>
      <c r="B3513" s="24"/>
      <c r="C3513" s="24"/>
      <c r="D3513" s="24"/>
      <c r="E3513" s="25"/>
      <c r="F3513" s="25"/>
      <c r="G3513" s="25"/>
      <c r="H3513" s="25"/>
      <c r="I3513" s="25"/>
    </row>
    <row r="3514" spans="1:9" x14ac:dyDescent="0.2">
      <c r="A3514" s="3"/>
      <c r="B3514" s="24"/>
      <c r="C3514" s="24"/>
      <c r="D3514" s="24"/>
      <c r="E3514" s="25"/>
      <c r="F3514" s="25"/>
      <c r="G3514" s="25"/>
      <c r="H3514" s="25"/>
      <c r="I3514" s="25"/>
    </row>
    <row r="3515" spans="1:9" x14ac:dyDescent="0.2">
      <c r="A3515" s="3"/>
      <c r="B3515" s="24"/>
      <c r="C3515" s="24"/>
      <c r="D3515" s="24"/>
      <c r="E3515" s="25"/>
      <c r="F3515" s="25"/>
      <c r="G3515" s="25"/>
      <c r="H3515" s="25"/>
      <c r="I3515" s="25"/>
    </row>
    <row r="3516" spans="1:9" x14ac:dyDescent="0.2">
      <c r="A3516" s="3"/>
      <c r="B3516" s="24"/>
      <c r="C3516" s="24"/>
      <c r="D3516" s="24"/>
      <c r="E3516" s="25"/>
      <c r="F3516" s="25"/>
      <c r="G3516" s="25"/>
      <c r="H3516" s="25"/>
      <c r="I3516" s="25"/>
    </row>
    <row r="3517" spans="1:9" x14ac:dyDescent="0.2">
      <c r="A3517" s="3"/>
      <c r="B3517" s="24"/>
      <c r="C3517" s="24"/>
      <c r="D3517" s="24"/>
      <c r="E3517" s="25"/>
      <c r="F3517" s="25"/>
      <c r="G3517" s="25"/>
      <c r="H3517" s="25"/>
      <c r="I3517" s="25"/>
    </row>
    <row r="3518" spans="1:9" x14ac:dyDescent="0.2">
      <c r="A3518" s="3"/>
      <c r="B3518" s="24"/>
      <c r="C3518" s="24"/>
      <c r="D3518" s="24"/>
      <c r="E3518" s="25"/>
      <c r="F3518" s="25"/>
      <c r="G3518" s="25"/>
      <c r="H3518" s="25"/>
      <c r="I3518" s="25"/>
    </row>
    <row r="3519" spans="1:9" x14ac:dyDescent="0.2">
      <c r="A3519" s="3"/>
      <c r="B3519" s="24"/>
      <c r="C3519" s="24"/>
      <c r="D3519" s="24"/>
      <c r="E3519" s="25"/>
      <c r="F3519" s="25"/>
      <c r="G3519" s="25"/>
      <c r="H3519" s="25"/>
      <c r="I3519" s="25"/>
    </row>
    <row r="3520" spans="1:9" x14ac:dyDescent="0.2">
      <c r="A3520" s="3"/>
      <c r="B3520" s="24"/>
      <c r="C3520" s="24"/>
      <c r="D3520" s="24"/>
      <c r="E3520" s="25"/>
      <c r="F3520" s="25"/>
      <c r="G3520" s="25"/>
      <c r="H3520" s="25"/>
      <c r="I3520" s="25"/>
    </row>
    <row r="3521" spans="1:9" x14ac:dyDescent="0.2">
      <c r="A3521" s="3"/>
      <c r="B3521" s="24"/>
      <c r="C3521" s="24"/>
      <c r="D3521" s="24"/>
      <c r="E3521" s="25"/>
      <c r="F3521" s="25"/>
      <c r="G3521" s="25"/>
      <c r="H3521" s="25"/>
      <c r="I3521" s="25"/>
    </row>
    <row r="3522" spans="1:9" x14ac:dyDescent="0.2">
      <c r="A3522" s="3"/>
      <c r="B3522" s="24"/>
      <c r="C3522" s="24"/>
      <c r="D3522" s="24"/>
      <c r="E3522" s="25"/>
      <c r="F3522" s="25"/>
      <c r="G3522" s="25"/>
      <c r="H3522" s="25"/>
      <c r="I3522" s="25"/>
    </row>
    <row r="3523" spans="1:9" x14ac:dyDescent="0.2">
      <c r="A3523" s="3"/>
      <c r="B3523" s="24"/>
      <c r="C3523" s="24"/>
      <c r="D3523" s="24"/>
      <c r="E3523" s="25"/>
      <c r="F3523" s="25"/>
      <c r="G3523" s="25"/>
      <c r="H3523" s="25"/>
      <c r="I3523" s="25"/>
    </row>
    <row r="3524" spans="1:9" x14ac:dyDescent="0.2">
      <c r="A3524" s="3"/>
      <c r="B3524" s="24"/>
      <c r="C3524" s="24"/>
      <c r="D3524" s="24"/>
      <c r="E3524" s="25"/>
      <c r="F3524" s="25"/>
      <c r="G3524" s="25"/>
      <c r="H3524" s="25"/>
      <c r="I3524" s="25"/>
    </row>
    <row r="3525" spans="1:9" x14ac:dyDescent="0.2">
      <c r="A3525" s="3"/>
      <c r="B3525" s="24"/>
      <c r="C3525" s="24"/>
      <c r="D3525" s="24"/>
      <c r="E3525" s="25"/>
      <c r="F3525" s="25"/>
      <c r="G3525" s="25"/>
      <c r="H3525" s="25"/>
      <c r="I3525" s="25"/>
    </row>
    <row r="3526" spans="1:9" x14ac:dyDescent="0.2">
      <c r="A3526" s="3"/>
      <c r="B3526" s="24"/>
      <c r="C3526" s="24"/>
      <c r="D3526" s="24"/>
      <c r="E3526" s="25"/>
      <c r="F3526" s="25"/>
      <c r="G3526" s="25"/>
      <c r="H3526" s="25"/>
      <c r="I3526" s="25"/>
    </row>
    <row r="3527" spans="1:9" x14ac:dyDescent="0.2">
      <c r="A3527" s="3"/>
      <c r="B3527" s="24"/>
      <c r="C3527" s="24"/>
      <c r="D3527" s="24"/>
      <c r="E3527" s="25"/>
      <c r="F3527" s="25"/>
      <c r="G3527" s="25"/>
      <c r="H3527" s="25"/>
      <c r="I3527" s="25"/>
    </row>
    <row r="3528" spans="1:9" x14ac:dyDescent="0.2">
      <c r="A3528" s="3"/>
      <c r="B3528" s="24"/>
      <c r="C3528" s="24"/>
      <c r="D3528" s="24"/>
      <c r="E3528" s="25"/>
      <c r="F3528" s="25"/>
      <c r="G3528" s="25"/>
      <c r="H3528" s="25"/>
      <c r="I3528" s="25"/>
    </row>
    <row r="3529" spans="1:9" x14ac:dyDescent="0.2">
      <c r="A3529" s="3"/>
      <c r="B3529" s="24"/>
      <c r="C3529" s="24"/>
      <c r="D3529" s="24"/>
      <c r="E3529" s="25"/>
      <c r="F3529" s="25"/>
      <c r="G3529" s="25"/>
      <c r="H3529" s="25"/>
      <c r="I3529" s="25"/>
    </row>
    <row r="3530" spans="1:9" x14ac:dyDescent="0.2">
      <c r="A3530" s="3"/>
      <c r="B3530" s="24"/>
      <c r="C3530" s="24"/>
      <c r="D3530" s="24"/>
      <c r="E3530" s="25"/>
      <c r="F3530" s="25"/>
      <c r="G3530" s="25"/>
      <c r="H3530" s="25"/>
      <c r="I3530" s="25"/>
    </row>
    <row r="3531" spans="1:9" x14ac:dyDescent="0.2">
      <c r="A3531" s="3"/>
      <c r="B3531" s="24"/>
      <c r="C3531" s="24"/>
      <c r="D3531" s="24"/>
      <c r="E3531" s="25"/>
      <c r="F3531" s="25"/>
      <c r="G3531" s="25"/>
      <c r="H3531" s="25"/>
      <c r="I3531" s="25"/>
    </row>
    <row r="3532" spans="1:9" x14ac:dyDescent="0.2">
      <c r="A3532" s="3"/>
      <c r="B3532" s="24"/>
      <c r="C3532" s="24"/>
      <c r="D3532" s="24"/>
      <c r="E3532" s="25"/>
      <c r="F3532" s="25"/>
      <c r="G3532" s="25"/>
      <c r="H3532" s="25"/>
      <c r="I3532" s="25"/>
    </row>
    <row r="3533" spans="1:9" x14ac:dyDescent="0.2">
      <c r="A3533" s="3"/>
      <c r="B3533" s="24"/>
      <c r="C3533" s="24"/>
      <c r="D3533" s="24"/>
      <c r="E3533" s="25"/>
      <c r="F3533" s="25"/>
      <c r="G3533" s="25"/>
      <c r="H3533" s="25"/>
      <c r="I3533" s="25"/>
    </row>
    <row r="3534" spans="1:9" x14ac:dyDescent="0.2">
      <c r="A3534" s="3"/>
      <c r="B3534" s="24"/>
      <c r="C3534" s="24"/>
      <c r="D3534" s="24"/>
      <c r="E3534" s="25"/>
      <c r="F3534" s="25"/>
      <c r="G3534" s="25"/>
      <c r="H3534" s="25"/>
      <c r="I3534" s="25"/>
    </row>
    <row r="3535" spans="1:9" x14ac:dyDescent="0.2">
      <c r="A3535" s="3"/>
      <c r="B3535" s="24"/>
      <c r="C3535" s="24"/>
      <c r="D3535" s="24"/>
      <c r="E3535" s="25"/>
      <c r="F3535" s="25"/>
      <c r="G3535" s="25"/>
      <c r="H3535" s="25"/>
      <c r="I3535" s="25"/>
    </row>
    <row r="3536" spans="1:9" x14ac:dyDescent="0.2">
      <c r="A3536" s="3"/>
      <c r="B3536" s="24"/>
      <c r="C3536" s="24"/>
      <c r="D3536" s="24"/>
      <c r="E3536" s="25"/>
      <c r="F3536" s="25"/>
      <c r="G3536" s="25"/>
      <c r="H3536" s="25"/>
      <c r="I3536" s="25"/>
    </row>
    <row r="3537" spans="1:9" x14ac:dyDescent="0.2">
      <c r="A3537" s="3"/>
      <c r="B3537" s="24"/>
      <c r="C3537" s="24"/>
      <c r="D3537" s="24"/>
      <c r="E3537" s="25"/>
      <c r="F3537" s="25"/>
      <c r="G3537" s="25"/>
      <c r="H3537" s="25"/>
      <c r="I3537" s="25"/>
    </row>
    <row r="3538" spans="1:9" x14ac:dyDescent="0.2">
      <c r="A3538" s="3"/>
      <c r="B3538" s="24"/>
      <c r="C3538" s="24"/>
      <c r="D3538" s="24"/>
      <c r="E3538" s="25"/>
      <c r="F3538" s="25"/>
      <c r="G3538" s="25"/>
      <c r="H3538" s="25"/>
      <c r="I3538" s="25"/>
    </row>
    <row r="3539" spans="1:9" x14ac:dyDescent="0.2">
      <c r="A3539" s="3"/>
      <c r="B3539" s="24"/>
      <c r="C3539" s="24"/>
      <c r="D3539" s="24"/>
      <c r="E3539" s="25"/>
      <c r="F3539" s="25"/>
      <c r="G3539" s="25"/>
      <c r="H3539" s="25"/>
      <c r="I3539" s="25"/>
    </row>
    <row r="3540" spans="1:9" x14ac:dyDescent="0.2">
      <c r="A3540" s="3"/>
      <c r="B3540" s="24"/>
      <c r="C3540" s="24"/>
      <c r="D3540" s="24"/>
      <c r="E3540" s="25"/>
      <c r="F3540" s="25"/>
      <c r="G3540" s="25"/>
      <c r="H3540" s="25"/>
      <c r="I3540" s="25"/>
    </row>
    <row r="3541" spans="1:9" x14ac:dyDescent="0.2">
      <c r="A3541" s="3"/>
      <c r="B3541" s="24"/>
      <c r="C3541" s="24"/>
      <c r="D3541" s="24"/>
      <c r="E3541" s="25"/>
      <c r="F3541" s="25"/>
      <c r="G3541" s="25"/>
      <c r="H3541" s="25"/>
      <c r="I3541" s="25"/>
    </row>
    <row r="3542" spans="1:9" x14ac:dyDescent="0.2">
      <c r="A3542" s="3"/>
      <c r="B3542" s="24"/>
      <c r="C3542" s="24"/>
      <c r="D3542" s="24"/>
      <c r="E3542" s="25"/>
      <c r="F3542" s="25"/>
      <c r="G3542" s="25"/>
      <c r="H3542" s="25"/>
      <c r="I3542" s="25"/>
    </row>
    <row r="3543" spans="1:9" x14ac:dyDescent="0.2">
      <c r="A3543" s="3"/>
      <c r="B3543" s="24"/>
      <c r="C3543" s="24"/>
      <c r="D3543" s="24"/>
      <c r="E3543" s="25"/>
      <c r="F3543" s="25"/>
      <c r="G3543" s="25"/>
      <c r="H3543" s="25"/>
      <c r="I3543" s="25"/>
    </row>
    <row r="3544" spans="1:9" x14ac:dyDescent="0.2">
      <c r="A3544" s="3"/>
      <c r="B3544" s="24"/>
      <c r="C3544" s="24"/>
      <c r="D3544" s="24"/>
      <c r="E3544" s="25"/>
      <c r="F3544" s="25"/>
      <c r="G3544" s="25"/>
      <c r="H3544" s="25"/>
      <c r="I3544" s="25"/>
    </row>
    <row r="3545" spans="1:9" x14ac:dyDescent="0.2">
      <c r="A3545" s="3"/>
      <c r="B3545" s="24"/>
      <c r="C3545" s="24"/>
      <c r="D3545" s="24"/>
      <c r="E3545" s="25"/>
      <c r="F3545" s="25"/>
      <c r="G3545" s="25"/>
      <c r="H3545" s="25"/>
      <c r="I3545" s="25"/>
    </row>
    <row r="3546" spans="1:9" x14ac:dyDescent="0.2">
      <c r="A3546" s="3"/>
      <c r="B3546" s="24"/>
      <c r="C3546" s="24"/>
      <c r="D3546" s="24"/>
      <c r="E3546" s="25"/>
      <c r="F3546" s="25"/>
      <c r="G3546" s="25"/>
      <c r="H3546" s="25"/>
      <c r="I3546" s="25"/>
    </row>
    <row r="3547" spans="1:9" x14ac:dyDescent="0.2">
      <c r="A3547" s="3"/>
      <c r="B3547" s="24"/>
      <c r="C3547" s="24"/>
      <c r="D3547" s="24"/>
      <c r="E3547" s="25"/>
      <c r="F3547" s="25"/>
      <c r="G3547" s="25"/>
      <c r="H3547" s="25"/>
      <c r="I3547" s="25"/>
    </row>
    <row r="3548" spans="1:9" x14ac:dyDescent="0.2">
      <c r="A3548" s="3"/>
      <c r="B3548" s="24"/>
      <c r="C3548" s="24"/>
      <c r="D3548" s="24"/>
      <c r="E3548" s="25"/>
      <c r="F3548" s="25"/>
      <c r="G3548" s="25"/>
      <c r="H3548" s="25"/>
      <c r="I3548" s="25"/>
    </row>
    <row r="3549" spans="1:9" x14ac:dyDescent="0.2">
      <c r="A3549" s="3"/>
      <c r="B3549" s="24"/>
      <c r="C3549" s="24"/>
      <c r="D3549" s="24"/>
      <c r="E3549" s="25"/>
      <c r="F3549" s="25"/>
      <c r="G3549" s="25"/>
      <c r="H3549" s="25"/>
      <c r="I3549" s="25"/>
    </row>
    <row r="3550" spans="1:9" x14ac:dyDescent="0.2">
      <c r="A3550" s="3"/>
      <c r="B3550" s="24"/>
      <c r="C3550" s="24"/>
      <c r="D3550" s="24"/>
      <c r="E3550" s="25"/>
      <c r="F3550" s="25"/>
      <c r="G3550" s="25"/>
      <c r="H3550" s="25"/>
      <c r="I3550" s="25"/>
    </row>
    <row r="3551" spans="1:9" x14ac:dyDescent="0.2">
      <c r="A3551" s="3"/>
      <c r="B3551" s="24"/>
      <c r="C3551" s="24"/>
      <c r="D3551" s="24"/>
      <c r="E3551" s="25"/>
      <c r="F3551" s="25"/>
      <c r="G3551" s="25"/>
      <c r="H3551" s="25"/>
      <c r="I3551" s="25"/>
    </row>
    <row r="3552" spans="1:9" x14ac:dyDescent="0.2">
      <c r="A3552" s="3"/>
      <c r="B3552" s="24"/>
      <c r="C3552" s="24"/>
      <c r="D3552" s="24"/>
      <c r="E3552" s="25"/>
      <c r="F3552" s="25"/>
      <c r="G3552" s="25"/>
      <c r="H3552" s="25"/>
      <c r="I3552" s="25"/>
    </row>
    <row r="3553" spans="1:9" x14ac:dyDescent="0.2">
      <c r="A3553" s="3"/>
      <c r="B3553" s="24"/>
      <c r="C3553" s="24"/>
      <c r="D3553" s="24"/>
      <c r="E3553" s="25"/>
      <c r="F3553" s="25"/>
      <c r="G3553" s="25"/>
      <c r="H3553" s="25"/>
      <c r="I3553" s="25"/>
    </row>
    <row r="3554" spans="1:9" x14ac:dyDescent="0.2">
      <c r="A3554" s="3"/>
      <c r="B3554" s="24"/>
      <c r="C3554" s="24"/>
      <c r="D3554" s="24"/>
      <c r="E3554" s="25"/>
      <c r="F3554" s="25"/>
      <c r="G3554" s="25"/>
      <c r="H3554" s="25"/>
      <c r="I3554" s="25"/>
    </row>
    <row r="3555" spans="1:9" x14ac:dyDescent="0.2">
      <c r="A3555" s="3"/>
      <c r="B3555" s="24"/>
      <c r="C3555" s="24"/>
      <c r="D3555" s="24"/>
      <c r="E3555" s="25"/>
      <c r="F3555" s="25"/>
      <c r="G3555" s="25"/>
      <c r="H3555" s="25"/>
      <c r="I3555" s="25"/>
    </row>
    <row r="3556" spans="1:9" x14ac:dyDescent="0.2">
      <c r="A3556" s="3"/>
      <c r="B3556" s="24"/>
      <c r="C3556" s="24"/>
      <c r="D3556" s="24"/>
      <c r="E3556" s="25"/>
      <c r="F3556" s="25"/>
      <c r="G3556" s="25"/>
      <c r="H3556" s="25"/>
      <c r="I3556" s="25"/>
    </row>
    <row r="3557" spans="1:9" x14ac:dyDescent="0.2">
      <c r="A3557" s="3"/>
      <c r="B3557" s="24"/>
      <c r="C3557" s="24"/>
      <c r="D3557" s="24"/>
      <c r="E3557" s="25"/>
      <c r="F3557" s="25"/>
      <c r="G3557" s="25"/>
      <c r="H3557" s="25"/>
      <c r="I3557" s="25"/>
    </row>
    <row r="3558" spans="1:9" x14ac:dyDescent="0.2">
      <c r="A3558" s="3"/>
      <c r="B3558" s="24"/>
      <c r="C3558" s="24"/>
      <c r="D3558" s="24"/>
      <c r="E3558" s="25"/>
      <c r="F3558" s="25"/>
      <c r="G3558" s="25"/>
      <c r="H3558" s="25"/>
      <c r="I3558" s="25"/>
    </row>
    <row r="3559" spans="1:9" x14ac:dyDescent="0.2">
      <c r="A3559" s="3"/>
      <c r="B3559" s="24"/>
      <c r="C3559" s="24"/>
      <c r="D3559" s="24"/>
      <c r="E3559" s="25"/>
      <c r="F3559" s="25"/>
      <c r="G3559" s="25"/>
      <c r="H3559" s="25"/>
      <c r="I3559" s="25"/>
    </row>
    <row r="3560" spans="1:9" x14ac:dyDescent="0.2">
      <c r="A3560" s="3"/>
      <c r="B3560" s="24"/>
      <c r="C3560" s="24"/>
      <c r="D3560" s="24"/>
      <c r="E3560" s="25"/>
      <c r="F3560" s="25"/>
      <c r="G3560" s="25"/>
      <c r="H3560" s="25"/>
      <c r="I3560" s="25"/>
    </row>
    <row r="3561" spans="1:9" x14ac:dyDescent="0.2">
      <c r="A3561" s="3"/>
      <c r="B3561" s="24"/>
      <c r="C3561" s="24"/>
      <c r="D3561" s="24"/>
      <c r="E3561" s="25"/>
      <c r="F3561" s="25"/>
      <c r="G3561" s="25"/>
      <c r="H3561" s="25"/>
      <c r="I3561" s="25"/>
    </row>
    <row r="3562" spans="1:9" x14ac:dyDescent="0.2">
      <c r="A3562" s="3"/>
      <c r="B3562" s="24"/>
      <c r="C3562" s="24"/>
      <c r="D3562" s="24"/>
      <c r="E3562" s="25"/>
      <c r="F3562" s="25"/>
      <c r="G3562" s="25"/>
      <c r="H3562" s="25"/>
      <c r="I3562" s="25"/>
    </row>
    <row r="3563" spans="1:9" x14ac:dyDescent="0.2">
      <c r="A3563" s="3"/>
      <c r="B3563" s="24"/>
      <c r="C3563" s="24"/>
      <c r="D3563" s="24"/>
      <c r="E3563" s="25"/>
      <c r="F3563" s="25"/>
      <c r="G3563" s="25"/>
      <c r="H3563" s="25"/>
      <c r="I3563" s="25"/>
    </row>
    <row r="3564" spans="1:9" x14ac:dyDescent="0.2">
      <c r="A3564" s="3"/>
      <c r="B3564" s="24"/>
      <c r="C3564" s="24"/>
      <c r="D3564" s="24"/>
      <c r="E3564" s="25"/>
      <c r="F3564" s="25"/>
      <c r="G3564" s="25"/>
      <c r="H3564" s="25"/>
      <c r="I3564" s="25"/>
    </row>
    <row r="3565" spans="1:9" x14ac:dyDescent="0.2">
      <c r="A3565" s="3"/>
      <c r="B3565" s="24"/>
      <c r="C3565" s="24"/>
      <c r="D3565" s="24"/>
      <c r="E3565" s="25"/>
      <c r="F3565" s="25"/>
      <c r="G3565" s="25"/>
      <c r="H3565" s="25"/>
      <c r="I3565" s="25"/>
    </row>
    <row r="3566" spans="1:9" x14ac:dyDescent="0.2">
      <c r="A3566" s="3"/>
      <c r="B3566" s="24"/>
      <c r="C3566" s="24"/>
      <c r="D3566" s="24"/>
      <c r="E3566" s="25"/>
      <c r="F3566" s="25"/>
      <c r="G3566" s="25"/>
      <c r="H3566" s="25"/>
      <c r="I3566" s="25"/>
    </row>
    <row r="3567" spans="1:9" x14ac:dyDescent="0.2">
      <c r="A3567" s="3"/>
      <c r="B3567" s="24"/>
      <c r="C3567" s="24"/>
      <c r="D3567" s="24"/>
      <c r="E3567" s="25"/>
      <c r="F3567" s="25"/>
      <c r="G3567" s="25"/>
      <c r="H3567" s="25"/>
      <c r="I3567" s="25"/>
    </row>
    <row r="3568" spans="1:9" x14ac:dyDescent="0.2">
      <c r="A3568" s="3"/>
      <c r="B3568" s="24"/>
      <c r="C3568" s="24"/>
      <c r="D3568" s="24"/>
      <c r="E3568" s="25"/>
      <c r="F3568" s="25"/>
      <c r="G3568" s="25"/>
      <c r="H3568" s="25"/>
      <c r="I3568" s="25"/>
    </row>
    <row r="3569" spans="1:9" x14ac:dyDescent="0.2">
      <c r="A3569" s="3"/>
      <c r="B3569" s="24"/>
      <c r="C3569" s="24"/>
      <c r="D3569" s="24"/>
      <c r="E3569" s="25"/>
      <c r="F3569" s="25"/>
      <c r="G3569" s="25"/>
      <c r="H3569" s="25"/>
      <c r="I3569" s="25"/>
    </row>
    <row r="3570" spans="1:9" x14ac:dyDescent="0.2">
      <c r="A3570" s="3"/>
      <c r="B3570" s="24"/>
      <c r="C3570" s="24"/>
      <c r="D3570" s="24"/>
      <c r="E3570" s="25"/>
      <c r="F3570" s="25"/>
      <c r="G3570" s="25"/>
      <c r="H3570" s="25"/>
      <c r="I3570" s="25"/>
    </row>
    <row r="3571" spans="1:9" x14ac:dyDescent="0.2">
      <c r="A3571" s="3"/>
      <c r="B3571" s="24"/>
      <c r="C3571" s="24"/>
      <c r="D3571" s="24"/>
      <c r="E3571" s="25"/>
      <c r="F3571" s="25"/>
      <c r="G3571" s="25"/>
      <c r="H3571" s="25"/>
      <c r="I3571" s="25"/>
    </row>
    <row r="3572" spans="1:9" x14ac:dyDescent="0.2">
      <c r="A3572" s="3"/>
      <c r="B3572" s="24"/>
      <c r="C3572" s="24"/>
      <c r="D3572" s="24"/>
      <c r="E3572" s="25"/>
      <c r="F3572" s="25"/>
      <c r="G3572" s="25"/>
      <c r="H3572" s="25"/>
      <c r="I3572" s="25"/>
    </row>
    <row r="3573" spans="1:9" x14ac:dyDescent="0.2">
      <c r="A3573" s="3"/>
      <c r="B3573" s="24"/>
      <c r="C3573" s="24"/>
      <c r="D3573" s="24"/>
      <c r="E3573" s="25"/>
      <c r="F3573" s="25"/>
      <c r="G3573" s="25"/>
      <c r="H3573" s="25"/>
      <c r="I3573" s="25"/>
    </row>
    <row r="3574" spans="1:9" x14ac:dyDescent="0.2">
      <c r="A3574" s="3"/>
      <c r="B3574" s="24"/>
      <c r="C3574" s="24"/>
      <c r="D3574" s="24"/>
      <c r="E3574" s="25"/>
      <c r="F3574" s="25"/>
      <c r="G3574" s="25"/>
      <c r="H3574" s="25"/>
      <c r="I3574" s="25"/>
    </row>
    <row r="3575" spans="1:9" x14ac:dyDescent="0.2">
      <c r="A3575" s="3"/>
      <c r="B3575" s="24"/>
      <c r="C3575" s="24"/>
      <c r="D3575" s="24"/>
      <c r="E3575" s="25"/>
      <c r="F3575" s="25"/>
      <c r="G3575" s="25"/>
      <c r="H3575" s="25"/>
      <c r="I3575" s="25"/>
    </row>
    <row r="3576" spans="1:9" x14ac:dyDescent="0.2">
      <c r="A3576" s="3"/>
      <c r="B3576" s="24"/>
      <c r="C3576" s="24"/>
      <c r="D3576" s="24"/>
      <c r="E3576" s="25"/>
      <c r="F3576" s="25"/>
      <c r="G3576" s="25"/>
      <c r="H3576" s="25"/>
      <c r="I3576" s="25"/>
    </row>
    <row r="3577" spans="1:9" x14ac:dyDescent="0.2">
      <c r="A3577" s="3"/>
      <c r="B3577" s="24"/>
      <c r="C3577" s="24"/>
      <c r="D3577" s="24"/>
      <c r="E3577" s="25"/>
      <c r="F3577" s="25"/>
      <c r="G3577" s="25"/>
      <c r="H3577" s="25"/>
      <c r="I3577" s="25"/>
    </row>
    <row r="3578" spans="1:9" x14ac:dyDescent="0.2">
      <c r="A3578" s="3"/>
      <c r="B3578" s="24"/>
      <c r="C3578" s="24"/>
      <c r="D3578" s="24"/>
      <c r="E3578" s="25"/>
      <c r="F3578" s="25"/>
      <c r="G3578" s="25"/>
      <c r="H3578" s="25"/>
      <c r="I3578" s="25"/>
    </row>
    <row r="3579" spans="1:9" x14ac:dyDescent="0.2">
      <c r="A3579" s="3"/>
      <c r="B3579" s="24"/>
      <c r="C3579" s="24"/>
      <c r="D3579" s="24"/>
      <c r="E3579" s="25"/>
      <c r="F3579" s="25"/>
      <c r="G3579" s="25"/>
      <c r="H3579" s="25"/>
      <c r="I3579" s="25"/>
    </row>
    <row r="3580" spans="1:9" x14ac:dyDescent="0.2">
      <c r="A3580" s="3"/>
      <c r="B3580" s="24"/>
      <c r="C3580" s="24"/>
      <c r="D3580" s="24"/>
      <c r="E3580" s="25"/>
      <c r="F3580" s="25"/>
      <c r="G3580" s="25"/>
      <c r="H3580" s="25"/>
      <c r="I3580" s="25"/>
    </row>
    <row r="3581" spans="1:9" x14ac:dyDescent="0.2">
      <c r="A3581" s="3"/>
      <c r="B3581" s="24"/>
      <c r="C3581" s="24"/>
      <c r="D3581" s="24"/>
      <c r="E3581" s="25"/>
      <c r="F3581" s="25"/>
      <c r="G3581" s="25"/>
      <c r="H3581" s="25"/>
      <c r="I3581" s="25"/>
    </row>
    <row r="3582" spans="1:9" x14ac:dyDescent="0.2">
      <c r="A3582" s="3"/>
      <c r="B3582" s="24"/>
      <c r="C3582" s="24"/>
      <c r="D3582" s="24"/>
      <c r="E3582" s="25"/>
      <c r="F3582" s="25"/>
      <c r="G3582" s="25"/>
      <c r="H3582" s="25"/>
      <c r="I3582" s="25"/>
    </row>
    <row r="3583" spans="1:9" x14ac:dyDescent="0.2">
      <c r="A3583" s="3"/>
      <c r="B3583" s="24"/>
      <c r="C3583" s="24"/>
      <c r="D3583" s="24"/>
      <c r="E3583" s="25"/>
      <c r="F3583" s="25"/>
      <c r="G3583" s="25"/>
      <c r="H3583" s="25"/>
      <c r="I3583" s="25"/>
    </row>
    <row r="3584" spans="1:9" x14ac:dyDescent="0.2">
      <c r="A3584" s="3"/>
      <c r="B3584" s="24"/>
      <c r="C3584" s="24"/>
      <c r="D3584" s="24"/>
      <c r="E3584" s="25"/>
      <c r="F3584" s="25"/>
      <c r="G3584" s="25"/>
      <c r="H3584" s="25"/>
      <c r="I3584" s="25"/>
    </row>
    <row r="3585" spans="1:9" x14ac:dyDescent="0.2">
      <c r="A3585" s="3"/>
      <c r="B3585" s="24"/>
      <c r="C3585" s="24"/>
      <c r="D3585" s="24"/>
      <c r="E3585" s="25"/>
      <c r="F3585" s="25"/>
      <c r="G3585" s="25"/>
      <c r="H3585" s="25"/>
      <c r="I3585" s="25"/>
    </row>
    <row r="3586" spans="1:9" x14ac:dyDescent="0.2">
      <c r="A3586" s="3"/>
      <c r="B3586" s="24"/>
      <c r="C3586" s="24"/>
      <c r="D3586" s="24"/>
      <c r="E3586" s="25"/>
      <c r="F3586" s="25"/>
      <c r="G3586" s="25"/>
      <c r="H3586" s="25"/>
      <c r="I3586" s="25"/>
    </row>
    <row r="3587" spans="1:9" x14ac:dyDescent="0.2">
      <c r="A3587" s="3"/>
      <c r="B3587" s="24"/>
      <c r="C3587" s="24"/>
      <c r="D3587" s="24"/>
      <c r="E3587" s="25"/>
      <c r="F3587" s="25"/>
      <c r="G3587" s="25"/>
      <c r="H3587" s="25"/>
      <c r="I3587" s="25"/>
    </row>
    <row r="3588" spans="1:9" x14ac:dyDescent="0.2">
      <c r="A3588" s="3"/>
      <c r="B3588" s="24"/>
      <c r="C3588" s="24"/>
      <c r="D3588" s="24"/>
      <c r="E3588" s="25"/>
      <c r="F3588" s="25"/>
      <c r="G3588" s="25"/>
      <c r="H3588" s="25"/>
      <c r="I3588" s="25"/>
    </row>
    <row r="3589" spans="1:9" x14ac:dyDescent="0.2">
      <c r="A3589" s="3"/>
      <c r="B3589" s="24"/>
      <c r="C3589" s="24"/>
      <c r="D3589" s="24"/>
      <c r="E3589" s="25"/>
      <c r="F3589" s="25"/>
      <c r="G3589" s="25"/>
      <c r="H3589" s="25"/>
      <c r="I3589" s="25"/>
    </row>
    <row r="3590" spans="1:9" x14ac:dyDescent="0.2">
      <c r="A3590" s="3"/>
      <c r="B3590" s="24"/>
      <c r="C3590" s="24"/>
      <c r="D3590" s="24"/>
      <c r="E3590" s="25"/>
      <c r="F3590" s="25"/>
      <c r="G3590" s="25"/>
      <c r="H3590" s="25"/>
      <c r="I3590" s="25"/>
    </row>
    <row r="3591" spans="1:9" x14ac:dyDescent="0.2">
      <c r="A3591" s="3"/>
      <c r="B3591" s="24"/>
      <c r="C3591" s="24"/>
      <c r="D3591" s="24"/>
      <c r="E3591" s="25"/>
      <c r="F3591" s="25"/>
      <c r="G3591" s="25"/>
      <c r="H3591" s="25"/>
      <c r="I3591" s="25"/>
    </row>
    <row r="3592" spans="1:9" x14ac:dyDescent="0.2">
      <c r="A3592" s="3"/>
      <c r="B3592" s="24"/>
      <c r="C3592" s="24"/>
      <c r="D3592" s="24"/>
      <c r="E3592" s="25"/>
      <c r="F3592" s="25"/>
      <c r="G3592" s="25"/>
      <c r="H3592" s="25"/>
      <c r="I3592" s="25"/>
    </row>
    <row r="3593" spans="1:9" x14ac:dyDescent="0.2">
      <c r="A3593" s="3"/>
      <c r="B3593" s="24"/>
      <c r="C3593" s="24"/>
      <c r="D3593" s="24"/>
      <c r="E3593" s="25"/>
      <c r="F3593" s="25"/>
      <c r="G3593" s="25"/>
      <c r="H3593" s="25"/>
      <c r="I3593" s="25"/>
    </row>
    <row r="3594" spans="1:9" x14ac:dyDescent="0.2">
      <c r="A3594" s="3"/>
      <c r="B3594" s="24"/>
      <c r="C3594" s="24"/>
      <c r="D3594" s="24"/>
      <c r="E3594" s="25"/>
      <c r="F3594" s="25"/>
      <c r="G3594" s="25"/>
      <c r="H3594" s="25"/>
      <c r="I3594" s="25"/>
    </row>
    <row r="3595" spans="1:9" x14ac:dyDescent="0.2">
      <c r="A3595" s="3"/>
      <c r="B3595" s="24"/>
      <c r="C3595" s="24"/>
      <c r="D3595" s="24"/>
      <c r="E3595" s="25"/>
      <c r="F3595" s="25"/>
      <c r="G3595" s="25"/>
      <c r="H3595" s="25"/>
      <c r="I3595" s="25"/>
    </row>
    <row r="3596" spans="1:9" x14ac:dyDescent="0.2">
      <c r="A3596" s="3"/>
      <c r="B3596" s="24"/>
      <c r="C3596" s="24"/>
      <c r="D3596" s="24"/>
      <c r="E3596" s="25"/>
      <c r="F3596" s="25"/>
      <c r="G3596" s="25"/>
      <c r="H3596" s="25"/>
      <c r="I3596" s="25"/>
    </row>
    <row r="3597" spans="1:9" x14ac:dyDescent="0.2">
      <c r="A3597" s="3"/>
      <c r="B3597" s="24"/>
      <c r="C3597" s="24"/>
      <c r="D3597" s="24"/>
      <c r="E3597" s="25"/>
      <c r="F3597" s="25"/>
      <c r="G3597" s="25"/>
      <c r="H3597" s="25"/>
      <c r="I3597" s="25"/>
    </row>
    <row r="3598" spans="1:9" x14ac:dyDescent="0.2">
      <c r="A3598" s="3"/>
      <c r="B3598" s="24"/>
      <c r="C3598" s="24"/>
      <c r="D3598" s="24"/>
      <c r="E3598" s="25"/>
      <c r="F3598" s="25"/>
      <c r="G3598" s="25"/>
      <c r="H3598" s="25"/>
      <c r="I3598" s="25"/>
    </row>
    <row r="3599" spans="1:9" x14ac:dyDescent="0.2">
      <c r="A3599" s="3"/>
      <c r="B3599" s="24"/>
      <c r="C3599" s="24"/>
      <c r="D3599" s="24"/>
      <c r="E3599" s="25"/>
      <c r="F3599" s="25"/>
      <c r="G3599" s="25"/>
      <c r="H3599" s="25"/>
      <c r="I3599" s="25"/>
    </row>
    <row r="3600" spans="1:9" x14ac:dyDescent="0.2">
      <c r="A3600" s="3"/>
      <c r="B3600" s="24"/>
      <c r="C3600" s="24"/>
      <c r="D3600" s="24"/>
      <c r="E3600" s="25"/>
      <c r="F3600" s="25"/>
      <c r="G3600" s="25"/>
      <c r="H3600" s="25"/>
      <c r="I3600" s="25"/>
    </row>
    <row r="3601" spans="1:9" x14ac:dyDescent="0.2">
      <c r="A3601" s="3"/>
      <c r="B3601" s="24"/>
      <c r="C3601" s="24"/>
      <c r="D3601" s="24"/>
      <c r="E3601" s="25"/>
      <c r="F3601" s="25"/>
      <c r="G3601" s="25"/>
      <c r="H3601" s="25"/>
      <c r="I3601" s="25"/>
    </row>
    <row r="3602" spans="1:9" x14ac:dyDescent="0.2">
      <c r="A3602" s="3"/>
      <c r="B3602" s="24"/>
      <c r="C3602" s="24"/>
      <c r="D3602" s="24"/>
      <c r="E3602" s="25"/>
      <c r="F3602" s="25"/>
      <c r="G3602" s="25"/>
      <c r="H3602" s="25"/>
      <c r="I3602" s="25"/>
    </row>
    <row r="3603" spans="1:9" x14ac:dyDescent="0.2">
      <c r="A3603" s="3"/>
      <c r="B3603" s="24"/>
      <c r="C3603" s="24"/>
      <c r="D3603" s="24"/>
      <c r="E3603" s="25"/>
      <c r="F3603" s="25"/>
      <c r="G3603" s="25"/>
      <c r="H3603" s="25"/>
      <c r="I3603" s="25"/>
    </row>
    <row r="3604" spans="1:9" x14ac:dyDescent="0.2">
      <c r="A3604" s="3"/>
      <c r="B3604" s="24"/>
      <c r="C3604" s="24"/>
      <c r="D3604" s="24"/>
      <c r="E3604" s="25"/>
      <c r="F3604" s="25"/>
      <c r="G3604" s="25"/>
      <c r="H3604" s="25"/>
      <c r="I3604" s="25"/>
    </row>
    <row r="3605" spans="1:9" x14ac:dyDescent="0.2">
      <c r="A3605" s="3"/>
      <c r="B3605" s="24"/>
      <c r="C3605" s="24"/>
      <c r="D3605" s="24"/>
      <c r="E3605" s="25"/>
      <c r="F3605" s="25"/>
      <c r="G3605" s="25"/>
      <c r="H3605" s="25"/>
      <c r="I3605" s="25"/>
    </row>
    <row r="3606" spans="1:9" x14ac:dyDescent="0.2">
      <c r="A3606" s="3"/>
      <c r="B3606" s="24"/>
      <c r="C3606" s="24"/>
      <c r="D3606" s="24"/>
      <c r="E3606" s="25"/>
      <c r="F3606" s="25"/>
      <c r="G3606" s="25"/>
      <c r="H3606" s="25"/>
      <c r="I3606" s="25"/>
    </row>
    <row r="3607" spans="1:9" x14ac:dyDescent="0.2">
      <c r="A3607" s="3"/>
      <c r="B3607" s="24"/>
      <c r="C3607" s="24"/>
      <c r="D3607" s="24"/>
      <c r="E3607" s="25"/>
      <c r="F3607" s="25"/>
      <c r="G3607" s="25"/>
      <c r="H3607" s="25"/>
      <c r="I3607" s="25"/>
    </row>
    <row r="3608" spans="1:9" x14ac:dyDescent="0.2">
      <c r="A3608" s="3"/>
      <c r="B3608" s="24"/>
      <c r="C3608" s="24"/>
      <c r="D3608" s="24"/>
      <c r="E3608" s="25"/>
      <c r="F3608" s="25"/>
      <c r="G3608" s="25"/>
      <c r="H3608" s="25"/>
      <c r="I3608" s="25"/>
    </row>
    <row r="3609" spans="1:9" x14ac:dyDescent="0.2">
      <c r="A3609" s="3"/>
      <c r="B3609" s="24"/>
      <c r="C3609" s="24"/>
      <c r="D3609" s="24"/>
      <c r="E3609" s="25"/>
      <c r="F3609" s="25"/>
      <c r="G3609" s="25"/>
      <c r="H3609" s="25"/>
      <c r="I3609" s="25"/>
    </row>
    <row r="3610" spans="1:9" x14ac:dyDescent="0.2">
      <c r="A3610" s="3"/>
      <c r="B3610" s="24"/>
      <c r="C3610" s="24"/>
      <c r="D3610" s="24"/>
      <c r="E3610" s="25"/>
      <c r="F3610" s="25"/>
      <c r="G3610" s="25"/>
      <c r="H3610" s="25"/>
      <c r="I3610" s="25"/>
    </row>
    <row r="3611" spans="1:9" x14ac:dyDescent="0.2">
      <c r="A3611" s="3"/>
      <c r="B3611" s="24"/>
      <c r="C3611" s="24"/>
      <c r="D3611" s="24"/>
      <c r="E3611" s="25"/>
      <c r="F3611" s="25"/>
      <c r="G3611" s="25"/>
      <c r="H3611" s="25"/>
      <c r="I3611" s="25"/>
    </row>
    <row r="3612" spans="1:9" x14ac:dyDescent="0.2">
      <c r="A3612" s="3"/>
      <c r="B3612" s="24"/>
      <c r="C3612" s="24"/>
      <c r="D3612" s="24"/>
      <c r="E3612" s="25"/>
      <c r="F3612" s="25"/>
      <c r="G3612" s="25"/>
      <c r="H3612" s="25"/>
      <c r="I3612" s="25"/>
    </row>
    <row r="3613" spans="1:9" x14ac:dyDescent="0.2">
      <c r="A3613" s="3"/>
      <c r="B3613" s="24"/>
      <c r="C3613" s="24"/>
      <c r="D3613" s="24"/>
      <c r="E3613" s="25"/>
      <c r="F3613" s="25"/>
      <c r="G3613" s="25"/>
      <c r="H3613" s="25"/>
      <c r="I3613" s="25"/>
    </row>
    <row r="3614" spans="1:9" x14ac:dyDescent="0.2">
      <c r="A3614" s="3"/>
      <c r="B3614" s="24"/>
      <c r="C3614" s="24"/>
      <c r="D3614" s="24"/>
      <c r="E3614" s="25"/>
      <c r="F3614" s="25"/>
      <c r="G3614" s="25"/>
      <c r="H3614" s="25"/>
      <c r="I3614" s="25"/>
    </row>
    <row r="3615" spans="1:9" x14ac:dyDescent="0.2">
      <c r="A3615" s="3"/>
      <c r="B3615" s="24"/>
      <c r="C3615" s="24"/>
      <c r="D3615" s="24"/>
      <c r="E3615" s="25"/>
      <c r="F3615" s="25"/>
      <c r="G3615" s="25"/>
      <c r="H3615" s="25"/>
      <c r="I3615" s="25"/>
    </row>
    <row r="3616" spans="1:9" x14ac:dyDescent="0.2">
      <c r="A3616" s="3"/>
      <c r="B3616" s="24"/>
      <c r="C3616" s="24"/>
      <c r="D3616" s="24"/>
      <c r="E3616" s="25"/>
      <c r="F3616" s="25"/>
      <c r="G3616" s="25"/>
      <c r="H3616" s="25"/>
      <c r="I3616" s="25"/>
    </row>
    <row r="3617" spans="1:9" x14ac:dyDescent="0.2">
      <c r="A3617" s="3"/>
      <c r="B3617" s="24"/>
      <c r="C3617" s="24"/>
      <c r="D3617" s="24"/>
      <c r="E3617" s="25"/>
      <c r="F3617" s="25"/>
      <c r="G3617" s="25"/>
      <c r="H3617" s="25"/>
      <c r="I3617" s="25"/>
    </row>
    <row r="3618" spans="1:9" x14ac:dyDescent="0.2">
      <c r="A3618" s="3"/>
      <c r="B3618" s="24"/>
      <c r="C3618" s="24"/>
      <c r="D3618" s="24"/>
      <c r="E3618" s="25"/>
      <c r="F3618" s="25"/>
      <c r="G3618" s="25"/>
      <c r="H3618" s="25"/>
      <c r="I3618" s="25"/>
    </row>
    <row r="3619" spans="1:9" x14ac:dyDescent="0.2">
      <c r="A3619" s="3"/>
      <c r="B3619" s="24"/>
      <c r="C3619" s="24"/>
      <c r="D3619" s="24"/>
      <c r="E3619" s="25"/>
      <c r="F3619" s="25"/>
      <c r="G3619" s="25"/>
      <c r="H3619" s="25"/>
      <c r="I3619" s="25"/>
    </row>
    <row r="3620" spans="1:9" x14ac:dyDescent="0.2">
      <c r="A3620" s="3"/>
      <c r="B3620" s="24"/>
      <c r="C3620" s="24"/>
      <c r="D3620" s="24"/>
      <c r="E3620" s="25"/>
      <c r="F3620" s="25"/>
      <c r="G3620" s="25"/>
      <c r="H3620" s="25"/>
      <c r="I3620" s="25"/>
    </row>
    <row r="3621" spans="1:9" x14ac:dyDescent="0.2">
      <c r="A3621" s="3"/>
      <c r="B3621" s="24"/>
      <c r="C3621" s="24"/>
      <c r="D3621" s="24"/>
      <c r="E3621" s="25"/>
      <c r="F3621" s="25"/>
      <c r="G3621" s="25"/>
      <c r="H3621" s="25"/>
      <c r="I3621" s="25"/>
    </row>
    <row r="3622" spans="1:9" x14ac:dyDescent="0.2">
      <c r="A3622" s="3"/>
      <c r="B3622" s="24"/>
      <c r="C3622" s="24"/>
      <c r="D3622" s="24"/>
      <c r="E3622" s="25"/>
      <c r="F3622" s="25"/>
      <c r="G3622" s="25"/>
      <c r="H3622" s="25"/>
      <c r="I3622" s="25"/>
    </row>
    <row r="3623" spans="1:9" x14ac:dyDescent="0.2">
      <c r="A3623" s="3"/>
      <c r="B3623" s="24"/>
      <c r="C3623" s="24"/>
      <c r="D3623" s="24"/>
      <c r="E3623" s="25"/>
      <c r="F3623" s="25"/>
      <c r="G3623" s="25"/>
      <c r="H3623" s="25"/>
      <c r="I3623" s="25"/>
    </row>
    <row r="3624" spans="1:9" x14ac:dyDescent="0.2">
      <c r="A3624" s="3"/>
      <c r="B3624" s="24"/>
      <c r="C3624" s="24"/>
      <c r="D3624" s="24"/>
      <c r="E3624" s="25"/>
      <c r="F3624" s="25"/>
      <c r="G3624" s="25"/>
      <c r="H3624" s="25"/>
      <c r="I3624" s="25"/>
    </row>
    <row r="3625" spans="1:9" x14ac:dyDescent="0.2">
      <c r="A3625" s="3"/>
      <c r="B3625" s="24"/>
      <c r="C3625" s="24"/>
      <c r="D3625" s="24"/>
      <c r="E3625" s="25"/>
      <c r="F3625" s="25"/>
      <c r="G3625" s="25"/>
      <c r="H3625" s="25"/>
      <c r="I3625" s="25"/>
    </row>
    <row r="3626" spans="1:9" x14ac:dyDescent="0.2">
      <c r="A3626" s="3"/>
      <c r="B3626" s="24"/>
      <c r="C3626" s="24"/>
      <c r="D3626" s="24"/>
      <c r="E3626" s="25"/>
      <c r="F3626" s="25"/>
      <c r="G3626" s="25"/>
      <c r="H3626" s="25"/>
      <c r="I3626" s="25"/>
    </row>
    <row r="3627" spans="1:9" x14ac:dyDescent="0.2">
      <c r="A3627" s="3"/>
      <c r="B3627" s="24"/>
      <c r="C3627" s="24"/>
      <c r="D3627" s="24"/>
      <c r="E3627" s="25"/>
      <c r="F3627" s="25"/>
      <c r="G3627" s="25"/>
      <c r="H3627" s="25"/>
      <c r="I3627" s="25"/>
    </row>
    <row r="3628" spans="1:9" x14ac:dyDescent="0.2">
      <c r="A3628" s="3"/>
      <c r="B3628" s="24"/>
      <c r="C3628" s="24"/>
      <c r="D3628" s="24"/>
      <c r="E3628" s="25"/>
      <c r="F3628" s="25"/>
      <c r="G3628" s="25"/>
      <c r="H3628" s="25"/>
      <c r="I3628" s="25"/>
    </row>
    <row r="3629" spans="1:9" x14ac:dyDescent="0.2">
      <c r="A3629" s="3"/>
      <c r="B3629" s="24"/>
      <c r="C3629" s="24"/>
      <c r="D3629" s="24"/>
      <c r="E3629" s="25"/>
      <c r="F3629" s="25"/>
      <c r="G3629" s="25"/>
      <c r="H3629" s="25"/>
      <c r="I3629" s="25"/>
    </row>
    <row r="3630" spans="1:9" x14ac:dyDescent="0.2">
      <c r="A3630" s="3"/>
      <c r="B3630" s="24"/>
      <c r="C3630" s="24"/>
      <c r="D3630" s="24"/>
      <c r="E3630" s="25"/>
      <c r="F3630" s="25"/>
      <c r="G3630" s="25"/>
      <c r="H3630" s="25"/>
      <c r="I3630" s="25"/>
    </row>
    <row r="3631" spans="1:9" x14ac:dyDescent="0.2">
      <c r="A3631" s="3"/>
      <c r="B3631" s="24"/>
      <c r="C3631" s="24"/>
      <c r="D3631" s="24"/>
      <c r="E3631" s="25"/>
      <c r="F3631" s="25"/>
      <c r="G3631" s="25"/>
      <c r="H3631" s="25"/>
      <c r="I3631" s="25"/>
    </row>
    <row r="3632" spans="1:9" x14ac:dyDescent="0.2">
      <c r="A3632" s="3"/>
      <c r="B3632" s="24"/>
      <c r="C3632" s="24"/>
      <c r="D3632" s="24"/>
      <c r="E3632" s="25"/>
      <c r="F3632" s="25"/>
      <c r="G3632" s="25"/>
      <c r="H3632" s="25"/>
      <c r="I3632" s="25"/>
    </row>
    <row r="3633" spans="1:9" x14ac:dyDescent="0.2">
      <c r="A3633" s="3"/>
      <c r="B3633" s="24"/>
      <c r="C3633" s="24"/>
      <c r="D3633" s="24"/>
      <c r="E3633" s="25"/>
      <c r="F3633" s="25"/>
      <c r="G3633" s="25"/>
      <c r="H3633" s="25"/>
      <c r="I3633" s="25"/>
    </row>
    <row r="3634" spans="1:9" x14ac:dyDescent="0.2">
      <c r="A3634" s="3"/>
      <c r="B3634" s="24"/>
      <c r="C3634" s="24"/>
      <c r="D3634" s="24"/>
      <c r="E3634" s="25"/>
      <c r="F3634" s="25"/>
      <c r="G3634" s="25"/>
      <c r="H3634" s="25"/>
      <c r="I3634" s="25"/>
    </row>
    <row r="3635" spans="1:9" x14ac:dyDescent="0.2">
      <c r="A3635" s="3"/>
      <c r="B3635" s="24"/>
      <c r="C3635" s="24"/>
      <c r="D3635" s="24"/>
      <c r="E3635" s="25"/>
      <c r="F3635" s="25"/>
      <c r="G3635" s="25"/>
      <c r="H3635" s="25"/>
      <c r="I3635" s="25"/>
    </row>
    <row r="3636" spans="1:9" x14ac:dyDescent="0.2">
      <c r="A3636" s="3"/>
      <c r="B3636" s="24"/>
      <c r="C3636" s="24"/>
      <c r="D3636" s="24"/>
      <c r="E3636" s="25"/>
      <c r="F3636" s="25"/>
      <c r="G3636" s="25"/>
      <c r="H3636" s="25"/>
      <c r="I3636" s="25"/>
    </row>
    <row r="3637" spans="1:9" x14ac:dyDescent="0.2">
      <c r="A3637" s="3"/>
      <c r="B3637" s="24"/>
      <c r="C3637" s="24"/>
      <c r="D3637" s="24"/>
      <c r="E3637" s="25"/>
      <c r="F3637" s="25"/>
      <c r="G3637" s="25"/>
      <c r="H3637" s="25"/>
      <c r="I3637" s="25"/>
    </row>
    <row r="3638" spans="1:9" x14ac:dyDescent="0.2">
      <c r="A3638" s="3"/>
      <c r="B3638" s="24"/>
      <c r="C3638" s="24"/>
      <c r="D3638" s="24"/>
      <c r="E3638" s="25"/>
      <c r="F3638" s="25"/>
      <c r="G3638" s="25"/>
      <c r="H3638" s="25"/>
      <c r="I3638" s="25"/>
    </row>
    <row r="3639" spans="1:9" x14ac:dyDescent="0.2">
      <c r="A3639" s="3"/>
      <c r="B3639" s="24"/>
      <c r="C3639" s="24"/>
      <c r="D3639" s="24"/>
      <c r="E3639" s="25"/>
      <c r="F3639" s="25"/>
      <c r="G3639" s="25"/>
      <c r="H3639" s="25"/>
      <c r="I3639" s="25"/>
    </row>
    <row r="3640" spans="1:9" x14ac:dyDescent="0.2">
      <c r="A3640" s="3"/>
      <c r="B3640" s="24"/>
      <c r="C3640" s="24"/>
      <c r="D3640" s="24"/>
      <c r="E3640" s="25"/>
      <c r="F3640" s="25"/>
      <c r="G3640" s="25"/>
      <c r="H3640" s="25"/>
      <c r="I3640" s="25"/>
    </row>
    <row r="3641" spans="1:9" x14ac:dyDescent="0.2">
      <c r="A3641" s="3"/>
      <c r="B3641" s="24"/>
      <c r="C3641" s="24"/>
      <c r="D3641" s="24"/>
      <c r="E3641" s="25"/>
      <c r="F3641" s="25"/>
      <c r="G3641" s="25"/>
      <c r="H3641" s="25"/>
      <c r="I3641" s="25"/>
    </row>
    <row r="3642" spans="1:9" x14ac:dyDescent="0.2">
      <c r="A3642" s="3"/>
      <c r="B3642" s="24"/>
      <c r="C3642" s="24"/>
      <c r="D3642" s="24"/>
      <c r="E3642" s="25"/>
      <c r="F3642" s="25"/>
      <c r="G3642" s="25"/>
      <c r="H3642" s="25"/>
      <c r="I3642" s="25"/>
    </row>
    <row r="3643" spans="1:9" x14ac:dyDescent="0.2">
      <c r="A3643" s="3"/>
      <c r="B3643" s="24"/>
      <c r="C3643" s="24"/>
      <c r="D3643" s="24"/>
      <c r="E3643" s="25"/>
      <c r="F3643" s="25"/>
      <c r="G3643" s="25"/>
      <c r="H3643" s="25"/>
      <c r="I3643" s="25"/>
    </row>
    <row r="3644" spans="1:9" x14ac:dyDescent="0.2">
      <c r="A3644" s="3"/>
      <c r="B3644" s="24"/>
      <c r="C3644" s="24"/>
      <c r="D3644" s="24"/>
      <c r="E3644" s="25"/>
      <c r="F3644" s="25"/>
      <c r="G3644" s="25"/>
      <c r="H3644" s="25"/>
      <c r="I3644" s="25"/>
    </row>
    <row r="3645" spans="1:9" x14ac:dyDescent="0.2">
      <c r="A3645" s="3"/>
      <c r="B3645" s="24"/>
      <c r="C3645" s="24"/>
      <c r="D3645" s="24"/>
      <c r="E3645" s="25"/>
      <c r="F3645" s="25"/>
      <c r="G3645" s="25"/>
      <c r="H3645" s="25"/>
      <c r="I3645" s="25"/>
    </row>
    <row r="3646" spans="1:9" x14ac:dyDescent="0.2">
      <c r="A3646" s="3"/>
      <c r="B3646" s="24"/>
      <c r="C3646" s="24"/>
      <c r="D3646" s="24"/>
      <c r="E3646" s="25"/>
      <c r="F3646" s="25"/>
      <c r="G3646" s="25"/>
      <c r="H3646" s="25"/>
      <c r="I3646" s="25"/>
    </row>
    <row r="3647" spans="1:9" x14ac:dyDescent="0.2">
      <c r="A3647" s="3"/>
      <c r="B3647" s="24"/>
      <c r="C3647" s="24"/>
      <c r="D3647" s="24"/>
      <c r="E3647" s="25"/>
      <c r="F3647" s="25"/>
      <c r="G3647" s="25"/>
      <c r="H3647" s="25"/>
      <c r="I3647" s="25"/>
    </row>
    <row r="3648" spans="1:9" x14ac:dyDescent="0.2">
      <c r="A3648" s="3"/>
      <c r="B3648" s="24"/>
      <c r="C3648" s="24"/>
      <c r="D3648" s="24"/>
      <c r="E3648" s="25"/>
      <c r="F3648" s="25"/>
      <c r="G3648" s="25"/>
      <c r="H3648" s="25"/>
      <c r="I3648" s="25"/>
    </row>
    <row r="3649" spans="1:9" x14ac:dyDescent="0.2">
      <c r="A3649" s="3"/>
      <c r="B3649" s="24"/>
      <c r="C3649" s="24"/>
      <c r="D3649" s="24"/>
      <c r="E3649" s="25"/>
      <c r="F3649" s="25"/>
      <c r="G3649" s="25"/>
      <c r="H3649" s="25"/>
      <c r="I3649" s="25"/>
    </row>
    <row r="3650" spans="1:9" x14ac:dyDescent="0.2">
      <c r="A3650" s="3"/>
      <c r="B3650" s="24"/>
      <c r="C3650" s="24"/>
      <c r="D3650" s="24"/>
      <c r="E3650" s="25"/>
      <c r="F3650" s="25"/>
      <c r="G3650" s="25"/>
      <c r="H3650" s="25"/>
      <c r="I3650" s="25"/>
    </row>
    <row r="3651" spans="1:9" x14ac:dyDescent="0.2">
      <c r="A3651" s="3"/>
      <c r="B3651" s="24"/>
      <c r="C3651" s="24"/>
      <c r="D3651" s="24"/>
      <c r="E3651" s="25"/>
      <c r="F3651" s="25"/>
      <c r="G3651" s="25"/>
      <c r="H3651" s="25"/>
      <c r="I3651" s="25"/>
    </row>
    <row r="3652" spans="1:9" x14ac:dyDescent="0.2">
      <c r="A3652" s="3"/>
      <c r="B3652" s="24"/>
      <c r="C3652" s="24"/>
      <c r="D3652" s="24"/>
      <c r="E3652" s="25"/>
      <c r="F3652" s="25"/>
      <c r="G3652" s="25"/>
      <c r="H3652" s="25"/>
      <c r="I3652" s="25"/>
    </row>
    <row r="3653" spans="1:9" x14ac:dyDescent="0.2">
      <c r="A3653" s="3"/>
      <c r="B3653" s="24"/>
      <c r="C3653" s="24"/>
      <c r="D3653" s="24"/>
      <c r="E3653" s="25"/>
      <c r="F3653" s="25"/>
      <c r="G3653" s="25"/>
      <c r="H3653" s="25"/>
      <c r="I3653" s="25"/>
    </row>
    <row r="3654" spans="1:9" x14ac:dyDescent="0.2">
      <c r="A3654" s="3"/>
      <c r="B3654" s="24"/>
      <c r="C3654" s="24"/>
      <c r="D3654" s="24"/>
      <c r="E3654" s="25"/>
      <c r="F3654" s="25"/>
      <c r="G3654" s="25"/>
      <c r="H3654" s="25"/>
      <c r="I3654" s="25"/>
    </row>
    <row r="3655" spans="1:9" x14ac:dyDescent="0.2">
      <c r="A3655" s="3"/>
      <c r="B3655" s="24"/>
      <c r="C3655" s="24"/>
      <c r="D3655" s="24"/>
      <c r="E3655" s="25"/>
      <c r="F3655" s="25"/>
      <c r="G3655" s="25"/>
      <c r="H3655" s="25"/>
      <c r="I3655" s="25"/>
    </row>
    <row r="3656" spans="1:9" x14ac:dyDescent="0.2">
      <c r="A3656" s="3"/>
      <c r="B3656" s="24"/>
      <c r="C3656" s="24"/>
      <c r="D3656" s="24"/>
      <c r="E3656" s="25"/>
      <c r="F3656" s="25"/>
      <c r="G3656" s="25"/>
      <c r="H3656" s="25"/>
      <c r="I3656" s="25"/>
    </row>
    <row r="3657" spans="1:9" x14ac:dyDescent="0.2">
      <c r="A3657" s="3"/>
      <c r="B3657" s="24"/>
      <c r="C3657" s="24"/>
      <c r="D3657" s="24"/>
      <c r="E3657" s="25"/>
      <c r="F3657" s="25"/>
      <c r="G3657" s="25"/>
      <c r="H3657" s="25"/>
      <c r="I3657" s="25"/>
    </row>
    <row r="3658" spans="1:9" x14ac:dyDescent="0.2">
      <c r="A3658" s="3"/>
      <c r="B3658" s="24"/>
      <c r="C3658" s="24"/>
      <c r="D3658" s="24"/>
      <c r="E3658" s="25"/>
      <c r="F3658" s="25"/>
      <c r="G3658" s="25"/>
      <c r="H3658" s="25"/>
      <c r="I3658" s="25"/>
    </row>
    <row r="3659" spans="1:9" x14ac:dyDescent="0.2">
      <c r="A3659" s="3"/>
      <c r="B3659" s="24"/>
      <c r="C3659" s="24"/>
      <c r="D3659" s="24"/>
      <c r="E3659" s="25"/>
      <c r="F3659" s="25"/>
      <c r="G3659" s="25"/>
      <c r="H3659" s="25"/>
      <c r="I3659" s="25"/>
    </row>
    <row r="3660" spans="1:9" x14ac:dyDescent="0.2">
      <c r="A3660" s="3"/>
      <c r="B3660" s="24"/>
      <c r="C3660" s="24"/>
      <c r="D3660" s="24"/>
      <c r="E3660" s="25"/>
      <c r="F3660" s="25"/>
      <c r="G3660" s="25"/>
      <c r="H3660" s="25"/>
      <c r="I3660" s="25"/>
    </row>
    <row r="3661" spans="1:9" x14ac:dyDescent="0.2">
      <c r="A3661" s="3"/>
      <c r="B3661" s="24"/>
      <c r="C3661" s="24"/>
      <c r="D3661" s="24"/>
      <c r="E3661" s="25"/>
      <c r="F3661" s="25"/>
      <c r="G3661" s="25"/>
      <c r="H3661" s="25"/>
      <c r="I3661" s="25"/>
    </row>
    <row r="3662" spans="1:9" x14ac:dyDescent="0.2">
      <c r="A3662" s="3"/>
      <c r="B3662" s="24"/>
      <c r="C3662" s="24"/>
      <c r="D3662" s="24"/>
      <c r="E3662" s="25"/>
      <c r="F3662" s="25"/>
      <c r="G3662" s="25"/>
      <c r="H3662" s="25"/>
      <c r="I3662" s="25"/>
    </row>
    <row r="3663" spans="1:9" x14ac:dyDescent="0.2">
      <c r="A3663" s="3"/>
      <c r="B3663" s="24"/>
      <c r="C3663" s="24"/>
      <c r="D3663" s="24"/>
      <c r="E3663" s="25"/>
      <c r="F3663" s="25"/>
      <c r="G3663" s="25"/>
      <c r="H3663" s="25"/>
      <c r="I3663" s="25"/>
    </row>
    <row r="3664" spans="1:9" x14ac:dyDescent="0.2">
      <c r="A3664" s="3"/>
      <c r="B3664" s="24"/>
      <c r="C3664" s="24"/>
      <c r="D3664" s="24"/>
      <c r="E3664" s="25"/>
      <c r="F3664" s="25"/>
      <c r="G3664" s="25"/>
      <c r="H3664" s="25"/>
      <c r="I3664" s="25"/>
    </row>
    <row r="3665" spans="1:9" x14ac:dyDescent="0.2">
      <c r="A3665" s="3"/>
      <c r="B3665" s="24"/>
      <c r="C3665" s="24"/>
      <c r="D3665" s="24"/>
      <c r="E3665" s="25"/>
      <c r="F3665" s="25"/>
      <c r="G3665" s="25"/>
      <c r="H3665" s="25"/>
      <c r="I3665" s="25"/>
    </row>
    <row r="3666" spans="1:9" x14ac:dyDescent="0.2">
      <c r="A3666" s="3"/>
      <c r="B3666" s="24"/>
      <c r="C3666" s="24"/>
      <c r="D3666" s="24"/>
      <c r="E3666" s="25"/>
      <c r="F3666" s="25"/>
      <c r="G3666" s="25"/>
      <c r="H3666" s="25"/>
      <c r="I3666" s="25"/>
    </row>
    <row r="3667" spans="1:9" x14ac:dyDescent="0.2">
      <c r="A3667" s="3"/>
      <c r="B3667" s="24"/>
      <c r="C3667" s="24"/>
      <c r="D3667" s="24"/>
      <c r="E3667" s="25"/>
      <c r="F3667" s="25"/>
      <c r="G3667" s="25"/>
      <c r="H3667" s="25"/>
      <c r="I3667" s="25"/>
    </row>
    <row r="3668" spans="1:9" x14ac:dyDescent="0.2">
      <c r="A3668" s="3"/>
      <c r="B3668" s="24"/>
      <c r="C3668" s="24"/>
      <c r="D3668" s="24"/>
      <c r="E3668" s="25"/>
      <c r="F3668" s="25"/>
      <c r="G3668" s="25"/>
      <c r="H3668" s="25"/>
      <c r="I3668" s="25"/>
    </row>
    <row r="3669" spans="1:9" x14ac:dyDescent="0.2">
      <c r="A3669" s="3"/>
      <c r="B3669" s="24"/>
      <c r="C3669" s="24"/>
      <c r="D3669" s="24"/>
      <c r="E3669" s="25"/>
      <c r="F3669" s="25"/>
      <c r="G3669" s="25"/>
      <c r="H3669" s="25"/>
      <c r="I3669" s="25"/>
    </row>
    <row r="3670" spans="1:9" x14ac:dyDescent="0.2">
      <c r="A3670" s="3"/>
      <c r="B3670" s="24"/>
      <c r="C3670" s="24"/>
      <c r="D3670" s="24"/>
      <c r="E3670" s="25"/>
      <c r="F3670" s="25"/>
      <c r="G3670" s="25"/>
      <c r="H3670" s="25"/>
      <c r="I3670" s="25"/>
    </row>
    <row r="3671" spans="1:9" x14ac:dyDescent="0.2">
      <c r="A3671" s="3"/>
      <c r="B3671" s="24"/>
      <c r="C3671" s="24"/>
      <c r="D3671" s="24"/>
      <c r="E3671" s="25"/>
      <c r="F3671" s="25"/>
      <c r="G3671" s="25"/>
      <c r="H3671" s="25"/>
      <c r="I3671" s="25"/>
    </row>
    <row r="3672" spans="1:9" x14ac:dyDescent="0.2">
      <c r="A3672" s="3"/>
      <c r="B3672" s="24"/>
      <c r="C3672" s="24"/>
      <c r="D3672" s="24"/>
      <c r="E3672" s="25"/>
      <c r="F3672" s="25"/>
      <c r="G3672" s="25"/>
      <c r="H3672" s="25"/>
      <c r="I3672" s="25"/>
    </row>
    <row r="3673" spans="1:9" x14ac:dyDescent="0.2">
      <c r="A3673" s="3"/>
      <c r="B3673" s="24"/>
      <c r="C3673" s="24"/>
      <c r="D3673" s="24"/>
      <c r="E3673" s="25"/>
      <c r="F3673" s="25"/>
      <c r="G3673" s="25"/>
      <c r="H3673" s="25"/>
      <c r="I3673" s="25"/>
    </row>
    <row r="3674" spans="1:9" x14ac:dyDescent="0.2">
      <c r="A3674" s="3"/>
      <c r="B3674" s="24"/>
      <c r="C3674" s="24"/>
      <c r="D3674" s="24"/>
      <c r="E3674" s="25"/>
      <c r="F3674" s="25"/>
      <c r="G3674" s="25"/>
      <c r="H3674" s="25"/>
      <c r="I3674" s="25"/>
    </row>
    <row r="3675" spans="1:9" x14ac:dyDescent="0.2">
      <c r="A3675" s="3"/>
      <c r="B3675" s="24"/>
      <c r="C3675" s="24"/>
      <c r="D3675" s="24"/>
      <c r="E3675" s="25"/>
      <c r="F3675" s="25"/>
      <c r="G3675" s="25"/>
      <c r="H3675" s="25"/>
      <c r="I3675" s="25"/>
    </row>
    <row r="3676" spans="1:9" x14ac:dyDescent="0.2">
      <c r="A3676" s="3"/>
      <c r="B3676" s="24"/>
      <c r="C3676" s="24"/>
      <c r="D3676" s="24"/>
      <c r="E3676" s="25"/>
      <c r="F3676" s="25"/>
      <c r="G3676" s="25"/>
      <c r="H3676" s="25"/>
      <c r="I3676" s="25"/>
    </row>
    <row r="3677" spans="1:9" x14ac:dyDescent="0.2">
      <c r="A3677" s="3"/>
      <c r="B3677" s="24"/>
      <c r="C3677" s="24"/>
      <c r="D3677" s="24"/>
      <c r="E3677" s="25"/>
      <c r="F3677" s="25"/>
      <c r="G3677" s="25"/>
      <c r="H3677" s="25"/>
      <c r="I3677" s="25"/>
    </row>
    <row r="3678" spans="1:9" x14ac:dyDescent="0.2">
      <c r="A3678" s="3"/>
      <c r="B3678" s="24"/>
      <c r="C3678" s="24"/>
      <c r="D3678" s="24"/>
      <c r="E3678" s="25"/>
      <c r="F3678" s="25"/>
      <c r="G3678" s="25"/>
      <c r="H3678" s="25"/>
      <c r="I3678" s="25"/>
    </row>
    <row r="3679" spans="1:9" x14ac:dyDescent="0.2">
      <c r="A3679" s="3"/>
      <c r="B3679" s="24"/>
      <c r="C3679" s="24"/>
      <c r="D3679" s="24"/>
      <c r="E3679" s="25"/>
      <c r="F3679" s="25"/>
      <c r="G3679" s="25"/>
      <c r="H3679" s="25"/>
      <c r="I3679" s="25"/>
    </row>
    <row r="3680" spans="1:9" x14ac:dyDescent="0.2">
      <c r="A3680" s="3"/>
      <c r="B3680" s="24"/>
      <c r="C3680" s="24"/>
      <c r="D3680" s="24"/>
      <c r="E3680" s="25"/>
      <c r="F3680" s="25"/>
      <c r="G3680" s="25"/>
      <c r="H3680" s="25"/>
      <c r="I3680" s="25"/>
    </row>
    <row r="3681" spans="1:9" x14ac:dyDescent="0.2">
      <c r="A3681" s="3"/>
      <c r="B3681" s="24"/>
      <c r="C3681" s="24"/>
      <c r="D3681" s="24"/>
      <c r="E3681" s="25"/>
      <c r="F3681" s="25"/>
      <c r="G3681" s="25"/>
      <c r="H3681" s="25"/>
      <c r="I3681" s="25"/>
    </row>
    <row r="3682" spans="1:9" x14ac:dyDescent="0.2">
      <c r="A3682" s="3"/>
      <c r="B3682" s="24"/>
      <c r="C3682" s="24"/>
      <c r="D3682" s="24"/>
      <c r="E3682" s="25"/>
      <c r="F3682" s="25"/>
      <c r="G3682" s="25"/>
      <c r="H3682" s="25"/>
      <c r="I3682" s="25"/>
    </row>
    <row r="3683" spans="1:9" x14ac:dyDescent="0.2">
      <c r="A3683" s="3"/>
      <c r="B3683" s="24"/>
      <c r="C3683" s="24"/>
      <c r="D3683" s="24"/>
      <c r="E3683" s="25"/>
      <c r="F3683" s="25"/>
      <c r="G3683" s="25"/>
      <c r="H3683" s="25"/>
      <c r="I3683" s="25"/>
    </row>
    <row r="3684" spans="1:9" x14ac:dyDescent="0.2">
      <c r="A3684" s="3"/>
      <c r="B3684" s="24"/>
      <c r="C3684" s="24"/>
      <c r="D3684" s="24"/>
      <c r="E3684" s="25"/>
      <c r="F3684" s="25"/>
      <c r="G3684" s="25"/>
      <c r="H3684" s="25"/>
      <c r="I3684" s="25"/>
    </row>
    <row r="3685" spans="1:9" x14ac:dyDescent="0.2">
      <c r="A3685" s="3"/>
      <c r="B3685" s="24"/>
      <c r="C3685" s="24"/>
      <c r="D3685" s="24"/>
      <c r="E3685" s="25"/>
      <c r="F3685" s="25"/>
      <c r="G3685" s="25"/>
      <c r="H3685" s="25"/>
      <c r="I3685" s="25"/>
    </row>
    <row r="3686" spans="1:9" x14ac:dyDescent="0.2">
      <c r="A3686" s="3"/>
      <c r="B3686" s="24"/>
      <c r="C3686" s="24"/>
      <c r="D3686" s="24"/>
      <c r="E3686" s="25"/>
      <c r="F3686" s="25"/>
      <c r="G3686" s="25"/>
      <c r="H3686" s="25"/>
      <c r="I3686" s="25"/>
    </row>
    <row r="3687" spans="1:9" x14ac:dyDescent="0.2">
      <c r="A3687" s="3"/>
      <c r="B3687" s="24"/>
      <c r="C3687" s="24"/>
      <c r="D3687" s="24"/>
      <c r="E3687" s="25"/>
      <c r="F3687" s="25"/>
      <c r="G3687" s="25"/>
      <c r="H3687" s="25"/>
      <c r="I3687" s="25"/>
    </row>
    <row r="3688" spans="1:9" x14ac:dyDescent="0.2">
      <c r="A3688" s="3"/>
      <c r="B3688" s="24"/>
      <c r="C3688" s="24"/>
      <c r="D3688" s="24"/>
      <c r="E3688" s="25"/>
      <c r="F3688" s="25"/>
      <c r="G3688" s="25"/>
      <c r="H3688" s="25"/>
      <c r="I3688" s="25"/>
    </row>
    <row r="3689" spans="1:9" x14ac:dyDescent="0.2">
      <c r="A3689" s="3"/>
      <c r="B3689" s="24"/>
      <c r="C3689" s="24"/>
      <c r="D3689" s="24"/>
      <c r="E3689" s="25"/>
      <c r="F3689" s="25"/>
      <c r="G3689" s="25"/>
      <c r="H3689" s="25"/>
      <c r="I3689" s="25"/>
    </row>
    <row r="3690" spans="1:9" x14ac:dyDescent="0.2">
      <c r="A3690" s="3"/>
      <c r="B3690" s="24"/>
      <c r="C3690" s="24"/>
      <c r="D3690" s="24"/>
      <c r="E3690" s="25"/>
      <c r="F3690" s="25"/>
      <c r="G3690" s="25"/>
      <c r="H3690" s="25"/>
      <c r="I3690" s="25"/>
    </row>
    <row r="3691" spans="1:9" x14ac:dyDescent="0.2">
      <c r="A3691" s="3"/>
      <c r="B3691" s="24"/>
      <c r="C3691" s="24"/>
      <c r="D3691" s="24"/>
      <c r="E3691" s="25"/>
      <c r="F3691" s="25"/>
      <c r="G3691" s="25"/>
      <c r="H3691" s="25"/>
      <c r="I3691" s="25"/>
    </row>
    <row r="3692" spans="1:9" x14ac:dyDescent="0.2">
      <c r="A3692" s="3"/>
      <c r="B3692" s="24"/>
      <c r="C3692" s="24"/>
      <c r="D3692" s="24"/>
      <c r="E3692" s="25"/>
      <c r="F3692" s="25"/>
      <c r="G3692" s="25"/>
      <c r="H3692" s="25"/>
      <c r="I3692" s="25"/>
    </row>
    <row r="3693" spans="1:9" x14ac:dyDescent="0.2">
      <c r="A3693" s="3"/>
      <c r="B3693" s="24"/>
      <c r="C3693" s="24"/>
      <c r="D3693" s="24"/>
      <c r="E3693" s="25"/>
      <c r="F3693" s="25"/>
      <c r="G3693" s="25"/>
      <c r="H3693" s="25"/>
      <c r="I3693" s="25"/>
    </row>
    <row r="3694" spans="1:9" x14ac:dyDescent="0.2">
      <c r="A3694" s="3"/>
      <c r="B3694" s="24"/>
      <c r="C3694" s="24"/>
      <c r="D3694" s="24"/>
      <c r="E3694" s="25"/>
      <c r="F3694" s="25"/>
      <c r="G3694" s="25"/>
      <c r="H3694" s="25"/>
      <c r="I3694" s="25"/>
    </row>
    <row r="3695" spans="1:9" x14ac:dyDescent="0.2">
      <c r="A3695" s="3"/>
      <c r="B3695" s="24"/>
      <c r="C3695" s="24"/>
      <c r="D3695" s="24"/>
      <c r="E3695" s="25"/>
      <c r="F3695" s="25"/>
      <c r="G3695" s="25"/>
      <c r="H3695" s="25"/>
      <c r="I3695" s="25"/>
    </row>
    <row r="3696" spans="1:9" x14ac:dyDescent="0.2">
      <c r="A3696" s="3"/>
      <c r="B3696" s="24"/>
      <c r="C3696" s="24"/>
      <c r="D3696" s="24"/>
      <c r="E3696" s="25"/>
      <c r="F3696" s="25"/>
      <c r="G3696" s="25"/>
      <c r="H3696" s="25"/>
      <c r="I3696" s="25"/>
    </row>
    <row r="3697" spans="1:9" x14ac:dyDescent="0.2">
      <c r="A3697" s="3"/>
      <c r="B3697" s="24"/>
      <c r="C3697" s="24"/>
      <c r="D3697" s="24"/>
      <c r="E3697" s="25"/>
      <c r="F3697" s="25"/>
      <c r="G3697" s="25"/>
      <c r="H3697" s="25"/>
      <c r="I3697" s="25"/>
    </row>
    <row r="3698" spans="1:9" x14ac:dyDescent="0.2">
      <c r="A3698" s="3"/>
      <c r="B3698" s="24"/>
      <c r="C3698" s="24"/>
      <c r="D3698" s="24"/>
      <c r="E3698" s="25"/>
      <c r="F3698" s="25"/>
      <c r="G3698" s="25"/>
      <c r="H3698" s="25"/>
      <c r="I3698" s="25"/>
    </row>
    <row r="3699" spans="1:9" x14ac:dyDescent="0.2">
      <c r="A3699" s="3"/>
      <c r="B3699" s="24"/>
      <c r="C3699" s="24"/>
      <c r="D3699" s="24"/>
      <c r="E3699" s="25"/>
      <c r="F3699" s="25"/>
      <c r="G3699" s="25"/>
      <c r="H3699" s="25"/>
      <c r="I3699" s="25"/>
    </row>
    <row r="3700" spans="1:9" x14ac:dyDescent="0.2">
      <c r="A3700" s="3"/>
      <c r="B3700" s="24"/>
      <c r="C3700" s="24"/>
      <c r="D3700" s="24"/>
      <c r="E3700" s="25"/>
      <c r="F3700" s="25"/>
      <c r="G3700" s="25"/>
      <c r="H3700" s="25"/>
      <c r="I3700" s="25"/>
    </row>
    <row r="3701" spans="1:9" x14ac:dyDescent="0.2">
      <c r="A3701" s="3"/>
      <c r="B3701" s="24"/>
      <c r="C3701" s="24"/>
      <c r="D3701" s="24"/>
      <c r="E3701" s="25"/>
      <c r="F3701" s="25"/>
      <c r="G3701" s="25"/>
      <c r="H3701" s="25"/>
      <c r="I3701" s="25"/>
    </row>
    <row r="3702" spans="1:9" x14ac:dyDescent="0.2">
      <c r="A3702" s="3"/>
      <c r="B3702" s="24"/>
      <c r="C3702" s="24"/>
      <c r="D3702" s="24"/>
      <c r="E3702" s="25"/>
      <c r="F3702" s="25"/>
      <c r="G3702" s="25"/>
      <c r="H3702" s="25"/>
      <c r="I3702" s="25"/>
    </row>
    <row r="3703" spans="1:9" x14ac:dyDescent="0.2">
      <c r="A3703" s="3"/>
      <c r="B3703" s="24"/>
      <c r="C3703" s="24"/>
      <c r="D3703" s="24"/>
      <c r="E3703" s="25"/>
      <c r="F3703" s="25"/>
      <c r="G3703" s="25"/>
      <c r="H3703" s="25"/>
      <c r="I3703" s="25"/>
    </row>
    <row r="3704" spans="1:9" x14ac:dyDescent="0.2">
      <c r="A3704" s="3"/>
      <c r="B3704" s="24"/>
      <c r="C3704" s="24"/>
      <c r="D3704" s="24"/>
      <c r="E3704" s="25"/>
      <c r="F3704" s="25"/>
      <c r="G3704" s="25"/>
      <c r="H3704" s="25"/>
      <c r="I3704" s="25"/>
    </row>
    <row r="3705" spans="1:9" x14ac:dyDescent="0.2">
      <c r="A3705" s="3"/>
      <c r="B3705" s="24"/>
      <c r="C3705" s="24"/>
      <c r="D3705" s="24"/>
      <c r="E3705" s="25"/>
      <c r="F3705" s="25"/>
      <c r="G3705" s="25"/>
      <c r="H3705" s="25"/>
      <c r="I3705" s="25"/>
    </row>
    <row r="3706" spans="1:9" x14ac:dyDescent="0.2">
      <c r="A3706" s="3"/>
      <c r="B3706" s="24"/>
      <c r="C3706" s="24"/>
      <c r="D3706" s="24"/>
      <c r="E3706" s="25"/>
      <c r="F3706" s="25"/>
      <c r="G3706" s="25"/>
      <c r="H3706" s="25"/>
      <c r="I3706" s="25"/>
    </row>
    <row r="3707" spans="1:9" x14ac:dyDescent="0.2">
      <c r="A3707" s="3"/>
      <c r="B3707" s="24"/>
      <c r="C3707" s="24"/>
      <c r="D3707" s="24"/>
      <c r="E3707" s="25"/>
      <c r="F3707" s="25"/>
      <c r="G3707" s="25"/>
      <c r="H3707" s="25"/>
      <c r="I3707" s="25"/>
    </row>
    <row r="3708" spans="1:9" x14ac:dyDescent="0.2">
      <c r="A3708" s="3"/>
      <c r="B3708" s="24"/>
      <c r="C3708" s="24"/>
      <c r="D3708" s="24"/>
      <c r="E3708" s="25"/>
      <c r="F3708" s="25"/>
      <c r="G3708" s="25"/>
      <c r="H3708" s="25"/>
      <c r="I3708" s="25"/>
    </row>
    <row r="3709" spans="1:9" x14ac:dyDescent="0.2">
      <c r="A3709" s="3"/>
      <c r="B3709" s="24"/>
      <c r="C3709" s="24"/>
      <c r="D3709" s="24"/>
      <c r="E3709" s="25"/>
      <c r="F3709" s="25"/>
      <c r="G3709" s="25"/>
      <c r="H3709" s="25"/>
      <c r="I3709" s="25"/>
    </row>
    <row r="3710" spans="1:9" x14ac:dyDescent="0.2">
      <c r="A3710" s="3"/>
      <c r="B3710" s="24"/>
      <c r="C3710" s="24"/>
      <c r="D3710" s="24"/>
      <c r="E3710" s="25"/>
      <c r="F3710" s="25"/>
      <c r="G3710" s="25"/>
      <c r="H3710" s="25"/>
      <c r="I3710" s="25"/>
    </row>
    <row r="3711" spans="1:9" x14ac:dyDescent="0.2">
      <c r="A3711" s="3"/>
      <c r="B3711" s="24"/>
      <c r="C3711" s="24"/>
      <c r="D3711" s="24"/>
      <c r="E3711" s="25"/>
      <c r="F3711" s="25"/>
      <c r="G3711" s="25"/>
      <c r="H3711" s="25"/>
      <c r="I3711" s="25"/>
    </row>
    <row r="3712" spans="1:9" x14ac:dyDescent="0.2">
      <c r="A3712" s="3"/>
      <c r="B3712" s="24"/>
      <c r="C3712" s="24"/>
      <c r="D3712" s="24"/>
      <c r="E3712" s="25"/>
      <c r="F3712" s="25"/>
      <c r="G3712" s="25"/>
      <c r="H3712" s="25"/>
      <c r="I3712" s="25"/>
    </row>
    <row r="3713" spans="1:9" x14ac:dyDescent="0.2">
      <c r="A3713" s="3"/>
      <c r="B3713" s="24"/>
      <c r="C3713" s="24"/>
      <c r="D3713" s="24"/>
      <c r="E3713" s="25"/>
      <c r="F3713" s="25"/>
      <c r="G3713" s="25"/>
      <c r="H3713" s="25"/>
      <c r="I3713" s="25"/>
    </row>
    <row r="3714" spans="1:9" x14ac:dyDescent="0.2">
      <c r="A3714" s="3"/>
      <c r="B3714" s="24"/>
      <c r="C3714" s="24"/>
      <c r="D3714" s="24"/>
      <c r="E3714" s="25"/>
      <c r="F3714" s="25"/>
      <c r="G3714" s="25"/>
      <c r="H3714" s="25"/>
      <c r="I3714" s="25"/>
    </row>
    <row r="3715" spans="1:9" x14ac:dyDescent="0.2">
      <c r="A3715" s="3"/>
      <c r="B3715" s="24"/>
      <c r="C3715" s="24"/>
      <c r="D3715" s="24"/>
      <c r="E3715" s="25"/>
      <c r="F3715" s="25"/>
      <c r="G3715" s="25"/>
      <c r="H3715" s="25"/>
      <c r="I3715" s="25"/>
    </row>
    <row r="3716" spans="1:9" x14ac:dyDescent="0.2">
      <c r="A3716" s="3"/>
      <c r="B3716" s="24"/>
      <c r="C3716" s="24"/>
      <c r="D3716" s="24"/>
      <c r="E3716" s="25"/>
      <c r="F3716" s="25"/>
      <c r="G3716" s="25"/>
      <c r="H3716" s="25"/>
      <c r="I3716" s="25"/>
    </row>
    <row r="3717" spans="1:9" x14ac:dyDescent="0.2">
      <c r="A3717" s="3"/>
      <c r="B3717" s="24"/>
      <c r="C3717" s="24"/>
      <c r="D3717" s="24"/>
      <c r="E3717" s="25"/>
      <c r="F3717" s="25"/>
      <c r="G3717" s="25"/>
      <c r="H3717" s="25"/>
      <c r="I3717" s="25"/>
    </row>
    <row r="3718" spans="1:9" x14ac:dyDescent="0.2">
      <c r="A3718" s="3"/>
      <c r="B3718" s="24"/>
      <c r="C3718" s="24"/>
      <c r="D3718" s="24"/>
      <c r="E3718" s="25"/>
      <c r="F3718" s="25"/>
      <c r="G3718" s="25"/>
      <c r="H3718" s="25"/>
      <c r="I3718" s="25"/>
    </row>
    <row r="3719" spans="1:9" x14ac:dyDescent="0.2">
      <c r="A3719" s="3"/>
      <c r="B3719" s="24"/>
      <c r="C3719" s="24"/>
      <c r="D3719" s="24"/>
      <c r="E3719" s="25"/>
      <c r="F3719" s="25"/>
      <c r="G3719" s="25"/>
      <c r="H3719" s="25"/>
      <c r="I3719" s="25"/>
    </row>
    <row r="3720" spans="1:9" x14ac:dyDescent="0.2">
      <c r="A3720" s="3"/>
      <c r="B3720" s="24"/>
      <c r="C3720" s="24"/>
      <c r="D3720" s="24"/>
      <c r="E3720" s="25"/>
      <c r="F3720" s="25"/>
      <c r="G3720" s="25"/>
      <c r="H3720" s="25"/>
      <c r="I3720" s="25"/>
    </row>
    <row r="3721" spans="1:9" x14ac:dyDescent="0.2">
      <c r="A3721" s="3"/>
      <c r="B3721" s="24"/>
      <c r="C3721" s="24"/>
      <c r="D3721" s="24"/>
      <c r="E3721" s="25"/>
      <c r="F3721" s="25"/>
      <c r="G3721" s="25"/>
      <c r="H3721" s="25"/>
      <c r="I3721" s="25"/>
    </row>
    <row r="3722" spans="1:9" x14ac:dyDescent="0.2">
      <c r="A3722" s="3"/>
      <c r="B3722" s="24"/>
      <c r="C3722" s="24"/>
      <c r="D3722" s="24"/>
      <c r="E3722" s="25"/>
      <c r="F3722" s="25"/>
      <c r="G3722" s="25"/>
      <c r="H3722" s="25"/>
      <c r="I3722" s="25"/>
    </row>
    <row r="3723" spans="1:9" x14ac:dyDescent="0.2">
      <c r="A3723" s="3"/>
      <c r="B3723" s="24"/>
      <c r="C3723" s="24"/>
      <c r="D3723" s="24"/>
      <c r="E3723" s="25"/>
      <c r="F3723" s="25"/>
      <c r="G3723" s="25"/>
      <c r="H3723" s="25"/>
      <c r="I3723" s="25"/>
    </row>
    <row r="3724" spans="1:9" x14ac:dyDescent="0.2">
      <c r="A3724" s="3"/>
      <c r="B3724" s="24"/>
      <c r="C3724" s="24"/>
      <c r="D3724" s="24"/>
      <c r="E3724" s="25"/>
      <c r="F3724" s="25"/>
      <c r="G3724" s="25"/>
      <c r="H3724" s="25"/>
      <c r="I3724" s="25"/>
    </row>
    <row r="3725" spans="1:9" x14ac:dyDescent="0.2">
      <c r="A3725" s="3"/>
      <c r="B3725" s="24"/>
      <c r="C3725" s="24"/>
      <c r="D3725" s="24"/>
      <c r="E3725" s="25"/>
      <c r="F3725" s="25"/>
      <c r="G3725" s="25"/>
      <c r="H3725" s="25"/>
      <c r="I3725" s="25"/>
    </row>
    <row r="3726" spans="1:9" x14ac:dyDescent="0.2">
      <c r="A3726" s="3"/>
      <c r="B3726" s="24"/>
      <c r="C3726" s="24"/>
      <c r="D3726" s="24"/>
      <c r="E3726" s="25"/>
      <c r="F3726" s="25"/>
      <c r="G3726" s="25"/>
      <c r="H3726" s="25"/>
      <c r="I3726" s="25"/>
    </row>
    <row r="3727" spans="1:9" x14ac:dyDescent="0.2">
      <c r="A3727" s="3"/>
      <c r="B3727" s="24"/>
      <c r="C3727" s="24"/>
      <c r="D3727" s="24"/>
      <c r="E3727" s="25"/>
      <c r="F3727" s="25"/>
      <c r="G3727" s="25"/>
      <c r="H3727" s="25"/>
      <c r="I3727" s="25"/>
    </row>
    <row r="3728" spans="1:9" x14ac:dyDescent="0.2">
      <c r="A3728" s="3"/>
      <c r="B3728" s="24"/>
      <c r="C3728" s="24"/>
      <c r="D3728" s="24"/>
      <c r="E3728" s="25"/>
      <c r="F3728" s="25"/>
      <c r="G3728" s="25"/>
      <c r="H3728" s="25"/>
      <c r="I3728" s="25"/>
    </row>
    <row r="3729" spans="1:9" x14ac:dyDescent="0.2">
      <c r="A3729" s="3"/>
      <c r="B3729" s="24"/>
      <c r="C3729" s="24"/>
      <c r="D3729" s="24"/>
      <c r="E3729" s="25"/>
      <c r="F3729" s="25"/>
      <c r="G3729" s="25"/>
      <c r="H3729" s="25"/>
      <c r="I3729" s="25"/>
    </row>
    <row r="3730" spans="1:9" x14ac:dyDescent="0.2">
      <c r="A3730" s="3"/>
      <c r="B3730" s="24"/>
      <c r="C3730" s="24"/>
      <c r="D3730" s="24"/>
      <c r="E3730" s="25"/>
      <c r="F3730" s="25"/>
      <c r="G3730" s="25"/>
      <c r="H3730" s="25"/>
      <c r="I3730" s="25"/>
    </row>
    <row r="3731" spans="1:9" x14ac:dyDescent="0.2">
      <c r="A3731" s="3"/>
      <c r="B3731" s="24"/>
      <c r="C3731" s="24"/>
      <c r="D3731" s="24"/>
      <c r="E3731" s="25"/>
      <c r="F3731" s="25"/>
      <c r="G3731" s="25"/>
      <c r="H3731" s="25"/>
      <c r="I3731" s="25"/>
    </row>
    <row r="3732" spans="1:9" x14ac:dyDescent="0.2">
      <c r="A3732" s="3"/>
      <c r="B3732" s="24"/>
      <c r="C3732" s="24"/>
      <c r="D3732" s="24"/>
      <c r="E3732" s="25"/>
      <c r="F3732" s="25"/>
      <c r="G3732" s="25"/>
      <c r="H3732" s="25"/>
      <c r="I3732" s="25"/>
    </row>
    <row r="3733" spans="1:9" x14ac:dyDescent="0.2">
      <c r="A3733" s="3"/>
      <c r="B3733" s="24"/>
      <c r="C3733" s="24"/>
      <c r="D3733" s="24"/>
      <c r="E3733" s="25"/>
      <c r="F3733" s="25"/>
      <c r="G3733" s="25"/>
      <c r="H3733" s="25"/>
      <c r="I3733" s="25"/>
    </row>
    <row r="3734" spans="1:9" x14ac:dyDescent="0.2">
      <c r="A3734" s="3"/>
      <c r="B3734" s="24"/>
      <c r="C3734" s="24"/>
      <c r="D3734" s="24"/>
      <c r="E3734" s="25"/>
      <c r="F3734" s="25"/>
      <c r="G3734" s="25"/>
      <c r="H3734" s="25"/>
      <c r="I3734" s="25"/>
    </row>
    <row r="3735" spans="1:9" x14ac:dyDescent="0.2">
      <c r="A3735" s="3"/>
      <c r="B3735" s="24"/>
      <c r="C3735" s="24"/>
      <c r="D3735" s="24"/>
      <c r="E3735" s="25"/>
      <c r="F3735" s="25"/>
      <c r="G3735" s="25"/>
      <c r="H3735" s="25"/>
      <c r="I3735" s="25"/>
    </row>
    <row r="3736" spans="1:9" x14ac:dyDescent="0.2">
      <c r="A3736" s="3"/>
      <c r="B3736" s="24"/>
      <c r="C3736" s="24"/>
      <c r="D3736" s="24"/>
      <c r="E3736" s="25"/>
      <c r="F3736" s="25"/>
      <c r="G3736" s="25"/>
      <c r="H3736" s="25"/>
      <c r="I3736" s="25"/>
    </row>
    <row r="3737" spans="1:9" x14ac:dyDescent="0.2">
      <c r="A3737" s="3"/>
      <c r="B3737" s="24"/>
      <c r="C3737" s="24"/>
      <c r="D3737" s="24"/>
      <c r="E3737" s="25"/>
      <c r="F3737" s="25"/>
      <c r="G3737" s="25"/>
      <c r="H3737" s="25"/>
      <c r="I3737" s="25"/>
    </row>
    <row r="3738" spans="1:9" x14ac:dyDescent="0.2">
      <c r="A3738" s="3"/>
      <c r="B3738" s="24"/>
      <c r="C3738" s="24"/>
      <c r="D3738" s="24"/>
      <c r="E3738" s="25"/>
      <c r="F3738" s="25"/>
      <c r="G3738" s="25"/>
      <c r="H3738" s="25"/>
      <c r="I3738" s="25"/>
    </row>
    <row r="3739" spans="1:9" x14ac:dyDescent="0.2">
      <c r="A3739" s="3"/>
      <c r="B3739" s="24"/>
      <c r="C3739" s="24"/>
      <c r="D3739" s="24"/>
      <c r="E3739" s="25"/>
      <c r="F3739" s="25"/>
      <c r="G3739" s="25"/>
      <c r="H3739" s="25"/>
      <c r="I3739" s="25"/>
    </row>
    <row r="3740" spans="1:9" x14ac:dyDescent="0.2">
      <c r="A3740" s="3"/>
      <c r="B3740" s="24"/>
      <c r="C3740" s="24"/>
      <c r="D3740" s="24"/>
      <c r="E3740" s="25"/>
      <c r="F3740" s="25"/>
      <c r="G3740" s="25"/>
      <c r="H3740" s="25"/>
      <c r="I3740" s="25"/>
    </row>
    <row r="3741" spans="1:9" x14ac:dyDescent="0.2">
      <c r="A3741" s="3"/>
      <c r="B3741" s="24"/>
      <c r="C3741" s="24"/>
      <c r="D3741" s="24"/>
      <c r="E3741" s="25"/>
      <c r="F3741" s="25"/>
      <c r="G3741" s="25"/>
      <c r="H3741" s="25"/>
      <c r="I3741" s="25"/>
    </row>
    <row r="3742" spans="1:9" x14ac:dyDescent="0.2">
      <c r="A3742" s="3"/>
      <c r="B3742" s="24"/>
      <c r="C3742" s="24"/>
      <c r="D3742" s="24"/>
      <c r="E3742" s="25"/>
      <c r="F3742" s="25"/>
      <c r="G3742" s="25"/>
      <c r="H3742" s="25"/>
      <c r="I3742" s="25"/>
    </row>
    <row r="3743" spans="1:9" x14ac:dyDescent="0.2">
      <c r="A3743" s="3"/>
      <c r="B3743" s="24"/>
      <c r="C3743" s="24"/>
      <c r="D3743" s="24"/>
      <c r="E3743" s="25"/>
      <c r="F3743" s="25"/>
      <c r="G3743" s="25"/>
      <c r="H3743" s="25"/>
      <c r="I3743" s="25"/>
    </row>
    <row r="3744" spans="1:9" x14ac:dyDescent="0.2">
      <c r="A3744" s="3"/>
      <c r="B3744" s="24"/>
      <c r="C3744" s="24"/>
      <c r="D3744" s="24"/>
      <c r="E3744" s="25"/>
      <c r="F3744" s="25"/>
      <c r="G3744" s="25"/>
      <c r="H3744" s="25"/>
      <c r="I3744" s="25"/>
    </row>
    <row r="3745" spans="1:9" x14ac:dyDescent="0.2">
      <c r="A3745" s="3"/>
      <c r="B3745" s="24"/>
      <c r="C3745" s="24"/>
      <c r="D3745" s="24"/>
      <c r="E3745" s="25"/>
      <c r="F3745" s="25"/>
      <c r="G3745" s="25"/>
      <c r="H3745" s="25"/>
      <c r="I3745" s="25"/>
    </row>
    <row r="3746" spans="1:9" x14ac:dyDescent="0.2">
      <c r="A3746" s="3"/>
      <c r="B3746" s="24"/>
      <c r="C3746" s="24"/>
      <c r="D3746" s="24"/>
      <c r="E3746" s="25"/>
      <c r="F3746" s="25"/>
      <c r="G3746" s="25"/>
      <c r="H3746" s="25"/>
      <c r="I3746" s="25"/>
    </row>
    <row r="3747" spans="1:9" x14ac:dyDescent="0.2">
      <c r="A3747" s="3"/>
      <c r="B3747" s="24"/>
      <c r="C3747" s="24"/>
      <c r="D3747" s="24"/>
      <c r="E3747" s="25"/>
      <c r="F3747" s="25"/>
      <c r="G3747" s="25"/>
      <c r="H3747" s="25"/>
      <c r="I3747" s="25"/>
    </row>
    <row r="3748" spans="1:9" x14ac:dyDescent="0.2">
      <c r="A3748" s="3"/>
      <c r="B3748" s="24"/>
      <c r="C3748" s="24"/>
      <c r="D3748" s="24"/>
      <c r="E3748" s="25"/>
      <c r="F3748" s="25"/>
      <c r="G3748" s="25"/>
      <c r="H3748" s="25"/>
      <c r="I3748" s="25"/>
    </row>
    <row r="3749" spans="1:9" x14ac:dyDescent="0.2">
      <c r="A3749" s="3"/>
      <c r="B3749" s="24"/>
      <c r="C3749" s="24"/>
      <c r="D3749" s="24"/>
      <c r="E3749" s="25"/>
      <c r="F3749" s="25"/>
      <c r="G3749" s="25"/>
      <c r="H3749" s="25"/>
      <c r="I3749" s="25"/>
    </row>
    <row r="3750" spans="1:9" x14ac:dyDescent="0.2">
      <c r="A3750" s="3"/>
      <c r="B3750" s="24"/>
      <c r="C3750" s="24"/>
      <c r="D3750" s="24"/>
      <c r="E3750" s="25"/>
      <c r="F3750" s="25"/>
      <c r="G3750" s="25"/>
      <c r="H3750" s="25"/>
      <c r="I3750" s="25"/>
    </row>
    <row r="3751" spans="1:9" x14ac:dyDescent="0.2">
      <c r="A3751" s="3"/>
      <c r="B3751" s="24"/>
      <c r="C3751" s="24"/>
      <c r="D3751" s="24"/>
      <c r="E3751" s="25"/>
      <c r="F3751" s="25"/>
      <c r="G3751" s="25"/>
      <c r="H3751" s="25"/>
      <c r="I3751" s="25"/>
    </row>
    <row r="3752" spans="1:9" x14ac:dyDescent="0.2">
      <c r="A3752" s="3"/>
      <c r="B3752" s="24"/>
      <c r="C3752" s="24"/>
      <c r="D3752" s="24"/>
      <c r="E3752" s="25"/>
      <c r="F3752" s="25"/>
      <c r="G3752" s="25"/>
      <c r="H3752" s="25"/>
      <c r="I3752" s="25"/>
    </row>
    <row r="3753" spans="1:9" x14ac:dyDescent="0.2">
      <c r="A3753" s="3"/>
      <c r="B3753" s="24"/>
      <c r="C3753" s="24"/>
      <c r="D3753" s="24"/>
      <c r="E3753" s="25"/>
      <c r="F3753" s="25"/>
      <c r="G3753" s="25"/>
      <c r="H3753" s="25"/>
      <c r="I3753" s="25"/>
    </row>
    <row r="3754" spans="1:9" x14ac:dyDescent="0.2">
      <c r="A3754" s="3"/>
      <c r="B3754" s="24"/>
      <c r="C3754" s="24"/>
      <c r="D3754" s="24"/>
      <c r="E3754" s="25"/>
      <c r="F3754" s="25"/>
      <c r="G3754" s="25"/>
      <c r="H3754" s="25"/>
      <c r="I3754" s="25"/>
    </row>
    <row r="3755" spans="1:9" x14ac:dyDescent="0.2">
      <c r="A3755" s="3"/>
      <c r="B3755" s="24"/>
      <c r="C3755" s="24"/>
      <c r="D3755" s="24"/>
      <c r="E3755" s="25"/>
      <c r="F3755" s="25"/>
      <c r="G3755" s="25"/>
      <c r="H3755" s="25"/>
      <c r="I3755" s="25"/>
    </row>
    <row r="3756" spans="1:9" x14ac:dyDescent="0.2">
      <c r="A3756" s="3"/>
      <c r="B3756" s="24"/>
      <c r="C3756" s="24"/>
      <c r="D3756" s="24"/>
      <c r="E3756" s="25"/>
      <c r="F3756" s="25"/>
      <c r="G3756" s="25"/>
      <c r="H3756" s="25"/>
      <c r="I3756" s="25"/>
    </row>
    <row r="3757" spans="1:9" x14ac:dyDescent="0.2">
      <c r="A3757" s="3"/>
      <c r="B3757" s="24"/>
      <c r="C3757" s="24"/>
      <c r="D3757" s="24"/>
      <c r="E3757" s="25"/>
      <c r="F3757" s="25"/>
      <c r="G3757" s="25"/>
      <c r="H3757" s="25"/>
      <c r="I3757" s="25"/>
    </row>
    <row r="3758" spans="1:9" x14ac:dyDescent="0.2">
      <c r="A3758" s="3"/>
      <c r="B3758" s="24"/>
      <c r="C3758" s="24"/>
      <c r="D3758" s="24"/>
      <c r="E3758" s="25"/>
      <c r="F3758" s="25"/>
      <c r="G3758" s="25"/>
      <c r="H3758" s="25"/>
      <c r="I3758" s="25"/>
    </row>
    <row r="3759" spans="1:9" x14ac:dyDescent="0.2">
      <c r="A3759" s="3"/>
      <c r="B3759" s="24"/>
      <c r="C3759" s="24"/>
      <c r="D3759" s="24"/>
      <c r="E3759" s="25"/>
      <c r="F3759" s="25"/>
      <c r="G3759" s="25"/>
      <c r="H3759" s="25"/>
      <c r="I3759" s="25"/>
    </row>
    <row r="3760" spans="1:9" x14ac:dyDescent="0.2">
      <c r="A3760" s="3"/>
      <c r="B3760" s="24"/>
      <c r="C3760" s="24"/>
      <c r="D3760" s="24"/>
      <c r="E3760" s="25"/>
      <c r="F3760" s="25"/>
      <c r="G3760" s="25"/>
      <c r="H3760" s="25"/>
      <c r="I3760" s="25"/>
    </row>
    <row r="3761" spans="1:9" x14ac:dyDescent="0.2">
      <c r="A3761" s="3"/>
      <c r="B3761" s="24"/>
      <c r="C3761" s="24"/>
      <c r="D3761" s="24"/>
      <c r="E3761" s="25"/>
      <c r="F3761" s="25"/>
      <c r="G3761" s="25"/>
      <c r="H3761" s="25"/>
      <c r="I3761" s="25"/>
    </row>
    <row r="3762" spans="1:9" x14ac:dyDescent="0.2">
      <c r="A3762" s="3"/>
      <c r="B3762" s="24"/>
      <c r="C3762" s="24"/>
      <c r="D3762" s="24"/>
      <c r="E3762" s="25"/>
      <c r="F3762" s="25"/>
      <c r="G3762" s="25"/>
      <c r="H3762" s="25"/>
      <c r="I3762" s="25"/>
    </row>
    <row r="3763" spans="1:9" x14ac:dyDescent="0.2">
      <c r="A3763" s="3"/>
      <c r="B3763" s="24"/>
      <c r="C3763" s="24"/>
      <c r="D3763" s="24"/>
      <c r="E3763" s="25"/>
      <c r="F3763" s="25"/>
      <c r="G3763" s="25"/>
      <c r="H3763" s="25"/>
      <c r="I3763" s="25"/>
    </row>
    <row r="3764" spans="1:9" x14ac:dyDescent="0.2">
      <c r="A3764" s="3"/>
      <c r="B3764" s="24"/>
      <c r="C3764" s="24"/>
      <c r="D3764" s="24"/>
      <c r="E3764" s="25"/>
      <c r="F3764" s="25"/>
      <c r="G3764" s="25"/>
      <c r="H3764" s="25"/>
      <c r="I3764" s="25"/>
    </row>
    <row r="3765" spans="1:9" x14ac:dyDescent="0.2">
      <c r="A3765" s="3"/>
      <c r="B3765" s="24"/>
      <c r="C3765" s="24"/>
      <c r="D3765" s="24"/>
      <c r="E3765" s="25"/>
      <c r="F3765" s="25"/>
      <c r="G3765" s="25"/>
      <c r="H3765" s="25"/>
      <c r="I3765" s="25"/>
    </row>
    <row r="3766" spans="1:9" x14ac:dyDescent="0.2">
      <c r="A3766" s="3"/>
      <c r="B3766" s="24"/>
      <c r="C3766" s="24"/>
      <c r="D3766" s="24"/>
      <c r="E3766" s="25"/>
      <c r="F3766" s="25"/>
      <c r="G3766" s="25"/>
      <c r="H3766" s="25"/>
      <c r="I3766" s="25"/>
    </row>
    <row r="3767" spans="1:9" x14ac:dyDescent="0.2">
      <c r="A3767" s="3"/>
      <c r="B3767" s="24"/>
      <c r="C3767" s="24"/>
      <c r="D3767" s="24"/>
      <c r="E3767" s="25"/>
      <c r="F3767" s="25"/>
      <c r="G3767" s="25"/>
      <c r="H3767" s="25"/>
      <c r="I3767" s="25"/>
    </row>
    <row r="3768" spans="1:9" x14ac:dyDescent="0.2">
      <c r="A3768" s="3"/>
      <c r="B3768" s="24"/>
      <c r="C3768" s="24"/>
      <c r="D3768" s="24"/>
      <c r="E3768" s="25"/>
      <c r="F3768" s="25"/>
      <c r="G3768" s="25"/>
      <c r="H3768" s="25"/>
      <c r="I3768" s="25"/>
    </row>
    <row r="3769" spans="1:9" x14ac:dyDescent="0.2">
      <c r="A3769" s="3"/>
      <c r="B3769" s="24"/>
      <c r="C3769" s="24"/>
      <c r="D3769" s="24"/>
      <c r="E3769" s="25"/>
      <c r="F3769" s="25"/>
      <c r="G3769" s="25"/>
      <c r="H3769" s="25"/>
      <c r="I3769" s="25"/>
    </row>
    <row r="3770" spans="1:9" x14ac:dyDescent="0.2">
      <c r="A3770" s="3"/>
      <c r="B3770" s="24"/>
      <c r="C3770" s="24"/>
      <c r="D3770" s="24"/>
      <c r="E3770" s="25"/>
      <c r="F3770" s="25"/>
      <c r="G3770" s="25"/>
      <c r="H3770" s="25"/>
      <c r="I3770" s="25"/>
    </row>
    <row r="3771" spans="1:9" x14ac:dyDescent="0.2">
      <c r="A3771" s="3"/>
      <c r="B3771" s="24"/>
      <c r="C3771" s="24"/>
      <c r="D3771" s="24"/>
      <c r="E3771" s="25"/>
      <c r="F3771" s="25"/>
      <c r="G3771" s="25"/>
      <c r="H3771" s="25"/>
      <c r="I3771" s="25"/>
    </row>
    <row r="3772" spans="1:9" x14ac:dyDescent="0.2">
      <c r="A3772" s="3"/>
      <c r="B3772" s="24"/>
      <c r="C3772" s="24"/>
      <c r="D3772" s="24"/>
      <c r="E3772" s="25"/>
      <c r="F3772" s="25"/>
      <c r="G3772" s="25"/>
      <c r="H3772" s="25"/>
      <c r="I3772" s="25"/>
    </row>
    <row r="3773" spans="1:9" x14ac:dyDescent="0.2">
      <c r="A3773" s="3"/>
      <c r="B3773" s="24"/>
      <c r="C3773" s="24"/>
      <c r="D3773" s="24"/>
      <c r="E3773" s="25"/>
      <c r="F3773" s="25"/>
      <c r="G3773" s="25"/>
      <c r="H3773" s="25"/>
      <c r="I3773" s="25"/>
    </row>
    <row r="3774" spans="1:9" x14ac:dyDescent="0.2">
      <c r="A3774" s="3"/>
      <c r="B3774" s="24"/>
      <c r="C3774" s="24"/>
      <c r="D3774" s="24"/>
      <c r="E3774" s="25"/>
      <c r="F3774" s="25"/>
      <c r="G3774" s="25"/>
      <c r="H3774" s="25"/>
      <c r="I3774" s="25"/>
    </row>
    <row r="3775" spans="1:9" x14ac:dyDescent="0.2">
      <c r="A3775" s="3"/>
      <c r="B3775" s="24"/>
      <c r="C3775" s="24"/>
      <c r="D3775" s="24"/>
      <c r="E3775" s="25"/>
      <c r="F3775" s="25"/>
      <c r="G3775" s="25"/>
      <c r="H3775" s="25"/>
      <c r="I3775" s="25"/>
    </row>
    <row r="3776" spans="1:9" x14ac:dyDescent="0.2">
      <c r="A3776" s="3"/>
      <c r="B3776" s="24"/>
      <c r="C3776" s="24"/>
      <c r="D3776" s="24"/>
      <c r="E3776" s="25"/>
      <c r="F3776" s="25"/>
      <c r="G3776" s="25"/>
      <c r="H3776" s="25"/>
      <c r="I3776" s="25"/>
    </row>
    <row r="3777" spans="1:9" x14ac:dyDescent="0.2">
      <c r="A3777" s="3"/>
      <c r="B3777" s="24"/>
      <c r="C3777" s="24"/>
      <c r="D3777" s="24"/>
      <c r="E3777" s="25"/>
      <c r="F3777" s="25"/>
      <c r="G3777" s="25"/>
      <c r="H3777" s="25"/>
      <c r="I3777" s="25"/>
    </row>
    <row r="3778" spans="1:9" x14ac:dyDescent="0.2">
      <c r="A3778" s="3"/>
      <c r="B3778" s="24"/>
      <c r="C3778" s="24"/>
      <c r="D3778" s="24"/>
      <c r="E3778" s="25"/>
      <c r="F3778" s="25"/>
      <c r="G3778" s="25"/>
      <c r="H3778" s="25"/>
      <c r="I3778" s="25"/>
    </row>
    <row r="3779" spans="1:9" x14ac:dyDescent="0.2">
      <c r="A3779" s="3"/>
      <c r="B3779" s="24"/>
      <c r="C3779" s="24"/>
      <c r="D3779" s="24"/>
      <c r="E3779" s="25"/>
      <c r="F3779" s="25"/>
      <c r="G3779" s="25"/>
      <c r="H3779" s="25"/>
      <c r="I3779" s="25"/>
    </row>
    <row r="3780" spans="1:9" x14ac:dyDescent="0.2">
      <c r="A3780" s="3"/>
      <c r="B3780" s="24"/>
      <c r="C3780" s="24"/>
      <c r="D3780" s="24"/>
      <c r="E3780" s="25"/>
      <c r="F3780" s="25"/>
      <c r="G3780" s="25"/>
      <c r="H3780" s="25"/>
      <c r="I3780" s="25"/>
    </row>
    <row r="3781" spans="1:9" x14ac:dyDescent="0.2">
      <c r="A3781" s="3"/>
      <c r="B3781" s="24"/>
      <c r="C3781" s="24"/>
      <c r="D3781" s="24"/>
      <c r="E3781" s="25"/>
      <c r="F3781" s="25"/>
      <c r="G3781" s="25"/>
      <c r="H3781" s="25"/>
      <c r="I3781" s="25"/>
    </row>
    <row r="3782" spans="1:9" x14ac:dyDescent="0.2">
      <c r="A3782" s="3"/>
      <c r="B3782" s="24"/>
      <c r="C3782" s="24"/>
      <c r="D3782" s="24"/>
      <c r="E3782" s="25"/>
      <c r="F3782" s="25"/>
      <c r="G3782" s="25"/>
      <c r="H3782" s="25"/>
      <c r="I3782" s="25"/>
    </row>
    <row r="3783" spans="1:9" x14ac:dyDescent="0.2">
      <c r="A3783" s="3"/>
      <c r="B3783" s="24"/>
      <c r="C3783" s="24"/>
      <c r="D3783" s="24"/>
      <c r="E3783" s="25"/>
      <c r="F3783" s="25"/>
      <c r="G3783" s="25"/>
      <c r="H3783" s="25"/>
      <c r="I3783" s="25"/>
    </row>
    <row r="3784" spans="1:9" x14ac:dyDescent="0.2">
      <c r="A3784" s="3"/>
      <c r="B3784" s="24"/>
      <c r="C3784" s="24"/>
      <c r="D3784" s="24"/>
      <c r="E3784" s="25"/>
      <c r="F3784" s="25"/>
      <c r="G3784" s="25"/>
      <c r="H3784" s="25"/>
      <c r="I3784" s="25"/>
    </row>
    <row r="3785" spans="1:9" x14ac:dyDescent="0.2">
      <c r="A3785" s="3"/>
      <c r="B3785" s="24"/>
      <c r="C3785" s="24"/>
      <c r="D3785" s="24"/>
      <c r="E3785" s="25"/>
      <c r="F3785" s="25"/>
      <c r="G3785" s="25"/>
      <c r="H3785" s="25"/>
      <c r="I3785" s="25"/>
    </row>
    <row r="3786" spans="1:9" x14ac:dyDescent="0.2">
      <c r="A3786" s="3"/>
      <c r="B3786" s="24"/>
      <c r="C3786" s="24"/>
      <c r="D3786" s="24"/>
      <c r="E3786" s="25"/>
      <c r="F3786" s="25"/>
      <c r="G3786" s="25"/>
      <c r="H3786" s="25"/>
      <c r="I3786" s="25"/>
    </row>
    <row r="3787" spans="1:9" x14ac:dyDescent="0.2">
      <c r="A3787" s="3"/>
      <c r="B3787" s="24"/>
      <c r="C3787" s="24"/>
      <c r="D3787" s="24"/>
      <c r="E3787" s="25"/>
      <c r="F3787" s="25"/>
      <c r="G3787" s="25"/>
      <c r="H3787" s="25"/>
      <c r="I3787" s="25"/>
    </row>
    <row r="3788" spans="1:9" x14ac:dyDescent="0.2">
      <c r="A3788" s="3"/>
      <c r="B3788" s="24"/>
      <c r="C3788" s="24"/>
      <c r="D3788" s="24"/>
      <c r="E3788" s="25"/>
      <c r="F3788" s="25"/>
      <c r="G3788" s="25"/>
      <c r="H3788" s="25"/>
      <c r="I3788" s="25"/>
    </row>
    <row r="3789" spans="1:9" x14ac:dyDescent="0.2">
      <c r="A3789" s="3"/>
      <c r="B3789" s="24"/>
      <c r="C3789" s="24"/>
      <c r="D3789" s="24"/>
      <c r="E3789" s="25"/>
      <c r="F3789" s="25"/>
      <c r="G3789" s="25"/>
      <c r="H3789" s="25"/>
      <c r="I3789" s="25"/>
    </row>
    <row r="3790" spans="1:9" x14ac:dyDescent="0.2">
      <c r="A3790" s="3"/>
      <c r="B3790" s="24"/>
      <c r="C3790" s="24"/>
      <c r="D3790" s="24"/>
      <c r="E3790" s="25"/>
      <c r="F3790" s="25"/>
      <c r="G3790" s="25"/>
      <c r="H3790" s="25"/>
      <c r="I3790" s="25"/>
    </row>
    <row r="3791" spans="1:9" x14ac:dyDescent="0.2">
      <c r="A3791" s="3"/>
      <c r="B3791" s="24"/>
      <c r="C3791" s="24"/>
      <c r="D3791" s="24"/>
      <c r="E3791" s="25"/>
      <c r="F3791" s="25"/>
      <c r="G3791" s="25"/>
      <c r="H3791" s="25"/>
      <c r="I3791" s="25"/>
    </row>
    <row r="3792" spans="1:9" x14ac:dyDescent="0.2">
      <c r="A3792" s="3"/>
      <c r="B3792" s="24"/>
      <c r="C3792" s="24"/>
      <c r="D3792" s="24"/>
      <c r="E3792" s="25"/>
      <c r="F3792" s="25"/>
      <c r="G3792" s="25"/>
      <c r="H3792" s="25"/>
      <c r="I3792" s="25"/>
    </row>
    <row r="3793" spans="1:9" x14ac:dyDescent="0.2">
      <c r="A3793" s="3"/>
      <c r="B3793" s="24"/>
      <c r="C3793" s="24"/>
      <c r="D3793" s="24"/>
      <c r="E3793" s="25"/>
      <c r="F3793" s="25"/>
      <c r="G3793" s="25"/>
      <c r="H3793" s="25"/>
      <c r="I3793" s="25"/>
    </row>
    <row r="3794" spans="1:9" x14ac:dyDescent="0.2">
      <c r="A3794" s="3"/>
      <c r="B3794" s="24"/>
      <c r="C3794" s="24"/>
      <c r="D3794" s="24"/>
      <c r="E3794" s="25"/>
      <c r="F3794" s="25"/>
      <c r="G3794" s="25"/>
      <c r="H3794" s="25"/>
      <c r="I3794" s="25"/>
    </row>
    <row r="3795" spans="1:9" x14ac:dyDescent="0.2">
      <c r="A3795" s="3"/>
      <c r="B3795" s="24"/>
      <c r="C3795" s="24"/>
      <c r="D3795" s="24"/>
      <c r="E3795" s="25"/>
      <c r="F3795" s="25"/>
      <c r="G3795" s="25"/>
      <c r="H3795" s="25"/>
      <c r="I3795" s="25"/>
    </row>
    <row r="3796" spans="1:9" x14ac:dyDescent="0.2">
      <c r="A3796" s="3"/>
      <c r="B3796" s="24"/>
      <c r="C3796" s="24"/>
      <c r="D3796" s="24"/>
      <c r="E3796" s="25"/>
      <c r="F3796" s="25"/>
      <c r="G3796" s="25"/>
      <c r="H3796" s="25"/>
      <c r="I3796" s="25"/>
    </row>
    <row r="3797" spans="1:9" x14ac:dyDescent="0.2">
      <c r="A3797" s="3"/>
      <c r="B3797" s="24"/>
      <c r="C3797" s="24"/>
      <c r="D3797" s="24"/>
      <c r="E3797" s="25"/>
      <c r="F3797" s="25"/>
      <c r="G3797" s="25"/>
      <c r="H3797" s="25"/>
      <c r="I3797" s="25"/>
    </row>
    <row r="3798" spans="1:9" x14ac:dyDescent="0.2">
      <c r="A3798" s="3"/>
      <c r="B3798" s="24"/>
      <c r="C3798" s="24"/>
      <c r="D3798" s="24"/>
      <c r="E3798" s="25"/>
      <c r="F3798" s="25"/>
      <c r="G3798" s="25"/>
      <c r="H3798" s="25"/>
      <c r="I3798" s="25"/>
    </row>
    <row r="3799" spans="1:9" x14ac:dyDescent="0.2">
      <c r="A3799" s="3"/>
      <c r="B3799" s="24"/>
      <c r="C3799" s="24"/>
      <c r="D3799" s="24"/>
      <c r="E3799" s="25"/>
      <c r="F3799" s="25"/>
      <c r="G3799" s="25"/>
      <c r="H3799" s="25"/>
      <c r="I3799" s="25"/>
    </row>
    <row r="3800" spans="1:9" x14ac:dyDescent="0.2">
      <c r="A3800" s="3"/>
      <c r="B3800" s="24"/>
      <c r="C3800" s="24"/>
      <c r="D3800" s="24"/>
      <c r="E3800" s="25"/>
      <c r="F3800" s="25"/>
      <c r="G3800" s="25"/>
      <c r="H3800" s="25"/>
      <c r="I3800" s="25"/>
    </row>
    <row r="3801" spans="1:9" x14ac:dyDescent="0.2">
      <c r="A3801" s="3"/>
      <c r="B3801" s="24"/>
      <c r="C3801" s="24"/>
      <c r="D3801" s="24"/>
      <c r="E3801" s="25"/>
      <c r="F3801" s="25"/>
      <c r="G3801" s="25"/>
      <c r="H3801" s="25"/>
      <c r="I3801" s="25"/>
    </row>
    <row r="3802" spans="1:9" x14ac:dyDescent="0.2">
      <c r="A3802" s="3"/>
      <c r="B3802" s="24"/>
      <c r="C3802" s="24"/>
      <c r="D3802" s="24"/>
      <c r="E3802" s="25"/>
      <c r="F3802" s="25"/>
      <c r="G3802" s="25"/>
      <c r="H3802" s="25"/>
      <c r="I3802" s="25"/>
    </row>
    <row r="3803" spans="1:9" x14ac:dyDescent="0.2">
      <c r="A3803" s="3"/>
      <c r="B3803" s="24"/>
      <c r="C3803" s="24"/>
      <c r="D3803" s="24"/>
      <c r="E3803" s="25"/>
      <c r="F3803" s="25"/>
      <c r="G3803" s="25"/>
      <c r="H3803" s="25"/>
      <c r="I3803" s="25"/>
    </row>
    <row r="3804" spans="1:9" x14ac:dyDescent="0.2">
      <c r="A3804" s="3"/>
      <c r="B3804" s="24"/>
      <c r="C3804" s="24"/>
      <c r="D3804" s="24"/>
      <c r="E3804" s="25"/>
      <c r="F3804" s="25"/>
      <c r="G3804" s="25"/>
      <c r="H3804" s="25"/>
      <c r="I3804" s="25"/>
    </row>
    <row r="3805" spans="1:9" x14ac:dyDescent="0.2">
      <c r="A3805" s="3"/>
      <c r="B3805" s="24"/>
      <c r="C3805" s="24"/>
      <c r="D3805" s="24"/>
      <c r="E3805" s="25"/>
      <c r="F3805" s="25"/>
      <c r="G3805" s="25"/>
      <c r="H3805" s="25"/>
      <c r="I3805" s="25"/>
    </row>
    <row r="3806" spans="1:9" x14ac:dyDescent="0.2">
      <c r="A3806" s="3"/>
      <c r="B3806" s="24"/>
      <c r="C3806" s="24"/>
      <c r="D3806" s="24"/>
      <c r="E3806" s="25"/>
      <c r="F3806" s="25"/>
      <c r="G3806" s="25"/>
      <c r="H3806" s="25"/>
      <c r="I3806" s="25"/>
    </row>
    <row r="3807" spans="1:9" x14ac:dyDescent="0.2">
      <c r="A3807" s="3"/>
      <c r="B3807" s="24"/>
      <c r="C3807" s="24"/>
      <c r="D3807" s="24"/>
      <c r="E3807" s="25"/>
      <c r="F3807" s="25"/>
      <c r="G3807" s="25"/>
      <c r="H3807" s="25"/>
      <c r="I3807" s="25"/>
    </row>
    <row r="3808" spans="1:9" x14ac:dyDescent="0.2">
      <c r="A3808" s="3"/>
      <c r="B3808" s="24"/>
      <c r="C3808" s="24"/>
      <c r="D3808" s="24"/>
      <c r="E3808" s="25"/>
      <c r="F3808" s="25"/>
      <c r="G3808" s="25"/>
      <c r="H3808" s="25"/>
      <c r="I3808" s="25"/>
    </row>
    <row r="3809" spans="1:9" x14ac:dyDescent="0.2">
      <c r="A3809" s="3"/>
      <c r="B3809" s="24"/>
      <c r="C3809" s="24"/>
      <c r="D3809" s="24"/>
      <c r="E3809" s="25"/>
      <c r="F3809" s="25"/>
      <c r="G3809" s="25"/>
      <c r="H3809" s="25"/>
      <c r="I3809" s="25"/>
    </row>
    <row r="3810" spans="1:9" x14ac:dyDescent="0.2">
      <c r="A3810" s="3"/>
      <c r="B3810" s="24"/>
      <c r="C3810" s="24"/>
      <c r="D3810" s="24"/>
      <c r="E3810" s="25"/>
      <c r="F3810" s="25"/>
      <c r="G3810" s="25"/>
      <c r="H3810" s="25"/>
      <c r="I3810" s="25"/>
    </row>
    <row r="3811" spans="1:9" x14ac:dyDescent="0.2">
      <c r="A3811" s="3"/>
      <c r="B3811" s="24"/>
      <c r="C3811" s="24"/>
      <c r="D3811" s="24"/>
      <c r="E3811" s="25"/>
      <c r="F3811" s="25"/>
      <c r="G3811" s="25"/>
      <c r="H3811" s="25"/>
      <c r="I3811" s="25"/>
    </row>
    <row r="3812" spans="1:9" x14ac:dyDescent="0.2">
      <c r="A3812" s="3"/>
      <c r="B3812" s="24"/>
      <c r="C3812" s="24"/>
      <c r="D3812" s="24"/>
      <c r="E3812" s="25"/>
      <c r="F3812" s="25"/>
      <c r="G3812" s="25"/>
      <c r="H3812" s="25"/>
      <c r="I3812" s="25"/>
    </row>
    <row r="3813" spans="1:9" x14ac:dyDescent="0.2">
      <c r="A3813" s="3"/>
      <c r="B3813" s="24"/>
      <c r="C3813" s="24"/>
      <c r="D3813" s="24"/>
      <c r="E3813" s="25"/>
      <c r="F3813" s="25"/>
      <c r="G3813" s="25"/>
      <c r="H3813" s="25"/>
      <c r="I3813" s="25"/>
    </row>
    <row r="3814" spans="1:9" x14ac:dyDescent="0.2">
      <c r="A3814" s="3"/>
      <c r="B3814" s="24"/>
      <c r="C3814" s="24"/>
      <c r="D3814" s="24"/>
      <c r="E3814" s="25"/>
      <c r="F3814" s="25"/>
      <c r="G3814" s="25"/>
      <c r="H3814" s="25"/>
      <c r="I3814" s="25"/>
    </row>
    <row r="3815" spans="1:9" x14ac:dyDescent="0.2">
      <c r="A3815" s="3"/>
      <c r="B3815" s="24"/>
      <c r="C3815" s="24"/>
      <c r="D3815" s="24"/>
      <c r="E3815" s="25"/>
      <c r="F3815" s="25"/>
      <c r="G3815" s="25"/>
      <c r="H3815" s="25"/>
      <c r="I3815" s="25"/>
    </row>
    <row r="3816" spans="1:9" x14ac:dyDescent="0.2">
      <c r="A3816" s="3"/>
      <c r="B3816" s="24"/>
      <c r="C3816" s="24"/>
      <c r="D3816" s="24"/>
      <c r="E3816" s="25"/>
      <c r="F3816" s="25"/>
      <c r="G3816" s="25"/>
      <c r="H3816" s="25"/>
      <c r="I3816" s="25"/>
    </row>
    <row r="3817" spans="1:9" x14ac:dyDescent="0.2">
      <c r="A3817" s="3"/>
      <c r="B3817" s="24"/>
      <c r="C3817" s="24"/>
      <c r="D3817" s="24"/>
      <c r="E3817" s="25"/>
      <c r="F3817" s="25"/>
      <c r="G3817" s="25"/>
      <c r="H3817" s="25"/>
      <c r="I3817" s="25"/>
    </row>
    <row r="3818" spans="1:9" x14ac:dyDescent="0.2">
      <c r="A3818" s="3"/>
      <c r="B3818" s="24"/>
      <c r="C3818" s="24"/>
      <c r="D3818" s="24"/>
      <c r="E3818" s="25"/>
      <c r="F3818" s="25"/>
      <c r="G3818" s="25"/>
      <c r="H3818" s="25"/>
      <c r="I3818" s="25"/>
    </row>
    <row r="3819" spans="1:9" x14ac:dyDescent="0.2">
      <c r="A3819" s="3"/>
      <c r="B3819" s="24"/>
      <c r="C3819" s="24"/>
      <c r="D3819" s="24"/>
      <c r="E3819" s="25"/>
      <c r="F3819" s="25"/>
      <c r="G3819" s="25"/>
      <c r="H3819" s="25"/>
      <c r="I3819" s="25"/>
    </row>
    <row r="3820" spans="1:9" x14ac:dyDescent="0.2">
      <c r="A3820" s="3"/>
      <c r="B3820" s="24"/>
      <c r="C3820" s="24"/>
      <c r="D3820" s="24"/>
      <c r="E3820" s="25"/>
      <c r="F3820" s="25"/>
      <c r="G3820" s="25"/>
      <c r="H3820" s="25"/>
      <c r="I3820" s="25"/>
    </row>
    <row r="3821" spans="1:9" x14ac:dyDescent="0.2">
      <c r="A3821" s="3"/>
      <c r="B3821" s="24"/>
      <c r="C3821" s="24"/>
      <c r="D3821" s="24"/>
      <c r="E3821" s="25"/>
      <c r="F3821" s="25"/>
      <c r="G3821" s="25"/>
      <c r="H3821" s="25"/>
      <c r="I3821" s="25"/>
    </row>
    <row r="3822" spans="1:9" x14ac:dyDescent="0.2">
      <c r="A3822" s="3"/>
      <c r="B3822" s="24"/>
      <c r="C3822" s="24"/>
      <c r="D3822" s="24"/>
      <c r="E3822" s="25"/>
      <c r="F3822" s="25"/>
      <c r="G3822" s="25"/>
      <c r="H3822" s="25"/>
      <c r="I3822" s="25"/>
    </row>
    <row r="3823" spans="1:9" x14ac:dyDescent="0.2">
      <c r="A3823" s="3"/>
      <c r="B3823" s="24"/>
      <c r="C3823" s="24"/>
      <c r="D3823" s="24"/>
      <c r="E3823" s="25"/>
      <c r="F3823" s="25"/>
      <c r="G3823" s="25"/>
      <c r="H3823" s="25"/>
      <c r="I3823" s="25"/>
    </row>
    <row r="3824" spans="1:9" x14ac:dyDescent="0.2">
      <c r="A3824" s="3"/>
      <c r="B3824" s="24"/>
      <c r="C3824" s="24"/>
      <c r="D3824" s="24"/>
      <c r="E3824" s="25"/>
      <c r="F3824" s="25"/>
      <c r="G3824" s="25"/>
      <c r="H3824" s="25"/>
      <c r="I3824" s="25"/>
    </row>
    <row r="3825" spans="1:9" x14ac:dyDescent="0.2">
      <c r="A3825" s="3"/>
      <c r="B3825" s="24"/>
      <c r="C3825" s="24"/>
      <c r="D3825" s="24"/>
      <c r="E3825" s="25"/>
      <c r="F3825" s="25"/>
      <c r="G3825" s="25"/>
      <c r="H3825" s="25"/>
      <c r="I3825" s="25"/>
    </row>
    <row r="3826" spans="1:9" x14ac:dyDescent="0.2">
      <c r="A3826" s="3"/>
      <c r="B3826" s="24"/>
      <c r="C3826" s="24"/>
      <c r="D3826" s="24"/>
      <c r="E3826" s="25"/>
      <c r="F3826" s="25"/>
      <c r="G3826" s="25"/>
      <c r="H3826" s="25"/>
      <c r="I3826" s="25"/>
    </row>
    <row r="3827" spans="1:9" x14ac:dyDescent="0.2">
      <c r="A3827" s="3"/>
      <c r="B3827" s="24"/>
      <c r="C3827" s="24"/>
      <c r="D3827" s="24"/>
      <c r="E3827" s="25"/>
      <c r="F3827" s="25"/>
      <c r="G3827" s="25"/>
      <c r="H3827" s="25"/>
      <c r="I3827" s="25"/>
    </row>
    <row r="3828" spans="1:9" x14ac:dyDescent="0.2">
      <c r="A3828" s="3"/>
      <c r="B3828" s="24"/>
      <c r="C3828" s="24"/>
      <c r="D3828" s="24"/>
      <c r="E3828" s="25"/>
      <c r="F3828" s="25"/>
      <c r="G3828" s="25"/>
      <c r="H3828" s="25"/>
      <c r="I3828" s="25"/>
    </row>
    <row r="3829" spans="1:9" x14ac:dyDescent="0.2">
      <c r="A3829" s="3"/>
      <c r="B3829" s="24"/>
      <c r="C3829" s="24"/>
      <c r="D3829" s="24"/>
      <c r="E3829" s="25"/>
      <c r="F3829" s="25"/>
      <c r="G3829" s="25"/>
      <c r="H3829" s="25"/>
      <c r="I3829" s="25"/>
    </row>
    <row r="3830" spans="1:9" x14ac:dyDescent="0.2">
      <c r="A3830" s="3"/>
      <c r="B3830" s="24"/>
      <c r="C3830" s="24"/>
      <c r="D3830" s="24"/>
      <c r="E3830" s="25"/>
      <c r="F3830" s="25"/>
      <c r="G3830" s="25"/>
      <c r="H3830" s="25"/>
      <c r="I3830" s="25"/>
    </row>
    <row r="3831" spans="1:9" x14ac:dyDescent="0.2">
      <c r="A3831" s="3"/>
      <c r="B3831" s="24"/>
      <c r="C3831" s="24"/>
      <c r="D3831" s="24"/>
      <c r="E3831" s="25"/>
      <c r="F3831" s="25"/>
      <c r="G3831" s="25"/>
      <c r="H3831" s="25"/>
      <c r="I3831" s="25"/>
    </row>
    <row r="3832" spans="1:9" x14ac:dyDescent="0.2">
      <c r="A3832" s="3"/>
      <c r="B3832" s="24"/>
      <c r="C3832" s="24"/>
      <c r="D3832" s="24"/>
      <c r="E3832" s="25"/>
      <c r="F3832" s="25"/>
      <c r="G3832" s="25"/>
      <c r="H3832" s="25"/>
      <c r="I3832" s="25"/>
    </row>
    <row r="3833" spans="1:9" x14ac:dyDescent="0.2">
      <c r="A3833" s="3"/>
      <c r="B3833" s="24"/>
      <c r="C3833" s="24"/>
      <c r="D3833" s="24"/>
      <c r="E3833" s="25"/>
      <c r="F3833" s="25"/>
      <c r="G3833" s="25"/>
      <c r="H3833" s="25"/>
      <c r="I3833" s="25"/>
    </row>
    <row r="3834" spans="1:9" x14ac:dyDescent="0.2">
      <c r="A3834" s="3"/>
      <c r="B3834" s="24"/>
      <c r="C3834" s="24"/>
      <c r="D3834" s="24"/>
      <c r="E3834" s="25"/>
      <c r="F3834" s="25"/>
      <c r="G3834" s="25"/>
      <c r="H3834" s="25"/>
      <c r="I3834" s="25"/>
    </row>
    <row r="3835" spans="1:9" x14ac:dyDescent="0.2">
      <c r="A3835" s="3"/>
      <c r="B3835" s="24"/>
      <c r="C3835" s="24"/>
      <c r="D3835" s="24"/>
      <c r="E3835" s="25"/>
      <c r="F3835" s="25"/>
      <c r="G3835" s="25"/>
      <c r="H3835" s="25"/>
      <c r="I3835" s="25"/>
    </row>
    <row r="3836" spans="1:9" x14ac:dyDescent="0.2">
      <c r="A3836" s="3"/>
      <c r="B3836" s="24"/>
      <c r="C3836" s="24"/>
      <c r="D3836" s="24"/>
      <c r="E3836" s="25"/>
      <c r="F3836" s="25"/>
      <c r="G3836" s="25"/>
      <c r="H3836" s="25"/>
      <c r="I3836" s="25"/>
    </row>
    <row r="3837" spans="1:9" x14ac:dyDescent="0.2">
      <c r="A3837" s="3"/>
      <c r="B3837" s="24"/>
      <c r="C3837" s="24"/>
      <c r="D3837" s="24"/>
      <c r="E3837" s="25"/>
      <c r="F3837" s="25"/>
      <c r="G3837" s="25"/>
      <c r="H3837" s="25"/>
      <c r="I3837" s="25"/>
    </row>
    <row r="3838" spans="1:9" x14ac:dyDescent="0.2">
      <c r="A3838" s="3"/>
      <c r="B3838" s="24"/>
      <c r="C3838" s="24"/>
      <c r="D3838" s="24"/>
      <c r="E3838" s="25"/>
      <c r="F3838" s="25"/>
      <c r="G3838" s="25"/>
      <c r="H3838" s="25"/>
      <c r="I3838" s="25"/>
    </row>
    <row r="3839" spans="1:9" x14ac:dyDescent="0.2">
      <c r="A3839" s="3"/>
      <c r="B3839" s="24"/>
      <c r="C3839" s="24"/>
      <c r="D3839" s="24"/>
      <c r="E3839" s="25"/>
      <c r="F3839" s="25"/>
      <c r="G3839" s="25"/>
      <c r="H3839" s="25"/>
      <c r="I3839" s="25"/>
    </row>
    <row r="3840" spans="1:9" x14ac:dyDescent="0.2">
      <c r="A3840" s="3"/>
      <c r="B3840" s="24"/>
      <c r="C3840" s="24"/>
      <c r="D3840" s="24"/>
      <c r="E3840" s="25"/>
      <c r="F3840" s="25"/>
      <c r="G3840" s="25"/>
      <c r="H3840" s="25"/>
      <c r="I3840" s="25"/>
    </row>
    <row r="3841" spans="1:9" x14ac:dyDescent="0.2">
      <c r="A3841" s="3"/>
      <c r="B3841" s="24"/>
      <c r="C3841" s="24"/>
      <c r="D3841" s="24"/>
      <c r="E3841" s="25"/>
      <c r="F3841" s="25"/>
      <c r="G3841" s="25"/>
      <c r="H3841" s="25"/>
      <c r="I3841" s="25"/>
    </row>
    <row r="3842" spans="1:9" x14ac:dyDescent="0.2">
      <c r="A3842" s="3"/>
      <c r="B3842" s="24"/>
      <c r="C3842" s="24"/>
      <c r="D3842" s="24"/>
      <c r="E3842" s="25"/>
      <c r="F3842" s="25"/>
      <c r="G3842" s="25"/>
      <c r="H3842" s="25"/>
      <c r="I3842" s="25"/>
    </row>
    <row r="3843" spans="1:9" x14ac:dyDescent="0.2">
      <c r="A3843" s="3"/>
      <c r="B3843" s="24"/>
      <c r="C3843" s="24"/>
      <c r="D3843" s="24"/>
      <c r="E3843" s="25"/>
      <c r="F3843" s="25"/>
      <c r="G3843" s="25"/>
      <c r="H3843" s="25"/>
      <c r="I3843" s="25"/>
    </row>
    <row r="3844" spans="1:9" x14ac:dyDescent="0.2">
      <c r="A3844" s="3"/>
      <c r="B3844" s="24"/>
      <c r="C3844" s="24"/>
      <c r="D3844" s="24"/>
      <c r="E3844" s="25"/>
      <c r="F3844" s="25"/>
      <c r="G3844" s="25"/>
      <c r="H3844" s="25"/>
      <c r="I3844" s="25"/>
    </row>
    <row r="3845" spans="1:9" x14ac:dyDescent="0.2">
      <c r="A3845" s="3"/>
      <c r="B3845" s="24"/>
      <c r="C3845" s="24"/>
      <c r="D3845" s="24"/>
      <c r="E3845" s="25"/>
      <c r="F3845" s="25"/>
      <c r="G3845" s="25"/>
      <c r="H3845" s="25"/>
      <c r="I3845" s="25"/>
    </row>
    <row r="3846" spans="1:9" x14ac:dyDescent="0.2">
      <c r="A3846" s="3"/>
      <c r="B3846" s="24"/>
      <c r="C3846" s="24"/>
      <c r="D3846" s="24"/>
      <c r="E3846" s="25"/>
      <c r="F3846" s="25"/>
      <c r="G3846" s="25"/>
      <c r="H3846" s="25"/>
      <c r="I3846" s="25"/>
    </row>
    <row r="3847" spans="1:9" x14ac:dyDescent="0.2">
      <c r="A3847" s="3"/>
      <c r="B3847" s="24"/>
      <c r="C3847" s="24"/>
      <c r="D3847" s="24"/>
      <c r="E3847" s="25"/>
      <c r="F3847" s="25"/>
      <c r="G3847" s="25"/>
      <c r="H3847" s="25"/>
      <c r="I3847" s="25"/>
    </row>
    <row r="3848" spans="1:9" x14ac:dyDescent="0.2">
      <c r="A3848" s="3"/>
      <c r="B3848" s="24"/>
      <c r="C3848" s="24"/>
      <c r="D3848" s="24"/>
      <c r="E3848" s="25"/>
      <c r="F3848" s="25"/>
      <c r="G3848" s="25"/>
      <c r="H3848" s="25"/>
      <c r="I3848" s="25"/>
    </row>
    <row r="3849" spans="1:9" x14ac:dyDescent="0.2">
      <c r="A3849" s="3"/>
      <c r="B3849" s="24"/>
      <c r="C3849" s="24"/>
      <c r="D3849" s="24"/>
      <c r="E3849" s="25"/>
      <c r="F3849" s="25"/>
      <c r="G3849" s="25"/>
      <c r="H3849" s="25"/>
      <c r="I3849" s="25"/>
    </row>
    <row r="3850" spans="1:9" x14ac:dyDescent="0.2">
      <c r="A3850" s="3"/>
      <c r="B3850" s="24"/>
      <c r="C3850" s="24"/>
      <c r="D3850" s="24"/>
      <c r="E3850" s="25"/>
      <c r="F3850" s="25"/>
      <c r="G3850" s="25"/>
      <c r="H3850" s="25"/>
      <c r="I3850" s="25"/>
    </row>
    <row r="3851" spans="1:9" x14ac:dyDescent="0.2">
      <c r="A3851" s="3"/>
      <c r="B3851" s="24"/>
      <c r="C3851" s="24"/>
      <c r="D3851" s="24"/>
      <c r="E3851" s="25"/>
      <c r="F3851" s="25"/>
      <c r="G3851" s="25"/>
      <c r="H3851" s="25"/>
      <c r="I3851" s="25"/>
    </row>
    <row r="3852" spans="1:9" x14ac:dyDescent="0.2">
      <c r="A3852" s="3"/>
      <c r="B3852" s="24"/>
      <c r="C3852" s="24"/>
      <c r="D3852" s="24"/>
      <c r="E3852" s="25"/>
      <c r="F3852" s="25"/>
      <c r="G3852" s="25"/>
      <c r="H3852" s="25"/>
      <c r="I3852" s="25"/>
    </row>
    <row r="3853" spans="1:9" x14ac:dyDescent="0.2">
      <c r="A3853" s="3"/>
      <c r="B3853" s="24"/>
      <c r="C3853" s="24"/>
      <c r="D3853" s="24"/>
      <c r="E3853" s="25"/>
      <c r="F3853" s="25"/>
      <c r="G3853" s="25"/>
      <c r="H3853" s="25"/>
      <c r="I3853" s="25"/>
    </row>
    <row r="3854" spans="1:9" x14ac:dyDescent="0.2">
      <c r="A3854" s="3"/>
      <c r="B3854" s="24"/>
      <c r="C3854" s="24"/>
      <c r="D3854" s="24"/>
      <c r="E3854" s="25"/>
      <c r="F3854" s="25"/>
      <c r="G3854" s="25"/>
      <c r="H3854" s="25"/>
      <c r="I3854" s="25"/>
    </row>
    <row r="3855" spans="1:9" x14ac:dyDescent="0.2">
      <c r="A3855" s="3"/>
      <c r="B3855" s="24"/>
      <c r="C3855" s="24"/>
      <c r="D3855" s="24"/>
      <c r="E3855" s="25"/>
      <c r="F3855" s="25"/>
      <c r="G3855" s="25"/>
      <c r="H3855" s="25"/>
      <c r="I3855" s="25"/>
    </row>
    <row r="3856" spans="1:9" x14ac:dyDescent="0.2">
      <c r="A3856" s="3"/>
      <c r="B3856" s="24"/>
      <c r="C3856" s="24"/>
      <c r="D3856" s="24"/>
      <c r="E3856" s="25"/>
      <c r="F3856" s="25"/>
      <c r="G3856" s="25"/>
      <c r="H3856" s="25"/>
      <c r="I3856" s="25"/>
    </row>
    <row r="3857" spans="1:9" x14ac:dyDescent="0.2">
      <c r="A3857" s="3"/>
      <c r="B3857" s="24"/>
      <c r="C3857" s="24"/>
      <c r="D3857" s="24"/>
      <c r="E3857" s="25"/>
      <c r="F3857" s="25"/>
      <c r="G3857" s="25"/>
      <c r="H3857" s="25"/>
      <c r="I3857" s="25"/>
    </row>
    <row r="3858" spans="1:9" x14ac:dyDescent="0.2">
      <c r="A3858" s="3"/>
      <c r="B3858" s="24"/>
      <c r="C3858" s="24"/>
      <c r="D3858" s="24"/>
      <c r="E3858" s="25"/>
      <c r="F3858" s="25"/>
      <c r="G3858" s="25"/>
      <c r="H3858" s="25"/>
      <c r="I3858" s="25"/>
    </row>
    <row r="3859" spans="1:9" x14ac:dyDescent="0.2">
      <c r="A3859" s="3"/>
      <c r="B3859" s="24"/>
      <c r="C3859" s="24"/>
      <c r="D3859" s="24"/>
      <c r="E3859" s="25"/>
      <c r="F3859" s="25"/>
      <c r="G3859" s="25"/>
      <c r="H3859" s="25"/>
      <c r="I3859" s="25"/>
    </row>
    <row r="3860" spans="1:9" x14ac:dyDescent="0.2">
      <c r="A3860" s="3"/>
      <c r="B3860" s="24"/>
      <c r="C3860" s="24"/>
      <c r="D3860" s="24"/>
      <c r="E3860" s="25"/>
      <c r="F3860" s="25"/>
      <c r="G3860" s="25"/>
      <c r="H3860" s="25"/>
      <c r="I3860" s="25"/>
    </row>
    <row r="3861" spans="1:9" x14ac:dyDescent="0.2">
      <c r="A3861" s="3"/>
      <c r="B3861" s="24"/>
      <c r="C3861" s="24"/>
      <c r="D3861" s="24"/>
      <c r="E3861" s="25"/>
      <c r="F3861" s="25"/>
      <c r="G3861" s="25"/>
      <c r="H3861" s="25"/>
      <c r="I3861" s="25"/>
    </row>
    <row r="3862" spans="1:9" x14ac:dyDescent="0.2">
      <c r="A3862" s="3"/>
      <c r="B3862" s="24"/>
      <c r="C3862" s="24"/>
      <c r="D3862" s="24"/>
      <c r="E3862" s="25"/>
      <c r="F3862" s="25"/>
      <c r="G3862" s="25"/>
      <c r="H3862" s="25"/>
      <c r="I3862" s="25"/>
    </row>
    <row r="3863" spans="1:9" x14ac:dyDescent="0.2">
      <c r="A3863" s="3"/>
      <c r="B3863" s="24"/>
      <c r="C3863" s="24"/>
      <c r="D3863" s="24"/>
      <c r="E3863" s="25"/>
      <c r="F3863" s="25"/>
      <c r="G3863" s="25"/>
      <c r="H3863" s="25"/>
      <c r="I3863" s="25"/>
    </row>
    <row r="3864" spans="1:9" x14ac:dyDescent="0.2">
      <c r="A3864" s="3"/>
      <c r="B3864" s="24"/>
      <c r="C3864" s="24"/>
      <c r="D3864" s="24"/>
      <c r="E3864" s="25"/>
      <c r="F3864" s="25"/>
      <c r="G3864" s="25"/>
      <c r="H3864" s="25"/>
      <c r="I3864" s="25"/>
    </row>
    <row r="3865" spans="1:9" x14ac:dyDescent="0.2">
      <c r="A3865" s="3"/>
      <c r="B3865" s="24"/>
      <c r="C3865" s="24"/>
      <c r="D3865" s="24"/>
      <c r="E3865" s="25"/>
      <c r="F3865" s="25"/>
      <c r="G3865" s="25"/>
      <c r="H3865" s="25"/>
      <c r="I3865" s="25"/>
    </row>
    <row r="3866" spans="1:9" x14ac:dyDescent="0.2">
      <c r="A3866" s="3"/>
      <c r="B3866" s="24"/>
      <c r="C3866" s="24"/>
      <c r="D3866" s="24"/>
      <c r="E3866" s="25"/>
      <c r="F3866" s="25"/>
      <c r="G3866" s="25"/>
      <c r="H3866" s="25"/>
      <c r="I3866" s="25"/>
    </row>
    <row r="3867" spans="1:9" x14ac:dyDescent="0.2">
      <c r="A3867" s="3"/>
      <c r="B3867" s="24"/>
      <c r="C3867" s="24"/>
      <c r="D3867" s="24"/>
      <c r="E3867" s="25"/>
      <c r="F3867" s="25"/>
      <c r="G3867" s="25"/>
      <c r="H3867" s="25"/>
      <c r="I3867" s="25"/>
    </row>
    <row r="3868" spans="1:9" x14ac:dyDescent="0.2">
      <c r="A3868" s="3"/>
      <c r="B3868" s="24"/>
      <c r="C3868" s="24"/>
      <c r="D3868" s="24"/>
      <c r="E3868" s="25"/>
      <c r="F3868" s="25"/>
      <c r="G3868" s="25"/>
      <c r="H3868" s="25"/>
      <c r="I3868" s="25"/>
    </row>
    <row r="3869" spans="1:9" x14ac:dyDescent="0.2">
      <c r="A3869" s="3"/>
      <c r="B3869" s="24"/>
      <c r="C3869" s="24"/>
      <c r="D3869" s="24"/>
      <c r="E3869" s="25"/>
      <c r="F3869" s="25"/>
      <c r="G3869" s="25"/>
      <c r="H3869" s="25"/>
      <c r="I3869" s="25"/>
    </row>
    <row r="3870" spans="1:9" x14ac:dyDescent="0.2">
      <c r="A3870" s="3"/>
      <c r="B3870" s="24"/>
      <c r="C3870" s="24"/>
      <c r="D3870" s="24"/>
      <c r="E3870" s="25"/>
      <c r="F3870" s="25"/>
      <c r="G3870" s="25"/>
      <c r="H3870" s="25"/>
      <c r="I3870" s="25"/>
    </row>
    <row r="3871" spans="1:9" x14ac:dyDescent="0.2">
      <c r="A3871" s="3"/>
      <c r="B3871" s="24"/>
      <c r="C3871" s="24"/>
      <c r="D3871" s="24"/>
      <c r="E3871" s="25"/>
      <c r="F3871" s="25"/>
      <c r="G3871" s="25"/>
      <c r="H3871" s="25"/>
      <c r="I3871" s="25"/>
    </row>
    <row r="3872" spans="1:9" x14ac:dyDescent="0.2">
      <c r="A3872" s="3"/>
      <c r="B3872" s="24"/>
      <c r="C3872" s="24"/>
      <c r="D3872" s="24"/>
      <c r="E3872" s="25"/>
      <c r="F3872" s="25"/>
      <c r="G3872" s="25"/>
      <c r="H3872" s="25"/>
      <c r="I3872" s="25"/>
    </row>
    <row r="3873" spans="1:9" x14ac:dyDescent="0.2">
      <c r="A3873" s="3"/>
      <c r="B3873" s="24"/>
      <c r="C3873" s="24"/>
      <c r="D3873" s="24"/>
      <c r="E3873" s="25"/>
      <c r="F3873" s="25"/>
      <c r="G3873" s="25"/>
      <c r="H3873" s="25"/>
      <c r="I3873" s="25"/>
    </row>
    <row r="3874" spans="1:9" x14ac:dyDescent="0.2">
      <c r="A3874" s="3"/>
      <c r="B3874" s="24"/>
      <c r="C3874" s="24"/>
      <c r="D3874" s="24"/>
      <c r="E3874" s="25"/>
      <c r="F3874" s="25"/>
      <c r="G3874" s="25"/>
      <c r="H3874" s="25"/>
      <c r="I3874" s="25"/>
    </row>
    <row r="3875" spans="1:9" x14ac:dyDescent="0.2">
      <c r="A3875" s="3"/>
      <c r="B3875" s="24"/>
      <c r="C3875" s="24"/>
      <c r="D3875" s="24"/>
      <c r="E3875" s="25"/>
      <c r="F3875" s="25"/>
      <c r="G3875" s="25"/>
      <c r="H3875" s="25"/>
      <c r="I3875" s="25"/>
    </row>
    <row r="3876" spans="1:9" x14ac:dyDescent="0.2">
      <c r="A3876" s="3"/>
      <c r="B3876" s="24"/>
      <c r="C3876" s="24"/>
      <c r="D3876" s="24"/>
      <c r="E3876" s="25"/>
      <c r="F3876" s="25"/>
      <c r="G3876" s="25"/>
      <c r="H3876" s="25"/>
      <c r="I3876" s="25"/>
    </row>
    <row r="3877" spans="1:9" x14ac:dyDescent="0.2">
      <c r="A3877" s="3"/>
      <c r="B3877" s="24"/>
      <c r="C3877" s="24"/>
      <c r="D3877" s="24"/>
      <c r="E3877" s="25"/>
      <c r="F3877" s="25"/>
      <c r="G3877" s="25"/>
      <c r="H3877" s="25"/>
      <c r="I3877" s="25"/>
    </row>
    <row r="3878" spans="1:9" x14ac:dyDescent="0.2">
      <c r="A3878" s="3"/>
      <c r="B3878" s="24"/>
      <c r="C3878" s="24"/>
      <c r="D3878" s="24"/>
      <c r="E3878" s="25"/>
      <c r="F3878" s="25"/>
      <c r="G3878" s="25"/>
      <c r="H3878" s="25"/>
      <c r="I3878" s="25"/>
    </row>
    <row r="3879" spans="1:9" x14ac:dyDescent="0.2">
      <c r="A3879" s="3"/>
      <c r="B3879" s="24"/>
      <c r="C3879" s="24"/>
      <c r="D3879" s="24"/>
      <c r="E3879" s="25"/>
      <c r="F3879" s="25"/>
      <c r="G3879" s="25"/>
      <c r="H3879" s="25"/>
      <c r="I3879" s="25"/>
    </row>
    <row r="3880" spans="1:9" x14ac:dyDescent="0.2">
      <c r="A3880" s="3"/>
      <c r="B3880" s="24"/>
      <c r="C3880" s="24"/>
      <c r="D3880" s="24"/>
      <c r="E3880" s="25"/>
      <c r="F3880" s="25"/>
      <c r="G3880" s="25"/>
      <c r="H3880" s="25"/>
      <c r="I3880" s="25"/>
    </row>
    <row r="3881" spans="1:9" x14ac:dyDescent="0.2">
      <c r="A3881" s="3"/>
      <c r="B3881" s="24"/>
      <c r="C3881" s="24"/>
      <c r="D3881" s="24"/>
      <c r="E3881" s="25"/>
      <c r="F3881" s="25"/>
      <c r="G3881" s="25"/>
      <c r="H3881" s="25"/>
      <c r="I3881" s="25"/>
    </row>
    <row r="3882" spans="1:9" x14ac:dyDescent="0.2">
      <c r="A3882" s="3"/>
      <c r="B3882" s="24"/>
      <c r="C3882" s="24"/>
      <c r="D3882" s="24"/>
      <c r="E3882" s="25"/>
      <c r="F3882" s="25"/>
      <c r="G3882" s="25"/>
      <c r="H3882" s="25"/>
      <c r="I3882" s="25"/>
    </row>
    <row r="3883" spans="1:9" x14ac:dyDescent="0.2">
      <c r="A3883" s="3"/>
      <c r="B3883" s="24"/>
      <c r="C3883" s="24"/>
      <c r="D3883" s="24"/>
      <c r="E3883" s="25"/>
      <c r="F3883" s="25"/>
      <c r="G3883" s="25"/>
      <c r="H3883" s="25"/>
      <c r="I3883" s="25"/>
    </row>
    <row r="3884" spans="1:9" x14ac:dyDescent="0.2">
      <c r="A3884" s="3"/>
      <c r="B3884" s="24"/>
      <c r="C3884" s="24"/>
      <c r="D3884" s="24"/>
      <c r="E3884" s="25"/>
      <c r="F3884" s="25"/>
      <c r="G3884" s="25"/>
      <c r="H3884" s="25"/>
      <c r="I3884" s="25"/>
    </row>
    <row r="3885" spans="1:9" x14ac:dyDescent="0.2">
      <c r="A3885" s="3"/>
      <c r="B3885" s="24"/>
      <c r="C3885" s="24"/>
      <c r="D3885" s="24"/>
      <c r="E3885" s="25"/>
      <c r="F3885" s="25"/>
      <c r="G3885" s="25"/>
      <c r="H3885" s="25"/>
      <c r="I3885" s="25"/>
    </row>
    <row r="3886" spans="1:9" x14ac:dyDescent="0.2">
      <c r="A3886" s="3"/>
      <c r="B3886" s="24"/>
      <c r="C3886" s="24"/>
      <c r="D3886" s="24"/>
      <c r="E3886" s="25"/>
      <c r="F3886" s="25"/>
      <c r="G3886" s="25"/>
      <c r="H3886" s="25"/>
      <c r="I3886" s="25"/>
    </row>
    <row r="3887" spans="1:9" x14ac:dyDescent="0.2">
      <c r="A3887" s="3"/>
      <c r="B3887" s="24"/>
      <c r="C3887" s="24"/>
      <c r="D3887" s="24"/>
      <c r="E3887" s="25"/>
      <c r="F3887" s="25"/>
      <c r="G3887" s="25"/>
      <c r="H3887" s="25"/>
      <c r="I3887" s="25"/>
    </row>
    <row r="3888" spans="1:9" x14ac:dyDescent="0.2">
      <c r="A3888" s="3"/>
      <c r="B3888" s="24"/>
      <c r="C3888" s="24"/>
      <c r="D3888" s="24"/>
      <c r="E3888" s="25"/>
      <c r="F3888" s="25"/>
      <c r="G3888" s="25"/>
      <c r="H3888" s="25"/>
      <c r="I3888" s="25"/>
    </row>
    <row r="3889" spans="1:9" x14ac:dyDescent="0.2">
      <c r="A3889" s="3"/>
      <c r="B3889" s="24"/>
      <c r="C3889" s="24"/>
      <c r="D3889" s="24"/>
      <c r="E3889" s="25"/>
      <c r="F3889" s="25"/>
      <c r="G3889" s="25"/>
      <c r="H3889" s="25"/>
      <c r="I3889" s="25"/>
    </row>
    <row r="3890" spans="1:9" x14ac:dyDescent="0.2">
      <c r="A3890" s="3"/>
      <c r="B3890" s="24"/>
      <c r="C3890" s="24"/>
      <c r="D3890" s="24"/>
      <c r="E3890" s="25"/>
      <c r="F3890" s="25"/>
      <c r="G3890" s="25"/>
      <c r="H3890" s="25"/>
      <c r="I3890" s="25"/>
    </row>
    <row r="3891" spans="1:9" x14ac:dyDescent="0.2">
      <c r="A3891" s="3"/>
      <c r="B3891" s="24"/>
      <c r="C3891" s="24"/>
      <c r="D3891" s="24"/>
      <c r="E3891" s="25"/>
      <c r="F3891" s="25"/>
      <c r="G3891" s="25"/>
      <c r="H3891" s="25"/>
      <c r="I3891" s="25"/>
    </row>
    <row r="3892" spans="1:9" x14ac:dyDescent="0.2">
      <c r="A3892" s="3"/>
      <c r="B3892" s="24"/>
      <c r="C3892" s="24"/>
      <c r="D3892" s="24"/>
      <c r="E3892" s="25"/>
      <c r="F3892" s="25"/>
      <c r="G3892" s="25"/>
      <c r="H3892" s="25"/>
      <c r="I3892" s="25"/>
    </row>
    <row r="3893" spans="1:9" x14ac:dyDescent="0.2">
      <c r="A3893" s="3"/>
      <c r="B3893" s="24"/>
      <c r="C3893" s="24"/>
      <c r="D3893" s="24"/>
      <c r="E3893" s="25"/>
      <c r="F3893" s="25"/>
      <c r="G3893" s="25"/>
      <c r="H3893" s="25"/>
      <c r="I3893" s="25"/>
    </row>
    <row r="3894" spans="1:9" x14ac:dyDescent="0.2">
      <c r="A3894" s="3"/>
      <c r="B3894" s="24"/>
      <c r="C3894" s="24"/>
      <c r="D3894" s="24"/>
      <c r="E3894" s="25"/>
      <c r="F3894" s="25"/>
      <c r="G3894" s="25"/>
      <c r="H3894" s="25"/>
      <c r="I3894" s="25"/>
    </row>
    <row r="3895" spans="1:9" x14ac:dyDescent="0.2">
      <c r="A3895" s="3"/>
      <c r="B3895" s="24"/>
      <c r="C3895" s="24"/>
      <c r="D3895" s="24"/>
      <c r="E3895" s="25"/>
      <c r="F3895" s="25"/>
      <c r="G3895" s="25"/>
      <c r="H3895" s="25"/>
      <c r="I3895" s="25"/>
    </row>
    <row r="3896" spans="1:9" x14ac:dyDescent="0.2">
      <c r="A3896" s="3"/>
      <c r="B3896" s="24"/>
      <c r="C3896" s="24"/>
      <c r="D3896" s="24"/>
      <c r="E3896" s="25"/>
      <c r="F3896" s="25"/>
      <c r="G3896" s="25"/>
      <c r="H3896" s="25"/>
      <c r="I3896" s="25"/>
    </row>
    <row r="3897" spans="1:9" x14ac:dyDescent="0.2">
      <c r="A3897" s="3"/>
      <c r="B3897" s="24"/>
      <c r="C3897" s="24"/>
      <c r="D3897" s="24"/>
      <c r="E3897" s="25"/>
      <c r="F3897" s="25"/>
      <c r="G3897" s="25"/>
      <c r="H3897" s="25"/>
      <c r="I3897" s="25"/>
    </row>
    <row r="3898" spans="1:9" x14ac:dyDescent="0.2">
      <c r="A3898" s="3"/>
      <c r="B3898" s="24"/>
      <c r="C3898" s="24"/>
      <c r="D3898" s="24"/>
      <c r="E3898" s="25"/>
      <c r="F3898" s="25"/>
      <c r="G3898" s="25"/>
      <c r="H3898" s="25"/>
      <c r="I3898" s="25"/>
    </row>
    <row r="3899" spans="1:9" x14ac:dyDescent="0.2">
      <c r="A3899" s="3"/>
      <c r="B3899" s="24"/>
      <c r="C3899" s="24"/>
      <c r="D3899" s="24"/>
      <c r="E3899" s="25"/>
      <c r="F3899" s="25"/>
      <c r="G3899" s="25"/>
      <c r="H3899" s="25"/>
      <c r="I3899" s="25"/>
    </row>
    <row r="3900" spans="1:9" x14ac:dyDescent="0.2">
      <c r="A3900" s="3"/>
      <c r="B3900" s="24"/>
      <c r="C3900" s="24"/>
      <c r="D3900" s="24"/>
      <c r="E3900" s="25"/>
      <c r="F3900" s="25"/>
      <c r="G3900" s="25"/>
      <c r="H3900" s="25"/>
      <c r="I3900" s="25"/>
    </row>
    <row r="3901" spans="1:9" x14ac:dyDescent="0.2">
      <c r="A3901" s="3"/>
      <c r="B3901" s="24"/>
      <c r="C3901" s="24"/>
      <c r="D3901" s="24"/>
      <c r="E3901" s="25"/>
      <c r="F3901" s="25"/>
      <c r="G3901" s="25"/>
      <c r="H3901" s="25"/>
      <c r="I3901" s="25"/>
    </row>
    <row r="3902" spans="1:9" x14ac:dyDescent="0.2">
      <c r="A3902" s="3"/>
      <c r="B3902" s="24"/>
      <c r="C3902" s="24"/>
      <c r="D3902" s="24"/>
      <c r="E3902" s="25"/>
      <c r="F3902" s="25"/>
      <c r="G3902" s="25"/>
      <c r="H3902" s="25"/>
      <c r="I3902" s="25"/>
    </row>
    <row r="3903" spans="1:9" x14ac:dyDescent="0.2">
      <c r="A3903" s="3"/>
      <c r="B3903" s="24"/>
      <c r="C3903" s="24"/>
      <c r="D3903" s="24"/>
      <c r="E3903" s="25"/>
      <c r="F3903" s="25"/>
      <c r="G3903" s="25"/>
      <c r="H3903" s="25"/>
      <c r="I3903" s="25"/>
    </row>
    <row r="3904" spans="1:9" x14ac:dyDescent="0.2">
      <c r="A3904" s="3"/>
      <c r="B3904" s="24"/>
      <c r="C3904" s="24"/>
      <c r="D3904" s="24"/>
      <c r="E3904" s="25"/>
      <c r="F3904" s="25"/>
      <c r="G3904" s="25"/>
      <c r="H3904" s="25"/>
      <c r="I3904" s="25"/>
    </row>
    <row r="3905" spans="1:9" x14ac:dyDescent="0.2">
      <c r="A3905" s="3"/>
      <c r="B3905" s="24"/>
      <c r="C3905" s="24"/>
      <c r="D3905" s="24"/>
      <c r="E3905" s="25"/>
      <c r="F3905" s="25"/>
      <c r="G3905" s="25"/>
      <c r="H3905" s="25"/>
      <c r="I3905" s="25"/>
    </row>
    <row r="3906" spans="1:9" x14ac:dyDescent="0.2">
      <c r="A3906" s="3"/>
      <c r="B3906" s="24"/>
      <c r="C3906" s="24"/>
      <c r="D3906" s="24"/>
      <c r="E3906" s="25"/>
      <c r="F3906" s="25"/>
      <c r="G3906" s="25"/>
      <c r="H3906" s="25"/>
      <c r="I3906" s="25"/>
    </row>
    <row r="3907" spans="1:9" x14ac:dyDescent="0.2">
      <c r="A3907" s="3"/>
      <c r="B3907" s="24"/>
      <c r="C3907" s="24"/>
      <c r="D3907" s="24"/>
      <c r="E3907" s="25"/>
      <c r="F3907" s="25"/>
      <c r="G3907" s="25"/>
      <c r="H3907" s="25"/>
      <c r="I3907" s="25"/>
    </row>
    <row r="3908" spans="1:9" x14ac:dyDescent="0.2">
      <c r="A3908" s="3"/>
      <c r="B3908" s="24"/>
      <c r="C3908" s="24"/>
      <c r="D3908" s="24"/>
      <c r="E3908" s="25"/>
      <c r="F3908" s="25"/>
      <c r="G3908" s="25"/>
      <c r="H3908" s="25"/>
      <c r="I3908" s="25"/>
    </row>
    <row r="3909" spans="1:9" x14ac:dyDescent="0.2">
      <c r="A3909" s="3"/>
      <c r="B3909" s="24"/>
      <c r="C3909" s="24"/>
      <c r="D3909" s="24"/>
      <c r="E3909" s="25"/>
      <c r="F3909" s="25"/>
      <c r="G3909" s="25"/>
      <c r="H3909" s="25"/>
      <c r="I3909" s="25"/>
    </row>
    <row r="3910" spans="1:9" x14ac:dyDescent="0.2">
      <c r="A3910" s="3"/>
      <c r="B3910" s="24"/>
      <c r="C3910" s="24"/>
      <c r="D3910" s="24"/>
      <c r="E3910" s="25"/>
      <c r="F3910" s="25"/>
      <c r="G3910" s="25"/>
      <c r="H3910" s="25"/>
      <c r="I3910" s="25"/>
    </row>
    <row r="3911" spans="1:9" x14ac:dyDescent="0.2">
      <c r="A3911" s="3"/>
      <c r="B3911" s="24"/>
      <c r="C3911" s="24"/>
      <c r="D3911" s="24"/>
      <c r="E3911" s="25"/>
      <c r="F3911" s="25"/>
      <c r="G3911" s="25"/>
      <c r="H3911" s="25"/>
      <c r="I3911" s="25"/>
    </row>
    <row r="3912" spans="1:9" x14ac:dyDescent="0.2">
      <c r="A3912" s="3"/>
      <c r="B3912" s="24"/>
      <c r="C3912" s="24"/>
      <c r="D3912" s="24"/>
      <c r="E3912" s="25"/>
      <c r="F3912" s="25"/>
      <c r="G3912" s="25"/>
      <c r="H3912" s="25"/>
      <c r="I3912" s="25"/>
    </row>
    <row r="3913" spans="1:9" x14ac:dyDescent="0.2">
      <c r="A3913" s="3"/>
      <c r="B3913" s="24"/>
      <c r="C3913" s="24"/>
      <c r="D3913" s="24"/>
      <c r="E3913" s="25"/>
      <c r="F3913" s="25"/>
      <c r="G3913" s="25"/>
      <c r="H3913" s="25"/>
      <c r="I3913" s="25"/>
    </row>
    <row r="3914" spans="1:9" x14ac:dyDescent="0.2">
      <c r="A3914" s="3"/>
      <c r="B3914" s="24"/>
      <c r="C3914" s="24"/>
      <c r="D3914" s="24"/>
      <c r="E3914" s="25"/>
      <c r="F3914" s="25"/>
      <c r="G3914" s="25"/>
      <c r="H3914" s="25"/>
      <c r="I3914" s="25"/>
    </row>
    <row r="3915" spans="1:9" x14ac:dyDescent="0.2">
      <c r="A3915" s="3"/>
      <c r="B3915" s="24"/>
      <c r="C3915" s="24"/>
      <c r="D3915" s="24"/>
      <c r="E3915" s="25"/>
      <c r="F3915" s="25"/>
      <c r="G3915" s="25"/>
      <c r="H3915" s="25"/>
      <c r="I3915" s="25"/>
    </row>
    <row r="3916" spans="1:9" x14ac:dyDescent="0.2">
      <c r="A3916" s="3"/>
      <c r="B3916" s="24"/>
      <c r="C3916" s="24"/>
      <c r="D3916" s="24"/>
      <c r="E3916" s="25"/>
      <c r="F3916" s="25"/>
      <c r="G3916" s="25"/>
      <c r="H3916" s="25"/>
      <c r="I3916" s="25"/>
    </row>
    <row r="3917" spans="1:9" x14ac:dyDescent="0.2">
      <c r="A3917" s="3"/>
      <c r="B3917" s="24"/>
      <c r="C3917" s="24"/>
      <c r="D3917" s="24"/>
      <c r="E3917" s="25"/>
      <c r="F3917" s="25"/>
      <c r="G3917" s="25"/>
      <c r="H3917" s="25"/>
      <c r="I3917" s="25"/>
    </row>
    <row r="3918" spans="1:9" x14ac:dyDescent="0.2">
      <c r="A3918" s="3"/>
      <c r="B3918" s="24"/>
      <c r="C3918" s="24"/>
      <c r="D3918" s="24"/>
      <c r="E3918" s="25"/>
      <c r="F3918" s="25"/>
      <c r="G3918" s="25"/>
      <c r="H3918" s="25"/>
      <c r="I3918" s="25"/>
    </row>
    <row r="3919" spans="1:9" x14ac:dyDescent="0.2">
      <c r="A3919" s="3"/>
      <c r="B3919" s="24"/>
      <c r="C3919" s="24"/>
      <c r="D3919" s="24"/>
      <c r="E3919" s="25"/>
      <c r="F3919" s="25"/>
      <c r="G3919" s="25"/>
      <c r="H3919" s="25"/>
      <c r="I3919" s="25"/>
    </row>
    <row r="3920" spans="1:9" x14ac:dyDescent="0.2">
      <c r="A3920" s="3"/>
      <c r="B3920" s="24"/>
      <c r="C3920" s="24"/>
      <c r="D3920" s="24"/>
      <c r="E3920" s="25"/>
      <c r="F3920" s="25"/>
      <c r="G3920" s="25"/>
      <c r="H3920" s="25"/>
      <c r="I3920" s="25"/>
    </row>
    <row r="3921" spans="1:9" x14ac:dyDescent="0.2">
      <c r="A3921" s="3"/>
      <c r="B3921" s="24"/>
      <c r="C3921" s="24"/>
      <c r="D3921" s="24"/>
      <c r="E3921" s="25"/>
      <c r="F3921" s="25"/>
      <c r="G3921" s="25"/>
      <c r="H3921" s="25"/>
      <c r="I3921" s="25"/>
    </row>
    <row r="3922" spans="1:9" x14ac:dyDescent="0.2">
      <c r="A3922" s="3"/>
      <c r="B3922" s="24"/>
      <c r="C3922" s="24"/>
      <c r="D3922" s="24"/>
      <c r="E3922" s="25"/>
      <c r="F3922" s="25"/>
      <c r="G3922" s="25"/>
      <c r="H3922" s="25"/>
      <c r="I3922" s="25"/>
    </row>
    <row r="3923" spans="1:9" x14ac:dyDescent="0.2">
      <c r="A3923" s="3"/>
      <c r="B3923" s="24"/>
      <c r="C3923" s="24"/>
      <c r="D3923" s="24"/>
      <c r="E3923" s="25"/>
      <c r="F3923" s="25"/>
      <c r="G3923" s="25"/>
      <c r="H3923" s="25"/>
      <c r="I3923" s="25"/>
    </row>
    <row r="3924" spans="1:9" x14ac:dyDescent="0.2">
      <c r="A3924" s="3"/>
      <c r="B3924" s="24"/>
      <c r="C3924" s="24"/>
      <c r="D3924" s="24"/>
      <c r="E3924" s="25"/>
      <c r="F3924" s="25"/>
      <c r="G3924" s="25"/>
      <c r="H3924" s="25"/>
      <c r="I3924" s="25"/>
    </row>
    <row r="3925" spans="1:9" x14ac:dyDescent="0.2">
      <c r="A3925" s="3"/>
      <c r="B3925" s="24"/>
      <c r="C3925" s="24"/>
      <c r="D3925" s="24"/>
      <c r="E3925" s="25"/>
      <c r="F3925" s="25"/>
      <c r="G3925" s="25"/>
      <c r="H3925" s="25"/>
      <c r="I3925" s="25"/>
    </row>
    <row r="3926" spans="1:9" x14ac:dyDescent="0.2">
      <c r="A3926" s="3"/>
      <c r="B3926" s="24"/>
      <c r="C3926" s="24"/>
      <c r="D3926" s="24"/>
      <c r="E3926" s="25"/>
      <c r="F3926" s="25"/>
      <c r="G3926" s="25"/>
      <c r="H3926" s="25"/>
      <c r="I3926" s="25"/>
    </row>
    <row r="3927" spans="1:9" x14ac:dyDescent="0.2">
      <c r="A3927" s="3"/>
      <c r="B3927" s="24"/>
      <c r="C3927" s="24"/>
      <c r="D3927" s="24"/>
      <c r="E3927" s="25"/>
      <c r="F3927" s="25"/>
      <c r="G3927" s="25"/>
      <c r="H3927" s="25"/>
      <c r="I3927" s="25"/>
    </row>
    <row r="3928" spans="1:9" x14ac:dyDescent="0.2">
      <c r="A3928" s="3"/>
      <c r="B3928" s="24"/>
      <c r="C3928" s="24"/>
      <c r="D3928" s="24"/>
      <c r="E3928" s="25"/>
      <c r="F3928" s="25"/>
      <c r="G3928" s="25"/>
      <c r="H3928" s="25"/>
      <c r="I3928" s="25"/>
    </row>
    <row r="3929" spans="1:9" x14ac:dyDescent="0.2">
      <c r="A3929" s="3"/>
      <c r="B3929" s="24"/>
      <c r="C3929" s="24"/>
      <c r="D3929" s="24"/>
      <c r="E3929" s="25"/>
      <c r="F3929" s="25"/>
      <c r="G3929" s="25"/>
      <c r="H3929" s="25"/>
      <c r="I3929" s="25"/>
    </row>
    <row r="3930" spans="1:9" x14ac:dyDescent="0.2">
      <c r="A3930" s="3"/>
      <c r="B3930" s="24"/>
      <c r="C3930" s="24"/>
      <c r="D3930" s="24"/>
      <c r="E3930" s="25"/>
      <c r="F3930" s="25"/>
      <c r="G3930" s="25"/>
      <c r="H3930" s="25"/>
      <c r="I3930" s="25"/>
    </row>
    <row r="3931" spans="1:9" x14ac:dyDescent="0.2">
      <c r="A3931" s="3"/>
      <c r="B3931" s="24"/>
      <c r="C3931" s="24"/>
      <c r="D3931" s="24"/>
      <c r="E3931" s="25"/>
      <c r="F3931" s="25"/>
      <c r="G3931" s="25"/>
      <c r="H3931" s="25"/>
      <c r="I3931" s="25"/>
    </row>
    <row r="3932" spans="1:9" x14ac:dyDescent="0.2">
      <c r="A3932" s="3"/>
      <c r="B3932" s="24"/>
      <c r="C3932" s="24"/>
      <c r="D3932" s="24"/>
      <c r="E3932" s="25"/>
      <c r="F3932" s="25"/>
      <c r="G3932" s="25"/>
      <c r="H3932" s="25"/>
      <c r="I3932" s="25"/>
    </row>
    <row r="3933" spans="1:9" x14ac:dyDescent="0.2">
      <c r="A3933" s="3"/>
      <c r="B3933" s="24"/>
      <c r="C3933" s="24"/>
      <c r="D3933" s="24"/>
      <c r="E3933" s="25"/>
      <c r="F3933" s="25"/>
      <c r="G3933" s="25"/>
      <c r="H3933" s="25"/>
      <c r="I3933" s="25"/>
    </row>
    <row r="3934" spans="1:9" x14ac:dyDescent="0.2">
      <c r="A3934" s="3"/>
      <c r="B3934" s="24"/>
      <c r="C3934" s="24"/>
      <c r="D3934" s="24"/>
      <c r="E3934" s="25"/>
      <c r="F3934" s="25"/>
      <c r="G3934" s="25"/>
      <c r="H3934" s="25"/>
      <c r="I3934" s="25"/>
    </row>
    <row r="3935" spans="1:9" x14ac:dyDescent="0.2">
      <c r="A3935" s="3"/>
      <c r="B3935" s="24"/>
      <c r="C3935" s="24"/>
      <c r="D3935" s="24"/>
      <c r="E3935" s="25"/>
      <c r="F3935" s="25"/>
      <c r="G3935" s="25"/>
      <c r="H3935" s="25"/>
      <c r="I3935" s="25"/>
    </row>
    <row r="3936" spans="1:9" x14ac:dyDescent="0.2">
      <c r="A3936" s="3"/>
      <c r="B3936" s="24"/>
      <c r="C3936" s="24"/>
      <c r="D3936" s="24"/>
      <c r="E3936" s="25"/>
      <c r="F3936" s="25"/>
      <c r="G3936" s="25"/>
      <c r="H3936" s="25"/>
      <c r="I3936" s="25"/>
    </row>
    <row r="3937" spans="1:9" x14ac:dyDescent="0.2">
      <c r="A3937" s="3"/>
      <c r="B3937" s="24"/>
      <c r="C3937" s="24"/>
      <c r="D3937" s="24"/>
      <c r="E3937" s="25"/>
      <c r="F3937" s="25"/>
      <c r="G3937" s="25"/>
      <c r="H3937" s="25"/>
      <c r="I3937" s="25"/>
    </row>
    <row r="3938" spans="1:9" x14ac:dyDescent="0.2">
      <c r="A3938" s="3"/>
      <c r="B3938" s="24"/>
      <c r="C3938" s="24"/>
      <c r="D3938" s="24"/>
      <c r="E3938" s="25"/>
      <c r="F3938" s="25"/>
      <c r="G3938" s="25"/>
      <c r="H3938" s="25"/>
      <c r="I3938" s="25"/>
    </row>
    <row r="3939" spans="1:9" x14ac:dyDescent="0.2">
      <c r="A3939" s="3"/>
      <c r="B3939" s="24"/>
      <c r="C3939" s="24"/>
      <c r="D3939" s="24"/>
      <c r="E3939" s="25"/>
      <c r="F3939" s="25"/>
      <c r="G3939" s="25"/>
      <c r="H3939" s="25"/>
      <c r="I3939" s="25"/>
    </row>
    <row r="3940" spans="1:9" x14ac:dyDescent="0.2">
      <c r="A3940" s="3"/>
      <c r="B3940" s="24"/>
      <c r="C3940" s="24"/>
      <c r="D3940" s="24"/>
      <c r="E3940" s="25"/>
      <c r="F3940" s="25"/>
      <c r="G3940" s="25"/>
      <c r="H3940" s="25"/>
      <c r="I3940" s="25"/>
    </row>
    <row r="3941" spans="1:9" x14ac:dyDescent="0.2">
      <c r="A3941" s="3"/>
      <c r="B3941" s="24"/>
      <c r="C3941" s="24"/>
      <c r="D3941" s="24"/>
      <c r="E3941" s="25"/>
      <c r="F3941" s="25"/>
      <c r="G3941" s="25"/>
      <c r="H3941" s="25"/>
      <c r="I3941" s="25"/>
    </row>
    <row r="3942" spans="1:9" x14ac:dyDescent="0.2">
      <c r="A3942" s="3"/>
      <c r="B3942" s="24"/>
      <c r="C3942" s="24"/>
      <c r="D3942" s="24"/>
      <c r="E3942" s="25"/>
      <c r="F3942" s="25"/>
      <c r="G3942" s="25"/>
      <c r="H3942" s="25"/>
      <c r="I3942" s="25"/>
    </row>
    <row r="3943" spans="1:9" x14ac:dyDescent="0.2">
      <c r="A3943" s="3"/>
      <c r="B3943" s="24"/>
      <c r="C3943" s="24"/>
      <c r="D3943" s="24"/>
      <c r="E3943" s="25"/>
      <c r="F3943" s="25"/>
      <c r="G3943" s="25"/>
      <c r="H3943" s="25"/>
      <c r="I3943" s="25"/>
    </row>
    <row r="3944" spans="1:9" x14ac:dyDescent="0.2">
      <c r="A3944" s="3"/>
      <c r="B3944" s="24"/>
      <c r="C3944" s="24"/>
      <c r="D3944" s="24"/>
      <c r="E3944" s="25"/>
      <c r="F3944" s="25"/>
      <c r="G3944" s="25"/>
      <c r="H3944" s="25"/>
      <c r="I3944" s="25"/>
    </row>
    <row r="3945" spans="1:9" x14ac:dyDescent="0.2">
      <c r="A3945" s="3"/>
      <c r="B3945" s="24"/>
      <c r="C3945" s="24"/>
      <c r="D3945" s="24"/>
      <c r="E3945" s="25"/>
      <c r="F3945" s="25"/>
      <c r="G3945" s="25"/>
      <c r="H3945" s="25"/>
      <c r="I3945" s="25"/>
    </row>
    <row r="3946" spans="1:9" x14ac:dyDescent="0.2">
      <c r="A3946" s="3"/>
      <c r="B3946" s="24"/>
      <c r="C3946" s="24"/>
      <c r="D3946" s="24"/>
      <c r="E3946" s="25"/>
      <c r="F3946" s="25"/>
      <c r="G3946" s="25"/>
      <c r="H3946" s="25"/>
      <c r="I3946" s="25"/>
    </row>
    <row r="3947" spans="1:9" x14ac:dyDescent="0.2">
      <c r="A3947" s="3"/>
      <c r="B3947" s="24"/>
      <c r="C3947" s="24"/>
      <c r="D3947" s="24"/>
      <c r="E3947" s="25"/>
      <c r="F3947" s="25"/>
      <c r="G3947" s="25"/>
      <c r="H3947" s="25"/>
      <c r="I3947" s="25"/>
    </row>
    <row r="3948" spans="1:9" x14ac:dyDescent="0.2">
      <c r="A3948" s="3"/>
      <c r="B3948" s="24"/>
      <c r="C3948" s="24"/>
      <c r="D3948" s="24"/>
      <c r="E3948" s="25"/>
      <c r="F3948" s="25"/>
      <c r="G3948" s="25"/>
      <c r="H3948" s="25"/>
      <c r="I3948" s="25"/>
    </row>
    <row r="3949" spans="1:9" x14ac:dyDescent="0.2">
      <c r="A3949" s="3"/>
      <c r="B3949" s="24"/>
      <c r="C3949" s="24"/>
      <c r="D3949" s="24"/>
      <c r="E3949" s="25"/>
      <c r="F3949" s="25"/>
      <c r="G3949" s="25"/>
      <c r="H3949" s="25"/>
      <c r="I3949" s="25"/>
    </row>
    <row r="3950" spans="1:9" x14ac:dyDescent="0.2">
      <c r="A3950" s="3"/>
      <c r="B3950" s="24"/>
      <c r="C3950" s="24"/>
      <c r="D3950" s="24"/>
      <c r="E3950" s="25"/>
      <c r="F3950" s="25"/>
      <c r="G3950" s="25"/>
      <c r="H3950" s="25"/>
      <c r="I3950" s="25"/>
    </row>
    <row r="3951" spans="1:9" x14ac:dyDescent="0.2">
      <c r="A3951" s="3"/>
      <c r="B3951" s="24"/>
      <c r="C3951" s="24"/>
      <c r="D3951" s="24"/>
      <c r="E3951" s="25"/>
      <c r="F3951" s="25"/>
      <c r="G3951" s="25"/>
      <c r="H3951" s="25"/>
      <c r="I3951" s="25"/>
    </row>
    <row r="3952" spans="1:9" x14ac:dyDescent="0.2">
      <c r="A3952" s="3"/>
      <c r="B3952" s="24"/>
      <c r="C3952" s="24"/>
      <c r="D3952" s="24"/>
      <c r="E3952" s="25"/>
      <c r="F3952" s="25"/>
      <c r="G3952" s="25"/>
      <c r="H3952" s="25"/>
      <c r="I3952" s="25"/>
    </row>
    <row r="3953" spans="1:9" x14ac:dyDescent="0.2">
      <c r="A3953" s="3"/>
      <c r="B3953" s="24"/>
      <c r="C3953" s="24"/>
      <c r="D3953" s="24"/>
      <c r="E3953" s="25"/>
      <c r="F3953" s="25"/>
      <c r="G3953" s="25"/>
      <c r="H3953" s="25"/>
      <c r="I3953" s="25"/>
    </row>
    <row r="3954" spans="1:9" x14ac:dyDescent="0.2">
      <c r="A3954" s="3"/>
      <c r="B3954" s="24"/>
      <c r="C3954" s="24"/>
      <c r="D3954" s="24"/>
      <c r="E3954" s="25"/>
      <c r="F3954" s="25"/>
      <c r="G3954" s="25"/>
      <c r="H3954" s="25"/>
      <c r="I3954" s="25"/>
    </row>
    <row r="3955" spans="1:9" x14ac:dyDescent="0.2">
      <c r="A3955" s="3"/>
      <c r="B3955" s="24"/>
      <c r="C3955" s="24"/>
      <c r="D3955" s="24"/>
      <c r="E3955" s="25"/>
      <c r="F3955" s="25"/>
      <c r="G3955" s="25"/>
      <c r="H3955" s="25"/>
      <c r="I3955" s="25"/>
    </row>
    <row r="3956" spans="1:9" x14ac:dyDescent="0.2">
      <c r="A3956" s="3"/>
      <c r="B3956" s="24"/>
      <c r="C3956" s="24"/>
      <c r="D3956" s="24"/>
      <c r="E3956" s="25"/>
      <c r="F3956" s="25"/>
      <c r="G3956" s="25"/>
      <c r="H3956" s="25"/>
      <c r="I3956" s="25"/>
    </row>
    <row r="3957" spans="1:9" x14ac:dyDescent="0.2">
      <c r="A3957" s="3"/>
      <c r="B3957" s="24"/>
      <c r="C3957" s="24"/>
      <c r="D3957" s="24"/>
      <c r="E3957" s="25"/>
      <c r="F3957" s="25"/>
      <c r="G3957" s="25"/>
      <c r="H3957" s="25"/>
      <c r="I3957" s="25"/>
    </row>
    <row r="3958" spans="1:9" x14ac:dyDescent="0.2">
      <c r="A3958" s="3"/>
      <c r="B3958" s="24"/>
      <c r="C3958" s="24"/>
      <c r="D3958" s="24"/>
      <c r="E3958" s="25"/>
      <c r="F3958" s="25"/>
      <c r="G3958" s="25"/>
      <c r="H3958" s="25"/>
      <c r="I3958" s="25"/>
    </row>
    <row r="3959" spans="1:9" x14ac:dyDescent="0.2">
      <c r="A3959" s="3"/>
      <c r="B3959" s="24"/>
      <c r="C3959" s="24"/>
      <c r="D3959" s="24"/>
      <c r="E3959" s="25"/>
      <c r="F3959" s="25"/>
      <c r="G3959" s="25"/>
      <c r="H3959" s="25"/>
      <c r="I3959" s="25"/>
    </row>
    <row r="3960" spans="1:9" x14ac:dyDescent="0.2">
      <c r="A3960" s="3"/>
      <c r="B3960" s="24"/>
      <c r="C3960" s="24"/>
      <c r="D3960" s="24"/>
      <c r="E3960" s="25"/>
      <c r="F3960" s="25"/>
      <c r="G3960" s="25"/>
      <c r="H3960" s="25"/>
      <c r="I3960" s="25"/>
    </row>
    <row r="3961" spans="1:9" x14ac:dyDescent="0.2">
      <c r="A3961" s="3"/>
      <c r="B3961" s="24"/>
      <c r="C3961" s="24"/>
      <c r="D3961" s="24"/>
      <c r="E3961" s="25"/>
      <c r="F3961" s="25"/>
      <c r="G3961" s="25"/>
      <c r="H3961" s="25"/>
      <c r="I3961" s="25"/>
    </row>
    <row r="3962" spans="1:9" x14ac:dyDescent="0.2">
      <c r="A3962" s="3"/>
      <c r="B3962" s="24"/>
      <c r="C3962" s="24"/>
      <c r="D3962" s="24"/>
      <c r="E3962" s="25"/>
      <c r="F3962" s="25"/>
      <c r="G3962" s="25"/>
      <c r="H3962" s="25"/>
      <c r="I3962" s="25"/>
    </row>
    <row r="3963" spans="1:9" x14ac:dyDescent="0.2">
      <c r="A3963" s="3"/>
      <c r="B3963" s="24"/>
      <c r="C3963" s="24"/>
      <c r="D3963" s="24"/>
      <c r="E3963" s="25"/>
      <c r="F3963" s="25"/>
      <c r="G3963" s="25"/>
      <c r="H3963" s="25"/>
      <c r="I3963" s="25"/>
    </row>
    <row r="3964" spans="1:9" x14ac:dyDescent="0.2">
      <c r="A3964" s="3"/>
      <c r="B3964" s="24"/>
      <c r="C3964" s="24"/>
      <c r="D3964" s="24"/>
      <c r="E3964" s="25"/>
      <c r="F3964" s="25"/>
      <c r="G3964" s="25"/>
      <c r="H3964" s="25"/>
      <c r="I3964" s="25"/>
    </row>
    <row r="3965" spans="1:9" x14ac:dyDescent="0.2">
      <c r="A3965" s="3"/>
      <c r="B3965" s="24"/>
      <c r="C3965" s="24"/>
      <c r="D3965" s="24"/>
      <c r="E3965" s="25"/>
      <c r="F3965" s="25"/>
      <c r="G3965" s="25"/>
      <c r="H3965" s="25"/>
      <c r="I3965" s="25"/>
    </row>
    <row r="3966" spans="1:9" x14ac:dyDescent="0.2">
      <c r="A3966" s="3"/>
      <c r="B3966" s="24"/>
      <c r="C3966" s="24"/>
      <c r="D3966" s="24"/>
      <c r="E3966" s="25"/>
      <c r="F3966" s="25"/>
      <c r="G3966" s="25"/>
      <c r="H3966" s="25"/>
      <c r="I3966" s="25"/>
    </row>
    <row r="3967" spans="1:9" x14ac:dyDescent="0.2">
      <c r="A3967" s="3"/>
      <c r="B3967" s="24"/>
      <c r="C3967" s="24"/>
      <c r="D3967" s="24"/>
      <c r="E3967" s="25"/>
      <c r="F3967" s="25"/>
      <c r="G3967" s="25"/>
      <c r="H3967" s="25"/>
      <c r="I3967" s="25"/>
    </row>
    <row r="3968" spans="1:9" x14ac:dyDescent="0.2">
      <c r="A3968" s="3"/>
      <c r="B3968" s="24"/>
      <c r="C3968" s="24"/>
      <c r="D3968" s="24"/>
      <c r="E3968" s="25"/>
      <c r="F3968" s="25"/>
      <c r="G3968" s="25"/>
      <c r="H3968" s="25"/>
      <c r="I3968" s="25"/>
    </row>
    <row r="3969" spans="1:9" x14ac:dyDescent="0.2">
      <c r="A3969" s="3"/>
      <c r="B3969" s="24"/>
      <c r="C3969" s="24"/>
      <c r="D3969" s="24"/>
      <c r="E3969" s="25"/>
      <c r="F3969" s="25"/>
      <c r="G3969" s="25"/>
      <c r="H3969" s="25"/>
      <c r="I3969" s="25"/>
    </row>
    <row r="3970" spans="1:9" x14ac:dyDescent="0.2">
      <c r="A3970" s="3"/>
      <c r="B3970" s="24"/>
      <c r="C3970" s="24"/>
      <c r="D3970" s="24"/>
      <c r="E3970" s="25"/>
      <c r="F3970" s="25"/>
      <c r="G3970" s="25"/>
      <c r="H3970" s="25"/>
      <c r="I3970" s="25"/>
    </row>
    <row r="3971" spans="1:9" x14ac:dyDescent="0.2">
      <c r="A3971" s="3"/>
      <c r="B3971" s="24"/>
      <c r="C3971" s="24"/>
      <c r="D3971" s="24"/>
      <c r="E3971" s="25"/>
      <c r="F3971" s="25"/>
      <c r="G3971" s="25"/>
      <c r="H3971" s="25"/>
      <c r="I3971" s="25"/>
    </row>
    <row r="3972" spans="1:9" x14ac:dyDescent="0.2">
      <c r="A3972" s="3"/>
      <c r="B3972" s="24"/>
      <c r="C3972" s="24"/>
      <c r="D3972" s="24"/>
      <c r="E3972" s="25"/>
      <c r="F3972" s="25"/>
      <c r="G3972" s="25"/>
      <c r="H3972" s="25"/>
      <c r="I3972" s="25"/>
    </row>
    <row r="3973" spans="1:9" x14ac:dyDescent="0.2">
      <c r="A3973" s="3"/>
      <c r="B3973" s="24"/>
      <c r="C3973" s="24"/>
      <c r="D3973" s="24"/>
      <c r="E3973" s="25"/>
      <c r="F3973" s="25"/>
      <c r="G3973" s="25"/>
      <c r="H3973" s="25"/>
      <c r="I3973" s="25"/>
    </row>
    <row r="3974" spans="1:9" x14ac:dyDescent="0.2">
      <c r="A3974" s="3"/>
      <c r="B3974" s="24"/>
      <c r="C3974" s="24"/>
      <c r="D3974" s="24"/>
      <c r="E3974" s="25"/>
      <c r="F3974" s="25"/>
      <c r="G3974" s="25"/>
      <c r="H3974" s="25"/>
      <c r="I3974" s="25"/>
    </row>
    <row r="3975" spans="1:9" x14ac:dyDescent="0.2">
      <c r="A3975" s="3"/>
      <c r="B3975" s="24"/>
      <c r="C3975" s="24"/>
      <c r="D3975" s="24"/>
      <c r="E3975" s="25"/>
      <c r="F3975" s="25"/>
      <c r="G3975" s="25"/>
      <c r="H3975" s="25"/>
      <c r="I3975" s="25"/>
    </row>
    <row r="3976" spans="1:9" x14ac:dyDescent="0.2">
      <c r="A3976" s="3"/>
      <c r="B3976" s="24"/>
      <c r="C3976" s="24"/>
      <c r="D3976" s="24"/>
      <c r="E3976" s="25"/>
      <c r="F3976" s="25"/>
      <c r="G3976" s="25"/>
      <c r="H3976" s="25"/>
      <c r="I3976" s="25"/>
    </row>
    <row r="3977" spans="1:9" x14ac:dyDescent="0.2">
      <c r="A3977" s="3"/>
      <c r="B3977" s="24"/>
      <c r="C3977" s="24"/>
      <c r="D3977" s="24"/>
      <c r="E3977" s="25"/>
      <c r="F3977" s="25"/>
      <c r="G3977" s="25"/>
      <c r="H3977" s="25"/>
      <c r="I3977" s="25"/>
    </row>
    <row r="3978" spans="1:9" x14ac:dyDescent="0.2">
      <c r="A3978" s="3"/>
      <c r="B3978" s="24"/>
      <c r="C3978" s="24"/>
      <c r="D3978" s="24"/>
      <c r="E3978" s="25"/>
      <c r="F3978" s="25"/>
      <c r="G3978" s="25"/>
      <c r="H3978" s="25"/>
      <c r="I3978" s="25"/>
    </row>
    <row r="3979" spans="1:9" x14ac:dyDescent="0.2">
      <c r="A3979" s="3"/>
      <c r="B3979" s="24"/>
      <c r="C3979" s="24"/>
      <c r="D3979" s="24"/>
      <c r="E3979" s="25"/>
      <c r="F3979" s="25"/>
      <c r="G3979" s="25"/>
      <c r="H3979" s="25"/>
      <c r="I3979" s="25"/>
    </row>
    <row r="3980" spans="1:9" x14ac:dyDescent="0.2">
      <c r="A3980" s="3"/>
      <c r="B3980" s="24"/>
      <c r="C3980" s="24"/>
      <c r="D3980" s="24"/>
      <c r="E3980" s="25"/>
      <c r="F3980" s="25"/>
      <c r="G3980" s="25"/>
      <c r="H3980" s="25"/>
      <c r="I3980" s="25"/>
    </row>
    <row r="3981" spans="1:9" x14ac:dyDescent="0.2">
      <c r="A3981" s="3"/>
      <c r="B3981" s="24"/>
      <c r="C3981" s="24"/>
      <c r="D3981" s="24"/>
      <c r="E3981" s="25"/>
      <c r="F3981" s="25"/>
      <c r="G3981" s="25"/>
      <c r="H3981" s="25"/>
      <c r="I3981" s="25"/>
    </row>
    <row r="3982" spans="1:9" x14ac:dyDescent="0.2">
      <c r="A3982" s="3"/>
      <c r="B3982" s="24"/>
      <c r="C3982" s="24"/>
      <c r="D3982" s="24"/>
      <c r="E3982" s="25"/>
      <c r="F3982" s="25"/>
      <c r="G3982" s="25"/>
      <c r="H3982" s="25"/>
      <c r="I3982" s="25"/>
    </row>
    <row r="3983" spans="1:9" x14ac:dyDescent="0.2">
      <c r="A3983" s="3"/>
      <c r="B3983" s="24"/>
      <c r="C3983" s="24"/>
      <c r="D3983" s="24"/>
      <c r="E3983" s="25"/>
      <c r="F3983" s="25"/>
      <c r="G3983" s="25"/>
      <c r="H3983" s="25"/>
      <c r="I3983" s="25"/>
    </row>
    <row r="3984" spans="1:9" x14ac:dyDescent="0.2">
      <c r="A3984" s="3"/>
      <c r="B3984" s="24"/>
      <c r="C3984" s="24"/>
      <c r="D3984" s="24"/>
      <c r="E3984" s="25"/>
      <c r="F3984" s="25"/>
      <c r="G3984" s="25"/>
      <c r="H3984" s="25"/>
      <c r="I3984" s="25"/>
    </row>
    <row r="3985" spans="1:9" x14ac:dyDescent="0.2">
      <c r="A3985" s="3"/>
      <c r="B3985" s="24"/>
      <c r="C3985" s="24"/>
      <c r="D3985" s="24"/>
      <c r="E3985" s="25"/>
      <c r="F3985" s="25"/>
      <c r="G3985" s="25"/>
      <c r="H3985" s="25"/>
      <c r="I3985" s="25"/>
    </row>
    <row r="3986" spans="1:9" x14ac:dyDescent="0.2">
      <c r="A3986" s="3"/>
      <c r="B3986" s="24"/>
      <c r="C3986" s="24"/>
      <c r="D3986" s="24"/>
      <c r="E3986" s="25"/>
      <c r="F3986" s="25"/>
      <c r="G3986" s="25"/>
      <c r="H3986" s="25"/>
      <c r="I3986" s="25"/>
    </row>
    <row r="3987" spans="1:9" x14ac:dyDescent="0.2">
      <c r="A3987" s="3"/>
      <c r="B3987" s="24"/>
      <c r="C3987" s="24"/>
      <c r="D3987" s="24"/>
      <c r="E3987" s="25"/>
      <c r="F3987" s="25"/>
      <c r="G3987" s="25"/>
      <c r="H3987" s="25"/>
      <c r="I3987" s="25"/>
    </row>
    <row r="3988" spans="1:9" x14ac:dyDescent="0.2">
      <c r="A3988" s="3"/>
      <c r="B3988" s="24"/>
      <c r="C3988" s="24"/>
      <c r="D3988" s="24"/>
      <c r="E3988" s="25"/>
      <c r="F3988" s="25"/>
      <c r="G3988" s="25"/>
      <c r="H3988" s="25"/>
      <c r="I3988" s="25"/>
    </row>
    <row r="3989" spans="1:9" x14ac:dyDescent="0.2">
      <c r="A3989" s="3"/>
      <c r="B3989" s="24"/>
      <c r="C3989" s="24"/>
      <c r="D3989" s="24"/>
      <c r="E3989" s="25"/>
      <c r="F3989" s="25"/>
      <c r="G3989" s="25"/>
      <c r="H3989" s="25"/>
      <c r="I3989" s="25"/>
    </row>
    <row r="3990" spans="1:9" x14ac:dyDescent="0.2">
      <c r="A3990" s="3"/>
      <c r="B3990" s="24"/>
      <c r="C3990" s="24"/>
      <c r="D3990" s="24"/>
      <c r="E3990" s="25"/>
      <c r="F3990" s="25"/>
      <c r="G3990" s="25"/>
      <c r="H3990" s="25"/>
      <c r="I3990" s="25"/>
    </row>
    <row r="3991" spans="1:9" x14ac:dyDescent="0.2">
      <c r="A3991" s="3"/>
      <c r="B3991" s="24"/>
      <c r="C3991" s="24"/>
      <c r="D3991" s="24"/>
      <c r="E3991" s="25"/>
      <c r="F3991" s="25"/>
      <c r="G3991" s="25"/>
      <c r="H3991" s="25"/>
      <c r="I3991" s="25"/>
    </row>
    <row r="3992" spans="1:9" x14ac:dyDescent="0.2">
      <c r="A3992" s="3"/>
      <c r="B3992" s="24"/>
      <c r="C3992" s="24"/>
      <c r="D3992" s="24"/>
      <c r="E3992" s="25"/>
      <c r="F3992" s="25"/>
      <c r="G3992" s="25"/>
      <c r="H3992" s="25"/>
      <c r="I3992" s="25"/>
    </row>
    <row r="3993" spans="1:9" x14ac:dyDescent="0.2">
      <c r="A3993" s="3"/>
      <c r="B3993" s="24"/>
      <c r="C3993" s="24"/>
      <c r="D3993" s="24"/>
      <c r="E3993" s="25"/>
      <c r="F3993" s="25"/>
      <c r="G3993" s="25"/>
      <c r="H3993" s="25"/>
      <c r="I3993" s="25"/>
    </row>
    <row r="3994" spans="1:9" x14ac:dyDescent="0.2">
      <c r="A3994" s="3"/>
      <c r="B3994" s="24"/>
      <c r="C3994" s="24"/>
      <c r="D3994" s="24"/>
      <c r="E3994" s="25"/>
      <c r="F3994" s="25"/>
      <c r="G3994" s="25"/>
      <c r="H3994" s="25"/>
      <c r="I3994" s="25"/>
    </row>
    <row r="3995" spans="1:9" x14ac:dyDescent="0.2">
      <c r="A3995" s="3"/>
      <c r="B3995" s="24"/>
      <c r="C3995" s="24"/>
      <c r="D3995" s="24"/>
      <c r="E3995" s="25"/>
      <c r="F3995" s="25"/>
      <c r="G3995" s="25"/>
      <c r="H3995" s="25"/>
      <c r="I3995" s="25"/>
    </row>
    <row r="3996" spans="1:9" x14ac:dyDescent="0.2">
      <c r="A3996" s="3"/>
      <c r="B3996" s="24"/>
      <c r="C3996" s="24"/>
      <c r="D3996" s="24"/>
      <c r="E3996" s="25"/>
      <c r="F3996" s="25"/>
      <c r="G3996" s="25"/>
      <c r="H3996" s="25"/>
      <c r="I3996" s="25"/>
    </row>
    <row r="3997" spans="1:9" x14ac:dyDescent="0.2">
      <c r="A3997" s="3"/>
      <c r="B3997" s="24"/>
      <c r="C3997" s="24"/>
      <c r="D3997" s="24"/>
      <c r="E3997" s="25"/>
      <c r="F3997" s="25"/>
      <c r="G3997" s="25"/>
      <c r="H3997" s="25"/>
      <c r="I3997" s="25"/>
    </row>
    <row r="3998" spans="1:9" x14ac:dyDescent="0.2">
      <c r="A3998" s="3"/>
      <c r="B3998" s="24"/>
      <c r="C3998" s="24"/>
      <c r="D3998" s="24"/>
      <c r="E3998" s="25"/>
      <c r="F3998" s="25"/>
      <c r="G3998" s="25"/>
      <c r="H3998" s="25"/>
      <c r="I3998" s="25"/>
    </row>
    <row r="3999" spans="1:9" x14ac:dyDescent="0.2">
      <c r="A3999" s="3"/>
      <c r="B3999" s="24"/>
      <c r="C3999" s="24"/>
      <c r="D3999" s="24"/>
      <c r="E3999" s="25"/>
      <c r="F3999" s="25"/>
      <c r="G3999" s="25"/>
      <c r="H3999" s="25"/>
      <c r="I3999" s="25"/>
    </row>
    <row r="4000" spans="1:9" x14ac:dyDescent="0.2">
      <c r="A4000" s="3"/>
      <c r="B4000" s="24"/>
      <c r="C4000" s="24"/>
      <c r="D4000" s="24"/>
      <c r="E4000" s="25"/>
      <c r="F4000" s="25"/>
      <c r="G4000" s="25"/>
      <c r="H4000" s="25"/>
      <c r="I4000" s="25"/>
    </row>
    <row r="4001" spans="1:9" x14ac:dyDescent="0.2">
      <c r="A4001" s="3"/>
      <c r="B4001" s="24"/>
      <c r="C4001" s="24"/>
      <c r="D4001" s="24"/>
      <c r="E4001" s="25"/>
      <c r="F4001" s="25"/>
      <c r="G4001" s="25"/>
      <c r="H4001" s="25"/>
      <c r="I4001" s="25"/>
    </row>
    <row r="4002" spans="1:9" x14ac:dyDescent="0.2">
      <c r="A4002" s="3"/>
      <c r="B4002" s="24"/>
      <c r="C4002" s="24"/>
      <c r="D4002" s="24"/>
      <c r="E4002" s="25"/>
      <c r="F4002" s="25"/>
      <c r="G4002" s="25"/>
      <c r="H4002" s="25"/>
      <c r="I4002" s="25"/>
    </row>
    <row r="4003" spans="1:9" x14ac:dyDescent="0.2">
      <c r="A4003" s="3"/>
      <c r="B4003" s="24"/>
      <c r="C4003" s="24"/>
      <c r="D4003" s="24"/>
      <c r="E4003" s="25"/>
      <c r="F4003" s="25"/>
      <c r="G4003" s="25"/>
      <c r="H4003" s="25"/>
      <c r="I4003" s="25"/>
    </row>
    <row r="4004" spans="1:9" x14ac:dyDescent="0.2">
      <c r="A4004" s="3"/>
      <c r="B4004" s="24"/>
      <c r="C4004" s="24"/>
      <c r="D4004" s="24"/>
      <c r="E4004" s="25"/>
      <c r="F4004" s="25"/>
      <c r="G4004" s="25"/>
      <c r="H4004" s="25"/>
      <c r="I4004" s="25"/>
    </row>
    <row r="4005" spans="1:9" x14ac:dyDescent="0.2">
      <c r="A4005" s="3"/>
      <c r="B4005" s="24"/>
      <c r="C4005" s="24"/>
      <c r="D4005" s="24"/>
      <c r="E4005" s="25"/>
      <c r="F4005" s="25"/>
      <c r="G4005" s="25"/>
      <c r="H4005" s="25"/>
      <c r="I4005" s="25"/>
    </row>
    <row r="4006" spans="1:9" x14ac:dyDescent="0.2">
      <c r="A4006" s="3"/>
      <c r="B4006" s="24"/>
      <c r="C4006" s="24"/>
      <c r="D4006" s="24"/>
      <c r="E4006" s="25"/>
      <c r="F4006" s="25"/>
      <c r="G4006" s="25"/>
      <c r="H4006" s="25"/>
      <c r="I4006" s="25"/>
    </row>
    <row r="4007" spans="1:9" x14ac:dyDescent="0.2">
      <c r="A4007" s="3"/>
      <c r="B4007" s="24"/>
      <c r="C4007" s="24"/>
      <c r="D4007" s="24"/>
      <c r="E4007" s="25"/>
      <c r="F4007" s="25"/>
      <c r="G4007" s="25"/>
      <c r="H4007" s="25"/>
      <c r="I4007" s="25"/>
    </row>
    <row r="4008" spans="1:9" x14ac:dyDescent="0.2">
      <c r="A4008" s="3"/>
      <c r="B4008" s="24"/>
      <c r="C4008" s="24"/>
      <c r="D4008" s="24"/>
      <c r="E4008" s="25"/>
      <c r="F4008" s="25"/>
      <c r="G4008" s="25"/>
      <c r="H4008" s="25"/>
      <c r="I4008" s="25"/>
    </row>
    <row r="4009" spans="1:9" x14ac:dyDescent="0.2">
      <c r="A4009" s="3"/>
      <c r="B4009" s="24"/>
      <c r="C4009" s="24"/>
      <c r="D4009" s="24"/>
      <c r="E4009" s="25"/>
      <c r="F4009" s="25"/>
      <c r="G4009" s="25"/>
      <c r="H4009" s="25"/>
      <c r="I4009" s="25"/>
    </row>
    <row r="4010" spans="1:9" x14ac:dyDescent="0.2">
      <c r="A4010" s="3"/>
      <c r="B4010" s="24"/>
      <c r="C4010" s="24"/>
      <c r="D4010" s="24"/>
      <c r="E4010" s="25"/>
      <c r="F4010" s="25"/>
      <c r="G4010" s="25"/>
      <c r="H4010" s="25"/>
      <c r="I4010" s="25"/>
    </row>
    <row r="4011" spans="1:9" x14ac:dyDescent="0.2">
      <c r="A4011" s="3"/>
      <c r="B4011" s="24"/>
      <c r="C4011" s="24"/>
      <c r="D4011" s="24"/>
      <c r="E4011" s="25"/>
      <c r="F4011" s="25"/>
      <c r="G4011" s="25"/>
      <c r="H4011" s="25"/>
      <c r="I4011" s="25"/>
    </row>
    <row r="4012" spans="1:9" x14ac:dyDescent="0.2">
      <c r="A4012" s="3"/>
      <c r="B4012" s="24"/>
      <c r="C4012" s="24"/>
      <c r="D4012" s="24"/>
      <c r="E4012" s="25"/>
      <c r="F4012" s="25"/>
      <c r="G4012" s="25"/>
      <c r="H4012" s="25"/>
      <c r="I4012" s="25"/>
    </row>
    <row r="4013" spans="1:9" x14ac:dyDescent="0.2">
      <c r="A4013" s="3"/>
      <c r="B4013" s="24"/>
      <c r="C4013" s="24"/>
      <c r="D4013" s="24"/>
      <c r="E4013" s="25"/>
      <c r="F4013" s="25"/>
      <c r="G4013" s="25"/>
      <c r="H4013" s="25"/>
      <c r="I4013" s="25"/>
    </row>
    <row r="4014" spans="1:9" x14ac:dyDescent="0.2">
      <c r="A4014" s="3"/>
      <c r="B4014" s="24"/>
      <c r="C4014" s="24"/>
      <c r="D4014" s="24"/>
      <c r="E4014" s="25"/>
      <c r="F4014" s="25"/>
      <c r="G4014" s="25"/>
      <c r="H4014" s="25"/>
      <c r="I4014" s="25"/>
    </row>
    <row r="4015" spans="1:9" x14ac:dyDescent="0.2">
      <c r="A4015" s="3"/>
      <c r="B4015" s="24"/>
      <c r="C4015" s="24"/>
      <c r="D4015" s="24"/>
      <c r="E4015" s="25"/>
      <c r="F4015" s="25"/>
      <c r="G4015" s="25"/>
      <c r="H4015" s="25"/>
      <c r="I4015" s="25"/>
    </row>
    <row r="4016" spans="1:9" x14ac:dyDescent="0.2">
      <c r="A4016" s="3"/>
      <c r="B4016" s="24"/>
      <c r="C4016" s="24"/>
      <c r="D4016" s="24"/>
      <c r="E4016" s="25"/>
      <c r="F4016" s="25"/>
      <c r="G4016" s="25"/>
      <c r="H4016" s="25"/>
      <c r="I4016" s="25"/>
    </row>
    <row r="4017" spans="1:9" x14ac:dyDescent="0.2">
      <c r="A4017" s="3"/>
      <c r="B4017" s="24"/>
      <c r="C4017" s="24"/>
      <c r="D4017" s="24"/>
      <c r="E4017" s="25"/>
      <c r="F4017" s="25"/>
      <c r="G4017" s="25"/>
      <c r="H4017" s="25"/>
      <c r="I4017" s="25"/>
    </row>
    <row r="4018" spans="1:9" x14ac:dyDescent="0.2">
      <c r="A4018" s="3"/>
      <c r="B4018" s="24"/>
      <c r="C4018" s="24"/>
      <c r="D4018" s="24"/>
      <c r="E4018" s="25"/>
      <c r="F4018" s="25"/>
      <c r="G4018" s="25"/>
      <c r="H4018" s="25"/>
      <c r="I4018" s="25"/>
    </row>
    <row r="4019" spans="1:9" x14ac:dyDescent="0.2">
      <c r="A4019" s="3"/>
      <c r="B4019" s="24"/>
      <c r="C4019" s="24"/>
      <c r="D4019" s="24"/>
      <c r="E4019" s="25"/>
      <c r="F4019" s="25"/>
      <c r="G4019" s="25"/>
      <c r="H4019" s="25"/>
      <c r="I4019" s="25"/>
    </row>
    <row r="4020" spans="1:9" x14ac:dyDescent="0.2">
      <c r="A4020" s="3"/>
      <c r="B4020" s="24"/>
      <c r="C4020" s="24"/>
      <c r="D4020" s="24"/>
      <c r="E4020" s="25"/>
      <c r="F4020" s="25"/>
      <c r="G4020" s="25"/>
      <c r="H4020" s="25"/>
      <c r="I4020" s="25"/>
    </row>
    <row r="4021" spans="1:9" x14ac:dyDescent="0.2">
      <c r="A4021" s="3"/>
      <c r="B4021" s="24"/>
      <c r="C4021" s="24"/>
      <c r="D4021" s="24"/>
      <c r="E4021" s="25"/>
      <c r="F4021" s="25"/>
      <c r="G4021" s="25"/>
      <c r="H4021" s="25"/>
      <c r="I4021" s="25"/>
    </row>
    <row r="4022" spans="1:9" x14ac:dyDescent="0.2">
      <c r="A4022" s="3"/>
      <c r="B4022" s="24"/>
      <c r="C4022" s="24"/>
      <c r="D4022" s="24"/>
      <c r="E4022" s="25"/>
      <c r="F4022" s="25"/>
      <c r="G4022" s="25"/>
      <c r="H4022" s="25"/>
      <c r="I4022" s="25"/>
    </row>
    <row r="4023" spans="1:9" x14ac:dyDescent="0.2">
      <c r="A4023" s="3"/>
      <c r="B4023" s="24"/>
      <c r="C4023" s="24"/>
      <c r="D4023" s="24"/>
      <c r="E4023" s="25"/>
      <c r="F4023" s="25"/>
      <c r="G4023" s="25"/>
      <c r="H4023" s="25"/>
      <c r="I4023" s="25"/>
    </row>
    <row r="4024" spans="1:9" x14ac:dyDescent="0.2">
      <c r="A4024" s="3"/>
      <c r="B4024" s="24"/>
      <c r="C4024" s="24"/>
      <c r="D4024" s="24"/>
      <c r="E4024" s="25"/>
      <c r="F4024" s="25"/>
      <c r="G4024" s="25"/>
      <c r="H4024" s="25"/>
      <c r="I4024" s="25"/>
    </row>
    <row r="4025" spans="1:9" x14ac:dyDescent="0.2">
      <c r="A4025" s="3"/>
      <c r="B4025" s="24"/>
      <c r="C4025" s="24"/>
      <c r="D4025" s="24"/>
      <c r="E4025" s="25"/>
      <c r="F4025" s="25"/>
      <c r="G4025" s="25"/>
      <c r="H4025" s="25"/>
      <c r="I4025" s="25"/>
    </row>
    <row r="4026" spans="1:9" x14ac:dyDescent="0.2">
      <c r="A4026" s="3"/>
      <c r="B4026" s="24"/>
      <c r="C4026" s="24"/>
      <c r="D4026" s="24"/>
      <c r="E4026" s="25"/>
      <c r="F4026" s="25"/>
      <c r="G4026" s="25"/>
      <c r="H4026" s="25"/>
      <c r="I4026" s="25"/>
    </row>
    <row r="4027" spans="1:9" x14ac:dyDescent="0.2">
      <c r="A4027" s="3"/>
      <c r="B4027" s="24"/>
      <c r="C4027" s="24"/>
      <c r="D4027" s="24"/>
      <c r="E4027" s="25"/>
      <c r="F4027" s="25"/>
      <c r="G4027" s="25"/>
      <c r="H4027" s="25"/>
      <c r="I4027" s="25"/>
    </row>
    <row r="4028" spans="1:9" x14ac:dyDescent="0.2">
      <c r="A4028" s="3"/>
      <c r="B4028" s="24"/>
      <c r="C4028" s="24"/>
      <c r="D4028" s="24"/>
      <c r="E4028" s="25"/>
      <c r="F4028" s="25"/>
      <c r="G4028" s="25"/>
      <c r="H4028" s="25"/>
      <c r="I4028" s="25"/>
    </row>
    <row r="4029" spans="1:9" x14ac:dyDescent="0.2">
      <c r="A4029" s="3"/>
      <c r="B4029" s="24"/>
      <c r="C4029" s="24"/>
      <c r="D4029" s="24"/>
      <c r="E4029" s="25"/>
      <c r="F4029" s="25"/>
      <c r="G4029" s="25"/>
      <c r="H4029" s="25"/>
      <c r="I4029" s="25"/>
    </row>
    <row r="4030" spans="1:9" x14ac:dyDescent="0.2">
      <c r="A4030" s="3"/>
      <c r="B4030" s="24"/>
      <c r="C4030" s="24"/>
      <c r="D4030" s="24"/>
      <c r="E4030" s="25"/>
      <c r="F4030" s="25"/>
      <c r="G4030" s="25"/>
      <c r="H4030" s="25"/>
      <c r="I4030" s="25"/>
    </row>
    <row r="4031" spans="1:9" x14ac:dyDescent="0.2">
      <c r="A4031" s="3"/>
      <c r="B4031" s="24"/>
      <c r="C4031" s="24"/>
      <c r="D4031" s="24"/>
      <c r="E4031" s="25"/>
      <c r="F4031" s="25"/>
      <c r="G4031" s="25"/>
      <c r="H4031" s="25"/>
      <c r="I4031" s="25"/>
    </row>
    <row r="4032" spans="1:9" x14ac:dyDescent="0.2">
      <c r="A4032" s="3"/>
      <c r="B4032" s="24"/>
      <c r="C4032" s="24"/>
      <c r="D4032" s="24"/>
      <c r="E4032" s="25"/>
      <c r="F4032" s="25"/>
      <c r="G4032" s="25"/>
      <c r="H4032" s="25"/>
      <c r="I4032" s="25"/>
    </row>
    <row r="4033" spans="1:9" x14ac:dyDescent="0.2">
      <c r="A4033" s="3"/>
      <c r="B4033" s="24"/>
      <c r="C4033" s="24"/>
      <c r="D4033" s="24"/>
      <c r="E4033" s="25"/>
      <c r="F4033" s="25"/>
      <c r="G4033" s="25"/>
      <c r="H4033" s="25"/>
      <c r="I4033" s="25"/>
    </row>
    <row r="4034" spans="1:9" x14ac:dyDescent="0.2">
      <c r="A4034" s="3"/>
      <c r="B4034" s="24"/>
      <c r="C4034" s="24"/>
      <c r="D4034" s="24"/>
      <c r="E4034" s="25"/>
      <c r="F4034" s="25"/>
      <c r="G4034" s="25"/>
      <c r="H4034" s="25"/>
      <c r="I4034" s="25"/>
    </row>
    <row r="4035" spans="1:9" x14ac:dyDescent="0.2">
      <c r="A4035" s="3"/>
      <c r="B4035" s="24"/>
      <c r="C4035" s="24"/>
      <c r="D4035" s="24"/>
      <c r="E4035" s="25"/>
      <c r="F4035" s="25"/>
      <c r="G4035" s="25"/>
      <c r="H4035" s="25"/>
      <c r="I4035" s="25"/>
    </row>
    <row r="4036" spans="1:9" x14ac:dyDescent="0.2">
      <c r="A4036" s="3"/>
      <c r="B4036" s="24"/>
      <c r="C4036" s="24"/>
      <c r="D4036" s="24"/>
      <c r="E4036" s="25"/>
      <c r="F4036" s="25"/>
      <c r="G4036" s="25"/>
      <c r="H4036" s="25"/>
      <c r="I4036" s="25"/>
    </row>
    <row r="4037" spans="1:9" x14ac:dyDescent="0.2">
      <c r="A4037" s="3"/>
      <c r="B4037" s="24"/>
      <c r="C4037" s="24"/>
      <c r="D4037" s="24"/>
      <c r="E4037" s="25"/>
      <c r="F4037" s="25"/>
      <c r="G4037" s="25"/>
      <c r="H4037" s="25"/>
      <c r="I4037" s="25"/>
    </row>
    <row r="4038" spans="1:9" x14ac:dyDescent="0.2">
      <c r="A4038" s="3"/>
      <c r="B4038" s="24"/>
      <c r="C4038" s="24"/>
      <c r="D4038" s="24"/>
      <c r="E4038" s="25"/>
      <c r="F4038" s="25"/>
      <c r="G4038" s="25"/>
      <c r="H4038" s="25"/>
      <c r="I4038" s="25"/>
    </row>
    <row r="4039" spans="1:9" x14ac:dyDescent="0.2">
      <c r="A4039" s="3"/>
      <c r="B4039" s="24"/>
      <c r="C4039" s="24"/>
      <c r="D4039" s="24"/>
      <c r="E4039" s="25"/>
      <c r="F4039" s="25"/>
      <c r="G4039" s="25"/>
      <c r="H4039" s="25"/>
      <c r="I4039" s="25"/>
    </row>
    <row r="4040" spans="1:9" x14ac:dyDescent="0.2">
      <c r="A4040" s="3"/>
      <c r="B4040" s="24"/>
      <c r="C4040" s="24"/>
      <c r="D4040" s="24"/>
      <c r="E4040" s="25"/>
      <c r="F4040" s="25"/>
      <c r="G4040" s="25"/>
      <c r="H4040" s="25"/>
      <c r="I4040" s="25"/>
    </row>
    <row r="4041" spans="1:9" x14ac:dyDescent="0.2">
      <c r="A4041" s="3"/>
      <c r="B4041" s="24"/>
      <c r="C4041" s="24"/>
      <c r="D4041" s="24"/>
      <c r="E4041" s="25"/>
      <c r="F4041" s="25"/>
      <c r="G4041" s="25"/>
      <c r="H4041" s="25"/>
      <c r="I4041" s="25"/>
    </row>
    <row r="4042" spans="1:9" x14ac:dyDescent="0.2">
      <c r="A4042" s="3"/>
      <c r="B4042" s="24"/>
      <c r="C4042" s="24"/>
      <c r="D4042" s="24"/>
      <c r="E4042" s="25"/>
      <c r="F4042" s="25"/>
      <c r="G4042" s="25"/>
      <c r="H4042" s="25"/>
      <c r="I4042" s="25"/>
    </row>
    <row r="4043" spans="1:9" x14ac:dyDescent="0.2">
      <c r="A4043" s="3"/>
      <c r="B4043" s="24"/>
      <c r="C4043" s="24"/>
      <c r="D4043" s="24"/>
      <c r="E4043" s="25"/>
      <c r="F4043" s="25"/>
      <c r="G4043" s="25"/>
      <c r="H4043" s="25"/>
      <c r="I4043" s="25"/>
    </row>
    <row r="4044" spans="1:9" x14ac:dyDescent="0.2">
      <c r="A4044" s="3"/>
      <c r="B4044" s="24"/>
      <c r="C4044" s="24"/>
      <c r="D4044" s="24"/>
      <c r="E4044" s="25"/>
      <c r="F4044" s="25"/>
      <c r="G4044" s="25"/>
      <c r="H4044" s="25"/>
      <c r="I4044" s="25"/>
    </row>
    <row r="4045" spans="1:9" x14ac:dyDescent="0.2">
      <c r="A4045" s="3"/>
      <c r="B4045" s="24"/>
      <c r="C4045" s="24"/>
      <c r="D4045" s="24"/>
      <c r="E4045" s="25"/>
      <c r="F4045" s="25"/>
      <c r="G4045" s="25"/>
      <c r="H4045" s="25"/>
      <c r="I4045" s="25"/>
    </row>
    <row r="4046" spans="1:9" x14ac:dyDescent="0.2">
      <c r="A4046" s="3"/>
      <c r="B4046" s="24"/>
      <c r="C4046" s="24"/>
      <c r="D4046" s="24"/>
      <c r="E4046" s="25"/>
      <c r="F4046" s="25"/>
      <c r="G4046" s="25"/>
      <c r="H4046" s="25"/>
      <c r="I4046" s="25"/>
    </row>
    <row r="4047" spans="1:9" x14ac:dyDescent="0.2">
      <c r="A4047" s="3"/>
      <c r="B4047" s="24"/>
      <c r="C4047" s="24"/>
      <c r="D4047" s="24"/>
      <c r="E4047" s="25"/>
      <c r="F4047" s="25"/>
      <c r="G4047" s="25"/>
      <c r="H4047" s="25"/>
      <c r="I4047" s="25"/>
    </row>
    <row r="4048" spans="1:9" x14ac:dyDescent="0.2">
      <c r="A4048" s="3"/>
      <c r="B4048" s="24"/>
      <c r="C4048" s="24"/>
      <c r="D4048" s="24"/>
      <c r="E4048" s="25"/>
      <c r="F4048" s="25"/>
      <c r="G4048" s="25"/>
      <c r="H4048" s="25"/>
      <c r="I4048" s="25"/>
    </row>
    <row r="4049" spans="1:9" x14ac:dyDescent="0.2">
      <c r="A4049" s="3"/>
      <c r="B4049" s="24"/>
      <c r="C4049" s="24"/>
      <c r="D4049" s="24"/>
      <c r="E4049" s="25"/>
      <c r="F4049" s="25"/>
      <c r="G4049" s="25"/>
      <c r="H4049" s="25"/>
      <c r="I4049" s="25"/>
    </row>
    <row r="4050" spans="1:9" x14ac:dyDescent="0.2">
      <c r="A4050" s="3"/>
      <c r="B4050" s="24"/>
      <c r="C4050" s="24"/>
      <c r="D4050" s="24"/>
      <c r="E4050" s="25"/>
      <c r="F4050" s="25"/>
      <c r="G4050" s="25"/>
      <c r="H4050" s="25"/>
      <c r="I4050" s="25"/>
    </row>
    <row r="4051" spans="1:9" x14ac:dyDescent="0.2">
      <c r="A4051" s="3"/>
      <c r="B4051" s="24"/>
      <c r="C4051" s="24"/>
      <c r="D4051" s="24"/>
      <c r="E4051" s="25"/>
      <c r="F4051" s="25"/>
      <c r="G4051" s="25"/>
      <c r="H4051" s="25"/>
      <c r="I4051" s="25"/>
    </row>
    <row r="4052" spans="1:9" x14ac:dyDescent="0.2">
      <c r="A4052" s="3"/>
      <c r="B4052" s="24"/>
      <c r="C4052" s="24"/>
      <c r="D4052" s="24"/>
      <c r="E4052" s="25"/>
      <c r="F4052" s="25"/>
      <c r="G4052" s="25"/>
      <c r="H4052" s="25"/>
      <c r="I4052" s="25"/>
    </row>
    <row r="4053" spans="1:9" x14ac:dyDescent="0.2">
      <c r="A4053" s="3"/>
      <c r="B4053" s="24"/>
      <c r="C4053" s="24"/>
      <c r="D4053" s="24"/>
      <c r="E4053" s="25"/>
      <c r="F4053" s="25"/>
      <c r="G4053" s="25"/>
      <c r="H4053" s="25"/>
      <c r="I4053" s="25"/>
    </row>
    <row r="4054" spans="1:9" x14ac:dyDescent="0.2">
      <c r="A4054" s="3"/>
      <c r="B4054" s="24"/>
      <c r="C4054" s="24"/>
      <c r="D4054" s="24"/>
      <c r="E4054" s="25"/>
      <c r="F4054" s="25"/>
      <c r="G4054" s="25"/>
      <c r="H4054" s="25"/>
      <c r="I4054" s="25"/>
    </row>
    <row r="4055" spans="1:9" x14ac:dyDescent="0.2">
      <c r="A4055" s="3"/>
      <c r="B4055" s="24"/>
      <c r="C4055" s="24"/>
      <c r="D4055" s="24"/>
      <c r="E4055" s="25"/>
      <c r="F4055" s="25"/>
      <c r="G4055" s="25"/>
      <c r="H4055" s="25"/>
      <c r="I4055" s="25"/>
    </row>
    <row r="4056" spans="1:9" x14ac:dyDescent="0.2">
      <c r="A4056" s="3"/>
      <c r="B4056" s="24"/>
      <c r="C4056" s="24"/>
      <c r="D4056" s="24"/>
      <c r="E4056" s="25"/>
      <c r="F4056" s="25"/>
      <c r="G4056" s="25"/>
      <c r="H4056" s="25"/>
      <c r="I4056" s="25"/>
    </row>
    <row r="4057" spans="1:9" x14ac:dyDescent="0.2">
      <c r="A4057" s="3"/>
      <c r="B4057" s="24"/>
      <c r="C4057" s="24"/>
      <c r="D4057" s="24"/>
      <c r="E4057" s="25"/>
      <c r="F4057" s="25"/>
      <c r="G4057" s="25"/>
      <c r="H4057" s="25"/>
      <c r="I4057" s="25"/>
    </row>
    <row r="4058" spans="1:9" x14ac:dyDescent="0.2">
      <c r="A4058" s="3"/>
      <c r="B4058" s="24"/>
      <c r="C4058" s="24"/>
      <c r="D4058" s="24"/>
      <c r="E4058" s="25"/>
      <c r="F4058" s="25"/>
      <c r="G4058" s="25"/>
      <c r="H4058" s="25"/>
      <c r="I4058" s="25"/>
    </row>
    <row r="4059" spans="1:9" x14ac:dyDescent="0.2">
      <c r="A4059" s="3"/>
      <c r="B4059" s="24"/>
      <c r="C4059" s="24"/>
      <c r="D4059" s="24"/>
      <c r="E4059" s="25"/>
      <c r="F4059" s="25"/>
      <c r="G4059" s="25"/>
      <c r="H4059" s="25"/>
      <c r="I4059" s="25"/>
    </row>
    <row r="4060" spans="1:9" x14ac:dyDescent="0.2">
      <c r="A4060" s="3"/>
      <c r="B4060" s="24"/>
      <c r="C4060" s="24"/>
      <c r="D4060" s="24"/>
      <c r="E4060" s="25"/>
      <c r="F4060" s="25"/>
      <c r="G4060" s="25"/>
      <c r="H4060" s="25"/>
      <c r="I4060" s="25"/>
    </row>
    <row r="4061" spans="1:9" x14ac:dyDescent="0.2">
      <c r="A4061" s="3"/>
      <c r="B4061" s="24"/>
      <c r="C4061" s="24"/>
      <c r="D4061" s="24"/>
      <c r="E4061" s="25"/>
      <c r="F4061" s="25"/>
      <c r="G4061" s="25"/>
      <c r="H4061" s="25"/>
      <c r="I4061" s="25"/>
    </row>
    <row r="4062" spans="1:9" x14ac:dyDescent="0.2">
      <c r="A4062" s="3"/>
      <c r="B4062" s="24"/>
      <c r="C4062" s="24"/>
      <c r="D4062" s="24"/>
      <c r="E4062" s="25"/>
      <c r="F4062" s="25"/>
      <c r="G4062" s="25"/>
      <c r="H4062" s="25"/>
      <c r="I4062" s="25"/>
    </row>
    <row r="4063" spans="1:9" x14ac:dyDescent="0.2">
      <c r="A4063" s="3"/>
      <c r="B4063" s="24"/>
      <c r="C4063" s="24"/>
      <c r="D4063" s="24"/>
      <c r="E4063" s="25"/>
      <c r="F4063" s="25"/>
      <c r="G4063" s="25"/>
      <c r="H4063" s="25"/>
      <c r="I4063" s="25"/>
    </row>
    <row r="4064" spans="1:9" x14ac:dyDescent="0.2">
      <c r="A4064" s="3"/>
      <c r="B4064" s="24"/>
      <c r="C4064" s="24"/>
      <c r="D4064" s="24"/>
      <c r="E4064" s="25"/>
      <c r="F4064" s="25"/>
      <c r="G4064" s="25"/>
      <c r="H4064" s="25"/>
      <c r="I4064" s="25"/>
    </row>
    <row r="4065" spans="1:9" x14ac:dyDescent="0.2">
      <c r="A4065" s="3"/>
      <c r="B4065" s="24"/>
      <c r="C4065" s="24"/>
      <c r="D4065" s="24"/>
      <c r="E4065" s="25"/>
      <c r="F4065" s="25"/>
      <c r="G4065" s="25"/>
      <c r="H4065" s="25"/>
      <c r="I4065" s="25"/>
    </row>
    <row r="4066" spans="1:9" x14ac:dyDescent="0.2">
      <c r="A4066" s="3"/>
      <c r="B4066" s="24"/>
      <c r="C4066" s="24"/>
      <c r="D4066" s="24"/>
      <c r="E4066" s="25"/>
      <c r="F4066" s="25"/>
      <c r="G4066" s="25"/>
      <c r="H4066" s="25"/>
      <c r="I4066" s="25"/>
    </row>
    <row r="4067" spans="1:9" x14ac:dyDescent="0.2">
      <c r="A4067" s="3"/>
      <c r="B4067" s="24"/>
      <c r="C4067" s="24"/>
      <c r="D4067" s="24"/>
      <c r="E4067" s="25"/>
      <c r="F4067" s="25"/>
      <c r="G4067" s="25"/>
      <c r="H4067" s="25"/>
      <c r="I4067" s="25"/>
    </row>
    <row r="4068" spans="1:9" x14ac:dyDescent="0.2">
      <c r="A4068" s="3"/>
      <c r="B4068" s="24"/>
      <c r="C4068" s="24"/>
      <c r="D4068" s="24"/>
      <c r="E4068" s="25"/>
      <c r="F4068" s="25"/>
      <c r="G4068" s="25"/>
      <c r="H4068" s="25"/>
      <c r="I4068" s="25"/>
    </row>
    <row r="4069" spans="1:9" x14ac:dyDescent="0.2">
      <c r="A4069" s="3"/>
      <c r="B4069" s="24"/>
      <c r="C4069" s="24"/>
      <c r="D4069" s="24"/>
      <c r="E4069" s="25"/>
      <c r="F4069" s="25"/>
      <c r="G4069" s="25"/>
      <c r="H4069" s="25"/>
      <c r="I4069" s="25"/>
    </row>
    <row r="4070" spans="1:9" x14ac:dyDescent="0.2">
      <c r="A4070" s="3"/>
      <c r="B4070" s="24"/>
      <c r="C4070" s="24"/>
      <c r="D4070" s="24"/>
      <c r="E4070" s="25"/>
      <c r="F4070" s="25"/>
      <c r="G4070" s="25"/>
      <c r="H4070" s="25"/>
      <c r="I4070" s="25"/>
    </row>
    <row r="4071" spans="1:9" x14ac:dyDescent="0.2">
      <c r="A4071" s="3"/>
      <c r="B4071" s="24"/>
      <c r="C4071" s="24"/>
      <c r="D4071" s="24"/>
      <c r="E4071" s="25"/>
      <c r="F4071" s="25"/>
      <c r="G4071" s="25"/>
      <c r="H4071" s="25"/>
      <c r="I4071" s="25"/>
    </row>
    <row r="4072" spans="1:9" x14ac:dyDescent="0.2">
      <c r="A4072" s="3"/>
      <c r="B4072" s="24"/>
      <c r="C4072" s="24"/>
      <c r="D4072" s="24"/>
      <c r="E4072" s="25"/>
      <c r="F4072" s="25"/>
      <c r="G4072" s="25"/>
      <c r="H4072" s="25"/>
      <c r="I4072" s="25"/>
    </row>
    <row r="4073" spans="1:9" x14ac:dyDescent="0.2">
      <c r="A4073" s="3"/>
      <c r="B4073" s="24"/>
      <c r="C4073" s="24"/>
      <c r="D4073" s="24"/>
      <c r="E4073" s="25"/>
      <c r="F4073" s="25"/>
      <c r="G4073" s="25"/>
      <c r="H4073" s="25"/>
      <c r="I4073" s="25"/>
    </row>
    <row r="4074" spans="1:9" x14ac:dyDescent="0.2">
      <c r="A4074" s="3"/>
      <c r="B4074" s="24"/>
      <c r="C4074" s="24"/>
      <c r="D4074" s="24"/>
      <c r="E4074" s="25"/>
      <c r="F4074" s="25"/>
      <c r="G4074" s="25"/>
      <c r="H4074" s="25"/>
      <c r="I4074" s="25"/>
    </row>
    <row r="4075" spans="1:9" x14ac:dyDescent="0.2">
      <c r="A4075" s="3"/>
      <c r="B4075" s="24"/>
      <c r="C4075" s="24"/>
      <c r="D4075" s="24"/>
      <c r="E4075" s="25"/>
      <c r="F4075" s="25"/>
      <c r="G4075" s="25"/>
      <c r="H4075" s="25"/>
      <c r="I4075" s="25"/>
    </row>
    <row r="4076" spans="1:9" x14ac:dyDescent="0.2">
      <c r="A4076" s="3"/>
      <c r="B4076" s="24"/>
      <c r="C4076" s="24"/>
      <c r="D4076" s="24"/>
      <c r="E4076" s="25"/>
      <c r="F4076" s="25"/>
      <c r="G4076" s="25"/>
      <c r="H4076" s="25"/>
      <c r="I4076" s="25"/>
    </row>
    <row r="4077" spans="1:9" x14ac:dyDescent="0.2">
      <c r="A4077" s="3"/>
      <c r="B4077" s="24"/>
      <c r="C4077" s="24"/>
      <c r="D4077" s="24"/>
      <c r="E4077" s="25"/>
      <c r="F4077" s="25"/>
      <c r="G4077" s="25"/>
      <c r="H4077" s="25"/>
      <c r="I4077" s="25"/>
    </row>
    <row r="4078" spans="1:9" x14ac:dyDescent="0.2">
      <c r="A4078" s="3"/>
      <c r="B4078" s="24"/>
      <c r="C4078" s="24"/>
      <c r="D4078" s="24"/>
      <c r="E4078" s="25"/>
      <c r="F4078" s="25"/>
      <c r="G4078" s="25"/>
      <c r="H4078" s="25"/>
      <c r="I4078" s="25"/>
    </row>
    <row r="4079" spans="1:9" x14ac:dyDescent="0.2">
      <c r="A4079" s="3"/>
      <c r="B4079" s="24"/>
      <c r="C4079" s="24"/>
      <c r="D4079" s="24"/>
      <c r="E4079" s="25"/>
      <c r="F4079" s="25"/>
      <c r="G4079" s="25"/>
      <c r="H4079" s="25"/>
      <c r="I4079" s="25"/>
    </row>
    <row r="4080" spans="1:9" x14ac:dyDescent="0.2">
      <c r="A4080" s="3"/>
      <c r="B4080" s="24"/>
      <c r="C4080" s="24"/>
      <c r="D4080" s="24"/>
      <c r="E4080" s="25"/>
      <c r="F4080" s="25"/>
      <c r="G4080" s="25"/>
      <c r="H4080" s="25"/>
      <c r="I4080" s="25"/>
    </row>
    <row r="4081" spans="1:9" x14ac:dyDescent="0.2">
      <c r="A4081" s="3"/>
      <c r="B4081" s="24"/>
      <c r="C4081" s="24"/>
      <c r="D4081" s="24"/>
      <c r="E4081" s="25"/>
      <c r="F4081" s="25"/>
      <c r="G4081" s="25"/>
      <c r="H4081" s="25"/>
      <c r="I4081" s="25"/>
    </row>
    <row r="4082" spans="1:9" x14ac:dyDescent="0.2">
      <c r="A4082" s="3"/>
      <c r="B4082" s="24"/>
      <c r="C4082" s="24"/>
      <c r="D4082" s="24"/>
      <c r="E4082" s="25"/>
      <c r="F4082" s="25"/>
      <c r="G4082" s="25"/>
      <c r="H4082" s="25"/>
      <c r="I4082" s="25"/>
    </row>
    <row r="4083" spans="1:9" x14ac:dyDescent="0.2">
      <c r="A4083" s="3"/>
      <c r="B4083" s="24"/>
      <c r="C4083" s="24"/>
      <c r="D4083" s="24"/>
      <c r="E4083" s="25"/>
      <c r="F4083" s="25"/>
      <c r="G4083" s="25"/>
      <c r="H4083" s="25"/>
      <c r="I4083" s="25"/>
    </row>
    <row r="4084" spans="1:9" x14ac:dyDescent="0.2">
      <c r="A4084" s="3"/>
      <c r="B4084" s="24"/>
      <c r="C4084" s="24"/>
      <c r="D4084" s="24"/>
      <c r="E4084" s="25"/>
      <c r="F4084" s="25"/>
      <c r="G4084" s="25"/>
      <c r="H4084" s="25"/>
      <c r="I4084" s="25"/>
    </row>
    <row r="4085" spans="1:9" x14ac:dyDescent="0.2">
      <c r="A4085" s="3"/>
      <c r="B4085" s="24"/>
      <c r="C4085" s="24"/>
      <c r="D4085" s="24"/>
      <c r="E4085" s="25"/>
      <c r="F4085" s="25"/>
      <c r="G4085" s="25"/>
      <c r="H4085" s="25"/>
      <c r="I4085" s="25"/>
    </row>
    <row r="4086" spans="1:9" x14ac:dyDescent="0.2">
      <c r="A4086" s="3"/>
      <c r="B4086" s="24"/>
      <c r="C4086" s="24"/>
      <c r="D4086" s="24"/>
      <c r="E4086" s="25"/>
      <c r="F4086" s="25"/>
      <c r="G4086" s="25"/>
      <c r="H4086" s="25"/>
      <c r="I4086" s="25"/>
    </row>
    <row r="4087" spans="1:9" x14ac:dyDescent="0.2">
      <c r="A4087" s="3"/>
      <c r="B4087" s="24"/>
      <c r="C4087" s="24"/>
      <c r="D4087" s="24"/>
      <c r="E4087" s="25"/>
      <c r="F4087" s="25"/>
      <c r="G4087" s="25"/>
      <c r="H4087" s="25"/>
      <c r="I4087" s="25"/>
    </row>
    <row r="4088" spans="1:9" x14ac:dyDescent="0.2">
      <c r="A4088" s="3"/>
      <c r="B4088" s="24"/>
      <c r="C4088" s="24"/>
      <c r="D4088" s="24"/>
      <c r="E4088" s="25"/>
      <c r="F4088" s="25"/>
      <c r="G4088" s="25"/>
      <c r="H4088" s="25"/>
      <c r="I4088" s="25"/>
    </row>
    <row r="4089" spans="1:9" x14ac:dyDescent="0.2">
      <c r="A4089" s="3"/>
      <c r="B4089" s="24"/>
      <c r="C4089" s="24"/>
      <c r="D4089" s="24"/>
      <c r="E4089" s="25"/>
      <c r="F4089" s="25"/>
      <c r="G4089" s="25"/>
      <c r="H4089" s="25"/>
      <c r="I4089" s="25"/>
    </row>
    <row r="4090" spans="1:9" x14ac:dyDescent="0.2">
      <c r="A4090" s="3"/>
      <c r="B4090" s="24"/>
      <c r="C4090" s="24"/>
      <c r="D4090" s="24"/>
      <c r="E4090" s="25"/>
      <c r="F4090" s="25"/>
      <c r="G4090" s="25"/>
      <c r="H4090" s="25"/>
      <c r="I4090" s="25"/>
    </row>
    <row r="4091" spans="1:9" x14ac:dyDescent="0.2">
      <c r="A4091" s="3"/>
      <c r="B4091" s="24"/>
      <c r="C4091" s="24"/>
      <c r="D4091" s="24"/>
      <c r="E4091" s="25"/>
      <c r="F4091" s="25"/>
      <c r="G4091" s="25"/>
      <c r="H4091" s="25"/>
      <c r="I4091" s="25"/>
    </row>
    <row r="4092" spans="1:9" x14ac:dyDescent="0.2">
      <c r="A4092" s="3"/>
      <c r="B4092" s="24"/>
      <c r="C4092" s="24"/>
      <c r="D4092" s="24"/>
      <c r="E4092" s="25"/>
      <c r="F4092" s="25"/>
      <c r="G4092" s="25"/>
      <c r="H4092" s="25"/>
      <c r="I4092" s="25"/>
    </row>
    <row r="4093" spans="1:9" x14ac:dyDescent="0.2">
      <c r="A4093" s="3"/>
      <c r="B4093" s="24"/>
      <c r="C4093" s="24"/>
      <c r="D4093" s="24"/>
      <c r="E4093" s="25"/>
      <c r="F4093" s="25"/>
      <c r="G4093" s="25"/>
      <c r="H4093" s="25"/>
      <c r="I4093" s="25"/>
    </row>
    <row r="4094" spans="1:9" x14ac:dyDescent="0.2">
      <c r="A4094" s="3"/>
      <c r="B4094" s="24"/>
      <c r="C4094" s="24"/>
      <c r="D4094" s="24"/>
      <c r="E4094" s="25"/>
      <c r="F4094" s="25"/>
      <c r="G4094" s="25"/>
      <c r="H4094" s="25"/>
      <c r="I4094" s="25"/>
    </row>
    <row r="4095" spans="1:9" x14ac:dyDescent="0.2">
      <c r="A4095" s="3"/>
      <c r="B4095" s="24"/>
      <c r="C4095" s="24"/>
      <c r="D4095" s="24"/>
      <c r="E4095" s="25"/>
      <c r="F4095" s="25"/>
      <c r="G4095" s="25"/>
      <c r="H4095" s="25"/>
      <c r="I4095" s="25"/>
    </row>
    <row r="4096" spans="1:9" x14ac:dyDescent="0.2">
      <c r="A4096" s="3"/>
      <c r="B4096" s="24"/>
      <c r="C4096" s="24"/>
      <c r="D4096" s="24"/>
      <c r="E4096" s="25"/>
      <c r="F4096" s="25"/>
      <c r="G4096" s="25"/>
      <c r="H4096" s="25"/>
      <c r="I4096" s="25"/>
    </row>
    <row r="4097" spans="1:9" x14ac:dyDescent="0.2">
      <c r="A4097" s="3"/>
      <c r="B4097" s="24"/>
      <c r="C4097" s="24"/>
      <c r="D4097" s="24"/>
      <c r="E4097" s="25"/>
      <c r="F4097" s="25"/>
      <c r="G4097" s="25"/>
      <c r="H4097" s="25"/>
      <c r="I4097" s="25"/>
    </row>
    <row r="4098" spans="1:9" x14ac:dyDescent="0.2">
      <c r="A4098" s="3"/>
      <c r="B4098" s="24"/>
      <c r="C4098" s="24"/>
      <c r="D4098" s="24"/>
      <c r="E4098" s="25"/>
      <c r="F4098" s="25"/>
      <c r="G4098" s="25"/>
      <c r="H4098" s="25"/>
      <c r="I4098" s="25"/>
    </row>
    <row r="4099" spans="1:9" x14ac:dyDescent="0.2">
      <c r="A4099" s="3"/>
      <c r="B4099" s="24"/>
      <c r="C4099" s="24"/>
      <c r="D4099" s="24"/>
      <c r="E4099" s="25"/>
      <c r="F4099" s="25"/>
      <c r="G4099" s="25"/>
      <c r="H4099" s="25"/>
      <c r="I4099" s="25"/>
    </row>
    <row r="4100" spans="1:9" x14ac:dyDescent="0.2">
      <c r="A4100" s="3"/>
      <c r="B4100" s="24"/>
      <c r="C4100" s="24"/>
      <c r="D4100" s="24"/>
      <c r="E4100" s="25"/>
      <c r="F4100" s="25"/>
      <c r="G4100" s="25"/>
      <c r="H4100" s="25"/>
      <c r="I4100" s="25"/>
    </row>
    <row r="4101" spans="1:9" x14ac:dyDescent="0.2">
      <c r="A4101" s="3"/>
      <c r="B4101" s="24"/>
      <c r="C4101" s="24"/>
      <c r="D4101" s="24"/>
      <c r="E4101" s="25"/>
      <c r="F4101" s="25"/>
      <c r="G4101" s="25"/>
      <c r="H4101" s="25"/>
      <c r="I4101" s="25"/>
    </row>
    <row r="4102" spans="1:9" x14ac:dyDescent="0.2">
      <c r="A4102" s="3"/>
      <c r="B4102" s="24"/>
      <c r="C4102" s="24"/>
      <c r="D4102" s="24"/>
      <c r="E4102" s="25"/>
      <c r="F4102" s="25"/>
      <c r="G4102" s="25"/>
      <c r="H4102" s="25"/>
      <c r="I4102" s="25"/>
    </row>
    <row r="4103" spans="1:9" x14ac:dyDescent="0.2">
      <c r="A4103" s="3"/>
      <c r="B4103" s="24"/>
      <c r="C4103" s="24"/>
      <c r="D4103" s="24"/>
      <c r="E4103" s="25"/>
      <c r="F4103" s="25"/>
      <c r="G4103" s="25"/>
      <c r="H4103" s="25"/>
      <c r="I4103" s="25"/>
    </row>
    <row r="4104" spans="1:9" x14ac:dyDescent="0.2">
      <c r="A4104" s="3"/>
      <c r="B4104" s="24"/>
      <c r="C4104" s="24"/>
      <c r="D4104" s="24"/>
      <c r="E4104" s="25"/>
      <c r="F4104" s="25"/>
      <c r="G4104" s="25"/>
      <c r="H4104" s="25"/>
      <c r="I4104" s="25"/>
    </row>
    <row r="4105" spans="1:9" x14ac:dyDescent="0.2">
      <c r="A4105" s="3"/>
      <c r="B4105" s="24"/>
      <c r="C4105" s="24"/>
      <c r="D4105" s="24"/>
      <c r="E4105" s="25"/>
      <c r="F4105" s="25"/>
      <c r="G4105" s="25"/>
      <c r="H4105" s="25"/>
      <c r="I4105" s="25"/>
    </row>
    <row r="4106" spans="1:9" x14ac:dyDescent="0.2">
      <c r="A4106" s="3"/>
      <c r="B4106" s="24"/>
      <c r="C4106" s="24"/>
      <c r="D4106" s="24"/>
      <c r="E4106" s="25"/>
      <c r="F4106" s="25"/>
      <c r="G4106" s="25"/>
      <c r="H4106" s="25"/>
      <c r="I4106" s="25"/>
    </row>
    <row r="4107" spans="1:9" x14ac:dyDescent="0.2">
      <c r="A4107" s="3"/>
      <c r="B4107" s="24"/>
      <c r="C4107" s="24"/>
      <c r="D4107" s="24"/>
      <c r="E4107" s="25"/>
      <c r="F4107" s="25"/>
      <c r="G4107" s="25"/>
      <c r="H4107" s="25"/>
      <c r="I4107" s="25"/>
    </row>
    <row r="4108" spans="1:9" x14ac:dyDescent="0.2">
      <c r="A4108" s="3"/>
      <c r="B4108" s="24"/>
      <c r="C4108" s="24"/>
      <c r="D4108" s="24"/>
      <c r="E4108" s="25"/>
      <c r="F4108" s="25"/>
      <c r="G4108" s="25"/>
      <c r="H4108" s="25"/>
      <c r="I4108" s="25"/>
    </row>
    <row r="4109" spans="1:9" x14ac:dyDescent="0.2">
      <c r="A4109" s="3"/>
      <c r="B4109" s="24"/>
      <c r="C4109" s="24"/>
      <c r="D4109" s="24"/>
      <c r="E4109" s="25"/>
      <c r="F4109" s="25"/>
      <c r="G4109" s="25"/>
      <c r="H4109" s="25"/>
      <c r="I4109" s="25"/>
    </row>
    <row r="4110" spans="1:9" x14ac:dyDescent="0.2">
      <c r="A4110" s="3"/>
      <c r="B4110" s="24"/>
      <c r="C4110" s="24"/>
      <c r="D4110" s="24"/>
      <c r="E4110" s="25"/>
      <c r="F4110" s="25"/>
      <c r="G4110" s="25"/>
      <c r="H4110" s="25"/>
      <c r="I4110" s="25"/>
    </row>
    <row r="4111" spans="1:9" x14ac:dyDescent="0.2">
      <c r="A4111" s="3"/>
      <c r="B4111" s="24"/>
      <c r="C4111" s="24"/>
      <c r="D4111" s="24"/>
      <c r="E4111" s="25"/>
      <c r="F4111" s="25"/>
      <c r="G4111" s="25"/>
      <c r="H4111" s="25"/>
      <c r="I4111" s="25"/>
    </row>
    <row r="4112" spans="1:9" x14ac:dyDescent="0.2">
      <c r="A4112" s="3"/>
      <c r="B4112" s="24"/>
      <c r="C4112" s="24"/>
      <c r="D4112" s="24"/>
      <c r="E4112" s="25"/>
      <c r="F4112" s="25"/>
      <c r="G4112" s="25"/>
      <c r="H4112" s="25"/>
      <c r="I4112" s="25"/>
    </row>
    <row r="4113" spans="1:9" x14ac:dyDescent="0.2">
      <c r="A4113" s="3"/>
      <c r="B4113" s="24"/>
      <c r="C4113" s="24"/>
      <c r="D4113" s="24"/>
      <c r="E4113" s="25"/>
      <c r="F4113" s="25"/>
      <c r="G4113" s="25"/>
      <c r="H4113" s="25"/>
      <c r="I4113" s="25"/>
    </row>
    <row r="4114" spans="1:9" x14ac:dyDescent="0.2">
      <c r="A4114" s="3"/>
      <c r="B4114" s="24"/>
      <c r="C4114" s="24"/>
      <c r="D4114" s="24"/>
      <c r="E4114" s="25"/>
      <c r="F4114" s="25"/>
      <c r="G4114" s="25"/>
      <c r="H4114" s="25"/>
      <c r="I4114" s="25"/>
    </row>
    <row r="4115" spans="1:9" x14ac:dyDescent="0.2">
      <c r="A4115" s="3"/>
      <c r="B4115" s="24"/>
      <c r="C4115" s="24"/>
      <c r="D4115" s="24"/>
      <c r="E4115" s="25"/>
      <c r="F4115" s="25"/>
      <c r="G4115" s="25"/>
      <c r="H4115" s="25"/>
      <c r="I4115" s="25"/>
    </row>
    <row r="4116" spans="1:9" x14ac:dyDescent="0.2">
      <c r="A4116" s="3"/>
      <c r="B4116" s="24"/>
      <c r="C4116" s="24"/>
      <c r="D4116" s="24"/>
      <c r="E4116" s="25"/>
      <c r="F4116" s="25"/>
      <c r="G4116" s="25"/>
      <c r="H4116" s="25"/>
      <c r="I4116" s="25"/>
    </row>
    <row r="4117" spans="1:9" x14ac:dyDescent="0.2">
      <c r="A4117" s="3"/>
      <c r="B4117" s="24"/>
      <c r="C4117" s="24"/>
      <c r="D4117" s="24"/>
      <c r="E4117" s="25"/>
      <c r="F4117" s="25"/>
      <c r="G4117" s="25"/>
      <c r="H4117" s="25"/>
      <c r="I4117" s="25"/>
    </row>
    <row r="4118" spans="1:9" x14ac:dyDescent="0.2">
      <c r="A4118" s="3"/>
      <c r="B4118" s="24"/>
      <c r="C4118" s="24"/>
      <c r="D4118" s="24"/>
      <c r="E4118" s="25"/>
      <c r="F4118" s="25"/>
      <c r="G4118" s="25"/>
      <c r="H4118" s="25"/>
      <c r="I4118" s="25"/>
    </row>
    <row r="4119" spans="1:9" x14ac:dyDescent="0.2">
      <c r="A4119" s="3"/>
      <c r="B4119" s="24"/>
      <c r="C4119" s="24"/>
      <c r="D4119" s="24"/>
      <c r="E4119" s="25"/>
      <c r="F4119" s="25"/>
      <c r="G4119" s="25"/>
      <c r="H4119" s="25"/>
      <c r="I4119" s="25"/>
    </row>
    <row r="4120" spans="1:9" x14ac:dyDescent="0.2">
      <c r="A4120" s="3"/>
      <c r="B4120" s="24"/>
      <c r="C4120" s="24"/>
      <c r="D4120" s="24"/>
      <c r="E4120" s="25"/>
      <c r="F4120" s="25"/>
      <c r="G4120" s="25"/>
      <c r="H4120" s="25"/>
      <c r="I4120" s="25"/>
    </row>
    <row r="4121" spans="1:9" x14ac:dyDescent="0.2">
      <c r="A4121" s="3"/>
      <c r="B4121" s="24"/>
      <c r="C4121" s="24"/>
      <c r="D4121" s="24"/>
      <c r="E4121" s="25"/>
      <c r="F4121" s="25"/>
      <c r="G4121" s="25"/>
      <c r="H4121" s="25"/>
      <c r="I4121" s="25"/>
    </row>
    <row r="4122" spans="1:9" x14ac:dyDescent="0.2">
      <c r="A4122" s="3"/>
      <c r="B4122" s="24"/>
      <c r="C4122" s="24"/>
      <c r="D4122" s="24"/>
      <c r="E4122" s="25"/>
      <c r="F4122" s="25"/>
      <c r="G4122" s="25"/>
      <c r="H4122" s="25"/>
      <c r="I4122" s="25"/>
    </row>
    <row r="4123" spans="1:9" x14ac:dyDescent="0.2">
      <c r="A4123" s="3"/>
      <c r="B4123" s="24"/>
      <c r="C4123" s="24"/>
      <c r="D4123" s="24"/>
      <c r="E4123" s="25"/>
      <c r="F4123" s="25"/>
      <c r="G4123" s="25"/>
      <c r="H4123" s="25"/>
      <c r="I4123" s="25"/>
    </row>
    <row r="4124" spans="1:9" x14ac:dyDescent="0.2">
      <c r="A4124" s="3"/>
      <c r="B4124" s="24"/>
      <c r="C4124" s="24"/>
      <c r="D4124" s="24"/>
      <c r="E4124" s="25"/>
      <c r="F4124" s="25"/>
      <c r="G4124" s="25"/>
      <c r="H4124" s="25"/>
      <c r="I4124" s="25"/>
    </row>
    <row r="4125" spans="1:9" x14ac:dyDescent="0.2">
      <c r="A4125" s="3"/>
      <c r="B4125" s="24"/>
      <c r="C4125" s="24"/>
      <c r="D4125" s="24"/>
      <c r="E4125" s="25"/>
      <c r="F4125" s="25"/>
      <c r="G4125" s="25"/>
      <c r="H4125" s="25"/>
      <c r="I4125" s="25"/>
    </row>
    <row r="4126" spans="1:9" x14ac:dyDescent="0.2">
      <c r="A4126" s="3"/>
      <c r="B4126" s="24"/>
      <c r="C4126" s="24"/>
      <c r="D4126" s="24"/>
      <c r="E4126" s="25"/>
      <c r="F4126" s="25"/>
      <c r="G4126" s="25"/>
      <c r="H4126" s="25"/>
      <c r="I4126" s="25"/>
    </row>
    <row r="4127" spans="1:9" x14ac:dyDescent="0.2">
      <c r="A4127" s="3"/>
      <c r="B4127" s="24"/>
      <c r="C4127" s="24"/>
      <c r="D4127" s="24"/>
      <c r="E4127" s="25"/>
      <c r="F4127" s="25"/>
      <c r="G4127" s="25"/>
      <c r="H4127" s="25"/>
      <c r="I4127" s="25"/>
    </row>
    <row r="4128" spans="1:9" x14ac:dyDescent="0.2">
      <c r="A4128" s="3"/>
      <c r="B4128" s="24"/>
      <c r="C4128" s="24"/>
      <c r="D4128" s="24"/>
      <c r="E4128" s="25"/>
      <c r="F4128" s="25"/>
      <c r="G4128" s="25"/>
      <c r="H4128" s="25"/>
      <c r="I4128" s="25"/>
    </row>
    <row r="4129" spans="1:9" x14ac:dyDescent="0.2">
      <c r="A4129" s="3"/>
      <c r="B4129" s="24"/>
      <c r="C4129" s="24"/>
      <c r="D4129" s="24"/>
      <c r="E4129" s="25"/>
      <c r="F4129" s="25"/>
      <c r="G4129" s="25"/>
      <c r="H4129" s="25"/>
      <c r="I4129" s="25"/>
    </row>
    <row r="4130" spans="1:9" x14ac:dyDescent="0.2">
      <c r="A4130" s="3"/>
      <c r="B4130" s="24"/>
      <c r="C4130" s="24"/>
      <c r="D4130" s="24"/>
      <c r="E4130" s="25"/>
      <c r="F4130" s="25"/>
      <c r="G4130" s="25"/>
      <c r="H4130" s="25"/>
      <c r="I4130" s="25"/>
    </row>
    <row r="4131" spans="1:9" x14ac:dyDescent="0.2">
      <c r="A4131" s="3"/>
      <c r="B4131" s="24"/>
      <c r="C4131" s="24"/>
      <c r="D4131" s="24"/>
      <c r="E4131" s="25"/>
      <c r="F4131" s="25"/>
      <c r="G4131" s="25"/>
      <c r="H4131" s="25"/>
      <c r="I4131" s="25"/>
    </row>
    <row r="4132" spans="1:9" x14ac:dyDescent="0.2">
      <c r="A4132" s="3"/>
      <c r="B4132" s="24"/>
      <c r="C4132" s="24"/>
      <c r="D4132" s="24"/>
      <c r="E4132" s="25"/>
      <c r="F4132" s="25"/>
      <c r="G4132" s="25"/>
      <c r="H4132" s="25"/>
      <c r="I4132" s="25"/>
    </row>
    <row r="4133" spans="1:9" x14ac:dyDescent="0.2">
      <c r="A4133" s="3"/>
      <c r="B4133" s="24"/>
      <c r="C4133" s="24"/>
      <c r="D4133" s="24"/>
      <c r="E4133" s="25"/>
      <c r="F4133" s="25"/>
      <c r="G4133" s="25"/>
      <c r="H4133" s="25"/>
      <c r="I4133" s="25"/>
    </row>
    <row r="4134" spans="1:9" x14ac:dyDescent="0.2">
      <c r="A4134" s="3"/>
      <c r="B4134" s="24"/>
      <c r="C4134" s="24"/>
      <c r="D4134" s="24"/>
      <c r="E4134" s="25"/>
      <c r="F4134" s="25"/>
      <c r="G4134" s="25"/>
      <c r="H4134" s="25"/>
      <c r="I4134" s="25"/>
    </row>
    <row r="4135" spans="1:9" x14ac:dyDescent="0.2">
      <c r="A4135" s="3"/>
      <c r="B4135" s="24"/>
      <c r="C4135" s="24"/>
      <c r="D4135" s="24"/>
      <c r="E4135" s="25"/>
      <c r="F4135" s="25"/>
      <c r="G4135" s="25"/>
      <c r="H4135" s="25"/>
      <c r="I4135" s="25"/>
    </row>
    <row r="4136" spans="1:9" x14ac:dyDescent="0.2">
      <c r="A4136" s="3"/>
      <c r="B4136" s="24"/>
      <c r="C4136" s="24"/>
      <c r="D4136" s="24"/>
      <c r="E4136" s="25"/>
      <c r="F4136" s="25"/>
      <c r="G4136" s="25"/>
      <c r="H4136" s="25"/>
      <c r="I4136" s="25"/>
    </row>
    <row r="4137" spans="1:9" x14ac:dyDescent="0.2">
      <c r="A4137" s="3"/>
      <c r="B4137" s="24"/>
      <c r="C4137" s="24"/>
      <c r="D4137" s="24"/>
      <c r="E4137" s="25"/>
      <c r="F4137" s="25"/>
      <c r="G4137" s="25"/>
      <c r="H4137" s="25"/>
      <c r="I4137" s="25"/>
    </row>
    <row r="4138" spans="1:9" x14ac:dyDescent="0.2">
      <c r="A4138" s="3"/>
      <c r="B4138" s="24"/>
      <c r="C4138" s="24"/>
      <c r="D4138" s="24"/>
      <c r="E4138" s="25"/>
      <c r="F4138" s="25"/>
      <c r="G4138" s="25"/>
      <c r="H4138" s="25"/>
      <c r="I4138" s="25"/>
    </row>
    <row r="4139" spans="1:9" x14ac:dyDescent="0.2">
      <c r="A4139" s="3"/>
      <c r="B4139" s="24"/>
      <c r="C4139" s="24"/>
      <c r="D4139" s="24"/>
      <c r="E4139" s="25"/>
      <c r="F4139" s="25"/>
      <c r="G4139" s="25"/>
      <c r="H4139" s="25"/>
      <c r="I4139" s="25"/>
    </row>
    <row r="4140" spans="1:9" x14ac:dyDescent="0.2">
      <c r="A4140" s="3"/>
      <c r="B4140" s="24"/>
      <c r="C4140" s="24"/>
      <c r="D4140" s="24"/>
      <c r="E4140" s="25"/>
      <c r="F4140" s="25"/>
      <c r="G4140" s="25"/>
      <c r="H4140" s="25"/>
      <c r="I4140" s="25"/>
    </row>
    <row r="4141" spans="1:9" x14ac:dyDescent="0.2">
      <c r="A4141" s="3"/>
      <c r="B4141" s="24"/>
      <c r="C4141" s="24"/>
      <c r="D4141" s="24"/>
      <c r="E4141" s="25"/>
      <c r="F4141" s="25"/>
      <c r="G4141" s="25"/>
      <c r="H4141" s="25"/>
      <c r="I4141" s="25"/>
    </row>
    <row r="4142" spans="1:9" x14ac:dyDescent="0.2">
      <c r="A4142" s="3"/>
      <c r="B4142" s="24"/>
      <c r="C4142" s="24"/>
      <c r="D4142" s="24"/>
      <c r="E4142" s="25"/>
      <c r="F4142" s="25"/>
      <c r="G4142" s="25"/>
      <c r="H4142" s="25"/>
      <c r="I4142" s="25"/>
    </row>
    <row r="4143" spans="1:9" x14ac:dyDescent="0.2">
      <c r="A4143" s="3"/>
      <c r="B4143" s="24"/>
      <c r="C4143" s="24"/>
      <c r="D4143" s="24"/>
      <c r="E4143" s="25"/>
      <c r="F4143" s="25"/>
      <c r="G4143" s="25"/>
      <c r="H4143" s="25"/>
      <c r="I4143" s="25"/>
    </row>
    <row r="4144" spans="1:9" x14ac:dyDescent="0.2">
      <c r="A4144" s="3"/>
      <c r="B4144" s="24"/>
      <c r="C4144" s="24"/>
      <c r="D4144" s="24"/>
      <c r="E4144" s="25"/>
      <c r="F4144" s="25"/>
      <c r="G4144" s="25"/>
      <c r="H4144" s="25"/>
      <c r="I4144" s="25"/>
    </row>
    <row r="4145" spans="1:9" x14ac:dyDescent="0.2">
      <c r="A4145" s="3"/>
      <c r="B4145" s="24"/>
      <c r="C4145" s="24"/>
      <c r="D4145" s="24"/>
      <c r="E4145" s="25"/>
      <c r="F4145" s="25"/>
      <c r="G4145" s="25"/>
      <c r="H4145" s="25"/>
      <c r="I4145" s="25"/>
    </row>
    <row r="4146" spans="1:9" x14ac:dyDescent="0.2">
      <c r="A4146" s="3"/>
      <c r="B4146" s="24"/>
      <c r="C4146" s="24"/>
      <c r="D4146" s="24"/>
      <c r="E4146" s="25"/>
      <c r="F4146" s="25"/>
      <c r="G4146" s="25"/>
      <c r="H4146" s="25"/>
      <c r="I4146" s="25"/>
    </row>
    <row r="4147" spans="1:9" x14ac:dyDescent="0.2">
      <c r="A4147" s="3"/>
      <c r="B4147" s="24"/>
      <c r="C4147" s="24"/>
      <c r="D4147" s="24"/>
      <c r="E4147" s="25"/>
      <c r="F4147" s="25"/>
      <c r="G4147" s="25"/>
      <c r="H4147" s="25"/>
      <c r="I4147" s="25"/>
    </row>
    <row r="4148" spans="1:9" x14ac:dyDescent="0.2">
      <c r="A4148" s="3"/>
      <c r="B4148" s="24"/>
      <c r="C4148" s="24"/>
      <c r="D4148" s="24"/>
      <c r="E4148" s="25"/>
      <c r="F4148" s="25"/>
      <c r="G4148" s="25"/>
      <c r="H4148" s="25"/>
      <c r="I4148" s="25"/>
    </row>
    <row r="4149" spans="1:9" x14ac:dyDescent="0.2">
      <c r="A4149" s="3"/>
      <c r="B4149" s="24"/>
      <c r="C4149" s="24"/>
      <c r="D4149" s="24"/>
      <c r="E4149" s="25"/>
      <c r="F4149" s="25"/>
      <c r="G4149" s="25"/>
      <c r="H4149" s="25"/>
      <c r="I4149" s="25"/>
    </row>
    <row r="4150" spans="1:9" x14ac:dyDescent="0.2">
      <c r="A4150" s="3"/>
      <c r="B4150" s="24"/>
      <c r="C4150" s="24"/>
      <c r="D4150" s="24"/>
      <c r="E4150" s="25"/>
      <c r="F4150" s="25"/>
      <c r="G4150" s="25"/>
      <c r="H4150" s="25"/>
      <c r="I4150" s="25"/>
    </row>
    <row r="4151" spans="1:9" x14ac:dyDescent="0.2">
      <c r="A4151" s="3"/>
      <c r="B4151" s="24"/>
      <c r="C4151" s="24"/>
      <c r="D4151" s="24"/>
      <c r="E4151" s="25"/>
      <c r="F4151" s="25"/>
      <c r="G4151" s="25"/>
      <c r="H4151" s="25"/>
      <c r="I4151" s="25"/>
    </row>
    <row r="4152" spans="1:9" x14ac:dyDescent="0.2">
      <c r="A4152" s="3"/>
      <c r="B4152" s="24"/>
      <c r="C4152" s="24"/>
      <c r="D4152" s="24"/>
      <c r="E4152" s="25"/>
      <c r="F4152" s="25"/>
      <c r="G4152" s="25"/>
      <c r="H4152" s="25"/>
      <c r="I4152" s="25"/>
    </row>
    <row r="4153" spans="1:9" x14ac:dyDescent="0.2">
      <c r="A4153" s="3"/>
      <c r="B4153" s="24"/>
      <c r="C4153" s="24"/>
      <c r="D4153" s="24"/>
      <c r="E4153" s="25"/>
      <c r="F4153" s="25"/>
      <c r="G4153" s="25"/>
      <c r="H4153" s="25"/>
      <c r="I4153" s="25"/>
    </row>
    <row r="4154" spans="1:9" x14ac:dyDescent="0.2">
      <c r="A4154" s="3"/>
      <c r="B4154" s="24"/>
      <c r="C4154" s="24"/>
      <c r="D4154" s="24"/>
      <c r="E4154" s="25"/>
      <c r="F4154" s="25"/>
      <c r="G4154" s="25"/>
      <c r="H4154" s="25"/>
      <c r="I4154" s="25"/>
    </row>
    <row r="4155" spans="1:9" x14ac:dyDescent="0.2">
      <c r="A4155" s="3"/>
      <c r="B4155" s="24"/>
      <c r="C4155" s="24"/>
      <c r="D4155" s="24"/>
      <c r="E4155" s="25"/>
      <c r="F4155" s="25"/>
      <c r="G4155" s="25"/>
      <c r="H4155" s="25"/>
      <c r="I4155" s="25"/>
    </row>
    <row r="4156" spans="1:9" x14ac:dyDescent="0.2">
      <c r="A4156" s="3"/>
      <c r="B4156" s="24"/>
      <c r="C4156" s="24"/>
      <c r="D4156" s="24"/>
      <c r="E4156" s="25"/>
      <c r="F4156" s="25"/>
      <c r="G4156" s="25"/>
      <c r="H4156" s="25"/>
      <c r="I4156" s="25"/>
    </row>
    <row r="4157" spans="1:9" x14ac:dyDescent="0.2">
      <c r="A4157" s="3"/>
      <c r="B4157" s="24"/>
      <c r="C4157" s="24"/>
      <c r="D4157" s="24"/>
      <c r="E4157" s="25"/>
      <c r="F4157" s="25"/>
      <c r="G4157" s="25"/>
      <c r="H4157" s="25"/>
      <c r="I4157" s="25"/>
    </row>
    <row r="4158" spans="1:9" x14ac:dyDescent="0.2">
      <c r="A4158" s="3"/>
      <c r="B4158" s="24"/>
      <c r="C4158" s="24"/>
      <c r="D4158" s="24"/>
      <c r="E4158" s="25"/>
      <c r="F4158" s="25"/>
      <c r="G4158" s="25"/>
      <c r="H4158" s="25"/>
      <c r="I4158" s="25"/>
    </row>
    <row r="4159" spans="1:9" x14ac:dyDescent="0.2">
      <c r="A4159" s="3"/>
      <c r="B4159" s="24"/>
      <c r="C4159" s="24"/>
      <c r="D4159" s="24"/>
      <c r="E4159" s="25"/>
      <c r="F4159" s="25"/>
      <c r="G4159" s="25"/>
      <c r="H4159" s="25"/>
      <c r="I4159" s="25"/>
    </row>
    <row r="4160" spans="1:9" x14ac:dyDescent="0.2">
      <c r="A4160" s="3"/>
      <c r="B4160" s="24"/>
      <c r="C4160" s="24"/>
      <c r="D4160" s="24"/>
      <c r="E4160" s="25"/>
      <c r="F4160" s="25"/>
      <c r="G4160" s="25"/>
      <c r="H4160" s="25"/>
      <c r="I4160" s="25"/>
    </row>
    <row r="4161" spans="1:9" x14ac:dyDescent="0.2">
      <c r="A4161" s="3"/>
      <c r="B4161" s="24"/>
      <c r="C4161" s="24"/>
      <c r="D4161" s="24"/>
      <c r="E4161" s="25"/>
      <c r="F4161" s="25"/>
      <c r="G4161" s="25"/>
      <c r="H4161" s="25"/>
      <c r="I4161" s="25"/>
    </row>
    <row r="4162" spans="1:9" x14ac:dyDescent="0.2">
      <c r="A4162" s="3"/>
      <c r="B4162" s="24"/>
      <c r="C4162" s="24"/>
      <c r="D4162" s="24"/>
      <c r="E4162" s="25"/>
      <c r="F4162" s="25"/>
      <c r="G4162" s="25"/>
      <c r="H4162" s="25"/>
      <c r="I4162" s="25"/>
    </row>
    <row r="4163" spans="1:9" x14ac:dyDescent="0.2">
      <c r="A4163" s="3"/>
      <c r="B4163" s="24"/>
      <c r="C4163" s="24"/>
      <c r="D4163" s="24"/>
      <c r="E4163" s="25"/>
      <c r="F4163" s="25"/>
      <c r="G4163" s="25"/>
      <c r="H4163" s="25"/>
      <c r="I4163" s="25"/>
    </row>
    <row r="4164" spans="1:9" x14ac:dyDescent="0.2">
      <c r="A4164" s="3"/>
      <c r="B4164" s="24"/>
      <c r="C4164" s="24"/>
      <c r="D4164" s="24"/>
      <c r="E4164" s="25"/>
      <c r="F4164" s="25"/>
      <c r="G4164" s="25"/>
      <c r="H4164" s="25"/>
      <c r="I4164" s="25"/>
    </row>
    <row r="4165" spans="1:9" x14ac:dyDescent="0.2">
      <c r="A4165" s="3"/>
      <c r="B4165" s="24"/>
      <c r="C4165" s="24"/>
      <c r="D4165" s="24"/>
      <c r="E4165" s="25"/>
      <c r="F4165" s="25"/>
      <c r="G4165" s="25"/>
      <c r="H4165" s="25"/>
      <c r="I4165" s="25"/>
    </row>
    <row r="4166" spans="1:9" x14ac:dyDescent="0.2">
      <c r="A4166" s="3"/>
      <c r="B4166" s="24"/>
      <c r="C4166" s="24"/>
      <c r="D4166" s="24"/>
      <c r="E4166" s="25"/>
      <c r="F4166" s="25"/>
      <c r="G4166" s="25"/>
      <c r="H4166" s="25"/>
      <c r="I4166" s="25"/>
    </row>
    <row r="4167" spans="1:9" x14ac:dyDescent="0.2">
      <c r="A4167" s="3"/>
      <c r="B4167" s="24"/>
      <c r="C4167" s="24"/>
      <c r="D4167" s="24"/>
      <c r="E4167" s="25"/>
      <c r="F4167" s="25"/>
      <c r="G4167" s="25"/>
      <c r="H4167" s="25"/>
      <c r="I4167" s="25"/>
    </row>
    <row r="4168" spans="1:9" x14ac:dyDescent="0.2">
      <c r="A4168" s="3"/>
      <c r="B4168" s="24"/>
      <c r="C4168" s="24"/>
      <c r="D4168" s="24"/>
      <c r="E4168" s="25"/>
      <c r="F4168" s="25"/>
      <c r="G4168" s="25"/>
      <c r="H4168" s="25"/>
      <c r="I4168" s="25"/>
    </row>
    <row r="4169" spans="1:9" x14ac:dyDescent="0.2">
      <c r="A4169" s="3"/>
      <c r="B4169" s="24"/>
      <c r="C4169" s="24"/>
      <c r="D4169" s="24"/>
      <c r="E4169" s="25"/>
      <c r="F4169" s="25"/>
      <c r="G4169" s="25"/>
      <c r="H4169" s="25"/>
      <c r="I4169" s="25"/>
    </row>
    <row r="4170" spans="1:9" x14ac:dyDescent="0.2">
      <c r="A4170" s="3"/>
      <c r="B4170" s="24"/>
      <c r="C4170" s="24"/>
      <c r="D4170" s="24"/>
      <c r="E4170" s="25"/>
      <c r="F4170" s="25"/>
      <c r="G4170" s="25"/>
      <c r="H4170" s="25"/>
      <c r="I4170" s="25"/>
    </row>
    <row r="4171" spans="1:9" x14ac:dyDescent="0.2">
      <c r="A4171" s="3"/>
      <c r="B4171" s="24"/>
      <c r="C4171" s="24"/>
      <c r="D4171" s="24"/>
      <c r="E4171" s="25"/>
      <c r="F4171" s="25"/>
      <c r="G4171" s="25"/>
      <c r="H4171" s="25"/>
      <c r="I4171" s="25"/>
    </row>
    <row r="4172" spans="1:9" x14ac:dyDescent="0.2">
      <c r="A4172" s="3"/>
      <c r="B4172" s="24"/>
      <c r="C4172" s="24"/>
      <c r="D4172" s="24"/>
      <c r="E4172" s="25"/>
      <c r="F4172" s="25"/>
      <c r="G4172" s="25"/>
      <c r="H4172" s="25"/>
      <c r="I4172" s="25"/>
    </row>
    <row r="4173" spans="1:9" x14ac:dyDescent="0.2">
      <c r="A4173" s="3"/>
      <c r="B4173" s="24"/>
      <c r="C4173" s="24"/>
      <c r="D4173" s="24"/>
      <c r="E4173" s="25"/>
      <c r="F4173" s="25"/>
      <c r="G4173" s="25"/>
      <c r="H4173" s="25"/>
      <c r="I4173" s="25"/>
    </row>
    <row r="4174" spans="1:9" x14ac:dyDescent="0.2">
      <c r="A4174" s="3"/>
      <c r="B4174" s="24"/>
      <c r="C4174" s="24"/>
      <c r="D4174" s="24"/>
      <c r="E4174" s="25"/>
      <c r="F4174" s="25"/>
      <c r="G4174" s="25"/>
      <c r="H4174" s="25"/>
      <c r="I4174" s="25"/>
    </row>
    <row r="4175" spans="1:9" x14ac:dyDescent="0.2">
      <c r="A4175" s="3"/>
      <c r="B4175" s="24"/>
      <c r="C4175" s="24"/>
      <c r="D4175" s="24"/>
      <c r="E4175" s="25"/>
      <c r="F4175" s="25"/>
      <c r="G4175" s="25"/>
      <c r="H4175" s="25"/>
      <c r="I4175" s="25"/>
    </row>
    <row r="4176" spans="1:9" x14ac:dyDescent="0.2">
      <c r="A4176" s="3"/>
      <c r="B4176" s="24"/>
      <c r="C4176" s="24"/>
      <c r="D4176" s="24"/>
      <c r="E4176" s="25"/>
      <c r="F4176" s="25"/>
      <c r="G4176" s="25"/>
      <c r="H4176" s="25"/>
      <c r="I4176" s="25"/>
    </row>
    <row r="4177" spans="1:9" x14ac:dyDescent="0.2">
      <c r="A4177" s="3"/>
      <c r="B4177" s="24"/>
      <c r="C4177" s="24"/>
      <c r="D4177" s="24"/>
      <c r="E4177" s="25"/>
      <c r="F4177" s="25"/>
      <c r="G4177" s="25"/>
      <c r="H4177" s="25"/>
      <c r="I4177" s="25"/>
    </row>
    <row r="4178" spans="1:9" x14ac:dyDescent="0.2">
      <c r="A4178" s="3"/>
      <c r="B4178" s="24"/>
      <c r="C4178" s="24"/>
      <c r="D4178" s="24"/>
      <c r="E4178" s="25"/>
      <c r="F4178" s="25"/>
      <c r="G4178" s="25"/>
      <c r="H4178" s="25"/>
      <c r="I4178" s="25"/>
    </row>
    <row r="4179" spans="1:9" x14ac:dyDescent="0.2">
      <c r="A4179" s="3"/>
      <c r="B4179" s="24"/>
      <c r="C4179" s="24"/>
      <c r="D4179" s="24"/>
      <c r="E4179" s="25"/>
      <c r="F4179" s="25"/>
      <c r="G4179" s="25"/>
      <c r="H4179" s="25"/>
      <c r="I4179" s="25"/>
    </row>
    <row r="4180" spans="1:9" x14ac:dyDescent="0.2">
      <c r="A4180" s="3"/>
      <c r="B4180" s="24"/>
      <c r="C4180" s="24"/>
      <c r="D4180" s="24"/>
      <c r="E4180" s="25"/>
      <c r="F4180" s="25"/>
      <c r="G4180" s="25"/>
      <c r="H4180" s="25"/>
      <c r="I4180" s="25"/>
    </row>
    <row r="4181" spans="1:9" x14ac:dyDescent="0.2">
      <c r="A4181" s="3"/>
      <c r="B4181" s="24"/>
      <c r="C4181" s="24"/>
      <c r="D4181" s="24"/>
      <c r="E4181" s="25"/>
      <c r="F4181" s="25"/>
      <c r="G4181" s="25"/>
      <c r="H4181" s="25"/>
      <c r="I4181" s="25"/>
    </row>
    <row r="4182" spans="1:9" x14ac:dyDescent="0.2">
      <c r="A4182" s="3"/>
      <c r="B4182" s="24"/>
      <c r="C4182" s="24"/>
      <c r="D4182" s="24"/>
      <c r="E4182" s="25"/>
      <c r="F4182" s="25"/>
      <c r="G4182" s="25"/>
      <c r="H4182" s="25"/>
      <c r="I4182" s="25"/>
    </row>
    <row r="4183" spans="1:9" x14ac:dyDescent="0.2">
      <c r="A4183" s="3"/>
      <c r="B4183" s="24"/>
      <c r="C4183" s="24"/>
      <c r="D4183" s="24"/>
      <c r="E4183" s="25"/>
      <c r="F4183" s="25"/>
      <c r="G4183" s="25"/>
      <c r="H4183" s="25"/>
      <c r="I4183" s="25"/>
    </row>
    <row r="4184" spans="1:9" x14ac:dyDescent="0.2">
      <c r="A4184" s="3"/>
      <c r="B4184" s="24"/>
      <c r="C4184" s="24"/>
      <c r="D4184" s="24"/>
      <c r="E4184" s="25"/>
      <c r="F4184" s="25"/>
      <c r="G4184" s="25"/>
      <c r="H4184" s="25"/>
      <c r="I4184" s="25"/>
    </row>
    <row r="4185" spans="1:9" x14ac:dyDescent="0.2">
      <c r="A4185" s="3"/>
      <c r="B4185" s="24"/>
      <c r="C4185" s="24"/>
      <c r="D4185" s="24"/>
      <c r="E4185" s="25"/>
      <c r="F4185" s="25"/>
      <c r="G4185" s="25"/>
      <c r="H4185" s="25"/>
      <c r="I4185" s="25"/>
    </row>
    <row r="4186" spans="1:9" x14ac:dyDescent="0.2">
      <c r="A4186" s="3"/>
      <c r="B4186" s="24"/>
      <c r="C4186" s="24"/>
      <c r="D4186" s="24"/>
      <c r="E4186" s="25"/>
      <c r="F4186" s="25"/>
      <c r="G4186" s="25"/>
      <c r="H4186" s="25"/>
      <c r="I4186" s="25"/>
    </row>
    <row r="4187" spans="1:9" x14ac:dyDescent="0.2">
      <c r="A4187" s="3"/>
      <c r="B4187" s="24"/>
      <c r="C4187" s="24"/>
      <c r="D4187" s="24"/>
      <c r="E4187" s="25"/>
      <c r="F4187" s="25"/>
      <c r="G4187" s="25"/>
      <c r="H4187" s="25"/>
      <c r="I4187" s="25"/>
    </row>
    <row r="4188" spans="1:9" x14ac:dyDescent="0.2">
      <c r="A4188" s="3"/>
      <c r="B4188" s="24"/>
      <c r="C4188" s="24"/>
      <c r="D4188" s="24"/>
      <c r="E4188" s="25"/>
      <c r="F4188" s="25"/>
      <c r="G4188" s="25"/>
      <c r="H4188" s="25"/>
      <c r="I4188" s="25"/>
    </row>
    <row r="4189" spans="1:9" x14ac:dyDescent="0.2">
      <c r="A4189" s="3"/>
      <c r="B4189" s="24"/>
      <c r="C4189" s="24"/>
      <c r="D4189" s="24"/>
      <c r="E4189" s="25"/>
      <c r="F4189" s="25"/>
      <c r="G4189" s="25"/>
      <c r="H4189" s="25"/>
      <c r="I4189" s="25"/>
    </row>
    <row r="4190" spans="1:9" x14ac:dyDescent="0.2">
      <c r="A4190" s="3"/>
      <c r="B4190" s="24"/>
      <c r="C4190" s="24"/>
      <c r="D4190" s="24"/>
      <c r="E4190" s="25"/>
      <c r="F4190" s="25"/>
      <c r="G4190" s="25"/>
      <c r="H4190" s="25"/>
      <c r="I4190" s="25"/>
    </row>
    <row r="4191" spans="1:9" x14ac:dyDescent="0.2">
      <c r="A4191" s="3"/>
      <c r="B4191" s="24"/>
      <c r="C4191" s="24"/>
      <c r="D4191" s="24"/>
      <c r="E4191" s="25"/>
      <c r="F4191" s="25"/>
      <c r="G4191" s="25"/>
      <c r="H4191" s="25"/>
      <c r="I4191" s="25"/>
    </row>
    <row r="4192" spans="1:9" x14ac:dyDescent="0.2">
      <c r="A4192" s="3"/>
      <c r="B4192" s="24"/>
      <c r="C4192" s="24"/>
      <c r="D4192" s="24"/>
      <c r="E4192" s="25"/>
      <c r="F4192" s="25"/>
      <c r="G4192" s="25"/>
      <c r="H4192" s="25"/>
      <c r="I4192" s="25"/>
    </row>
    <row r="4193" spans="1:9" x14ac:dyDescent="0.2">
      <c r="A4193" s="3"/>
      <c r="B4193" s="24"/>
      <c r="C4193" s="24"/>
      <c r="D4193" s="24"/>
      <c r="E4193" s="25"/>
      <c r="F4193" s="25"/>
      <c r="G4193" s="25"/>
      <c r="H4193" s="25"/>
      <c r="I4193" s="25"/>
    </row>
    <row r="4194" spans="1:9" x14ac:dyDescent="0.2">
      <c r="A4194" s="3"/>
      <c r="B4194" s="24"/>
      <c r="C4194" s="24"/>
      <c r="D4194" s="24"/>
      <c r="E4194" s="25"/>
      <c r="F4194" s="25"/>
      <c r="G4194" s="25"/>
      <c r="H4194" s="25"/>
      <c r="I4194" s="25"/>
    </row>
    <row r="4195" spans="1:9" x14ac:dyDescent="0.2">
      <c r="A4195" s="3"/>
      <c r="B4195" s="24"/>
      <c r="C4195" s="24"/>
      <c r="D4195" s="24"/>
      <c r="E4195" s="25"/>
      <c r="F4195" s="25"/>
      <c r="G4195" s="25"/>
      <c r="H4195" s="25"/>
      <c r="I4195" s="25"/>
    </row>
    <row r="4196" spans="1:9" x14ac:dyDescent="0.2">
      <c r="A4196" s="3"/>
      <c r="B4196" s="24"/>
      <c r="C4196" s="24"/>
      <c r="D4196" s="24"/>
      <c r="E4196" s="25"/>
      <c r="F4196" s="25"/>
      <c r="G4196" s="25"/>
      <c r="H4196" s="25"/>
      <c r="I4196" s="25"/>
    </row>
    <row r="4197" spans="1:9" x14ac:dyDescent="0.2">
      <c r="A4197" s="3"/>
      <c r="B4197" s="24"/>
      <c r="C4197" s="24"/>
      <c r="D4197" s="24"/>
      <c r="E4197" s="25"/>
      <c r="F4197" s="25"/>
      <c r="G4197" s="25"/>
      <c r="H4197" s="25"/>
      <c r="I4197" s="25"/>
    </row>
    <row r="4198" spans="1:9" x14ac:dyDescent="0.2">
      <c r="A4198" s="3"/>
      <c r="B4198" s="24"/>
      <c r="C4198" s="24"/>
      <c r="D4198" s="24"/>
      <c r="E4198" s="25"/>
      <c r="F4198" s="25"/>
      <c r="G4198" s="25"/>
      <c r="H4198" s="25"/>
      <c r="I4198" s="25"/>
    </row>
    <row r="4199" spans="1:9" x14ac:dyDescent="0.2">
      <c r="A4199" s="3"/>
      <c r="B4199" s="24"/>
      <c r="C4199" s="24"/>
      <c r="D4199" s="24"/>
      <c r="E4199" s="25"/>
      <c r="F4199" s="25"/>
      <c r="G4199" s="25"/>
      <c r="H4199" s="25"/>
      <c r="I4199" s="25"/>
    </row>
    <row r="4200" spans="1:9" x14ac:dyDescent="0.2">
      <c r="A4200" s="3"/>
      <c r="B4200" s="24"/>
      <c r="C4200" s="24"/>
      <c r="D4200" s="24"/>
      <c r="E4200" s="25"/>
      <c r="F4200" s="25"/>
      <c r="G4200" s="25"/>
      <c r="H4200" s="25"/>
      <c r="I4200" s="25"/>
    </row>
    <row r="4201" spans="1:9" x14ac:dyDescent="0.2">
      <c r="A4201" s="3"/>
      <c r="B4201" s="24"/>
      <c r="C4201" s="24"/>
      <c r="D4201" s="24"/>
      <c r="E4201" s="25"/>
      <c r="F4201" s="25"/>
      <c r="G4201" s="25"/>
      <c r="H4201" s="25"/>
      <c r="I4201" s="25"/>
    </row>
    <row r="4202" spans="1:9" x14ac:dyDescent="0.2">
      <c r="A4202" s="3"/>
      <c r="B4202" s="24"/>
      <c r="C4202" s="24"/>
      <c r="D4202" s="24"/>
      <c r="E4202" s="25"/>
      <c r="F4202" s="25"/>
      <c r="G4202" s="25"/>
      <c r="H4202" s="25"/>
      <c r="I4202" s="25"/>
    </row>
    <row r="4203" spans="1:9" x14ac:dyDescent="0.2">
      <c r="A4203" s="3"/>
      <c r="B4203" s="24"/>
      <c r="C4203" s="24"/>
      <c r="D4203" s="24"/>
      <c r="E4203" s="25"/>
      <c r="F4203" s="25"/>
      <c r="G4203" s="25"/>
      <c r="H4203" s="25"/>
      <c r="I4203" s="25"/>
    </row>
    <row r="4204" spans="1:9" x14ac:dyDescent="0.2">
      <c r="A4204" s="3"/>
      <c r="B4204" s="24"/>
      <c r="C4204" s="24"/>
      <c r="D4204" s="24"/>
      <c r="E4204" s="25"/>
      <c r="F4204" s="25"/>
      <c r="G4204" s="25"/>
      <c r="H4204" s="25"/>
      <c r="I4204" s="25"/>
    </row>
    <row r="4205" spans="1:9" x14ac:dyDescent="0.2">
      <c r="A4205" s="3"/>
      <c r="B4205" s="24"/>
      <c r="C4205" s="24"/>
      <c r="D4205" s="24"/>
      <c r="E4205" s="25"/>
      <c r="F4205" s="25"/>
      <c r="G4205" s="25"/>
      <c r="H4205" s="25"/>
      <c r="I4205" s="25"/>
    </row>
    <row r="4206" spans="1:9" x14ac:dyDescent="0.2">
      <c r="A4206" s="3"/>
      <c r="B4206" s="24"/>
      <c r="C4206" s="24"/>
      <c r="D4206" s="24"/>
      <c r="E4206" s="25"/>
      <c r="F4206" s="25"/>
      <c r="G4206" s="25"/>
      <c r="H4206" s="25"/>
      <c r="I4206" s="25"/>
    </row>
    <row r="4207" spans="1:9" x14ac:dyDescent="0.2">
      <c r="A4207" s="3"/>
      <c r="B4207" s="24"/>
      <c r="C4207" s="24"/>
      <c r="D4207" s="24"/>
      <c r="E4207" s="25"/>
      <c r="F4207" s="25"/>
      <c r="G4207" s="25"/>
      <c r="H4207" s="25"/>
      <c r="I4207" s="25"/>
    </row>
    <row r="4208" spans="1:9" x14ac:dyDescent="0.2">
      <c r="A4208" s="3"/>
      <c r="B4208" s="24"/>
      <c r="C4208" s="24"/>
      <c r="D4208" s="24"/>
      <c r="E4208" s="25"/>
      <c r="F4208" s="25"/>
      <c r="G4208" s="25"/>
      <c r="H4208" s="25"/>
      <c r="I4208" s="25"/>
    </row>
    <row r="4209" spans="1:9" x14ac:dyDescent="0.2">
      <c r="A4209" s="3"/>
      <c r="B4209" s="24"/>
      <c r="C4209" s="24"/>
      <c r="D4209" s="24"/>
      <c r="E4209" s="25"/>
      <c r="F4209" s="25"/>
      <c r="G4209" s="25"/>
      <c r="H4209" s="25"/>
      <c r="I4209" s="25"/>
    </row>
    <row r="4210" spans="1:9" x14ac:dyDescent="0.2">
      <c r="A4210" s="3"/>
      <c r="B4210" s="24"/>
      <c r="C4210" s="24"/>
      <c r="D4210" s="24"/>
      <c r="E4210" s="25"/>
      <c r="F4210" s="25"/>
      <c r="G4210" s="25"/>
      <c r="H4210" s="25"/>
      <c r="I4210" s="25"/>
    </row>
    <row r="4211" spans="1:9" x14ac:dyDescent="0.2">
      <c r="A4211" s="3"/>
      <c r="B4211" s="24"/>
      <c r="C4211" s="24"/>
      <c r="D4211" s="24"/>
      <c r="E4211" s="25"/>
      <c r="F4211" s="25"/>
      <c r="G4211" s="25"/>
      <c r="H4211" s="25"/>
      <c r="I4211" s="25"/>
    </row>
    <row r="4212" spans="1:9" x14ac:dyDescent="0.2">
      <c r="A4212" s="3"/>
      <c r="B4212" s="24"/>
      <c r="C4212" s="24"/>
      <c r="D4212" s="24"/>
      <c r="E4212" s="25"/>
      <c r="F4212" s="25"/>
      <c r="G4212" s="25"/>
      <c r="H4212" s="25"/>
      <c r="I4212" s="25"/>
    </row>
    <row r="4213" spans="1:9" x14ac:dyDescent="0.2">
      <c r="A4213" s="3"/>
      <c r="B4213" s="24"/>
      <c r="C4213" s="24"/>
      <c r="D4213" s="24"/>
      <c r="E4213" s="25"/>
      <c r="F4213" s="25"/>
      <c r="G4213" s="25"/>
      <c r="H4213" s="25"/>
      <c r="I4213" s="25"/>
    </row>
    <row r="4214" spans="1:9" x14ac:dyDescent="0.2">
      <c r="A4214" s="3"/>
      <c r="B4214" s="24"/>
      <c r="C4214" s="24"/>
      <c r="D4214" s="24"/>
      <c r="E4214" s="25"/>
      <c r="F4214" s="25"/>
      <c r="G4214" s="25"/>
      <c r="H4214" s="25"/>
      <c r="I4214" s="25"/>
    </row>
    <row r="4215" spans="1:9" x14ac:dyDescent="0.2">
      <c r="A4215" s="3"/>
      <c r="B4215" s="24"/>
      <c r="C4215" s="24"/>
      <c r="D4215" s="24"/>
      <c r="E4215" s="25"/>
      <c r="F4215" s="25"/>
      <c r="G4215" s="25"/>
      <c r="H4215" s="25"/>
      <c r="I4215" s="25"/>
    </row>
    <row r="4216" spans="1:9" x14ac:dyDescent="0.2">
      <c r="A4216" s="3"/>
      <c r="B4216" s="24"/>
      <c r="C4216" s="24"/>
      <c r="D4216" s="24"/>
      <c r="E4216" s="25"/>
      <c r="F4216" s="25"/>
      <c r="G4216" s="25"/>
      <c r="H4216" s="25"/>
      <c r="I4216" s="25"/>
    </row>
    <row r="4217" spans="1:9" x14ac:dyDescent="0.2">
      <c r="A4217" s="3"/>
      <c r="B4217" s="24"/>
      <c r="C4217" s="24"/>
      <c r="D4217" s="24"/>
      <c r="E4217" s="25"/>
      <c r="F4217" s="25"/>
      <c r="G4217" s="25"/>
      <c r="H4217" s="25"/>
      <c r="I4217" s="25"/>
    </row>
    <row r="4218" spans="1:9" x14ac:dyDescent="0.2">
      <c r="A4218" s="3"/>
      <c r="B4218" s="24"/>
      <c r="C4218" s="24"/>
      <c r="D4218" s="24"/>
      <c r="E4218" s="25"/>
      <c r="F4218" s="25"/>
      <c r="G4218" s="25"/>
      <c r="H4218" s="25"/>
      <c r="I4218" s="25"/>
    </row>
    <row r="4219" spans="1:9" x14ac:dyDescent="0.2">
      <c r="A4219" s="3"/>
      <c r="B4219" s="24"/>
      <c r="C4219" s="24"/>
      <c r="D4219" s="24"/>
      <c r="E4219" s="25"/>
      <c r="F4219" s="25"/>
      <c r="G4219" s="25"/>
      <c r="H4219" s="25"/>
      <c r="I4219" s="25"/>
    </row>
    <row r="4220" spans="1:9" x14ac:dyDescent="0.2">
      <c r="A4220" s="3"/>
      <c r="B4220" s="24"/>
      <c r="C4220" s="24"/>
      <c r="D4220" s="24"/>
      <c r="E4220" s="25"/>
      <c r="F4220" s="25"/>
      <c r="G4220" s="25"/>
      <c r="H4220" s="25"/>
      <c r="I4220" s="25"/>
    </row>
    <row r="4221" spans="1:9" x14ac:dyDescent="0.2">
      <c r="A4221" s="3"/>
      <c r="B4221" s="24"/>
      <c r="C4221" s="24"/>
      <c r="D4221" s="24"/>
      <c r="E4221" s="25"/>
      <c r="F4221" s="25"/>
      <c r="G4221" s="25"/>
      <c r="H4221" s="25"/>
      <c r="I4221" s="25"/>
    </row>
    <row r="4222" spans="1:9" x14ac:dyDescent="0.2">
      <c r="A4222" s="3"/>
      <c r="B4222" s="24"/>
      <c r="C4222" s="24"/>
      <c r="D4222" s="24"/>
      <c r="E4222" s="25"/>
      <c r="F4222" s="25"/>
      <c r="G4222" s="25"/>
      <c r="H4222" s="25"/>
      <c r="I4222" s="25"/>
    </row>
    <row r="4223" spans="1:9" x14ac:dyDescent="0.2">
      <c r="A4223" s="3"/>
      <c r="B4223" s="24"/>
      <c r="C4223" s="24"/>
      <c r="D4223" s="24"/>
      <c r="E4223" s="25"/>
      <c r="F4223" s="25"/>
      <c r="G4223" s="25"/>
      <c r="H4223" s="25"/>
      <c r="I4223" s="25"/>
    </row>
    <row r="4224" spans="1:9" x14ac:dyDescent="0.2">
      <c r="A4224" s="3"/>
      <c r="B4224" s="24"/>
      <c r="C4224" s="24"/>
      <c r="D4224" s="24"/>
      <c r="E4224" s="25"/>
      <c r="F4224" s="25"/>
      <c r="G4224" s="25"/>
      <c r="H4224" s="25"/>
      <c r="I4224" s="25"/>
    </row>
    <row r="4225" spans="1:9" x14ac:dyDescent="0.2">
      <c r="A4225" s="3"/>
      <c r="B4225" s="24"/>
      <c r="C4225" s="24"/>
      <c r="D4225" s="24"/>
      <c r="E4225" s="25"/>
      <c r="F4225" s="25"/>
      <c r="G4225" s="25"/>
      <c r="H4225" s="25"/>
      <c r="I4225" s="25"/>
    </row>
    <row r="4226" spans="1:9" x14ac:dyDescent="0.2">
      <c r="A4226" s="3"/>
      <c r="B4226" s="24"/>
      <c r="C4226" s="24"/>
      <c r="D4226" s="24"/>
      <c r="E4226" s="25"/>
      <c r="F4226" s="25"/>
      <c r="G4226" s="25"/>
      <c r="H4226" s="25"/>
      <c r="I4226" s="25"/>
    </row>
    <row r="4227" spans="1:9" x14ac:dyDescent="0.2">
      <c r="A4227" s="3"/>
      <c r="B4227" s="24"/>
      <c r="C4227" s="24"/>
      <c r="D4227" s="24"/>
      <c r="E4227" s="25"/>
      <c r="F4227" s="25"/>
      <c r="G4227" s="25"/>
      <c r="H4227" s="25"/>
      <c r="I4227" s="25"/>
    </row>
    <row r="4228" spans="1:9" x14ac:dyDescent="0.2">
      <c r="A4228" s="3"/>
      <c r="B4228" s="24"/>
      <c r="C4228" s="24"/>
      <c r="D4228" s="24"/>
      <c r="E4228" s="25"/>
      <c r="F4228" s="25"/>
      <c r="G4228" s="25"/>
      <c r="H4228" s="25"/>
      <c r="I4228" s="25"/>
    </row>
    <row r="4229" spans="1:9" x14ac:dyDescent="0.2">
      <c r="A4229" s="3"/>
      <c r="B4229" s="24"/>
      <c r="C4229" s="24"/>
      <c r="D4229" s="24"/>
      <c r="E4229" s="25"/>
      <c r="F4229" s="25"/>
      <c r="G4229" s="25"/>
      <c r="H4229" s="25"/>
      <c r="I4229" s="25"/>
    </row>
    <row r="4230" spans="1:9" x14ac:dyDescent="0.2">
      <c r="A4230" s="3"/>
      <c r="B4230" s="24"/>
      <c r="C4230" s="24"/>
      <c r="D4230" s="24"/>
      <c r="E4230" s="25"/>
      <c r="F4230" s="25"/>
      <c r="G4230" s="25"/>
      <c r="H4230" s="25"/>
      <c r="I4230" s="25"/>
    </row>
    <row r="4231" spans="1:9" x14ac:dyDescent="0.2">
      <c r="A4231" s="3"/>
      <c r="B4231" s="24"/>
      <c r="C4231" s="24"/>
      <c r="D4231" s="24"/>
      <c r="E4231" s="25"/>
      <c r="F4231" s="25"/>
      <c r="G4231" s="25"/>
      <c r="H4231" s="25"/>
      <c r="I4231" s="25"/>
    </row>
    <row r="4232" spans="1:9" x14ac:dyDescent="0.2">
      <c r="A4232" s="3"/>
      <c r="B4232" s="24"/>
      <c r="C4232" s="24"/>
      <c r="D4232" s="24"/>
      <c r="E4232" s="25"/>
      <c r="F4232" s="25"/>
      <c r="G4232" s="25"/>
      <c r="H4232" s="25"/>
      <c r="I4232" s="25"/>
    </row>
    <row r="4233" spans="1:9" x14ac:dyDescent="0.2">
      <c r="A4233" s="3"/>
      <c r="B4233" s="24"/>
      <c r="C4233" s="24"/>
      <c r="D4233" s="24"/>
      <c r="E4233" s="25"/>
      <c r="F4233" s="25"/>
      <c r="G4233" s="25"/>
      <c r="H4233" s="25"/>
      <c r="I4233" s="25"/>
    </row>
    <row r="4234" spans="1:9" x14ac:dyDescent="0.2">
      <c r="A4234" s="3"/>
      <c r="B4234" s="24"/>
      <c r="C4234" s="24"/>
      <c r="D4234" s="24"/>
      <c r="E4234" s="25"/>
      <c r="F4234" s="25"/>
      <c r="G4234" s="25"/>
      <c r="H4234" s="25"/>
      <c r="I4234" s="25"/>
    </row>
    <row r="4235" spans="1:9" x14ac:dyDescent="0.2">
      <c r="A4235" s="3"/>
      <c r="B4235" s="24"/>
      <c r="C4235" s="24"/>
      <c r="D4235" s="24"/>
      <c r="E4235" s="25"/>
      <c r="F4235" s="25"/>
      <c r="G4235" s="25"/>
      <c r="H4235" s="25"/>
      <c r="I4235" s="25"/>
    </row>
    <row r="4236" spans="1:9" x14ac:dyDescent="0.2">
      <c r="A4236" s="3"/>
      <c r="B4236" s="24"/>
      <c r="C4236" s="24"/>
      <c r="D4236" s="24"/>
      <c r="E4236" s="25"/>
      <c r="F4236" s="25"/>
      <c r="G4236" s="25"/>
      <c r="H4236" s="25"/>
      <c r="I4236" s="25"/>
    </row>
    <row r="4237" spans="1:9" x14ac:dyDescent="0.2">
      <c r="A4237" s="3"/>
      <c r="B4237" s="24"/>
      <c r="C4237" s="24"/>
      <c r="D4237" s="24"/>
      <c r="E4237" s="25"/>
      <c r="F4237" s="25"/>
      <c r="G4237" s="25"/>
      <c r="H4237" s="25"/>
      <c r="I4237" s="25"/>
    </row>
    <row r="4238" spans="1:9" x14ac:dyDescent="0.2">
      <c r="A4238" s="3"/>
      <c r="B4238" s="24"/>
      <c r="C4238" s="24"/>
      <c r="D4238" s="24"/>
      <c r="E4238" s="25"/>
      <c r="F4238" s="25"/>
      <c r="G4238" s="25"/>
      <c r="H4238" s="25"/>
      <c r="I4238" s="25"/>
    </row>
    <row r="4239" spans="1:9" x14ac:dyDescent="0.2">
      <c r="A4239" s="3"/>
      <c r="B4239" s="24"/>
      <c r="C4239" s="24"/>
      <c r="D4239" s="24"/>
      <c r="E4239" s="25"/>
      <c r="F4239" s="25"/>
      <c r="G4239" s="25"/>
      <c r="H4239" s="25"/>
      <c r="I4239" s="25"/>
    </row>
    <row r="4240" spans="1:9" x14ac:dyDescent="0.2">
      <c r="A4240" s="3"/>
      <c r="B4240" s="24"/>
      <c r="C4240" s="24"/>
      <c r="D4240" s="24"/>
      <c r="E4240" s="25"/>
      <c r="F4240" s="25"/>
      <c r="G4240" s="25"/>
      <c r="H4240" s="25"/>
      <c r="I4240" s="25"/>
    </row>
    <row r="4241" spans="1:9" x14ac:dyDescent="0.2">
      <c r="A4241" s="3"/>
      <c r="B4241" s="24"/>
      <c r="C4241" s="24"/>
      <c r="D4241" s="24"/>
      <c r="E4241" s="25"/>
      <c r="F4241" s="25"/>
      <c r="G4241" s="25"/>
      <c r="H4241" s="25"/>
      <c r="I4241" s="25"/>
    </row>
    <row r="4242" spans="1:9" x14ac:dyDescent="0.2">
      <c r="A4242" s="3"/>
      <c r="B4242" s="24"/>
      <c r="C4242" s="24"/>
      <c r="D4242" s="24"/>
      <c r="E4242" s="25"/>
      <c r="F4242" s="25"/>
      <c r="G4242" s="25"/>
      <c r="H4242" s="25"/>
      <c r="I4242" s="25"/>
    </row>
    <row r="4243" spans="1:9" x14ac:dyDescent="0.2">
      <c r="A4243" s="3"/>
      <c r="B4243" s="24"/>
      <c r="C4243" s="24"/>
      <c r="D4243" s="24"/>
      <c r="E4243" s="25"/>
      <c r="F4243" s="25"/>
      <c r="G4243" s="25"/>
      <c r="H4243" s="25"/>
      <c r="I4243" s="25"/>
    </row>
    <row r="4244" spans="1:9" x14ac:dyDescent="0.2">
      <c r="A4244" s="3"/>
      <c r="B4244" s="24"/>
      <c r="C4244" s="24"/>
      <c r="D4244" s="24"/>
      <c r="E4244" s="25"/>
      <c r="F4244" s="25"/>
      <c r="G4244" s="25"/>
      <c r="H4244" s="25"/>
      <c r="I4244" s="25"/>
    </row>
    <row r="4245" spans="1:9" x14ac:dyDescent="0.2">
      <c r="A4245" s="3"/>
      <c r="B4245" s="24"/>
      <c r="C4245" s="24"/>
      <c r="D4245" s="24"/>
      <c r="E4245" s="25"/>
      <c r="F4245" s="25"/>
      <c r="G4245" s="25"/>
      <c r="H4245" s="25"/>
      <c r="I4245" s="25"/>
    </row>
    <row r="4246" spans="1:9" x14ac:dyDescent="0.2">
      <c r="A4246" s="3"/>
      <c r="B4246" s="24"/>
      <c r="C4246" s="24"/>
      <c r="D4246" s="24"/>
      <c r="E4246" s="25"/>
      <c r="F4246" s="25"/>
      <c r="G4246" s="25"/>
      <c r="H4246" s="25"/>
      <c r="I4246" s="25"/>
    </row>
    <row r="4247" spans="1:9" x14ac:dyDescent="0.2">
      <c r="A4247" s="3"/>
      <c r="B4247" s="24"/>
      <c r="C4247" s="24"/>
      <c r="D4247" s="24"/>
      <c r="E4247" s="25"/>
      <c r="F4247" s="25"/>
      <c r="G4247" s="25"/>
      <c r="H4247" s="25"/>
      <c r="I4247" s="25"/>
    </row>
    <row r="4248" spans="1:9" x14ac:dyDescent="0.2">
      <c r="A4248" s="3"/>
      <c r="B4248" s="24"/>
      <c r="C4248" s="24"/>
      <c r="D4248" s="24"/>
      <c r="E4248" s="25"/>
      <c r="F4248" s="25"/>
      <c r="G4248" s="25"/>
      <c r="H4248" s="25"/>
      <c r="I4248" s="25"/>
    </row>
    <row r="4249" spans="1:9" x14ac:dyDescent="0.2">
      <c r="A4249" s="3"/>
      <c r="B4249" s="24"/>
      <c r="C4249" s="24"/>
      <c r="D4249" s="24"/>
      <c r="E4249" s="25"/>
      <c r="F4249" s="25"/>
      <c r="G4249" s="25"/>
      <c r="H4249" s="25"/>
      <c r="I4249" s="25"/>
    </row>
    <row r="4250" spans="1:9" x14ac:dyDescent="0.2">
      <c r="A4250" s="3"/>
      <c r="B4250" s="24"/>
      <c r="C4250" s="24"/>
      <c r="D4250" s="24"/>
      <c r="E4250" s="25"/>
      <c r="F4250" s="25"/>
      <c r="G4250" s="25"/>
      <c r="H4250" s="25"/>
      <c r="I4250" s="25"/>
    </row>
    <row r="4251" spans="1:9" x14ac:dyDescent="0.2">
      <c r="A4251" s="3"/>
      <c r="B4251" s="24"/>
      <c r="C4251" s="24"/>
      <c r="D4251" s="24"/>
      <c r="E4251" s="25"/>
      <c r="F4251" s="25"/>
      <c r="G4251" s="25"/>
      <c r="H4251" s="25"/>
      <c r="I4251" s="25"/>
    </row>
    <row r="4252" spans="1:9" x14ac:dyDescent="0.2">
      <c r="A4252" s="3"/>
      <c r="B4252" s="24"/>
      <c r="C4252" s="24"/>
      <c r="D4252" s="24"/>
      <c r="E4252" s="25"/>
      <c r="F4252" s="25"/>
      <c r="G4252" s="25"/>
      <c r="H4252" s="25"/>
      <c r="I4252" s="25"/>
    </row>
    <row r="4253" spans="1:9" x14ac:dyDescent="0.2">
      <c r="A4253" s="3"/>
      <c r="B4253" s="24"/>
      <c r="C4253" s="24"/>
      <c r="D4253" s="24"/>
      <c r="E4253" s="25"/>
      <c r="F4253" s="25"/>
      <c r="G4253" s="25"/>
      <c r="H4253" s="25"/>
      <c r="I4253" s="25"/>
    </row>
    <row r="4254" spans="1:9" x14ac:dyDescent="0.2">
      <c r="A4254" s="3"/>
      <c r="B4254" s="24"/>
      <c r="C4254" s="24"/>
      <c r="D4254" s="24"/>
      <c r="E4254" s="25"/>
      <c r="F4254" s="25"/>
      <c r="G4254" s="25"/>
      <c r="H4254" s="25"/>
      <c r="I4254" s="25"/>
    </row>
    <row r="4255" spans="1:9" x14ac:dyDescent="0.2">
      <c r="A4255" s="3"/>
      <c r="B4255" s="24"/>
      <c r="C4255" s="24"/>
      <c r="D4255" s="24"/>
      <c r="E4255" s="25"/>
      <c r="F4255" s="25"/>
      <c r="G4255" s="25"/>
      <c r="H4255" s="25"/>
      <c r="I4255" s="25"/>
    </row>
    <row r="4256" spans="1:9" x14ac:dyDescent="0.2">
      <c r="A4256" s="3"/>
      <c r="B4256" s="24"/>
      <c r="C4256" s="24"/>
      <c r="D4256" s="24"/>
      <c r="E4256" s="25"/>
      <c r="F4256" s="25"/>
      <c r="G4256" s="25"/>
      <c r="H4256" s="25"/>
      <c r="I4256" s="25"/>
    </row>
    <row r="4257" spans="1:9" x14ac:dyDescent="0.2">
      <c r="A4257" s="3"/>
      <c r="B4257" s="24"/>
      <c r="C4257" s="24"/>
      <c r="D4257" s="24"/>
      <c r="E4257" s="25"/>
      <c r="F4257" s="25"/>
      <c r="G4257" s="25"/>
      <c r="H4257" s="25"/>
      <c r="I4257" s="25"/>
    </row>
    <row r="4258" spans="1:9" x14ac:dyDescent="0.2">
      <c r="A4258" s="3"/>
      <c r="B4258" s="24"/>
      <c r="C4258" s="24"/>
      <c r="D4258" s="24"/>
      <c r="E4258" s="25"/>
      <c r="F4258" s="25"/>
      <c r="G4258" s="25"/>
      <c r="H4258" s="25"/>
      <c r="I4258" s="25"/>
    </row>
    <row r="4259" spans="1:9" x14ac:dyDescent="0.2">
      <c r="A4259" s="3"/>
      <c r="B4259" s="24"/>
      <c r="C4259" s="24"/>
      <c r="D4259" s="24"/>
      <c r="E4259" s="25"/>
      <c r="F4259" s="25"/>
      <c r="G4259" s="25"/>
      <c r="H4259" s="25"/>
      <c r="I4259" s="25"/>
    </row>
    <row r="4260" spans="1:9" x14ac:dyDescent="0.2">
      <c r="A4260" s="3"/>
      <c r="B4260" s="24"/>
      <c r="C4260" s="24"/>
      <c r="D4260" s="24"/>
      <c r="E4260" s="25"/>
      <c r="F4260" s="25"/>
      <c r="G4260" s="25"/>
      <c r="H4260" s="25"/>
      <c r="I4260" s="25"/>
    </row>
    <row r="4261" spans="1:9" x14ac:dyDescent="0.2">
      <c r="A4261" s="3"/>
      <c r="B4261" s="24"/>
      <c r="C4261" s="24"/>
      <c r="D4261" s="24"/>
      <c r="E4261" s="25"/>
      <c r="F4261" s="25"/>
      <c r="G4261" s="25"/>
      <c r="H4261" s="25"/>
      <c r="I4261" s="25"/>
    </row>
    <row r="4262" spans="1:9" x14ac:dyDescent="0.2">
      <c r="A4262" s="3"/>
      <c r="B4262" s="24"/>
      <c r="C4262" s="24"/>
      <c r="D4262" s="24"/>
      <c r="E4262" s="25"/>
      <c r="F4262" s="25"/>
      <c r="G4262" s="25"/>
      <c r="H4262" s="25"/>
      <c r="I4262" s="25"/>
    </row>
    <row r="4263" spans="1:9" x14ac:dyDescent="0.2">
      <c r="A4263" s="3"/>
      <c r="B4263" s="24"/>
      <c r="C4263" s="24"/>
      <c r="D4263" s="24"/>
      <c r="E4263" s="25"/>
      <c r="F4263" s="25"/>
      <c r="G4263" s="25"/>
      <c r="H4263" s="25"/>
      <c r="I4263" s="25"/>
    </row>
    <row r="4264" spans="1:9" x14ac:dyDescent="0.2">
      <c r="A4264" s="3"/>
      <c r="B4264" s="24"/>
      <c r="C4264" s="24"/>
      <c r="D4264" s="24"/>
      <c r="E4264" s="25"/>
      <c r="F4264" s="25"/>
      <c r="G4264" s="25"/>
      <c r="H4264" s="25"/>
      <c r="I4264" s="25"/>
    </row>
    <row r="4265" spans="1:9" x14ac:dyDescent="0.2">
      <c r="A4265" s="3"/>
      <c r="B4265" s="24"/>
      <c r="C4265" s="24"/>
      <c r="D4265" s="24"/>
      <c r="E4265" s="25"/>
      <c r="F4265" s="25"/>
      <c r="G4265" s="25"/>
      <c r="H4265" s="25"/>
      <c r="I4265" s="25"/>
    </row>
    <row r="4266" spans="1:9" x14ac:dyDescent="0.2">
      <c r="A4266" s="3"/>
      <c r="B4266" s="24"/>
      <c r="C4266" s="24"/>
      <c r="D4266" s="24"/>
      <c r="E4266" s="25"/>
      <c r="F4266" s="25"/>
      <c r="G4266" s="25"/>
      <c r="H4266" s="25"/>
      <c r="I4266" s="25"/>
    </row>
    <row r="4267" spans="1:9" x14ac:dyDescent="0.2">
      <c r="A4267" s="3"/>
      <c r="B4267" s="24"/>
      <c r="C4267" s="24"/>
      <c r="D4267" s="24"/>
      <c r="E4267" s="25"/>
      <c r="F4267" s="25"/>
      <c r="G4267" s="25"/>
      <c r="H4267" s="25"/>
      <c r="I4267" s="25"/>
    </row>
    <row r="4268" spans="1:9" x14ac:dyDescent="0.2">
      <c r="A4268" s="3"/>
      <c r="B4268" s="24"/>
      <c r="C4268" s="24"/>
      <c r="D4268" s="24"/>
      <c r="E4268" s="25"/>
      <c r="F4268" s="25"/>
      <c r="G4268" s="25"/>
      <c r="H4268" s="25"/>
      <c r="I4268" s="25"/>
    </row>
    <row r="4269" spans="1:9" x14ac:dyDescent="0.2">
      <c r="A4269" s="3"/>
      <c r="B4269" s="24"/>
      <c r="C4269" s="24"/>
      <c r="D4269" s="24"/>
      <c r="E4269" s="25"/>
      <c r="F4269" s="25"/>
      <c r="G4269" s="25"/>
      <c r="H4269" s="25"/>
      <c r="I4269" s="25"/>
    </row>
    <row r="4270" spans="1:9" x14ac:dyDescent="0.2">
      <c r="A4270" s="3"/>
      <c r="B4270" s="24"/>
      <c r="C4270" s="24"/>
      <c r="D4270" s="24"/>
      <c r="E4270" s="25"/>
      <c r="F4270" s="25"/>
      <c r="G4270" s="25"/>
      <c r="H4270" s="25"/>
      <c r="I4270" s="25"/>
    </row>
    <row r="4271" spans="1:9" x14ac:dyDescent="0.2">
      <c r="A4271" s="3"/>
      <c r="B4271" s="24"/>
      <c r="C4271" s="24"/>
      <c r="D4271" s="24"/>
      <c r="E4271" s="25"/>
      <c r="F4271" s="25"/>
      <c r="G4271" s="25"/>
      <c r="H4271" s="25"/>
      <c r="I4271" s="25"/>
    </row>
    <row r="4272" spans="1:9" x14ac:dyDescent="0.2">
      <c r="A4272" s="3"/>
      <c r="B4272" s="24"/>
      <c r="C4272" s="24"/>
      <c r="D4272" s="24"/>
      <c r="E4272" s="25"/>
      <c r="F4272" s="25"/>
      <c r="G4272" s="25"/>
      <c r="H4272" s="25"/>
      <c r="I4272" s="25"/>
    </row>
    <row r="4273" spans="1:9" x14ac:dyDescent="0.2">
      <c r="A4273" s="3"/>
      <c r="B4273" s="24"/>
      <c r="C4273" s="24"/>
      <c r="D4273" s="24"/>
      <c r="E4273" s="25"/>
      <c r="F4273" s="25"/>
      <c r="G4273" s="25"/>
      <c r="H4273" s="25"/>
      <c r="I4273" s="25"/>
    </row>
    <row r="4274" spans="1:9" x14ac:dyDescent="0.2">
      <c r="A4274" s="3"/>
      <c r="B4274" s="24"/>
      <c r="C4274" s="24"/>
      <c r="D4274" s="24"/>
      <c r="E4274" s="25"/>
      <c r="F4274" s="25"/>
      <c r="G4274" s="25"/>
      <c r="H4274" s="25"/>
      <c r="I4274" s="25"/>
    </row>
    <row r="4275" spans="1:9" x14ac:dyDescent="0.2">
      <c r="A4275" s="3"/>
      <c r="B4275" s="24"/>
      <c r="C4275" s="24"/>
      <c r="D4275" s="24"/>
      <c r="E4275" s="25"/>
      <c r="F4275" s="25"/>
      <c r="G4275" s="25"/>
      <c r="H4275" s="25"/>
      <c r="I4275" s="25"/>
    </row>
    <row r="4276" spans="1:9" x14ac:dyDescent="0.2">
      <c r="A4276" s="3"/>
      <c r="B4276" s="24"/>
      <c r="C4276" s="24"/>
      <c r="D4276" s="24"/>
      <c r="E4276" s="25"/>
      <c r="F4276" s="25"/>
      <c r="G4276" s="25"/>
      <c r="H4276" s="25"/>
      <c r="I4276" s="25"/>
    </row>
    <row r="4277" spans="1:9" x14ac:dyDescent="0.2">
      <c r="A4277" s="3"/>
      <c r="B4277" s="24"/>
      <c r="C4277" s="24"/>
      <c r="D4277" s="24"/>
      <c r="E4277" s="25"/>
      <c r="F4277" s="25"/>
      <c r="G4277" s="25"/>
      <c r="H4277" s="25"/>
      <c r="I4277" s="25"/>
    </row>
    <row r="4278" spans="1:9" x14ac:dyDescent="0.2">
      <c r="A4278" s="3"/>
      <c r="B4278" s="24"/>
      <c r="C4278" s="24"/>
      <c r="D4278" s="24"/>
      <c r="E4278" s="25"/>
      <c r="F4278" s="25"/>
      <c r="G4278" s="25"/>
      <c r="H4278" s="25"/>
      <c r="I4278" s="25"/>
    </row>
    <row r="4279" spans="1:9" x14ac:dyDescent="0.2">
      <c r="A4279" s="3"/>
      <c r="B4279" s="24"/>
      <c r="C4279" s="24"/>
      <c r="D4279" s="24"/>
      <c r="E4279" s="25"/>
      <c r="F4279" s="25"/>
      <c r="G4279" s="25"/>
      <c r="H4279" s="25"/>
      <c r="I4279" s="25"/>
    </row>
    <row r="4280" spans="1:9" x14ac:dyDescent="0.2">
      <c r="A4280" s="3"/>
      <c r="B4280" s="24"/>
      <c r="C4280" s="24"/>
      <c r="D4280" s="24"/>
      <c r="E4280" s="25"/>
      <c r="F4280" s="25"/>
      <c r="G4280" s="25"/>
      <c r="H4280" s="25"/>
      <c r="I4280" s="25"/>
    </row>
    <row r="4281" spans="1:9" x14ac:dyDescent="0.2">
      <c r="A4281" s="3"/>
      <c r="B4281" s="24"/>
      <c r="C4281" s="24"/>
      <c r="D4281" s="24"/>
      <c r="E4281" s="25"/>
      <c r="F4281" s="25"/>
      <c r="G4281" s="25"/>
      <c r="H4281" s="25"/>
      <c r="I4281" s="25"/>
    </row>
    <row r="4282" spans="1:9" x14ac:dyDescent="0.2">
      <c r="A4282" s="3"/>
      <c r="B4282" s="24"/>
      <c r="C4282" s="24"/>
      <c r="D4282" s="24"/>
      <c r="E4282" s="25"/>
      <c r="F4282" s="25"/>
      <c r="G4282" s="25"/>
      <c r="H4282" s="25"/>
      <c r="I4282" s="25"/>
    </row>
    <row r="4283" spans="1:9" x14ac:dyDescent="0.2">
      <c r="A4283" s="3"/>
      <c r="B4283" s="24"/>
      <c r="C4283" s="24"/>
      <c r="D4283" s="24"/>
      <c r="E4283" s="25"/>
      <c r="F4283" s="25"/>
      <c r="G4283" s="25"/>
      <c r="H4283" s="25"/>
      <c r="I4283" s="25"/>
    </row>
    <row r="4284" spans="1:9" x14ac:dyDescent="0.2">
      <c r="A4284" s="3"/>
      <c r="B4284" s="24"/>
      <c r="C4284" s="24"/>
      <c r="D4284" s="24"/>
      <c r="E4284" s="25"/>
      <c r="F4284" s="25"/>
      <c r="G4284" s="25"/>
      <c r="H4284" s="25"/>
      <c r="I4284" s="25"/>
    </row>
    <row r="4285" spans="1:9" x14ac:dyDescent="0.2">
      <c r="A4285" s="3"/>
      <c r="B4285" s="24"/>
      <c r="C4285" s="24"/>
      <c r="D4285" s="24"/>
      <c r="E4285" s="25"/>
      <c r="F4285" s="25"/>
      <c r="G4285" s="25"/>
      <c r="H4285" s="25"/>
      <c r="I4285" s="25"/>
    </row>
    <row r="4286" spans="1:9" x14ac:dyDescent="0.2">
      <c r="A4286" s="3"/>
      <c r="B4286" s="24"/>
      <c r="C4286" s="24"/>
      <c r="D4286" s="24"/>
      <c r="E4286" s="25"/>
      <c r="F4286" s="25"/>
      <c r="G4286" s="25"/>
      <c r="H4286" s="25"/>
      <c r="I4286" s="25"/>
    </row>
    <row r="4287" spans="1:9" x14ac:dyDescent="0.2">
      <c r="A4287" s="3"/>
      <c r="B4287" s="24"/>
      <c r="C4287" s="24"/>
      <c r="D4287" s="24"/>
      <c r="E4287" s="25"/>
      <c r="F4287" s="25"/>
      <c r="G4287" s="25"/>
      <c r="H4287" s="25"/>
      <c r="I4287" s="25"/>
    </row>
    <row r="4288" spans="1:9" x14ac:dyDescent="0.2">
      <c r="A4288" s="3"/>
      <c r="B4288" s="24"/>
      <c r="C4288" s="24"/>
      <c r="D4288" s="24"/>
      <c r="E4288" s="25"/>
      <c r="F4288" s="25"/>
      <c r="G4288" s="25"/>
      <c r="H4288" s="25"/>
      <c r="I4288" s="25"/>
    </row>
    <row r="4289" spans="1:9" x14ac:dyDescent="0.2">
      <c r="A4289" s="3"/>
      <c r="B4289" s="24"/>
      <c r="C4289" s="24"/>
      <c r="D4289" s="24"/>
      <c r="E4289" s="25"/>
      <c r="F4289" s="25"/>
      <c r="G4289" s="25"/>
      <c r="H4289" s="25"/>
      <c r="I4289" s="25"/>
    </row>
    <row r="4290" spans="1:9" x14ac:dyDescent="0.2">
      <c r="A4290" s="3"/>
      <c r="B4290" s="24"/>
      <c r="C4290" s="24"/>
      <c r="D4290" s="24"/>
      <c r="E4290" s="25"/>
      <c r="F4290" s="25"/>
      <c r="G4290" s="25"/>
      <c r="H4290" s="25"/>
      <c r="I4290" s="25"/>
    </row>
    <row r="4291" spans="1:9" x14ac:dyDescent="0.2">
      <c r="A4291" s="3"/>
      <c r="B4291" s="24"/>
      <c r="C4291" s="24"/>
      <c r="D4291" s="24"/>
      <c r="E4291" s="25"/>
      <c r="F4291" s="25"/>
      <c r="G4291" s="25"/>
      <c r="H4291" s="25"/>
      <c r="I4291" s="25"/>
    </row>
    <row r="4292" spans="1:9" x14ac:dyDescent="0.2">
      <c r="A4292" s="3"/>
      <c r="B4292" s="24"/>
      <c r="C4292" s="24"/>
      <c r="D4292" s="24"/>
      <c r="E4292" s="25"/>
      <c r="F4292" s="25"/>
      <c r="G4292" s="25"/>
      <c r="H4292" s="25"/>
      <c r="I4292" s="25"/>
    </row>
    <row r="4293" spans="1:9" x14ac:dyDescent="0.2">
      <c r="A4293" s="3"/>
      <c r="B4293" s="24"/>
      <c r="C4293" s="24"/>
      <c r="D4293" s="24"/>
      <c r="E4293" s="25"/>
      <c r="F4293" s="25"/>
      <c r="G4293" s="25"/>
      <c r="H4293" s="25"/>
      <c r="I4293" s="25"/>
    </row>
    <row r="4294" spans="1:9" x14ac:dyDescent="0.2">
      <c r="A4294" s="3"/>
      <c r="B4294" s="24"/>
      <c r="C4294" s="24"/>
      <c r="D4294" s="24"/>
      <c r="E4294" s="25"/>
      <c r="F4294" s="25"/>
      <c r="G4294" s="25"/>
      <c r="H4294" s="25"/>
      <c r="I4294" s="25"/>
    </row>
    <row r="4295" spans="1:9" x14ac:dyDescent="0.2">
      <c r="A4295" s="3"/>
      <c r="B4295" s="24"/>
      <c r="C4295" s="24"/>
      <c r="D4295" s="24"/>
      <c r="E4295" s="25"/>
      <c r="F4295" s="25"/>
      <c r="G4295" s="25"/>
      <c r="H4295" s="25"/>
      <c r="I4295" s="25"/>
    </row>
    <row r="4296" spans="1:9" x14ac:dyDescent="0.2">
      <c r="A4296" s="3"/>
      <c r="B4296" s="24"/>
      <c r="C4296" s="24"/>
      <c r="D4296" s="24"/>
      <c r="E4296" s="25"/>
      <c r="F4296" s="25"/>
      <c r="G4296" s="25"/>
      <c r="H4296" s="25"/>
      <c r="I4296" s="25"/>
    </row>
    <row r="4298" spans="1:9" ht="15" x14ac:dyDescent="0.25">
      <c r="A4298" s="4"/>
      <c r="B4298" s="26"/>
      <c r="C4298" s="26"/>
      <c r="D4298" s="26"/>
    </row>
  </sheetData>
  <autoFilter ref="A1:I212"/>
  <phoneticPr fontId="4" type="noConversion"/>
  <pageMargins left="0.7" right="0.7" top="0.75" bottom="0.75" header="0.3" footer="0.3"/>
  <pageSetup paperSize="9" orientation="portrait" verticalDpi="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4298"/>
  <sheetViews>
    <sheetView topLeftCell="A136" workbookViewId="0">
      <selection activeCell="F139" sqref="F139:F152"/>
    </sheetView>
  </sheetViews>
  <sheetFormatPr defaultRowHeight="14.25" x14ac:dyDescent="0.2"/>
  <cols>
    <col min="1" max="1" width="13.125" customWidth="1"/>
    <col min="2" max="5" width="13.125" style="21" customWidth="1"/>
    <col min="6" max="6" width="14" style="21" customWidth="1"/>
    <col min="7" max="7" width="13.5" style="21" customWidth="1"/>
    <col min="8" max="12" width="13.125" style="21" customWidth="1"/>
  </cols>
  <sheetData>
    <row r="1" spans="1:16" s="23" customFormat="1" ht="28.5" x14ac:dyDescent="0.2">
      <c r="A1" s="22" t="s">
        <v>39</v>
      </c>
      <c r="B1" s="22" t="s">
        <v>27</v>
      </c>
      <c r="C1" s="22" t="s">
        <v>232</v>
      </c>
      <c r="D1" s="22" t="s">
        <v>28</v>
      </c>
      <c r="E1" s="22" t="s">
        <v>233</v>
      </c>
      <c r="F1" s="22" t="s">
        <v>29</v>
      </c>
      <c r="G1" s="22" t="s">
        <v>240</v>
      </c>
      <c r="H1" s="22" t="s">
        <v>1</v>
      </c>
      <c r="I1" s="22" t="s">
        <v>2</v>
      </c>
      <c r="J1" s="22" t="s">
        <v>3</v>
      </c>
      <c r="K1" s="22" t="s">
        <v>252</v>
      </c>
      <c r="L1" s="22" t="s">
        <v>5</v>
      </c>
    </row>
    <row r="2" spans="1:16" x14ac:dyDescent="0.2">
      <c r="A2" s="29">
        <v>38533</v>
      </c>
      <c r="B2" s="24" t="str">
        <f>'货币政策-月度'!B2</f>
        <v>宽松</v>
      </c>
      <c r="C2" s="24" t="str">
        <f>IF(B2=$O$2,$O$3,$O$4)</f>
        <v>Slack</v>
      </c>
      <c r="D2" s="24" t="str">
        <f>'信用状态-月度'!B2</f>
        <v>扩张</v>
      </c>
      <c r="E2" s="24" t="str">
        <f>IF(D2=$P$2,$P$3,$P$4)</f>
        <v>Expand</v>
      </c>
      <c r="F2" s="24" t="str">
        <f>B2&amp;D2</f>
        <v>宽松扩张</v>
      </c>
      <c r="G2" s="24" t="str">
        <f>C2&amp;E2</f>
        <v>SlackExpand</v>
      </c>
      <c r="H2" s="25">
        <f>资产收益率计算及比较!G3</f>
        <v>-0.56135092321802815</v>
      </c>
      <c r="I2" s="25">
        <f>资产收益率计算及比较!H3</f>
        <v>-0.43945151486127376</v>
      </c>
      <c r="J2" s="25">
        <f>资产收益率计算及比较!I3</f>
        <v>7.2200614093316434E-2</v>
      </c>
      <c r="K2" s="25">
        <f>资产收益率计算及比较!J3</f>
        <v>0.14430169306586732</v>
      </c>
      <c r="L2" s="25">
        <f>资产收益率计算及比较!K3</f>
        <v>0.22802496797268534</v>
      </c>
      <c r="O2" t="s">
        <v>234</v>
      </c>
      <c r="P2" t="s">
        <v>32</v>
      </c>
    </row>
    <row r="3" spans="1:16" x14ac:dyDescent="0.2">
      <c r="A3" s="29">
        <v>38564</v>
      </c>
      <c r="B3" s="24" t="str">
        <f>'货币政策-月度'!B3</f>
        <v>宽松</v>
      </c>
      <c r="C3" s="24" t="str">
        <f t="shared" ref="C3:C66" si="0">IF(B3=$O$2,$O$3,$O$4)</f>
        <v>Slack</v>
      </c>
      <c r="D3" s="24" t="str">
        <f>'信用状态-月度'!B3</f>
        <v>扩张</v>
      </c>
      <c r="E3" s="24" t="str">
        <f t="shared" ref="E3:E66" si="1">IF(D3=$P$2,$P$3,$P$4)</f>
        <v>Expand</v>
      </c>
      <c r="F3" s="24" t="str">
        <f t="shared" ref="F3:F66" si="2">B3&amp;D3</f>
        <v>宽松扩张</v>
      </c>
      <c r="G3" s="24" t="str">
        <f t="shared" ref="G3:G66" si="3">C3&amp;E3</f>
        <v>SlackExpand</v>
      </c>
      <c r="H3" s="25">
        <f>资产收益率计算及比较!G4</f>
        <v>-0.14575573856090598</v>
      </c>
      <c r="I3" s="25">
        <f>资产收益率计算及比较!H4</f>
        <v>-0.1510548438229242</v>
      </c>
      <c r="J3" s="25">
        <f>资产收益率计算及比较!I4</f>
        <v>0.10586063038080543</v>
      </c>
      <c r="K3" s="25">
        <f>资产收益率计算及比较!J4</f>
        <v>0.15348937003063853</v>
      </c>
      <c r="L3" s="25">
        <f>资产收益率计算及比较!K4</f>
        <v>0.29169910698720769</v>
      </c>
      <c r="O3" t="s">
        <v>235</v>
      </c>
      <c r="P3" t="s">
        <v>237</v>
      </c>
    </row>
    <row r="4" spans="1:16" x14ac:dyDescent="0.2">
      <c r="A4" s="29">
        <v>38595</v>
      </c>
      <c r="B4" s="24" t="str">
        <f>'货币政策-月度'!B4</f>
        <v>宽松</v>
      </c>
      <c r="C4" s="24" t="str">
        <f t="shared" si="0"/>
        <v>Slack</v>
      </c>
      <c r="D4" s="24" t="str">
        <f>'信用状态-月度'!B4</f>
        <v>扩张</v>
      </c>
      <c r="E4" s="24" t="str">
        <f t="shared" si="1"/>
        <v>Expand</v>
      </c>
      <c r="F4" s="24" t="str">
        <f t="shared" si="2"/>
        <v>宽松扩张</v>
      </c>
      <c r="G4" s="24" t="str">
        <f t="shared" si="3"/>
        <v>SlackExpand</v>
      </c>
      <c r="H4" s="25">
        <f>资产收益率计算及比较!G5</f>
        <v>0.36615056166161142</v>
      </c>
      <c r="I4" s="25">
        <f>资产收益率计算及比较!H5</f>
        <v>0.31301729495420327</v>
      </c>
      <c r="J4" s="25">
        <f>资产收益率计算及比较!I5</f>
        <v>0.24702603660630379</v>
      </c>
      <c r="K4" s="25">
        <f>资产收益率计算及比较!J5</f>
        <v>0.10689188280801676</v>
      </c>
      <c r="L4" s="25">
        <f>资产收益率计算及比较!K5</f>
        <v>-8.7862166585277582E-2</v>
      </c>
      <c r="O4" t="s">
        <v>236</v>
      </c>
      <c r="P4" t="s">
        <v>238</v>
      </c>
    </row>
    <row r="5" spans="1:16" x14ac:dyDescent="0.2">
      <c r="A5" s="29">
        <v>38625</v>
      </c>
      <c r="B5" s="24" t="str">
        <f>'货币政策-月度'!B5</f>
        <v>宽松</v>
      </c>
      <c r="C5" s="24" t="str">
        <f t="shared" si="0"/>
        <v>Slack</v>
      </c>
      <c r="D5" s="24" t="str">
        <f>'信用状态-月度'!B5</f>
        <v>扩张</v>
      </c>
      <c r="E5" s="24" t="str">
        <f t="shared" si="1"/>
        <v>Expand</v>
      </c>
      <c r="F5" s="24" t="str">
        <f t="shared" si="2"/>
        <v>宽松扩张</v>
      </c>
      <c r="G5" s="24" t="str">
        <f t="shared" si="3"/>
        <v>SlackExpand</v>
      </c>
      <c r="H5" s="25">
        <f>资产收益率计算及比较!G6</f>
        <v>0.66336078711773716</v>
      </c>
      <c r="I5" s="25">
        <f>资产收益率计算及比较!H6</f>
        <v>0.70500109733165894</v>
      </c>
      <c r="J5" s="25">
        <f>资产收益率计算及比较!I6</f>
        <v>0.19207590825674356</v>
      </c>
      <c r="K5" s="25">
        <f>资产收益率计算及比较!J6</f>
        <v>4.1850166567300437E-2</v>
      </c>
      <c r="L5" s="25">
        <f>资产收益率计算及比较!K6</f>
        <v>-7.1952954218420864E-2</v>
      </c>
    </row>
    <row r="6" spans="1:16" x14ac:dyDescent="0.2">
      <c r="A6" s="29">
        <v>38656</v>
      </c>
      <c r="B6" s="24" t="str">
        <f>'货币政策-月度'!B6</f>
        <v>宽松</v>
      </c>
      <c r="C6" s="24" t="str">
        <f t="shared" si="0"/>
        <v>Slack</v>
      </c>
      <c r="D6" s="24" t="str">
        <f>'信用状态-月度'!B6</f>
        <v>扩张</v>
      </c>
      <c r="E6" s="24" t="str">
        <f t="shared" si="1"/>
        <v>Expand</v>
      </c>
      <c r="F6" s="24" t="str">
        <f t="shared" si="2"/>
        <v>宽松扩张</v>
      </c>
      <c r="G6" s="24" t="str">
        <f t="shared" si="3"/>
        <v>SlackExpand</v>
      </c>
      <c r="H6" s="25">
        <f>资产收益率计算及比较!G7</f>
        <v>-9.0480013779789772E-2</v>
      </c>
      <c r="I6" s="25">
        <f>资产收益率计算及比较!H7</f>
        <v>-8.6312665331819027E-2</v>
      </c>
      <c r="J6" s="25">
        <f>资产收益率计算及比较!I7</f>
        <v>-0.18534110428441677</v>
      </c>
      <c r="K6" s="25">
        <f>资产收益率计算及比较!J7</f>
        <v>6.7330587950719362E-2</v>
      </c>
      <c r="L6" s="25">
        <f>资产收益率计算及比较!K7</f>
        <v>0.23454493702861162</v>
      </c>
    </row>
    <row r="7" spans="1:16" x14ac:dyDescent="0.2">
      <c r="A7" s="29">
        <v>38686</v>
      </c>
      <c r="B7" s="24" t="str">
        <f>'货币政策-月度'!B7</f>
        <v>宽松</v>
      </c>
      <c r="C7" s="24" t="str">
        <f t="shared" si="0"/>
        <v>Slack</v>
      </c>
      <c r="D7" s="24" t="str">
        <f>'信用状态-月度'!B7</f>
        <v>扩张</v>
      </c>
      <c r="E7" s="24" t="str">
        <f t="shared" si="1"/>
        <v>Expand</v>
      </c>
      <c r="F7" s="24" t="str">
        <f t="shared" si="2"/>
        <v>宽松扩张</v>
      </c>
      <c r="G7" s="24" t="str">
        <f t="shared" si="3"/>
        <v>SlackExpand</v>
      </c>
      <c r="H7" s="25">
        <f>资产收益率计算及比较!G8</f>
        <v>-0.41148725910769562</v>
      </c>
      <c r="I7" s="25">
        <f>资产收益率计算及比较!H8</f>
        <v>-0.42277724602290767</v>
      </c>
      <c r="J7" s="25">
        <f>资产收益率计算及比较!I8</f>
        <v>-0.23382461653839998</v>
      </c>
      <c r="K7" s="25">
        <f>资产收益率计算及比较!J8</f>
        <v>2.7957854769362113E-2</v>
      </c>
      <c r="L7" s="25">
        <f>资产收益率计算及比较!K8</f>
        <v>6.6118740834258061E-2</v>
      </c>
    </row>
    <row r="8" spans="1:16" x14ac:dyDescent="0.2">
      <c r="A8" s="29">
        <v>38717</v>
      </c>
      <c r="B8" s="24" t="str">
        <f>'货币政策-月度'!B8</f>
        <v>宽松</v>
      </c>
      <c r="C8" s="24" t="str">
        <f t="shared" si="0"/>
        <v>Slack</v>
      </c>
      <c r="D8" s="24" t="str">
        <f>'信用状态-月度'!B8</f>
        <v>扩张</v>
      </c>
      <c r="E8" s="24" t="str">
        <f t="shared" si="1"/>
        <v>Expand</v>
      </c>
      <c r="F8" s="24" t="str">
        <f t="shared" si="2"/>
        <v>宽松扩张</v>
      </c>
      <c r="G8" s="24" t="str">
        <f t="shared" si="3"/>
        <v>SlackExpand</v>
      </c>
      <c r="H8" s="25">
        <f>资产收益率计算及比较!G9</f>
        <v>-0.1032649810759142</v>
      </c>
      <c r="I8" s="25">
        <f>资产收益率计算及比较!H9</f>
        <v>-4.6470693435746016E-2</v>
      </c>
      <c r="J8" s="25">
        <f>资产收益率计算及比较!I9</f>
        <v>3.2500381860618696E-2</v>
      </c>
      <c r="K8" s="25">
        <f>资产收益率计算及比较!J9</f>
        <v>-9.0111324881451838E-3</v>
      </c>
      <c r="L8" s="25">
        <f>资产收益率计算及比较!K9</f>
        <v>9.190777189928441E-2</v>
      </c>
    </row>
    <row r="9" spans="1:16" x14ac:dyDescent="0.2">
      <c r="A9" s="29">
        <v>38748</v>
      </c>
      <c r="B9" s="24" t="str">
        <f>'货币政策-月度'!B9</f>
        <v>宽松</v>
      </c>
      <c r="C9" s="24" t="str">
        <f t="shared" si="0"/>
        <v>Slack</v>
      </c>
      <c r="D9" s="24" t="str">
        <f>'信用状态-月度'!B9</f>
        <v>扩张</v>
      </c>
      <c r="E9" s="24" t="str">
        <f t="shared" si="1"/>
        <v>Expand</v>
      </c>
      <c r="F9" s="24" t="str">
        <f t="shared" si="2"/>
        <v>宽松扩张</v>
      </c>
      <c r="G9" s="24" t="str">
        <f t="shared" si="3"/>
        <v>SlackExpand</v>
      </c>
      <c r="H9" s="25">
        <f>资产收益率计算及比较!G10</f>
        <v>0.71093130941005589</v>
      </c>
      <c r="I9" s="25">
        <f>资产收益率计算及比较!H10</f>
        <v>0.70174463688089905</v>
      </c>
      <c r="J9" s="25">
        <f>资产收益率计算及比较!I10</f>
        <v>0.69055046290894262</v>
      </c>
      <c r="K9" s="25">
        <f>资产收益率计算及比较!J10</f>
        <v>6.5956401219326194E-2</v>
      </c>
      <c r="L9" s="25">
        <f>资产收益率计算及比较!K10</f>
        <v>0.53247006286060061</v>
      </c>
    </row>
    <row r="10" spans="1:16" x14ac:dyDescent="0.2">
      <c r="A10" s="29">
        <v>38776</v>
      </c>
      <c r="B10" s="24" t="str">
        <f>'货币政策-月度'!B10</f>
        <v>紧缩</v>
      </c>
      <c r="C10" s="24" t="str">
        <f t="shared" si="0"/>
        <v>Tight</v>
      </c>
      <c r="D10" s="24" t="str">
        <f>'信用状态-月度'!B10</f>
        <v>扩张</v>
      </c>
      <c r="E10" s="24" t="str">
        <f t="shared" si="1"/>
        <v>Expand</v>
      </c>
      <c r="F10" s="24" t="str">
        <f t="shared" si="2"/>
        <v>紧缩扩张</v>
      </c>
      <c r="G10" s="24" t="str">
        <f t="shared" si="3"/>
        <v>TightExpand</v>
      </c>
      <c r="H10" s="25">
        <f>资产收益率计算及比较!G11</f>
        <v>0.98268980387026539</v>
      </c>
      <c r="I10" s="25">
        <f>资产收益率计算及比较!H11</f>
        <v>0.9107910544767357</v>
      </c>
      <c r="J10" s="25">
        <f>资产收益率计算及比较!I11</f>
        <v>0.67954817930446831</v>
      </c>
      <c r="K10" s="25">
        <f>资产收益率计算及比较!J11</f>
        <v>6.1504064255651893E-2</v>
      </c>
      <c r="L10" s="25">
        <f>资产收益率计算及比较!K11</f>
        <v>0.50365448833572934</v>
      </c>
    </row>
    <row r="11" spans="1:16" x14ac:dyDescent="0.2">
      <c r="A11" s="29">
        <v>38807</v>
      </c>
      <c r="B11" s="24" t="str">
        <f>'货币政策-月度'!B11</f>
        <v>紧缩</v>
      </c>
      <c r="C11" s="24" t="str">
        <f t="shared" si="0"/>
        <v>Tight</v>
      </c>
      <c r="D11" s="24" t="str">
        <f>'信用状态-月度'!B11</f>
        <v>扩张</v>
      </c>
      <c r="E11" s="24" t="str">
        <f t="shared" si="1"/>
        <v>Expand</v>
      </c>
      <c r="F11" s="24" t="str">
        <f t="shared" si="2"/>
        <v>紧缩扩张</v>
      </c>
      <c r="G11" s="24" t="str">
        <f t="shared" si="3"/>
        <v>TightExpand</v>
      </c>
      <c r="H11" s="25">
        <f>资产收益率计算及比较!G12</f>
        <v>0.37255926770414016</v>
      </c>
      <c r="I11" s="25">
        <f>资产收益率计算及比较!H12</f>
        <v>0.34420286511824222</v>
      </c>
      <c r="J11" s="25">
        <f>资产收益率计算及比较!I12</f>
        <v>-0.10094012634245803</v>
      </c>
      <c r="K11" s="25">
        <f>资产收益率计算及比较!J12</f>
        <v>3.8491812781770274E-2</v>
      </c>
      <c r="L11" s="25">
        <f>资产收益率计算及比较!K12</f>
        <v>6.0495490521280629E-2</v>
      </c>
    </row>
    <row r="12" spans="1:16" x14ac:dyDescent="0.2">
      <c r="A12" s="29">
        <v>38837</v>
      </c>
      <c r="B12" s="24" t="str">
        <f>'货币政策-月度'!B12</f>
        <v>紧缩</v>
      </c>
      <c r="C12" s="24" t="str">
        <f t="shared" si="0"/>
        <v>Tight</v>
      </c>
      <c r="D12" s="24" t="str">
        <f>'信用状态-月度'!B12</f>
        <v>扩张</v>
      </c>
      <c r="E12" s="24" t="str">
        <f t="shared" si="1"/>
        <v>Expand</v>
      </c>
      <c r="F12" s="24" t="str">
        <f t="shared" si="2"/>
        <v>紧缩扩张</v>
      </c>
      <c r="G12" s="24" t="str">
        <f t="shared" si="3"/>
        <v>TightExpand</v>
      </c>
      <c r="H12" s="25">
        <f>资产收益率计算及比较!G13</f>
        <v>0.57579364554312928</v>
      </c>
      <c r="I12" s="25">
        <f>资产收益率计算及比较!H13</f>
        <v>0.40007694667327109</v>
      </c>
      <c r="J12" s="25">
        <f>资产收益率计算及比较!I13</f>
        <v>2.2642829014326248E-2</v>
      </c>
      <c r="K12" s="25">
        <f>资产收益率计算及比较!J13</f>
        <v>2.3648025939373377E-2</v>
      </c>
      <c r="L12" s="25">
        <f>资产收益率计算及比较!K13</f>
        <v>0.15161338315563455</v>
      </c>
    </row>
    <row r="13" spans="1:16" x14ac:dyDescent="0.2">
      <c r="A13" s="29">
        <v>38868</v>
      </c>
      <c r="B13" s="24" t="str">
        <f>'货币政策-月度'!B13</f>
        <v>紧缩</v>
      </c>
      <c r="C13" s="24" t="str">
        <f t="shared" si="0"/>
        <v>Tight</v>
      </c>
      <c r="D13" s="24" t="str">
        <f>'信用状态-月度'!B13</f>
        <v>扩张</v>
      </c>
      <c r="E13" s="24" t="str">
        <f t="shared" si="1"/>
        <v>Expand</v>
      </c>
      <c r="F13" s="24" t="str">
        <f t="shared" si="2"/>
        <v>紧缩扩张</v>
      </c>
      <c r="G13" s="24" t="str">
        <f t="shared" si="3"/>
        <v>TightExpand</v>
      </c>
      <c r="H13" s="25">
        <f>资产收益率计算及比较!G14</f>
        <v>1.5506682023653677</v>
      </c>
      <c r="I13" s="25">
        <f>资产收益率计算及比较!H14</f>
        <v>1.3384816521843192</v>
      </c>
      <c r="J13" s="25">
        <f>资产收益率计算及比较!I14</f>
        <v>0.67877917014253475</v>
      </c>
      <c r="K13" s="25">
        <f>资产收益率计算及比较!J14</f>
        <v>7.0518964155365585E-3</v>
      </c>
      <c r="L13" s="25">
        <f>资产收益率计算及比较!K14</f>
        <v>0.92168693309726213</v>
      </c>
    </row>
    <row r="14" spans="1:16" x14ac:dyDescent="0.2">
      <c r="A14" s="29">
        <v>38898</v>
      </c>
      <c r="B14" s="24" t="str">
        <f>'货币政策-月度'!B14</f>
        <v>紧缩</v>
      </c>
      <c r="C14" s="24" t="str">
        <f t="shared" si="0"/>
        <v>Tight</v>
      </c>
      <c r="D14" s="24" t="str">
        <f>'信用状态-月度'!B14</f>
        <v>扩张</v>
      </c>
      <c r="E14" s="24" t="str">
        <f t="shared" si="1"/>
        <v>Expand</v>
      </c>
      <c r="F14" s="24" t="str">
        <f t="shared" si="2"/>
        <v>紧缩扩张</v>
      </c>
      <c r="G14" s="24" t="str">
        <f t="shared" si="3"/>
        <v>TightExpand</v>
      </c>
      <c r="H14" s="25">
        <f>资产收益率计算及比较!G15</f>
        <v>1.0998943285395675</v>
      </c>
      <c r="I14" s="25">
        <f>资产收益率计算及比较!H15</f>
        <v>1.1195238546683461</v>
      </c>
      <c r="J14" s="25">
        <f>资产收益率计算及比较!I15</f>
        <v>0.61068022817374545</v>
      </c>
      <c r="K14" s="25">
        <f>资产收益率计算及比较!J15</f>
        <v>-1.2663126452814867E-2</v>
      </c>
      <c r="L14" s="25">
        <f>资产收益率计算及比较!K15</f>
        <v>0.20981533927648888</v>
      </c>
    </row>
    <row r="15" spans="1:16" x14ac:dyDescent="0.2">
      <c r="A15" s="29">
        <v>38929</v>
      </c>
      <c r="B15" s="24" t="str">
        <f>'货币政策-月度'!B15</f>
        <v>紧缩</v>
      </c>
      <c r="C15" s="24" t="str">
        <f t="shared" si="0"/>
        <v>Tight</v>
      </c>
      <c r="D15" s="24" t="str">
        <f>'信用状态-月度'!B15</f>
        <v>扩张</v>
      </c>
      <c r="E15" s="24" t="str">
        <f t="shared" si="1"/>
        <v>Expand</v>
      </c>
      <c r="F15" s="24" t="str">
        <f t="shared" si="2"/>
        <v>紧缩扩张</v>
      </c>
      <c r="G15" s="24" t="str">
        <f t="shared" si="3"/>
        <v>TightExpand</v>
      </c>
      <c r="H15" s="25">
        <f>资产收益率计算及比较!G16</f>
        <v>0.38296600596212366</v>
      </c>
      <c r="I15" s="25">
        <f>资产收益率计算及比较!H16</f>
        <v>0.40940064270486654</v>
      </c>
      <c r="J15" s="25">
        <f>资产收益率计算及比较!I16</f>
        <v>0.12177442071082681</v>
      </c>
      <c r="K15" s="25">
        <f>资产收益率计算及比较!J16</f>
        <v>-3.2768071014149913E-2</v>
      </c>
      <c r="L15" s="25">
        <f>资产收益率计算及比较!K16</f>
        <v>-0.45904092297943805</v>
      </c>
    </row>
    <row r="16" spans="1:16" x14ac:dyDescent="0.2">
      <c r="A16" s="29">
        <v>38960</v>
      </c>
      <c r="B16" s="24" t="str">
        <f>'货币政策-月度'!B16</f>
        <v>紧缩</v>
      </c>
      <c r="C16" s="24" t="str">
        <f t="shared" si="0"/>
        <v>Tight</v>
      </c>
      <c r="D16" s="24" t="str">
        <f>'信用状态-月度'!B16</f>
        <v>扩张</v>
      </c>
      <c r="E16" s="24" t="str">
        <f t="shared" si="1"/>
        <v>Expand</v>
      </c>
      <c r="F16" s="24" t="str">
        <f t="shared" si="2"/>
        <v>紧缩扩张</v>
      </c>
      <c r="G16" s="24" t="str">
        <f t="shared" si="3"/>
        <v>TightExpand</v>
      </c>
      <c r="H16" s="25">
        <f>资产收益率计算及比较!G17</f>
        <v>-0.19264173475903354</v>
      </c>
      <c r="I16" s="25">
        <f>资产收益率计算及比较!H17</f>
        <v>-0.17061952916154857</v>
      </c>
      <c r="J16" s="25">
        <f>资产收益率计算及比较!I17</f>
        <v>-0.37964578946441679</v>
      </c>
      <c r="K16" s="25">
        <f>资产收益率计算及比较!J17</f>
        <v>-6.8790762239519391E-3</v>
      </c>
      <c r="L16" s="25">
        <f>资产收益率计算及比较!K17</f>
        <v>-0.26198917193478605</v>
      </c>
    </row>
    <row r="17" spans="1:12" x14ac:dyDescent="0.2">
      <c r="A17" s="29">
        <v>38990</v>
      </c>
      <c r="B17" s="24" t="str">
        <f>'货币政策-月度'!B17</f>
        <v>紧缩</v>
      </c>
      <c r="C17" s="24" t="str">
        <f t="shared" si="0"/>
        <v>Tight</v>
      </c>
      <c r="D17" s="24" t="str">
        <f>'信用状态-月度'!B17</f>
        <v>扩张</v>
      </c>
      <c r="E17" s="24" t="str">
        <f t="shared" si="1"/>
        <v>Expand</v>
      </c>
      <c r="F17" s="24" t="str">
        <f t="shared" si="2"/>
        <v>紧缩扩张</v>
      </c>
      <c r="G17" s="24" t="str">
        <f t="shared" si="3"/>
        <v>TightExpand</v>
      </c>
      <c r="H17" s="25">
        <f>资产收益率计算及比较!G18</f>
        <v>-3.3948689872230833E-2</v>
      </c>
      <c r="I17" s="25">
        <f>资产收益率计算及比较!H18</f>
        <v>-9.4406729461624414E-2</v>
      </c>
      <c r="J17" s="25">
        <f>资产收益率计算及比较!I18</f>
        <v>-0.33631203904239948</v>
      </c>
      <c r="K17" s="25">
        <f>资产收益率计算及比较!J18</f>
        <v>4.6619264214753944E-2</v>
      </c>
      <c r="L17" s="25">
        <f>资产收益率计算及比较!K18</f>
        <v>-0.27854983984017911</v>
      </c>
    </row>
    <row r="18" spans="1:12" x14ac:dyDescent="0.2">
      <c r="A18" s="29">
        <v>39021</v>
      </c>
      <c r="B18" s="24" t="str">
        <f>'货币政策-月度'!B18</f>
        <v>紧缩</v>
      </c>
      <c r="C18" s="24" t="str">
        <f t="shared" si="0"/>
        <v>Tight</v>
      </c>
      <c r="D18" s="24" t="str">
        <f>'信用状态-月度'!B18</f>
        <v>扩张</v>
      </c>
      <c r="E18" s="24" t="str">
        <f t="shared" si="1"/>
        <v>Expand</v>
      </c>
      <c r="F18" s="24" t="str">
        <f t="shared" si="2"/>
        <v>紧缩扩张</v>
      </c>
      <c r="G18" s="24" t="str">
        <f t="shared" si="3"/>
        <v>TightExpand</v>
      </c>
      <c r="H18" s="25">
        <f>资产收益率计算及比较!G19</f>
        <v>0.77848107726329618</v>
      </c>
      <c r="I18" s="25">
        <f>资产收益率计算及比较!H19</f>
        <v>0.59855835720251327</v>
      </c>
      <c r="J18" s="25">
        <f>资产收益率计算及比较!I19</f>
        <v>0.11039143065958143</v>
      </c>
      <c r="K18" s="25">
        <f>资产收益率计算及比较!J19</f>
        <v>8.7624668471546957E-2</v>
      </c>
      <c r="L18" s="25">
        <f>资产收益率计算及比较!K19</f>
        <v>-7.8365909073744178E-3</v>
      </c>
    </row>
    <row r="19" spans="1:12" x14ac:dyDescent="0.2">
      <c r="A19" s="29">
        <v>39051</v>
      </c>
      <c r="B19" s="24" t="str">
        <f>'货币政策-月度'!B19</f>
        <v>紧缩</v>
      </c>
      <c r="C19" s="24" t="str">
        <f t="shared" si="0"/>
        <v>Tight</v>
      </c>
      <c r="D19" s="24" t="str">
        <f>'信用状态-月度'!B19</f>
        <v>扩张</v>
      </c>
      <c r="E19" s="24" t="str">
        <f t="shared" si="1"/>
        <v>Expand</v>
      </c>
      <c r="F19" s="24" t="str">
        <f t="shared" si="2"/>
        <v>紧缩扩张</v>
      </c>
      <c r="G19" s="24" t="str">
        <f t="shared" si="3"/>
        <v>TightExpand</v>
      </c>
      <c r="H19" s="25">
        <f>资产收益率计算及比较!G20</f>
        <v>0.90686370015351303</v>
      </c>
      <c r="I19" s="25">
        <f>资产收益率计算及比较!H20</f>
        <v>0.65034259974063857</v>
      </c>
      <c r="J19" s="25">
        <f>资产收益率计算及比较!I20</f>
        <v>0.26181797946969904</v>
      </c>
      <c r="K19" s="25">
        <f>资产收益率计算及比较!J20</f>
        <v>6.8254378537367752E-2</v>
      </c>
      <c r="L19" s="25">
        <f>资产收益率计算及比较!K20</f>
        <v>4.3857250902887772E-2</v>
      </c>
    </row>
    <row r="20" spans="1:12" x14ac:dyDescent="0.2">
      <c r="A20" s="29">
        <v>39082</v>
      </c>
      <c r="B20" s="24" t="str">
        <f>'货币政策-月度'!B20</f>
        <v>紧缩</v>
      </c>
      <c r="C20" s="24" t="str">
        <f t="shared" si="0"/>
        <v>Tight</v>
      </c>
      <c r="D20" s="24" t="str">
        <f>'信用状态-月度'!B20</f>
        <v>扩张</v>
      </c>
      <c r="E20" s="24" t="str">
        <f t="shared" si="1"/>
        <v>Expand</v>
      </c>
      <c r="F20" s="24" t="str">
        <f t="shared" si="2"/>
        <v>紧缩扩张</v>
      </c>
      <c r="G20" s="24" t="str">
        <f t="shared" si="3"/>
        <v>TightExpand</v>
      </c>
      <c r="H20" s="25">
        <f>资产收益率计算及比较!G21</f>
        <v>1.6211785257203435</v>
      </c>
      <c r="I20" s="25">
        <f>资产收益率计算及比较!H21</f>
        <v>1.3401391343277378</v>
      </c>
      <c r="J20" s="25">
        <f>资产收益率计算及比较!I21</f>
        <v>0.4891580517116027</v>
      </c>
      <c r="K20" s="25">
        <f>资产收益率计算及比较!J21</f>
        <v>3.4496865849859636E-2</v>
      </c>
      <c r="L20" s="25">
        <f>资产收益率计算及比较!K21</f>
        <v>-8.4185196478188895E-2</v>
      </c>
    </row>
    <row r="21" spans="1:12" x14ac:dyDescent="0.2">
      <c r="A21" s="29">
        <v>39113</v>
      </c>
      <c r="B21" s="24" t="str">
        <f>'货币政策-月度'!B21</f>
        <v>紧缩</v>
      </c>
      <c r="C21" s="24" t="str">
        <f t="shared" si="0"/>
        <v>Tight</v>
      </c>
      <c r="D21" s="24" t="str">
        <f>'信用状态-月度'!B21</f>
        <v>扩张</v>
      </c>
      <c r="E21" s="24" t="str">
        <f t="shared" si="1"/>
        <v>Expand</v>
      </c>
      <c r="F21" s="24" t="str">
        <f t="shared" si="2"/>
        <v>紧缩扩张</v>
      </c>
      <c r="G21" s="24" t="str">
        <f t="shared" si="3"/>
        <v>TightExpand</v>
      </c>
      <c r="H21" s="25">
        <f>资产收益率计算及比较!G22</f>
        <v>2.7453050009732367</v>
      </c>
      <c r="I21" s="25">
        <f>资产收益率计算及比较!H22</f>
        <v>2.8107120910868071</v>
      </c>
      <c r="J21" s="25">
        <f>资产收益率计算及比较!I22</f>
        <v>0.86578544604523144</v>
      </c>
      <c r="K21" s="25">
        <f>资产收益率计算及比较!J22</f>
        <v>-2.6350390201524135E-2</v>
      </c>
      <c r="L21" s="25">
        <f>资产收益率计算及比较!K22</f>
        <v>-0.19546950031774207</v>
      </c>
    </row>
    <row r="22" spans="1:12" x14ac:dyDescent="0.2">
      <c r="A22" s="29">
        <v>39141</v>
      </c>
      <c r="B22" s="24" t="str">
        <f>'货币政策-月度'!B22</f>
        <v>紧缩</v>
      </c>
      <c r="C22" s="24" t="str">
        <f t="shared" si="0"/>
        <v>Tight</v>
      </c>
      <c r="D22" s="24" t="str">
        <f>'信用状态-月度'!B22</f>
        <v>扩张</v>
      </c>
      <c r="E22" s="24" t="str">
        <f t="shared" si="1"/>
        <v>Expand</v>
      </c>
      <c r="F22" s="24" t="str">
        <f t="shared" si="2"/>
        <v>紧缩扩张</v>
      </c>
      <c r="G22" s="24" t="str">
        <f t="shared" si="3"/>
        <v>TightExpand</v>
      </c>
      <c r="H22" s="25">
        <f>资产收益率计算及比较!G23</f>
        <v>1.9311734848141811</v>
      </c>
      <c r="I22" s="25">
        <f>资产收益率计算及比较!H23</f>
        <v>2.2611593616610679</v>
      </c>
      <c r="J22" s="25">
        <f>资产收益率计算及比较!I23</f>
        <v>1.1973088109500463</v>
      </c>
      <c r="K22" s="25">
        <f>资产收益率计算及比较!J23</f>
        <v>-1.4475401088576839E-2</v>
      </c>
      <c r="L22" s="25">
        <f>资产收益率计算及比较!K23</f>
        <v>-1.2838890809252591E-2</v>
      </c>
    </row>
    <row r="23" spans="1:12" x14ac:dyDescent="0.2">
      <c r="A23" s="29">
        <v>39172</v>
      </c>
      <c r="B23" s="24" t="str">
        <f>'货币政策-月度'!B23</f>
        <v>紧缩</v>
      </c>
      <c r="C23" s="24" t="str">
        <f t="shared" si="0"/>
        <v>Tight</v>
      </c>
      <c r="D23" s="24" t="str">
        <f>'信用状态-月度'!B23</f>
        <v>扩张</v>
      </c>
      <c r="E23" s="24" t="str">
        <f t="shared" si="1"/>
        <v>Expand</v>
      </c>
      <c r="F23" s="24" t="str">
        <f t="shared" si="2"/>
        <v>紧缩扩张</v>
      </c>
      <c r="G23" s="24" t="str">
        <f t="shared" si="3"/>
        <v>TightExpand</v>
      </c>
      <c r="H23" s="25">
        <f>资产收益率计算及比较!G24</f>
        <v>0.84811237411660811</v>
      </c>
      <c r="I23" s="25">
        <f>资产收益率计算及比较!H24</f>
        <v>1.3978345378121479</v>
      </c>
      <c r="J23" s="25">
        <f>资产收益率计算及比较!I24</f>
        <v>1.3293006293259069</v>
      </c>
      <c r="K23" s="25">
        <f>资产收益率计算及比较!J24</f>
        <v>1.1113734432868829E-2</v>
      </c>
      <c r="L23" s="25">
        <f>资产收益率计算及比较!K24</f>
        <v>0.31536731461825179</v>
      </c>
    </row>
    <row r="24" spans="1:12" x14ac:dyDescent="0.2">
      <c r="A24" s="29">
        <v>39202</v>
      </c>
      <c r="B24" s="24" t="str">
        <f>'货币政策-月度'!B24</f>
        <v>紧缩</v>
      </c>
      <c r="C24" s="24" t="str">
        <f t="shared" si="0"/>
        <v>Tight</v>
      </c>
      <c r="D24" s="24" t="str">
        <f>'信用状态-月度'!B24</f>
        <v>扩张</v>
      </c>
      <c r="E24" s="24" t="str">
        <f t="shared" si="1"/>
        <v>Expand</v>
      </c>
      <c r="F24" s="24" t="str">
        <f t="shared" si="2"/>
        <v>紧缩扩张</v>
      </c>
      <c r="G24" s="24" t="str">
        <f t="shared" si="3"/>
        <v>TightExpand</v>
      </c>
      <c r="H24" s="25">
        <f>资产收益率计算及比较!G25</f>
        <v>1.7425037253067166</v>
      </c>
      <c r="I24" s="25">
        <f>资产收益率计算及比较!H25</f>
        <v>2.6300053180026062</v>
      </c>
      <c r="J24" s="25">
        <f>资产收益率计算及比较!I25</f>
        <v>2.329958577848716</v>
      </c>
      <c r="K24" s="25">
        <f>资产收益率计算及比较!J25</f>
        <v>-3.3347939788101388E-3</v>
      </c>
      <c r="L24" s="25">
        <f>资产收益率计算及比较!K25</f>
        <v>0.34876072388081969</v>
      </c>
    </row>
    <row r="25" spans="1:12" x14ac:dyDescent="0.2">
      <c r="A25" s="29">
        <v>39233</v>
      </c>
      <c r="B25" s="24" t="str">
        <f>'货币政策-月度'!B25</f>
        <v>紧缩</v>
      </c>
      <c r="C25" s="24" t="str">
        <f t="shared" si="0"/>
        <v>Tight</v>
      </c>
      <c r="D25" s="24" t="str">
        <f>'信用状态-月度'!B25</f>
        <v>扩张</v>
      </c>
      <c r="E25" s="24" t="str">
        <f t="shared" si="1"/>
        <v>Expand</v>
      </c>
      <c r="F25" s="24" t="str">
        <f t="shared" si="2"/>
        <v>紧缩扩张</v>
      </c>
      <c r="G25" s="24" t="str">
        <f t="shared" si="3"/>
        <v>TightExpand</v>
      </c>
      <c r="H25" s="25">
        <f>资产收益率计算及比较!G26</f>
        <v>2.5577895707043559</v>
      </c>
      <c r="I25" s="25">
        <f>资产收益率计算及比较!H26</f>
        <v>3.515879591203134</v>
      </c>
      <c r="J25" s="25">
        <f>资产收益率计算及比较!I26</f>
        <v>3.1624278467222369</v>
      </c>
      <c r="K25" s="25">
        <f>资产收益率计算及比较!J26</f>
        <v>-5.2062214763108502E-2</v>
      </c>
      <c r="L25" s="25">
        <f>资产收益率计算及比较!K26</f>
        <v>6.2148431262470896E-2</v>
      </c>
    </row>
    <row r="26" spans="1:12" x14ac:dyDescent="0.2">
      <c r="A26" s="29">
        <v>39263</v>
      </c>
      <c r="B26" s="24" t="str">
        <f>'货币政策-月度'!B26</f>
        <v>紧缩</v>
      </c>
      <c r="C26" s="24" t="str">
        <f t="shared" si="0"/>
        <v>Tight</v>
      </c>
      <c r="D26" s="24" t="str">
        <f>'信用状态-月度'!B26</f>
        <v>扩张</v>
      </c>
      <c r="E26" s="24" t="str">
        <f t="shared" si="1"/>
        <v>Expand</v>
      </c>
      <c r="F26" s="24" t="str">
        <f t="shared" si="2"/>
        <v>紧缩扩张</v>
      </c>
      <c r="G26" s="24" t="str">
        <f t="shared" si="3"/>
        <v>TightExpand</v>
      </c>
      <c r="H26" s="25">
        <f>资产收益率计算及比较!G27</f>
        <v>1.4659708412367647</v>
      </c>
      <c r="I26" s="25">
        <f>资产收益率计算及比较!H27</f>
        <v>1.277395052108</v>
      </c>
      <c r="J26" s="25">
        <f>资产收益率计算及比较!I27</f>
        <v>1.0235797791120542</v>
      </c>
      <c r="K26" s="25">
        <f>资产收益率计算及比较!J27</f>
        <v>-0.15803062217971112</v>
      </c>
      <c r="L26" s="25">
        <f>资产收益率计算及比较!K27</f>
        <v>-0.25387673173552333</v>
      </c>
    </row>
    <row r="27" spans="1:12" x14ac:dyDescent="0.2">
      <c r="A27" s="29">
        <v>39294</v>
      </c>
      <c r="B27" s="24" t="str">
        <f>'货币政策-月度'!B27</f>
        <v>紧缩</v>
      </c>
      <c r="C27" s="24" t="str">
        <f t="shared" si="0"/>
        <v>Tight</v>
      </c>
      <c r="D27" s="24" t="str">
        <f>'信用状态-月度'!B27</f>
        <v>扩张</v>
      </c>
      <c r="E27" s="24" t="str">
        <f t="shared" si="1"/>
        <v>Expand</v>
      </c>
      <c r="F27" s="24" t="str">
        <f t="shared" si="2"/>
        <v>紧缩扩张</v>
      </c>
      <c r="G27" s="24" t="str">
        <f t="shared" si="3"/>
        <v>TightExpand</v>
      </c>
      <c r="H27" s="25">
        <f>资产收益率计算及比较!G28</f>
        <v>0.41034252119723458</v>
      </c>
      <c r="I27" s="25">
        <f>资产收益率计算及比较!H28</f>
        <v>-0.41041139721800401</v>
      </c>
      <c r="J27" s="25">
        <f>资产收益率计算及比较!I28</f>
        <v>-0.88830127771971579</v>
      </c>
      <c r="K27" s="25">
        <f>资产收益率计算及比较!J28</f>
        <v>-0.26989776648431818</v>
      </c>
      <c r="L27" s="25">
        <f>资产收益率计算及比较!K28</f>
        <v>-0.14417896599872546</v>
      </c>
    </row>
    <row r="28" spans="1:12" x14ac:dyDescent="0.2">
      <c r="A28" s="29">
        <v>39325</v>
      </c>
      <c r="B28" s="24" t="str">
        <f>'货币政策-月度'!B28</f>
        <v>紧缩</v>
      </c>
      <c r="C28" s="24" t="str">
        <f t="shared" si="0"/>
        <v>Tight</v>
      </c>
      <c r="D28" s="24" t="str">
        <f>'信用状态-月度'!B28</f>
        <v>扩张</v>
      </c>
      <c r="E28" s="24" t="str">
        <f t="shared" si="1"/>
        <v>Expand</v>
      </c>
      <c r="F28" s="24" t="str">
        <f t="shared" si="2"/>
        <v>紧缩扩张</v>
      </c>
      <c r="G28" s="24" t="str">
        <f t="shared" si="3"/>
        <v>TightExpand</v>
      </c>
      <c r="H28" s="25">
        <f>资产收益率计算及比较!G29</f>
        <v>1.678553766581546</v>
      </c>
      <c r="I28" s="25">
        <f>资产收益率计算及比较!H29</f>
        <v>1.0987532214694518</v>
      </c>
      <c r="J28" s="25">
        <f>资产收益率计算及比较!I29</f>
        <v>9.2960230520708176E-2</v>
      </c>
      <c r="K28" s="25">
        <f>资产收益率计算及比较!J29</f>
        <v>-0.18572285411495337</v>
      </c>
      <c r="L28" s="25">
        <f>资产收益率计算及比较!K29</f>
        <v>9.6849077964306987E-2</v>
      </c>
    </row>
    <row r="29" spans="1:12" x14ac:dyDescent="0.2">
      <c r="A29" s="29">
        <v>39355</v>
      </c>
      <c r="B29" s="24" t="str">
        <f>'货币政策-月度'!B29</f>
        <v>紧缩</v>
      </c>
      <c r="C29" s="24" t="str">
        <f t="shared" si="0"/>
        <v>Tight</v>
      </c>
      <c r="D29" s="24" t="str">
        <f>'信用状态-月度'!B29</f>
        <v>收缩</v>
      </c>
      <c r="E29" s="24" t="str">
        <f t="shared" si="1"/>
        <v>Crunch</v>
      </c>
      <c r="F29" s="24" t="str">
        <f t="shared" si="2"/>
        <v>紧缩收缩</v>
      </c>
      <c r="G29" s="24" t="str">
        <f t="shared" si="3"/>
        <v>TightCrunch</v>
      </c>
      <c r="H29" s="25">
        <f>资产收益率计算及比较!G30</f>
        <v>2.2783666972564056</v>
      </c>
      <c r="I29" s="25">
        <f>资产收益率计算及比较!H30</f>
        <v>2.5539570711512156</v>
      </c>
      <c r="J29" s="25">
        <f>资产收益率计算及比较!I30</f>
        <v>1.7184030745728849</v>
      </c>
      <c r="K29" s="25">
        <f>资产收益率计算及比较!J30</f>
        <v>-7.778839031428425E-2</v>
      </c>
      <c r="L29" s="25">
        <f>资产收益率计算及比较!K30</f>
        <v>0.3499690105642963</v>
      </c>
    </row>
    <row r="30" spans="1:12" x14ac:dyDescent="0.2">
      <c r="A30" s="29">
        <v>39386</v>
      </c>
      <c r="B30" s="24" t="str">
        <f>'货币政策-月度'!B30</f>
        <v>紧缩</v>
      </c>
      <c r="C30" s="24" t="str">
        <f t="shared" si="0"/>
        <v>Tight</v>
      </c>
      <c r="D30" s="24" t="str">
        <f>'信用状态-月度'!B30</f>
        <v>收缩</v>
      </c>
      <c r="E30" s="24" t="str">
        <f t="shared" si="1"/>
        <v>Crunch</v>
      </c>
      <c r="F30" s="24" t="str">
        <f t="shared" si="2"/>
        <v>紧缩收缩</v>
      </c>
      <c r="G30" s="24" t="str">
        <f t="shared" si="3"/>
        <v>TightCrunch</v>
      </c>
      <c r="H30" s="25">
        <f>资产收益率计算及比较!G31</f>
        <v>0.91157873851294235</v>
      </c>
      <c r="I30" s="25">
        <f>资产收益率计算及比较!H31</f>
        <v>1.0042706917053343</v>
      </c>
      <c r="J30" s="25">
        <f>资产收益率计算及比较!I31</f>
        <v>1.2462573075112666</v>
      </c>
      <c r="K30" s="25">
        <f>资产收益率计算及比较!J31</f>
        <v>-6.2240618308059714E-2</v>
      </c>
      <c r="L30" s="25">
        <f>资产收益率计算及比较!K31</f>
        <v>0.42307809808454594</v>
      </c>
    </row>
    <row r="31" spans="1:12" x14ac:dyDescent="0.2">
      <c r="A31" s="29">
        <v>39416</v>
      </c>
      <c r="B31" s="24" t="str">
        <f>'货币政策-月度'!B31</f>
        <v>紧缩</v>
      </c>
      <c r="C31" s="24" t="str">
        <f t="shared" si="0"/>
        <v>Tight</v>
      </c>
      <c r="D31" s="24" t="str">
        <f>'信用状态-月度'!B31</f>
        <v>收缩</v>
      </c>
      <c r="E31" s="24" t="str">
        <f t="shared" si="1"/>
        <v>Crunch</v>
      </c>
      <c r="F31" s="24" t="str">
        <f t="shared" si="2"/>
        <v>紧缩收缩</v>
      </c>
      <c r="G31" s="24" t="str">
        <f t="shared" si="3"/>
        <v>TightCrunch</v>
      </c>
      <c r="H31" s="25">
        <f>资产收益率计算及比较!G32</f>
        <v>-0.34875049098888417</v>
      </c>
      <c r="I31" s="25">
        <f>资产收益率计算及比较!H32</f>
        <v>-0.68729778403254782</v>
      </c>
      <c r="J31" s="25">
        <f>资产收益率计算及比较!I32</f>
        <v>-0.45530364035768667</v>
      </c>
      <c r="K31" s="25">
        <f>资产收益率计算及比较!J32</f>
        <v>-6.4724763303925986E-2</v>
      </c>
      <c r="L31" s="25">
        <f>资产收益率计算及比较!K32</f>
        <v>0.12904945172758583</v>
      </c>
    </row>
    <row r="32" spans="1:12" x14ac:dyDescent="0.2">
      <c r="A32" s="29">
        <v>39447</v>
      </c>
      <c r="B32" s="24" t="str">
        <f>'货币政策-月度'!B32</f>
        <v>紧缩</v>
      </c>
      <c r="C32" s="24" t="str">
        <f t="shared" si="0"/>
        <v>Tight</v>
      </c>
      <c r="D32" s="24" t="str">
        <f>'信用状态-月度'!B32</f>
        <v>收缩</v>
      </c>
      <c r="E32" s="24" t="str">
        <f t="shared" si="1"/>
        <v>Crunch</v>
      </c>
      <c r="F32" s="24" t="str">
        <f t="shared" si="2"/>
        <v>紧缩收缩</v>
      </c>
      <c r="G32" s="24" t="str">
        <f t="shared" si="3"/>
        <v>TightCrunch</v>
      </c>
      <c r="H32" s="25">
        <f>资产收益率计算及比较!G33</f>
        <v>-0.61738322017605496</v>
      </c>
      <c r="I32" s="25">
        <f>资产收益率计算及比较!H33</f>
        <v>-0.49745343083549509</v>
      </c>
      <c r="J32" s="25">
        <f>资产收益率计算及比较!I33</f>
        <v>-0.87624410945528008</v>
      </c>
      <c r="K32" s="25">
        <f>资产收益率计算及比较!J33</f>
        <v>-7.9479244932006157E-2</v>
      </c>
      <c r="L32" s="25">
        <f>资产收益率计算及比较!K33</f>
        <v>-7.5133015826380101E-2</v>
      </c>
    </row>
    <row r="33" spans="1:12" x14ac:dyDescent="0.2">
      <c r="A33" s="29">
        <v>39478</v>
      </c>
      <c r="B33" s="24" t="str">
        <f>'货币政策-月度'!B33</f>
        <v>紧缩</v>
      </c>
      <c r="C33" s="24" t="str">
        <f t="shared" si="0"/>
        <v>Tight</v>
      </c>
      <c r="D33" s="24" t="str">
        <f>'信用状态-月度'!B33</f>
        <v>收缩</v>
      </c>
      <c r="E33" s="24" t="str">
        <f t="shared" si="1"/>
        <v>Crunch</v>
      </c>
      <c r="F33" s="24" t="str">
        <f t="shared" si="2"/>
        <v>紧缩收缩</v>
      </c>
      <c r="G33" s="24" t="str">
        <f t="shared" si="3"/>
        <v>TightCrunch</v>
      </c>
      <c r="H33" s="25">
        <f>资产收益率计算及比较!G34</f>
        <v>0.32474422604063058</v>
      </c>
      <c r="I33" s="25">
        <f>资产收益率计算及比较!H34</f>
        <v>0.74587792692354804</v>
      </c>
      <c r="J33" s="25">
        <f>资产收益率计算及比较!I34</f>
        <v>0.2914947860926782</v>
      </c>
      <c r="K33" s="25">
        <f>资产收益率计算及比较!J34</f>
        <v>-1.3414660321481621E-2</v>
      </c>
      <c r="L33" s="25">
        <f>资产收益率计算及比较!K34</f>
        <v>8.1900513488832066E-2</v>
      </c>
    </row>
    <row r="34" spans="1:12" x14ac:dyDescent="0.2">
      <c r="A34" s="29">
        <v>39507</v>
      </c>
      <c r="B34" s="24" t="str">
        <f>'货币政策-月度'!B34</f>
        <v>紧缩</v>
      </c>
      <c r="C34" s="24" t="str">
        <f t="shared" si="0"/>
        <v>Tight</v>
      </c>
      <c r="D34" s="24" t="str">
        <f>'信用状态-月度'!B34</f>
        <v>收缩</v>
      </c>
      <c r="E34" s="24" t="str">
        <f t="shared" si="1"/>
        <v>Crunch</v>
      </c>
      <c r="F34" s="24" t="str">
        <f t="shared" si="2"/>
        <v>紧缩收缩</v>
      </c>
      <c r="G34" s="24" t="str">
        <f t="shared" si="3"/>
        <v>TightCrunch</v>
      </c>
      <c r="H34" s="25">
        <f>资产收益率计算及比较!G35</f>
        <v>-0.13652886307690906</v>
      </c>
      <c r="I34" s="25">
        <f>资产收益率计算及比较!H35</f>
        <v>4.6829992916333626E-3</v>
      </c>
      <c r="J34" s="25">
        <f>资产收益率计算及比较!I35</f>
        <v>0.13646658421037716</v>
      </c>
      <c r="K34" s="25">
        <f>资产收益率计算及比较!J35</f>
        <v>0.10450776136899019</v>
      </c>
      <c r="L34" s="25">
        <f>资产收益率计算及比较!K35</f>
        <v>0.45644348318257366</v>
      </c>
    </row>
    <row r="35" spans="1:12" x14ac:dyDescent="0.2">
      <c r="A35" s="29">
        <v>39538</v>
      </c>
      <c r="B35" s="24" t="str">
        <f>'货币政策-月度'!B35</f>
        <v>紧缩</v>
      </c>
      <c r="C35" s="24" t="str">
        <f t="shared" si="0"/>
        <v>Tight</v>
      </c>
      <c r="D35" s="24" t="str">
        <f>'信用状态-月度'!B35</f>
        <v>收缩</v>
      </c>
      <c r="E35" s="24" t="str">
        <f t="shared" si="1"/>
        <v>Crunch</v>
      </c>
      <c r="F35" s="24" t="str">
        <f t="shared" si="2"/>
        <v>紧缩收缩</v>
      </c>
      <c r="G35" s="24" t="str">
        <f t="shared" si="3"/>
        <v>TightCrunch</v>
      </c>
      <c r="H35" s="25">
        <f>资产收益率计算及比较!G36</f>
        <v>-1.0765687727616897</v>
      </c>
      <c r="I35" s="25">
        <f>资产收益率计算及比较!H36</f>
        <v>-1.0256556584719336</v>
      </c>
      <c r="J35" s="25">
        <f>资产收益率计算及比较!I36</f>
        <v>-0.88334250497032429</v>
      </c>
      <c r="K35" s="25">
        <f>资产收益率计算及比较!J36</f>
        <v>0.13851558691925417</v>
      </c>
      <c r="L35" s="25">
        <f>资产收益率计算及比较!K36</f>
        <v>0.26063751982167294</v>
      </c>
    </row>
    <row r="36" spans="1:12" x14ac:dyDescent="0.2">
      <c r="A36" s="29">
        <v>39568</v>
      </c>
      <c r="B36" s="24" t="str">
        <f>'货币政策-月度'!B36</f>
        <v>紧缩</v>
      </c>
      <c r="C36" s="24" t="str">
        <f t="shared" si="0"/>
        <v>Tight</v>
      </c>
      <c r="D36" s="24" t="str">
        <f>'信用状态-月度'!B36</f>
        <v>收缩</v>
      </c>
      <c r="E36" s="24" t="str">
        <f t="shared" si="1"/>
        <v>Crunch</v>
      </c>
      <c r="F36" s="24" t="str">
        <f t="shared" si="2"/>
        <v>紧缩收缩</v>
      </c>
      <c r="G36" s="24" t="str">
        <f t="shared" si="3"/>
        <v>TightCrunch</v>
      </c>
      <c r="H36" s="25">
        <f>资产收益率计算及比较!G37</f>
        <v>-1.5006607696885297</v>
      </c>
      <c r="I36" s="25">
        <f>资产收益率计算及比较!H37</f>
        <v>-1.3919856368253591</v>
      </c>
      <c r="J36" s="25">
        <f>资产收益率计算及比较!I37</f>
        <v>-1.3430693331535619</v>
      </c>
      <c r="K36" s="25">
        <f>资产收益率计算及比较!J37</f>
        <v>0.11865793803722567</v>
      </c>
      <c r="L36" s="25">
        <f>资产收益率计算及比较!K37</f>
        <v>-0.33013680610894691</v>
      </c>
    </row>
    <row r="37" spans="1:12" x14ac:dyDescent="0.2">
      <c r="A37" s="29">
        <v>39599</v>
      </c>
      <c r="B37" s="24" t="str">
        <f>'货币政策-月度'!B37</f>
        <v>紧缩</v>
      </c>
      <c r="C37" s="24" t="str">
        <f t="shared" si="0"/>
        <v>Tight</v>
      </c>
      <c r="D37" s="24" t="str">
        <f>'信用状态-月度'!B37</f>
        <v>收缩</v>
      </c>
      <c r="E37" s="24" t="str">
        <f t="shared" si="1"/>
        <v>Crunch</v>
      </c>
      <c r="F37" s="24" t="str">
        <f t="shared" si="2"/>
        <v>紧缩收缩</v>
      </c>
      <c r="G37" s="24" t="str">
        <f t="shared" si="3"/>
        <v>TightCrunch</v>
      </c>
      <c r="H37" s="25">
        <f>资产收益率计算及比较!G38</f>
        <v>-0.56007375737402909</v>
      </c>
      <c r="I37" s="25">
        <f>资产收益率计算及比较!H38</f>
        <v>-0.52280715222464769</v>
      </c>
      <c r="J37" s="25">
        <f>资产收益率计算及比较!I38</f>
        <v>-0.59615310546662403</v>
      </c>
      <c r="K37" s="25">
        <f>资产收益率计算及比较!J38</f>
        <v>5.46195961253641E-2</v>
      </c>
      <c r="L37" s="25">
        <f>资产收益率计算及比较!K38</f>
        <v>-0.10362722392759674</v>
      </c>
    </row>
    <row r="38" spans="1:12" x14ac:dyDescent="0.2">
      <c r="A38" s="29">
        <v>39629</v>
      </c>
      <c r="B38" s="24" t="str">
        <f>'货币政策-月度'!B38</f>
        <v>紧缩</v>
      </c>
      <c r="C38" s="24" t="str">
        <f t="shared" si="0"/>
        <v>Tight</v>
      </c>
      <c r="D38" s="24" t="str">
        <f>'信用状态-月度'!B38</f>
        <v>收缩</v>
      </c>
      <c r="E38" s="24" t="str">
        <f t="shared" si="1"/>
        <v>Crunch</v>
      </c>
      <c r="F38" s="24" t="str">
        <f t="shared" si="2"/>
        <v>紧缩收缩</v>
      </c>
      <c r="G38" s="24" t="str">
        <f t="shared" si="3"/>
        <v>TightCrunch</v>
      </c>
      <c r="H38" s="25">
        <f>资产收益率计算及比较!G39</f>
        <v>-0.76185976837175817</v>
      </c>
      <c r="I38" s="25">
        <f>资产收益率计算及比较!H39</f>
        <v>-0.77526929038006243</v>
      </c>
      <c r="J38" s="25">
        <f>资产收益率计算及比较!I39</f>
        <v>-0.26237516165646685</v>
      </c>
      <c r="K38" s="25">
        <f>资产收益率计算及比较!J39</f>
        <v>-2.877428244191212E-2</v>
      </c>
      <c r="L38" s="25">
        <f>资产收益率计算及比较!K39</f>
        <v>0.32650547499031718</v>
      </c>
    </row>
    <row r="39" spans="1:12" x14ac:dyDescent="0.2">
      <c r="A39" s="29">
        <v>39660</v>
      </c>
      <c r="B39" s="24" t="str">
        <f>'货币政策-月度'!B39</f>
        <v>紧缩</v>
      </c>
      <c r="C39" s="24" t="str">
        <f t="shared" si="0"/>
        <v>Tight</v>
      </c>
      <c r="D39" s="24" t="str">
        <f>'信用状态-月度'!B39</f>
        <v>收缩</v>
      </c>
      <c r="E39" s="24" t="str">
        <f t="shared" si="1"/>
        <v>Crunch</v>
      </c>
      <c r="F39" s="24" t="str">
        <f t="shared" si="2"/>
        <v>紧缩收缩</v>
      </c>
      <c r="G39" s="24" t="str">
        <f t="shared" si="3"/>
        <v>TightCrunch</v>
      </c>
      <c r="H39" s="25">
        <f>资产收益率计算及比较!G40</f>
        <v>-1.3358376008613497</v>
      </c>
      <c r="I39" s="25">
        <f>资产收益率计算及比较!H40</f>
        <v>-1.4184716455409232</v>
      </c>
      <c r="J39" s="25">
        <f>资产收益率计算及比较!I40</f>
        <v>-0.37707031496112259</v>
      </c>
      <c r="K39" s="25">
        <f>资产收益率计算及比较!J40</f>
        <v>-5.3504697095789838E-2</v>
      </c>
      <c r="L39" s="25">
        <f>资产收益率计算及比较!K40</f>
        <v>0.13005380245984197</v>
      </c>
    </row>
    <row r="40" spans="1:12" x14ac:dyDescent="0.2">
      <c r="A40" s="29">
        <v>39691</v>
      </c>
      <c r="B40" s="24" t="str">
        <f>'货币政策-月度'!B40</f>
        <v>紧缩</v>
      </c>
      <c r="C40" s="24" t="str">
        <f t="shared" si="0"/>
        <v>Tight</v>
      </c>
      <c r="D40" s="24" t="str">
        <f>'信用状态-月度'!B40</f>
        <v>收缩</v>
      </c>
      <c r="E40" s="24" t="str">
        <f t="shared" si="1"/>
        <v>Crunch</v>
      </c>
      <c r="F40" s="24" t="str">
        <f t="shared" si="2"/>
        <v>紧缩收缩</v>
      </c>
      <c r="G40" s="24" t="str">
        <f t="shared" si="3"/>
        <v>TightCrunch</v>
      </c>
      <c r="H40" s="25">
        <f>资产收益率计算及比较!G41</f>
        <v>-1.2153061458834511</v>
      </c>
      <c r="I40" s="25">
        <f>资产收益率计算及比较!H41</f>
        <v>-1.0928915472770784</v>
      </c>
      <c r="J40" s="25">
        <f>资产收益率计算及比较!I41</f>
        <v>-0.29384618828772535</v>
      </c>
      <c r="K40" s="25">
        <f>资产收益率计算及比较!J41</f>
        <v>-5.8848771412280607E-2</v>
      </c>
      <c r="L40" s="25">
        <f>资产收益率计算及比较!K41</f>
        <v>-0.48469863497466092</v>
      </c>
    </row>
    <row r="41" spans="1:12" x14ac:dyDescent="0.2">
      <c r="A41" s="29">
        <v>39721</v>
      </c>
      <c r="B41" s="24" t="str">
        <f>'货币政策-月度'!B41</f>
        <v>宽松</v>
      </c>
      <c r="C41" s="24" t="str">
        <f t="shared" si="0"/>
        <v>Slack</v>
      </c>
      <c r="D41" s="24" t="str">
        <f>'信用状态-月度'!B41</f>
        <v>扩张</v>
      </c>
      <c r="E41" s="24" t="str">
        <f t="shared" si="1"/>
        <v>Expand</v>
      </c>
      <c r="F41" s="24" t="str">
        <f t="shared" si="2"/>
        <v>宽松扩张</v>
      </c>
      <c r="G41" s="24" t="str">
        <f t="shared" si="3"/>
        <v>SlackExpand</v>
      </c>
      <c r="H41" s="25">
        <f>资产收益率计算及比较!G42</f>
        <v>-1.7516274807169703</v>
      </c>
      <c r="I41" s="25">
        <f>资产收益率计算及比较!H42</f>
        <v>-1.4108375129451938</v>
      </c>
      <c r="J41" s="25">
        <f>资产收益率计算及比较!I42</f>
        <v>-0.3979307346803056</v>
      </c>
      <c r="K41" s="25">
        <f>资产收益率计算及比较!J42</f>
        <v>0.15926090493775119</v>
      </c>
      <c r="L41" s="25">
        <f>资产收益率计算及比较!K42</f>
        <v>-0.72100892773120306</v>
      </c>
    </row>
    <row r="42" spans="1:12" x14ac:dyDescent="0.2">
      <c r="A42" s="29">
        <v>39752</v>
      </c>
      <c r="B42" s="24" t="str">
        <f>'货币政策-月度'!B42</f>
        <v>宽松</v>
      </c>
      <c r="C42" s="24" t="str">
        <f t="shared" si="0"/>
        <v>Slack</v>
      </c>
      <c r="D42" s="24" t="str">
        <f>'信用状态-月度'!B42</f>
        <v>扩张</v>
      </c>
      <c r="E42" s="24" t="str">
        <f t="shared" si="1"/>
        <v>Expand</v>
      </c>
      <c r="F42" s="24" t="str">
        <f t="shared" si="2"/>
        <v>宽松扩张</v>
      </c>
      <c r="G42" s="24" t="str">
        <f t="shared" si="3"/>
        <v>SlackExpand</v>
      </c>
      <c r="H42" s="25">
        <f>资产收益率计算及比较!G43</f>
        <v>-1.5385038463936955</v>
      </c>
      <c r="I42" s="25">
        <f>资产收益率计算及比较!H43</f>
        <v>-1.4054761079880267</v>
      </c>
      <c r="J42" s="25">
        <f>资产收益率计算及比较!I43</f>
        <v>-0.11421201023733113</v>
      </c>
      <c r="K42" s="25">
        <f>资产收益率计算及比较!J43</f>
        <v>0.62673833318657302</v>
      </c>
      <c r="L42" s="25">
        <f>资产收益率计算及比较!K43</f>
        <v>-1.3994196434159814</v>
      </c>
    </row>
    <row r="43" spans="1:12" x14ac:dyDescent="0.2">
      <c r="A43" s="29">
        <v>39782</v>
      </c>
      <c r="B43" s="24" t="str">
        <f>'货币政策-月度'!B43</f>
        <v>宽松</v>
      </c>
      <c r="C43" s="24" t="str">
        <f t="shared" si="0"/>
        <v>Slack</v>
      </c>
      <c r="D43" s="24" t="str">
        <f>'信用状态-月度'!B43</f>
        <v>扩张</v>
      </c>
      <c r="E43" s="24" t="str">
        <f t="shared" si="1"/>
        <v>Expand</v>
      </c>
      <c r="F43" s="24" t="str">
        <f t="shared" si="2"/>
        <v>宽松扩张</v>
      </c>
      <c r="G43" s="24" t="str">
        <f t="shared" si="3"/>
        <v>SlackExpand</v>
      </c>
      <c r="H43" s="25">
        <f>资产收益率计算及比较!G44</f>
        <v>-0.86911240586394389</v>
      </c>
      <c r="I43" s="25">
        <f>资产收益率计算及比较!H44</f>
        <v>-0.85486805786783737</v>
      </c>
      <c r="J43" s="25">
        <f>资产收益率计算及比较!I44</f>
        <v>-0.16742318061905859</v>
      </c>
      <c r="K43" s="25">
        <f>资产收益率计算及比较!J44</f>
        <v>0.54367026864311885</v>
      </c>
      <c r="L43" s="25">
        <f>资产收益率计算及比较!K44</f>
        <v>-1.5999912215752774</v>
      </c>
    </row>
    <row r="44" spans="1:12" x14ac:dyDescent="0.2">
      <c r="A44" s="29">
        <v>39813</v>
      </c>
      <c r="B44" s="24" t="str">
        <f>'货币政策-月度'!B44</f>
        <v>宽松</v>
      </c>
      <c r="C44" s="24" t="str">
        <f t="shared" si="0"/>
        <v>Slack</v>
      </c>
      <c r="D44" s="24" t="str">
        <f>'信用状态-月度'!B44</f>
        <v>扩张</v>
      </c>
      <c r="E44" s="24" t="str">
        <f t="shared" si="1"/>
        <v>Expand</v>
      </c>
      <c r="F44" s="24" t="str">
        <f t="shared" si="2"/>
        <v>宽松扩张</v>
      </c>
      <c r="G44" s="24" t="str">
        <f t="shared" si="3"/>
        <v>SlackExpand</v>
      </c>
      <c r="H44" s="25">
        <f>资产收益率计算及比较!G45</f>
        <v>0.56781128172606188</v>
      </c>
      <c r="I44" s="25">
        <f>资产收益率计算及比较!H45</f>
        <v>0.21171247000999976</v>
      </c>
      <c r="J44" s="25">
        <f>资产收益率计算及比较!I45</f>
        <v>0.16904213284427114</v>
      </c>
      <c r="K44" s="25">
        <f>资产收益率计算及比较!J45</f>
        <v>0.19303502172878584</v>
      </c>
      <c r="L44" s="25">
        <f>资产收益率计算及比较!K45</f>
        <v>-0.9600898731576315</v>
      </c>
    </row>
    <row r="45" spans="1:12" x14ac:dyDescent="0.2">
      <c r="A45" s="29">
        <v>39844</v>
      </c>
      <c r="B45" s="24" t="str">
        <f>'货币政策-月度'!B45</f>
        <v>宽松</v>
      </c>
      <c r="C45" s="24" t="str">
        <f t="shared" si="0"/>
        <v>Slack</v>
      </c>
      <c r="D45" s="24" t="str">
        <f>'信用状态-月度'!B45</f>
        <v>扩张</v>
      </c>
      <c r="E45" s="24" t="str">
        <f t="shared" si="1"/>
        <v>Expand</v>
      </c>
      <c r="F45" s="24" t="str">
        <f t="shared" si="2"/>
        <v>宽松扩张</v>
      </c>
      <c r="G45" s="24" t="str">
        <f t="shared" si="3"/>
        <v>SlackExpand</v>
      </c>
      <c r="H45" s="25">
        <f>资产收益率计算及比较!G46</f>
        <v>0.83263421544403649</v>
      </c>
      <c r="I45" s="25">
        <f>资产收益率计算及比较!H46</f>
        <v>0.44225311274255419</v>
      </c>
      <c r="J45" s="25">
        <f>资产收益率计算及比较!I46</f>
        <v>0.48647242549437897</v>
      </c>
      <c r="K45" s="25">
        <f>资产收益率计算及比较!J46</f>
        <v>0.10875233688539013</v>
      </c>
      <c r="L45" s="25">
        <f>资产收益率计算及比较!K46</f>
        <v>0.11402461474085493</v>
      </c>
    </row>
    <row r="46" spans="1:12" x14ac:dyDescent="0.2">
      <c r="A46" s="29">
        <v>39872</v>
      </c>
      <c r="B46" s="24" t="str">
        <f>'货币政策-月度'!B46</f>
        <v>宽松</v>
      </c>
      <c r="C46" s="24" t="str">
        <f t="shared" si="0"/>
        <v>Slack</v>
      </c>
      <c r="D46" s="24" t="str">
        <f>'信用状态-月度'!B46</f>
        <v>扩张</v>
      </c>
      <c r="E46" s="24" t="str">
        <f t="shared" si="1"/>
        <v>Expand</v>
      </c>
      <c r="F46" s="24" t="str">
        <f t="shared" si="2"/>
        <v>宽松扩张</v>
      </c>
      <c r="G46" s="24" t="str">
        <f t="shared" si="3"/>
        <v>SlackExpand</v>
      </c>
      <c r="H46" s="25">
        <f>资产收益率计算及比较!G47</f>
        <v>1.3162314201815959</v>
      </c>
      <c r="I46" s="25">
        <f>资产收益率计算及比较!H47</f>
        <v>1.0821147903260659</v>
      </c>
      <c r="J46" s="25">
        <f>资产收益率计算及比较!I47</f>
        <v>0.67844469304119781</v>
      </c>
      <c r="K46" s="25">
        <f>资产收益率计算及比较!J47</f>
        <v>-4.0346961871054562E-2</v>
      </c>
      <c r="L46" s="25">
        <f>资产收益率计算及比较!K47</f>
        <v>0.8330097883320513</v>
      </c>
    </row>
    <row r="47" spans="1:12" x14ac:dyDescent="0.2">
      <c r="A47" s="29">
        <v>39903</v>
      </c>
      <c r="B47" s="24" t="str">
        <f>'货币政策-月度'!B47</f>
        <v>宽松</v>
      </c>
      <c r="C47" s="24" t="str">
        <f t="shared" si="0"/>
        <v>Slack</v>
      </c>
      <c r="D47" s="24" t="str">
        <f>'信用状态-月度'!B47</f>
        <v>扩张</v>
      </c>
      <c r="E47" s="24" t="str">
        <f t="shared" si="1"/>
        <v>Expand</v>
      </c>
      <c r="F47" s="24" t="str">
        <f t="shared" si="2"/>
        <v>宽松扩张</v>
      </c>
      <c r="G47" s="24" t="str">
        <f t="shared" si="3"/>
        <v>SlackExpand</v>
      </c>
      <c r="H47" s="25">
        <f>资产收益率计算及比较!G48</f>
        <v>1.4630916298984591</v>
      </c>
      <c r="I47" s="25">
        <f>资产收益率计算及比较!H48</f>
        <v>1.1511220676361618</v>
      </c>
      <c r="J47" s="25">
        <f>资产收益率计算及比较!I48</f>
        <v>1.0135871284016413</v>
      </c>
      <c r="K47" s="25">
        <f>资产收益率计算及比较!J48</f>
        <v>5.262988188138573E-3</v>
      </c>
      <c r="L47" s="25">
        <f>资产收益率计算及比较!K48</f>
        <v>0.42248405466499517</v>
      </c>
    </row>
    <row r="48" spans="1:12" x14ac:dyDescent="0.2">
      <c r="A48" s="29">
        <v>39933</v>
      </c>
      <c r="B48" s="24" t="str">
        <f>'货币政策-月度'!B48</f>
        <v>宽松</v>
      </c>
      <c r="C48" s="24" t="str">
        <f t="shared" si="0"/>
        <v>Slack</v>
      </c>
      <c r="D48" s="24" t="str">
        <f>'信用状态-月度'!B48</f>
        <v>扩张</v>
      </c>
      <c r="E48" s="24" t="str">
        <f t="shared" si="1"/>
        <v>Expand</v>
      </c>
      <c r="F48" s="24" t="str">
        <f t="shared" si="2"/>
        <v>宽松扩张</v>
      </c>
      <c r="G48" s="24" t="str">
        <f t="shared" si="3"/>
        <v>SlackExpand</v>
      </c>
      <c r="H48" s="25">
        <f>资产收益率计算及比较!G49</f>
        <v>0.95692858203213849</v>
      </c>
      <c r="I48" s="25">
        <f>资产收益率计算及比较!H49</f>
        <v>0.75639710477000555</v>
      </c>
      <c r="J48" s="25">
        <f>资产收益率计算及比较!I49</f>
        <v>0.81490592755127933</v>
      </c>
      <c r="K48" s="25">
        <f>资产收益率计算及比较!J49</f>
        <v>3.3754883698650248E-2</v>
      </c>
      <c r="L48" s="25">
        <f>资产收益率计算及比较!K49</f>
        <v>0.79184958758633317</v>
      </c>
    </row>
    <row r="49" spans="1:12" x14ac:dyDescent="0.2">
      <c r="A49" s="29">
        <v>39964</v>
      </c>
      <c r="B49" s="24" t="str">
        <f>'货币政策-月度'!B49</f>
        <v>宽松</v>
      </c>
      <c r="C49" s="24" t="str">
        <f t="shared" si="0"/>
        <v>Slack</v>
      </c>
      <c r="D49" s="24" t="str">
        <f>'信用状态-月度'!B49</f>
        <v>扩张</v>
      </c>
      <c r="E49" s="24" t="str">
        <f t="shared" si="1"/>
        <v>Expand</v>
      </c>
      <c r="F49" s="24" t="str">
        <f t="shared" si="2"/>
        <v>宽松扩张</v>
      </c>
      <c r="G49" s="24" t="str">
        <f t="shared" si="3"/>
        <v>SlackExpand</v>
      </c>
      <c r="H49" s="25">
        <f>资产收益率计算及比较!G50</f>
        <v>1.1177390079890213</v>
      </c>
      <c r="I49" s="25">
        <f>资产收益率计算及比较!H50</f>
        <v>1.0648217943192915</v>
      </c>
      <c r="J49" s="25">
        <f>资产收益率计算及比较!I50</f>
        <v>0.60608965600897557</v>
      </c>
      <c r="K49" s="25">
        <f>资产收益率计算及比较!J50</f>
        <v>-1.4803004516206992E-2</v>
      </c>
      <c r="L49" s="25">
        <f>资产收益率计算及比较!K50</f>
        <v>0.682501365114623</v>
      </c>
    </row>
    <row r="50" spans="1:12" x14ac:dyDescent="0.2">
      <c r="A50" s="29">
        <v>39994</v>
      </c>
      <c r="B50" s="24" t="str">
        <f>'货币政策-月度'!B50</f>
        <v>宽松</v>
      </c>
      <c r="C50" s="24" t="str">
        <f t="shared" si="0"/>
        <v>Slack</v>
      </c>
      <c r="D50" s="24" t="str">
        <f>'信用状态-月度'!B50</f>
        <v>扩张</v>
      </c>
      <c r="E50" s="24" t="str">
        <f t="shared" si="1"/>
        <v>Expand</v>
      </c>
      <c r="F50" s="24" t="str">
        <f t="shared" si="2"/>
        <v>宽松扩张</v>
      </c>
      <c r="G50" s="24" t="str">
        <f t="shared" si="3"/>
        <v>SlackExpand</v>
      </c>
      <c r="H50" s="25">
        <f>资产收益率计算及比较!G51</f>
        <v>0.80937034053074752</v>
      </c>
      <c r="I50" s="25">
        <f>资产收益率计算及比较!H51</f>
        <v>0.96813414237386519</v>
      </c>
      <c r="J50" s="25">
        <f>资产收益率计算及比较!I51</f>
        <v>0.45694345558821237</v>
      </c>
      <c r="K50" s="25">
        <f>资产收益率计算及比较!J51</f>
        <v>3.4747941503569538E-2</v>
      </c>
      <c r="L50" s="25">
        <f>资产收益率计算及比较!K51</f>
        <v>0.30357064556071761</v>
      </c>
    </row>
    <row r="51" spans="1:12" x14ac:dyDescent="0.2">
      <c r="A51" s="29">
        <v>40025</v>
      </c>
      <c r="B51" s="24" t="str">
        <f>'货币政策-月度'!B51</f>
        <v>紧缩</v>
      </c>
      <c r="C51" s="24" t="str">
        <f t="shared" si="0"/>
        <v>Tight</v>
      </c>
      <c r="D51" s="24" t="str">
        <f>'信用状态-月度'!B51</f>
        <v>扩张</v>
      </c>
      <c r="E51" s="24" t="str">
        <f t="shared" si="1"/>
        <v>Expand</v>
      </c>
      <c r="F51" s="24" t="str">
        <f t="shared" si="2"/>
        <v>紧缩扩张</v>
      </c>
      <c r="G51" s="24" t="str">
        <f t="shared" si="3"/>
        <v>TightExpand</v>
      </c>
      <c r="H51" s="25">
        <f>资产收益率计算及比较!G52</f>
        <v>1.4693027930289289</v>
      </c>
      <c r="I51" s="25">
        <f>资产收益率计算及比较!H52</f>
        <v>1.4344414617143748</v>
      </c>
      <c r="J51" s="25">
        <f>资产收益率计算及比较!I52</f>
        <v>1.3016165124342693</v>
      </c>
      <c r="K51" s="25">
        <f>资产收益率计算及比较!J52</f>
        <v>-7.0946877021750114E-3</v>
      </c>
      <c r="L51" s="25">
        <f>资产收益率计算及比较!K52</f>
        <v>0.20045854990426007</v>
      </c>
    </row>
    <row r="52" spans="1:12" x14ac:dyDescent="0.2">
      <c r="A52" s="29">
        <v>40056</v>
      </c>
      <c r="B52" s="24" t="str">
        <f>'货币政策-月度'!B52</f>
        <v>紧缩</v>
      </c>
      <c r="C52" s="24" t="str">
        <f t="shared" si="0"/>
        <v>Tight</v>
      </c>
      <c r="D52" s="24" t="str">
        <f>'信用状态-月度'!B52</f>
        <v>扩张</v>
      </c>
      <c r="E52" s="24" t="str">
        <f t="shared" si="1"/>
        <v>Expand</v>
      </c>
      <c r="F52" s="24" t="str">
        <f t="shared" si="2"/>
        <v>紧缩扩张</v>
      </c>
      <c r="G52" s="24" t="str">
        <f t="shared" si="3"/>
        <v>TightExpand</v>
      </c>
      <c r="H52" s="25">
        <f>资产收益率计算及比较!G53</f>
        <v>0.6468892257964407</v>
      </c>
      <c r="I52" s="25">
        <f>资产收益率计算及比较!H53</f>
        <v>0.53464707932383759</v>
      </c>
      <c r="J52" s="25">
        <f>资产收益率计算及比较!I53</f>
        <v>0.78897940306686631</v>
      </c>
      <c r="K52" s="25">
        <f>资产收益率计算及比较!J53</f>
        <v>-3.857081436427854E-2</v>
      </c>
      <c r="L52" s="25">
        <f>资产收益率计算及比较!K53</f>
        <v>0.48482548959059424</v>
      </c>
    </row>
    <row r="53" spans="1:12" x14ac:dyDescent="0.2">
      <c r="A53" s="29">
        <v>40086</v>
      </c>
      <c r="B53" s="24" t="str">
        <f>'货币政策-月度'!B53</f>
        <v>紧缩</v>
      </c>
      <c r="C53" s="24" t="str">
        <f t="shared" si="0"/>
        <v>Tight</v>
      </c>
      <c r="D53" s="24" t="str">
        <f>'信用状态-月度'!B53</f>
        <v>扩张</v>
      </c>
      <c r="E53" s="24" t="str">
        <f t="shared" si="1"/>
        <v>Expand</v>
      </c>
      <c r="F53" s="24" t="str">
        <f t="shared" si="2"/>
        <v>紧缩扩张</v>
      </c>
      <c r="G53" s="24" t="str">
        <f t="shared" si="3"/>
        <v>TightExpand</v>
      </c>
      <c r="H53" s="25">
        <f>资产收益率计算及比较!G54</f>
        <v>-0.61299970237132628</v>
      </c>
      <c r="I53" s="25">
        <f>资产收益率计算及比较!H54</f>
        <v>-0.6398256947374501</v>
      </c>
      <c r="J53" s="25">
        <f>资产收益率计算及比较!I54</f>
        <v>-0.9875456572037129</v>
      </c>
      <c r="K53" s="25">
        <f>资产收益率计算及比较!J54</f>
        <v>-4.7865395756570991E-2</v>
      </c>
      <c r="L53" s="25">
        <f>资产收益率计算及比较!K54</f>
        <v>0.29014162347985989</v>
      </c>
    </row>
    <row r="54" spans="1:12" x14ac:dyDescent="0.2">
      <c r="A54" s="29">
        <v>40117</v>
      </c>
      <c r="B54" s="24" t="str">
        <f>'货币政策-月度'!B54</f>
        <v>紧缩</v>
      </c>
      <c r="C54" s="24" t="str">
        <f t="shared" si="0"/>
        <v>Tight</v>
      </c>
      <c r="D54" s="24" t="str">
        <f>'信用状态-月度'!B54</f>
        <v>扩张</v>
      </c>
      <c r="E54" s="24" t="str">
        <f t="shared" si="1"/>
        <v>Expand</v>
      </c>
      <c r="F54" s="24" t="str">
        <f t="shared" si="2"/>
        <v>紧缩扩张</v>
      </c>
      <c r="G54" s="24" t="str">
        <f t="shared" si="3"/>
        <v>TightExpand</v>
      </c>
      <c r="H54" s="25">
        <f>资产收益率计算及比较!G55</f>
        <v>-9.0708694741826173E-3</v>
      </c>
      <c r="I54" s="25">
        <f>资产收益率计算及比较!H55</f>
        <v>-0.11715444450127135</v>
      </c>
      <c r="J54" s="25">
        <f>资产收益率计算及比较!I55</f>
        <v>-0.54176436419568985</v>
      </c>
      <c r="K54" s="25">
        <f>资产收益率计算及比较!J55</f>
        <v>-9.939961341828657E-2</v>
      </c>
      <c r="L54" s="25">
        <f>资产收益率计算及比较!K55</f>
        <v>2.4392199769286686E-2</v>
      </c>
    </row>
    <row r="55" spans="1:12" x14ac:dyDescent="0.2">
      <c r="A55" s="29">
        <v>40147</v>
      </c>
      <c r="B55" s="24" t="str">
        <f>'货币政策-月度'!B55</f>
        <v>紧缩</v>
      </c>
      <c r="C55" s="24" t="str">
        <f t="shared" si="0"/>
        <v>Tight</v>
      </c>
      <c r="D55" s="24" t="str">
        <f>'信用状态-月度'!B55</f>
        <v>扩张</v>
      </c>
      <c r="E55" s="24" t="str">
        <f t="shared" si="1"/>
        <v>Expand</v>
      </c>
      <c r="F55" s="24" t="str">
        <f t="shared" si="2"/>
        <v>紧缩扩张</v>
      </c>
      <c r="G55" s="24" t="str">
        <f t="shared" si="3"/>
        <v>TightExpand</v>
      </c>
      <c r="H55" s="25">
        <f>资产收益率计算及比较!G56</f>
        <v>0.94233812504129277</v>
      </c>
      <c r="I55" s="25">
        <f>资产收益率计算及比较!H56</f>
        <v>0.74311217601533197</v>
      </c>
      <c r="J55" s="25">
        <f>资产收益率计算及比较!I56</f>
        <v>0.63353126066255527</v>
      </c>
      <c r="K55" s="25">
        <f>资产收益率计算及比较!J56</f>
        <v>-3.2674493509635506E-2</v>
      </c>
      <c r="L55" s="25">
        <f>资产收益率计算及比较!K56</f>
        <v>0.42600591545229516</v>
      </c>
    </row>
    <row r="56" spans="1:12" x14ac:dyDescent="0.2">
      <c r="A56" s="29">
        <v>40178</v>
      </c>
      <c r="B56" s="24" t="str">
        <f>'货币政策-月度'!B56</f>
        <v>紧缩</v>
      </c>
      <c r="C56" s="24" t="str">
        <f t="shared" si="0"/>
        <v>Tight</v>
      </c>
      <c r="D56" s="24" t="str">
        <f>'信用状态-月度'!B56</f>
        <v>收缩</v>
      </c>
      <c r="E56" s="24" t="str">
        <f t="shared" si="1"/>
        <v>Crunch</v>
      </c>
      <c r="F56" s="24" t="str">
        <f t="shared" si="2"/>
        <v>紧缩收缩</v>
      </c>
      <c r="G56" s="24" t="str">
        <f t="shared" si="3"/>
        <v>TightCrunch</v>
      </c>
      <c r="H56" s="25">
        <f>资产收益率计算及比较!G57</f>
        <v>0.5885159734080313</v>
      </c>
      <c r="I56" s="25">
        <f>资产收益率计算及比较!H57</f>
        <v>0.50437376195005368</v>
      </c>
      <c r="J56" s="25">
        <f>资产收益率计算及比较!I57</f>
        <v>0.42448983224946513</v>
      </c>
      <c r="K56" s="25">
        <f>资产收益率计算及比较!J57</f>
        <v>8.317010699151059E-2</v>
      </c>
      <c r="L56" s="25">
        <f>资产收益率计算及比较!K57</f>
        <v>0.56254007169179432</v>
      </c>
    </row>
    <row r="57" spans="1:12" x14ac:dyDescent="0.2">
      <c r="A57" s="29">
        <v>40209</v>
      </c>
      <c r="B57" s="24" t="str">
        <f>'货币政策-月度'!B57</f>
        <v>紧缩</v>
      </c>
      <c r="C57" s="24" t="str">
        <f t="shared" si="0"/>
        <v>Tight</v>
      </c>
      <c r="D57" s="24" t="str">
        <f>'信用状态-月度'!B57</f>
        <v>收缩</v>
      </c>
      <c r="E57" s="24" t="str">
        <f t="shared" si="1"/>
        <v>Crunch</v>
      </c>
      <c r="F57" s="24" t="str">
        <f t="shared" si="2"/>
        <v>紧缩收缩</v>
      </c>
      <c r="G57" s="24" t="str">
        <f t="shared" si="3"/>
        <v>TightCrunch</v>
      </c>
      <c r="H57" s="25">
        <f>资产收益率计算及比较!G58</f>
        <v>-0.13837080518380485</v>
      </c>
      <c r="I57" s="25">
        <f>资产收益率计算及比较!H58</f>
        <v>7.4974448724686414E-3</v>
      </c>
      <c r="J57" s="25">
        <f>资产收益率计算及比较!I58</f>
        <v>-0.1161421428035999</v>
      </c>
      <c r="K57" s="25">
        <f>资产收益率计算及比较!J58</f>
        <v>0.12118577808074492</v>
      </c>
      <c r="L57" s="25">
        <f>资产收益率计算及比较!K58</f>
        <v>0.46815103286224635</v>
      </c>
    </row>
    <row r="58" spans="1:12" x14ac:dyDescent="0.2">
      <c r="A58" s="29">
        <v>40237</v>
      </c>
      <c r="B58" s="24" t="str">
        <f>'货币政策-月度'!B58</f>
        <v>紧缩</v>
      </c>
      <c r="C58" s="24" t="str">
        <f t="shared" si="0"/>
        <v>Tight</v>
      </c>
      <c r="D58" s="24" t="str">
        <f>'信用状态-月度'!B58</f>
        <v>收缩</v>
      </c>
      <c r="E58" s="24" t="str">
        <f t="shared" si="1"/>
        <v>Crunch</v>
      </c>
      <c r="F58" s="24" t="str">
        <f t="shared" si="2"/>
        <v>紧缩收缩</v>
      </c>
      <c r="G58" s="24" t="str">
        <f t="shared" si="3"/>
        <v>TightCrunch</v>
      </c>
      <c r="H58" s="25">
        <f>资产收益率计算及比较!G59</f>
        <v>-0.52383215027271268</v>
      </c>
      <c r="I58" s="25">
        <f>资产收益率计算及比较!H59</f>
        <v>-0.41903392508503001</v>
      </c>
      <c r="J58" s="25">
        <f>资产收益率计算及比较!I59</f>
        <v>-0.61322050703226239</v>
      </c>
      <c r="K58" s="25">
        <f>资产收益率计算及比较!J59</f>
        <v>0.14134691836017216</v>
      </c>
      <c r="L58" s="25">
        <f>资产收益率计算及比较!K59</f>
        <v>-9.5374253044511068E-2</v>
      </c>
    </row>
    <row r="59" spans="1:12" x14ac:dyDescent="0.2">
      <c r="A59" s="29">
        <v>40268</v>
      </c>
      <c r="B59" s="24" t="str">
        <f>'货币政策-月度'!B59</f>
        <v>紧缩</v>
      </c>
      <c r="C59" s="24" t="str">
        <f t="shared" si="0"/>
        <v>Tight</v>
      </c>
      <c r="D59" s="24" t="str">
        <f>'信用状态-月度'!B59</f>
        <v>收缩</v>
      </c>
      <c r="E59" s="24" t="str">
        <f t="shared" si="1"/>
        <v>Crunch</v>
      </c>
      <c r="F59" s="24" t="str">
        <f t="shared" si="2"/>
        <v>紧缩收缩</v>
      </c>
      <c r="G59" s="24" t="str">
        <f t="shared" si="3"/>
        <v>TightCrunch</v>
      </c>
      <c r="H59" s="25">
        <f>资产收益率计算及比较!G60</f>
        <v>-0.16141147882287252</v>
      </c>
      <c r="I59" s="25">
        <f>资产收益率计算及比较!H60</f>
        <v>-0.15193662805564867</v>
      </c>
      <c r="J59" s="25">
        <f>资产收益率计算及比较!I60</f>
        <v>-0.39749062576997385</v>
      </c>
      <c r="K59" s="25">
        <f>资产收益率计算及比较!J60</f>
        <v>0.15995309929645968</v>
      </c>
      <c r="L59" s="25">
        <f>资产收益率计算及比较!K60</f>
        <v>-0.14007348707092979</v>
      </c>
    </row>
    <row r="60" spans="1:12" x14ac:dyDescent="0.2">
      <c r="A60" s="29">
        <v>40298</v>
      </c>
      <c r="B60" s="24" t="str">
        <f>'货币政策-月度'!B60</f>
        <v>紧缩</v>
      </c>
      <c r="C60" s="24" t="str">
        <f t="shared" si="0"/>
        <v>Tight</v>
      </c>
      <c r="D60" s="24" t="str">
        <f>'信用状态-月度'!B60</f>
        <v>收缩</v>
      </c>
      <c r="E60" s="24" t="str">
        <f t="shared" si="1"/>
        <v>Crunch</v>
      </c>
      <c r="F60" s="24" t="str">
        <f t="shared" si="2"/>
        <v>紧缩收缩</v>
      </c>
      <c r="G60" s="24" t="str">
        <f t="shared" si="3"/>
        <v>TightCrunch</v>
      </c>
      <c r="H60" s="25">
        <f>资产收益率计算及比较!G61</f>
        <v>0.19679185780442116</v>
      </c>
      <c r="I60" s="25">
        <f>资产收益率计算及比较!H61</f>
        <v>0.16201016436847607</v>
      </c>
      <c r="J60" s="25">
        <f>资产收益率计算及比较!I61</f>
        <v>7.1675887408108527E-2</v>
      </c>
      <c r="K60" s="25">
        <f>资产收益率计算及比较!J61</f>
        <v>0.14135871068525163</v>
      </c>
      <c r="L60" s="25">
        <f>资产收益率计算及比较!K61</f>
        <v>0.15472543467529432</v>
      </c>
    </row>
    <row r="61" spans="1:12" x14ac:dyDescent="0.2">
      <c r="A61" s="29">
        <v>40329</v>
      </c>
      <c r="B61" s="24" t="str">
        <f>'货币政策-月度'!B61</f>
        <v>紧缩</v>
      </c>
      <c r="C61" s="24" t="str">
        <f t="shared" si="0"/>
        <v>Tight</v>
      </c>
      <c r="D61" s="24" t="str">
        <f>'信用状态-月度'!B61</f>
        <v>收缩</v>
      </c>
      <c r="E61" s="24" t="str">
        <f t="shared" si="1"/>
        <v>Crunch</v>
      </c>
      <c r="F61" s="24" t="str">
        <f t="shared" si="2"/>
        <v>紧缩收缩</v>
      </c>
      <c r="G61" s="24" t="str">
        <f t="shared" si="3"/>
        <v>TightCrunch</v>
      </c>
      <c r="H61" s="25">
        <f>资产收益率计算及比较!G62</f>
        <v>-0.85783211121200797</v>
      </c>
      <c r="I61" s="25">
        <f>资产收益率计算及比较!H62</f>
        <v>-0.8384811448951105</v>
      </c>
      <c r="J61" s="25">
        <f>资产收益率计算及比较!I62</f>
        <v>-0.34561202738340929</v>
      </c>
      <c r="K61" s="25">
        <f>资产收益率计算及比较!J62</f>
        <v>0.1123799135224704</v>
      </c>
      <c r="L61" s="25">
        <f>资产收益率计算及比较!K62</f>
        <v>-0.29031593092670915</v>
      </c>
    </row>
    <row r="62" spans="1:12" x14ac:dyDescent="0.2">
      <c r="A62" s="29">
        <v>40359</v>
      </c>
      <c r="B62" s="24" t="str">
        <f>'货币政策-月度'!B62</f>
        <v>紧缩</v>
      </c>
      <c r="C62" s="24" t="str">
        <f t="shared" si="0"/>
        <v>Tight</v>
      </c>
      <c r="D62" s="24" t="str">
        <f>'信用状态-月度'!B62</f>
        <v>收缩</v>
      </c>
      <c r="E62" s="24" t="str">
        <f t="shared" si="1"/>
        <v>Crunch</v>
      </c>
      <c r="F62" s="24" t="str">
        <f t="shared" si="2"/>
        <v>紧缩收缩</v>
      </c>
      <c r="G62" s="24" t="str">
        <f t="shared" si="3"/>
        <v>TightCrunch</v>
      </c>
      <c r="H62" s="25">
        <f>资产收益率计算及比较!G63</f>
        <v>-1.0379532537494314</v>
      </c>
      <c r="I62" s="25">
        <f>资产收益率计算及比较!H63</f>
        <v>-1.0368291682892692</v>
      </c>
      <c r="J62" s="25">
        <f>资产收益率计算及比较!I63</f>
        <v>-0.60915791896982863</v>
      </c>
      <c r="K62" s="25">
        <f>资产收益率计算及比较!J63</f>
        <v>0.10350463196409324</v>
      </c>
      <c r="L62" s="25">
        <f>资产收益率计算及比较!K63</f>
        <v>-0.52525181742027693</v>
      </c>
    </row>
    <row r="63" spans="1:12" x14ac:dyDescent="0.2">
      <c r="A63" s="29">
        <v>40390</v>
      </c>
      <c r="B63" s="24" t="str">
        <f>'货币政策-月度'!B63</f>
        <v>紧缩</v>
      </c>
      <c r="C63" s="24" t="str">
        <f t="shared" si="0"/>
        <v>Tight</v>
      </c>
      <c r="D63" s="24" t="str">
        <f>'信用状态-月度'!B63</f>
        <v>收缩</v>
      </c>
      <c r="E63" s="24" t="str">
        <f t="shared" si="1"/>
        <v>Crunch</v>
      </c>
      <c r="F63" s="24" t="str">
        <f t="shared" si="2"/>
        <v>紧缩收缩</v>
      </c>
      <c r="G63" s="24" t="str">
        <f t="shared" si="3"/>
        <v>TightCrunch</v>
      </c>
      <c r="H63" s="25">
        <f>资产收益率计算及比较!G64</f>
        <v>-0.27421657162579971</v>
      </c>
      <c r="I63" s="25">
        <f>资产收益率计算及比较!H64</f>
        <v>-0.28526103392103591</v>
      </c>
      <c r="J63" s="25">
        <f>资产收益率计算及比较!I64</f>
        <v>-0.26615122195791369</v>
      </c>
      <c r="K63" s="25">
        <f>资产收益率计算及比较!J64</f>
        <v>0.10812024710948015</v>
      </c>
      <c r="L63" s="25">
        <f>资产收益率计算及比较!K64</f>
        <v>-0.16156202638794123</v>
      </c>
    </row>
    <row r="64" spans="1:12" x14ac:dyDescent="0.2">
      <c r="A64" s="29">
        <v>40421</v>
      </c>
      <c r="B64" s="24" t="str">
        <f>'货币政策-月度'!B64</f>
        <v>紧缩</v>
      </c>
      <c r="C64" s="24" t="str">
        <f t="shared" si="0"/>
        <v>Tight</v>
      </c>
      <c r="D64" s="24" t="str">
        <f>'信用状态-月度'!B64</f>
        <v>收缩</v>
      </c>
      <c r="E64" s="24" t="str">
        <f t="shared" si="1"/>
        <v>Crunch</v>
      </c>
      <c r="F64" s="24" t="str">
        <f t="shared" si="2"/>
        <v>紧缩收缩</v>
      </c>
      <c r="G64" s="24" t="str">
        <f t="shared" si="3"/>
        <v>TightCrunch</v>
      </c>
      <c r="H64" s="25">
        <f>资产收益率计算及比较!G65</f>
        <v>0.53907898526033393</v>
      </c>
      <c r="I64" s="25">
        <f>资产收益率计算及比较!H65</f>
        <v>0.40574842093145486</v>
      </c>
      <c r="J64" s="25">
        <f>资产收益率计算及比较!I65</f>
        <v>0.12672013800289733</v>
      </c>
      <c r="K64" s="25">
        <f>资产收益率计算及比较!J65</f>
        <v>0.1303793769193177</v>
      </c>
      <c r="L64" s="25">
        <f>资产收益率计算及比较!K65</f>
        <v>0.37669599521907049</v>
      </c>
    </row>
    <row r="65" spans="1:12" x14ac:dyDescent="0.2">
      <c r="A65" s="29">
        <v>40451</v>
      </c>
      <c r="B65" s="24" t="str">
        <f>'货币政策-月度'!B65</f>
        <v>紧缩</v>
      </c>
      <c r="C65" s="24" t="str">
        <f t="shared" si="0"/>
        <v>Tight</v>
      </c>
      <c r="D65" s="24" t="str">
        <f>'信用状态-月度'!B65</f>
        <v>收缩</v>
      </c>
      <c r="E65" s="24" t="str">
        <f t="shared" si="1"/>
        <v>Crunch</v>
      </c>
      <c r="F65" s="24" t="str">
        <f t="shared" si="2"/>
        <v>紧缩收缩</v>
      </c>
      <c r="G65" s="24" t="str">
        <f t="shared" si="3"/>
        <v>TightCrunch</v>
      </c>
      <c r="H65" s="25">
        <f>资产收益率计算及比较!G66</f>
        <v>0.78250695316658092</v>
      </c>
      <c r="I65" s="25">
        <f>资产收益率计算及比较!H66</f>
        <v>0.38719628778898607</v>
      </c>
      <c r="J65" s="25">
        <f>资产收益率计算及比较!I66</f>
        <v>0.15703917555683428</v>
      </c>
      <c r="K65" s="25">
        <f>资产收益率计算及比较!J66</f>
        <v>7.1239496779096328E-2</v>
      </c>
      <c r="L65" s="25">
        <f>资产收益率计算及比较!K66</f>
        <v>0.51843398710763877</v>
      </c>
    </row>
    <row r="66" spans="1:12" x14ac:dyDescent="0.2">
      <c r="A66" s="29">
        <v>40482</v>
      </c>
      <c r="B66" s="24" t="str">
        <f>'货币政策-月度'!B66</f>
        <v>紧缩</v>
      </c>
      <c r="C66" s="24" t="str">
        <f t="shared" si="0"/>
        <v>Tight</v>
      </c>
      <c r="D66" s="24" t="str">
        <f>'信用状态-月度'!B66</f>
        <v>收缩</v>
      </c>
      <c r="E66" s="24" t="str">
        <f t="shared" si="1"/>
        <v>Crunch</v>
      </c>
      <c r="F66" s="24" t="str">
        <f t="shared" si="2"/>
        <v>紧缩收缩</v>
      </c>
      <c r="G66" s="24" t="str">
        <f t="shared" si="3"/>
        <v>TightCrunch</v>
      </c>
      <c r="H66" s="25">
        <f>资产收益率计算及比较!G67</f>
        <v>0.8309804492746421</v>
      </c>
      <c r="I66" s="25">
        <f>资产收益率计算及比较!H67</f>
        <v>0.60592947348118631</v>
      </c>
      <c r="J66" s="25">
        <f>资产收益率计算及比较!I67</f>
        <v>0.49360778200349487</v>
      </c>
      <c r="K66" s="25">
        <f>资产收益率计算及比较!J67</f>
        <v>-3.6292739968780359E-2</v>
      </c>
      <c r="L66" s="25">
        <f>资产收益率计算及比较!K67</f>
        <v>0.58857668829904475</v>
      </c>
    </row>
    <row r="67" spans="1:12" x14ac:dyDescent="0.2">
      <c r="A67" s="29">
        <v>40512</v>
      </c>
      <c r="B67" s="24" t="str">
        <f>'货币政策-月度'!B67</f>
        <v>紧缩</v>
      </c>
      <c r="C67" s="24" t="str">
        <f t="shared" ref="C67:C130" si="4">IF(B67=$O$2,$O$3,$O$4)</f>
        <v>Tight</v>
      </c>
      <c r="D67" s="24" t="str">
        <f>'信用状态-月度'!B67</f>
        <v>收缩</v>
      </c>
      <c r="E67" s="24" t="str">
        <f t="shared" ref="E67:E130" si="5">IF(D67=$P$2,$P$3,$P$4)</f>
        <v>Crunch</v>
      </c>
      <c r="F67" s="24" t="str">
        <f t="shared" ref="F67:F130" si="6">B67&amp;D67</f>
        <v>紧缩收缩</v>
      </c>
      <c r="G67" s="24" t="str">
        <f t="shared" ref="G67:G130" si="7">C67&amp;E67</f>
        <v>TightCrunch</v>
      </c>
      <c r="H67" s="25">
        <f>资产收益率计算及比较!G68</f>
        <v>0.74991251291835836</v>
      </c>
      <c r="I67" s="25">
        <f>资产收益率计算及比较!H68</f>
        <v>0.63068619842145068</v>
      </c>
      <c r="J67" s="25">
        <f>资产收益率计算及比较!I68</f>
        <v>0.48348255006009488</v>
      </c>
      <c r="K67" s="25">
        <f>资产收益率计算及比较!J68</f>
        <v>-0.16827794345847796</v>
      </c>
      <c r="L67" s="25">
        <f>资产收益率计算及比较!K68</f>
        <v>0.59391190303496044</v>
      </c>
    </row>
    <row r="68" spans="1:12" x14ac:dyDescent="0.2">
      <c r="A68" s="29">
        <v>40543</v>
      </c>
      <c r="B68" s="24" t="str">
        <f>'货币政策-月度'!B68</f>
        <v>紧缩</v>
      </c>
      <c r="C68" s="24" t="str">
        <f t="shared" si="4"/>
        <v>Tight</v>
      </c>
      <c r="D68" s="24" t="str">
        <f>'信用状态-月度'!B68</f>
        <v>收缩</v>
      </c>
      <c r="E68" s="24" t="str">
        <f t="shared" si="5"/>
        <v>Crunch</v>
      </c>
      <c r="F68" s="24" t="str">
        <f t="shared" si="6"/>
        <v>紧缩收缩</v>
      </c>
      <c r="G68" s="24" t="str">
        <f t="shared" si="7"/>
        <v>TightCrunch</v>
      </c>
      <c r="H68" s="25">
        <f>资产收益率计算及比较!G69</f>
        <v>-0.13564736444502279</v>
      </c>
      <c r="I68" s="25">
        <f>资产收益率计算及比较!H69</f>
        <v>-0.29551941134282039</v>
      </c>
      <c r="J68" s="25">
        <f>资产收益率计算及比较!I69</f>
        <v>-7.7927886649897624E-2</v>
      </c>
      <c r="K68" s="25">
        <f>资产收益率计算及比较!J69</f>
        <v>-0.16891954473667445</v>
      </c>
      <c r="L68" s="25">
        <f>资产收益率计算及比较!K69</f>
        <v>0.29907183159547257</v>
      </c>
    </row>
    <row r="69" spans="1:12" x14ac:dyDescent="0.2">
      <c r="A69" s="29">
        <v>40574</v>
      </c>
      <c r="B69" s="24" t="str">
        <f>'货币政策-月度'!B69</f>
        <v>紧缩</v>
      </c>
      <c r="C69" s="24" t="str">
        <f t="shared" si="4"/>
        <v>Tight</v>
      </c>
      <c r="D69" s="24" t="str">
        <f>'信用状态-月度'!B69</f>
        <v>收缩</v>
      </c>
      <c r="E69" s="24" t="str">
        <f t="shared" si="5"/>
        <v>Crunch</v>
      </c>
      <c r="F69" s="24" t="str">
        <f t="shared" si="6"/>
        <v>紧缩收缩</v>
      </c>
      <c r="G69" s="24" t="str">
        <f t="shared" si="7"/>
        <v>TightCrunch</v>
      </c>
      <c r="H69" s="25">
        <f>资产收益率计算及比较!G70</f>
        <v>-0.48112113558943426</v>
      </c>
      <c r="I69" s="25">
        <f>资产收益率计算及比较!H70</f>
        <v>-0.44607132922339454</v>
      </c>
      <c r="J69" s="25">
        <f>资产收益率计算及比较!I70</f>
        <v>-0.22583992162004762</v>
      </c>
      <c r="K69" s="25">
        <f>资产收益率计算及比较!J70</f>
        <v>-1.0994560989399797E-2</v>
      </c>
      <c r="L69" s="25">
        <f>资产收益率计算及比较!K70</f>
        <v>0.34413055754639738</v>
      </c>
    </row>
    <row r="70" spans="1:12" x14ac:dyDescent="0.2">
      <c r="A70" s="29">
        <v>40602</v>
      </c>
      <c r="B70" s="24" t="str">
        <f>'货币政策-月度'!B70</f>
        <v>紧缩</v>
      </c>
      <c r="C70" s="24" t="str">
        <f t="shared" si="4"/>
        <v>Tight</v>
      </c>
      <c r="D70" s="24" t="str">
        <f>'信用状态-月度'!B70</f>
        <v>收缩</v>
      </c>
      <c r="E70" s="24" t="str">
        <f t="shared" si="5"/>
        <v>Crunch</v>
      </c>
      <c r="F70" s="24" t="str">
        <f t="shared" si="6"/>
        <v>紧缩收缩</v>
      </c>
      <c r="G70" s="24" t="str">
        <f t="shared" si="7"/>
        <v>TightCrunch</v>
      </c>
      <c r="H70" s="25">
        <f>资产收益率计算及比较!G71</f>
        <v>-7.8496170152902889E-2</v>
      </c>
      <c r="I70" s="25">
        <f>资产收益率计算及比较!H71</f>
        <v>7.8305246422632369E-2</v>
      </c>
      <c r="J70" s="25">
        <f>资产收益率计算及比较!I71</f>
        <v>-0.23177847962967307</v>
      </c>
      <c r="K70" s="25">
        <f>资产收益率计算及比较!J71</f>
        <v>-9.4774921718970406E-3</v>
      </c>
      <c r="L70" s="25">
        <f>资产收益率计算及比较!K71</f>
        <v>0.35352096045648124</v>
      </c>
    </row>
    <row r="71" spans="1:12" x14ac:dyDescent="0.2">
      <c r="A71" s="29">
        <v>40633</v>
      </c>
      <c r="B71" s="24" t="str">
        <f>'货币政策-月度'!B71</f>
        <v>紧缩</v>
      </c>
      <c r="C71" s="24" t="str">
        <f t="shared" si="4"/>
        <v>Tight</v>
      </c>
      <c r="D71" s="24" t="str">
        <f>'信用状态-月度'!B71</f>
        <v>收缩</v>
      </c>
      <c r="E71" s="24" t="str">
        <f t="shared" si="5"/>
        <v>Crunch</v>
      </c>
      <c r="F71" s="24" t="str">
        <f t="shared" si="6"/>
        <v>紧缩收缩</v>
      </c>
      <c r="G71" s="24" t="str">
        <f t="shared" si="7"/>
        <v>TightCrunch</v>
      </c>
      <c r="H71" s="25">
        <f>资产收益率计算及比较!G72</f>
        <v>0.38134824258349248</v>
      </c>
      <c r="I71" s="25">
        <f>资产收益率计算及比较!H72</f>
        <v>0.49254999622473317</v>
      </c>
      <c r="J71" s="25">
        <f>资产收益率计算及比较!I72</f>
        <v>-5.2489915747754023E-2</v>
      </c>
      <c r="K71" s="25">
        <f>资产收益率计算及比较!J72</f>
        <v>-2.5858197022400008E-2</v>
      </c>
      <c r="L71" s="25">
        <f>资产收益率计算及比较!K72</f>
        <v>-0.13426664716539627</v>
      </c>
    </row>
    <row r="72" spans="1:12" x14ac:dyDescent="0.2">
      <c r="A72" s="29">
        <v>40663</v>
      </c>
      <c r="B72" s="24" t="str">
        <f>'货币政策-月度'!B72</f>
        <v>紧缩</v>
      </c>
      <c r="C72" s="24" t="str">
        <f t="shared" si="4"/>
        <v>Tight</v>
      </c>
      <c r="D72" s="24" t="str">
        <f>'信用状态-月度'!B72</f>
        <v>收缩</v>
      </c>
      <c r="E72" s="24" t="str">
        <f t="shared" si="5"/>
        <v>Crunch</v>
      </c>
      <c r="F72" s="24" t="str">
        <f t="shared" si="6"/>
        <v>紧缩收缩</v>
      </c>
      <c r="G72" s="24" t="str">
        <f t="shared" si="7"/>
        <v>TightCrunch</v>
      </c>
      <c r="H72" s="25">
        <f>资产收益率计算及比较!G73</f>
        <v>0.13222059944218584</v>
      </c>
      <c r="I72" s="25">
        <f>资产收益率计算及比较!H73</f>
        <v>0.41343914771187273</v>
      </c>
      <c r="J72" s="25">
        <f>资产收益率计算及比较!I73</f>
        <v>0.20336557708256331</v>
      </c>
      <c r="K72" s="25">
        <f>资产收益率计算及比较!J73</f>
        <v>5.1666908736686029E-2</v>
      </c>
      <c r="L72" s="25">
        <f>资产收益率计算及比较!K73</f>
        <v>-0.285974588859987</v>
      </c>
    </row>
    <row r="73" spans="1:12" x14ac:dyDescent="0.2">
      <c r="A73" s="29">
        <v>40694</v>
      </c>
      <c r="B73" s="24" t="str">
        <f>'货币政策-月度'!B73</f>
        <v>紧缩</v>
      </c>
      <c r="C73" s="24" t="str">
        <f t="shared" si="4"/>
        <v>Tight</v>
      </c>
      <c r="D73" s="24" t="str">
        <f>'信用状态-月度'!B73</f>
        <v>收缩</v>
      </c>
      <c r="E73" s="24" t="str">
        <f t="shared" si="5"/>
        <v>Crunch</v>
      </c>
      <c r="F73" s="24" t="str">
        <f t="shared" si="6"/>
        <v>紧缩收缩</v>
      </c>
      <c r="G73" s="24" t="str">
        <f t="shared" si="7"/>
        <v>TightCrunch</v>
      </c>
      <c r="H73" s="25">
        <f>资产收益率计算及比较!G74</f>
        <v>-0.41808380437999215</v>
      </c>
      <c r="I73" s="25">
        <f>资产收益率计算及比较!H74</f>
        <v>-0.19980363832845116</v>
      </c>
      <c r="J73" s="25">
        <f>资产收益率计算及比较!I74</f>
        <v>0.12837545674950365</v>
      </c>
      <c r="K73" s="25">
        <f>资产收益率计算及比较!J74</f>
        <v>8.3434161460107584E-2</v>
      </c>
      <c r="L73" s="25">
        <f>资产收益率计算及比较!K74</f>
        <v>-0.25532677434586892</v>
      </c>
    </row>
    <row r="74" spans="1:12" x14ac:dyDescent="0.2">
      <c r="A74" s="29">
        <v>40724</v>
      </c>
      <c r="B74" s="24" t="str">
        <f>'货币政策-月度'!B74</f>
        <v>紧缩</v>
      </c>
      <c r="C74" s="24" t="str">
        <f t="shared" si="4"/>
        <v>Tight</v>
      </c>
      <c r="D74" s="24" t="str">
        <f>'信用状态-月度'!B74</f>
        <v>收缩</v>
      </c>
      <c r="E74" s="24" t="str">
        <f t="shared" si="5"/>
        <v>Crunch</v>
      </c>
      <c r="F74" s="24" t="str">
        <f t="shared" si="6"/>
        <v>紧缩收缩</v>
      </c>
      <c r="G74" s="24" t="str">
        <f t="shared" si="7"/>
        <v>TightCrunch</v>
      </c>
      <c r="H74" s="25">
        <f>资产收益率计算及比较!G75</f>
        <v>-0.59758766718081735</v>
      </c>
      <c r="I74" s="25">
        <f>资产收益率计算及比较!H75</f>
        <v>-0.61870772951057895</v>
      </c>
      <c r="J74" s="25">
        <f>资产收益率计算及比较!I75</f>
        <v>-0.14537353497930255</v>
      </c>
      <c r="K74" s="25">
        <f>资产收益率计算及比较!J75</f>
        <v>4.4018436933018448E-2</v>
      </c>
      <c r="L74" s="25">
        <f>资产收益率计算及比较!K75</f>
        <v>-0.18976506991196007</v>
      </c>
    </row>
    <row r="75" spans="1:12" x14ac:dyDescent="0.2">
      <c r="A75" s="29">
        <v>40755</v>
      </c>
      <c r="B75" s="24" t="str">
        <f>'货币政策-月度'!B75</f>
        <v>紧缩</v>
      </c>
      <c r="C75" s="24" t="str">
        <f t="shared" si="4"/>
        <v>Tight</v>
      </c>
      <c r="D75" s="24" t="str">
        <f>'信用状态-月度'!B75</f>
        <v>收缩</v>
      </c>
      <c r="E75" s="24" t="str">
        <f t="shared" si="5"/>
        <v>Crunch</v>
      </c>
      <c r="F75" s="24" t="str">
        <f t="shared" si="6"/>
        <v>紧缩收缩</v>
      </c>
      <c r="G75" s="24" t="str">
        <f t="shared" si="7"/>
        <v>TightCrunch</v>
      </c>
      <c r="H75" s="25">
        <f>资产收益率计算及比较!G76</f>
        <v>9.9939886247456311E-2</v>
      </c>
      <c r="I75" s="25">
        <f>资产收益率计算及比较!H76</f>
        <v>-0.11055190762624373</v>
      </c>
      <c r="J75" s="25">
        <f>资产收益率计算及比较!I76</f>
        <v>-0.23149280906943481</v>
      </c>
      <c r="K75" s="25">
        <f>资产收益率计算及比较!J76</f>
        <v>-2.8923220516037365E-2</v>
      </c>
      <c r="L75" s="25">
        <f>资产收益率计算及比较!K76</f>
        <v>0.1738133537877129</v>
      </c>
    </row>
    <row r="76" spans="1:12" x14ac:dyDescent="0.2">
      <c r="A76" s="29">
        <v>40786</v>
      </c>
      <c r="B76" s="24" t="str">
        <f>'货币政策-月度'!B76</f>
        <v>紧缩</v>
      </c>
      <c r="C76" s="24" t="str">
        <f t="shared" si="4"/>
        <v>Tight</v>
      </c>
      <c r="D76" s="24" t="str">
        <f>'信用状态-月度'!B76</f>
        <v>收缩</v>
      </c>
      <c r="E76" s="24" t="str">
        <f t="shared" si="5"/>
        <v>Crunch</v>
      </c>
      <c r="F76" s="24" t="str">
        <f t="shared" si="6"/>
        <v>紧缩收缩</v>
      </c>
      <c r="G76" s="24" t="str">
        <f t="shared" si="7"/>
        <v>TightCrunch</v>
      </c>
      <c r="H76" s="25">
        <f>资产收益率计算及比较!G77</f>
        <v>2.7788237913218994E-2</v>
      </c>
      <c r="I76" s="25">
        <f>资产收益率计算及比较!H77</f>
        <v>-0.25225815837615129</v>
      </c>
      <c r="J76" s="25">
        <f>资产收益率计算及比较!I77</f>
        <v>-0.33802490546836855</v>
      </c>
      <c r="K76" s="25">
        <f>资产收益率计算及比较!J77</f>
        <v>-5.7373009802909478E-2</v>
      </c>
      <c r="L76" s="25">
        <f>资产收益率计算及比较!K77</f>
        <v>4.3533758858982252E-2</v>
      </c>
    </row>
    <row r="77" spans="1:12" x14ac:dyDescent="0.2">
      <c r="A77" s="29">
        <v>40816</v>
      </c>
      <c r="B77" s="24" t="str">
        <f>'货币政策-月度'!B77</f>
        <v>紧缩</v>
      </c>
      <c r="C77" s="24" t="str">
        <f t="shared" si="4"/>
        <v>Tight</v>
      </c>
      <c r="D77" s="24" t="str">
        <f>'信用状态-月度'!B77</f>
        <v>收缩</v>
      </c>
      <c r="E77" s="24" t="str">
        <f t="shared" si="5"/>
        <v>Crunch</v>
      </c>
      <c r="F77" s="24" t="str">
        <f t="shared" si="6"/>
        <v>紧缩收缩</v>
      </c>
      <c r="G77" s="24" t="str">
        <f t="shared" si="7"/>
        <v>TightCrunch</v>
      </c>
      <c r="H77" s="25">
        <f>资产收益率计算及比较!G78</f>
        <v>-0.68618540580762433</v>
      </c>
      <c r="I77" s="25">
        <f>资产收益率计算及比较!H78</f>
        <v>-0.64211111216989525</v>
      </c>
      <c r="J77" s="25">
        <f>资产收益率计算及比较!I78</f>
        <v>-0.74204287633578647</v>
      </c>
      <c r="K77" s="25">
        <f>资产收益率计算及比较!J78</f>
        <v>-7.4214642419832763E-2</v>
      </c>
      <c r="L77" s="25">
        <f>资产收益率计算及比较!K78</f>
        <v>-0.33068458874280604</v>
      </c>
    </row>
    <row r="78" spans="1:12" x14ac:dyDescent="0.2">
      <c r="A78" s="29">
        <v>40847</v>
      </c>
      <c r="B78" s="24" t="str">
        <f>'货币政策-月度'!B78</f>
        <v>紧缩</v>
      </c>
      <c r="C78" s="24" t="str">
        <f t="shared" si="4"/>
        <v>Tight</v>
      </c>
      <c r="D78" s="24" t="str">
        <f>'信用状态-月度'!B78</f>
        <v>扩张</v>
      </c>
      <c r="E78" s="24" t="str">
        <f t="shared" si="5"/>
        <v>Expand</v>
      </c>
      <c r="F78" s="24" t="str">
        <f t="shared" si="6"/>
        <v>紧缩扩张</v>
      </c>
      <c r="G78" s="24" t="str">
        <f t="shared" si="7"/>
        <v>TightExpand</v>
      </c>
      <c r="H78" s="25">
        <f>资产收益率计算及比较!G79</f>
        <v>-0.73644314846950609</v>
      </c>
      <c r="I78" s="25">
        <f>资产收益率计算及比较!H79</f>
        <v>-0.36812725770006327</v>
      </c>
      <c r="J78" s="25">
        <f>资产收益率计算及比较!I79</f>
        <v>-0.44594236328232195</v>
      </c>
      <c r="K78" s="25">
        <f>资产收益率计算及比较!J79</f>
        <v>2.6876700076583979E-2</v>
      </c>
      <c r="L78" s="25">
        <f>资产收益率计算及比较!K79</f>
        <v>-0.69793901808078607</v>
      </c>
    </row>
    <row r="79" spans="1:12" x14ac:dyDescent="0.2">
      <c r="A79" s="29">
        <v>40877</v>
      </c>
      <c r="B79" s="24" t="str">
        <f>'货币政策-月度'!B79</f>
        <v>宽松</v>
      </c>
      <c r="C79" s="24" t="str">
        <f t="shared" si="4"/>
        <v>Slack</v>
      </c>
      <c r="D79" s="24" t="str">
        <f>'信用状态-月度'!B79</f>
        <v>扩张</v>
      </c>
      <c r="E79" s="24" t="str">
        <f t="shared" si="5"/>
        <v>Expand</v>
      </c>
      <c r="F79" s="24" t="str">
        <f t="shared" si="6"/>
        <v>宽松扩张</v>
      </c>
      <c r="G79" s="24" t="str">
        <f t="shared" si="7"/>
        <v>SlackExpand</v>
      </c>
      <c r="H79" s="25">
        <f>资产收益率计算及比较!G80</f>
        <v>-0.23547516333042734</v>
      </c>
      <c r="I79" s="25">
        <f>资产收益率计算及比较!H80</f>
        <v>-2.9598911252625065E-2</v>
      </c>
      <c r="J79" s="25">
        <f>资产收益率计算及比较!I80</f>
        <v>0.3419410504030263</v>
      </c>
      <c r="K79" s="25">
        <f>资产收益率计算及比较!J80</f>
        <v>0.17831387465211415</v>
      </c>
      <c r="L79" s="25">
        <f>资产收益率计算及比较!K80</f>
        <v>-0.52177467291890867</v>
      </c>
    </row>
    <row r="80" spans="1:12" x14ac:dyDescent="0.2">
      <c r="A80" s="29">
        <v>40908</v>
      </c>
      <c r="B80" s="24" t="str">
        <f>'货币政策-月度'!B80</f>
        <v>宽松</v>
      </c>
      <c r="C80" s="24" t="str">
        <f t="shared" si="4"/>
        <v>Slack</v>
      </c>
      <c r="D80" s="24" t="str">
        <f>'信用状态-月度'!B80</f>
        <v>扩张</v>
      </c>
      <c r="E80" s="24" t="str">
        <f t="shared" si="5"/>
        <v>Expand</v>
      </c>
      <c r="F80" s="24" t="str">
        <f t="shared" si="6"/>
        <v>宽松扩张</v>
      </c>
      <c r="G80" s="24" t="str">
        <f t="shared" si="7"/>
        <v>SlackExpand</v>
      </c>
      <c r="H80" s="25">
        <f>资产收益率计算及比较!G81</f>
        <v>-0.52763683847442744</v>
      </c>
      <c r="I80" s="25">
        <f>资产收益率计算及比较!H81</f>
        <v>-0.37757534473439991</v>
      </c>
      <c r="J80" s="25">
        <f>资产收益率计算及比较!I81</f>
        <v>0.10500393972992067</v>
      </c>
      <c r="K80" s="25">
        <f>资产收益率计算及比较!J81</f>
        <v>0.18792759194288472</v>
      </c>
      <c r="L80" s="25">
        <f>资产收益率计算及比较!K81</f>
        <v>-6.9609721451871068E-2</v>
      </c>
    </row>
    <row r="81" spans="1:12" x14ac:dyDescent="0.2">
      <c r="A81" s="29">
        <v>40939</v>
      </c>
      <c r="B81" s="24" t="str">
        <f>'货币政策-月度'!B81</f>
        <v>宽松</v>
      </c>
      <c r="C81" s="24" t="str">
        <f t="shared" si="4"/>
        <v>Slack</v>
      </c>
      <c r="D81" s="24" t="str">
        <f>'信用状态-月度'!B81</f>
        <v>扩张</v>
      </c>
      <c r="E81" s="24" t="str">
        <f t="shared" si="5"/>
        <v>Expand</v>
      </c>
      <c r="F81" s="24" t="str">
        <f t="shared" si="6"/>
        <v>宽松扩张</v>
      </c>
      <c r="G81" s="24" t="str">
        <f t="shared" si="7"/>
        <v>SlackExpand</v>
      </c>
      <c r="H81" s="25">
        <f>资产收益率计算及比较!G82</f>
        <v>-0.74168808063542135</v>
      </c>
      <c r="I81" s="25">
        <f>资产收益率计算及比较!H82</f>
        <v>-0.41000354534214084</v>
      </c>
      <c r="J81" s="25">
        <f>资产收益率计算及比较!I82</f>
        <v>2.4251023098794795E-2</v>
      </c>
      <c r="K81" s="25">
        <f>资产收益率计算及比较!J82</f>
        <v>0.17205958560318479</v>
      </c>
      <c r="L81" s="25">
        <f>资产收益率计算及比较!K82</f>
        <v>0.12276717113573614</v>
      </c>
    </row>
    <row r="82" spans="1:12" x14ac:dyDescent="0.2">
      <c r="A82" s="29">
        <v>40968</v>
      </c>
      <c r="B82" s="24" t="str">
        <f>'货币政策-月度'!B82</f>
        <v>宽松</v>
      </c>
      <c r="C82" s="24" t="str">
        <f t="shared" si="4"/>
        <v>Slack</v>
      </c>
      <c r="D82" s="24" t="str">
        <f>'信用状态-月度'!B82</f>
        <v>扩张</v>
      </c>
      <c r="E82" s="24" t="str">
        <f t="shared" si="5"/>
        <v>Expand</v>
      </c>
      <c r="F82" s="24" t="str">
        <f t="shared" si="6"/>
        <v>宽松扩张</v>
      </c>
      <c r="G82" s="24" t="str">
        <f t="shared" si="7"/>
        <v>SlackExpand</v>
      </c>
      <c r="H82" s="25">
        <f>资产收益率计算及比较!G83</f>
        <v>0.30812203853018139</v>
      </c>
      <c r="I82" s="25">
        <f>资产收益率计算及比较!H83</f>
        <v>0.38111206770503581</v>
      </c>
      <c r="J82" s="25">
        <f>资产收益率计算及比较!I83</f>
        <v>0.20247573161912702</v>
      </c>
      <c r="K82" s="25">
        <f>资产收益率计算及比较!J83</f>
        <v>0.12432356924042519</v>
      </c>
      <c r="L82" s="25">
        <f>资产收益率计算及比较!K83</f>
        <v>0.33423225824803005</v>
      </c>
    </row>
    <row r="83" spans="1:12" x14ac:dyDescent="0.2">
      <c r="A83" s="29">
        <v>40999</v>
      </c>
      <c r="B83" s="24" t="str">
        <f>'货币政策-月度'!B83</f>
        <v>宽松</v>
      </c>
      <c r="C83" s="24" t="str">
        <f t="shared" si="4"/>
        <v>Slack</v>
      </c>
      <c r="D83" s="24" t="str">
        <f>'信用状态-月度'!B83</f>
        <v>扩张</v>
      </c>
      <c r="E83" s="24" t="str">
        <f t="shared" si="5"/>
        <v>Expand</v>
      </c>
      <c r="F83" s="24" t="str">
        <f t="shared" si="6"/>
        <v>宽松扩张</v>
      </c>
      <c r="G83" s="24" t="str">
        <f t="shared" si="7"/>
        <v>SlackExpand</v>
      </c>
      <c r="H83" s="25">
        <f>资产收益率计算及比较!G84</f>
        <v>0.65169407676833135</v>
      </c>
      <c r="I83" s="25">
        <f>资产收益率计算及比较!H84</f>
        <v>0.37423811320662093</v>
      </c>
      <c r="J83" s="25">
        <f>资产收益率计算及比较!I84</f>
        <v>-2.3047023634638432E-2</v>
      </c>
      <c r="K83" s="25">
        <f>资产收益率计算及比较!J84</f>
        <v>3.8882341573647013E-2</v>
      </c>
      <c r="L83" s="25">
        <f>资产收益率计算及比较!K84</f>
        <v>0.23588415591377421</v>
      </c>
    </row>
    <row r="84" spans="1:12" x14ac:dyDescent="0.2">
      <c r="A84" s="29">
        <v>41029</v>
      </c>
      <c r="B84" s="24" t="str">
        <f>'货币政策-月度'!B84</f>
        <v>宽松</v>
      </c>
      <c r="C84" s="24" t="str">
        <f t="shared" si="4"/>
        <v>Slack</v>
      </c>
      <c r="D84" s="24" t="str">
        <f>'信用状态-月度'!B84</f>
        <v>扩张</v>
      </c>
      <c r="E84" s="24" t="str">
        <f t="shared" si="5"/>
        <v>Expand</v>
      </c>
      <c r="F84" s="24" t="str">
        <f t="shared" si="6"/>
        <v>宽松扩张</v>
      </c>
      <c r="G84" s="24" t="str">
        <f t="shared" si="7"/>
        <v>SlackExpand</v>
      </c>
      <c r="H84" s="25">
        <f>资产收益率计算及比较!G85</f>
        <v>0.13696685645641579</v>
      </c>
      <c r="I84" s="25">
        <f>资产收益率计算及比较!H85</f>
        <v>3.6871483073732191E-2</v>
      </c>
      <c r="J84" s="25">
        <f>资产收益率计算及比较!I85</f>
        <v>-3.6866552778812248E-2</v>
      </c>
      <c r="K84" s="25">
        <f>资产收益率计算及比较!J85</f>
        <v>3.9467076901305818E-2</v>
      </c>
      <c r="L84" s="25">
        <f>资产收益率计算及比较!K85</f>
        <v>2.4694025283411643E-2</v>
      </c>
    </row>
    <row r="85" spans="1:12" x14ac:dyDescent="0.2">
      <c r="A85" s="29">
        <v>41060</v>
      </c>
      <c r="B85" s="24" t="str">
        <f>'货币政策-月度'!B85</f>
        <v>宽松</v>
      </c>
      <c r="C85" s="24" t="str">
        <f t="shared" si="4"/>
        <v>Slack</v>
      </c>
      <c r="D85" s="24" t="str">
        <f>'信用状态-月度'!B85</f>
        <v>扩张</v>
      </c>
      <c r="E85" s="24" t="str">
        <f t="shared" si="5"/>
        <v>Expand</v>
      </c>
      <c r="F85" s="24" t="str">
        <f t="shared" si="6"/>
        <v>宽松扩张</v>
      </c>
      <c r="G85" s="24" t="str">
        <f t="shared" si="7"/>
        <v>SlackExpand</v>
      </c>
      <c r="H85" s="25">
        <f>资产收益率计算及比较!G86</f>
        <v>0.14726752325367692</v>
      </c>
      <c r="I85" s="25">
        <f>资产收益率计算及比较!H86</f>
        <v>6.7906742900389158E-2</v>
      </c>
      <c r="J85" s="25">
        <f>资产收益率计算及比较!I86</f>
        <v>9.783535341081373E-2</v>
      </c>
      <c r="K85" s="25">
        <f>资产收益率计算及比较!J86</f>
        <v>0.12128086222993112</v>
      </c>
      <c r="L85" s="25">
        <f>资产收益率计算及比较!K86</f>
        <v>-0.28078448395540978</v>
      </c>
    </row>
    <row r="86" spans="1:12" x14ac:dyDescent="0.2">
      <c r="A86" s="29">
        <v>41090</v>
      </c>
      <c r="B86" s="24" t="str">
        <f>'货币政策-月度'!B86</f>
        <v>宽松</v>
      </c>
      <c r="C86" s="24" t="str">
        <f t="shared" si="4"/>
        <v>Slack</v>
      </c>
      <c r="D86" s="24" t="str">
        <f>'信用状态-月度'!B86</f>
        <v>扩张</v>
      </c>
      <c r="E86" s="24" t="str">
        <f t="shared" si="5"/>
        <v>Expand</v>
      </c>
      <c r="F86" s="24" t="str">
        <f t="shared" si="6"/>
        <v>宽松扩张</v>
      </c>
      <c r="G86" s="24" t="str">
        <f t="shared" si="7"/>
        <v>SlackExpand</v>
      </c>
      <c r="H86" s="25">
        <f>资产收益率计算及比较!G87</f>
        <v>6.7421819733757937E-2</v>
      </c>
      <c r="I86" s="25">
        <f>资产收益率计算及比较!H87</f>
        <v>-0.12279836083120035</v>
      </c>
      <c r="J86" s="25">
        <f>资产收益率计算及比较!I87</f>
        <v>6.7749923985856164E-2</v>
      </c>
      <c r="K86" s="25">
        <f>资产收益率计算及比较!J87</f>
        <v>0.19857562980454005</v>
      </c>
      <c r="L86" s="25">
        <f>资产收益率计算及比较!K87</f>
        <v>-0.47423609095567376</v>
      </c>
    </row>
    <row r="87" spans="1:12" x14ac:dyDescent="0.2">
      <c r="A87" s="29">
        <v>41121</v>
      </c>
      <c r="B87" s="24" t="str">
        <f>'货币政策-月度'!B87</f>
        <v>宽松</v>
      </c>
      <c r="C87" s="24" t="str">
        <f t="shared" si="4"/>
        <v>Slack</v>
      </c>
      <c r="D87" s="24" t="str">
        <f>'信用状态-月度'!B87</f>
        <v>扩张</v>
      </c>
      <c r="E87" s="24" t="str">
        <f t="shared" si="5"/>
        <v>Expand</v>
      </c>
      <c r="F87" s="24" t="str">
        <f t="shared" si="6"/>
        <v>宽松扩张</v>
      </c>
      <c r="G87" s="24" t="str">
        <f t="shared" si="7"/>
        <v>SlackExpand</v>
      </c>
      <c r="H87" s="25">
        <f>资产收益率计算及比较!G88</f>
        <v>-0.371750518964101</v>
      </c>
      <c r="I87" s="25">
        <f>资产收益率计算及比较!H88</f>
        <v>-0.45286058617335967</v>
      </c>
      <c r="J87" s="25">
        <f>资产收益率计算及比较!I88</f>
        <v>-6.5081788115130726E-2</v>
      </c>
      <c r="K87" s="25">
        <f>资产收益率计算及比较!J88</f>
        <v>0.14775803632162873</v>
      </c>
      <c r="L87" s="25">
        <f>资产收益率计算及比较!K88</f>
        <v>-0.11303235116705668</v>
      </c>
    </row>
    <row r="88" spans="1:12" x14ac:dyDescent="0.2">
      <c r="A88" s="29">
        <v>41152</v>
      </c>
      <c r="B88" s="24" t="str">
        <f>'货币政策-月度'!B88</f>
        <v>宽松</v>
      </c>
      <c r="C88" s="24" t="str">
        <f t="shared" si="4"/>
        <v>Slack</v>
      </c>
      <c r="D88" s="24" t="str">
        <f>'信用状态-月度'!B88</f>
        <v>扩张</v>
      </c>
      <c r="E88" s="24" t="str">
        <f t="shared" si="5"/>
        <v>Expand</v>
      </c>
      <c r="F88" s="24" t="str">
        <f t="shared" si="6"/>
        <v>宽松扩张</v>
      </c>
      <c r="G88" s="24" t="str">
        <f t="shared" si="7"/>
        <v>SlackExpand</v>
      </c>
      <c r="H88" s="25">
        <f>资产收益率计算及比较!G89</f>
        <v>-0.45115269393672031</v>
      </c>
      <c r="I88" s="25">
        <f>资产收益率计算及比较!H89</f>
        <v>-0.42411591603438414</v>
      </c>
      <c r="J88" s="25">
        <f>资产收益率计算及比较!I89</f>
        <v>-9.0252020692095591E-2</v>
      </c>
      <c r="K88" s="25">
        <f>资产收益率计算及比较!J89</f>
        <v>1.2040073224579896E-2</v>
      </c>
      <c r="L88" s="25">
        <f>资产收益率计算及比较!K89</f>
        <v>3.1684810912903164E-2</v>
      </c>
    </row>
    <row r="89" spans="1:12" x14ac:dyDescent="0.2">
      <c r="A89" s="29">
        <v>41182</v>
      </c>
      <c r="B89" s="24" t="str">
        <f>'货币政策-月度'!B89</f>
        <v>紧缩</v>
      </c>
      <c r="C89" s="24" t="str">
        <f t="shared" si="4"/>
        <v>Tight</v>
      </c>
      <c r="D89" s="24" t="str">
        <f>'信用状态-月度'!B89</f>
        <v>扩张</v>
      </c>
      <c r="E89" s="24" t="str">
        <f t="shared" si="5"/>
        <v>Expand</v>
      </c>
      <c r="F89" s="24" t="str">
        <f t="shared" si="6"/>
        <v>紧缩扩张</v>
      </c>
      <c r="G89" s="24" t="str">
        <f t="shared" si="7"/>
        <v>TightExpand</v>
      </c>
      <c r="H89" s="25">
        <f>资产收益率计算及比较!G90</f>
        <v>-0.37817112730858249</v>
      </c>
      <c r="I89" s="25">
        <f>资产收益率计算及比较!H90</f>
        <v>-0.33457829214030016</v>
      </c>
      <c r="J89" s="25">
        <f>资产收益率计算及比较!I90</f>
        <v>-0.16772015650924579</v>
      </c>
      <c r="K89" s="25">
        <f>资产收益率计算及比较!J90</f>
        <v>-3.9653363162652396E-2</v>
      </c>
      <c r="L89" s="25">
        <f>资产收益率计算及比较!K90</f>
        <v>7.7375951541193394E-2</v>
      </c>
    </row>
    <row r="90" spans="1:12" x14ac:dyDescent="0.2">
      <c r="A90" s="29">
        <v>41213</v>
      </c>
      <c r="B90" s="24" t="str">
        <f>'货币政策-月度'!B90</f>
        <v>紧缩</v>
      </c>
      <c r="C90" s="24" t="str">
        <f t="shared" si="4"/>
        <v>Tight</v>
      </c>
      <c r="D90" s="24" t="str">
        <f>'信用状态-月度'!B90</f>
        <v>扩张</v>
      </c>
      <c r="E90" s="24" t="str">
        <f t="shared" si="5"/>
        <v>Expand</v>
      </c>
      <c r="F90" s="24" t="str">
        <f t="shared" si="6"/>
        <v>紧缩扩张</v>
      </c>
      <c r="G90" s="24" t="str">
        <f t="shared" si="7"/>
        <v>TightExpand</v>
      </c>
      <c r="H90" s="25">
        <f>资产收益率计算及比较!G91</f>
        <v>-6.0097753201990338E-2</v>
      </c>
      <c r="I90" s="25">
        <f>资产收益率计算及比较!H91</f>
        <v>-4.6819451919518043E-2</v>
      </c>
      <c r="J90" s="25">
        <f>资产收益率计算及比较!I91</f>
        <v>-0.11661564551843237</v>
      </c>
      <c r="K90" s="25">
        <f>资产收益率计算及比较!J91</f>
        <v>2.851524277357765E-2</v>
      </c>
      <c r="L90" s="25">
        <f>资产收益率计算及比较!K91</f>
        <v>0.16667716248341644</v>
      </c>
    </row>
    <row r="91" spans="1:12" x14ac:dyDescent="0.2">
      <c r="A91" s="29">
        <v>41243</v>
      </c>
      <c r="B91" s="24" t="str">
        <f>'货币政策-月度'!B91</f>
        <v>紧缩</v>
      </c>
      <c r="C91" s="24" t="str">
        <f t="shared" si="4"/>
        <v>Tight</v>
      </c>
      <c r="D91" s="24" t="str">
        <f>'信用状态-月度'!B91</f>
        <v>扩张</v>
      </c>
      <c r="E91" s="24" t="str">
        <f t="shared" si="5"/>
        <v>Expand</v>
      </c>
      <c r="F91" s="24" t="str">
        <f t="shared" si="6"/>
        <v>紧缩扩张</v>
      </c>
      <c r="G91" s="24" t="str">
        <f t="shared" si="7"/>
        <v>TightExpand</v>
      </c>
      <c r="H91" s="25">
        <f>资产收益率计算及比较!G92</f>
        <v>-0.15001347282327004</v>
      </c>
      <c r="I91" s="25">
        <f>资产收益率计算及比较!H92</f>
        <v>2.9402189675078152E-2</v>
      </c>
      <c r="J91" s="25">
        <f>资产收益率计算及比较!I92</f>
        <v>-1.2848279551660098E-2</v>
      </c>
      <c r="K91" s="25">
        <f>资产收益率计算及比较!J92</f>
        <v>6.6393743221784707E-2</v>
      </c>
      <c r="L91" s="25">
        <f>资产收益率计算及比较!K92</f>
        <v>-8.3660483594893989E-2</v>
      </c>
    </row>
    <row r="92" spans="1:12" x14ac:dyDescent="0.2">
      <c r="A92" s="29">
        <v>41274</v>
      </c>
      <c r="B92" s="24" t="str">
        <f>'货币政策-月度'!B92</f>
        <v>紧缩</v>
      </c>
      <c r="C92" s="24" t="str">
        <f t="shared" si="4"/>
        <v>Tight</v>
      </c>
      <c r="D92" s="24" t="str">
        <f>'信用状态-月度'!B92</f>
        <v>扩张</v>
      </c>
      <c r="E92" s="24" t="str">
        <f t="shared" si="5"/>
        <v>Expand</v>
      </c>
      <c r="F92" s="24" t="str">
        <f t="shared" si="6"/>
        <v>紧缩扩张</v>
      </c>
      <c r="G92" s="24" t="str">
        <f t="shared" si="7"/>
        <v>TightExpand</v>
      </c>
      <c r="H92" s="25">
        <f>资产收益率计算及比较!G93</f>
        <v>9.6020383659509087E-3</v>
      </c>
      <c r="I92" s="25">
        <f>资产收益率计算及比较!H93</f>
        <v>0.38570547651734055</v>
      </c>
      <c r="J92" s="25">
        <f>资产收益率计算及比较!I93</f>
        <v>0.11886683150780322</v>
      </c>
      <c r="K92" s="25">
        <f>资产收益率计算及比较!J93</f>
        <v>4.2955235966890548E-2</v>
      </c>
      <c r="L92" s="25">
        <f>资产收益率计算及比较!K93</f>
        <v>5.9918701084537646E-2</v>
      </c>
    </row>
    <row r="93" spans="1:12" x14ac:dyDescent="0.2">
      <c r="A93" s="29">
        <v>41305</v>
      </c>
      <c r="B93" s="24" t="str">
        <f>'货币政策-月度'!B93</f>
        <v>紧缩</v>
      </c>
      <c r="C93" s="24" t="str">
        <f t="shared" si="4"/>
        <v>Tight</v>
      </c>
      <c r="D93" s="24" t="str">
        <f>'信用状态-月度'!B93</f>
        <v>扩张</v>
      </c>
      <c r="E93" s="24" t="str">
        <f t="shared" si="5"/>
        <v>Expand</v>
      </c>
      <c r="F93" s="24" t="str">
        <f t="shared" si="6"/>
        <v>紧缩扩张</v>
      </c>
      <c r="G93" s="24" t="str">
        <f t="shared" si="7"/>
        <v>TightExpand</v>
      </c>
      <c r="H93" s="25">
        <f>资产收益率计算及比较!G94</f>
        <v>1.0137537866660498</v>
      </c>
      <c r="I93" s="25">
        <f>资产收益率计算及比较!H94</f>
        <v>1.233786506246954</v>
      </c>
      <c r="J93" s="25">
        <f>资产收益率计算及比较!I94</f>
        <v>0.49457751935887795</v>
      </c>
      <c r="K93" s="25">
        <f>资产收益率计算及比较!J94</f>
        <v>5.422621654481688E-2</v>
      </c>
      <c r="L93" s="25">
        <f>资产收益率计算及比较!K94</f>
        <v>0.28856074507614921</v>
      </c>
    </row>
    <row r="94" spans="1:12" x14ac:dyDescent="0.2">
      <c r="A94" s="29">
        <v>41333</v>
      </c>
      <c r="B94" s="24" t="str">
        <f>'货币政策-月度'!B94</f>
        <v>紧缩</v>
      </c>
      <c r="C94" s="24" t="str">
        <f t="shared" si="4"/>
        <v>Tight</v>
      </c>
      <c r="D94" s="24" t="str">
        <f>'信用状态-月度'!B94</f>
        <v>扩张</v>
      </c>
      <c r="E94" s="24" t="str">
        <f t="shared" si="5"/>
        <v>Expand</v>
      </c>
      <c r="F94" s="24" t="str">
        <f t="shared" si="6"/>
        <v>紧缩扩张</v>
      </c>
      <c r="G94" s="24" t="str">
        <f t="shared" si="7"/>
        <v>TightExpand</v>
      </c>
      <c r="H94" s="25">
        <f>资产收益率计算及比较!G95</f>
        <v>1.0172391728059531</v>
      </c>
      <c r="I94" s="25">
        <f>资产收益率计算及比较!H95</f>
        <v>1.0198994957566438</v>
      </c>
      <c r="J94" s="25">
        <f>资产收益率计算及比较!I95</f>
        <v>0.56887318913908225</v>
      </c>
      <c r="K94" s="25">
        <f>资产收益率计算及比较!J95</f>
        <v>9.516421427252636E-2</v>
      </c>
      <c r="L94" s="25">
        <f>资产收益率计算及比较!K95</f>
        <v>0.1298433584290471</v>
      </c>
    </row>
    <row r="95" spans="1:12" x14ac:dyDescent="0.2">
      <c r="A95" s="29">
        <v>41364</v>
      </c>
      <c r="B95" s="24" t="str">
        <f>'货币政策-月度'!B95</f>
        <v>紧缩</v>
      </c>
      <c r="C95" s="24" t="str">
        <f t="shared" si="4"/>
        <v>Tight</v>
      </c>
      <c r="D95" s="24" t="str">
        <f>'信用状态-月度'!B95</f>
        <v>扩张</v>
      </c>
      <c r="E95" s="24" t="str">
        <f t="shared" si="5"/>
        <v>Expand</v>
      </c>
      <c r="F95" s="24" t="str">
        <f t="shared" si="6"/>
        <v>紧缩扩张</v>
      </c>
      <c r="G95" s="24" t="str">
        <f t="shared" si="7"/>
        <v>TightExpand</v>
      </c>
      <c r="H95" s="25">
        <f>资产收益率计算及比较!G96</f>
        <v>4.6523505581322289E-2</v>
      </c>
      <c r="I95" s="25">
        <f>资产收益率计算及比较!H96</f>
        <v>2.5299380136955211E-3</v>
      </c>
      <c r="J95" s="25">
        <f>资产收益率计算及比较!I96</f>
        <v>0.1521085691914062</v>
      </c>
      <c r="K95" s="25">
        <f>资产收益率计算及比较!J96</f>
        <v>9.775269221052138E-2</v>
      </c>
      <c r="L95" s="25">
        <f>资产收益率计算及比较!K96</f>
        <v>-0.26692165444956317</v>
      </c>
    </row>
    <row r="96" spans="1:12" x14ac:dyDescent="0.2">
      <c r="A96" s="29">
        <v>41394</v>
      </c>
      <c r="B96" s="24" t="str">
        <f>'货币政策-月度'!B96</f>
        <v>紧缩</v>
      </c>
      <c r="C96" s="24" t="str">
        <f t="shared" si="4"/>
        <v>Tight</v>
      </c>
      <c r="D96" s="24" t="str">
        <f>'信用状态-月度'!B96</f>
        <v>扩张</v>
      </c>
      <c r="E96" s="24" t="str">
        <f t="shared" si="5"/>
        <v>Expand</v>
      </c>
      <c r="F96" s="24" t="str">
        <f t="shared" si="6"/>
        <v>紧缩扩张</v>
      </c>
      <c r="G96" s="24" t="str">
        <f t="shared" si="7"/>
        <v>TightExpand</v>
      </c>
      <c r="H96" s="25">
        <f>资产收益率计算及比较!G97</f>
        <v>-0.40743873715816736</v>
      </c>
      <c r="I96" s="25">
        <f>资产收益率计算及比较!H97</f>
        <v>-0.47684091668238421</v>
      </c>
      <c r="J96" s="25">
        <f>资产收益率计算及比较!I97</f>
        <v>-0.13357276360000392</v>
      </c>
      <c r="K96" s="25">
        <f>资产收益率计算及比较!J97</f>
        <v>8.8504243410387679E-2</v>
      </c>
      <c r="L96" s="25">
        <f>资产收益率计算及比较!K97</f>
        <v>-0.56337986758848257</v>
      </c>
    </row>
    <row r="97" spans="1:12" x14ac:dyDescent="0.2">
      <c r="A97" s="29">
        <v>41425</v>
      </c>
      <c r="B97" s="24" t="str">
        <f>'货币政策-月度'!B97</f>
        <v>紧缩</v>
      </c>
      <c r="C97" s="24" t="str">
        <f t="shared" si="4"/>
        <v>Tight</v>
      </c>
      <c r="D97" s="24" t="str">
        <f>'信用状态-月度'!B97</f>
        <v>收缩</v>
      </c>
      <c r="E97" s="24" t="str">
        <f t="shared" si="5"/>
        <v>Crunch</v>
      </c>
      <c r="F97" s="24" t="str">
        <f t="shared" si="6"/>
        <v>紧缩收缩</v>
      </c>
      <c r="G97" s="24" t="str">
        <f t="shared" si="7"/>
        <v>TightCrunch</v>
      </c>
      <c r="H97" s="25">
        <f>资产收益率计算及比较!G98</f>
        <v>8.0835213663376149E-2</v>
      </c>
      <c r="I97" s="25">
        <f>资产收益率计算及比较!H98</f>
        <v>-2.7272332617906105E-2</v>
      </c>
      <c r="J97" s="25">
        <f>资产收益率计算及比较!I98</f>
        <v>1.4153103437851207E-2</v>
      </c>
      <c r="K97" s="25">
        <f>资产收益率计算及比较!J98</f>
        <v>9.2280475436787995E-2</v>
      </c>
      <c r="L97" s="25">
        <f>资产收益率计算及比较!K98</f>
        <v>-0.38211547470619911</v>
      </c>
    </row>
    <row r="98" spans="1:12" x14ac:dyDescent="0.2">
      <c r="A98" s="29">
        <v>41455</v>
      </c>
      <c r="B98" s="24" t="str">
        <f>'货币政策-月度'!B98</f>
        <v>紧缩</v>
      </c>
      <c r="C98" s="24" t="str">
        <f t="shared" si="4"/>
        <v>Tight</v>
      </c>
      <c r="D98" s="24" t="str">
        <f>'信用状态-月度'!B98</f>
        <v>收缩</v>
      </c>
      <c r="E98" s="24" t="str">
        <f t="shared" si="5"/>
        <v>Crunch</v>
      </c>
      <c r="F98" s="24" t="str">
        <f t="shared" si="6"/>
        <v>紧缩收缩</v>
      </c>
      <c r="G98" s="24" t="str">
        <f t="shared" si="7"/>
        <v>TightCrunch</v>
      </c>
      <c r="H98" s="25">
        <f>资产收益率计算及比较!G99</f>
        <v>-0.10430031805023707</v>
      </c>
      <c r="I98" s="25">
        <f>资产收益率计算及比较!H99</f>
        <v>-0.26801020819048937</v>
      </c>
      <c r="J98" s="25">
        <f>资产收益率计算及比较!I99</f>
        <v>-7.0114667253109247E-2</v>
      </c>
      <c r="K98" s="25">
        <f>资产收益率计算及比较!J99</f>
        <v>5.2760841045180737E-2</v>
      </c>
      <c r="L98" s="25">
        <f>资产收益率计算及比较!K99</f>
        <v>-0.20274711052282005</v>
      </c>
    </row>
    <row r="99" spans="1:12" x14ac:dyDescent="0.2">
      <c r="A99" s="29">
        <v>41486</v>
      </c>
      <c r="B99" s="24" t="str">
        <f>'货币政策-月度'!B99</f>
        <v>紧缩</v>
      </c>
      <c r="C99" s="24" t="str">
        <f t="shared" si="4"/>
        <v>Tight</v>
      </c>
      <c r="D99" s="24" t="str">
        <f>'信用状态-月度'!B99</f>
        <v>收缩</v>
      </c>
      <c r="E99" s="24" t="str">
        <f t="shared" si="5"/>
        <v>Crunch</v>
      </c>
      <c r="F99" s="24" t="str">
        <f t="shared" si="6"/>
        <v>紧缩收缩</v>
      </c>
      <c r="G99" s="24" t="str">
        <f t="shared" si="7"/>
        <v>TightCrunch</v>
      </c>
      <c r="H99" s="25">
        <f>资产收益率计算及比较!G100</f>
        <v>-0.58275594439891554</v>
      </c>
      <c r="I99" s="25">
        <f>资产收益率计算及比较!H100</f>
        <v>-0.77088559437060566</v>
      </c>
      <c r="J99" s="25">
        <f>资产收益率计算及比较!I100</f>
        <v>-0.25756530739907896</v>
      </c>
      <c r="K99" s="25">
        <f>资产收益率计算及比较!J100</f>
        <v>1.5123742066946808E-2</v>
      </c>
      <c r="L99" s="25">
        <f>资产收益率计算及比较!K100</f>
        <v>-0.19157517537794022</v>
      </c>
    </row>
    <row r="100" spans="1:12" x14ac:dyDescent="0.2">
      <c r="A100" s="29">
        <v>41517</v>
      </c>
      <c r="B100" s="24" t="str">
        <f>'货币政策-月度'!B100</f>
        <v>紧缩</v>
      </c>
      <c r="C100" s="24" t="str">
        <f t="shared" si="4"/>
        <v>Tight</v>
      </c>
      <c r="D100" s="24" t="str">
        <f>'信用状态-月度'!B100</f>
        <v>收缩</v>
      </c>
      <c r="E100" s="24" t="str">
        <f t="shared" si="5"/>
        <v>Crunch</v>
      </c>
      <c r="F100" s="24" t="str">
        <f t="shared" si="6"/>
        <v>紧缩收缩</v>
      </c>
      <c r="G100" s="24" t="str">
        <f t="shared" si="7"/>
        <v>TightCrunch</v>
      </c>
      <c r="H100" s="25">
        <f>资产收益率计算及比较!G101</f>
        <v>2.4741302528635385E-2</v>
      </c>
      <c r="I100" s="25">
        <f>资产收益率计算及比较!H101</f>
        <v>-0.11973908583319845</v>
      </c>
      <c r="J100" s="25">
        <f>资产收益率计算及比较!I101</f>
        <v>-0.10529142936644986</v>
      </c>
      <c r="K100" s="25">
        <f>资产收益率计算及比较!J101</f>
        <v>-3.1861129901731455E-2</v>
      </c>
      <c r="L100" s="25">
        <f>资产收益率计算及比较!K101</f>
        <v>0.13588610413677971</v>
      </c>
    </row>
    <row r="101" spans="1:12" x14ac:dyDescent="0.2">
      <c r="A101" s="29">
        <v>41547</v>
      </c>
      <c r="B101" s="24" t="str">
        <f>'货币政策-月度'!B101</f>
        <v>紧缩</v>
      </c>
      <c r="C101" s="24" t="str">
        <f t="shared" si="4"/>
        <v>Tight</v>
      </c>
      <c r="D101" s="24" t="str">
        <f>'信用状态-月度'!B101</f>
        <v>收缩</v>
      </c>
      <c r="E101" s="24" t="str">
        <f t="shared" si="5"/>
        <v>Crunch</v>
      </c>
      <c r="F101" s="24" t="str">
        <f t="shared" si="6"/>
        <v>紧缩收缩</v>
      </c>
      <c r="G101" s="24" t="str">
        <f t="shared" si="7"/>
        <v>TightCrunch</v>
      </c>
      <c r="H101" s="25">
        <f>资产收益率计算及比较!G102</f>
        <v>0.52408005237739064</v>
      </c>
      <c r="I101" s="25">
        <f>资产收益率计算及比较!H102</f>
        <v>0.70325791433195073</v>
      </c>
      <c r="J101" s="25">
        <f>资产收益率计算及比较!I102</f>
        <v>0.15097045898657044</v>
      </c>
      <c r="K101" s="25">
        <f>资产收益率计算及比较!J102</f>
        <v>-3.9179421217394005E-2</v>
      </c>
      <c r="L101" s="25">
        <f>资产收益率计算及比较!K102</f>
        <v>0.2817032064915182</v>
      </c>
    </row>
    <row r="102" spans="1:12" x14ac:dyDescent="0.2">
      <c r="A102" s="29">
        <v>41578</v>
      </c>
      <c r="B102" s="24" t="str">
        <f>'货币政策-月度'!B102</f>
        <v>紧缩</v>
      </c>
      <c r="C102" s="24" t="str">
        <f t="shared" si="4"/>
        <v>Tight</v>
      </c>
      <c r="D102" s="24" t="str">
        <f>'信用状态-月度'!B102</f>
        <v>收缩</v>
      </c>
      <c r="E102" s="24" t="str">
        <f t="shared" si="5"/>
        <v>Crunch</v>
      </c>
      <c r="F102" s="24" t="str">
        <f t="shared" si="6"/>
        <v>紧缩收缩</v>
      </c>
      <c r="G102" s="24" t="str">
        <f t="shared" si="7"/>
        <v>TightCrunch</v>
      </c>
      <c r="H102" s="25">
        <f>资产收益率计算及比较!G103</f>
        <v>0.26570797008863123</v>
      </c>
      <c r="I102" s="25">
        <f>资产收益率计算及比较!H103</f>
        <v>0.41746581529616722</v>
      </c>
      <c r="J102" s="25">
        <f>资产收益率计算及比较!I103</f>
        <v>0.10396052270432965</v>
      </c>
      <c r="K102" s="25">
        <f>资产收益率计算及比较!J103</f>
        <v>1.2444652544056148E-2</v>
      </c>
      <c r="L102" s="25">
        <f>资产收益率计算及比较!K103</f>
        <v>5.1267331498310344E-2</v>
      </c>
    </row>
    <row r="103" spans="1:12" x14ac:dyDescent="0.2">
      <c r="A103" s="29">
        <v>41608</v>
      </c>
      <c r="B103" s="24" t="str">
        <f>'货币政策-月度'!B103</f>
        <v>紧缩</v>
      </c>
      <c r="C103" s="24" t="str">
        <f t="shared" si="4"/>
        <v>Tight</v>
      </c>
      <c r="D103" s="24" t="str">
        <f>'信用状态-月度'!B103</f>
        <v>收缩</v>
      </c>
      <c r="E103" s="24" t="str">
        <f t="shared" si="5"/>
        <v>Crunch</v>
      </c>
      <c r="F103" s="24" t="str">
        <f t="shared" si="6"/>
        <v>紧缩收缩</v>
      </c>
      <c r="G103" s="24" t="str">
        <f t="shared" si="7"/>
        <v>TightCrunch</v>
      </c>
      <c r="H103" s="25">
        <f>资产收益率计算及比较!G104</f>
        <v>-0.16922796048072905</v>
      </c>
      <c r="I103" s="25">
        <f>资产收益率计算及比较!H104</f>
        <v>-6.3793791009652268E-2</v>
      </c>
      <c r="J103" s="25">
        <f>资产收益率计算及比较!I104</f>
        <v>-0.13957095318713586</v>
      </c>
      <c r="K103" s="25">
        <f>资产收益率计算及比较!J104</f>
        <v>-5.4818492858589273E-2</v>
      </c>
      <c r="L103" s="25">
        <f>资产收益率计算及比较!K104</f>
        <v>-0.1160052842350027</v>
      </c>
    </row>
    <row r="104" spans="1:12" x14ac:dyDescent="0.2">
      <c r="A104" s="29">
        <v>41639</v>
      </c>
      <c r="B104" s="24" t="str">
        <f>'货币政策-月度'!B104</f>
        <v>紧缩</v>
      </c>
      <c r="C104" s="24" t="str">
        <f t="shared" si="4"/>
        <v>Tight</v>
      </c>
      <c r="D104" s="24" t="str">
        <f>'信用状态-月度'!B104</f>
        <v>收缩</v>
      </c>
      <c r="E104" s="24" t="str">
        <f t="shared" si="5"/>
        <v>Crunch</v>
      </c>
      <c r="F104" s="24" t="str">
        <f t="shared" si="6"/>
        <v>紧缩收缩</v>
      </c>
      <c r="G104" s="24" t="str">
        <f t="shared" si="7"/>
        <v>TightCrunch</v>
      </c>
      <c r="H104" s="25">
        <f>资产收益率计算及比较!G105</f>
        <v>-0.201625705135003</v>
      </c>
      <c r="I104" s="25">
        <f>资产收益率计算及比较!H105</f>
        <v>-2.730745378738679E-2</v>
      </c>
      <c r="J104" s="25">
        <f>资产收益率计算及比较!I105</f>
        <v>-0.22688783977747082</v>
      </c>
      <c r="K104" s="25">
        <f>资产收益率计算及比较!J105</f>
        <v>-9.7723540038382836E-2</v>
      </c>
      <c r="L104" s="25">
        <f>资产收益率计算及比较!K105</f>
        <v>-0.10197435410103878</v>
      </c>
    </row>
    <row r="105" spans="1:12" x14ac:dyDescent="0.2">
      <c r="A105" s="29">
        <v>41670</v>
      </c>
      <c r="B105" s="24" t="str">
        <f>'货币政策-月度'!B105</f>
        <v>紧缩</v>
      </c>
      <c r="C105" s="24" t="str">
        <f t="shared" si="4"/>
        <v>Tight</v>
      </c>
      <c r="D105" s="24" t="str">
        <f>'信用状态-月度'!B105</f>
        <v>收缩</v>
      </c>
      <c r="E105" s="24" t="str">
        <f t="shared" si="5"/>
        <v>Crunch</v>
      </c>
      <c r="F105" s="24" t="str">
        <f t="shared" si="6"/>
        <v>紧缩收缩</v>
      </c>
      <c r="G105" s="24" t="str">
        <f t="shared" si="7"/>
        <v>TightCrunch</v>
      </c>
      <c r="H105" s="25">
        <f>资产收益率计算及比较!G106</f>
        <v>-0.24746691539585414</v>
      </c>
      <c r="I105" s="25">
        <f>资产收益率计算及比较!H106</f>
        <v>-0.37098515538413734</v>
      </c>
      <c r="J105" s="25">
        <f>资产收益率计算及比较!I106</f>
        <v>-0.32941461785962817</v>
      </c>
      <c r="K105" s="25">
        <f>资产收益率计算及比较!J106</f>
        <v>-1.9798103200224924E-2</v>
      </c>
      <c r="L105" s="25">
        <f>资产收益率计算及比较!K106</f>
        <v>-0.25363433471876273</v>
      </c>
    </row>
    <row r="106" spans="1:12" x14ac:dyDescent="0.2">
      <c r="A106" s="29">
        <v>41698</v>
      </c>
      <c r="B106" s="24" t="str">
        <f>'货币政策-月度'!B106</f>
        <v>紧缩</v>
      </c>
      <c r="C106" s="24" t="str">
        <f t="shared" si="4"/>
        <v>Tight</v>
      </c>
      <c r="D106" s="24" t="str">
        <f>'信用状态-月度'!B106</f>
        <v>收缩</v>
      </c>
      <c r="E106" s="24" t="str">
        <f t="shared" si="5"/>
        <v>Crunch</v>
      </c>
      <c r="F106" s="24" t="str">
        <f t="shared" si="6"/>
        <v>紧缩收缩</v>
      </c>
      <c r="G106" s="24" t="str">
        <f t="shared" si="7"/>
        <v>TightCrunch</v>
      </c>
      <c r="H106" s="25">
        <f>资产收益率计算及比较!G107</f>
        <v>-7.0507020114049301E-2</v>
      </c>
      <c r="I106" s="25">
        <f>资产收益率计算及比较!H107</f>
        <v>-0.27067830760156669</v>
      </c>
      <c r="J106" s="25">
        <f>资产收益率计算及比较!I107</f>
        <v>-0.12070508042015207</v>
      </c>
      <c r="K106" s="25">
        <f>资产收益率计算及比较!J107</f>
        <v>0.10108149017247089</v>
      </c>
      <c r="L106" s="25">
        <f>资产收益率计算及比较!K107</f>
        <v>-0.32361988005089981</v>
      </c>
    </row>
    <row r="107" spans="1:12" x14ac:dyDescent="0.2">
      <c r="A107" s="29">
        <v>41729</v>
      </c>
      <c r="B107" s="24" t="str">
        <f>'货币政策-月度'!B107</f>
        <v>紧缩</v>
      </c>
      <c r="C107" s="24" t="str">
        <f t="shared" si="4"/>
        <v>Tight</v>
      </c>
      <c r="D107" s="24" t="str">
        <f>'信用状态-月度'!B107</f>
        <v>收缩</v>
      </c>
      <c r="E107" s="24" t="str">
        <f t="shared" si="5"/>
        <v>Crunch</v>
      </c>
      <c r="F107" s="24" t="str">
        <f t="shared" si="6"/>
        <v>紧缩收缩</v>
      </c>
      <c r="G107" s="24" t="str">
        <f t="shared" si="7"/>
        <v>TightCrunch</v>
      </c>
      <c r="H107" s="25">
        <f>资产收益率计算及比较!G108</f>
        <v>-0.10428297071292067</v>
      </c>
      <c r="I107" s="25">
        <f>资产收益率计算及比较!H108</f>
        <v>-6.2136629976660127E-2</v>
      </c>
      <c r="J107" s="25">
        <f>资产收益率计算及比较!I108</f>
        <v>2.9399709788724186E-2</v>
      </c>
      <c r="K107" s="25">
        <f>资产收益率计算及比较!J108</f>
        <v>0.16196535299301121</v>
      </c>
      <c r="L107" s="25">
        <f>资产收益率计算及比较!K108</f>
        <v>-0.29716275970046219</v>
      </c>
    </row>
    <row r="108" spans="1:12" x14ac:dyDescent="0.2">
      <c r="A108" s="29">
        <v>41759</v>
      </c>
      <c r="B108" s="24" t="str">
        <f>'货币政策-月度'!B108</f>
        <v>宽松</v>
      </c>
      <c r="C108" s="24" t="str">
        <f t="shared" si="4"/>
        <v>Slack</v>
      </c>
      <c r="D108" s="24" t="str">
        <f>'信用状态-月度'!B108</f>
        <v>扩张</v>
      </c>
      <c r="E108" s="24" t="str">
        <f t="shared" si="5"/>
        <v>Expand</v>
      </c>
      <c r="F108" s="24" t="str">
        <f t="shared" si="6"/>
        <v>宽松扩张</v>
      </c>
      <c r="G108" s="24" t="str">
        <f t="shared" si="7"/>
        <v>SlackExpand</v>
      </c>
      <c r="H108" s="25">
        <f>资产收益率计算及比较!G109</f>
        <v>-0.16235584498862432</v>
      </c>
      <c r="I108" s="25">
        <f>资产收益率计算及比较!H109</f>
        <v>4.3500449931458428E-2</v>
      </c>
      <c r="J108" s="25">
        <f>资产收益率计算及比较!I109</f>
        <v>4.4426660725288239E-2</v>
      </c>
      <c r="K108" s="25">
        <f>资产收益率计算及比较!J109</f>
        <v>0.11187428755470308</v>
      </c>
      <c r="L108" s="25">
        <f>资产收益率计算及比较!K109</f>
        <v>-0.18620615328747797</v>
      </c>
    </row>
    <row r="109" spans="1:12" x14ac:dyDescent="0.2">
      <c r="A109" s="29">
        <v>41790</v>
      </c>
      <c r="B109" s="24" t="str">
        <f>'货币政策-月度'!B109</f>
        <v>宽松</v>
      </c>
      <c r="C109" s="24" t="str">
        <f t="shared" si="4"/>
        <v>Slack</v>
      </c>
      <c r="D109" s="24" t="str">
        <f>'信用状态-月度'!B109</f>
        <v>扩张</v>
      </c>
      <c r="E109" s="24" t="str">
        <f t="shared" si="5"/>
        <v>Expand</v>
      </c>
      <c r="F109" s="24" t="str">
        <f t="shared" si="6"/>
        <v>宽松扩张</v>
      </c>
      <c r="G109" s="24" t="str">
        <f t="shared" si="7"/>
        <v>SlackExpand</v>
      </c>
      <c r="H109" s="25">
        <f>资产收益率计算及比较!G110</f>
        <v>-9.6959442257274792E-2</v>
      </c>
      <c r="I109" s="25">
        <f>资产收益率计算及比较!H110</f>
        <v>0.10254569864013946</v>
      </c>
      <c r="J109" s="25">
        <f>资产收益率计算及比较!I110</f>
        <v>0.10266961572721978</v>
      </c>
      <c r="K109" s="25">
        <f>资产收益率计算及比较!J110</f>
        <v>0.14129981385751123</v>
      </c>
      <c r="L109" s="25">
        <f>资产收益率计算及比较!K110</f>
        <v>-1.6056253226260218E-2</v>
      </c>
    </row>
    <row r="110" spans="1:12" x14ac:dyDescent="0.2">
      <c r="A110" s="29">
        <v>41820</v>
      </c>
      <c r="B110" s="24" t="str">
        <f>'货币政策-月度'!B110</f>
        <v>宽松</v>
      </c>
      <c r="C110" s="24" t="str">
        <f t="shared" si="4"/>
        <v>Slack</v>
      </c>
      <c r="D110" s="24" t="str">
        <f>'信用状态-月度'!B110</f>
        <v>扩张</v>
      </c>
      <c r="E110" s="24" t="str">
        <f t="shared" si="5"/>
        <v>Expand</v>
      </c>
      <c r="F110" s="24" t="str">
        <f t="shared" si="6"/>
        <v>宽松扩张</v>
      </c>
      <c r="G110" s="24" t="str">
        <f t="shared" si="7"/>
        <v>SlackExpand</v>
      </c>
      <c r="H110" s="25">
        <f>资产收益率计算及比较!G111</f>
        <v>-0.15852207408366029</v>
      </c>
      <c r="I110" s="25">
        <f>资产收益率计算及比较!H111</f>
        <v>-9.6706142942349679E-2</v>
      </c>
      <c r="J110" s="25">
        <f>资产收益率计算及比较!I111</f>
        <v>0.13997648137828292</v>
      </c>
      <c r="K110" s="25">
        <f>资产收益率计算及比较!J111</f>
        <v>0.17181438589999914</v>
      </c>
      <c r="L110" s="25">
        <f>资产收益率计算及比较!K111</f>
        <v>-3.9271573335589914E-2</v>
      </c>
    </row>
    <row r="111" spans="1:12" x14ac:dyDescent="0.2">
      <c r="A111" s="29">
        <v>41851</v>
      </c>
      <c r="B111" s="24" t="str">
        <f>'货币政策-月度'!B111</f>
        <v>宽松</v>
      </c>
      <c r="C111" s="24" t="str">
        <f t="shared" si="4"/>
        <v>Slack</v>
      </c>
      <c r="D111" s="24" t="str">
        <f>'信用状态-月度'!B111</f>
        <v>扩张</v>
      </c>
      <c r="E111" s="24" t="str">
        <f t="shared" si="5"/>
        <v>Expand</v>
      </c>
      <c r="F111" s="24" t="str">
        <f t="shared" si="6"/>
        <v>宽松扩张</v>
      </c>
      <c r="G111" s="24" t="str">
        <f t="shared" si="7"/>
        <v>SlackExpand</v>
      </c>
      <c r="H111" s="25">
        <f>资产收益率计算及比较!G112</f>
        <v>0.19406878145761164</v>
      </c>
      <c r="I111" s="25">
        <f>资产收益率计算及比较!H112</f>
        <v>0.20544935743642409</v>
      </c>
      <c r="J111" s="25">
        <f>资产收益率计算及比较!I112</f>
        <v>0.19102708882690389</v>
      </c>
      <c r="K111" s="25">
        <f>资产收益率计算及比较!J112</f>
        <v>9.405237195896099E-2</v>
      </c>
      <c r="L111" s="25">
        <f>资产收益率计算及比较!K112</f>
        <v>-8.099205821677663E-2</v>
      </c>
    </row>
    <row r="112" spans="1:12" x14ac:dyDescent="0.2">
      <c r="A112" s="29">
        <v>41882</v>
      </c>
      <c r="B112" s="24" t="str">
        <f>'货币政策-月度'!B112</f>
        <v>宽松</v>
      </c>
      <c r="C112" s="24" t="str">
        <f t="shared" si="4"/>
        <v>Slack</v>
      </c>
      <c r="D112" s="24" t="str">
        <f>'信用状态-月度'!B112</f>
        <v>扩张</v>
      </c>
      <c r="E112" s="24" t="str">
        <f t="shared" si="5"/>
        <v>Expand</v>
      </c>
      <c r="F112" s="24" t="str">
        <f t="shared" si="6"/>
        <v>宽松扩张</v>
      </c>
      <c r="G112" s="24" t="str">
        <f t="shared" si="7"/>
        <v>SlackExpand</v>
      </c>
      <c r="H112" s="25">
        <f>资产收益率计算及比较!G113</f>
        <v>0.54672785463464457</v>
      </c>
      <c r="I112" s="25">
        <f>资产收益率计算及比较!H113</f>
        <v>0.57470207919537697</v>
      </c>
      <c r="J112" s="25">
        <f>资产收益率计算及比较!I113</f>
        <v>0.21244679867581456</v>
      </c>
      <c r="K112" s="25">
        <f>资产收益率计算及比较!J113</f>
        <v>7.2149689612397136E-2</v>
      </c>
      <c r="L112" s="25">
        <f>资产收益率计算及比较!K113</f>
        <v>-0.20982694661105766</v>
      </c>
    </row>
    <row r="113" spans="1:12" x14ac:dyDescent="0.2">
      <c r="A113" s="29">
        <v>41912</v>
      </c>
      <c r="B113" s="24" t="str">
        <f>'货币政策-月度'!B113</f>
        <v>宽松</v>
      </c>
      <c r="C113" s="24" t="str">
        <f t="shared" si="4"/>
        <v>Slack</v>
      </c>
      <c r="D113" s="24" t="str">
        <f>'信用状态-月度'!B113</f>
        <v>扩张</v>
      </c>
      <c r="E113" s="24" t="str">
        <f t="shared" si="5"/>
        <v>Expand</v>
      </c>
      <c r="F113" s="24" t="str">
        <f t="shared" si="6"/>
        <v>宽松扩张</v>
      </c>
      <c r="G113" s="24" t="str">
        <f t="shared" si="7"/>
        <v>SlackExpand</v>
      </c>
      <c r="H113" s="25">
        <f>资产收益率计算及比较!G114</f>
        <v>0.56200155174255317</v>
      </c>
      <c r="I113" s="25">
        <f>资产收益率计算及比较!H114</f>
        <v>0.56641212198947144</v>
      </c>
      <c r="J113" s="25">
        <f>资产收益率计算及比较!I114</f>
        <v>0.30028369537093536</v>
      </c>
      <c r="K113" s="25">
        <f>资产收益率计算及比较!J114</f>
        <v>0.11359285377651998</v>
      </c>
      <c r="L113" s="25">
        <f>资产收益率计算及比较!K114</f>
        <v>-0.39319933244773569</v>
      </c>
    </row>
    <row r="114" spans="1:12" x14ac:dyDescent="0.2">
      <c r="A114" s="29">
        <v>41943</v>
      </c>
      <c r="B114" s="24" t="str">
        <f>'货币政策-月度'!B114</f>
        <v>宽松</v>
      </c>
      <c r="C114" s="24" t="str">
        <f t="shared" si="4"/>
        <v>Slack</v>
      </c>
      <c r="D114" s="24" t="str">
        <f>'信用状态-月度'!B114</f>
        <v>扩张</v>
      </c>
      <c r="E114" s="24" t="str">
        <f t="shared" si="5"/>
        <v>Expand</v>
      </c>
      <c r="F114" s="24" t="str">
        <f t="shared" si="6"/>
        <v>宽松扩张</v>
      </c>
      <c r="G114" s="24" t="str">
        <f t="shared" si="7"/>
        <v>SlackExpand</v>
      </c>
      <c r="H114" s="25">
        <f>资产收益率计算及比较!G115</f>
        <v>0.20139580966711773</v>
      </c>
      <c r="I114" s="25">
        <f>资产收益率计算及比较!H115</f>
        <v>0.26018976772659591</v>
      </c>
      <c r="J114" s="25">
        <f>资产收益率计算及比较!I115</f>
        <v>0.16772120983553712</v>
      </c>
      <c r="K114" s="25">
        <f>资产收益率计算及比较!J115</f>
        <v>0.15929143543442775</v>
      </c>
      <c r="L114" s="25">
        <f>资产收益率计算及比较!K115</f>
        <v>-0.34841820069915841</v>
      </c>
    </row>
    <row r="115" spans="1:12" x14ac:dyDescent="0.2">
      <c r="A115" s="29">
        <v>41973</v>
      </c>
      <c r="B115" s="24" t="str">
        <f>'货币政策-月度'!B115</f>
        <v>宽松</v>
      </c>
      <c r="C115" s="24" t="str">
        <f t="shared" si="4"/>
        <v>Slack</v>
      </c>
      <c r="D115" s="24" t="str">
        <f>'信用状态-月度'!B115</f>
        <v>扩张</v>
      </c>
      <c r="E115" s="24" t="str">
        <f t="shared" si="5"/>
        <v>Expand</v>
      </c>
      <c r="F115" s="24" t="str">
        <f t="shared" si="6"/>
        <v>宽松扩张</v>
      </c>
      <c r="G115" s="24" t="str">
        <f t="shared" si="7"/>
        <v>SlackExpand</v>
      </c>
      <c r="H115" s="25">
        <f>资产收益率计算及比较!G116</f>
        <v>0.18541715820171165</v>
      </c>
      <c r="I115" s="25">
        <f>资产收益率计算及比较!H116</f>
        <v>0.52433640361296319</v>
      </c>
      <c r="J115" s="25">
        <f>资产收益率计算及比较!I116</f>
        <v>0.50670106324239383</v>
      </c>
      <c r="K115" s="25">
        <f>资产收益率计算及比较!J116</f>
        <v>0.23794606545846061</v>
      </c>
      <c r="L115" s="25">
        <f>资产收益率计算及比较!K116</f>
        <v>-0.15674436200805975</v>
      </c>
    </row>
    <row r="116" spans="1:12" x14ac:dyDescent="0.2">
      <c r="A116" s="29">
        <v>42004</v>
      </c>
      <c r="B116" s="24" t="str">
        <f>'货币政策-月度'!B116</f>
        <v>宽松</v>
      </c>
      <c r="C116" s="24" t="str">
        <f t="shared" si="4"/>
        <v>Slack</v>
      </c>
      <c r="D116" s="24" t="str">
        <f>'信用状态-月度'!B116</f>
        <v>扩张</v>
      </c>
      <c r="E116" s="24" t="str">
        <f t="shared" si="5"/>
        <v>Expand</v>
      </c>
      <c r="F116" s="24" t="str">
        <f t="shared" si="6"/>
        <v>宽松扩张</v>
      </c>
      <c r="G116" s="24" t="str">
        <f t="shared" si="7"/>
        <v>SlackExpand</v>
      </c>
      <c r="H116" s="25">
        <f>资产收益率计算及比较!G117</f>
        <v>1.0785640733808219</v>
      </c>
      <c r="I116" s="25">
        <f>资产收益率计算及比较!H117</f>
        <v>2.0624437017057948</v>
      </c>
      <c r="J116" s="25">
        <f>资产收益率计算及比较!I117</f>
        <v>1.565690454247088</v>
      </c>
      <c r="K116" s="25">
        <f>资产收益率计算及比较!J117</f>
        <v>4.1939131712924224E-2</v>
      </c>
      <c r="L116" s="25">
        <f>资产收益率计算及比较!K117</f>
        <v>-0.14277330819533837</v>
      </c>
    </row>
    <row r="117" spans="1:12" x14ac:dyDescent="0.2">
      <c r="A117" s="29">
        <v>42035</v>
      </c>
      <c r="B117" s="24" t="str">
        <f>'货币政策-月度'!B117</f>
        <v>宽松</v>
      </c>
      <c r="C117" s="24" t="str">
        <f t="shared" si="4"/>
        <v>Slack</v>
      </c>
      <c r="D117" s="24" t="str">
        <f>'信用状态-月度'!B117</f>
        <v>扩张</v>
      </c>
      <c r="E117" s="24" t="str">
        <f t="shared" si="5"/>
        <v>Expand</v>
      </c>
      <c r="F117" s="24" t="str">
        <f t="shared" si="6"/>
        <v>宽松扩张</v>
      </c>
      <c r="G117" s="24" t="str">
        <f t="shared" si="7"/>
        <v>SlackExpand</v>
      </c>
      <c r="H117" s="25">
        <f>资产收益率计算及比较!G118</f>
        <v>1.43721388314703</v>
      </c>
      <c r="I117" s="25">
        <f>资产收益率计算及比较!H118</f>
        <v>2.2497065192939161</v>
      </c>
      <c r="J117" s="25">
        <f>资产收益率计算及比较!I118</f>
        <v>2.2213017527797323</v>
      </c>
      <c r="K117" s="25">
        <f>资产收益率计算及比较!J118</f>
        <v>-3.9012686563966753E-2</v>
      </c>
      <c r="L117" s="25">
        <f>资产收益率计算及比较!K118</f>
        <v>-0.10385908784471151</v>
      </c>
    </row>
    <row r="118" spans="1:12" x14ac:dyDescent="0.2">
      <c r="A118" s="29">
        <v>42063</v>
      </c>
      <c r="B118" s="24" t="str">
        <f>'货币政策-月度'!B118</f>
        <v>宽松</v>
      </c>
      <c r="C118" s="24" t="str">
        <f t="shared" si="4"/>
        <v>Slack</v>
      </c>
      <c r="D118" s="24" t="str">
        <f>'信用状态-月度'!B118</f>
        <v>扩张</v>
      </c>
      <c r="E118" s="24" t="str">
        <f t="shared" si="5"/>
        <v>Expand</v>
      </c>
      <c r="F118" s="24" t="str">
        <f t="shared" si="6"/>
        <v>宽松扩张</v>
      </c>
      <c r="G118" s="24" t="str">
        <f t="shared" si="7"/>
        <v>SlackExpand</v>
      </c>
      <c r="H118" s="25">
        <f>资产收益率计算及比较!G119</f>
        <v>0.46280171869981734</v>
      </c>
      <c r="I118" s="25">
        <f>资产收益率计算及比较!H119</f>
        <v>0.26228081279520277</v>
      </c>
      <c r="J118" s="25">
        <f>资产收益率计算及比较!I119</f>
        <v>0.4538202468746303</v>
      </c>
      <c r="K118" s="25">
        <f>资产收益率计算及比较!J119</f>
        <v>0.11333920183024448</v>
      </c>
      <c r="L118" s="25">
        <f>资产收益率计算及比较!K119</f>
        <v>1.2747438246433831E-2</v>
      </c>
    </row>
    <row r="119" spans="1:12" x14ac:dyDescent="0.2">
      <c r="A119" s="29">
        <v>42094</v>
      </c>
      <c r="B119" s="24" t="str">
        <f>'货币政策-月度'!B119</f>
        <v>宽松</v>
      </c>
      <c r="C119" s="24" t="str">
        <f t="shared" si="4"/>
        <v>Slack</v>
      </c>
      <c r="D119" s="24" t="str">
        <f>'信用状态-月度'!B119</f>
        <v>扩张</v>
      </c>
      <c r="E119" s="24" t="str">
        <f t="shared" si="5"/>
        <v>Expand</v>
      </c>
      <c r="F119" s="24" t="str">
        <f t="shared" si="6"/>
        <v>宽松扩张</v>
      </c>
      <c r="G119" s="24" t="str">
        <f t="shared" si="7"/>
        <v>SlackExpand</v>
      </c>
      <c r="H119" s="25">
        <f>资产收益率计算及比较!G120</f>
        <v>0.66966248358425684</v>
      </c>
      <c r="I119" s="25">
        <f>资产收益率计算及比较!H120</f>
        <v>0.24688434486465455</v>
      </c>
      <c r="J119" s="25">
        <f>资产收益率计算及比较!I120</f>
        <v>-0.28786835127752453</v>
      </c>
      <c r="K119" s="25">
        <f>资产收益率计算及比较!J120</f>
        <v>7.6295499553992466E-2</v>
      </c>
      <c r="L119" s="25">
        <f>资产收益率计算及比较!K120</f>
        <v>1.8360579450002463E-3</v>
      </c>
    </row>
    <row r="120" spans="1:12" x14ac:dyDescent="0.2">
      <c r="A120" s="29">
        <v>42124</v>
      </c>
      <c r="B120" s="24" t="str">
        <f>'货币政策-月度'!B120</f>
        <v>宽松</v>
      </c>
      <c r="C120" s="24" t="str">
        <f t="shared" si="4"/>
        <v>Slack</v>
      </c>
      <c r="D120" s="24" t="str">
        <f>'信用状态-月度'!B120</f>
        <v>扩张</v>
      </c>
      <c r="E120" s="24" t="str">
        <f t="shared" si="5"/>
        <v>Expand</v>
      </c>
      <c r="F120" s="24" t="str">
        <f t="shared" si="6"/>
        <v>宽松扩张</v>
      </c>
      <c r="G120" s="24" t="str">
        <f t="shared" si="7"/>
        <v>SlackExpand</v>
      </c>
      <c r="H120" s="25">
        <f>资产收益率计算及比较!G121</f>
        <v>1.950474724622576</v>
      </c>
      <c r="I120" s="25">
        <f>资产收益率计算及比较!H121</f>
        <v>1.9672713045062369</v>
      </c>
      <c r="J120" s="25">
        <f>资产收益率计算及比较!I121</f>
        <v>0.53095713326870697</v>
      </c>
      <c r="K120" s="25">
        <f>资产收益率计算及比较!J121</f>
        <v>3.9872752249407437E-2</v>
      </c>
      <c r="L120" s="25">
        <f>资产收益率计算及比较!K121</f>
        <v>-9.1271999174684787E-2</v>
      </c>
    </row>
    <row r="121" spans="1:12" x14ac:dyDescent="0.2">
      <c r="A121" s="29">
        <v>42155</v>
      </c>
      <c r="B121" s="24" t="str">
        <f>'货币政策-月度'!B121</f>
        <v>宽松</v>
      </c>
      <c r="C121" s="24" t="str">
        <f t="shared" si="4"/>
        <v>Slack</v>
      </c>
      <c r="D121" s="24" t="str">
        <f>'信用状态-月度'!B121</f>
        <v>扩张</v>
      </c>
      <c r="E121" s="24" t="str">
        <f t="shared" si="5"/>
        <v>Expand</v>
      </c>
      <c r="F121" s="24" t="str">
        <f t="shared" si="6"/>
        <v>宽松扩张</v>
      </c>
      <c r="G121" s="24" t="str">
        <f t="shared" si="7"/>
        <v>SlackExpand</v>
      </c>
      <c r="H121" s="25">
        <f>资产收益率计算及比较!G122</f>
        <v>1.7708166717823497</v>
      </c>
      <c r="I121" s="25">
        <f>资产收益率计算及比较!H122</f>
        <v>1.6408849243654462</v>
      </c>
      <c r="J121" s="25">
        <f>资产收益率计算及比较!I122</f>
        <v>0.56483379453920801</v>
      </c>
      <c r="K121" s="25">
        <f>资产收益率计算及比较!J122</f>
        <v>0.11699688814843065</v>
      </c>
      <c r="L121" s="25">
        <f>资产收益率计算及比较!K122</f>
        <v>0.15168467315794165</v>
      </c>
    </row>
    <row r="122" spans="1:12" x14ac:dyDescent="0.2">
      <c r="A122" s="29">
        <v>42185</v>
      </c>
      <c r="B122" s="24" t="str">
        <f>'货币政策-月度'!B122</f>
        <v>宽松</v>
      </c>
      <c r="C122" s="24" t="str">
        <f t="shared" si="4"/>
        <v>Slack</v>
      </c>
      <c r="D122" s="24" t="str">
        <f>'信用状态-月度'!B122</f>
        <v>扩张</v>
      </c>
      <c r="E122" s="24" t="str">
        <f t="shared" si="5"/>
        <v>Expand</v>
      </c>
      <c r="F122" s="24" t="str">
        <f t="shared" si="6"/>
        <v>宽松扩张</v>
      </c>
      <c r="G122" s="24" t="str">
        <f t="shared" si="7"/>
        <v>SlackExpand</v>
      </c>
      <c r="H122" s="25">
        <f>资产收益率计算及比较!G123</f>
        <v>1.0703485452542989</v>
      </c>
      <c r="I122" s="25">
        <f>资产收益率计算及比较!H123</f>
        <v>0.75345919314564036</v>
      </c>
      <c r="J122" s="25">
        <f>资产收益率计算及比较!I123</f>
        <v>0.30956889486034639</v>
      </c>
      <c r="K122" s="25">
        <f>资产收益率计算及比较!J123</f>
        <v>0.12078031539954948</v>
      </c>
      <c r="L122" s="25">
        <f>资产收益率计算及比较!K123</f>
        <v>2.0834863282147374E-3</v>
      </c>
    </row>
    <row r="123" spans="1:12" x14ac:dyDescent="0.2">
      <c r="A123" s="29">
        <v>42216</v>
      </c>
      <c r="B123" s="24" t="str">
        <f>'货币政策-月度'!B123</f>
        <v>宽松</v>
      </c>
      <c r="C123" s="24" t="str">
        <f t="shared" si="4"/>
        <v>Slack</v>
      </c>
      <c r="D123" s="24" t="str">
        <f>'信用状态-月度'!B123</f>
        <v>扩张</v>
      </c>
      <c r="E123" s="24" t="str">
        <f t="shared" si="5"/>
        <v>Expand</v>
      </c>
      <c r="F123" s="24" t="str">
        <f t="shared" si="6"/>
        <v>宽松扩张</v>
      </c>
      <c r="G123" s="24" t="str">
        <f t="shared" si="7"/>
        <v>SlackExpand</v>
      </c>
      <c r="H123" s="25">
        <f>资产收益率计算及比较!G124</f>
        <v>-0.79315083167072764</v>
      </c>
      <c r="I123" s="25">
        <f>资产收益率计算及比较!H124</f>
        <v>-0.73969484501458127</v>
      </c>
      <c r="J123" s="25">
        <f>资产收益率计算及比较!I124</f>
        <v>-1.9039743939756235</v>
      </c>
      <c r="K123" s="25">
        <f>资产收益率计算及比较!J124</f>
        <v>7.8295658937362372E-2</v>
      </c>
      <c r="L123" s="25">
        <f>资产收益率计算及比较!K124</f>
        <v>-0.5627123900138794</v>
      </c>
    </row>
    <row r="124" spans="1:12" x14ac:dyDescent="0.2">
      <c r="A124" s="29">
        <v>42247</v>
      </c>
      <c r="B124" s="24" t="str">
        <f>'货币政策-月度'!B124</f>
        <v>宽松</v>
      </c>
      <c r="C124" s="24" t="str">
        <f t="shared" si="4"/>
        <v>Slack</v>
      </c>
      <c r="D124" s="24" t="str">
        <f>'信用状态-月度'!B124</f>
        <v>扩张</v>
      </c>
      <c r="E124" s="24" t="str">
        <f t="shared" si="5"/>
        <v>Expand</v>
      </c>
      <c r="F124" s="24" t="str">
        <f t="shared" si="6"/>
        <v>宽松扩张</v>
      </c>
      <c r="G124" s="24" t="str">
        <f t="shared" si="7"/>
        <v>SlackExpand</v>
      </c>
      <c r="H124" s="25">
        <f>资产收益率计算及比较!G125</f>
        <v>-1.472343452486095</v>
      </c>
      <c r="I124" s="25">
        <f>资产收益率计算及比较!H125</f>
        <v>-1.3997021038924353</v>
      </c>
      <c r="J124" s="25">
        <f>资产收益率计算及比较!I125</f>
        <v>-2.10294014452914</v>
      </c>
      <c r="K124" s="25">
        <f>资产收益率计算及比较!J125</f>
        <v>0.11729617668075959</v>
      </c>
      <c r="L124" s="25">
        <f>资产收益率计算及比较!K125</f>
        <v>-0.49789414371162538</v>
      </c>
    </row>
    <row r="125" spans="1:12" x14ac:dyDescent="0.2">
      <c r="A125" s="29">
        <v>42277</v>
      </c>
      <c r="B125" s="24" t="str">
        <f>'货币政策-月度'!B125</f>
        <v>宽松</v>
      </c>
      <c r="C125" s="24" t="str">
        <f t="shared" si="4"/>
        <v>Slack</v>
      </c>
      <c r="D125" s="24" t="str">
        <f>'信用状态-月度'!B125</f>
        <v>扩张</v>
      </c>
      <c r="E125" s="24" t="str">
        <f t="shared" si="5"/>
        <v>Expand</v>
      </c>
      <c r="F125" s="24" t="str">
        <f t="shared" si="6"/>
        <v>宽松扩张</v>
      </c>
      <c r="G125" s="24" t="str">
        <f t="shared" si="7"/>
        <v>SlackExpand</v>
      </c>
      <c r="H125" s="25">
        <f>资产收益率计算及比较!G126</f>
        <v>-1.0605479049240765</v>
      </c>
      <c r="I125" s="25">
        <f>资产收益率计算及比较!H126</f>
        <v>-0.98247002131145034</v>
      </c>
      <c r="J125" s="25">
        <f>资产收益率计算及比较!I126</f>
        <v>-0.62622191742373912</v>
      </c>
      <c r="K125" s="25">
        <f>资产收益率计算及比较!J126</f>
        <v>9.9406808182825462E-2</v>
      </c>
      <c r="L125" s="25">
        <f>资产收益率计算及比较!K126</f>
        <v>-0.17517105338118838</v>
      </c>
    </row>
    <row r="126" spans="1:12" x14ac:dyDescent="0.2">
      <c r="A126" s="29">
        <v>42308</v>
      </c>
      <c r="B126" s="24" t="str">
        <f>'货币政策-月度'!B126</f>
        <v>宽松</v>
      </c>
      <c r="C126" s="24" t="str">
        <f t="shared" si="4"/>
        <v>Slack</v>
      </c>
      <c r="D126" s="24" t="str">
        <f>'信用状态-月度'!B126</f>
        <v>扩张</v>
      </c>
      <c r="E126" s="24" t="str">
        <f t="shared" si="5"/>
        <v>Expand</v>
      </c>
      <c r="F126" s="24" t="str">
        <f t="shared" si="6"/>
        <v>宽松扩张</v>
      </c>
      <c r="G126" s="24" t="str">
        <f t="shared" si="7"/>
        <v>SlackExpand</v>
      </c>
      <c r="H126" s="25">
        <f>资产收益率计算及比较!G127</f>
        <v>-0.34347759325580429</v>
      </c>
      <c r="I126" s="25">
        <f>资产收益率计算及比较!H127</f>
        <v>-0.40076692175888529</v>
      </c>
      <c r="J126" s="25">
        <f>资产收益率计算及比较!I127</f>
        <v>-0.23763087522986368</v>
      </c>
      <c r="K126" s="25">
        <f>资产收益率计算及比较!J127</f>
        <v>0.10775639574627746</v>
      </c>
      <c r="L126" s="25">
        <f>资产收益率计算及比较!K127</f>
        <v>-0.1389940785332065</v>
      </c>
    </row>
    <row r="127" spans="1:12" x14ac:dyDescent="0.2">
      <c r="A127" s="29">
        <v>42338</v>
      </c>
      <c r="B127" s="24" t="str">
        <f>'货币政策-月度'!B127</f>
        <v>宽松</v>
      </c>
      <c r="C127" s="24" t="str">
        <f t="shared" si="4"/>
        <v>Slack</v>
      </c>
      <c r="D127" s="24" t="str">
        <f>'信用状态-月度'!B127</f>
        <v>扩张</v>
      </c>
      <c r="E127" s="24" t="str">
        <f t="shared" si="5"/>
        <v>Expand</v>
      </c>
      <c r="F127" s="24" t="str">
        <f t="shared" si="6"/>
        <v>宽松扩张</v>
      </c>
      <c r="G127" s="24" t="str">
        <f t="shared" si="7"/>
        <v>SlackExpand</v>
      </c>
      <c r="H127" s="25">
        <f>资产收益率计算及比较!G128</f>
        <v>0.95924594540895136</v>
      </c>
      <c r="I127" s="25">
        <f>资产收益率计算及比较!H128</f>
        <v>0.61368020224743125</v>
      </c>
      <c r="J127" s="25">
        <f>资产收益率计算及比较!I128</f>
        <v>0.17777757608522832</v>
      </c>
      <c r="K127" s="25">
        <f>资产收益率计算及比较!J128</f>
        <v>0.10205938119924141</v>
      </c>
      <c r="L127" s="25">
        <f>资产收益率计算及比较!K128</f>
        <v>-0.36905966344824731</v>
      </c>
    </row>
    <row r="128" spans="1:12" x14ac:dyDescent="0.2">
      <c r="A128" s="29">
        <v>42369</v>
      </c>
      <c r="B128" s="24" t="str">
        <f>'货币政策-月度'!B128</f>
        <v>宽松</v>
      </c>
      <c r="C128" s="24" t="str">
        <f t="shared" si="4"/>
        <v>Slack</v>
      </c>
      <c r="D128" s="24" t="str">
        <f>'信用状态-月度'!B128</f>
        <v>扩张</v>
      </c>
      <c r="E128" s="24" t="str">
        <f t="shared" si="5"/>
        <v>Expand</v>
      </c>
      <c r="F128" s="24" t="str">
        <f t="shared" si="6"/>
        <v>宽松扩张</v>
      </c>
      <c r="G128" s="24" t="str">
        <f t="shared" si="7"/>
        <v>SlackExpand</v>
      </c>
      <c r="H128" s="25">
        <f>资产收益率计算及比较!G129</f>
        <v>0.62405322436657362</v>
      </c>
      <c r="I128" s="25">
        <f>资产收益率计算及比较!H129</f>
        <v>0.42566016464972456</v>
      </c>
      <c r="J128" s="25">
        <f>资产收益率计算及比较!I129</f>
        <v>0.23868491678799672</v>
      </c>
      <c r="K128" s="25">
        <f>资产收益率计算及比较!J129</f>
        <v>9.6000802268742969E-2</v>
      </c>
      <c r="L128" s="25">
        <f>资产收益率计算及比较!K129</f>
        <v>-0.26973043798907759</v>
      </c>
    </row>
    <row r="129" spans="1:12" x14ac:dyDescent="0.2">
      <c r="A129" s="29">
        <v>42400</v>
      </c>
      <c r="B129" s="24" t="str">
        <f>'货币政策-月度'!B129</f>
        <v>宽松</v>
      </c>
      <c r="C129" s="24" t="str">
        <f t="shared" si="4"/>
        <v>Slack</v>
      </c>
      <c r="D129" s="24" t="str">
        <f>'信用状态-月度'!B129</f>
        <v>扩张</v>
      </c>
      <c r="E129" s="24" t="str">
        <f t="shared" si="5"/>
        <v>Expand</v>
      </c>
      <c r="F129" s="24" t="str">
        <f t="shared" si="6"/>
        <v>宽松扩张</v>
      </c>
      <c r="G129" s="24" t="str">
        <f t="shared" si="7"/>
        <v>SlackExpand</v>
      </c>
      <c r="H129" s="25">
        <f>资产收益率计算及比较!G130</f>
        <v>-0.83003759112302244</v>
      </c>
      <c r="I129" s="25">
        <f>资产收益率计算及比较!H130</f>
        <v>-0.6927766556463324</v>
      </c>
      <c r="J129" s="25">
        <f>资产收益率计算及比较!I130</f>
        <v>-0.37061608031926224</v>
      </c>
      <c r="K129" s="25">
        <f>资产收益率计算及比较!J130</f>
        <v>0.1334020553606079</v>
      </c>
      <c r="L129" s="25">
        <f>资产收益率计算及比较!K130</f>
        <v>0.10808134650680687</v>
      </c>
    </row>
    <row r="130" spans="1:12" x14ac:dyDescent="0.2">
      <c r="A130" s="29">
        <v>42429</v>
      </c>
      <c r="B130" s="24" t="str">
        <f>'货币政策-月度'!B130</f>
        <v>宽松</v>
      </c>
      <c r="C130" s="24" t="str">
        <f t="shared" si="4"/>
        <v>Slack</v>
      </c>
      <c r="D130" s="24" t="str">
        <f>'信用状态-月度'!B130</f>
        <v>扩张</v>
      </c>
      <c r="E130" s="24" t="str">
        <f t="shared" si="5"/>
        <v>Expand</v>
      </c>
      <c r="F130" s="24" t="str">
        <f t="shared" si="6"/>
        <v>宽松扩张</v>
      </c>
      <c r="G130" s="24" t="str">
        <f t="shared" si="7"/>
        <v>SlackExpand</v>
      </c>
      <c r="H130" s="25">
        <f>资产收益率计算及比较!G131</f>
        <v>-1.1818516975325501</v>
      </c>
      <c r="I130" s="25">
        <f>资产收益率计算及比较!H131</f>
        <v>-1.0840017837814213</v>
      </c>
      <c r="J130" s="25">
        <f>资产收益率计算及比较!I131</f>
        <v>-0.60923845362383033</v>
      </c>
      <c r="K130" s="25">
        <f>资产收益率计算及比较!J131</f>
        <v>8.6906006358405952E-2</v>
      </c>
      <c r="L130" s="25">
        <f>资产收益率计算及比较!K131</f>
        <v>0.30154186433492919</v>
      </c>
    </row>
    <row r="131" spans="1:12" x14ac:dyDescent="0.2">
      <c r="A131" s="29">
        <v>42460</v>
      </c>
      <c r="B131" s="24" t="str">
        <f>'货币政策-月度'!B131</f>
        <v>宽松</v>
      </c>
      <c r="C131" s="24" t="str">
        <f t="shared" ref="C131:C194" si="8">IF(B131=$O$2,$O$3,$O$4)</f>
        <v>Slack</v>
      </c>
      <c r="D131" s="24" t="str">
        <f>'信用状态-月度'!B131</f>
        <v>扩张</v>
      </c>
      <c r="E131" s="24" t="str">
        <f t="shared" ref="E131:E194" si="9">IF(D131=$P$2,$P$3,$P$4)</f>
        <v>Expand</v>
      </c>
      <c r="F131" s="24" t="str">
        <f t="shared" ref="F131:F194" si="10">B131&amp;D131</f>
        <v>宽松扩张</v>
      </c>
      <c r="G131" s="24" t="str">
        <f t="shared" ref="G131:G194" si="11">C131&amp;E131</f>
        <v>SlackExpand</v>
      </c>
      <c r="H131" s="25">
        <f>资产收益率计算及比较!G132</f>
        <v>-0.11957051072942242</v>
      </c>
      <c r="I131" s="25">
        <f>资产收益率计算及比较!H132</f>
        <v>-0.10027404590644004</v>
      </c>
      <c r="J131" s="25">
        <f>资产收益率计算及比较!I132</f>
        <v>5.6731160283097649E-3</v>
      </c>
      <c r="K131" s="25">
        <f>资产收益率计算及比较!J132</f>
        <v>6.2403196008811279E-2</v>
      </c>
      <c r="L131" s="25">
        <f>资产收益率计算及比较!K132</f>
        <v>0.59888224862686812</v>
      </c>
    </row>
    <row r="132" spans="1:12" x14ac:dyDescent="0.2">
      <c r="A132" s="29">
        <v>42490</v>
      </c>
      <c r="B132" s="24" t="str">
        <f>'货币政策-月度'!B132</f>
        <v>宽松</v>
      </c>
      <c r="C132" s="24" t="str">
        <f t="shared" si="8"/>
        <v>Slack</v>
      </c>
      <c r="D132" s="24" t="str">
        <f>'信用状态-月度'!B132</f>
        <v>扩张</v>
      </c>
      <c r="E132" s="24" t="str">
        <f t="shared" si="9"/>
        <v>Expand</v>
      </c>
      <c r="F132" s="24" t="str">
        <f t="shared" si="10"/>
        <v>宽松扩张</v>
      </c>
      <c r="G132" s="24" t="str">
        <f t="shared" si="11"/>
        <v>SlackExpand</v>
      </c>
      <c r="H132" s="25">
        <f>资产收益率计算及比较!G133</f>
        <v>0.39790514596254678</v>
      </c>
      <c r="I132" s="25">
        <f>资产收益率计算及比较!H133</f>
        <v>0.41945012095895928</v>
      </c>
      <c r="J132" s="25">
        <f>资产收益率计算及比较!I133</f>
        <v>-5.2390432097211741E-3</v>
      </c>
      <c r="K132" s="25">
        <f>资产收益率计算及比较!J133</f>
        <v>2.5580968453817091E-2</v>
      </c>
      <c r="L132" s="25">
        <f>资产收益率计算及比较!K133</f>
        <v>0.84592030441387367</v>
      </c>
    </row>
    <row r="133" spans="1:12" x14ac:dyDescent="0.2">
      <c r="A133" s="29">
        <v>42521</v>
      </c>
      <c r="B133" s="24" t="str">
        <f>'货币政策-月度'!B133</f>
        <v>宽松</v>
      </c>
      <c r="C133" s="24" t="str">
        <f t="shared" si="8"/>
        <v>Slack</v>
      </c>
      <c r="D133" s="24" t="str">
        <f>'信用状态-月度'!B133</f>
        <v>扩张</v>
      </c>
      <c r="E133" s="24" t="str">
        <f t="shared" si="9"/>
        <v>Expand</v>
      </c>
      <c r="F133" s="24" t="str">
        <f t="shared" si="10"/>
        <v>宽松扩张</v>
      </c>
      <c r="G133" s="24" t="str">
        <f t="shared" si="11"/>
        <v>SlackExpand</v>
      </c>
      <c r="H133" s="25">
        <f>资产收益率计算及比较!G134</f>
        <v>-1.2989175969011241E-2</v>
      </c>
      <c r="I133" s="25">
        <f>资产收益率计算及比较!H134</f>
        <v>-3.5363111847554009E-2</v>
      </c>
      <c r="J133" s="25">
        <f>资产收益率计算及比较!I134</f>
        <v>-0.25869945296768848</v>
      </c>
      <c r="K133" s="25">
        <f>资产收益率计算及比较!J134</f>
        <v>-1.9611018554800068E-2</v>
      </c>
      <c r="L133" s="25">
        <f>资产收益率计算及比较!K134</f>
        <v>0.26874274629615691</v>
      </c>
    </row>
    <row r="134" spans="1:12" x14ac:dyDescent="0.2">
      <c r="A134" s="29">
        <v>42551</v>
      </c>
      <c r="B134" s="24" t="str">
        <f>'货币政策-月度'!B134</f>
        <v>宽松</v>
      </c>
      <c r="C134" s="24" t="str">
        <f t="shared" si="8"/>
        <v>Slack</v>
      </c>
      <c r="D134" s="24" t="str">
        <f>'信用状态-月度'!B134</f>
        <v>扩张</v>
      </c>
      <c r="E134" s="24" t="str">
        <f t="shared" si="9"/>
        <v>Expand</v>
      </c>
      <c r="F134" s="24" t="str">
        <f t="shared" si="10"/>
        <v>宽松扩张</v>
      </c>
      <c r="G134" s="24" t="str">
        <f t="shared" si="11"/>
        <v>SlackExpand</v>
      </c>
      <c r="H134" s="25">
        <f>资产收益率计算及比较!G135</f>
        <v>-0.13165303334665868</v>
      </c>
      <c r="I134" s="25">
        <f>资产收益率计算及比较!H135</f>
        <v>-0.14715669269285986</v>
      </c>
      <c r="J134" s="25">
        <f>资产收益率计算及比较!I135</f>
        <v>-0.30538942283209813</v>
      </c>
      <c r="K134" s="25">
        <f>资产收益率计算及比较!J135</f>
        <v>3.1575154240294827E-2</v>
      </c>
      <c r="L134" s="25">
        <f>资产收益率计算及比较!K135</f>
        <v>-1.6396234541928584E-2</v>
      </c>
    </row>
    <row r="135" spans="1:12" x14ac:dyDescent="0.2">
      <c r="A135" s="29">
        <v>42582</v>
      </c>
      <c r="B135" s="24" t="str">
        <f>'货币政策-月度'!B135</f>
        <v>宽松</v>
      </c>
      <c r="C135" s="24" t="str">
        <f t="shared" si="8"/>
        <v>Slack</v>
      </c>
      <c r="D135" s="24" t="str">
        <f>'信用状态-月度'!B135</f>
        <v>收缩</v>
      </c>
      <c r="E135" s="24" t="str">
        <f t="shared" si="9"/>
        <v>Crunch</v>
      </c>
      <c r="F135" s="24" t="str">
        <f t="shared" si="10"/>
        <v>宽松收缩</v>
      </c>
      <c r="G135" s="24" t="str">
        <f t="shared" si="11"/>
        <v>SlackCrunch</v>
      </c>
      <c r="H135" s="25">
        <f>资产收益率计算及比较!G136</f>
        <v>0.37496681497875733</v>
      </c>
      <c r="I135" s="25">
        <f>资产收益率计算及比较!H136</f>
        <v>0.19411019058794043</v>
      </c>
      <c r="J135" s="25">
        <f>资产收益率计算及比较!I136</f>
        <v>4.183761741300436E-2</v>
      </c>
      <c r="K135" s="25">
        <f>资产收益率计算及比较!J136</f>
        <v>0.10318242374397762</v>
      </c>
      <c r="L135" s="25">
        <f>资产收益率计算及比较!K136</f>
        <v>0.66338009657084185</v>
      </c>
    </row>
    <row r="136" spans="1:12" x14ac:dyDescent="0.2">
      <c r="A136" s="29">
        <v>42613</v>
      </c>
      <c r="B136" s="24" t="str">
        <f>'货币政策-月度'!B136</f>
        <v>紧缩</v>
      </c>
      <c r="C136" s="24" t="str">
        <f t="shared" si="8"/>
        <v>Tight</v>
      </c>
      <c r="D136" s="24" t="str">
        <f>'信用状态-月度'!B136</f>
        <v>收缩</v>
      </c>
      <c r="E136" s="24" t="str">
        <f t="shared" si="9"/>
        <v>Crunch</v>
      </c>
      <c r="F136" s="24" t="str">
        <f t="shared" si="10"/>
        <v>紧缩收缩</v>
      </c>
      <c r="G136" s="24" t="str">
        <f t="shared" si="11"/>
        <v>TightCrunch</v>
      </c>
      <c r="H136" s="25">
        <f>资产收益率计算及比较!G137</f>
        <v>0.30493297465840952</v>
      </c>
      <c r="I136" s="25">
        <f>资产收益率计算及比较!H137</f>
        <v>0.33644835426108433</v>
      </c>
      <c r="J136" s="25">
        <f>资产收益率计算及比较!I137</f>
        <v>0.25434205584484082</v>
      </c>
      <c r="K136" s="25">
        <f>资产收益率计算及比较!J137</f>
        <v>0.13413948765141132</v>
      </c>
      <c r="L136" s="25">
        <f>资产收益率计算及比较!K137</f>
        <v>0.64148792357454565</v>
      </c>
    </row>
    <row r="137" spans="1:12" x14ac:dyDescent="0.2">
      <c r="A137" s="29">
        <v>42643</v>
      </c>
      <c r="B137" s="24" t="str">
        <f>'货币政策-月度'!B137</f>
        <v>紧缩</v>
      </c>
      <c r="C137" s="24" t="str">
        <f t="shared" si="8"/>
        <v>Tight</v>
      </c>
      <c r="D137" s="24" t="str">
        <f>'信用状态-月度'!B137</f>
        <v>收缩</v>
      </c>
      <c r="E137" s="24" t="str">
        <f t="shared" si="9"/>
        <v>Crunch</v>
      </c>
      <c r="F137" s="24" t="str">
        <f t="shared" si="10"/>
        <v>紧缩收缩</v>
      </c>
      <c r="G137" s="24" t="str">
        <f t="shared" si="11"/>
        <v>TightCrunch</v>
      </c>
      <c r="H137" s="25">
        <f>资产收益率计算及比较!G138</f>
        <v>4.4174610239710435E-2</v>
      </c>
      <c r="I137" s="25">
        <f>资产收益率计算及比较!H138</f>
        <v>0.18406138174447684</v>
      </c>
      <c r="J137" s="25">
        <f>资产收益率计算及比较!I138</f>
        <v>0.1616622478159587</v>
      </c>
      <c r="K137" s="25">
        <f>资产收益率计算及比较!J138</f>
        <v>8.5407593687937183E-2</v>
      </c>
      <c r="L137" s="25">
        <f>资产收益率计算及比较!K138</f>
        <v>4.6798928190388507E-2</v>
      </c>
    </row>
    <row r="138" spans="1:12" x14ac:dyDescent="0.2">
      <c r="A138" s="29">
        <v>42674</v>
      </c>
      <c r="B138" s="24" t="str">
        <f>'货币政策-月度'!B138</f>
        <v>紧缩</v>
      </c>
      <c r="C138" s="24" t="str">
        <f t="shared" si="8"/>
        <v>Tight</v>
      </c>
      <c r="D138" s="24" t="str">
        <f>'信用状态-月度'!B138</f>
        <v>收缩</v>
      </c>
      <c r="E138" s="24" t="str">
        <f t="shared" si="9"/>
        <v>Crunch</v>
      </c>
      <c r="F138" s="24" t="str">
        <f t="shared" si="10"/>
        <v>紧缩收缩</v>
      </c>
      <c r="G138" s="24" t="str">
        <f t="shared" si="11"/>
        <v>TightCrunch</v>
      </c>
      <c r="H138" s="25">
        <f>资产收益率计算及比较!G139</f>
        <v>6.3523049273340737E-2</v>
      </c>
      <c r="I138" s="25">
        <f>资产收益率计算及比较!H139</f>
        <v>9.79096937676672E-2</v>
      </c>
      <c r="J138" s="25">
        <f>资产收益率计算及比较!I139</f>
        <v>9.5639466378774227E-2</v>
      </c>
      <c r="K138" s="25">
        <f>资产收益率计算及比较!J139</f>
        <v>5.5292535722041861E-2</v>
      </c>
      <c r="L138" s="25">
        <f>资产收益率计算及比较!K139</f>
        <v>0.25632255064473419</v>
      </c>
    </row>
    <row r="139" spans="1:12" x14ac:dyDescent="0.2">
      <c r="A139" s="29">
        <v>42704</v>
      </c>
      <c r="B139" s="24" t="str">
        <f>'货币政策-月度'!B139</f>
        <v>紧缩</v>
      </c>
      <c r="C139" s="24" t="str">
        <f t="shared" si="8"/>
        <v>Tight</v>
      </c>
      <c r="D139" s="24" t="str">
        <f>'信用状态-月度'!B139</f>
        <v>收缩</v>
      </c>
      <c r="E139" s="24" t="str">
        <f t="shared" si="9"/>
        <v>Crunch</v>
      </c>
      <c r="F139" s="24" t="str">
        <f t="shared" si="10"/>
        <v>紧缩收缩</v>
      </c>
      <c r="G139" s="24" t="str">
        <f t="shared" si="11"/>
        <v>TightCrunch</v>
      </c>
      <c r="H139" s="25">
        <f>资产收益率计算及比较!G140</f>
        <v>0.19644970268666181</v>
      </c>
      <c r="I139" s="25">
        <f>资产收益率计算及比较!H140</f>
        <v>0.2906863575102453</v>
      </c>
      <c r="J139" s="25">
        <f>资产收益率计算及比较!I140</f>
        <v>0.15393158902217083</v>
      </c>
      <c r="K139" s="25">
        <f>资产收益率计算及比较!J140</f>
        <v>2.2835596775240049E-2</v>
      </c>
      <c r="L139" s="25">
        <f>资产收益率计算及比较!K140</f>
        <v>1.1069038274864296</v>
      </c>
    </row>
    <row r="140" spans="1:12" x14ac:dyDescent="0.2">
      <c r="A140" s="29">
        <v>42735</v>
      </c>
      <c r="B140" s="24" t="str">
        <f>'货币政策-月度'!B140</f>
        <v>紧缩</v>
      </c>
      <c r="C140" s="24" t="str">
        <f t="shared" si="8"/>
        <v>Tight</v>
      </c>
      <c r="D140" s="24" t="str">
        <f>'信用状态-月度'!B140</f>
        <v>收缩</v>
      </c>
      <c r="E140" s="24" t="str">
        <f t="shared" si="9"/>
        <v>Crunch</v>
      </c>
      <c r="F140" s="24" t="str">
        <f t="shared" si="10"/>
        <v>紧缩收缩</v>
      </c>
      <c r="G140" s="24" t="str">
        <f t="shared" si="11"/>
        <v>TightCrunch</v>
      </c>
      <c r="H140" s="25">
        <f>资产收益率计算及比较!G141</f>
        <v>-9.7228193217364103E-2</v>
      </c>
      <c r="I140" s="25">
        <f>资产收益率计算及比较!H141</f>
        <v>0.17048026976793235</v>
      </c>
      <c r="J140" s="25">
        <f>资产收益率计算及比较!I141</f>
        <v>-0.17570456636062146</v>
      </c>
      <c r="K140" s="25">
        <f>资产收益率计算及比较!J141</f>
        <v>-0.13835410487667255</v>
      </c>
      <c r="L140" s="25">
        <f>资产收益率计算及比较!K141</f>
        <v>1.0394798090597375</v>
      </c>
    </row>
    <row r="141" spans="1:12" x14ac:dyDescent="0.2">
      <c r="A141" s="29">
        <v>42766</v>
      </c>
      <c r="B141" s="24" t="str">
        <f>'货币政策-月度'!B141</f>
        <v>紧缩</v>
      </c>
      <c r="C141" s="24" t="str">
        <f t="shared" si="8"/>
        <v>Tight</v>
      </c>
      <c r="D141" s="24" t="str">
        <f>'信用状态-月度'!B141</f>
        <v>收缩</v>
      </c>
      <c r="E141" s="24" t="str">
        <f t="shared" si="9"/>
        <v>Crunch</v>
      </c>
      <c r="F141" s="24" t="str">
        <f t="shared" si="10"/>
        <v>紧缩收缩</v>
      </c>
      <c r="G141" s="24" t="str">
        <f t="shared" si="11"/>
        <v>TightCrunch</v>
      </c>
      <c r="H141" s="25">
        <f>资产收益率计算及比较!G142</f>
        <v>-0.37698481086415858</v>
      </c>
      <c r="I141" s="25">
        <f>资产收益率计算及比较!H142</f>
        <v>-6.0880273518121419E-2</v>
      </c>
      <c r="J141" s="25">
        <f>资产收益率计算及比较!I142</f>
        <v>-0.28143618113275287</v>
      </c>
      <c r="K141" s="25">
        <f>资产收益率计算及比较!J142</f>
        <v>-0.1095721553929947</v>
      </c>
      <c r="L141" s="25">
        <f>资产收益率计算及比较!K142</f>
        <v>0.28891049695188065</v>
      </c>
    </row>
    <row r="142" spans="1:12" x14ac:dyDescent="0.2">
      <c r="A142" s="29">
        <v>42794</v>
      </c>
      <c r="B142" s="24" t="str">
        <f>'货币政策-月度'!B142</f>
        <v>紧缩</v>
      </c>
      <c r="C142" s="24" t="str">
        <f t="shared" si="8"/>
        <v>Tight</v>
      </c>
      <c r="D142" s="24" t="str">
        <f>'信用状态-月度'!B142</f>
        <v>收缩</v>
      </c>
      <c r="E142" s="24" t="str">
        <f t="shared" si="9"/>
        <v>Crunch</v>
      </c>
      <c r="F142" s="24" t="str">
        <f t="shared" si="10"/>
        <v>紧缩收缩</v>
      </c>
      <c r="G142" s="24" t="str">
        <f t="shared" si="11"/>
        <v>TightCrunch</v>
      </c>
      <c r="H142" s="25">
        <f>资产收益率计算及比较!G143</f>
        <v>-8.7520419287087148E-2</v>
      </c>
      <c r="I142" s="25">
        <f>资产收益率计算及比较!H143</f>
        <v>0.1403231249227474</v>
      </c>
      <c r="J142" s="25">
        <f>资产收益率计算及比较!I143</f>
        <v>1.0828050374384132E-2</v>
      </c>
      <c r="K142" s="25">
        <f>资产收益率计算及比较!J143</f>
        <v>-4.0602592284176443E-3</v>
      </c>
      <c r="L142" s="25">
        <f>资产收益率计算及比较!K143</f>
        <v>0.21884369222318723</v>
      </c>
    </row>
    <row r="143" spans="1:12" x14ac:dyDescent="0.2">
      <c r="A143" s="29">
        <v>42825</v>
      </c>
      <c r="B143" s="24" t="str">
        <f>'货币政策-月度'!B143</f>
        <v>紧缩</v>
      </c>
      <c r="C143" s="24" t="str">
        <f t="shared" si="8"/>
        <v>Tight</v>
      </c>
      <c r="D143" s="24" t="str">
        <f>'信用状态-月度'!B143</f>
        <v>收缩</v>
      </c>
      <c r="E143" s="24" t="str">
        <f t="shared" si="9"/>
        <v>Crunch</v>
      </c>
      <c r="F143" s="24" t="str">
        <f t="shared" si="10"/>
        <v>紧缩收缩</v>
      </c>
      <c r="G143" s="24" t="str">
        <f t="shared" si="11"/>
        <v>TightCrunch</v>
      </c>
      <c r="H143" s="25">
        <f>资产收益率计算及比较!G144</f>
        <v>0.17627155632545183</v>
      </c>
      <c r="I143" s="25">
        <f>资产收益率计算及比较!H144</f>
        <v>0.18954824177357366</v>
      </c>
      <c r="J143" s="25">
        <f>资产收益率计算及比较!I144</f>
        <v>2.5858293387474481E-2</v>
      </c>
      <c r="K143" s="25">
        <f>资产收益率计算及比较!J144</f>
        <v>-1.8819955104258115E-2</v>
      </c>
      <c r="L143" s="25">
        <f>资产收益率计算及比较!K144</f>
        <v>4.4472104340261234E-2</v>
      </c>
    </row>
    <row r="144" spans="1:12" x14ac:dyDescent="0.2">
      <c r="A144" s="29">
        <v>42855</v>
      </c>
      <c r="B144" s="24" t="str">
        <f>'货币政策-月度'!B144</f>
        <v>紧缩</v>
      </c>
      <c r="C144" s="24" t="str">
        <f t="shared" si="8"/>
        <v>Tight</v>
      </c>
      <c r="D144" s="24" t="str">
        <f>'信用状态-月度'!B144</f>
        <v>扩张</v>
      </c>
      <c r="E144" s="24" t="str">
        <f t="shared" si="9"/>
        <v>Expand</v>
      </c>
      <c r="F144" s="24" t="str">
        <f t="shared" si="10"/>
        <v>紧缩扩张</v>
      </c>
      <c r="G144" s="24" t="str">
        <f t="shared" si="11"/>
        <v>TightExpand</v>
      </c>
      <c r="H144" s="25">
        <f>资产收益率计算及比较!G145</f>
        <v>5.754420028028287E-2</v>
      </c>
      <c r="I144" s="25">
        <f>资产收益率计算及比较!H145</f>
        <v>5.7774879903196477E-2</v>
      </c>
      <c r="J144" s="25">
        <f>资产收益率计算及比较!I145</f>
        <v>-6.3069759774541045E-2</v>
      </c>
      <c r="K144" s="25">
        <f>资产收益率计算及比较!J145</f>
        <v>1.8931492921244991E-2</v>
      </c>
      <c r="L144" s="25">
        <f>资产收益率计算及比较!K145</f>
        <v>-0.47213166074811036</v>
      </c>
    </row>
    <row r="145" spans="1:12" x14ac:dyDescent="0.2">
      <c r="A145" s="29">
        <v>42886</v>
      </c>
      <c r="B145" s="24" t="str">
        <f>'货币政策-月度'!B145</f>
        <v>紧缩</v>
      </c>
      <c r="C145" s="24" t="str">
        <f t="shared" si="8"/>
        <v>Tight</v>
      </c>
      <c r="D145" s="24" t="str">
        <f>'信用状态-月度'!B145</f>
        <v>扩张</v>
      </c>
      <c r="E145" s="24" t="str">
        <f t="shared" si="9"/>
        <v>Expand</v>
      </c>
      <c r="F145" s="24" t="str">
        <f t="shared" si="10"/>
        <v>紧缩扩张</v>
      </c>
      <c r="G145" s="24" t="str">
        <f t="shared" si="11"/>
        <v>TightExpand</v>
      </c>
      <c r="H145" s="25">
        <f>资产收益率计算及比较!G146</f>
        <v>-0.26493026370394485</v>
      </c>
      <c r="I145" s="25">
        <f>资产收益率计算及比较!H146</f>
        <v>-9.427277456161709E-2</v>
      </c>
      <c r="J145" s="25">
        <f>资产收益率计算及比较!I146</f>
        <v>-0.1847817030845324</v>
      </c>
      <c r="K145" s="25">
        <f>资产收益率计算及比较!J146</f>
        <v>-3.3365960371006573E-2</v>
      </c>
      <c r="L145" s="25">
        <f>资产收益率计算及比较!K146</f>
        <v>-0.44975980845774632</v>
      </c>
    </row>
    <row r="146" spans="1:12" x14ac:dyDescent="0.2">
      <c r="A146" s="29">
        <v>42916</v>
      </c>
      <c r="B146" s="24" t="str">
        <f>'货币政策-月度'!B146</f>
        <v>紧缩</v>
      </c>
      <c r="C146" s="24" t="str">
        <f t="shared" si="8"/>
        <v>Tight</v>
      </c>
      <c r="D146" s="24" t="str">
        <f>'信用状态-月度'!B146</f>
        <v>扩张</v>
      </c>
      <c r="E146" s="24" t="str">
        <f t="shared" si="9"/>
        <v>Expand</v>
      </c>
      <c r="F146" s="24" t="str">
        <f t="shared" si="10"/>
        <v>紧缩扩张</v>
      </c>
      <c r="G146" s="24" t="str">
        <f t="shared" si="11"/>
        <v>TightExpand</v>
      </c>
      <c r="H146" s="25">
        <f>资产收益率计算及比较!G147</f>
        <v>-6.7565040243395907E-2</v>
      </c>
      <c r="I146" s="25">
        <f>资产收益率计算及比较!H147</f>
        <v>0.14547340895506869</v>
      </c>
      <c r="J146" s="25">
        <f>资产收益率计算及比较!I147</f>
        <v>5.7639200374708099E-2</v>
      </c>
      <c r="K146" s="25">
        <f>资产收益率计算及比较!J147</f>
        <v>-1.0101218870334213E-2</v>
      </c>
      <c r="L146" s="25">
        <f>资产收益率计算及比较!K147</f>
        <v>-0.24510564786312922</v>
      </c>
    </row>
    <row r="147" spans="1:12" x14ac:dyDescent="0.2">
      <c r="A147" s="29">
        <v>42947</v>
      </c>
      <c r="B147" s="24" t="str">
        <f>'货币政策-月度'!B147</f>
        <v>紧缩</v>
      </c>
      <c r="C147" s="24" t="str">
        <f t="shared" si="8"/>
        <v>Tight</v>
      </c>
      <c r="D147" s="24" t="str">
        <f>'信用状态-月度'!B147</f>
        <v>扩张</v>
      </c>
      <c r="E147" s="24" t="str">
        <f t="shared" si="9"/>
        <v>Expand</v>
      </c>
      <c r="F147" s="24" t="str">
        <f t="shared" si="10"/>
        <v>紧缩扩张</v>
      </c>
      <c r="G147" s="24" t="str">
        <f t="shared" si="11"/>
        <v>TightExpand</v>
      </c>
      <c r="H147" s="25">
        <f>资产收益率计算及比较!G148</f>
        <v>0.26804972723795228</v>
      </c>
      <c r="I147" s="25">
        <f>资产收益率计算及比较!H148</f>
        <v>0.55254918357148697</v>
      </c>
      <c r="J147" s="25">
        <f>资产收益率计算及比较!I148</f>
        <v>0.47065230598773977</v>
      </c>
      <c r="K147" s="25">
        <f>资产收益率计算及比较!J148</f>
        <v>0.11873688935047486</v>
      </c>
      <c r="L147" s="25">
        <f>资产收益率计算及比较!K148</f>
        <v>0.33691115848087688</v>
      </c>
    </row>
    <row r="148" spans="1:12" x14ac:dyDescent="0.2">
      <c r="A148" s="29">
        <v>42978</v>
      </c>
      <c r="B148" s="24" t="str">
        <f>'货币政策-月度'!B148</f>
        <v>紧缩</v>
      </c>
      <c r="C148" s="24" t="str">
        <f t="shared" si="8"/>
        <v>Tight</v>
      </c>
      <c r="D148" s="24" t="str">
        <f>'信用状态-月度'!B148</f>
        <v>扩张</v>
      </c>
      <c r="E148" s="24" t="str">
        <f t="shared" si="9"/>
        <v>Expand</v>
      </c>
      <c r="F148" s="24" t="str">
        <f t="shared" si="10"/>
        <v>紧缩扩张</v>
      </c>
      <c r="G148" s="24" t="str">
        <f t="shared" si="11"/>
        <v>TightExpand</v>
      </c>
      <c r="H148" s="25">
        <f>资产收益率计算及比较!G149</f>
        <v>0.18730027065877383</v>
      </c>
      <c r="I148" s="25">
        <f>资产收益率计算及比较!H149</f>
        <v>0.3205958252637417</v>
      </c>
      <c r="J148" s="25">
        <f>资产收益率计算及比较!I149</f>
        <v>0.50740487982202542</v>
      </c>
      <c r="K148" s="25">
        <f>资产收益率计算及比较!J149</f>
        <v>9.6678796980353685E-2</v>
      </c>
      <c r="L148" s="25">
        <f>资产收益率计算及比较!K149</f>
        <v>0.88357614812650942</v>
      </c>
    </row>
    <row r="149" spans="1:12" x14ac:dyDescent="0.2">
      <c r="A149" s="29">
        <v>43008</v>
      </c>
      <c r="B149" s="24" t="str">
        <f>'货币政策-月度'!B149</f>
        <v>紧缩</v>
      </c>
      <c r="C149" s="24" t="str">
        <f t="shared" si="8"/>
        <v>Tight</v>
      </c>
      <c r="D149" s="24" t="str">
        <f>'信用状态-月度'!B149</f>
        <v>扩张</v>
      </c>
      <c r="E149" s="24" t="str">
        <f t="shared" si="9"/>
        <v>Expand</v>
      </c>
      <c r="F149" s="24" t="str">
        <f t="shared" si="10"/>
        <v>紧缩扩张</v>
      </c>
      <c r="G149" s="24" t="str">
        <f t="shared" si="11"/>
        <v>TightExpand</v>
      </c>
      <c r="H149" s="25">
        <f>资产收益率计算及比较!G150</f>
        <v>0.35283476348705523</v>
      </c>
      <c r="I149" s="25">
        <f>资产收益率计算及比较!H150</f>
        <v>0.16602851625158552</v>
      </c>
      <c r="J149" s="25">
        <f>资产收益率计算及比较!I150</f>
        <v>0.21310435144019807</v>
      </c>
      <c r="K149" s="25">
        <f>资产收益率计算及比较!J150</f>
        <v>3.4396741923486435E-2</v>
      </c>
      <c r="L149" s="25">
        <f>资产收益率计算及比较!K150</f>
        <v>0.35435700041738111</v>
      </c>
    </row>
    <row r="150" spans="1:12" x14ac:dyDescent="0.2">
      <c r="A150" s="29">
        <v>43039</v>
      </c>
      <c r="B150" s="24" t="str">
        <f>'货币政策-月度'!B150</f>
        <v>紧缩</v>
      </c>
      <c r="C150" s="24" t="str">
        <f t="shared" si="8"/>
        <v>Tight</v>
      </c>
      <c r="D150" s="24" t="str">
        <f>'信用状态-月度'!B150</f>
        <v>扩张</v>
      </c>
      <c r="E150" s="24" t="str">
        <f t="shared" si="9"/>
        <v>Expand</v>
      </c>
      <c r="F150" s="24" t="str">
        <f t="shared" si="10"/>
        <v>紧缩扩张</v>
      </c>
      <c r="G150" s="24" t="str">
        <f t="shared" si="11"/>
        <v>TightExpand</v>
      </c>
      <c r="H150" s="25">
        <f>资产收益率计算及比较!G151</f>
        <v>0.37770601111053359</v>
      </c>
      <c r="I150" s="25">
        <f>资产收益率计算及比较!H151</f>
        <v>0.20463181207636238</v>
      </c>
      <c r="J150" s="25">
        <f>资产收益率计算及比较!I151</f>
        <v>-7.081930898060422E-2</v>
      </c>
      <c r="K150" s="25">
        <f>资产收益率计算及比较!J151</f>
        <v>4.3861443974261539E-2</v>
      </c>
      <c r="L150" s="25">
        <f>资产收益率计算及比较!K151</f>
        <v>-0.30249136196072868</v>
      </c>
    </row>
    <row r="151" spans="1:12" x14ac:dyDescent="0.2">
      <c r="A151" s="29">
        <v>43069</v>
      </c>
      <c r="B151" s="24" t="str">
        <f>'货币政策-月度'!B151</f>
        <v>紧缩</v>
      </c>
      <c r="C151" s="24" t="str">
        <f t="shared" si="8"/>
        <v>Tight</v>
      </c>
      <c r="D151" s="24" t="str">
        <f>'信用状态-月度'!B151</f>
        <v>扩张</v>
      </c>
      <c r="E151" s="24" t="str">
        <f t="shared" si="9"/>
        <v>Expand</v>
      </c>
      <c r="F151" s="24" t="str">
        <f t="shared" si="10"/>
        <v>紧缩扩张</v>
      </c>
      <c r="G151" s="24" t="str">
        <f t="shared" si="11"/>
        <v>TightExpand</v>
      </c>
      <c r="H151" s="25">
        <f>资产收益率计算及比较!G152</f>
        <v>0.14875010976397882</v>
      </c>
      <c r="I151" s="25">
        <f>资产收益率计算及比较!H152</f>
        <v>0.27423451105518237</v>
      </c>
      <c r="J151" s="25">
        <f>资产收益率计算及比较!I152</f>
        <v>-0.23732963035949806</v>
      </c>
      <c r="K151" s="25">
        <f>资产收益率计算及比较!J152</f>
        <v>6.5086931150631715E-4</v>
      </c>
      <c r="L151" s="25">
        <f>资产收益率计算及比较!K152</f>
        <v>-0.11899399179849343</v>
      </c>
    </row>
    <row r="152" spans="1:12" x14ac:dyDescent="0.2">
      <c r="A152" s="29">
        <v>43100</v>
      </c>
      <c r="B152" s="24" t="str">
        <f>'货币政策-月度'!B152</f>
        <v>紧缩</v>
      </c>
      <c r="C152" s="24" t="str">
        <f t="shared" si="8"/>
        <v>Tight</v>
      </c>
      <c r="D152" s="24" t="str">
        <f>'信用状态-月度'!B152</f>
        <v>收缩</v>
      </c>
      <c r="E152" s="24" t="str">
        <f t="shared" si="9"/>
        <v>Crunch</v>
      </c>
      <c r="F152" s="24" t="str">
        <f t="shared" si="10"/>
        <v>紧缩收缩</v>
      </c>
      <c r="G152" s="24" t="str">
        <f t="shared" si="11"/>
        <v>TightCrunch</v>
      </c>
      <c r="H152" s="25">
        <f>资产收益率计算及比较!G153</f>
        <v>-0.15395157522908026</v>
      </c>
      <c r="I152" s="25">
        <f>资产收益率计算及比较!H153</f>
        <v>0.11716750105451326</v>
      </c>
      <c r="J152" s="25">
        <f>资产收益率计算及比较!I153</f>
        <v>-0.38131805356837206</v>
      </c>
      <c r="K152" s="25">
        <f>资产收益率计算及比较!J153</f>
        <v>-3.3678182836693896E-2</v>
      </c>
      <c r="L152" s="25">
        <f>资产收益率计算及比较!K153</f>
        <v>0.22766726425081685</v>
      </c>
    </row>
    <row r="153" spans="1:12" x14ac:dyDescent="0.2">
      <c r="A153" s="29">
        <v>43131</v>
      </c>
      <c r="B153" s="24" t="str">
        <f>'货币政策-月度'!B153</f>
        <v>宽松</v>
      </c>
      <c r="C153" s="24" t="str">
        <f t="shared" si="8"/>
        <v>Slack</v>
      </c>
      <c r="D153" s="24" t="str">
        <f>'信用状态-月度'!B153</f>
        <v>收缩</v>
      </c>
      <c r="E153" s="24" t="str">
        <f t="shared" si="9"/>
        <v>Crunch</v>
      </c>
      <c r="F153" s="24" t="str">
        <f t="shared" si="10"/>
        <v>宽松收缩</v>
      </c>
      <c r="G153" s="24" t="str">
        <f t="shared" si="11"/>
        <v>SlackCrunch</v>
      </c>
      <c r="H153" s="25">
        <f>资产收益率计算及比较!G154</f>
        <v>1.5978099313575188E-3</v>
      </c>
      <c r="I153" s="25">
        <f>资产收益率计算及比较!H154</f>
        <v>0.376766344471968</v>
      </c>
      <c r="J153" s="25">
        <f>资产收益率计算及比较!I154</f>
        <v>6.1328090708233418E-2</v>
      </c>
      <c r="K153" s="25">
        <f>资产收益率计算及比较!J154</f>
        <v>1.0814757914113501E-2</v>
      </c>
      <c r="L153" s="25">
        <f>资产收益率计算及比较!K154</f>
        <v>0.13239064135573889</v>
      </c>
    </row>
    <row r="154" spans="1:12" x14ac:dyDescent="0.2">
      <c r="A154" s="29">
        <v>43159</v>
      </c>
      <c r="B154" s="24" t="str">
        <f>'货币政策-月度'!B154</f>
        <v>宽松</v>
      </c>
      <c r="C154" s="24" t="str">
        <f t="shared" si="8"/>
        <v>Slack</v>
      </c>
      <c r="D154" s="24" t="str">
        <f>'信用状态-月度'!B154</f>
        <v>收缩</v>
      </c>
      <c r="E154" s="24" t="str">
        <f t="shared" si="9"/>
        <v>Crunch</v>
      </c>
      <c r="F154" s="24" t="str">
        <f t="shared" si="10"/>
        <v>宽松收缩</v>
      </c>
      <c r="G154" s="24" t="str">
        <f t="shared" si="11"/>
        <v>SlackCrunch</v>
      </c>
      <c r="H154" s="25">
        <f>资产收益率计算及比较!G155</f>
        <v>-0.19480805110858743</v>
      </c>
      <c r="I154" s="25">
        <f>资产收益率计算及比较!H155</f>
        <v>0.22392413525235205</v>
      </c>
      <c r="J154" s="25">
        <f>资产收益率计算及比较!I155</f>
        <v>0.30602181745162649</v>
      </c>
      <c r="K154" s="25">
        <f>资产收益率计算及比较!J155</f>
        <v>4.878306349067317E-2</v>
      </c>
      <c r="L154" s="25">
        <f>资产收益率计算及比较!K155</f>
        <v>2.2355724728050228E-2</v>
      </c>
    </row>
    <row r="155" spans="1:12" x14ac:dyDescent="0.2">
      <c r="A155" s="29">
        <v>43190</v>
      </c>
      <c r="B155" s="24" t="str">
        <f>'货币政策-月度'!B155</f>
        <v>宽松</v>
      </c>
      <c r="C155" s="24" t="str">
        <f t="shared" si="8"/>
        <v>Slack</v>
      </c>
      <c r="D155" s="24" t="str">
        <f>'信用状态-月度'!B155</f>
        <v>收缩</v>
      </c>
      <c r="E155" s="24" t="str">
        <f t="shared" si="9"/>
        <v>Crunch</v>
      </c>
      <c r="F155" s="24" t="str">
        <f t="shared" si="10"/>
        <v>宽松收缩</v>
      </c>
      <c r="G155" s="24" t="str">
        <f t="shared" si="11"/>
        <v>SlackCrunch</v>
      </c>
      <c r="H155" s="25">
        <f>资产收益率计算及比较!G156</f>
        <v>-0.25589727533129925</v>
      </c>
      <c r="I155" s="25">
        <f>资产收益率计算及比较!H156</f>
        <v>-0.3475811764618979</v>
      </c>
      <c r="J155" s="25">
        <f>资产收益率计算及比较!I156</f>
        <v>-8.7492434092934696E-2</v>
      </c>
      <c r="K155" s="25">
        <f>资产收益率计算及比较!J156</f>
        <v>7.406202051503305E-2</v>
      </c>
      <c r="L155" s="25">
        <f>资产收益率计算及比较!K156</f>
        <v>-0.21210406531828971</v>
      </c>
    </row>
    <row r="156" spans="1:12" x14ac:dyDescent="0.2">
      <c r="A156" s="29">
        <v>43220</v>
      </c>
      <c r="B156" s="24" t="str">
        <f>'货币政策-月度'!B156</f>
        <v>宽松</v>
      </c>
      <c r="C156" s="24" t="str">
        <f t="shared" si="8"/>
        <v>Slack</v>
      </c>
      <c r="D156" s="24" t="str">
        <f>'信用状态-月度'!B156</f>
        <v>收缩</v>
      </c>
      <c r="E156" s="24" t="str">
        <f t="shared" si="9"/>
        <v>Crunch</v>
      </c>
      <c r="F156" s="24" t="str">
        <f t="shared" si="10"/>
        <v>宽松收缩</v>
      </c>
      <c r="G156" s="24" t="str">
        <f t="shared" si="11"/>
        <v>SlackCrunch</v>
      </c>
      <c r="H156" s="25">
        <f>资产收益率计算及比较!G157</f>
        <v>-8.6848984416292935E-2</v>
      </c>
      <c r="I156" s="25">
        <f>资产收益率计算及比较!H157</f>
        <v>-0.46004221397204281</v>
      </c>
      <c r="J156" s="25">
        <f>资产收益率计算及比较!I157</f>
        <v>-0.1163170397231368</v>
      </c>
      <c r="K156" s="25">
        <f>资产收益率计算及比较!J157</f>
        <v>0.11719833550745623</v>
      </c>
      <c r="L156" s="25">
        <f>资产收益率计算及比较!K157</f>
        <v>-0.27259983863507598</v>
      </c>
    </row>
    <row r="157" spans="1:12" x14ac:dyDescent="0.2">
      <c r="A157" s="29">
        <v>43251</v>
      </c>
      <c r="B157" s="24" t="str">
        <f>'货币政策-月度'!B157</f>
        <v>宽松</v>
      </c>
      <c r="C157" s="24" t="str">
        <f t="shared" si="8"/>
        <v>Slack</v>
      </c>
      <c r="D157" s="24" t="str">
        <f>'信用状态-月度'!B157</f>
        <v>收缩</v>
      </c>
      <c r="E157" s="24" t="str">
        <f t="shared" si="9"/>
        <v>Crunch</v>
      </c>
      <c r="F157" s="24" t="str">
        <f t="shared" si="10"/>
        <v>宽松收缩</v>
      </c>
      <c r="G157" s="24" t="str">
        <f t="shared" si="11"/>
        <v>SlackCrunch</v>
      </c>
      <c r="H157" s="25">
        <f>资产收益率计算及比较!G158</f>
        <v>-0.22029282860615296</v>
      </c>
      <c r="I157" s="25">
        <f>资产收益率计算及比较!H158</f>
        <v>-0.29926729876457886</v>
      </c>
      <c r="J157" s="25">
        <f>资产收益率计算及比较!I158</f>
        <v>-4.3828098858789272E-2</v>
      </c>
      <c r="K157" s="25">
        <f>资产收益率计算及比较!J158</f>
        <v>8.4617158675344056E-2</v>
      </c>
      <c r="L157" s="25">
        <f>资产收益率计算及比较!K158</f>
        <v>4.290655136904873E-2</v>
      </c>
    </row>
    <row r="158" spans="1:12" x14ac:dyDescent="0.2">
      <c r="A158" s="29">
        <v>43281</v>
      </c>
      <c r="B158" s="24" t="str">
        <f>'货币政策-月度'!B158</f>
        <v>宽松</v>
      </c>
      <c r="C158" s="24" t="str">
        <f t="shared" si="8"/>
        <v>Slack</v>
      </c>
      <c r="D158" s="24" t="str">
        <f>'信用状态-月度'!B158</f>
        <v>收缩</v>
      </c>
      <c r="E158" s="24" t="str">
        <f t="shared" si="9"/>
        <v>Crunch</v>
      </c>
      <c r="F158" s="24" t="str">
        <f t="shared" si="10"/>
        <v>宽松收缩</v>
      </c>
      <c r="G158" s="24" t="str">
        <f t="shared" si="11"/>
        <v>SlackCrunch</v>
      </c>
      <c r="H158" s="25">
        <f>资产收益率计算及比较!G159</f>
        <v>-0.46563216512065941</v>
      </c>
      <c r="I158" s="25">
        <f>资产收益率计算及比较!H159</f>
        <v>-0.23895775369604316</v>
      </c>
      <c r="J158" s="25">
        <f>资产收益率计算及比较!I159</f>
        <v>-0.3003892672888438</v>
      </c>
      <c r="K158" s="25">
        <f>资产收益率计算及比较!J159</f>
        <v>1.0357549865454061E-2</v>
      </c>
      <c r="L158" s="25">
        <f>资产收益率计算及比较!K159</f>
        <v>0.15153670862244514</v>
      </c>
    </row>
    <row r="159" spans="1:12" x14ac:dyDescent="0.2">
      <c r="A159" s="29">
        <v>43312</v>
      </c>
      <c r="B159" s="24" t="str">
        <f>'货币政策-月度'!B159</f>
        <v>宽松</v>
      </c>
      <c r="C159" s="24" t="str">
        <f t="shared" si="8"/>
        <v>Slack</v>
      </c>
      <c r="D159" s="24" t="str">
        <f>'信用状态-月度'!B159</f>
        <v>收缩</v>
      </c>
      <c r="E159" s="24" t="str">
        <f t="shared" si="9"/>
        <v>Crunch</v>
      </c>
      <c r="F159" s="24" t="str">
        <f t="shared" si="10"/>
        <v>宽松收缩</v>
      </c>
      <c r="G159" s="24" t="str">
        <f t="shared" si="11"/>
        <v>SlackCrunch</v>
      </c>
      <c r="H159" s="25">
        <f>资产收益率计算及比较!G160</f>
        <v>-0.769401650753055</v>
      </c>
      <c r="I159" s="25">
        <f>资产收益率计算及比较!H160</f>
        <v>-0.58165636040889868</v>
      </c>
      <c r="J159" s="25">
        <f>资产收益率计算及比较!I160</f>
        <v>-0.23596858880107435</v>
      </c>
      <c r="K159" s="25">
        <f>资产收益率计算及比较!J160</f>
        <v>4.4257038944732527E-2</v>
      </c>
      <c r="L159" s="25">
        <f>资产收益率计算及比较!K160</f>
        <v>-2.5450537949844854E-2</v>
      </c>
    </row>
    <row r="160" spans="1:12" x14ac:dyDescent="0.2">
      <c r="A160" s="29">
        <v>43343</v>
      </c>
      <c r="B160" s="24" t="str">
        <f>'货币政策-月度'!B160</f>
        <v>宽松</v>
      </c>
      <c r="C160" s="24" t="str">
        <f t="shared" si="8"/>
        <v>Slack</v>
      </c>
      <c r="D160" s="24" t="str">
        <f>'信用状态-月度'!B160</f>
        <v>扩张</v>
      </c>
      <c r="E160" s="24" t="str">
        <f t="shared" si="9"/>
        <v>Expand</v>
      </c>
      <c r="F160" s="24" t="str">
        <f t="shared" si="10"/>
        <v>宽松扩张</v>
      </c>
      <c r="G160" s="24" t="str">
        <f t="shared" si="11"/>
        <v>SlackExpand</v>
      </c>
      <c r="H160" s="25">
        <f>资产收益率计算及比较!G161</f>
        <v>-0.71283108577625554</v>
      </c>
      <c r="I160" s="25">
        <f>资产收益率计算及比较!H161</f>
        <v>-0.42711712366703158</v>
      </c>
      <c r="J160" s="25">
        <f>资产收益率计算及比较!I161</f>
        <v>9.9492042233987665E-2</v>
      </c>
      <c r="K160" s="25">
        <f>资产收益率计算及比较!J161</f>
        <v>0.11440107654360228</v>
      </c>
      <c r="L160" s="25">
        <f>资产收益率计算及比较!K161</f>
        <v>0.23847162261452293</v>
      </c>
    </row>
    <row r="161" spans="1:12" x14ac:dyDescent="0.2">
      <c r="A161" s="29">
        <v>43373</v>
      </c>
      <c r="B161" s="24" t="str">
        <f>'货币政策-月度'!B161</f>
        <v>宽松</v>
      </c>
      <c r="C161" s="24" t="str">
        <f t="shared" si="8"/>
        <v>Slack</v>
      </c>
      <c r="D161" s="24" t="str">
        <f>'信用状态-月度'!B161</f>
        <v>扩张</v>
      </c>
      <c r="E161" s="24" t="str">
        <f t="shared" si="9"/>
        <v>Expand</v>
      </c>
      <c r="F161" s="24" t="str">
        <f t="shared" si="10"/>
        <v>宽松扩张</v>
      </c>
      <c r="G161" s="24" t="str">
        <f t="shared" si="11"/>
        <v>SlackExpand</v>
      </c>
      <c r="H161" s="25">
        <f>资产收益率计算及比较!G162</f>
        <v>-0.66552565988437895</v>
      </c>
      <c r="I161" s="25">
        <f>资产收益率计算及比较!H162</f>
        <v>-0.11954661156438218</v>
      </c>
      <c r="J161" s="25">
        <f>资产收益率计算及比较!I162</f>
        <v>7.9906056502239947E-2</v>
      </c>
      <c r="K161" s="25">
        <f>资产收益率计算及比较!J162</f>
        <v>8.7873071101689876E-2</v>
      </c>
      <c r="L161" s="25">
        <f>资产收益率计算及比较!K162</f>
        <v>0.23881570566009941</v>
      </c>
    </row>
    <row r="162" spans="1:12" x14ac:dyDescent="0.2">
      <c r="A162" s="29">
        <v>43404</v>
      </c>
      <c r="B162" s="24" t="str">
        <f>'货币政策-月度'!B162</f>
        <v>宽松</v>
      </c>
      <c r="C162" s="24" t="str">
        <f t="shared" si="8"/>
        <v>Slack</v>
      </c>
      <c r="D162" s="24" t="str">
        <f>'信用状态-月度'!B162</f>
        <v>扩张</v>
      </c>
      <c r="E162" s="24" t="str">
        <f t="shared" si="9"/>
        <v>Expand</v>
      </c>
      <c r="F162" s="24" t="str">
        <f t="shared" si="10"/>
        <v>宽松扩张</v>
      </c>
      <c r="G162" s="24" t="str">
        <f t="shared" si="11"/>
        <v>SlackExpand</v>
      </c>
      <c r="H162" s="25">
        <f>资产收益率计算及比较!G163</f>
        <v>-0.74498094883266219</v>
      </c>
      <c r="I162" s="25">
        <f>资产收益率计算及比较!H163</f>
        <v>-0.21732863814911091</v>
      </c>
      <c r="J162" s="25">
        <f>资产收益率计算及比较!I163</f>
        <v>-5.0281212750500123E-3</v>
      </c>
      <c r="K162" s="25">
        <f>资产收益率计算及比较!J163</f>
        <v>6.9626866943721777E-2</v>
      </c>
      <c r="L162" s="25">
        <f>资产收益率计算及比较!K163</f>
        <v>0.1098486984021138</v>
      </c>
    </row>
    <row r="163" spans="1:12" x14ac:dyDescent="0.2">
      <c r="A163" s="29">
        <v>43434</v>
      </c>
      <c r="B163" s="24" t="str">
        <f>'货币政策-月度'!B163</f>
        <v>宽松</v>
      </c>
      <c r="C163" s="24" t="str">
        <f t="shared" si="8"/>
        <v>Slack</v>
      </c>
      <c r="D163" s="24" t="str">
        <f>'信用状态-月度'!B163</f>
        <v>扩张</v>
      </c>
      <c r="E163" s="24" t="str">
        <f t="shared" si="9"/>
        <v>Expand</v>
      </c>
      <c r="F163" s="24" t="str">
        <f t="shared" si="10"/>
        <v>宽松扩张</v>
      </c>
      <c r="G163" s="24" t="str">
        <f t="shared" si="11"/>
        <v>SlackExpand</v>
      </c>
      <c r="H163" s="25">
        <f>资产收益率计算及比较!G164</f>
        <v>-0.25412525030220778</v>
      </c>
      <c r="I163" s="25">
        <f>资产收益率计算及比较!H164</f>
        <v>-0.11341399381684511</v>
      </c>
      <c r="J163" s="25">
        <f>资产收益率计算及比较!I164</f>
        <v>6.8804242979098817E-2</v>
      </c>
      <c r="K163" s="25">
        <f>资产收益率计算及比较!J164</f>
        <v>0.10526344150518091</v>
      </c>
      <c r="L163" s="25">
        <f>资产收益率计算及比较!K164</f>
        <v>-0.23760724826894261</v>
      </c>
    </row>
    <row r="164" spans="1:12" x14ac:dyDescent="0.2">
      <c r="A164" s="29">
        <v>43465</v>
      </c>
      <c r="B164" s="24" t="str">
        <f>'货币政策-月度'!B164</f>
        <v>宽松</v>
      </c>
      <c r="C164" s="24" t="str">
        <f t="shared" si="8"/>
        <v>Slack</v>
      </c>
      <c r="D164" s="24" t="str">
        <f>'信用状态-月度'!B164</f>
        <v>扩张</v>
      </c>
      <c r="E164" s="24" t="str">
        <f t="shared" si="9"/>
        <v>Expand</v>
      </c>
      <c r="F164" s="24" t="str">
        <f t="shared" si="10"/>
        <v>宽松扩张</v>
      </c>
      <c r="G164" s="24" t="str">
        <f t="shared" si="11"/>
        <v>SlackExpand</v>
      </c>
      <c r="H164" s="25">
        <f>资产收益率计算及比较!G165</f>
        <v>5.7545655130049778E-2</v>
      </c>
      <c r="I164" s="25">
        <f>资产收益率计算及比较!H165</f>
        <v>-7.4152487337279527E-2</v>
      </c>
      <c r="J164" s="25">
        <f>资产收益率计算及比较!I165</f>
        <v>7.109228259568659E-2</v>
      </c>
      <c r="K164" s="25">
        <f>资产收益率计算及比较!J165</f>
        <v>0.10595569046864699</v>
      </c>
      <c r="L164" s="25">
        <f>资产收益率计算及比较!K165</f>
        <v>-0.49295355950485586</v>
      </c>
    </row>
    <row r="165" spans="1:12" x14ac:dyDescent="0.2">
      <c r="A165" s="29">
        <v>43496</v>
      </c>
      <c r="B165" s="24" t="str">
        <f>'货币政策-月度'!B165</f>
        <v>宽松</v>
      </c>
      <c r="C165" s="24" t="str">
        <f t="shared" si="8"/>
        <v>Slack</v>
      </c>
      <c r="D165" s="24" t="str">
        <f>'信用状态-月度'!B165</f>
        <v>扩张</v>
      </c>
      <c r="E165" s="24" t="str">
        <f t="shared" si="9"/>
        <v>Expand</v>
      </c>
      <c r="F165" s="24" t="str">
        <f t="shared" si="10"/>
        <v>宽松扩张</v>
      </c>
      <c r="G165" s="24" t="str">
        <f t="shared" si="11"/>
        <v>SlackExpand</v>
      </c>
      <c r="H165" s="25">
        <f>资产收益率计算及比较!G166</f>
        <v>-0.19554452133120526</v>
      </c>
      <c r="I165" s="25">
        <f>资产收益率计算及比较!H166</f>
        <v>-0.1691992393782871</v>
      </c>
      <c r="J165" s="25">
        <f>资产收益率计算及比较!I166</f>
        <v>0.10346504238905116</v>
      </c>
      <c r="K165" s="25">
        <f>资产收益率计算及比较!J166</f>
        <v>0.1127923999415531</v>
      </c>
      <c r="L165" s="25">
        <f>资产收益率计算及比较!K166</f>
        <v>1.985539177904462E-2</v>
      </c>
    </row>
    <row r="166" spans="1:12" x14ac:dyDescent="0.2">
      <c r="A166" s="29">
        <v>43524</v>
      </c>
      <c r="B166" s="24" t="str">
        <f>'货币政策-月度'!B166</f>
        <v>宽松</v>
      </c>
      <c r="C166" s="24" t="str">
        <f t="shared" si="8"/>
        <v>Slack</v>
      </c>
      <c r="D166" s="24" t="str">
        <f>'信用状态-月度'!B166</f>
        <v>扩张</v>
      </c>
      <c r="E166" s="24" t="str">
        <f t="shared" si="9"/>
        <v>Expand</v>
      </c>
      <c r="F166" s="24" t="str">
        <f t="shared" si="10"/>
        <v>宽松扩张</v>
      </c>
      <c r="G166" s="24" t="str">
        <f t="shared" si="11"/>
        <v>SlackExpand</v>
      </c>
      <c r="H166" s="25">
        <f>资产收益率计算及比较!G167</f>
        <v>0.80516395509888272</v>
      </c>
      <c r="I166" s="25">
        <f>资产收益率计算及比较!H167</f>
        <v>0.5042087150429917</v>
      </c>
      <c r="J166" s="25">
        <f>资产收益率计算及比较!I167</f>
        <v>0.51093785169866346</v>
      </c>
      <c r="K166" s="25">
        <f>资产收益率计算及比较!J167</f>
        <v>0.10346462305995831</v>
      </c>
      <c r="L166" s="25">
        <f>资产收益率计算及比较!K167</f>
        <v>0.42070551449390481</v>
      </c>
    </row>
    <row r="167" spans="1:12" x14ac:dyDescent="0.2">
      <c r="A167" s="29">
        <v>43555</v>
      </c>
      <c r="B167" s="24" t="str">
        <f>'货币政策-月度'!B167</f>
        <v>宽松</v>
      </c>
      <c r="C167" s="24" t="str">
        <f t="shared" si="8"/>
        <v>Slack</v>
      </c>
      <c r="D167" s="24" t="str">
        <f>'信用状态-月度'!B167</f>
        <v>扩张</v>
      </c>
      <c r="E167" s="24" t="str">
        <f t="shared" si="9"/>
        <v>Expand</v>
      </c>
      <c r="F167" s="24" t="str">
        <f t="shared" si="10"/>
        <v>宽松扩张</v>
      </c>
      <c r="G167" s="24" t="str">
        <f t="shared" si="11"/>
        <v>SlackExpand</v>
      </c>
      <c r="H167" s="25">
        <f>资产收益率计算及比较!G168</f>
        <v>1.6741279803786813</v>
      </c>
      <c r="I167" s="25">
        <f>资产收益率计算及比较!H168</f>
        <v>1.0382231830240565</v>
      </c>
      <c r="J167" s="25">
        <f>资产收益率计算及比较!I168</f>
        <v>0.66998190092897247</v>
      </c>
      <c r="K167" s="25">
        <f>资产收益率计算及比较!J168</f>
        <v>4.6434833184750716E-2</v>
      </c>
      <c r="L167" s="25">
        <f>资产收益率计算及比较!K168</f>
        <v>0.23863634052225263</v>
      </c>
    </row>
    <row r="168" spans="1:12" x14ac:dyDescent="0.2">
      <c r="A168" s="29">
        <v>43585</v>
      </c>
      <c r="B168" s="24" t="str">
        <f>'货币政策-月度'!B168</f>
        <v>紧缩</v>
      </c>
      <c r="C168" s="24" t="str">
        <f t="shared" si="8"/>
        <v>Tight</v>
      </c>
      <c r="D168" s="24" t="str">
        <f>'信用状态-月度'!B168</f>
        <v>收缩</v>
      </c>
      <c r="E168" s="24" t="str">
        <f t="shared" si="9"/>
        <v>Crunch</v>
      </c>
      <c r="F168" s="24" t="str">
        <f t="shared" si="10"/>
        <v>紧缩收缩</v>
      </c>
      <c r="G168" s="24" t="str">
        <f t="shared" si="11"/>
        <v>TightCrunch</v>
      </c>
      <c r="H168" s="25">
        <f>资产收益率计算及比较!G169</f>
        <v>1.1184703761879025</v>
      </c>
      <c r="I168" s="25">
        <f>资产收益率计算及比较!H169</f>
        <v>0.86535831875119118</v>
      </c>
      <c r="J168" s="25">
        <f>资产收益率计算及比较!I169</f>
        <v>0.32304899937417414</v>
      </c>
      <c r="K168" s="25">
        <f>资产收益率计算及比较!J169</f>
        <v>1.2367058614094786E-2</v>
      </c>
      <c r="L168" s="25">
        <f>资产收益率计算及比较!K169</f>
        <v>8.605893408870384E-2</v>
      </c>
    </row>
    <row r="169" spans="1:12" x14ac:dyDescent="0.2">
      <c r="A169" s="29">
        <v>43616</v>
      </c>
      <c r="B169" s="24" t="str">
        <f>'货币政策-月度'!B169</f>
        <v>紧缩</v>
      </c>
      <c r="C169" s="24" t="str">
        <f t="shared" si="8"/>
        <v>Tight</v>
      </c>
      <c r="D169" s="24" t="str">
        <f>'信用状态-月度'!B169</f>
        <v>收缩</v>
      </c>
      <c r="E169" s="24" t="str">
        <f t="shared" si="9"/>
        <v>Crunch</v>
      </c>
      <c r="F169" s="24" t="str">
        <f t="shared" si="10"/>
        <v>紧缩收缩</v>
      </c>
      <c r="G169" s="24" t="str">
        <f t="shared" si="11"/>
        <v>TightCrunch</v>
      </c>
      <c r="H169" s="25">
        <f>资产收益率计算及比较!G170</f>
        <v>-0.37749171102410789</v>
      </c>
      <c r="I169" s="25">
        <f>资产收益率计算及比较!H170</f>
        <v>-0.19479133551354638</v>
      </c>
      <c r="J169" s="25">
        <f>资产收益率计算及比较!I170</f>
        <v>-0.21516335988887339</v>
      </c>
      <c r="K169" s="25">
        <f>资产收益率计算及比较!J170</f>
        <v>4.9165911968496026E-2</v>
      </c>
      <c r="L169" s="25">
        <f>资产收益率计算及比较!K170</f>
        <v>0.1547286887395305</v>
      </c>
    </row>
    <row r="170" spans="1:12" x14ac:dyDescent="0.2">
      <c r="A170" s="29">
        <v>43646</v>
      </c>
      <c r="B170" s="24" t="str">
        <f>'货币政策-月度'!B170</f>
        <v>宽松</v>
      </c>
      <c r="C170" s="24" t="str">
        <f t="shared" si="8"/>
        <v>Slack</v>
      </c>
      <c r="D170" s="24" t="str">
        <f>'信用状态-月度'!B170</f>
        <v>收缩</v>
      </c>
      <c r="E170" s="24" t="str">
        <f t="shared" si="9"/>
        <v>Crunch</v>
      </c>
      <c r="F170" s="24" t="str">
        <f t="shared" si="10"/>
        <v>宽松收缩</v>
      </c>
      <c r="G170" s="24" t="str">
        <f t="shared" si="11"/>
        <v>SlackCrunch</v>
      </c>
      <c r="H170" s="25">
        <f>资产收益率计算及比较!G171</f>
        <v>-0.66727723397004779</v>
      </c>
      <c r="I170" s="25">
        <f>资产收益率计算及比较!H171</f>
        <v>-0.47305597355053552</v>
      </c>
      <c r="J170" s="25">
        <f>资产收益率计算及比较!I171</f>
        <v>-0.33541567931477734</v>
      </c>
      <c r="K170" s="25">
        <f>资产收益率计算及比较!J171</f>
        <v>7.4598428786729815E-2</v>
      </c>
      <c r="L170" s="25">
        <f>资产收益率计算及比较!K171</f>
        <v>3.3252463982390203E-3</v>
      </c>
    </row>
    <row r="171" spans="1:12" x14ac:dyDescent="0.2">
      <c r="A171" s="29">
        <v>43677</v>
      </c>
      <c r="B171" s="24" t="str">
        <f>'货币政策-月度'!B171</f>
        <v>宽松</v>
      </c>
      <c r="C171" s="24" t="str">
        <f t="shared" si="8"/>
        <v>Slack</v>
      </c>
      <c r="D171" s="24" t="str">
        <f>'信用状态-月度'!B171</f>
        <v>收缩</v>
      </c>
      <c r="E171" s="24" t="str">
        <f t="shared" si="9"/>
        <v>Crunch</v>
      </c>
      <c r="F171" s="24" t="str">
        <f t="shared" si="10"/>
        <v>宽松收缩</v>
      </c>
      <c r="G171" s="24" t="str">
        <f t="shared" si="11"/>
        <v>SlackCrunch</v>
      </c>
      <c r="H171" s="25">
        <f>资产收益率计算及比较!G172</f>
        <v>0.21568634212697907</v>
      </c>
      <c r="I171" s="25">
        <f>资产收益率计算及比较!H172</f>
        <v>0.16982685038867482</v>
      </c>
      <c r="J171" s="25">
        <f>资产收益率计算及比较!I172</f>
        <v>3.775334184487561E-2</v>
      </c>
      <c r="K171" s="25">
        <f>资产收益率计算及比较!J172</f>
        <v>6.5545487946043812E-2</v>
      </c>
      <c r="L171" s="25">
        <f>资产收益率计算及比较!K172</f>
        <v>0.12278661554654371</v>
      </c>
    </row>
    <row r="172" spans="1:12" x14ac:dyDescent="0.2">
      <c r="A172" s="29">
        <v>43708</v>
      </c>
      <c r="B172" s="24" t="str">
        <f>'货币政策-月度'!B172</f>
        <v>宽松</v>
      </c>
      <c r="C172" s="24" t="str">
        <f t="shared" si="8"/>
        <v>Slack</v>
      </c>
      <c r="D172" s="24" t="str">
        <f>'信用状态-月度'!B172</f>
        <v>收缩</v>
      </c>
      <c r="E172" s="24" t="str">
        <f t="shared" si="9"/>
        <v>Crunch</v>
      </c>
      <c r="F172" s="24" t="str">
        <f t="shared" si="10"/>
        <v>宽松收缩</v>
      </c>
      <c r="G172" s="24" t="str">
        <f t="shared" si="11"/>
        <v>SlackCrunch</v>
      </c>
      <c r="H172" s="25">
        <f>资产收益率计算及比较!G173</f>
        <v>0.11713650165682701</v>
      </c>
      <c r="I172" s="25">
        <f>资产收益率计算及比较!H173</f>
        <v>-0.15070929596239493</v>
      </c>
      <c r="J172" s="25">
        <f>资产收益率计算及比较!I173</f>
        <v>0.22222346426447798</v>
      </c>
      <c r="K172" s="25">
        <f>资产收益率计算及比较!J173</f>
        <v>7.3425407251758404E-2</v>
      </c>
      <c r="L172" s="25">
        <f>资产收益率计算及比较!K173</f>
        <v>-3.1171900613729646E-3</v>
      </c>
    </row>
    <row r="173" spans="1:12" x14ac:dyDescent="0.2">
      <c r="A173" s="29">
        <v>43738</v>
      </c>
      <c r="B173" s="24" t="str">
        <f>'货币政策-月度'!B173</f>
        <v>宽松</v>
      </c>
      <c r="C173" s="24" t="str">
        <f t="shared" si="8"/>
        <v>Slack</v>
      </c>
      <c r="D173" s="24" t="str">
        <f>'信用状态-月度'!B173</f>
        <v>收缩</v>
      </c>
      <c r="E173" s="24" t="str">
        <f t="shared" si="9"/>
        <v>Crunch</v>
      </c>
      <c r="F173" s="24" t="str">
        <f t="shared" si="10"/>
        <v>宽松收缩</v>
      </c>
      <c r="G173" s="24" t="str">
        <f t="shared" si="11"/>
        <v>SlackCrunch</v>
      </c>
      <c r="H173" s="25">
        <f>资产收益率计算及比较!G174</f>
        <v>0.3139185299669347</v>
      </c>
      <c r="I173" s="25">
        <f>资产收益率计算及比较!H174</f>
        <v>-0.10292362805154104</v>
      </c>
      <c r="J173" s="25">
        <f>资产收益率计算及比较!I174</f>
        <v>0.22190923766843562</v>
      </c>
      <c r="K173" s="25">
        <f>资产收益率计算及比较!J174</f>
        <v>7.0633187523736332E-2</v>
      </c>
      <c r="L173" s="25">
        <f>资产收益率计算及比较!K174</f>
        <v>-3.298112847368196E-2</v>
      </c>
    </row>
    <row r="174" spans="1:12" x14ac:dyDescent="0.2">
      <c r="A174" s="29">
        <v>43769</v>
      </c>
      <c r="B174" s="24" t="str">
        <f>'货币政策-月度'!B174</f>
        <v>宽松</v>
      </c>
      <c r="C174" s="24" t="str">
        <f t="shared" si="8"/>
        <v>Slack</v>
      </c>
      <c r="D174" s="24" t="str">
        <f>'信用状态-月度'!B174</f>
        <v>收缩</v>
      </c>
      <c r="E174" s="24" t="str">
        <f t="shared" si="9"/>
        <v>Crunch</v>
      </c>
      <c r="F174" s="24" t="str">
        <f t="shared" si="10"/>
        <v>宽松收缩</v>
      </c>
      <c r="G174" s="24" t="str">
        <f t="shared" si="11"/>
        <v>SlackCrunch</v>
      </c>
      <c r="H174" s="25">
        <f>资产收益率计算及比较!G175</f>
        <v>0.33986397390383771</v>
      </c>
      <c r="I174" s="25">
        <f>资产收益率计算及比较!H175</f>
        <v>0.15260068518449554</v>
      </c>
      <c r="J174" s="25">
        <f>资产收益率计算及比较!I175</f>
        <v>0.13894219281835055</v>
      </c>
      <c r="K174" s="25">
        <f>资产收益率计算及比较!J175</f>
        <v>5.3805022242008296E-2</v>
      </c>
      <c r="L174" s="25">
        <f>资产收益率计算及比较!K175</f>
        <v>2.7145935012422309E-2</v>
      </c>
    </row>
    <row r="175" spans="1:12" x14ac:dyDescent="0.2">
      <c r="A175" s="29">
        <v>43799</v>
      </c>
      <c r="B175" s="24" t="str">
        <f>'货币政策-月度'!B175</f>
        <v>宽松</v>
      </c>
      <c r="C175" s="24" t="str">
        <f t="shared" si="8"/>
        <v>Slack</v>
      </c>
      <c r="D175" s="24" t="str">
        <f>'信用状态-月度'!B175</f>
        <v>收缩</v>
      </c>
      <c r="E175" s="24" t="str">
        <f t="shared" si="9"/>
        <v>Crunch</v>
      </c>
      <c r="F175" s="24" t="str">
        <f t="shared" si="10"/>
        <v>宽松收缩</v>
      </c>
      <c r="G175" s="24" t="str">
        <f t="shared" si="11"/>
        <v>SlackCrunch</v>
      </c>
      <c r="H175" s="25">
        <f>资产收益率计算及比较!G176</f>
        <v>1.2209555540426882E-2</v>
      </c>
      <c r="I175" s="25">
        <f>资产收益率计算及比较!H176</f>
        <v>-1.3295868242279969E-2</v>
      </c>
      <c r="J175" s="25">
        <f>资产收益率计算及比较!I176</f>
        <v>2.9558259597211395E-2</v>
      </c>
      <c r="K175" s="25">
        <f>资产收益率计算及比较!J176</f>
        <v>4.4281231808323378E-2</v>
      </c>
      <c r="L175" s="25">
        <f>资产收益率计算及比较!K176</f>
        <v>-8.230818925185214E-2</v>
      </c>
    </row>
    <row r="176" spans="1:12" x14ac:dyDescent="0.2">
      <c r="A176" s="29">
        <v>43830</v>
      </c>
      <c r="B176" s="24" t="str">
        <f>'货币政策-月度'!B176</f>
        <v>宽松</v>
      </c>
      <c r="C176" s="24" t="str">
        <f t="shared" si="8"/>
        <v>Slack</v>
      </c>
      <c r="D176" s="24" t="str">
        <f>'信用状态-月度'!B176</f>
        <v>收缩</v>
      </c>
      <c r="E176" s="24" t="str">
        <f t="shared" si="9"/>
        <v>Crunch</v>
      </c>
      <c r="F176" s="24" t="str">
        <f t="shared" si="10"/>
        <v>宽松收缩</v>
      </c>
      <c r="G176" s="24" t="str">
        <f t="shared" si="11"/>
        <v>SlackCrunch</v>
      </c>
      <c r="H176" s="25">
        <f>资产收益率计算及比较!G177</f>
        <v>0.23534284473416214</v>
      </c>
      <c r="I176" s="25">
        <f>资产收益率计算及比较!H177</f>
        <v>9.6416915510170842E-2</v>
      </c>
      <c r="J176" s="25">
        <f>资产收益率计算及比较!I177</f>
        <v>0.11717897763674129</v>
      </c>
      <c r="K176" s="25">
        <f>资产收益率计算及比较!J177</f>
        <v>5.8880298390533464E-2</v>
      </c>
      <c r="L176" s="25">
        <f>资产收益率计算及比较!K177</f>
        <v>0.19532089676766032</v>
      </c>
    </row>
    <row r="177" spans="1:12" x14ac:dyDescent="0.2">
      <c r="A177" s="29">
        <v>43861</v>
      </c>
      <c r="B177" s="24" t="str">
        <f>'货币政策-月度'!B177</f>
        <v>宽松</v>
      </c>
      <c r="C177" s="24" t="str">
        <f t="shared" si="8"/>
        <v>Slack</v>
      </c>
      <c r="D177" s="24" t="str">
        <f>'信用状态-月度'!B177</f>
        <v>收缩</v>
      </c>
      <c r="E177" s="24" t="str">
        <f t="shared" si="9"/>
        <v>Crunch</v>
      </c>
      <c r="F177" s="24" t="str">
        <f t="shared" si="10"/>
        <v>宽松收缩</v>
      </c>
      <c r="G177" s="24" t="str">
        <f t="shared" si="11"/>
        <v>SlackCrunch</v>
      </c>
      <c r="H177" s="25">
        <f>资产收益率计算及比较!G178</f>
        <v>0.58547133147214026</v>
      </c>
      <c r="I177" s="25">
        <f>资产收益率计算及比较!H178</f>
        <v>0.32399909949040828</v>
      </c>
      <c r="J177" s="25">
        <f>资产收益率计算及比较!I178</f>
        <v>0.3245184593731878</v>
      </c>
      <c r="K177" s="25">
        <f>资产收益率计算及比较!J178</f>
        <v>7.4059623285935183E-2</v>
      </c>
      <c r="L177" s="25">
        <f>资产收益率计算及比较!K178</f>
        <v>0.24101272333751328</v>
      </c>
    </row>
    <row r="178" spans="1:12" x14ac:dyDescent="0.2">
      <c r="A178" s="29">
        <v>43890</v>
      </c>
      <c r="B178" s="24" t="str">
        <f>'货币政策-月度'!B178</f>
        <v>宽松</v>
      </c>
      <c r="C178" s="24" t="str">
        <f t="shared" si="8"/>
        <v>Slack</v>
      </c>
      <c r="D178" s="24" t="str">
        <f>'信用状态-月度'!B178</f>
        <v>收缩</v>
      </c>
      <c r="E178" s="24" t="str">
        <f t="shared" si="9"/>
        <v>Crunch</v>
      </c>
      <c r="F178" s="24" t="str">
        <f t="shared" si="10"/>
        <v>宽松收缩</v>
      </c>
      <c r="G178" s="24" t="str">
        <f t="shared" si="11"/>
        <v>SlackCrunch</v>
      </c>
      <c r="H178" s="25">
        <f>资产收益率计算及比较!G179</f>
        <v>0.4142545279616674</v>
      </c>
      <c r="I178" s="25">
        <f>资产收益率计算及比较!H179</f>
        <v>-0.21611001381327652</v>
      </c>
      <c r="J178" s="25">
        <f>资产收益率计算及比较!I179</f>
        <v>0.17871091996079319</v>
      </c>
      <c r="K178" s="25">
        <f>资产收益率计算及比较!J179</f>
        <v>0.1056900664185956</v>
      </c>
      <c r="L178" s="25">
        <f>资产收益率计算及比较!K179</f>
        <v>-0.323760313655581</v>
      </c>
    </row>
    <row r="179" spans="1:12" x14ac:dyDescent="0.2">
      <c r="A179" s="29">
        <v>43921</v>
      </c>
      <c r="B179" s="24" t="str">
        <f>'货币政策-月度'!B179</f>
        <v>宽松</v>
      </c>
      <c r="C179" s="24" t="str">
        <f t="shared" si="8"/>
        <v>Slack</v>
      </c>
      <c r="D179" s="24" t="str">
        <f>'信用状态-月度'!B179</f>
        <v>扩张</v>
      </c>
      <c r="E179" s="24" t="str">
        <f t="shared" si="9"/>
        <v>Expand</v>
      </c>
      <c r="F179" s="24" t="str">
        <f t="shared" si="10"/>
        <v>宽松扩张</v>
      </c>
      <c r="G179" s="24" t="str">
        <f t="shared" si="11"/>
        <v>SlackExpand</v>
      </c>
      <c r="H179" s="25">
        <f>资产收益率计算及比较!G180</f>
        <v>-0.25020619432797991</v>
      </c>
      <c r="I179" s="25">
        <f>资产收益率计算及比较!H180</f>
        <v>-0.59316163772984254</v>
      </c>
      <c r="J179" s="25">
        <f>资产收益率计算及比较!I180</f>
        <v>-6.2550471037973759E-2</v>
      </c>
      <c r="K179" s="25">
        <f>资产收益率计算及比较!J180</f>
        <v>0.10586235192818765</v>
      </c>
      <c r="L179" s="25">
        <f>资产收益率计算及比较!K180</f>
        <v>-0.76271712179618945</v>
      </c>
    </row>
    <row r="180" spans="1:12" x14ac:dyDescent="0.2">
      <c r="A180" s="29">
        <v>43951</v>
      </c>
      <c r="B180" s="24" t="str">
        <f>'货币政策-月度'!B180</f>
        <v>宽松</v>
      </c>
      <c r="C180" s="24" t="str">
        <f t="shared" si="8"/>
        <v>Slack</v>
      </c>
      <c r="D180" s="24" t="str">
        <f>'信用状态-月度'!B180</f>
        <v>扩张</v>
      </c>
      <c r="E180" s="24" t="str">
        <f t="shared" si="9"/>
        <v>Expand</v>
      </c>
      <c r="F180" s="24" t="str">
        <f t="shared" si="10"/>
        <v>宽松扩张</v>
      </c>
      <c r="G180" s="24" t="str">
        <f t="shared" si="11"/>
        <v>SlackExpand</v>
      </c>
      <c r="H180" s="25">
        <f>资产收益率计算及比较!G181</f>
        <v>-0.23188431014624755</v>
      </c>
      <c r="I180" s="25">
        <f>资产收益率计算及比较!H181</f>
        <v>-0.34894000093998867</v>
      </c>
      <c r="J180" s="25">
        <f>资产收益率计算及比较!I181</f>
        <v>-0.11537818081423017</v>
      </c>
      <c r="K180" s="25">
        <f>资产收益率计算及比较!J181</f>
        <v>8.2110707257445931E-2</v>
      </c>
      <c r="L180" s="25">
        <f>资产收益率计算及比较!K181</f>
        <v>-0.4986082392416965</v>
      </c>
    </row>
    <row r="181" spans="1:12" x14ac:dyDescent="0.2">
      <c r="A181" s="29">
        <v>43982</v>
      </c>
      <c r="B181" s="24" t="str">
        <f>'货币政策-月度'!B181</f>
        <v>宽松</v>
      </c>
      <c r="C181" s="24" t="str">
        <f t="shared" si="8"/>
        <v>Slack</v>
      </c>
      <c r="D181" s="24" t="str">
        <f>'信用状态-月度'!B181</f>
        <v>扩张</v>
      </c>
      <c r="E181" s="24" t="str">
        <f t="shared" si="9"/>
        <v>Expand</v>
      </c>
      <c r="F181" s="24" t="str">
        <f t="shared" si="10"/>
        <v>宽松扩张</v>
      </c>
      <c r="G181" s="24" t="str">
        <f t="shared" si="11"/>
        <v>SlackExpand</v>
      </c>
      <c r="H181" s="25">
        <f>资产收益率计算及比较!G182</f>
        <v>0.32163033671043906</v>
      </c>
      <c r="I181" s="25">
        <f>资产收益率计算及比较!H182</f>
        <v>-8.3360888336745903E-2</v>
      </c>
      <c r="J181" s="25">
        <f>资产收益率计算及比较!I182</f>
        <v>-0.16817321003041991</v>
      </c>
      <c r="K181" s="25">
        <f>资产收益率计算及比较!J182</f>
        <v>5.5687812592113486E-2</v>
      </c>
      <c r="L181" s="25">
        <f>资产收益率计算及比较!K182</f>
        <v>0.16392143761024719</v>
      </c>
    </row>
    <row r="182" spans="1:12" x14ac:dyDescent="0.2">
      <c r="A182" s="29">
        <v>44012</v>
      </c>
      <c r="B182" s="24" t="str">
        <f>'货币政策-月度'!B182</f>
        <v>紧缩</v>
      </c>
      <c r="C182" s="24" t="str">
        <f t="shared" si="8"/>
        <v>Tight</v>
      </c>
      <c r="D182" s="24" t="str">
        <f>'信用状态-月度'!B182</f>
        <v>扩张</v>
      </c>
      <c r="E182" s="24" t="str">
        <f t="shared" si="9"/>
        <v>Expand</v>
      </c>
      <c r="F182" s="24" t="str">
        <f t="shared" si="10"/>
        <v>紧缩扩张</v>
      </c>
      <c r="G182" s="24" t="str">
        <f t="shared" si="11"/>
        <v>TightExpand</v>
      </c>
      <c r="H182" s="25">
        <f>资产收益率计算及比较!G183</f>
        <v>0.66140706445343556</v>
      </c>
      <c r="I182" s="25">
        <f>资产收益率计算及比较!H183</f>
        <v>0.15609823971074066</v>
      </c>
      <c r="J182" s="25">
        <f>资产收益率计算及比较!I183</f>
        <v>-0.14526047670327746</v>
      </c>
      <c r="K182" s="25">
        <f>资产收益率计算及比较!J183</f>
        <v>-2.3830695991689903E-2</v>
      </c>
      <c r="L182" s="25">
        <f>资产收益率计算及比较!K183</f>
        <v>0.53585044134916759</v>
      </c>
    </row>
    <row r="183" spans="1:12" x14ac:dyDescent="0.2">
      <c r="A183" s="29">
        <v>44043</v>
      </c>
      <c r="B183" s="24" t="str">
        <f>'货币政策-月度'!B183</f>
        <v>紧缩</v>
      </c>
      <c r="C183" s="24" t="str">
        <f t="shared" si="8"/>
        <v>Tight</v>
      </c>
      <c r="D183" s="24" t="str">
        <f>'信用状态-月度'!B183</f>
        <v>扩张</v>
      </c>
      <c r="E183" s="24" t="str">
        <f t="shared" si="9"/>
        <v>Expand</v>
      </c>
      <c r="F183" s="24" t="str">
        <f t="shared" si="10"/>
        <v>紧缩扩张</v>
      </c>
      <c r="G183" s="24" t="str">
        <f t="shared" si="11"/>
        <v>TightExpand</v>
      </c>
      <c r="H183" s="25">
        <f>资产收益率计算及比较!G184</f>
        <v>1.3892400354109176</v>
      </c>
      <c r="I183" s="25">
        <f>资产收益率计算及比较!H184</f>
        <v>0.65166839983625524</v>
      </c>
      <c r="J183" s="25">
        <f>资产收益率计算及比较!I184</f>
        <v>0.22340756714009213</v>
      </c>
      <c r="K183" s="25">
        <f>资产收益率计算及比较!J184</f>
        <v>-4.5600881431322224E-2</v>
      </c>
      <c r="L183" s="25">
        <f>资产收益率计算及比较!K184</f>
        <v>0.41464161488285117</v>
      </c>
    </row>
    <row r="184" spans="1:12" x14ac:dyDescent="0.2">
      <c r="A184" s="29">
        <v>44074</v>
      </c>
      <c r="B184" s="24" t="str">
        <f>'货币政策-月度'!B184</f>
        <v>紧缩</v>
      </c>
      <c r="C184" s="24" t="str">
        <f t="shared" si="8"/>
        <v>Tight</v>
      </c>
      <c r="D184" s="24" t="str">
        <f>'信用状态-月度'!B184</f>
        <v>扩张</v>
      </c>
      <c r="E184" s="24" t="str">
        <f t="shared" si="9"/>
        <v>Expand</v>
      </c>
      <c r="F184" s="24" t="str">
        <f t="shared" si="10"/>
        <v>紧缩扩张</v>
      </c>
      <c r="G184" s="24" t="str">
        <f t="shared" si="11"/>
        <v>TightExpand</v>
      </c>
      <c r="H184" s="25">
        <f>资产收益率计算及比较!G185</f>
        <v>1.1653305502935916</v>
      </c>
      <c r="I184" s="25">
        <f>资产收益率计算及比较!H185</f>
        <v>0.67746190466764244</v>
      </c>
      <c r="J184" s="25">
        <f>资产收益率计算及比较!I185</f>
        <v>0.37758371133085056</v>
      </c>
      <c r="K184" s="25">
        <f>资产收益率计算及比较!J185</f>
        <v>1.6683930293478279E-2</v>
      </c>
      <c r="L184" s="25">
        <f>资产收益率计算及比较!K185</f>
        <v>0.29912292747332231</v>
      </c>
    </row>
    <row r="185" spans="1:12" x14ac:dyDescent="0.2">
      <c r="A185" s="29">
        <v>44104</v>
      </c>
      <c r="B185" s="24" t="str">
        <f>'货币政策-月度'!B185</f>
        <v>紧缩</v>
      </c>
      <c r="C185" s="24" t="str">
        <f t="shared" si="8"/>
        <v>Tight</v>
      </c>
      <c r="D185" s="24" t="str">
        <f>'信用状态-月度'!B185</f>
        <v>扩张</v>
      </c>
      <c r="E185" s="24" t="str">
        <f t="shared" si="9"/>
        <v>Expand</v>
      </c>
      <c r="F185" s="24" t="str">
        <f t="shared" si="10"/>
        <v>紧缩扩张</v>
      </c>
      <c r="G185" s="24" t="str">
        <f t="shared" si="11"/>
        <v>TightExpand</v>
      </c>
      <c r="H185" s="25">
        <f>资产收益率计算及比较!G186</f>
        <v>4.5916544524710119E-2</v>
      </c>
      <c r="I185" s="25">
        <f>资产收益率计算及比较!H186</f>
        <v>3.3278411900661192E-2</v>
      </c>
      <c r="J185" s="25">
        <f>资产收益率计算及比较!I186</f>
        <v>-2.950575031033963E-2</v>
      </c>
      <c r="K185" s="25">
        <f>资产收益率计算及比较!J186</f>
        <v>3.4700569059601255E-2</v>
      </c>
      <c r="L185" s="25">
        <f>资产收益率计算及比较!K186</f>
        <v>2.469867049163596E-2</v>
      </c>
    </row>
    <row r="186" spans="1:12" x14ac:dyDescent="0.2">
      <c r="A186" s="29">
        <v>44135</v>
      </c>
      <c r="B186" s="24" t="str">
        <f>'货币政策-月度'!B186</f>
        <v>紧缩</v>
      </c>
      <c r="C186" s="24" t="str">
        <f t="shared" si="8"/>
        <v>Tight</v>
      </c>
      <c r="D186" s="24" t="str">
        <f>'信用状态-月度'!B186</f>
        <v>扩张</v>
      </c>
      <c r="E186" s="24" t="str">
        <f t="shared" si="9"/>
        <v>Expand</v>
      </c>
      <c r="F186" s="24" t="str">
        <f t="shared" si="10"/>
        <v>紧缩扩张</v>
      </c>
      <c r="G186" s="24" t="str">
        <f t="shared" si="11"/>
        <v>TightExpand</v>
      </c>
      <c r="H186" s="25">
        <f>资产收益率计算及比较!G187</f>
        <v>3.8899777380662047E-2</v>
      </c>
      <c r="I186" s="25">
        <f>资产收益率计算及比较!H187</f>
        <v>-1.2758134581521145E-2</v>
      </c>
      <c r="J186" s="25">
        <f>资产收益率计算及比较!I187</f>
        <v>-4.1143427708641357E-2</v>
      </c>
      <c r="K186" s="25">
        <f>资产收益率计算及比较!J187</f>
        <v>3.599418661075595E-2</v>
      </c>
      <c r="L186" s="25">
        <f>资产收益率计算及比较!K187</f>
        <v>-0.1124593937081117</v>
      </c>
    </row>
    <row r="187" spans="1:12" x14ac:dyDescent="0.2">
      <c r="A187" s="29">
        <v>44165</v>
      </c>
      <c r="B187" s="24" t="str">
        <f>'货币政策-月度'!B187</f>
        <v>紧缩</v>
      </c>
      <c r="C187" s="24" t="str">
        <f t="shared" si="8"/>
        <v>Tight</v>
      </c>
      <c r="D187" s="24" t="str">
        <f>'信用状态-月度'!B187</f>
        <v>扩张</v>
      </c>
      <c r="E187" s="24" t="str">
        <f t="shared" si="9"/>
        <v>Expand</v>
      </c>
      <c r="F187" s="24" t="str">
        <f t="shared" si="10"/>
        <v>紧缩扩张</v>
      </c>
      <c r="G187" s="24" t="str">
        <f t="shared" si="11"/>
        <v>TightExpand</v>
      </c>
      <c r="H187" s="25">
        <f>资产收益率计算及比较!G188</f>
        <v>0.30602757264516706</v>
      </c>
      <c r="I187" s="25">
        <f>资产收益率计算及比较!H188</f>
        <v>0.32523210427979504</v>
      </c>
      <c r="J187" s="25">
        <f>资产收益率计算及比较!I188</f>
        <v>8.2391103030013166E-2</v>
      </c>
      <c r="K187" s="25">
        <f>资产收益率计算及比较!J188</f>
        <v>3.3768050478659287E-2</v>
      </c>
      <c r="L187" s="25">
        <f>资产收益率计算及比较!K188</f>
        <v>9.8448692948183911E-2</v>
      </c>
    </row>
    <row r="188" spans="1:12" x14ac:dyDescent="0.2">
      <c r="A188" s="29">
        <v>44196</v>
      </c>
      <c r="B188" s="24" t="str">
        <f>'货币政策-月度'!B188</f>
        <v>紧缩</v>
      </c>
      <c r="C188" s="24" t="str">
        <f t="shared" si="8"/>
        <v>Tight</v>
      </c>
      <c r="D188" s="24" t="str">
        <f>'信用状态-月度'!B188</f>
        <v>收缩</v>
      </c>
      <c r="E188" s="24" t="str">
        <f t="shared" si="9"/>
        <v>Crunch</v>
      </c>
      <c r="F188" s="24" t="str">
        <f t="shared" si="10"/>
        <v>紧缩收缩</v>
      </c>
      <c r="G188" s="24" t="str">
        <f t="shared" si="11"/>
        <v>TightCrunch</v>
      </c>
      <c r="H188" s="25">
        <f>资产收益率计算及比较!G189</f>
        <v>0.38229725269760984</v>
      </c>
      <c r="I188" s="25">
        <f>资产收益率计算及比较!H189</f>
        <v>0.26546328790925833</v>
      </c>
      <c r="J188" s="25">
        <f>资产收益率计算及比较!I189</f>
        <v>-1.2720112856825259E-2</v>
      </c>
      <c r="K188" s="25">
        <f>资产收益率计算及比较!J189</f>
        <v>1.6080760633214671E-2</v>
      </c>
      <c r="L188" s="25">
        <f>资产收益率计算及比较!K189</f>
        <v>0.58033705873413721</v>
      </c>
    </row>
    <row r="189" spans="1:12" x14ac:dyDescent="0.2">
      <c r="A189" s="29">
        <v>44227</v>
      </c>
      <c r="B189" s="24" t="str">
        <f>'货币政策-月度'!B189</f>
        <v>紧缩</v>
      </c>
      <c r="C189" s="24" t="str">
        <f t="shared" si="8"/>
        <v>Tight</v>
      </c>
      <c r="D189" s="24" t="str">
        <f>'信用状态-月度'!B189</f>
        <v>收缩</v>
      </c>
      <c r="E189" s="24" t="str">
        <f t="shared" si="9"/>
        <v>Crunch</v>
      </c>
      <c r="F189" s="24" t="str">
        <f t="shared" si="10"/>
        <v>紧缩收缩</v>
      </c>
      <c r="G189" s="24" t="str">
        <f t="shared" si="11"/>
        <v>TightCrunch</v>
      </c>
      <c r="H189" s="25">
        <f>资产收益率计算及比较!G190</f>
        <v>1.0033092355336577</v>
      </c>
      <c r="I189" s="25">
        <f>资产收益率计算及比较!H190</f>
        <v>0.14837347380979404</v>
      </c>
      <c r="J189" s="25">
        <f>资产收益率计算及比较!I190</f>
        <v>8.286272038196385E-2</v>
      </c>
      <c r="K189" s="25">
        <f>资产收益率计算及比较!J190</f>
        <v>4.8093786812529071E-2</v>
      </c>
      <c r="L189" s="25">
        <f>资产收益率计算及比较!K190</f>
        <v>0.76733638211901256</v>
      </c>
    </row>
    <row r="190" spans="1:12" x14ac:dyDescent="0.2">
      <c r="A190" s="29">
        <v>44255</v>
      </c>
      <c r="B190" s="24" t="str">
        <f>'货币政策-月度'!B190</f>
        <v>紧缩</v>
      </c>
      <c r="C190" s="24" t="str">
        <f t="shared" si="8"/>
        <v>Tight</v>
      </c>
      <c r="D190" s="24" t="str">
        <f>'信用状态-月度'!B190</f>
        <v>收缩</v>
      </c>
      <c r="E190" s="24" t="str">
        <f t="shared" si="9"/>
        <v>Crunch</v>
      </c>
      <c r="F190" s="24" t="str">
        <f t="shared" si="10"/>
        <v>紧缩收缩</v>
      </c>
      <c r="G190" s="24" t="str">
        <f t="shared" si="11"/>
        <v>TightCrunch</v>
      </c>
      <c r="H190" s="25">
        <f>资产收益率计算及比较!G191</f>
        <v>0.95258724086749402</v>
      </c>
      <c r="I190" s="25">
        <f>资产收益率计算及比较!H191</f>
        <v>0.23234037182865178</v>
      </c>
      <c r="J190" s="25">
        <f>资产收益率计算及比较!I191</f>
        <v>1.1042891701590449E-3</v>
      </c>
      <c r="K190" s="25">
        <f>资产收益率计算及比较!J191</f>
        <v>3.4754086533329162E-2</v>
      </c>
      <c r="L190" s="25">
        <f>资产收益率计算及比较!K191</f>
        <v>0.50841713159299184</v>
      </c>
    </row>
    <row r="191" spans="1:12" x14ac:dyDescent="0.2">
      <c r="A191" s="29">
        <v>44286</v>
      </c>
      <c r="B191" s="24" t="str">
        <f>'货币政策-月度'!B191</f>
        <v>紧缩</v>
      </c>
      <c r="C191" s="24" t="str">
        <f t="shared" si="8"/>
        <v>Tight</v>
      </c>
      <c r="D191" s="24" t="str">
        <f>'信用状态-月度'!B191</f>
        <v>收缩</v>
      </c>
      <c r="E191" s="24" t="str">
        <f t="shared" si="9"/>
        <v>Crunch</v>
      </c>
      <c r="F191" s="24" t="str">
        <f t="shared" si="10"/>
        <v>紧缩收缩</v>
      </c>
      <c r="G191" s="24" t="str">
        <f t="shared" si="11"/>
        <v>TightCrunch</v>
      </c>
      <c r="H191" s="25">
        <f>资产收益率计算及比较!G192</f>
        <v>-0.49777952036217521</v>
      </c>
      <c r="I191" s="25">
        <f>资产收益率计算及比较!H192</f>
        <v>8.7085099291444729E-2</v>
      </c>
      <c r="J191" s="25">
        <f>资产收益率计算及比较!I192</f>
        <v>-6.8236729574677329E-2</v>
      </c>
      <c r="K191" s="25">
        <f>资产收益率计算及比较!J192</f>
        <v>2.4842330002408881E-2</v>
      </c>
      <c r="L191" s="25">
        <f>资产收益率计算及比较!K192</f>
        <v>0.31174147277927161</v>
      </c>
    </row>
    <row r="192" spans="1:12" x14ac:dyDescent="0.2">
      <c r="A192" s="29">
        <v>44316</v>
      </c>
      <c r="B192" s="24" t="str">
        <f>'货币政策-月度'!B192</f>
        <v>紧缩</v>
      </c>
      <c r="C192" s="24" t="str">
        <f t="shared" si="8"/>
        <v>Tight</v>
      </c>
      <c r="D192" s="24" t="str">
        <f>'信用状态-月度'!B192</f>
        <v>收缩</v>
      </c>
      <c r="E192" s="24" t="str">
        <f t="shared" si="9"/>
        <v>Crunch</v>
      </c>
      <c r="F192" s="24" t="str">
        <f t="shared" si="10"/>
        <v>紧缩收缩</v>
      </c>
      <c r="G192" s="24" t="str">
        <f t="shared" si="11"/>
        <v>TightCrunch</v>
      </c>
      <c r="H192" s="25">
        <f>资产收益率计算及比较!G193</f>
        <v>-0.52775165645587807</v>
      </c>
      <c r="I192" s="25">
        <f>资产收益率计算及比较!H193</f>
        <v>-0.10263427810212611</v>
      </c>
      <c r="J192" s="25">
        <f>资产收益率计算及比较!I193</f>
        <v>6.7145293556206104E-2</v>
      </c>
      <c r="K192" s="25">
        <f>资产收益率计算及比较!J193</f>
        <v>5.8624637123032369E-2</v>
      </c>
      <c r="L192" s="25">
        <f>资产收益率计算及比较!K193</f>
        <v>0.20932884295645657</v>
      </c>
    </row>
    <row r="193" spans="1:12" x14ac:dyDescent="0.2">
      <c r="A193" s="29">
        <v>44347</v>
      </c>
      <c r="B193" s="24" t="str">
        <f>'货币政策-月度'!B193</f>
        <v>紧缩</v>
      </c>
      <c r="C193" s="24" t="str">
        <f t="shared" si="8"/>
        <v>Tight</v>
      </c>
      <c r="D193" s="24" t="str">
        <f>'信用状态-月度'!B193</f>
        <v>收缩</v>
      </c>
      <c r="E193" s="24" t="str">
        <f t="shared" si="9"/>
        <v>Crunch</v>
      </c>
      <c r="F193" s="24" t="str">
        <f t="shared" si="10"/>
        <v>紧缩收缩</v>
      </c>
      <c r="G193" s="24" t="str">
        <f t="shared" si="11"/>
        <v>TightCrunch</v>
      </c>
      <c r="H193" s="25">
        <f>资产收益率计算及比较!G194</f>
        <v>0.33679042539134629</v>
      </c>
      <c r="I193" s="25">
        <f>资产收益率计算及比较!H194</f>
        <v>-0.10084921224681939</v>
      </c>
      <c r="J193" s="25">
        <f>资产收益率计算及比较!I194</f>
        <v>0.1236379509514523</v>
      </c>
      <c r="K193" s="25">
        <f>资产收益率计算及比较!J194</f>
        <v>7.2021383085687146E-2</v>
      </c>
      <c r="L193" s="25">
        <f>资产收益率计算及比较!K194</f>
        <v>0.44594296672360034</v>
      </c>
    </row>
    <row r="194" spans="1:12" x14ac:dyDescent="0.2">
      <c r="A194" s="29">
        <v>44377</v>
      </c>
      <c r="B194" s="24" t="str">
        <f>'货币政策-月度'!B194</f>
        <v>紧缩</v>
      </c>
      <c r="C194" s="24" t="str">
        <f t="shared" si="8"/>
        <v>Tight</v>
      </c>
      <c r="D194" s="24" t="str">
        <f>'信用状态-月度'!B194</f>
        <v>收缩</v>
      </c>
      <c r="E194" s="24" t="str">
        <f t="shared" si="9"/>
        <v>Crunch</v>
      </c>
      <c r="F194" s="24" t="str">
        <f t="shared" si="10"/>
        <v>紧缩收缩</v>
      </c>
      <c r="G194" s="24" t="str">
        <f t="shared" si="11"/>
        <v>TightCrunch</v>
      </c>
      <c r="H194" s="25">
        <f>资产收益率计算及比较!G195</f>
        <v>0.39980838022615239</v>
      </c>
      <c r="I194" s="25">
        <f>资产收益率计算及比较!H195</f>
        <v>-6.9451870870718843E-2</v>
      </c>
      <c r="J194" s="25">
        <f>资产收益率计算及比较!I195</f>
        <v>0.13023331961276544</v>
      </c>
      <c r="K194" s="25">
        <f>资产收益率计算及比较!J195</f>
        <v>6.5952141540997003E-2</v>
      </c>
      <c r="L194" s="25">
        <f>资产收益率计算及比较!K195</f>
        <v>0.31139634363030932</v>
      </c>
    </row>
    <row r="195" spans="1:12" x14ac:dyDescent="0.2">
      <c r="A195" s="29">
        <v>44408</v>
      </c>
      <c r="B195" s="24" t="str">
        <f>'货币政策-月度'!B195</f>
        <v>宽松</v>
      </c>
      <c r="C195" s="24" t="str">
        <f t="shared" ref="C195:C212" si="12">IF(B195=$O$2,$O$3,$O$4)</f>
        <v>Slack</v>
      </c>
      <c r="D195" s="24" t="str">
        <f>'信用状态-月度'!B195</f>
        <v>收缩</v>
      </c>
      <c r="E195" s="24" t="str">
        <f t="shared" ref="E195:E212" si="13">IF(D195=$P$2,$P$3,$P$4)</f>
        <v>Crunch</v>
      </c>
      <c r="F195" s="24" t="str">
        <f t="shared" ref="F195:F212" si="14">B195&amp;D195</f>
        <v>宽松收缩</v>
      </c>
      <c r="G195" s="24" t="str">
        <f t="shared" ref="G195:G212" si="15">C195&amp;E195</f>
        <v>SlackCrunch</v>
      </c>
      <c r="H195" s="25">
        <f>资产收益率计算及比较!G196</f>
        <v>0.23905993977678855</v>
      </c>
      <c r="I195" s="25">
        <f>资产收益率计算及比较!H196</f>
        <v>-0.37289990580012339</v>
      </c>
      <c r="J195" s="25">
        <f>资产收益率计算及比较!I196</f>
        <v>9.7527485168294736E-2</v>
      </c>
      <c r="K195" s="25">
        <f>资产收益率计算及比较!J196</f>
        <v>7.8435166956215913E-2</v>
      </c>
      <c r="L195" s="25">
        <f>资产收益率计算及比较!K196</f>
        <v>0.13631271144004431</v>
      </c>
    </row>
    <row r="196" spans="1:12" x14ac:dyDescent="0.2">
      <c r="A196" s="29">
        <v>44439</v>
      </c>
      <c r="B196" s="24" t="str">
        <f>'货币政策-月度'!B196</f>
        <v>宽松</v>
      </c>
      <c r="C196" s="24" t="str">
        <f t="shared" si="12"/>
        <v>Slack</v>
      </c>
      <c r="D196" s="24" t="str">
        <f>'信用状态-月度'!B196</f>
        <v>收缩</v>
      </c>
      <c r="E196" s="24" t="str">
        <f t="shared" si="13"/>
        <v>Crunch</v>
      </c>
      <c r="F196" s="24" t="str">
        <f t="shared" si="14"/>
        <v>宽松收缩</v>
      </c>
      <c r="G196" s="24" t="str">
        <f t="shared" si="15"/>
        <v>SlackCrunch</v>
      </c>
      <c r="H196" s="25">
        <f>资产收益率计算及比较!G197</f>
        <v>-0.18068552477189331</v>
      </c>
      <c r="I196" s="25">
        <f>资产收益率计算及比较!H197</f>
        <v>-0.32336197945041989</v>
      </c>
      <c r="J196" s="25">
        <f>资产收益率计算及比较!I197</f>
        <v>0.18603221379494861</v>
      </c>
      <c r="K196" s="25">
        <f>资产收益率计算及比较!J197</f>
        <v>9.9835625738795383E-2</v>
      </c>
      <c r="L196" s="25">
        <f>资产收益率计算及比较!K197</f>
        <v>4.8373435779817349E-2</v>
      </c>
    </row>
    <row r="197" spans="1:12" x14ac:dyDescent="0.2">
      <c r="A197" s="29">
        <v>44469</v>
      </c>
      <c r="B197" s="24" t="str">
        <f>'货币政策-月度'!B197</f>
        <v>宽松</v>
      </c>
      <c r="C197" s="24" t="str">
        <f t="shared" si="12"/>
        <v>Slack</v>
      </c>
      <c r="D197" s="24" t="str">
        <f>'信用状态-月度'!B197</f>
        <v>收缩</v>
      </c>
      <c r="E197" s="24" t="str">
        <f t="shared" si="13"/>
        <v>Crunch</v>
      </c>
      <c r="F197" s="24" t="str">
        <f t="shared" si="14"/>
        <v>宽松收缩</v>
      </c>
      <c r="G197" s="24" t="str">
        <f t="shared" si="15"/>
        <v>SlackCrunch</v>
      </c>
      <c r="H197" s="25">
        <f>资产收益率计算及比较!G198</f>
        <v>-0.33188328557060243</v>
      </c>
      <c r="I197" s="25">
        <f>资产收益率计算及比较!H198</f>
        <v>0.38889463835793764</v>
      </c>
      <c r="J197" s="25">
        <f>资产收益率计算及比较!I198</f>
        <v>0.32454171098955764</v>
      </c>
      <c r="K197" s="25">
        <f>资产收益率计算及比较!J198</f>
        <v>6.3535309138740684E-2</v>
      </c>
      <c r="L197" s="25">
        <f>资产收益率计算及比较!K198</f>
        <v>5.3769310827528116E-2</v>
      </c>
    </row>
    <row r="198" spans="1:12" x14ac:dyDescent="0.2">
      <c r="A198" s="29">
        <v>44500</v>
      </c>
      <c r="B198" s="24" t="str">
        <f>'货币政策-月度'!B198</f>
        <v>宽松</v>
      </c>
      <c r="C198" s="24" t="str">
        <f t="shared" si="12"/>
        <v>Slack</v>
      </c>
      <c r="D198" s="24" t="str">
        <f>'信用状态-月度'!B198</f>
        <v>收缩</v>
      </c>
      <c r="E198" s="24" t="str">
        <f t="shared" si="13"/>
        <v>Crunch</v>
      </c>
      <c r="F198" s="24" t="str">
        <f t="shared" si="14"/>
        <v>宽松收缩</v>
      </c>
      <c r="G198" s="24" t="str">
        <f t="shared" si="15"/>
        <v>SlackCrunch</v>
      </c>
      <c r="H198" s="25">
        <f>资产收益率计算及比较!G199</f>
        <v>-2.9131711459197067E-2</v>
      </c>
      <c r="I198" s="25">
        <f>资产收益率计算及比较!H199</f>
        <v>0.20705144326420308</v>
      </c>
      <c r="J198" s="25">
        <f>资产收益率计算及比较!I199</f>
        <v>0.12917405640291138</v>
      </c>
      <c r="K198" s="25">
        <f>资产收益率计算及比较!J199</f>
        <v>2.6943846744500628E-2</v>
      </c>
      <c r="L198" s="25">
        <f>资产收益率计算及比较!K199</f>
        <v>0.5183004565117193</v>
      </c>
    </row>
    <row r="199" spans="1:12" x14ac:dyDescent="0.2">
      <c r="A199" s="29">
        <v>44530</v>
      </c>
      <c r="B199" s="24" t="str">
        <f>'货币政策-月度'!B199</f>
        <v>宽松</v>
      </c>
      <c r="C199" s="24" t="str">
        <f t="shared" si="12"/>
        <v>Slack</v>
      </c>
      <c r="D199" s="24" t="str">
        <f>'信用状态-月度'!B199</f>
        <v>扩张</v>
      </c>
      <c r="E199" s="24" t="str">
        <f t="shared" si="13"/>
        <v>Expand</v>
      </c>
      <c r="F199" s="24" t="str">
        <f t="shared" si="14"/>
        <v>宽松扩张</v>
      </c>
      <c r="G199" s="24" t="str">
        <f t="shared" si="15"/>
        <v>SlackExpand</v>
      </c>
      <c r="H199" s="25">
        <f>资产收益率计算及比较!G200</f>
        <v>0.15338551564717923</v>
      </c>
      <c r="I199" s="25">
        <f>资产收益率计算及比较!H200</f>
        <v>-0.41615651103607265</v>
      </c>
      <c r="J199" s="25">
        <f>资产收益率计算及比较!I200</f>
        <v>8.1393278211689887E-2</v>
      </c>
      <c r="K199" s="25">
        <f>资产收益率计算及比较!J200</f>
        <v>5.0325797106512443E-2</v>
      </c>
      <c r="L199" s="25">
        <f>资产收益率计算及比较!K200</f>
        <v>-9.8134785596173307E-2</v>
      </c>
    </row>
    <row r="200" spans="1:12" x14ac:dyDescent="0.2">
      <c r="A200" s="29">
        <v>44561</v>
      </c>
      <c r="B200" s="24" t="str">
        <f>'货币政策-月度'!B200</f>
        <v>宽松</v>
      </c>
      <c r="C200" s="24" t="str">
        <f t="shared" si="12"/>
        <v>Slack</v>
      </c>
      <c r="D200" s="24" t="str">
        <f>'信用状态-月度'!B200</f>
        <v>扩张</v>
      </c>
      <c r="E200" s="24" t="str">
        <f t="shared" si="13"/>
        <v>Expand</v>
      </c>
      <c r="F200" s="24" t="str">
        <f t="shared" si="14"/>
        <v>宽松扩张</v>
      </c>
      <c r="G200" s="24" t="str">
        <f t="shared" si="15"/>
        <v>SlackExpand</v>
      </c>
      <c r="H200" s="25">
        <f>资产收益率计算及比较!G201</f>
        <v>0.18932197211545812</v>
      </c>
      <c r="I200" s="25">
        <f>资产收益率计算及比较!H201</f>
        <v>-5.0430613252115709E-2</v>
      </c>
      <c r="J200" s="25">
        <f>资产收益率计算及比较!I201</f>
        <v>0.28357386660761946</v>
      </c>
      <c r="K200" s="25">
        <f>资产收益率计算及比较!J201</f>
        <v>7.4071971143602061E-2</v>
      </c>
      <c r="L200" s="25">
        <f>资产收益率计算及比较!K201</f>
        <v>-0.40163786508737642</v>
      </c>
    </row>
    <row r="201" spans="1:12" x14ac:dyDescent="0.2">
      <c r="A201" s="29">
        <v>44592</v>
      </c>
      <c r="B201" s="24" t="str">
        <f>'货币政策-月度'!B201</f>
        <v>宽松</v>
      </c>
      <c r="C201" s="24" t="str">
        <f t="shared" si="12"/>
        <v>Slack</v>
      </c>
      <c r="D201" s="24" t="str">
        <f>'信用状态-月度'!B201</f>
        <v>扩张</v>
      </c>
      <c r="E201" s="24" t="str">
        <f t="shared" si="13"/>
        <v>Expand</v>
      </c>
      <c r="F201" s="24" t="str">
        <f t="shared" si="14"/>
        <v>宽松扩张</v>
      </c>
      <c r="G201" s="24" t="str">
        <f t="shared" si="15"/>
        <v>SlackExpand</v>
      </c>
      <c r="H201" s="25">
        <f>资产收益率计算及比较!G202</f>
        <v>-0.26962813613709591</v>
      </c>
      <c r="I201" s="25">
        <f>资产收益率计算及比较!H202</f>
        <v>0.28544031545014842</v>
      </c>
      <c r="J201" s="25">
        <f>资产收益率计算及比较!I202</f>
        <v>0.14962759334542469</v>
      </c>
      <c r="K201" s="25">
        <f>资产收益率计算及比较!J202</f>
        <v>7.6181009556074458E-2</v>
      </c>
      <c r="L201" s="25">
        <f>资产收益率计算及比较!K202</f>
        <v>0.44504918412836303</v>
      </c>
    </row>
    <row r="202" spans="1:12" x14ac:dyDescent="0.2">
      <c r="A202" s="29">
        <v>44620</v>
      </c>
      <c r="B202" s="24" t="str">
        <f>'货币政策-月度'!B202</f>
        <v>宽松</v>
      </c>
      <c r="C202" s="24" t="str">
        <f t="shared" si="12"/>
        <v>Slack</v>
      </c>
      <c r="D202" s="24" t="str">
        <f>'信用状态-月度'!B202</f>
        <v>扩张</v>
      </c>
      <c r="E202" s="24" t="str">
        <f t="shared" si="13"/>
        <v>Expand</v>
      </c>
      <c r="F202" s="24" t="str">
        <f t="shared" si="14"/>
        <v>宽松扩张</v>
      </c>
      <c r="G202" s="24" t="str">
        <f t="shared" si="15"/>
        <v>SlackExpand</v>
      </c>
      <c r="H202" s="25">
        <f>资产收益率计算及比较!G203</f>
        <v>-0.73621272581933928</v>
      </c>
      <c r="I202" s="25">
        <f>资产收益率计算及比较!H203</f>
        <v>0.11113337533585518</v>
      </c>
      <c r="J202" s="25">
        <f>资产收益率计算及比较!I203</f>
        <v>-5.3615180967915781E-2</v>
      </c>
      <c r="K202" s="25">
        <f>资产收益率计算及比较!J203</f>
        <v>6.8077625839835079E-2</v>
      </c>
      <c r="L202" s="25">
        <f>资产收益率计算及比较!K203</f>
        <v>0.72540194430537364</v>
      </c>
    </row>
    <row r="203" spans="1:12" x14ac:dyDescent="0.2">
      <c r="A203" s="29">
        <v>44651</v>
      </c>
      <c r="B203" s="24" t="str">
        <f>'货币政策-月度'!B203</f>
        <v>宽松</v>
      </c>
      <c r="C203" s="24" t="str">
        <f t="shared" si="12"/>
        <v>Slack</v>
      </c>
      <c r="D203" s="24" t="str">
        <f>'信用状态-月度'!B203</f>
        <v>扩张</v>
      </c>
      <c r="E203" s="24" t="str">
        <f t="shared" si="13"/>
        <v>Expand</v>
      </c>
      <c r="F203" s="24" t="str">
        <f t="shared" si="14"/>
        <v>宽松扩张</v>
      </c>
      <c r="G203" s="24" t="str">
        <f t="shared" si="15"/>
        <v>SlackExpand</v>
      </c>
      <c r="H203" s="25">
        <f>资产收益率计算及比较!G204</f>
        <v>-0.71547214219074273</v>
      </c>
      <c r="I203" s="25">
        <f>资产收益率计算及比较!H204</f>
        <v>-0.38042487394223679</v>
      </c>
      <c r="J203" s="25">
        <f>资产收益率计算及比较!I204</f>
        <v>-0.32032688644471408</v>
      </c>
      <c r="K203" s="25">
        <f>资产收益率计算及比较!J204</f>
        <v>1.9496544283971042E-2</v>
      </c>
      <c r="L203" s="25">
        <f>资产收益率计算及比较!K204</f>
        <v>0.94988537163189291</v>
      </c>
    </row>
    <row r="204" spans="1:12" x14ac:dyDescent="0.2">
      <c r="A204" s="29">
        <v>44681</v>
      </c>
      <c r="B204" s="24" t="str">
        <f>'货币政策-月度'!B204</f>
        <v>宽松</v>
      </c>
      <c r="C204" s="24" t="str">
        <f t="shared" si="12"/>
        <v>Slack</v>
      </c>
      <c r="D204" s="24" t="str">
        <f>'信用状态-月度'!B204</f>
        <v>收缩</v>
      </c>
      <c r="E204" s="24" t="str">
        <f t="shared" si="13"/>
        <v>Crunch</v>
      </c>
      <c r="F204" s="24" t="str">
        <f t="shared" si="14"/>
        <v>宽松收缩</v>
      </c>
      <c r="G204" s="24" t="str">
        <f t="shared" si="15"/>
        <v>SlackCrunch</v>
      </c>
      <c r="H204" s="25">
        <f>资产收益率计算及比较!G205</f>
        <v>-0.79311734414311874</v>
      </c>
      <c r="I204" s="25">
        <f>资产收益率计算及比较!H205</f>
        <v>-0.43622758664641065</v>
      </c>
      <c r="J204" s="25">
        <f>资产收益率计算及比较!I205</f>
        <v>-0.335647518014138</v>
      </c>
      <c r="K204" s="25">
        <f>资产收益率计算及比较!J205</f>
        <v>2.5468909239439692E-2</v>
      </c>
      <c r="L204" s="25">
        <f>资产收益率计算及比较!K205</f>
        <v>0.79207915322777667</v>
      </c>
    </row>
    <row r="205" spans="1:12" x14ac:dyDescent="0.2">
      <c r="A205" s="29">
        <v>44712</v>
      </c>
      <c r="B205" s="24" t="str">
        <f>'货币政策-月度'!B205</f>
        <v>宽松</v>
      </c>
      <c r="C205" s="24" t="str">
        <f t="shared" si="12"/>
        <v>Slack</v>
      </c>
      <c r="D205" s="24" t="str">
        <f>'信用状态-月度'!B205</f>
        <v>收缩</v>
      </c>
      <c r="E205" s="24" t="str">
        <f t="shared" si="13"/>
        <v>Crunch</v>
      </c>
      <c r="F205" s="24" t="str">
        <f t="shared" si="14"/>
        <v>宽松收缩</v>
      </c>
      <c r="G205" s="24" t="str">
        <f t="shared" si="15"/>
        <v>SlackCrunch</v>
      </c>
      <c r="H205" s="25">
        <f>资产收益率计算及比较!G206</f>
        <v>-0.56531012834876848</v>
      </c>
      <c r="I205" s="25">
        <f>资产收益率计算及比较!H206</f>
        <v>-0.29211382081172166</v>
      </c>
      <c r="J205" s="25">
        <f>资产收益率计算及比较!I206</f>
        <v>-6.5648039792912893E-2</v>
      </c>
      <c r="K205" s="25">
        <f>资产收益率计算及比较!J206</f>
        <v>7.5737733371560992E-2</v>
      </c>
      <c r="L205" s="25">
        <f>资产收益率计算及比较!K206</f>
        <v>8.1539181277231185E-2</v>
      </c>
    </row>
    <row r="206" spans="1:12" x14ac:dyDescent="0.2">
      <c r="A206" s="29">
        <v>44742</v>
      </c>
      <c r="B206" s="24" t="str">
        <f>'货币政策-月度'!B206</f>
        <v>宽松</v>
      </c>
      <c r="C206" s="24" t="str">
        <f t="shared" si="12"/>
        <v>Slack</v>
      </c>
      <c r="D206" s="24" t="str">
        <f>'信用状态-月度'!B206</f>
        <v>扩张</v>
      </c>
      <c r="E206" s="24" t="str">
        <f t="shared" si="13"/>
        <v>Expand</v>
      </c>
      <c r="F206" s="24" t="str">
        <f t="shared" si="14"/>
        <v>宽松扩张</v>
      </c>
      <c r="G206" s="24" t="str">
        <f t="shared" si="15"/>
        <v>SlackExpand</v>
      </c>
      <c r="H206" s="25">
        <f>资产收益率计算及比较!G207</f>
        <v>0.4790938127728589</v>
      </c>
      <c r="I206" s="25">
        <f>资产收益率计算及比较!H207</f>
        <v>-9.5103505663809637E-2</v>
      </c>
      <c r="J206" s="25">
        <f>资产收益率计算及比较!I207</f>
        <v>0.14984810270446491</v>
      </c>
      <c r="K206" s="25">
        <f>资产收益率计算及比较!J207</f>
        <v>6.7086643589079745E-2</v>
      </c>
      <c r="L206" s="25">
        <f>资产收益率计算及比较!K207</f>
        <v>-0.12188859800575234</v>
      </c>
    </row>
    <row r="207" spans="1:12" x14ac:dyDescent="0.2">
      <c r="A207" s="29">
        <v>44773</v>
      </c>
      <c r="B207" s="24" t="str">
        <f>'货币政策-月度'!B207</f>
        <v>宽松</v>
      </c>
      <c r="C207" s="24" t="str">
        <f t="shared" si="12"/>
        <v>Slack</v>
      </c>
      <c r="D207" s="24" t="str">
        <f>'信用状态-月度'!B207</f>
        <v>扩张</v>
      </c>
      <c r="E207" s="24" t="str">
        <f t="shared" si="13"/>
        <v>Expand</v>
      </c>
      <c r="F207" s="24" t="str">
        <f t="shared" si="14"/>
        <v>宽松扩张</v>
      </c>
      <c r="G207" s="24" t="str">
        <f t="shared" si="15"/>
        <v>SlackExpand</v>
      </c>
      <c r="H207" s="25">
        <f>资产收益率计算及比较!G208</f>
        <v>0.78816149973764926</v>
      </c>
      <c r="I207" s="25">
        <f>资产收益率计算及比较!H208</f>
        <v>3.121068727824363E-2</v>
      </c>
      <c r="J207" s="25">
        <f>资产收益率计算及比较!I208</f>
        <v>0.21869271121047623</v>
      </c>
      <c r="K207" s="25">
        <f>资产收益率计算及比较!J208</f>
        <v>5.7425139752392093E-2</v>
      </c>
      <c r="L207" s="25">
        <f>资产收益率计算及比较!K208</f>
        <v>-0.76799238992431174</v>
      </c>
    </row>
    <row r="208" spans="1:12" x14ac:dyDescent="0.2">
      <c r="A208" s="29">
        <v>44804</v>
      </c>
      <c r="B208" s="24" t="str">
        <f>'货币政策-月度'!B208</f>
        <v>宽松</v>
      </c>
      <c r="C208" s="24" t="str">
        <f t="shared" si="12"/>
        <v>Slack</v>
      </c>
      <c r="D208" s="24" t="str">
        <f>'信用状态-月度'!B208</f>
        <v>收缩</v>
      </c>
      <c r="E208" s="24" t="str">
        <f t="shared" si="13"/>
        <v>Crunch</v>
      </c>
      <c r="F208" s="24" t="str">
        <f t="shared" si="14"/>
        <v>宽松收缩</v>
      </c>
      <c r="G208" s="24" t="str">
        <f t="shared" si="15"/>
        <v>SlackCrunch</v>
      </c>
      <c r="H208" s="25">
        <f>资产收益率计算及比较!G209</f>
        <v>-2.4983189306423202E-2</v>
      </c>
      <c r="I208" s="25">
        <f>资产收益率计算及比较!H209</f>
        <v>-0.33309967384011674</v>
      </c>
      <c r="J208" s="25">
        <f>资产收益率计算及比较!I209</f>
        <v>0.12602457921961288</v>
      </c>
      <c r="K208" s="25">
        <f>资产收益率计算及比较!J209</f>
        <v>8.6749096448385438E-2</v>
      </c>
      <c r="L208" s="25">
        <f>资产收益率计算及比较!K209</f>
        <v>-0.52214817470738728</v>
      </c>
    </row>
    <row r="209" spans="1:12" x14ac:dyDescent="0.2">
      <c r="A209" s="29">
        <v>44834</v>
      </c>
      <c r="B209" s="24" t="str">
        <f>'货币政策-月度'!B209</f>
        <v>宽松</v>
      </c>
      <c r="C209" s="24" t="str">
        <f t="shared" si="12"/>
        <v>Slack</v>
      </c>
      <c r="D209" s="24" t="str">
        <f>'信用状态-月度'!B209</f>
        <v>收缩</v>
      </c>
      <c r="E209" s="24" t="str">
        <f t="shared" si="13"/>
        <v>Crunch</v>
      </c>
      <c r="F209" s="24" t="str">
        <f t="shared" si="14"/>
        <v>宽松收缩</v>
      </c>
      <c r="G209" s="24" t="str">
        <f t="shared" si="15"/>
        <v>SlackCrunch</v>
      </c>
      <c r="H209" s="25">
        <f>资产收益率计算及比较!G210</f>
        <v>-0.62028905273951085</v>
      </c>
      <c r="I209" s="25">
        <f>资产收益率计算及比较!H210</f>
        <v>-0.20572253048748551</v>
      </c>
      <c r="J209" s="25">
        <f>资产收益率计算及比较!I210</f>
        <v>-7.2510276454168895E-2</v>
      </c>
      <c r="K209" s="25">
        <f>资产收益率计算及比较!J210</f>
        <v>7.6250312090406738E-2</v>
      </c>
      <c r="L209" s="25">
        <f>资产收益率计算及比较!K210</f>
        <v>0.22486354811695997</v>
      </c>
    </row>
    <row r="210" spans="1:12" x14ac:dyDescent="0.2">
      <c r="A210" s="29">
        <v>44865</v>
      </c>
      <c r="B210" s="24" t="str">
        <f>'货币政策-月度'!B210</f>
        <v>宽松</v>
      </c>
      <c r="C210" s="24" t="str">
        <f t="shared" si="12"/>
        <v>Slack</v>
      </c>
      <c r="D210" s="24" t="str">
        <f>'信用状态-月度'!B210</f>
        <v>收缩</v>
      </c>
      <c r="E210" s="24" t="str">
        <f t="shared" si="13"/>
        <v>Crunch</v>
      </c>
      <c r="F210" s="24" t="str">
        <f t="shared" si="14"/>
        <v>宽松收缩</v>
      </c>
      <c r="G210" s="24" t="str">
        <f t="shared" si="15"/>
        <v>SlackCrunch</v>
      </c>
      <c r="H210" s="25">
        <f>资产收益率计算及比较!G211</f>
        <v>-0.76874079495422842</v>
      </c>
      <c r="I210" s="25">
        <f>资产收益率计算及比较!H211</f>
        <v>-0.31805845263276172</v>
      </c>
      <c r="J210" s="25">
        <f>资产收益率计算及比较!I211</f>
        <v>-0.2059436205215236</v>
      </c>
      <c r="K210" s="25">
        <f>资产收益率计算及比较!J211</f>
        <v>4.0317986024009114E-2</v>
      </c>
      <c r="L210" s="25">
        <f>资产收益率计算及比较!K211</f>
        <v>4.3546586703507445E-2</v>
      </c>
    </row>
    <row r="211" spans="1:12" x14ac:dyDescent="0.2">
      <c r="A211" s="29">
        <v>44895</v>
      </c>
      <c r="B211" s="24" t="str">
        <f>'货币政策-月度'!B211</f>
        <v>宽松</v>
      </c>
      <c r="C211" s="24" t="str">
        <f t="shared" si="12"/>
        <v>Slack</v>
      </c>
      <c r="D211" s="24" t="str">
        <f>'信用状态-月度'!B211</f>
        <v>收缩</v>
      </c>
      <c r="E211" s="24" t="str">
        <f t="shared" si="13"/>
        <v>Crunch</v>
      </c>
      <c r="F211" s="24" t="str">
        <f t="shared" si="14"/>
        <v>宽松收缩</v>
      </c>
      <c r="G211" s="24" t="str">
        <f t="shared" si="15"/>
        <v>SlackCrunch</v>
      </c>
      <c r="H211" s="25">
        <f>资产收益率计算及比较!G212</f>
        <v>-0.20779264021085131</v>
      </c>
      <c r="I211" s="25">
        <f>资产收益率计算及比较!H212</f>
        <v>-0.23775080414203359</v>
      </c>
      <c r="J211" s="25">
        <f>资产收益率计算及比较!I212</f>
        <v>-0.11956577417947009</v>
      </c>
      <c r="K211" s="25">
        <f>资产收益率计算及比较!J212</f>
        <v>-2.1569552343944421E-3</v>
      </c>
      <c r="L211" s="25">
        <f>资产收益率计算及比较!K212</f>
        <v>0.16829487809737953</v>
      </c>
    </row>
    <row r="212" spans="1:12" x14ac:dyDescent="0.2">
      <c r="A212" s="29">
        <v>44926</v>
      </c>
      <c r="B212" s="24" t="str">
        <f>'货币政策-月度'!B212</f>
        <v>宽松</v>
      </c>
      <c r="C212" s="24" t="str">
        <f t="shared" si="12"/>
        <v>Slack</v>
      </c>
      <c r="D212" s="24" t="str">
        <f>'信用状态-月度'!B212</f>
        <v>收缩</v>
      </c>
      <c r="E212" s="24" t="str">
        <f t="shared" si="13"/>
        <v>Crunch</v>
      </c>
      <c r="F212" s="24" t="str">
        <f t="shared" si="14"/>
        <v>宽松收缩</v>
      </c>
      <c r="G212" s="24" t="str">
        <f t="shared" si="15"/>
        <v>SlackCrunch</v>
      </c>
      <c r="H212" s="25">
        <f>资产收益率计算及比较!G213</f>
        <v>0.14576889741207388</v>
      </c>
      <c r="I212" s="25">
        <f>资产收益率计算及比较!H213</f>
        <v>0.36301483809373114</v>
      </c>
      <c r="J212" s="25">
        <f>资产收益率计算及比较!I213</f>
        <v>-8.4718412270348015E-2</v>
      </c>
      <c r="K212" s="25">
        <f>资产收益率计算及比较!J213</f>
        <v>-8.9688048903452042E-2</v>
      </c>
      <c r="L212" s="25">
        <f>资产收益率计算及比较!K213</f>
        <v>0.25620134251279475</v>
      </c>
    </row>
    <row r="213" spans="1:12" x14ac:dyDescent="0.2">
      <c r="A213" s="3"/>
      <c r="B213" s="24"/>
      <c r="C213" s="24"/>
      <c r="D213" s="24"/>
      <c r="E213" s="24"/>
      <c r="F213" s="24"/>
      <c r="G213" s="24"/>
      <c r="H213" s="25"/>
      <c r="I213" s="25"/>
      <c r="J213" s="25"/>
      <c r="K213" s="25"/>
      <c r="L213" s="25"/>
    </row>
    <row r="214" spans="1:12" x14ac:dyDescent="0.2">
      <c r="A214" s="3"/>
      <c r="B214" s="24"/>
      <c r="C214" s="24"/>
      <c r="D214" s="24"/>
      <c r="E214" s="24"/>
      <c r="F214" s="24"/>
      <c r="G214" s="24"/>
      <c r="H214" s="25">
        <f>AVERAGE(H2:H212)</f>
        <v>0.14514801013818798</v>
      </c>
      <c r="I214" s="25">
        <f t="shared" ref="I214:L214" si="16">AVERAGE(I2:I212)</f>
        <v>0.14288396096390196</v>
      </c>
      <c r="J214" s="25">
        <f t="shared" si="16"/>
        <v>8.4587251612179337E-2</v>
      </c>
      <c r="K214" s="25">
        <f t="shared" si="16"/>
        <v>4.9526561124726587E-2</v>
      </c>
      <c r="L214" s="25">
        <f t="shared" si="16"/>
        <v>5.7026859683843578E-2</v>
      </c>
    </row>
    <row r="215" spans="1:12" x14ac:dyDescent="0.2">
      <c r="A215" s="3"/>
      <c r="B215" s="24"/>
      <c r="C215" s="24"/>
      <c r="D215" s="24"/>
      <c r="E215" s="24"/>
      <c r="F215" s="24"/>
      <c r="G215" s="24"/>
      <c r="H215" s="25"/>
      <c r="I215" s="25"/>
      <c r="J215" s="25"/>
      <c r="K215" s="25"/>
      <c r="L215" s="25"/>
    </row>
    <row r="216" spans="1:12" x14ac:dyDescent="0.2">
      <c r="A216" s="3"/>
      <c r="B216" s="24"/>
      <c r="C216" s="24"/>
      <c r="D216" s="24"/>
      <c r="E216" s="24"/>
      <c r="F216" s="24" t="s">
        <v>226</v>
      </c>
      <c r="G216" s="24"/>
      <c r="H216" s="25">
        <f>AVERAGEIF(F2:F212,F216,H2:H212)</f>
        <v>0.10624237916527132</v>
      </c>
      <c r="I216" s="25">
        <f>AVERAGEIF($F$2:$F$212,$F$216,I2:I212)</f>
        <v>0.10608315897500441</v>
      </c>
      <c r="J216" s="25">
        <f>AVERAGEIF($F$2:$F$212,$F$216,J2:J212)</f>
        <v>0.10792414696446898</v>
      </c>
      <c r="K216" s="25">
        <f t="shared" ref="K216:L216" si="17">AVERAGEIF($F$2:$F$212,$F$216,K2:K212)</f>
        <v>0.10088916951186673</v>
      </c>
      <c r="L216" s="25">
        <f t="shared" si="17"/>
        <v>-3.1456160947176653E-2</v>
      </c>
    </row>
    <row r="217" spans="1:12" x14ac:dyDescent="0.2">
      <c r="A217" s="3"/>
      <c r="B217" s="24"/>
      <c r="C217" s="24"/>
      <c r="D217" s="24"/>
      <c r="E217" s="24"/>
      <c r="F217" s="24" t="s">
        <v>227</v>
      </c>
      <c r="G217" s="24"/>
      <c r="H217" s="25">
        <f>AVERAGEIF(F2:F212,F217,H2:H212)</f>
        <v>-0.11381481397674058</v>
      </c>
      <c r="I217" s="25">
        <f>AVERAGEIF($F$2:$F$212,$F$217,I2:I212)</f>
        <v>-0.10379389986188148</v>
      </c>
      <c r="J217" s="25">
        <f>AVERAGEIF($F$2:$F$212,$F$217,J2:J212)</f>
        <v>1.9279916964290895E-2</v>
      </c>
      <c r="K217" s="25">
        <f t="shared" ref="K217:L217" si="18">AVERAGEIF($F$2:$F$212,$F$217,K2:K212)</f>
        <v>5.6986431568737742E-2</v>
      </c>
      <c r="L217" s="25">
        <f t="shared" si="18"/>
        <v>8.7534725219649154E-2</v>
      </c>
    </row>
    <row r="218" spans="1:12" x14ac:dyDescent="0.2">
      <c r="A218" s="3"/>
      <c r="B218" s="24"/>
      <c r="C218" s="24"/>
      <c r="D218" s="24"/>
      <c r="E218" s="24"/>
      <c r="F218" s="24" t="s">
        <v>228</v>
      </c>
      <c r="G218" s="24"/>
      <c r="H218" s="25">
        <f>AVERAGEIF(F2:F212,F218,H2:H212)</f>
        <v>0.61451448036595246</v>
      </c>
      <c r="I218" s="25">
        <f>AVERAGEIF($F$2:$F$212,$F$218,I2:I212)</f>
        <v>0.60182964209594791</v>
      </c>
      <c r="J218" s="25">
        <f t="shared" ref="J218:L218" si="19">AVERAGEIF($F$2:$F$212,$F$218,J2:J212)</f>
        <v>0.29965386159248258</v>
      </c>
      <c r="K218" s="25">
        <f t="shared" si="19"/>
        <v>3.6862665787185064E-3</v>
      </c>
      <c r="L218" s="25">
        <f t="shared" si="19"/>
        <v>5.9558427334988201E-2</v>
      </c>
    </row>
    <row r="219" spans="1:12" x14ac:dyDescent="0.2">
      <c r="A219" s="3"/>
      <c r="B219" s="24"/>
      <c r="C219" s="24"/>
      <c r="D219" s="24"/>
      <c r="E219" s="24"/>
      <c r="F219" s="24" t="s">
        <v>229</v>
      </c>
      <c r="G219" s="24"/>
      <c r="H219" s="25">
        <f>AVERAGEIF(F2:F212,F219,H2:H212)</f>
        <v>-4.483856072632008E-2</v>
      </c>
      <c r="I219" s="25">
        <f>AVERAGEIF($F$2:$F$212,$F$219,I2:I212)</f>
        <v>-4.7227282923315371E-2</v>
      </c>
      <c r="J219" s="25">
        <f>AVERAGEIF($F$2:$F$212,$F$219,J2:J212)</f>
        <v>-7.3874949334654369E-2</v>
      </c>
      <c r="K219" s="25">
        <f t="shared" ref="K219" si="20">AVERAGEIF($F$2:$F$212,$F$219,K2:K212)</f>
        <v>2.0893974759152497E-2</v>
      </c>
      <c r="L219" s="25">
        <f>AVERAGEIF($F$2:$F$212,$F$219,L2:L212)</f>
        <v>0.14410712304032175</v>
      </c>
    </row>
    <row r="220" spans="1:12" x14ac:dyDescent="0.2">
      <c r="A220" s="3"/>
      <c r="B220" s="24"/>
      <c r="C220" s="24"/>
      <c r="D220" s="24"/>
      <c r="E220" s="24"/>
      <c r="F220" s="24"/>
      <c r="G220" s="24"/>
      <c r="H220" s="25"/>
      <c r="I220" s="25"/>
      <c r="J220" s="25"/>
      <c r="K220" s="25"/>
      <c r="L220" s="25"/>
    </row>
    <row r="221" spans="1:12" x14ac:dyDescent="0.2">
      <c r="A221" s="3"/>
      <c r="B221" s="24"/>
      <c r="C221" s="24"/>
      <c r="D221" s="24"/>
      <c r="E221" s="24"/>
      <c r="F221" s="24"/>
      <c r="G221" s="24"/>
      <c r="H221" s="25"/>
      <c r="I221" s="25"/>
      <c r="J221" s="25"/>
      <c r="K221" s="25"/>
      <c r="L221" s="25"/>
    </row>
    <row r="222" spans="1:12" x14ac:dyDescent="0.2">
      <c r="A222" s="3"/>
      <c r="B222" s="24"/>
      <c r="C222" s="24"/>
      <c r="D222" s="24"/>
      <c r="E222" s="24"/>
      <c r="F222" s="24"/>
      <c r="G222" s="24"/>
      <c r="H222" s="25"/>
      <c r="I222" s="25"/>
      <c r="J222" s="25"/>
      <c r="K222" s="25"/>
      <c r="L222" s="25"/>
    </row>
    <row r="223" spans="1:12" x14ac:dyDescent="0.2">
      <c r="A223" s="3"/>
      <c r="B223" s="24"/>
      <c r="C223" s="24"/>
      <c r="D223" s="24"/>
      <c r="E223" s="24"/>
      <c r="F223" s="24"/>
      <c r="G223" s="24"/>
      <c r="H223" s="25"/>
      <c r="I223" s="25"/>
      <c r="J223" s="25"/>
      <c r="K223" s="25"/>
      <c r="L223" s="25"/>
    </row>
    <row r="224" spans="1:12" x14ac:dyDescent="0.2">
      <c r="A224" s="3"/>
      <c r="B224" s="24"/>
      <c r="C224" s="24"/>
      <c r="D224" s="24"/>
      <c r="E224" s="24"/>
      <c r="F224" s="24"/>
      <c r="G224" s="24"/>
      <c r="H224" s="25"/>
      <c r="I224" s="25"/>
      <c r="J224" s="25"/>
      <c r="K224" s="25"/>
      <c r="L224" s="25"/>
    </row>
    <row r="225" spans="1:12" x14ac:dyDescent="0.2">
      <c r="A225" s="3"/>
      <c r="B225" s="24"/>
      <c r="C225" s="24"/>
      <c r="D225" s="24"/>
      <c r="E225" s="24"/>
      <c r="F225" s="24"/>
      <c r="G225" s="24"/>
      <c r="H225" s="25"/>
      <c r="I225" s="25"/>
      <c r="J225" s="25"/>
      <c r="K225" s="25"/>
      <c r="L225" s="25"/>
    </row>
    <row r="226" spans="1:12" x14ac:dyDescent="0.2">
      <c r="A226" s="3"/>
      <c r="B226" s="24"/>
      <c r="C226" s="24"/>
      <c r="D226" s="24"/>
      <c r="E226" s="24"/>
      <c r="F226" s="24"/>
      <c r="G226" s="24"/>
      <c r="H226" s="25"/>
      <c r="I226" s="25"/>
      <c r="J226" s="25"/>
      <c r="K226" s="25"/>
      <c r="L226" s="25"/>
    </row>
    <row r="227" spans="1:12" x14ac:dyDescent="0.2">
      <c r="A227" s="3"/>
      <c r="B227" s="24"/>
      <c r="C227" s="24"/>
      <c r="D227" s="24"/>
      <c r="E227" s="24"/>
      <c r="F227" s="24"/>
      <c r="G227" s="24"/>
      <c r="H227" s="25"/>
      <c r="I227" s="25"/>
      <c r="J227" s="25"/>
      <c r="K227" s="25"/>
      <c r="L227" s="25"/>
    </row>
    <row r="228" spans="1:12" x14ac:dyDescent="0.2">
      <c r="A228" s="3"/>
      <c r="B228" s="24"/>
      <c r="C228" s="24"/>
      <c r="D228" s="24"/>
      <c r="E228" s="24"/>
      <c r="F228" s="24"/>
      <c r="G228" s="24"/>
      <c r="H228" s="25"/>
      <c r="I228" s="25"/>
      <c r="J228" s="25"/>
      <c r="K228" s="25"/>
      <c r="L228" s="25"/>
    </row>
    <row r="229" spans="1:12" x14ac:dyDescent="0.2">
      <c r="A229" s="3"/>
      <c r="B229" s="24"/>
      <c r="C229" s="24"/>
      <c r="D229" s="24"/>
      <c r="E229" s="24"/>
      <c r="F229" s="24"/>
      <c r="G229" s="24"/>
      <c r="H229" s="25"/>
      <c r="I229" s="25"/>
      <c r="J229" s="25"/>
      <c r="K229" s="25"/>
      <c r="L229" s="25"/>
    </row>
    <row r="230" spans="1:12" x14ac:dyDescent="0.2">
      <c r="A230" s="3"/>
      <c r="B230" s="24"/>
      <c r="C230" s="24"/>
      <c r="D230" s="24"/>
      <c r="E230" s="24"/>
      <c r="F230" s="24"/>
      <c r="G230" s="24"/>
      <c r="H230" s="25"/>
      <c r="I230" s="25"/>
      <c r="J230" s="25"/>
      <c r="K230" s="25"/>
      <c r="L230" s="25"/>
    </row>
    <row r="231" spans="1:12" x14ac:dyDescent="0.2">
      <c r="A231" s="3"/>
      <c r="B231" s="24"/>
      <c r="C231" s="24"/>
      <c r="D231" s="24"/>
      <c r="E231" s="24"/>
      <c r="F231" s="24"/>
      <c r="G231" s="24"/>
      <c r="H231" s="25"/>
      <c r="I231" s="25"/>
      <c r="J231" s="25"/>
      <c r="K231" s="25"/>
      <c r="L231" s="25"/>
    </row>
    <row r="232" spans="1:12" x14ac:dyDescent="0.2">
      <c r="A232" s="3"/>
      <c r="B232" s="24"/>
      <c r="C232" s="24"/>
      <c r="D232" s="24"/>
      <c r="E232" s="24"/>
      <c r="F232" s="24"/>
      <c r="G232" s="24"/>
      <c r="H232" s="25"/>
      <c r="I232" s="25"/>
      <c r="J232" s="25"/>
      <c r="K232" s="25"/>
      <c r="L232" s="25"/>
    </row>
    <row r="233" spans="1:12" x14ac:dyDescent="0.2">
      <c r="A233" s="3"/>
      <c r="B233" s="24"/>
      <c r="C233" s="24"/>
      <c r="D233" s="24"/>
      <c r="E233" s="24"/>
      <c r="F233" s="24"/>
      <c r="G233" s="24"/>
      <c r="H233" s="25"/>
      <c r="I233" s="25"/>
      <c r="J233" s="25"/>
      <c r="K233" s="25"/>
      <c r="L233" s="25"/>
    </row>
    <row r="234" spans="1:12" x14ac:dyDescent="0.2">
      <c r="A234" s="3"/>
      <c r="B234" s="24"/>
      <c r="C234" s="24"/>
      <c r="D234" s="24"/>
      <c r="E234" s="24"/>
      <c r="F234" s="24"/>
      <c r="G234" s="24"/>
      <c r="H234" s="25"/>
      <c r="I234" s="25"/>
      <c r="J234" s="25"/>
      <c r="K234" s="25"/>
      <c r="L234" s="25"/>
    </row>
    <row r="235" spans="1:12" x14ac:dyDescent="0.2">
      <c r="A235" s="3"/>
      <c r="B235" s="24"/>
      <c r="C235" s="24"/>
      <c r="D235" s="24"/>
      <c r="E235" s="24"/>
      <c r="F235" s="24"/>
      <c r="G235" s="24"/>
      <c r="H235" s="25"/>
      <c r="I235" s="25"/>
      <c r="J235" s="25"/>
      <c r="K235" s="25"/>
      <c r="L235" s="25"/>
    </row>
    <row r="236" spans="1:12" x14ac:dyDescent="0.2">
      <c r="A236" s="3"/>
      <c r="B236" s="24"/>
      <c r="C236" s="24"/>
      <c r="D236" s="24"/>
      <c r="E236" s="24"/>
      <c r="F236" s="24"/>
      <c r="G236" s="24"/>
      <c r="H236" s="25"/>
      <c r="I236" s="25"/>
      <c r="J236" s="25"/>
      <c r="K236" s="25"/>
      <c r="L236" s="25"/>
    </row>
    <row r="237" spans="1:12" x14ac:dyDescent="0.2">
      <c r="A237" s="3"/>
      <c r="B237" s="24"/>
      <c r="C237" s="24"/>
      <c r="D237" s="24"/>
      <c r="E237" s="24"/>
      <c r="F237" s="24"/>
      <c r="G237" s="24"/>
      <c r="H237" s="25"/>
      <c r="I237" s="25"/>
      <c r="J237" s="25"/>
      <c r="K237" s="25"/>
      <c r="L237" s="25"/>
    </row>
    <row r="238" spans="1:12" x14ac:dyDescent="0.2">
      <c r="A238" s="3"/>
      <c r="B238" s="24"/>
      <c r="C238" s="24"/>
      <c r="D238" s="24"/>
      <c r="E238" s="24"/>
      <c r="F238" s="24"/>
      <c r="G238" s="24"/>
      <c r="H238" s="25"/>
      <c r="I238" s="25"/>
      <c r="J238" s="25"/>
      <c r="K238" s="25"/>
      <c r="L238" s="25"/>
    </row>
    <row r="239" spans="1:12" x14ac:dyDescent="0.2">
      <c r="A239" s="3"/>
      <c r="B239" s="24"/>
      <c r="C239" s="24"/>
      <c r="D239" s="24"/>
      <c r="E239" s="24"/>
      <c r="F239" s="24"/>
      <c r="G239" s="24"/>
      <c r="H239" s="25"/>
      <c r="I239" s="25"/>
      <c r="J239" s="25"/>
      <c r="K239" s="25"/>
      <c r="L239" s="25"/>
    </row>
    <row r="240" spans="1:12" x14ac:dyDescent="0.2">
      <c r="A240" s="3"/>
      <c r="B240" s="24"/>
      <c r="C240" s="24"/>
      <c r="D240" s="24"/>
      <c r="E240" s="24"/>
      <c r="F240" s="24"/>
      <c r="G240" s="24"/>
      <c r="H240" s="25"/>
      <c r="I240" s="25"/>
      <c r="J240" s="25"/>
      <c r="K240" s="25"/>
      <c r="L240" s="25"/>
    </row>
    <row r="241" spans="1:12" x14ac:dyDescent="0.2">
      <c r="A241" s="3"/>
      <c r="B241" s="24"/>
      <c r="C241" s="24"/>
      <c r="D241" s="24"/>
      <c r="E241" s="24"/>
      <c r="F241" s="24"/>
      <c r="G241" s="24"/>
      <c r="H241" s="25"/>
      <c r="I241" s="25"/>
      <c r="J241" s="25"/>
      <c r="K241" s="25"/>
      <c r="L241" s="25"/>
    </row>
    <row r="242" spans="1:12" x14ac:dyDescent="0.2">
      <c r="A242" s="3"/>
      <c r="B242" s="24"/>
      <c r="C242" s="24"/>
      <c r="D242" s="24"/>
      <c r="E242" s="24"/>
      <c r="F242" s="24"/>
      <c r="G242" s="24"/>
      <c r="H242" s="25"/>
      <c r="I242" s="25"/>
      <c r="J242" s="25"/>
      <c r="K242" s="25"/>
      <c r="L242" s="25"/>
    </row>
    <row r="243" spans="1:12" x14ac:dyDescent="0.2">
      <c r="A243" s="3"/>
      <c r="B243" s="24"/>
      <c r="C243" s="24"/>
      <c r="D243" s="24"/>
      <c r="E243" s="24"/>
      <c r="F243" s="24"/>
      <c r="G243" s="24"/>
      <c r="H243" s="25"/>
      <c r="I243" s="25"/>
      <c r="J243" s="25"/>
      <c r="K243" s="25"/>
      <c r="L243" s="25"/>
    </row>
    <row r="244" spans="1:12" x14ac:dyDescent="0.2">
      <c r="A244" s="3"/>
      <c r="B244" s="24"/>
      <c r="C244" s="24"/>
      <c r="D244" s="24"/>
      <c r="E244" s="24"/>
      <c r="F244" s="24"/>
      <c r="G244" s="24"/>
      <c r="H244" s="25"/>
      <c r="I244" s="25"/>
      <c r="J244" s="25"/>
      <c r="K244" s="25"/>
      <c r="L244" s="25"/>
    </row>
    <row r="245" spans="1:12" x14ac:dyDescent="0.2">
      <c r="A245" s="3"/>
      <c r="B245" s="24"/>
      <c r="C245" s="24"/>
      <c r="D245" s="24"/>
      <c r="E245" s="24"/>
      <c r="F245" s="24"/>
      <c r="G245" s="24"/>
      <c r="H245" s="25"/>
      <c r="I245" s="25"/>
      <c r="J245" s="25"/>
      <c r="K245" s="25"/>
      <c r="L245" s="25"/>
    </row>
    <row r="246" spans="1:12" x14ac:dyDescent="0.2">
      <c r="A246" s="3"/>
      <c r="B246" s="24"/>
      <c r="C246" s="24"/>
      <c r="D246" s="24"/>
      <c r="E246" s="24"/>
      <c r="F246" s="24"/>
      <c r="G246" s="24"/>
      <c r="H246" s="25"/>
      <c r="I246" s="25"/>
      <c r="J246" s="25"/>
      <c r="K246" s="25"/>
      <c r="L246" s="25"/>
    </row>
    <row r="247" spans="1:12" x14ac:dyDescent="0.2">
      <c r="A247" s="3"/>
      <c r="B247" s="24"/>
      <c r="C247" s="24"/>
      <c r="D247" s="24"/>
      <c r="E247" s="24"/>
      <c r="F247" s="24"/>
      <c r="G247" s="24"/>
      <c r="H247" s="25"/>
      <c r="I247" s="25"/>
      <c r="J247" s="25"/>
      <c r="K247" s="25"/>
      <c r="L247" s="25"/>
    </row>
    <row r="248" spans="1:12" x14ac:dyDescent="0.2">
      <c r="A248" s="3"/>
      <c r="B248" s="24"/>
      <c r="C248" s="24"/>
      <c r="D248" s="24"/>
      <c r="E248" s="24"/>
      <c r="F248" s="24"/>
      <c r="G248" s="24"/>
      <c r="H248" s="25"/>
      <c r="I248" s="25"/>
      <c r="J248" s="25"/>
      <c r="K248" s="25"/>
      <c r="L248" s="25"/>
    </row>
    <row r="249" spans="1:12" x14ac:dyDescent="0.2">
      <c r="A249" s="3"/>
      <c r="B249" s="24"/>
      <c r="C249" s="24"/>
      <c r="D249" s="24"/>
      <c r="E249" s="24"/>
      <c r="F249" s="24"/>
      <c r="G249" s="24"/>
      <c r="H249" s="25"/>
      <c r="I249" s="25"/>
      <c r="J249" s="25"/>
      <c r="K249" s="25"/>
      <c r="L249" s="25"/>
    </row>
    <row r="250" spans="1:12" x14ac:dyDescent="0.2">
      <c r="A250" s="3"/>
      <c r="B250" s="24"/>
      <c r="C250" s="24"/>
      <c r="D250" s="24"/>
      <c r="E250" s="24"/>
      <c r="F250" s="24"/>
      <c r="G250" s="24"/>
      <c r="H250" s="25"/>
      <c r="I250" s="25"/>
      <c r="J250" s="25"/>
      <c r="K250" s="25"/>
      <c r="L250" s="25"/>
    </row>
    <row r="251" spans="1:12" x14ac:dyDescent="0.2">
      <c r="A251" s="3"/>
      <c r="B251" s="24"/>
      <c r="C251" s="24"/>
      <c r="D251" s="24"/>
      <c r="E251" s="24"/>
      <c r="F251" s="24"/>
      <c r="G251" s="24"/>
      <c r="H251" s="25"/>
      <c r="I251" s="25"/>
      <c r="J251" s="25"/>
      <c r="K251" s="25"/>
      <c r="L251" s="25"/>
    </row>
    <row r="252" spans="1:12" x14ac:dyDescent="0.2">
      <c r="A252" s="3"/>
      <c r="B252" s="24"/>
      <c r="C252" s="24"/>
      <c r="D252" s="24"/>
      <c r="E252" s="24"/>
      <c r="F252" s="24"/>
      <c r="G252" s="24"/>
      <c r="H252" s="25"/>
      <c r="I252" s="25"/>
      <c r="J252" s="25"/>
      <c r="K252" s="25"/>
      <c r="L252" s="25"/>
    </row>
    <row r="253" spans="1:12" x14ac:dyDescent="0.2">
      <c r="A253" s="3"/>
      <c r="B253" s="24"/>
      <c r="C253" s="24"/>
      <c r="D253" s="24"/>
      <c r="E253" s="24"/>
      <c r="F253" s="24"/>
      <c r="G253" s="24"/>
      <c r="H253" s="25"/>
      <c r="I253" s="25"/>
      <c r="J253" s="25"/>
      <c r="K253" s="25"/>
      <c r="L253" s="25"/>
    </row>
    <row r="254" spans="1:12" x14ac:dyDescent="0.2">
      <c r="A254" s="3"/>
      <c r="B254" s="24"/>
      <c r="C254" s="24"/>
      <c r="D254" s="24"/>
      <c r="E254" s="24"/>
      <c r="F254" s="24"/>
      <c r="G254" s="24"/>
      <c r="H254" s="25"/>
      <c r="I254" s="25"/>
      <c r="J254" s="25"/>
      <c r="K254" s="25"/>
      <c r="L254" s="25"/>
    </row>
    <row r="255" spans="1:12" x14ac:dyDescent="0.2">
      <c r="A255" s="3"/>
      <c r="B255" s="24"/>
      <c r="C255" s="24"/>
      <c r="D255" s="24"/>
      <c r="E255" s="24"/>
      <c r="F255" s="24"/>
      <c r="G255" s="24"/>
      <c r="H255" s="25"/>
      <c r="I255" s="25"/>
      <c r="J255" s="25"/>
      <c r="K255" s="25"/>
      <c r="L255" s="25"/>
    </row>
    <row r="256" spans="1:12" x14ac:dyDescent="0.2">
      <c r="A256" s="3"/>
      <c r="B256" s="24"/>
      <c r="C256" s="24"/>
      <c r="D256" s="24"/>
      <c r="E256" s="24"/>
      <c r="F256" s="24"/>
      <c r="G256" s="24"/>
      <c r="H256" s="25"/>
      <c r="I256" s="25"/>
      <c r="J256" s="25"/>
      <c r="K256" s="25"/>
      <c r="L256" s="25"/>
    </row>
    <row r="257" spans="1:12" x14ac:dyDescent="0.2">
      <c r="A257" s="3"/>
      <c r="B257" s="24"/>
      <c r="C257" s="24"/>
      <c r="D257" s="24"/>
      <c r="E257" s="24"/>
      <c r="F257" s="24"/>
      <c r="G257" s="24"/>
      <c r="H257" s="25"/>
      <c r="I257" s="25"/>
      <c r="J257" s="25"/>
      <c r="K257" s="25"/>
      <c r="L257" s="25"/>
    </row>
    <row r="258" spans="1:12" x14ac:dyDescent="0.2">
      <c r="A258" s="3"/>
      <c r="B258" s="24"/>
      <c r="C258" s="24"/>
      <c r="D258" s="24"/>
      <c r="E258" s="24"/>
      <c r="F258" s="24"/>
      <c r="G258" s="24"/>
      <c r="H258" s="25"/>
      <c r="I258" s="25"/>
      <c r="J258" s="25"/>
      <c r="K258" s="25"/>
      <c r="L258" s="25"/>
    </row>
    <row r="259" spans="1:12" x14ac:dyDescent="0.2">
      <c r="A259" s="3"/>
      <c r="B259" s="24"/>
      <c r="C259" s="24"/>
      <c r="D259" s="24"/>
      <c r="E259" s="24"/>
      <c r="F259" s="24"/>
      <c r="G259" s="24"/>
      <c r="H259" s="25"/>
      <c r="I259" s="25"/>
      <c r="J259" s="25"/>
      <c r="K259" s="25"/>
      <c r="L259" s="25"/>
    </row>
    <row r="260" spans="1:12" x14ac:dyDescent="0.2">
      <c r="A260" s="3"/>
      <c r="B260" s="24"/>
      <c r="C260" s="24"/>
      <c r="D260" s="24"/>
      <c r="E260" s="24"/>
      <c r="F260" s="24"/>
      <c r="G260" s="24"/>
      <c r="H260" s="25"/>
      <c r="I260" s="25"/>
      <c r="J260" s="25"/>
      <c r="K260" s="25"/>
      <c r="L260" s="25"/>
    </row>
    <row r="261" spans="1:12" x14ac:dyDescent="0.2">
      <c r="A261" s="3"/>
      <c r="B261" s="24"/>
      <c r="C261" s="24"/>
      <c r="D261" s="24"/>
      <c r="E261" s="24"/>
      <c r="F261" s="24"/>
      <c r="G261" s="24"/>
      <c r="H261" s="25"/>
      <c r="I261" s="25"/>
      <c r="J261" s="25"/>
      <c r="K261" s="25"/>
      <c r="L261" s="25"/>
    </row>
    <row r="262" spans="1:12" x14ac:dyDescent="0.2">
      <c r="A262" s="3"/>
      <c r="B262" s="24"/>
      <c r="C262" s="24"/>
      <c r="D262" s="24"/>
      <c r="E262" s="24"/>
      <c r="F262" s="24"/>
      <c r="G262" s="24"/>
      <c r="H262" s="25"/>
      <c r="I262" s="25"/>
      <c r="J262" s="25"/>
      <c r="K262" s="25"/>
      <c r="L262" s="25"/>
    </row>
    <row r="263" spans="1:12" x14ac:dyDescent="0.2">
      <c r="A263" s="3"/>
      <c r="B263" s="24"/>
      <c r="C263" s="24"/>
      <c r="D263" s="24"/>
      <c r="E263" s="24"/>
      <c r="F263" s="24"/>
      <c r="G263" s="24"/>
      <c r="H263" s="25"/>
      <c r="I263" s="25"/>
      <c r="J263" s="25"/>
      <c r="K263" s="25"/>
      <c r="L263" s="25"/>
    </row>
    <row r="264" spans="1:12" x14ac:dyDescent="0.2">
      <c r="A264" s="3"/>
      <c r="B264" s="24"/>
      <c r="C264" s="24"/>
      <c r="D264" s="24"/>
      <c r="E264" s="24"/>
      <c r="F264" s="24"/>
      <c r="G264" s="24"/>
      <c r="H264" s="25"/>
      <c r="I264" s="25"/>
      <c r="J264" s="25"/>
      <c r="K264" s="25"/>
      <c r="L264" s="25"/>
    </row>
    <row r="265" spans="1:12" x14ac:dyDescent="0.2">
      <c r="A265" s="3"/>
      <c r="B265" s="24"/>
      <c r="C265" s="24"/>
      <c r="D265" s="24"/>
      <c r="E265" s="24"/>
      <c r="F265" s="24"/>
      <c r="G265" s="24"/>
      <c r="H265" s="25"/>
      <c r="I265" s="25"/>
      <c r="J265" s="25"/>
      <c r="K265" s="25"/>
      <c r="L265" s="25"/>
    </row>
    <row r="266" spans="1:12" x14ac:dyDescent="0.2">
      <c r="A266" s="3"/>
      <c r="B266" s="24"/>
      <c r="C266" s="24"/>
      <c r="D266" s="24"/>
      <c r="E266" s="24"/>
      <c r="F266" s="24"/>
      <c r="G266" s="24"/>
      <c r="H266" s="25"/>
      <c r="I266" s="25"/>
      <c r="J266" s="25"/>
      <c r="K266" s="25"/>
      <c r="L266" s="25"/>
    </row>
    <row r="267" spans="1:12" x14ac:dyDescent="0.2">
      <c r="A267" s="3"/>
      <c r="B267" s="24"/>
      <c r="C267" s="24"/>
      <c r="D267" s="24"/>
      <c r="E267" s="24"/>
      <c r="F267" s="24"/>
      <c r="G267" s="24"/>
      <c r="H267" s="25"/>
      <c r="I267" s="25"/>
      <c r="J267" s="25"/>
      <c r="K267" s="25"/>
      <c r="L267" s="25"/>
    </row>
    <row r="268" spans="1:12" x14ac:dyDescent="0.2">
      <c r="A268" s="3"/>
      <c r="B268" s="24"/>
      <c r="C268" s="24"/>
      <c r="D268" s="24"/>
      <c r="E268" s="24"/>
      <c r="F268" s="24"/>
      <c r="G268" s="24"/>
      <c r="H268" s="25"/>
      <c r="I268" s="25"/>
      <c r="J268" s="25"/>
      <c r="K268" s="25"/>
      <c r="L268" s="25"/>
    </row>
    <row r="269" spans="1:12" x14ac:dyDescent="0.2">
      <c r="A269" s="3"/>
      <c r="B269" s="24"/>
      <c r="C269" s="24"/>
      <c r="D269" s="24"/>
      <c r="E269" s="24"/>
      <c r="F269" s="24"/>
      <c r="G269" s="24"/>
      <c r="H269" s="25"/>
      <c r="I269" s="25"/>
      <c r="J269" s="25"/>
      <c r="K269" s="25"/>
      <c r="L269" s="25"/>
    </row>
    <row r="270" spans="1:12" x14ac:dyDescent="0.2">
      <c r="A270" s="3"/>
      <c r="B270" s="24"/>
      <c r="C270" s="24"/>
      <c r="D270" s="24"/>
      <c r="E270" s="24"/>
      <c r="F270" s="24"/>
      <c r="G270" s="24"/>
      <c r="H270" s="25"/>
      <c r="I270" s="25"/>
      <c r="J270" s="25"/>
      <c r="K270" s="25"/>
      <c r="L270" s="25"/>
    </row>
    <row r="271" spans="1:12" x14ac:dyDescent="0.2">
      <c r="A271" s="3"/>
      <c r="B271" s="24"/>
      <c r="C271" s="24"/>
      <c r="D271" s="24"/>
      <c r="E271" s="24"/>
      <c r="F271" s="24"/>
      <c r="G271" s="24"/>
      <c r="H271" s="25"/>
      <c r="I271" s="25"/>
      <c r="J271" s="25"/>
      <c r="K271" s="25"/>
      <c r="L271" s="25"/>
    </row>
    <row r="272" spans="1:12" x14ac:dyDescent="0.2">
      <c r="A272" s="3"/>
      <c r="B272" s="24"/>
      <c r="C272" s="24"/>
      <c r="D272" s="24"/>
      <c r="E272" s="24"/>
      <c r="F272" s="24"/>
      <c r="G272" s="24"/>
      <c r="H272" s="25"/>
      <c r="I272" s="25"/>
      <c r="J272" s="25"/>
      <c r="K272" s="25"/>
      <c r="L272" s="25"/>
    </row>
    <row r="273" spans="1:12" x14ac:dyDescent="0.2">
      <c r="A273" s="3"/>
      <c r="B273" s="24"/>
      <c r="C273" s="24"/>
      <c r="D273" s="24"/>
      <c r="E273" s="24"/>
      <c r="F273" s="24"/>
      <c r="G273" s="24"/>
      <c r="H273" s="25"/>
      <c r="I273" s="25"/>
      <c r="J273" s="25"/>
      <c r="K273" s="25"/>
      <c r="L273" s="25"/>
    </row>
    <row r="274" spans="1:12" x14ac:dyDescent="0.2">
      <c r="A274" s="3"/>
      <c r="B274" s="24"/>
      <c r="C274" s="24"/>
      <c r="D274" s="24"/>
      <c r="E274" s="24"/>
      <c r="F274" s="24"/>
      <c r="G274" s="24"/>
      <c r="H274" s="25"/>
      <c r="I274" s="25"/>
      <c r="J274" s="25"/>
      <c r="K274" s="25"/>
      <c r="L274" s="25"/>
    </row>
    <row r="275" spans="1:12" x14ac:dyDescent="0.2">
      <c r="A275" s="3"/>
      <c r="B275" s="24"/>
      <c r="C275" s="24"/>
      <c r="D275" s="24"/>
      <c r="E275" s="24"/>
      <c r="F275" s="24"/>
      <c r="G275" s="24"/>
      <c r="H275" s="25"/>
      <c r="I275" s="25"/>
      <c r="J275" s="25"/>
      <c r="K275" s="25"/>
      <c r="L275" s="25"/>
    </row>
    <row r="276" spans="1:12" x14ac:dyDescent="0.2">
      <c r="A276" s="3"/>
      <c r="B276" s="24"/>
      <c r="C276" s="24"/>
      <c r="D276" s="24"/>
      <c r="E276" s="24"/>
      <c r="F276" s="24"/>
      <c r="G276" s="24"/>
      <c r="H276" s="25"/>
      <c r="I276" s="25"/>
      <c r="J276" s="25"/>
      <c r="K276" s="25"/>
      <c r="L276" s="25"/>
    </row>
    <row r="277" spans="1:12" x14ac:dyDescent="0.2">
      <c r="A277" s="3"/>
      <c r="B277" s="24"/>
      <c r="C277" s="24"/>
      <c r="D277" s="24"/>
      <c r="E277" s="24"/>
      <c r="F277" s="24"/>
      <c r="G277" s="24"/>
      <c r="H277" s="25"/>
      <c r="I277" s="25"/>
      <c r="J277" s="25"/>
      <c r="K277" s="25"/>
      <c r="L277" s="25"/>
    </row>
    <row r="278" spans="1:12" x14ac:dyDescent="0.2">
      <c r="A278" s="3"/>
      <c r="B278" s="24"/>
      <c r="C278" s="24"/>
      <c r="D278" s="24"/>
      <c r="E278" s="24"/>
      <c r="F278" s="24"/>
      <c r="G278" s="24"/>
      <c r="H278" s="25"/>
      <c r="I278" s="25"/>
      <c r="J278" s="25"/>
      <c r="K278" s="25"/>
      <c r="L278" s="25"/>
    </row>
    <row r="279" spans="1:12" x14ac:dyDescent="0.2">
      <c r="A279" s="3"/>
      <c r="B279" s="24"/>
      <c r="C279" s="24"/>
      <c r="D279" s="24"/>
      <c r="E279" s="24"/>
      <c r="F279" s="24"/>
      <c r="G279" s="24"/>
      <c r="H279" s="25"/>
      <c r="I279" s="25"/>
      <c r="J279" s="25"/>
      <c r="K279" s="25"/>
      <c r="L279" s="25"/>
    </row>
    <row r="280" spans="1:12" x14ac:dyDescent="0.2">
      <c r="A280" s="3"/>
      <c r="B280" s="24"/>
      <c r="C280" s="24"/>
      <c r="D280" s="24"/>
      <c r="E280" s="24"/>
      <c r="F280" s="24"/>
      <c r="G280" s="24"/>
      <c r="H280" s="25"/>
      <c r="I280" s="25"/>
      <c r="J280" s="25"/>
      <c r="K280" s="25"/>
      <c r="L280" s="25"/>
    </row>
    <row r="281" spans="1:12" x14ac:dyDescent="0.2">
      <c r="A281" s="3"/>
      <c r="B281" s="24"/>
      <c r="C281" s="24"/>
      <c r="D281" s="24"/>
      <c r="E281" s="24"/>
      <c r="F281" s="24"/>
      <c r="G281" s="24"/>
      <c r="H281" s="25"/>
      <c r="I281" s="25"/>
      <c r="J281" s="25"/>
      <c r="K281" s="25"/>
      <c r="L281" s="25"/>
    </row>
    <row r="282" spans="1:12" x14ac:dyDescent="0.2">
      <c r="A282" s="3"/>
      <c r="B282" s="24"/>
      <c r="C282" s="24"/>
      <c r="D282" s="24"/>
      <c r="E282" s="24"/>
      <c r="F282" s="24"/>
      <c r="G282" s="24"/>
      <c r="H282" s="25"/>
      <c r="I282" s="25"/>
      <c r="J282" s="25"/>
      <c r="K282" s="25"/>
      <c r="L282" s="25"/>
    </row>
    <row r="283" spans="1:12" x14ac:dyDescent="0.2">
      <c r="A283" s="3"/>
      <c r="B283" s="24"/>
      <c r="C283" s="24"/>
      <c r="D283" s="24"/>
      <c r="E283" s="24"/>
      <c r="F283" s="24"/>
      <c r="G283" s="24"/>
      <c r="H283" s="25"/>
      <c r="I283" s="25"/>
      <c r="J283" s="25"/>
      <c r="K283" s="25"/>
      <c r="L283" s="25"/>
    </row>
    <row r="284" spans="1:12" x14ac:dyDescent="0.2">
      <c r="A284" s="3"/>
      <c r="B284" s="24"/>
      <c r="C284" s="24"/>
      <c r="D284" s="24"/>
      <c r="E284" s="24"/>
      <c r="F284" s="24"/>
      <c r="G284" s="24"/>
      <c r="H284" s="25"/>
      <c r="I284" s="25"/>
      <c r="J284" s="25"/>
      <c r="K284" s="25"/>
      <c r="L284" s="25"/>
    </row>
    <row r="285" spans="1:12" x14ac:dyDescent="0.2">
      <c r="A285" s="3"/>
      <c r="B285" s="24"/>
      <c r="C285" s="24"/>
      <c r="D285" s="24"/>
      <c r="E285" s="24"/>
      <c r="F285" s="24"/>
      <c r="G285" s="24"/>
      <c r="H285" s="25"/>
      <c r="I285" s="25"/>
      <c r="J285" s="25"/>
      <c r="K285" s="25"/>
      <c r="L285" s="25"/>
    </row>
    <row r="286" spans="1:12" x14ac:dyDescent="0.2">
      <c r="A286" s="3"/>
      <c r="B286" s="24"/>
      <c r="C286" s="24"/>
      <c r="D286" s="24"/>
      <c r="E286" s="24"/>
      <c r="F286" s="24"/>
      <c r="G286" s="24"/>
      <c r="H286" s="25"/>
      <c r="I286" s="25"/>
      <c r="J286" s="25"/>
      <c r="K286" s="25"/>
      <c r="L286" s="25"/>
    </row>
    <row r="287" spans="1:12" x14ac:dyDescent="0.2">
      <c r="A287" s="3"/>
      <c r="B287" s="24"/>
      <c r="C287" s="24"/>
      <c r="D287" s="24"/>
      <c r="E287" s="24"/>
      <c r="F287" s="24"/>
      <c r="G287" s="24"/>
      <c r="H287" s="25"/>
      <c r="I287" s="25"/>
      <c r="J287" s="25"/>
      <c r="K287" s="25"/>
      <c r="L287" s="25"/>
    </row>
    <row r="288" spans="1:12" x14ac:dyDescent="0.2">
      <c r="A288" s="3"/>
      <c r="B288" s="24"/>
      <c r="C288" s="24"/>
      <c r="D288" s="24"/>
      <c r="E288" s="24"/>
      <c r="F288" s="24"/>
      <c r="G288" s="24"/>
      <c r="H288" s="25"/>
      <c r="I288" s="25"/>
      <c r="J288" s="25"/>
      <c r="K288" s="25"/>
      <c r="L288" s="25"/>
    </row>
    <row r="289" spans="1:12" x14ac:dyDescent="0.2">
      <c r="A289" s="3"/>
      <c r="B289" s="24"/>
      <c r="C289" s="24"/>
      <c r="D289" s="24"/>
      <c r="E289" s="24"/>
      <c r="F289" s="24"/>
      <c r="G289" s="24"/>
      <c r="H289" s="25"/>
      <c r="I289" s="25"/>
      <c r="J289" s="25"/>
      <c r="K289" s="25"/>
      <c r="L289" s="25"/>
    </row>
    <row r="290" spans="1:12" x14ac:dyDescent="0.2">
      <c r="A290" s="3"/>
      <c r="B290" s="24"/>
      <c r="C290" s="24"/>
      <c r="D290" s="24"/>
      <c r="E290" s="24"/>
      <c r="F290" s="24"/>
      <c r="G290" s="24"/>
      <c r="H290" s="25"/>
      <c r="I290" s="25"/>
      <c r="J290" s="25"/>
      <c r="K290" s="25"/>
      <c r="L290" s="25"/>
    </row>
    <row r="291" spans="1:12" x14ac:dyDescent="0.2">
      <c r="A291" s="3"/>
      <c r="B291" s="24"/>
      <c r="C291" s="24"/>
      <c r="D291" s="24"/>
      <c r="E291" s="24"/>
      <c r="F291" s="24"/>
      <c r="G291" s="24"/>
      <c r="H291" s="25"/>
      <c r="I291" s="25"/>
      <c r="J291" s="25"/>
      <c r="K291" s="25"/>
      <c r="L291" s="25"/>
    </row>
    <row r="292" spans="1:12" x14ac:dyDescent="0.2">
      <c r="A292" s="3"/>
      <c r="B292" s="24"/>
      <c r="C292" s="24"/>
      <c r="D292" s="24"/>
      <c r="E292" s="24"/>
      <c r="F292" s="24"/>
      <c r="G292" s="24"/>
      <c r="H292" s="25"/>
      <c r="I292" s="25"/>
      <c r="J292" s="25"/>
      <c r="K292" s="25"/>
      <c r="L292" s="25"/>
    </row>
    <row r="293" spans="1:12" x14ac:dyDescent="0.2">
      <c r="A293" s="3"/>
      <c r="B293" s="24"/>
      <c r="C293" s="24"/>
      <c r="D293" s="24"/>
      <c r="E293" s="24"/>
      <c r="F293" s="24"/>
      <c r="G293" s="24"/>
      <c r="H293" s="25"/>
      <c r="I293" s="25"/>
      <c r="J293" s="25"/>
      <c r="K293" s="25"/>
      <c r="L293" s="25"/>
    </row>
    <row r="294" spans="1:12" x14ac:dyDescent="0.2">
      <c r="A294" s="3"/>
      <c r="B294" s="24"/>
      <c r="C294" s="24"/>
      <c r="D294" s="24"/>
      <c r="E294" s="24"/>
      <c r="F294" s="24"/>
      <c r="G294" s="24"/>
      <c r="H294" s="25"/>
      <c r="I294" s="25"/>
      <c r="J294" s="25"/>
      <c r="K294" s="25"/>
      <c r="L294" s="25"/>
    </row>
    <row r="295" spans="1:12" x14ac:dyDescent="0.2">
      <c r="A295" s="3"/>
      <c r="B295" s="24"/>
      <c r="C295" s="24"/>
      <c r="D295" s="24"/>
      <c r="E295" s="24"/>
      <c r="F295" s="24"/>
      <c r="G295" s="24"/>
      <c r="H295" s="25"/>
      <c r="I295" s="25"/>
      <c r="J295" s="25"/>
      <c r="K295" s="25"/>
      <c r="L295" s="25"/>
    </row>
    <row r="296" spans="1:12" x14ac:dyDescent="0.2">
      <c r="A296" s="3"/>
      <c r="B296" s="24"/>
      <c r="C296" s="24"/>
      <c r="D296" s="24"/>
      <c r="E296" s="24"/>
      <c r="F296" s="24"/>
      <c r="G296" s="24"/>
      <c r="H296" s="25"/>
      <c r="I296" s="25"/>
      <c r="J296" s="25"/>
      <c r="K296" s="25"/>
      <c r="L296" s="25"/>
    </row>
    <row r="297" spans="1:12" x14ac:dyDescent="0.2">
      <c r="A297" s="3"/>
      <c r="B297" s="24"/>
      <c r="C297" s="24"/>
      <c r="D297" s="24"/>
      <c r="E297" s="24"/>
      <c r="F297" s="24"/>
      <c r="G297" s="24"/>
      <c r="H297" s="25"/>
      <c r="I297" s="25"/>
      <c r="J297" s="25"/>
      <c r="K297" s="25"/>
      <c r="L297" s="25"/>
    </row>
    <row r="298" spans="1:12" x14ac:dyDescent="0.2">
      <c r="A298" s="3"/>
      <c r="B298" s="24"/>
      <c r="C298" s="24"/>
      <c r="D298" s="24"/>
      <c r="E298" s="24"/>
      <c r="F298" s="24"/>
      <c r="G298" s="24"/>
      <c r="H298" s="25"/>
      <c r="I298" s="25"/>
      <c r="J298" s="25"/>
      <c r="K298" s="25"/>
      <c r="L298" s="25"/>
    </row>
    <row r="299" spans="1:12" x14ac:dyDescent="0.2">
      <c r="A299" s="3"/>
      <c r="B299" s="24"/>
      <c r="C299" s="24"/>
      <c r="D299" s="24"/>
      <c r="E299" s="24"/>
      <c r="F299" s="24"/>
      <c r="G299" s="24"/>
      <c r="H299" s="25"/>
      <c r="I299" s="25"/>
      <c r="J299" s="25"/>
      <c r="K299" s="25"/>
      <c r="L299" s="25"/>
    </row>
    <row r="300" spans="1:12" x14ac:dyDescent="0.2">
      <c r="A300" s="3"/>
      <c r="B300" s="24"/>
      <c r="C300" s="24"/>
      <c r="D300" s="24"/>
      <c r="E300" s="24"/>
      <c r="F300" s="24"/>
      <c r="G300" s="24"/>
      <c r="H300" s="25"/>
      <c r="I300" s="25"/>
      <c r="J300" s="25"/>
      <c r="K300" s="25"/>
      <c r="L300" s="25"/>
    </row>
    <row r="301" spans="1:12" x14ac:dyDescent="0.2">
      <c r="A301" s="3"/>
      <c r="B301" s="24"/>
      <c r="C301" s="24"/>
      <c r="D301" s="24"/>
      <c r="E301" s="24"/>
      <c r="F301" s="24"/>
      <c r="G301" s="24"/>
      <c r="H301" s="25"/>
      <c r="I301" s="25"/>
      <c r="J301" s="25"/>
      <c r="K301" s="25"/>
      <c r="L301" s="25"/>
    </row>
    <row r="302" spans="1:12" x14ac:dyDescent="0.2">
      <c r="A302" s="3"/>
      <c r="B302" s="24"/>
      <c r="C302" s="24"/>
      <c r="D302" s="24"/>
      <c r="E302" s="24"/>
      <c r="F302" s="24"/>
      <c r="G302" s="24"/>
      <c r="H302" s="25"/>
      <c r="I302" s="25"/>
      <c r="J302" s="25"/>
      <c r="K302" s="25"/>
      <c r="L302" s="25"/>
    </row>
    <row r="303" spans="1:12" x14ac:dyDescent="0.2">
      <c r="A303" s="3"/>
      <c r="B303" s="24"/>
      <c r="C303" s="24"/>
      <c r="D303" s="24"/>
      <c r="E303" s="24"/>
      <c r="F303" s="24"/>
      <c r="G303" s="24"/>
      <c r="H303" s="25"/>
      <c r="I303" s="25"/>
      <c r="J303" s="25"/>
      <c r="K303" s="25"/>
      <c r="L303" s="25"/>
    </row>
    <row r="304" spans="1:12" x14ac:dyDescent="0.2">
      <c r="A304" s="3"/>
      <c r="B304" s="24"/>
      <c r="C304" s="24"/>
      <c r="D304" s="24"/>
      <c r="E304" s="24"/>
      <c r="F304" s="24"/>
      <c r="G304" s="24"/>
      <c r="H304" s="25"/>
      <c r="I304" s="25"/>
      <c r="J304" s="25"/>
      <c r="K304" s="25"/>
      <c r="L304" s="25"/>
    </row>
    <row r="305" spans="1:12" x14ac:dyDescent="0.2">
      <c r="A305" s="3"/>
      <c r="B305" s="24"/>
      <c r="C305" s="24"/>
      <c r="D305" s="24"/>
      <c r="E305" s="24"/>
      <c r="F305" s="24"/>
      <c r="G305" s="24"/>
      <c r="H305" s="25"/>
      <c r="I305" s="25"/>
      <c r="J305" s="25"/>
      <c r="K305" s="25"/>
      <c r="L305" s="25"/>
    </row>
    <row r="306" spans="1:12" x14ac:dyDescent="0.2">
      <c r="A306" s="3"/>
      <c r="B306" s="24"/>
      <c r="C306" s="24"/>
      <c r="D306" s="24"/>
      <c r="E306" s="24"/>
      <c r="F306" s="24"/>
      <c r="G306" s="24"/>
      <c r="H306" s="25"/>
      <c r="I306" s="25"/>
      <c r="J306" s="25"/>
      <c r="K306" s="25"/>
      <c r="L306" s="25"/>
    </row>
    <row r="307" spans="1:12" x14ac:dyDescent="0.2">
      <c r="A307" s="3"/>
      <c r="B307" s="24"/>
      <c r="C307" s="24"/>
      <c r="D307" s="24"/>
      <c r="E307" s="24"/>
      <c r="F307" s="24"/>
      <c r="G307" s="24"/>
      <c r="H307" s="25"/>
      <c r="I307" s="25"/>
      <c r="J307" s="25"/>
      <c r="K307" s="25"/>
      <c r="L307" s="25"/>
    </row>
    <row r="308" spans="1:12" x14ac:dyDescent="0.2">
      <c r="A308" s="3"/>
      <c r="B308" s="24"/>
      <c r="C308" s="24"/>
      <c r="D308" s="24"/>
      <c r="E308" s="24"/>
      <c r="F308" s="24"/>
      <c r="G308" s="24"/>
      <c r="H308" s="25"/>
      <c r="I308" s="25"/>
      <c r="J308" s="25"/>
      <c r="K308" s="25"/>
      <c r="L308" s="25"/>
    </row>
    <row r="309" spans="1:12" x14ac:dyDescent="0.2">
      <c r="A309" s="3"/>
      <c r="B309" s="24"/>
      <c r="C309" s="24"/>
      <c r="D309" s="24"/>
      <c r="E309" s="24"/>
      <c r="F309" s="24"/>
      <c r="G309" s="24"/>
      <c r="H309" s="25"/>
      <c r="I309" s="25"/>
      <c r="J309" s="25"/>
      <c r="K309" s="25"/>
      <c r="L309" s="25"/>
    </row>
    <row r="310" spans="1:12" x14ac:dyDescent="0.2">
      <c r="A310" s="3"/>
      <c r="B310" s="24"/>
      <c r="C310" s="24"/>
      <c r="D310" s="24"/>
      <c r="E310" s="24"/>
      <c r="F310" s="24"/>
      <c r="G310" s="24"/>
      <c r="H310" s="25"/>
      <c r="I310" s="25"/>
      <c r="J310" s="25"/>
      <c r="K310" s="25"/>
      <c r="L310" s="25"/>
    </row>
    <row r="311" spans="1:12" x14ac:dyDescent="0.2">
      <c r="A311" s="3"/>
      <c r="B311" s="24"/>
      <c r="C311" s="24"/>
      <c r="D311" s="24"/>
      <c r="E311" s="24"/>
      <c r="F311" s="24"/>
      <c r="G311" s="24"/>
      <c r="H311" s="25"/>
      <c r="I311" s="25"/>
      <c r="J311" s="25"/>
      <c r="K311" s="25"/>
      <c r="L311" s="25"/>
    </row>
    <row r="312" spans="1:12" x14ac:dyDescent="0.2">
      <c r="A312" s="3"/>
      <c r="B312" s="24"/>
      <c r="C312" s="24"/>
      <c r="D312" s="24"/>
      <c r="E312" s="24"/>
      <c r="F312" s="24"/>
      <c r="G312" s="24"/>
      <c r="H312" s="25"/>
      <c r="I312" s="25"/>
      <c r="J312" s="25"/>
      <c r="K312" s="25"/>
      <c r="L312" s="25"/>
    </row>
    <row r="313" spans="1:12" x14ac:dyDescent="0.2">
      <c r="A313" s="3"/>
      <c r="B313" s="24"/>
      <c r="C313" s="24"/>
      <c r="D313" s="24"/>
      <c r="E313" s="24"/>
      <c r="F313" s="24"/>
      <c r="G313" s="24"/>
      <c r="H313" s="25"/>
      <c r="I313" s="25"/>
      <c r="J313" s="25"/>
      <c r="K313" s="25"/>
      <c r="L313" s="25"/>
    </row>
    <row r="314" spans="1:12" x14ac:dyDescent="0.2">
      <c r="A314" s="3"/>
      <c r="B314" s="24"/>
      <c r="C314" s="24"/>
      <c r="D314" s="24"/>
      <c r="E314" s="24"/>
      <c r="F314" s="24"/>
      <c r="G314" s="24"/>
      <c r="H314" s="25"/>
      <c r="I314" s="25"/>
      <c r="J314" s="25"/>
      <c r="K314" s="25"/>
      <c r="L314" s="25"/>
    </row>
    <row r="315" spans="1:12" x14ac:dyDescent="0.2">
      <c r="A315" s="3"/>
      <c r="B315" s="24"/>
      <c r="C315" s="24"/>
      <c r="D315" s="24"/>
      <c r="E315" s="24"/>
      <c r="F315" s="24"/>
      <c r="G315" s="24"/>
      <c r="H315" s="25"/>
      <c r="I315" s="25"/>
      <c r="J315" s="25"/>
      <c r="K315" s="25"/>
      <c r="L315" s="25"/>
    </row>
    <row r="316" spans="1:12" x14ac:dyDescent="0.2">
      <c r="A316" s="3"/>
      <c r="B316" s="24"/>
      <c r="C316" s="24"/>
      <c r="D316" s="24"/>
      <c r="E316" s="24"/>
      <c r="F316" s="24"/>
      <c r="G316" s="24"/>
      <c r="H316" s="25"/>
      <c r="I316" s="25"/>
      <c r="J316" s="25"/>
      <c r="K316" s="25"/>
      <c r="L316" s="25"/>
    </row>
    <row r="317" spans="1:12" x14ac:dyDescent="0.2">
      <c r="A317" s="3"/>
      <c r="B317" s="24"/>
      <c r="C317" s="24"/>
      <c r="D317" s="24"/>
      <c r="E317" s="24"/>
      <c r="F317" s="24"/>
      <c r="G317" s="24"/>
      <c r="H317" s="25"/>
      <c r="I317" s="25"/>
      <c r="J317" s="25"/>
      <c r="K317" s="25"/>
      <c r="L317" s="25"/>
    </row>
    <row r="318" spans="1:12" x14ac:dyDescent="0.2">
      <c r="A318" s="3"/>
      <c r="B318" s="24"/>
      <c r="C318" s="24"/>
      <c r="D318" s="24"/>
      <c r="E318" s="24"/>
      <c r="F318" s="24"/>
      <c r="G318" s="24"/>
      <c r="H318" s="25"/>
      <c r="I318" s="25"/>
      <c r="J318" s="25"/>
      <c r="K318" s="25"/>
      <c r="L318" s="25"/>
    </row>
    <row r="319" spans="1:12" x14ac:dyDescent="0.2">
      <c r="A319" s="3"/>
      <c r="B319" s="24"/>
      <c r="C319" s="24"/>
      <c r="D319" s="24"/>
      <c r="E319" s="24"/>
      <c r="F319" s="24"/>
      <c r="G319" s="24"/>
      <c r="H319" s="25"/>
      <c r="I319" s="25"/>
      <c r="J319" s="25"/>
      <c r="K319" s="25"/>
      <c r="L319" s="25"/>
    </row>
    <row r="320" spans="1:12" x14ac:dyDescent="0.2">
      <c r="A320" s="3"/>
      <c r="B320" s="24"/>
      <c r="C320" s="24"/>
      <c r="D320" s="24"/>
      <c r="E320" s="24"/>
      <c r="F320" s="24"/>
      <c r="G320" s="24"/>
      <c r="H320" s="25"/>
      <c r="I320" s="25"/>
      <c r="J320" s="25"/>
      <c r="K320" s="25"/>
      <c r="L320" s="25"/>
    </row>
    <row r="321" spans="1:12" x14ac:dyDescent="0.2">
      <c r="A321" s="3"/>
      <c r="B321" s="24"/>
      <c r="C321" s="24"/>
      <c r="D321" s="24"/>
      <c r="E321" s="24"/>
      <c r="F321" s="24"/>
      <c r="G321" s="24"/>
      <c r="H321" s="25"/>
      <c r="I321" s="25"/>
      <c r="J321" s="25"/>
      <c r="K321" s="25"/>
      <c r="L321" s="25"/>
    </row>
    <row r="322" spans="1:12" x14ac:dyDescent="0.2">
      <c r="A322" s="3"/>
      <c r="B322" s="24"/>
      <c r="C322" s="24"/>
      <c r="D322" s="24"/>
      <c r="E322" s="24"/>
      <c r="F322" s="24"/>
      <c r="G322" s="24"/>
      <c r="H322" s="25"/>
      <c r="I322" s="25"/>
      <c r="J322" s="25"/>
      <c r="K322" s="25"/>
      <c r="L322" s="25"/>
    </row>
    <row r="323" spans="1:12" x14ac:dyDescent="0.2">
      <c r="A323" s="3"/>
      <c r="B323" s="24"/>
      <c r="C323" s="24"/>
      <c r="D323" s="24"/>
      <c r="E323" s="24"/>
      <c r="F323" s="24"/>
      <c r="G323" s="24"/>
      <c r="H323" s="25"/>
      <c r="I323" s="25"/>
      <c r="J323" s="25"/>
      <c r="K323" s="25"/>
      <c r="L323" s="25"/>
    </row>
    <row r="324" spans="1:12" x14ac:dyDescent="0.2">
      <c r="A324" s="3"/>
      <c r="B324" s="24"/>
      <c r="C324" s="24"/>
      <c r="D324" s="24"/>
      <c r="E324" s="24"/>
      <c r="F324" s="24"/>
      <c r="G324" s="24"/>
      <c r="H324" s="25"/>
      <c r="I324" s="25"/>
      <c r="J324" s="25"/>
      <c r="K324" s="25"/>
      <c r="L324" s="25"/>
    </row>
    <row r="325" spans="1:12" x14ac:dyDescent="0.2">
      <c r="A325" s="3"/>
      <c r="B325" s="24"/>
      <c r="C325" s="24"/>
      <c r="D325" s="24"/>
      <c r="E325" s="24"/>
      <c r="F325" s="24"/>
      <c r="G325" s="24"/>
      <c r="H325" s="25"/>
      <c r="I325" s="25"/>
      <c r="J325" s="25"/>
      <c r="K325" s="25"/>
      <c r="L325" s="25"/>
    </row>
    <row r="326" spans="1:12" x14ac:dyDescent="0.2">
      <c r="A326" s="3"/>
      <c r="B326" s="24"/>
      <c r="C326" s="24"/>
      <c r="D326" s="24"/>
      <c r="E326" s="24"/>
      <c r="F326" s="24"/>
      <c r="G326" s="24"/>
      <c r="H326" s="25"/>
      <c r="I326" s="25"/>
      <c r="J326" s="25"/>
      <c r="K326" s="25"/>
      <c r="L326" s="25"/>
    </row>
    <row r="327" spans="1:12" x14ac:dyDescent="0.2">
      <c r="A327" s="3"/>
      <c r="B327" s="24"/>
      <c r="C327" s="24"/>
      <c r="D327" s="24"/>
      <c r="E327" s="24"/>
      <c r="F327" s="24"/>
      <c r="G327" s="24"/>
      <c r="H327" s="25"/>
      <c r="I327" s="25"/>
      <c r="J327" s="25"/>
      <c r="K327" s="25"/>
      <c r="L327" s="25"/>
    </row>
    <row r="328" spans="1:12" x14ac:dyDescent="0.2">
      <c r="A328" s="3"/>
      <c r="B328" s="24"/>
      <c r="C328" s="24"/>
      <c r="D328" s="24"/>
      <c r="E328" s="24"/>
      <c r="F328" s="24"/>
      <c r="G328" s="24"/>
      <c r="H328" s="25"/>
      <c r="I328" s="25"/>
      <c r="J328" s="25"/>
      <c r="K328" s="25"/>
      <c r="L328" s="25"/>
    </row>
    <row r="329" spans="1:12" x14ac:dyDescent="0.2">
      <c r="A329" s="3"/>
      <c r="B329" s="24"/>
      <c r="C329" s="24"/>
      <c r="D329" s="24"/>
      <c r="E329" s="24"/>
      <c r="F329" s="24"/>
      <c r="G329" s="24"/>
      <c r="H329" s="25"/>
      <c r="I329" s="25"/>
      <c r="J329" s="25"/>
      <c r="K329" s="25"/>
      <c r="L329" s="25"/>
    </row>
    <row r="330" spans="1:12" x14ac:dyDescent="0.2">
      <c r="A330" s="3"/>
      <c r="B330" s="24"/>
      <c r="C330" s="24"/>
      <c r="D330" s="24"/>
      <c r="E330" s="24"/>
      <c r="F330" s="24"/>
      <c r="G330" s="24"/>
      <c r="H330" s="25"/>
      <c r="I330" s="25"/>
      <c r="J330" s="25"/>
      <c r="K330" s="25"/>
      <c r="L330" s="25"/>
    </row>
    <row r="331" spans="1:12" x14ac:dyDescent="0.2">
      <c r="A331" s="3"/>
      <c r="B331" s="24"/>
      <c r="C331" s="24"/>
      <c r="D331" s="24"/>
      <c r="E331" s="24"/>
      <c r="F331" s="24"/>
      <c r="G331" s="24"/>
      <c r="H331" s="25"/>
      <c r="I331" s="25"/>
      <c r="J331" s="25"/>
      <c r="K331" s="25"/>
      <c r="L331" s="25"/>
    </row>
    <row r="332" spans="1:12" x14ac:dyDescent="0.2">
      <c r="A332" s="3"/>
      <c r="B332" s="24"/>
      <c r="C332" s="24"/>
      <c r="D332" s="24"/>
      <c r="E332" s="24"/>
      <c r="F332" s="24"/>
      <c r="G332" s="24"/>
      <c r="H332" s="25"/>
      <c r="I332" s="25"/>
      <c r="J332" s="25"/>
      <c r="K332" s="25"/>
      <c r="L332" s="25"/>
    </row>
    <row r="333" spans="1:12" x14ac:dyDescent="0.2">
      <c r="A333" s="3"/>
      <c r="B333" s="24"/>
      <c r="C333" s="24"/>
      <c r="D333" s="24"/>
      <c r="E333" s="24"/>
      <c r="F333" s="24"/>
      <c r="G333" s="24"/>
      <c r="H333" s="25"/>
      <c r="I333" s="25"/>
      <c r="J333" s="25"/>
      <c r="K333" s="25"/>
      <c r="L333" s="25"/>
    </row>
    <row r="334" spans="1:12" x14ac:dyDescent="0.2">
      <c r="A334" s="3"/>
      <c r="B334" s="24"/>
      <c r="C334" s="24"/>
      <c r="D334" s="24"/>
      <c r="E334" s="24"/>
      <c r="F334" s="24"/>
      <c r="G334" s="24"/>
      <c r="H334" s="25"/>
      <c r="I334" s="25"/>
      <c r="J334" s="25"/>
      <c r="K334" s="25"/>
      <c r="L334" s="25"/>
    </row>
    <row r="335" spans="1:12" x14ac:dyDescent="0.2">
      <c r="A335" s="3"/>
      <c r="B335" s="24"/>
      <c r="C335" s="24"/>
      <c r="D335" s="24"/>
      <c r="E335" s="24"/>
      <c r="F335" s="24"/>
      <c r="G335" s="24"/>
      <c r="H335" s="25"/>
      <c r="I335" s="25"/>
      <c r="J335" s="25"/>
      <c r="K335" s="25"/>
      <c r="L335" s="25"/>
    </row>
    <row r="336" spans="1:12" x14ac:dyDescent="0.2">
      <c r="A336" s="3"/>
      <c r="B336" s="24"/>
      <c r="C336" s="24"/>
      <c r="D336" s="24"/>
      <c r="E336" s="24"/>
      <c r="F336" s="24"/>
      <c r="G336" s="24"/>
      <c r="H336" s="25"/>
      <c r="I336" s="25"/>
      <c r="J336" s="25"/>
      <c r="K336" s="25"/>
      <c r="L336" s="25"/>
    </row>
    <row r="337" spans="1:12" x14ac:dyDescent="0.2">
      <c r="A337" s="3"/>
      <c r="B337" s="24"/>
      <c r="C337" s="24"/>
      <c r="D337" s="24"/>
      <c r="E337" s="24"/>
      <c r="F337" s="24"/>
      <c r="G337" s="24"/>
      <c r="H337" s="25"/>
      <c r="I337" s="25"/>
      <c r="J337" s="25"/>
      <c r="K337" s="25"/>
      <c r="L337" s="25"/>
    </row>
    <row r="338" spans="1:12" x14ac:dyDescent="0.2">
      <c r="A338" s="3"/>
      <c r="B338" s="24"/>
      <c r="C338" s="24"/>
      <c r="D338" s="24"/>
      <c r="E338" s="24"/>
      <c r="F338" s="24"/>
      <c r="G338" s="24"/>
      <c r="H338" s="25"/>
      <c r="I338" s="25"/>
      <c r="J338" s="25"/>
      <c r="K338" s="25"/>
      <c r="L338" s="25"/>
    </row>
    <row r="339" spans="1:12" x14ac:dyDescent="0.2">
      <c r="A339" s="3"/>
      <c r="B339" s="24"/>
      <c r="C339" s="24"/>
      <c r="D339" s="24"/>
      <c r="E339" s="24"/>
      <c r="F339" s="24"/>
      <c r="G339" s="24"/>
      <c r="H339" s="25"/>
      <c r="I339" s="25"/>
      <c r="J339" s="25"/>
      <c r="K339" s="25"/>
      <c r="L339" s="25"/>
    </row>
    <row r="340" spans="1:12" x14ac:dyDescent="0.2">
      <c r="A340" s="3"/>
      <c r="B340" s="24"/>
      <c r="C340" s="24"/>
      <c r="D340" s="24"/>
      <c r="E340" s="24"/>
      <c r="F340" s="24"/>
      <c r="G340" s="24"/>
      <c r="H340" s="25"/>
      <c r="I340" s="25"/>
      <c r="J340" s="25"/>
      <c r="K340" s="25"/>
      <c r="L340" s="25"/>
    </row>
    <row r="341" spans="1:12" x14ac:dyDescent="0.2">
      <c r="A341" s="3"/>
      <c r="B341" s="24"/>
      <c r="C341" s="24"/>
      <c r="D341" s="24"/>
      <c r="E341" s="24"/>
      <c r="F341" s="24"/>
      <c r="G341" s="24"/>
      <c r="H341" s="25"/>
      <c r="I341" s="25"/>
      <c r="J341" s="25"/>
      <c r="K341" s="25"/>
      <c r="L341" s="25"/>
    </row>
    <row r="342" spans="1:12" x14ac:dyDescent="0.2">
      <c r="A342" s="3"/>
      <c r="B342" s="24"/>
      <c r="C342" s="24"/>
      <c r="D342" s="24"/>
      <c r="E342" s="24"/>
      <c r="F342" s="24"/>
      <c r="G342" s="24"/>
      <c r="H342" s="25"/>
      <c r="I342" s="25"/>
      <c r="J342" s="25"/>
      <c r="K342" s="25"/>
      <c r="L342" s="25"/>
    </row>
    <row r="343" spans="1:12" x14ac:dyDescent="0.2">
      <c r="A343" s="3"/>
      <c r="B343" s="24"/>
      <c r="C343" s="24"/>
      <c r="D343" s="24"/>
      <c r="E343" s="24"/>
      <c r="F343" s="24"/>
      <c r="G343" s="24"/>
      <c r="H343" s="25"/>
      <c r="I343" s="25"/>
      <c r="J343" s="25"/>
      <c r="K343" s="25"/>
      <c r="L343" s="25"/>
    </row>
    <row r="344" spans="1:12" x14ac:dyDescent="0.2">
      <c r="A344" s="3"/>
      <c r="B344" s="24"/>
      <c r="C344" s="24"/>
      <c r="D344" s="24"/>
      <c r="E344" s="24"/>
      <c r="F344" s="24"/>
      <c r="G344" s="24"/>
      <c r="H344" s="25"/>
      <c r="I344" s="25"/>
      <c r="J344" s="25"/>
      <c r="K344" s="25"/>
      <c r="L344" s="25"/>
    </row>
    <row r="345" spans="1:12" x14ac:dyDescent="0.2">
      <c r="A345" s="3"/>
      <c r="B345" s="24"/>
      <c r="C345" s="24"/>
      <c r="D345" s="24"/>
      <c r="E345" s="24"/>
      <c r="F345" s="24"/>
      <c r="G345" s="24"/>
      <c r="H345" s="25"/>
      <c r="I345" s="25"/>
      <c r="J345" s="25"/>
      <c r="K345" s="25"/>
      <c r="L345" s="25"/>
    </row>
    <row r="346" spans="1:12" x14ac:dyDescent="0.2">
      <c r="A346" s="3"/>
      <c r="B346" s="24"/>
      <c r="C346" s="24"/>
      <c r="D346" s="24"/>
      <c r="E346" s="24"/>
      <c r="F346" s="24"/>
      <c r="G346" s="24"/>
      <c r="H346" s="25"/>
      <c r="I346" s="25"/>
      <c r="J346" s="25"/>
      <c r="K346" s="25"/>
      <c r="L346" s="25"/>
    </row>
    <row r="347" spans="1:12" x14ac:dyDescent="0.2">
      <c r="A347" s="3"/>
      <c r="B347" s="24"/>
      <c r="C347" s="24"/>
      <c r="D347" s="24"/>
      <c r="E347" s="24"/>
      <c r="F347" s="24"/>
      <c r="G347" s="24"/>
      <c r="H347" s="25"/>
      <c r="I347" s="25"/>
      <c r="J347" s="25"/>
      <c r="K347" s="25"/>
      <c r="L347" s="25"/>
    </row>
    <row r="348" spans="1:12" x14ac:dyDescent="0.2">
      <c r="A348" s="3"/>
      <c r="B348" s="24"/>
      <c r="C348" s="24"/>
      <c r="D348" s="24"/>
      <c r="E348" s="24"/>
      <c r="F348" s="24"/>
      <c r="G348" s="24"/>
      <c r="H348" s="25"/>
      <c r="I348" s="25"/>
      <c r="J348" s="25"/>
      <c r="K348" s="25"/>
      <c r="L348" s="25"/>
    </row>
    <row r="349" spans="1:12" x14ac:dyDescent="0.2">
      <c r="A349" s="3"/>
      <c r="B349" s="24"/>
      <c r="C349" s="24"/>
      <c r="D349" s="24"/>
      <c r="E349" s="24"/>
      <c r="F349" s="24"/>
      <c r="G349" s="24"/>
      <c r="H349" s="25"/>
      <c r="I349" s="25"/>
      <c r="J349" s="25"/>
      <c r="K349" s="25"/>
      <c r="L349" s="25"/>
    </row>
    <row r="350" spans="1:12" x14ac:dyDescent="0.2">
      <c r="A350" s="3"/>
      <c r="B350" s="24"/>
      <c r="C350" s="24"/>
      <c r="D350" s="24"/>
      <c r="E350" s="24"/>
      <c r="F350" s="24"/>
      <c r="G350" s="24"/>
      <c r="H350" s="25"/>
      <c r="I350" s="25"/>
      <c r="J350" s="25"/>
      <c r="K350" s="25"/>
      <c r="L350" s="25"/>
    </row>
    <row r="351" spans="1:12" x14ac:dyDescent="0.2">
      <c r="A351" s="3"/>
      <c r="B351" s="24"/>
      <c r="C351" s="24"/>
      <c r="D351" s="24"/>
      <c r="E351" s="24"/>
      <c r="F351" s="24"/>
      <c r="G351" s="24"/>
      <c r="H351" s="25"/>
      <c r="I351" s="25"/>
      <c r="J351" s="25"/>
      <c r="K351" s="25"/>
      <c r="L351" s="25"/>
    </row>
    <row r="352" spans="1:12" x14ac:dyDescent="0.2">
      <c r="A352" s="3"/>
      <c r="B352" s="24"/>
      <c r="C352" s="24"/>
      <c r="D352" s="24"/>
      <c r="E352" s="24"/>
      <c r="F352" s="24"/>
      <c r="G352" s="24"/>
      <c r="H352" s="25"/>
      <c r="I352" s="25"/>
      <c r="J352" s="25"/>
      <c r="K352" s="25"/>
      <c r="L352" s="25"/>
    </row>
    <row r="353" spans="1:12" x14ac:dyDescent="0.2">
      <c r="A353" s="3"/>
      <c r="B353" s="24"/>
      <c r="C353" s="24"/>
      <c r="D353" s="24"/>
      <c r="E353" s="24"/>
      <c r="F353" s="24"/>
      <c r="G353" s="24"/>
      <c r="H353" s="25"/>
      <c r="I353" s="25"/>
      <c r="J353" s="25"/>
      <c r="K353" s="25"/>
      <c r="L353" s="25"/>
    </row>
    <row r="354" spans="1:12" x14ac:dyDescent="0.2">
      <c r="A354" s="3"/>
      <c r="B354" s="24"/>
      <c r="C354" s="24"/>
      <c r="D354" s="24"/>
      <c r="E354" s="24"/>
      <c r="F354" s="24"/>
      <c r="G354" s="24"/>
      <c r="H354" s="25"/>
      <c r="I354" s="25"/>
      <c r="J354" s="25"/>
      <c r="K354" s="25"/>
      <c r="L354" s="25"/>
    </row>
    <row r="355" spans="1:12" x14ac:dyDescent="0.2">
      <c r="A355" s="3"/>
      <c r="B355" s="24"/>
      <c r="C355" s="24"/>
      <c r="D355" s="24"/>
      <c r="E355" s="24"/>
      <c r="F355" s="24"/>
      <c r="G355" s="24"/>
      <c r="H355" s="25"/>
      <c r="I355" s="25"/>
      <c r="J355" s="25"/>
      <c r="K355" s="25"/>
      <c r="L355" s="25"/>
    </row>
    <row r="356" spans="1:12" x14ac:dyDescent="0.2">
      <c r="A356" s="3"/>
      <c r="B356" s="24"/>
      <c r="C356" s="24"/>
      <c r="D356" s="24"/>
      <c r="E356" s="24"/>
      <c r="F356" s="24"/>
      <c r="G356" s="24"/>
      <c r="H356" s="25"/>
      <c r="I356" s="25"/>
      <c r="J356" s="25"/>
      <c r="K356" s="25"/>
      <c r="L356" s="25"/>
    </row>
    <row r="357" spans="1:12" x14ac:dyDescent="0.2">
      <c r="A357" s="3"/>
      <c r="B357" s="24"/>
      <c r="C357" s="24"/>
      <c r="D357" s="24"/>
      <c r="E357" s="24"/>
      <c r="F357" s="24"/>
      <c r="G357" s="24"/>
      <c r="H357" s="25"/>
      <c r="I357" s="25"/>
      <c r="J357" s="25"/>
      <c r="K357" s="25"/>
      <c r="L357" s="25"/>
    </row>
    <row r="358" spans="1:12" x14ac:dyDescent="0.2">
      <c r="A358" s="3"/>
      <c r="B358" s="24"/>
      <c r="C358" s="24"/>
      <c r="D358" s="24"/>
      <c r="E358" s="24"/>
      <c r="F358" s="24"/>
      <c r="G358" s="24"/>
      <c r="H358" s="25"/>
      <c r="I358" s="25"/>
      <c r="J358" s="25"/>
      <c r="K358" s="25"/>
      <c r="L358" s="25"/>
    </row>
    <row r="359" spans="1:12" x14ac:dyDescent="0.2">
      <c r="A359" s="3"/>
      <c r="B359" s="24"/>
      <c r="C359" s="24"/>
      <c r="D359" s="24"/>
      <c r="E359" s="24"/>
      <c r="F359" s="24"/>
      <c r="G359" s="24"/>
      <c r="H359" s="25"/>
      <c r="I359" s="25"/>
      <c r="J359" s="25"/>
      <c r="K359" s="25"/>
      <c r="L359" s="25"/>
    </row>
    <row r="360" spans="1:12" x14ac:dyDescent="0.2">
      <c r="A360" s="3"/>
      <c r="B360" s="24"/>
      <c r="C360" s="24"/>
      <c r="D360" s="24"/>
      <c r="E360" s="24"/>
      <c r="F360" s="24"/>
      <c r="G360" s="24"/>
      <c r="H360" s="25"/>
      <c r="I360" s="25"/>
      <c r="J360" s="25"/>
      <c r="K360" s="25"/>
      <c r="L360" s="25"/>
    </row>
    <row r="361" spans="1:12" x14ac:dyDescent="0.2">
      <c r="A361" s="3"/>
      <c r="B361" s="24"/>
      <c r="C361" s="24"/>
      <c r="D361" s="24"/>
      <c r="E361" s="24"/>
      <c r="F361" s="24"/>
      <c r="G361" s="24"/>
      <c r="H361" s="25"/>
      <c r="I361" s="25"/>
      <c r="J361" s="25"/>
      <c r="K361" s="25"/>
      <c r="L361" s="25"/>
    </row>
    <row r="362" spans="1:12" x14ac:dyDescent="0.2">
      <c r="A362" s="3"/>
      <c r="B362" s="24"/>
      <c r="C362" s="24"/>
      <c r="D362" s="24"/>
      <c r="E362" s="24"/>
      <c r="F362" s="24"/>
      <c r="G362" s="24"/>
      <c r="H362" s="25"/>
      <c r="I362" s="25"/>
      <c r="J362" s="25"/>
      <c r="K362" s="25"/>
      <c r="L362" s="25"/>
    </row>
    <row r="363" spans="1:12" x14ac:dyDescent="0.2">
      <c r="A363" s="3"/>
      <c r="B363" s="24"/>
      <c r="C363" s="24"/>
      <c r="D363" s="24"/>
      <c r="E363" s="24"/>
      <c r="F363" s="24"/>
      <c r="G363" s="24"/>
      <c r="H363" s="25"/>
      <c r="I363" s="25"/>
      <c r="J363" s="25"/>
      <c r="K363" s="25"/>
      <c r="L363" s="25"/>
    </row>
    <row r="364" spans="1:12" x14ac:dyDescent="0.2">
      <c r="A364" s="3"/>
      <c r="B364" s="24"/>
      <c r="C364" s="24"/>
      <c r="D364" s="24"/>
      <c r="E364" s="24"/>
      <c r="F364" s="24"/>
      <c r="G364" s="24"/>
      <c r="H364" s="25"/>
      <c r="I364" s="25"/>
      <c r="J364" s="25"/>
      <c r="K364" s="25"/>
      <c r="L364" s="25"/>
    </row>
    <row r="365" spans="1:12" x14ac:dyDescent="0.2">
      <c r="A365" s="3"/>
      <c r="B365" s="24"/>
      <c r="C365" s="24"/>
      <c r="D365" s="24"/>
      <c r="E365" s="24"/>
      <c r="F365" s="24"/>
      <c r="G365" s="24"/>
      <c r="H365" s="25"/>
      <c r="I365" s="25"/>
      <c r="J365" s="25"/>
      <c r="K365" s="25"/>
      <c r="L365" s="25"/>
    </row>
    <row r="366" spans="1:12" x14ac:dyDescent="0.2">
      <c r="A366" s="3"/>
      <c r="B366" s="24"/>
      <c r="C366" s="24"/>
      <c r="D366" s="24"/>
      <c r="E366" s="24"/>
      <c r="F366" s="24"/>
      <c r="G366" s="24"/>
      <c r="H366" s="25"/>
      <c r="I366" s="25"/>
      <c r="J366" s="25"/>
      <c r="K366" s="25"/>
      <c r="L366" s="25"/>
    </row>
    <row r="367" spans="1:12" x14ac:dyDescent="0.2">
      <c r="A367" s="3"/>
      <c r="B367" s="24"/>
      <c r="C367" s="24"/>
      <c r="D367" s="24"/>
      <c r="E367" s="24"/>
      <c r="F367" s="24"/>
      <c r="G367" s="24"/>
      <c r="H367" s="25"/>
      <c r="I367" s="25"/>
      <c r="J367" s="25"/>
      <c r="K367" s="25"/>
      <c r="L367" s="25"/>
    </row>
    <row r="368" spans="1:12" x14ac:dyDescent="0.2">
      <c r="A368" s="3"/>
      <c r="B368" s="24"/>
      <c r="C368" s="24"/>
      <c r="D368" s="24"/>
      <c r="E368" s="24"/>
      <c r="F368" s="24"/>
      <c r="G368" s="24"/>
      <c r="H368" s="25"/>
      <c r="I368" s="25"/>
      <c r="J368" s="25"/>
      <c r="K368" s="25"/>
      <c r="L368" s="25"/>
    </row>
    <row r="369" spans="1:12" x14ac:dyDescent="0.2">
      <c r="A369" s="3"/>
      <c r="B369" s="24"/>
      <c r="C369" s="24"/>
      <c r="D369" s="24"/>
      <c r="E369" s="24"/>
      <c r="F369" s="24"/>
      <c r="G369" s="24"/>
      <c r="H369" s="25"/>
      <c r="I369" s="25"/>
      <c r="J369" s="25"/>
      <c r="K369" s="25"/>
      <c r="L369" s="25"/>
    </row>
    <row r="370" spans="1:12" x14ac:dyDescent="0.2">
      <c r="A370" s="3"/>
      <c r="B370" s="24"/>
      <c r="C370" s="24"/>
      <c r="D370" s="24"/>
      <c r="E370" s="24"/>
      <c r="F370" s="24"/>
      <c r="G370" s="24"/>
      <c r="H370" s="25"/>
      <c r="I370" s="25"/>
      <c r="J370" s="25"/>
      <c r="K370" s="25"/>
      <c r="L370" s="25"/>
    </row>
    <row r="371" spans="1:12" x14ac:dyDescent="0.2">
      <c r="A371" s="3"/>
      <c r="B371" s="24"/>
      <c r="C371" s="24"/>
      <c r="D371" s="24"/>
      <c r="E371" s="24"/>
      <c r="F371" s="24"/>
      <c r="G371" s="24"/>
      <c r="H371" s="25"/>
      <c r="I371" s="25"/>
      <c r="J371" s="25"/>
      <c r="K371" s="25"/>
      <c r="L371" s="25"/>
    </row>
    <row r="372" spans="1:12" x14ac:dyDescent="0.2">
      <c r="A372" s="3"/>
      <c r="B372" s="24"/>
      <c r="C372" s="24"/>
      <c r="D372" s="24"/>
      <c r="E372" s="24"/>
      <c r="F372" s="24"/>
      <c r="G372" s="24"/>
      <c r="H372" s="25"/>
      <c r="I372" s="25"/>
      <c r="J372" s="25"/>
      <c r="K372" s="25"/>
      <c r="L372" s="25"/>
    </row>
    <row r="373" spans="1:12" x14ac:dyDescent="0.2">
      <c r="A373" s="3"/>
      <c r="B373" s="24"/>
      <c r="C373" s="24"/>
      <c r="D373" s="24"/>
      <c r="E373" s="24"/>
      <c r="F373" s="24"/>
      <c r="G373" s="24"/>
      <c r="H373" s="25"/>
      <c r="I373" s="25"/>
      <c r="J373" s="25"/>
      <c r="K373" s="25"/>
      <c r="L373" s="25"/>
    </row>
    <row r="374" spans="1:12" x14ac:dyDescent="0.2">
      <c r="A374" s="3"/>
      <c r="B374" s="24"/>
      <c r="C374" s="24"/>
      <c r="D374" s="24"/>
      <c r="E374" s="24"/>
      <c r="F374" s="24"/>
      <c r="G374" s="24"/>
      <c r="H374" s="25"/>
      <c r="I374" s="25"/>
      <c r="J374" s="25"/>
      <c r="K374" s="25"/>
      <c r="L374" s="25"/>
    </row>
    <row r="375" spans="1:12" x14ac:dyDescent="0.2">
      <c r="A375" s="3"/>
      <c r="B375" s="24"/>
      <c r="C375" s="24"/>
      <c r="D375" s="24"/>
      <c r="E375" s="24"/>
      <c r="F375" s="24"/>
      <c r="G375" s="24"/>
      <c r="H375" s="25"/>
      <c r="I375" s="25"/>
      <c r="J375" s="25"/>
      <c r="K375" s="25"/>
      <c r="L375" s="25"/>
    </row>
    <row r="376" spans="1:12" x14ac:dyDescent="0.2">
      <c r="A376" s="3"/>
      <c r="B376" s="24"/>
      <c r="C376" s="24"/>
      <c r="D376" s="24"/>
      <c r="E376" s="24"/>
      <c r="F376" s="24"/>
      <c r="G376" s="24"/>
      <c r="H376" s="25"/>
      <c r="I376" s="25"/>
      <c r="J376" s="25"/>
      <c r="K376" s="25"/>
      <c r="L376" s="25"/>
    </row>
    <row r="377" spans="1:12" x14ac:dyDescent="0.2">
      <c r="A377" s="3"/>
      <c r="B377" s="24"/>
      <c r="C377" s="24"/>
      <c r="D377" s="24"/>
      <c r="E377" s="24"/>
      <c r="F377" s="24"/>
      <c r="G377" s="24"/>
      <c r="H377" s="25"/>
      <c r="I377" s="25"/>
      <c r="J377" s="25"/>
      <c r="K377" s="25"/>
      <c r="L377" s="25"/>
    </row>
    <row r="378" spans="1:12" x14ac:dyDescent="0.2">
      <c r="A378" s="3"/>
      <c r="B378" s="24"/>
      <c r="C378" s="24"/>
      <c r="D378" s="24"/>
      <c r="E378" s="24"/>
      <c r="F378" s="24"/>
      <c r="G378" s="24"/>
      <c r="H378" s="25"/>
      <c r="I378" s="25"/>
      <c r="J378" s="25"/>
      <c r="K378" s="25"/>
      <c r="L378" s="25"/>
    </row>
    <row r="379" spans="1:12" x14ac:dyDescent="0.2">
      <c r="A379" s="3"/>
      <c r="B379" s="24"/>
      <c r="C379" s="24"/>
      <c r="D379" s="24"/>
      <c r="E379" s="24"/>
      <c r="F379" s="24"/>
      <c r="G379" s="24"/>
      <c r="H379" s="25"/>
      <c r="I379" s="25"/>
      <c r="J379" s="25"/>
      <c r="K379" s="25"/>
      <c r="L379" s="25"/>
    </row>
    <row r="380" spans="1:12" x14ac:dyDescent="0.2">
      <c r="A380" s="3"/>
      <c r="B380" s="24"/>
      <c r="C380" s="24"/>
      <c r="D380" s="24"/>
      <c r="E380" s="24"/>
      <c r="F380" s="24"/>
      <c r="G380" s="24"/>
      <c r="H380" s="25"/>
      <c r="I380" s="25"/>
      <c r="J380" s="25"/>
      <c r="K380" s="25"/>
      <c r="L380" s="25"/>
    </row>
    <row r="381" spans="1:12" x14ac:dyDescent="0.2">
      <c r="A381" s="3"/>
      <c r="B381" s="24"/>
      <c r="C381" s="24"/>
      <c r="D381" s="24"/>
      <c r="E381" s="24"/>
      <c r="F381" s="24"/>
      <c r="G381" s="24"/>
      <c r="H381" s="25"/>
      <c r="I381" s="25"/>
      <c r="J381" s="25"/>
      <c r="K381" s="25"/>
      <c r="L381" s="25"/>
    </row>
    <row r="382" spans="1:12" x14ac:dyDescent="0.2">
      <c r="A382" s="3"/>
      <c r="B382" s="24"/>
      <c r="C382" s="24"/>
      <c r="D382" s="24"/>
      <c r="E382" s="24"/>
      <c r="F382" s="24"/>
      <c r="G382" s="24"/>
      <c r="H382" s="25"/>
      <c r="I382" s="25"/>
      <c r="J382" s="25"/>
      <c r="K382" s="25"/>
      <c r="L382" s="25"/>
    </row>
    <row r="383" spans="1:12" x14ac:dyDescent="0.2">
      <c r="A383" s="3"/>
      <c r="B383" s="24"/>
      <c r="C383" s="24"/>
      <c r="D383" s="24"/>
      <c r="E383" s="24"/>
      <c r="F383" s="24"/>
      <c r="G383" s="24"/>
      <c r="H383" s="25"/>
      <c r="I383" s="25"/>
      <c r="J383" s="25"/>
      <c r="K383" s="25"/>
      <c r="L383" s="25"/>
    </row>
    <row r="384" spans="1:12" x14ac:dyDescent="0.2">
      <c r="A384" s="3"/>
      <c r="B384" s="24"/>
      <c r="C384" s="24"/>
      <c r="D384" s="24"/>
      <c r="E384" s="24"/>
      <c r="F384" s="24"/>
      <c r="G384" s="24"/>
      <c r="H384" s="25"/>
      <c r="I384" s="25"/>
      <c r="J384" s="25"/>
      <c r="K384" s="25"/>
      <c r="L384" s="25"/>
    </row>
    <row r="385" spans="1:12" x14ac:dyDescent="0.2">
      <c r="A385" s="3"/>
      <c r="B385" s="24"/>
      <c r="C385" s="24"/>
      <c r="D385" s="24"/>
      <c r="E385" s="24"/>
      <c r="F385" s="24"/>
      <c r="G385" s="24"/>
      <c r="H385" s="25"/>
      <c r="I385" s="25"/>
      <c r="J385" s="25"/>
      <c r="K385" s="25"/>
      <c r="L385" s="25"/>
    </row>
    <row r="386" spans="1:12" x14ac:dyDescent="0.2">
      <c r="A386" s="3"/>
      <c r="B386" s="24"/>
      <c r="C386" s="24"/>
      <c r="D386" s="24"/>
      <c r="E386" s="24"/>
      <c r="F386" s="24"/>
      <c r="G386" s="24"/>
      <c r="H386" s="25"/>
      <c r="I386" s="25"/>
      <c r="J386" s="25"/>
      <c r="K386" s="25"/>
      <c r="L386" s="25"/>
    </row>
    <row r="387" spans="1:12" x14ac:dyDescent="0.2">
      <c r="A387" s="3"/>
      <c r="B387" s="24"/>
      <c r="C387" s="24"/>
      <c r="D387" s="24"/>
      <c r="E387" s="24"/>
      <c r="F387" s="24"/>
      <c r="G387" s="24"/>
      <c r="H387" s="25"/>
      <c r="I387" s="25"/>
      <c r="J387" s="25"/>
      <c r="K387" s="25"/>
      <c r="L387" s="25"/>
    </row>
    <row r="388" spans="1:12" x14ac:dyDescent="0.2">
      <c r="A388" s="3"/>
      <c r="B388" s="24"/>
      <c r="C388" s="24"/>
      <c r="D388" s="24"/>
      <c r="E388" s="24"/>
      <c r="F388" s="24"/>
      <c r="G388" s="24"/>
      <c r="H388" s="25"/>
      <c r="I388" s="25"/>
      <c r="J388" s="25"/>
      <c r="K388" s="25"/>
      <c r="L388" s="25"/>
    </row>
    <row r="389" spans="1:12" x14ac:dyDescent="0.2">
      <c r="A389" s="3"/>
      <c r="B389" s="24"/>
      <c r="C389" s="24"/>
      <c r="D389" s="24"/>
      <c r="E389" s="24"/>
      <c r="F389" s="24"/>
      <c r="G389" s="24"/>
      <c r="H389" s="25"/>
      <c r="I389" s="25"/>
      <c r="J389" s="25"/>
      <c r="K389" s="25"/>
      <c r="L389" s="25"/>
    </row>
    <row r="390" spans="1:12" x14ac:dyDescent="0.2">
      <c r="A390" s="3"/>
      <c r="B390" s="24"/>
      <c r="C390" s="24"/>
      <c r="D390" s="24"/>
      <c r="E390" s="24"/>
      <c r="F390" s="24"/>
      <c r="G390" s="24"/>
      <c r="H390" s="25"/>
      <c r="I390" s="25"/>
      <c r="J390" s="25"/>
      <c r="K390" s="25"/>
      <c r="L390" s="25"/>
    </row>
    <row r="391" spans="1:12" x14ac:dyDescent="0.2">
      <c r="A391" s="3"/>
      <c r="B391" s="24"/>
      <c r="C391" s="24"/>
      <c r="D391" s="24"/>
      <c r="E391" s="24"/>
      <c r="F391" s="24"/>
      <c r="G391" s="24"/>
      <c r="H391" s="25"/>
      <c r="I391" s="25"/>
      <c r="J391" s="25"/>
      <c r="K391" s="25"/>
      <c r="L391" s="25"/>
    </row>
    <row r="392" spans="1:12" x14ac:dyDescent="0.2">
      <c r="A392" s="3"/>
      <c r="B392" s="24"/>
      <c r="C392" s="24"/>
      <c r="D392" s="24"/>
      <c r="E392" s="24"/>
      <c r="F392" s="24"/>
      <c r="G392" s="24"/>
      <c r="H392" s="25"/>
      <c r="I392" s="25"/>
      <c r="J392" s="25"/>
      <c r="K392" s="25"/>
      <c r="L392" s="25"/>
    </row>
    <row r="393" spans="1:12" x14ac:dyDescent="0.2">
      <c r="A393" s="3"/>
      <c r="B393" s="24"/>
      <c r="C393" s="24"/>
      <c r="D393" s="24"/>
      <c r="E393" s="24"/>
      <c r="F393" s="24"/>
      <c r="G393" s="24"/>
      <c r="H393" s="25"/>
      <c r="I393" s="25"/>
      <c r="J393" s="25"/>
      <c r="K393" s="25"/>
      <c r="L393" s="25"/>
    </row>
    <row r="394" spans="1:12" x14ac:dyDescent="0.2">
      <c r="A394" s="3"/>
      <c r="B394" s="24"/>
      <c r="C394" s="24"/>
      <c r="D394" s="24"/>
      <c r="E394" s="24"/>
      <c r="F394" s="24"/>
      <c r="G394" s="24"/>
      <c r="H394" s="25"/>
      <c r="I394" s="25"/>
      <c r="J394" s="25"/>
      <c r="K394" s="25"/>
      <c r="L394" s="25"/>
    </row>
    <row r="395" spans="1:12" x14ac:dyDescent="0.2">
      <c r="A395" s="3"/>
      <c r="B395" s="24"/>
      <c r="C395" s="24"/>
      <c r="D395" s="24"/>
      <c r="E395" s="24"/>
      <c r="F395" s="24"/>
      <c r="G395" s="24"/>
      <c r="H395" s="25"/>
      <c r="I395" s="25"/>
      <c r="J395" s="25"/>
      <c r="K395" s="25"/>
      <c r="L395" s="25"/>
    </row>
    <row r="396" spans="1:12" x14ac:dyDescent="0.2">
      <c r="A396" s="3"/>
      <c r="B396" s="24"/>
      <c r="C396" s="24"/>
      <c r="D396" s="24"/>
      <c r="E396" s="24"/>
      <c r="F396" s="24"/>
      <c r="G396" s="24"/>
      <c r="H396" s="25"/>
      <c r="I396" s="25"/>
      <c r="J396" s="25"/>
      <c r="K396" s="25"/>
      <c r="L396" s="25"/>
    </row>
    <row r="397" spans="1:12" x14ac:dyDescent="0.2">
      <c r="A397" s="3"/>
      <c r="B397" s="24"/>
      <c r="C397" s="24"/>
      <c r="D397" s="24"/>
      <c r="E397" s="24"/>
      <c r="F397" s="24"/>
      <c r="G397" s="24"/>
      <c r="H397" s="25"/>
      <c r="I397" s="25"/>
      <c r="J397" s="25"/>
      <c r="K397" s="25"/>
      <c r="L397" s="25"/>
    </row>
    <row r="398" spans="1:12" x14ac:dyDescent="0.2">
      <c r="A398" s="3"/>
      <c r="B398" s="24"/>
      <c r="C398" s="24"/>
      <c r="D398" s="24"/>
      <c r="E398" s="24"/>
      <c r="F398" s="24"/>
      <c r="G398" s="24"/>
      <c r="H398" s="25"/>
      <c r="I398" s="25"/>
      <c r="J398" s="25"/>
      <c r="K398" s="25"/>
      <c r="L398" s="25"/>
    </row>
    <row r="399" spans="1:12" x14ac:dyDescent="0.2">
      <c r="A399" s="3"/>
      <c r="B399" s="24"/>
      <c r="C399" s="24"/>
      <c r="D399" s="24"/>
      <c r="E399" s="24"/>
      <c r="F399" s="24"/>
      <c r="G399" s="24"/>
      <c r="H399" s="25"/>
      <c r="I399" s="25"/>
      <c r="J399" s="25"/>
      <c r="K399" s="25"/>
      <c r="L399" s="25"/>
    </row>
    <row r="400" spans="1:12" x14ac:dyDescent="0.2">
      <c r="A400" s="3"/>
      <c r="B400" s="24"/>
      <c r="C400" s="24"/>
      <c r="D400" s="24"/>
      <c r="E400" s="24"/>
      <c r="F400" s="24"/>
      <c r="G400" s="24"/>
      <c r="H400" s="25"/>
      <c r="I400" s="25"/>
      <c r="J400" s="25"/>
      <c r="K400" s="25"/>
      <c r="L400" s="25"/>
    </row>
    <row r="401" spans="1:12" x14ac:dyDescent="0.2">
      <c r="A401" s="3"/>
      <c r="B401" s="24"/>
      <c r="C401" s="24"/>
      <c r="D401" s="24"/>
      <c r="E401" s="24"/>
      <c r="F401" s="24"/>
      <c r="G401" s="24"/>
      <c r="H401" s="25"/>
      <c r="I401" s="25"/>
      <c r="J401" s="25"/>
      <c r="K401" s="25"/>
      <c r="L401" s="25"/>
    </row>
    <row r="402" spans="1:12" x14ac:dyDescent="0.2">
      <c r="A402" s="3"/>
      <c r="B402" s="24"/>
      <c r="C402" s="24"/>
      <c r="D402" s="24"/>
      <c r="E402" s="24"/>
      <c r="F402" s="24"/>
      <c r="G402" s="24"/>
      <c r="H402" s="25"/>
      <c r="I402" s="25"/>
      <c r="J402" s="25"/>
      <c r="K402" s="25"/>
      <c r="L402" s="25"/>
    </row>
    <row r="403" spans="1:12" x14ac:dyDescent="0.2">
      <c r="A403" s="3"/>
      <c r="B403" s="24"/>
      <c r="C403" s="24"/>
      <c r="D403" s="24"/>
      <c r="E403" s="24"/>
      <c r="F403" s="24"/>
      <c r="G403" s="24"/>
      <c r="H403" s="25"/>
      <c r="I403" s="25"/>
      <c r="J403" s="25"/>
      <c r="K403" s="25"/>
      <c r="L403" s="25"/>
    </row>
    <row r="404" spans="1:12" x14ac:dyDescent="0.2">
      <c r="A404" s="3"/>
      <c r="B404" s="24"/>
      <c r="C404" s="24"/>
      <c r="D404" s="24"/>
      <c r="E404" s="24"/>
      <c r="F404" s="24"/>
      <c r="G404" s="24"/>
      <c r="H404" s="25"/>
      <c r="I404" s="25"/>
      <c r="J404" s="25"/>
      <c r="K404" s="25"/>
      <c r="L404" s="25"/>
    </row>
    <row r="405" spans="1:12" x14ac:dyDescent="0.2">
      <c r="A405" s="3"/>
      <c r="B405" s="24"/>
      <c r="C405" s="24"/>
      <c r="D405" s="24"/>
      <c r="E405" s="24"/>
      <c r="F405" s="24"/>
      <c r="G405" s="24"/>
      <c r="H405" s="25"/>
      <c r="I405" s="25"/>
      <c r="J405" s="25"/>
      <c r="K405" s="25"/>
      <c r="L405" s="25"/>
    </row>
    <row r="406" spans="1:12" x14ac:dyDescent="0.2">
      <c r="A406" s="3"/>
      <c r="B406" s="24"/>
      <c r="C406" s="24"/>
      <c r="D406" s="24"/>
      <c r="E406" s="24"/>
      <c r="F406" s="24"/>
      <c r="G406" s="24"/>
      <c r="H406" s="25"/>
      <c r="I406" s="25"/>
      <c r="J406" s="25"/>
      <c r="K406" s="25"/>
      <c r="L406" s="25"/>
    </row>
    <row r="407" spans="1:12" x14ac:dyDescent="0.2">
      <c r="A407" s="3"/>
      <c r="B407" s="24"/>
      <c r="C407" s="24"/>
      <c r="D407" s="24"/>
      <c r="E407" s="24"/>
      <c r="F407" s="24"/>
      <c r="G407" s="24"/>
      <c r="H407" s="25"/>
      <c r="I407" s="25"/>
      <c r="J407" s="25"/>
      <c r="K407" s="25"/>
      <c r="L407" s="25"/>
    </row>
    <row r="408" spans="1:12" x14ac:dyDescent="0.2">
      <c r="A408" s="3"/>
      <c r="B408" s="24"/>
      <c r="C408" s="24"/>
      <c r="D408" s="24"/>
      <c r="E408" s="24"/>
      <c r="F408" s="24"/>
      <c r="G408" s="24"/>
      <c r="H408" s="25"/>
      <c r="I408" s="25"/>
      <c r="J408" s="25"/>
      <c r="K408" s="25"/>
      <c r="L408" s="25"/>
    </row>
    <row r="409" spans="1:12" x14ac:dyDescent="0.2">
      <c r="A409" s="3"/>
      <c r="B409" s="24"/>
      <c r="C409" s="24"/>
      <c r="D409" s="24"/>
      <c r="E409" s="24"/>
      <c r="F409" s="24"/>
      <c r="G409" s="24"/>
      <c r="H409" s="25"/>
      <c r="I409" s="25"/>
      <c r="J409" s="25"/>
      <c r="K409" s="25"/>
      <c r="L409" s="25"/>
    </row>
    <row r="410" spans="1:12" x14ac:dyDescent="0.2">
      <c r="A410" s="3"/>
      <c r="B410" s="24"/>
      <c r="C410" s="24"/>
      <c r="D410" s="24"/>
      <c r="E410" s="24"/>
      <c r="F410" s="24"/>
      <c r="G410" s="24"/>
      <c r="H410" s="25"/>
      <c r="I410" s="25"/>
      <c r="J410" s="25"/>
      <c r="K410" s="25"/>
      <c r="L410" s="25"/>
    </row>
    <row r="411" spans="1:12" x14ac:dyDescent="0.2">
      <c r="A411" s="3"/>
      <c r="B411" s="24"/>
      <c r="C411" s="24"/>
      <c r="D411" s="24"/>
      <c r="E411" s="24"/>
      <c r="F411" s="24"/>
      <c r="G411" s="24"/>
      <c r="H411" s="25"/>
      <c r="I411" s="25"/>
      <c r="J411" s="25"/>
      <c r="K411" s="25"/>
      <c r="L411" s="25"/>
    </row>
    <row r="412" spans="1:12" x14ac:dyDescent="0.2">
      <c r="A412" s="3"/>
      <c r="B412" s="24"/>
      <c r="C412" s="24"/>
      <c r="D412" s="24"/>
      <c r="E412" s="24"/>
      <c r="F412" s="24"/>
      <c r="G412" s="24"/>
      <c r="H412" s="25"/>
      <c r="I412" s="25"/>
      <c r="J412" s="25"/>
      <c r="K412" s="25"/>
      <c r="L412" s="25"/>
    </row>
    <row r="413" spans="1:12" x14ac:dyDescent="0.2">
      <c r="A413" s="3"/>
      <c r="B413" s="24"/>
      <c r="C413" s="24"/>
      <c r="D413" s="24"/>
      <c r="E413" s="24"/>
      <c r="F413" s="24"/>
      <c r="G413" s="24"/>
      <c r="H413" s="25"/>
      <c r="I413" s="25"/>
      <c r="J413" s="25"/>
      <c r="K413" s="25"/>
      <c r="L413" s="25"/>
    </row>
    <row r="414" spans="1:12" x14ac:dyDescent="0.2">
      <c r="A414" s="3"/>
      <c r="B414" s="24"/>
      <c r="C414" s="24"/>
      <c r="D414" s="24"/>
      <c r="E414" s="24"/>
      <c r="F414" s="24"/>
      <c r="G414" s="24"/>
      <c r="H414" s="25"/>
      <c r="I414" s="25"/>
      <c r="J414" s="25"/>
      <c r="K414" s="25"/>
      <c r="L414" s="25"/>
    </row>
    <row r="415" spans="1:12" x14ac:dyDescent="0.2">
      <c r="A415" s="3"/>
      <c r="B415" s="24"/>
      <c r="C415" s="24"/>
      <c r="D415" s="24"/>
      <c r="E415" s="24"/>
      <c r="F415" s="24"/>
      <c r="G415" s="24"/>
      <c r="H415" s="25"/>
      <c r="I415" s="25"/>
      <c r="J415" s="25"/>
      <c r="K415" s="25"/>
      <c r="L415" s="25"/>
    </row>
    <row r="416" spans="1:12" x14ac:dyDescent="0.2">
      <c r="A416" s="3"/>
      <c r="B416" s="24"/>
      <c r="C416" s="24"/>
      <c r="D416" s="24"/>
      <c r="E416" s="24"/>
      <c r="F416" s="24"/>
      <c r="G416" s="24"/>
      <c r="H416" s="25"/>
      <c r="I416" s="25"/>
      <c r="J416" s="25"/>
      <c r="K416" s="25"/>
      <c r="L416" s="25"/>
    </row>
    <row r="417" spans="1:12" x14ac:dyDescent="0.2">
      <c r="A417" s="3"/>
      <c r="B417" s="24"/>
      <c r="C417" s="24"/>
      <c r="D417" s="24"/>
      <c r="E417" s="24"/>
      <c r="F417" s="24"/>
      <c r="G417" s="24"/>
      <c r="H417" s="25"/>
      <c r="I417" s="25"/>
      <c r="J417" s="25"/>
      <c r="K417" s="25"/>
      <c r="L417" s="25"/>
    </row>
    <row r="418" spans="1:12" x14ac:dyDescent="0.2">
      <c r="A418" s="3"/>
      <c r="B418" s="24"/>
      <c r="C418" s="24"/>
      <c r="D418" s="24"/>
      <c r="E418" s="24"/>
      <c r="F418" s="24"/>
      <c r="G418" s="24"/>
      <c r="H418" s="25"/>
      <c r="I418" s="25"/>
      <c r="J418" s="25"/>
      <c r="K418" s="25"/>
      <c r="L418" s="25"/>
    </row>
    <row r="419" spans="1:12" x14ac:dyDescent="0.2">
      <c r="A419" s="3"/>
      <c r="B419" s="24"/>
      <c r="C419" s="24"/>
      <c r="D419" s="24"/>
      <c r="E419" s="24"/>
      <c r="F419" s="24"/>
      <c r="G419" s="24"/>
      <c r="H419" s="25"/>
      <c r="I419" s="25"/>
      <c r="J419" s="25"/>
      <c r="K419" s="25"/>
      <c r="L419" s="25"/>
    </row>
    <row r="420" spans="1:12" x14ac:dyDescent="0.2">
      <c r="A420" s="3"/>
      <c r="B420" s="24"/>
      <c r="C420" s="24"/>
      <c r="D420" s="24"/>
      <c r="E420" s="24"/>
      <c r="F420" s="24"/>
      <c r="G420" s="24"/>
      <c r="H420" s="25"/>
      <c r="I420" s="25"/>
      <c r="J420" s="25"/>
      <c r="K420" s="25"/>
      <c r="L420" s="25"/>
    </row>
    <row r="421" spans="1:12" x14ac:dyDescent="0.2">
      <c r="A421" s="3"/>
      <c r="B421" s="24"/>
      <c r="C421" s="24"/>
      <c r="D421" s="24"/>
      <c r="E421" s="24"/>
      <c r="F421" s="24"/>
      <c r="G421" s="24"/>
      <c r="H421" s="25"/>
      <c r="I421" s="25"/>
      <c r="J421" s="25"/>
      <c r="K421" s="25"/>
      <c r="L421" s="25"/>
    </row>
    <row r="422" spans="1:12" x14ac:dyDescent="0.2">
      <c r="A422" s="3"/>
      <c r="B422" s="24"/>
      <c r="C422" s="24"/>
      <c r="D422" s="24"/>
      <c r="E422" s="24"/>
      <c r="F422" s="24"/>
      <c r="G422" s="24"/>
      <c r="H422" s="25"/>
      <c r="I422" s="25"/>
      <c r="J422" s="25"/>
      <c r="K422" s="25"/>
      <c r="L422" s="25"/>
    </row>
    <row r="423" spans="1:12" x14ac:dyDescent="0.2">
      <c r="A423" s="3"/>
      <c r="B423" s="24"/>
      <c r="C423" s="24"/>
      <c r="D423" s="24"/>
      <c r="E423" s="24"/>
      <c r="F423" s="24"/>
      <c r="G423" s="24"/>
      <c r="H423" s="25"/>
      <c r="I423" s="25"/>
      <c r="J423" s="25"/>
      <c r="K423" s="25"/>
      <c r="L423" s="25"/>
    </row>
    <row r="424" spans="1:12" x14ac:dyDescent="0.2">
      <c r="A424" s="3"/>
      <c r="B424" s="24"/>
      <c r="C424" s="24"/>
      <c r="D424" s="24"/>
      <c r="E424" s="24"/>
      <c r="F424" s="24"/>
      <c r="G424" s="24"/>
      <c r="H424" s="25"/>
      <c r="I424" s="25"/>
      <c r="J424" s="25"/>
      <c r="K424" s="25"/>
      <c r="L424" s="25"/>
    </row>
    <row r="425" spans="1:12" x14ac:dyDescent="0.2">
      <c r="A425" s="3"/>
      <c r="B425" s="24"/>
      <c r="C425" s="24"/>
      <c r="D425" s="24"/>
      <c r="E425" s="24"/>
      <c r="F425" s="24"/>
      <c r="G425" s="24"/>
      <c r="H425" s="25"/>
      <c r="I425" s="25"/>
      <c r="J425" s="25"/>
      <c r="K425" s="25"/>
      <c r="L425" s="25"/>
    </row>
    <row r="426" spans="1:12" x14ac:dyDescent="0.2">
      <c r="A426" s="3"/>
      <c r="B426" s="24"/>
      <c r="C426" s="24"/>
      <c r="D426" s="24"/>
      <c r="E426" s="24"/>
      <c r="F426" s="24"/>
      <c r="G426" s="24"/>
      <c r="H426" s="25"/>
      <c r="I426" s="25"/>
      <c r="J426" s="25"/>
      <c r="K426" s="25"/>
      <c r="L426" s="25"/>
    </row>
    <row r="427" spans="1:12" x14ac:dyDescent="0.2">
      <c r="A427" s="3"/>
      <c r="B427" s="24"/>
      <c r="C427" s="24"/>
      <c r="D427" s="24"/>
      <c r="E427" s="24"/>
      <c r="F427" s="24"/>
      <c r="G427" s="24"/>
      <c r="H427" s="25"/>
      <c r="I427" s="25"/>
      <c r="J427" s="25"/>
      <c r="K427" s="25"/>
      <c r="L427" s="25"/>
    </row>
    <row r="428" spans="1:12" x14ac:dyDescent="0.2">
      <c r="A428" s="3"/>
      <c r="B428" s="24"/>
      <c r="C428" s="24"/>
      <c r="D428" s="24"/>
      <c r="E428" s="24"/>
      <c r="F428" s="24"/>
      <c r="G428" s="24"/>
      <c r="H428" s="25"/>
      <c r="I428" s="25"/>
      <c r="J428" s="25"/>
      <c r="K428" s="25"/>
      <c r="L428" s="25"/>
    </row>
    <row r="429" spans="1:12" x14ac:dyDescent="0.2">
      <c r="A429" s="3"/>
      <c r="B429" s="24"/>
      <c r="C429" s="24"/>
      <c r="D429" s="24"/>
      <c r="E429" s="24"/>
      <c r="F429" s="24"/>
      <c r="G429" s="24"/>
      <c r="H429" s="25"/>
      <c r="I429" s="25"/>
      <c r="J429" s="25"/>
      <c r="K429" s="25"/>
      <c r="L429" s="25"/>
    </row>
    <row r="430" spans="1:12" x14ac:dyDescent="0.2">
      <c r="A430" s="3"/>
      <c r="B430" s="24"/>
      <c r="C430" s="24"/>
      <c r="D430" s="24"/>
      <c r="E430" s="24"/>
      <c r="F430" s="24"/>
      <c r="G430" s="24"/>
      <c r="H430" s="25"/>
      <c r="I430" s="25"/>
      <c r="J430" s="25"/>
      <c r="K430" s="25"/>
      <c r="L430" s="25"/>
    </row>
    <row r="431" spans="1:12" x14ac:dyDescent="0.2">
      <c r="A431" s="3"/>
      <c r="B431" s="24"/>
      <c r="C431" s="24"/>
      <c r="D431" s="24"/>
      <c r="E431" s="24"/>
      <c r="F431" s="24"/>
      <c r="G431" s="24"/>
      <c r="H431" s="25"/>
      <c r="I431" s="25"/>
      <c r="J431" s="25"/>
      <c r="K431" s="25"/>
      <c r="L431" s="25"/>
    </row>
    <row r="432" spans="1:12" x14ac:dyDescent="0.2">
      <c r="A432" s="3"/>
      <c r="B432" s="24"/>
      <c r="C432" s="24"/>
      <c r="D432" s="24"/>
      <c r="E432" s="24"/>
      <c r="F432" s="24"/>
      <c r="G432" s="24"/>
      <c r="H432" s="25"/>
      <c r="I432" s="25"/>
      <c r="J432" s="25"/>
      <c r="K432" s="25"/>
      <c r="L432" s="25"/>
    </row>
    <row r="433" spans="1:12" x14ac:dyDescent="0.2">
      <c r="A433" s="3"/>
      <c r="B433" s="24"/>
      <c r="C433" s="24"/>
      <c r="D433" s="24"/>
      <c r="E433" s="24"/>
      <c r="F433" s="24"/>
      <c r="G433" s="24"/>
      <c r="H433" s="25"/>
      <c r="I433" s="25"/>
      <c r="J433" s="25"/>
      <c r="K433" s="25"/>
      <c r="L433" s="25"/>
    </row>
    <row r="434" spans="1:12" x14ac:dyDescent="0.2">
      <c r="A434" s="3"/>
      <c r="B434" s="24"/>
      <c r="C434" s="24"/>
      <c r="D434" s="24"/>
      <c r="E434" s="24"/>
      <c r="F434" s="24"/>
      <c r="G434" s="24"/>
      <c r="H434" s="25"/>
      <c r="I434" s="25"/>
      <c r="J434" s="25"/>
      <c r="K434" s="25"/>
      <c r="L434" s="25"/>
    </row>
    <row r="435" spans="1:12" x14ac:dyDescent="0.2">
      <c r="A435" s="3"/>
      <c r="B435" s="24"/>
      <c r="C435" s="24"/>
      <c r="D435" s="24"/>
      <c r="E435" s="24"/>
      <c r="F435" s="24"/>
      <c r="G435" s="24"/>
      <c r="H435" s="25"/>
      <c r="I435" s="25"/>
      <c r="J435" s="25"/>
      <c r="K435" s="25"/>
      <c r="L435" s="25"/>
    </row>
    <row r="436" spans="1:12" x14ac:dyDescent="0.2">
      <c r="A436" s="3"/>
      <c r="B436" s="24"/>
      <c r="C436" s="24"/>
      <c r="D436" s="24"/>
      <c r="E436" s="24"/>
      <c r="F436" s="24"/>
      <c r="G436" s="24"/>
      <c r="H436" s="25"/>
      <c r="I436" s="25"/>
      <c r="J436" s="25"/>
      <c r="K436" s="25"/>
      <c r="L436" s="25"/>
    </row>
    <row r="437" spans="1:12" x14ac:dyDescent="0.2">
      <c r="A437" s="3"/>
      <c r="B437" s="24"/>
      <c r="C437" s="24"/>
      <c r="D437" s="24"/>
      <c r="E437" s="24"/>
      <c r="F437" s="24"/>
      <c r="G437" s="24"/>
      <c r="H437" s="25"/>
      <c r="I437" s="25"/>
      <c r="J437" s="25"/>
      <c r="K437" s="25"/>
      <c r="L437" s="25"/>
    </row>
    <row r="438" spans="1:12" x14ac:dyDescent="0.2">
      <c r="A438" s="3"/>
      <c r="B438" s="24"/>
      <c r="C438" s="24"/>
      <c r="D438" s="24"/>
      <c r="E438" s="24"/>
      <c r="F438" s="24"/>
      <c r="G438" s="24"/>
      <c r="H438" s="25"/>
      <c r="I438" s="25"/>
      <c r="J438" s="25"/>
      <c r="K438" s="25"/>
      <c r="L438" s="25"/>
    </row>
    <row r="439" spans="1:12" x14ac:dyDescent="0.2">
      <c r="A439" s="3"/>
      <c r="B439" s="24"/>
      <c r="C439" s="24"/>
      <c r="D439" s="24"/>
      <c r="E439" s="24"/>
      <c r="F439" s="24"/>
      <c r="G439" s="24"/>
      <c r="H439" s="25"/>
      <c r="I439" s="25"/>
      <c r="J439" s="25"/>
      <c r="K439" s="25"/>
      <c r="L439" s="25"/>
    </row>
    <row r="440" spans="1:12" x14ac:dyDescent="0.2">
      <c r="A440" s="3"/>
      <c r="B440" s="24"/>
      <c r="C440" s="24"/>
      <c r="D440" s="24"/>
      <c r="E440" s="24"/>
      <c r="F440" s="24"/>
      <c r="G440" s="24"/>
      <c r="H440" s="25"/>
      <c r="I440" s="25"/>
      <c r="J440" s="25"/>
      <c r="K440" s="25"/>
      <c r="L440" s="25"/>
    </row>
    <row r="441" spans="1:12" x14ac:dyDescent="0.2">
      <c r="A441" s="3"/>
      <c r="B441" s="24"/>
      <c r="C441" s="24"/>
      <c r="D441" s="24"/>
      <c r="E441" s="24"/>
      <c r="F441" s="24"/>
      <c r="G441" s="24"/>
      <c r="H441" s="25"/>
      <c r="I441" s="25"/>
      <c r="J441" s="25"/>
      <c r="K441" s="25"/>
      <c r="L441" s="25"/>
    </row>
    <row r="442" spans="1:12" x14ac:dyDescent="0.2">
      <c r="A442" s="3"/>
      <c r="B442" s="24"/>
      <c r="C442" s="24"/>
      <c r="D442" s="24"/>
      <c r="E442" s="24"/>
      <c r="F442" s="24"/>
      <c r="G442" s="24"/>
      <c r="H442" s="25"/>
      <c r="I442" s="25"/>
      <c r="J442" s="25"/>
      <c r="K442" s="25"/>
      <c r="L442" s="25"/>
    </row>
    <row r="443" spans="1:12" x14ac:dyDescent="0.2">
      <c r="A443" s="3"/>
      <c r="B443" s="24"/>
      <c r="C443" s="24"/>
      <c r="D443" s="24"/>
      <c r="E443" s="24"/>
      <c r="F443" s="24"/>
      <c r="G443" s="24"/>
      <c r="H443" s="25"/>
      <c r="I443" s="25"/>
      <c r="J443" s="25"/>
      <c r="K443" s="25"/>
      <c r="L443" s="25"/>
    </row>
    <row r="444" spans="1:12" x14ac:dyDescent="0.2">
      <c r="A444" s="3"/>
      <c r="B444" s="24"/>
      <c r="C444" s="24"/>
      <c r="D444" s="24"/>
      <c r="E444" s="24"/>
      <c r="F444" s="24"/>
      <c r="G444" s="24"/>
      <c r="H444" s="25"/>
      <c r="I444" s="25"/>
      <c r="J444" s="25"/>
      <c r="K444" s="25"/>
      <c r="L444" s="25"/>
    </row>
    <row r="445" spans="1:12" x14ac:dyDescent="0.2">
      <c r="A445" s="3"/>
      <c r="B445" s="24"/>
      <c r="C445" s="24"/>
      <c r="D445" s="24"/>
      <c r="E445" s="24"/>
      <c r="F445" s="24"/>
      <c r="G445" s="24"/>
      <c r="H445" s="25"/>
      <c r="I445" s="25"/>
      <c r="J445" s="25"/>
      <c r="K445" s="25"/>
      <c r="L445" s="25"/>
    </row>
    <row r="446" spans="1:12" x14ac:dyDescent="0.2">
      <c r="A446" s="3"/>
      <c r="B446" s="24"/>
      <c r="C446" s="24"/>
      <c r="D446" s="24"/>
      <c r="E446" s="24"/>
      <c r="F446" s="24"/>
      <c r="G446" s="24"/>
      <c r="H446" s="25"/>
      <c r="I446" s="25"/>
      <c r="J446" s="25"/>
      <c r="K446" s="25"/>
      <c r="L446" s="25"/>
    </row>
    <row r="447" spans="1:12" x14ac:dyDescent="0.2">
      <c r="A447" s="3"/>
      <c r="B447" s="24"/>
      <c r="C447" s="24"/>
      <c r="D447" s="24"/>
      <c r="E447" s="24"/>
      <c r="F447" s="24"/>
      <c r="G447" s="24"/>
      <c r="H447" s="25"/>
      <c r="I447" s="25"/>
      <c r="J447" s="25"/>
      <c r="K447" s="25"/>
      <c r="L447" s="25"/>
    </row>
    <row r="448" spans="1:12" x14ac:dyDescent="0.2">
      <c r="A448" s="3"/>
      <c r="B448" s="24"/>
      <c r="C448" s="24"/>
      <c r="D448" s="24"/>
      <c r="E448" s="24"/>
      <c r="F448" s="24"/>
      <c r="G448" s="24"/>
      <c r="H448" s="25"/>
      <c r="I448" s="25"/>
      <c r="J448" s="25"/>
      <c r="K448" s="25"/>
      <c r="L448" s="25"/>
    </row>
    <row r="449" spans="1:12" x14ac:dyDescent="0.2">
      <c r="A449" s="3"/>
      <c r="B449" s="24"/>
      <c r="C449" s="24"/>
      <c r="D449" s="24"/>
      <c r="E449" s="24"/>
      <c r="F449" s="24"/>
      <c r="G449" s="24"/>
      <c r="H449" s="25"/>
      <c r="I449" s="25"/>
      <c r="J449" s="25"/>
      <c r="K449" s="25"/>
      <c r="L449" s="25"/>
    </row>
    <row r="450" spans="1:12" x14ac:dyDescent="0.2">
      <c r="A450" s="3"/>
      <c r="B450" s="24"/>
      <c r="C450" s="24"/>
      <c r="D450" s="24"/>
      <c r="E450" s="24"/>
      <c r="F450" s="24"/>
      <c r="G450" s="24"/>
      <c r="H450" s="25"/>
      <c r="I450" s="25"/>
      <c r="J450" s="25"/>
      <c r="K450" s="25"/>
      <c r="L450" s="25"/>
    </row>
    <row r="451" spans="1:12" x14ac:dyDescent="0.2">
      <c r="A451" s="3"/>
      <c r="B451" s="24"/>
      <c r="C451" s="24"/>
      <c r="D451" s="24"/>
      <c r="E451" s="24"/>
      <c r="F451" s="24"/>
      <c r="G451" s="24"/>
      <c r="H451" s="25"/>
      <c r="I451" s="25"/>
      <c r="J451" s="25"/>
      <c r="K451" s="25"/>
      <c r="L451" s="25"/>
    </row>
    <row r="452" spans="1:12" x14ac:dyDescent="0.2">
      <c r="A452" s="3"/>
      <c r="B452" s="24"/>
      <c r="C452" s="24"/>
      <c r="D452" s="24"/>
      <c r="E452" s="24"/>
      <c r="F452" s="24"/>
      <c r="G452" s="24"/>
      <c r="H452" s="25"/>
      <c r="I452" s="25"/>
      <c r="J452" s="25"/>
      <c r="K452" s="25"/>
      <c r="L452" s="25"/>
    </row>
    <row r="453" spans="1:12" x14ac:dyDescent="0.2">
      <c r="A453" s="3"/>
      <c r="B453" s="24"/>
      <c r="C453" s="24"/>
      <c r="D453" s="24"/>
      <c r="E453" s="24"/>
      <c r="F453" s="24"/>
      <c r="G453" s="24"/>
      <c r="H453" s="25"/>
      <c r="I453" s="25"/>
      <c r="J453" s="25"/>
      <c r="K453" s="25"/>
      <c r="L453" s="25"/>
    </row>
    <row r="454" spans="1:12" x14ac:dyDescent="0.2">
      <c r="A454" s="3"/>
      <c r="B454" s="24"/>
      <c r="C454" s="24"/>
      <c r="D454" s="24"/>
      <c r="E454" s="24"/>
      <c r="F454" s="24"/>
      <c r="G454" s="24"/>
      <c r="H454" s="25"/>
      <c r="I454" s="25"/>
      <c r="J454" s="25"/>
      <c r="K454" s="25"/>
      <c r="L454" s="25"/>
    </row>
    <row r="455" spans="1:12" x14ac:dyDescent="0.2">
      <c r="A455" s="3"/>
      <c r="B455" s="24"/>
      <c r="C455" s="24"/>
      <c r="D455" s="24"/>
      <c r="E455" s="24"/>
      <c r="F455" s="24"/>
      <c r="G455" s="24"/>
      <c r="H455" s="25"/>
      <c r="I455" s="25"/>
      <c r="J455" s="25"/>
      <c r="K455" s="25"/>
      <c r="L455" s="25"/>
    </row>
    <row r="456" spans="1:12" x14ac:dyDescent="0.2">
      <c r="A456" s="3"/>
      <c r="B456" s="24"/>
      <c r="C456" s="24"/>
      <c r="D456" s="24"/>
      <c r="E456" s="24"/>
      <c r="F456" s="24"/>
      <c r="G456" s="24"/>
      <c r="H456" s="25"/>
      <c r="I456" s="25"/>
      <c r="J456" s="25"/>
      <c r="K456" s="25"/>
      <c r="L456" s="25"/>
    </row>
    <row r="457" spans="1:12" x14ac:dyDescent="0.2">
      <c r="A457" s="3"/>
      <c r="B457" s="24"/>
      <c r="C457" s="24"/>
      <c r="D457" s="24"/>
      <c r="E457" s="24"/>
      <c r="F457" s="24"/>
      <c r="G457" s="24"/>
      <c r="H457" s="25"/>
      <c r="I457" s="25"/>
      <c r="J457" s="25"/>
      <c r="K457" s="25"/>
      <c r="L457" s="25"/>
    </row>
    <row r="458" spans="1:12" x14ac:dyDescent="0.2">
      <c r="A458" s="3"/>
      <c r="B458" s="24"/>
      <c r="C458" s="24"/>
      <c r="D458" s="24"/>
      <c r="E458" s="24"/>
      <c r="F458" s="24"/>
      <c r="G458" s="24"/>
      <c r="H458" s="25"/>
      <c r="I458" s="25"/>
      <c r="J458" s="25"/>
      <c r="K458" s="25"/>
      <c r="L458" s="25"/>
    </row>
    <row r="459" spans="1:12" x14ac:dyDescent="0.2">
      <c r="A459" s="3"/>
      <c r="B459" s="24"/>
      <c r="C459" s="24"/>
      <c r="D459" s="24"/>
      <c r="E459" s="24"/>
      <c r="F459" s="24"/>
      <c r="G459" s="24"/>
      <c r="H459" s="25"/>
      <c r="I459" s="25"/>
      <c r="J459" s="25"/>
      <c r="K459" s="25"/>
      <c r="L459" s="25"/>
    </row>
    <row r="460" spans="1:12" x14ac:dyDescent="0.2">
      <c r="A460" s="3"/>
      <c r="B460" s="24"/>
      <c r="C460" s="24"/>
      <c r="D460" s="24"/>
      <c r="E460" s="24"/>
      <c r="F460" s="24"/>
      <c r="G460" s="24"/>
      <c r="H460" s="25"/>
      <c r="I460" s="25"/>
      <c r="J460" s="25"/>
      <c r="K460" s="25"/>
      <c r="L460" s="25"/>
    </row>
    <row r="461" spans="1:12" x14ac:dyDescent="0.2">
      <c r="A461" s="3"/>
      <c r="B461" s="24"/>
      <c r="C461" s="24"/>
      <c r="D461" s="24"/>
      <c r="E461" s="24"/>
      <c r="F461" s="24"/>
      <c r="G461" s="24"/>
      <c r="H461" s="25"/>
      <c r="I461" s="25"/>
      <c r="J461" s="25"/>
      <c r="K461" s="25"/>
      <c r="L461" s="25"/>
    </row>
    <row r="462" spans="1:12" x14ac:dyDescent="0.2">
      <c r="A462" s="3"/>
      <c r="B462" s="24"/>
      <c r="C462" s="24"/>
      <c r="D462" s="24"/>
      <c r="E462" s="24"/>
      <c r="F462" s="24"/>
      <c r="G462" s="24"/>
      <c r="H462" s="25"/>
      <c r="I462" s="25"/>
      <c r="J462" s="25"/>
      <c r="K462" s="25"/>
      <c r="L462" s="25"/>
    </row>
    <row r="463" spans="1:12" x14ac:dyDescent="0.2">
      <c r="A463" s="3"/>
      <c r="B463" s="24"/>
      <c r="C463" s="24"/>
      <c r="D463" s="24"/>
      <c r="E463" s="24"/>
      <c r="F463" s="24"/>
      <c r="G463" s="24"/>
      <c r="H463" s="25"/>
      <c r="I463" s="25"/>
      <c r="J463" s="25"/>
      <c r="K463" s="25"/>
      <c r="L463" s="25"/>
    </row>
    <row r="464" spans="1:12" x14ac:dyDescent="0.2">
      <c r="A464" s="3"/>
      <c r="B464" s="24"/>
      <c r="C464" s="24"/>
      <c r="D464" s="24"/>
      <c r="E464" s="24"/>
      <c r="F464" s="24"/>
      <c r="G464" s="24"/>
      <c r="H464" s="25"/>
      <c r="I464" s="25"/>
      <c r="J464" s="25"/>
      <c r="K464" s="25"/>
      <c r="L464" s="25"/>
    </row>
    <row r="465" spans="1:12" x14ac:dyDescent="0.2">
      <c r="A465" s="3"/>
      <c r="B465" s="24"/>
      <c r="C465" s="24"/>
      <c r="D465" s="24"/>
      <c r="E465" s="24"/>
      <c r="F465" s="24"/>
      <c r="G465" s="24"/>
      <c r="H465" s="25"/>
      <c r="I465" s="25"/>
      <c r="J465" s="25"/>
      <c r="K465" s="25"/>
      <c r="L465" s="25"/>
    </row>
    <row r="466" spans="1:12" x14ac:dyDescent="0.2">
      <c r="A466" s="3"/>
      <c r="B466" s="24"/>
      <c r="C466" s="24"/>
      <c r="D466" s="24"/>
      <c r="E466" s="24"/>
      <c r="F466" s="24"/>
      <c r="G466" s="24"/>
      <c r="H466" s="25"/>
      <c r="I466" s="25"/>
      <c r="J466" s="25"/>
      <c r="K466" s="25"/>
      <c r="L466" s="25"/>
    </row>
    <row r="467" spans="1:12" x14ac:dyDescent="0.2">
      <c r="A467" s="3"/>
      <c r="B467" s="24"/>
      <c r="C467" s="24"/>
      <c r="D467" s="24"/>
      <c r="E467" s="24"/>
      <c r="F467" s="24"/>
      <c r="G467" s="24"/>
      <c r="H467" s="25"/>
      <c r="I467" s="25"/>
      <c r="J467" s="25"/>
      <c r="K467" s="25"/>
      <c r="L467" s="25"/>
    </row>
    <row r="468" spans="1:12" x14ac:dyDescent="0.2">
      <c r="A468" s="3"/>
      <c r="B468" s="24"/>
      <c r="C468" s="24"/>
      <c r="D468" s="24"/>
      <c r="E468" s="24"/>
      <c r="F468" s="24"/>
      <c r="G468" s="24"/>
      <c r="H468" s="25"/>
      <c r="I468" s="25"/>
      <c r="J468" s="25"/>
      <c r="K468" s="25"/>
      <c r="L468" s="25"/>
    </row>
    <row r="469" spans="1:12" x14ac:dyDescent="0.2">
      <c r="A469" s="3"/>
      <c r="B469" s="24"/>
      <c r="C469" s="24"/>
      <c r="D469" s="24"/>
      <c r="E469" s="24"/>
      <c r="F469" s="24"/>
      <c r="G469" s="24"/>
      <c r="H469" s="25"/>
      <c r="I469" s="25"/>
      <c r="J469" s="25"/>
      <c r="K469" s="25"/>
      <c r="L469" s="25"/>
    </row>
    <row r="470" spans="1:12" x14ac:dyDescent="0.2">
      <c r="A470" s="3"/>
      <c r="B470" s="24"/>
      <c r="C470" s="24"/>
      <c r="D470" s="24"/>
      <c r="E470" s="24"/>
      <c r="F470" s="24"/>
      <c r="G470" s="24"/>
      <c r="H470" s="25"/>
      <c r="I470" s="25"/>
      <c r="J470" s="25"/>
      <c r="K470" s="25"/>
      <c r="L470" s="25"/>
    </row>
    <row r="471" spans="1:12" x14ac:dyDescent="0.2">
      <c r="A471" s="3"/>
      <c r="B471" s="24"/>
      <c r="C471" s="24"/>
      <c r="D471" s="24"/>
      <c r="E471" s="24"/>
      <c r="F471" s="24"/>
      <c r="G471" s="24"/>
      <c r="H471" s="25"/>
      <c r="I471" s="25"/>
      <c r="J471" s="25"/>
      <c r="K471" s="25"/>
      <c r="L471" s="25"/>
    </row>
    <row r="472" spans="1:12" x14ac:dyDescent="0.2">
      <c r="A472" s="3"/>
      <c r="B472" s="24"/>
      <c r="C472" s="24"/>
      <c r="D472" s="24"/>
      <c r="E472" s="24"/>
      <c r="F472" s="24"/>
      <c r="G472" s="24"/>
      <c r="H472" s="25"/>
      <c r="I472" s="25"/>
      <c r="J472" s="25"/>
      <c r="K472" s="25"/>
      <c r="L472" s="25"/>
    </row>
    <row r="473" spans="1:12" x14ac:dyDescent="0.2">
      <c r="A473" s="3"/>
      <c r="B473" s="24"/>
      <c r="C473" s="24"/>
      <c r="D473" s="24"/>
      <c r="E473" s="24"/>
      <c r="F473" s="24"/>
      <c r="G473" s="24"/>
      <c r="H473" s="25"/>
      <c r="I473" s="25"/>
      <c r="J473" s="25"/>
      <c r="K473" s="25"/>
      <c r="L473" s="25"/>
    </row>
    <row r="474" spans="1:12" x14ac:dyDescent="0.2">
      <c r="A474" s="3"/>
      <c r="B474" s="24"/>
      <c r="C474" s="24"/>
      <c r="D474" s="24"/>
      <c r="E474" s="24"/>
      <c r="F474" s="24"/>
      <c r="G474" s="24"/>
      <c r="H474" s="25"/>
      <c r="I474" s="25"/>
      <c r="J474" s="25"/>
      <c r="K474" s="25"/>
      <c r="L474" s="25"/>
    </row>
    <row r="475" spans="1:12" x14ac:dyDescent="0.2">
      <c r="A475" s="3"/>
      <c r="B475" s="24"/>
      <c r="C475" s="24"/>
      <c r="D475" s="24"/>
      <c r="E475" s="24"/>
      <c r="F475" s="24"/>
      <c r="G475" s="24"/>
      <c r="H475" s="25"/>
      <c r="I475" s="25"/>
      <c r="J475" s="25"/>
      <c r="K475" s="25"/>
      <c r="L475" s="25"/>
    </row>
    <row r="476" spans="1:12" x14ac:dyDescent="0.2">
      <c r="A476" s="3"/>
      <c r="B476" s="24"/>
      <c r="C476" s="24"/>
      <c r="D476" s="24"/>
      <c r="E476" s="24"/>
      <c r="F476" s="24"/>
      <c r="G476" s="24"/>
      <c r="H476" s="25"/>
      <c r="I476" s="25"/>
      <c r="J476" s="25"/>
      <c r="K476" s="25"/>
      <c r="L476" s="25"/>
    </row>
    <row r="477" spans="1:12" x14ac:dyDescent="0.2">
      <c r="A477" s="3"/>
      <c r="B477" s="24"/>
      <c r="C477" s="24"/>
      <c r="D477" s="24"/>
      <c r="E477" s="24"/>
      <c r="F477" s="24"/>
      <c r="G477" s="24"/>
      <c r="H477" s="25"/>
      <c r="I477" s="25"/>
      <c r="J477" s="25"/>
      <c r="K477" s="25"/>
      <c r="L477" s="25"/>
    </row>
    <row r="478" spans="1:12" x14ac:dyDescent="0.2">
      <c r="A478" s="3"/>
      <c r="B478" s="24"/>
      <c r="C478" s="24"/>
      <c r="D478" s="24"/>
      <c r="E478" s="24"/>
      <c r="F478" s="24"/>
      <c r="G478" s="24"/>
      <c r="H478" s="25"/>
      <c r="I478" s="25"/>
      <c r="J478" s="25"/>
      <c r="K478" s="25"/>
      <c r="L478" s="25"/>
    </row>
    <row r="479" spans="1:12" x14ac:dyDescent="0.2">
      <c r="A479" s="3"/>
      <c r="B479" s="24"/>
      <c r="C479" s="24"/>
      <c r="D479" s="24"/>
      <c r="E479" s="24"/>
      <c r="F479" s="24"/>
      <c r="G479" s="24"/>
      <c r="H479" s="25"/>
      <c r="I479" s="25"/>
      <c r="J479" s="25"/>
      <c r="K479" s="25"/>
      <c r="L479" s="25"/>
    </row>
    <row r="480" spans="1:12" x14ac:dyDescent="0.2">
      <c r="A480" s="3"/>
      <c r="B480" s="24"/>
      <c r="C480" s="24"/>
      <c r="D480" s="24"/>
      <c r="E480" s="24"/>
      <c r="F480" s="24"/>
      <c r="G480" s="24"/>
      <c r="H480" s="25"/>
      <c r="I480" s="25"/>
      <c r="J480" s="25"/>
      <c r="K480" s="25"/>
      <c r="L480" s="25"/>
    </row>
    <row r="481" spans="1:12" x14ac:dyDescent="0.2">
      <c r="A481" s="3"/>
      <c r="B481" s="24"/>
      <c r="C481" s="24"/>
      <c r="D481" s="24"/>
      <c r="E481" s="24"/>
      <c r="F481" s="24"/>
      <c r="G481" s="24"/>
      <c r="H481" s="25"/>
      <c r="I481" s="25"/>
      <c r="J481" s="25"/>
      <c r="K481" s="25"/>
      <c r="L481" s="25"/>
    </row>
    <row r="482" spans="1:12" x14ac:dyDescent="0.2">
      <c r="A482" s="3"/>
      <c r="B482" s="24"/>
      <c r="C482" s="24"/>
      <c r="D482" s="24"/>
      <c r="E482" s="24"/>
      <c r="F482" s="24"/>
      <c r="G482" s="24"/>
      <c r="H482" s="25"/>
      <c r="I482" s="25"/>
      <c r="J482" s="25"/>
      <c r="K482" s="25"/>
      <c r="L482" s="25"/>
    </row>
    <row r="483" spans="1:12" x14ac:dyDescent="0.2">
      <c r="A483" s="3"/>
      <c r="B483" s="24"/>
      <c r="C483" s="24"/>
      <c r="D483" s="24"/>
      <c r="E483" s="24"/>
      <c r="F483" s="24"/>
      <c r="G483" s="24"/>
      <c r="H483" s="25"/>
      <c r="I483" s="25"/>
      <c r="J483" s="25"/>
      <c r="K483" s="25"/>
      <c r="L483" s="25"/>
    </row>
    <row r="484" spans="1:12" x14ac:dyDescent="0.2">
      <c r="A484" s="3"/>
      <c r="B484" s="24"/>
      <c r="C484" s="24"/>
      <c r="D484" s="24"/>
      <c r="E484" s="24"/>
      <c r="F484" s="24"/>
      <c r="G484" s="24"/>
      <c r="H484" s="25"/>
      <c r="I484" s="25"/>
      <c r="J484" s="25"/>
      <c r="K484" s="25"/>
      <c r="L484" s="25"/>
    </row>
    <row r="485" spans="1:12" x14ac:dyDescent="0.2">
      <c r="A485" s="3"/>
      <c r="B485" s="24"/>
      <c r="C485" s="24"/>
      <c r="D485" s="24"/>
      <c r="E485" s="24"/>
      <c r="F485" s="24"/>
      <c r="G485" s="24"/>
      <c r="H485" s="25"/>
      <c r="I485" s="25"/>
      <c r="J485" s="25"/>
      <c r="K485" s="25"/>
      <c r="L485" s="25"/>
    </row>
    <row r="486" spans="1:12" x14ac:dyDescent="0.2">
      <c r="A486" s="3"/>
      <c r="B486" s="24"/>
      <c r="C486" s="24"/>
      <c r="D486" s="24"/>
      <c r="E486" s="24"/>
      <c r="F486" s="24"/>
      <c r="G486" s="24"/>
      <c r="H486" s="25"/>
      <c r="I486" s="25"/>
      <c r="J486" s="25"/>
      <c r="K486" s="25"/>
      <c r="L486" s="25"/>
    </row>
    <row r="487" spans="1:12" x14ac:dyDescent="0.2">
      <c r="A487" s="3"/>
      <c r="B487" s="24"/>
      <c r="C487" s="24"/>
      <c r="D487" s="24"/>
      <c r="E487" s="24"/>
      <c r="F487" s="24"/>
      <c r="G487" s="24"/>
      <c r="H487" s="25"/>
      <c r="I487" s="25"/>
      <c r="J487" s="25"/>
      <c r="K487" s="25"/>
      <c r="L487" s="25"/>
    </row>
    <row r="488" spans="1:12" x14ac:dyDescent="0.2">
      <c r="A488" s="3"/>
      <c r="B488" s="24"/>
      <c r="C488" s="24"/>
      <c r="D488" s="24"/>
      <c r="E488" s="24"/>
      <c r="F488" s="24"/>
      <c r="G488" s="24"/>
      <c r="H488" s="25"/>
      <c r="I488" s="25"/>
      <c r="J488" s="25"/>
      <c r="K488" s="25"/>
      <c r="L488" s="25"/>
    </row>
    <row r="489" spans="1:12" x14ac:dyDescent="0.2">
      <c r="A489" s="3"/>
      <c r="B489" s="24"/>
      <c r="C489" s="24"/>
      <c r="D489" s="24"/>
      <c r="E489" s="24"/>
      <c r="F489" s="24"/>
      <c r="G489" s="24"/>
      <c r="H489" s="25"/>
      <c r="I489" s="25"/>
      <c r="J489" s="25"/>
      <c r="K489" s="25"/>
      <c r="L489" s="25"/>
    </row>
    <row r="490" spans="1:12" x14ac:dyDescent="0.2">
      <c r="A490" s="3"/>
      <c r="B490" s="24"/>
      <c r="C490" s="24"/>
      <c r="D490" s="24"/>
      <c r="E490" s="24"/>
      <c r="F490" s="24"/>
      <c r="G490" s="24"/>
      <c r="H490" s="25"/>
      <c r="I490" s="25"/>
      <c r="J490" s="25"/>
      <c r="K490" s="25"/>
      <c r="L490" s="25"/>
    </row>
    <row r="491" spans="1:12" x14ac:dyDescent="0.2">
      <c r="A491" s="3"/>
      <c r="B491" s="24"/>
      <c r="C491" s="24"/>
      <c r="D491" s="24"/>
      <c r="E491" s="24"/>
      <c r="F491" s="24"/>
      <c r="G491" s="24"/>
      <c r="H491" s="25"/>
      <c r="I491" s="25"/>
      <c r="J491" s="25"/>
      <c r="K491" s="25"/>
      <c r="L491" s="25"/>
    </row>
    <row r="492" spans="1:12" x14ac:dyDescent="0.2">
      <c r="A492" s="3"/>
      <c r="B492" s="24"/>
      <c r="C492" s="24"/>
      <c r="D492" s="24"/>
      <c r="E492" s="24"/>
      <c r="F492" s="24"/>
      <c r="G492" s="24"/>
      <c r="H492" s="25"/>
      <c r="I492" s="25"/>
      <c r="J492" s="25"/>
      <c r="K492" s="25"/>
      <c r="L492" s="25"/>
    </row>
    <row r="493" spans="1:12" x14ac:dyDescent="0.2">
      <c r="A493" s="3"/>
      <c r="B493" s="24"/>
      <c r="C493" s="24"/>
      <c r="D493" s="24"/>
      <c r="E493" s="24"/>
      <c r="F493" s="24"/>
      <c r="G493" s="24"/>
      <c r="H493" s="25"/>
      <c r="I493" s="25"/>
      <c r="J493" s="25"/>
      <c r="K493" s="25"/>
      <c r="L493" s="25"/>
    </row>
    <row r="494" spans="1:12" x14ac:dyDescent="0.2">
      <c r="A494" s="3"/>
      <c r="B494" s="24"/>
      <c r="C494" s="24"/>
      <c r="D494" s="24"/>
      <c r="E494" s="24"/>
      <c r="F494" s="24"/>
      <c r="G494" s="24"/>
      <c r="H494" s="25"/>
      <c r="I494" s="25"/>
      <c r="J494" s="25"/>
      <c r="K494" s="25"/>
      <c r="L494" s="25"/>
    </row>
    <row r="495" spans="1:12" x14ac:dyDescent="0.2">
      <c r="A495" s="3"/>
      <c r="B495" s="24"/>
      <c r="C495" s="24"/>
      <c r="D495" s="24"/>
      <c r="E495" s="24"/>
      <c r="F495" s="24"/>
      <c r="G495" s="24"/>
      <c r="H495" s="25"/>
      <c r="I495" s="25"/>
      <c r="J495" s="25"/>
      <c r="K495" s="25"/>
      <c r="L495" s="25"/>
    </row>
    <row r="496" spans="1:12" x14ac:dyDescent="0.2">
      <c r="A496" s="3"/>
      <c r="B496" s="24"/>
      <c r="C496" s="24"/>
      <c r="D496" s="24"/>
      <c r="E496" s="24"/>
      <c r="F496" s="24"/>
      <c r="G496" s="24"/>
      <c r="H496" s="25"/>
      <c r="I496" s="25"/>
      <c r="J496" s="25"/>
      <c r="K496" s="25"/>
      <c r="L496" s="25"/>
    </row>
    <row r="497" spans="1:12" x14ac:dyDescent="0.2">
      <c r="A497" s="3"/>
      <c r="B497" s="24"/>
      <c r="C497" s="24"/>
      <c r="D497" s="24"/>
      <c r="E497" s="24"/>
      <c r="F497" s="24"/>
      <c r="G497" s="24"/>
      <c r="H497" s="25"/>
      <c r="I497" s="25"/>
      <c r="J497" s="25"/>
      <c r="K497" s="25"/>
      <c r="L497" s="25"/>
    </row>
    <row r="498" spans="1:12" x14ac:dyDescent="0.2">
      <c r="A498" s="3"/>
      <c r="B498" s="24"/>
      <c r="C498" s="24"/>
      <c r="D498" s="24"/>
      <c r="E498" s="24"/>
      <c r="F498" s="24"/>
      <c r="G498" s="24"/>
      <c r="H498" s="25"/>
      <c r="I498" s="25"/>
      <c r="J498" s="25"/>
      <c r="K498" s="25"/>
      <c r="L498" s="25"/>
    </row>
    <row r="499" spans="1:12" x14ac:dyDescent="0.2">
      <c r="A499" s="3"/>
      <c r="B499" s="24"/>
      <c r="C499" s="24"/>
      <c r="D499" s="24"/>
      <c r="E499" s="24"/>
      <c r="F499" s="24"/>
      <c r="G499" s="24"/>
      <c r="H499" s="25"/>
      <c r="I499" s="25"/>
      <c r="J499" s="25"/>
      <c r="K499" s="25"/>
      <c r="L499" s="25"/>
    </row>
    <row r="500" spans="1:12" x14ac:dyDescent="0.2">
      <c r="A500" s="3"/>
      <c r="B500" s="24"/>
      <c r="C500" s="24"/>
      <c r="D500" s="24"/>
      <c r="E500" s="24"/>
      <c r="F500" s="24"/>
      <c r="G500" s="24"/>
      <c r="H500" s="25"/>
      <c r="I500" s="25"/>
      <c r="J500" s="25"/>
      <c r="K500" s="25"/>
      <c r="L500" s="25"/>
    </row>
    <row r="501" spans="1:12" x14ac:dyDescent="0.2">
      <c r="A501" s="3"/>
      <c r="B501" s="24"/>
      <c r="C501" s="24"/>
      <c r="D501" s="24"/>
      <c r="E501" s="24"/>
      <c r="F501" s="24"/>
      <c r="G501" s="24"/>
      <c r="H501" s="25"/>
      <c r="I501" s="25"/>
      <c r="J501" s="25"/>
      <c r="K501" s="25"/>
      <c r="L501" s="25"/>
    </row>
    <row r="502" spans="1:12" x14ac:dyDescent="0.2">
      <c r="A502" s="3"/>
      <c r="B502" s="24"/>
      <c r="C502" s="24"/>
      <c r="D502" s="24"/>
      <c r="E502" s="24"/>
      <c r="F502" s="24"/>
      <c r="G502" s="24"/>
      <c r="H502" s="25"/>
      <c r="I502" s="25"/>
      <c r="J502" s="25"/>
      <c r="K502" s="25"/>
      <c r="L502" s="25"/>
    </row>
    <row r="503" spans="1:12" x14ac:dyDescent="0.2">
      <c r="A503" s="3"/>
      <c r="B503" s="24"/>
      <c r="C503" s="24"/>
      <c r="D503" s="24"/>
      <c r="E503" s="24"/>
      <c r="F503" s="24"/>
      <c r="G503" s="24"/>
      <c r="H503" s="25"/>
      <c r="I503" s="25"/>
      <c r="J503" s="25"/>
      <c r="K503" s="25"/>
      <c r="L503" s="25"/>
    </row>
    <row r="504" spans="1:12" x14ac:dyDescent="0.2">
      <c r="A504" s="3"/>
      <c r="B504" s="24"/>
      <c r="C504" s="24"/>
      <c r="D504" s="24"/>
      <c r="E504" s="24"/>
      <c r="F504" s="24"/>
      <c r="G504" s="24"/>
      <c r="H504" s="25"/>
      <c r="I504" s="25"/>
      <c r="J504" s="25"/>
      <c r="K504" s="25"/>
      <c r="L504" s="25"/>
    </row>
    <row r="505" spans="1:12" x14ac:dyDescent="0.2">
      <c r="A505" s="3"/>
      <c r="B505" s="24"/>
      <c r="C505" s="24"/>
      <c r="D505" s="24"/>
      <c r="E505" s="24"/>
      <c r="F505" s="24"/>
      <c r="G505" s="24"/>
      <c r="H505" s="25"/>
      <c r="I505" s="25"/>
      <c r="J505" s="25"/>
      <c r="K505" s="25"/>
      <c r="L505" s="25"/>
    </row>
    <row r="506" spans="1:12" x14ac:dyDescent="0.2">
      <c r="A506" s="3"/>
      <c r="B506" s="24"/>
      <c r="C506" s="24"/>
      <c r="D506" s="24"/>
      <c r="E506" s="24"/>
      <c r="F506" s="24"/>
      <c r="G506" s="24"/>
      <c r="H506" s="25"/>
      <c r="I506" s="25"/>
      <c r="J506" s="25"/>
      <c r="K506" s="25"/>
      <c r="L506" s="25"/>
    </row>
    <row r="507" spans="1:12" x14ac:dyDescent="0.2">
      <c r="A507" s="3"/>
      <c r="B507" s="24"/>
      <c r="C507" s="24"/>
      <c r="D507" s="24"/>
      <c r="E507" s="24"/>
      <c r="F507" s="24"/>
      <c r="G507" s="24"/>
      <c r="H507" s="25"/>
      <c r="I507" s="25"/>
      <c r="J507" s="25"/>
      <c r="K507" s="25"/>
      <c r="L507" s="25"/>
    </row>
    <row r="508" spans="1:12" x14ac:dyDescent="0.2">
      <c r="A508" s="3"/>
      <c r="B508" s="24"/>
      <c r="C508" s="24"/>
      <c r="D508" s="24"/>
      <c r="E508" s="24"/>
      <c r="F508" s="24"/>
      <c r="G508" s="24"/>
      <c r="H508" s="25"/>
      <c r="I508" s="25"/>
      <c r="J508" s="25"/>
      <c r="K508" s="25"/>
      <c r="L508" s="25"/>
    </row>
    <row r="509" spans="1:12" x14ac:dyDescent="0.2">
      <c r="A509" s="3"/>
      <c r="B509" s="24"/>
      <c r="C509" s="24"/>
      <c r="D509" s="24"/>
      <c r="E509" s="24"/>
      <c r="F509" s="24"/>
      <c r="G509" s="24"/>
      <c r="H509" s="25"/>
      <c r="I509" s="25"/>
      <c r="J509" s="25"/>
      <c r="K509" s="25"/>
      <c r="L509" s="25"/>
    </row>
    <row r="510" spans="1:12" x14ac:dyDescent="0.2">
      <c r="A510" s="3"/>
      <c r="B510" s="24"/>
      <c r="C510" s="24"/>
      <c r="D510" s="24"/>
      <c r="E510" s="24"/>
      <c r="F510" s="24"/>
      <c r="G510" s="24"/>
      <c r="H510" s="25"/>
      <c r="I510" s="25"/>
      <c r="J510" s="25"/>
      <c r="K510" s="25"/>
      <c r="L510" s="25"/>
    </row>
    <row r="511" spans="1:12" x14ac:dyDescent="0.2">
      <c r="A511" s="3"/>
      <c r="B511" s="24"/>
      <c r="C511" s="24"/>
      <c r="D511" s="24"/>
      <c r="E511" s="24"/>
      <c r="F511" s="24"/>
      <c r="G511" s="24"/>
      <c r="H511" s="25"/>
      <c r="I511" s="25"/>
      <c r="J511" s="25"/>
      <c r="K511" s="25"/>
      <c r="L511" s="25"/>
    </row>
    <row r="512" spans="1:12" x14ac:dyDescent="0.2">
      <c r="A512" s="3"/>
      <c r="B512" s="24"/>
      <c r="C512" s="24"/>
      <c r="D512" s="24"/>
      <c r="E512" s="24"/>
      <c r="F512" s="24"/>
      <c r="G512" s="24"/>
      <c r="H512" s="25"/>
      <c r="I512" s="25"/>
      <c r="J512" s="25"/>
      <c r="K512" s="25"/>
      <c r="L512" s="25"/>
    </row>
    <row r="513" spans="1:12" x14ac:dyDescent="0.2">
      <c r="A513" s="3"/>
      <c r="B513" s="24"/>
      <c r="C513" s="24"/>
      <c r="D513" s="24"/>
      <c r="E513" s="24"/>
      <c r="F513" s="24"/>
      <c r="G513" s="24"/>
      <c r="H513" s="25"/>
      <c r="I513" s="25"/>
      <c r="J513" s="25"/>
      <c r="K513" s="25"/>
      <c r="L513" s="25"/>
    </row>
    <row r="514" spans="1:12" x14ac:dyDescent="0.2">
      <c r="A514" s="3"/>
      <c r="B514" s="24"/>
      <c r="C514" s="24"/>
      <c r="D514" s="24"/>
      <c r="E514" s="24"/>
      <c r="F514" s="24"/>
      <c r="G514" s="24"/>
      <c r="H514" s="25"/>
      <c r="I514" s="25"/>
      <c r="J514" s="25"/>
      <c r="K514" s="25"/>
      <c r="L514" s="25"/>
    </row>
    <row r="515" spans="1:12" x14ac:dyDescent="0.2">
      <c r="A515" s="3"/>
      <c r="B515" s="24"/>
      <c r="C515" s="24"/>
      <c r="D515" s="24"/>
      <c r="E515" s="24"/>
      <c r="F515" s="24"/>
      <c r="G515" s="24"/>
      <c r="H515" s="25"/>
      <c r="I515" s="25"/>
      <c r="J515" s="25"/>
      <c r="K515" s="25"/>
      <c r="L515" s="25"/>
    </row>
    <row r="516" spans="1:12" x14ac:dyDescent="0.2">
      <c r="A516" s="3"/>
      <c r="B516" s="24"/>
      <c r="C516" s="24"/>
      <c r="D516" s="24"/>
      <c r="E516" s="24"/>
      <c r="F516" s="24"/>
      <c r="G516" s="24"/>
      <c r="H516" s="25"/>
      <c r="I516" s="25"/>
      <c r="J516" s="25"/>
      <c r="K516" s="25"/>
      <c r="L516" s="25"/>
    </row>
    <row r="517" spans="1:12" x14ac:dyDescent="0.2">
      <c r="A517" s="3"/>
      <c r="B517" s="24"/>
      <c r="C517" s="24"/>
      <c r="D517" s="24"/>
      <c r="E517" s="24"/>
      <c r="F517" s="24"/>
      <c r="G517" s="24"/>
      <c r="H517" s="25"/>
      <c r="I517" s="25"/>
      <c r="J517" s="25"/>
      <c r="K517" s="25"/>
      <c r="L517" s="25"/>
    </row>
    <row r="518" spans="1:12" x14ac:dyDescent="0.2">
      <c r="A518" s="3"/>
      <c r="B518" s="24"/>
      <c r="C518" s="24"/>
      <c r="D518" s="24"/>
      <c r="E518" s="24"/>
      <c r="F518" s="24"/>
      <c r="G518" s="24"/>
      <c r="H518" s="25"/>
      <c r="I518" s="25"/>
      <c r="J518" s="25"/>
      <c r="K518" s="25"/>
      <c r="L518" s="25"/>
    </row>
    <row r="519" spans="1:12" x14ac:dyDescent="0.2">
      <c r="A519" s="3"/>
      <c r="B519" s="24"/>
      <c r="C519" s="24"/>
      <c r="D519" s="24"/>
      <c r="E519" s="24"/>
      <c r="F519" s="24"/>
      <c r="G519" s="24"/>
      <c r="H519" s="25"/>
      <c r="I519" s="25"/>
      <c r="J519" s="25"/>
      <c r="K519" s="25"/>
      <c r="L519" s="25"/>
    </row>
    <row r="520" spans="1:12" x14ac:dyDescent="0.2">
      <c r="A520" s="3"/>
      <c r="B520" s="24"/>
      <c r="C520" s="24"/>
      <c r="D520" s="24"/>
      <c r="E520" s="24"/>
      <c r="F520" s="24"/>
      <c r="G520" s="24"/>
      <c r="H520" s="25"/>
      <c r="I520" s="25"/>
      <c r="J520" s="25"/>
      <c r="K520" s="25"/>
      <c r="L520" s="25"/>
    </row>
    <row r="521" spans="1:12" x14ac:dyDescent="0.2">
      <c r="A521" s="3"/>
      <c r="B521" s="24"/>
      <c r="C521" s="24"/>
      <c r="D521" s="24"/>
      <c r="E521" s="24"/>
      <c r="F521" s="24"/>
      <c r="G521" s="24"/>
      <c r="H521" s="25"/>
      <c r="I521" s="25"/>
      <c r="J521" s="25"/>
      <c r="K521" s="25"/>
      <c r="L521" s="25"/>
    </row>
    <row r="522" spans="1:12" x14ac:dyDescent="0.2">
      <c r="A522" s="3"/>
      <c r="B522" s="24"/>
      <c r="C522" s="24"/>
      <c r="D522" s="24"/>
      <c r="E522" s="24"/>
      <c r="F522" s="24"/>
      <c r="G522" s="24"/>
      <c r="H522" s="25"/>
      <c r="I522" s="25"/>
      <c r="J522" s="25"/>
      <c r="K522" s="25"/>
      <c r="L522" s="25"/>
    </row>
    <row r="523" spans="1:12" x14ac:dyDescent="0.2">
      <c r="A523" s="3"/>
      <c r="B523" s="24"/>
      <c r="C523" s="24"/>
      <c r="D523" s="24"/>
      <c r="E523" s="24"/>
      <c r="F523" s="24"/>
      <c r="G523" s="24"/>
      <c r="H523" s="25"/>
      <c r="I523" s="25"/>
      <c r="J523" s="25"/>
      <c r="K523" s="25"/>
      <c r="L523" s="25"/>
    </row>
    <row r="524" spans="1:12" x14ac:dyDescent="0.2">
      <c r="A524" s="3"/>
      <c r="B524" s="24"/>
      <c r="C524" s="24"/>
      <c r="D524" s="24"/>
      <c r="E524" s="24"/>
      <c r="F524" s="24"/>
      <c r="G524" s="24"/>
      <c r="H524" s="25"/>
      <c r="I524" s="25"/>
      <c r="J524" s="25"/>
      <c r="K524" s="25"/>
      <c r="L524" s="25"/>
    </row>
    <row r="525" spans="1:12" x14ac:dyDescent="0.2">
      <c r="A525" s="3"/>
      <c r="B525" s="24"/>
      <c r="C525" s="24"/>
      <c r="D525" s="24"/>
      <c r="E525" s="24"/>
      <c r="F525" s="24"/>
      <c r="G525" s="24"/>
      <c r="H525" s="25"/>
      <c r="I525" s="25"/>
      <c r="J525" s="25"/>
      <c r="K525" s="25"/>
      <c r="L525" s="25"/>
    </row>
    <row r="526" spans="1:12" x14ac:dyDescent="0.2">
      <c r="A526" s="3"/>
      <c r="B526" s="24"/>
      <c r="C526" s="24"/>
      <c r="D526" s="24"/>
      <c r="E526" s="24"/>
      <c r="F526" s="24"/>
      <c r="G526" s="24"/>
      <c r="H526" s="25"/>
      <c r="I526" s="25"/>
      <c r="J526" s="25"/>
      <c r="K526" s="25"/>
      <c r="L526" s="25"/>
    </row>
    <row r="527" spans="1:12" x14ac:dyDescent="0.2">
      <c r="A527" s="3"/>
      <c r="B527" s="24"/>
      <c r="C527" s="24"/>
      <c r="D527" s="24"/>
      <c r="E527" s="24"/>
      <c r="F527" s="24"/>
      <c r="G527" s="24"/>
      <c r="H527" s="25"/>
      <c r="I527" s="25"/>
      <c r="J527" s="25"/>
      <c r="K527" s="25"/>
      <c r="L527" s="25"/>
    </row>
    <row r="528" spans="1:12" x14ac:dyDescent="0.2">
      <c r="A528" s="3"/>
      <c r="B528" s="24"/>
      <c r="C528" s="24"/>
      <c r="D528" s="24"/>
      <c r="E528" s="24"/>
      <c r="F528" s="24"/>
      <c r="G528" s="24"/>
      <c r="H528" s="25"/>
      <c r="I528" s="25"/>
      <c r="J528" s="25"/>
      <c r="K528" s="25"/>
      <c r="L528" s="25"/>
    </row>
    <row r="529" spans="1:12" x14ac:dyDescent="0.2">
      <c r="A529" s="3"/>
      <c r="B529" s="24"/>
      <c r="C529" s="24"/>
      <c r="D529" s="24"/>
      <c r="E529" s="24"/>
      <c r="F529" s="24"/>
      <c r="G529" s="24"/>
      <c r="H529" s="25"/>
      <c r="I529" s="25"/>
      <c r="J529" s="25"/>
      <c r="K529" s="25"/>
      <c r="L529" s="25"/>
    </row>
    <row r="530" spans="1:12" x14ac:dyDescent="0.2">
      <c r="A530" s="3"/>
      <c r="B530" s="24"/>
      <c r="C530" s="24"/>
      <c r="D530" s="24"/>
      <c r="E530" s="24"/>
      <c r="F530" s="24"/>
      <c r="G530" s="24"/>
      <c r="H530" s="25"/>
      <c r="I530" s="25"/>
      <c r="J530" s="25"/>
      <c r="K530" s="25"/>
      <c r="L530" s="25"/>
    </row>
    <row r="531" spans="1:12" x14ac:dyDescent="0.2">
      <c r="A531" s="3"/>
      <c r="B531" s="24"/>
      <c r="C531" s="24"/>
      <c r="D531" s="24"/>
      <c r="E531" s="24"/>
      <c r="F531" s="24"/>
      <c r="G531" s="24"/>
      <c r="H531" s="25"/>
      <c r="I531" s="25"/>
      <c r="J531" s="25"/>
      <c r="K531" s="25"/>
      <c r="L531" s="25"/>
    </row>
    <row r="532" spans="1:12" x14ac:dyDescent="0.2">
      <c r="A532" s="3"/>
      <c r="B532" s="24"/>
      <c r="C532" s="24"/>
      <c r="D532" s="24"/>
      <c r="E532" s="24"/>
      <c r="F532" s="24"/>
      <c r="G532" s="24"/>
      <c r="H532" s="25"/>
      <c r="I532" s="25"/>
      <c r="J532" s="25"/>
      <c r="K532" s="25"/>
      <c r="L532" s="25"/>
    </row>
    <row r="533" spans="1:12" x14ac:dyDescent="0.2">
      <c r="A533" s="3"/>
      <c r="B533" s="24"/>
      <c r="C533" s="24"/>
      <c r="D533" s="24"/>
      <c r="E533" s="24"/>
      <c r="F533" s="24"/>
      <c r="G533" s="24"/>
      <c r="H533" s="25"/>
      <c r="I533" s="25"/>
      <c r="J533" s="25"/>
      <c r="K533" s="25"/>
      <c r="L533" s="25"/>
    </row>
    <row r="534" spans="1:12" x14ac:dyDescent="0.2">
      <c r="A534" s="3"/>
      <c r="B534" s="24"/>
      <c r="C534" s="24"/>
      <c r="D534" s="24"/>
      <c r="E534" s="24"/>
      <c r="F534" s="24"/>
      <c r="G534" s="24"/>
      <c r="H534" s="25"/>
      <c r="I534" s="25"/>
      <c r="J534" s="25"/>
      <c r="K534" s="25"/>
      <c r="L534" s="25"/>
    </row>
    <row r="535" spans="1:12" x14ac:dyDescent="0.2">
      <c r="A535" s="3"/>
      <c r="B535" s="24"/>
      <c r="C535" s="24"/>
      <c r="D535" s="24"/>
      <c r="E535" s="24"/>
      <c r="F535" s="24"/>
      <c r="G535" s="24"/>
      <c r="H535" s="25"/>
      <c r="I535" s="25"/>
      <c r="J535" s="25"/>
      <c r="K535" s="25"/>
      <c r="L535" s="25"/>
    </row>
    <row r="536" spans="1:12" x14ac:dyDescent="0.2">
      <c r="A536" s="3"/>
      <c r="B536" s="24"/>
      <c r="C536" s="24"/>
      <c r="D536" s="24"/>
      <c r="E536" s="24"/>
      <c r="F536" s="24"/>
      <c r="G536" s="24"/>
      <c r="H536" s="25"/>
      <c r="I536" s="25"/>
      <c r="J536" s="25"/>
      <c r="K536" s="25"/>
      <c r="L536" s="25"/>
    </row>
    <row r="537" spans="1:12" x14ac:dyDescent="0.2">
      <c r="A537" s="3"/>
      <c r="B537" s="24"/>
      <c r="C537" s="24"/>
      <c r="D537" s="24"/>
      <c r="E537" s="24"/>
      <c r="F537" s="24"/>
      <c r="G537" s="24"/>
      <c r="H537" s="25"/>
      <c r="I537" s="25"/>
      <c r="J537" s="25"/>
      <c r="K537" s="25"/>
      <c r="L537" s="25"/>
    </row>
    <row r="538" spans="1:12" x14ac:dyDescent="0.2">
      <c r="A538" s="3"/>
      <c r="B538" s="24"/>
      <c r="C538" s="24"/>
      <c r="D538" s="24"/>
      <c r="E538" s="24"/>
      <c r="F538" s="24"/>
      <c r="G538" s="24"/>
      <c r="H538" s="25"/>
      <c r="I538" s="25"/>
      <c r="J538" s="25"/>
      <c r="K538" s="25"/>
      <c r="L538" s="25"/>
    </row>
    <row r="539" spans="1:12" x14ac:dyDescent="0.2">
      <c r="A539" s="3"/>
      <c r="B539" s="24"/>
      <c r="C539" s="24"/>
      <c r="D539" s="24"/>
      <c r="E539" s="24"/>
      <c r="F539" s="24"/>
      <c r="G539" s="24"/>
      <c r="H539" s="25"/>
      <c r="I539" s="25"/>
      <c r="J539" s="25"/>
      <c r="K539" s="25"/>
      <c r="L539" s="25"/>
    </row>
    <row r="540" spans="1:12" x14ac:dyDescent="0.2">
      <c r="A540" s="3"/>
      <c r="B540" s="24"/>
      <c r="C540" s="24"/>
      <c r="D540" s="24"/>
      <c r="E540" s="24"/>
      <c r="F540" s="24"/>
      <c r="G540" s="24"/>
      <c r="H540" s="25"/>
      <c r="I540" s="25"/>
      <c r="J540" s="25"/>
      <c r="K540" s="25"/>
      <c r="L540" s="25"/>
    </row>
    <row r="541" spans="1:12" x14ac:dyDescent="0.2">
      <c r="A541" s="3"/>
      <c r="B541" s="24"/>
      <c r="C541" s="24"/>
      <c r="D541" s="24"/>
      <c r="E541" s="24"/>
      <c r="F541" s="24"/>
      <c r="G541" s="24"/>
      <c r="H541" s="25"/>
      <c r="I541" s="25"/>
      <c r="J541" s="25"/>
      <c r="K541" s="25"/>
      <c r="L541" s="25"/>
    </row>
    <row r="542" spans="1:12" x14ac:dyDescent="0.2">
      <c r="A542" s="3"/>
      <c r="B542" s="24"/>
      <c r="C542" s="24"/>
      <c r="D542" s="24"/>
      <c r="E542" s="24"/>
      <c r="F542" s="24"/>
      <c r="G542" s="24"/>
      <c r="H542" s="25"/>
      <c r="I542" s="25"/>
      <c r="J542" s="25"/>
      <c r="K542" s="25"/>
      <c r="L542" s="25"/>
    </row>
    <row r="543" spans="1:12" x14ac:dyDescent="0.2">
      <c r="A543" s="3"/>
      <c r="B543" s="24"/>
      <c r="C543" s="24"/>
      <c r="D543" s="24"/>
      <c r="E543" s="24"/>
      <c r="F543" s="24"/>
      <c r="G543" s="24"/>
      <c r="H543" s="25"/>
      <c r="I543" s="25"/>
      <c r="J543" s="25"/>
      <c r="K543" s="25"/>
      <c r="L543" s="25"/>
    </row>
    <row r="544" spans="1:12" x14ac:dyDescent="0.2">
      <c r="A544" s="3"/>
      <c r="B544" s="24"/>
      <c r="C544" s="24"/>
      <c r="D544" s="24"/>
      <c r="E544" s="24"/>
      <c r="F544" s="24"/>
      <c r="G544" s="24"/>
      <c r="H544" s="25"/>
      <c r="I544" s="25"/>
      <c r="J544" s="25"/>
      <c r="K544" s="25"/>
      <c r="L544" s="25"/>
    </row>
    <row r="545" spans="1:12" x14ac:dyDescent="0.2">
      <c r="A545" s="3"/>
      <c r="B545" s="24"/>
      <c r="C545" s="24"/>
      <c r="D545" s="24"/>
      <c r="E545" s="24"/>
      <c r="F545" s="24"/>
      <c r="G545" s="24"/>
      <c r="H545" s="25"/>
      <c r="I545" s="25"/>
      <c r="J545" s="25"/>
      <c r="K545" s="25"/>
      <c r="L545" s="25"/>
    </row>
    <row r="546" spans="1:12" x14ac:dyDescent="0.2">
      <c r="A546" s="3"/>
      <c r="B546" s="24"/>
      <c r="C546" s="24"/>
      <c r="D546" s="24"/>
      <c r="E546" s="24"/>
      <c r="F546" s="24"/>
      <c r="G546" s="24"/>
      <c r="H546" s="25"/>
      <c r="I546" s="25"/>
      <c r="J546" s="25"/>
      <c r="K546" s="25"/>
      <c r="L546" s="25"/>
    </row>
    <row r="547" spans="1:12" x14ac:dyDescent="0.2">
      <c r="A547" s="3"/>
      <c r="B547" s="24"/>
      <c r="C547" s="24"/>
      <c r="D547" s="24"/>
      <c r="E547" s="24"/>
      <c r="F547" s="24"/>
      <c r="G547" s="24"/>
      <c r="H547" s="25"/>
      <c r="I547" s="25"/>
      <c r="J547" s="25"/>
      <c r="K547" s="25"/>
      <c r="L547" s="25"/>
    </row>
    <row r="548" spans="1:12" x14ac:dyDescent="0.2">
      <c r="A548" s="3"/>
      <c r="B548" s="24"/>
      <c r="C548" s="24"/>
      <c r="D548" s="24"/>
      <c r="E548" s="24"/>
      <c r="F548" s="24"/>
      <c r="G548" s="24"/>
      <c r="H548" s="25"/>
      <c r="I548" s="25"/>
      <c r="J548" s="25"/>
      <c r="K548" s="25"/>
      <c r="L548" s="25"/>
    </row>
    <row r="549" spans="1:12" x14ac:dyDescent="0.2">
      <c r="A549" s="3"/>
      <c r="B549" s="24"/>
      <c r="C549" s="24"/>
      <c r="D549" s="24"/>
      <c r="E549" s="24"/>
      <c r="F549" s="24"/>
      <c r="G549" s="24"/>
      <c r="H549" s="25"/>
      <c r="I549" s="25"/>
      <c r="J549" s="25"/>
      <c r="K549" s="25"/>
      <c r="L549" s="25"/>
    </row>
    <row r="550" spans="1:12" x14ac:dyDescent="0.2">
      <c r="A550" s="3"/>
      <c r="B550" s="24"/>
      <c r="C550" s="24"/>
      <c r="D550" s="24"/>
      <c r="E550" s="24"/>
      <c r="F550" s="24"/>
      <c r="G550" s="24"/>
      <c r="H550" s="25"/>
      <c r="I550" s="25"/>
      <c r="J550" s="25"/>
      <c r="K550" s="25"/>
      <c r="L550" s="25"/>
    </row>
    <row r="551" spans="1:12" x14ac:dyDescent="0.2">
      <c r="A551" s="3"/>
      <c r="B551" s="24"/>
      <c r="C551" s="24"/>
      <c r="D551" s="24"/>
      <c r="E551" s="24"/>
      <c r="F551" s="24"/>
      <c r="G551" s="24"/>
      <c r="H551" s="25"/>
      <c r="I551" s="25"/>
      <c r="J551" s="25"/>
      <c r="K551" s="25"/>
      <c r="L551" s="25"/>
    </row>
    <row r="552" spans="1:12" x14ac:dyDescent="0.2">
      <c r="A552" s="3"/>
      <c r="B552" s="24"/>
      <c r="C552" s="24"/>
      <c r="D552" s="24"/>
      <c r="E552" s="24"/>
      <c r="F552" s="24"/>
      <c r="G552" s="24"/>
      <c r="H552" s="25"/>
      <c r="I552" s="25"/>
      <c r="J552" s="25"/>
      <c r="K552" s="25"/>
      <c r="L552" s="25"/>
    </row>
    <row r="553" spans="1:12" x14ac:dyDescent="0.2">
      <c r="A553" s="3"/>
      <c r="B553" s="24"/>
      <c r="C553" s="24"/>
      <c r="D553" s="24"/>
      <c r="E553" s="24"/>
      <c r="F553" s="24"/>
      <c r="G553" s="24"/>
      <c r="H553" s="25"/>
      <c r="I553" s="25"/>
      <c r="J553" s="25"/>
      <c r="K553" s="25"/>
      <c r="L553" s="25"/>
    </row>
    <row r="554" spans="1:12" x14ac:dyDescent="0.2">
      <c r="A554" s="3"/>
      <c r="B554" s="24"/>
      <c r="C554" s="24"/>
      <c r="D554" s="24"/>
      <c r="E554" s="24"/>
      <c r="F554" s="24"/>
      <c r="G554" s="24"/>
      <c r="H554" s="25"/>
      <c r="I554" s="25"/>
      <c r="J554" s="25"/>
      <c r="K554" s="25"/>
      <c r="L554" s="25"/>
    </row>
    <row r="555" spans="1:12" x14ac:dyDescent="0.2">
      <c r="A555" s="3"/>
      <c r="B555" s="24"/>
      <c r="C555" s="24"/>
      <c r="D555" s="24"/>
      <c r="E555" s="24"/>
      <c r="F555" s="24"/>
      <c r="G555" s="24"/>
      <c r="H555" s="25"/>
      <c r="I555" s="25"/>
      <c r="J555" s="25"/>
      <c r="K555" s="25"/>
      <c r="L555" s="25"/>
    </row>
    <row r="556" spans="1:12" x14ac:dyDescent="0.2">
      <c r="A556" s="3"/>
      <c r="B556" s="24"/>
      <c r="C556" s="24"/>
      <c r="D556" s="24"/>
      <c r="E556" s="24"/>
      <c r="F556" s="24"/>
      <c r="G556" s="24"/>
      <c r="H556" s="25"/>
      <c r="I556" s="25"/>
      <c r="J556" s="25"/>
      <c r="K556" s="25"/>
      <c r="L556" s="25"/>
    </row>
    <row r="557" spans="1:12" x14ac:dyDescent="0.2">
      <c r="A557" s="3"/>
      <c r="B557" s="24"/>
      <c r="C557" s="24"/>
      <c r="D557" s="24"/>
      <c r="E557" s="24"/>
      <c r="F557" s="24"/>
      <c r="G557" s="24"/>
      <c r="H557" s="25"/>
      <c r="I557" s="25"/>
      <c r="J557" s="25"/>
      <c r="K557" s="25"/>
      <c r="L557" s="25"/>
    </row>
    <row r="558" spans="1:12" x14ac:dyDescent="0.2">
      <c r="A558" s="3"/>
      <c r="B558" s="24"/>
      <c r="C558" s="24"/>
      <c r="D558" s="24"/>
      <c r="E558" s="24"/>
      <c r="F558" s="24"/>
      <c r="G558" s="24"/>
      <c r="H558" s="25"/>
      <c r="I558" s="25"/>
      <c r="J558" s="25"/>
      <c r="K558" s="25"/>
      <c r="L558" s="25"/>
    </row>
    <row r="559" spans="1:12" x14ac:dyDescent="0.2">
      <c r="A559" s="3"/>
      <c r="B559" s="24"/>
      <c r="C559" s="24"/>
      <c r="D559" s="24"/>
      <c r="E559" s="24"/>
      <c r="F559" s="24"/>
      <c r="G559" s="24"/>
      <c r="H559" s="25"/>
      <c r="I559" s="25"/>
      <c r="J559" s="25"/>
      <c r="K559" s="25"/>
      <c r="L559" s="25"/>
    </row>
    <row r="560" spans="1:12" x14ac:dyDescent="0.2">
      <c r="A560" s="3"/>
      <c r="B560" s="24"/>
      <c r="C560" s="24"/>
      <c r="D560" s="24"/>
      <c r="E560" s="24"/>
      <c r="F560" s="24"/>
      <c r="G560" s="24"/>
      <c r="H560" s="25"/>
      <c r="I560" s="25"/>
      <c r="J560" s="25"/>
      <c r="K560" s="25"/>
      <c r="L560" s="25"/>
    </row>
    <row r="561" spans="1:12" x14ac:dyDescent="0.2">
      <c r="A561" s="3"/>
      <c r="B561" s="24"/>
      <c r="C561" s="24"/>
      <c r="D561" s="24"/>
      <c r="E561" s="24"/>
      <c r="F561" s="24"/>
      <c r="G561" s="24"/>
      <c r="H561" s="25"/>
      <c r="I561" s="25"/>
      <c r="J561" s="25"/>
      <c r="K561" s="25"/>
      <c r="L561" s="25"/>
    </row>
    <row r="562" spans="1:12" x14ac:dyDescent="0.2">
      <c r="A562" s="3"/>
      <c r="B562" s="24"/>
      <c r="C562" s="24"/>
      <c r="D562" s="24"/>
      <c r="E562" s="24"/>
      <c r="F562" s="24"/>
      <c r="G562" s="24"/>
      <c r="H562" s="25"/>
      <c r="I562" s="25"/>
      <c r="J562" s="25"/>
      <c r="K562" s="25"/>
      <c r="L562" s="25"/>
    </row>
    <row r="563" spans="1:12" x14ac:dyDescent="0.2">
      <c r="A563" s="3"/>
      <c r="B563" s="24"/>
      <c r="C563" s="24"/>
      <c r="D563" s="24"/>
      <c r="E563" s="24"/>
      <c r="F563" s="24"/>
      <c r="G563" s="24"/>
      <c r="H563" s="25"/>
      <c r="I563" s="25"/>
      <c r="J563" s="25"/>
      <c r="K563" s="25"/>
      <c r="L563" s="25"/>
    </row>
    <row r="564" spans="1:12" x14ac:dyDescent="0.2">
      <c r="A564" s="3"/>
      <c r="B564" s="24"/>
      <c r="C564" s="24"/>
      <c r="D564" s="24"/>
      <c r="E564" s="24"/>
      <c r="F564" s="24"/>
      <c r="G564" s="24"/>
      <c r="H564" s="25"/>
      <c r="I564" s="25"/>
      <c r="J564" s="25"/>
      <c r="K564" s="25"/>
      <c r="L564" s="25"/>
    </row>
    <row r="565" spans="1:12" x14ac:dyDescent="0.2">
      <c r="A565" s="3"/>
      <c r="B565" s="24"/>
      <c r="C565" s="24"/>
      <c r="D565" s="24"/>
      <c r="E565" s="24"/>
      <c r="F565" s="24"/>
      <c r="G565" s="24"/>
      <c r="H565" s="25"/>
      <c r="I565" s="25"/>
      <c r="J565" s="25"/>
      <c r="K565" s="25"/>
      <c r="L565" s="25"/>
    </row>
    <row r="566" spans="1:12" x14ac:dyDescent="0.2">
      <c r="A566" s="3"/>
      <c r="B566" s="24"/>
      <c r="C566" s="24"/>
      <c r="D566" s="24"/>
      <c r="E566" s="24"/>
      <c r="F566" s="24"/>
      <c r="G566" s="24"/>
      <c r="H566" s="25"/>
      <c r="I566" s="25"/>
      <c r="J566" s="25"/>
      <c r="K566" s="25"/>
      <c r="L566" s="25"/>
    </row>
    <row r="567" spans="1:12" x14ac:dyDescent="0.2">
      <c r="A567" s="3"/>
      <c r="B567" s="24"/>
      <c r="C567" s="24"/>
      <c r="D567" s="24"/>
      <c r="E567" s="24"/>
      <c r="F567" s="24"/>
      <c r="G567" s="24"/>
      <c r="H567" s="25"/>
      <c r="I567" s="25"/>
      <c r="J567" s="25"/>
      <c r="K567" s="25"/>
      <c r="L567" s="25"/>
    </row>
    <row r="568" spans="1:12" x14ac:dyDescent="0.2">
      <c r="A568" s="3"/>
      <c r="B568" s="24"/>
      <c r="C568" s="24"/>
      <c r="D568" s="24"/>
      <c r="E568" s="24"/>
      <c r="F568" s="24"/>
      <c r="G568" s="24"/>
      <c r="H568" s="25"/>
      <c r="I568" s="25"/>
      <c r="J568" s="25"/>
      <c r="K568" s="25"/>
      <c r="L568" s="25"/>
    </row>
    <row r="569" spans="1:12" x14ac:dyDescent="0.2">
      <c r="A569" s="3"/>
      <c r="B569" s="24"/>
      <c r="C569" s="24"/>
      <c r="D569" s="24"/>
      <c r="E569" s="24"/>
      <c r="F569" s="24"/>
      <c r="G569" s="24"/>
      <c r="H569" s="25"/>
      <c r="I569" s="25"/>
      <c r="J569" s="25"/>
      <c r="K569" s="25"/>
      <c r="L569" s="25"/>
    </row>
    <row r="570" spans="1:12" x14ac:dyDescent="0.2">
      <c r="A570" s="3"/>
      <c r="B570" s="24"/>
      <c r="C570" s="24"/>
      <c r="D570" s="24"/>
      <c r="E570" s="24"/>
      <c r="F570" s="24"/>
      <c r="G570" s="24"/>
      <c r="H570" s="25"/>
      <c r="I570" s="25"/>
      <c r="J570" s="25"/>
      <c r="K570" s="25"/>
      <c r="L570" s="25"/>
    </row>
    <row r="571" spans="1:12" x14ac:dyDescent="0.2">
      <c r="A571" s="3"/>
      <c r="B571" s="24"/>
      <c r="C571" s="24"/>
      <c r="D571" s="24"/>
      <c r="E571" s="24"/>
      <c r="F571" s="24"/>
      <c r="G571" s="24"/>
      <c r="H571" s="25"/>
      <c r="I571" s="25"/>
      <c r="J571" s="25"/>
      <c r="K571" s="25"/>
      <c r="L571" s="25"/>
    </row>
    <row r="572" spans="1:12" x14ac:dyDescent="0.2">
      <c r="A572" s="3"/>
      <c r="B572" s="24"/>
      <c r="C572" s="24"/>
      <c r="D572" s="24"/>
      <c r="E572" s="24"/>
      <c r="F572" s="24"/>
      <c r="G572" s="24"/>
      <c r="H572" s="25"/>
      <c r="I572" s="25"/>
      <c r="J572" s="25"/>
      <c r="K572" s="25"/>
      <c r="L572" s="25"/>
    </row>
    <row r="573" spans="1:12" x14ac:dyDescent="0.2">
      <c r="A573" s="3"/>
      <c r="B573" s="24"/>
      <c r="C573" s="24"/>
      <c r="D573" s="24"/>
      <c r="E573" s="24"/>
      <c r="F573" s="24"/>
      <c r="G573" s="24"/>
      <c r="H573" s="25"/>
      <c r="I573" s="25"/>
      <c r="J573" s="25"/>
      <c r="K573" s="25"/>
      <c r="L573" s="25"/>
    </row>
    <row r="574" spans="1:12" x14ac:dyDescent="0.2">
      <c r="A574" s="3"/>
      <c r="B574" s="24"/>
      <c r="C574" s="24"/>
      <c r="D574" s="24"/>
      <c r="E574" s="24"/>
      <c r="F574" s="24"/>
      <c r="G574" s="24"/>
      <c r="H574" s="25"/>
      <c r="I574" s="25"/>
      <c r="J574" s="25"/>
      <c r="K574" s="25"/>
      <c r="L574" s="25"/>
    </row>
    <row r="575" spans="1:12" x14ac:dyDescent="0.2">
      <c r="A575" s="3"/>
      <c r="B575" s="24"/>
      <c r="C575" s="24"/>
      <c r="D575" s="24"/>
      <c r="E575" s="24"/>
      <c r="F575" s="24"/>
      <c r="G575" s="24"/>
      <c r="H575" s="25"/>
      <c r="I575" s="25"/>
      <c r="J575" s="25"/>
      <c r="K575" s="25"/>
      <c r="L575" s="25"/>
    </row>
    <row r="576" spans="1:12" x14ac:dyDescent="0.2">
      <c r="A576" s="3"/>
      <c r="B576" s="24"/>
      <c r="C576" s="24"/>
      <c r="D576" s="24"/>
      <c r="E576" s="24"/>
      <c r="F576" s="24"/>
      <c r="G576" s="24"/>
      <c r="H576" s="25"/>
      <c r="I576" s="25"/>
      <c r="J576" s="25"/>
      <c r="K576" s="25"/>
      <c r="L576" s="25"/>
    </row>
    <row r="577" spans="1:12" x14ac:dyDescent="0.2">
      <c r="A577" s="3"/>
      <c r="B577" s="24"/>
      <c r="C577" s="24"/>
      <c r="D577" s="24"/>
      <c r="E577" s="24"/>
      <c r="F577" s="24"/>
      <c r="G577" s="24"/>
      <c r="H577" s="25"/>
      <c r="I577" s="25"/>
      <c r="J577" s="25"/>
      <c r="K577" s="25"/>
      <c r="L577" s="25"/>
    </row>
    <row r="578" spans="1:12" x14ac:dyDescent="0.2">
      <c r="A578" s="3"/>
      <c r="B578" s="24"/>
      <c r="C578" s="24"/>
      <c r="D578" s="24"/>
      <c r="E578" s="24"/>
      <c r="F578" s="24"/>
      <c r="G578" s="24"/>
      <c r="H578" s="25"/>
      <c r="I578" s="25"/>
      <c r="J578" s="25"/>
      <c r="K578" s="25"/>
      <c r="L578" s="25"/>
    </row>
    <row r="579" spans="1:12" x14ac:dyDescent="0.2">
      <c r="A579" s="3"/>
      <c r="B579" s="24"/>
      <c r="C579" s="24"/>
      <c r="D579" s="24"/>
      <c r="E579" s="24"/>
      <c r="F579" s="24"/>
      <c r="G579" s="24"/>
      <c r="H579" s="25"/>
      <c r="I579" s="25"/>
      <c r="J579" s="25"/>
      <c r="K579" s="25"/>
      <c r="L579" s="25"/>
    </row>
    <row r="580" spans="1:12" x14ac:dyDescent="0.2">
      <c r="A580" s="3"/>
      <c r="B580" s="24"/>
      <c r="C580" s="24"/>
      <c r="D580" s="24"/>
      <c r="E580" s="24"/>
      <c r="F580" s="24"/>
      <c r="G580" s="24"/>
      <c r="H580" s="25"/>
      <c r="I580" s="25"/>
      <c r="J580" s="25"/>
      <c r="K580" s="25"/>
      <c r="L580" s="25"/>
    </row>
    <row r="581" spans="1:12" x14ac:dyDescent="0.2">
      <c r="A581" s="3"/>
      <c r="B581" s="24"/>
      <c r="C581" s="24"/>
      <c r="D581" s="24"/>
      <c r="E581" s="24"/>
      <c r="F581" s="24"/>
      <c r="G581" s="24"/>
      <c r="H581" s="25"/>
      <c r="I581" s="25"/>
      <c r="J581" s="25"/>
      <c r="K581" s="25"/>
      <c r="L581" s="25"/>
    </row>
    <row r="582" spans="1:12" x14ac:dyDescent="0.2">
      <c r="A582" s="3"/>
      <c r="B582" s="24"/>
      <c r="C582" s="24"/>
      <c r="D582" s="24"/>
      <c r="E582" s="24"/>
      <c r="F582" s="24"/>
      <c r="G582" s="24"/>
      <c r="H582" s="25"/>
      <c r="I582" s="25"/>
      <c r="J582" s="25"/>
      <c r="K582" s="25"/>
      <c r="L582" s="25"/>
    </row>
    <row r="583" spans="1:12" x14ac:dyDescent="0.2">
      <c r="A583" s="3"/>
      <c r="B583" s="24"/>
      <c r="C583" s="24"/>
      <c r="D583" s="24"/>
      <c r="E583" s="24"/>
      <c r="F583" s="24"/>
      <c r="G583" s="24"/>
      <c r="H583" s="25"/>
      <c r="I583" s="25"/>
      <c r="J583" s="25"/>
      <c r="K583" s="25"/>
      <c r="L583" s="25"/>
    </row>
    <row r="584" spans="1:12" x14ac:dyDescent="0.2">
      <c r="A584" s="3"/>
      <c r="B584" s="24"/>
      <c r="C584" s="24"/>
      <c r="D584" s="24"/>
      <c r="E584" s="24"/>
      <c r="F584" s="24"/>
      <c r="G584" s="24"/>
      <c r="H584" s="25"/>
      <c r="I584" s="25"/>
      <c r="J584" s="25"/>
      <c r="K584" s="25"/>
      <c r="L584" s="25"/>
    </row>
    <row r="585" spans="1:12" x14ac:dyDescent="0.2">
      <c r="A585" s="3"/>
      <c r="B585" s="24"/>
      <c r="C585" s="24"/>
      <c r="D585" s="24"/>
      <c r="E585" s="24"/>
      <c r="F585" s="24"/>
      <c r="G585" s="24"/>
      <c r="H585" s="25"/>
      <c r="I585" s="25"/>
      <c r="J585" s="25"/>
      <c r="K585" s="25"/>
      <c r="L585" s="25"/>
    </row>
    <row r="586" spans="1:12" x14ac:dyDescent="0.2">
      <c r="A586" s="3"/>
      <c r="B586" s="24"/>
      <c r="C586" s="24"/>
      <c r="D586" s="24"/>
      <c r="E586" s="24"/>
      <c r="F586" s="24"/>
      <c r="G586" s="24"/>
      <c r="H586" s="25"/>
      <c r="I586" s="25"/>
      <c r="J586" s="25"/>
      <c r="K586" s="25"/>
      <c r="L586" s="25"/>
    </row>
    <row r="587" spans="1:12" x14ac:dyDescent="0.2">
      <c r="A587" s="3"/>
      <c r="B587" s="24"/>
      <c r="C587" s="24"/>
      <c r="D587" s="24"/>
      <c r="E587" s="24"/>
      <c r="F587" s="24"/>
      <c r="G587" s="24"/>
      <c r="H587" s="25"/>
      <c r="I587" s="25"/>
      <c r="J587" s="25"/>
      <c r="K587" s="25"/>
      <c r="L587" s="25"/>
    </row>
    <row r="588" spans="1:12" x14ac:dyDescent="0.2">
      <c r="A588" s="3"/>
      <c r="B588" s="24"/>
      <c r="C588" s="24"/>
      <c r="D588" s="24"/>
      <c r="E588" s="24"/>
      <c r="F588" s="24"/>
      <c r="G588" s="24"/>
      <c r="H588" s="25"/>
      <c r="I588" s="25"/>
      <c r="J588" s="25"/>
      <c r="K588" s="25"/>
      <c r="L588" s="25"/>
    </row>
    <row r="589" spans="1:12" x14ac:dyDescent="0.2">
      <c r="A589" s="3"/>
      <c r="B589" s="24"/>
      <c r="C589" s="24"/>
      <c r="D589" s="24"/>
      <c r="E589" s="24"/>
      <c r="F589" s="24"/>
      <c r="G589" s="24"/>
      <c r="H589" s="25"/>
      <c r="I589" s="25"/>
      <c r="J589" s="25"/>
      <c r="K589" s="25"/>
      <c r="L589" s="25"/>
    </row>
    <row r="590" spans="1:12" x14ac:dyDescent="0.2">
      <c r="A590" s="3"/>
      <c r="B590" s="24"/>
      <c r="C590" s="24"/>
      <c r="D590" s="24"/>
      <c r="E590" s="24"/>
      <c r="F590" s="24"/>
      <c r="G590" s="24"/>
      <c r="H590" s="25"/>
      <c r="I590" s="25"/>
      <c r="J590" s="25"/>
      <c r="K590" s="25"/>
      <c r="L590" s="25"/>
    </row>
    <row r="591" spans="1:12" x14ac:dyDescent="0.2">
      <c r="A591" s="3"/>
      <c r="B591" s="24"/>
      <c r="C591" s="24"/>
      <c r="D591" s="24"/>
      <c r="E591" s="24"/>
      <c r="F591" s="24"/>
      <c r="G591" s="24"/>
      <c r="H591" s="25"/>
      <c r="I591" s="25"/>
      <c r="J591" s="25"/>
      <c r="K591" s="25"/>
      <c r="L591" s="25"/>
    </row>
    <row r="592" spans="1:12" x14ac:dyDescent="0.2">
      <c r="A592" s="3"/>
      <c r="B592" s="24"/>
      <c r="C592" s="24"/>
      <c r="D592" s="24"/>
      <c r="E592" s="24"/>
      <c r="F592" s="24"/>
      <c r="G592" s="24"/>
      <c r="H592" s="25"/>
      <c r="I592" s="25"/>
      <c r="J592" s="25"/>
      <c r="K592" s="25"/>
      <c r="L592" s="25"/>
    </row>
    <row r="593" spans="1:12" x14ac:dyDescent="0.2">
      <c r="A593" s="3"/>
      <c r="B593" s="24"/>
      <c r="C593" s="24"/>
      <c r="D593" s="24"/>
      <c r="E593" s="24"/>
      <c r="F593" s="24"/>
      <c r="G593" s="24"/>
      <c r="H593" s="25"/>
      <c r="I593" s="25"/>
      <c r="J593" s="25"/>
      <c r="K593" s="25"/>
      <c r="L593" s="25"/>
    </row>
    <row r="594" spans="1:12" x14ac:dyDescent="0.2">
      <c r="A594" s="3"/>
      <c r="B594" s="24"/>
      <c r="C594" s="24"/>
      <c r="D594" s="24"/>
      <c r="E594" s="24"/>
      <c r="F594" s="24"/>
      <c r="G594" s="24"/>
      <c r="H594" s="25"/>
      <c r="I594" s="25"/>
      <c r="J594" s="25"/>
      <c r="K594" s="25"/>
      <c r="L594" s="25"/>
    </row>
    <row r="595" spans="1:12" x14ac:dyDescent="0.2">
      <c r="A595" s="3"/>
      <c r="B595" s="24"/>
      <c r="C595" s="24"/>
      <c r="D595" s="24"/>
      <c r="E595" s="24"/>
      <c r="F595" s="24"/>
      <c r="G595" s="24"/>
      <c r="H595" s="25"/>
      <c r="I595" s="25"/>
      <c r="J595" s="25"/>
      <c r="K595" s="25"/>
      <c r="L595" s="25"/>
    </row>
    <row r="596" spans="1:12" x14ac:dyDescent="0.2">
      <c r="A596" s="3"/>
      <c r="B596" s="24"/>
      <c r="C596" s="24"/>
      <c r="D596" s="24"/>
      <c r="E596" s="24"/>
      <c r="F596" s="24"/>
      <c r="G596" s="24"/>
      <c r="H596" s="25"/>
      <c r="I596" s="25"/>
      <c r="J596" s="25"/>
      <c r="K596" s="25"/>
      <c r="L596" s="25"/>
    </row>
    <row r="597" spans="1:12" x14ac:dyDescent="0.2">
      <c r="A597" s="3"/>
      <c r="B597" s="24"/>
      <c r="C597" s="24"/>
      <c r="D597" s="24"/>
      <c r="E597" s="24"/>
      <c r="F597" s="24"/>
      <c r="G597" s="24"/>
      <c r="H597" s="25"/>
      <c r="I597" s="25"/>
      <c r="J597" s="25"/>
      <c r="K597" s="25"/>
      <c r="L597" s="25"/>
    </row>
    <row r="598" spans="1:12" x14ac:dyDescent="0.2">
      <c r="A598" s="3"/>
      <c r="B598" s="24"/>
      <c r="C598" s="24"/>
      <c r="D598" s="24"/>
      <c r="E598" s="24"/>
      <c r="F598" s="24"/>
      <c r="G598" s="24"/>
      <c r="H598" s="25"/>
      <c r="I598" s="25"/>
      <c r="J598" s="25"/>
      <c r="K598" s="25"/>
      <c r="L598" s="25"/>
    </row>
    <row r="599" spans="1:12" x14ac:dyDescent="0.2">
      <c r="A599" s="3"/>
      <c r="B599" s="24"/>
      <c r="C599" s="24"/>
      <c r="D599" s="24"/>
      <c r="E599" s="24"/>
      <c r="F599" s="24"/>
      <c r="G599" s="24"/>
      <c r="H599" s="25"/>
      <c r="I599" s="25"/>
      <c r="J599" s="25"/>
      <c r="K599" s="25"/>
      <c r="L599" s="25"/>
    </row>
    <row r="600" spans="1:12" x14ac:dyDescent="0.2">
      <c r="A600" s="3"/>
      <c r="B600" s="24"/>
      <c r="C600" s="24"/>
      <c r="D600" s="24"/>
      <c r="E600" s="24"/>
      <c r="F600" s="24"/>
      <c r="G600" s="24"/>
      <c r="H600" s="25"/>
      <c r="I600" s="25"/>
      <c r="J600" s="25"/>
      <c r="K600" s="25"/>
      <c r="L600" s="25"/>
    </row>
    <row r="601" spans="1:12" x14ac:dyDescent="0.2">
      <c r="A601" s="3"/>
      <c r="B601" s="24"/>
      <c r="C601" s="24"/>
      <c r="D601" s="24"/>
      <c r="E601" s="24"/>
      <c r="F601" s="24"/>
      <c r="G601" s="24"/>
      <c r="H601" s="25"/>
      <c r="I601" s="25"/>
      <c r="J601" s="25"/>
      <c r="K601" s="25"/>
      <c r="L601" s="25"/>
    </row>
    <row r="602" spans="1:12" x14ac:dyDescent="0.2">
      <c r="A602" s="3"/>
      <c r="B602" s="24"/>
      <c r="C602" s="24"/>
      <c r="D602" s="24"/>
      <c r="E602" s="24"/>
      <c r="F602" s="24"/>
      <c r="G602" s="24"/>
      <c r="H602" s="25"/>
      <c r="I602" s="25"/>
      <c r="J602" s="25"/>
      <c r="K602" s="25"/>
      <c r="L602" s="25"/>
    </row>
    <row r="603" spans="1:12" x14ac:dyDescent="0.2">
      <c r="A603" s="3"/>
      <c r="B603" s="24"/>
      <c r="C603" s="24"/>
      <c r="D603" s="24"/>
      <c r="E603" s="24"/>
      <c r="F603" s="24"/>
      <c r="G603" s="24"/>
      <c r="H603" s="25"/>
      <c r="I603" s="25"/>
      <c r="J603" s="25"/>
      <c r="K603" s="25"/>
      <c r="L603" s="25"/>
    </row>
    <row r="604" spans="1:12" x14ac:dyDescent="0.2">
      <c r="A604" s="3"/>
      <c r="B604" s="24"/>
      <c r="C604" s="24"/>
      <c r="D604" s="24"/>
      <c r="E604" s="24"/>
      <c r="F604" s="24"/>
      <c r="G604" s="24"/>
      <c r="H604" s="25"/>
      <c r="I604" s="25"/>
      <c r="J604" s="25"/>
      <c r="K604" s="25"/>
      <c r="L604" s="25"/>
    </row>
    <row r="605" spans="1:12" x14ac:dyDescent="0.2">
      <c r="A605" s="3"/>
      <c r="B605" s="24"/>
      <c r="C605" s="24"/>
      <c r="D605" s="24"/>
      <c r="E605" s="24"/>
      <c r="F605" s="24"/>
      <c r="G605" s="24"/>
      <c r="H605" s="25"/>
      <c r="I605" s="25"/>
      <c r="J605" s="25"/>
      <c r="K605" s="25"/>
      <c r="L605" s="25"/>
    </row>
    <row r="606" spans="1:12" x14ac:dyDescent="0.2">
      <c r="A606" s="3"/>
      <c r="B606" s="24"/>
      <c r="C606" s="24"/>
      <c r="D606" s="24"/>
      <c r="E606" s="24"/>
      <c r="F606" s="24"/>
      <c r="G606" s="24"/>
      <c r="H606" s="25"/>
      <c r="I606" s="25"/>
      <c r="J606" s="25"/>
      <c r="K606" s="25"/>
      <c r="L606" s="25"/>
    </row>
    <row r="607" spans="1:12" x14ac:dyDescent="0.2">
      <c r="A607" s="3"/>
      <c r="B607" s="24"/>
      <c r="C607" s="24"/>
      <c r="D607" s="24"/>
      <c r="E607" s="24"/>
      <c r="F607" s="24"/>
      <c r="G607" s="24"/>
      <c r="H607" s="25"/>
      <c r="I607" s="25"/>
      <c r="J607" s="25"/>
      <c r="K607" s="25"/>
      <c r="L607" s="25"/>
    </row>
    <row r="608" spans="1:12" x14ac:dyDescent="0.2">
      <c r="A608" s="3"/>
      <c r="B608" s="24"/>
      <c r="C608" s="24"/>
      <c r="D608" s="24"/>
      <c r="E608" s="24"/>
      <c r="F608" s="24"/>
      <c r="G608" s="24"/>
      <c r="H608" s="25"/>
      <c r="I608" s="25"/>
      <c r="J608" s="25"/>
      <c r="K608" s="25"/>
      <c r="L608" s="25"/>
    </row>
    <row r="609" spans="1:12" x14ac:dyDescent="0.2">
      <c r="A609" s="3"/>
      <c r="B609" s="24"/>
      <c r="C609" s="24"/>
      <c r="D609" s="24"/>
      <c r="E609" s="24"/>
      <c r="F609" s="24"/>
      <c r="G609" s="24"/>
      <c r="H609" s="25"/>
      <c r="I609" s="25"/>
      <c r="J609" s="25"/>
      <c r="K609" s="25"/>
      <c r="L609" s="25"/>
    </row>
    <row r="610" spans="1:12" x14ac:dyDescent="0.2">
      <c r="A610" s="3"/>
      <c r="B610" s="24"/>
      <c r="C610" s="24"/>
      <c r="D610" s="24"/>
      <c r="E610" s="24"/>
      <c r="F610" s="24"/>
      <c r="G610" s="24"/>
      <c r="H610" s="25"/>
      <c r="I610" s="25"/>
      <c r="J610" s="25"/>
      <c r="K610" s="25"/>
      <c r="L610" s="25"/>
    </row>
    <row r="611" spans="1:12" x14ac:dyDescent="0.2">
      <c r="A611" s="3"/>
      <c r="B611" s="24"/>
      <c r="C611" s="24"/>
      <c r="D611" s="24"/>
      <c r="E611" s="24"/>
      <c r="F611" s="24"/>
      <c r="G611" s="24"/>
      <c r="H611" s="25"/>
      <c r="I611" s="25"/>
      <c r="J611" s="25"/>
      <c r="K611" s="25"/>
      <c r="L611" s="25"/>
    </row>
    <row r="612" spans="1:12" x14ac:dyDescent="0.2">
      <c r="A612" s="3"/>
      <c r="B612" s="24"/>
      <c r="C612" s="24"/>
      <c r="D612" s="24"/>
      <c r="E612" s="24"/>
      <c r="F612" s="24"/>
      <c r="G612" s="24"/>
      <c r="H612" s="25"/>
      <c r="I612" s="25"/>
      <c r="J612" s="25"/>
      <c r="K612" s="25"/>
      <c r="L612" s="25"/>
    </row>
    <row r="613" spans="1:12" x14ac:dyDescent="0.2">
      <c r="A613" s="3"/>
      <c r="B613" s="24"/>
      <c r="C613" s="24"/>
      <c r="D613" s="24"/>
      <c r="E613" s="24"/>
      <c r="F613" s="24"/>
      <c r="G613" s="24"/>
      <c r="H613" s="25"/>
      <c r="I613" s="25"/>
      <c r="J613" s="25"/>
      <c r="K613" s="25"/>
      <c r="L613" s="25"/>
    </row>
    <row r="614" spans="1:12" x14ac:dyDescent="0.2">
      <c r="A614" s="3"/>
      <c r="B614" s="24"/>
      <c r="C614" s="24"/>
      <c r="D614" s="24"/>
      <c r="E614" s="24"/>
      <c r="F614" s="24"/>
      <c r="G614" s="24"/>
      <c r="H614" s="25"/>
      <c r="I614" s="25"/>
      <c r="J614" s="25"/>
      <c r="K614" s="25"/>
      <c r="L614" s="25"/>
    </row>
    <row r="615" spans="1:12" x14ac:dyDescent="0.2">
      <c r="A615" s="3"/>
      <c r="B615" s="24"/>
      <c r="C615" s="24"/>
      <c r="D615" s="24"/>
      <c r="E615" s="24"/>
      <c r="F615" s="24"/>
      <c r="G615" s="24"/>
      <c r="H615" s="25"/>
      <c r="I615" s="25"/>
      <c r="J615" s="25"/>
      <c r="K615" s="25"/>
      <c r="L615" s="25"/>
    </row>
    <row r="616" spans="1:12" x14ac:dyDescent="0.2">
      <c r="A616" s="3"/>
      <c r="B616" s="24"/>
      <c r="C616" s="24"/>
      <c r="D616" s="24"/>
      <c r="E616" s="24"/>
      <c r="F616" s="24"/>
      <c r="G616" s="24"/>
      <c r="H616" s="25"/>
      <c r="I616" s="25"/>
      <c r="J616" s="25"/>
      <c r="K616" s="25"/>
      <c r="L616" s="25"/>
    </row>
    <row r="617" spans="1:12" x14ac:dyDescent="0.2">
      <c r="A617" s="3"/>
      <c r="B617" s="24"/>
      <c r="C617" s="24"/>
      <c r="D617" s="24"/>
      <c r="E617" s="24"/>
      <c r="F617" s="24"/>
      <c r="G617" s="24"/>
      <c r="H617" s="25"/>
      <c r="I617" s="25"/>
      <c r="J617" s="25"/>
      <c r="K617" s="25"/>
      <c r="L617" s="25"/>
    </row>
    <row r="618" spans="1:12" x14ac:dyDescent="0.2">
      <c r="A618" s="3"/>
      <c r="B618" s="24"/>
      <c r="C618" s="24"/>
      <c r="D618" s="24"/>
      <c r="E618" s="24"/>
      <c r="F618" s="24"/>
      <c r="G618" s="24"/>
      <c r="H618" s="25"/>
      <c r="I618" s="25"/>
      <c r="J618" s="25"/>
      <c r="K618" s="25"/>
      <c r="L618" s="25"/>
    </row>
    <row r="619" spans="1:12" x14ac:dyDescent="0.2">
      <c r="A619" s="3"/>
      <c r="B619" s="24"/>
      <c r="C619" s="24"/>
      <c r="D619" s="24"/>
      <c r="E619" s="24"/>
      <c r="F619" s="24"/>
      <c r="G619" s="24"/>
      <c r="H619" s="25"/>
      <c r="I619" s="25"/>
      <c r="J619" s="25"/>
      <c r="K619" s="25"/>
      <c r="L619" s="25"/>
    </row>
    <row r="620" spans="1:12" x14ac:dyDescent="0.2">
      <c r="A620" s="3"/>
      <c r="B620" s="24"/>
      <c r="C620" s="24"/>
      <c r="D620" s="24"/>
      <c r="E620" s="24"/>
      <c r="F620" s="24"/>
      <c r="G620" s="24"/>
      <c r="H620" s="25"/>
      <c r="I620" s="25"/>
      <c r="J620" s="25"/>
      <c r="K620" s="25"/>
      <c r="L620" s="25"/>
    </row>
    <row r="621" spans="1:12" x14ac:dyDescent="0.2">
      <c r="A621" s="3"/>
      <c r="B621" s="24"/>
      <c r="C621" s="24"/>
      <c r="D621" s="24"/>
      <c r="E621" s="24"/>
      <c r="F621" s="24"/>
      <c r="G621" s="24"/>
      <c r="H621" s="25"/>
      <c r="I621" s="25"/>
      <c r="J621" s="25"/>
      <c r="K621" s="25"/>
      <c r="L621" s="25"/>
    </row>
    <row r="622" spans="1:12" x14ac:dyDescent="0.2">
      <c r="A622" s="3"/>
      <c r="B622" s="24"/>
      <c r="C622" s="24"/>
      <c r="D622" s="24"/>
      <c r="E622" s="24"/>
      <c r="F622" s="24"/>
      <c r="G622" s="24"/>
      <c r="H622" s="25"/>
      <c r="I622" s="25"/>
      <c r="J622" s="25"/>
      <c r="K622" s="25"/>
      <c r="L622" s="25"/>
    </row>
    <row r="623" spans="1:12" x14ac:dyDescent="0.2">
      <c r="A623" s="3"/>
      <c r="B623" s="24"/>
      <c r="C623" s="24"/>
      <c r="D623" s="24"/>
      <c r="E623" s="24"/>
      <c r="F623" s="24"/>
      <c r="G623" s="24"/>
      <c r="H623" s="25"/>
      <c r="I623" s="25"/>
      <c r="J623" s="25"/>
      <c r="K623" s="25"/>
      <c r="L623" s="25"/>
    </row>
    <row r="624" spans="1:12" x14ac:dyDescent="0.2">
      <c r="A624" s="3"/>
      <c r="B624" s="24"/>
      <c r="C624" s="24"/>
      <c r="D624" s="24"/>
      <c r="E624" s="24"/>
      <c r="F624" s="24"/>
      <c r="G624" s="24"/>
      <c r="H624" s="25"/>
      <c r="I624" s="25"/>
      <c r="J624" s="25"/>
      <c r="K624" s="25"/>
      <c r="L624" s="25"/>
    </row>
    <row r="625" spans="1:12" x14ac:dyDescent="0.2">
      <c r="A625" s="3"/>
      <c r="B625" s="24"/>
      <c r="C625" s="24"/>
      <c r="D625" s="24"/>
      <c r="E625" s="24"/>
      <c r="F625" s="24"/>
      <c r="G625" s="24"/>
      <c r="H625" s="25"/>
      <c r="I625" s="25"/>
      <c r="J625" s="25"/>
      <c r="K625" s="25"/>
      <c r="L625" s="25"/>
    </row>
    <row r="626" spans="1:12" x14ac:dyDescent="0.2">
      <c r="A626" s="3"/>
      <c r="B626" s="24"/>
      <c r="C626" s="24"/>
      <c r="D626" s="24"/>
      <c r="E626" s="24"/>
      <c r="F626" s="24"/>
      <c r="G626" s="24"/>
      <c r="H626" s="25"/>
      <c r="I626" s="25"/>
      <c r="J626" s="25"/>
      <c r="K626" s="25"/>
      <c r="L626" s="25"/>
    </row>
    <row r="627" spans="1:12" x14ac:dyDescent="0.2">
      <c r="A627" s="3"/>
      <c r="B627" s="24"/>
      <c r="C627" s="24"/>
      <c r="D627" s="24"/>
      <c r="E627" s="24"/>
      <c r="F627" s="24"/>
      <c r="G627" s="24"/>
      <c r="H627" s="25"/>
      <c r="I627" s="25"/>
      <c r="J627" s="25"/>
      <c r="K627" s="25"/>
      <c r="L627" s="25"/>
    </row>
    <row r="628" spans="1:12" x14ac:dyDescent="0.2">
      <c r="A628" s="3"/>
      <c r="B628" s="24"/>
      <c r="C628" s="24"/>
      <c r="D628" s="24"/>
      <c r="E628" s="24"/>
      <c r="F628" s="24"/>
      <c r="G628" s="24"/>
      <c r="H628" s="25"/>
      <c r="I628" s="25"/>
      <c r="J628" s="25"/>
      <c r="K628" s="25"/>
      <c r="L628" s="25"/>
    </row>
    <row r="629" spans="1:12" x14ac:dyDescent="0.2">
      <c r="A629" s="3"/>
      <c r="B629" s="24"/>
      <c r="C629" s="24"/>
      <c r="D629" s="24"/>
      <c r="E629" s="24"/>
      <c r="F629" s="24"/>
      <c r="G629" s="24"/>
      <c r="H629" s="25"/>
      <c r="I629" s="25"/>
      <c r="J629" s="25"/>
      <c r="K629" s="25"/>
      <c r="L629" s="25"/>
    </row>
    <row r="630" spans="1:12" x14ac:dyDescent="0.2">
      <c r="A630" s="3"/>
      <c r="B630" s="24"/>
      <c r="C630" s="24"/>
      <c r="D630" s="24"/>
      <c r="E630" s="24"/>
      <c r="F630" s="24"/>
      <c r="G630" s="24"/>
      <c r="H630" s="25"/>
      <c r="I630" s="25"/>
      <c r="J630" s="25"/>
      <c r="K630" s="25"/>
      <c r="L630" s="25"/>
    </row>
    <row r="631" spans="1:12" x14ac:dyDescent="0.2">
      <c r="A631" s="3"/>
      <c r="B631" s="24"/>
      <c r="C631" s="24"/>
      <c r="D631" s="24"/>
      <c r="E631" s="24"/>
      <c r="F631" s="24"/>
      <c r="G631" s="24"/>
      <c r="H631" s="25"/>
      <c r="I631" s="25"/>
      <c r="J631" s="25"/>
      <c r="K631" s="25"/>
      <c r="L631" s="25"/>
    </row>
    <row r="632" spans="1:12" x14ac:dyDescent="0.2">
      <c r="A632" s="3"/>
      <c r="B632" s="24"/>
      <c r="C632" s="24"/>
      <c r="D632" s="24"/>
      <c r="E632" s="24"/>
      <c r="F632" s="24"/>
      <c r="G632" s="24"/>
      <c r="H632" s="25"/>
      <c r="I632" s="25"/>
      <c r="J632" s="25"/>
      <c r="K632" s="25"/>
      <c r="L632" s="25"/>
    </row>
    <row r="633" spans="1:12" x14ac:dyDescent="0.2">
      <c r="A633" s="3"/>
      <c r="B633" s="24"/>
      <c r="C633" s="24"/>
      <c r="D633" s="24"/>
      <c r="E633" s="24"/>
      <c r="F633" s="24"/>
      <c r="G633" s="24"/>
      <c r="H633" s="25"/>
      <c r="I633" s="25"/>
      <c r="J633" s="25"/>
      <c r="K633" s="25"/>
      <c r="L633" s="25"/>
    </row>
    <row r="634" spans="1:12" x14ac:dyDescent="0.2">
      <c r="A634" s="3"/>
      <c r="B634" s="24"/>
      <c r="C634" s="24"/>
      <c r="D634" s="24"/>
      <c r="E634" s="24"/>
      <c r="F634" s="24"/>
      <c r="G634" s="24"/>
      <c r="H634" s="25"/>
      <c r="I634" s="25"/>
      <c r="J634" s="25"/>
      <c r="K634" s="25"/>
      <c r="L634" s="25"/>
    </row>
    <row r="635" spans="1:12" x14ac:dyDescent="0.2">
      <c r="A635" s="3"/>
      <c r="B635" s="24"/>
      <c r="C635" s="24"/>
      <c r="D635" s="24"/>
      <c r="E635" s="24"/>
      <c r="F635" s="24"/>
      <c r="G635" s="24"/>
      <c r="H635" s="25"/>
      <c r="I635" s="25"/>
      <c r="J635" s="25"/>
      <c r="K635" s="25"/>
      <c r="L635" s="25"/>
    </row>
    <row r="636" spans="1:12" x14ac:dyDescent="0.2">
      <c r="A636" s="3"/>
      <c r="B636" s="24"/>
      <c r="C636" s="24"/>
      <c r="D636" s="24"/>
      <c r="E636" s="24"/>
      <c r="F636" s="24"/>
      <c r="G636" s="24"/>
      <c r="H636" s="25"/>
      <c r="I636" s="25"/>
      <c r="J636" s="25"/>
      <c r="K636" s="25"/>
      <c r="L636" s="25"/>
    </row>
    <row r="637" spans="1:12" x14ac:dyDescent="0.2">
      <c r="A637" s="3"/>
      <c r="B637" s="24"/>
      <c r="C637" s="24"/>
      <c r="D637" s="24"/>
      <c r="E637" s="24"/>
      <c r="F637" s="24"/>
      <c r="G637" s="24"/>
      <c r="H637" s="25"/>
      <c r="I637" s="25"/>
      <c r="J637" s="25"/>
      <c r="K637" s="25"/>
      <c r="L637" s="25"/>
    </row>
    <row r="638" spans="1:12" x14ac:dyDescent="0.2">
      <c r="A638" s="3"/>
      <c r="B638" s="24"/>
      <c r="C638" s="24"/>
      <c r="D638" s="24"/>
      <c r="E638" s="24"/>
      <c r="F638" s="24"/>
      <c r="G638" s="24"/>
      <c r="H638" s="25"/>
      <c r="I638" s="25"/>
      <c r="J638" s="25"/>
      <c r="K638" s="25"/>
      <c r="L638" s="25"/>
    </row>
    <row r="639" spans="1:12" x14ac:dyDescent="0.2">
      <c r="A639" s="3"/>
      <c r="B639" s="24"/>
      <c r="C639" s="24"/>
      <c r="D639" s="24"/>
      <c r="E639" s="24"/>
      <c r="F639" s="24"/>
      <c r="G639" s="24"/>
      <c r="H639" s="25"/>
      <c r="I639" s="25"/>
      <c r="J639" s="25"/>
      <c r="K639" s="25"/>
      <c r="L639" s="25"/>
    </row>
    <row r="640" spans="1:12" x14ac:dyDescent="0.2">
      <c r="A640" s="3"/>
      <c r="B640" s="24"/>
      <c r="C640" s="24"/>
      <c r="D640" s="24"/>
      <c r="E640" s="24"/>
      <c r="F640" s="24"/>
      <c r="G640" s="24"/>
      <c r="H640" s="25"/>
      <c r="I640" s="25"/>
      <c r="J640" s="25"/>
      <c r="K640" s="25"/>
      <c r="L640" s="25"/>
    </row>
    <row r="641" spans="1:12" x14ac:dyDescent="0.2">
      <c r="A641" s="3"/>
      <c r="B641" s="24"/>
      <c r="C641" s="24"/>
      <c r="D641" s="24"/>
      <c r="E641" s="24"/>
      <c r="F641" s="24"/>
      <c r="G641" s="24"/>
      <c r="H641" s="25"/>
      <c r="I641" s="25"/>
      <c r="J641" s="25"/>
      <c r="K641" s="25"/>
      <c r="L641" s="25"/>
    </row>
    <row r="642" spans="1:12" x14ac:dyDescent="0.2">
      <c r="A642" s="3"/>
      <c r="B642" s="24"/>
      <c r="C642" s="24"/>
      <c r="D642" s="24"/>
      <c r="E642" s="24"/>
      <c r="F642" s="24"/>
      <c r="G642" s="24"/>
      <c r="H642" s="25"/>
      <c r="I642" s="25"/>
      <c r="J642" s="25"/>
      <c r="K642" s="25"/>
      <c r="L642" s="25"/>
    </row>
    <row r="643" spans="1:12" x14ac:dyDescent="0.2">
      <c r="A643" s="3"/>
      <c r="B643" s="24"/>
      <c r="C643" s="24"/>
      <c r="D643" s="24"/>
      <c r="E643" s="24"/>
      <c r="F643" s="24"/>
      <c r="G643" s="24"/>
      <c r="H643" s="25"/>
      <c r="I643" s="25"/>
      <c r="J643" s="25"/>
      <c r="K643" s="25"/>
      <c r="L643" s="25"/>
    </row>
    <row r="644" spans="1:12" x14ac:dyDescent="0.2">
      <c r="A644" s="3"/>
      <c r="B644" s="24"/>
      <c r="C644" s="24"/>
      <c r="D644" s="24"/>
      <c r="E644" s="24"/>
      <c r="F644" s="24"/>
      <c r="G644" s="24"/>
      <c r="H644" s="25"/>
      <c r="I644" s="25"/>
      <c r="J644" s="25"/>
      <c r="K644" s="25"/>
      <c r="L644" s="25"/>
    </row>
    <row r="645" spans="1:12" x14ac:dyDescent="0.2">
      <c r="A645" s="3"/>
      <c r="B645" s="24"/>
      <c r="C645" s="24"/>
      <c r="D645" s="24"/>
      <c r="E645" s="24"/>
      <c r="F645" s="24"/>
      <c r="G645" s="24"/>
      <c r="H645" s="25"/>
      <c r="I645" s="25"/>
      <c r="J645" s="25"/>
      <c r="K645" s="25"/>
      <c r="L645" s="25"/>
    </row>
    <row r="646" spans="1:12" x14ac:dyDescent="0.2">
      <c r="A646" s="3"/>
      <c r="B646" s="24"/>
      <c r="C646" s="24"/>
      <c r="D646" s="24"/>
      <c r="E646" s="24"/>
      <c r="F646" s="24"/>
      <c r="G646" s="24"/>
      <c r="H646" s="25"/>
      <c r="I646" s="25"/>
      <c r="J646" s="25"/>
      <c r="K646" s="25"/>
      <c r="L646" s="25"/>
    </row>
    <row r="647" spans="1:12" x14ac:dyDescent="0.2">
      <c r="A647" s="3"/>
      <c r="B647" s="24"/>
      <c r="C647" s="24"/>
      <c r="D647" s="24"/>
      <c r="E647" s="24"/>
      <c r="F647" s="24"/>
      <c r="G647" s="24"/>
      <c r="H647" s="25"/>
      <c r="I647" s="25"/>
      <c r="J647" s="25"/>
      <c r="K647" s="25"/>
      <c r="L647" s="25"/>
    </row>
    <row r="648" spans="1:12" x14ac:dyDescent="0.2">
      <c r="A648" s="3"/>
      <c r="B648" s="24"/>
      <c r="C648" s="24"/>
      <c r="D648" s="24"/>
      <c r="E648" s="24"/>
      <c r="F648" s="24"/>
      <c r="G648" s="24"/>
      <c r="H648" s="25"/>
      <c r="I648" s="25"/>
      <c r="J648" s="25"/>
      <c r="K648" s="25"/>
      <c r="L648" s="25"/>
    </row>
    <row r="649" spans="1:12" x14ac:dyDescent="0.2">
      <c r="A649" s="3"/>
      <c r="B649" s="24"/>
      <c r="C649" s="24"/>
      <c r="D649" s="24"/>
      <c r="E649" s="24"/>
      <c r="F649" s="24"/>
      <c r="G649" s="24"/>
      <c r="H649" s="25"/>
      <c r="I649" s="25"/>
      <c r="J649" s="25"/>
      <c r="K649" s="25"/>
      <c r="L649" s="25"/>
    </row>
    <row r="650" spans="1:12" x14ac:dyDescent="0.2">
      <c r="A650" s="3"/>
      <c r="B650" s="24"/>
      <c r="C650" s="24"/>
      <c r="D650" s="24"/>
      <c r="E650" s="24"/>
      <c r="F650" s="24"/>
      <c r="G650" s="24"/>
      <c r="H650" s="25"/>
      <c r="I650" s="25"/>
      <c r="J650" s="25"/>
      <c r="K650" s="25"/>
      <c r="L650" s="25"/>
    </row>
    <row r="651" spans="1:12" x14ac:dyDescent="0.2">
      <c r="A651" s="3"/>
      <c r="B651" s="24"/>
      <c r="C651" s="24"/>
      <c r="D651" s="24"/>
      <c r="E651" s="24"/>
      <c r="F651" s="24"/>
      <c r="G651" s="24"/>
      <c r="H651" s="25"/>
      <c r="I651" s="25"/>
      <c r="J651" s="25"/>
      <c r="K651" s="25"/>
      <c r="L651" s="25"/>
    </row>
    <row r="652" spans="1:12" x14ac:dyDescent="0.2">
      <c r="A652" s="3"/>
      <c r="B652" s="24"/>
      <c r="C652" s="24"/>
      <c r="D652" s="24"/>
      <c r="E652" s="24"/>
      <c r="F652" s="24"/>
      <c r="G652" s="24"/>
      <c r="H652" s="25"/>
      <c r="I652" s="25"/>
      <c r="J652" s="25"/>
      <c r="K652" s="25"/>
      <c r="L652" s="25"/>
    </row>
    <row r="653" spans="1:12" x14ac:dyDescent="0.2">
      <c r="A653" s="3"/>
      <c r="B653" s="24"/>
      <c r="C653" s="24"/>
      <c r="D653" s="24"/>
      <c r="E653" s="24"/>
      <c r="F653" s="24"/>
      <c r="G653" s="24"/>
      <c r="H653" s="25"/>
      <c r="I653" s="25"/>
      <c r="J653" s="25"/>
      <c r="K653" s="25"/>
      <c r="L653" s="25"/>
    </row>
    <row r="654" spans="1:12" x14ac:dyDescent="0.2">
      <c r="A654" s="3"/>
      <c r="B654" s="24"/>
      <c r="C654" s="24"/>
      <c r="D654" s="24"/>
      <c r="E654" s="24"/>
      <c r="F654" s="24"/>
      <c r="G654" s="24"/>
      <c r="H654" s="25"/>
      <c r="I654" s="25"/>
      <c r="J654" s="25"/>
      <c r="K654" s="25"/>
      <c r="L654" s="25"/>
    </row>
    <row r="655" spans="1:12" x14ac:dyDescent="0.2">
      <c r="A655" s="3"/>
      <c r="B655" s="24"/>
      <c r="C655" s="24"/>
      <c r="D655" s="24"/>
      <c r="E655" s="24"/>
      <c r="F655" s="24"/>
      <c r="G655" s="24"/>
      <c r="H655" s="25"/>
      <c r="I655" s="25"/>
      <c r="J655" s="25"/>
      <c r="K655" s="25"/>
      <c r="L655" s="25"/>
    </row>
    <row r="656" spans="1:12" x14ac:dyDescent="0.2">
      <c r="A656" s="3"/>
      <c r="B656" s="24"/>
      <c r="C656" s="24"/>
      <c r="D656" s="24"/>
      <c r="E656" s="24"/>
      <c r="F656" s="24"/>
      <c r="G656" s="24"/>
      <c r="H656" s="25"/>
      <c r="I656" s="25"/>
      <c r="J656" s="25"/>
      <c r="K656" s="25"/>
      <c r="L656" s="25"/>
    </row>
    <row r="657" spans="1:12" x14ac:dyDescent="0.2">
      <c r="A657" s="3"/>
      <c r="B657" s="24"/>
      <c r="C657" s="24"/>
      <c r="D657" s="24"/>
      <c r="E657" s="24"/>
      <c r="F657" s="24"/>
      <c r="G657" s="24"/>
      <c r="H657" s="25"/>
      <c r="I657" s="25"/>
      <c r="J657" s="25"/>
      <c r="K657" s="25"/>
      <c r="L657" s="25"/>
    </row>
    <row r="658" spans="1:12" x14ac:dyDescent="0.2">
      <c r="A658" s="3"/>
      <c r="B658" s="24"/>
      <c r="C658" s="24"/>
      <c r="D658" s="24"/>
      <c r="E658" s="24"/>
      <c r="F658" s="24"/>
      <c r="G658" s="24"/>
      <c r="H658" s="25"/>
      <c r="I658" s="25"/>
      <c r="J658" s="25"/>
      <c r="K658" s="25"/>
      <c r="L658" s="25"/>
    </row>
    <row r="659" spans="1:12" x14ac:dyDescent="0.2">
      <c r="A659" s="3"/>
      <c r="B659" s="24"/>
      <c r="C659" s="24"/>
      <c r="D659" s="24"/>
      <c r="E659" s="24"/>
      <c r="F659" s="24"/>
      <c r="G659" s="24"/>
      <c r="H659" s="25"/>
      <c r="I659" s="25"/>
      <c r="J659" s="25"/>
      <c r="K659" s="25"/>
      <c r="L659" s="25"/>
    </row>
    <row r="660" spans="1:12" x14ac:dyDescent="0.2">
      <c r="A660" s="3"/>
      <c r="B660" s="24"/>
      <c r="C660" s="24"/>
      <c r="D660" s="24"/>
      <c r="E660" s="24"/>
      <c r="F660" s="24"/>
      <c r="G660" s="24"/>
      <c r="H660" s="25"/>
      <c r="I660" s="25"/>
      <c r="J660" s="25"/>
      <c r="K660" s="25"/>
      <c r="L660" s="25"/>
    </row>
    <row r="661" spans="1:12" x14ac:dyDescent="0.2">
      <c r="A661" s="3"/>
      <c r="B661" s="24"/>
      <c r="C661" s="24"/>
      <c r="D661" s="24"/>
      <c r="E661" s="24"/>
      <c r="F661" s="24"/>
      <c r="G661" s="24"/>
      <c r="H661" s="25"/>
      <c r="I661" s="25"/>
      <c r="J661" s="25"/>
      <c r="K661" s="25"/>
      <c r="L661" s="25"/>
    </row>
    <row r="662" spans="1:12" x14ac:dyDescent="0.2">
      <c r="A662" s="3"/>
      <c r="B662" s="24"/>
      <c r="C662" s="24"/>
      <c r="D662" s="24"/>
      <c r="E662" s="24"/>
      <c r="F662" s="24"/>
      <c r="G662" s="24"/>
      <c r="H662" s="25"/>
      <c r="I662" s="25"/>
      <c r="J662" s="25"/>
      <c r="K662" s="25"/>
      <c r="L662" s="25"/>
    </row>
    <row r="663" spans="1:12" x14ac:dyDescent="0.2">
      <c r="A663" s="3"/>
      <c r="B663" s="24"/>
      <c r="C663" s="24"/>
      <c r="D663" s="24"/>
      <c r="E663" s="24"/>
      <c r="F663" s="24"/>
      <c r="G663" s="24"/>
      <c r="H663" s="25"/>
      <c r="I663" s="25"/>
      <c r="J663" s="25"/>
      <c r="K663" s="25"/>
      <c r="L663" s="25"/>
    </row>
    <row r="664" spans="1:12" x14ac:dyDescent="0.2">
      <c r="A664" s="3"/>
      <c r="B664" s="24"/>
      <c r="C664" s="24"/>
      <c r="D664" s="24"/>
      <c r="E664" s="24"/>
      <c r="F664" s="24"/>
      <c r="G664" s="24"/>
      <c r="H664" s="25"/>
      <c r="I664" s="25"/>
      <c r="J664" s="25"/>
      <c r="K664" s="25"/>
      <c r="L664" s="25"/>
    </row>
    <row r="665" spans="1:12" x14ac:dyDescent="0.2">
      <c r="A665" s="3"/>
      <c r="B665" s="24"/>
      <c r="C665" s="24"/>
      <c r="D665" s="24"/>
      <c r="E665" s="24"/>
      <c r="F665" s="24"/>
      <c r="G665" s="24"/>
      <c r="H665" s="25"/>
      <c r="I665" s="25"/>
      <c r="J665" s="25"/>
      <c r="K665" s="25"/>
      <c r="L665" s="25"/>
    </row>
    <row r="666" spans="1:12" x14ac:dyDescent="0.2">
      <c r="A666" s="3"/>
      <c r="B666" s="24"/>
      <c r="C666" s="24"/>
      <c r="D666" s="24"/>
      <c r="E666" s="24"/>
      <c r="F666" s="24"/>
      <c r="G666" s="24"/>
      <c r="H666" s="25"/>
      <c r="I666" s="25"/>
      <c r="J666" s="25"/>
      <c r="K666" s="25"/>
      <c r="L666" s="25"/>
    </row>
    <row r="667" spans="1:12" x14ac:dyDescent="0.2">
      <c r="A667" s="3"/>
      <c r="B667" s="24"/>
      <c r="C667" s="24"/>
      <c r="D667" s="24"/>
      <c r="E667" s="24"/>
      <c r="F667" s="24"/>
      <c r="G667" s="24"/>
      <c r="H667" s="25"/>
      <c r="I667" s="25"/>
      <c r="J667" s="25"/>
      <c r="K667" s="25"/>
      <c r="L667" s="25"/>
    </row>
    <row r="668" spans="1:12" x14ac:dyDescent="0.2">
      <c r="A668" s="3"/>
      <c r="B668" s="24"/>
      <c r="C668" s="24"/>
      <c r="D668" s="24"/>
      <c r="E668" s="24"/>
      <c r="F668" s="24"/>
      <c r="G668" s="24"/>
      <c r="H668" s="25"/>
      <c r="I668" s="25"/>
      <c r="J668" s="25"/>
      <c r="K668" s="25"/>
      <c r="L668" s="25"/>
    </row>
    <row r="669" spans="1:12" x14ac:dyDescent="0.2">
      <c r="A669" s="3"/>
      <c r="B669" s="24"/>
      <c r="C669" s="24"/>
      <c r="D669" s="24"/>
      <c r="E669" s="24"/>
      <c r="F669" s="24"/>
      <c r="G669" s="24"/>
      <c r="H669" s="25"/>
      <c r="I669" s="25"/>
      <c r="J669" s="25"/>
      <c r="K669" s="25"/>
      <c r="L669" s="25"/>
    </row>
    <row r="670" spans="1:12" x14ac:dyDescent="0.2">
      <c r="A670" s="3"/>
      <c r="B670" s="24"/>
      <c r="C670" s="24"/>
      <c r="D670" s="24"/>
      <c r="E670" s="24"/>
      <c r="F670" s="24"/>
      <c r="G670" s="24"/>
      <c r="H670" s="25"/>
      <c r="I670" s="25"/>
      <c r="J670" s="25"/>
      <c r="K670" s="25"/>
      <c r="L670" s="25"/>
    </row>
    <row r="671" spans="1:12" x14ac:dyDescent="0.2">
      <c r="A671" s="3"/>
      <c r="B671" s="24"/>
      <c r="C671" s="24"/>
      <c r="D671" s="24"/>
      <c r="E671" s="24"/>
      <c r="F671" s="24"/>
      <c r="G671" s="24"/>
      <c r="H671" s="25"/>
      <c r="I671" s="25"/>
      <c r="J671" s="25"/>
      <c r="K671" s="25"/>
      <c r="L671" s="25"/>
    </row>
    <row r="672" spans="1:12" x14ac:dyDescent="0.2">
      <c r="A672" s="3"/>
      <c r="B672" s="24"/>
      <c r="C672" s="24"/>
      <c r="D672" s="24"/>
      <c r="E672" s="24"/>
      <c r="F672" s="24"/>
      <c r="G672" s="24"/>
      <c r="H672" s="25"/>
      <c r="I672" s="25"/>
      <c r="J672" s="25"/>
      <c r="K672" s="25"/>
      <c r="L672" s="25"/>
    </row>
    <row r="673" spans="1:12" x14ac:dyDescent="0.2">
      <c r="A673" s="3"/>
      <c r="B673" s="24"/>
      <c r="C673" s="24"/>
      <c r="D673" s="24"/>
      <c r="E673" s="24"/>
      <c r="F673" s="24"/>
      <c r="G673" s="24"/>
      <c r="H673" s="25"/>
      <c r="I673" s="25"/>
      <c r="J673" s="25"/>
      <c r="K673" s="25"/>
      <c r="L673" s="25"/>
    </row>
    <row r="674" spans="1:12" x14ac:dyDescent="0.2">
      <c r="A674" s="3"/>
      <c r="B674" s="24"/>
      <c r="C674" s="24"/>
      <c r="D674" s="24"/>
      <c r="E674" s="24"/>
      <c r="F674" s="24"/>
      <c r="G674" s="24"/>
      <c r="H674" s="25"/>
      <c r="I674" s="25"/>
      <c r="J674" s="25"/>
      <c r="K674" s="25"/>
      <c r="L674" s="25"/>
    </row>
    <row r="675" spans="1:12" x14ac:dyDescent="0.2">
      <c r="A675" s="3"/>
      <c r="B675" s="24"/>
      <c r="C675" s="24"/>
      <c r="D675" s="24"/>
      <c r="E675" s="24"/>
      <c r="F675" s="24"/>
      <c r="G675" s="24"/>
      <c r="H675" s="25"/>
      <c r="I675" s="25"/>
      <c r="J675" s="25"/>
      <c r="K675" s="25"/>
      <c r="L675" s="25"/>
    </row>
    <row r="676" spans="1:12" x14ac:dyDescent="0.2">
      <c r="A676" s="3"/>
      <c r="B676" s="24"/>
      <c r="C676" s="24"/>
      <c r="D676" s="24"/>
      <c r="E676" s="24"/>
      <c r="F676" s="24"/>
      <c r="G676" s="24"/>
      <c r="H676" s="25"/>
      <c r="I676" s="25"/>
      <c r="J676" s="25"/>
      <c r="K676" s="25"/>
      <c r="L676" s="25"/>
    </row>
    <row r="677" spans="1:12" x14ac:dyDescent="0.2">
      <c r="A677" s="3"/>
      <c r="B677" s="24"/>
      <c r="C677" s="24"/>
      <c r="D677" s="24"/>
      <c r="E677" s="24"/>
      <c r="F677" s="24"/>
      <c r="G677" s="24"/>
      <c r="H677" s="25"/>
      <c r="I677" s="25"/>
      <c r="J677" s="25"/>
      <c r="K677" s="25"/>
      <c r="L677" s="25"/>
    </row>
    <row r="678" spans="1:12" x14ac:dyDescent="0.2">
      <c r="A678" s="3"/>
      <c r="B678" s="24"/>
      <c r="C678" s="24"/>
      <c r="D678" s="24"/>
      <c r="E678" s="24"/>
      <c r="F678" s="24"/>
      <c r="G678" s="24"/>
      <c r="H678" s="25"/>
      <c r="I678" s="25"/>
      <c r="J678" s="25"/>
      <c r="K678" s="25"/>
      <c r="L678" s="25"/>
    </row>
    <row r="679" spans="1:12" x14ac:dyDescent="0.2">
      <c r="A679" s="3"/>
      <c r="B679" s="24"/>
      <c r="C679" s="24"/>
      <c r="D679" s="24"/>
      <c r="E679" s="24"/>
      <c r="F679" s="24"/>
      <c r="G679" s="24"/>
      <c r="H679" s="25"/>
      <c r="I679" s="25"/>
      <c r="J679" s="25"/>
      <c r="K679" s="25"/>
      <c r="L679" s="25"/>
    </row>
    <row r="680" spans="1:12" x14ac:dyDescent="0.2">
      <c r="A680" s="3"/>
      <c r="B680" s="24"/>
      <c r="C680" s="24"/>
      <c r="D680" s="24"/>
      <c r="E680" s="24"/>
      <c r="F680" s="24"/>
      <c r="G680" s="24"/>
      <c r="H680" s="25"/>
      <c r="I680" s="25"/>
      <c r="J680" s="25"/>
      <c r="K680" s="25"/>
      <c r="L680" s="25"/>
    </row>
    <row r="681" spans="1:12" x14ac:dyDescent="0.2">
      <c r="A681" s="3"/>
      <c r="B681" s="24"/>
      <c r="C681" s="24"/>
      <c r="D681" s="24"/>
      <c r="E681" s="24"/>
      <c r="F681" s="24"/>
      <c r="G681" s="24"/>
      <c r="H681" s="25"/>
      <c r="I681" s="25"/>
      <c r="J681" s="25"/>
      <c r="K681" s="25"/>
      <c r="L681" s="25"/>
    </row>
    <row r="682" spans="1:12" x14ac:dyDescent="0.2">
      <c r="A682" s="3"/>
      <c r="B682" s="24"/>
      <c r="C682" s="24"/>
      <c r="D682" s="24"/>
      <c r="E682" s="24"/>
      <c r="F682" s="24"/>
      <c r="G682" s="24"/>
      <c r="H682" s="25"/>
      <c r="I682" s="25"/>
      <c r="J682" s="25"/>
      <c r="K682" s="25"/>
      <c r="L682" s="25"/>
    </row>
    <row r="683" spans="1:12" x14ac:dyDescent="0.2">
      <c r="A683" s="3"/>
      <c r="B683" s="24"/>
      <c r="C683" s="24"/>
      <c r="D683" s="24"/>
      <c r="E683" s="24"/>
      <c r="F683" s="24"/>
      <c r="G683" s="24"/>
      <c r="H683" s="25"/>
      <c r="I683" s="25"/>
      <c r="J683" s="25"/>
      <c r="K683" s="25"/>
      <c r="L683" s="25"/>
    </row>
    <row r="684" spans="1:12" x14ac:dyDescent="0.2">
      <c r="A684" s="3"/>
      <c r="B684" s="24"/>
      <c r="C684" s="24"/>
      <c r="D684" s="24"/>
      <c r="E684" s="24"/>
      <c r="F684" s="24"/>
      <c r="G684" s="24"/>
      <c r="H684" s="25"/>
      <c r="I684" s="25"/>
      <c r="J684" s="25"/>
      <c r="K684" s="25"/>
      <c r="L684" s="25"/>
    </row>
    <row r="685" spans="1:12" x14ac:dyDescent="0.2">
      <c r="A685" s="3"/>
      <c r="B685" s="24"/>
      <c r="C685" s="24"/>
      <c r="D685" s="24"/>
      <c r="E685" s="24"/>
      <c r="F685" s="24"/>
      <c r="G685" s="24"/>
      <c r="H685" s="25"/>
      <c r="I685" s="25"/>
      <c r="J685" s="25"/>
      <c r="K685" s="25"/>
      <c r="L685" s="25"/>
    </row>
    <row r="686" spans="1:12" x14ac:dyDescent="0.2">
      <c r="A686" s="3"/>
      <c r="B686" s="24"/>
      <c r="C686" s="24"/>
      <c r="D686" s="24"/>
      <c r="E686" s="24"/>
      <c r="F686" s="24"/>
      <c r="G686" s="24"/>
      <c r="H686" s="25"/>
      <c r="I686" s="25"/>
      <c r="J686" s="25"/>
      <c r="K686" s="25"/>
      <c r="L686" s="25"/>
    </row>
    <row r="687" spans="1:12" x14ac:dyDescent="0.2">
      <c r="A687" s="3"/>
      <c r="B687" s="24"/>
      <c r="C687" s="24"/>
      <c r="D687" s="24"/>
      <c r="E687" s="24"/>
      <c r="F687" s="24"/>
      <c r="G687" s="24"/>
      <c r="H687" s="25"/>
      <c r="I687" s="25"/>
      <c r="J687" s="25"/>
      <c r="K687" s="25"/>
      <c r="L687" s="25"/>
    </row>
    <row r="688" spans="1:12" x14ac:dyDescent="0.2">
      <c r="A688" s="3"/>
      <c r="B688" s="24"/>
      <c r="C688" s="24"/>
      <c r="D688" s="24"/>
      <c r="E688" s="24"/>
      <c r="F688" s="24"/>
      <c r="G688" s="24"/>
      <c r="H688" s="25"/>
      <c r="I688" s="25"/>
      <c r="J688" s="25"/>
      <c r="K688" s="25"/>
      <c r="L688" s="25"/>
    </row>
    <row r="689" spans="1:12" x14ac:dyDescent="0.2">
      <c r="A689" s="3"/>
      <c r="B689" s="24"/>
      <c r="C689" s="24"/>
      <c r="D689" s="24"/>
      <c r="E689" s="24"/>
      <c r="F689" s="24"/>
      <c r="G689" s="24"/>
      <c r="H689" s="25"/>
      <c r="I689" s="25"/>
      <c r="J689" s="25"/>
      <c r="K689" s="25"/>
      <c r="L689" s="25"/>
    </row>
    <row r="690" spans="1:12" x14ac:dyDescent="0.2">
      <c r="A690" s="3"/>
      <c r="B690" s="24"/>
      <c r="C690" s="24"/>
      <c r="D690" s="24"/>
      <c r="E690" s="24"/>
      <c r="F690" s="24"/>
      <c r="G690" s="24"/>
      <c r="H690" s="25"/>
      <c r="I690" s="25"/>
      <c r="J690" s="25"/>
      <c r="K690" s="25"/>
      <c r="L690" s="25"/>
    </row>
    <row r="691" spans="1:12" x14ac:dyDescent="0.2">
      <c r="A691" s="3"/>
      <c r="B691" s="24"/>
      <c r="C691" s="24"/>
      <c r="D691" s="24"/>
      <c r="E691" s="24"/>
      <c r="F691" s="24"/>
      <c r="G691" s="24"/>
      <c r="H691" s="25"/>
      <c r="I691" s="25"/>
      <c r="J691" s="25"/>
      <c r="K691" s="25"/>
      <c r="L691" s="25"/>
    </row>
    <row r="692" spans="1:12" x14ac:dyDescent="0.2">
      <c r="A692" s="3"/>
      <c r="B692" s="24"/>
      <c r="C692" s="24"/>
      <c r="D692" s="24"/>
      <c r="E692" s="24"/>
      <c r="F692" s="24"/>
      <c r="G692" s="24"/>
      <c r="H692" s="25"/>
      <c r="I692" s="25"/>
      <c r="J692" s="25"/>
      <c r="K692" s="25"/>
      <c r="L692" s="25"/>
    </row>
    <row r="693" spans="1:12" x14ac:dyDescent="0.2">
      <c r="A693" s="3"/>
      <c r="B693" s="24"/>
      <c r="C693" s="24"/>
      <c r="D693" s="24"/>
      <c r="E693" s="24"/>
      <c r="F693" s="24"/>
      <c r="G693" s="24"/>
      <c r="H693" s="25"/>
      <c r="I693" s="25"/>
      <c r="J693" s="25"/>
      <c r="K693" s="25"/>
      <c r="L693" s="25"/>
    </row>
    <row r="694" spans="1:12" x14ac:dyDescent="0.2">
      <c r="A694" s="3"/>
      <c r="B694" s="24"/>
      <c r="C694" s="24"/>
      <c r="D694" s="24"/>
      <c r="E694" s="24"/>
      <c r="F694" s="24"/>
      <c r="G694" s="24"/>
      <c r="H694" s="25"/>
      <c r="I694" s="25"/>
      <c r="J694" s="25"/>
      <c r="K694" s="25"/>
      <c r="L694" s="25"/>
    </row>
    <row r="695" spans="1:12" x14ac:dyDescent="0.2">
      <c r="A695" s="3"/>
      <c r="B695" s="24"/>
      <c r="C695" s="24"/>
      <c r="D695" s="24"/>
      <c r="E695" s="24"/>
      <c r="F695" s="24"/>
      <c r="G695" s="24"/>
      <c r="H695" s="25"/>
      <c r="I695" s="25"/>
      <c r="J695" s="25"/>
      <c r="K695" s="25"/>
      <c r="L695" s="25"/>
    </row>
    <row r="696" spans="1:12" x14ac:dyDescent="0.2">
      <c r="A696" s="3"/>
      <c r="B696" s="24"/>
      <c r="C696" s="24"/>
      <c r="D696" s="24"/>
      <c r="E696" s="24"/>
      <c r="F696" s="24"/>
      <c r="G696" s="24"/>
      <c r="H696" s="25"/>
      <c r="I696" s="25"/>
      <c r="J696" s="25"/>
      <c r="K696" s="25"/>
      <c r="L696" s="25"/>
    </row>
    <row r="697" spans="1:12" x14ac:dyDescent="0.2">
      <c r="A697" s="3"/>
      <c r="B697" s="24"/>
      <c r="C697" s="24"/>
      <c r="D697" s="24"/>
      <c r="E697" s="24"/>
      <c r="F697" s="24"/>
      <c r="G697" s="24"/>
      <c r="H697" s="25"/>
      <c r="I697" s="25"/>
      <c r="J697" s="25"/>
      <c r="K697" s="25"/>
      <c r="L697" s="25"/>
    </row>
    <row r="698" spans="1:12" x14ac:dyDescent="0.2">
      <c r="A698" s="3"/>
      <c r="B698" s="24"/>
      <c r="C698" s="24"/>
      <c r="D698" s="24"/>
      <c r="E698" s="24"/>
      <c r="F698" s="24"/>
      <c r="G698" s="24"/>
      <c r="H698" s="25"/>
      <c r="I698" s="25"/>
      <c r="J698" s="25"/>
      <c r="K698" s="25"/>
      <c r="L698" s="25"/>
    </row>
    <row r="699" spans="1:12" x14ac:dyDescent="0.2">
      <c r="A699" s="3"/>
      <c r="B699" s="24"/>
      <c r="C699" s="24"/>
      <c r="D699" s="24"/>
      <c r="E699" s="24"/>
      <c r="F699" s="24"/>
      <c r="G699" s="24"/>
      <c r="H699" s="25"/>
      <c r="I699" s="25"/>
      <c r="J699" s="25"/>
      <c r="K699" s="25"/>
      <c r="L699" s="25"/>
    </row>
    <row r="700" spans="1:12" x14ac:dyDescent="0.2">
      <c r="A700" s="3"/>
      <c r="B700" s="24"/>
      <c r="C700" s="24"/>
      <c r="D700" s="24"/>
      <c r="E700" s="24"/>
      <c r="F700" s="24"/>
      <c r="G700" s="24"/>
      <c r="H700" s="25"/>
      <c r="I700" s="25"/>
      <c r="J700" s="25"/>
      <c r="K700" s="25"/>
      <c r="L700" s="25"/>
    </row>
    <row r="701" spans="1:12" x14ac:dyDescent="0.2">
      <c r="A701" s="3"/>
      <c r="B701" s="24"/>
      <c r="C701" s="24"/>
      <c r="D701" s="24"/>
      <c r="E701" s="24"/>
      <c r="F701" s="24"/>
      <c r="G701" s="24"/>
      <c r="H701" s="25"/>
      <c r="I701" s="25"/>
      <c r="J701" s="25"/>
      <c r="K701" s="25"/>
      <c r="L701" s="25"/>
    </row>
    <row r="702" spans="1:12" x14ac:dyDescent="0.2">
      <c r="A702" s="3"/>
      <c r="B702" s="24"/>
      <c r="C702" s="24"/>
      <c r="D702" s="24"/>
      <c r="E702" s="24"/>
      <c r="F702" s="24"/>
      <c r="G702" s="24"/>
      <c r="H702" s="25"/>
      <c r="I702" s="25"/>
      <c r="J702" s="25"/>
      <c r="K702" s="25"/>
      <c r="L702" s="25"/>
    </row>
    <row r="703" spans="1:12" x14ac:dyDescent="0.2">
      <c r="A703" s="3"/>
      <c r="B703" s="24"/>
      <c r="C703" s="24"/>
      <c r="D703" s="24"/>
      <c r="E703" s="24"/>
      <c r="F703" s="24"/>
      <c r="G703" s="24"/>
      <c r="H703" s="25"/>
      <c r="I703" s="25"/>
      <c r="J703" s="25"/>
      <c r="K703" s="25"/>
      <c r="L703" s="25"/>
    </row>
    <row r="704" spans="1:12" x14ac:dyDescent="0.2">
      <c r="A704" s="3"/>
      <c r="B704" s="24"/>
      <c r="C704" s="24"/>
      <c r="D704" s="24"/>
      <c r="E704" s="24"/>
      <c r="F704" s="24"/>
      <c r="G704" s="24"/>
      <c r="H704" s="25"/>
      <c r="I704" s="25"/>
      <c r="J704" s="25"/>
      <c r="K704" s="25"/>
      <c r="L704" s="25"/>
    </row>
    <row r="705" spans="1:12" x14ac:dyDescent="0.2">
      <c r="A705" s="3"/>
      <c r="B705" s="24"/>
      <c r="C705" s="24"/>
      <c r="D705" s="24"/>
      <c r="E705" s="24"/>
      <c r="F705" s="24"/>
      <c r="G705" s="24"/>
      <c r="H705" s="25"/>
      <c r="I705" s="25"/>
      <c r="J705" s="25"/>
      <c r="K705" s="25"/>
      <c r="L705" s="25"/>
    </row>
    <row r="706" spans="1:12" x14ac:dyDescent="0.2">
      <c r="A706" s="3"/>
      <c r="B706" s="24"/>
      <c r="C706" s="24"/>
      <c r="D706" s="24"/>
      <c r="E706" s="24"/>
      <c r="F706" s="24"/>
      <c r="G706" s="24"/>
      <c r="H706" s="25"/>
      <c r="I706" s="25"/>
      <c r="J706" s="25"/>
      <c r="K706" s="25"/>
      <c r="L706" s="25"/>
    </row>
    <row r="707" spans="1:12" x14ac:dyDescent="0.2">
      <c r="A707" s="3"/>
      <c r="B707" s="24"/>
      <c r="C707" s="24"/>
      <c r="D707" s="24"/>
      <c r="E707" s="24"/>
      <c r="F707" s="24"/>
      <c r="G707" s="24"/>
      <c r="H707" s="25"/>
      <c r="I707" s="25"/>
      <c r="J707" s="25"/>
      <c r="K707" s="25"/>
      <c r="L707" s="25"/>
    </row>
    <row r="708" spans="1:12" x14ac:dyDescent="0.2">
      <c r="A708" s="3"/>
      <c r="B708" s="24"/>
      <c r="C708" s="24"/>
      <c r="D708" s="24"/>
      <c r="E708" s="24"/>
      <c r="F708" s="24"/>
      <c r="G708" s="24"/>
      <c r="H708" s="25"/>
      <c r="I708" s="25"/>
      <c r="J708" s="25"/>
      <c r="K708" s="25"/>
      <c r="L708" s="25"/>
    </row>
    <row r="709" spans="1:12" x14ac:dyDescent="0.2">
      <c r="A709" s="3"/>
      <c r="B709" s="24"/>
      <c r="C709" s="24"/>
      <c r="D709" s="24"/>
      <c r="E709" s="24"/>
      <c r="F709" s="24"/>
      <c r="G709" s="24"/>
      <c r="H709" s="25"/>
      <c r="I709" s="25"/>
      <c r="J709" s="25"/>
      <c r="K709" s="25"/>
      <c r="L709" s="25"/>
    </row>
    <row r="710" spans="1:12" x14ac:dyDescent="0.2">
      <c r="A710" s="3"/>
      <c r="B710" s="24"/>
      <c r="C710" s="24"/>
      <c r="D710" s="24"/>
      <c r="E710" s="24"/>
      <c r="F710" s="24"/>
      <c r="G710" s="24"/>
      <c r="H710" s="25"/>
      <c r="I710" s="25"/>
      <c r="J710" s="25"/>
      <c r="K710" s="25"/>
      <c r="L710" s="25"/>
    </row>
    <row r="711" spans="1:12" x14ac:dyDescent="0.2">
      <c r="A711" s="3"/>
      <c r="B711" s="24"/>
      <c r="C711" s="24"/>
      <c r="D711" s="24"/>
      <c r="E711" s="24"/>
      <c r="F711" s="24"/>
      <c r="G711" s="24"/>
      <c r="H711" s="25"/>
      <c r="I711" s="25"/>
      <c r="J711" s="25"/>
      <c r="K711" s="25"/>
      <c r="L711" s="25"/>
    </row>
    <row r="712" spans="1:12" x14ac:dyDescent="0.2">
      <c r="A712" s="3"/>
      <c r="B712" s="24"/>
      <c r="C712" s="24"/>
      <c r="D712" s="24"/>
      <c r="E712" s="24"/>
      <c r="F712" s="24"/>
      <c r="G712" s="24"/>
      <c r="H712" s="25"/>
      <c r="I712" s="25"/>
      <c r="J712" s="25"/>
      <c r="K712" s="25"/>
      <c r="L712" s="25"/>
    </row>
    <row r="713" spans="1:12" x14ac:dyDescent="0.2">
      <c r="A713" s="3"/>
      <c r="B713" s="24"/>
      <c r="C713" s="24"/>
      <c r="D713" s="24"/>
      <c r="E713" s="24"/>
      <c r="F713" s="24"/>
      <c r="G713" s="24"/>
      <c r="H713" s="25"/>
      <c r="I713" s="25"/>
      <c r="J713" s="25"/>
      <c r="K713" s="25"/>
      <c r="L713" s="25"/>
    </row>
    <row r="714" spans="1:12" x14ac:dyDescent="0.2">
      <c r="A714" s="3"/>
      <c r="B714" s="24"/>
      <c r="C714" s="24"/>
      <c r="D714" s="24"/>
      <c r="E714" s="24"/>
      <c r="F714" s="24"/>
      <c r="G714" s="24"/>
      <c r="H714" s="25"/>
      <c r="I714" s="25"/>
      <c r="J714" s="25"/>
      <c r="K714" s="25"/>
      <c r="L714" s="25"/>
    </row>
    <row r="715" spans="1:12" x14ac:dyDescent="0.2">
      <c r="A715" s="3"/>
      <c r="B715" s="24"/>
      <c r="C715" s="24"/>
      <c r="D715" s="24"/>
      <c r="E715" s="24"/>
      <c r="F715" s="24"/>
      <c r="G715" s="24"/>
      <c r="H715" s="25"/>
      <c r="I715" s="25"/>
      <c r="J715" s="25"/>
      <c r="K715" s="25"/>
      <c r="L715" s="25"/>
    </row>
    <row r="716" spans="1:12" x14ac:dyDescent="0.2">
      <c r="A716" s="3"/>
      <c r="B716" s="24"/>
      <c r="C716" s="24"/>
      <c r="D716" s="24"/>
      <c r="E716" s="24"/>
      <c r="F716" s="24"/>
      <c r="G716" s="24"/>
      <c r="H716" s="25"/>
      <c r="I716" s="25"/>
      <c r="J716" s="25"/>
      <c r="K716" s="25"/>
      <c r="L716" s="25"/>
    </row>
    <row r="717" spans="1:12" x14ac:dyDescent="0.2">
      <c r="A717" s="3"/>
      <c r="B717" s="24"/>
      <c r="C717" s="24"/>
      <c r="D717" s="24"/>
      <c r="E717" s="24"/>
      <c r="F717" s="24"/>
      <c r="G717" s="24"/>
      <c r="H717" s="25"/>
      <c r="I717" s="25"/>
      <c r="J717" s="25"/>
      <c r="K717" s="25"/>
      <c r="L717" s="25"/>
    </row>
    <row r="718" spans="1:12" x14ac:dyDescent="0.2">
      <c r="A718" s="3"/>
      <c r="B718" s="24"/>
      <c r="C718" s="24"/>
      <c r="D718" s="24"/>
      <c r="E718" s="24"/>
      <c r="F718" s="24"/>
      <c r="G718" s="24"/>
      <c r="H718" s="25"/>
      <c r="I718" s="25"/>
      <c r="J718" s="25"/>
      <c r="K718" s="25"/>
      <c r="L718" s="25"/>
    </row>
    <row r="719" spans="1:12" x14ac:dyDescent="0.2">
      <c r="A719" s="3"/>
      <c r="B719" s="24"/>
      <c r="C719" s="24"/>
      <c r="D719" s="24"/>
      <c r="E719" s="24"/>
      <c r="F719" s="24"/>
      <c r="G719" s="24"/>
      <c r="H719" s="25"/>
      <c r="I719" s="25"/>
      <c r="J719" s="25"/>
      <c r="K719" s="25"/>
      <c r="L719" s="25"/>
    </row>
    <row r="720" spans="1:12" x14ac:dyDescent="0.2">
      <c r="A720" s="3"/>
      <c r="B720" s="24"/>
      <c r="C720" s="24"/>
      <c r="D720" s="24"/>
      <c r="E720" s="24"/>
      <c r="F720" s="24"/>
      <c r="G720" s="24"/>
      <c r="H720" s="25"/>
      <c r="I720" s="25"/>
      <c r="J720" s="25"/>
      <c r="K720" s="25"/>
      <c r="L720" s="25"/>
    </row>
    <row r="721" spans="1:12" x14ac:dyDescent="0.2">
      <c r="A721" s="3"/>
      <c r="B721" s="24"/>
      <c r="C721" s="24"/>
      <c r="D721" s="24"/>
      <c r="E721" s="24"/>
      <c r="F721" s="24"/>
      <c r="G721" s="24"/>
      <c r="H721" s="25"/>
      <c r="I721" s="25"/>
      <c r="J721" s="25"/>
      <c r="K721" s="25"/>
      <c r="L721" s="25"/>
    </row>
    <row r="722" spans="1:12" x14ac:dyDescent="0.2">
      <c r="A722" s="3"/>
      <c r="B722" s="24"/>
      <c r="C722" s="24"/>
      <c r="D722" s="24"/>
      <c r="E722" s="24"/>
      <c r="F722" s="24"/>
      <c r="G722" s="24"/>
      <c r="H722" s="25"/>
      <c r="I722" s="25"/>
      <c r="J722" s="25"/>
      <c r="K722" s="25"/>
      <c r="L722" s="25"/>
    </row>
    <row r="723" spans="1:12" x14ac:dyDescent="0.2">
      <c r="A723" s="3"/>
      <c r="B723" s="24"/>
      <c r="C723" s="24"/>
      <c r="D723" s="24"/>
      <c r="E723" s="24"/>
      <c r="F723" s="24"/>
      <c r="G723" s="24"/>
      <c r="H723" s="25"/>
      <c r="I723" s="25"/>
      <c r="J723" s="25"/>
      <c r="K723" s="25"/>
      <c r="L723" s="25"/>
    </row>
    <row r="724" spans="1:12" x14ac:dyDescent="0.2">
      <c r="A724" s="3"/>
      <c r="B724" s="24"/>
      <c r="C724" s="24"/>
      <c r="D724" s="24"/>
      <c r="E724" s="24"/>
      <c r="F724" s="24"/>
      <c r="G724" s="24"/>
      <c r="H724" s="25"/>
      <c r="I724" s="25"/>
      <c r="J724" s="25"/>
      <c r="K724" s="25"/>
      <c r="L724" s="25"/>
    </row>
    <row r="725" spans="1:12" x14ac:dyDescent="0.2">
      <c r="A725" s="3"/>
      <c r="B725" s="24"/>
      <c r="C725" s="24"/>
      <c r="D725" s="24"/>
      <c r="E725" s="24"/>
      <c r="F725" s="24"/>
      <c r="G725" s="24"/>
      <c r="H725" s="25"/>
      <c r="I725" s="25"/>
      <c r="J725" s="25"/>
      <c r="K725" s="25"/>
      <c r="L725" s="25"/>
    </row>
    <row r="726" spans="1:12" x14ac:dyDescent="0.2">
      <c r="A726" s="3"/>
      <c r="B726" s="24"/>
      <c r="C726" s="24"/>
      <c r="D726" s="24"/>
      <c r="E726" s="24"/>
      <c r="F726" s="24"/>
      <c r="G726" s="24"/>
      <c r="H726" s="25"/>
      <c r="I726" s="25"/>
      <c r="J726" s="25"/>
      <c r="K726" s="25"/>
      <c r="L726" s="25"/>
    </row>
    <row r="727" spans="1:12" x14ac:dyDescent="0.2">
      <c r="A727" s="3"/>
      <c r="B727" s="24"/>
      <c r="C727" s="24"/>
      <c r="D727" s="24"/>
      <c r="E727" s="24"/>
      <c r="F727" s="24"/>
      <c r="G727" s="24"/>
      <c r="H727" s="25"/>
      <c r="I727" s="25"/>
      <c r="J727" s="25"/>
      <c r="K727" s="25"/>
      <c r="L727" s="25"/>
    </row>
    <row r="728" spans="1:12" x14ac:dyDescent="0.2">
      <c r="A728" s="3"/>
      <c r="B728" s="24"/>
      <c r="C728" s="24"/>
      <c r="D728" s="24"/>
      <c r="E728" s="24"/>
      <c r="F728" s="24"/>
      <c r="G728" s="24"/>
      <c r="H728" s="25"/>
      <c r="I728" s="25"/>
      <c r="J728" s="25"/>
      <c r="K728" s="25"/>
      <c r="L728" s="25"/>
    </row>
    <row r="729" spans="1:12" x14ac:dyDescent="0.2">
      <c r="A729" s="3"/>
      <c r="B729" s="24"/>
      <c r="C729" s="24"/>
      <c r="D729" s="24"/>
      <c r="E729" s="24"/>
      <c r="F729" s="24"/>
      <c r="G729" s="24"/>
      <c r="H729" s="25"/>
      <c r="I729" s="25"/>
      <c r="J729" s="25"/>
      <c r="K729" s="25"/>
      <c r="L729" s="25"/>
    </row>
    <row r="730" spans="1:12" x14ac:dyDescent="0.2">
      <c r="A730" s="3"/>
      <c r="B730" s="24"/>
      <c r="C730" s="24"/>
      <c r="D730" s="24"/>
      <c r="E730" s="24"/>
      <c r="F730" s="24"/>
      <c r="G730" s="24"/>
      <c r="H730" s="25"/>
      <c r="I730" s="25"/>
      <c r="J730" s="25"/>
      <c r="K730" s="25"/>
      <c r="L730" s="25"/>
    </row>
    <row r="731" spans="1:12" x14ac:dyDescent="0.2">
      <c r="A731" s="3"/>
      <c r="B731" s="24"/>
      <c r="C731" s="24"/>
      <c r="D731" s="24"/>
      <c r="E731" s="24"/>
      <c r="F731" s="24"/>
      <c r="G731" s="24"/>
      <c r="H731" s="25"/>
      <c r="I731" s="25"/>
      <c r="J731" s="25"/>
      <c r="K731" s="25"/>
      <c r="L731" s="25"/>
    </row>
    <row r="732" spans="1:12" x14ac:dyDescent="0.2">
      <c r="A732" s="3"/>
      <c r="B732" s="24"/>
      <c r="C732" s="24"/>
      <c r="D732" s="24"/>
      <c r="E732" s="24"/>
      <c r="F732" s="24"/>
      <c r="G732" s="24"/>
      <c r="H732" s="25"/>
      <c r="I732" s="25"/>
      <c r="J732" s="25"/>
      <c r="K732" s="25"/>
      <c r="L732" s="25"/>
    </row>
    <row r="733" spans="1:12" x14ac:dyDescent="0.2">
      <c r="A733" s="3"/>
      <c r="B733" s="24"/>
      <c r="C733" s="24"/>
      <c r="D733" s="24"/>
      <c r="E733" s="24"/>
      <c r="F733" s="24"/>
      <c r="G733" s="24"/>
      <c r="H733" s="25"/>
      <c r="I733" s="25"/>
      <c r="J733" s="25"/>
      <c r="K733" s="25"/>
      <c r="L733" s="25"/>
    </row>
    <row r="734" spans="1:12" x14ac:dyDescent="0.2">
      <c r="A734" s="3"/>
      <c r="B734" s="24"/>
      <c r="C734" s="24"/>
      <c r="D734" s="24"/>
      <c r="E734" s="24"/>
      <c r="F734" s="24"/>
      <c r="G734" s="24"/>
      <c r="H734" s="25"/>
      <c r="I734" s="25"/>
      <c r="J734" s="25"/>
      <c r="K734" s="25"/>
      <c r="L734" s="25"/>
    </row>
    <row r="735" spans="1:12" x14ac:dyDescent="0.2">
      <c r="A735" s="3"/>
      <c r="B735" s="24"/>
      <c r="C735" s="24"/>
      <c r="D735" s="24"/>
      <c r="E735" s="24"/>
      <c r="F735" s="24"/>
      <c r="G735" s="24"/>
      <c r="H735" s="25"/>
      <c r="I735" s="25"/>
      <c r="J735" s="25"/>
      <c r="K735" s="25"/>
      <c r="L735" s="25"/>
    </row>
    <row r="736" spans="1:12" x14ac:dyDescent="0.2">
      <c r="A736" s="3"/>
      <c r="B736" s="24"/>
      <c r="C736" s="24"/>
      <c r="D736" s="24"/>
      <c r="E736" s="24"/>
      <c r="F736" s="24"/>
      <c r="G736" s="24"/>
      <c r="H736" s="25"/>
      <c r="I736" s="25"/>
      <c r="J736" s="25"/>
      <c r="K736" s="25"/>
      <c r="L736" s="25"/>
    </row>
    <row r="737" spans="1:12" x14ac:dyDescent="0.2">
      <c r="A737" s="3"/>
      <c r="B737" s="24"/>
      <c r="C737" s="24"/>
      <c r="D737" s="24"/>
      <c r="E737" s="24"/>
      <c r="F737" s="24"/>
      <c r="G737" s="24"/>
      <c r="H737" s="25"/>
      <c r="I737" s="25"/>
      <c r="J737" s="25"/>
      <c r="K737" s="25"/>
      <c r="L737" s="25"/>
    </row>
    <row r="738" spans="1:12" x14ac:dyDescent="0.2">
      <c r="A738" s="3"/>
      <c r="B738" s="24"/>
      <c r="C738" s="24"/>
      <c r="D738" s="24"/>
      <c r="E738" s="24"/>
      <c r="F738" s="24"/>
      <c r="G738" s="24"/>
      <c r="H738" s="25"/>
      <c r="I738" s="25"/>
      <c r="J738" s="25"/>
      <c r="K738" s="25"/>
      <c r="L738" s="25"/>
    </row>
    <row r="739" spans="1:12" x14ac:dyDescent="0.2">
      <c r="A739" s="3"/>
      <c r="B739" s="24"/>
      <c r="C739" s="24"/>
      <c r="D739" s="24"/>
      <c r="E739" s="24"/>
      <c r="F739" s="24"/>
      <c r="G739" s="24"/>
      <c r="H739" s="25"/>
      <c r="I739" s="25"/>
      <c r="J739" s="25"/>
      <c r="K739" s="25"/>
      <c r="L739" s="25"/>
    </row>
    <row r="740" spans="1:12" x14ac:dyDescent="0.2">
      <c r="A740" s="3"/>
      <c r="B740" s="24"/>
      <c r="C740" s="24"/>
      <c r="D740" s="24"/>
      <c r="E740" s="24"/>
      <c r="F740" s="24"/>
      <c r="G740" s="24"/>
      <c r="H740" s="25"/>
      <c r="I740" s="25"/>
      <c r="J740" s="25"/>
      <c r="K740" s="25"/>
      <c r="L740" s="25"/>
    </row>
    <row r="741" spans="1:12" x14ac:dyDescent="0.2">
      <c r="A741" s="3"/>
      <c r="B741" s="24"/>
      <c r="C741" s="24"/>
      <c r="D741" s="24"/>
      <c r="E741" s="24"/>
      <c r="F741" s="24"/>
      <c r="G741" s="24"/>
      <c r="H741" s="25"/>
      <c r="I741" s="25"/>
      <c r="J741" s="25"/>
      <c r="K741" s="25"/>
      <c r="L741" s="25"/>
    </row>
    <row r="742" spans="1:12" x14ac:dyDescent="0.2">
      <c r="A742" s="3"/>
      <c r="B742" s="24"/>
      <c r="C742" s="24"/>
      <c r="D742" s="24"/>
      <c r="E742" s="24"/>
      <c r="F742" s="24"/>
      <c r="G742" s="24"/>
      <c r="H742" s="25"/>
      <c r="I742" s="25"/>
      <c r="J742" s="25"/>
      <c r="K742" s="25"/>
      <c r="L742" s="25"/>
    </row>
    <row r="743" spans="1:12" x14ac:dyDescent="0.2">
      <c r="A743" s="3"/>
      <c r="B743" s="24"/>
      <c r="C743" s="24"/>
      <c r="D743" s="24"/>
      <c r="E743" s="24"/>
      <c r="F743" s="24"/>
      <c r="G743" s="24"/>
      <c r="H743" s="25"/>
      <c r="I743" s="25"/>
      <c r="J743" s="25"/>
      <c r="K743" s="25"/>
      <c r="L743" s="25"/>
    </row>
    <row r="744" spans="1:12" x14ac:dyDescent="0.2">
      <c r="A744" s="3"/>
      <c r="B744" s="24"/>
      <c r="C744" s="24"/>
      <c r="D744" s="24"/>
      <c r="E744" s="24"/>
      <c r="F744" s="24"/>
      <c r="G744" s="24"/>
      <c r="H744" s="25"/>
      <c r="I744" s="25"/>
      <c r="J744" s="25"/>
      <c r="K744" s="25"/>
      <c r="L744" s="25"/>
    </row>
    <row r="745" spans="1:12" x14ac:dyDescent="0.2">
      <c r="A745" s="3"/>
      <c r="B745" s="24"/>
      <c r="C745" s="24"/>
      <c r="D745" s="24"/>
      <c r="E745" s="24"/>
      <c r="F745" s="24"/>
      <c r="G745" s="24"/>
      <c r="H745" s="25"/>
      <c r="I745" s="25"/>
      <c r="J745" s="25"/>
      <c r="K745" s="25"/>
      <c r="L745" s="25"/>
    </row>
    <row r="746" spans="1:12" x14ac:dyDescent="0.2">
      <c r="A746" s="3"/>
      <c r="B746" s="24"/>
      <c r="C746" s="24"/>
      <c r="D746" s="24"/>
      <c r="E746" s="24"/>
      <c r="F746" s="24"/>
      <c r="G746" s="24"/>
      <c r="H746" s="25"/>
      <c r="I746" s="25"/>
      <c r="J746" s="25"/>
      <c r="K746" s="25"/>
      <c r="L746" s="25"/>
    </row>
    <row r="747" spans="1:12" x14ac:dyDescent="0.2">
      <c r="A747" s="3"/>
      <c r="B747" s="24"/>
      <c r="C747" s="24"/>
      <c r="D747" s="24"/>
      <c r="E747" s="24"/>
      <c r="F747" s="24"/>
      <c r="G747" s="24"/>
      <c r="H747" s="25"/>
      <c r="I747" s="25"/>
      <c r="J747" s="25"/>
      <c r="K747" s="25"/>
      <c r="L747" s="25"/>
    </row>
    <row r="748" spans="1:12" x14ac:dyDescent="0.2">
      <c r="A748" s="3"/>
      <c r="B748" s="24"/>
      <c r="C748" s="24"/>
      <c r="D748" s="24"/>
      <c r="E748" s="24"/>
      <c r="F748" s="24"/>
      <c r="G748" s="24"/>
      <c r="H748" s="25"/>
      <c r="I748" s="25"/>
      <c r="J748" s="25"/>
      <c r="K748" s="25"/>
      <c r="L748" s="25"/>
    </row>
    <row r="749" spans="1:12" x14ac:dyDescent="0.2">
      <c r="A749" s="3"/>
      <c r="B749" s="24"/>
      <c r="C749" s="24"/>
      <c r="D749" s="24"/>
      <c r="E749" s="24"/>
      <c r="F749" s="24"/>
      <c r="G749" s="24"/>
      <c r="H749" s="25"/>
      <c r="I749" s="25"/>
      <c r="J749" s="25"/>
      <c r="K749" s="25"/>
      <c r="L749" s="25"/>
    </row>
    <row r="750" spans="1:12" x14ac:dyDescent="0.2">
      <c r="A750" s="3"/>
      <c r="B750" s="24"/>
      <c r="C750" s="24"/>
      <c r="D750" s="24"/>
      <c r="E750" s="24"/>
      <c r="F750" s="24"/>
      <c r="G750" s="24"/>
      <c r="H750" s="25"/>
      <c r="I750" s="25"/>
      <c r="J750" s="25"/>
      <c r="K750" s="25"/>
      <c r="L750" s="25"/>
    </row>
    <row r="751" spans="1:12" x14ac:dyDescent="0.2">
      <c r="A751" s="3"/>
      <c r="B751" s="24"/>
      <c r="C751" s="24"/>
      <c r="D751" s="24"/>
      <c r="E751" s="24"/>
      <c r="F751" s="24"/>
      <c r="G751" s="24"/>
      <c r="H751" s="25"/>
      <c r="I751" s="25"/>
      <c r="J751" s="25"/>
      <c r="K751" s="25"/>
      <c r="L751" s="25"/>
    </row>
    <row r="752" spans="1:12" x14ac:dyDescent="0.2">
      <c r="A752" s="3"/>
      <c r="B752" s="24"/>
      <c r="C752" s="24"/>
      <c r="D752" s="24"/>
      <c r="E752" s="24"/>
      <c r="F752" s="24"/>
      <c r="G752" s="24"/>
      <c r="H752" s="25"/>
      <c r="I752" s="25"/>
      <c r="J752" s="25"/>
      <c r="K752" s="25"/>
      <c r="L752" s="25"/>
    </row>
    <row r="753" spans="1:12" x14ac:dyDescent="0.2">
      <c r="A753" s="3"/>
      <c r="B753" s="24"/>
      <c r="C753" s="24"/>
      <c r="D753" s="24"/>
      <c r="E753" s="24"/>
      <c r="F753" s="24"/>
      <c r="G753" s="24"/>
      <c r="H753" s="25"/>
      <c r="I753" s="25"/>
      <c r="J753" s="25"/>
      <c r="K753" s="25"/>
      <c r="L753" s="25"/>
    </row>
    <row r="754" spans="1:12" x14ac:dyDescent="0.2">
      <c r="A754" s="3"/>
      <c r="B754" s="24"/>
      <c r="C754" s="24"/>
      <c r="D754" s="24"/>
      <c r="E754" s="24"/>
      <c r="F754" s="24"/>
      <c r="G754" s="24"/>
      <c r="H754" s="25"/>
      <c r="I754" s="25"/>
      <c r="J754" s="25"/>
      <c r="K754" s="25"/>
      <c r="L754" s="25"/>
    </row>
    <row r="755" spans="1:12" x14ac:dyDescent="0.2">
      <c r="A755" s="3"/>
      <c r="B755" s="24"/>
      <c r="C755" s="24"/>
      <c r="D755" s="24"/>
      <c r="E755" s="24"/>
      <c r="F755" s="24"/>
      <c r="G755" s="24"/>
      <c r="H755" s="25"/>
      <c r="I755" s="25"/>
      <c r="J755" s="25"/>
      <c r="K755" s="25"/>
      <c r="L755" s="25"/>
    </row>
    <row r="756" spans="1:12" x14ac:dyDescent="0.2">
      <c r="A756" s="3"/>
      <c r="B756" s="24"/>
      <c r="C756" s="24"/>
      <c r="D756" s="24"/>
      <c r="E756" s="24"/>
      <c r="F756" s="24"/>
      <c r="G756" s="24"/>
      <c r="H756" s="25"/>
      <c r="I756" s="25"/>
      <c r="J756" s="25"/>
      <c r="K756" s="25"/>
      <c r="L756" s="25"/>
    </row>
    <row r="757" spans="1:12" x14ac:dyDescent="0.2">
      <c r="A757" s="3"/>
      <c r="B757" s="24"/>
      <c r="C757" s="24"/>
      <c r="D757" s="24"/>
      <c r="E757" s="24"/>
      <c r="F757" s="24"/>
      <c r="G757" s="24"/>
      <c r="H757" s="25"/>
      <c r="I757" s="25"/>
      <c r="J757" s="25"/>
      <c r="K757" s="25"/>
      <c r="L757" s="25"/>
    </row>
    <row r="758" spans="1:12" x14ac:dyDescent="0.2">
      <c r="A758" s="3"/>
      <c r="B758" s="24"/>
      <c r="C758" s="24"/>
      <c r="D758" s="24"/>
      <c r="E758" s="24"/>
      <c r="F758" s="24"/>
      <c r="G758" s="24"/>
      <c r="H758" s="25"/>
      <c r="I758" s="25"/>
      <c r="J758" s="25"/>
      <c r="K758" s="25"/>
      <c r="L758" s="25"/>
    </row>
    <row r="759" spans="1:12" x14ac:dyDescent="0.2">
      <c r="A759" s="3"/>
      <c r="B759" s="24"/>
      <c r="C759" s="24"/>
      <c r="D759" s="24"/>
      <c r="E759" s="24"/>
      <c r="F759" s="24"/>
      <c r="G759" s="24"/>
      <c r="H759" s="25"/>
      <c r="I759" s="25"/>
      <c r="J759" s="25"/>
      <c r="K759" s="25"/>
      <c r="L759" s="25"/>
    </row>
    <row r="760" spans="1:12" x14ac:dyDescent="0.2">
      <c r="A760" s="3"/>
      <c r="B760" s="24"/>
      <c r="C760" s="24"/>
      <c r="D760" s="24"/>
      <c r="E760" s="24"/>
      <c r="F760" s="24"/>
      <c r="G760" s="24"/>
      <c r="H760" s="25"/>
      <c r="I760" s="25"/>
      <c r="J760" s="25"/>
      <c r="K760" s="25"/>
      <c r="L760" s="25"/>
    </row>
    <row r="761" spans="1:12" x14ac:dyDescent="0.2">
      <c r="A761" s="3"/>
      <c r="B761" s="24"/>
      <c r="C761" s="24"/>
      <c r="D761" s="24"/>
      <c r="E761" s="24"/>
      <c r="F761" s="24"/>
      <c r="G761" s="24"/>
      <c r="H761" s="25"/>
      <c r="I761" s="25"/>
      <c r="J761" s="25"/>
      <c r="K761" s="25"/>
      <c r="L761" s="25"/>
    </row>
    <row r="762" spans="1:12" x14ac:dyDescent="0.2">
      <c r="A762" s="3"/>
      <c r="B762" s="24"/>
      <c r="C762" s="24"/>
      <c r="D762" s="24"/>
      <c r="E762" s="24"/>
      <c r="F762" s="24"/>
      <c r="G762" s="24"/>
      <c r="H762" s="25"/>
      <c r="I762" s="25"/>
      <c r="J762" s="25"/>
      <c r="K762" s="25"/>
      <c r="L762" s="25"/>
    </row>
    <row r="763" spans="1:12" x14ac:dyDescent="0.2">
      <c r="A763" s="3"/>
      <c r="B763" s="24"/>
      <c r="C763" s="24"/>
      <c r="D763" s="24"/>
      <c r="E763" s="24"/>
      <c r="F763" s="24"/>
      <c r="G763" s="24"/>
      <c r="H763" s="25"/>
      <c r="I763" s="25"/>
      <c r="J763" s="25"/>
      <c r="K763" s="25"/>
      <c r="L763" s="25"/>
    </row>
    <row r="764" spans="1:12" x14ac:dyDescent="0.2">
      <c r="A764" s="3"/>
      <c r="B764" s="24"/>
      <c r="C764" s="24"/>
      <c r="D764" s="24"/>
      <c r="E764" s="24"/>
      <c r="F764" s="24"/>
      <c r="G764" s="24"/>
      <c r="H764" s="25"/>
      <c r="I764" s="25"/>
      <c r="J764" s="25"/>
      <c r="K764" s="25"/>
      <c r="L764" s="25"/>
    </row>
    <row r="765" spans="1:12" x14ac:dyDescent="0.2">
      <c r="A765" s="3"/>
      <c r="B765" s="24"/>
      <c r="C765" s="24"/>
      <c r="D765" s="24"/>
      <c r="E765" s="24"/>
      <c r="F765" s="24"/>
      <c r="G765" s="24"/>
      <c r="H765" s="25"/>
      <c r="I765" s="25"/>
      <c r="J765" s="25"/>
      <c r="K765" s="25"/>
      <c r="L765" s="25"/>
    </row>
    <row r="766" spans="1:12" x14ac:dyDescent="0.2">
      <c r="A766" s="3"/>
      <c r="B766" s="24"/>
      <c r="C766" s="24"/>
      <c r="D766" s="24"/>
      <c r="E766" s="24"/>
      <c r="F766" s="24"/>
      <c r="G766" s="24"/>
      <c r="H766" s="25"/>
      <c r="I766" s="25"/>
      <c r="J766" s="25"/>
      <c r="K766" s="25"/>
      <c r="L766" s="25"/>
    </row>
    <row r="767" spans="1:12" x14ac:dyDescent="0.2">
      <c r="A767" s="3"/>
      <c r="B767" s="24"/>
      <c r="C767" s="24"/>
      <c r="D767" s="24"/>
      <c r="E767" s="24"/>
      <c r="F767" s="24"/>
      <c r="G767" s="24"/>
      <c r="H767" s="25"/>
      <c r="I767" s="25"/>
      <c r="J767" s="25"/>
      <c r="K767" s="25"/>
      <c r="L767" s="25"/>
    </row>
    <row r="768" spans="1:12" x14ac:dyDescent="0.2">
      <c r="A768" s="3"/>
      <c r="B768" s="24"/>
      <c r="C768" s="24"/>
      <c r="D768" s="24"/>
      <c r="E768" s="24"/>
      <c r="F768" s="24"/>
      <c r="G768" s="24"/>
      <c r="H768" s="25"/>
      <c r="I768" s="25"/>
      <c r="J768" s="25"/>
      <c r="K768" s="25"/>
      <c r="L768" s="25"/>
    </row>
    <row r="769" spans="1:12" x14ac:dyDescent="0.2">
      <c r="A769" s="3"/>
      <c r="B769" s="24"/>
      <c r="C769" s="24"/>
      <c r="D769" s="24"/>
      <c r="E769" s="24"/>
      <c r="F769" s="24"/>
      <c r="G769" s="24"/>
      <c r="H769" s="25"/>
      <c r="I769" s="25"/>
      <c r="J769" s="25"/>
      <c r="K769" s="25"/>
      <c r="L769" s="25"/>
    </row>
    <row r="770" spans="1:12" x14ac:dyDescent="0.2">
      <c r="A770" s="3"/>
      <c r="B770" s="24"/>
      <c r="C770" s="24"/>
      <c r="D770" s="24"/>
      <c r="E770" s="24"/>
      <c r="F770" s="24"/>
      <c r="G770" s="24"/>
      <c r="H770" s="25"/>
      <c r="I770" s="25"/>
      <c r="J770" s="25"/>
      <c r="K770" s="25"/>
      <c r="L770" s="25"/>
    </row>
    <row r="771" spans="1:12" x14ac:dyDescent="0.2">
      <c r="A771" s="3"/>
      <c r="B771" s="24"/>
      <c r="C771" s="24"/>
      <c r="D771" s="24"/>
      <c r="E771" s="24"/>
      <c r="F771" s="24"/>
      <c r="G771" s="24"/>
      <c r="H771" s="25"/>
      <c r="I771" s="25"/>
      <c r="J771" s="25"/>
      <c r="K771" s="25"/>
      <c r="L771" s="25"/>
    </row>
    <row r="772" spans="1:12" x14ac:dyDescent="0.2">
      <c r="A772" s="3"/>
      <c r="B772" s="24"/>
      <c r="C772" s="24"/>
      <c r="D772" s="24"/>
      <c r="E772" s="24"/>
      <c r="F772" s="24"/>
      <c r="G772" s="24"/>
      <c r="H772" s="25"/>
      <c r="I772" s="25"/>
      <c r="J772" s="25"/>
      <c r="K772" s="25"/>
      <c r="L772" s="25"/>
    </row>
    <row r="773" spans="1:12" x14ac:dyDescent="0.2">
      <c r="A773" s="3"/>
      <c r="B773" s="24"/>
      <c r="C773" s="24"/>
      <c r="D773" s="24"/>
      <c r="E773" s="24"/>
      <c r="F773" s="24"/>
      <c r="G773" s="24"/>
      <c r="H773" s="25"/>
      <c r="I773" s="25"/>
      <c r="J773" s="25"/>
      <c r="K773" s="25"/>
      <c r="L773" s="25"/>
    </row>
    <row r="774" spans="1:12" x14ac:dyDescent="0.2">
      <c r="A774" s="3"/>
      <c r="B774" s="24"/>
      <c r="C774" s="24"/>
      <c r="D774" s="24"/>
      <c r="E774" s="24"/>
      <c r="F774" s="24"/>
      <c r="G774" s="24"/>
      <c r="H774" s="25"/>
      <c r="I774" s="25"/>
      <c r="J774" s="25"/>
      <c r="K774" s="25"/>
      <c r="L774" s="25"/>
    </row>
    <row r="775" spans="1:12" x14ac:dyDescent="0.2">
      <c r="A775" s="3"/>
      <c r="B775" s="24"/>
      <c r="C775" s="24"/>
      <c r="D775" s="24"/>
      <c r="E775" s="24"/>
      <c r="F775" s="24"/>
      <c r="G775" s="24"/>
      <c r="H775" s="25"/>
      <c r="I775" s="25"/>
      <c r="J775" s="25"/>
      <c r="K775" s="25"/>
      <c r="L775" s="25"/>
    </row>
    <row r="776" spans="1:12" x14ac:dyDescent="0.2">
      <c r="A776" s="3"/>
      <c r="B776" s="24"/>
      <c r="C776" s="24"/>
      <c r="D776" s="24"/>
      <c r="E776" s="24"/>
      <c r="F776" s="24"/>
      <c r="G776" s="24"/>
      <c r="H776" s="25"/>
      <c r="I776" s="25"/>
      <c r="J776" s="25"/>
      <c r="K776" s="25"/>
      <c r="L776" s="25"/>
    </row>
    <row r="777" spans="1:12" x14ac:dyDescent="0.2">
      <c r="A777" s="3"/>
      <c r="B777" s="24"/>
      <c r="C777" s="24"/>
      <c r="D777" s="24"/>
      <c r="E777" s="24"/>
      <c r="F777" s="24"/>
      <c r="G777" s="24"/>
      <c r="H777" s="25"/>
      <c r="I777" s="25"/>
      <c r="J777" s="25"/>
      <c r="K777" s="25"/>
      <c r="L777" s="25"/>
    </row>
    <row r="778" spans="1:12" x14ac:dyDescent="0.2">
      <c r="A778" s="3"/>
      <c r="B778" s="24"/>
      <c r="C778" s="24"/>
      <c r="D778" s="24"/>
      <c r="E778" s="24"/>
      <c r="F778" s="24"/>
      <c r="G778" s="24"/>
      <c r="H778" s="25"/>
      <c r="I778" s="25"/>
      <c r="J778" s="25"/>
      <c r="K778" s="25"/>
      <c r="L778" s="25"/>
    </row>
    <row r="779" spans="1:12" x14ac:dyDescent="0.2">
      <c r="A779" s="3"/>
      <c r="B779" s="24"/>
      <c r="C779" s="24"/>
      <c r="D779" s="24"/>
      <c r="E779" s="24"/>
      <c r="F779" s="24"/>
      <c r="G779" s="24"/>
      <c r="H779" s="25"/>
      <c r="I779" s="25"/>
      <c r="J779" s="25"/>
      <c r="K779" s="25"/>
      <c r="L779" s="25"/>
    </row>
    <row r="780" spans="1:12" x14ac:dyDescent="0.2">
      <c r="A780" s="3"/>
      <c r="B780" s="24"/>
      <c r="C780" s="24"/>
      <c r="D780" s="24"/>
      <c r="E780" s="24"/>
      <c r="F780" s="24"/>
      <c r="G780" s="24"/>
      <c r="H780" s="25"/>
      <c r="I780" s="25"/>
      <c r="J780" s="25"/>
      <c r="K780" s="25"/>
      <c r="L780" s="25"/>
    </row>
    <row r="781" spans="1:12" x14ac:dyDescent="0.2">
      <c r="A781" s="3"/>
      <c r="B781" s="24"/>
      <c r="C781" s="24"/>
      <c r="D781" s="24"/>
      <c r="E781" s="24"/>
      <c r="F781" s="24"/>
      <c r="G781" s="24"/>
      <c r="H781" s="25"/>
      <c r="I781" s="25"/>
      <c r="J781" s="25"/>
      <c r="K781" s="25"/>
      <c r="L781" s="25"/>
    </row>
    <row r="782" spans="1:12" x14ac:dyDescent="0.2">
      <c r="A782" s="3"/>
      <c r="B782" s="24"/>
      <c r="C782" s="24"/>
      <c r="D782" s="24"/>
      <c r="E782" s="24"/>
      <c r="F782" s="24"/>
      <c r="G782" s="24"/>
      <c r="H782" s="25"/>
      <c r="I782" s="25"/>
      <c r="J782" s="25"/>
      <c r="K782" s="25"/>
      <c r="L782" s="25"/>
    </row>
    <row r="783" spans="1:12" x14ac:dyDescent="0.2">
      <c r="A783" s="3"/>
      <c r="B783" s="24"/>
      <c r="C783" s="24"/>
      <c r="D783" s="24"/>
      <c r="E783" s="24"/>
      <c r="F783" s="24"/>
      <c r="G783" s="24"/>
      <c r="H783" s="25"/>
      <c r="I783" s="25"/>
      <c r="J783" s="25"/>
      <c r="K783" s="25"/>
      <c r="L783" s="25"/>
    </row>
    <row r="784" spans="1:12" x14ac:dyDescent="0.2">
      <c r="A784" s="3"/>
      <c r="B784" s="24"/>
      <c r="C784" s="24"/>
      <c r="D784" s="24"/>
      <c r="E784" s="24"/>
      <c r="F784" s="24"/>
      <c r="G784" s="24"/>
      <c r="H784" s="25"/>
      <c r="I784" s="25"/>
      <c r="J784" s="25"/>
      <c r="K784" s="25"/>
      <c r="L784" s="25"/>
    </row>
    <row r="785" spans="1:12" x14ac:dyDescent="0.2">
      <c r="A785" s="3"/>
      <c r="B785" s="24"/>
      <c r="C785" s="24"/>
      <c r="D785" s="24"/>
      <c r="E785" s="24"/>
      <c r="F785" s="24"/>
      <c r="G785" s="24"/>
      <c r="H785" s="25"/>
      <c r="I785" s="25"/>
      <c r="J785" s="25"/>
      <c r="K785" s="25"/>
      <c r="L785" s="25"/>
    </row>
    <row r="786" spans="1:12" x14ac:dyDescent="0.2">
      <c r="A786" s="3"/>
      <c r="B786" s="24"/>
      <c r="C786" s="24"/>
      <c r="D786" s="24"/>
      <c r="E786" s="24"/>
      <c r="F786" s="24"/>
      <c r="G786" s="24"/>
      <c r="H786" s="25"/>
      <c r="I786" s="25"/>
      <c r="J786" s="25"/>
      <c r="K786" s="25"/>
      <c r="L786" s="25"/>
    </row>
    <row r="787" spans="1:12" x14ac:dyDescent="0.2">
      <c r="A787" s="3"/>
      <c r="B787" s="24"/>
      <c r="C787" s="24"/>
      <c r="D787" s="24"/>
      <c r="E787" s="24"/>
      <c r="F787" s="24"/>
      <c r="G787" s="24"/>
      <c r="H787" s="25"/>
      <c r="I787" s="25"/>
      <c r="J787" s="25"/>
      <c r="K787" s="25"/>
      <c r="L787" s="25"/>
    </row>
    <row r="788" spans="1:12" x14ac:dyDescent="0.2">
      <c r="A788" s="3"/>
      <c r="B788" s="24"/>
      <c r="C788" s="24"/>
      <c r="D788" s="24"/>
      <c r="E788" s="24"/>
      <c r="F788" s="24"/>
      <c r="G788" s="24"/>
      <c r="H788" s="25"/>
      <c r="I788" s="25"/>
      <c r="J788" s="25"/>
      <c r="K788" s="25"/>
      <c r="L788" s="25"/>
    </row>
    <row r="789" spans="1:12" x14ac:dyDescent="0.2">
      <c r="A789" s="3"/>
      <c r="B789" s="24"/>
      <c r="C789" s="24"/>
      <c r="D789" s="24"/>
      <c r="E789" s="24"/>
      <c r="F789" s="24"/>
      <c r="G789" s="24"/>
      <c r="H789" s="25"/>
      <c r="I789" s="25"/>
      <c r="J789" s="25"/>
      <c r="K789" s="25"/>
      <c r="L789" s="25"/>
    </row>
    <row r="790" spans="1:12" x14ac:dyDescent="0.2">
      <c r="A790" s="3"/>
      <c r="B790" s="24"/>
      <c r="C790" s="24"/>
      <c r="D790" s="24"/>
      <c r="E790" s="24"/>
      <c r="F790" s="24"/>
      <c r="G790" s="24"/>
      <c r="H790" s="25"/>
      <c r="I790" s="25"/>
      <c r="J790" s="25"/>
      <c r="K790" s="25"/>
      <c r="L790" s="25"/>
    </row>
    <row r="791" spans="1:12" x14ac:dyDescent="0.2">
      <c r="A791" s="3"/>
      <c r="B791" s="24"/>
      <c r="C791" s="24"/>
      <c r="D791" s="24"/>
      <c r="E791" s="24"/>
      <c r="F791" s="24"/>
      <c r="G791" s="24"/>
      <c r="H791" s="25"/>
      <c r="I791" s="25"/>
      <c r="J791" s="25"/>
      <c r="K791" s="25"/>
      <c r="L791" s="25"/>
    </row>
    <row r="792" spans="1:12" x14ac:dyDescent="0.2">
      <c r="A792" s="3"/>
      <c r="B792" s="24"/>
      <c r="C792" s="24"/>
      <c r="D792" s="24"/>
      <c r="E792" s="24"/>
      <c r="F792" s="24"/>
      <c r="G792" s="24"/>
      <c r="H792" s="25"/>
      <c r="I792" s="25"/>
      <c r="J792" s="25"/>
      <c r="K792" s="25"/>
      <c r="L792" s="25"/>
    </row>
    <row r="793" spans="1:12" x14ac:dyDescent="0.2">
      <c r="A793" s="3"/>
      <c r="B793" s="24"/>
      <c r="C793" s="24"/>
      <c r="D793" s="24"/>
      <c r="E793" s="24"/>
      <c r="F793" s="24"/>
      <c r="G793" s="24"/>
      <c r="H793" s="25"/>
      <c r="I793" s="25"/>
      <c r="J793" s="25"/>
      <c r="K793" s="25"/>
      <c r="L793" s="25"/>
    </row>
    <row r="794" spans="1:12" x14ac:dyDescent="0.2">
      <c r="A794" s="3"/>
      <c r="B794" s="24"/>
      <c r="C794" s="24"/>
      <c r="D794" s="24"/>
      <c r="E794" s="24"/>
      <c r="F794" s="24"/>
      <c r="G794" s="24"/>
      <c r="H794" s="25"/>
      <c r="I794" s="25"/>
      <c r="J794" s="25"/>
      <c r="K794" s="25"/>
      <c r="L794" s="25"/>
    </row>
    <row r="795" spans="1:12" x14ac:dyDescent="0.2">
      <c r="A795" s="3"/>
      <c r="B795" s="24"/>
      <c r="C795" s="24"/>
      <c r="D795" s="24"/>
      <c r="E795" s="24"/>
      <c r="F795" s="24"/>
      <c r="G795" s="24"/>
      <c r="H795" s="25"/>
      <c r="I795" s="25"/>
      <c r="J795" s="25"/>
      <c r="K795" s="25"/>
      <c r="L795" s="25"/>
    </row>
    <row r="796" spans="1:12" x14ac:dyDescent="0.2">
      <c r="A796" s="3"/>
      <c r="B796" s="24"/>
      <c r="C796" s="24"/>
      <c r="D796" s="24"/>
      <c r="E796" s="24"/>
      <c r="F796" s="24"/>
      <c r="G796" s="24"/>
      <c r="H796" s="25"/>
      <c r="I796" s="25"/>
      <c r="J796" s="25"/>
      <c r="K796" s="25"/>
      <c r="L796" s="25"/>
    </row>
    <row r="797" spans="1:12" x14ac:dyDescent="0.2">
      <c r="A797" s="3"/>
      <c r="B797" s="24"/>
      <c r="C797" s="24"/>
      <c r="D797" s="24"/>
      <c r="E797" s="24"/>
      <c r="F797" s="24"/>
      <c r="G797" s="24"/>
      <c r="H797" s="25"/>
      <c r="I797" s="25"/>
      <c r="J797" s="25"/>
      <c r="K797" s="25"/>
      <c r="L797" s="25"/>
    </row>
    <row r="798" spans="1:12" x14ac:dyDescent="0.2">
      <c r="A798" s="3"/>
      <c r="B798" s="24"/>
      <c r="C798" s="24"/>
      <c r="D798" s="24"/>
      <c r="E798" s="24"/>
      <c r="F798" s="24"/>
      <c r="G798" s="24"/>
      <c r="H798" s="25"/>
      <c r="I798" s="25"/>
      <c r="J798" s="25"/>
      <c r="K798" s="25"/>
      <c r="L798" s="25"/>
    </row>
    <row r="799" spans="1:12" x14ac:dyDescent="0.2">
      <c r="A799" s="3"/>
      <c r="B799" s="24"/>
      <c r="C799" s="24"/>
      <c r="D799" s="24"/>
      <c r="E799" s="24"/>
      <c r="F799" s="24"/>
      <c r="G799" s="24"/>
      <c r="H799" s="25"/>
      <c r="I799" s="25"/>
      <c r="J799" s="25"/>
      <c r="K799" s="25"/>
      <c r="L799" s="25"/>
    </row>
    <row r="800" spans="1:12" x14ac:dyDescent="0.2">
      <c r="A800" s="3"/>
      <c r="B800" s="24"/>
      <c r="C800" s="24"/>
      <c r="D800" s="24"/>
      <c r="E800" s="24"/>
      <c r="F800" s="24"/>
      <c r="G800" s="24"/>
      <c r="H800" s="25"/>
      <c r="I800" s="25"/>
      <c r="J800" s="25"/>
      <c r="K800" s="25"/>
      <c r="L800" s="25"/>
    </row>
    <row r="801" spans="1:12" x14ac:dyDescent="0.2">
      <c r="A801" s="3"/>
      <c r="B801" s="24"/>
      <c r="C801" s="24"/>
      <c r="D801" s="24"/>
      <c r="E801" s="24"/>
      <c r="F801" s="24"/>
      <c r="G801" s="24"/>
      <c r="H801" s="25"/>
      <c r="I801" s="25"/>
      <c r="J801" s="25"/>
      <c r="K801" s="25"/>
      <c r="L801" s="25"/>
    </row>
    <row r="802" spans="1:12" x14ac:dyDescent="0.2">
      <c r="A802" s="3"/>
      <c r="B802" s="24"/>
      <c r="C802" s="24"/>
      <c r="D802" s="24"/>
      <c r="E802" s="24"/>
      <c r="F802" s="24"/>
      <c r="G802" s="24"/>
      <c r="H802" s="25"/>
      <c r="I802" s="25"/>
      <c r="J802" s="25"/>
      <c r="K802" s="25"/>
      <c r="L802" s="25"/>
    </row>
    <row r="803" spans="1:12" x14ac:dyDescent="0.2">
      <c r="A803" s="3"/>
      <c r="B803" s="24"/>
      <c r="C803" s="24"/>
      <c r="D803" s="24"/>
      <c r="E803" s="24"/>
      <c r="F803" s="24"/>
      <c r="G803" s="24"/>
      <c r="H803" s="25"/>
      <c r="I803" s="25"/>
      <c r="J803" s="25"/>
      <c r="K803" s="25"/>
      <c r="L803" s="25"/>
    </row>
    <row r="804" spans="1:12" x14ac:dyDescent="0.2">
      <c r="A804" s="3"/>
      <c r="B804" s="24"/>
      <c r="C804" s="24"/>
      <c r="D804" s="24"/>
      <c r="E804" s="24"/>
      <c r="F804" s="24"/>
      <c r="G804" s="24"/>
      <c r="H804" s="25"/>
      <c r="I804" s="25"/>
      <c r="J804" s="25"/>
      <c r="K804" s="25"/>
      <c r="L804" s="25"/>
    </row>
    <row r="805" spans="1:12" x14ac:dyDescent="0.2">
      <c r="A805" s="3"/>
      <c r="B805" s="24"/>
      <c r="C805" s="24"/>
      <c r="D805" s="24"/>
      <c r="E805" s="24"/>
      <c r="F805" s="24"/>
      <c r="G805" s="24"/>
      <c r="H805" s="25"/>
      <c r="I805" s="25"/>
      <c r="J805" s="25"/>
      <c r="K805" s="25"/>
      <c r="L805" s="25"/>
    </row>
    <row r="806" spans="1:12" x14ac:dyDescent="0.2">
      <c r="A806" s="3"/>
      <c r="B806" s="24"/>
      <c r="C806" s="24"/>
      <c r="D806" s="24"/>
      <c r="E806" s="24"/>
      <c r="F806" s="24"/>
      <c r="G806" s="24"/>
      <c r="H806" s="25"/>
      <c r="I806" s="25"/>
      <c r="J806" s="25"/>
      <c r="K806" s="25"/>
      <c r="L806" s="25"/>
    </row>
    <row r="807" spans="1:12" x14ac:dyDescent="0.2">
      <c r="A807" s="3"/>
      <c r="B807" s="24"/>
      <c r="C807" s="24"/>
      <c r="D807" s="24"/>
      <c r="E807" s="24"/>
      <c r="F807" s="24"/>
      <c r="G807" s="24"/>
      <c r="H807" s="25"/>
      <c r="I807" s="25"/>
      <c r="J807" s="25"/>
      <c r="K807" s="25"/>
      <c r="L807" s="25"/>
    </row>
    <row r="808" spans="1:12" x14ac:dyDescent="0.2">
      <c r="A808" s="3"/>
      <c r="B808" s="24"/>
      <c r="C808" s="24"/>
      <c r="D808" s="24"/>
      <c r="E808" s="24"/>
      <c r="F808" s="24"/>
      <c r="G808" s="24"/>
      <c r="H808" s="25"/>
      <c r="I808" s="25"/>
      <c r="J808" s="25"/>
      <c r="K808" s="25"/>
      <c r="L808" s="25"/>
    </row>
    <row r="809" spans="1:12" x14ac:dyDescent="0.2">
      <c r="A809" s="3"/>
      <c r="B809" s="24"/>
      <c r="C809" s="24"/>
      <c r="D809" s="24"/>
      <c r="E809" s="24"/>
      <c r="F809" s="24"/>
      <c r="G809" s="24"/>
      <c r="H809" s="25"/>
      <c r="I809" s="25"/>
      <c r="J809" s="25"/>
      <c r="K809" s="25"/>
      <c r="L809" s="25"/>
    </row>
    <row r="810" spans="1:12" x14ac:dyDescent="0.2">
      <c r="A810" s="3"/>
      <c r="B810" s="24"/>
      <c r="C810" s="24"/>
      <c r="D810" s="24"/>
      <c r="E810" s="24"/>
      <c r="F810" s="24"/>
      <c r="G810" s="24"/>
      <c r="H810" s="25"/>
      <c r="I810" s="25"/>
      <c r="J810" s="25"/>
      <c r="K810" s="25"/>
      <c r="L810" s="25"/>
    </row>
    <row r="811" spans="1:12" x14ac:dyDescent="0.2">
      <c r="A811" s="3"/>
      <c r="B811" s="24"/>
      <c r="C811" s="24"/>
      <c r="D811" s="24"/>
      <c r="E811" s="24"/>
      <c r="F811" s="24"/>
      <c r="G811" s="24"/>
      <c r="H811" s="25"/>
      <c r="I811" s="25"/>
      <c r="J811" s="25"/>
      <c r="K811" s="25"/>
      <c r="L811" s="25"/>
    </row>
    <row r="812" spans="1:12" x14ac:dyDescent="0.2">
      <c r="A812" s="3"/>
      <c r="B812" s="24"/>
      <c r="C812" s="24"/>
      <c r="D812" s="24"/>
      <c r="E812" s="24"/>
      <c r="F812" s="24"/>
      <c r="G812" s="24"/>
      <c r="H812" s="25"/>
      <c r="I812" s="25"/>
      <c r="J812" s="25"/>
      <c r="K812" s="25"/>
      <c r="L812" s="25"/>
    </row>
    <row r="813" spans="1:12" x14ac:dyDescent="0.2">
      <c r="A813" s="3"/>
      <c r="B813" s="24"/>
      <c r="C813" s="24"/>
      <c r="D813" s="24"/>
      <c r="E813" s="24"/>
      <c r="F813" s="24"/>
      <c r="G813" s="24"/>
      <c r="H813" s="25"/>
      <c r="I813" s="25"/>
      <c r="J813" s="25"/>
      <c r="K813" s="25"/>
      <c r="L813" s="25"/>
    </row>
    <row r="814" spans="1:12" x14ac:dyDescent="0.2">
      <c r="A814" s="3"/>
      <c r="B814" s="24"/>
      <c r="C814" s="24"/>
      <c r="D814" s="24"/>
      <c r="E814" s="24"/>
      <c r="F814" s="24"/>
      <c r="G814" s="24"/>
      <c r="H814" s="25"/>
      <c r="I814" s="25"/>
      <c r="J814" s="25"/>
      <c r="K814" s="25"/>
      <c r="L814" s="25"/>
    </row>
    <row r="815" spans="1:12" x14ac:dyDescent="0.2">
      <c r="A815" s="3"/>
      <c r="B815" s="24"/>
      <c r="C815" s="24"/>
      <c r="D815" s="24"/>
      <c r="E815" s="24"/>
      <c r="F815" s="24"/>
      <c r="G815" s="24"/>
      <c r="H815" s="25"/>
      <c r="I815" s="25"/>
      <c r="J815" s="25"/>
      <c r="K815" s="25"/>
      <c r="L815" s="25"/>
    </row>
    <row r="816" spans="1:12" x14ac:dyDescent="0.2">
      <c r="A816" s="3"/>
      <c r="B816" s="24"/>
      <c r="C816" s="24"/>
      <c r="D816" s="24"/>
      <c r="E816" s="24"/>
      <c r="F816" s="24"/>
      <c r="G816" s="24"/>
      <c r="H816" s="25"/>
      <c r="I816" s="25"/>
      <c r="J816" s="25"/>
      <c r="K816" s="25"/>
      <c r="L816" s="25"/>
    </row>
    <row r="817" spans="1:12" x14ac:dyDescent="0.2">
      <c r="A817" s="3"/>
      <c r="B817" s="24"/>
      <c r="C817" s="24"/>
      <c r="D817" s="24"/>
      <c r="E817" s="24"/>
      <c r="F817" s="24"/>
      <c r="G817" s="24"/>
      <c r="H817" s="25"/>
      <c r="I817" s="25"/>
      <c r="J817" s="25"/>
      <c r="K817" s="25"/>
      <c r="L817" s="25"/>
    </row>
    <row r="818" spans="1:12" x14ac:dyDescent="0.2">
      <c r="A818" s="3"/>
      <c r="B818" s="24"/>
      <c r="C818" s="24"/>
      <c r="D818" s="24"/>
      <c r="E818" s="24"/>
      <c r="F818" s="24"/>
      <c r="G818" s="24"/>
      <c r="H818" s="25"/>
      <c r="I818" s="25"/>
      <c r="J818" s="25"/>
      <c r="K818" s="25"/>
      <c r="L818" s="25"/>
    </row>
    <row r="819" spans="1:12" x14ac:dyDescent="0.2">
      <c r="A819" s="3"/>
      <c r="B819" s="24"/>
      <c r="C819" s="24"/>
      <c r="D819" s="24"/>
      <c r="E819" s="24"/>
      <c r="F819" s="24"/>
      <c r="G819" s="24"/>
      <c r="H819" s="25"/>
      <c r="I819" s="25"/>
      <c r="J819" s="25"/>
      <c r="K819" s="25"/>
      <c r="L819" s="25"/>
    </row>
    <row r="820" spans="1:12" x14ac:dyDescent="0.2">
      <c r="A820" s="3"/>
      <c r="B820" s="24"/>
      <c r="C820" s="24"/>
      <c r="D820" s="24"/>
      <c r="E820" s="24"/>
      <c r="F820" s="24"/>
      <c r="G820" s="24"/>
      <c r="H820" s="25"/>
      <c r="I820" s="25"/>
      <c r="J820" s="25"/>
      <c r="K820" s="25"/>
      <c r="L820" s="25"/>
    </row>
    <row r="821" spans="1:12" x14ac:dyDescent="0.2">
      <c r="A821" s="3"/>
      <c r="B821" s="24"/>
      <c r="C821" s="24"/>
      <c r="D821" s="24"/>
      <c r="E821" s="24"/>
      <c r="F821" s="24"/>
      <c r="G821" s="24"/>
      <c r="H821" s="25"/>
      <c r="I821" s="25"/>
      <c r="J821" s="25"/>
      <c r="K821" s="25"/>
      <c r="L821" s="25"/>
    </row>
    <row r="822" spans="1:12" x14ac:dyDescent="0.2">
      <c r="A822" s="3"/>
      <c r="B822" s="24"/>
      <c r="C822" s="24"/>
      <c r="D822" s="24"/>
      <c r="E822" s="24"/>
      <c r="F822" s="24"/>
      <c r="G822" s="24"/>
      <c r="H822" s="25"/>
      <c r="I822" s="25"/>
      <c r="J822" s="25"/>
      <c r="K822" s="25"/>
      <c r="L822" s="25"/>
    </row>
    <row r="823" spans="1:12" x14ac:dyDescent="0.2">
      <c r="A823" s="3"/>
      <c r="B823" s="24"/>
      <c r="C823" s="24"/>
      <c r="D823" s="24"/>
      <c r="E823" s="24"/>
      <c r="F823" s="24"/>
      <c r="G823" s="24"/>
      <c r="H823" s="25"/>
      <c r="I823" s="25"/>
      <c r="J823" s="25"/>
      <c r="K823" s="25"/>
      <c r="L823" s="25"/>
    </row>
    <row r="824" spans="1:12" x14ac:dyDescent="0.2">
      <c r="A824" s="3"/>
      <c r="B824" s="24"/>
      <c r="C824" s="24"/>
      <c r="D824" s="24"/>
      <c r="E824" s="24"/>
      <c r="F824" s="24"/>
      <c r="G824" s="24"/>
      <c r="H824" s="25"/>
      <c r="I824" s="25"/>
      <c r="J824" s="25"/>
      <c r="K824" s="25"/>
      <c r="L824" s="25"/>
    </row>
    <row r="825" spans="1:12" x14ac:dyDescent="0.2">
      <c r="A825" s="3"/>
      <c r="B825" s="24"/>
      <c r="C825" s="24"/>
      <c r="D825" s="24"/>
      <c r="E825" s="24"/>
      <c r="F825" s="24"/>
      <c r="G825" s="24"/>
      <c r="H825" s="25"/>
      <c r="I825" s="25"/>
      <c r="J825" s="25"/>
      <c r="K825" s="25"/>
      <c r="L825" s="25"/>
    </row>
    <row r="826" spans="1:12" x14ac:dyDescent="0.2">
      <c r="A826" s="3"/>
      <c r="B826" s="24"/>
      <c r="C826" s="24"/>
      <c r="D826" s="24"/>
      <c r="E826" s="24"/>
      <c r="F826" s="24"/>
      <c r="G826" s="24"/>
      <c r="H826" s="25"/>
      <c r="I826" s="25"/>
      <c r="J826" s="25"/>
      <c r="K826" s="25"/>
      <c r="L826" s="25"/>
    </row>
    <row r="827" spans="1:12" x14ac:dyDescent="0.2">
      <c r="A827" s="3"/>
      <c r="B827" s="24"/>
      <c r="C827" s="24"/>
      <c r="D827" s="24"/>
      <c r="E827" s="24"/>
      <c r="F827" s="24"/>
      <c r="G827" s="24"/>
      <c r="H827" s="25"/>
      <c r="I827" s="25"/>
      <c r="J827" s="25"/>
      <c r="K827" s="25"/>
      <c r="L827" s="25"/>
    </row>
    <row r="828" spans="1:12" x14ac:dyDescent="0.2">
      <c r="A828" s="3"/>
      <c r="B828" s="24"/>
      <c r="C828" s="24"/>
      <c r="D828" s="24"/>
      <c r="E828" s="24"/>
      <c r="F828" s="24"/>
      <c r="G828" s="24"/>
      <c r="H828" s="25"/>
      <c r="I828" s="25"/>
      <c r="J828" s="25"/>
      <c r="K828" s="25"/>
      <c r="L828" s="25"/>
    </row>
    <row r="829" spans="1:12" x14ac:dyDescent="0.2">
      <c r="A829" s="3"/>
      <c r="B829" s="24"/>
      <c r="C829" s="24"/>
      <c r="D829" s="24"/>
      <c r="E829" s="24"/>
      <c r="F829" s="24"/>
      <c r="G829" s="24"/>
      <c r="H829" s="25"/>
      <c r="I829" s="25"/>
      <c r="J829" s="25"/>
      <c r="K829" s="25"/>
      <c r="L829" s="25"/>
    </row>
    <row r="830" spans="1:12" x14ac:dyDescent="0.2">
      <c r="A830" s="3"/>
      <c r="B830" s="24"/>
      <c r="C830" s="24"/>
      <c r="D830" s="24"/>
      <c r="E830" s="24"/>
      <c r="F830" s="24"/>
      <c r="G830" s="24"/>
      <c r="H830" s="25"/>
      <c r="I830" s="25"/>
      <c r="J830" s="25"/>
      <c r="K830" s="25"/>
      <c r="L830" s="25"/>
    </row>
    <row r="831" spans="1:12" x14ac:dyDescent="0.2">
      <c r="A831" s="3"/>
      <c r="B831" s="24"/>
      <c r="C831" s="24"/>
      <c r="D831" s="24"/>
      <c r="E831" s="24"/>
      <c r="F831" s="24"/>
      <c r="G831" s="24"/>
      <c r="H831" s="25"/>
      <c r="I831" s="25"/>
      <c r="J831" s="25"/>
      <c r="K831" s="25"/>
      <c r="L831" s="25"/>
    </row>
    <row r="832" spans="1:12" x14ac:dyDescent="0.2">
      <c r="A832" s="3"/>
      <c r="B832" s="24"/>
      <c r="C832" s="24"/>
      <c r="D832" s="24"/>
      <c r="E832" s="24"/>
      <c r="F832" s="24"/>
      <c r="G832" s="24"/>
      <c r="H832" s="25"/>
      <c r="I832" s="25"/>
      <c r="J832" s="25"/>
      <c r="K832" s="25"/>
      <c r="L832" s="25"/>
    </row>
    <row r="833" spans="1:12" x14ac:dyDescent="0.2">
      <c r="A833" s="3"/>
      <c r="B833" s="24"/>
      <c r="C833" s="24"/>
      <c r="D833" s="24"/>
      <c r="E833" s="24"/>
      <c r="F833" s="24"/>
      <c r="G833" s="24"/>
      <c r="H833" s="25"/>
      <c r="I833" s="25"/>
      <c r="J833" s="25"/>
      <c r="K833" s="25"/>
      <c r="L833" s="25"/>
    </row>
    <row r="834" spans="1:12" x14ac:dyDescent="0.2">
      <c r="A834" s="3"/>
      <c r="B834" s="24"/>
      <c r="C834" s="24"/>
      <c r="D834" s="24"/>
      <c r="E834" s="24"/>
      <c r="F834" s="24"/>
      <c r="G834" s="24"/>
      <c r="H834" s="25"/>
      <c r="I834" s="25"/>
      <c r="J834" s="25"/>
      <c r="K834" s="25"/>
      <c r="L834" s="25"/>
    </row>
    <row r="835" spans="1:12" x14ac:dyDescent="0.2">
      <c r="A835" s="3"/>
      <c r="B835" s="24"/>
      <c r="C835" s="24"/>
      <c r="D835" s="24"/>
      <c r="E835" s="24"/>
      <c r="F835" s="24"/>
      <c r="G835" s="24"/>
      <c r="H835" s="25"/>
      <c r="I835" s="25"/>
      <c r="J835" s="25"/>
      <c r="K835" s="25"/>
      <c r="L835" s="25"/>
    </row>
    <row r="836" spans="1:12" x14ac:dyDescent="0.2">
      <c r="A836" s="3"/>
      <c r="B836" s="24"/>
      <c r="C836" s="24"/>
      <c r="D836" s="24"/>
      <c r="E836" s="24"/>
      <c r="F836" s="24"/>
      <c r="G836" s="24"/>
      <c r="H836" s="25"/>
      <c r="I836" s="25"/>
      <c r="J836" s="25"/>
      <c r="K836" s="25"/>
      <c r="L836" s="25"/>
    </row>
    <row r="837" spans="1:12" x14ac:dyDescent="0.2">
      <c r="A837" s="3"/>
      <c r="B837" s="24"/>
      <c r="C837" s="24"/>
      <c r="D837" s="24"/>
      <c r="E837" s="24"/>
      <c r="F837" s="24"/>
      <c r="G837" s="24"/>
      <c r="H837" s="25"/>
      <c r="I837" s="25"/>
      <c r="J837" s="25"/>
      <c r="K837" s="25"/>
      <c r="L837" s="25"/>
    </row>
    <row r="838" spans="1:12" x14ac:dyDescent="0.2">
      <c r="A838" s="3"/>
      <c r="B838" s="24"/>
      <c r="C838" s="24"/>
      <c r="D838" s="24"/>
      <c r="E838" s="24"/>
      <c r="F838" s="24"/>
      <c r="G838" s="24"/>
      <c r="H838" s="25"/>
      <c r="I838" s="25"/>
      <c r="J838" s="25"/>
      <c r="K838" s="25"/>
      <c r="L838" s="25"/>
    </row>
    <row r="839" spans="1:12" x14ac:dyDescent="0.2">
      <c r="A839" s="3"/>
      <c r="B839" s="24"/>
      <c r="C839" s="24"/>
      <c r="D839" s="24"/>
      <c r="E839" s="24"/>
      <c r="F839" s="24"/>
      <c r="G839" s="24"/>
      <c r="H839" s="25"/>
      <c r="I839" s="25"/>
      <c r="J839" s="25"/>
      <c r="K839" s="25"/>
      <c r="L839" s="25"/>
    </row>
    <row r="840" spans="1:12" x14ac:dyDescent="0.2">
      <c r="A840" s="3"/>
      <c r="B840" s="24"/>
      <c r="C840" s="24"/>
      <c r="D840" s="24"/>
      <c r="E840" s="24"/>
      <c r="F840" s="24"/>
      <c r="G840" s="24"/>
      <c r="H840" s="25"/>
      <c r="I840" s="25"/>
      <c r="J840" s="25"/>
      <c r="K840" s="25"/>
      <c r="L840" s="25"/>
    </row>
    <row r="841" spans="1:12" x14ac:dyDescent="0.2">
      <c r="A841" s="3"/>
      <c r="B841" s="24"/>
      <c r="C841" s="24"/>
      <c r="D841" s="24"/>
      <c r="E841" s="24"/>
      <c r="F841" s="24"/>
      <c r="G841" s="24"/>
      <c r="H841" s="25"/>
      <c r="I841" s="25"/>
      <c r="J841" s="25"/>
      <c r="K841" s="25"/>
      <c r="L841" s="25"/>
    </row>
    <row r="842" spans="1:12" x14ac:dyDescent="0.2">
      <c r="A842" s="3"/>
      <c r="B842" s="24"/>
      <c r="C842" s="24"/>
      <c r="D842" s="24"/>
      <c r="E842" s="24"/>
      <c r="F842" s="24"/>
      <c r="G842" s="24"/>
      <c r="H842" s="25"/>
      <c r="I842" s="25"/>
      <c r="J842" s="25"/>
      <c r="K842" s="25"/>
      <c r="L842" s="25"/>
    </row>
    <row r="843" spans="1:12" x14ac:dyDescent="0.2">
      <c r="A843" s="3"/>
      <c r="B843" s="24"/>
      <c r="C843" s="24"/>
      <c r="D843" s="24"/>
      <c r="E843" s="24"/>
      <c r="F843" s="24"/>
      <c r="G843" s="24"/>
      <c r="H843" s="25"/>
      <c r="I843" s="25"/>
      <c r="J843" s="25"/>
      <c r="K843" s="25"/>
      <c r="L843" s="25"/>
    </row>
    <row r="844" spans="1:12" x14ac:dyDescent="0.2">
      <c r="A844" s="3"/>
      <c r="B844" s="24"/>
      <c r="C844" s="24"/>
      <c r="D844" s="24"/>
      <c r="E844" s="24"/>
      <c r="F844" s="24"/>
      <c r="G844" s="24"/>
      <c r="H844" s="25"/>
      <c r="I844" s="25"/>
      <c r="J844" s="25"/>
      <c r="K844" s="25"/>
      <c r="L844" s="25"/>
    </row>
    <row r="845" spans="1:12" x14ac:dyDescent="0.2">
      <c r="A845" s="3"/>
      <c r="B845" s="24"/>
      <c r="C845" s="24"/>
      <c r="D845" s="24"/>
      <c r="E845" s="24"/>
      <c r="F845" s="24"/>
      <c r="G845" s="24"/>
      <c r="H845" s="25"/>
      <c r="I845" s="25"/>
      <c r="J845" s="25"/>
      <c r="K845" s="25"/>
      <c r="L845" s="25"/>
    </row>
    <row r="846" spans="1:12" x14ac:dyDescent="0.2">
      <c r="A846" s="3"/>
      <c r="B846" s="24"/>
      <c r="C846" s="24"/>
      <c r="D846" s="24"/>
      <c r="E846" s="24"/>
      <c r="F846" s="24"/>
      <c r="G846" s="24"/>
      <c r="H846" s="25"/>
      <c r="I846" s="25"/>
      <c r="J846" s="25"/>
      <c r="K846" s="25"/>
      <c r="L846" s="25"/>
    </row>
    <row r="847" spans="1:12" x14ac:dyDescent="0.2">
      <c r="A847" s="3"/>
      <c r="B847" s="24"/>
      <c r="C847" s="24"/>
      <c r="D847" s="24"/>
      <c r="E847" s="24"/>
      <c r="F847" s="24"/>
      <c r="G847" s="24"/>
      <c r="H847" s="25"/>
      <c r="I847" s="25"/>
      <c r="J847" s="25"/>
      <c r="K847" s="25"/>
      <c r="L847" s="25"/>
    </row>
    <row r="848" spans="1:12" x14ac:dyDescent="0.2">
      <c r="A848" s="3"/>
      <c r="B848" s="24"/>
      <c r="C848" s="24"/>
      <c r="D848" s="24"/>
      <c r="E848" s="24"/>
      <c r="F848" s="24"/>
      <c r="G848" s="24"/>
      <c r="H848" s="25"/>
      <c r="I848" s="25"/>
      <c r="J848" s="25"/>
      <c r="K848" s="25"/>
      <c r="L848" s="25"/>
    </row>
    <row r="849" spans="1:12" x14ac:dyDescent="0.2">
      <c r="A849" s="3"/>
      <c r="B849" s="24"/>
      <c r="C849" s="24"/>
      <c r="D849" s="24"/>
      <c r="E849" s="24"/>
      <c r="F849" s="24"/>
      <c r="G849" s="24"/>
      <c r="H849" s="25"/>
      <c r="I849" s="25"/>
      <c r="J849" s="25"/>
      <c r="K849" s="25"/>
      <c r="L849" s="25"/>
    </row>
    <row r="850" spans="1:12" x14ac:dyDescent="0.2">
      <c r="A850" s="3"/>
      <c r="B850" s="24"/>
      <c r="C850" s="24"/>
      <c r="D850" s="24"/>
      <c r="E850" s="24"/>
      <c r="F850" s="24"/>
      <c r="G850" s="24"/>
      <c r="H850" s="25"/>
      <c r="I850" s="25"/>
      <c r="J850" s="25"/>
      <c r="K850" s="25"/>
      <c r="L850" s="25"/>
    </row>
    <row r="851" spans="1:12" x14ac:dyDescent="0.2">
      <c r="A851" s="3"/>
      <c r="B851" s="24"/>
      <c r="C851" s="24"/>
      <c r="D851" s="24"/>
      <c r="E851" s="24"/>
      <c r="F851" s="24"/>
      <c r="G851" s="24"/>
      <c r="H851" s="25"/>
      <c r="I851" s="25"/>
      <c r="J851" s="25"/>
      <c r="K851" s="25"/>
      <c r="L851" s="25"/>
    </row>
    <row r="852" spans="1:12" x14ac:dyDescent="0.2">
      <c r="A852" s="3"/>
      <c r="B852" s="24"/>
      <c r="C852" s="24"/>
      <c r="D852" s="24"/>
      <c r="E852" s="24"/>
      <c r="F852" s="24"/>
      <c r="G852" s="24"/>
      <c r="H852" s="25"/>
      <c r="I852" s="25"/>
      <c r="J852" s="25"/>
      <c r="K852" s="25"/>
      <c r="L852" s="25"/>
    </row>
    <row r="853" spans="1:12" x14ac:dyDescent="0.2">
      <c r="A853" s="3"/>
      <c r="B853" s="24"/>
      <c r="C853" s="24"/>
      <c r="D853" s="24"/>
      <c r="E853" s="24"/>
      <c r="F853" s="24"/>
      <c r="G853" s="24"/>
      <c r="H853" s="25"/>
      <c r="I853" s="25"/>
      <c r="J853" s="25"/>
      <c r="K853" s="25"/>
      <c r="L853" s="25"/>
    </row>
    <row r="854" spans="1:12" x14ac:dyDescent="0.2">
      <c r="A854" s="3"/>
      <c r="B854" s="24"/>
      <c r="C854" s="24"/>
      <c r="D854" s="24"/>
      <c r="E854" s="24"/>
      <c r="F854" s="24"/>
      <c r="G854" s="24"/>
      <c r="H854" s="25"/>
      <c r="I854" s="25"/>
      <c r="J854" s="25"/>
      <c r="K854" s="25"/>
      <c r="L854" s="25"/>
    </row>
    <row r="855" spans="1:12" x14ac:dyDescent="0.2">
      <c r="A855" s="3"/>
      <c r="B855" s="24"/>
      <c r="C855" s="24"/>
      <c r="D855" s="24"/>
      <c r="E855" s="24"/>
      <c r="F855" s="24"/>
      <c r="G855" s="24"/>
      <c r="H855" s="25"/>
      <c r="I855" s="25"/>
      <c r="J855" s="25"/>
      <c r="K855" s="25"/>
      <c r="L855" s="25"/>
    </row>
    <row r="856" spans="1:12" x14ac:dyDescent="0.2">
      <c r="A856" s="3"/>
      <c r="B856" s="24"/>
      <c r="C856" s="24"/>
      <c r="D856" s="24"/>
      <c r="E856" s="24"/>
      <c r="F856" s="24"/>
      <c r="G856" s="24"/>
      <c r="H856" s="25"/>
      <c r="I856" s="25"/>
      <c r="J856" s="25"/>
      <c r="K856" s="25"/>
      <c r="L856" s="25"/>
    </row>
    <row r="857" spans="1:12" x14ac:dyDescent="0.2">
      <c r="A857" s="3"/>
      <c r="B857" s="24"/>
      <c r="C857" s="24"/>
      <c r="D857" s="24"/>
      <c r="E857" s="24"/>
      <c r="F857" s="24"/>
      <c r="G857" s="24"/>
      <c r="H857" s="25"/>
      <c r="I857" s="25"/>
      <c r="J857" s="25"/>
      <c r="K857" s="25"/>
      <c r="L857" s="25"/>
    </row>
    <row r="858" spans="1:12" x14ac:dyDescent="0.2">
      <c r="A858" s="3"/>
      <c r="B858" s="24"/>
      <c r="C858" s="24"/>
      <c r="D858" s="24"/>
      <c r="E858" s="24"/>
      <c r="F858" s="24"/>
      <c r="G858" s="24"/>
      <c r="H858" s="25"/>
      <c r="I858" s="25"/>
      <c r="J858" s="25"/>
      <c r="K858" s="25"/>
      <c r="L858" s="25"/>
    </row>
    <row r="859" spans="1:12" x14ac:dyDescent="0.2">
      <c r="A859" s="3"/>
      <c r="B859" s="24"/>
      <c r="C859" s="24"/>
      <c r="D859" s="24"/>
      <c r="E859" s="24"/>
      <c r="F859" s="24"/>
      <c r="G859" s="24"/>
      <c r="H859" s="25"/>
      <c r="I859" s="25"/>
      <c r="J859" s="25"/>
      <c r="K859" s="25"/>
      <c r="L859" s="25"/>
    </row>
    <row r="860" spans="1:12" x14ac:dyDescent="0.2">
      <c r="A860" s="3"/>
      <c r="B860" s="24"/>
      <c r="C860" s="24"/>
      <c r="D860" s="24"/>
      <c r="E860" s="24"/>
      <c r="F860" s="24"/>
      <c r="G860" s="24"/>
      <c r="H860" s="25"/>
      <c r="I860" s="25"/>
      <c r="J860" s="25"/>
      <c r="K860" s="25"/>
      <c r="L860" s="25"/>
    </row>
    <row r="861" spans="1:12" x14ac:dyDescent="0.2">
      <c r="A861" s="3"/>
      <c r="B861" s="24"/>
      <c r="C861" s="24"/>
      <c r="D861" s="24"/>
      <c r="E861" s="24"/>
      <c r="F861" s="24"/>
      <c r="G861" s="24"/>
      <c r="H861" s="25"/>
      <c r="I861" s="25"/>
      <c r="J861" s="25"/>
      <c r="K861" s="25"/>
      <c r="L861" s="25"/>
    </row>
    <row r="862" spans="1:12" x14ac:dyDescent="0.2">
      <c r="A862" s="3"/>
      <c r="B862" s="24"/>
      <c r="C862" s="24"/>
      <c r="D862" s="24"/>
      <c r="E862" s="24"/>
      <c r="F862" s="24"/>
      <c r="G862" s="24"/>
      <c r="H862" s="25"/>
      <c r="I862" s="25"/>
      <c r="J862" s="25"/>
      <c r="K862" s="25"/>
      <c r="L862" s="25"/>
    </row>
    <row r="863" spans="1:12" x14ac:dyDescent="0.2">
      <c r="A863" s="3"/>
      <c r="B863" s="24"/>
      <c r="C863" s="24"/>
      <c r="D863" s="24"/>
      <c r="E863" s="24"/>
      <c r="F863" s="24"/>
      <c r="G863" s="24"/>
      <c r="H863" s="25"/>
      <c r="I863" s="25"/>
      <c r="J863" s="25"/>
      <c r="K863" s="25"/>
      <c r="L863" s="25"/>
    </row>
    <row r="864" spans="1:12" x14ac:dyDescent="0.2">
      <c r="A864" s="3"/>
      <c r="B864" s="24"/>
      <c r="C864" s="24"/>
      <c r="D864" s="24"/>
      <c r="E864" s="24"/>
      <c r="F864" s="24"/>
      <c r="G864" s="24"/>
      <c r="H864" s="25"/>
      <c r="I864" s="25"/>
      <c r="J864" s="25"/>
      <c r="K864" s="25"/>
      <c r="L864" s="25"/>
    </row>
    <row r="865" spans="1:12" x14ac:dyDescent="0.2">
      <c r="A865" s="3"/>
      <c r="B865" s="24"/>
      <c r="C865" s="24"/>
      <c r="D865" s="24"/>
      <c r="E865" s="24"/>
      <c r="F865" s="24"/>
      <c r="G865" s="24"/>
      <c r="H865" s="25"/>
      <c r="I865" s="25"/>
      <c r="J865" s="25"/>
      <c r="K865" s="25"/>
      <c r="L865" s="25"/>
    </row>
    <row r="866" spans="1:12" x14ac:dyDescent="0.2">
      <c r="A866" s="3"/>
      <c r="B866" s="24"/>
      <c r="C866" s="24"/>
      <c r="D866" s="24"/>
      <c r="E866" s="24"/>
      <c r="F866" s="24"/>
      <c r="G866" s="24"/>
      <c r="H866" s="25"/>
      <c r="I866" s="25"/>
      <c r="J866" s="25"/>
      <c r="K866" s="25"/>
      <c r="L866" s="25"/>
    </row>
    <row r="867" spans="1:12" x14ac:dyDescent="0.2">
      <c r="A867" s="3"/>
      <c r="B867" s="24"/>
      <c r="C867" s="24"/>
      <c r="D867" s="24"/>
      <c r="E867" s="24"/>
      <c r="F867" s="24"/>
      <c r="G867" s="24"/>
      <c r="H867" s="25"/>
      <c r="I867" s="25"/>
      <c r="J867" s="25"/>
      <c r="K867" s="25"/>
      <c r="L867" s="25"/>
    </row>
    <row r="868" spans="1:12" x14ac:dyDescent="0.2">
      <c r="A868" s="3"/>
      <c r="B868" s="24"/>
      <c r="C868" s="24"/>
      <c r="D868" s="24"/>
      <c r="E868" s="24"/>
      <c r="F868" s="24"/>
      <c r="G868" s="24"/>
      <c r="H868" s="25"/>
      <c r="I868" s="25"/>
      <c r="J868" s="25"/>
      <c r="K868" s="25"/>
      <c r="L868" s="25"/>
    </row>
    <row r="869" spans="1:12" x14ac:dyDescent="0.2">
      <c r="A869" s="3"/>
      <c r="B869" s="24"/>
      <c r="C869" s="24"/>
      <c r="D869" s="24"/>
      <c r="E869" s="24"/>
      <c r="F869" s="24"/>
      <c r="G869" s="24"/>
      <c r="H869" s="25"/>
      <c r="I869" s="25"/>
      <c r="J869" s="25"/>
      <c r="K869" s="25"/>
      <c r="L869" s="25"/>
    </row>
    <row r="870" spans="1:12" x14ac:dyDescent="0.2">
      <c r="A870" s="3"/>
      <c r="B870" s="24"/>
      <c r="C870" s="24"/>
      <c r="D870" s="24"/>
      <c r="E870" s="24"/>
      <c r="F870" s="24"/>
      <c r="G870" s="24"/>
      <c r="H870" s="25"/>
      <c r="I870" s="25"/>
      <c r="J870" s="25"/>
      <c r="K870" s="25"/>
      <c r="L870" s="25"/>
    </row>
    <row r="871" spans="1:12" x14ac:dyDescent="0.2">
      <c r="A871" s="3"/>
      <c r="B871" s="24"/>
      <c r="C871" s="24"/>
      <c r="D871" s="24"/>
      <c r="E871" s="24"/>
      <c r="F871" s="24"/>
      <c r="G871" s="24"/>
      <c r="H871" s="25"/>
      <c r="I871" s="25"/>
      <c r="J871" s="25"/>
      <c r="K871" s="25"/>
      <c r="L871" s="25"/>
    </row>
    <row r="872" spans="1:12" x14ac:dyDescent="0.2">
      <c r="A872" s="3"/>
      <c r="B872" s="24"/>
      <c r="C872" s="24"/>
      <c r="D872" s="24"/>
      <c r="E872" s="24"/>
      <c r="F872" s="24"/>
      <c r="G872" s="24"/>
      <c r="H872" s="25"/>
      <c r="I872" s="25"/>
      <c r="J872" s="25"/>
      <c r="K872" s="25"/>
      <c r="L872" s="25"/>
    </row>
    <row r="873" spans="1:12" x14ac:dyDescent="0.2">
      <c r="A873" s="3"/>
      <c r="B873" s="24"/>
      <c r="C873" s="24"/>
      <c r="D873" s="24"/>
      <c r="E873" s="24"/>
      <c r="F873" s="24"/>
      <c r="G873" s="24"/>
      <c r="H873" s="25"/>
      <c r="I873" s="25"/>
      <c r="J873" s="25"/>
      <c r="K873" s="25"/>
      <c r="L873" s="25"/>
    </row>
    <row r="874" spans="1:12" x14ac:dyDescent="0.2">
      <c r="A874" s="3"/>
      <c r="B874" s="24"/>
      <c r="C874" s="24"/>
      <c r="D874" s="24"/>
      <c r="E874" s="24"/>
      <c r="F874" s="24"/>
      <c r="G874" s="24"/>
      <c r="H874" s="25"/>
      <c r="I874" s="25"/>
      <c r="J874" s="25"/>
      <c r="K874" s="25"/>
      <c r="L874" s="25"/>
    </row>
    <row r="875" spans="1:12" x14ac:dyDescent="0.2">
      <c r="A875" s="3"/>
      <c r="B875" s="24"/>
      <c r="C875" s="24"/>
      <c r="D875" s="24"/>
      <c r="E875" s="24"/>
      <c r="F875" s="24"/>
      <c r="G875" s="24"/>
      <c r="H875" s="25"/>
      <c r="I875" s="25"/>
      <c r="J875" s="25"/>
      <c r="K875" s="25"/>
      <c r="L875" s="25"/>
    </row>
    <row r="876" spans="1:12" x14ac:dyDescent="0.2">
      <c r="A876" s="3"/>
      <c r="B876" s="24"/>
      <c r="C876" s="24"/>
      <c r="D876" s="24"/>
      <c r="E876" s="24"/>
      <c r="F876" s="24"/>
      <c r="G876" s="24"/>
      <c r="H876" s="25"/>
      <c r="I876" s="25"/>
      <c r="J876" s="25"/>
      <c r="K876" s="25"/>
      <c r="L876" s="25"/>
    </row>
    <row r="877" spans="1:12" x14ac:dyDescent="0.2">
      <c r="A877" s="3"/>
      <c r="B877" s="24"/>
      <c r="C877" s="24"/>
      <c r="D877" s="24"/>
      <c r="E877" s="24"/>
      <c r="F877" s="24"/>
      <c r="G877" s="24"/>
      <c r="H877" s="25"/>
      <c r="I877" s="25"/>
      <c r="J877" s="25"/>
      <c r="K877" s="25"/>
      <c r="L877" s="25"/>
    </row>
    <row r="878" spans="1:12" x14ac:dyDescent="0.2">
      <c r="A878" s="3"/>
      <c r="B878" s="24"/>
      <c r="C878" s="24"/>
      <c r="D878" s="24"/>
      <c r="E878" s="24"/>
      <c r="F878" s="24"/>
      <c r="G878" s="24"/>
      <c r="H878" s="25"/>
      <c r="I878" s="25"/>
      <c r="J878" s="25"/>
      <c r="K878" s="25"/>
      <c r="L878" s="25"/>
    </row>
    <row r="879" spans="1:12" x14ac:dyDescent="0.2">
      <c r="A879" s="3"/>
      <c r="B879" s="24"/>
      <c r="C879" s="24"/>
      <c r="D879" s="24"/>
      <c r="E879" s="24"/>
      <c r="F879" s="24"/>
      <c r="G879" s="24"/>
      <c r="H879" s="25"/>
      <c r="I879" s="25"/>
      <c r="J879" s="25"/>
      <c r="K879" s="25"/>
      <c r="L879" s="25"/>
    </row>
    <row r="880" spans="1:12" x14ac:dyDescent="0.2">
      <c r="A880" s="3"/>
      <c r="B880" s="24"/>
      <c r="C880" s="24"/>
      <c r="D880" s="24"/>
      <c r="E880" s="24"/>
      <c r="F880" s="24"/>
      <c r="G880" s="24"/>
      <c r="H880" s="25"/>
      <c r="I880" s="25"/>
      <c r="J880" s="25"/>
      <c r="K880" s="25"/>
      <c r="L880" s="25"/>
    </row>
    <row r="881" spans="1:12" x14ac:dyDescent="0.2">
      <c r="A881" s="3"/>
      <c r="B881" s="24"/>
      <c r="C881" s="24"/>
      <c r="D881" s="24"/>
      <c r="E881" s="24"/>
      <c r="F881" s="24"/>
      <c r="G881" s="24"/>
      <c r="H881" s="25"/>
      <c r="I881" s="25"/>
      <c r="J881" s="25"/>
      <c r="K881" s="25"/>
      <c r="L881" s="25"/>
    </row>
    <row r="882" spans="1:12" x14ac:dyDescent="0.2">
      <c r="A882" s="3"/>
      <c r="B882" s="24"/>
      <c r="C882" s="24"/>
      <c r="D882" s="24"/>
      <c r="E882" s="24"/>
      <c r="F882" s="24"/>
      <c r="G882" s="24"/>
      <c r="H882" s="25"/>
      <c r="I882" s="25"/>
      <c r="J882" s="25"/>
      <c r="K882" s="25"/>
      <c r="L882" s="25"/>
    </row>
    <row r="883" spans="1:12" x14ac:dyDescent="0.2">
      <c r="A883" s="3"/>
      <c r="B883" s="24"/>
      <c r="C883" s="24"/>
      <c r="D883" s="24"/>
      <c r="E883" s="24"/>
      <c r="F883" s="24"/>
      <c r="G883" s="24"/>
      <c r="H883" s="25"/>
      <c r="I883" s="25"/>
      <c r="J883" s="25"/>
      <c r="K883" s="25"/>
      <c r="L883" s="25"/>
    </row>
    <row r="884" spans="1:12" x14ac:dyDescent="0.2">
      <c r="A884" s="3"/>
      <c r="B884" s="24"/>
      <c r="C884" s="24"/>
      <c r="D884" s="24"/>
      <c r="E884" s="24"/>
      <c r="F884" s="24"/>
      <c r="G884" s="24"/>
      <c r="H884" s="25"/>
      <c r="I884" s="25"/>
      <c r="J884" s="25"/>
      <c r="K884" s="25"/>
      <c r="L884" s="25"/>
    </row>
    <row r="885" spans="1:12" x14ac:dyDescent="0.2">
      <c r="A885" s="3"/>
      <c r="B885" s="24"/>
      <c r="C885" s="24"/>
      <c r="D885" s="24"/>
      <c r="E885" s="24"/>
      <c r="F885" s="24"/>
      <c r="G885" s="24"/>
      <c r="H885" s="25"/>
      <c r="I885" s="25"/>
      <c r="J885" s="25"/>
      <c r="K885" s="25"/>
      <c r="L885" s="25"/>
    </row>
    <row r="886" spans="1:12" x14ac:dyDescent="0.2">
      <c r="A886" s="3"/>
      <c r="B886" s="24"/>
      <c r="C886" s="24"/>
      <c r="D886" s="24"/>
      <c r="E886" s="24"/>
      <c r="F886" s="24"/>
      <c r="G886" s="24"/>
      <c r="H886" s="25"/>
      <c r="I886" s="25"/>
      <c r="J886" s="25"/>
      <c r="K886" s="25"/>
      <c r="L886" s="25"/>
    </row>
    <row r="887" spans="1:12" x14ac:dyDescent="0.2">
      <c r="A887" s="3"/>
      <c r="B887" s="24"/>
      <c r="C887" s="24"/>
      <c r="D887" s="24"/>
      <c r="E887" s="24"/>
      <c r="F887" s="24"/>
      <c r="G887" s="24"/>
      <c r="H887" s="25"/>
      <c r="I887" s="25"/>
      <c r="J887" s="25"/>
      <c r="K887" s="25"/>
      <c r="L887" s="25"/>
    </row>
    <row r="888" spans="1:12" x14ac:dyDescent="0.2">
      <c r="A888" s="3"/>
      <c r="B888" s="24"/>
      <c r="C888" s="24"/>
      <c r="D888" s="24"/>
      <c r="E888" s="24"/>
      <c r="F888" s="24"/>
      <c r="G888" s="24"/>
      <c r="H888" s="25"/>
      <c r="I888" s="25"/>
      <c r="J888" s="25"/>
      <c r="K888" s="25"/>
      <c r="L888" s="25"/>
    </row>
    <row r="889" spans="1:12" x14ac:dyDescent="0.2">
      <c r="A889" s="3"/>
      <c r="B889" s="24"/>
      <c r="C889" s="24"/>
      <c r="D889" s="24"/>
      <c r="E889" s="24"/>
      <c r="F889" s="24"/>
      <c r="G889" s="24"/>
      <c r="H889" s="25"/>
      <c r="I889" s="25"/>
      <c r="J889" s="25"/>
      <c r="K889" s="25"/>
      <c r="L889" s="25"/>
    </row>
    <row r="890" spans="1:12" x14ac:dyDescent="0.2">
      <c r="A890" s="3"/>
      <c r="B890" s="24"/>
      <c r="C890" s="24"/>
      <c r="D890" s="24"/>
      <c r="E890" s="24"/>
      <c r="F890" s="24"/>
      <c r="G890" s="24"/>
      <c r="H890" s="25"/>
      <c r="I890" s="25"/>
      <c r="J890" s="25"/>
      <c r="K890" s="25"/>
      <c r="L890" s="25"/>
    </row>
    <row r="891" spans="1:12" x14ac:dyDescent="0.2">
      <c r="A891" s="3"/>
      <c r="B891" s="24"/>
      <c r="C891" s="24"/>
      <c r="D891" s="24"/>
      <c r="E891" s="24"/>
      <c r="F891" s="24"/>
      <c r="G891" s="24"/>
      <c r="H891" s="25"/>
      <c r="I891" s="25"/>
      <c r="J891" s="25"/>
      <c r="K891" s="25"/>
      <c r="L891" s="25"/>
    </row>
    <row r="892" spans="1:12" x14ac:dyDescent="0.2">
      <c r="A892" s="3"/>
      <c r="B892" s="24"/>
      <c r="C892" s="24"/>
      <c r="D892" s="24"/>
      <c r="E892" s="24"/>
      <c r="F892" s="24"/>
      <c r="G892" s="24"/>
      <c r="H892" s="25"/>
      <c r="I892" s="25"/>
      <c r="J892" s="25"/>
      <c r="K892" s="25"/>
      <c r="L892" s="25"/>
    </row>
    <row r="893" spans="1:12" x14ac:dyDescent="0.2">
      <c r="A893" s="3"/>
      <c r="B893" s="24"/>
      <c r="C893" s="24"/>
      <c r="D893" s="24"/>
      <c r="E893" s="24"/>
      <c r="F893" s="24"/>
      <c r="G893" s="24"/>
      <c r="H893" s="25"/>
      <c r="I893" s="25"/>
      <c r="J893" s="25"/>
      <c r="K893" s="25"/>
      <c r="L893" s="25"/>
    </row>
    <row r="894" spans="1:12" x14ac:dyDescent="0.2">
      <c r="A894" s="3"/>
      <c r="B894" s="24"/>
      <c r="C894" s="24"/>
      <c r="D894" s="24"/>
      <c r="E894" s="24"/>
      <c r="F894" s="24"/>
      <c r="G894" s="24"/>
      <c r="H894" s="25"/>
      <c r="I894" s="25"/>
      <c r="J894" s="25"/>
      <c r="K894" s="25"/>
      <c r="L894" s="25"/>
    </row>
    <row r="895" spans="1:12" x14ac:dyDescent="0.2">
      <c r="A895" s="3"/>
      <c r="B895" s="24"/>
      <c r="C895" s="24"/>
      <c r="D895" s="24"/>
      <c r="E895" s="24"/>
      <c r="F895" s="24"/>
      <c r="G895" s="24"/>
      <c r="H895" s="25"/>
      <c r="I895" s="25"/>
      <c r="J895" s="25"/>
      <c r="K895" s="25"/>
      <c r="L895" s="25"/>
    </row>
    <row r="896" spans="1:12" x14ac:dyDescent="0.2">
      <c r="A896" s="3"/>
      <c r="B896" s="24"/>
      <c r="C896" s="24"/>
      <c r="D896" s="24"/>
      <c r="E896" s="24"/>
      <c r="F896" s="24"/>
      <c r="G896" s="24"/>
      <c r="H896" s="25"/>
      <c r="I896" s="25"/>
      <c r="J896" s="25"/>
      <c r="K896" s="25"/>
      <c r="L896" s="25"/>
    </row>
    <row r="897" spans="1:12" x14ac:dyDescent="0.2">
      <c r="A897" s="3"/>
      <c r="B897" s="24"/>
      <c r="C897" s="24"/>
      <c r="D897" s="24"/>
      <c r="E897" s="24"/>
      <c r="F897" s="24"/>
      <c r="G897" s="24"/>
      <c r="H897" s="25"/>
      <c r="I897" s="25"/>
      <c r="J897" s="25"/>
      <c r="K897" s="25"/>
      <c r="L897" s="25"/>
    </row>
    <row r="898" spans="1:12" x14ac:dyDescent="0.2">
      <c r="A898" s="3"/>
      <c r="B898" s="24"/>
      <c r="C898" s="24"/>
      <c r="D898" s="24"/>
      <c r="E898" s="24"/>
      <c r="F898" s="24"/>
      <c r="G898" s="24"/>
      <c r="H898" s="25"/>
      <c r="I898" s="25"/>
      <c r="J898" s="25"/>
      <c r="K898" s="25"/>
      <c r="L898" s="25"/>
    </row>
    <row r="899" spans="1:12" x14ac:dyDescent="0.2">
      <c r="A899" s="3"/>
      <c r="B899" s="24"/>
      <c r="C899" s="24"/>
      <c r="D899" s="24"/>
      <c r="E899" s="24"/>
      <c r="F899" s="24"/>
      <c r="G899" s="24"/>
      <c r="H899" s="25"/>
      <c r="I899" s="25"/>
      <c r="J899" s="25"/>
      <c r="K899" s="25"/>
      <c r="L899" s="25"/>
    </row>
    <row r="900" spans="1:12" x14ac:dyDescent="0.2">
      <c r="A900" s="3"/>
      <c r="B900" s="24"/>
      <c r="C900" s="24"/>
      <c r="D900" s="24"/>
      <c r="E900" s="24"/>
      <c r="F900" s="24"/>
      <c r="G900" s="24"/>
      <c r="H900" s="25"/>
      <c r="I900" s="25"/>
      <c r="J900" s="25"/>
      <c r="K900" s="25"/>
      <c r="L900" s="25"/>
    </row>
    <row r="901" spans="1:12" x14ac:dyDescent="0.2">
      <c r="A901" s="3"/>
      <c r="B901" s="24"/>
      <c r="C901" s="24"/>
      <c r="D901" s="24"/>
      <c r="E901" s="24"/>
      <c r="F901" s="24"/>
      <c r="G901" s="24"/>
      <c r="H901" s="25"/>
      <c r="I901" s="25"/>
      <c r="J901" s="25"/>
      <c r="K901" s="25"/>
      <c r="L901" s="25"/>
    </row>
    <row r="902" spans="1:12" x14ac:dyDescent="0.2">
      <c r="A902" s="3"/>
      <c r="B902" s="24"/>
      <c r="C902" s="24"/>
      <c r="D902" s="24"/>
      <c r="E902" s="24"/>
      <c r="F902" s="24"/>
      <c r="G902" s="24"/>
      <c r="H902" s="25"/>
      <c r="I902" s="25"/>
      <c r="J902" s="25"/>
      <c r="K902" s="25"/>
      <c r="L902" s="25"/>
    </row>
    <row r="903" spans="1:12" x14ac:dyDescent="0.2">
      <c r="A903" s="3"/>
      <c r="B903" s="24"/>
      <c r="C903" s="24"/>
      <c r="D903" s="24"/>
      <c r="E903" s="24"/>
      <c r="F903" s="24"/>
      <c r="G903" s="24"/>
      <c r="H903" s="25"/>
      <c r="I903" s="25"/>
      <c r="J903" s="25"/>
      <c r="K903" s="25"/>
      <c r="L903" s="25"/>
    </row>
    <row r="904" spans="1:12" x14ac:dyDescent="0.2">
      <c r="A904" s="3"/>
      <c r="B904" s="24"/>
      <c r="C904" s="24"/>
      <c r="D904" s="24"/>
      <c r="E904" s="24"/>
      <c r="F904" s="24"/>
      <c r="G904" s="24"/>
      <c r="H904" s="25"/>
      <c r="I904" s="25"/>
      <c r="J904" s="25"/>
      <c r="K904" s="25"/>
      <c r="L904" s="25"/>
    </row>
    <row r="905" spans="1:12" x14ac:dyDescent="0.2">
      <c r="A905" s="3"/>
      <c r="B905" s="24"/>
      <c r="C905" s="24"/>
      <c r="D905" s="24"/>
      <c r="E905" s="24"/>
      <c r="F905" s="24"/>
      <c r="G905" s="24"/>
      <c r="H905" s="25"/>
      <c r="I905" s="25"/>
      <c r="J905" s="25"/>
      <c r="K905" s="25"/>
      <c r="L905" s="25"/>
    </row>
    <row r="906" spans="1:12" x14ac:dyDescent="0.2">
      <c r="A906" s="3"/>
      <c r="B906" s="24"/>
      <c r="C906" s="24"/>
      <c r="D906" s="24"/>
      <c r="E906" s="24"/>
      <c r="F906" s="24"/>
      <c r="G906" s="24"/>
      <c r="H906" s="25"/>
      <c r="I906" s="25"/>
      <c r="J906" s="25"/>
      <c r="K906" s="25"/>
      <c r="L906" s="25"/>
    </row>
    <row r="907" spans="1:12" x14ac:dyDescent="0.2">
      <c r="A907" s="3"/>
      <c r="B907" s="24"/>
      <c r="C907" s="24"/>
      <c r="D907" s="24"/>
      <c r="E907" s="24"/>
      <c r="F907" s="24"/>
      <c r="G907" s="24"/>
      <c r="H907" s="25"/>
      <c r="I907" s="25"/>
      <c r="J907" s="25"/>
      <c r="K907" s="25"/>
      <c r="L907" s="25"/>
    </row>
    <row r="908" spans="1:12" x14ac:dyDescent="0.2">
      <c r="A908" s="3"/>
      <c r="B908" s="24"/>
      <c r="C908" s="24"/>
      <c r="D908" s="24"/>
      <c r="E908" s="24"/>
      <c r="F908" s="24"/>
      <c r="G908" s="24"/>
      <c r="H908" s="25"/>
      <c r="I908" s="25"/>
      <c r="J908" s="25"/>
      <c r="K908" s="25"/>
      <c r="L908" s="25"/>
    </row>
    <row r="909" spans="1:12" x14ac:dyDescent="0.2">
      <c r="A909" s="3"/>
      <c r="B909" s="24"/>
      <c r="C909" s="24"/>
      <c r="D909" s="24"/>
      <c r="E909" s="24"/>
      <c r="F909" s="24"/>
      <c r="G909" s="24"/>
      <c r="H909" s="25"/>
      <c r="I909" s="25"/>
      <c r="J909" s="25"/>
      <c r="K909" s="25"/>
      <c r="L909" s="25"/>
    </row>
    <row r="910" spans="1:12" x14ac:dyDescent="0.2">
      <c r="A910" s="3"/>
      <c r="B910" s="24"/>
      <c r="C910" s="24"/>
      <c r="D910" s="24"/>
      <c r="E910" s="24"/>
      <c r="F910" s="24"/>
      <c r="G910" s="24"/>
      <c r="H910" s="25"/>
      <c r="I910" s="25"/>
      <c r="J910" s="25"/>
      <c r="K910" s="25"/>
      <c r="L910" s="25"/>
    </row>
    <row r="911" spans="1:12" x14ac:dyDescent="0.2">
      <c r="A911" s="3"/>
      <c r="B911" s="24"/>
      <c r="C911" s="24"/>
      <c r="D911" s="24"/>
      <c r="E911" s="24"/>
      <c r="F911" s="24"/>
      <c r="G911" s="24"/>
      <c r="H911" s="25"/>
      <c r="I911" s="25"/>
      <c r="J911" s="25"/>
      <c r="K911" s="25"/>
      <c r="L911" s="25"/>
    </row>
    <row r="912" spans="1:12" x14ac:dyDescent="0.2">
      <c r="A912" s="3"/>
      <c r="B912" s="24"/>
      <c r="C912" s="24"/>
      <c r="D912" s="24"/>
      <c r="E912" s="24"/>
      <c r="F912" s="24"/>
      <c r="G912" s="24"/>
      <c r="H912" s="25"/>
      <c r="I912" s="25"/>
      <c r="J912" s="25"/>
      <c r="K912" s="25"/>
      <c r="L912" s="25"/>
    </row>
    <row r="913" spans="1:12" x14ac:dyDescent="0.2">
      <c r="A913" s="3"/>
      <c r="B913" s="24"/>
      <c r="C913" s="24"/>
      <c r="D913" s="24"/>
      <c r="E913" s="24"/>
      <c r="F913" s="24"/>
      <c r="G913" s="24"/>
      <c r="H913" s="25"/>
      <c r="I913" s="25"/>
      <c r="J913" s="25"/>
      <c r="K913" s="25"/>
      <c r="L913" s="25"/>
    </row>
    <row r="914" spans="1:12" x14ac:dyDescent="0.2">
      <c r="A914" s="3"/>
      <c r="B914" s="24"/>
      <c r="C914" s="24"/>
      <c r="D914" s="24"/>
      <c r="E914" s="24"/>
      <c r="F914" s="24"/>
      <c r="G914" s="24"/>
      <c r="H914" s="25"/>
      <c r="I914" s="25"/>
      <c r="J914" s="25"/>
      <c r="K914" s="25"/>
      <c r="L914" s="25"/>
    </row>
    <row r="915" spans="1:12" x14ac:dyDescent="0.2">
      <c r="A915" s="3"/>
      <c r="B915" s="24"/>
      <c r="C915" s="24"/>
      <c r="D915" s="24"/>
      <c r="E915" s="24"/>
      <c r="F915" s="24"/>
      <c r="G915" s="24"/>
      <c r="H915" s="25"/>
      <c r="I915" s="25"/>
      <c r="J915" s="25"/>
      <c r="K915" s="25"/>
      <c r="L915" s="25"/>
    </row>
    <row r="916" spans="1:12" x14ac:dyDescent="0.2">
      <c r="A916" s="3"/>
      <c r="B916" s="24"/>
      <c r="C916" s="24"/>
      <c r="D916" s="24"/>
      <c r="E916" s="24"/>
      <c r="F916" s="24"/>
      <c r="G916" s="24"/>
      <c r="H916" s="25"/>
      <c r="I916" s="25"/>
      <c r="J916" s="25"/>
      <c r="K916" s="25"/>
      <c r="L916" s="25"/>
    </row>
    <row r="917" spans="1:12" x14ac:dyDescent="0.2">
      <c r="A917" s="3"/>
      <c r="B917" s="24"/>
      <c r="C917" s="24"/>
      <c r="D917" s="24"/>
      <c r="E917" s="24"/>
      <c r="F917" s="24"/>
      <c r="G917" s="24"/>
      <c r="H917" s="25"/>
      <c r="I917" s="25"/>
      <c r="J917" s="25"/>
      <c r="K917" s="25"/>
      <c r="L917" s="25"/>
    </row>
    <row r="918" spans="1:12" x14ac:dyDescent="0.2">
      <c r="A918" s="3"/>
      <c r="B918" s="24"/>
      <c r="C918" s="24"/>
      <c r="D918" s="24"/>
      <c r="E918" s="24"/>
      <c r="F918" s="24"/>
      <c r="G918" s="24"/>
      <c r="H918" s="25"/>
      <c r="I918" s="25"/>
      <c r="J918" s="25"/>
      <c r="K918" s="25"/>
      <c r="L918" s="25"/>
    </row>
    <row r="919" spans="1:12" x14ac:dyDescent="0.2">
      <c r="A919" s="3"/>
      <c r="B919" s="24"/>
      <c r="C919" s="24"/>
      <c r="D919" s="24"/>
      <c r="E919" s="24"/>
      <c r="F919" s="24"/>
      <c r="G919" s="24"/>
      <c r="H919" s="25"/>
      <c r="I919" s="25"/>
      <c r="J919" s="25"/>
      <c r="K919" s="25"/>
      <c r="L919" s="25"/>
    </row>
    <row r="920" spans="1:12" x14ac:dyDescent="0.2">
      <c r="A920" s="3"/>
      <c r="B920" s="24"/>
      <c r="C920" s="24"/>
      <c r="D920" s="24"/>
      <c r="E920" s="24"/>
      <c r="F920" s="24"/>
      <c r="G920" s="24"/>
      <c r="H920" s="25"/>
      <c r="I920" s="25"/>
      <c r="J920" s="25"/>
      <c r="K920" s="25"/>
      <c r="L920" s="25"/>
    </row>
    <row r="921" spans="1:12" x14ac:dyDescent="0.2">
      <c r="A921" s="3"/>
      <c r="B921" s="24"/>
      <c r="C921" s="24"/>
      <c r="D921" s="24"/>
      <c r="E921" s="24"/>
      <c r="F921" s="24"/>
      <c r="G921" s="24"/>
      <c r="H921" s="25"/>
      <c r="I921" s="25"/>
      <c r="J921" s="25"/>
      <c r="K921" s="25"/>
      <c r="L921" s="25"/>
    </row>
    <row r="922" spans="1:12" x14ac:dyDescent="0.2">
      <c r="A922" s="3"/>
      <c r="B922" s="24"/>
      <c r="C922" s="24"/>
      <c r="D922" s="24"/>
      <c r="E922" s="24"/>
      <c r="F922" s="24"/>
      <c r="G922" s="24"/>
      <c r="H922" s="25"/>
      <c r="I922" s="25"/>
      <c r="J922" s="25"/>
      <c r="K922" s="25"/>
      <c r="L922" s="25"/>
    </row>
    <row r="923" spans="1:12" x14ac:dyDescent="0.2">
      <c r="A923" s="3"/>
      <c r="B923" s="24"/>
      <c r="C923" s="24"/>
      <c r="D923" s="24"/>
      <c r="E923" s="24"/>
      <c r="F923" s="24"/>
      <c r="G923" s="24"/>
      <c r="H923" s="25"/>
      <c r="I923" s="25"/>
      <c r="J923" s="25"/>
      <c r="K923" s="25"/>
      <c r="L923" s="25"/>
    </row>
    <row r="924" spans="1:12" x14ac:dyDescent="0.2">
      <c r="A924" s="3"/>
      <c r="B924" s="24"/>
      <c r="C924" s="24"/>
      <c r="D924" s="24"/>
      <c r="E924" s="24"/>
      <c r="F924" s="24"/>
      <c r="G924" s="24"/>
      <c r="H924" s="25"/>
      <c r="I924" s="25"/>
      <c r="J924" s="25"/>
      <c r="K924" s="25"/>
      <c r="L924" s="25"/>
    </row>
    <row r="925" spans="1:12" x14ac:dyDescent="0.2">
      <c r="A925" s="3"/>
      <c r="B925" s="24"/>
      <c r="C925" s="24"/>
      <c r="D925" s="24"/>
      <c r="E925" s="24"/>
      <c r="F925" s="24"/>
      <c r="G925" s="24"/>
      <c r="H925" s="25"/>
      <c r="I925" s="25"/>
      <c r="J925" s="25"/>
      <c r="K925" s="25"/>
      <c r="L925" s="25"/>
    </row>
    <row r="926" spans="1:12" x14ac:dyDescent="0.2">
      <c r="A926" s="3"/>
      <c r="B926" s="24"/>
      <c r="C926" s="24"/>
      <c r="D926" s="24"/>
      <c r="E926" s="24"/>
      <c r="F926" s="24"/>
      <c r="G926" s="24"/>
      <c r="H926" s="25"/>
      <c r="I926" s="25"/>
      <c r="J926" s="25"/>
      <c r="K926" s="25"/>
      <c r="L926" s="25"/>
    </row>
    <row r="927" spans="1:12" x14ac:dyDescent="0.2">
      <c r="A927" s="3"/>
      <c r="B927" s="24"/>
      <c r="C927" s="24"/>
      <c r="D927" s="24"/>
      <c r="E927" s="24"/>
      <c r="F927" s="24"/>
      <c r="G927" s="24"/>
      <c r="H927" s="25"/>
      <c r="I927" s="25"/>
      <c r="J927" s="25"/>
      <c r="K927" s="25"/>
      <c r="L927" s="25"/>
    </row>
    <row r="928" spans="1:12" x14ac:dyDescent="0.2">
      <c r="A928" s="3"/>
      <c r="B928" s="24"/>
      <c r="C928" s="24"/>
      <c r="D928" s="24"/>
      <c r="E928" s="24"/>
      <c r="F928" s="24"/>
      <c r="G928" s="24"/>
      <c r="H928" s="25"/>
      <c r="I928" s="25"/>
      <c r="J928" s="25"/>
      <c r="K928" s="25"/>
      <c r="L928" s="25"/>
    </row>
    <row r="929" spans="1:12" x14ac:dyDescent="0.2">
      <c r="A929" s="3"/>
      <c r="B929" s="24"/>
      <c r="C929" s="24"/>
      <c r="D929" s="24"/>
      <c r="E929" s="24"/>
      <c r="F929" s="24"/>
      <c r="G929" s="24"/>
      <c r="H929" s="25"/>
      <c r="I929" s="25"/>
      <c r="J929" s="25"/>
      <c r="K929" s="25"/>
      <c r="L929" s="25"/>
    </row>
    <row r="930" spans="1:12" x14ac:dyDescent="0.2">
      <c r="A930" s="3"/>
      <c r="B930" s="24"/>
      <c r="C930" s="24"/>
      <c r="D930" s="24"/>
      <c r="E930" s="24"/>
      <c r="F930" s="24"/>
      <c r="G930" s="24"/>
      <c r="H930" s="25"/>
      <c r="I930" s="25"/>
      <c r="J930" s="25"/>
      <c r="K930" s="25"/>
      <c r="L930" s="25"/>
    </row>
    <row r="931" spans="1:12" x14ac:dyDescent="0.2">
      <c r="A931" s="3"/>
      <c r="B931" s="24"/>
      <c r="C931" s="24"/>
      <c r="D931" s="24"/>
      <c r="E931" s="24"/>
      <c r="F931" s="24"/>
      <c r="G931" s="24"/>
      <c r="H931" s="25"/>
      <c r="I931" s="25"/>
      <c r="J931" s="25"/>
      <c r="K931" s="25"/>
      <c r="L931" s="25"/>
    </row>
    <row r="932" spans="1:12" x14ac:dyDescent="0.2">
      <c r="A932" s="3"/>
      <c r="B932" s="24"/>
      <c r="C932" s="24"/>
      <c r="D932" s="24"/>
      <c r="E932" s="24"/>
      <c r="F932" s="24"/>
      <c r="G932" s="24"/>
      <c r="H932" s="25"/>
      <c r="I932" s="25"/>
      <c r="J932" s="25"/>
      <c r="K932" s="25"/>
      <c r="L932" s="25"/>
    </row>
    <row r="933" spans="1:12" x14ac:dyDescent="0.2">
      <c r="A933" s="3"/>
      <c r="B933" s="24"/>
      <c r="C933" s="24"/>
      <c r="D933" s="24"/>
      <c r="E933" s="24"/>
      <c r="F933" s="24"/>
      <c r="G933" s="24"/>
      <c r="H933" s="25"/>
      <c r="I933" s="25"/>
      <c r="J933" s="25"/>
      <c r="K933" s="25"/>
      <c r="L933" s="25"/>
    </row>
    <row r="934" spans="1:12" x14ac:dyDescent="0.2">
      <c r="A934" s="3"/>
      <c r="B934" s="24"/>
      <c r="C934" s="24"/>
      <c r="D934" s="24"/>
      <c r="E934" s="24"/>
      <c r="F934" s="24"/>
      <c r="G934" s="24"/>
      <c r="H934" s="25"/>
      <c r="I934" s="25"/>
      <c r="J934" s="25"/>
      <c r="K934" s="25"/>
      <c r="L934" s="25"/>
    </row>
    <row r="935" spans="1:12" x14ac:dyDescent="0.2">
      <c r="A935" s="3"/>
      <c r="B935" s="24"/>
      <c r="C935" s="24"/>
      <c r="D935" s="24"/>
      <c r="E935" s="24"/>
      <c r="F935" s="24"/>
      <c r="G935" s="24"/>
      <c r="H935" s="25"/>
      <c r="I935" s="25"/>
      <c r="J935" s="25"/>
      <c r="K935" s="25"/>
      <c r="L935" s="25"/>
    </row>
    <row r="936" spans="1:12" x14ac:dyDescent="0.2">
      <c r="A936" s="3"/>
      <c r="B936" s="24"/>
      <c r="C936" s="24"/>
      <c r="D936" s="24"/>
      <c r="E936" s="24"/>
      <c r="F936" s="24"/>
      <c r="G936" s="24"/>
      <c r="H936" s="25"/>
      <c r="I936" s="25"/>
      <c r="J936" s="25"/>
      <c r="K936" s="25"/>
      <c r="L936" s="25"/>
    </row>
    <row r="937" spans="1:12" x14ac:dyDescent="0.2">
      <c r="A937" s="3"/>
      <c r="B937" s="24"/>
      <c r="C937" s="24"/>
      <c r="D937" s="24"/>
      <c r="E937" s="24"/>
      <c r="F937" s="24"/>
      <c r="G937" s="24"/>
      <c r="H937" s="25"/>
      <c r="I937" s="25"/>
      <c r="J937" s="25"/>
      <c r="K937" s="25"/>
      <c r="L937" s="25"/>
    </row>
    <row r="938" spans="1:12" x14ac:dyDescent="0.2">
      <c r="A938" s="3"/>
      <c r="B938" s="24"/>
      <c r="C938" s="24"/>
      <c r="D938" s="24"/>
      <c r="E938" s="24"/>
      <c r="F938" s="24"/>
      <c r="G938" s="24"/>
      <c r="H938" s="25"/>
      <c r="I938" s="25"/>
      <c r="J938" s="25"/>
      <c r="K938" s="25"/>
      <c r="L938" s="25"/>
    </row>
    <row r="939" spans="1:12" x14ac:dyDescent="0.2">
      <c r="A939" s="3"/>
      <c r="B939" s="24"/>
      <c r="C939" s="24"/>
      <c r="D939" s="24"/>
      <c r="E939" s="24"/>
      <c r="F939" s="24"/>
      <c r="G939" s="24"/>
      <c r="H939" s="25"/>
      <c r="I939" s="25"/>
      <c r="J939" s="25"/>
      <c r="K939" s="25"/>
      <c r="L939" s="25"/>
    </row>
    <row r="940" spans="1:12" x14ac:dyDescent="0.2">
      <c r="A940" s="3"/>
      <c r="B940" s="24"/>
      <c r="C940" s="24"/>
      <c r="D940" s="24"/>
      <c r="E940" s="24"/>
      <c r="F940" s="24"/>
      <c r="G940" s="24"/>
      <c r="H940" s="25"/>
      <c r="I940" s="25"/>
      <c r="J940" s="25"/>
      <c r="K940" s="25"/>
      <c r="L940" s="25"/>
    </row>
    <row r="941" spans="1:12" x14ac:dyDescent="0.2">
      <c r="A941" s="3"/>
      <c r="B941" s="24"/>
      <c r="C941" s="24"/>
      <c r="D941" s="24"/>
      <c r="E941" s="24"/>
      <c r="F941" s="24"/>
      <c r="G941" s="24"/>
      <c r="H941" s="25"/>
      <c r="I941" s="25"/>
      <c r="J941" s="25"/>
      <c r="K941" s="25"/>
      <c r="L941" s="25"/>
    </row>
    <row r="942" spans="1:12" x14ac:dyDescent="0.2">
      <c r="A942" s="3"/>
      <c r="B942" s="24"/>
      <c r="C942" s="24"/>
      <c r="D942" s="24"/>
      <c r="E942" s="24"/>
      <c r="F942" s="24"/>
      <c r="G942" s="24"/>
      <c r="H942" s="25"/>
      <c r="I942" s="25"/>
      <c r="J942" s="25"/>
      <c r="K942" s="25"/>
      <c r="L942" s="25"/>
    </row>
    <row r="943" spans="1:12" x14ac:dyDescent="0.2">
      <c r="A943" s="3"/>
      <c r="B943" s="24"/>
      <c r="C943" s="24"/>
      <c r="D943" s="24"/>
      <c r="E943" s="24"/>
      <c r="F943" s="24"/>
      <c r="G943" s="24"/>
      <c r="H943" s="25"/>
      <c r="I943" s="25"/>
      <c r="J943" s="25"/>
      <c r="K943" s="25"/>
      <c r="L943" s="25"/>
    </row>
    <row r="944" spans="1:12" x14ac:dyDescent="0.2">
      <c r="A944" s="3"/>
      <c r="B944" s="24"/>
      <c r="C944" s="24"/>
      <c r="D944" s="24"/>
      <c r="E944" s="24"/>
      <c r="F944" s="24"/>
      <c r="G944" s="24"/>
      <c r="H944" s="25"/>
      <c r="I944" s="25"/>
      <c r="J944" s="25"/>
      <c r="K944" s="25"/>
      <c r="L944" s="25"/>
    </row>
    <row r="945" spans="1:12" x14ac:dyDescent="0.2">
      <c r="A945" s="3"/>
      <c r="B945" s="24"/>
      <c r="C945" s="24"/>
      <c r="D945" s="24"/>
      <c r="E945" s="24"/>
      <c r="F945" s="24"/>
      <c r="G945" s="24"/>
      <c r="H945" s="25"/>
      <c r="I945" s="25"/>
      <c r="J945" s="25"/>
      <c r="K945" s="25"/>
      <c r="L945" s="25"/>
    </row>
    <row r="946" spans="1:12" x14ac:dyDescent="0.2">
      <c r="A946" s="3"/>
      <c r="B946" s="24"/>
      <c r="C946" s="24"/>
      <c r="D946" s="24"/>
      <c r="E946" s="24"/>
      <c r="F946" s="24"/>
      <c r="G946" s="24"/>
      <c r="H946" s="25"/>
      <c r="I946" s="25"/>
      <c r="J946" s="25"/>
      <c r="K946" s="25"/>
      <c r="L946" s="25"/>
    </row>
    <row r="947" spans="1:12" x14ac:dyDescent="0.2">
      <c r="A947" s="3"/>
      <c r="B947" s="24"/>
      <c r="C947" s="24"/>
      <c r="D947" s="24"/>
      <c r="E947" s="24"/>
      <c r="F947" s="24"/>
      <c r="G947" s="24"/>
      <c r="H947" s="25"/>
      <c r="I947" s="25"/>
      <c r="J947" s="25"/>
      <c r="K947" s="25"/>
      <c r="L947" s="25"/>
    </row>
    <row r="948" spans="1:12" x14ac:dyDescent="0.2">
      <c r="A948" s="3"/>
      <c r="B948" s="24"/>
      <c r="C948" s="24"/>
      <c r="D948" s="24"/>
      <c r="E948" s="24"/>
      <c r="F948" s="24"/>
      <c r="G948" s="24"/>
      <c r="H948" s="25"/>
      <c r="I948" s="25"/>
      <c r="J948" s="25"/>
      <c r="K948" s="25"/>
      <c r="L948" s="25"/>
    </row>
    <row r="949" spans="1:12" x14ac:dyDescent="0.2">
      <c r="A949" s="3"/>
      <c r="B949" s="24"/>
      <c r="C949" s="24"/>
      <c r="D949" s="24"/>
      <c r="E949" s="24"/>
      <c r="F949" s="24"/>
      <c r="G949" s="24"/>
      <c r="H949" s="25"/>
      <c r="I949" s="25"/>
      <c r="J949" s="25"/>
      <c r="K949" s="25"/>
      <c r="L949" s="25"/>
    </row>
    <row r="950" spans="1:12" x14ac:dyDescent="0.2">
      <c r="A950" s="3"/>
      <c r="B950" s="24"/>
      <c r="C950" s="24"/>
      <c r="D950" s="24"/>
      <c r="E950" s="24"/>
      <c r="F950" s="24"/>
      <c r="G950" s="24"/>
      <c r="H950" s="25"/>
      <c r="I950" s="25"/>
      <c r="J950" s="25"/>
      <c r="K950" s="25"/>
      <c r="L950" s="25"/>
    </row>
    <row r="951" spans="1:12" x14ac:dyDescent="0.2">
      <c r="A951" s="3"/>
      <c r="B951" s="24"/>
      <c r="C951" s="24"/>
      <c r="D951" s="24"/>
      <c r="E951" s="24"/>
      <c r="F951" s="24"/>
      <c r="G951" s="24"/>
      <c r="H951" s="25"/>
      <c r="I951" s="25"/>
      <c r="J951" s="25"/>
      <c r="K951" s="25"/>
      <c r="L951" s="25"/>
    </row>
    <row r="952" spans="1:12" x14ac:dyDescent="0.2">
      <c r="A952" s="3"/>
      <c r="B952" s="24"/>
      <c r="C952" s="24"/>
      <c r="D952" s="24"/>
      <c r="E952" s="24"/>
      <c r="F952" s="24"/>
      <c r="G952" s="24"/>
      <c r="H952" s="25"/>
      <c r="I952" s="25"/>
      <c r="J952" s="25"/>
      <c r="K952" s="25"/>
      <c r="L952" s="25"/>
    </row>
    <row r="953" spans="1:12" x14ac:dyDescent="0.2">
      <c r="A953" s="3"/>
      <c r="B953" s="24"/>
      <c r="C953" s="24"/>
      <c r="D953" s="24"/>
      <c r="E953" s="24"/>
      <c r="F953" s="24"/>
      <c r="G953" s="24"/>
      <c r="H953" s="25"/>
      <c r="I953" s="25"/>
      <c r="J953" s="25"/>
      <c r="K953" s="25"/>
      <c r="L953" s="25"/>
    </row>
    <row r="954" spans="1:12" x14ac:dyDescent="0.2">
      <c r="A954" s="3"/>
      <c r="B954" s="24"/>
      <c r="C954" s="24"/>
      <c r="D954" s="24"/>
      <c r="E954" s="24"/>
      <c r="F954" s="24"/>
      <c r="G954" s="24"/>
      <c r="H954" s="25"/>
      <c r="I954" s="25"/>
      <c r="J954" s="25"/>
      <c r="K954" s="25"/>
      <c r="L954" s="25"/>
    </row>
    <row r="955" spans="1:12" x14ac:dyDescent="0.2">
      <c r="A955" s="3"/>
      <c r="B955" s="24"/>
      <c r="C955" s="24"/>
      <c r="D955" s="24"/>
      <c r="E955" s="24"/>
      <c r="F955" s="24"/>
      <c r="G955" s="24"/>
      <c r="H955" s="25"/>
      <c r="I955" s="25"/>
      <c r="J955" s="25"/>
      <c r="K955" s="25"/>
      <c r="L955" s="25"/>
    </row>
    <row r="956" spans="1:12" x14ac:dyDescent="0.2">
      <c r="A956" s="3"/>
      <c r="B956" s="24"/>
      <c r="C956" s="24"/>
      <c r="D956" s="24"/>
      <c r="E956" s="24"/>
      <c r="F956" s="24"/>
      <c r="G956" s="24"/>
      <c r="H956" s="25"/>
      <c r="I956" s="25"/>
      <c r="J956" s="25"/>
      <c r="K956" s="25"/>
      <c r="L956" s="25"/>
    </row>
    <row r="957" spans="1:12" x14ac:dyDescent="0.2">
      <c r="A957" s="3"/>
      <c r="B957" s="24"/>
      <c r="C957" s="24"/>
      <c r="D957" s="24"/>
      <c r="E957" s="24"/>
      <c r="F957" s="24"/>
      <c r="G957" s="24"/>
      <c r="H957" s="25"/>
      <c r="I957" s="25"/>
      <c r="J957" s="25"/>
      <c r="K957" s="25"/>
      <c r="L957" s="25"/>
    </row>
    <row r="958" spans="1:12" x14ac:dyDescent="0.2">
      <c r="A958" s="3"/>
      <c r="B958" s="24"/>
      <c r="C958" s="24"/>
      <c r="D958" s="24"/>
      <c r="E958" s="24"/>
      <c r="F958" s="24"/>
      <c r="G958" s="24"/>
      <c r="H958" s="25"/>
      <c r="I958" s="25"/>
      <c r="J958" s="25"/>
      <c r="K958" s="25"/>
      <c r="L958" s="25"/>
    </row>
    <row r="959" spans="1:12" x14ac:dyDescent="0.2">
      <c r="A959" s="3"/>
      <c r="B959" s="24"/>
      <c r="C959" s="24"/>
      <c r="D959" s="24"/>
      <c r="E959" s="24"/>
      <c r="F959" s="24"/>
      <c r="G959" s="24"/>
      <c r="H959" s="25"/>
      <c r="I959" s="25"/>
      <c r="J959" s="25"/>
      <c r="K959" s="25"/>
      <c r="L959" s="25"/>
    </row>
    <row r="960" spans="1:12" x14ac:dyDescent="0.2">
      <c r="A960" s="3"/>
      <c r="B960" s="24"/>
      <c r="C960" s="24"/>
      <c r="D960" s="24"/>
      <c r="E960" s="24"/>
      <c r="F960" s="24"/>
      <c r="G960" s="24"/>
      <c r="H960" s="25"/>
      <c r="I960" s="25"/>
      <c r="J960" s="25"/>
      <c r="K960" s="25"/>
      <c r="L960" s="25"/>
    </row>
    <row r="961" spans="1:12" x14ac:dyDescent="0.2">
      <c r="A961" s="3"/>
      <c r="B961" s="24"/>
      <c r="C961" s="24"/>
      <c r="D961" s="24"/>
      <c r="E961" s="24"/>
      <c r="F961" s="24"/>
      <c r="G961" s="24"/>
      <c r="H961" s="25"/>
      <c r="I961" s="25"/>
      <c r="J961" s="25"/>
      <c r="K961" s="25"/>
      <c r="L961" s="25"/>
    </row>
    <row r="962" spans="1:12" x14ac:dyDescent="0.2">
      <c r="A962" s="3"/>
      <c r="B962" s="24"/>
      <c r="C962" s="24"/>
      <c r="D962" s="24"/>
      <c r="E962" s="24"/>
      <c r="F962" s="24"/>
      <c r="G962" s="24"/>
      <c r="H962" s="25"/>
      <c r="I962" s="25"/>
      <c r="J962" s="25"/>
      <c r="K962" s="25"/>
      <c r="L962" s="25"/>
    </row>
    <row r="963" spans="1:12" x14ac:dyDescent="0.2">
      <c r="A963" s="3"/>
      <c r="B963" s="24"/>
      <c r="C963" s="24"/>
      <c r="D963" s="24"/>
      <c r="E963" s="24"/>
      <c r="F963" s="24"/>
      <c r="G963" s="24"/>
      <c r="H963" s="25"/>
      <c r="I963" s="25"/>
      <c r="J963" s="25"/>
      <c r="K963" s="25"/>
      <c r="L963" s="25"/>
    </row>
    <row r="964" spans="1:12" x14ac:dyDescent="0.2">
      <c r="A964" s="3"/>
      <c r="B964" s="24"/>
      <c r="C964" s="24"/>
      <c r="D964" s="24"/>
      <c r="E964" s="24"/>
      <c r="F964" s="24"/>
      <c r="G964" s="24"/>
      <c r="H964" s="25"/>
      <c r="I964" s="25"/>
      <c r="J964" s="25"/>
      <c r="K964" s="25"/>
      <c r="L964" s="25"/>
    </row>
    <row r="965" spans="1:12" x14ac:dyDescent="0.2">
      <c r="A965" s="3"/>
      <c r="B965" s="24"/>
      <c r="C965" s="24"/>
      <c r="D965" s="24"/>
      <c r="E965" s="24"/>
      <c r="F965" s="24"/>
      <c r="G965" s="24"/>
      <c r="H965" s="25"/>
      <c r="I965" s="25"/>
      <c r="J965" s="25"/>
      <c r="K965" s="25"/>
      <c r="L965" s="25"/>
    </row>
    <row r="966" spans="1:12" x14ac:dyDescent="0.2">
      <c r="A966" s="3"/>
      <c r="B966" s="24"/>
      <c r="C966" s="24"/>
      <c r="D966" s="24"/>
      <c r="E966" s="24"/>
      <c r="F966" s="24"/>
      <c r="G966" s="24"/>
      <c r="H966" s="25"/>
      <c r="I966" s="25"/>
      <c r="J966" s="25"/>
      <c r="K966" s="25"/>
      <c r="L966" s="25"/>
    </row>
    <row r="967" spans="1:12" x14ac:dyDescent="0.2">
      <c r="A967" s="3"/>
      <c r="B967" s="24"/>
      <c r="C967" s="24"/>
      <c r="D967" s="24"/>
      <c r="E967" s="24"/>
      <c r="F967" s="24"/>
      <c r="G967" s="24"/>
      <c r="H967" s="25"/>
      <c r="I967" s="25"/>
      <c r="J967" s="25"/>
      <c r="K967" s="25"/>
      <c r="L967" s="25"/>
    </row>
    <row r="968" spans="1:12" x14ac:dyDescent="0.2">
      <c r="A968" s="3"/>
      <c r="B968" s="24"/>
      <c r="C968" s="24"/>
      <c r="D968" s="24"/>
      <c r="E968" s="24"/>
      <c r="F968" s="24"/>
      <c r="G968" s="24"/>
      <c r="H968" s="25"/>
      <c r="I968" s="25"/>
      <c r="J968" s="25"/>
      <c r="K968" s="25"/>
      <c r="L968" s="25"/>
    </row>
    <row r="969" spans="1:12" x14ac:dyDescent="0.2">
      <c r="A969" s="3"/>
      <c r="B969" s="24"/>
      <c r="C969" s="24"/>
      <c r="D969" s="24"/>
      <c r="E969" s="24"/>
      <c r="F969" s="24"/>
      <c r="G969" s="24"/>
      <c r="H969" s="25"/>
      <c r="I969" s="25"/>
      <c r="J969" s="25"/>
      <c r="K969" s="25"/>
      <c r="L969" s="25"/>
    </row>
    <row r="970" spans="1:12" x14ac:dyDescent="0.2">
      <c r="A970" s="3"/>
      <c r="B970" s="24"/>
      <c r="C970" s="24"/>
      <c r="D970" s="24"/>
      <c r="E970" s="24"/>
      <c r="F970" s="24"/>
      <c r="G970" s="24"/>
      <c r="H970" s="25"/>
      <c r="I970" s="25"/>
      <c r="J970" s="25"/>
      <c r="K970" s="25"/>
      <c r="L970" s="25"/>
    </row>
    <row r="971" spans="1:12" x14ac:dyDescent="0.2">
      <c r="A971" s="3"/>
      <c r="B971" s="24"/>
      <c r="C971" s="24"/>
      <c r="D971" s="24"/>
      <c r="E971" s="24"/>
      <c r="F971" s="24"/>
      <c r="G971" s="24"/>
      <c r="H971" s="25"/>
      <c r="I971" s="25"/>
      <c r="J971" s="25"/>
      <c r="K971" s="25"/>
      <c r="L971" s="25"/>
    </row>
    <row r="972" spans="1:12" x14ac:dyDescent="0.2">
      <c r="A972" s="3"/>
      <c r="B972" s="24"/>
      <c r="C972" s="24"/>
      <c r="D972" s="24"/>
      <c r="E972" s="24"/>
      <c r="F972" s="24"/>
      <c r="G972" s="24"/>
      <c r="H972" s="25"/>
      <c r="I972" s="25"/>
      <c r="J972" s="25"/>
      <c r="K972" s="25"/>
      <c r="L972" s="25"/>
    </row>
    <row r="973" spans="1:12" x14ac:dyDescent="0.2">
      <c r="A973" s="3"/>
      <c r="B973" s="24"/>
      <c r="C973" s="24"/>
      <c r="D973" s="24"/>
      <c r="E973" s="24"/>
      <c r="F973" s="24"/>
      <c r="G973" s="24"/>
      <c r="H973" s="25"/>
      <c r="I973" s="25"/>
      <c r="J973" s="25"/>
      <c r="K973" s="25"/>
      <c r="L973" s="25"/>
    </row>
    <row r="974" spans="1:12" x14ac:dyDescent="0.2">
      <c r="A974" s="3"/>
      <c r="B974" s="24"/>
      <c r="C974" s="24"/>
      <c r="D974" s="24"/>
      <c r="E974" s="24"/>
      <c r="F974" s="24"/>
      <c r="G974" s="24"/>
      <c r="H974" s="25"/>
      <c r="I974" s="25"/>
      <c r="J974" s="25"/>
      <c r="K974" s="25"/>
      <c r="L974" s="25"/>
    </row>
    <row r="975" spans="1:12" x14ac:dyDescent="0.2">
      <c r="A975" s="3"/>
      <c r="B975" s="24"/>
      <c r="C975" s="24"/>
      <c r="D975" s="24"/>
      <c r="E975" s="24"/>
      <c r="F975" s="24"/>
      <c r="G975" s="24"/>
      <c r="H975" s="25"/>
      <c r="I975" s="25"/>
      <c r="J975" s="25"/>
      <c r="K975" s="25"/>
      <c r="L975" s="25"/>
    </row>
    <row r="976" spans="1:12" x14ac:dyDescent="0.2">
      <c r="A976" s="3"/>
      <c r="B976" s="24"/>
      <c r="C976" s="24"/>
      <c r="D976" s="24"/>
      <c r="E976" s="24"/>
      <c r="F976" s="24"/>
      <c r="G976" s="24"/>
      <c r="H976" s="25"/>
      <c r="I976" s="25"/>
      <c r="J976" s="25"/>
      <c r="K976" s="25"/>
      <c r="L976" s="25"/>
    </row>
    <row r="977" spans="1:12" x14ac:dyDescent="0.2">
      <c r="A977" s="3"/>
      <c r="B977" s="24"/>
      <c r="C977" s="24"/>
      <c r="D977" s="24"/>
      <c r="E977" s="24"/>
      <c r="F977" s="24"/>
      <c r="G977" s="24"/>
      <c r="H977" s="25"/>
      <c r="I977" s="25"/>
      <c r="J977" s="25"/>
      <c r="K977" s="25"/>
      <c r="L977" s="25"/>
    </row>
    <row r="978" spans="1:12" x14ac:dyDescent="0.2">
      <c r="A978" s="3"/>
      <c r="B978" s="24"/>
      <c r="C978" s="24"/>
      <c r="D978" s="24"/>
      <c r="E978" s="24"/>
      <c r="F978" s="24"/>
      <c r="G978" s="24"/>
      <c r="H978" s="25"/>
      <c r="I978" s="25"/>
      <c r="J978" s="25"/>
      <c r="K978" s="25"/>
      <c r="L978" s="25"/>
    </row>
    <row r="979" spans="1:12" x14ac:dyDescent="0.2">
      <c r="A979" s="3"/>
      <c r="B979" s="24"/>
      <c r="C979" s="24"/>
      <c r="D979" s="24"/>
      <c r="E979" s="24"/>
      <c r="F979" s="24"/>
      <c r="G979" s="24"/>
      <c r="H979" s="25"/>
      <c r="I979" s="25"/>
      <c r="J979" s="25"/>
      <c r="K979" s="25"/>
      <c r="L979" s="25"/>
    </row>
    <row r="980" spans="1:12" x14ac:dyDescent="0.2">
      <c r="A980" s="3"/>
      <c r="B980" s="24"/>
      <c r="C980" s="24"/>
      <c r="D980" s="24"/>
      <c r="E980" s="24"/>
      <c r="F980" s="24"/>
      <c r="G980" s="24"/>
      <c r="H980" s="25"/>
      <c r="I980" s="25"/>
      <c r="J980" s="25"/>
      <c r="K980" s="25"/>
      <c r="L980" s="25"/>
    </row>
    <row r="981" spans="1:12" x14ac:dyDescent="0.2">
      <c r="A981" s="3"/>
      <c r="B981" s="24"/>
      <c r="C981" s="24"/>
      <c r="D981" s="24"/>
      <c r="E981" s="24"/>
      <c r="F981" s="24"/>
      <c r="G981" s="24"/>
      <c r="H981" s="25"/>
      <c r="I981" s="25"/>
      <c r="J981" s="25"/>
      <c r="K981" s="25"/>
      <c r="L981" s="25"/>
    </row>
    <row r="982" spans="1:12" x14ac:dyDescent="0.2">
      <c r="A982" s="3"/>
      <c r="B982" s="24"/>
      <c r="C982" s="24"/>
      <c r="D982" s="24"/>
      <c r="E982" s="24"/>
      <c r="F982" s="24"/>
      <c r="G982" s="24"/>
      <c r="H982" s="25"/>
      <c r="I982" s="25"/>
      <c r="J982" s="25"/>
      <c r="K982" s="25"/>
      <c r="L982" s="25"/>
    </row>
    <row r="983" spans="1:12" x14ac:dyDescent="0.2">
      <c r="A983" s="3"/>
      <c r="B983" s="24"/>
      <c r="C983" s="24"/>
      <c r="D983" s="24"/>
      <c r="E983" s="24"/>
      <c r="F983" s="24"/>
      <c r="G983" s="24"/>
      <c r="H983" s="25"/>
      <c r="I983" s="25"/>
      <c r="J983" s="25"/>
      <c r="K983" s="25"/>
      <c r="L983" s="25"/>
    </row>
    <row r="984" spans="1:12" x14ac:dyDescent="0.2">
      <c r="A984" s="3"/>
      <c r="B984" s="24"/>
      <c r="C984" s="24"/>
      <c r="D984" s="24"/>
      <c r="E984" s="24"/>
      <c r="F984" s="24"/>
      <c r="G984" s="24"/>
      <c r="H984" s="25"/>
      <c r="I984" s="25"/>
      <c r="J984" s="25"/>
      <c r="K984" s="25"/>
      <c r="L984" s="25"/>
    </row>
    <row r="985" spans="1:12" x14ac:dyDescent="0.2">
      <c r="A985" s="3"/>
      <c r="B985" s="24"/>
      <c r="C985" s="24"/>
      <c r="D985" s="24"/>
      <c r="E985" s="24"/>
      <c r="F985" s="24"/>
      <c r="G985" s="24"/>
      <c r="H985" s="25"/>
      <c r="I985" s="25"/>
      <c r="J985" s="25"/>
      <c r="K985" s="25"/>
      <c r="L985" s="25"/>
    </row>
    <row r="986" spans="1:12" x14ac:dyDescent="0.2">
      <c r="A986" s="3"/>
      <c r="B986" s="24"/>
      <c r="C986" s="24"/>
      <c r="D986" s="24"/>
      <c r="E986" s="24"/>
      <c r="F986" s="24"/>
      <c r="G986" s="24"/>
      <c r="H986" s="25"/>
      <c r="I986" s="25"/>
      <c r="J986" s="25"/>
      <c r="K986" s="25"/>
      <c r="L986" s="25"/>
    </row>
    <row r="987" spans="1:12" x14ac:dyDescent="0.2">
      <c r="A987" s="3"/>
      <c r="B987" s="24"/>
      <c r="C987" s="24"/>
      <c r="D987" s="24"/>
      <c r="E987" s="24"/>
      <c r="F987" s="24"/>
      <c r="G987" s="24"/>
      <c r="H987" s="25"/>
      <c r="I987" s="25"/>
      <c r="J987" s="25"/>
      <c r="K987" s="25"/>
      <c r="L987" s="25"/>
    </row>
    <row r="988" spans="1:12" x14ac:dyDescent="0.2">
      <c r="A988" s="3"/>
      <c r="B988" s="24"/>
      <c r="C988" s="24"/>
      <c r="D988" s="24"/>
      <c r="E988" s="24"/>
      <c r="F988" s="24"/>
      <c r="G988" s="24"/>
      <c r="H988" s="25"/>
      <c r="I988" s="25"/>
      <c r="J988" s="25"/>
      <c r="K988" s="25"/>
      <c r="L988" s="25"/>
    </row>
    <row r="989" spans="1:12" x14ac:dyDescent="0.2">
      <c r="A989" s="3"/>
      <c r="B989" s="24"/>
      <c r="C989" s="24"/>
      <c r="D989" s="24"/>
      <c r="E989" s="24"/>
      <c r="F989" s="24"/>
      <c r="G989" s="24"/>
      <c r="H989" s="25"/>
      <c r="I989" s="25"/>
      <c r="J989" s="25"/>
      <c r="K989" s="25"/>
      <c r="L989" s="25"/>
    </row>
    <row r="990" spans="1:12" x14ac:dyDescent="0.2">
      <c r="A990" s="3"/>
      <c r="B990" s="24"/>
      <c r="C990" s="24"/>
      <c r="D990" s="24"/>
      <c r="E990" s="24"/>
      <c r="F990" s="24"/>
      <c r="G990" s="24"/>
      <c r="H990" s="25"/>
      <c r="I990" s="25"/>
      <c r="J990" s="25"/>
      <c r="K990" s="25"/>
      <c r="L990" s="25"/>
    </row>
    <row r="991" spans="1:12" x14ac:dyDescent="0.2">
      <c r="A991" s="3"/>
      <c r="B991" s="24"/>
      <c r="C991" s="24"/>
      <c r="D991" s="24"/>
      <c r="E991" s="24"/>
      <c r="F991" s="24"/>
      <c r="G991" s="24"/>
      <c r="H991" s="25"/>
      <c r="I991" s="25"/>
      <c r="J991" s="25"/>
      <c r="K991" s="25"/>
      <c r="L991" s="25"/>
    </row>
    <row r="992" spans="1:12" x14ac:dyDescent="0.2">
      <c r="A992" s="3"/>
      <c r="B992" s="24"/>
      <c r="C992" s="24"/>
      <c r="D992" s="24"/>
      <c r="E992" s="24"/>
      <c r="F992" s="24"/>
      <c r="G992" s="24"/>
      <c r="H992" s="25"/>
      <c r="I992" s="25"/>
      <c r="J992" s="25"/>
      <c r="K992" s="25"/>
      <c r="L992" s="25"/>
    </row>
    <row r="993" spans="1:12" x14ac:dyDescent="0.2">
      <c r="A993" s="3"/>
      <c r="B993" s="24"/>
      <c r="C993" s="24"/>
      <c r="D993" s="24"/>
      <c r="E993" s="24"/>
      <c r="F993" s="24"/>
      <c r="G993" s="24"/>
      <c r="H993" s="25"/>
      <c r="I993" s="25"/>
      <c r="J993" s="25"/>
      <c r="K993" s="25"/>
      <c r="L993" s="25"/>
    </row>
    <row r="994" spans="1:12" x14ac:dyDescent="0.2">
      <c r="A994" s="3"/>
      <c r="B994" s="24"/>
      <c r="C994" s="24"/>
      <c r="D994" s="24"/>
      <c r="E994" s="24"/>
      <c r="F994" s="24"/>
      <c r="G994" s="24"/>
      <c r="H994" s="25"/>
      <c r="I994" s="25"/>
      <c r="J994" s="25"/>
      <c r="K994" s="25"/>
      <c r="L994" s="25"/>
    </row>
    <row r="995" spans="1:12" x14ac:dyDescent="0.2">
      <c r="A995" s="3"/>
      <c r="B995" s="24"/>
      <c r="C995" s="24"/>
      <c r="D995" s="24"/>
      <c r="E995" s="24"/>
      <c r="F995" s="24"/>
      <c r="G995" s="24"/>
      <c r="H995" s="25"/>
      <c r="I995" s="25"/>
      <c r="J995" s="25"/>
      <c r="K995" s="25"/>
      <c r="L995" s="25"/>
    </row>
    <row r="996" spans="1:12" x14ac:dyDescent="0.2">
      <c r="A996" s="3"/>
      <c r="B996" s="24"/>
      <c r="C996" s="24"/>
      <c r="D996" s="24"/>
      <c r="E996" s="24"/>
      <c r="F996" s="24"/>
      <c r="G996" s="24"/>
      <c r="H996" s="25"/>
      <c r="I996" s="25"/>
      <c r="J996" s="25"/>
      <c r="K996" s="25"/>
      <c r="L996" s="25"/>
    </row>
    <row r="997" spans="1:12" x14ac:dyDescent="0.2">
      <c r="A997" s="3"/>
      <c r="B997" s="24"/>
      <c r="C997" s="24"/>
      <c r="D997" s="24"/>
      <c r="E997" s="24"/>
      <c r="F997" s="24"/>
      <c r="G997" s="24"/>
      <c r="H997" s="25"/>
      <c r="I997" s="25"/>
      <c r="J997" s="25"/>
      <c r="K997" s="25"/>
      <c r="L997" s="25"/>
    </row>
    <row r="998" spans="1:12" x14ac:dyDescent="0.2">
      <c r="A998" s="3"/>
      <c r="B998" s="24"/>
      <c r="C998" s="24"/>
      <c r="D998" s="24"/>
      <c r="E998" s="24"/>
      <c r="F998" s="24"/>
      <c r="G998" s="24"/>
      <c r="H998" s="25"/>
      <c r="I998" s="25"/>
      <c r="J998" s="25"/>
      <c r="K998" s="25"/>
      <c r="L998" s="25"/>
    </row>
    <row r="999" spans="1:12" x14ac:dyDescent="0.2">
      <c r="A999" s="3"/>
      <c r="B999" s="24"/>
      <c r="C999" s="24"/>
      <c r="D999" s="24"/>
      <c r="E999" s="24"/>
      <c r="F999" s="24"/>
      <c r="G999" s="24"/>
      <c r="H999" s="25"/>
      <c r="I999" s="25"/>
      <c r="J999" s="25"/>
      <c r="K999" s="25"/>
      <c r="L999" s="25"/>
    </row>
    <row r="1000" spans="1:12" x14ac:dyDescent="0.2">
      <c r="A1000" s="3"/>
      <c r="B1000" s="24"/>
      <c r="C1000" s="24"/>
      <c r="D1000" s="24"/>
      <c r="E1000" s="24"/>
      <c r="F1000" s="24"/>
      <c r="G1000" s="24"/>
      <c r="H1000" s="25"/>
      <c r="I1000" s="25"/>
      <c r="J1000" s="25"/>
      <c r="K1000" s="25"/>
      <c r="L1000" s="25"/>
    </row>
    <row r="1001" spans="1:12" x14ac:dyDescent="0.2">
      <c r="A1001" s="3"/>
      <c r="B1001" s="24"/>
      <c r="C1001" s="24"/>
      <c r="D1001" s="24"/>
      <c r="E1001" s="24"/>
      <c r="F1001" s="24"/>
      <c r="G1001" s="24"/>
      <c r="H1001" s="25"/>
      <c r="I1001" s="25"/>
      <c r="J1001" s="25"/>
      <c r="K1001" s="25"/>
      <c r="L1001" s="25"/>
    </row>
    <row r="1002" spans="1:12" x14ac:dyDescent="0.2">
      <c r="A1002" s="3"/>
      <c r="B1002" s="24"/>
      <c r="C1002" s="24"/>
      <c r="D1002" s="24"/>
      <c r="E1002" s="24"/>
      <c r="F1002" s="24"/>
      <c r="G1002" s="24"/>
      <c r="H1002" s="25"/>
      <c r="I1002" s="25"/>
      <c r="J1002" s="25"/>
      <c r="K1002" s="25"/>
      <c r="L1002" s="25"/>
    </row>
    <row r="1003" spans="1:12" x14ac:dyDescent="0.2">
      <c r="A1003" s="3"/>
      <c r="B1003" s="24"/>
      <c r="C1003" s="24"/>
      <c r="D1003" s="24"/>
      <c r="E1003" s="24"/>
      <c r="F1003" s="24"/>
      <c r="G1003" s="24"/>
      <c r="H1003" s="25"/>
      <c r="I1003" s="25"/>
      <c r="J1003" s="25"/>
      <c r="K1003" s="25"/>
      <c r="L1003" s="25"/>
    </row>
    <row r="1004" spans="1:12" x14ac:dyDescent="0.2">
      <c r="A1004" s="3"/>
      <c r="B1004" s="24"/>
      <c r="C1004" s="24"/>
      <c r="D1004" s="24"/>
      <c r="E1004" s="24"/>
      <c r="F1004" s="24"/>
      <c r="G1004" s="24"/>
      <c r="H1004" s="25"/>
      <c r="I1004" s="25"/>
      <c r="J1004" s="25"/>
      <c r="K1004" s="25"/>
      <c r="L1004" s="25"/>
    </row>
    <row r="1005" spans="1:12" x14ac:dyDescent="0.2">
      <c r="A1005" s="3"/>
      <c r="B1005" s="24"/>
      <c r="C1005" s="24"/>
      <c r="D1005" s="24"/>
      <c r="E1005" s="24"/>
      <c r="F1005" s="24"/>
      <c r="G1005" s="24"/>
      <c r="H1005" s="25"/>
      <c r="I1005" s="25"/>
      <c r="J1005" s="25"/>
      <c r="K1005" s="25"/>
      <c r="L1005" s="25"/>
    </row>
    <row r="1006" spans="1:12" x14ac:dyDescent="0.2">
      <c r="A1006" s="3"/>
      <c r="B1006" s="24"/>
      <c r="C1006" s="24"/>
      <c r="D1006" s="24"/>
      <c r="E1006" s="24"/>
      <c r="F1006" s="24"/>
      <c r="G1006" s="24"/>
      <c r="H1006" s="25"/>
      <c r="I1006" s="25"/>
      <c r="J1006" s="25"/>
      <c r="K1006" s="25"/>
      <c r="L1006" s="25"/>
    </row>
    <row r="1007" spans="1:12" x14ac:dyDescent="0.2">
      <c r="A1007" s="3"/>
      <c r="B1007" s="24"/>
      <c r="C1007" s="24"/>
      <c r="D1007" s="24"/>
      <c r="E1007" s="24"/>
      <c r="F1007" s="24"/>
      <c r="G1007" s="24"/>
      <c r="H1007" s="25"/>
      <c r="I1007" s="25"/>
      <c r="J1007" s="25"/>
      <c r="K1007" s="25"/>
      <c r="L1007" s="25"/>
    </row>
    <row r="1008" spans="1:12" x14ac:dyDescent="0.2">
      <c r="A1008" s="3"/>
      <c r="B1008" s="24"/>
      <c r="C1008" s="24"/>
      <c r="D1008" s="24"/>
      <c r="E1008" s="24"/>
      <c r="F1008" s="24"/>
      <c r="G1008" s="24"/>
      <c r="H1008" s="25"/>
      <c r="I1008" s="25"/>
      <c r="J1008" s="25"/>
      <c r="K1008" s="25"/>
      <c r="L1008" s="25"/>
    </row>
    <row r="1009" spans="1:12" x14ac:dyDescent="0.2">
      <c r="A1009" s="3"/>
      <c r="B1009" s="24"/>
      <c r="C1009" s="24"/>
      <c r="D1009" s="24"/>
      <c r="E1009" s="24"/>
      <c r="F1009" s="24"/>
      <c r="G1009" s="24"/>
      <c r="H1009" s="25"/>
      <c r="I1009" s="25"/>
      <c r="J1009" s="25"/>
      <c r="K1009" s="25"/>
      <c r="L1009" s="25"/>
    </row>
    <row r="1010" spans="1:12" x14ac:dyDescent="0.2">
      <c r="A1010" s="3"/>
      <c r="B1010" s="24"/>
      <c r="C1010" s="24"/>
      <c r="D1010" s="24"/>
      <c r="E1010" s="24"/>
      <c r="F1010" s="24"/>
      <c r="G1010" s="24"/>
      <c r="H1010" s="25"/>
      <c r="I1010" s="25"/>
      <c r="J1010" s="25"/>
      <c r="K1010" s="25"/>
      <c r="L1010" s="25"/>
    </row>
    <row r="1011" spans="1:12" x14ac:dyDescent="0.2">
      <c r="A1011" s="3"/>
      <c r="B1011" s="24"/>
      <c r="C1011" s="24"/>
      <c r="D1011" s="24"/>
      <c r="E1011" s="24"/>
      <c r="F1011" s="24"/>
      <c r="G1011" s="24"/>
      <c r="H1011" s="25"/>
      <c r="I1011" s="25"/>
      <c r="J1011" s="25"/>
      <c r="K1011" s="25"/>
      <c r="L1011" s="25"/>
    </row>
    <row r="1012" spans="1:12" x14ac:dyDescent="0.2">
      <c r="A1012" s="3"/>
      <c r="B1012" s="24"/>
      <c r="C1012" s="24"/>
      <c r="D1012" s="24"/>
      <c r="E1012" s="24"/>
      <c r="F1012" s="24"/>
      <c r="G1012" s="24"/>
      <c r="H1012" s="25"/>
      <c r="I1012" s="25"/>
      <c r="J1012" s="25"/>
      <c r="K1012" s="25"/>
      <c r="L1012" s="25"/>
    </row>
    <row r="1013" spans="1:12" x14ac:dyDescent="0.2">
      <c r="A1013" s="3"/>
      <c r="B1013" s="24"/>
      <c r="C1013" s="24"/>
      <c r="D1013" s="24"/>
      <c r="E1013" s="24"/>
      <c r="F1013" s="24"/>
      <c r="G1013" s="24"/>
      <c r="H1013" s="25"/>
      <c r="I1013" s="25"/>
      <c r="J1013" s="25"/>
      <c r="K1013" s="25"/>
      <c r="L1013" s="25"/>
    </row>
    <row r="1014" spans="1:12" x14ac:dyDescent="0.2">
      <c r="A1014" s="3"/>
      <c r="B1014" s="24"/>
      <c r="C1014" s="24"/>
      <c r="D1014" s="24"/>
      <c r="E1014" s="24"/>
      <c r="F1014" s="24"/>
      <c r="G1014" s="24"/>
      <c r="H1014" s="25"/>
      <c r="I1014" s="25"/>
      <c r="J1014" s="25"/>
      <c r="K1014" s="25"/>
      <c r="L1014" s="25"/>
    </row>
    <row r="1015" spans="1:12" x14ac:dyDescent="0.2">
      <c r="A1015" s="3"/>
      <c r="B1015" s="24"/>
      <c r="C1015" s="24"/>
      <c r="D1015" s="24"/>
      <c r="E1015" s="24"/>
      <c r="F1015" s="24"/>
      <c r="G1015" s="24"/>
      <c r="H1015" s="25"/>
      <c r="I1015" s="25"/>
      <c r="J1015" s="25"/>
      <c r="K1015" s="25"/>
      <c r="L1015" s="25"/>
    </row>
    <row r="1016" spans="1:12" x14ac:dyDescent="0.2">
      <c r="A1016" s="3"/>
      <c r="B1016" s="24"/>
      <c r="C1016" s="24"/>
      <c r="D1016" s="24"/>
      <c r="E1016" s="24"/>
      <c r="F1016" s="24"/>
      <c r="G1016" s="24"/>
      <c r="H1016" s="25"/>
      <c r="I1016" s="25"/>
      <c r="J1016" s="25"/>
      <c r="K1016" s="25"/>
      <c r="L1016" s="25"/>
    </row>
    <row r="1017" spans="1:12" x14ac:dyDescent="0.2">
      <c r="A1017" s="3"/>
      <c r="B1017" s="24"/>
      <c r="C1017" s="24"/>
      <c r="D1017" s="24"/>
      <c r="E1017" s="24"/>
      <c r="F1017" s="24"/>
      <c r="G1017" s="24"/>
      <c r="H1017" s="25"/>
      <c r="I1017" s="25"/>
      <c r="J1017" s="25"/>
      <c r="K1017" s="25"/>
      <c r="L1017" s="25"/>
    </row>
    <row r="1018" spans="1:12" x14ac:dyDescent="0.2">
      <c r="A1018" s="3"/>
      <c r="B1018" s="24"/>
      <c r="C1018" s="24"/>
      <c r="D1018" s="24"/>
      <c r="E1018" s="24"/>
      <c r="F1018" s="24"/>
      <c r="G1018" s="24"/>
      <c r="H1018" s="25"/>
      <c r="I1018" s="25"/>
      <c r="J1018" s="25"/>
      <c r="K1018" s="25"/>
      <c r="L1018" s="25"/>
    </row>
    <row r="1019" spans="1:12" x14ac:dyDescent="0.2">
      <c r="A1019" s="3"/>
      <c r="B1019" s="24"/>
      <c r="C1019" s="24"/>
      <c r="D1019" s="24"/>
      <c r="E1019" s="24"/>
      <c r="F1019" s="24"/>
      <c r="G1019" s="24"/>
      <c r="H1019" s="25"/>
      <c r="I1019" s="25"/>
      <c r="J1019" s="25"/>
      <c r="K1019" s="25"/>
      <c r="L1019" s="25"/>
    </row>
    <row r="1020" spans="1:12" x14ac:dyDescent="0.2">
      <c r="A1020" s="3"/>
      <c r="B1020" s="24"/>
      <c r="C1020" s="24"/>
      <c r="D1020" s="24"/>
      <c r="E1020" s="24"/>
      <c r="F1020" s="24"/>
      <c r="G1020" s="24"/>
      <c r="H1020" s="25"/>
      <c r="I1020" s="25"/>
      <c r="J1020" s="25"/>
      <c r="K1020" s="25"/>
      <c r="L1020" s="25"/>
    </row>
    <row r="1021" spans="1:12" x14ac:dyDescent="0.2">
      <c r="A1021" s="3"/>
      <c r="B1021" s="24"/>
      <c r="C1021" s="24"/>
      <c r="D1021" s="24"/>
      <c r="E1021" s="24"/>
      <c r="F1021" s="24"/>
      <c r="G1021" s="24"/>
      <c r="H1021" s="25"/>
      <c r="I1021" s="25"/>
      <c r="J1021" s="25"/>
      <c r="K1021" s="25"/>
      <c r="L1021" s="25"/>
    </row>
    <row r="1022" spans="1:12" x14ac:dyDescent="0.2">
      <c r="A1022" s="3"/>
      <c r="B1022" s="24"/>
      <c r="C1022" s="24"/>
      <c r="D1022" s="24"/>
      <c r="E1022" s="24"/>
      <c r="F1022" s="24"/>
      <c r="G1022" s="24"/>
      <c r="H1022" s="25"/>
      <c r="I1022" s="25"/>
      <c r="J1022" s="25"/>
      <c r="K1022" s="25"/>
      <c r="L1022" s="25"/>
    </row>
    <row r="1023" spans="1:12" x14ac:dyDescent="0.2">
      <c r="A1023" s="3"/>
      <c r="B1023" s="24"/>
      <c r="C1023" s="24"/>
      <c r="D1023" s="24"/>
      <c r="E1023" s="24"/>
      <c r="F1023" s="24"/>
      <c r="G1023" s="24"/>
      <c r="H1023" s="25"/>
      <c r="I1023" s="25"/>
      <c r="J1023" s="25"/>
      <c r="K1023" s="25"/>
      <c r="L1023" s="25"/>
    </row>
    <row r="1024" spans="1:12" x14ac:dyDescent="0.2">
      <c r="A1024" s="3"/>
      <c r="B1024" s="24"/>
      <c r="C1024" s="24"/>
      <c r="D1024" s="24"/>
      <c r="E1024" s="24"/>
      <c r="F1024" s="24"/>
      <c r="G1024" s="24"/>
      <c r="H1024" s="25"/>
      <c r="I1024" s="25"/>
      <c r="J1024" s="25"/>
      <c r="K1024" s="25"/>
      <c r="L1024" s="25"/>
    </row>
    <row r="1025" spans="1:12" x14ac:dyDescent="0.2">
      <c r="A1025" s="3"/>
      <c r="B1025" s="24"/>
      <c r="C1025" s="24"/>
      <c r="D1025" s="24"/>
      <c r="E1025" s="24"/>
      <c r="F1025" s="24"/>
      <c r="G1025" s="24"/>
      <c r="H1025" s="25"/>
      <c r="I1025" s="25"/>
      <c r="J1025" s="25"/>
      <c r="K1025" s="25"/>
      <c r="L1025" s="25"/>
    </row>
    <row r="1026" spans="1:12" x14ac:dyDescent="0.2">
      <c r="A1026" s="3"/>
      <c r="B1026" s="24"/>
      <c r="C1026" s="24"/>
      <c r="D1026" s="24"/>
      <c r="E1026" s="24"/>
      <c r="F1026" s="24"/>
      <c r="G1026" s="24"/>
      <c r="H1026" s="25"/>
      <c r="I1026" s="25"/>
      <c r="J1026" s="25"/>
      <c r="K1026" s="25"/>
      <c r="L1026" s="25"/>
    </row>
    <row r="1027" spans="1:12" x14ac:dyDescent="0.2">
      <c r="A1027" s="3"/>
      <c r="B1027" s="24"/>
      <c r="C1027" s="24"/>
      <c r="D1027" s="24"/>
      <c r="E1027" s="24"/>
      <c r="F1027" s="24"/>
      <c r="G1027" s="24"/>
      <c r="H1027" s="25"/>
      <c r="I1027" s="25"/>
      <c r="J1027" s="25"/>
      <c r="K1027" s="25"/>
      <c r="L1027" s="25"/>
    </row>
    <row r="1028" spans="1:12" x14ac:dyDescent="0.2">
      <c r="A1028" s="3"/>
      <c r="B1028" s="24"/>
      <c r="C1028" s="24"/>
      <c r="D1028" s="24"/>
      <c r="E1028" s="24"/>
      <c r="F1028" s="24"/>
      <c r="G1028" s="24"/>
      <c r="H1028" s="25"/>
      <c r="I1028" s="25"/>
      <c r="J1028" s="25"/>
      <c r="K1028" s="25"/>
      <c r="L1028" s="25"/>
    </row>
    <row r="1029" spans="1:12" x14ac:dyDescent="0.2">
      <c r="A1029" s="3"/>
      <c r="B1029" s="24"/>
      <c r="C1029" s="24"/>
      <c r="D1029" s="24"/>
      <c r="E1029" s="24"/>
      <c r="F1029" s="24"/>
      <c r="G1029" s="24"/>
      <c r="H1029" s="25"/>
      <c r="I1029" s="25"/>
      <c r="J1029" s="25"/>
      <c r="K1029" s="25"/>
      <c r="L1029" s="25"/>
    </row>
    <row r="1030" spans="1:12" x14ac:dyDescent="0.2">
      <c r="A1030" s="3"/>
      <c r="B1030" s="24"/>
      <c r="C1030" s="24"/>
      <c r="D1030" s="24"/>
      <c r="E1030" s="24"/>
      <c r="F1030" s="24"/>
      <c r="G1030" s="24"/>
      <c r="H1030" s="25"/>
      <c r="I1030" s="25"/>
      <c r="J1030" s="25"/>
      <c r="K1030" s="25"/>
      <c r="L1030" s="25"/>
    </row>
    <row r="1031" spans="1:12" x14ac:dyDescent="0.2">
      <c r="A1031" s="3"/>
      <c r="B1031" s="24"/>
      <c r="C1031" s="24"/>
      <c r="D1031" s="24"/>
      <c r="E1031" s="24"/>
      <c r="F1031" s="24"/>
      <c r="G1031" s="24"/>
      <c r="H1031" s="25"/>
      <c r="I1031" s="25"/>
      <c r="J1031" s="25"/>
      <c r="K1031" s="25"/>
      <c r="L1031" s="25"/>
    </row>
    <row r="1032" spans="1:12" x14ac:dyDescent="0.2">
      <c r="A1032" s="3"/>
      <c r="B1032" s="24"/>
      <c r="C1032" s="24"/>
      <c r="D1032" s="24"/>
      <c r="E1032" s="24"/>
      <c r="F1032" s="24"/>
      <c r="G1032" s="24"/>
      <c r="H1032" s="25"/>
      <c r="I1032" s="25"/>
      <c r="J1032" s="25"/>
      <c r="K1032" s="25"/>
      <c r="L1032" s="25"/>
    </row>
    <row r="1033" spans="1:12" x14ac:dyDescent="0.2">
      <c r="A1033" s="3"/>
      <c r="B1033" s="24"/>
      <c r="C1033" s="24"/>
      <c r="D1033" s="24"/>
      <c r="E1033" s="24"/>
      <c r="F1033" s="24"/>
      <c r="G1033" s="24"/>
      <c r="H1033" s="25"/>
      <c r="I1033" s="25"/>
      <c r="J1033" s="25"/>
      <c r="K1033" s="25"/>
      <c r="L1033" s="25"/>
    </row>
    <row r="1034" spans="1:12" x14ac:dyDescent="0.2">
      <c r="A1034" s="3"/>
      <c r="B1034" s="24"/>
      <c r="C1034" s="24"/>
      <c r="D1034" s="24"/>
      <c r="E1034" s="24"/>
      <c r="F1034" s="24"/>
      <c r="G1034" s="24"/>
      <c r="H1034" s="25"/>
      <c r="I1034" s="25"/>
      <c r="J1034" s="25"/>
      <c r="K1034" s="25"/>
      <c r="L1034" s="25"/>
    </row>
    <row r="1035" spans="1:12" x14ac:dyDescent="0.2">
      <c r="A1035" s="3"/>
      <c r="B1035" s="24"/>
      <c r="C1035" s="24"/>
      <c r="D1035" s="24"/>
      <c r="E1035" s="24"/>
      <c r="F1035" s="24"/>
      <c r="G1035" s="24"/>
      <c r="H1035" s="25"/>
      <c r="I1035" s="25"/>
      <c r="J1035" s="25"/>
      <c r="K1035" s="25"/>
      <c r="L1035" s="25"/>
    </row>
    <row r="1036" spans="1:12" x14ac:dyDescent="0.2">
      <c r="A1036" s="3"/>
      <c r="B1036" s="24"/>
      <c r="C1036" s="24"/>
      <c r="D1036" s="24"/>
      <c r="E1036" s="24"/>
      <c r="F1036" s="24"/>
      <c r="G1036" s="24"/>
      <c r="H1036" s="25"/>
      <c r="I1036" s="25"/>
      <c r="J1036" s="25"/>
      <c r="K1036" s="25"/>
      <c r="L1036" s="25"/>
    </row>
    <row r="1037" spans="1:12" x14ac:dyDescent="0.2">
      <c r="A1037" s="3"/>
      <c r="B1037" s="24"/>
      <c r="C1037" s="24"/>
      <c r="D1037" s="24"/>
      <c r="E1037" s="24"/>
      <c r="F1037" s="24"/>
      <c r="G1037" s="24"/>
      <c r="H1037" s="25"/>
      <c r="I1037" s="25"/>
      <c r="J1037" s="25"/>
      <c r="K1037" s="25"/>
      <c r="L1037" s="25"/>
    </row>
    <row r="1038" spans="1:12" x14ac:dyDescent="0.2">
      <c r="A1038" s="3"/>
      <c r="B1038" s="24"/>
      <c r="C1038" s="24"/>
      <c r="D1038" s="24"/>
      <c r="E1038" s="24"/>
      <c r="F1038" s="24"/>
      <c r="G1038" s="24"/>
      <c r="H1038" s="25"/>
      <c r="I1038" s="25"/>
      <c r="J1038" s="25"/>
      <c r="K1038" s="25"/>
      <c r="L1038" s="25"/>
    </row>
    <row r="1039" spans="1:12" x14ac:dyDescent="0.2">
      <c r="A1039" s="3"/>
      <c r="B1039" s="24"/>
      <c r="C1039" s="24"/>
      <c r="D1039" s="24"/>
      <c r="E1039" s="24"/>
      <c r="F1039" s="24"/>
      <c r="G1039" s="24"/>
      <c r="H1039" s="25"/>
      <c r="I1039" s="25"/>
      <c r="J1039" s="25"/>
      <c r="K1039" s="25"/>
      <c r="L1039" s="25"/>
    </row>
    <row r="1040" spans="1:12" x14ac:dyDescent="0.2">
      <c r="A1040" s="3"/>
      <c r="B1040" s="24"/>
      <c r="C1040" s="24"/>
      <c r="D1040" s="24"/>
      <c r="E1040" s="24"/>
      <c r="F1040" s="24"/>
      <c r="G1040" s="24"/>
      <c r="H1040" s="25"/>
      <c r="I1040" s="25"/>
      <c r="J1040" s="25"/>
      <c r="K1040" s="25"/>
      <c r="L1040" s="25"/>
    </row>
    <row r="1041" spans="1:12" x14ac:dyDescent="0.2">
      <c r="A1041" s="3"/>
      <c r="B1041" s="24"/>
      <c r="C1041" s="24"/>
      <c r="D1041" s="24"/>
      <c r="E1041" s="24"/>
      <c r="F1041" s="24"/>
      <c r="G1041" s="24"/>
      <c r="H1041" s="25"/>
      <c r="I1041" s="25"/>
      <c r="J1041" s="25"/>
      <c r="K1041" s="25"/>
      <c r="L1041" s="25"/>
    </row>
    <row r="1042" spans="1:12" x14ac:dyDescent="0.2">
      <c r="A1042" s="3"/>
      <c r="B1042" s="24"/>
      <c r="C1042" s="24"/>
      <c r="D1042" s="24"/>
      <c r="E1042" s="24"/>
      <c r="F1042" s="24"/>
      <c r="G1042" s="24"/>
      <c r="H1042" s="25"/>
      <c r="I1042" s="25"/>
      <c r="J1042" s="25"/>
      <c r="K1042" s="25"/>
      <c r="L1042" s="25"/>
    </row>
    <row r="1043" spans="1:12" x14ac:dyDescent="0.2">
      <c r="A1043" s="3"/>
      <c r="B1043" s="24"/>
      <c r="C1043" s="24"/>
      <c r="D1043" s="24"/>
      <c r="E1043" s="24"/>
      <c r="F1043" s="24"/>
      <c r="G1043" s="24"/>
      <c r="H1043" s="25"/>
      <c r="I1043" s="25"/>
      <c r="J1043" s="25"/>
      <c r="K1043" s="25"/>
      <c r="L1043" s="25"/>
    </row>
    <row r="1044" spans="1:12" x14ac:dyDescent="0.2">
      <c r="A1044" s="3"/>
      <c r="B1044" s="24"/>
      <c r="C1044" s="24"/>
      <c r="D1044" s="24"/>
      <c r="E1044" s="24"/>
      <c r="F1044" s="24"/>
      <c r="G1044" s="24"/>
      <c r="H1044" s="25"/>
      <c r="I1044" s="25"/>
      <c r="J1044" s="25"/>
      <c r="K1044" s="25"/>
      <c r="L1044" s="25"/>
    </row>
    <row r="1045" spans="1:12" x14ac:dyDescent="0.2">
      <c r="A1045" s="3"/>
      <c r="B1045" s="24"/>
      <c r="C1045" s="24"/>
      <c r="D1045" s="24"/>
      <c r="E1045" s="24"/>
      <c r="F1045" s="24"/>
      <c r="G1045" s="24"/>
      <c r="H1045" s="25"/>
      <c r="I1045" s="25"/>
      <c r="J1045" s="25"/>
      <c r="K1045" s="25"/>
      <c r="L1045" s="25"/>
    </row>
    <row r="1046" spans="1:12" x14ac:dyDescent="0.2">
      <c r="A1046" s="3"/>
      <c r="B1046" s="24"/>
      <c r="C1046" s="24"/>
      <c r="D1046" s="24"/>
      <c r="E1046" s="24"/>
      <c r="F1046" s="24"/>
      <c r="G1046" s="24"/>
      <c r="H1046" s="25"/>
      <c r="I1046" s="25"/>
      <c r="J1046" s="25"/>
      <c r="K1046" s="25"/>
      <c r="L1046" s="25"/>
    </row>
    <row r="1047" spans="1:12" x14ac:dyDescent="0.2">
      <c r="A1047" s="3"/>
      <c r="B1047" s="24"/>
      <c r="C1047" s="24"/>
      <c r="D1047" s="24"/>
      <c r="E1047" s="24"/>
      <c r="F1047" s="24"/>
      <c r="G1047" s="24"/>
      <c r="H1047" s="25"/>
      <c r="I1047" s="25"/>
      <c r="J1047" s="25"/>
      <c r="K1047" s="25"/>
      <c r="L1047" s="25"/>
    </row>
    <row r="1048" spans="1:12" x14ac:dyDescent="0.2">
      <c r="A1048" s="3"/>
      <c r="B1048" s="24"/>
      <c r="C1048" s="24"/>
      <c r="D1048" s="24"/>
      <c r="E1048" s="24"/>
      <c r="F1048" s="24"/>
      <c r="G1048" s="24"/>
      <c r="H1048" s="25"/>
      <c r="I1048" s="25"/>
      <c r="J1048" s="25"/>
      <c r="K1048" s="25"/>
      <c r="L1048" s="25"/>
    </row>
    <row r="1049" spans="1:12" x14ac:dyDescent="0.2">
      <c r="A1049" s="3"/>
      <c r="B1049" s="24"/>
      <c r="C1049" s="24"/>
      <c r="D1049" s="24"/>
      <c r="E1049" s="24"/>
      <c r="F1049" s="24"/>
      <c r="G1049" s="24"/>
      <c r="H1049" s="25"/>
      <c r="I1049" s="25"/>
      <c r="J1049" s="25"/>
      <c r="K1049" s="25"/>
      <c r="L1049" s="25"/>
    </row>
    <row r="1050" spans="1:12" x14ac:dyDescent="0.2">
      <c r="A1050" s="3"/>
      <c r="B1050" s="24"/>
      <c r="C1050" s="24"/>
      <c r="D1050" s="24"/>
      <c r="E1050" s="24"/>
      <c r="F1050" s="24"/>
      <c r="G1050" s="24"/>
      <c r="H1050" s="25"/>
      <c r="I1050" s="25"/>
      <c r="J1050" s="25"/>
      <c r="K1050" s="25"/>
      <c r="L1050" s="25"/>
    </row>
    <row r="1051" spans="1:12" x14ac:dyDescent="0.2">
      <c r="A1051" s="3"/>
      <c r="B1051" s="24"/>
      <c r="C1051" s="24"/>
      <c r="D1051" s="24"/>
      <c r="E1051" s="24"/>
      <c r="F1051" s="24"/>
      <c r="G1051" s="24"/>
      <c r="H1051" s="25"/>
      <c r="I1051" s="25"/>
      <c r="J1051" s="25"/>
      <c r="K1051" s="25"/>
      <c r="L1051" s="25"/>
    </row>
    <row r="1052" spans="1:12" x14ac:dyDescent="0.2">
      <c r="A1052" s="3"/>
      <c r="B1052" s="24"/>
      <c r="C1052" s="24"/>
      <c r="D1052" s="24"/>
      <c r="E1052" s="24"/>
      <c r="F1052" s="24"/>
      <c r="G1052" s="24"/>
      <c r="H1052" s="25"/>
      <c r="I1052" s="25"/>
      <c r="J1052" s="25"/>
      <c r="K1052" s="25"/>
      <c r="L1052" s="25"/>
    </row>
    <row r="1053" spans="1:12" x14ac:dyDescent="0.2">
      <c r="A1053" s="3"/>
      <c r="B1053" s="24"/>
      <c r="C1053" s="24"/>
      <c r="D1053" s="24"/>
      <c r="E1053" s="24"/>
      <c r="F1053" s="24"/>
      <c r="G1053" s="24"/>
      <c r="H1053" s="25"/>
      <c r="I1053" s="25"/>
      <c r="J1053" s="25"/>
      <c r="K1053" s="25"/>
      <c r="L1053" s="25"/>
    </row>
    <row r="1054" spans="1:12" x14ac:dyDescent="0.2">
      <c r="A1054" s="3"/>
      <c r="B1054" s="24"/>
      <c r="C1054" s="24"/>
      <c r="D1054" s="24"/>
      <c r="E1054" s="24"/>
      <c r="F1054" s="24"/>
      <c r="G1054" s="24"/>
      <c r="H1054" s="25"/>
      <c r="I1054" s="25"/>
      <c r="J1054" s="25"/>
      <c r="K1054" s="25"/>
      <c r="L1054" s="25"/>
    </row>
    <row r="1055" spans="1:12" x14ac:dyDescent="0.2">
      <c r="A1055" s="3"/>
      <c r="B1055" s="24"/>
      <c r="C1055" s="24"/>
      <c r="D1055" s="24"/>
      <c r="E1055" s="24"/>
      <c r="F1055" s="24"/>
      <c r="G1055" s="24"/>
      <c r="H1055" s="25"/>
      <c r="I1055" s="25"/>
      <c r="J1055" s="25"/>
      <c r="K1055" s="25"/>
      <c r="L1055" s="25"/>
    </row>
    <row r="1056" spans="1:12" x14ac:dyDescent="0.2">
      <c r="A1056" s="3"/>
      <c r="B1056" s="24"/>
      <c r="C1056" s="24"/>
      <c r="D1056" s="24"/>
      <c r="E1056" s="24"/>
      <c r="F1056" s="24"/>
      <c r="G1056" s="24"/>
      <c r="H1056" s="25"/>
      <c r="I1056" s="25"/>
      <c r="J1056" s="25"/>
      <c r="K1056" s="25"/>
      <c r="L1056" s="25"/>
    </row>
    <row r="1057" spans="1:12" x14ac:dyDescent="0.2">
      <c r="A1057" s="3"/>
      <c r="B1057" s="24"/>
      <c r="C1057" s="24"/>
      <c r="D1057" s="24"/>
      <c r="E1057" s="24"/>
      <c r="F1057" s="24"/>
      <c r="G1057" s="24"/>
      <c r="H1057" s="25"/>
      <c r="I1057" s="25"/>
      <c r="J1057" s="25"/>
      <c r="K1057" s="25"/>
      <c r="L1057" s="25"/>
    </row>
    <row r="1058" spans="1:12" x14ac:dyDescent="0.2">
      <c r="A1058" s="3"/>
      <c r="B1058" s="24"/>
      <c r="C1058" s="24"/>
      <c r="D1058" s="24"/>
      <c r="E1058" s="24"/>
      <c r="F1058" s="24"/>
      <c r="G1058" s="24"/>
      <c r="H1058" s="25"/>
      <c r="I1058" s="25"/>
      <c r="J1058" s="25"/>
      <c r="K1058" s="25"/>
      <c r="L1058" s="25"/>
    </row>
    <row r="1059" spans="1:12" x14ac:dyDescent="0.2">
      <c r="A1059" s="3"/>
      <c r="B1059" s="24"/>
      <c r="C1059" s="24"/>
      <c r="D1059" s="24"/>
      <c r="E1059" s="24"/>
      <c r="F1059" s="24"/>
      <c r="G1059" s="24"/>
      <c r="H1059" s="25"/>
      <c r="I1059" s="25"/>
      <c r="J1059" s="25"/>
      <c r="K1059" s="25"/>
      <c r="L1059" s="25"/>
    </row>
    <row r="1060" spans="1:12" x14ac:dyDescent="0.2">
      <c r="A1060" s="3"/>
      <c r="B1060" s="24"/>
      <c r="C1060" s="24"/>
      <c r="D1060" s="24"/>
      <c r="E1060" s="24"/>
      <c r="F1060" s="24"/>
      <c r="G1060" s="24"/>
      <c r="H1060" s="25"/>
      <c r="I1060" s="25"/>
      <c r="J1060" s="25"/>
      <c r="K1060" s="25"/>
      <c r="L1060" s="25"/>
    </row>
    <row r="1061" spans="1:12" x14ac:dyDescent="0.2">
      <c r="A1061" s="3"/>
      <c r="B1061" s="24"/>
      <c r="C1061" s="24"/>
      <c r="D1061" s="24"/>
      <c r="E1061" s="24"/>
      <c r="F1061" s="24"/>
      <c r="G1061" s="24"/>
      <c r="H1061" s="25"/>
      <c r="I1061" s="25"/>
      <c r="J1061" s="25"/>
      <c r="K1061" s="25"/>
      <c r="L1061" s="25"/>
    </row>
    <row r="1062" spans="1:12" x14ac:dyDescent="0.2">
      <c r="A1062" s="3"/>
      <c r="B1062" s="24"/>
      <c r="C1062" s="24"/>
      <c r="D1062" s="24"/>
      <c r="E1062" s="24"/>
      <c r="F1062" s="24"/>
      <c r="G1062" s="24"/>
      <c r="H1062" s="25"/>
      <c r="I1062" s="25"/>
      <c r="J1062" s="25"/>
      <c r="K1062" s="25"/>
      <c r="L1062" s="25"/>
    </row>
    <row r="1063" spans="1:12" x14ac:dyDescent="0.2">
      <c r="A1063" s="3"/>
      <c r="B1063" s="24"/>
      <c r="C1063" s="24"/>
      <c r="D1063" s="24"/>
      <c r="E1063" s="24"/>
      <c r="F1063" s="24"/>
      <c r="G1063" s="24"/>
      <c r="H1063" s="25"/>
      <c r="I1063" s="25"/>
      <c r="J1063" s="25"/>
      <c r="K1063" s="25"/>
      <c r="L1063" s="25"/>
    </row>
    <row r="1064" spans="1:12" x14ac:dyDescent="0.2">
      <c r="A1064" s="3"/>
      <c r="B1064" s="24"/>
      <c r="C1064" s="24"/>
      <c r="D1064" s="24"/>
      <c r="E1064" s="24"/>
      <c r="F1064" s="24"/>
      <c r="G1064" s="24"/>
      <c r="H1064" s="25"/>
      <c r="I1064" s="25"/>
      <c r="J1064" s="25"/>
      <c r="K1064" s="25"/>
      <c r="L1064" s="25"/>
    </row>
    <row r="1065" spans="1:12" x14ac:dyDescent="0.2">
      <c r="A1065" s="3"/>
      <c r="B1065" s="24"/>
      <c r="C1065" s="24"/>
      <c r="D1065" s="24"/>
      <c r="E1065" s="24"/>
      <c r="F1065" s="24"/>
      <c r="G1065" s="24"/>
      <c r="H1065" s="25"/>
      <c r="I1065" s="25"/>
      <c r="J1065" s="25"/>
      <c r="K1065" s="25"/>
      <c r="L1065" s="25"/>
    </row>
    <row r="1066" spans="1:12" x14ac:dyDescent="0.2">
      <c r="A1066" s="3"/>
      <c r="B1066" s="24"/>
      <c r="C1066" s="24"/>
      <c r="D1066" s="24"/>
      <c r="E1066" s="24"/>
      <c r="F1066" s="24"/>
      <c r="G1066" s="24"/>
      <c r="H1066" s="25"/>
      <c r="I1066" s="25"/>
      <c r="J1066" s="25"/>
      <c r="K1066" s="25"/>
      <c r="L1066" s="25"/>
    </row>
    <row r="1067" spans="1:12" x14ac:dyDescent="0.2">
      <c r="A1067" s="3"/>
      <c r="B1067" s="24"/>
      <c r="C1067" s="24"/>
      <c r="D1067" s="24"/>
      <c r="E1067" s="24"/>
      <c r="F1067" s="24"/>
      <c r="G1067" s="24"/>
      <c r="H1067" s="25"/>
      <c r="I1067" s="25"/>
      <c r="J1067" s="25"/>
      <c r="K1067" s="25"/>
      <c r="L1067" s="25"/>
    </row>
    <row r="1068" spans="1:12" x14ac:dyDescent="0.2">
      <c r="A1068" s="3"/>
      <c r="B1068" s="24"/>
      <c r="C1068" s="24"/>
      <c r="D1068" s="24"/>
      <c r="E1068" s="24"/>
      <c r="F1068" s="24"/>
      <c r="G1068" s="24"/>
      <c r="H1068" s="25"/>
      <c r="I1068" s="25"/>
      <c r="J1068" s="25"/>
      <c r="K1068" s="25"/>
      <c r="L1068" s="25"/>
    </row>
    <row r="1069" spans="1:12" x14ac:dyDescent="0.2">
      <c r="A1069" s="3"/>
      <c r="B1069" s="24"/>
      <c r="C1069" s="24"/>
      <c r="D1069" s="24"/>
      <c r="E1069" s="24"/>
      <c r="F1069" s="24"/>
      <c r="G1069" s="24"/>
      <c r="H1069" s="25"/>
      <c r="I1069" s="25"/>
      <c r="J1069" s="25"/>
      <c r="K1069" s="25"/>
      <c r="L1069" s="25"/>
    </row>
    <row r="1070" spans="1:12" x14ac:dyDescent="0.2">
      <c r="A1070" s="3"/>
      <c r="B1070" s="24"/>
      <c r="C1070" s="24"/>
      <c r="D1070" s="24"/>
      <c r="E1070" s="24"/>
      <c r="F1070" s="24"/>
      <c r="G1070" s="24"/>
      <c r="H1070" s="25"/>
      <c r="I1070" s="25"/>
      <c r="J1070" s="25"/>
      <c r="K1070" s="25"/>
      <c r="L1070" s="25"/>
    </row>
    <row r="1071" spans="1:12" x14ac:dyDescent="0.2">
      <c r="A1071" s="3"/>
      <c r="B1071" s="24"/>
      <c r="C1071" s="24"/>
      <c r="D1071" s="24"/>
      <c r="E1071" s="24"/>
      <c r="F1071" s="24"/>
      <c r="G1071" s="24"/>
      <c r="H1071" s="25"/>
      <c r="I1071" s="25"/>
      <c r="J1071" s="25"/>
      <c r="K1071" s="25"/>
      <c r="L1071" s="25"/>
    </row>
    <row r="1072" spans="1:12" x14ac:dyDescent="0.2">
      <c r="A1072" s="3"/>
      <c r="B1072" s="24"/>
      <c r="C1072" s="24"/>
      <c r="D1072" s="24"/>
      <c r="E1072" s="24"/>
      <c r="F1072" s="24"/>
      <c r="G1072" s="24"/>
      <c r="H1072" s="25"/>
      <c r="I1072" s="25"/>
      <c r="J1072" s="25"/>
      <c r="K1072" s="25"/>
      <c r="L1072" s="25"/>
    </row>
    <row r="1073" spans="1:12" x14ac:dyDescent="0.2">
      <c r="A1073" s="3"/>
      <c r="B1073" s="24"/>
      <c r="C1073" s="24"/>
      <c r="D1073" s="24"/>
      <c r="E1073" s="24"/>
      <c r="F1073" s="24"/>
      <c r="G1073" s="24"/>
      <c r="H1073" s="25"/>
      <c r="I1073" s="25"/>
      <c r="J1073" s="25"/>
      <c r="K1073" s="25"/>
      <c r="L1073" s="25"/>
    </row>
    <row r="1074" spans="1:12" x14ac:dyDescent="0.2">
      <c r="A1074" s="3"/>
      <c r="B1074" s="24"/>
      <c r="C1074" s="24"/>
      <c r="D1074" s="24"/>
      <c r="E1074" s="24"/>
      <c r="F1074" s="24"/>
      <c r="G1074" s="24"/>
      <c r="H1074" s="25"/>
      <c r="I1074" s="25"/>
      <c r="J1074" s="25"/>
      <c r="K1074" s="25"/>
      <c r="L1074" s="25"/>
    </row>
    <row r="1075" spans="1:12" x14ac:dyDescent="0.2">
      <c r="A1075" s="3"/>
      <c r="B1075" s="24"/>
      <c r="C1075" s="24"/>
      <c r="D1075" s="24"/>
      <c r="E1075" s="24"/>
      <c r="F1075" s="24"/>
      <c r="G1075" s="24"/>
      <c r="H1075" s="25"/>
      <c r="I1075" s="25"/>
      <c r="J1075" s="25"/>
      <c r="K1075" s="25"/>
      <c r="L1075" s="25"/>
    </row>
    <row r="1076" spans="1:12" x14ac:dyDescent="0.2">
      <c r="A1076" s="3"/>
      <c r="B1076" s="24"/>
      <c r="C1076" s="24"/>
      <c r="D1076" s="24"/>
      <c r="E1076" s="24"/>
      <c r="F1076" s="24"/>
      <c r="G1076" s="24"/>
      <c r="H1076" s="25"/>
      <c r="I1076" s="25"/>
      <c r="J1076" s="25"/>
      <c r="K1076" s="25"/>
      <c r="L1076" s="25"/>
    </row>
    <row r="1077" spans="1:12" x14ac:dyDescent="0.2">
      <c r="A1077" s="3"/>
      <c r="B1077" s="24"/>
      <c r="C1077" s="24"/>
      <c r="D1077" s="24"/>
      <c r="E1077" s="24"/>
      <c r="F1077" s="24"/>
      <c r="G1077" s="24"/>
      <c r="H1077" s="25"/>
      <c r="I1077" s="25"/>
      <c r="J1077" s="25"/>
      <c r="K1077" s="25"/>
      <c r="L1077" s="25"/>
    </row>
    <row r="1078" spans="1:12" x14ac:dyDescent="0.2">
      <c r="A1078" s="3"/>
      <c r="B1078" s="24"/>
      <c r="C1078" s="24"/>
      <c r="D1078" s="24"/>
      <c r="E1078" s="24"/>
      <c r="F1078" s="24"/>
      <c r="G1078" s="24"/>
      <c r="H1078" s="25"/>
      <c r="I1078" s="25"/>
      <c r="J1078" s="25"/>
      <c r="K1078" s="25"/>
      <c r="L1078" s="25"/>
    </row>
    <row r="1079" spans="1:12" x14ac:dyDescent="0.2">
      <c r="A1079" s="3"/>
      <c r="B1079" s="24"/>
      <c r="C1079" s="24"/>
      <c r="D1079" s="24"/>
      <c r="E1079" s="24"/>
      <c r="F1079" s="24"/>
      <c r="G1079" s="24"/>
      <c r="H1079" s="25"/>
      <c r="I1079" s="25"/>
      <c r="J1079" s="25"/>
      <c r="K1079" s="25"/>
      <c r="L1079" s="25"/>
    </row>
    <row r="1080" spans="1:12" x14ac:dyDescent="0.2">
      <c r="A1080" s="3"/>
      <c r="B1080" s="24"/>
      <c r="C1080" s="24"/>
      <c r="D1080" s="24"/>
      <c r="E1080" s="24"/>
      <c r="F1080" s="24"/>
      <c r="G1080" s="24"/>
      <c r="H1080" s="25"/>
      <c r="I1080" s="25"/>
      <c r="J1080" s="25"/>
      <c r="K1080" s="25"/>
      <c r="L1080" s="25"/>
    </row>
    <row r="1081" spans="1:12" x14ac:dyDescent="0.2">
      <c r="A1081" s="3"/>
      <c r="B1081" s="24"/>
      <c r="C1081" s="24"/>
      <c r="D1081" s="24"/>
      <c r="E1081" s="24"/>
      <c r="F1081" s="24"/>
      <c r="G1081" s="24"/>
      <c r="H1081" s="25"/>
      <c r="I1081" s="25"/>
      <c r="J1081" s="25"/>
      <c r="K1081" s="25"/>
      <c r="L1081" s="25"/>
    </row>
    <row r="1082" spans="1:12" x14ac:dyDescent="0.2">
      <c r="A1082" s="3"/>
      <c r="B1082" s="24"/>
      <c r="C1082" s="24"/>
      <c r="D1082" s="24"/>
      <c r="E1082" s="24"/>
      <c r="F1082" s="24"/>
      <c r="G1082" s="24"/>
      <c r="H1082" s="25"/>
      <c r="I1082" s="25"/>
      <c r="J1082" s="25"/>
      <c r="K1082" s="25"/>
      <c r="L1082" s="25"/>
    </row>
    <row r="1083" spans="1:12" x14ac:dyDescent="0.2">
      <c r="A1083" s="3"/>
      <c r="B1083" s="24"/>
      <c r="C1083" s="24"/>
      <c r="D1083" s="24"/>
      <c r="E1083" s="24"/>
      <c r="F1083" s="24"/>
      <c r="G1083" s="24"/>
      <c r="H1083" s="25"/>
      <c r="I1083" s="25"/>
      <c r="J1083" s="25"/>
      <c r="K1083" s="25"/>
      <c r="L1083" s="25"/>
    </row>
    <row r="1084" spans="1:12" x14ac:dyDescent="0.2">
      <c r="A1084" s="3"/>
      <c r="B1084" s="24"/>
      <c r="C1084" s="24"/>
      <c r="D1084" s="24"/>
      <c r="E1084" s="24"/>
      <c r="F1084" s="24"/>
      <c r="G1084" s="24"/>
      <c r="H1084" s="25"/>
      <c r="I1084" s="25"/>
      <c r="J1084" s="25"/>
      <c r="K1084" s="25"/>
      <c r="L1084" s="25"/>
    </row>
    <row r="1085" spans="1:12" x14ac:dyDescent="0.2">
      <c r="A1085" s="3"/>
      <c r="B1085" s="24"/>
      <c r="C1085" s="24"/>
      <c r="D1085" s="24"/>
      <c r="E1085" s="24"/>
      <c r="F1085" s="24"/>
      <c r="G1085" s="24"/>
      <c r="H1085" s="25"/>
      <c r="I1085" s="25"/>
      <c r="J1085" s="25"/>
      <c r="K1085" s="25"/>
      <c r="L1085" s="25"/>
    </row>
    <row r="1086" spans="1:12" x14ac:dyDescent="0.2">
      <c r="A1086" s="3"/>
      <c r="B1086" s="24"/>
      <c r="C1086" s="24"/>
      <c r="D1086" s="24"/>
      <c r="E1086" s="24"/>
      <c r="F1086" s="24"/>
      <c r="G1086" s="24"/>
      <c r="H1086" s="25"/>
      <c r="I1086" s="25"/>
      <c r="J1086" s="25"/>
      <c r="K1086" s="25"/>
      <c r="L1086" s="25"/>
    </row>
    <row r="1087" spans="1:12" x14ac:dyDescent="0.2">
      <c r="A1087" s="3"/>
      <c r="B1087" s="24"/>
      <c r="C1087" s="24"/>
      <c r="D1087" s="24"/>
      <c r="E1087" s="24"/>
      <c r="F1087" s="24"/>
      <c r="G1087" s="24"/>
      <c r="H1087" s="25"/>
      <c r="I1087" s="25"/>
      <c r="J1087" s="25"/>
      <c r="K1087" s="25"/>
      <c r="L1087" s="25"/>
    </row>
    <row r="1088" spans="1:12" x14ac:dyDescent="0.2">
      <c r="A1088" s="3"/>
      <c r="B1088" s="24"/>
      <c r="C1088" s="24"/>
      <c r="D1088" s="24"/>
      <c r="E1088" s="24"/>
      <c r="F1088" s="24"/>
      <c r="G1088" s="24"/>
      <c r="H1088" s="25"/>
      <c r="I1088" s="25"/>
      <c r="J1088" s="25"/>
      <c r="K1088" s="25"/>
      <c r="L1088" s="25"/>
    </row>
    <row r="1089" spans="1:12" x14ac:dyDescent="0.2">
      <c r="A1089" s="3"/>
      <c r="B1089" s="24"/>
      <c r="C1089" s="24"/>
      <c r="D1089" s="24"/>
      <c r="E1089" s="24"/>
      <c r="F1089" s="24"/>
      <c r="G1089" s="24"/>
      <c r="H1089" s="25"/>
      <c r="I1089" s="25"/>
      <c r="J1089" s="25"/>
      <c r="K1089" s="25"/>
      <c r="L1089" s="25"/>
    </row>
    <row r="1090" spans="1:12" x14ac:dyDescent="0.2">
      <c r="A1090" s="3"/>
      <c r="B1090" s="24"/>
      <c r="C1090" s="24"/>
      <c r="D1090" s="24"/>
      <c r="E1090" s="24"/>
      <c r="F1090" s="24"/>
      <c r="G1090" s="24"/>
      <c r="H1090" s="25"/>
      <c r="I1090" s="25"/>
      <c r="J1090" s="25"/>
      <c r="K1090" s="25"/>
      <c r="L1090" s="25"/>
    </row>
    <row r="1091" spans="1:12" x14ac:dyDescent="0.2">
      <c r="A1091" s="3"/>
      <c r="B1091" s="24"/>
      <c r="C1091" s="24"/>
      <c r="D1091" s="24"/>
      <c r="E1091" s="24"/>
      <c r="F1091" s="24"/>
      <c r="G1091" s="24"/>
      <c r="H1091" s="25"/>
      <c r="I1091" s="25"/>
      <c r="J1091" s="25"/>
      <c r="K1091" s="25"/>
      <c r="L1091" s="25"/>
    </row>
    <row r="1092" spans="1:12" x14ac:dyDescent="0.2">
      <c r="A1092" s="3"/>
      <c r="B1092" s="24"/>
      <c r="C1092" s="24"/>
      <c r="D1092" s="24"/>
      <c r="E1092" s="24"/>
      <c r="F1092" s="24"/>
      <c r="G1092" s="24"/>
      <c r="H1092" s="25"/>
      <c r="I1092" s="25"/>
      <c r="J1092" s="25"/>
      <c r="K1092" s="25"/>
      <c r="L1092" s="25"/>
    </row>
    <row r="1093" spans="1:12" x14ac:dyDescent="0.2">
      <c r="A1093" s="3"/>
      <c r="B1093" s="24"/>
      <c r="C1093" s="24"/>
      <c r="D1093" s="24"/>
      <c r="E1093" s="24"/>
      <c r="F1093" s="24"/>
      <c r="G1093" s="24"/>
      <c r="H1093" s="25"/>
      <c r="I1093" s="25"/>
      <c r="J1093" s="25"/>
      <c r="K1093" s="25"/>
      <c r="L1093" s="25"/>
    </row>
    <row r="1094" spans="1:12" x14ac:dyDescent="0.2">
      <c r="A1094" s="3"/>
      <c r="B1094" s="24"/>
      <c r="C1094" s="24"/>
      <c r="D1094" s="24"/>
      <c r="E1094" s="24"/>
      <c r="F1094" s="24"/>
      <c r="G1094" s="24"/>
      <c r="H1094" s="25"/>
      <c r="I1094" s="25"/>
      <c r="J1094" s="25"/>
      <c r="K1094" s="25"/>
      <c r="L1094" s="25"/>
    </row>
    <row r="1095" spans="1:12" x14ac:dyDescent="0.2">
      <c r="A1095" s="3"/>
      <c r="B1095" s="24"/>
      <c r="C1095" s="24"/>
      <c r="D1095" s="24"/>
      <c r="E1095" s="24"/>
      <c r="F1095" s="24"/>
      <c r="G1095" s="24"/>
      <c r="H1095" s="25"/>
      <c r="I1095" s="25"/>
      <c r="J1095" s="25"/>
      <c r="K1095" s="25"/>
      <c r="L1095" s="25"/>
    </row>
    <row r="1096" spans="1:12" x14ac:dyDescent="0.2">
      <c r="A1096" s="3"/>
      <c r="B1096" s="24"/>
      <c r="C1096" s="24"/>
      <c r="D1096" s="24"/>
      <c r="E1096" s="24"/>
      <c r="F1096" s="24"/>
      <c r="G1096" s="24"/>
      <c r="H1096" s="25"/>
      <c r="I1096" s="25"/>
      <c r="J1096" s="25"/>
      <c r="K1096" s="25"/>
      <c r="L1096" s="25"/>
    </row>
    <row r="1097" spans="1:12" x14ac:dyDescent="0.2">
      <c r="A1097" s="3"/>
      <c r="B1097" s="24"/>
      <c r="C1097" s="24"/>
      <c r="D1097" s="24"/>
      <c r="E1097" s="24"/>
      <c r="F1097" s="24"/>
      <c r="G1097" s="24"/>
      <c r="H1097" s="25"/>
      <c r="I1097" s="25"/>
      <c r="J1097" s="25"/>
      <c r="K1097" s="25"/>
      <c r="L1097" s="25"/>
    </row>
    <row r="1098" spans="1:12" x14ac:dyDescent="0.2">
      <c r="A1098" s="3"/>
      <c r="B1098" s="24"/>
      <c r="C1098" s="24"/>
      <c r="D1098" s="24"/>
      <c r="E1098" s="24"/>
      <c r="F1098" s="24"/>
      <c r="G1098" s="24"/>
      <c r="H1098" s="25"/>
      <c r="I1098" s="25"/>
      <c r="J1098" s="25"/>
      <c r="K1098" s="25"/>
      <c r="L1098" s="25"/>
    </row>
    <row r="1099" spans="1:12" x14ac:dyDescent="0.2">
      <c r="A1099" s="3"/>
      <c r="B1099" s="24"/>
      <c r="C1099" s="24"/>
      <c r="D1099" s="24"/>
      <c r="E1099" s="24"/>
      <c r="F1099" s="24"/>
      <c r="G1099" s="24"/>
      <c r="H1099" s="25"/>
      <c r="I1099" s="25"/>
      <c r="J1099" s="25"/>
      <c r="K1099" s="25"/>
      <c r="L1099" s="25"/>
    </row>
    <row r="1100" spans="1:12" x14ac:dyDescent="0.2">
      <c r="A1100" s="3"/>
      <c r="B1100" s="24"/>
      <c r="C1100" s="24"/>
      <c r="D1100" s="24"/>
      <c r="E1100" s="24"/>
      <c r="F1100" s="24"/>
      <c r="G1100" s="24"/>
      <c r="H1100" s="25"/>
      <c r="I1100" s="25"/>
      <c r="J1100" s="25"/>
      <c r="K1100" s="25"/>
      <c r="L1100" s="25"/>
    </row>
    <row r="1101" spans="1:12" x14ac:dyDescent="0.2">
      <c r="A1101" s="3"/>
      <c r="B1101" s="24"/>
      <c r="C1101" s="24"/>
      <c r="D1101" s="24"/>
      <c r="E1101" s="24"/>
      <c r="F1101" s="24"/>
      <c r="G1101" s="24"/>
      <c r="H1101" s="25"/>
      <c r="I1101" s="25"/>
      <c r="J1101" s="25"/>
      <c r="K1101" s="25"/>
      <c r="L1101" s="25"/>
    </row>
    <row r="1102" spans="1:12" x14ac:dyDescent="0.2">
      <c r="A1102" s="3"/>
      <c r="B1102" s="24"/>
      <c r="C1102" s="24"/>
      <c r="D1102" s="24"/>
      <c r="E1102" s="24"/>
      <c r="F1102" s="24"/>
      <c r="G1102" s="24"/>
      <c r="H1102" s="25"/>
      <c r="I1102" s="25"/>
      <c r="J1102" s="25"/>
      <c r="K1102" s="25"/>
      <c r="L1102" s="25"/>
    </row>
    <row r="1103" spans="1:12" x14ac:dyDescent="0.2">
      <c r="A1103" s="3"/>
      <c r="B1103" s="24"/>
      <c r="C1103" s="24"/>
      <c r="D1103" s="24"/>
      <c r="E1103" s="24"/>
      <c r="F1103" s="24"/>
      <c r="G1103" s="24"/>
      <c r="H1103" s="25"/>
      <c r="I1103" s="25"/>
      <c r="J1103" s="25"/>
      <c r="K1103" s="25"/>
      <c r="L1103" s="25"/>
    </row>
    <row r="1104" spans="1:12" x14ac:dyDescent="0.2">
      <c r="A1104" s="3"/>
      <c r="B1104" s="24"/>
      <c r="C1104" s="24"/>
      <c r="D1104" s="24"/>
      <c r="E1104" s="24"/>
      <c r="F1104" s="24"/>
      <c r="G1104" s="24"/>
      <c r="H1104" s="25"/>
      <c r="I1104" s="25"/>
      <c r="J1104" s="25"/>
      <c r="K1104" s="25"/>
      <c r="L1104" s="25"/>
    </row>
    <row r="1105" spans="1:12" x14ac:dyDescent="0.2">
      <c r="A1105" s="3"/>
      <c r="B1105" s="24"/>
      <c r="C1105" s="24"/>
      <c r="D1105" s="24"/>
      <c r="E1105" s="24"/>
      <c r="F1105" s="24"/>
      <c r="G1105" s="24"/>
      <c r="H1105" s="25"/>
      <c r="I1105" s="25"/>
      <c r="J1105" s="25"/>
      <c r="K1105" s="25"/>
      <c r="L1105" s="25"/>
    </row>
    <row r="1106" spans="1:12" x14ac:dyDescent="0.2">
      <c r="A1106" s="3"/>
      <c r="B1106" s="24"/>
      <c r="C1106" s="24"/>
      <c r="D1106" s="24"/>
      <c r="E1106" s="24"/>
      <c r="F1106" s="24"/>
      <c r="G1106" s="24"/>
      <c r="H1106" s="25"/>
      <c r="I1106" s="25"/>
      <c r="J1106" s="25"/>
      <c r="K1106" s="25"/>
      <c r="L1106" s="25"/>
    </row>
    <row r="1107" spans="1:12" x14ac:dyDescent="0.2">
      <c r="A1107" s="3"/>
      <c r="B1107" s="24"/>
      <c r="C1107" s="24"/>
      <c r="D1107" s="24"/>
      <c r="E1107" s="24"/>
      <c r="F1107" s="24"/>
      <c r="G1107" s="24"/>
      <c r="H1107" s="25"/>
      <c r="I1107" s="25"/>
      <c r="J1107" s="25"/>
      <c r="K1107" s="25"/>
      <c r="L1107" s="25"/>
    </row>
    <row r="1108" spans="1:12" x14ac:dyDescent="0.2">
      <c r="A1108" s="3"/>
      <c r="B1108" s="24"/>
      <c r="C1108" s="24"/>
      <c r="D1108" s="24"/>
      <c r="E1108" s="24"/>
      <c r="F1108" s="24"/>
      <c r="G1108" s="24"/>
      <c r="H1108" s="25"/>
      <c r="I1108" s="25"/>
      <c r="J1108" s="25"/>
      <c r="K1108" s="25"/>
      <c r="L1108" s="25"/>
    </row>
    <row r="1109" spans="1:12" x14ac:dyDescent="0.2">
      <c r="A1109" s="3"/>
      <c r="B1109" s="24"/>
      <c r="C1109" s="24"/>
      <c r="D1109" s="24"/>
      <c r="E1109" s="24"/>
      <c r="F1109" s="24"/>
      <c r="G1109" s="24"/>
      <c r="H1109" s="25"/>
      <c r="I1109" s="25"/>
      <c r="J1109" s="25"/>
      <c r="K1109" s="25"/>
      <c r="L1109" s="25"/>
    </row>
    <row r="1110" spans="1:12" x14ac:dyDescent="0.2">
      <c r="A1110" s="3"/>
      <c r="B1110" s="24"/>
      <c r="C1110" s="24"/>
      <c r="D1110" s="24"/>
      <c r="E1110" s="24"/>
      <c r="F1110" s="24"/>
      <c r="G1110" s="24"/>
      <c r="H1110" s="25"/>
      <c r="I1110" s="25"/>
      <c r="J1110" s="25"/>
      <c r="K1110" s="25"/>
      <c r="L1110" s="25"/>
    </row>
    <row r="1111" spans="1:12" x14ac:dyDescent="0.2">
      <c r="A1111" s="3"/>
      <c r="B1111" s="24"/>
      <c r="C1111" s="24"/>
      <c r="D1111" s="24"/>
      <c r="E1111" s="24"/>
      <c r="F1111" s="24"/>
      <c r="G1111" s="24"/>
      <c r="H1111" s="25"/>
      <c r="I1111" s="25"/>
      <c r="J1111" s="25"/>
      <c r="K1111" s="25"/>
      <c r="L1111" s="25"/>
    </row>
    <row r="1112" spans="1:12" x14ac:dyDescent="0.2">
      <c r="A1112" s="3"/>
      <c r="B1112" s="24"/>
      <c r="C1112" s="24"/>
      <c r="D1112" s="24"/>
      <c r="E1112" s="24"/>
      <c r="F1112" s="24"/>
      <c r="G1112" s="24"/>
      <c r="H1112" s="25"/>
      <c r="I1112" s="25"/>
      <c r="J1112" s="25"/>
      <c r="K1112" s="25"/>
      <c r="L1112" s="25"/>
    </row>
    <row r="1113" spans="1:12" x14ac:dyDescent="0.2">
      <c r="A1113" s="3"/>
      <c r="B1113" s="24"/>
      <c r="C1113" s="24"/>
      <c r="D1113" s="24"/>
      <c r="E1113" s="24"/>
      <c r="F1113" s="24"/>
      <c r="G1113" s="24"/>
      <c r="H1113" s="25"/>
      <c r="I1113" s="25"/>
      <c r="J1113" s="25"/>
      <c r="K1113" s="25"/>
      <c r="L1113" s="25"/>
    </row>
    <row r="1114" spans="1:12" x14ac:dyDescent="0.2">
      <c r="A1114" s="3"/>
      <c r="B1114" s="24"/>
      <c r="C1114" s="24"/>
      <c r="D1114" s="24"/>
      <c r="E1114" s="24"/>
      <c r="F1114" s="24"/>
      <c r="G1114" s="24"/>
      <c r="H1114" s="25"/>
      <c r="I1114" s="25"/>
      <c r="J1114" s="25"/>
      <c r="K1114" s="25"/>
      <c r="L1114" s="25"/>
    </row>
    <row r="1115" spans="1:12" x14ac:dyDescent="0.2">
      <c r="A1115" s="3"/>
      <c r="B1115" s="24"/>
      <c r="C1115" s="24"/>
      <c r="D1115" s="24"/>
      <c r="E1115" s="24"/>
      <c r="F1115" s="24"/>
      <c r="G1115" s="24"/>
      <c r="H1115" s="25"/>
      <c r="I1115" s="25"/>
      <c r="J1115" s="25"/>
      <c r="K1115" s="25"/>
      <c r="L1115" s="25"/>
    </row>
    <row r="1116" spans="1:12" x14ac:dyDescent="0.2">
      <c r="A1116" s="3"/>
      <c r="B1116" s="24"/>
      <c r="C1116" s="24"/>
      <c r="D1116" s="24"/>
      <c r="E1116" s="24"/>
      <c r="F1116" s="24"/>
      <c r="G1116" s="24"/>
      <c r="H1116" s="25"/>
      <c r="I1116" s="25"/>
      <c r="J1116" s="25"/>
      <c r="K1116" s="25"/>
      <c r="L1116" s="25"/>
    </row>
    <row r="1117" spans="1:12" x14ac:dyDescent="0.2">
      <c r="A1117" s="3"/>
      <c r="B1117" s="24"/>
      <c r="C1117" s="24"/>
      <c r="D1117" s="24"/>
      <c r="E1117" s="24"/>
      <c r="F1117" s="24"/>
      <c r="G1117" s="24"/>
      <c r="H1117" s="25"/>
      <c r="I1117" s="25"/>
      <c r="J1117" s="25"/>
      <c r="K1117" s="25"/>
      <c r="L1117" s="25"/>
    </row>
    <row r="1118" spans="1:12" x14ac:dyDescent="0.2">
      <c r="A1118" s="3"/>
      <c r="B1118" s="24"/>
      <c r="C1118" s="24"/>
      <c r="D1118" s="24"/>
      <c r="E1118" s="24"/>
      <c r="F1118" s="24"/>
      <c r="G1118" s="24"/>
      <c r="H1118" s="25"/>
      <c r="I1118" s="25"/>
      <c r="J1118" s="25"/>
      <c r="K1118" s="25"/>
      <c r="L1118" s="25"/>
    </row>
    <row r="1119" spans="1:12" x14ac:dyDescent="0.2">
      <c r="A1119" s="3"/>
      <c r="B1119" s="24"/>
      <c r="C1119" s="24"/>
      <c r="D1119" s="24"/>
      <c r="E1119" s="24"/>
      <c r="F1119" s="24"/>
      <c r="G1119" s="24"/>
      <c r="H1119" s="25"/>
      <c r="I1119" s="25"/>
      <c r="J1119" s="25"/>
      <c r="K1119" s="25"/>
      <c r="L1119" s="25"/>
    </row>
    <row r="1120" spans="1:12" x14ac:dyDescent="0.2">
      <c r="A1120" s="3"/>
      <c r="B1120" s="24"/>
      <c r="C1120" s="24"/>
      <c r="D1120" s="24"/>
      <c r="E1120" s="24"/>
      <c r="F1120" s="24"/>
      <c r="G1120" s="24"/>
      <c r="H1120" s="25"/>
      <c r="I1120" s="25"/>
      <c r="J1120" s="25"/>
      <c r="K1120" s="25"/>
      <c r="L1120" s="25"/>
    </row>
    <row r="1121" spans="1:12" x14ac:dyDescent="0.2">
      <c r="A1121" s="3"/>
      <c r="B1121" s="24"/>
      <c r="C1121" s="24"/>
      <c r="D1121" s="24"/>
      <c r="E1121" s="24"/>
      <c r="F1121" s="24"/>
      <c r="G1121" s="24"/>
      <c r="H1121" s="25"/>
      <c r="I1121" s="25"/>
      <c r="J1121" s="25"/>
      <c r="K1121" s="25"/>
      <c r="L1121" s="25"/>
    </row>
    <row r="1122" spans="1:12" x14ac:dyDescent="0.2">
      <c r="A1122" s="3"/>
      <c r="B1122" s="24"/>
      <c r="C1122" s="24"/>
      <c r="D1122" s="24"/>
      <c r="E1122" s="24"/>
      <c r="F1122" s="24"/>
      <c r="G1122" s="24"/>
      <c r="H1122" s="25"/>
      <c r="I1122" s="25"/>
      <c r="J1122" s="25"/>
      <c r="K1122" s="25"/>
      <c r="L1122" s="25"/>
    </row>
    <row r="1123" spans="1:12" x14ac:dyDescent="0.2">
      <c r="A1123" s="3"/>
      <c r="B1123" s="24"/>
      <c r="C1123" s="24"/>
      <c r="D1123" s="24"/>
      <c r="E1123" s="24"/>
      <c r="F1123" s="24"/>
      <c r="G1123" s="24"/>
      <c r="H1123" s="25"/>
      <c r="I1123" s="25"/>
      <c r="J1123" s="25"/>
      <c r="K1123" s="25"/>
      <c r="L1123" s="25"/>
    </row>
    <row r="1124" spans="1:12" x14ac:dyDescent="0.2">
      <c r="A1124" s="3"/>
      <c r="B1124" s="24"/>
      <c r="C1124" s="24"/>
      <c r="D1124" s="24"/>
      <c r="E1124" s="24"/>
      <c r="F1124" s="24"/>
      <c r="G1124" s="24"/>
      <c r="H1124" s="25"/>
      <c r="I1124" s="25"/>
      <c r="J1124" s="25"/>
      <c r="K1124" s="25"/>
      <c r="L1124" s="25"/>
    </row>
    <row r="1125" spans="1:12" x14ac:dyDescent="0.2">
      <c r="A1125" s="3"/>
      <c r="B1125" s="24"/>
      <c r="C1125" s="24"/>
      <c r="D1125" s="24"/>
      <c r="E1125" s="24"/>
      <c r="F1125" s="24"/>
      <c r="G1125" s="24"/>
      <c r="H1125" s="25"/>
      <c r="I1125" s="25"/>
      <c r="J1125" s="25"/>
      <c r="K1125" s="25"/>
      <c r="L1125" s="25"/>
    </row>
    <row r="1126" spans="1:12" x14ac:dyDescent="0.2">
      <c r="A1126" s="3"/>
      <c r="B1126" s="24"/>
      <c r="C1126" s="24"/>
      <c r="D1126" s="24"/>
      <c r="E1126" s="24"/>
      <c r="F1126" s="24"/>
      <c r="G1126" s="24"/>
      <c r="H1126" s="25"/>
      <c r="I1126" s="25"/>
      <c r="J1126" s="25"/>
      <c r="K1126" s="25"/>
      <c r="L1126" s="25"/>
    </row>
    <row r="1127" spans="1:12" x14ac:dyDescent="0.2">
      <c r="A1127" s="3"/>
      <c r="B1127" s="24"/>
      <c r="C1127" s="24"/>
      <c r="D1127" s="24"/>
      <c r="E1127" s="24"/>
      <c r="F1127" s="24"/>
      <c r="G1127" s="24"/>
      <c r="H1127" s="25"/>
      <c r="I1127" s="25"/>
      <c r="J1127" s="25"/>
      <c r="K1127" s="25"/>
      <c r="L1127" s="25"/>
    </row>
    <row r="1128" spans="1:12" x14ac:dyDescent="0.2">
      <c r="A1128" s="3"/>
      <c r="B1128" s="24"/>
      <c r="C1128" s="24"/>
      <c r="D1128" s="24"/>
      <c r="E1128" s="24"/>
      <c r="F1128" s="24"/>
      <c r="G1128" s="24"/>
      <c r="H1128" s="25"/>
      <c r="I1128" s="25"/>
      <c r="J1128" s="25"/>
      <c r="K1128" s="25"/>
      <c r="L1128" s="25"/>
    </row>
    <row r="1129" spans="1:12" x14ac:dyDescent="0.2">
      <c r="A1129" s="3"/>
      <c r="B1129" s="24"/>
      <c r="C1129" s="24"/>
      <c r="D1129" s="24"/>
      <c r="E1129" s="24"/>
      <c r="F1129" s="24"/>
      <c r="G1129" s="24"/>
      <c r="H1129" s="25"/>
      <c r="I1129" s="25"/>
      <c r="J1129" s="25"/>
      <c r="K1129" s="25"/>
      <c r="L1129" s="25"/>
    </row>
    <row r="1130" spans="1:12" x14ac:dyDescent="0.2">
      <c r="A1130" s="3"/>
      <c r="B1130" s="24"/>
      <c r="C1130" s="24"/>
      <c r="D1130" s="24"/>
      <c r="E1130" s="24"/>
      <c r="F1130" s="24"/>
      <c r="G1130" s="24"/>
      <c r="H1130" s="25"/>
      <c r="I1130" s="25"/>
      <c r="J1130" s="25"/>
      <c r="K1130" s="25"/>
      <c r="L1130" s="25"/>
    </row>
    <row r="1131" spans="1:12" x14ac:dyDescent="0.2">
      <c r="A1131" s="3"/>
      <c r="B1131" s="24"/>
      <c r="C1131" s="24"/>
      <c r="D1131" s="24"/>
      <c r="E1131" s="24"/>
      <c r="F1131" s="24"/>
      <c r="G1131" s="24"/>
      <c r="H1131" s="25"/>
      <c r="I1131" s="25"/>
      <c r="J1131" s="25"/>
      <c r="K1131" s="25"/>
      <c r="L1131" s="25"/>
    </row>
    <row r="1132" spans="1:12" x14ac:dyDescent="0.2">
      <c r="A1132" s="3"/>
      <c r="B1132" s="24"/>
      <c r="C1132" s="24"/>
      <c r="D1132" s="24"/>
      <c r="E1132" s="24"/>
      <c r="F1132" s="24"/>
      <c r="G1132" s="24"/>
      <c r="H1132" s="25"/>
      <c r="I1132" s="25"/>
      <c r="J1132" s="25"/>
      <c r="K1132" s="25"/>
      <c r="L1132" s="25"/>
    </row>
    <row r="1133" spans="1:12" x14ac:dyDescent="0.2">
      <c r="A1133" s="3"/>
      <c r="B1133" s="24"/>
      <c r="C1133" s="24"/>
      <c r="D1133" s="24"/>
      <c r="E1133" s="24"/>
      <c r="F1133" s="24"/>
      <c r="G1133" s="24"/>
      <c r="H1133" s="25"/>
      <c r="I1133" s="25"/>
      <c r="J1133" s="25"/>
      <c r="K1133" s="25"/>
      <c r="L1133" s="25"/>
    </row>
    <row r="1134" spans="1:12" x14ac:dyDescent="0.2">
      <c r="A1134" s="3"/>
      <c r="B1134" s="24"/>
      <c r="C1134" s="24"/>
      <c r="D1134" s="24"/>
      <c r="E1134" s="24"/>
      <c r="F1134" s="24"/>
      <c r="G1134" s="24"/>
      <c r="H1134" s="25"/>
      <c r="I1134" s="25"/>
      <c r="J1134" s="25"/>
      <c r="K1134" s="25"/>
      <c r="L1134" s="25"/>
    </row>
    <row r="1135" spans="1:12" x14ac:dyDescent="0.2">
      <c r="A1135" s="3"/>
      <c r="B1135" s="24"/>
      <c r="C1135" s="24"/>
      <c r="D1135" s="24"/>
      <c r="E1135" s="24"/>
      <c r="F1135" s="24"/>
      <c r="G1135" s="24"/>
      <c r="H1135" s="25"/>
      <c r="I1135" s="25"/>
      <c r="J1135" s="25"/>
      <c r="K1135" s="25"/>
      <c r="L1135" s="25"/>
    </row>
    <row r="1136" spans="1:12" x14ac:dyDescent="0.2">
      <c r="A1136" s="3"/>
      <c r="B1136" s="24"/>
      <c r="C1136" s="24"/>
      <c r="D1136" s="24"/>
      <c r="E1136" s="24"/>
      <c r="F1136" s="24"/>
      <c r="G1136" s="24"/>
      <c r="H1136" s="25"/>
      <c r="I1136" s="25"/>
      <c r="J1136" s="25"/>
      <c r="K1136" s="25"/>
      <c r="L1136" s="25"/>
    </row>
    <row r="1137" spans="1:12" x14ac:dyDescent="0.2">
      <c r="A1137" s="3"/>
      <c r="B1137" s="24"/>
      <c r="C1137" s="24"/>
      <c r="D1137" s="24"/>
      <c r="E1137" s="24"/>
      <c r="F1137" s="24"/>
      <c r="G1137" s="24"/>
      <c r="H1137" s="25"/>
      <c r="I1137" s="25"/>
      <c r="J1137" s="25"/>
      <c r="K1137" s="25"/>
      <c r="L1137" s="25"/>
    </row>
    <row r="1138" spans="1:12" x14ac:dyDescent="0.2">
      <c r="A1138" s="3"/>
      <c r="B1138" s="24"/>
      <c r="C1138" s="24"/>
      <c r="D1138" s="24"/>
      <c r="E1138" s="24"/>
      <c r="F1138" s="24"/>
      <c r="G1138" s="24"/>
      <c r="H1138" s="25"/>
      <c r="I1138" s="25"/>
      <c r="J1138" s="25"/>
      <c r="K1138" s="25"/>
      <c r="L1138" s="25"/>
    </row>
    <row r="1139" spans="1:12" x14ac:dyDescent="0.2">
      <c r="A1139" s="3"/>
      <c r="B1139" s="24"/>
      <c r="C1139" s="24"/>
      <c r="D1139" s="24"/>
      <c r="E1139" s="24"/>
      <c r="F1139" s="24"/>
      <c r="G1139" s="24"/>
      <c r="H1139" s="25"/>
      <c r="I1139" s="25"/>
      <c r="J1139" s="25"/>
      <c r="K1139" s="25"/>
      <c r="L1139" s="25"/>
    </row>
    <row r="1140" spans="1:12" x14ac:dyDescent="0.2">
      <c r="A1140" s="3"/>
      <c r="B1140" s="24"/>
      <c r="C1140" s="24"/>
      <c r="D1140" s="24"/>
      <c r="E1140" s="24"/>
      <c r="F1140" s="24"/>
      <c r="G1140" s="24"/>
      <c r="H1140" s="25"/>
      <c r="I1140" s="25"/>
      <c r="J1140" s="25"/>
      <c r="K1140" s="25"/>
      <c r="L1140" s="25"/>
    </row>
    <row r="1141" spans="1:12" x14ac:dyDescent="0.2">
      <c r="A1141" s="3"/>
      <c r="B1141" s="24"/>
      <c r="C1141" s="24"/>
      <c r="D1141" s="24"/>
      <c r="E1141" s="24"/>
      <c r="F1141" s="24"/>
      <c r="G1141" s="24"/>
      <c r="H1141" s="25"/>
      <c r="I1141" s="25"/>
      <c r="J1141" s="25"/>
      <c r="K1141" s="25"/>
      <c r="L1141" s="25"/>
    </row>
    <row r="1142" spans="1:12" x14ac:dyDescent="0.2">
      <c r="A1142" s="3"/>
      <c r="B1142" s="24"/>
      <c r="C1142" s="24"/>
      <c r="D1142" s="24"/>
      <c r="E1142" s="24"/>
      <c r="F1142" s="24"/>
      <c r="G1142" s="24"/>
      <c r="H1142" s="25"/>
      <c r="I1142" s="25"/>
      <c r="J1142" s="25"/>
      <c r="K1142" s="25"/>
      <c r="L1142" s="25"/>
    </row>
    <row r="1143" spans="1:12" x14ac:dyDescent="0.2">
      <c r="A1143" s="3"/>
      <c r="B1143" s="24"/>
      <c r="C1143" s="24"/>
      <c r="D1143" s="24"/>
      <c r="E1143" s="24"/>
      <c r="F1143" s="24"/>
      <c r="G1143" s="24"/>
      <c r="H1143" s="25"/>
      <c r="I1143" s="25"/>
      <c r="J1143" s="25"/>
      <c r="K1143" s="25"/>
      <c r="L1143" s="25"/>
    </row>
    <row r="1144" spans="1:12" x14ac:dyDescent="0.2">
      <c r="A1144" s="3"/>
      <c r="B1144" s="24"/>
      <c r="C1144" s="24"/>
      <c r="D1144" s="24"/>
      <c r="E1144" s="24"/>
      <c r="F1144" s="24"/>
      <c r="G1144" s="24"/>
      <c r="H1144" s="25"/>
      <c r="I1144" s="25"/>
      <c r="J1144" s="25"/>
      <c r="K1144" s="25"/>
      <c r="L1144" s="25"/>
    </row>
    <row r="1145" spans="1:12" x14ac:dyDescent="0.2">
      <c r="A1145" s="3"/>
      <c r="B1145" s="24"/>
      <c r="C1145" s="24"/>
      <c r="D1145" s="24"/>
      <c r="E1145" s="24"/>
      <c r="F1145" s="24"/>
      <c r="G1145" s="24"/>
      <c r="H1145" s="25"/>
      <c r="I1145" s="25"/>
      <c r="J1145" s="25"/>
      <c r="K1145" s="25"/>
      <c r="L1145" s="25"/>
    </row>
    <row r="1146" spans="1:12" x14ac:dyDescent="0.2">
      <c r="A1146" s="3"/>
      <c r="B1146" s="24"/>
      <c r="C1146" s="24"/>
      <c r="D1146" s="24"/>
      <c r="E1146" s="24"/>
      <c r="F1146" s="24"/>
      <c r="G1146" s="24"/>
      <c r="H1146" s="25"/>
      <c r="I1146" s="25"/>
      <c r="J1146" s="25"/>
      <c r="K1146" s="25"/>
      <c r="L1146" s="25"/>
    </row>
    <row r="1147" spans="1:12" x14ac:dyDescent="0.2">
      <c r="A1147" s="3"/>
      <c r="B1147" s="24"/>
      <c r="C1147" s="24"/>
      <c r="D1147" s="24"/>
      <c r="E1147" s="24"/>
      <c r="F1147" s="24"/>
      <c r="G1147" s="24"/>
      <c r="H1147" s="25"/>
      <c r="I1147" s="25"/>
      <c r="J1147" s="25"/>
      <c r="K1147" s="25"/>
      <c r="L1147" s="25"/>
    </row>
    <row r="1148" spans="1:12" x14ac:dyDescent="0.2">
      <c r="A1148" s="3"/>
      <c r="B1148" s="24"/>
      <c r="C1148" s="24"/>
      <c r="D1148" s="24"/>
      <c r="E1148" s="24"/>
      <c r="F1148" s="24"/>
      <c r="G1148" s="24"/>
      <c r="H1148" s="25"/>
      <c r="I1148" s="25"/>
      <c r="J1148" s="25"/>
      <c r="K1148" s="25"/>
      <c r="L1148" s="25"/>
    </row>
    <row r="1149" spans="1:12" x14ac:dyDescent="0.2">
      <c r="A1149" s="3"/>
      <c r="B1149" s="24"/>
      <c r="C1149" s="24"/>
      <c r="D1149" s="24"/>
      <c r="E1149" s="24"/>
      <c r="F1149" s="24"/>
      <c r="G1149" s="24"/>
      <c r="H1149" s="25"/>
      <c r="I1149" s="25"/>
      <c r="J1149" s="25"/>
      <c r="K1149" s="25"/>
      <c r="L1149" s="25"/>
    </row>
    <row r="1150" spans="1:12" x14ac:dyDescent="0.2">
      <c r="A1150" s="3"/>
      <c r="B1150" s="24"/>
      <c r="C1150" s="24"/>
      <c r="D1150" s="24"/>
      <c r="E1150" s="24"/>
      <c r="F1150" s="24"/>
      <c r="G1150" s="24"/>
      <c r="H1150" s="25"/>
      <c r="I1150" s="25"/>
      <c r="J1150" s="25"/>
      <c r="K1150" s="25"/>
      <c r="L1150" s="25"/>
    </row>
    <row r="1151" spans="1:12" x14ac:dyDescent="0.2">
      <c r="A1151" s="3"/>
      <c r="B1151" s="24"/>
      <c r="C1151" s="24"/>
      <c r="D1151" s="24"/>
      <c r="E1151" s="24"/>
      <c r="F1151" s="24"/>
      <c r="G1151" s="24"/>
      <c r="H1151" s="25"/>
      <c r="I1151" s="25"/>
      <c r="J1151" s="25"/>
      <c r="K1151" s="25"/>
      <c r="L1151" s="25"/>
    </row>
    <row r="1152" spans="1:12" x14ac:dyDescent="0.2">
      <c r="A1152" s="3"/>
      <c r="B1152" s="24"/>
      <c r="C1152" s="24"/>
      <c r="D1152" s="24"/>
      <c r="E1152" s="24"/>
      <c r="F1152" s="24"/>
      <c r="G1152" s="24"/>
      <c r="H1152" s="25"/>
      <c r="I1152" s="25"/>
      <c r="J1152" s="25"/>
      <c r="K1152" s="25"/>
      <c r="L1152" s="25"/>
    </row>
    <row r="1153" spans="1:12" x14ac:dyDescent="0.2">
      <c r="A1153" s="3"/>
      <c r="B1153" s="24"/>
      <c r="C1153" s="24"/>
      <c r="D1153" s="24"/>
      <c r="E1153" s="24"/>
      <c r="F1153" s="24"/>
      <c r="G1153" s="24"/>
      <c r="H1153" s="25"/>
      <c r="I1153" s="25"/>
      <c r="J1153" s="25"/>
      <c r="K1153" s="25"/>
      <c r="L1153" s="25"/>
    </row>
    <row r="1154" spans="1:12" x14ac:dyDescent="0.2">
      <c r="A1154" s="3"/>
      <c r="B1154" s="24"/>
      <c r="C1154" s="24"/>
      <c r="D1154" s="24"/>
      <c r="E1154" s="24"/>
      <c r="F1154" s="24"/>
      <c r="G1154" s="24"/>
      <c r="H1154" s="25"/>
      <c r="I1154" s="25"/>
      <c r="J1154" s="25"/>
      <c r="K1154" s="25"/>
      <c r="L1154" s="25"/>
    </row>
    <row r="1155" spans="1:12" x14ac:dyDescent="0.2">
      <c r="A1155" s="3"/>
      <c r="B1155" s="24"/>
      <c r="C1155" s="24"/>
      <c r="D1155" s="24"/>
      <c r="E1155" s="24"/>
      <c r="F1155" s="24"/>
      <c r="G1155" s="24"/>
      <c r="H1155" s="25"/>
      <c r="I1155" s="25"/>
      <c r="J1155" s="25"/>
      <c r="K1155" s="25"/>
      <c r="L1155" s="25"/>
    </row>
    <row r="1156" spans="1:12" x14ac:dyDescent="0.2">
      <c r="A1156" s="3"/>
      <c r="B1156" s="24"/>
      <c r="C1156" s="24"/>
      <c r="D1156" s="24"/>
      <c r="E1156" s="24"/>
      <c r="F1156" s="24"/>
      <c r="G1156" s="24"/>
      <c r="H1156" s="25"/>
      <c r="I1156" s="25"/>
      <c r="J1156" s="25"/>
      <c r="K1156" s="25"/>
      <c r="L1156" s="25"/>
    </row>
    <row r="1157" spans="1:12" x14ac:dyDescent="0.2">
      <c r="A1157" s="3"/>
      <c r="B1157" s="24"/>
      <c r="C1157" s="24"/>
      <c r="D1157" s="24"/>
      <c r="E1157" s="24"/>
      <c r="F1157" s="24"/>
      <c r="G1157" s="24"/>
      <c r="H1157" s="25"/>
      <c r="I1157" s="25"/>
      <c r="J1157" s="25"/>
      <c r="K1157" s="25"/>
      <c r="L1157" s="25"/>
    </row>
    <row r="1158" spans="1:12" x14ac:dyDescent="0.2">
      <c r="A1158" s="3"/>
      <c r="B1158" s="24"/>
      <c r="C1158" s="24"/>
      <c r="D1158" s="24"/>
      <c r="E1158" s="24"/>
      <c r="F1158" s="24"/>
      <c r="G1158" s="24"/>
      <c r="H1158" s="25"/>
      <c r="I1158" s="25"/>
      <c r="J1158" s="25"/>
      <c r="K1158" s="25"/>
      <c r="L1158" s="25"/>
    </row>
    <row r="1159" spans="1:12" x14ac:dyDescent="0.2">
      <c r="A1159" s="3"/>
      <c r="B1159" s="24"/>
      <c r="C1159" s="24"/>
      <c r="D1159" s="24"/>
      <c r="E1159" s="24"/>
      <c r="F1159" s="24"/>
      <c r="G1159" s="24"/>
      <c r="H1159" s="25"/>
      <c r="I1159" s="25"/>
      <c r="J1159" s="25"/>
      <c r="K1159" s="25"/>
      <c r="L1159" s="25"/>
    </row>
    <row r="1160" spans="1:12" x14ac:dyDescent="0.2">
      <c r="A1160" s="3"/>
      <c r="B1160" s="24"/>
      <c r="C1160" s="24"/>
      <c r="D1160" s="24"/>
      <c r="E1160" s="24"/>
      <c r="F1160" s="24"/>
      <c r="G1160" s="24"/>
      <c r="H1160" s="25"/>
      <c r="I1160" s="25"/>
      <c r="J1160" s="25"/>
      <c r="K1160" s="25"/>
      <c r="L1160" s="25"/>
    </row>
    <row r="1161" spans="1:12" x14ac:dyDescent="0.2">
      <c r="A1161" s="3"/>
      <c r="B1161" s="24"/>
      <c r="C1161" s="24"/>
      <c r="D1161" s="24"/>
      <c r="E1161" s="24"/>
      <c r="F1161" s="24"/>
      <c r="G1161" s="24"/>
      <c r="H1161" s="25"/>
      <c r="I1161" s="25"/>
      <c r="J1161" s="25"/>
      <c r="K1161" s="25"/>
      <c r="L1161" s="25"/>
    </row>
    <row r="1162" spans="1:12" x14ac:dyDescent="0.2">
      <c r="A1162" s="3"/>
      <c r="B1162" s="24"/>
      <c r="C1162" s="24"/>
      <c r="D1162" s="24"/>
      <c r="E1162" s="24"/>
      <c r="F1162" s="24"/>
      <c r="G1162" s="24"/>
      <c r="H1162" s="25"/>
      <c r="I1162" s="25"/>
      <c r="J1162" s="25"/>
      <c r="K1162" s="25"/>
      <c r="L1162" s="25"/>
    </row>
    <row r="1163" spans="1:12" x14ac:dyDescent="0.2">
      <c r="A1163" s="3"/>
      <c r="B1163" s="24"/>
      <c r="C1163" s="24"/>
      <c r="D1163" s="24"/>
      <c r="E1163" s="24"/>
      <c r="F1163" s="24"/>
      <c r="G1163" s="24"/>
      <c r="H1163" s="25"/>
      <c r="I1163" s="25"/>
      <c r="J1163" s="25"/>
      <c r="K1163" s="25"/>
      <c r="L1163" s="25"/>
    </row>
    <row r="1164" spans="1:12" x14ac:dyDescent="0.2">
      <c r="A1164" s="3"/>
      <c r="B1164" s="24"/>
      <c r="C1164" s="24"/>
      <c r="D1164" s="24"/>
      <c r="E1164" s="24"/>
      <c r="F1164" s="24"/>
      <c r="G1164" s="24"/>
      <c r="H1164" s="25"/>
      <c r="I1164" s="25"/>
      <c r="J1164" s="25"/>
      <c r="K1164" s="25"/>
      <c r="L1164" s="25"/>
    </row>
    <row r="1165" spans="1:12" x14ac:dyDescent="0.2">
      <c r="A1165" s="3"/>
      <c r="B1165" s="24"/>
      <c r="C1165" s="24"/>
      <c r="D1165" s="24"/>
      <c r="E1165" s="24"/>
      <c r="F1165" s="24"/>
      <c r="G1165" s="24"/>
      <c r="H1165" s="25"/>
      <c r="I1165" s="25"/>
      <c r="J1165" s="25"/>
      <c r="K1165" s="25"/>
      <c r="L1165" s="25"/>
    </row>
    <row r="1166" spans="1:12" x14ac:dyDescent="0.2">
      <c r="A1166" s="3"/>
      <c r="B1166" s="24"/>
      <c r="C1166" s="24"/>
      <c r="D1166" s="24"/>
      <c r="E1166" s="24"/>
      <c r="F1166" s="24"/>
      <c r="G1166" s="24"/>
      <c r="H1166" s="25"/>
      <c r="I1166" s="25"/>
      <c r="J1166" s="25"/>
      <c r="K1166" s="25"/>
      <c r="L1166" s="25"/>
    </row>
    <row r="1167" spans="1:12" x14ac:dyDescent="0.2">
      <c r="A1167" s="3"/>
      <c r="B1167" s="24"/>
      <c r="C1167" s="24"/>
      <c r="D1167" s="24"/>
      <c r="E1167" s="24"/>
      <c r="F1167" s="24"/>
      <c r="G1167" s="24"/>
      <c r="H1167" s="25"/>
      <c r="I1167" s="25"/>
      <c r="J1167" s="25"/>
      <c r="K1167" s="25"/>
      <c r="L1167" s="25"/>
    </row>
    <row r="1168" spans="1:12" x14ac:dyDescent="0.2">
      <c r="A1168" s="3"/>
      <c r="B1168" s="24"/>
      <c r="C1168" s="24"/>
      <c r="D1168" s="24"/>
      <c r="E1168" s="24"/>
      <c r="F1168" s="24"/>
      <c r="G1168" s="24"/>
      <c r="H1168" s="25"/>
      <c r="I1168" s="25"/>
      <c r="J1168" s="25"/>
      <c r="K1168" s="25"/>
      <c r="L1168" s="25"/>
    </row>
    <row r="1169" spans="1:12" x14ac:dyDescent="0.2">
      <c r="A1169" s="3"/>
      <c r="B1169" s="24"/>
      <c r="C1169" s="24"/>
      <c r="D1169" s="24"/>
      <c r="E1169" s="24"/>
      <c r="F1169" s="24"/>
      <c r="G1169" s="24"/>
      <c r="H1169" s="25"/>
      <c r="I1169" s="25"/>
      <c r="J1169" s="25"/>
      <c r="K1169" s="25"/>
      <c r="L1169" s="25"/>
    </row>
    <row r="1170" spans="1:12" x14ac:dyDescent="0.2">
      <c r="A1170" s="3"/>
      <c r="B1170" s="24"/>
      <c r="C1170" s="24"/>
      <c r="D1170" s="24"/>
      <c r="E1170" s="24"/>
      <c r="F1170" s="24"/>
      <c r="G1170" s="24"/>
      <c r="H1170" s="25"/>
      <c r="I1170" s="25"/>
      <c r="J1170" s="25"/>
      <c r="K1170" s="25"/>
      <c r="L1170" s="25"/>
    </row>
    <row r="1171" spans="1:12" x14ac:dyDescent="0.2">
      <c r="A1171" s="3"/>
      <c r="B1171" s="24"/>
      <c r="C1171" s="24"/>
      <c r="D1171" s="24"/>
      <c r="E1171" s="24"/>
      <c r="F1171" s="24"/>
      <c r="G1171" s="24"/>
      <c r="H1171" s="25"/>
      <c r="I1171" s="25"/>
      <c r="J1171" s="25"/>
      <c r="K1171" s="25"/>
      <c r="L1171" s="25"/>
    </row>
    <row r="1172" spans="1:12" x14ac:dyDescent="0.2">
      <c r="A1172" s="3"/>
      <c r="B1172" s="24"/>
      <c r="C1172" s="24"/>
      <c r="D1172" s="24"/>
      <c r="E1172" s="24"/>
      <c r="F1172" s="24"/>
      <c r="G1172" s="24"/>
      <c r="H1172" s="25"/>
      <c r="I1172" s="25"/>
      <c r="J1172" s="25"/>
      <c r="K1172" s="25"/>
      <c r="L1172" s="25"/>
    </row>
    <row r="1173" spans="1:12" x14ac:dyDescent="0.2">
      <c r="A1173" s="3"/>
      <c r="B1173" s="24"/>
      <c r="C1173" s="24"/>
      <c r="D1173" s="24"/>
      <c r="E1173" s="24"/>
      <c r="F1173" s="24"/>
      <c r="G1173" s="24"/>
      <c r="H1173" s="25"/>
      <c r="I1173" s="25"/>
      <c r="J1173" s="25"/>
      <c r="K1173" s="25"/>
      <c r="L1173" s="25"/>
    </row>
    <row r="1174" spans="1:12" x14ac:dyDescent="0.2">
      <c r="A1174" s="3"/>
      <c r="B1174" s="24"/>
      <c r="C1174" s="24"/>
      <c r="D1174" s="24"/>
      <c r="E1174" s="24"/>
      <c r="F1174" s="24"/>
      <c r="G1174" s="24"/>
      <c r="H1174" s="25"/>
      <c r="I1174" s="25"/>
      <c r="J1174" s="25"/>
      <c r="K1174" s="25"/>
      <c r="L1174" s="25"/>
    </row>
    <row r="1175" spans="1:12" x14ac:dyDescent="0.2">
      <c r="A1175" s="3"/>
      <c r="B1175" s="24"/>
      <c r="C1175" s="24"/>
      <c r="D1175" s="24"/>
      <c r="E1175" s="24"/>
      <c r="F1175" s="24"/>
      <c r="G1175" s="24"/>
      <c r="H1175" s="25"/>
      <c r="I1175" s="25"/>
      <c r="J1175" s="25"/>
      <c r="K1175" s="25"/>
      <c r="L1175" s="25"/>
    </row>
    <row r="1176" spans="1:12" x14ac:dyDescent="0.2">
      <c r="A1176" s="3"/>
      <c r="B1176" s="24"/>
      <c r="C1176" s="24"/>
      <c r="D1176" s="24"/>
      <c r="E1176" s="24"/>
      <c r="F1176" s="24"/>
      <c r="G1176" s="24"/>
      <c r="H1176" s="25"/>
      <c r="I1176" s="25"/>
      <c r="J1176" s="25"/>
      <c r="K1176" s="25"/>
      <c r="L1176" s="25"/>
    </row>
    <row r="1177" spans="1:12" x14ac:dyDescent="0.2">
      <c r="A1177" s="3"/>
      <c r="B1177" s="24"/>
      <c r="C1177" s="24"/>
      <c r="D1177" s="24"/>
      <c r="E1177" s="24"/>
      <c r="F1177" s="24"/>
      <c r="G1177" s="24"/>
      <c r="H1177" s="25"/>
      <c r="I1177" s="25"/>
      <c r="J1177" s="25"/>
      <c r="K1177" s="25"/>
      <c r="L1177" s="25"/>
    </row>
    <row r="1178" spans="1:12" x14ac:dyDescent="0.2">
      <c r="A1178" s="3"/>
      <c r="B1178" s="24"/>
      <c r="C1178" s="24"/>
      <c r="D1178" s="24"/>
      <c r="E1178" s="24"/>
      <c r="F1178" s="24"/>
      <c r="G1178" s="24"/>
      <c r="H1178" s="25"/>
      <c r="I1178" s="25"/>
      <c r="J1178" s="25"/>
      <c r="K1178" s="25"/>
      <c r="L1178" s="25"/>
    </row>
    <row r="1179" spans="1:12" x14ac:dyDescent="0.2">
      <c r="A1179" s="3"/>
      <c r="B1179" s="24"/>
      <c r="C1179" s="24"/>
      <c r="D1179" s="24"/>
      <c r="E1179" s="24"/>
      <c r="F1179" s="24"/>
      <c r="G1179" s="24"/>
      <c r="H1179" s="25"/>
      <c r="I1179" s="25"/>
      <c r="J1179" s="25"/>
      <c r="K1179" s="25"/>
      <c r="L1179" s="25"/>
    </row>
    <row r="1180" spans="1:12" x14ac:dyDescent="0.2">
      <c r="A1180" s="3"/>
      <c r="B1180" s="24"/>
      <c r="C1180" s="24"/>
      <c r="D1180" s="24"/>
      <c r="E1180" s="24"/>
      <c r="F1180" s="24"/>
      <c r="G1180" s="24"/>
      <c r="H1180" s="25"/>
      <c r="I1180" s="25"/>
      <c r="J1180" s="25"/>
      <c r="K1180" s="25"/>
      <c r="L1180" s="25"/>
    </row>
    <row r="1181" spans="1:12" x14ac:dyDescent="0.2">
      <c r="A1181" s="3"/>
      <c r="B1181" s="24"/>
      <c r="C1181" s="24"/>
      <c r="D1181" s="24"/>
      <c r="E1181" s="24"/>
      <c r="F1181" s="24"/>
      <c r="G1181" s="24"/>
      <c r="H1181" s="25"/>
      <c r="I1181" s="25"/>
      <c r="J1181" s="25"/>
      <c r="K1181" s="25"/>
      <c r="L1181" s="25"/>
    </row>
    <row r="1182" spans="1:12" x14ac:dyDescent="0.2">
      <c r="A1182" s="3"/>
      <c r="B1182" s="24"/>
      <c r="C1182" s="24"/>
      <c r="D1182" s="24"/>
      <c r="E1182" s="24"/>
      <c r="F1182" s="24"/>
      <c r="G1182" s="24"/>
      <c r="H1182" s="25"/>
      <c r="I1182" s="25"/>
      <c r="J1182" s="25"/>
      <c r="K1182" s="25"/>
      <c r="L1182" s="25"/>
    </row>
    <row r="1183" spans="1:12" x14ac:dyDescent="0.2">
      <c r="A1183" s="3"/>
      <c r="B1183" s="24"/>
      <c r="C1183" s="24"/>
      <c r="D1183" s="24"/>
      <c r="E1183" s="24"/>
      <c r="F1183" s="24"/>
      <c r="G1183" s="24"/>
      <c r="H1183" s="25"/>
      <c r="I1183" s="25"/>
      <c r="J1183" s="25"/>
      <c r="K1183" s="25"/>
      <c r="L1183" s="25"/>
    </row>
    <row r="1184" spans="1:12" x14ac:dyDescent="0.2">
      <c r="A1184" s="3"/>
      <c r="B1184" s="24"/>
      <c r="C1184" s="24"/>
      <c r="D1184" s="24"/>
      <c r="E1184" s="24"/>
      <c r="F1184" s="24"/>
      <c r="G1184" s="24"/>
      <c r="H1184" s="25"/>
      <c r="I1184" s="25"/>
      <c r="J1184" s="25"/>
      <c r="K1184" s="25"/>
      <c r="L1184" s="25"/>
    </row>
    <row r="1185" spans="1:12" x14ac:dyDescent="0.2">
      <c r="A1185" s="3"/>
      <c r="B1185" s="24"/>
      <c r="C1185" s="24"/>
      <c r="D1185" s="24"/>
      <c r="E1185" s="24"/>
      <c r="F1185" s="24"/>
      <c r="G1185" s="24"/>
      <c r="H1185" s="25"/>
      <c r="I1185" s="25"/>
      <c r="J1185" s="25"/>
      <c r="K1185" s="25"/>
      <c r="L1185" s="25"/>
    </row>
    <row r="1186" spans="1:12" x14ac:dyDescent="0.2">
      <c r="A1186" s="3"/>
      <c r="B1186" s="24"/>
      <c r="C1186" s="24"/>
      <c r="D1186" s="24"/>
      <c r="E1186" s="24"/>
      <c r="F1186" s="24"/>
      <c r="G1186" s="24"/>
      <c r="H1186" s="25"/>
      <c r="I1186" s="25"/>
      <c r="J1186" s="25"/>
      <c r="K1186" s="25"/>
      <c r="L1186" s="25"/>
    </row>
    <row r="1187" spans="1:12" x14ac:dyDescent="0.2">
      <c r="A1187" s="3"/>
      <c r="B1187" s="24"/>
      <c r="C1187" s="24"/>
      <c r="D1187" s="24"/>
      <c r="E1187" s="24"/>
      <c r="F1187" s="24"/>
      <c r="G1187" s="24"/>
      <c r="H1187" s="25"/>
      <c r="I1187" s="25"/>
      <c r="J1187" s="25"/>
      <c r="K1187" s="25"/>
      <c r="L1187" s="25"/>
    </row>
    <row r="1188" spans="1:12" x14ac:dyDescent="0.2">
      <c r="A1188" s="3"/>
      <c r="B1188" s="24"/>
      <c r="C1188" s="24"/>
      <c r="D1188" s="24"/>
      <c r="E1188" s="24"/>
      <c r="F1188" s="24"/>
      <c r="G1188" s="24"/>
      <c r="H1188" s="25"/>
      <c r="I1188" s="25"/>
      <c r="J1188" s="25"/>
      <c r="K1188" s="25"/>
      <c r="L1188" s="25"/>
    </row>
    <row r="1189" spans="1:12" x14ac:dyDescent="0.2">
      <c r="A1189" s="3"/>
      <c r="B1189" s="24"/>
      <c r="C1189" s="24"/>
      <c r="D1189" s="24"/>
      <c r="E1189" s="24"/>
      <c r="F1189" s="24"/>
      <c r="G1189" s="24"/>
      <c r="H1189" s="25"/>
      <c r="I1189" s="25"/>
      <c r="J1189" s="25"/>
      <c r="K1189" s="25"/>
      <c r="L1189" s="25"/>
    </row>
    <row r="1190" spans="1:12" x14ac:dyDescent="0.2">
      <c r="A1190" s="3"/>
      <c r="B1190" s="24"/>
      <c r="C1190" s="24"/>
      <c r="D1190" s="24"/>
      <c r="E1190" s="24"/>
      <c r="F1190" s="24"/>
      <c r="G1190" s="24"/>
      <c r="H1190" s="25"/>
      <c r="I1190" s="25"/>
      <c r="J1190" s="25"/>
      <c r="K1190" s="25"/>
      <c r="L1190" s="25"/>
    </row>
    <row r="1191" spans="1:12" x14ac:dyDescent="0.2">
      <c r="A1191" s="3"/>
      <c r="B1191" s="24"/>
      <c r="C1191" s="24"/>
      <c r="D1191" s="24"/>
      <c r="E1191" s="24"/>
      <c r="F1191" s="24"/>
      <c r="G1191" s="24"/>
      <c r="H1191" s="25"/>
      <c r="I1191" s="25"/>
      <c r="J1191" s="25"/>
      <c r="K1191" s="25"/>
      <c r="L1191" s="25"/>
    </row>
    <row r="1192" spans="1:12" x14ac:dyDescent="0.2">
      <c r="A1192" s="3"/>
      <c r="B1192" s="24"/>
      <c r="C1192" s="24"/>
      <c r="D1192" s="24"/>
      <c r="E1192" s="24"/>
      <c r="F1192" s="24"/>
      <c r="G1192" s="24"/>
      <c r="H1192" s="25"/>
      <c r="I1192" s="25"/>
      <c r="J1192" s="25"/>
      <c r="K1192" s="25"/>
      <c r="L1192" s="25"/>
    </row>
    <row r="1193" spans="1:12" x14ac:dyDescent="0.2">
      <c r="A1193" s="3"/>
      <c r="B1193" s="24"/>
      <c r="C1193" s="24"/>
      <c r="D1193" s="24"/>
      <c r="E1193" s="24"/>
      <c r="F1193" s="24"/>
      <c r="G1193" s="24"/>
      <c r="H1193" s="25"/>
      <c r="I1193" s="25"/>
      <c r="J1193" s="25"/>
      <c r="K1193" s="25"/>
      <c r="L1193" s="25"/>
    </row>
    <row r="1194" spans="1:12" x14ac:dyDescent="0.2">
      <c r="A1194" s="3"/>
      <c r="B1194" s="24"/>
      <c r="C1194" s="24"/>
      <c r="D1194" s="24"/>
      <c r="E1194" s="24"/>
      <c r="F1194" s="24"/>
      <c r="G1194" s="24"/>
      <c r="H1194" s="25"/>
      <c r="I1194" s="25"/>
      <c r="J1194" s="25"/>
      <c r="K1194" s="25"/>
      <c r="L1194" s="25"/>
    </row>
    <row r="1195" spans="1:12" x14ac:dyDescent="0.2">
      <c r="A1195" s="3"/>
      <c r="B1195" s="24"/>
      <c r="C1195" s="24"/>
      <c r="D1195" s="24"/>
      <c r="E1195" s="24"/>
      <c r="F1195" s="24"/>
      <c r="G1195" s="24"/>
      <c r="H1195" s="25"/>
      <c r="I1195" s="25"/>
      <c r="J1195" s="25"/>
      <c r="K1195" s="25"/>
      <c r="L1195" s="25"/>
    </row>
    <row r="1196" spans="1:12" x14ac:dyDescent="0.2">
      <c r="A1196" s="3"/>
      <c r="B1196" s="24"/>
      <c r="C1196" s="24"/>
      <c r="D1196" s="24"/>
      <c r="E1196" s="24"/>
      <c r="F1196" s="24"/>
      <c r="G1196" s="24"/>
      <c r="H1196" s="25"/>
      <c r="I1196" s="25"/>
      <c r="J1196" s="25"/>
      <c r="K1196" s="25"/>
      <c r="L1196" s="25"/>
    </row>
    <row r="1197" spans="1:12" x14ac:dyDescent="0.2">
      <c r="A1197" s="3"/>
      <c r="B1197" s="24"/>
      <c r="C1197" s="24"/>
      <c r="D1197" s="24"/>
      <c r="E1197" s="24"/>
      <c r="F1197" s="24"/>
      <c r="G1197" s="24"/>
      <c r="H1197" s="25"/>
      <c r="I1197" s="25"/>
      <c r="J1197" s="25"/>
      <c r="K1197" s="25"/>
      <c r="L1197" s="25"/>
    </row>
    <row r="1198" spans="1:12" x14ac:dyDescent="0.2">
      <c r="A1198" s="3"/>
      <c r="B1198" s="24"/>
      <c r="C1198" s="24"/>
      <c r="D1198" s="24"/>
      <c r="E1198" s="24"/>
      <c r="F1198" s="24"/>
      <c r="G1198" s="24"/>
      <c r="H1198" s="25"/>
      <c r="I1198" s="25"/>
      <c r="J1198" s="25"/>
      <c r="K1198" s="25"/>
      <c r="L1198" s="25"/>
    </row>
    <row r="1199" spans="1:12" x14ac:dyDescent="0.2">
      <c r="A1199" s="3"/>
      <c r="B1199" s="24"/>
      <c r="C1199" s="24"/>
      <c r="D1199" s="24"/>
      <c r="E1199" s="24"/>
      <c r="F1199" s="24"/>
      <c r="G1199" s="24"/>
      <c r="H1199" s="25"/>
      <c r="I1199" s="25"/>
      <c r="J1199" s="25"/>
      <c r="K1199" s="25"/>
      <c r="L1199" s="25"/>
    </row>
    <row r="1200" spans="1:12" x14ac:dyDescent="0.2">
      <c r="A1200" s="3"/>
      <c r="B1200" s="24"/>
      <c r="C1200" s="24"/>
      <c r="D1200" s="24"/>
      <c r="E1200" s="24"/>
      <c r="F1200" s="24"/>
      <c r="G1200" s="24"/>
      <c r="H1200" s="25"/>
      <c r="I1200" s="25"/>
      <c r="J1200" s="25"/>
      <c r="K1200" s="25"/>
      <c r="L1200" s="25"/>
    </row>
    <row r="1201" spans="1:12" x14ac:dyDescent="0.2">
      <c r="A1201" s="3"/>
      <c r="B1201" s="24"/>
      <c r="C1201" s="24"/>
      <c r="D1201" s="24"/>
      <c r="E1201" s="24"/>
      <c r="F1201" s="24"/>
      <c r="G1201" s="24"/>
      <c r="H1201" s="25"/>
      <c r="I1201" s="25"/>
      <c r="J1201" s="25"/>
      <c r="K1201" s="25"/>
      <c r="L1201" s="25"/>
    </row>
    <row r="1202" spans="1:12" x14ac:dyDescent="0.2">
      <c r="A1202" s="3"/>
      <c r="B1202" s="24"/>
      <c r="C1202" s="24"/>
      <c r="D1202" s="24"/>
      <c r="E1202" s="24"/>
      <c r="F1202" s="24"/>
      <c r="G1202" s="24"/>
      <c r="H1202" s="25"/>
      <c r="I1202" s="25"/>
      <c r="J1202" s="25"/>
      <c r="K1202" s="25"/>
      <c r="L1202" s="25"/>
    </row>
    <row r="1203" spans="1:12" x14ac:dyDescent="0.2">
      <c r="A1203" s="3"/>
      <c r="B1203" s="24"/>
      <c r="C1203" s="24"/>
      <c r="D1203" s="24"/>
      <c r="E1203" s="24"/>
      <c r="F1203" s="24"/>
      <c r="G1203" s="24"/>
      <c r="H1203" s="25"/>
      <c r="I1203" s="25"/>
      <c r="J1203" s="25"/>
      <c r="K1203" s="25"/>
      <c r="L1203" s="25"/>
    </row>
    <row r="1204" spans="1:12" x14ac:dyDescent="0.2">
      <c r="A1204" s="3"/>
      <c r="B1204" s="24"/>
      <c r="C1204" s="24"/>
      <c r="D1204" s="24"/>
      <c r="E1204" s="24"/>
      <c r="F1204" s="24"/>
      <c r="G1204" s="24"/>
      <c r="H1204" s="25"/>
      <c r="I1204" s="25"/>
      <c r="J1204" s="25"/>
      <c r="K1204" s="25"/>
      <c r="L1204" s="25"/>
    </row>
    <row r="1205" spans="1:12" x14ac:dyDescent="0.2">
      <c r="A1205" s="3"/>
      <c r="B1205" s="24"/>
      <c r="C1205" s="24"/>
      <c r="D1205" s="24"/>
      <c r="E1205" s="24"/>
      <c r="F1205" s="24"/>
      <c r="G1205" s="24"/>
      <c r="H1205" s="25"/>
      <c r="I1205" s="25"/>
      <c r="J1205" s="25"/>
      <c r="K1205" s="25"/>
      <c r="L1205" s="25"/>
    </row>
    <row r="1206" spans="1:12" x14ac:dyDescent="0.2">
      <c r="A1206" s="3"/>
      <c r="B1206" s="24"/>
      <c r="C1206" s="24"/>
      <c r="D1206" s="24"/>
      <c r="E1206" s="24"/>
      <c r="F1206" s="24"/>
      <c r="G1206" s="24"/>
      <c r="H1206" s="25"/>
      <c r="I1206" s="25"/>
      <c r="J1206" s="25"/>
      <c r="K1206" s="25"/>
      <c r="L1206" s="25"/>
    </row>
    <row r="1207" spans="1:12" x14ac:dyDescent="0.2">
      <c r="A1207" s="3"/>
      <c r="B1207" s="24"/>
      <c r="C1207" s="24"/>
      <c r="D1207" s="24"/>
      <c r="E1207" s="24"/>
      <c r="F1207" s="24"/>
      <c r="G1207" s="24"/>
      <c r="H1207" s="25"/>
      <c r="I1207" s="25"/>
      <c r="J1207" s="25"/>
      <c r="K1207" s="25"/>
      <c r="L1207" s="25"/>
    </row>
    <row r="1208" spans="1:12" x14ac:dyDescent="0.2">
      <c r="A1208" s="3"/>
      <c r="B1208" s="24"/>
      <c r="C1208" s="24"/>
      <c r="D1208" s="24"/>
      <c r="E1208" s="24"/>
      <c r="F1208" s="24"/>
      <c r="G1208" s="24"/>
      <c r="H1208" s="25"/>
      <c r="I1208" s="25"/>
      <c r="J1208" s="25"/>
      <c r="K1208" s="25"/>
      <c r="L1208" s="25"/>
    </row>
    <row r="1209" spans="1:12" x14ac:dyDescent="0.2">
      <c r="A1209" s="3"/>
      <c r="B1209" s="24"/>
      <c r="C1209" s="24"/>
      <c r="D1209" s="24"/>
      <c r="E1209" s="24"/>
      <c r="F1209" s="24"/>
      <c r="G1209" s="24"/>
      <c r="H1209" s="25"/>
      <c r="I1209" s="25"/>
      <c r="J1209" s="25"/>
      <c r="K1209" s="25"/>
      <c r="L1209" s="25"/>
    </row>
    <row r="1210" spans="1:12" x14ac:dyDescent="0.2">
      <c r="A1210" s="3"/>
      <c r="B1210" s="24"/>
      <c r="C1210" s="24"/>
      <c r="D1210" s="24"/>
      <c r="E1210" s="24"/>
      <c r="F1210" s="24"/>
      <c r="G1210" s="24"/>
      <c r="H1210" s="25"/>
      <c r="I1210" s="25"/>
      <c r="J1210" s="25"/>
      <c r="K1210" s="25"/>
      <c r="L1210" s="25"/>
    </row>
    <row r="1211" spans="1:12" x14ac:dyDescent="0.2">
      <c r="A1211" s="3"/>
      <c r="B1211" s="24"/>
      <c r="C1211" s="24"/>
      <c r="D1211" s="24"/>
      <c r="E1211" s="24"/>
      <c r="F1211" s="24"/>
      <c r="G1211" s="24"/>
      <c r="H1211" s="25"/>
      <c r="I1211" s="25"/>
      <c r="J1211" s="25"/>
      <c r="K1211" s="25"/>
      <c r="L1211" s="25"/>
    </row>
    <row r="1212" spans="1:12" x14ac:dyDescent="0.2">
      <c r="A1212" s="3"/>
      <c r="B1212" s="24"/>
      <c r="C1212" s="24"/>
      <c r="D1212" s="24"/>
      <c r="E1212" s="24"/>
      <c r="F1212" s="24"/>
      <c r="G1212" s="24"/>
      <c r="H1212" s="25"/>
      <c r="I1212" s="25"/>
      <c r="J1212" s="25"/>
      <c r="K1212" s="25"/>
      <c r="L1212" s="25"/>
    </row>
    <row r="1213" spans="1:12" x14ac:dyDescent="0.2">
      <c r="A1213" s="3"/>
      <c r="B1213" s="24"/>
      <c r="C1213" s="24"/>
      <c r="D1213" s="24"/>
      <c r="E1213" s="24"/>
      <c r="F1213" s="24"/>
      <c r="G1213" s="24"/>
      <c r="H1213" s="25"/>
      <c r="I1213" s="25"/>
      <c r="J1213" s="25"/>
      <c r="K1213" s="25"/>
      <c r="L1213" s="25"/>
    </row>
    <row r="1214" spans="1:12" x14ac:dyDescent="0.2">
      <c r="A1214" s="3"/>
      <c r="B1214" s="24"/>
      <c r="C1214" s="24"/>
      <c r="D1214" s="24"/>
      <c r="E1214" s="24"/>
      <c r="F1214" s="24"/>
      <c r="G1214" s="24"/>
      <c r="H1214" s="25"/>
      <c r="I1214" s="25"/>
      <c r="J1214" s="25"/>
      <c r="K1214" s="25"/>
      <c r="L1214" s="25"/>
    </row>
    <row r="1215" spans="1:12" x14ac:dyDescent="0.2">
      <c r="A1215" s="3"/>
      <c r="B1215" s="24"/>
      <c r="C1215" s="24"/>
      <c r="D1215" s="24"/>
      <c r="E1215" s="24"/>
      <c r="F1215" s="24"/>
      <c r="G1215" s="24"/>
      <c r="H1215" s="25"/>
      <c r="I1215" s="25"/>
      <c r="J1215" s="25"/>
      <c r="K1215" s="25"/>
      <c r="L1215" s="25"/>
    </row>
    <row r="1216" spans="1:12" x14ac:dyDescent="0.2">
      <c r="A1216" s="3"/>
      <c r="B1216" s="24"/>
      <c r="C1216" s="24"/>
      <c r="D1216" s="24"/>
      <c r="E1216" s="24"/>
      <c r="F1216" s="24"/>
      <c r="G1216" s="24"/>
      <c r="H1216" s="25"/>
      <c r="I1216" s="25"/>
      <c r="J1216" s="25"/>
      <c r="K1216" s="25"/>
      <c r="L1216" s="25"/>
    </row>
    <row r="1217" spans="1:12" x14ac:dyDescent="0.2">
      <c r="A1217" s="3"/>
      <c r="B1217" s="24"/>
      <c r="C1217" s="24"/>
      <c r="D1217" s="24"/>
      <c r="E1217" s="24"/>
      <c r="F1217" s="24"/>
      <c r="G1217" s="24"/>
      <c r="H1217" s="25"/>
      <c r="I1217" s="25"/>
      <c r="J1217" s="25"/>
      <c r="K1217" s="25"/>
      <c r="L1217" s="25"/>
    </row>
    <row r="1218" spans="1:12" x14ac:dyDescent="0.2">
      <c r="A1218" s="3"/>
      <c r="B1218" s="24"/>
      <c r="C1218" s="24"/>
      <c r="D1218" s="24"/>
      <c r="E1218" s="24"/>
      <c r="F1218" s="24"/>
      <c r="G1218" s="24"/>
      <c r="H1218" s="25"/>
      <c r="I1218" s="25"/>
      <c r="J1218" s="25"/>
      <c r="K1218" s="25"/>
      <c r="L1218" s="25"/>
    </row>
    <row r="1219" spans="1:12" x14ac:dyDescent="0.2">
      <c r="A1219" s="3"/>
      <c r="B1219" s="24"/>
      <c r="C1219" s="24"/>
      <c r="D1219" s="24"/>
      <c r="E1219" s="24"/>
      <c r="F1219" s="24"/>
      <c r="G1219" s="24"/>
      <c r="H1219" s="25"/>
      <c r="I1219" s="25"/>
      <c r="J1219" s="25"/>
      <c r="K1219" s="25"/>
      <c r="L1219" s="25"/>
    </row>
    <row r="1220" spans="1:12" x14ac:dyDescent="0.2">
      <c r="A1220" s="3"/>
      <c r="B1220" s="24"/>
      <c r="C1220" s="24"/>
      <c r="D1220" s="24"/>
      <c r="E1220" s="24"/>
      <c r="F1220" s="24"/>
      <c r="G1220" s="24"/>
      <c r="H1220" s="25"/>
      <c r="I1220" s="25"/>
      <c r="J1220" s="25"/>
      <c r="K1220" s="25"/>
      <c r="L1220" s="25"/>
    </row>
    <row r="1221" spans="1:12" x14ac:dyDescent="0.2">
      <c r="A1221" s="3"/>
      <c r="B1221" s="24"/>
      <c r="C1221" s="24"/>
      <c r="D1221" s="24"/>
      <c r="E1221" s="24"/>
      <c r="F1221" s="24"/>
      <c r="G1221" s="24"/>
      <c r="H1221" s="25"/>
      <c r="I1221" s="25"/>
      <c r="J1221" s="25"/>
      <c r="K1221" s="25"/>
      <c r="L1221" s="25"/>
    </row>
    <row r="1222" spans="1:12" x14ac:dyDescent="0.2">
      <c r="A1222" s="3"/>
      <c r="B1222" s="24"/>
      <c r="C1222" s="24"/>
      <c r="D1222" s="24"/>
      <c r="E1222" s="24"/>
      <c r="F1222" s="24"/>
      <c r="G1222" s="24"/>
      <c r="H1222" s="25"/>
      <c r="I1222" s="25"/>
      <c r="J1222" s="25"/>
      <c r="K1222" s="25"/>
      <c r="L1222" s="25"/>
    </row>
    <row r="1223" spans="1:12" x14ac:dyDescent="0.2">
      <c r="A1223" s="3"/>
      <c r="B1223" s="24"/>
      <c r="C1223" s="24"/>
      <c r="D1223" s="24"/>
      <c r="E1223" s="24"/>
      <c r="F1223" s="24"/>
      <c r="G1223" s="24"/>
      <c r="H1223" s="25"/>
      <c r="I1223" s="25"/>
      <c r="J1223" s="25"/>
      <c r="K1223" s="25"/>
      <c r="L1223" s="25"/>
    </row>
    <row r="1224" spans="1:12" x14ac:dyDescent="0.2">
      <c r="A1224" s="3"/>
      <c r="B1224" s="24"/>
      <c r="C1224" s="24"/>
      <c r="D1224" s="24"/>
      <c r="E1224" s="24"/>
      <c r="F1224" s="24"/>
      <c r="G1224" s="24"/>
      <c r="H1224" s="25"/>
      <c r="I1224" s="25"/>
      <c r="J1224" s="25"/>
      <c r="K1224" s="25"/>
      <c r="L1224" s="25"/>
    </row>
    <row r="1225" spans="1:12" x14ac:dyDescent="0.2">
      <c r="A1225" s="3"/>
      <c r="B1225" s="24"/>
      <c r="C1225" s="24"/>
      <c r="D1225" s="24"/>
      <c r="E1225" s="24"/>
      <c r="F1225" s="24"/>
      <c r="G1225" s="24"/>
      <c r="H1225" s="25"/>
      <c r="I1225" s="25"/>
      <c r="J1225" s="25"/>
      <c r="K1225" s="25"/>
      <c r="L1225" s="25"/>
    </row>
    <row r="1226" spans="1:12" x14ac:dyDescent="0.2">
      <c r="A1226" s="3"/>
      <c r="B1226" s="24"/>
      <c r="C1226" s="24"/>
      <c r="D1226" s="24"/>
      <c r="E1226" s="24"/>
      <c r="F1226" s="24"/>
      <c r="G1226" s="24"/>
      <c r="H1226" s="25"/>
      <c r="I1226" s="25"/>
      <c r="J1226" s="25"/>
      <c r="K1226" s="25"/>
      <c r="L1226" s="25"/>
    </row>
    <row r="1227" spans="1:12" x14ac:dyDescent="0.2">
      <c r="A1227" s="3"/>
      <c r="B1227" s="24"/>
      <c r="C1227" s="24"/>
      <c r="D1227" s="24"/>
      <c r="E1227" s="24"/>
      <c r="F1227" s="24"/>
      <c r="G1227" s="24"/>
      <c r="H1227" s="25"/>
      <c r="I1227" s="25"/>
      <c r="J1227" s="25"/>
      <c r="K1227" s="25"/>
      <c r="L1227" s="25"/>
    </row>
    <row r="1228" spans="1:12" x14ac:dyDescent="0.2">
      <c r="A1228" s="3"/>
      <c r="B1228" s="24"/>
      <c r="C1228" s="24"/>
      <c r="D1228" s="24"/>
      <c r="E1228" s="24"/>
      <c r="F1228" s="24"/>
      <c r="G1228" s="24"/>
      <c r="H1228" s="25"/>
      <c r="I1228" s="25"/>
      <c r="J1228" s="25"/>
      <c r="K1228" s="25"/>
      <c r="L1228" s="25"/>
    </row>
    <row r="1229" spans="1:12" x14ac:dyDescent="0.2">
      <c r="A1229" s="3"/>
      <c r="B1229" s="24"/>
      <c r="C1229" s="24"/>
      <c r="D1229" s="24"/>
      <c r="E1229" s="24"/>
      <c r="F1229" s="24"/>
      <c r="G1229" s="24"/>
      <c r="H1229" s="25"/>
      <c r="I1229" s="25"/>
      <c r="J1229" s="25"/>
      <c r="K1229" s="25"/>
      <c r="L1229" s="25"/>
    </row>
    <row r="1230" spans="1:12" x14ac:dyDescent="0.2">
      <c r="A1230" s="3"/>
      <c r="B1230" s="24"/>
      <c r="C1230" s="24"/>
      <c r="D1230" s="24"/>
      <c r="E1230" s="24"/>
      <c r="F1230" s="24"/>
      <c r="G1230" s="24"/>
      <c r="H1230" s="25"/>
      <c r="I1230" s="25"/>
      <c r="J1230" s="25"/>
      <c r="K1230" s="25"/>
      <c r="L1230" s="25"/>
    </row>
    <row r="1231" spans="1:12" x14ac:dyDescent="0.2">
      <c r="A1231" s="3"/>
      <c r="B1231" s="24"/>
      <c r="C1231" s="24"/>
      <c r="D1231" s="24"/>
      <c r="E1231" s="24"/>
      <c r="F1231" s="24"/>
      <c r="G1231" s="24"/>
      <c r="H1231" s="25"/>
      <c r="I1231" s="25"/>
      <c r="J1231" s="25"/>
      <c r="K1231" s="25"/>
      <c r="L1231" s="25"/>
    </row>
    <row r="1232" spans="1:12" x14ac:dyDescent="0.2">
      <c r="A1232" s="3"/>
      <c r="B1232" s="24"/>
      <c r="C1232" s="24"/>
      <c r="D1232" s="24"/>
      <c r="E1232" s="24"/>
      <c r="F1232" s="24"/>
      <c r="G1232" s="24"/>
      <c r="H1232" s="25"/>
      <c r="I1232" s="25"/>
      <c r="J1232" s="25"/>
      <c r="K1232" s="25"/>
      <c r="L1232" s="25"/>
    </row>
    <row r="1233" spans="1:12" x14ac:dyDescent="0.2">
      <c r="A1233" s="3"/>
      <c r="B1233" s="24"/>
      <c r="C1233" s="24"/>
      <c r="D1233" s="24"/>
      <c r="E1233" s="24"/>
      <c r="F1233" s="24"/>
      <c r="G1233" s="24"/>
      <c r="H1233" s="25"/>
      <c r="I1233" s="25"/>
      <c r="J1233" s="25"/>
      <c r="K1233" s="25"/>
      <c r="L1233" s="25"/>
    </row>
    <row r="1234" spans="1:12" x14ac:dyDescent="0.2">
      <c r="A1234" s="3"/>
      <c r="B1234" s="24"/>
      <c r="C1234" s="24"/>
      <c r="D1234" s="24"/>
      <c r="E1234" s="24"/>
      <c r="F1234" s="24"/>
      <c r="G1234" s="24"/>
      <c r="H1234" s="25"/>
      <c r="I1234" s="25"/>
      <c r="J1234" s="25"/>
      <c r="K1234" s="25"/>
      <c r="L1234" s="25"/>
    </row>
    <row r="1235" spans="1:12" x14ac:dyDescent="0.2">
      <c r="A1235" s="3"/>
      <c r="B1235" s="24"/>
      <c r="C1235" s="24"/>
      <c r="D1235" s="24"/>
      <c r="E1235" s="24"/>
      <c r="F1235" s="24"/>
      <c r="G1235" s="24"/>
      <c r="H1235" s="25"/>
      <c r="I1235" s="25"/>
      <c r="J1235" s="25"/>
      <c r="K1235" s="25"/>
      <c r="L1235" s="25"/>
    </row>
    <row r="1236" spans="1:12" x14ac:dyDescent="0.2">
      <c r="A1236" s="3"/>
      <c r="B1236" s="24"/>
      <c r="C1236" s="24"/>
      <c r="D1236" s="24"/>
      <c r="E1236" s="24"/>
      <c r="F1236" s="24"/>
      <c r="G1236" s="24"/>
      <c r="H1236" s="25"/>
      <c r="I1236" s="25"/>
      <c r="J1236" s="25"/>
      <c r="K1236" s="25"/>
      <c r="L1236" s="25"/>
    </row>
    <row r="1237" spans="1:12" x14ac:dyDescent="0.2">
      <c r="A1237" s="3"/>
      <c r="B1237" s="24"/>
      <c r="C1237" s="24"/>
      <c r="D1237" s="24"/>
      <c r="E1237" s="24"/>
      <c r="F1237" s="24"/>
      <c r="G1237" s="24"/>
      <c r="H1237" s="25"/>
      <c r="I1237" s="25"/>
      <c r="J1237" s="25"/>
      <c r="K1237" s="25"/>
      <c r="L1237" s="25"/>
    </row>
    <row r="1238" spans="1:12" x14ac:dyDescent="0.2">
      <c r="A1238" s="3"/>
      <c r="B1238" s="24"/>
      <c r="C1238" s="24"/>
      <c r="D1238" s="24"/>
      <c r="E1238" s="24"/>
      <c r="F1238" s="24"/>
      <c r="G1238" s="24"/>
      <c r="H1238" s="25"/>
      <c r="I1238" s="25"/>
      <c r="J1238" s="25"/>
      <c r="K1238" s="25"/>
      <c r="L1238" s="25"/>
    </row>
    <row r="1239" spans="1:12" x14ac:dyDescent="0.2">
      <c r="A1239" s="3"/>
      <c r="B1239" s="24"/>
      <c r="C1239" s="24"/>
      <c r="D1239" s="24"/>
      <c r="E1239" s="24"/>
      <c r="F1239" s="24"/>
      <c r="G1239" s="24"/>
      <c r="H1239" s="25"/>
      <c r="I1239" s="25"/>
      <c r="J1239" s="25"/>
      <c r="K1239" s="25"/>
      <c r="L1239" s="25"/>
    </row>
    <row r="1240" spans="1:12" x14ac:dyDescent="0.2">
      <c r="A1240" s="3"/>
      <c r="B1240" s="24"/>
      <c r="C1240" s="24"/>
      <c r="D1240" s="24"/>
      <c r="E1240" s="24"/>
      <c r="F1240" s="24"/>
      <c r="G1240" s="24"/>
      <c r="H1240" s="25"/>
      <c r="I1240" s="25"/>
      <c r="J1240" s="25"/>
      <c r="K1240" s="25"/>
      <c r="L1240" s="25"/>
    </row>
    <row r="1241" spans="1:12" x14ac:dyDescent="0.2">
      <c r="A1241" s="3"/>
      <c r="B1241" s="24"/>
      <c r="C1241" s="24"/>
      <c r="D1241" s="24"/>
      <c r="E1241" s="24"/>
      <c r="F1241" s="24"/>
      <c r="G1241" s="24"/>
      <c r="H1241" s="25"/>
      <c r="I1241" s="25"/>
      <c r="J1241" s="25"/>
      <c r="K1241" s="25"/>
      <c r="L1241" s="25"/>
    </row>
    <row r="1242" spans="1:12" x14ac:dyDescent="0.2">
      <c r="A1242" s="3"/>
      <c r="B1242" s="24"/>
      <c r="C1242" s="24"/>
      <c r="D1242" s="24"/>
      <c r="E1242" s="24"/>
      <c r="F1242" s="24"/>
      <c r="G1242" s="24"/>
      <c r="H1242" s="25"/>
      <c r="I1242" s="25"/>
      <c r="J1242" s="25"/>
      <c r="K1242" s="25"/>
      <c r="L1242" s="25"/>
    </row>
    <row r="1243" spans="1:12" x14ac:dyDescent="0.2">
      <c r="A1243" s="3"/>
      <c r="B1243" s="24"/>
      <c r="C1243" s="24"/>
      <c r="D1243" s="24"/>
      <c r="E1243" s="24"/>
      <c r="F1243" s="24"/>
      <c r="G1243" s="24"/>
      <c r="H1243" s="25"/>
      <c r="I1243" s="25"/>
      <c r="J1243" s="25"/>
      <c r="K1243" s="25"/>
      <c r="L1243" s="25"/>
    </row>
    <row r="1244" spans="1:12" x14ac:dyDescent="0.2">
      <c r="A1244" s="3"/>
      <c r="B1244" s="24"/>
      <c r="C1244" s="24"/>
      <c r="D1244" s="24"/>
      <c r="E1244" s="24"/>
      <c r="F1244" s="24"/>
      <c r="G1244" s="24"/>
      <c r="H1244" s="25"/>
      <c r="I1244" s="25"/>
      <c r="J1244" s="25"/>
      <c r="K1244" s="25"/>
      <c r="L1244" s="25"/>
    </row>
    <row r="1245" spans="1:12" x14ac:dyDescent="0.2">
      <c r="A1245" s="3"/>
      <c r="B1245" s="24"/>
      <c r="C1245" s="24"/>
      <c r="D1245" s="24"/>
      <c r="E1245" s="24"/>
      <c r="F1245" s="24"/>
      <c r="G1245" s="24"/>
      <c r="H1245" s="25"/>
      <c r="I1245" s="25"/>
      <c r="J1245" s="25"/>
      <c r="K1245" s="25"/>
      <c r="L1245" s="25"/>
    </row>
    <row r="1246" spans="1:12" x14ac:dyDescent="0.2">
      <c r="A1246" s="3"/>
      <c r="B1246" s="24"/>
      <c r="C1246" s="24"/>
      <c r="D1246" s="24"/>
      <c r="E1246" s="24"/>
      <c r="F1246" s="24"/>
      <c r="G1246" s="24"/>
      <c r="H1246" s="25"/>
      <c r="I1246" s="25"/>
      <c r="J1246" s="25"/>
      <c r="K1246" s="25"/>
      <c r="L1246" s="25"/>
    </row>
    <row r="1247" spans="1:12" x14ac:dyDescent="0.2">
      <c r="A1247" s="3"/>
      <c r="B1247" s="24"/>
      <c r="C1247" s="24"/>
      <c r="D1247" s="24"/>
      <c r="E1247" s="24"/>
      <c r="F1247" s="24"/>
      <c r="G1247" s="24"/>
      <c r="H1247" s="25"/>
      <c r="I1247" s="25"/>
      <c r="J1247" s="25"/>
      <c r="K1247" s="25"/>
      <c r="L1247" s="25"/>
    </row>
    <row r="1248" spans="1:12" x14ac:dyDescent="0.2">
      <c r="A1248" s="3"/>
      <c r="B1248" s="24"/>
      <c r="C1248" s="24"/>
      <c r="D1248" s="24"/>
      <c r="E1248" s="24"/>
      <c r="F1248" s="24"/>
      <c r="G1248" s="24"/>
      <c r="H1248" s="25"/>
      <c r="I1248" s="25"/>
      <c r="J1248" s="25"/>
      <c r="K1248" s="25"/>
      <c r="L1248" s="25"/>
    </row>
    <row r="1249" spans="1:12" x14ac:dyDescent="0.2">
      <c r="A1249" s="3"/>
      <c r="B1249" s="24"/>
      <c r="C1249" s="24"/>
      <c r="D1249" s="24"/>
      <c r="E1249" s="24"/>
      <c r="F1249" s="24"/>
      <c r="G1249" s="24"/>
      <c r="H1249" s="25"/>
      <c r="I1249" s="25"/>
      <c r="J1249" s="25"/>
      <c r="K1249" s="25"/>
      <c r="L1249" s="25"/>
    </row>
    <row r="1250" spans="1:12" x14ac:dyDescent="0.2">
      <c r="A1250" s="3"/>
      <c r="B1250" s="24"/>
      <c r="C1250" s="24"/>
      <c r="D1250" s="24"/>
      <c r="E1250" s="24"/>
      <c r="F1250" s="24"/>
      <c r="G1250" s="24"/>
      <c r="H1250" s="25"/>
      <c r="I1250" s="25"/>
      <c r="J1250" s="25"/>
      <c r="K1250" s="25"/>
      <c r="L1250" s="25"/>
    </row>
    <row r="1251" spans="1:12" x14ac:dyDescent="0.2">
      <c r="A1251" s="3"/>
      <c r="B1251" s="24"/>
      <c r="C1251" s="24"/>
      <c r="D1251" s="24"/>
      <c r="E1251" s="24"/>
      <c r="F1251" s="24"/>
      <c r="G1251" s="24"/>
      <c r="H1251" s="25"/>
      <c r="I1251" s="25"/>
      <c r="J1251" s="25"/>
      <c r="K1251" s="25"/>
      <c r="L1251" s="25"/>
    </row>
    <row r="1252" spans="1:12" x14ac:dyDescent="0.2">
      <c r="A1252" s="3"/>
      <c r="B1252" s="24"/>
      <c r="C1252" s="24"/>
      <c r="D1252" s="24"/>
      <c r="E1252" s="24"/>
      <c r="F1252" s="24"/>
      <c r="G1252" s="24"/>
      <c r="H1252" s="25"/>
      <c r="I1252" s="25"/>
      <c r="J1252" s="25"/>
      <c r="K1252" s="25"/>
      <c r="L1252" s="25"/>
    </row>
    <row r="1253" spans="1:12" x14ac:dyDescent="0.2">
      <c r="A1253" s="3"/>
      <c r="B1253" s="24"/>
      <c r="C1253" s="24"/>
      <c r="D1253" s="24"/>
      <c r="E1253" s="24"/>
      <c r="F1253" s="24"/>
      <c r="G1253" s="24"/>
      <c r="H1253" s="25"/>
      <c r="I1253" s="25"/>
      <c r="J1253" s="25"/>
      <c r="K1253" s="25"/>
      <c r="L1253" s="25"/>
    </row>
    <row r="1254" spans="1:12" x14ac:dyDescent="0.2">
      <c r="A1254" s="3"/>
      <c r="B1254" s="24"/>
      <c r="C1254" s="24"/>
      <c r="D1254" s="24"/>
      <c r="E1254" s="24"/>
      <c r="F1254" s="24"/>
      <c r="G1254" s="24"/>
      <c r="H1254" s="25"/>
      <c r="I1254" s="25"/>
      <c r="J1254" s="25"/>
      <c r="K1254" s="25"/>
      <c r="L1254" s="25"/>
    </row>
    <row r="1255" spans="1:12" x14ac:dyDescent="0.2">
      <c r="A1255" s="3"/>
      <c r="B1255" s="24"/>
      <c r="C1255" s="24"/>
      <c r="D1255" s="24"/>
      <c r="E1255" s="24"/>
      <c r="F1255" s="24"/>
      <c r="G1255" s="24"/>
      <c r="H1255" s="25"/>
      <c r="I1255" s="25"/>
      <c r="J1255" s="25"/>
      <c r="K1255" s="25"/>
      <c r="L1255" s="25"/>
    </row>
    <row r="1256" spans="1:12" x14ac:dyDescent="0.2">
      <c r="A1256" s="3"/>
      <c r="B1256" s="24"/>
      <c r="C1256" s="24"/>
      <c r="D1256" s="24"/>
      <c r="E1256" s="24"/>
      <c r="F1256" s="24"/>
      <c r="G1256" s="24"/>
      <c r="H1256" s="25"/>
      <c r="I1256" s="25"/>
      <c r="J1256" s="25"/>
      <c r="K1256" s="25"/>
      <c r="L1256" s="25"/>
    </row>
    <row r="1257" spans="1:12" x14ac:dyDescent="0.2">
      <c r="A1257" s="3"/>
      <c r="B1257" s="24"/>
      <c r="C1257" s="24"/>
      <c r="D1257" s="24"/>
      <c r="E1257" s="24"/>
      <c r="F1257" s="24"/>
      <c r="G1257" s="24"/>
      <c r="H1257" s="25"/>
      <c r="I1257" s="25"/>
      <c r="J1257" s="25"/>
      <c r="K1257" s="25"/>
      <c r="L1257" s="25"/>
    </row>
    <row r="1258" spans="1:12" x14ac:dyDescent="0.2">
      <c r="A1258" s="3"/>
      <c r="B1258" s="24"/>
      <c r="C1258" s="24"/>
      <c r="D1258" s="24"/>
      <c r="E1258" s="24"/>
      <c r="F1258" s="24"/>
      <c r="G1258" s="24"/>
      <c r="H1258" s="25"/>
      <c r="I1258" s="25"/>
      <c r="J1258" s="25"/>
      <c r="K1258" s="25"/>
      <c r="L1258" s="25"/>
    </row>
    <row r="1259" spans="1:12" x14ac:dyDescent="0.2">
      <c r="A1259" s="3"/>
      <c r="B1259" s="24"/>
      <c r="C1259" s="24"/>
      <c r="D1259" s="24"/>
      <c r="E1259" s="24"/>
      <c r="F1259" s="24"/>
      <c r="G1259" s="24"/>
      <c r="H1259" s="25"/>
      <c r="I1259" s="25"/>
      <c r="J1259" s="25"/>
      <c r="K1259" s="25"/>
      <c r="L1259" s="25"/>
    </row>
    <row r="1260" spans="1:12" x14ac:dyDescent="0.2">
      <c r="A1260" s="3"/>
      <c r="B1260" s="24"/>
      <c r="C1260" s="24"/>
      <c r="D1260" s="24"/>
      <c r="E1260" s="24"/>
      <c r="F1260" s="24"/>
      <c r="G1260" s="24"/>
      <c r="H1260" s="25"/>
      <c r="I1260" s="25"/>
      <c r="J1260" s="25"/>
      <c r="K1260" s="25"/>
      <c r="L1260" s="25"/>
    </row>
    <row r="1261" spans="1:12" x14ac:dyDescent="0.2">
      <c r="A1261" s="3"/>
      <c r="B1261" s="24"/>
      <c r="C1261" s="24"/>
      <c r="D1261" s="24"/>
      <c r="E1261" s="24"/>
      <c r="F1261" s="24"/>
      <c r="G1261" s="24"/>
      <c r="H1261" s="25"/>
      <c r="I1261" s="25"/>
      <c r="J1261" s="25"/>
      <c r="K1261" s="25"/>
      <c r="L1261" s="25"/>
    </row>
    <row r="1262" spans="1:12" x14ac:dyDescent="0.2">
      <c r="A1262" s="3"/>
      <c r="B1262" s="24"/>
      <c r="C1262" s="24"/>
      <c r="D1262" s="24"/>
      <c r="E1262" s="24"/>
      <c r="F1262" s="24"/>
      <c r="G1262" s="24"/>
      <c r="H1262" s="25"/>
      <c r="I1262" s="25"/>
      <c r="J1262" s="25"/>
      <c r="K1262" s="25"/>
      <c r="L1262" s="25"/>
    </row>
    <row r="1263" spans="1:12" x14ac:dyDescent="0.2">
      <c r="A1263" s="3"/>
      <c r="B1263" s="24"/>
      <c r="C1263" s="24"/>
      <c r="D1263" s="24"/>
      <c r="E1263" s="24"/>
      <c r="F1263" s="24"/>
      <c r="G1263" s="24"/>
      <c r="H1263" s="25"/>
      <c r="I1263" s="25"/>
      <c r="J1263" s="25"/>
      <c r="K1263" s="25"/>
      <c r="L1263" s="25"/>
    </row>
    <row r="1264" spans="1:12" x14ac:dyDescent="0.2">
      <c r="A1264" s="3"/>
      <c r="B1264" s="24"/>
      <c r="C1264" s="24"/>
      <c r="D1264" s="24"/>
      <c r="E1264" s="24"/>
      <c r="F1264" s="24"/>
      <c r="G1264" s="24"/>
      <c r="H1264" s="25"/>
      <c r="I1264" s="25"/>
      <c r="J1264" s="25"/>
      <c r="K1264" s="25"/>
      <c r="L1264" s="25"/>
    </row>
    <row r="1265" spans="1:12" x14ac:dyDescent="0.2">
      <c r="A1265" s="3"/>
      <c r="B1265" s="24"/>
      <c r="C1265" s="24"/>
      <c r="D1265" s="24"/>
      <c r="E1265" s="24"/>
      <c r="F1265" s="24"/>
      <c r="G1265" s="24"/>
      <c r="H1265" s="25"/>
      <c r="I1265" s="25"/>
      <c r="J1265" s="25"/>
      <c r="K1265" s="25"/>
      <c r="L1265" s="25"/>
    </row>
    <row r="1266" spans="1:12" x14ac:dyDescent="0.2">
      <c r="A1266" s="3"/>
      <c r="B1266" s="24"/>
      <c r="C1266" s="24"/>
      <c r="D1266" s="24"/>
      <c r="E1266" s="24"/>
      <c r="F1266" s="24"/>
      <c r="G1266" s="24"/>
      <c r="H1266" s="25"/>
      <c r="I1266" s="25"/>
      <c r="J1266" s="25"/>
      <c r="K1266" s="25"/>
      <c r="L1266" s="25"/>
    </row>
    <row r="1267" spans="1:12" x14ac:dyDescent="0.2">
      <c r="A1267" s="3"/>
      <c r="B1267" s="24"/>
      <c r="C1267" s="24"/>
      <c r="D1267" s="24"/>
      <c r="E1267" s="24"/>
      <c r="F1267" s="24"/>
      <c r="G1267" s="24"/>
      <c r="H1267" s="25"/>
      <c r="I1267" s="25"/>
      <c r="J1267" s="25"/>
      <c r="K1267" s="25"/>
      <c r="L1267" s="25"/>
    </row>
    <row r="1268" spans="1:12" x14ac:dyDescent="0.2">
      <c r="A1268" s="3"/>
      <c r="B1268" s="24"/>
      <c r="C1268" s="24"/>
      <c r="D1268" s="24"/>
      <c r="E1268" s="24"/>
      <c r="F1268" s="24"/>
      <c r="G1268" s="24"/>
      <c r="H1268" s="25"/>
      <c r="I1268" s="25"/>
      <c r="J1268" s="25"/>
      <c r="K1268" s="25"/>
      <c r="L1268" s="25"/>
    </row>
    <row r="1269" spans="1:12" x14ac:dyDescent="0.2">
      <c r="A1269" s="3"/>
      <c r="B1269" s="24"/>
      <c r="C1269" s="24"/>
      <c r="D1269" s="24"/>
      <c r="E1269" s="24"/>
      <c r="F1269" s="24"/>
      <c r="G1269" s="24"/>
      <c r="H1269" s="25"/>
      <c r="I1269" s="25"/>
      <c r="J1269" s="25"/>
      <c r="K1269" s="25"/>
      <c r="L1269" s="25"/>
    </row>
    <row r="1270" spans="1:12" x14ac:dyDescent="0.2">
      <c r="A1270" s="3"/>
      <c r="B1270" s="24"/>
      <c r="C1270" s="24"/>
      <c r="D1270" s="24"/>
      <c r="E1270" s="24"/>
      <c r="F1270" s="24"/>
      <c r="G1270" s="24"/>
      <c r="H1270" s="25"/>
      <c r="I1270" s="25"/>
      <c r="J1270" s="25"/>
      <c r="K1270" s="25"/>
      <c r="L1270" s="25"/>
    </row>
    <row r="1271" spans="1:12" x14ac:dyDescent="0.2">
      <c r="A1271" s="3"/>
      <c r="B1271" s="24"/>
      <c r="C1271" s="24"/>
      <c r="D1271" s="24"/>
      <c r="E1271" s="24"/>
      <c r="F1271" s="24"/>
      <c r="G1271" s="24"/>
      <c r="H1271" s="25"/>
      <c r="I1271" s="25"/>
      <c r="J1271" s="25"/>
      <c r="K1271" s="25"/>
      <c r="L1271" s="25"/>
    </row>
    <row r="1272" spans="1:12" x14ac:dyDescent="0.2">
      <c r="A1272" s="3"/>
      <c r="B1272" s="24"/>
      <c r="C1272" s="24"/>
      <c r="D1272" s="24"/>
      <c r="E1272" s="24"/>
      <c r="F1272" s="24"/>
      <c r="G1272" s="24"/>
      <c r="H1272" s="25"/>
      <c r="I1272" s="25"/>
      <c r="J1272" s="25"/>
      <c r="K1272" s="25"/>
      <c r="L1272" s="25"/>
    </row>
    <row r="1273" spans="1:12" x14ac:dyDescent="0.2">
      <c r="A1273" s="3"/>
      <c r="B1273" s="24"/>
      <c r="C1273" s="24"/>
      <c r="D1273" s="24"/>
      <c r="E1273" s="24"/>
      <c r="F1273" s="24"/>
      <c r="G1273" s="24"/>
      <c r="H1273" s="25"/>
      <c r="I1273" s="25"/>
      <c r="J1273" s="25"/>
      <c r="K1273" s="25"/>
      <c r="L1273" s="25"/>
    </row>
    <row r="1274" spans="1:12" x14ac:dyDescent="0.2">
      <c r="A1274" s="3"/>
      <c r="B1274" s="24"/>
      <c r="C1274" s="24"/>
      <c r="D1274" s="24"/>
      <c r="E1274" s="24"/>
      <c r="F1274" s="24"/>
      <c r="G1274" s="24"/>
      <c r="H1274" s="25"/>
      <c r="I1274" s="25"/>
      <c r="J1274" s="25"/>
      <c r="K1274" s="25"/>
      <c r="L1274" s="25"/>
    </row>
    <row r="1275" spans="1:12" x14ac:dyDescent="0.2">
      <c r="A1275" s="3"/>
      <c r="B1275" s="24"/>
      <c r="C1275" s="24"/>
      <c r="D1275" s="24"/>
      <c r="E1275" s="24"/>
      <c r="F1275" s="24"/>
      <c r="G1275" s="24"/>
      <c r="H1275" s="25"/>
      <c r="I1275" s="25"/>
      <c r="J1275" s="25"/>
      <c r="K1275" s="25"/>
      <c r="L1275" s="25"/>
    </row>
    <row r="1276" spans="1:12" x14ac:dyDescent="0.2">
      <c r="A1276" s="3"/>
      <c r="B1276" s="24"/>
      <c r="C1276" s="24"/>
      <c r="D1276" s="24"/>
      <c r="E1276" s="24"/>
      <c r="F1276" s="24"/>
      <c r="G1276" s="24"/>
      <c r="H1276" s="25"/>
      <c r="I1276" s="25"/>
      <c r="J1276" s="25"/>
      <c r="K1276" s="25"/>
      <c r="L1276" s="25"/>
    </row>
    <row r="1277" spans="1:12" x14ac:dyDescent="0.2">
      <c r="A1277" s="3"/>
      <c r="B1277" s="24"/>
      <c r="C1277" s="24"/>
      <c r="D1277" s="24"/>
      <c r="E1277" s="24"/>
      <c r="F1277" s="24"/>
      <c r="G1277" s="24"/>
      <c r="H1277" s="25"/>
      <c r="I1277" s="25"/>
      <c r="J1277" s="25"/>
      <c r="K1277" s="25"/>
      <c r="L1277" s="25"/>
    </row>
    <row r="1278" spans="1:12" x14ac:dyDescent="0.2">
      <c r="A1278" s="3"/>
      <c r="B1278" s="24"/>
      <c r="C1278" s="24"/>
      <c r="D1278" s="24"/>
      <c r="E1278" s="24"/>
      <c r="F1278" s="24"/>
      <c r="G1278" s="24"/>
      <c r="H1278" s="25"/>
      <c r="I1278" s="25"/>
      <c r="J1278" s="25"/>
      <c r="K1278" s="25"/>
      <c r="L1278" s="25"/>
    </row>
    <row r="1279" spans="1:12" x14ac:dyDescent="0.2">
      <c r="A1279" s="3"/>
      <c r="B1279" s="24"/>
      <c r="C1279" s="24"/>
      <c r="D1279" s="24"/>
      <c r="E1279" s="24"/>
      <c r="F1279" s="24"/>
      <c r="G1279" s="24"/>
      <c r="H1279" s="25"/>
      <c r="I1279" s="25"/>
      <c r="J1279" s="25"/>
      <c r="K1279" s="25"/>
      <c r="L1279" s="25"/>
    </row>
    <row r="1280" spans="1:12" x14ac:dyDescent="0.2">
      <c r="A1280" s="3"/>
      <c r="B1280" s="24"/>
      <c r="C1280" s="24"/>
      <c r="D1280" s="24"/>
      <c r="E1280" s="24"/>
      <c r="F1280" s="24"/>
      <c r="G1280" s="24"/>
      <c r="H1280" s="25"/>
      <c r="I1280" s="25"/>
      <c r="J1280" s="25"/>
      <c r="K1280" s="25"/>
      <c r="L1280" s="25"/>
    </row>
    <row r="1281" spans="1:12" x14ac:dyDescent="0.2">
      <c r="A1281" s="3"/>
      <c r="B1281" s="24"/>
      <c r="C1281" s="24"/>
      <c r="D1281" s="24"/>
      <c r="E1281" s="24"/>
      <c r="F1281" s="24"/>
      <c r="G1281" s="24"/>
      <c r="H1281" s="25"/>
      <c r="I1281" s="25"/>
      <c r="J1281" s="25"/>
      <c r="K1281" s="25"/>
      <c r="L1281" s="25"/>
    </row>
    <row r="1282" spans="1:12" x14ac:dyDescent="0.2">
      <c r="A1282" s="3"/>
      <c r="B1282" s="24"/>
      <c r="C1282" s="24"/>
      <c r="D1282" s="24"/>
      <c r="E1282" s="24"/>
      <c r="F1282" s="24"/>
      <c r="G1282" s="24"/>
      <c r="H1282" s="25"/>
      <c r="I1282" s="25"/>
      <c r="J1282" s="25"/>
      <c r="K1282" s="25"/>
      <c r="L1282" s="25"/>
    </row>
    <row r="1283" spans="1:12" x14ac:dyDescent="0.2">
      <c r="A1283" s="3"/>
      <c r="B1283" s="24"/>
      <c r="C1283" s="24"/>
      <c r="D1283" s="24"/>
      <c r="E1283" s="24"/>
      <c r="F1283" s="24"/>
      <c r="G1283" s="24"/>
      <c r="H1283" s="25"/>
      <c r="I1283" s="25"/>
      <c r="J1283" s="25"/>
      <c r="K1283" s="25"/>
      <c r="L1283" s="25"/>
    </row>
    <row r="1284" spans="1:12" x14ac:dyDescent="0.2">
      <c r="A1284" s="3"/>
      <c r="B1284" s="24"/>
      <c r="C1284" s="24"/>
      <c r="D1284" s="24"/>
      <c r="E1284" s="24"/>
      <c r="F1284" s="24"/>
      <c r="G1284" s="24"/>
      <c r="H1284" s="25"/>
      <c r="I1284" s="25"/>
      <c r="J1284" s="25"/>
      <c r="K1284" s="25"/>
      <c r="L1284" s="25"/>
    </row>
    <row r="1285" spans="1:12" x14ac:dyDescent="0.2">
      <c r="A1285" s="3"/>
      <c r="B1285" s="24"/>
      <c r="C1285" s="24"/>
      <c r="D1285" s="24"/>
      <c r="E1285" s="24"/>
      <c r="F1285" s="24"/>
      <c r="G1285" s="24"/>
      <c r="H1285" s="25"/>
      <c r="I1285" s="25"/>
      <c r="J1285" s="25"/>
      <c r="K1285" s="25"/>
      <c r="L1285" s="25"/>
    </row>
    <row r="1286" spans="1:12" x14ac:dyDescent="0.2">
      <c r="A1286" s="3"/>
      <c r="B1286" s="24"/>
      <c r="C1286" s="24"/>
      <c r="D1286" s="24"/>
      <c r="E1286" s="24"/>
      <c r="F1286" s="24"/>
      <c r="G1286" s="24"/>
      <c r="H1286" s="25"/>
      <c r="I1286" s="25"/>
      <c r="J1286" s="25"/>
      <c r="K1286" s="25"/>
      <c r="L1286" s="25"/>
    </row>
    <row r="1287" spans="1:12" x14ac:dyDescent="0.2">
      <c r="A1287" s="3"/>
      <c r="B1287" s="24"/>
      <c r="C1287" s="24"/>
      <c r="D1287" s="24"/>
      <c r="E1287" s="24"/>
      <c r="F1287" s="24"/>
      <c r="G1287" s="24"/>
      <c r="H1287" s="25"/>
      <c r="I1287" s="25"/>
      <c r="J1287" s="25"/>
      <c r="K1287" s="25"/>
      <c r="L1287" s="25"/>
    </row>
    <row r="1288" spans="1:12" x14ac:dyDescent="0.2">
      <c r="A1288" s="3"/>
      <c r="B1288" s="24"/>
      <c r="C1288" s="24"/>
      <c r="D1288" s="24"/>
      <c r="E1288" s="24"/>
      <c r="F1288" s="24"/>
      <c r="G1288" s="24"/>
      <c r="H1288" s="25"/>
      <c r="I1288" s="25"/>
      <c r="J1288" s="25"/>
      <c r="K1288" s="25"/>
      <c r="L1288" s="25"/>
    </row>
    <row r="1289" spans="1:12" x14ac:dyDescent="0.2">
      <c r="A1289" s="3"/>
      <c r="B1289" s="24"/>
      <c r="C1289" s="24"/>
      <c r="D1289" s="24"/>
      <c r="E1289" s="24"/>
      <c r="F1289" s="24"/>
      <c r="G1289" s="24"/>
      <c r="H1289" s="25"/>
      <c r="I1289" s="25"/>
      <c r="J1289" s="25"/>
      <c r="K1289" s="25"/>
      <c r="L1289" s="25"/>
    </row>
    <row r="1290" spans="1:12" x14ac:dyDescent="0.2">
      <c r="A1290" s="3"/>
      <c r="B1290" s="24"/>
      <c r="C1290" s="24"/>
      <c r="D1290" s="24"/>
      <c r="E1290" s="24"/>
      <c r="F1290" s="24"/>
      <c r="G1290" s="24"/>
      <c r="H1290" s="25"/>
      <c r="I1290" s="25"/>
      <c r="J1290" s="25"/>
      <c r="K1290" s="25"/>
      <c r="L1290" s="25"/>
    </row>
    <row r="1291" spans="1:12" x14ac:dyDescent="0.2">
      <c r="A1291" s="3"/>
      <c r="B1291" s="24"/>
      <c r="C1291" s="24"/>
      <c r="D1291" s="24"/>
      <c r="E1291" s="24"/>
      <c r="F1291" s="24"/>
      <c r="G1291" s="24"/>
      <c r="H1291" s="25"/>
      <c r="I1291" s="25"/>
      <c r="J1291" s="25"/>
      <c r="K1291" s="25"/>
      <c r="L1291" s="25"/>
    </row>
    <row r="1292" spans="1:12" x14ac:dyDescent="0.2">
      <c r="A1292" s="3"/>
      <c r="B1292" s="24"/>
      <c r="C1292" s="24"/>
      <c r="D1292" s="24"/>
      <c r="E1292" s="24"/>
      <c r="F1292" s="24"/>
      <c r="G1292" s="24"/>
      <c r="H1292" s="25"/>
      <c r="I1292" s="25"/>
      <c r="J1292" s="25"/>
      <c r="K1292" s="25"/>
      <c r="L1292" s="25"/>
    </row>
    <row r="1293" spans="1:12" x14ac:dyDescent="0.2">
      <c r="A1293" s="3"/>
      <c r="B1293" s="24"/>
      <c r="C1293" s="24"/>
      <c r="D1293" s="24"/>
      <c r="E1293" s="24"/>
      <c r="F1293" s="24"/>
      <c r="G1293" s="24"/>
      <c r="H1293" s="25"/>
      <c r="I1293" s="25"/>
      <c r="J1293" s="25"/>
      <c r="K1293" s="25"/>
      <c r="L1293" s="25"/>
    </row>
    <row r="1294" spans="1:12" x14ac:dyDescent="0.2">
      <c r="A1294" s="3"/>
      <c r="B1294" s="24"/>
      <c r="C1294" s="24"/>
      <c r="D1294" s="24"/>
      <c r="E1294" s="24"/>
      <c r="F1294" s="24"/>
      <c r="G1294" s="24"/>
      <c r="H1294" s="25"/>
      <c r="I1294" s="25"/>
      <c r="J1294" s="25"/>
      <c r="K1294" s="25"/>
      <c r="L1294" s="25"/>
    </row>
    <row r="1295" spans="1:12" x14ac:dyDescent="0.2">
      <c r="A1295" s="3"/>
      <c r="B1295" s="24"/>
      <c r="C1295" s="24"/>
      <c r="D1295" s="24"/>
      <c r="E1295" s="24"/>
      <c r="F1295" s="24"/>
      <c r="G1295" s="24"/>
      <c r="H1295" s="25"/>
      <c r="I1295" s="25"/>
      <c r="J1295" s="25"/>
      <c r="K1295" s="25"/>
      <c r="L1295" s="25"/>
    </row>
    <row r="1296" spans="1:12" x14ac:dyDescent="0.2">
      <c r="A1296" s="3"/>
      <c r="B1296" s="24"/>
      <c r="C1296" s="24"/>
      <c r="D1296" s="24"/>
      <c r="E1296" s="24"/>
      <c r="F1296" s="24"/>
      <c r="G1296" s="24"/>
      <c r="H1296" s="25"/>
      <c r="I1296" s="25"/>
      <c r="J1296" s="25"/>
      <c r="K1296" s="25"/>
      <c r="L1296" s="25"/>
    </row>
    <row r="1297" spans="1:12" x14ac:dyDescent="0.2">
      <c r="A1297" s="3"/>
      <c r="B1297" s="24"/>
      <c r="C1297" s="24"/>
      <c r="D1297" s="24"/>
      <c r="E1297" s="24"/>
      <c r="F1297" s="24"/>
      <c r="G1297" s="24"/>
      <c r="H1297" s="25"/>
      <c r="I1297" s="25"/>
      <c r="J1297" s="25"/>
      <c r="K1297" s="25"/>
      <c r="L1297" s="25"/>
    </row>
    <row r="1298" spans="1:12" x14ac:dyDescent="0.2">
      <c r="A1298" s="3"/>
      <c r="B1298" s="24"/>
      <c r="C1298" s="24"/>
      <c r="D1298" s="24"/>
      <c r="E1298" s="24"/>
      <c r="F1298" s="24"/>
      <c r="G1298" s="24"/>
      <c r="H1298" s="25"/>
      <c r="I1298" s="25"/>
      <c r="J1298" s="25"/>
      <c r="K1298" s="25"/>
      <c r="L1298" s="25"/>
    </row>
    <row r="1299" spans="1:12" x14ac:dyDescent="0.2">
      <c r="A1299" s="3"/>
      <c r="B1299" s="24"/>
      <c r="C1299" s="24"/>
      <c r="D1299" s="24"/>
      <c r="E1299" s="24"/>
      <c r="F1299" s="24"/>
      <c r="G1299" s="24"/>
      <c r="H1299" s="25"/>
      <c r="I1299" s="25"/>
      <c r="J1299" s="25"/>
      <c r="K1299" s="25"/>
      <c r="L1299" s="25"/>
    </row>
    <row r="1300" spans="1:12" x14ac:dyDescent="0.2">
      <c r="A1300" s="3"/>
      <c r="B1300" s="24"/>
      <c r="C1300" s="24"/>
      <c r="D1300" s="24"/>
      <c r="E1300" s="24"/>
      <c r="F1300" s="24"/>
      <c r="G1300" s="24"/>
      <c r="H1300" s="25"/>
      <c r="I1300" s="25"/>
      <c r="J1300" s="25"/>
      <c r="K1300" s="25"/>
      <c r="L1300" s="25"/>
    </row>
    <row r="1301" spans="1:12" x14ac:dyDescent="0.2">
      <c r="A1301" s="3"/>
      <c r="B1301" s="24"/>
      <c r="C1301" s="24"/>
      <c r="D1301" s="24"/>
      <c r="E1301" s="24"/>
      <c r="F1301" s="24"/>
      <c r="G1301" s="24"/>
      <c r="H1301" s="25"/>
      <c r="I1301" s="25"/>
      <c r="J1301" s="25"/>
      <c r="K1301" s="25"/>
      <c r="L1301" s="25"/>
    </row>
    <row r="1302" spans="1:12" x14ac:dyDescent="0.2">
      <c r="A1302" s="3"/>
      <c r="B1302" s="24"/>
      <c r="C1302" s="24"/>
      <c r="D1302" s="24"/>
      <c r="E1302" s="24"/>
      <c r="F1302" s="24"/>
      <c r="G1302" s="24"/>
      <c r="H1302" s="25"/>
      <c r="I1302" s="25"/>
      <c r="J1302" s="25"/>
      <c r="K1302" s="25"/>
      <c r="L1302" s="25"/>
    </row>
    <row r="1303" spans="1:12" x14ac:dyDescent="0.2">
      <c r="A1303" s="3"/>
      <c r="B1303" s="24"/>
      <c r="C1303" s="24"/>
      <c r="D1303" s="24"/>
      <c r="E1303" s="24"/>
      <c r="F1303" s="24"/>
      <c r="G1303" s="24"/>
      <c r="H1303" s="25"/>
      <c r="I1303" s="25"/>
      <c r="J1303" s="25"/>
      <c r="K1303" s="25"/>
      <c r="L1303" s="25"/>
    </row>
    <row r="1304" spans="1:12" x14ac:dyDescent="0.2">
      <c r="A1304" s="3"/>
      <c r="B1304" s="24"/>
      <c r="C1304" s="24"/>
      <c r="D1304" s="24"/>
      <c r="E1304" s="24"/>
      <c r="F1304" s="24"/>
      <c r="G1304" s="24"/>
      <c r="H1304" s="25"/>
      <c r="I1304" s="25"/>
      <c r="J1304" s="25"/>
      <c r="K1304" s="25"/>
      <c r="L1304" s="25"/>
    </row>
    <row r="1305" spans="1:12" x14ac:dyDescent="0.2">
      <c r="A1305" s="3"/>
      <c r="B1305" s="24"/>
      <c r="C1305" s="24"/>
      <c r="D1305" s="24"/>
      <c r="E1305" s="24"/>
      <c r="F1305" s="24"/>
      <c r="G1305" s="24"/>
      <c r="H1305" s="25"/>
      <c r="I1305" s="25"/>
      <c r="J1305" s="25"/>
      <c r="K1305" s="25"/>
      <c r="L1305" s="25"/>
    </row>
    <row r="1306" spans="1:12" x14ac:dyDescent="0.2">
      <c r="A1306" s="3"/>
      <c r="B1306" s="24"/>
      <c r="C1306" s="24"/>
      <c r="D1306" s="24"/>
      <c r="E1306" s="24"/>
      <c r="F1306" s="24"/>
      <c r="G1306" s="24"/>
      <c r="H1306" s="25"/>
      <c r="I1306" s="25"/>
      <c r="J1306" s="25"/>
      <c r="K1306" s="25"/>
      <c r="L1306" s="25"/>
    </row>
    <row r="1307" spans="1:12" x14ac:dyDescent="0.2">
      <c r="A1307" s="3"/>
      <c r="B1307" s="24"/>
      <c r="C1307" s="24"/>
      <c r="D1307" s="24"/>
      <c r="E1307" s="24"/>
      <c r="F1307" s="24"/>
      <c r="G1307" s="24"/>
      <c r="H1307" s="25"/>
      <c r="I1307" s="25"/>
      <c r="J1307" s="25"/>
      <c r="K1307" s="25"/>
      <c r="L1307" s="25"/>
    </row>
    <row r="1308" spans="1:12" x14ac:dyDescent="0.2">
      <c r="A1308" s="3"/>
      <c r="B1308" s="24"/>
      <c r="C1308" s="24"/>
      <c r="D1308" s="24"/>
      <c r="E1308" s="24"/>
      <c r="F1308" s="24"/>
      <c r="G1308" s="24"/>
      <c r="H1308" s="25"/>
      <c r="I1308" s="25"/>
      <c r="J1308" s="25"/>
      <c r="K1308" s="25"/>
      <c r="L1308" s="25"/>
    </row>
    <row r="1309" spans="1:12" x14ac:dyDescent="0.2">
      <c r="A1309" s="3"/>
      <c r="B1309" s="24"/>
      <c r="C1309" s="24"/>
      <c r="D1309" s="24"/>
      <c r="E1309" s="24"/>
      <c r="F1309" s="24"/>
      <c r="G1309" s="24"/>
      <c r="H1309" s="25"/>
      <c r="I1309" s="25"/>
      <c r="J1309" s="25"/>
      <c r="K1309" s="25"/>
      <c r="L1309" s="25"/>
    </row>
    <row r="1310" spans="1:12" x14ac:dyDescent="0.2">
      <c r="A1310" s="3"/>
      <c r="B1310" s="24"/>
      <c r="C1310" s="24"/>
      <c r="D1310" s="24"/>
      <c r="E1310" s="24"/>
      <c r="F1310" s="24"/>
      <c r="G1310" s="24"/>
      <c r="H1310" s="25"/>
      <c r="I1310" s="25"/>
      <c r="J1310" s="25"/>
      <c r="K1310" s="25"/>
      <c r="L1310" s="25"/>
    </row>
    <row r="1311" spans="1:12" x14ac:dyDescent="0.2">
      <c r="A1311" s="3"/>
      <c r="B1311" s="24"/>
      <c r="C1311" s="24"/>
      <c r="D1311" s="24"/>
      <c r="E1311" s="24"/>
      <c r="F1311" s="24"/>
      <c r="G1311" s="24"/>
      <c r="H1311" s="25"/>
      <c r="I1311" s="25"/>
      <c r="J1311" s="25"/>
      <c r="K1311" s="25"/>
      <c r="L1311" s="25"/>
    </row>
    <row r="1312" spans="1:12" x14ac:dyDescent="0.2">
      <c r="A1312" s="3"/>
      <c r="B1312" s="24"/>
      <c r="C1312" s="24"/>
      <c r="D1312" s="24"/>
      <c r="E1312" s="24"/>
      <c r="F1312" s="24"/>
      <c r="G1312" s="24"/>
      <c r="H1312" s="25"/>
      <c r="I1312" s="25"/>
      <c r="J1312" s="25"/>
      <c r="K1312" s="25"/>
      <c r="L1312" s="25"/>
    </row>
    <row r="1313" spans="1:12" x14ac:dyDescent="0.2">
      <c r="A1313" s="3"/>
      <c r="B1313" s="24"/>
      <c r="C1313" s="24"/>
      <c r="D1313" s="24"/>
      <c r="E1313" s="24"/>
      <c r="F1313" s="24"/>
      <c r="G1313" s="24"/>
      <c r="H1313" s="25"/>
      <c r="I1313" s="25"/>
      <c r="J1313" s="25"/>
      <c r="K1313" s="25"/>
      <c r="L1313" s="25"/>
    </row>
    <row r="1314" spans="1:12" x14ac:dyDescent="0.2">
      <c r="A1314" s="3"/>
      <c r="B1314" s="24"/>
      <c r="C1314" s="24"/>
      <c r="D1314" s="24"/>
      <c r="E1314" s="24"/>
      <c r="F1314" s="24"/>
      <c r="G1314" s="24"/>
      <c r="H1314" s="25"/>
      <c r="I1314" s="25"/>
      <c r="J1314" s="25"/>
      <c r="K1314" s="25"/>
      <c r="L1314" s="25"/>
    </row>
    <row r="1315" spans="1:12" x14ac:dyDescent="0.2">
      <c r="A1315" s="3"/>
      <c r="B1315" s="24"/>
      <c r="C1315" s="24"/>
      <c r="D1315" s="24"/>
      <c r="E1315" s="24"/>
      <c r="F1315" s="24"/>
      <c r="G1315" s="24"/>
      <c r="H1315" s="25"/>
      <c r="I1315" s="25"/>
      <c r="J1315" s="25"/>
      <c r="K1315" s="25"/>
      <c r="L1315" s="25"/>
    </row>
    <row r="1316" spans="1:12" x14ac:dyDescent="0.2">
      <c r="A1316" s="3"/>
      <c r="B1316" s="24"/>
      <c r="C1316" s="24"/>
      <c r="D1316" s="24"/>
      <c r="E1316" s="24"/>
      <c r="F1316" s="24"/>
      <c r="G1316" s="24"/>
      <c r="H1316" s="25"/>
      <c r="I1316" s="25"/>
      <c r="J1316" s="25"/>
      <c r="K1316" s="25"/>
      <c r="L1316" s="25"/>
    </row>
    <row r="1317" spans="1:12" x14ac:dyDescent="0.2">
      <c r="A1317" s="3"/>
      <c r="B1317" s="24"/>
      <c r="C1317" s="24"/>
      <c r="D1317" s="24"/>
      <c r="E1317" s="24"/>
      <c r="F1317" s="24"/>
      <c r="G1317" s="24"/>
      <c r="H1317" s="25"/>
      <c r="I1317" s="25"/>
      <c r="J1317" s="25"/>
      <c r="K1317" s="25"/>
      <c r="L1317" s="25"/>
    </row>
    <row r="1318" spans="1:12" x14ac:dyDescent="0.2">
      <c r="A1318" s="3"/>
      <c r="B1318" s="24"/>
      <c r="C1318" s="24"/>
      <c r="D1318" s="24"/>
      <c r="E1318" s="24"/>
      <c r="F1318" s="24"/>
      <c r="G1318" s="24"/>
      <c r="H1318" s="25"/>
      <c r="I1318" s="25"/>
      <c r="J1318" s="25"/>
      <c r="K1318" s="25"/>
      <c r="L1318" s="25"/>
    </row>
    <row r="1319" spans="1:12" x14ac:dyDescent="0.2">
      <c r="A1319" s="3"/>
      <c r="B1319" s="24"/>
      <c r="C1319" s="24"/>
      <c r="D1319" s="24"/>
      <c r="E1319" s="24"/>
      <c r="F1319" s="24"/>
      <c r="G1319" s="24"/>
      <c r="H1319" s="25"/>
      <c r="I1319" s="25"/>
      <c r="J1319" s="25"/>
      <c r="K1319" s="25"/>
      <c r="L1319" s="25"/>
    </row>
    <row r="1320" spans="1:12" x14ac:dyDescent="0.2">
      <c r="A1320" s="3"/>
      <c r="B1320" s="24"/>
      <c r="C1320" s="24"/>
      <c r="D1320" s="24"/>
      <c r="E1320" s="24"/>
      <c r="F1320" s="24"/>
      <c r="G1320" s="24"/>
      <c r="H1320" s="25"/>
      <c r="I1320" s="25"/>
      <c r="J1320" s="25"/>
      <c r="K1320" s="25"/>
      <c r="L1320" s="25"/>
    </row>
    <row r="1321" spans="1:12" x14ac:dyDescent="0.2">
      <c r="A1321" s="3"/>
      <c r="B1321" s="24"/>
      <c r="C1321" s="24"/>
      <c r="D1321" s="24"/>
      <c r="E1321" s="24"/>
      <c r="F1321" s="24"/>
      <c r="G1321" s="24"/>
      <c r="H1321" s="25"/>
      <c r="I1321" s="25"/>
      <c r="J1321" s="25"/>
      <c r="K1321" s="25"/>
      <c r="L1321" s="25"/>
    </row>
    <row r="1322" spans="1:12" x14ac:dyDescent="0.2">
      <c r="A1322" s="3"/>
      <c r="B1322" s="24"/>
      <c r="C1322" s="24"/>
      <c r="D1322" s="24"/>
      <c r="E1322" s="24"/>
      <c r="F1322" s="24"/>
      <c r="G1322" s="24"/>
      <c r="H1322" s="25"/>
      <c r="I1322" s="25"/>
      <c r="J1322" s="25"/>
      <c r="K1322" s="25"/>
      <c r="L1322" s="25"/>
    </row>
    <row r="1323" spans="1:12" x14ac:dyDescent="0.2">
      <c r="A1323" s="3"/>
      <c r="B1323" s="24"/>
      <c r="C1323" s="24"/>
      <c r="D1323" s="24"/>
      <c r="E1323" s="24"/>
      <c r="F1323" s="24"/>
      <c r="G1323" s="24"/>
      <c r="H1323" s="25"/>
      <c r="I1323" s="25"/>
      <c r="J1323" s="25"/>
      <c r="K1323" s="25"/>
      <c r="L1323" s="25"/>
    </row>
    <row r="1324" spans="1:12" x14ac:dyDescent="0.2">
      <c r="A1324" s="3"/>
      <c r="B1324" s="24"/>
      <c r="C1324" s="24"/>
      <c r="D1324" s="24"/>
      <c r="E1324" s="24"/>
      <c r="F1324" s="24"/>
      <c r="G1324" s="24"/>
      <c r="H1324" s="25"/>
      <c r="I1324" s="25"/>
      <c r="J1324" s="25"/>
      <c r="K1324" s="25"/>
      <c r="L1324" s="25"/>
    </row>
    <row r="1325" spans="1:12" x14ac:dyDescent="0.2">
      <c r="A1325" s="3"/>
      <c r="B1325" s="24"/>
      <c r="C1325" s="24"/>
      <c r="D1325" s="24"/>
      <c r="E1325" s="24"/>
      <c r="F1325" s="24"/>
      <c r="G1325" s="24"/>
      <c r="H1325" s="25"/>
      <c r="I1325" s="25"/>
      <c r="J1325" s="25"/>
      <c r="K1325" s="25"/>
      <c r="L1325" s="25"/>
    </row>
    <row r="1326" spans="1:12" x14ac:dyDescent="0.2">
      <c r="A1326" s="3"/>
      <c r="B1326" s="24"/>
      <c r="C1326" s="24"/>
      <c r="D1326" s="24"/>
      <c r="E1326" s="24"/>
      <c r="F1326" s="24"/>
      <c r="G1326" s="24"/>
      <c r="H1326" s="25"/>
      <c r="I1326" s="25"/>
      <c r="J1326" s="25"/>
      <c r="K1326" s="25"/>
      <c r="L1326" s="25"/>
    </row>
    <row r="1327" spans="1:12" x14ac:dyDescent="0.2">
      <c r="A1327" s="3"/>
      <c r="B1327" s="24"/>
      <c r="C1327" s="24"/>
      <c r="D1327" s="24"/>
      <c r="E1327" s="24"/>
      <c r="F1327" s="24"/>
      <c r="G1327" s="24"/>
      <c r="H1327" s="25"/>
      <c r="I1327" s="25"/>
      <c r="J1327" s="25"/>
      <c r="K1327" s="25"/>
      <c r="L1327" s="25"/>
    </row>
    <row r="1328" spans="1:12" x14ac:dyDescent="0.2">
      <c r="A1328" s="3"/>
      <c r="B1328" s="24"/>
      <c r="C1328" s="24"/>
      <c r="D1328" s="24"/>
      <c r="E1328" s="24"/>
      <c r="F1328" s="24"/>
      <c r="G1328" s="24"/>
      <c r="H1328" s="25"/>
      <c r="I1328" s="25"/>
      <c r="J1328" s="25"/>
      <c r="K1328" s="25"/>
      <c r="L1328" s="25"/>
    </row>
    <row r="1329" spans="1:12" x14ac:dyDescent="0.2">
      <c r="A1329" s="3"/>
      <c r="B1329" s="24"/>
      <c r="C1329" s="24"/>
      <c r="D1329" s="24"/>
      <c r="E1329" s="24"/>
      <c r="F1329" s="24"/>
      <c r="G1329" s="24"/>
      <c r="H1329" s="25"/>
      <c r="I1329" s="25"/>
      <c r="J1329" s="25"/>
      <c r="K1329" s="25"/>
      <c r="L1329" s="25"/>
    </row>
    <row r="1330" spans="1:12" x14ac:dyDescent="0.2">
      <c r="A1330" s="3"/>
      <c r="B1330" s="24"/>
      <c r="C1330" s="24"/>
      <c r="D1330" s="24"/>
      <c r="E1330" s="24"/>
      <c r="F1330" s="24"/>
      <c r="G1330" s="24"/>
      <c r="H1330" s="25"/>
      <c r="I1330" s="25"/>
      <c r="J1330" s="25"/>
      <c r="K1330" s="25"/>
      <c r="L1330" s="25"/>
    </row>
    <row r="1331" spans="1:12" x14ac:dyDescent="0.2">
      <c r="A1331" s="3"/>
      <c r="B1331" s="24"/>
      <c r="C1331" s="24"/>
      <c r="D1331" s="24"/>
      <c r="E1331" s="24"/>
      <c r="F1331" s="24"/>
      <c r="G1331" s="24"/>
      <c r="H1331" s="25"/>
      <c r="I1331" s="25"/>
      <c r="J1331" s="25"/>
      <c r="K1331" s="25"/>
      <c r="L1331" s="25"/>
    </row>
    <row r="1332" spans="1:12" x14ac:dyDescent="0.2">
      <c r="A1332" s="3"/>
      <c r="B1332" s="24"/>
      <c r="C1332" s="24"/>
      <c r="D1332" s="24"/>
      <c r="E1332" s="24"/>
      <c r="F1332" s="24"/>
      <c r="G1332" s="24"/>
      <c r="H1332" s="25"/>
      <c r="I1332" s="25"/>
      <c r="J1332" s="25"/>
      <c r="K1332" s="25"/>
      <c r="L1332" s="25"/>
    </row>
    <row r="1333" spans="1:12" x14ac:dyDescent="0.2">
      <c r="A1333" s="3"/>
      <c r="B1333" s="24"/>
      <c r="C1333" s="24"/>
      <c r="D1333" s="24"/>
      <c r="E1333" s="24"/>
      <c r="F1333" s="24"/>
      <c r="G1333" s="24"/>
      <c r="H1333" s="25"/>
      <c r="I1333" s="25"/>
      <c r="J1333" s="25"/>
      <c r="K1333" s="25"/>
      <c r="L1333" s="25"/>
    </row>
    <row r="1334" spans="1:12" x14ac:dyDescent="0.2">
      <c r="A1334" s="3"/>
      <c r="B1334" s="24"/>
      <c r="C1334" s="24"/>
      <c r="D1334" s="24"/>
      <c r="E1334" s="24"/>
      <c r="F1334" s="24"/>
      <c r="G1334" s="24"/>
      <c r="H1334" s="25"/>
      <c r="I1334" s="25"/>
      <c r="J1334" s="25"/>
      <c r="K1334" s="25"/>
      <c r="L1334" s="25"/>
    </row>
    <row r="1335" spans="1:12" x14ac:dyDescent="0.2">
      <c r="A1335" s="3"/>
      <c r="B1335" s="24"/>
      <c r="C1335" s="24"/>
      <c r="D1335" s="24"/>
      <c r="E1335" s="24"/>
      <c r="F1335" s="24"/>
      <c r="G1335" s="24"/>
      <c r="H1335" s="25"/>
      <c r="I1335" s="25"/>
      <c r="J1335" s="25"/>
      <c r="K1335" s="25"/>
      <c r="L1335" s="25"/>
    </row>
    <row r="1336" spans="1:12" x14ac:dyDescent="0.2">
      <c r="A1336" s="3"/>
      <c r="B1336" s="24"/>
      <c r="C1336" s="24"/>
      <c r="D1336" s="24"/>
      <c r="E1336" s="24"/>
      <c r="F1336" s="24"/>
      <c r="G1336" s="24"/>
      <c r="H1336" s="25"/>
      <c r="I1336" s="25"/>
      <c r="J1336" s="25"/>
      <c r="K1336" s="25"/>
      <c r="L1336" s="25"/>
    </row>
    <row r="1337" spans="1:12" x14ac:dyDescent="0.2">
      <c r="A1337" s="3"/>
      <c r="B1337" s="24"/>
      <c r="C1337" s="24"/>
      <c r="D1337" s="24"/>
      <c r="E1337" s="24"/>
      <c r="F1337" s="24"/>
      <c r="G1337" s="24"/>
      <c r="H1337" s="25"/>
      <c r="I1337" s="25"/>
      <c r="J1337" s="25"/>
      <c r="K1337" s="25"/>
      <c r="L1337" s="25"/>
    </row>
    <row r="1338" spans="1:12" x14ac:dyDescent="0.2">
      <c r="A1338" s="3"/>
      <c r="B1338" s="24"/>
      <c r="C1338" s="24"/>
      <c r="D1338" s="24"/>
      <c r="E1338" s="24"/>
      <c r="F1338" s="24"/>
      <c r="G1338" s="24"/>
      <c r="H1338" s="25"/>
      <c r="I1338" s="25"/>
      <c r="J1338" s="25"/>
      <c r="K1338" s="25"/>
      <c r="L1338" s="25"/>
    </row>
    <row r="1339" spans="1:12" x14ac:dyDescent="0.2">
      <c r="A1339" s="3"/>
      <c r="B1339" s="24"/>
      <c r="C1339" s="24"/>
      <c r="D1339" s="24"/>
      <c r="E1339" s="24"/>
      <c r="F1339" s="24"/>
      <c r="G1339" s="24"/>
      <c r="H1339" s="25"/>
      <c r="I1339" s="25"/>
      <c r="J1339" s="25"/>
      <c r="K1339" s="25"/>
      <c r="L1339" s="25"/>
    </row>
    <row r="1340" spans="1:12" x14ac:dyDescent="0.2">
      <c r="A1340" s="3"/>
      <c r="B1340" s="24"/>
      <c r="C1340" s="24"/>
      <c r="D1340" s="24"/>
      <c r="E1340" s="24"/>
      <c r="F1340" s="24"/>
      <c r="G1340" s="24"/>
      <c r="H1340" s="25"/>
      <c r="I1340" s="25"/>
      <c r="J1340" s="25"/>
      <c r="K1340" s="25"/>
      <c r="L1340" s="25"/>
    </row>
    <row r="1341" spans="1:12" x14ac:dyDescent="0.2">
      <c r="A1341" s="3"/>
      <c r="B1341" s="24"/>
      <c r="C1341" s="24"/>
      <c r="D1341" s="24"/>
      <c r="E1341" s="24"/>
      <c r="F1341" s="24"/>
      <c r="G1341" s="24"/>
      <c r="H1341" s="25"/>
      <c r="I1341" s="25"/>
      <c r="J1341" s="25"/>
      <c r="K1341" s="25"/>
      <c r="L1341" s="25"/>
    </row>
    <row r="1342" spans="1:12" x14ac:dyDescent="0.2">
      <c r="A1342" s="3"/>
      <c r="B1342" s="24"/>
      <c r="C1342" s="24"/>
      <c r="D1342" s="24"/>
      <c r="E1342" s="24"/>
      <c r="F1342" s="24"/>
      <c r="G1342" s="24"/>
      <c r="H1342" s="25"/>
      <c r="I1342" s="25"/>
      <c r="J1342" s="25"/>
      <c r="K1342" s="25"/>
      <c r="L1342" s="25"/>
    </row>
    <row r="1343" spans="1:12" x14ac:dyDescent="0.2">
      <c r="A1343" s="3"/>
      <c r="B1343" s="24"/>
      <c r="C1343" s="24"/>
      <c r="D1343" s="24"/>
      <c r="E1343" s="24"/>
      <c r="F1343" s="24"/>
      <c r="G1343" s="24"/>
      <c r="H1343" s="25"/>
      <c r="I1343" s="25"/>
      <c r="J1343" s="25"/>
      <c r="K1343" s="25"/>
      <c r="L1343" s="25"/>
    </row>
    <row r="1344" spans="1:12" x14ac:dyDescent="0.2">
      <c r="A1344" s="3"/>
      <c r="B1344" s="24"/>
      <c r="C1344" s="24"/>
      <c r="D1344" s="24"/>
      <c r="E1344" s="24"/>
      <c r="F1344" s="24"/>
      <c r="G1344" s="24"/>
      <c r="H1344" s="25"/>
      <c r="I1344" s="25"/>
      <c r="J1344" s="25"/>
      <c r="K1344" s="25"/>
      <c r="L1344" s="25"/>
    </row>
    <row r="1345" spans="1:12" x14ac:dyDescent="0.2">
      <c r="A1345" s="3"/>
      <c r="B1345" s="24"/>
      <c r="C1345" s="24"/>
      <c r="D1345" s="24"/>
      <c r="E1345" s="24"/>
      <c r="F1345" s="24"/>
      <c r="G1345" s="24"/>
      <c r="H1345" s="25"/>
      <c r="I1345" s="25"/>
      <c r="J1345" s="25"/>
      <c r="K1345" s="25"/>
      <c r="L1345" s="25"/>
    </row>
    <row r="1346" spans="1:12" x14ac:dyDescent="0.2">
      <c r="A1346" s="3"/>
      <c r="B1346" s="24"/>
      <c r="C1346" s="24"/>
      <c r="D1346" s="24"/>
      <c r="E1346" s="24"/>
      <c r="F1346" s="24"/>
      <c r="G1346" s="24"/>
      <c r="H1346" s="25"/>
      <c r="I1346" s="25"/>
      <c r="J1346" s="25"/>
      <c r="K1346" s="25"/>
      <c r="L1346" s="25"/>
    </row>
    <row r="1347" spans="1:12" x14ac:dyDescent="0.2">
      <c r="A1347" s="3"/>
      <c r="B1347" s="24"/>
      <c r="C1347" s="24"/>
      <c r="D1347" s="24"/>
      <c r="E1347" s="24"/>
      <c r="F1347" s="24"/>
      <c r="G1347" s="24"/>
      <c r="H1347" s="25"/>
      <c r="I1347" s="25"/>
      <c r="J1347" s="25"/>
      <c r="K1347" s="25"/>
      <c r="L1347" s="25"/>
    </row>
    <row r="1348" spans="1:12" x14ac:dyDescent="0.2">
      <c r="A1348" s="3"/>
      <c r="B1348" s="24"/>
      <c r="C1348" s="24"/>
      <c r="D1348" s="24"/>
      <c r="E1348" s="24"/>
      <c r="F1348" s="24"/>
      <c r="G1348" s="24"/>
      <c r="H1348" s="25"/>
      <c r="I1348" s="25"/>
      <c r="J1348" s="25"/>
      <c r="K1348" s="25"/>
      <c r="L1348" s="25"/>
    </row>
    <row r="1349" spans="1:12" x14ac:dyDescent="0.2">
      <c r="A1349" s="3"/>
      <c r="B1349" s="24"/>
      <c r="C1349" s="24"/>
      <c r="D1349" s="24"/>
      <c r="E1349" s="24"/>
      <c r="F1349" s="24"/>
      <c r="G1349" s="24"/>
      <c r="H1349" s="25"/>
      <c r="I1349" s="25"/>
      <c r="J1349" s="25"/>
      <c r="K1349" s="25"/>
      <c r="L1349" s="25"/>
    </row>
    <row r="1350" spans="1:12" x14ac:dyDescent="0.2">
      <c r="A1350" s="3"/>
      <c r="B1350" s="24"/>
      <c r="C1350" s="24"/>
      <c r="D1350" s="24"/>
      <c r="E1350" s="24"/>
      <c r="F1350" s="24"/>
      <c r="G1350" s="24"/>
      <c r="H1350" s="25"/>
      <c r="I1350" s="25"/>
      <c r="J1350" s="25"/>
      <c r="K1350" s="25"/>
      <c r="L1350" s="25"/>
    </row>
    <row r="1351" spans="1:12" x14ac:dyDescent="0.2">
      <c r="A1351" s="3"/>
      <c r="B1351" s="24"/>
      <c r="C1351" s="24"/>
      <c r="D1351" s="24"/>
      <c r="E1351" s="24"/>
      <c r="F1351" s="24"/>
      <c r="G1351" s="24"/>
      <c r="H1351" s="25"/>
      <c r="I1351" s="25"/>
      <c r="J1351" s="25"/>
      <c r="K1351" s="25"/>
      <c r="L1351" s="25"/>
    </row>
    <row r="1352" spans="1:12" x14ac:dyDescent="0.2">
      <c r="A1352" s="3"/>
      <c r="B1352" s="24"/>
      <c r="C1352" s="24"/>
      <c r="D1352" s="24"/>
      <c r="E1352" s="24"/>
      <c r="F1352" s="24"/>
      <c r="G1352" s="24"/>
      <c r="H1352" s="25"/>
      <c r="I1352" s="25"/>
      <c r="J1352" s="25"/>
      <c r="K1352" s="25"/>
      <c r="L1352" s="25"/>
    </row>
    <row r="1353" spans="1:12" x14ac:dyDescent="0.2">
      <c r="A1353" s="3"/>
      <c r="B1353" s="24"/>
      <c r="C1353" s="24"/>
      <c r="D1353" s="24"/>
      <c r="E1353" s="24"/>
      <c r="F1353" s="24"/>
      <c r="G1353" s="24"/>
      <c r="H1353" s="25"/>
      <c r="I1353" s="25"/>
      <c r="J1353" s="25"/>
      <c r="K1353" s="25"/>
      <c r="L1353" s="25"/>
    </row>
    <row r="1354" spans="1:12" x14ac:dyDescent="0.2">
      <c r="A1354" s="3"/>
      <c r="B1354" s="24"/>
      <c r="C1354" s="24"/>
      <c r="D1354" s="24"/>
      <c r="E1354" s="24"/>
      <c r="F1354" s="24"/>
      <c r="G1354" s="24"/>
      <c r="H1354" s="25"/>
      <c r="I1354" s="25"/>
      <c r="J1354" s="25"/>
      <c r="K1354" s="25"/>
      <c r="L1354" s="25"/>
    </row>
    <row r="1355" spans="1:12" x14ac:dyDescent="0.2">
      <c r="A1355" s="3"/>
      <c r="B1355" s="24"/>
      <c r="C1355" s="24"/>
      <c r="D1355" s="24"/>
      <c r="E1355" s="24"/>
      <c r="F1355" s="24"/>
      <c r="G1355" s="24"/>
      <c r="H1355" s="25"/>
      <c r="I1355" s="25"/>
      <c r="J1355" s="25"/>
      <c r="K1355" s="25"/>
      <c r="L1355" s="25"/>
    </row>
    <row r="1356" spans="1:12" x14ac:dyDescent="0.2">
      <c r="A1356" s="3"/>
      <c r="B1356" s="24"/>
      <c r="C1356" s="24"/>
      <c r="D1356" s="24"/>
      <c r="E1356" s="24"/>
      <c r="F1356" s="24"/>
      <c r="G1356" s="24"/>
      <c r="H1356" s="25"/>
      <c r="I1356" s="25"/>
      <c r="J1356" s="25"/>
      <c r="K1356" s="25"/>
      <c r="L1356" s="25"/>
    </row>
    <row r="1357" spans="1:12" x14ac:dyDescent="0.2">
      <c r="A1357" s="3"/>
      <c r="B1357" s="24"/>
      <c r="C1357" s="24"/>
      <c r="D1357" s="24"/>
      <c r="E1357" s="24"/>
      <c r="F1357" s="24"/>
      <c r="G1357" s="24"/>
      <c r="H1357" s="25"/>
      <c r="I1357" s="25"/>
      <c r="J1357" s="25"/>
      <c r="K1357" s="25"/>
      <c r="L1357" s="25"/>
    </row>
    <row r="1358" spans="1:12" x14ac:dyDescent="0.2">
      <c r="A1358" s="3"/>
      <c r="B1358" s="24"/>
      <c r="C1358" s="24"/>
      <c r="D1358" s="24"/>
      <c r="E1358" s="24"/>
      <c r="F1358" s="24"/>
      <c r="G1358" s="24"/>
      <c r="H1358" s="25"/>
      <c r="I1358" s="25"/>
      <c r="J1358" s="25"/>
      <c r="K1358" s="25"/>
      <c r="L1358" s="25"/>
    </row>
    <row r="1359" spans="1:12" x14ac:dyDescent="0.2">
      <c r="A1359" s="3"/>
      <c r="B1359" s="24"/>
      <c r="C1359" s="24"/>
      <c r="D1359" s="24"/>
      <c r="E1359" s="24"/>
      <c r="F1359" s="24"/>
      <c r="G1359" s="24"/>
      <c r="H1359" s="25"/>
      <c r="I1359" s="25"/>
      <c r="J1359" s="25"/>
      <c r="K1359" s="25"/>
      <c r="L1359" s="25"/>
    </row>
    <row r="1360" spans="1:12" x14ac:dyDescent="0.2">
      <c r="A1360" s="3"/>
      <c r="B1360" s="24"/>
      <c r="C1360" s="24"/>
      <c r="D1360" s="24"/>
      <c r="E1360" s="24"/>
      <c r="F1360" s="24"/>
      <c r="G1360" s="24"/>
      <c r="H1360" s="25"/>
      <c r="I1360" s="25"/>
      <c r="J1360" s="25"/>
      <c r="K1360" s="25"/>
      <c r="L1360" s="25"/>
    </row>
    <row r="1361" spans="1:12" x14ac:dyDescent="0.2">
      <c r="A1361" s="3"/>
      <c r="B1361" s="24"/>
      <c r="C1361" s="24"/>
      <c r="D1361" s="24"/>
      <c r="E1361" s="24"/>
      <c r="F1361" s="24"/>
      <c r="G1361" s="24"/>
      <c r="H1361" s="25"/>
      <c r="I1361" s="25"/>
      <c r="J1361" s="25"/>
      <c r="K1361" s="25"/>
      <c r="L1361" s="25"/>
    </row>
    <row r="1362" spans="1:12" x14ac:dyDescent="0.2">
      <c r="A1362" s="3"/>
      <c r="B1362" s="24"/>
      <c r="C1362" s="24"/>
      <c r="D1362" s="24"/>
      <c r="E1362" s="24"/>
      <c r="F1362" s="24"/>
      <c r="G1362" s="24"/>
      <c r="H1362" s="25"/>
      <c r="I1362" s="25"/>
      <c r="J1362" s="25"/>
      <c r="K1362" s="25"/>
      <c r="L1362" s="25"/>
    </row>
    <row r="1363" spans="1:12" x14ac:dyDescent="0.2">
      <c r="A1363" s="3"/>
      <c r="B1363" s="24"/>
      <c r="C1363" s="24"/>
      <c r="D1363" s="24"/>
      <c r="E1363" s="24"/>
      <c r="F1363" s="24"/>
      <c r="G1363" s="24"/>
      <c r="H1363" s="25"/>
      <c r="I1363" s="25"/>
      <c r="J1363" s="25"/>
      <c r="K1363" s="25"/>
      <c r="L1363" s="25"/>
    </row>
    <row r="1364" spans="1:12" x14ac:dyDescent="0.2">
      <c r="A1364" s="3"/>
      <c r="B1364" s="24"/>
      <c r="C1364" s="24"/>
      <c r="D1364" s="24"/>
      <c r="E1364" s="24"/>
      <c r="F1364" s="24"/>
      <c r="G1364" s="24"/>
      <c r="H1364" s="25"/>
      <c r="I1364" s="25"/>
      <c r="J1364" s="25"/>
      <c r="K1364" s="25"/>
      <c r="L1364" s="25"/>
    </row>
    <row r="1365" spans="1:12" x14ac:dyDescent="0.2">
      <c r="A1365" s="3"/>
      <c r="B1365" s="24"/>
      <c r="C1365" s="24"/>
      <c r="D1365" s="24"/>
      <c r="E1365" s="24"/>
      <c r="F1365" s="24"/>
      <c r="G1365" s="24"/>
      <c r="H1365" s="25"/>
      <c r="I1365" s="25"/>
      <c r="J1365" s="25"/>
      <c r="K1365" s="25"/>
      <c r="L1365" s="25"/>
    </row>
    <row r="1366" spans="1:12" x14ac:dyDescent="0.2">
      <c r="A1366" s="3"/>
      <c r="B1366" s="24"/>
      <c r="C1366" s="24"/>
      <c r="D1366" s="24"/>
      <c r="E1366" s="24"/>
      <c r="F1366" s="24"/>
      <c r="G1366" s="24"/>
      <c r="H1366" s="25"/>
      <c r="I1366" s="25"/>
      <c r="J1366" s="25"/>
      <c r="K1366" s="25"/>
      <c r="L1366" s="25"/>
    </row>
    <row r="1367" spans="1:12" x14ac:dyDescent="0.2">
      <c r="A1367" s="3"/>
      <c r="B1367" s="24"/>
      <c r="C1367" s="24"/>
      <c r="D1367" s="24"/>
      <c r="E1367" s="24"/>
      <c r="F1367" s="24"/>
      <c r="G1367" s="24"/>
      <c r="H1367" s="25"/>
      <c r="I1367" s="25"/>
      <c r="J1367" s="25"/>
      <c r="K1367" s="25"/>
      <c r="L1367" s="25"/>
    </row>
    <row r="1368" spans="1:12" x14ac:dyDescent="0.2">
      <c r="A1368" s="3"/>
      <c r="B1368" s="24"/>
      <c r="C1368" s="24"/>
      <c r="D1368" s="24"/>
      <c r="E1368" s="24"/>
      <c r="F1368" s="24"/>
      <c r="G1368" s="24"/>
      <c r="H1368" s="25"/>
      <c r="I1368" s="25"/>
      <c r="J1368" s="25"/>
      <c r="K1368" s="25"/>
      <c r="L1368" s="25"/>
    </row>
    <row r="1369" spans="1:12" x14ac:dyDescent="0.2">
      <c r="A1369" s="3"/>
      <c r="B1369" s="24"/>
      <c r="C1369" s="24"/>
      <c r="D1369" s="24"/>
      <c r="E1369" s="24"/>
      <c r="F1369" s="24"/>
      <c r="G1369" s="24"/>
      <c r="H1369" s="25"/>
      <c r="I1369" s="25"/>
      <c r="J1369" s="25"/>
      <c r="K1369" s="25"/>
      <c r="L1369" s="25"/>
    </row>
    <row r="1370" spans="1:12" x14ac:dyDescent="0.2">
      <c r="A1370" s="3"/>
      <c r="B1370" s="24"/>
      <c r="C1370" s="24"/>
      <c r="D1370" s="24"/>
      <c r="E1370" s="24"/>
      <c r="F1370" s="24"/>
      <c r="G1370" s="24"/>
      <c r="H1370" s="25"/>
      <c r="I1370" s="25"/>
      <c r="J1370" s="25"/>
      <c r="K1370" s="25"/>
      <c r="L1370" s="25"/>
    </row>
    <row r="1371" spans="1:12" x14ac:dyDescent="0.2">
      <c r="A1371" s="3"/>
      <c r="B1371" s="24"/>
      <c r="C1371" s="24"/>
      <c r="D1371" s="24"/>
      <c r="E1371" s="24"/>
      <c r="F1371" s="24"/>
      <c r="G1371" s="24"/>
      <c r="H1371" s="25"/>
      <c r="I1371" s="25"/>
      <c r="J1371" s="25"/>
      <c r="K1371" s="25"/>
      <c r="L1371" s="25"/>
    </row>
    <row r="1372" spans="1:12" x14ac:dyDescent="0.2">
      <c r="A1372" s="3"/>
      <c r="B1372" s="24"/>
      <c r="C1372" s="24"/>
      <c r="D1372" s="24"/>
      <c r="E1372" s="24"/>
      <c r="F1372" s="24"/>
      <c r="G1372" s="24"/>
      <c r="H1372" s="25"/>
      <c r="I1372" s="25"/>
      <c r="J1372" s="25"/>
      <c r="K1372" s="25"/>
      <c r="L1372" s="25"/>
    </row>
    <row r="1373" spans="1:12" x14ac:dyDescent="0.2">
      <c r="A1373" s="3"/>
      <c r="B1373" s="24"/>
      <c r="C1373" s="24"/>
      <c r="D1373" s="24"/>
      <c r="E1373" s="24"/>
      <c r="F1373" s="24"/>
      <c r="G1373" s="24"/>
      <c r="H1373" s="25"/>
      <c r="I1373" s="25"/>
      <c r="J1373" s="25"/>
      <c r="K1373" s="25"/>
      <c r="L1373" s="25"/>
    </row>
    <row r="1374" spans="1:12" x14ac:dyDescent="0.2">
      <c r="A1374" s="3"/>
      <c r="B1374" s="24"/>
      <c r="C1374" s="24"/>
      <c r="D1374" s="24"/>
      <c r="E1374" s="24"/>
      <c r="F1374" s="24"/>
      <c r="G1374" s="24"/>
      <c r="H1374" s="25"/>
      <c r="I1374" s="25"/>
      <c r="J1374" s="25"/>
      <c r="K1374" s="25"/>
      <c r="L1374" s="25"/>
    </row>
    <row r="1375" spans="1:12" x14ac:dyDescent="0.2">
      <c r="A1375" s="3"/>
      <c r="B1375" s="24"/>
      <c r="C1375" s="24"/>
      <c r="D1375" s="24"/>
      <c r="E1375" s="24"/>
      <c r="F1375" s="24"/>
      <c r="G1375" s="24"/>
      <c r="H1375" s="25"/>
      <c r="I1375" s="25"/>
      <c r="J1375" s="25"/>
      <c r="K1375" s="25"/>
      <c r="L1375" s="25"/>
    </row>
    <row r="1376" spans="1:12" x14ac:dyDescent="0.2">
      <c r="A1376" s="3"/>
      <c r="B1376" s="24"/>
      <c r="C1376" s="24"/>
      <c r="D1376" s="24"/>
      <c r="E1376" s="24"/>
      <c r="F1376" s="24"/>
      <c r="G1376" s="24"/>
      <c r="H1376" s="25"/>
      <c r="I1376" s="25"/>
      <c r="J1376" s="25"/>
      <c r="K1376" s="25"/>
      <c r="L1376" s="25"/>
    </row>
    <row r="1377" spans="1:12" x14ac:dyDescent="0.2">
      <c r="A1377" s="3"/>
      <c r="B1377" s="24"/>
      <c r="C1377" s="24"/>
      <c r="D1377" s="24"/>
      <c r="E1377" s="24"/>
      <c r="F1377" s="24"/>
      <c r="G1377" s="24"/>
      <c r="H1377" s="25"/>
      <c r="I1377" s="25"/>
      <c r="J1377" s="25"/>
      <c r="K1377" s="25"/>
      <c r="L1377" s="25"/>
    </row>
    <row r="1378" spans="1:12" x14ac:dyDescent="0.2">
      <c r="A1378" s="3"/>
      <c r="B1378" s="24"/>
      <c r="C1378" s="24"/>
      <c r="D1378" s="24"/>
      <c r="E1378" s="24"/>
      <c r="F1378" s="24"/>
      <c r="G1378" s="24"/>
      <c r="H1378" s="25"/>
      <c r="I1378" s="25"/>
      <c r="J1378" s="25"/>
      <c r="K1378" s="25"/>
      <c r="L1378" s="25"/>
    </row>
    <row r="1379" spans="1:12" x14ac:dyDescent="0.2">
      <c r="A1379" s="3"/>
      <c r="B1379" s="24"/>
      <c r="C1379" s="24"/>
      <c r="D1379" s="24"/>
      <c r="E1379" s="24"/>
      <c r="F1379" s="24"/>
      <c r="G1379" s="24"/>
      <c r="H1379" s="25"/>
      <c r="I1379" s="25"/>
      <c r="J1379" s="25"/>
      <c r="K1379" s="25"/>
      <c r="L1379" s="25"/>
    </row>
    <row r="1380" spans="1:12" x14ac:dyDescent="0.2">
      <c r="A1380" s="3"/>
      <c r="B1380" s="24"/>
      <c r="C1380" s="24"/>
      <c r="D1380" s="24"/>
      <c r="E1380" s="24"/>
      <c r="F1380" s="24"/>
      <c r="G1380" s="24"/>
      <c r="H1380" s="25"/>
      <c r="I1380" s="25"/>
      <c r="J1380" s="25"/>
      <c r="K1380" s="25"/>
      <c r="L1380" s="25"/>
    </row>
    <row r="1381" spans="1:12" x14ac:dyDescent="0.2">
      <c r="A1381" s="3"/>
      <c r="B1381" s="24"/>
      <c r="C1381" s="24"/>
      <c r="D1381" s="24"/>
      <c r="E1381" s="24"/>
      <c r="F1381" s="24"/>
      <c r="G1381" s="24"/>
      <c r="H1381" s="25"/>
      <c r="I1381" s="25"/>
      <c r="J1381" s="25"/>
      <c r="K1381" s="25"/>
      <c r="L1381" s="25"/>
    </row>
    <row r="1382" spans="1:12" x14ac:dyDescent="0.2">
      <c r="A1382" s="3"/>
      <c r="B1382" s="24"/>
      <c r="C1382" s="24"/>
      <c r="D1382" s="24"/>
      <c r="E1382" s="24"/>
      <c r="F1382" s="24"/>
      <c r="G1382" s="24"/>
      <c r="H1382" s="25"/>
      <c r="I1382" s="25"/>
      <c r="J1382" s="25"/>
      <c r="K1382" s="25"/>
      <c r="L1382" s="25"/>
    </row>
    <row r="1383" spans="1:12" x14ac:dyDescent="0.2">
      <c r="A1383" s="3"/>
      <c r="B1383" s="24"/>
      <c r="C1383" s="24"/>
      <c r="D1383" s="24"/>
      <c r="E1383" s="24"/>
      <c r="F1383" s="24"/>
      <c r="G1383" s="24"/>
      <c r="H1383" s="25"/>
      <c r="I1383" s="25"/>
      <c r="J1383" s="25"/>
      <c r="K1383" s="25"/>
      <c r="L1383" s="25"/>
    </row>
    <row r="1384" spans="1:12" x14ac:dyDescent="0.2">
      <c r="A1384" s="3"/>
      <c r="B1384" s="24"/>
      <c r="C1384" s="24"/>
      <c r="D1384" s="24"/>
      <c r="E1384" s="24"/>
      <c r="F1384" s="24"/>
      <c r="G1384" s="24"/>
      <c r="H1384" s="25"/>
      <c r="I1384" s="25"/>
      <c r="J1384" s="25"/>
      <c r="K1384" s="25"/>
      <c r="L1384" s="25"/>
    </row>
    <row r="1385" spans="1:12" x14ac:dyDescent="0.2">
      <c r="A1385" s="3"/>
      <c r="B1385" s="24"/>
      <c r="C1385" s="24"/>
      <c r="D1385" s="24"/>
      <c r="E1385" s="24"/>
      <c r="F1385" s="24"/>
      <c r="G1385" s="24"/>
      <c r="H1385" s="25"/>
      <c r="I1385" s="25"/>
      <c r="J1385" s="25"/>
      <c r="K1385" s="25"/>
      <c r="L1385" s="25"/>
    </row>
    <row r="1386" spans="1:12" x14ac:dyDescent="0.2">
      <c r="A1386" s="3"/>
      <c r="B1386" s="24"/>
      <c r="C1386" s="24"/>
      <c r="D1386" s="24"/>
      <c r="E1386" s="24"/>
      <c r="F1386" s="24"/>
      <c r="G1386" s="24"/>
      <c r="H1386" s="25"/>
      <c r="I1386" s="25"/>
      <c r="J1386" s="25"/>
      <c r="K1386" s="25"/>
      <c r="L1386" s="25"/>
    </row>
    <row r="1387" spans="1:12" x14ac:dyDescent="0.2">
      <c r="A1387" s="3"/>
      <c r="B1387" s="24"/>
      <c r="C1387" s="24"/>
      <c r="D1387" s="24"/>
      <c r="E1387" s="24"/>
      <c r="F1387" s="24"/>
      <c r="G1387" s="24"/>
      <c r="H1387" s="25"/>
      <c r="I1387" s="25"/>
      <c r="J1387" s="25"/>
      <c r="K1387" s="25"/>
      <c r="L1387" s="25"/>
    </row>
    <row r="1388" spans="1:12" x14ac:dyDescent="0.2">
      <c r="A1388" s="3"/>
      <c r="B1388" s="24"/>
      <c r="C1388" s="24"/>
      <c r="D1388" s="24"/>
      <c r="E1388" s="24"/>
      <c r="F1388" s="24"/>
      <c r="G1388" s="24"/>
      <c r="H1388" s="25"/>
      <c r="I1388" s="25"/>
      <c r="J1388" s="25"/>
      <c r="K1388" s="25"/>
      <c r="L1388" s="25"/>
    </row>
    <row r="1389" spans="1:12" x14ac:dyDescent="0.2">
      <c r="A1389" s="3"/>
      <c r="B1389" s="24"/>
      <c r="C1389" s="24"/>
      <c r="D1389" s="24"/>
      <c r="E1389" s="24"/>
      <c r="F1389" s="24"/>
      <c r="G1389" s="24"/>
      <c r="H1389" s="25"/>
      <c r="I1389" s="25"/>
      <c r="J1389" s="25"/>
      <c r="K1389" s="25"/>
      <c r="L1389" s="25"/>
    </row>
    <row r="1390" spans="1:12" x14ac:dyDescent="0.2">
      <c r="A1390" s="3"/>
      <c r="B1390" s="24"/>
      <c r="C1390" s="24"/>
      <c r="D1390" s="24"/>
      <c r="E1390" s="24"/>
      <c r="F1390" s="24"/>
      <c r="G1390" s="24"/>
      <c r="H1390" s="25"/>
      <c r="I1390" s="25"/>
      <c r="J1390" s="25"/>
      <c r="K1390" s="25"/>
      <c r="L1390" s="25"/>
    </row>
    <row r="1391" spans="1:12" x14ac:dyDescent="0.2">
      <c r="A1391" s="3"/>
      <c r="B1391" s="24"/>
      <c r="C1391" s="24"/>
      <c r="D1391" s="24"/>
      <c r="E1391" s="24"/>
      <c r="F1391" s="24"/>
      <c r="G1391" s="24"/>
      <c r="H1391" s="25"/>
      <c r="I1391" s="25"/>
      <c r="J1391" s="25"/>
      <c r="K1391" s="25"/>
      <c r="L1391" s="25"/>
    </row>
    <row r="1392" spans="1:12" x14ac:dyDescent="0.2">
      <c r="A1392" s="3"/>
      <c r="B1392" s="24"/>
      <c r="C1392" s="24"/>
      <c r="D1392" s="24"/>
      <c r="E1392" s="24"/>
      <c r="F1392" s="24"/>
      <c r="G1392" s="24"/>
      <c r="H1392" s="25"/>
      <c r="I1392" s="25"/>
      <c r="J1392" s="25"/>
      <c r="K1392" s="25"/>
      <c r="L1392" s="25"/>
    </row>
    <row r="1393" spans="1:12" x14ac:dyDescent="0.2">
      <c r="A1393" s="3"/>
      <c r="B1393" s="24"/>
      <c r="C1393" s="24"/>
      <c r="D1393" s="24"/>
      <c r="E1393" s="24"/>
      <c r="F1393" s="24"/>
      <c r="G1393" s="24"/>
      <c r="H1393" s="25"/>
      <c r="I1393" s="25"/>
      <c r="J1393" s="25"/>
      <c r="K1393" s="25"/>
      <c r="L1393" s="25"/>
    </row>
    <row r="1394" spans="1:12" x14ac:dyDescent="0.2">
      <c r="A1394" s="3"/>
      <c r="B1394" s="24"/>
      <c r="C1394" s="24"/>
      <c r="D1394" s="24"/>
      <c r="E1394" s="24"/>
      <c r="F1394" s="24"/>
      <c r="G1394" s="24"/>
      <c r="H1394" s="25"/>
      <c r="I1394" s="25"/>
      <c r="J1394" s="25"/>
      <c r="K1394" s="25"/>
      <c r="L1394" s="25"/>
    </row>
    <row r="1395" spans="1:12" x14ac:dyDescent="0.2">
      <c r="A1395" s="3"/>
      <c r="B1395" s="24"/>
      <c r="C1395" s="24"/>
      <c r="D1395" s="24"/>
      <c r="E1395" s="24"/>
      <c r="F1395" s="24"/>
      <c r="G1395" s="24"/>
      <c r="H1395" s="25"/>
      <c r="I1395" s="25"/>
      <c r="J1395" s="25"/>
      <c r="K1395" s="25"/>
      <c r="L1395" s="25"/>
    </row>
    <row r="1396" spans="1:12" x14ac:dyDescent="0.2">
      <c r="A1396" s="3"/>
      <c r="B1396" s="24"/>
      <c r="C1396" s="24"/>
      <c r="D1396" s="24"/>
      <c r="E1396" s="24"/>
      <c r="F1396" s="24"/>
      <c r="G1396" s="24"/>
      <c r="H1396" s="25"/>
      <c r="I1396" s="25"/>
      <c r="J1396" s="25"/>
      <c r="K1396" s="25"/>
      <c r="L1396" s="25"/>
    </row>
    <row r="1397" spans="1:12" x14ac:dyDescent="0.2">
      <c r="A1397" s="3"/>
      <c r="B1397" s="24"/>
      <c r="C1397" s="24"/>
      <c r="D1397" s="24"/>
      <c r="E1397" s="24"/>
      <c r="F1397" s="24"/>
      <c r="G1397" s="24"/>
      <c r="H1397" s="25"/>
      <c r="I1397" s="25"/>
      <c r="J1397" s="25"/>
      <c r="K1397" s="25"/>
      <c r="L1397" s="25"/>
    </row>
    <row r="1398" spans="1:12" x14ac:dyDescent="0.2">
      <c r="A1398" s="3"/>
      <c r="B1398" s="24"/>
      <c r="C1398" s="24"/>
      <c r="D1398" s="24"/>
      <c r="E1398" s="24"/>
      <c r="F1398" s="24"/>
      <c r="G1398" s="24"/>
      <c r="H1398" s="25"/>
      <c r="I1398" s="25"/>
      <c r="J1398" s="25"/>
      <c r="K1398" s="25"/>
      <c r="L1398" s="25"/>
    </row>
    <row r="1399" spans="1:12" x14ac:dyDescent="0.2">
      <c r="A1399" s="3"/>
      <c r="B1399" s="24"/>
      <c r="C1399" s="24"/>
      <c r="D1399" s="24"/>
      <c r="E1399" s="24"/>
      <c r="F1399" s="24"/>
      <c r="G1399" s="24"/>
      <c r="H1399" s="25"/>
      <c r="I1399" s="25"/>
      <c r="J1399" s="25"/>
      <c r="K1399" s="25"/>
      <c r="L1399" s="25"/>
    </row>
    <row r="1400" spans="1:12" x14ac:dyDescent="0.2">
      <c r="A1400" s="3"/>
      <c r="B1400" s="24"/>
      <c r="C1400" s="24"/>
      <c r="D1400" s="24"/>
      <c r="E1400" s="24"/>
      <c r="F1400" s="24"/>
      <c r="G1400" s="24"/>
      <c r="H1400" s="25"/>
      <c r="I1400" s="25"/>
      <c r="J1400" s="25"/>
      <c r="K1400" s="25"/>
      <c r="L1400" s="25"/>
    </row>
    <row r="1401" spans="1:12" x14ac:dyDescent="0.2">
      <c r="A1401" s="3"/>
      <c r="B1401" s="24"/>
      <c r="C1401" s="24"/>
      <c r="D1401" s="24"/>
      <c r="E1401" s="24"/>
      <c r="F1401" s="24"/>
      <c r="G1401" s="24"/>
      <c r="H1401" s="25"/>
      <c r="I1401" s="25"/>
      <c r="J1401" s="25"/>
      <c r="K1401" s="25"/>
      <c r="L1401" s="25"/>
    </row>
    <row r="1402" spans="1:12" x14ac:dyDescent="0.2">
      <c r="A1402" s="3"/>
      <c r="B1402" s="24"/>
      <c r="C1402" s="24"/>
      <c r="D1402" s="24"/>
      <c r="E1402" s="24"/>
      <c r="F1402" s="24"/>
      <c r="G1402" s="24"/>
      <c r="H1402" s="25"/>
      <c r="I1402" s="25"/>
      <c r="J1402" s="25"/>
      <c r="K1402" s="25"/>
      <c r="L1402" s="25"/>
    </row>
    <row r="1403" spans="1:12" x14ac:dyDescent="0.2">
      <c r="A1403" s="3"/>
      <c r="B1403" s="24"/>
      <c r="C1403" s="24"/>
      <c r="D1403" s="24"/>
      <c r="E1403" s="24"/>
      <c r="F1403" s="24"/>
      <c r="G1403" s="24"/>
      <c r="H1403" s="25"/>
      <c r="I1403" s="25"/>
      <c r="J1403" s="25"/>
      <c r="K1403" s="25"/>
      <c r="L1403" s="25"/>
    </row>
    <row r="1404" spans="1:12" x14ac:dyDescent="0.2">
      <c r="A1404" s="3"/>
      <c r="B1404" s="24"/>
      <c r="C1404" s="24"/>
      <c r="D1404" s="24"/>
      <c r="E1404" s="24"/>
      <c r="F1404" s="24"/>
      <c r="G1404" s="24"/>
      <c r="H1404" s="25"/>
      <c r="I1404" s="25"/>
      <c r="J1404" s="25"/>
      <c r="K1404" s="25"/>
      <c r="L1404" s="25"/>
    </row>
    <row r="1405" spans="1:12" x14ac:dyDescent="0.2">
      <c r="A1405" s="3"/>
      <c r="B1405" s="24"/>
      <c r="C1405" s="24"/>
      <c r="D1405" s="24"/>
      <c r="E1405" s="24"/>
      <c r="F1405" s="24"/>
      <c r="G1405" s="24"/>
      <c r="H1405" s="25"/>
      <c r="I1405" s="25"/>
      <c r="J1405" s="25"/>
      <c r="K1405" s="25"/>
      <c r="L1405" s="25"/>
    </row>
    <row r="1406" spans="1:12" x14ac:dyDescent="0.2">
      <c r="A1406" s="3"/>
      <c r="B1406" s="24"/>
      <c r="C1406" s="24"/>
      <c r="D1406" s="24"/>
      <c r="E1406" s="24"/>
      <c r="F1406" s="24"/>
      <c r="G1406" s="24"/>
      <c r="H1406" s="25"/>
      <c r="I1406" s="25"/>
      <c r="J1406" s="25"/>
      <c r="K1406" s="25"/>
      <c r="L1406" s="25"/>
    </row>
    <row r="1407" spans="1:12" x14ac:dyDescent="0.2">
      <c r="A1407" s="3"/>
      <c r="B1407" s="24"/>
      <c r="C1407" s="24"/>
      <c r="D1407" s="24"/>
      <c r="E1407" s="24"/>
      <c r="F1407" s="24"/>
      <c r="G1407" s="24"/>
      <c r="H1407" s="25"/>
      <c r="I1407" s="25"/>
      <c r="J1407" s="25"/>
      <c r="K1407" s="25"/>
      <c r="L1407" s="25"/>
    </row>
    <row r="1408" spans="1:12" x14ac:dyDescent="0.2">
      <c r="A1408" s="3"/>
      <c r="B1408" s="24"/>
      <c r="C1408" s="24"/>
      <c r="D1408" s="24"/>
      <c r="E1408" s="24"/>
      <c r="F1408" s="24"/>
      <c r="G1408" s="24"/>
      <c r="H1408" s="25"/>
      <c r="I1408" s="25"/>
      <c r="J1408" s="25"/>
      <c r="K1408" s="25"/>
      <c r="L1408" s="25"/>
    </row>
    <row r="1409" spans="1:12" x14ac:dyDescent="0.2">
      <c r="A1409" s="3"/>
      <c r="B1409" s="24"/>
      <c r="C1409" s="24"/>
      <c r="D1409" s="24"/>
      <c r="E1409" s="24"/>
      <c r="F1409" s="24"/>
      <c r="G1409" s="24"/>
      <c r="H1409" s="25"/>
      <c r="I1409" s="25"/>
      <c r="J1409" s="25"/>
      <c r="K1409" s="25"/>
      <c r="L1409" s="25"/>
    </row>
    <row r="1410" spans="1:12" x14ac:dyDescent="0.2">
      <c r="A1410" s="3"/>
      <c r="B1410" s="24"/>
      <c r="C1410" s="24"/>
      <c r="D1410" s="24"/>
      <c r="E1410" s="24"/>
      <c r="F1410" s="24"/>
      <c r="G1410" s="24"/>
      <c r="H1410" s="25"/>
      <c r="I1410" s="25"/>
      <c r="J1410" s="25"/>
      <c r="K1410" s="25"/>
      <c r="L1410" s="25"/>
    </row>
    <row r="1411" spans="1:12" x14ac:dyDescent="0.2">
      <c r="A1411" s="3"/>
      <c r="B1411" s="24"/>
      <c r="C1411" s="24"/>
      <c r="D1411" s="24"/>
      <c r="E1411" s="24"/>
      <c r="F1411" s="24"/>
      <c r="G1411" s="24"/>
      <c r="H1411" s="25"/>
      <c r="I1411" s="25"/>
      <c r="J1411" s="25"/>
      <c r="K1411" s="25"/>
      <c r="L1411" s="25"/>
    </row>
    <row r="1412" spans="1:12" x14ac:dyDescent="0.2">
      <c r="A1412" s="3"/>
      <c r="B1412" s="24"/>
      <c r="C1412" s="24"/>
      <c r="D1412" s="24"/>
      <c r="E1412" s="24"/>
      <c r="F1412" s="24"/>
      <c r="G1412" s="24"/>
      <c r="H1412" s="25"/>
      <c r="I1412" s="25"/>
      <c r="J1412" s="25"/>
      <c r="K1412" s="25"/>
      <c r="L1412" s="25"/>
    </row>
    <row r="1413" spans="1:12" x14ac:dyDescent="0.2">
      <c r="A1413" s="3"/>
      <c r="B1413" s="24"/>
      <c r="C1413" s="24"/>
      <c r="D1413" s="24"/>
      <c r="E1413" s="24"/>
      <c r="F1413" s="24"/>
      <c r="G1413" s="24"/>
      <c r="H1413" s="25"/>
      <c r="I1413" s="25"/>
      <c r="J1413" s="25"/>
      <c r="K1413" s="25"/>
      <c r="L1413" s="25"/>
    </row>
    <row r="1414" spans="1:12" x14ac:dyDescent="0.2">
      <c r="A1414" s="3"/>
      <c r="B1414" s="24"/>
      <c r="C1414" s="24"/>
      <c r="D1414" s="24"/>
      <c r="E1414" s="24"/>
      <c r="F1414" s="24"/>
      <c r="G1414" s="24"/>
      <c r="H1414" s="25"/>
      <c r="I1414" s="25"/>
      <c r="J1414" s="25"/>
      <c r="K1414" s="25"/>
      <c r="L1414" s="25"/>
    </row>
    <row r="1415" spans="1:12" x14ac:dyDescent="0.2">
      <c r="A1415" s="3"/>
      <c r="B1415" s="24"/>
      <c r="C1415" s="24"/>
      <c r="D1415" s="24"/>
      <c r="E1415" s="24"/>
      <c r="F1415" s="24"/>
      <c r="G1415" s="24"/>
      <c r="H1415" s="25"/>
      <c r="I1415" s="25"/>
      <c r="J1415" s="25"/>
      <c r="K1415" s="25"/>
      <c r="L1415" s="25"/>
    </row>
    <row r="1416" spans="1:12" x14ac:dyDescent="0.2">
      <c r="A1416" s="3"/>
      <c r="B1416" s="24"/>
      <c r="C1416" s="24"/>
      <c r="D1416" s="24"/>
      <c r="E1416" s="24"/>
      <c r="F1416" s="24"/>
      <c r="G1416" s="24"/>
      <c r="H1416" s="25"/>
      <c r="I1416" s="25"/>
      <c r="J1416" s="25"/>
      <c r="K1416" s="25"/>
      <c r="L1416" s="25"/>
    </row>
    <row r="1417" spans="1:12" x14ac:dyDescent="0.2">
      <c r="A1417" s="3"/>
      <c r="B1417" s="24"/>
      <c r="C1417" s="24"/>
      <c r="D1417" s="24"/>
      <c r="E1417" s="24"/>
      <c r="F1417" s="24"/>
      <c r="G1417" s="24"/>
      <c r="H1417" s="25"/>
      <c r="I1417" s="25"/>
      <c r="J1417" s="25"/>
      <c r="K1417" s="25"/>
      <c r="L1417" s="25"/>
    </row>
    <row r="1418" spans="1:12" x14ac:dyDescent="0.2">
      <c r="A1418" s="3"/>
      <c r="B1418" s="24"/>
      <c r="C1418" s="24"/>
      <c r="D1418" s="24"/>
      <c r="E1418" s="24"/>
      <c r="F1418" s="24"/>
      <c r="G1418" s="24"/>
      <c r="H1418" s="25"/>
      <c r="I1418" s="25"/>
      <c r="J1418" s="25"/>
      <c r="K1418" s="25"/>
      <c r="L1418" s="25"/>
    </row>
    <row r="1419" spans="1:12" x14ac:dyDescent="0.2">
      <c r="A1419" s="3"/>
      <c r="B1419" s="24"/>
      <c r="C1419" s="24"/>
      <c r="D1419" s="24"/>
      <c r="E1419" s="24"/>
      <c r="F1419" s="24"/>
      <c r="G1419" s="24"/>
      <c r="H1419" s="25"/>
      <c r="I1419" s="25"/>
      <c r="J1419" s="25"/>
      <c r="K1419" s="25"/>
      <c r="L1419" s="25"/>
    </row>
    <row r="1420" spans="1:12" x14ac:dyDescent="0.2">
      <c r="A1420" s="3"/>
      <c r="B1420" s="24"/>
      <c r="C1420" s="24"/>
      <c r="D1420" s="24"/>
      <c r="E1420" s="24"/>
      <c r="F1420" s="24"/>
      <c r="G1420" s="24"/>
      <c r="H1420" s="25"/>
      <c r="I1420" s="25"/>
      <c r="J1420" s="25"/>
      <c r="K1420" s="25"/>
      <c r="L1420" s="25"/>
    </row>
    <row r="1421" spans="1:12" x14ac:dyDescent="0.2">
      <c r="A1421" s="3"/>
      <c r="B1421" s="24"/>
      <c r="C1421" s="24"/>
      <c r="D1421" s="24"/>
      <c r="E1421" s="24"/>
      <c r="F1421" s="24"/>
      <c r="G1421" s="24"/>
      <c r="H1421" s="25"/>
      <c r="I1421" s="25"/>
      <c r="J1421" s="25"/>
      <c r="K1421" s="25"/>
      <c r="L1421" s="25"/>
    </row>
    <row r="1422" spans="1:12" x14ac:dyDescent="0.2">
      <c r="A1422" s="3"/>
      <c r="B1422" s="24"/>
      <c r="C1422" s="24"/>
      <c r="D1422" s="24"/>
      <c r="E1422" s="24"/>
      <c r="F1422" s="24"/>
      <c r="G1422" s="24"/>
      <c r="H1422" s="25"/>
      <c r="I1422" s="25"/>
      <c r="J1422" s="25"/>
      <c r="K1422" s="25"/>
      <c r="L1422" s="25"/>
    </row>
    <row r="1423" spans="1:12" x14ac:dyDescent="0.2">
      <c r="A1423" s="3"/>
      <c r="B1423" s="24"/>
      <c r="C1423" s="24"/>
      <c r="D1423" s="24"/>
      <c r="E1423" s="24"/>
      <c r="F1423" s="24"/>
      <c r="G1423" s="24"/>
      <c r="H1423" s="25"/>
      <c r="I1423" s="25"/>
      <c r="J1423" s="25"/>
      <c r="K1423" s="25"/>
      <c r="L1423" s="25"/>
    </row>
    <row r="1424" spans="1:12" x14ac:dyDescent="0.2">
      <c r="A1424" s="3"/>
      <c r="B1424" s="24"/>
      <c r="C1424" s="24"/>
      <c r="D1424" s="24"/>
      <c r="E1424" s="24"/>
      <c r="F1424" s="24"/>
      <c r="G1424" s="24"/>
      <c r="H1424" s="25"/>
      <c r="I1424" s="25"/>
      <c r="J1424" s="25"/>
      <c r="K1424" s="25"/>
      <c r="L1424" s="25"/>
    </row>
    <row r="1425" spans="1:12" x14ac:dyDescent="0.2">
      <c r="A1425" s="3"/>
      <c r="B1425" s="24"/>
      <c r="C1425" s="24"/>
      <c r="D1425" s="24"/>
      <c r="E1425" s="24"/>
      <c r="F1425" s="24"/>
      <c r="G1425" s="24"/>
      <c r="H1425" s="25"/>
      <c r="I1425" s="25"/>
      <c r="J1425" s="25"/>
      <c r="K1425" s="25"/>
      <c r="L1425" s="25"/>
    </row>
    <row r="1426" spans="1:12" x14ac:dyDescent="0.2">
      <c r="A1426" s="3"/>
      <c r="B1426" s="24"/>
      <c r="C1426" s="24"/>
      <c r="D1426" s="24"/>
      <c r="E1426" s="24"/>
      <c r="F1426" s="24"/>
      <c r="G1426" s="24"/>
      <c r="H1426" s="25"/>
      <c r="I1426" s="25"/>
      <c r="J1426" s="25"/>
      <c r="K1426" s="25"/>
      <c r="L1426" s="25"/>
    </row>
    <row r="1427" spans="1:12" x14ac:dyDescent="0.2">
      <c r="A1427" s="3"/>
      <c r="B1427" s="24"/>
      <c r="C1427" s="24"/>
      <c r="D1427" s="24"/>
      <c r="E1427" s="24"/>
      <c r="F1427" s="24"/>
      <c r="G1427" s="24"/>
      <c r="H1427" s="25"/>
      <c r="I1427" s="25"/>
      <c r="J1427" s="25"/>
      <c r="K1427" s="25"/>
      <c r="L1427" s="25"/>
    </row>
    <row r="1428" spans="1:12" x14ac:dyDescent="0.2">
      <c r="A1428" s="3"/>
      <c r="B1428" s="24"/>
      <c r="C1428" s="24"/>
      <c r="D1428" s="24"/>
      <c r="E1428" s="24"/>
      <c r="F1428" s="24"/>
      <c r="G1428" s="24"/>
      <c r="H1428" s="25"/>
      <c r="I1428" s="25"/>
      <c r="J1428" s="25"/>
      <c r="K1428" s="25"/>
      <c r="L1428" s="25"/>
    </row>
    <row r="1429" spans="1:12" x14ac:dyDescent="0.2">
      <c r="A1429" s="3"/>
      <c r="B1429" s="24"/>
      <c r="C1429" s="24"/>
      <c r="D1429" s="24"/>
      <c r="E1429" s="24"/>
      <c r="F1429" s="24"/>
      <c r="G1429" s="24"/>
      <c r="H1429" s="25"/>
      <c r="I1429" s="25"/>
      <c r="J1429" s="25"/>
      <c r="K1429" s="25"/>
      <c r="L1429" s="25"/>
    </row>
    <row r="1430" spans="1:12" x14ac:dyDescent="0.2">
      <c r="A1430" s="3"/>
      <c r="B1430" s="24"/>
      <c r="C1430" s="24"/>
      <c r="D1430" s="24"/>
      <c r="E1430" s="24"/>
      <c r="F1430" s="24"/>
      <c r="G1430" s="24"/>
      <c r="H1430" s="25"/>
      <c r="I1430" s="25"/>
      <c r="J1430" s="25"/>
      <c r="K1430" s="25"/>
      <c r="L1430" s="25"/>
    </row>
    <row r="1431" spans="1:12" x14ac:dyDescent="0.2">
      <c r="A1431" s="3"/>
      <c r="B1431" s="24"/>
      <c r="C1431" s="24"/>
      <c r="D1431" s="24"/>
      <c r="E1431" s="24"/>
      <c r="F1431" s="24"/>
      <c r="G1431" s="24"/>
      <c r="H1431" s="25"/>
      <c r="I1431" s="25"/>
      <c r="J1431" s="25"/>
      <c r="K1431" s="25"/>
      <c r="L1431" s="25"/>
    </row>
    <row r="1432" spans="1:12" x14ac:dyDescent="0.2">
      <c r="A1432" s="3"/>
      <c r="B1432" s="24"/>
      <c r="C1432" s="24"/>
      <c r="D1432" s="24"/>
      <c r="E1432" s="24"/>
      <c r="F1432" s="24"/>
      <c r="G1432" s="24"/>
      <c r="H1432" s="25"/>
      <c r="I1432" s="25"/>
      <c r="J1432" s="25"/>
      <c r="K1432" s="25"/>
      <c r="L1432" s="25"/>
    </row>
    <row r="1433" spans="1:12" x14ac:dyDescent="0.2">
      <c r="A1433" s="3"/>
      <c r="B1433" s="24"/>
      <c r="C1433" s="24"/>
      <c r="D1433" s="24"/>
      <c r="E1433" s="24"/>
      <c r="F1433" s="24"/>
      <c r="G1433" s="24"/>
      <c r="H1433" s="25"/>
      <c r="I1433" s="25"/>
      <c r="J1433" s="25"/>
      <c r="K1433" s="25"/>
      <c r="L1433" s="25"/>
    </row>
    <row r="1434" spans="1:12" x14ac:dyDescent="0.2">
      <c r="A1434" s="3"/>
      <c r="B1434" s="24"/>
      <c r="C1434" s="24"/>
      <c r="D1434" s="24"/>
      <c r="E1434" s="24"/>
      <c r="F1434" s="24"/>
      <c r="G1434" s="24"/>
      <c r="H1434" s="25"/>
      <c r="I1434" s="25"/>
      <c r="J1434" s="25"/>
      <c r="K1434" s="25"/>
      <c r="L1434" s="25"/>
    </row>
    <row r="1435" spans="1:12" x14ac:dyDescent="0.2">
      <c r="A1435" s="3"/>
      <c r="B1435" s="24"/>
      <c r="C1435" s="24"/>
      <c r="D1435" s="24"/>
      <c r="E1435" s="24"/>
      <c r="F1435" s="24"/>
      <c r="G1435" s="24"/>
      <c r="H1435" s="25"/>
      <c r="I1435" s="25"/>
      <c r="J1435" s="25"/>
      <c r="K1435" s="25"/>
      <c r="L1435" s="25"/>
    </row>
    <row r="1436" spans="1:12" x14ac:dyDescent="0.2">
      <c r="A1436" s="3"/>
      <c r="B1436" s="24"/>
      <c r="C1436" s="24"/>
      <c r="D1436" s="24"/>
      <c r="E1436" s="24"/>
      <c r="F1436" s="24"/>
      <c r="G1436" s="24"/>
      <c r="H1436" s="25"/>
      <c r="I1436" s="25"/>
      <c r="J1436" s="25"/>
      <c r="K1436" s="25"/>
      <c r="L1436" s="25"/>
    </row>
    <row r="1437" spans="1:12" x14ac:dyDescent="0.2">
      <c r="A1437" s="3"/>
      <c r="B1437" s="24"/>
      <c r="C1437" s="24"/>
      <c r="D1437" s="24"/>
      <c r="E1437" s="24"/>
      <c r="F1437" s="24"/>
      <c r="G1437" s="24"/>
      <c r="H1437" s="25"/>
      <c r="I1437" s="25"/>
      <c r="J1437" s="25"/>
      <c r="K1437" s="25"/>
      <c r="L1437" s="25"/>
    </row>
    <row r="1438" spans="1:12" x14ac:dyDescent="0.2">
      <c r="A1438" s="3"/>
      <c r="B1438" s="24"/>
      <c r="C1438" s="24"/>
      <c r="D1438" s="24"/>
      <c r="E1438" s="24"/>
      <c r="F1438" s="24"/>
      <c r="G1438" s="24"/>
      <c r="H1438" s="25"/>
      <c r="I1438" s="25"/>
      <c r="J1438" s="25"/>
      <c r="K1438" s="25"/>
      <c r="L1438" s="25"/>
    </row>
    <row r="1439" spans="1:12" x14ac:dyDescent="0.2">
      <c r="A1439" s="3"/>
      <c r="B1439" s="24"/>
      <c r="C1439" s="24"/>
      <c r="D1439" s="24"/>
      <c r="E1439" s="24"/>
      <c r="F1439" s="24"/>
      <c r="G1439" s="24"/>
      <c r="H1439" s="25"/>
      <c r="I1439" s="25"/>
      <c r="J1439" s="25"/>
      <c r="K1439" s="25"/>
      <c r="L1439" s="25"/>
    </row>
    <row r="1440" spans="1:12" x14ac:dyDescent="0.2">
      <c r="A1440" s="3"/>
      <c r="B1440" s="24"/>
      <c r="C1440" s="24"/>
      <c r="D1440" s="24"/>
      <c r="E1440" s="24"/>
      <c r="F1440" s="24"/>
      <c r="G1440" s="24"/>
      <c r="H1440" s="25"/>
      <c r="I1440" s="25"/>
      <c r="J1440" s="25"/>
      <c r="K1440" s="25"/>
      <c r="L1440" s="25"/>
    </row>
    <row r="1441" spans="1:12" x14ac:dyDescent="0.2">
      <c r="A1441" s="3"/>
      <c r="B1441" s="24"/>
      <c r="C1441" s="24"/>
      <c r="D1441" s="24"/>
      <c r="E1441" s="24"/>
      <c r="F1441" s="24"/>
      <c r="G1441" s="24"/>
      <c r="H1441" s="25"/>
      <c r="I1441" s="25"/>
      <c r="J1441" s="25"/>
      <c r="K1441" s="25"/>
      <c r="L1441" s="25"/>
    </row>
    <row r="1442" spans="1:12" x14ac:dyDescent="0.2">
      <c r="A1442" s="3"/>
      <c r="B1442" s="24"/>
      <c r="C1442" s="24"/>
      <c r="D1442" s="24"/>
      <c r="E1442" s="24"/>
      <c r="F1442" s="24"/>
      <c r="G1442" s="24"/>
      <c r="H1442" s="25"/>
      <c r="I1442" s="25"/>
      <c r="J1442" s="25"/>
      <c r="K1442" s="25"/>
      <c r="L1442" s="25"/>
    </row>
    <row r="1443" spans="1:12" x14ac:dyDescent="0.2">
      <c r="A1443" s="3"/>
      <c r="B1443" s="24"/>
      <c r="C1443" s="24"/>
      <c r="D1443" s="24"/>
      <c r="E1443" s="24"/>
      <c r="F1443" s="24"/>
      <c r="G1443" s="24"/>
      <c r="H1443" s="25"/>
      <c r="I1443" s="25"/>
      <c r="J1443" s="25"/>
      <c r="K1443" s="25"/>
      <c r="L1443" s="25"/>
    </row>
    <row r="1444" spans="1:12" x14ac:dyDescent="0.2">
      <c r="A1444" s="3"/>
      <c r="B1444" s="24"/>
      <c r="C1444" s="24"/>
      <c r="D1444" s="24"/>
      <c r="E1444" s="24"/>
      <c r="F1444" s="24"/>
      <c r="G1444" s="24"/>
      <c r="H1444" s="25"/>
      <c r="I1444" s="25"/>
      <c r="J1444" s="25"/>
      <c r="K1444" s="25"/>
      <c r="L1444" s="25"/>
    </row>
    <row r="1445" spans="1:12" x14ac:dyDescent="0.2">
      <c r="A1445" s="3"/>
      <c r="B1445" s="24"/>
      <c r="C1445" s="24"/>
      <c r="D1445" s="24"/>
      <c r="E1445" s="24"/>
      <c r="F1445" s="24"/>
      <c r="G1445" s="24"/>
      <c r="H1445" s="25"/>
      <c r="I1445" s="25"/>
      <c r="J1445" s="25"/>
      <c r="K1445" s="25"/>
      <c r="L1445" s="25"/>
    </row>
    <row r="1446" spans="1:12" x14ac:dyDescent="0.2">
      <c r="A1446" s="3"/>
      <c r="B1446" s="24"/>
      <c r="C1446" s="24"/>
      <c r="D1446" s="24"/>
      <c r="E1446" s="24"/>
      <c r="F1446" s="24"/>
      <c r="G1446" s="24"/>
      <c r="H1446" s="25"/>
      <c r="I1446" s="25"/>
      <c r="J1446" s="25"/>
      <c r="K1446" s="25"/>
      <c r="L1446" s="25"/>
    </row>
    <row r="1447" spans="1:12" x14ac:dyDescent="0.2">
      <c r="A1447" s="3"/>
      <c r="B1447" s="24"/>
      <c r="C1447" s="24"/>
      <c r="D1447" s="24"/>
      <c r="E1447" s="24"/>
      <c r="F1447" s="24"/>
      <c r="G1447" s="24"/>
      <c r="H1447" s="25"/>
      <c r="I1447" s="25"/>
      <c r="J1447" s="25"/>
      <c r="K1447" s="25"/>
      <c r="L1447" s="25"/>
    </row>
    <row r="1448" spans="1:12" x14ac:dyDescent="0.2">
      <c r="A1448" s="3"/>
      <c r="B1448" s="24"/>
      <c r="C1448" s="24"/>
      <c r="D1448" s="24"/>
      <c r="E1448" s="24"/>
      <c r="F1448" s="24"/>
      <c r="G1448" s="24"/>
      <c r="H1448" s="25"/>
      <c r="I1448" s="25"/>
      <c r="J1448" s="25"/>
      <c r="K1448" s="25"/>
      <c r="L1448" s="25"/>
    </row>
    <row r="1449" spans="1:12" x14ac:dyDescent="0.2">
      <c r="A1449" s="3"/>
      <c r="B1449" s="24"/>
      <c r="C1449" s="24"/>
      <c r="D1449" s="24"/>
      <c r="E1449" s="24"/>
      <c r="F1449" s="24"/>
      <c r="G1449" s="24"/>
      <c r="H1449" s="25"/>
      <c r="I1449" s="25"/>
      <c r="J1449" s="25"/>
      <c r="K1449" s="25"/>
      <c r="L1449" s="25"/>
    </row>
    <row r="1450" spans="1:12" x14ac:dyDescent="0.2">
      <c r="A1450" s="3"/>
      <c r="B1450" s="24"/>
      <c r="C1450" s="24"/>
      <c r="D1450" s="24"/>
      <c r="E1450" s="24"/>
      <c r="F1450" s="24"/>
      <c r="G1450" s="24"/>
      <c r="H1450" s="25"/>
      <c r="I1450" s="25"/>
      <c r="J1450" s="25"/>
      <c r="K1450" s="25"/>
      <c r="L1450" s="25"/>
    </row>
    <row r="1451" spans="1:12" x14ac:dyDescent="0.2">
      <c r="A1451" s="3"/>
      <c r="B1451" s="24"/>
      <c r="C1451" s="24"/>
      <c r="D1451" s="24"/>
      <c r="E1451" s="24"/>
      <c r="F1451" s="24"/>
      <c r="G1451" s="24"/>
      <c r="H1451" s="25"/>
      <c r="I1451" s="25"/>
      <c r="J1451" s="25"/>
      <c r="K1451" s="25"/>
      <c r="L1451" s="25"/>
    </row>
    <row r="1452" spans="1:12" x14ac:dyDescent="0.2">
      <c r="A1452" s="3"/>
      <c r="B1452" s="24"/>
      <c r="C1452" s="24"/>
      <c r="D1452" s="24"/>
      <c r="E1452" s="24"/>
      <c r="F1452" s="24"/>
      <c r="G1452" s="24"/>
      <c r="H1452" s="25"/>
      <c r="I1452" s="25"/>
      <c r="J1452" s="25"/>
      <c r="K1452" s="25"/>
      <c r="L1452" s="25"/>
    </row>
    <row r="1453" spans="1:12" x14ac:dyDescent="0.2">
      <c r="A1453" s="3"/>
      <c r="B1453" s="24"/>
      <c r="C1453" s="24"/>
      <c r="D1453" s="24"/>
      <c r="E1453" s="24"/>
      <c r="F1453" s="24"/>
      <c r="G1453" s="24"/>
      <c r="H1453" s="25"/>
      <c r="I1453" s="25"/>
      <c r="J1453" s="25"/>
      <c r="K1453" s="25"/>
      <c r="L1453" s="25"/>
    </row>
    <row r="1454" spans="1:12" x14ac:dyDescent="0.2">
      <c r="A1454" s="3"/>
      <c r="B1454" s="24"/>
      <c r="C1454" s="24"/>
      <c r="D1454" s="24"/>
      <c r="E1454" s="24"/>
      <c r="F1454" s="24"/>
      <c r="G1454" s="24"/>
      <c r="H1454" s="25"/>
      <c r="I1454" s="25"/>
      <c r="J1454" s="25"/>
      <c r="K1454" s="25"/>
      <c r="L1454" s="25"/>
    </row>
    <row r="1455" spans="1:12" x14ac:dyDescent="0.2">
      <c r="A1455" s="3"/>
      <c r="B1455" s="24"/>
      <c r="C1455" s="24"/>
      <c r="D1455" s="24"/>
      <c r="E1455" s="24"/>
      <c r="F1455" s="24"/>
      <c r="G1455" s="24"/>
      <c r="H1455" s="25"/>
      <c r="I1455" s="25"/>
      <c r="J1455" s="25"/>
      <c r="K1455" s="25"/>
      <c r="L1455" s="25"/>
    </row>
    <row r="1456" spans="1:12" x14ac:dyDescent="0.2">
      <c r="A1456" s="3"/>
      <c r="B1456" s="24"/>
      <c r="C1456" s="24"/>
      <c r="D1456" s="24"/>
      <c r="E1456" s="24"/>
      <c r="F1456" s="24"/>
      <c r="G1456" s="24"/>
      <c r="H1456" s="25"/>
      <c r="I1456" s="25"/>
      <c r="J1456" s="25"/>
      <c r="K1456" s="25"/>
      <c r="L1456" s="25"/>
    </row>
    <row r="1457" spans="1:12" x14ac:dyDescent="0.2">
      <c r="A1457" s="3"/>
      <c r="B1457" s="24"/>
      <c r="C1457" s="24"/>
      <c r="D1457" s="24"/>
      <c r="E1457" s="24"/>
      <c r="F1457" s="24"/>
      <c r="G1457" s="24"/>
      <c r="H1457" s="25"/>
      <c r="I1457" s="25"/>
      <c r="J1457" s="25"/>
      <c r="K1457" s="25"/>
      <c r="L1457" s="25"/>
    </row>
    <row r="1458" spans="1:12" x14ac:dyDescent="0.2">
      <c r="A1458" s="3"/>
      <c r="B1458" s="24"/>
      <c r="C1458" s="24"/>
      <c r="D1458" s="24"/>
      <c r="E1458" s="24"/>
      <c r="F1458" s="24"/>
      <c r="G1458" s="24"/>
      <c r="H1458" s="25"/>
      <c r="I1458" s="25"/>
      <c r="J1458" s="25"/>
      <c r="K1458" s="25"/>
      <c r="L1458" s="25"/>
    </row>
    <row r="1459" spans="1:12" x14ac:dyDescent="0.2">
      <c r="A1459" s="3"/>
      <c r="B1459" s="24"/>
      <c r="C1459" s="24"/>
      <c r="D1459" s="24"/>
      <c r="E1459" s="24"/>
      <c r="F1459" s="24"/>
      <c r="G1459" s="24"/>
      <c r="H1459" s="25"/>
      <c r="I1459" s="25"/>
      <c r="J1459" s="25"/>
      <c r="K1459" s="25"/>
      <c r="L1459" s="25"/>
    </row>
    <row r="1460" spans="1:12" x14ac:dyDescent="0.2">
      <c r="A1460" s="3"/>
      <c r="B1460" s="24"/>
      <c r="C1460" s="24"/>
      <c r="D1460" s="24"/>
      <c r="E1460" s="24"/>
      <c r="F1460" s="24"/>
      <c r="G1460" s="24"/>
      <c r="H1460" s="25"/>
      <c r="I1460" s="25"/>
      <c r="J1460" s="25"/>
      <c r="K1460" s="25"/>
      <c r="L1460" s="25"/>
    </row>
    <row r="1461" spans="1:12" x14ac:dyDescent="0.2">
      <c r="A1461" s="3"/>
      <c r="B1461" s="24"/>
      <c r="C1461" s="24"/>
      <c r="D1461" s="24"/>
      <c r="E1461" s="24"/>
      <c r="F1461" s="24"/>
      <c r="G1461" s="24"/>
      <c r="H1461" s="25"/>
      <c r="I1461" s="25"/>
      <c r="J1461" s="25"/>
      <c r="K1461" s="25"/>
      <c r="L1461" s="25"/>
    </row>
    <row r="1462" spans="1:12" x14ac:dyDescent="0.2">
      <c r="A1462" s="3"/>
      <c r="B1462" s="24"/>
      <c r="C1462" s="24"/>
      <c r="D1462" s="24"/>
      <c r="E1462" s="24"/>
      <c r="F1462" s="24"/>
      <c r="G1462" s="24"/>
      <c r="H1462" s="25"/>
      <c r="I1462" s="25"/>
      <c r="J1462" s="25"/>
      <c r="K1462" s="25"/>
      <c r="L1462" s="25"/>
    </row>
    <row r="1463" spans="1:12" x14ac:dyDescent="0.2">
      <c r="A1463" s="3"/>
      <c r="B1463" s="24"/>
      <c r="C1463" s="24"/>
      <c r="D1463" s="24"/>
      <c r="E1463" s="24"/>
      <c r="F1463" s="24"/>
      <c r="G1463" s="24"/>
      <c r="H1463" s="25"/>
      <c r="I1463" s="25"/>
      <c r="J1463" s="25"/>
      <c r="K1463" s="25"/>
      <c r="L1463" s="25"/>
    </row>
    <row r="1464" spans="1:12" x14ac:dyDescent="0.2">
      <c r="A1464" s="3"/>
      <c r="B1464" s="24"/>
      <c r="C1464" s="24"/>
      <c r="D1464" s="24"/>
      <c r="E1464" s="24"/>
      <c r="F1464" s="24"/>
      <c r="G1464" s="24"/>
      <c r="H1464" s="25"/>
      <c r="I1464" s="25"/>
      <c r="J1464" s="25"/>
      <c r="K1464" s="25"/>
      <c r="L1464" s="25"/>
    </row>
    <row r="1465" spans="1:12" x14ac:dyDescent="0.2">
      <c r="A1465" s="3"/>
      <c r="B1465" s="24"/>
      <c r="C1465" s="24"/>
      <c r="D1465" s="24"/>
      <c r="E1465" s="24"/>
      <c r="F1465" s="24"/>
      <c r="G1465" s="24"/>
      <c r="H1465" s="25"/>
      <c r="I1465" s="25"/>
      <c r="J1465" s="25"/>
      <c r="K1465" s="25"/>
      <c r="L1465" s="25"/>
    </row>
    <row r="1466" spans="1:12" x14ac:dyDescent="0.2">
      <c r="A1466" s="3"/>
      <c r="B1466" s="24"/>
      <c r="C1466" s="24"/>
      <c r="D1466" s="24"/>
      <c r="E1466" s="24"/>
      <c r="F1466" s="24"/>
      <c r="G1466" s="24"/>
      <c r="H1466" s="25"/>
      <c r="I1466" s="25"/>
      <c r="J1466" s="25"/>
      <c r="K1466" s="25"/>
      <c r="L1466" s="25"/>
    </row>
    <row r="1467" spans="1:12" x14ac:dyDescent="0.2">
      <c r="A1467" s="3"/>
      <c r="B1467" s="24"/>
      <c r="C1467" s="24"/>
      <c r="D1467" s="24"/>
      <c r="E1467" s="24"/>
      <c r="F1467" s="24"/>
      <c r="G1467" s="24"/>
      <c r="H1467" s="25"/>
      <c r="I1467" s="25"/>
      <c r="J1467" s="25"/>
      <c r="K1467" s="25"/>
      <c r="L1467" s="25"/>
    </row>
    <row r="1468" spans="1:12" x14ac:dyDescent="0.2">
      <c r="A1468" s="3"/>
      <c r="B1468" s="24"/>
      <c r="C1468" s="24"/>
      <c r="D1468" s="24"/>
      <c r="E1468" s="24"/>
      <c r="F1468" s="24"/>
      <c r="G1468" s="24"/>
      <c r="H1468" s="25"/>
      <c r="I1468" s="25"/>
      <c r="J1468" s="25"/>
      <c r="K1468" s="25"/>
      <c r="L1468" s="25"/>
    </row>
    <row r="1469" spans="1:12" x14ac:dyDescent="0.2">
      <c r="A1469" s="3"/>
      <c r="B1469" s="24"/>
      <c r="C1469" s="24"/>
      <c r="D1469" s="24"/>
      <c r="E1469" s="24"/>
      <c r="F1469" s="24"/>
      <c r="G1469" s="24"/>
      <c r="H1469" s="25"/>
      <c r="I1469" s="25"/>
      <c r="J1469" s="25"/>
      <c r="K1469" s="25"/>
      <c r="L1469" s="25"/>
    </row>
    <row r="1470" spans="1:12" x14ac:dyDescent="0.2">
      <c r="A1470" s="3"/>
      <c r="B1470" s="24"/>
      <c r="C1470" s="24"/>
      <c r="D1470" s="24"/>
      <c r="E1470" s="24"/>
      <c r="F1470" s="24"/>
      <c r="G1470" s="24"/>
      <c r="H1470" s="25"/>
      <c r="I1470" s="25"/>
      <c r="J1470" s="25"/>
      <c r="K1470" s="25"/>
      <c r="L1470" s="25"/>
    </row>
    <row r="1471" spans="1:12" x14ac:dyDescent="0.2">
      <c r="A1471" s="3"/>
      <c r="B1471" s="24"/>
      <c r="C1471" s="24"/>
      <c r="D1471" s="24"/>
      <c r="E1471" s="24"/>
      <c r="F1471" s="24"/>
      <c r="G1471" s="24"/>
      <c r="H1471" s="25"/>
      <c r="I1471" s="25"/>
      <c r="J1471" s="25"/>
      <c r="K1471" s="25"/>
      <c r="L1471" s="25"/>
    </row>
    <row r="1472" spans="1:12" x14ac:dyDescent="0.2">
      <c r="A1472" s="3"/>
      <c r="B1472" s="24"/>
      <c r="C1472" s="24"/>
      <c r="D1472" s="24"/>
      <c r="E1472" s="24"/>
      <c r="F1472" s="24"/>
      <c r="G1472" s="24"/>
      <c r="H1472" s="25"/>
      <c r="I1472" s="25"/>
      <c r="J1472" s="25"/>
      <c r="K1472" s="25"/>
      <c r="L1472" s="25"/>
    </row>
    <row r="1473" spans="1:12" x14ac:dyDescent="0.2">
      <c r="A1473" s="3"/>
      <c r="B1473" s="24"/>
      <c r="C1473" s="24"/>
      <c r="D1473" s="24"/>
      <c r="E1473" s="24"/>
      <c r="F1473" s="24"/>
      <c r="G1473" s="24"/>
      <c r="H1473" s="25"/>
      <c r="I1473" s="25"/>
      <c r="J1473" s="25"/>
      <c r="K1473" s="25"/>
      <c r="L1473" s="25"/>
    </row>
    <row r="1474" spans="1:12" x14ac:dyDescent="0.2">
      <c r="A1474" s="3"/>
      <c r="B1474" s="24"/>
      <c r="C1474" s="24"/>
      <c r="D1474" s="24"/>
      <c r="E1474" s="24"/>
      <c r="F1474" s="24"/>
      <c r="G1474" s="24"/>
      <c r="H1474" s="25"/>
      <c r="I1474" s="25"/>
      <c r="J1474" s="25"/>
      <c r="K1474" s="25"/>
      <c r="L1474" s="25"/>
    </row>
    <row r="1475" spans="1:12" x14ac:dyDescent="0.2">
      <c r="A1475" s="3"/>
      <c r="B1475" s="24"/>
      <c r="C1475" s="24"/>
      <c r="D1475" s="24"/>
      <c r="E1475" s="24"/>
      <c r="F1475" s="24"/>
      <c r="G1475" s="24"/>
      <c r="H1475" s="25"/>
      <c r="I1475" s="25"/>
      <c r="J1475" s="25"/>
      <c r="K1475" s="25"/>
      <c r="L1475" s="25"/>
    </row>
    <row r="1476" spans="1:12" x14ac:dyDescent="0.2">
      <c r="A1476" s="3"/>
      <c r="B1476" s="24"/>
      <c r="C1476" s="24"/>
      <c r="D1476" s="24"/>
      <c r="E1476" s="24"/>
      <c r="F1476" s="24"/>
      <c r="G1476" s="24"/>
      <c r="H1476" s="25"/>
      <c r="I1476" s="25"/>
      <c r="J1476" s="25"/>
      <c r="K1476" s="25"/>
      <c r="L1476" s="25"/>
    </row>
    <row r="1477" spans="1:12" x14ac:dyDescent="0.2">
      <c r="A1477" s="3"/>
      <c r="B1477" s="24"/>
      <c r="C1477" s="24"/>
      <c r="D1477" s="24"/>
      <c r="E1477" s="24"/>
      <c r="F1477" s="24"/>
      <c r="G1477" s="24"/>
      <c r="H1477" s="25"/>
      <c r="I1477" s="25"/>
      <c r="J1477" s="25"/>
      <c r="K1477" s="25"/>
      <c r="L1477" s="25"/>
    </row>
    <row r="1478" spans="1:12" x14ac:dyDescent="0.2">
      <c r="A1478" s="3"/>
      <c r="B1478" s="24"/>
      <c r="C1478" s="24"/>
      <c r="D1478" s="24"/>
      <c r="E1478" s="24"/>
      <c r="F1478" s="24"/>
      <c r="G1478" s="24"/>
      <c r="H1478" s="25"/>
      <c r="I1478" s="25"/>
      <c r="J1478" s="25"/>
      <c r="K1478" s="25"/>
      <c r="L1478" s="25"/>
    </row>
    <row r="1479" spans="1:12" x14ac:dyDescent="0.2">
      <c r="A1479" s="3"/>
      <c r="B1479" s="24"/>
      <c r="C1479" s="24"/>
      <c r="D1479" s="24"/>
      <c r="E1479" s="24"/>
      <c r="F1479" s="24"/>
      <c r="G1479" s="24"/>
      <c r="H1479" s="25"/>
      <c r="I1479" s="25"/>
      <c r="J1479" s="25"/>
      <c r="K1479" s="25"/>
      <c r="L1479" s="25"/>
    </row>
    <row r="1480" spans="1:12" x14ac:dyDescent="0.2">
      <c r="A1480" s="3"/>
      <c r="B1480" s="24"/>
      <c r="C1480" s="24"/>
      <c r="D1480" s="24"/>
      <c r="E1480" s="24"/>
      <c r="F1480" s="24"/>
      <c r="G1480" s="24"/>
      <c r="H1480" s="25"/>
      <c r="I1480" s="25"/>
      <c r="J1480" s="25"/>
      <c r="K1480" s="25"/>
      <c r="L1480" s="25"/>
    </row>
    <row r="1481" spans="1:12" x14ac:dyDescent="0.2">
      <c r="A1481" s="3"/>
      <c r="B1481" s="24"/>
      <c r="C1481" s="24"/>
      <c r="D1481" s="24"/>
      <c r="E1481" s="24"/>
      <c r="F1481" s="24"/>
      <c r="G1481" s="24"/>
      <c r="H1481" s="25"/>
      <c r="I1481" s="25"/>
      <c r="J1481" s="25"/>
      <c r="K1481" s="25"/>
      <c r="L1481" s="25"/>
    </row>
    <row r="1482" spans="1:12" x14ac:dyDescent="0.2">
      <c r="A1482" s="3"/>
      <c r="B1482" s="24"/>
      <c r="C1482" s="24"/>
      <c r="D1482" s="24"/>
      <c r="E1482" s="24"/>
      <c r="F1482" s="24"/>
      <c r="G1482" s="24"/>
      <c r="H1482" s="25"/>
      <c r="I1482" s="25"/>
      <c r="J1482" s="25"/>
      <c r="K1482" s="25"/>
      <c r="L1482" s="25"/>
    </row>
    <row r="1483" spans="1:12" x14ac:dyDescent="0.2">
      <c r="A1483" s="3"/>
      <c r="B1483" s="24"/>
      <c r="C1483" s="24"/>
      <c r="D1483" s="24"/>
      <c r="E1483" s="24"/>
      <c r="F1483" s="24"/>
      <c r="G1483" s="24"/>
      <c r="H1483" s="25"/>
      <c r="I1483" s="25"/>
      <c r="J1483" s="25"/>
      <c r="K1483" s="25"/>
      <c r="L1483" s="25"/>
    </row>
    <row r="1484" spans="1:12" x14ac:dyDescent="0.2">
      <c r="A1484" s="3"/>
      <c r="B1484" s="24"/>
      <c r="C1484" s="24"/>
      <c r="D1484" s="24"/>
      <c r="E1484" s="24"/>
      <c r="F1484" s="24"/>
      <c r="G1484" s="24"/>
      <c r="H1484" s="25"/>
      <c r="I1484" s="25"/>
      <c r="J1484" s="25"/>
      <c r="K1484" s="25"/>
      <c r="L1484" s="25"/>
    </row>
    <row r="1485" spans="1:12" x14ac:dyDescent="0.2">
      <c r="A1485" s="3"/>
      <c r="B1485" s="24"/>
      <c r="C1485" s="24"/>
      <c r="D1485" s="24"/>
      <c r="E1485" s="24"/>
      <c r="F1485" s="24"/>
      <c r="G1485" s="24"/>
      <c r="H1485" s="25"/>
      <c r="I1485" s="25"/>
      <c r="J1485" s="25"/>
      <c r="K1485" s="25"/>
      <c r="L1485" s="25"/>
    </row>
    <row r="1486" spans="1:12" x14ac:dyDescent="0.2">
      <c r="A1486" s="3"/>
      <c r="B1486" s="24"/>
      <c r="C1486" s="24"/>
      <c r="D1486" s="24"/>
      <c r="E1486" s="24"/>
      <c r="F1486" s="24"/>
      <c r="G1486" s="24"/>
      <c r="H1486" s="25"/>
      <c r="I1486" s="25"/>
      <c r="J1486" s="25"/>
      <c r="K1486" s="25"/>
      <c r="L1486" s="25"/>
    </row>
    <row r="1487" spans="1:12" x14ac:dyDescent="0.2">
      <c r="A1487" s="3"/>
      <c r="B1487" s="24"/>
      <c r="C1487" s="24"/>
      <c r="D1487" s="24"/>
      <c r="E1487" s="24"/>
      <c r="F1487" s="24"/>
      <c r="G1487" s="24"/>
      <c r="H1487" s="25"/>
      <c r="I1487" s="25"/>
      <c r="J1487" s="25"/>
      <c r="K1487" s="25"/>
      <c r="L1487" s="25"/>
    </row>
    <row r="1488" spans="1:12" x14ac:dyDescent="0.2">
      <c r="A1488" s="3"/>
      <c r="B1488" s="24"/>
      <c r="C1488" s="24"/>
      <c r="D1488" s="24"/>
      <c r="E1488" s="24"/>
      <c r="F1488" s="24"/>
      <c r="G1488" s="24"/>
      <c r="H1488" s="25"/>
      <c r="I1488" s="25"/>
      <c r="J1488" s="25"/>
      <c r="K1488" s="25"/>
      <c r="L1488" s="25"/>
    </row>
    <row r="1489" spans="1:12" x14ac:dyDescent="0.2">
      <c r="A1489" s="3"/>
      <c r="B1489" s="24"/>
      <c r="C1489" s="24"/>
      <c r="D1489" s="24"/>
      <c r="E1489" s="24"/>
      <c r="F1489" s="24"/>
      <c r="G1489" s="24"/>
      <c r="H1489" s="25"/>
      <c r="I1489" s="25"/>
      <c r="J1489" s="25"/>
      <c r="K1489" s="25"/>
      <c r="L1489" s="25"/>
    </row>
    <row r="1490" spans="1:12" x14ac:dyDescent="0.2">
      <c r="A1490" s="3"/>
      <c r="B1490" s="24"/>
      <c r="C1490" s="24"/>
      <c r="D1490" s="24"/>
      <c r="E1490" s="24"/>
      <c r="F1490" s="24"/>
      <c r="G1490" s="24"/>
      <c r="H1490" s="25"/>
      <c r="I1490" s="25"/>
      <c r="J1490" s="25"/>
      <c r="K1490" s="25"/>
      <c r="L1490" s="25"/>
    </row>
    <row r="1491" spans="1:12" x14ac:dyDescent="0.2">
      <c r="A1491" s="3"/>
      <c r="B1491" s="24"/>
      <c r="C1491" s="24"/>
      <c r="D1491" s="24"/>
      <c r="E1491" s="24"/>
      <c r="F1491" s="24"/>
      <c r="G1491" s="24"/>
      <c r="H1491" s="25"/>
      <c r="I1491" s="25"/>
      <c r="J1491" s="25"/>
      <c r="K1491" s="25"/>
      <c r="L1491" s="25"/>
    </row>
    <row r="1492" spans="1:12" x14ac:dyDescent="0.2">
      <c r="A1492" s="3"/>
      <c r="B1492" s="24"/>
      <c r="C1492" s="24"/>
      <c r="D1492" s="24"/>
      <c r="E1492" s="24"/>
      <c r="F1492" s="24"/>
      <c r="G1492" s="24"/>
      <c r="H1492" s="25"/>
      <c r="I1492" s="25"/>
      <c r="J1492" s="25"/>
      <c r="K1492" s="25"/>
      <c r="L1492" s="25"/>
    </row>
    <row r="1493" spans="1:12" x14ac:dyDescent="0.2">
      <c r="A1493" s="3"/>
      <c r="B1493" s="24"/>
      <c r="C1493" s="24"/>
      <c r="D1493" s="24"/>
      <c r="E1493" s="24"/>
      <c r="F1493" s="24"/>
      <c r="G1493" s="24"/>
      <c r="H1493" s="25"/>
      <c r="I1493" s="25"/>
      <c r="J1493" s="25"/>
      <c r="K1493" s="25"/>
      <c r="L1493" s="25"/>
    </row>
    <row r="1494" spans="1:12" x14ac:dyDescent="0.2">
      <c r="A1494" s="3"/>
      <c r="B1494" s="24"/>
      <c r="C1494" s="24"/>
      <c r="D1494" s="24"/>
      <c r="E1494" s="24"/>
      <c r="F1494" s="24"/>
      <c r="G1494" s="24"/>
      <c r="H1494" s="25"/>
      <c r="I1494" s="25"/>
      <c r="J1494" s="25"/>
      <c r="K1494" s="25"/>
      <c r="L1494" s="25"/>
    </row>
    <row r="1495" spans="1:12" x14ac:dyDescent="0.2">
      <c r="A1495" s="3"/>
      <c r="B1495" s="24"/>
      <c r="C1495" s="24"/>
      <c r="D1495" s="24"/>
      <c r="E1495" s="24"/>
      <c r="F1495" s="24"/>
      <c r="G1495" s="24"/>
      <c r="H1495" s="25"/>
      <c r="I1495" s="25"/>
      <c r="J1495" s="25"/>
      <c r="K1495" s="25"/>
      <c r="L1495" s="25"/>
    </row>
    <row r="1496" spans="1:12" x14ac:dyDescent="0.2">
      <c r="A1496" s="3"/>
      <c r="B1496" s="24"/>
      <c r="C1496" s="24"/>
      <c r="D1496" s="24"/>
      <c r="E1496" s="24"/>
      <c r="F1496" s="24"/>
      <c r="G1496" s="24"/>
      <c r="H1496" s="25"/>
      <c r="I1496" s="25"/>
      <c r="J1496" s="25"/>
      <c r="K1496" s="25"/>
      <c r="L1496" s="25"/>
    </row>
    <row r="1497" spans="1:12" x14ac:dyDescent="0.2">
      <c r="A1497" s="3"/>
      <c r="B1497" s="24"/>
      <c r="C1497" s="24"/>
      <c r="D1497" s="24"/>
      <c r="E1497" s="24"/>
      <c r="F1497" s="24"/>
      <c r="G1497" s="24"/>
      <c r="H1497" s="25"/>
      <c r="I1497" s="25"/>
      <c r="J1497" s="25"/>
      <c r="K1497" s="25"/>
      <c r="L1497" s="25"/>
    </row>
    <row r="1498" spans="1:12" x14ac:dyDescent="0.2">
      <c r="A1498" s="3"/>
      <c r="B1498" s="24"/>
      <c r="C1498" s="24"/>
      <c r="D1498" s="24"/>
      <c r="E1498" s="24"/>
      <c r="F1498" s="24"/>
      <c r="G1498" s="24"/>
      <c r="H1498" s="25"/>
      <c r="I1498" s="25"/>
      <c r="J1498" s="25"/>
      <c r="K1498" s="25"/>
      <c r="L1498" s="25"/>
    </row>
    <row r="1499" spans="1:12" x14ac:dyDescent="0.2">
      <c r="A1499" s="3"/>
      <c r="B1499" s="24"/>
      <c r="C1499" s="24"/>
      <c r="D1499" s="24"/>
      <c r="E1499" s="24"/>
      <c r="F1499" s="24"/>
      <c r="G1499" s="24"/>
      <c r="H1499" s="25"/>
      <c r="I1499" s="25"/>
      <c r="J1499" s="25"/>
      <c r="K1499" s="25"/>
      <c r="L1499" s="25"/>
    </row>
    <row r="1500" spans="1:12" x14ac:dyDescent="0.2">
      <c r="A1500" s="3"/>
      <c r="B1500" s="24"/>
      <c r="C1500" s="24"/>
      <c r="D1500" s="24"/>
      <c r="E1500" s="24"/>
      <c r="F1500" s="24"/>
      <c r="G1500" s="24"/>
      <c r="H1500" s="25"/>
      <c r="I1500" s="25"/>
      <c r="J1500" s="25"/>
      <c r="K1500" s="25"/>
      <c r="L1500" s="25"/>
    </row>
    <row r="1501" spans="1:12" x14ac:dyDescent="0.2">
      <c r="A1501" s="3"/>
      <c r="B1501" s="24"/>
      <c r="C1501" s="24"/>
      <c r="D1501" s="24"/>
      <c r="E1501" s="24"/>
      <c r="F1501" s="24"/>
      <c r="G1501" s="24"/>
      <c r="H1501" s="25"/>
      <c r="I1501" s="25"/>
      <c r="J1501" s="25"/>
      <c r="K1501" s="25"/>
      <c r="L1501" s="25"/>
    </row>
    <row r="1502" spans="1:12" x14ac:dyDescent="0.2">
      <c r="A1502" s="3"/>
      <c r="B1502" s="24"/>
      <c r="C1502" s="24"/>
      <c r="D1502" s="24"/>
      <c r="E1502" s="24"/>
      <c r="F1502" s="24"/>
      <c r="G1502" s="24"/>
      <c r="H1502" s="25"/>
      <c r="I1502" s="25"/>
      <c r="J1502" s="25"/>
      <c r="K1502" s="25"/>
      <c r="L1502" s="25"/>
    </row>
    <row r="1503" spans="1:12" x14ac:dyDescent="0.2">
      <c r="A1503" s="3"/>
      <c r="B1503" s="24"/>
      <c r="C1503" s="24"/>
      <c r="D1503" s="24"/>
      <c r="E1503" s="24"/>
      <c r="F1503" s="24"/>
      <c r="G1503" s="24"/>
      <c r="H1503" s="25"/>
      <c r="I1503" s="25"/>
      <c r="J1503" s="25"/>
      <c r="K1503" s="25"/>
      <c r="L1503" s="25"/>
    </row>
    <row r="1504" spans="1:12" x14ac:dyDescent="0.2">
      <c r="A1504" s="3"/>
      <c r="B1504" s="24"/>
      <c r="C1504" s="24"/>
      <c r="D1504" s="24"/>
      <c r="E1504" s="24"/>
      <c r="F1504" s="24"/>
      <c r="G1504" s="24"/>
      <c r="H1504" s="25"/>
      <c r="I1504" s="25"/>
      <c r="J1504" s="25"/>
      <c r="K1504" s="25"/>
      <c r="L1504" s="25"/>
    </row>
    <row r="1505" spans="1:12" x14ac:dyDescent="0.2">
      <c r="A1505" s="3"/>
      <c r="B1505" s="24"/>
      <c r="C1505" s="24"/>
      <c r="D1505" s="24"/>
      <c r="E1505" s="24"/>
      <c r="F1505" s="24"/>
      <c r="G1505" s="24"/>
      <c r="H1505" s="25"/>
      <c r="I1505" s="25"/>
      <c r="J1505" s="25"/>
      <c r="K1505" s="25"/>
      <c r="L1505" s="25"/>
    </row>
    <row r="1506" spans="1:12" x14ac:dyDescent="0.2">
      <c r="A1506" s="3"/>
      <c r="B1506" s="24"/>
      <c r="C1506" s="24"/>
      <c r="D1506" s="24"/>
      <c r="E1506" s="24"/>
      <c r="F1506" s="24"/>
      <c r="G1506" s="24"/>
      <c r="H1506" s="25"/>
      <c r="I1506" s="25"/>
      <c r="J1506" s="25"/>
      <c r="K1506" s="25"/>
      <c r="L1506" s="25"/>
    </row>
    <row r="1507" spans="1:12" x14ac:dyDescent="0.2">
      <c r="A1507" s="3"/>
      <c r="B1507" s="24"/>
      <c r="C1507" s="24"/>
      <c r="D1507" s="24"/>
      <c r="E1507" s="24"/>
      <c r="F1507" s="24"/>
      <c r="G1507" s="24"/>
      <c r="H1507" s="25"/>
      <c r="I1507" s="25"/>
      <c r="J1507" s="25"/>
      <c r="K1507" s="25"/>
      <c r="L1507" s="25"/>
    </row>
    <row r="1508" spans="1:12" x14ac:dyDescent="0.2">
      <c r="A1508" s="3"/>
      <c r="B1508" s="24"/>
      <c r="C1508" s="24"/>
      <c r="D1508" s="24"/>
      <c r="E1508" s="24"/>
      <c r="F1508" s="24"/>
      <c r="G1508" s="24"/>
      <c r="H1508" s="25"/>
      <c r="I1508" s="25"/>
      <c r="J1508" s="25"/>
      <c r="K1508" s="25"/>
      <c r="L1508" s="25"/>
    </row>
    <row r="1509" spans="1:12" x14ac:dyDescent="0.2">
      <c r="A1509" s="3"/>
      <c r="B1509" s="24"/>
      <c r="C1509" s="24"/>
      <c r="D1509" s="24"/>
      <c r="E1509" s="24"/>
      <c r="F1509" s="24"/>
      <c r="G1509" s="24"/>
      <c r="H1509" s="25"/>
      <c r="I1509" s="25"/>
      <c r="J1509" s="25"/>
      <c r="K1509" s="25"/>
      <c r="L1509" s="25"/>
    </row>
    <row r="1510" spans="1:12" x14ac:dyDescent="0.2">
      <c r="A1510" s="3"/>
      <c r="B1510" s="24"/>
      <c r="C1510" s="24"/>
      <c r="D1510" s="24"/>
      <c r="E1510" s="24"/>
      <c r="F1510" s="24"/>
      <c r="G1510" s="24"/>
      <c r="H1510" s="25"/>
      <c r="I1510" s="25"/>
      <c r="J1510" s="25"/>
      <c r="K1510" s="25"/>
      <c r="L1510" s="25"/>
    </row>
    <row r="1511" spans="1:12" x14ac:dyDescent="0.2">
      <c r="A1511" s="3"/>
      <c r="B1511" s="24"/>
      <c r="C1511" s="24"/>
      <c r="D1511" s="24"/>
      <c r="E1511" s="24"/>
      <c r="F1511" s="24"/>
      <c r="G1511" s="24"/>
      <c r="H1511" s="25"/>
      <c r="I1511" s="25"/>
      <c r="J1511" s="25"/>
      <c r="K1511" s="25"/>
      <c r="L1511" s="25"/>
    </row>
    <row r="1512" spans="1:12" x14ac:dyDescent="0.2">
      <c r="A1512" s="3"/>
      <c r="B1512" s="24"/>
      <c r="C1512" s="24"/>
      <c r="D1512" s="24"/>
      <c r="E1512" s="24"/>
      <c r="F1512" s="24"/>
      <c r="G1512" s="24"/>
      <c r="H1512" s="25"/>
      <c r="I1512" s="25"/>
      <c r="J1512" s="25"/>
      <c r="K1512" s="25"/>
      <c r="L1512" s="25"/>
    </row>
    <row r="1513" spans="1:12" x14ac:dyDescent="0.2">
      <c r="A1513" s="3"/>
      <c r="B1513" s="24"/>
      <c r="C1513" s="24"/>
      <c r="D1513" s="24"/>
      <c r="E1513" s="24"/>
      <c r="F1513" s="24"/>
      <c r="G1513" s="24"/>
      <c r="H1513" s="25"/>
      <c r="I1513" s="25"/>
      <c r="J1513" s="25"/>
      <c r="K1513" s="25"/>
      <c r="L1513" s="25"/>
    </row>
    <row r="1514" spans="1:12" x14ac:dyDescent="0.2">
      <c r="A1514" s="3"/>
      <c r="B1514" s="24"/>
      <c r="C1514" s="24"/>
      <c r="D1514" s="24"/>
      <c r="E1514" s="24"/>
      <c r="F1514" s="24"/>
      <c r="G1514" s="24"/>
      <c r="H1514" s="25"/>
      <c r="I1514" s="25"/>
      <c r="J1514" s="25"/>
      <c r="K1514" s="25"/>
      <c r="L1514" s="25"/>
    </row>
    <row r="1515" spans="1:12" x14ac:dyDescent="0.2">
      <c r="A1515" s="3"/>
      <c r="B1515" s="24"/>
      <c r="C1515" s="24"/>
      <c r="D1515" s="24"/>
      <c r="E1515" s="24"/>
      <c r="F1515" s="24"/>
      <c r="G1515" s="24"/>
      <c r="H1515" s="25"/>
      <c r="I1515" s="25"/>
      <c r="J1515" s="25"/>
      <c r="K1515" s="25"/>
      <c r="L1515" s="25"/>
    </row>
    <row r="1516" spans="1:12" x14ac:dyDescent="0.2">
      <c r="A1516" s="3"/>
      <c r="B1516" s="24"/>
      <c r="C1516" s="24"/>
      <c r="D1516" s="24"/>
      <c r="E1516" s="24"/>
      <c r="F1516" s="24"/>
      <c r="G1516" s="24"/>
      <c r="H1516" s="25"/>
      <c r="I1516" s="25"/>
      <c r="J1516" s="25"/>
      <c r="K1516" s="25"/>
      <c r="L1516" s="25"/>
    </row>
    <row r="1517" spans="1:12" x14ac:dyDescent="0.2">
      <c r="A1517" s="3"/>
      <c r="B1517" s="24"/>
      <c r="C1517" s="24"/>
      <c r="D1517" s="24"/>
      <c r="E1517" s="24"/>
      <c r="F1517" s="24"/>
      <c r="G1517" s="24"/>
      <c r="H1517" s="25"/>
      <c r="I1517" s="25"/>
      <c r="J1517" s="25"/>
      <c r="K1517" s="25"/>
      <c r="L1517" s="25"/>
    </row>
    <row r="1518" spans="1:12" x14ac:dyDescent="0.2">
      <c r="A1518" s="3"/>
      <c r="B1518" s="24"/>
      <c r="C1518" s="24"/>
      <c r="D1518" s="24"/>
      <c r="E1518" s="24"/>
      <c r="F1518" s="24"/>
      <c r="G1518" s="24"/>
      <c r="H1518" s="25"/>
      <c r="I1518" s="25"/>
      <c r="J1518" s="25"/>
      <c r="K1518" s="25"/>
      <c r="L1518" s="25"/>
    </row>
    <row r="1519" spans="1:12" x14ac:dyDescent="0.2">
      <c r="A1519" s="3"/>
      <c r="B1519" s="24"/>
      <c r="C1519" s="24"/>
      <c r="D1519" s="24"/>
      <c r="E1519" s="24"/>
      <c r="F1519" s="24"/>
      <c r="G1519" s="24"/>
      <c r="H1519" s="25"/>
      <c r="I1519" s="25"/>
      <c r="J1519" s="25"/>
      <c r="K1519" s="25"/>
      <c r="L1519" s="25"/>
    </row>
    <row r="1520" spans="1:12" x14ac:dyDescent="0.2">
      <c r="A1520" s="3"/>
      <c r="B1520" s="24"/>
      <c r="C1520" s="24"/>
      <c r="D1520" s="24"/>
      <c r="E1520" s="24"/>
      <c r="F1520" s="24"/>
      <c r="G1520" s="24"/>
      <c r="H1520" s="25"/>
      <c r="I1520" s="25"/>
      <c r="J1520" s="25"/>
      <c r="K1520" s="25"/>
      <c r="L1520" s="25"/>
    </row>
    <row r="1521" spans="1:12" x14ac:dyDescent="0.2">
      <c r="A1521" s="3"/>
      <c r="B1521" s="24"/>
      <c r="C1521" s="24"/>
      <c r="D1521" s="24"/>
      <c r="E1521" s="24"/>
      <c r="F1521" s="24"/>
      <c r="G1521" s="24"/>
      <c r="H1521" s="25"/>
      <c r="I1521" s="25"/>
      <c r="J1521" s="25"/>
      <c r="K1521" s="25"/>
      <c r="L1521" s="25"/>
    </row>
    <row r="1522" spans="1:12" x14ac:dyDescent="0.2">
      <c r="A1522" s="3"/>
      <c r="B1522" s="24"/>
      <c r="C1522" s="24"/>
      <c r="D1522" s="24"/>
      <c r="E1522" s="24"/>
      <c r="F1522" s="24"/>
      <c r="G1522" s="24"/>
      <c r="H1522" s="25"/>
      <c r="I1522" s="25"/>
      <c r="J1522" s="25"/>
      <c r="K1522" s="25"/>
      <c r="L1522" s="25"/>
    </row>
    <row r="1523" spans="1:12" x14ac:dyDescent="0.2">
      <c r="A1523" s="3"/>
      <c r="B1523" s="24"/>
      <c r="C1523" s="24"/>
      <c r="D1523" s="24"/>
      <c r="E1523" s="24"/>
      <c r="F1523" s="24"/>
      <c r="G1523" s="24"/>
      <c r="H1523" s="25"/>
      <c r="I1523" s="25"/>
      <c r="J1523" s="25"/>
      <c r="K1523" s="25"/>
      <c r="L1523" s="25"/>
    </row>
    <row r="1524" spans="1:12" x14ac:dyDescent="0.2">
      <c r="A1524" s="3"/>
      <c r="B1524" s="24"/>
      <c r="C1524" s="24"/>
      <c r="D1524" s="24"/>
      <c r="E1524" s="24"/>
      <c r="F1524" s="24"/>
      <c r="G1524" s="24"/>
      <c r="H1524" s="25"/>
      <c r="I1524" s="25"/>
      <c r="J1524" s="25"/>
      <c r="K1524" s="25"/>
      <c r="L1524" s="25"/>
    </row>
    <row r="1525" spans="1:12" x14ac:dyDescent="0.2">
      <c r="A1525" s="3"/>
      <c r="B1525" s="24"/>
      <c r="C1525" s="24"/>
      <c r="D1525" s="24"/>
      <c r="E1525" s="24"/>
      <c r="F1525" s="24"/>
      <c r="G1525" s="24"/>
      <c r="H1525" s="25"/>
      <c r="I1525" s="25"/>
      <c r="J1525" s="25"/>
      <c r="K1525" s="25"/>
      <c r="L1525" s="25"/>
    </row>
    <row r="1526" spans="1:12" x14ac:dyDescent="0.2">
      <c r="A1526" s="3"/>
      <c r="B1526" s="24"/>
      <c r="C1526" s="24"/>
      <c r="D1526" s="24"/>
      <c r="E1526" s="24"/>
      <c r="F1526" s="24"/>
      <c r="G1526" s="24"/>
      <c r="H1526" s="25"/>
      <c r="I1526" s="25"/>
      <c r="J1526" s="25"/>
      <c r="K1526" s="25"/>
      <c r="L1526" s="25"/>
    </row>
    <row r="1527" spans="1:12" x14ac:dyDescent="0.2">
      <c r="A1527" s="3"/>
      <c r="B1527" s="24"/>
      <c r="C1527" s="24"/>
      <c r="D1527" s="24"/>
      <c r="E1527" s="24"/>
      <c r="F1527" s="24"/>
      <c r="G1527" s="24"/>
      <c r="H1527" s="25"/>
      <c r="I1527" s="25"/>
      <c r="J1527" s="25"/>
      <c r="K1527" s="25"/>
      <c r="L1527" s="25"/>
    </row>
    <row r="1528" spans="1:12" x14ac:dyDescent="0.2">
      <c r="A1528" s="3"/>
      <c r="B1528" s="24"/>
      <c r="C1528" s="24"/>
      <c r="D1528" s="24"/>
      <c r="E1528" s="24"/>
      <c r="F1528" s="24"/>
      <c r="G1528" s="24"/>
      <c r="H1528" s="25"/>
      <c r="I1528" s="25"/>
      <c r="J1528" s="25"/>
      <c r="K1528" s="25"/>
      <c r="L1528" s="25"/>
    </row>
    <row r="1529" spans="1:12" x14ac:dyDescent="0.2">
      <c r="A1529" s="3"/>
      <c r="B1529" s="24"/>
      <c r="C1529" s="24"/>
      <c r="D1529" s="24"/>
      <c r="E1529" s="24"/>
      <c r="F1529" s="24"/>
      <c r="G1529" s="24"/>
      <c r="H1529" s="25"/>
      <c r="I1529" s="25"/>
      <c r="J1529" s="25"/>
      <c r="K1529" s="25"/>
      <c r="L1529" s="25"/>
    </row>
    <row r="1530" spans="1:12" x14ac:dyDescent="0.2">
      <c r="A1530" s="3"/>
      <c r="B1530" s="24"/>
      <c r="C1530" s="24"/>
      <c r="D1530" s="24"/>
      <c r="E1530" s="24"/>
      <c r="F1530" s="24"/>
      <c r="G1530" s="24"/>
      <c r="H1530" s="25"/>
      <c r="I1530" s="25"/>
      <c r="J1530" s="25"/>
      <c r="K1530" s="25"/>
      <c r="L1530" s="25"/>
    </row>
    <row r="1531" spans="1:12" x14ac:dyDescent="0.2">
      <c r="A1531" s="3"/>
      <c r="B1531" s="24"/>
      <c r="C1531" s="24"/>
      <c r="D1531" s="24"/>
      <c r="E1531" s="24"/>
      <c r="F1531" s="24"/>
      <c r="G1531" s="24"/>
      <c r="H1531" s="25"/>
      <c r="I1531" s="25"/>
      <c r="J1531" s="25"/>
      <c r="K1531" s="25"/>
      <c r="L1531" s="25"/>
    </row>
    <row r="1532" spans="1:12" x14ac:dyDescent="0.2">
      <c r="A1532" s="3"/>
      <c r="B1532" s="24"/>
      <c r="C1532" s="24"/>
      <c r="D1532" s="24"/>
      <c r="E1532" s="24"/>
      <c r="F1532" s="24"/>
      <c r="G1532" s="24"/>
      <c r="H1532" s="25"/>
      <c r="I1532" s="25"/>
      <c r="J1532" s="25"/>
      <c r="K1532" s="25"/>
      <c r="L1532" s="25"/>
    </row>
    <row r="1533" spans="1:12" x14ac:dyDescent="0.2">
      <c r="A1533" s="3"/>
      <c r="B1533" s="24"/>
      <c r="C1533" s="24"/>
      <c r="D1533" s="24"/>
      <c r="E1533" s="24"/>
      <c r="F1533" s="24"/>
      <c r="G1533" s="24"/>
      <c r="H1533" s="25"/>
      <c r="I1533" s="25"/>
      <c r="J1533" s="25"/>
      <c r="K1533" s="25"/>
      <c r="L1533" s="25"/>
    </row>
    <row r="1534" spans="1:12" x14ac:dyDescent="0.2">
      <c r="A1534" s="3"/>
      <c r="B1534" s="24"/>
      <c r="C1534" s="24"/>
      <c r="D1534" s="24"/>
      <c r="E1534" s="24"/>
      <c r="F1534" s="24"/>
      <c r="G1534" s="24"/>
      <c r="H1534" s="25"/>
      <c r="I1534" s="25"/>
      <c r="J1534" s="25"/>
      <c r="K1534" s="25"/>
      <c r="L1534" s="25"/>
    </row>
    <row r="1535" spans="1:12" x14ac:dyDescent="0.2">
      <c r="A1535" s="3"/>
      <c r="B1535" s="24"/>
      <c r="C1535" s="24"/>
      <c r="D1535" s="24"/>
      <c r="E1535" s="24"/>
      <c r="F1535" s="24"/>
      <c r="G1535" s="24"/>
      <c r="H1535" s="25"/>
      <c r="I1535" s="25"/>
      <c r="J1535" s="25"/>
      <c r="K1535" s="25"/>
      <c r="L1535" s="25"/>
    </row>
    <row r="1536" spans="1:12" x14ac:dyDescent="0.2">
      <c r="A1536" s="3"/>
      <c r="B1536" s="24"/>
      <c r="C1536" s="24"/>
      <c r="D1536" s="24"/>
      <c r="E1536" s="24"/>
      <c r="F1536" s="24"/>
      <c r="G1536" s="24"/>
      <c r="H1536" s="25"/>
      <c r="I1536" s="25"/>
      <c r="J1536" s="25"/>
      <c r="K1536" s="25"/>
      <c r="L1536" s="25"/>
    </row>
    <row r="1537" spans="1:12" x14ac:dyDescent="0.2">
      <c r="A1537" s="3"/>
      <c r="B1537" s="24"/>
      <c r="C1537" s="24"/>
      <c r="D1537" s="24"/>
      <c r="E1537" s="24"/>
      <c r="F1537" s="24"/>
      <c r="G1537" s="24"/>
      <c r="H1537" s="25"/>
      <c r="I1537" s="25"/>
      <c r="J1537" s="25"/>
      <c r="K1537" s="25"/>
      <c r="L1537" s="25"/>
    </row>
    <row r="1538" spans="1:12" x14ac:dyDescent="0.2">
      <c r="A1538" s="3"/>
      <c r="B1538" s="24"/>
      <c r="C1538" s="24"/>
      <c r="D1538" s="24"/>
      <c r="E1538" s="24"/>
      <c r="F1538" s="24"/>
      <c r="G1538" s="24"/>
      <c r="H1538" s="25"/>
      <c r="I1538" s="25"/>
      <c r="J1538" s="25"/>
      <c r="K1538" s="25"/>
      <c r="L1538" s="25"/>
    </row>
    <row r="1539" spans="1:12" x14ac:dyDescent="0.2">
      <c r="A1539" s="3"/>
      <c r="B1539" s="24"/>
      <c r="C1539" s="24"/>
      <c r="D1539" s="24"/>
      <c r="E1539" s="24"/>
      <c r="F1539" s="24"/>
      <c r="G1539" s="24"/>
      <c r="H1539" s="25"/>
      <c r="I1539" s="25"/>
      <c r="J1539" s="25"/>
      <c r="K1539" s="25"/>
      <c r="L1539" s="25"/>
    </row>
    <row r="1540" spans="1:12" x14ac:dyDescent="0.2">
      <c r="A1540" s="3"/>
      <c r="B1540" s="24"/>
      <c r="C1540" s="24"/>
      <c r="D1540" s="24"/>
      <c r="E1540" s="24"/>
      <c r="F1540" s="24"/>
      <c r="G1540" s="24"/>
      <c r="H1540" s="25"/>
      <c r="I1540" s="25"/>
      <c r="J1540" s="25"/>
      <c r="K1540" s="25"/>
      <c r="L1540" s="25"/>
    </row>
    <row r="1541" spans="1:12" x14ac:dyDescent="0.2">
      <c r="A1541" s="3"/>
      <c r="B1541" s="24"/>
      <c r="C1541" s="24"/>
      <c r="D1541" s="24"/>
      <c r="E1541" s="24"/>
      <c r="F1541" s="24"/>
      <c r="G1541" s="24"/>
      <c r="H1541" s="25"/>
      <c r="I1541" s="25"/>
      <c r="J1541" s="25"/>
      <c r="K1541" s="25"/>
      <c r="L1541" s="25"/>
    </row>
    <row r="1542" spans="1:12" x14ac:dyDescent="0.2">
      <c r="A1542" s="3"/>
      <c r="B1542" s="24"/>
      <c r="C1542" s="24"/>
      <c r="D1542" s="24"/>
      <c r="E1542" s="24"/>
      <c r="F1542" s="24"/>
      <c r="G1542" s="24"/>
      <c r="H1542" s="25"/>
      <c r="I1542" s="25"/>
      <c r="J1542" s="25"/>
      <c r="K1542" s="25"/>
      <c r="L1542" s="25"/>
    </row>
    <row r="1543" spans="1:12" x14ac:dyDescent="0.2">
      <c r="A1543" s="3"/>
      <c r="B1543" s="24"/>
      <c r="C1543" s="24"/>
      <c r="D1543" s="24"/>
      <c r="E1543" s="24"/>
      <c r="F1543" s="24"/>
      <c r="G1543" s="24"/>
      <c r="H1543" s="25"/>
      <c r="I1543" s="25"/>
      <c r="J1543" s="25"/>
      <c r="K1543" s="25"/>
      <c r="L1543" s="25"/>
    </row>
    <row r="1544" spans="1:12" x14ac:dyDescent="0.2">
      <c r="A1544" s="3"/>
      <c r="B1544" s="24"/>
      <c r="C1544" s="24"/>
      <c r="D1544" s="24"/>
      <c r="E1544" s="24"/>
      <c r="F1544" s="24"/>
      <c r="G1544" s="24"/>
      <c r="H1544" s="25"/>
      <c r="I1544" s="25"/>
      <c r="J1544" s="25"/>
      <c r="K1544" s="25"/>
      <c r="L1544" s="25"/>
    </row>
    <row r="1545" spans="1:12" x14ac:dyDescent="0.2">
      <c r="A1545" s="3"/>
      <c r="B1545" s="24"/>
      <c r="C1545" s="24"/>
      <c r="D1545" s="24"/>
      <c r="E1545" s="24"/>
      <c r="F1545" s="24"/>
      <c r="G1545" s="24"/>
      <c r="H1545" s="25"/>
      <c r="I1545" s="25"/>
      <c r="J1545" s="25"/>
      <c r="K1545" s="25"/>
      <c r="L1545" s="25"/>
    </row>
    <row r="1546" spans="1:12" x14ac:dyDescent="0.2">
      <c r="A1546" s="3"/>
      <c r="B1546" s="24"/>
      <c r="C1546" s="24"/>
      <c r="D1546" s="24"/>
      <c r="E1546" s="24"/>
      <c r="F1546" s="24"/>
      <c r="G1546" s="24"/>
      <c r="H1546" s="25"/>
      <c r="I1546" s="25"/>
      <c r="J1546" s="25"/>
      <c r="K1546" s="25"/>
      <c r="L1546" s="25"/>
    </row>
    <row r="1547" spans="1:12" x14ac:dyDescent="0.2">
      <c r="A1547" s="3"/>
      <c r="B1547" s="24"/>
      <c r="C1547" s="24"/>
      <c r="D1547" s="24"/>
      <c r="E1547" s="24"/>
      <c r="F1547" s="24"/>
      <c r="G1547" s="24"/>
      <c r="H1547" s="25"/>
      <c r="I1547" s="25"/>
      <c r="J1547" s="25"/>
      <c r="K1547" s="25"/>
      <c r="L1547" s="25"/>
    </row>
    <row r="1548" spans="1:12" x14ac:dyDescent="0.2">
      <c r="A1548" s="3"/>
      <c r="B1548" s="24"/>
      <c r="C1548" s="24"/>
      <c r="D1548" s="24"/>
      <c r="E1548" s="24"/>
      <c r="F1548" s="24"/>
      <c r="G1548" s="24"/>
      <c r="H1548" s="25"/>
      <c r="I1548" s="25"/>
      <c r="J1548" s="25"/>
      <c r="K1548" s="25"/>
      <c r="L1548" s="25"/>
    </row>
    <row r="1549" spans="1:12" x14ac:dyDescent="0.2">
      <c r="A1549" s="3"/>
      <c r="B1549" s="24"/>
      <c r="C1549" s="24"/>
      <c r="D1549" s="24"/>
      <c r="E1549" s="24"/>
      <c r="F1549" s="24"/>
      <c r="G1549" s="24"/>
      <c r="H1549" s="25"/>
      <c r="I1549" s="25"/>
      <c r="J1549" s="25"/>
      <c r="K1549" s="25"/>
      <c r="L1549" s="25"/>
    </row>
    <row r="1550" spans="1:12" x14ac:dyDescent="0.2">
      <c r="A1550" s="3"/>
      <c r="B1550" s="24"/>
      <c r="C1550" s="24"/>
      <c r="D1550" s="24"/>
      <c r="E1550" s="24"/>
      <c r="F1550" s="24"/>
      <c r="G1550" s="24"/>
      <c r="H1550" s="25"/>
      <c r="I1550" s="25"/>
      <c r="J1550" s="25"/>
      <c r="K1550" s="25"/>
      <c r="L1550" s="25"/>
    </row>
    <row r="1551" spans="1:12" x14ac:dyDescent="0.2">
      <c r="A1551" s="3"/>
      <c r="B1551" s="24"/>
      <c r="C1551" s="24"/>
      <c r="D1551" s="24"/>
      <c r="E1551" s="24"/>
      <c r="F1551" s="24"/>
      <c r="G1551" s="24"/>
      <c r="H1551" s="25"/>
      <c r="I1551" s="25"/>
      <c r="J1551" s="25"/>
      <c r="K1551" s="25"/>
      <c r="L1551" s="25"/>
    </row>
    <row r="1552" spans="1:12" x14ac:dyDescent="0.2">
      <c r="A1552" s="3"/>
      <c r="B1552" s="24"/>
      <c r="C1552" s="24"/>
      <c r="D1552" s="24"/>
      <c r="E1552" s="24"/>
      <c r="F1552" s="24"/>
      <c r="G1552" s="24"/>
      <c r="H1552" s="25"/>
      <c r="I1552" s="25"/>
      <c r="J1552" s="25"/>
      <c r="K1552" s="25"/>
      <c r="L1552" s="25"/>
    </row>
    <row r="1553" spans="1:12" x14ac:dyDescent="0.2">
      <c r="A1553" s="3"/>
      <c r="B1553" s="24"/>
      <c r="C1553" s="24"/>
      <c r="D1553" s="24"/>
      <c r="E1553" s="24"/>
      <c r="F1553" s="24"/>
      <c r="G1553" s="24"/>
      <c r="H1553" s="25"/>
      <c r="I1553" s="25"/>
      <c r="J1553" s="25"/>
      <c r="K1553" s="25"/>
      <c r="L1553" s="25"/>
    </row>
    <row r="1554" spans="1:12" x14ac:dyDescent="0.2">
      <c r="A1554" s="3"/>
      <c r="B1554" s="24"/>
      <c r="C1554" s="24"/>
      <c r="D1554" s="24"/>
      <c r="E1554" s="24"/>
      <c r="F1554" s="24"/>
      <c r="G1554" s="24"/>
      <c r="H1554" s="25"/>
      <c r="I1554" s="25"/>
      <c r="J1554" s="25"/>
      <c r="K1554" s="25"/>
      <c r="L1554" s="25"/>
    </row>
    <row r="1555" spans="1:12" x14ac:dyDescent="0.2">
      <c r="A1555" s="3"/>
      <c r="B1555" s="24"/>
      <c r="C1555" s="24"/>
      <c r="D1555" s="24"/>
      <c r="E1555" s="24"/>
      <c r="F1555" s="24"/>
      <c r="G1555" s="24"/>
      <c r="H1555" s="25"/>
      <c r="I1555" s="25"/>
      <c r="J1555" s="25"/>
      <c r="K1555" s="25"/>
      <c r="L1555" s="25"/>
    </row>
    <row r="1556" spans="1:12" x14ac:dyDescent="0.2">
      <c r="A1556" s="3"/>
      <c r="B1556" s="24"/>
      <c r="C1556" s="24"/>
      <c r="D1556" s="24"/>
      <c r="E1556" s="24"/>
      <c r="F1556" s="24"/>
      <c r="G1556" s="24"/>
      <c r="H1556" s="25"/>
      <c r="I1556" s="25"/>
      <c r="J1556" s="25"/>
      <c r="K1556" s="25"/>
      <c r="L1556" s="25"/>
    </row>
    <row r="1557" spans="1:12" x14ac:dyDescent="0.2">
      <c r="A1557" s="3"/>
      <c r="B1557" s="24"/>
      <c r="C1557" s="24"/>
      <c r="D1557" s="24"/>
      <c r="E1557" s="24"/>
      <c r="F1557" s="24"/>
      <c r="G1557" s="24"/>
      <c r="H1557" s="25"/>
      <c r="I1557" s="25"/>
      <c r="J1557" s="25"/>
      <c r="K1557" s="25"/>
      <c r="L1557" s="25"/>
    </row>
    <row r="1558" spans="1:12" x14ac:dyDescent="0.2">
      <c r="A1558" s="3"/>
      <c r="B1558" s="24"/>
      <c r="C1558" s="24"/>
      <c r="D1558" s="24"/>
      <c r="E1558" s="24"/>
      <c r="F1558" s="24"/>
      <c r="G1558" s="24"/>
      <c r="H1558" s="25"/>
      <c r="I1558" s="25"/>
      <c r="J1558" s="25"/>
      <c r="K1558" s="25"/>
      <c r="L1558" s="25"/>
    </row>
    <row r="1559" spans="1:12" x14ac:dyDescent="0.2">
      <c r="A1559" s="3"/>
      <c r="B1559" s="24"/>
      <c r="C1559" s="24"/>
      <c r="D1559" s="24"/>
      <c r="E1559" s="24"/>
      <c r="F1559" s="24"/>
      <c r="G1559" s="24"/>
      <c r="H1559" s="25"/>
      <c r="I1559" s="25"/>
      <c r="J1559" s="25"/>
      <c r="K1559" s="25"/>
      <c r="L1559" s="25"/>
    </row>
    <row r="1560" spans="1:12" x14ac:dyDescent="0.2">
      <c r="A1560" s="3"/>
      <c r="B1560" s="24"/>
      <c r="C1560" s="24"/>
      <c r="D1560" s="24"/>
      <c r="E1560" s="24"/>
      <c r="F1560" s="24"/>
      <c r="G1560" s="24"/>
      <c r="H1560" s="25"/>
      <c r="I1560" s="25"/>
      <c r="J1560" s="25"/>
      <c r="K1560" s="25"/>
      <c r="L1560" s="25"/>
    </row>
    <row r="1561" spans="1:12" x14ac:dyDescent="0.2">
      <c r="A1561" s="3"/>
      <c r="B1561" s="24"/>
      <c r="C1561" s="24"/>
      <c r="D1561" s="24"/>
      <c r="E1561" s="24"/>
      <c r="F1561" s="24"/>
      <c r="G1561" s="24"/>
      <c r="H1561" s="25"/>
      <c r="I1561" s="25"/>
      <c r="J1561" s="25"/>
      <c r="K1561" s="25"/>
      <c r="L1561" s="25"/>
    </row>
    <row r="1562" spans="1:12" x14ac:dyDescent="0.2">
      <c r="A1562" s="3"/>
      <c r="B1562" s="24"/>
      <c r="C1562" s="24"/>
      <c r="D1562" s="24"/>
      <c r="E1562" s="24"/>
      <c r="F1562" s="24"/>
      <c r="G1562" s="24"/>
      <c r="H1562" s="25"/>
      <c r="I1562" s="25"/>
      <c r="J1562" s="25"/>
      <c r="K1562" s="25"/>
      <c r="L1562" s="25"/>
    </row>
    <row r="1563" spans="1:12" x14ac:dyDescent="0.2">
      <c r="A1563" s="3"/>
      <c r="B1563" s="24"/>
      <c r="C1563" s="24"/>
      <c r="D1563" s="24"/>
      <c r="E1563" s="24"/>
      <c r="F1563" s="24"/>
      <c r="G1563" s="24"/>
      <c r="H1563" s="25"/>
      <c r="I1563" s="25"/>
      <c r="J1563" s="25"/>
      <c r="K1563" s="25"/>
      <c r="L1563" s="25"/>
    </row>
    <row r="1564" spans="1:12" x14ac:dyDescent="0.2">
      <c r="A1564" s="3"/>
      <c r="B1564" s="24"/>
      <c r="C1564" s="24"/>
      <c r="D1564" s="24"/>
      <c r="E1564" s="24"/>
      <c r="F1564" s="24"/>
      <c r="G1564" s="24"/>
      <c r="H1564" s="25"/>
      <c r="I1564" s="25"/>
      <c r="J1564" s="25"/>
      <c r="K1564" s="25"/>
      <c r="L1564" s="25"/>
    </row>
    <row r="1565" spans="1:12" x14ac:dyDescent="0.2">
      <c r="A1565" s="3"/>
      <c r="B1565" s="24"/>
      <c r="C1565" s="24"/>
      <c r="D1565" s="24"/>
      <c r="E1565" s="24"/>
      <c r="F1565" s="24"/>
      <c r="G1565" s="24"/>
      <c r="H1565" s="25"/>
      <c r="I1565" s="25"/>
      <c r="J1565" s="25"/>
      <c r="K1565" s="25"/>
      <c r="L1565" s="25"/>
    </row>
    <row r="1566" spans="1:12" x14ac:dyDescent="0.2">
      <c r="A1566" s="3"/>
      <c r="B1566" s="24"/>
      <c r="C1566" s="24"/>
      <c r="D1566" s="24"/>
      <c r="E1566" s="24"/>
      <c r="F1566" s="24"/>
      <c r="G1566" s="24"/>
      <c r="H1566" s="25"/>
      <c r="I1566" s="25"/>
      <c r="J1566" s="25"/>
      <c r="K1566" s="25"/>
      <c r="L1566" s="25"/>
    </row>
    <row r="1567" spans="1:12" x14ac:dyDescent="0.2">
      <c r="A1567" s="3"/>
      <c r="B1567" s="24"/>
      <c r="C1567" s="24"/>
      <c r="D1567" s="24"/>
      <c r="E1567" s="24"/>
      <c r="F1567" s="24"/>
      <c r="G1567" s="24"/>
      <c r="H1567" s="25"/>
      <c r="I1567" s="25"/>
      <c r="J1567" s="25"/>
      <c r="K1567" s="25"/>
      <c r="L1567" s="25"/>
    </row>
    <row r="1568" spans="1:12" x14ac:dyDescent="0.2">
      <c r="A1568" s="3"/>
      <c r="B1568" s="24"/>
      <c r="C1568" s="24"/>
      <c r="D1568" s="24"/>
      <c r="E1568" s="24"/>
      <c r="F1568" s="24"/>
      <c r="G1568" s="24"/>
      <c r="H1568" s="25"/>
      <c r="I1568" s="25"/>
      <c r="J1568" s="25"/>
      <c r="K1568" s="25"/>
      <c r="L1568" s="25"/>
    </row>
    <row r="1569" spans="1:12" x14ac:dyDescent="0.2">
      <c r="A1569" s="3"/>
      <c r="B1569" s="24"/>
      <c r="C1569" s="24"/>
      <c r="D1569" s="24"/>
      <c r="E1569" s="24"/>
      <c r="F1569" s="24"/>
      <c r="G1569" s="24"/>
      <c r="H1569" s="25"/>
      <c r="I1569" s="25"/>
      <c r="J1569" s="25"/>
      <c r="K1569" s="25"/>
      <c r="L1569" s="25"/>
    </row>
    <row r="1570" spans="1:12" x14ac:dyDescent="0.2">
      <c r="A1570" s="3"/>
      <c r="B1570" s="24"/>
      <c r="C1570" s="24"/>
      <c r="D1570" s="24"/>
      <c r="E1570" s="24"/>
      <c r="F1570" s="24"/>
      <c r="G1570" s="24"/>
      <c r="H1570" s="25"/>
      <c r="I1570" s="25"/>
      <c r="J1570" s="25"/>
      <c r="K1570" s="25"/>
      <c r="L1570" s="25"/>
    </row>
    <row r="1571" spans="1:12" x14ac:dyDescent="0.2">
      <c r="A1571" s="3"/>
      <c r="B1571" s="24"/>
      <c r="C1571" s="24"/>
      <c r="D1571" s="24"/>
      <c r="E1571" s="24"/>
      <c r="F1571" s="24"/>
      <c r="G1571" s="24"/>
      <c r="H1571" s="25"/>
      <c r="I1571" s="25"/>
      <c r="J1571" s="25"/>
      <c r="K1571" s="25"/>
      <c r="L1571" s="25"/>
    </row>
    <row r="1572" spans="1:12" x14ac:dyDescent="0.2">
      <c r="A1572" s="3"/>
      <c r="B1572" s="24"/>
      <c r="C1572" s="24"/>
      <c r="D1572" s="24"/>
      <c r="E1572" s="24"/>
      <c r="F1572" s="24"/>
      <c r="G1572" s="24"/>
      <c r="H1572" s="25"/>
      <c r="I1572" s="25"/>
      <c r="J1572" s="25"/>
      <c r="K1572" s="25"/>
      <c r="L1572" s="25"/>
    </row>
    <row r="1573" spans="1:12" x14ac:dyDescent="0.2">
      <c r="A1573" s="3"/>
      <c r="B1573" s="24"/>
      <c r="C1573" s="24"/>
      <c r="D1573" s="24"/>
      <c r="E1573" s="24"/>
      <c r="F1573" s="24"/>
      <c r="G1573" s="24"/>
      <c r="H1573" s="25"/>
      <c r="I1573" s="25"/>
      <c r="J1573" s="25"/>
      <c r="K1573" s="25"/>
      <c r="L1573" s="25"/>
    </row>
    <row r="1574" spans="1:12" x14ac:dyDescent="0.2">
      <c r="A1574" s="3"/>
      <c r="B1574" s="24"/>
      <c r="C1574" s="24"/>
      <c r="D1574" s="24"/>
      <c r="E1574" s="24"/>
      <c r="F1574" s="24"/>
      <c r="G1574" s="24"/>
      <c r="H1574" s="25"/>
      <c r="I1574" s="25"/>
      <c r="J1574" s="25"/>
      <c r="K1574" s="25"/>
      <c r="L1574" s="25"/>
    </row>
    <row r="1575" spans="1:12" x14ac:dyDescent="0.2">
      <c r="A1575" s="3"/>
      <c r="B1575" s="24"/>
      <c r="C1575" s="24"/>
      <c r="D1575" s="24"/>
      <c r="E1575" s="24"/>
      <c r="F1575" s="24"/>
      <c r="G1575" s="24"/>
      <c r="H1575" s="25"/>
      <c r="I1575" s="25"/>
      <c r="J1575" s="25"/>
      <c r="K1575" s="25"/>
      <c r="L1575" s="25"/>
    </row>
    <row r="1576" spans="1:12" x14ac:dyDescent="0.2">
      <c r="A1576" s="3"/>
      <c r="B1576" s="24"/>
      <c r="C1576" s="24"/>
      <c r="D1576" s="24"/>
      <c r="E1576" s="24"/>
      <c r="F1576" s="24"/>
      <c r="G1576" s="24"/>
      <c r="H1576" s="25"/>
      <c r="I1576" s="25"/>
      <c r="J1576" s="25"/>
      <c r="K1576" s="25"/>
      <c r="L1576" s="25"/>
    </row>
    <row r="1577" spans="1:12" x14ac:dyDescent="0.2">
      <c r="A1577" s="3"/>
      <c r="B1577" s="24"/>
      <c r="C1577" s="24"/>
      <c r="D1577" s="24"/>
      <c r="E1577" s="24"/>
      <c r="F1577" s="24"/>
      <c r="G1577" s="24"/>
      <c r="H1577" s="25"/>
      <c r="I1577" s="25"/>
      <c r="J1577" s="25"/>
      <c r="K1577" s="25"/>
      <c r="L1577" s="25"/>
    </row>
    <row r="1578" spans="1:12" x14ac:dyDescent="0.2">
      <c r="A1578" s="3"/>
      <c r="B1578" s="24"/>
      <c r="C1578" s="24"/>
      <c r="D1578" s="24"/>
      <c r="E1578" s="24"/>
      <c r="F1578" s="24"/>
      <c r="G1578" s="24"/>
      <c r="H1578" s="25"/>
      <c r="I1578" s="25"/>
      <c r="J1578" s="25"/>
      <c r="K1578" s="25"/>
      <c r="L1578" s="25"/>
    </row>
    <row r="1579" spans="1:12" x14ac:dyDescent="0.2">
      <c r="A1579" s="3"/>
      <c r="B1579" s="24"/>
      <c r="C1579" s="24"/>
      <c r="D1579" s="24"/>
      <c r="E1579" s="24"/>
      <c r="F1579" s="24"/>
      <c r="G1579" s="24"/>
      <c r="H1579" s="25"/>
      <c r="I1579" s="25"/>
      <c r="J1579" s="25"/>
      <c r="K1579" s="25"/>
      <c r="L1579" s="25"/>
    </row>
    <row r="1580" spans="1:12" x14ac:dyDescent="0.2">
      <c r="A1580" s="3"/>
      <c r="B1580" s="24"/>
      <c r="C1580" s="24"/>
      <c r="D1580" s="24"/>
      <c r="E1580" s="24"/>
      <c r="F1580" s="24"/>
      <c r="G1580" s="24"/>
      <c r="H1580" s="25"/>
      <c r="I1580" s="25"/>
      <c r="J1580" s="25"/>
      <c r="K1580" s="25"/>
      <c r="L1580" s="25"/>
    </row>
    <row r="1581" spans="1:12" x14ac:dyDescent="0.2">
      <c r="A1581" s="3"/>
      <c r="B1581" s="24"/>
      <c r="C1581" s="24"/>
      <c r="D1581" s="24"/>
      <c r="E1581" s="24"/>
      <c r="F1581" s="24"/>
      <c r="G1581" s="24"/>
      <c r="H1581" s="25"/>
      <c r="I1581" s="25"/>
      <c r="J1581" s="25"/>
      <c r="K1581" s="25"/>
      <c r="L1581" s="25"/>
    </row>
    <row r="1582" spans="1:12" x14ac:dyDescent="0.2">
      <c r="A1582" s="3"/>
      <c r="B1582" s="24"/>
      <c r="C1582" s="24"/>
      <c r="D1582" s="24"/>
      <c r="E1582" s="24"/>
      <c r="F1582" s="24"/>
      <c r="G1582" s="24"/>
      <c r="H1582" s="25"/>
      <c r="I1582" s="25"/>
      <c r="J1582" s="25"/>
      <c r="K1582" s="25"/>
      <c r="L1582" s="25"/>
    </row>
    <row r="1583" spans="1:12" x14ac:dyDescent="0.2">
      <c r="A1583" s="3"/>
      <c r="B1583" s="24"/>
      <c r="C1583" s="24"/>
      <c r="D1583" s="24"/>
      <c r="E1583" s="24"/>
      <c r="F1583" s="24"/>
      <c r="G1583" s="24"/>
      <c r="H1583" s="25"/>
      <c r="I1583" s="25"/>
      <c r="J1583" s="25"/>
      <c r="K1583" s="25"/>
      <c r="L1583" s="25"/>
    </row>
    <row r="1584" spans="1:12" x14ac:dyDescent="0.2">
      <c r="A1584" s="3"/>
      <c r="B1584" s="24"/>
      <c r="C1584" s="24"/>
      <c r="D1584" s="24"/>
      <c r="E1584" s="24"/>
      <c r="F1584" s="24"/>
      <c r="G1584" s="24"/>
      <c r="H1584" s="25"/>
      <c r="I1584" s="25"/>
      <c r="J1584" s="25"/>
      <c r="K1584" s="25"/>
      <c r="L1584" s="25"/>
    </row>
    <row r="1585" spans="1:12" x14ac:dyDescent="0.2">
      <c r="A1585" s="3"/>
      <c r="B1585" s="24"/>
      <c r="C1585" s="24"/>
      <c r="D1585" s="24"/>
      <c r="E1585" s="24"/>
      <c r="F1585" s="24"/>
      <c r="G1585" s="24"/>
      <c r="H1585" s="25"/>
      <c r="I1585" s="25"/>
      <c r="J1585" s="25"/>
      <c r="K1585" s="25"/>
      <c r="L1585" s="25"/>
    </row>
    <row r="1586" spans="1:12" x14ac:dyDescent="0.2">
      <c r="A1586" s="3"/>
      <c r="B1586" s="24"/>
      <c r="C1586" s="24"/>
      <c r="D1586" s="24"/>
      <c r="E1586" s="24"/>
      <c r="F1586" s="24"/>
      <c r="G1586" s="24"/>
      <c r="H1586" s="25"/>
      <c r="I1586" s="25"/>
      <c r="J1586" s="25"/>
      <c r="K1586" s="25"/>
      <c r="L1586" s="25"/>
    </row>
    <row r="1587" spans="1:12" x14ac:dyDescent="0.2">
      <c r="A1587" s="3"/>
      <c r="B1587" s="24"/>
      <c r="C1587" s="24"/>
      <c r="D1587" s="24"/>
      <c r="E1587" s="24"/>
      <c r="F1587" s="24"/>
      <c r="G1587" s="24"/>
      <c r="H1587" s="25"/>
      <c r="I1587" s="25"/>
      <c r="J1587" s="25"/>
      <c r="K1587" s="25"/>
      <c r="L1587" s="25"/>
    </row>
    <row r="1588" spans="1:12" x14ac:dyDescent="0.2">
      <c r="A1588" s="3"/>
      <c r="B1588" s="24"/>
      <c r="C1588" s="24"/>
      <c r="D1588" s="24"/>
      <c r="E1588" s="24"/>
      <c r="F1588" s="24"/>
      <c r="G1588" s="24"/>
      <c r="H1588" s="25"/>
      <c r="I1588" s="25"/>
      <c r="J1588" s="25"/>
      <c r="K1588" s="25"/>
      <c r="L1588" s="25"/>
    </row>
    <row r="1589" spans="1:12" x14ac:dyDescent="0.2">
      <c r="A1589" s="3"/>
      <c r="B1589" s="24"/>
      <c r="C1589" s="24"/>
      <c r="D1589" s="24"/>
      <c r="E1589" s="24"/>
      <c r="F1589" s="24"/>
      <c r="G1589" s="24"/>
      <c r="H1589" s="25"/>
      <c r="I1589" s="25"/>
      <c r="J1589" s="25"/>
      <c r="K1589" s="25"/>
      <c r="L1589" s="25"/>
    </row>
    <row r="1590" spans="1:12" x14ac:dyDescent="0.2">
      <c r="A1590" s="3"/>
      <c r="B1590" s="24"/>
      <c r="C1590" s="24"/>
      <c r="D1590" s="24"/>
      <c r="E1590" s="24"/>
      <c r="F1590" s="24"/>
      <c r="G1590" s="24"/>
      <c r="H1590" s="25"/>
      <c r="I1590" s="25"/>
      <c r="J1590" s="25"/>
      <c r="K1590" s="25"/>
      <c r="L1590" s="25"/>
    </row>
    <row r="1591" spans="1:12" x14ac:dyDescent="0.2">
      <c r="A1591" s="3"/>
      <c r="B1591" s="24"/>
      <c r="C1591" s="24"/>
      <c r="D1591" s="24"/>
      <c r="E1591" s="24"/>
      <c r="F1591" s="24"/>
      <c r="G1591" s="24"/>
      <c r="H1591" s="25"/>
      <c r="I1591" s="25"/>
      <c r="J1591" s="25"/>
      <c r="K1591" s="25"/>
      <c r="L1591" s="25"/>
    </row>
    <row r="1592" spans="1:12" x14ac:dyDescent="0.2">
      <c r="A1592" s="3"/>
      <c r="B1592" s="24"/>
      <c r="C1592" s="24"/>
      <c r="D1592" s="24"/>
      <c r="E1592" s="24"/>
      <c r="F1592" s="24"/>
      <c r="G1592" s="24"/>
      <c r="H1592" s="25"/>
      <c r="I1592" s="25"/>
      <c r="J1592" s="25"/>
      <c r="K1592" s="25"/>
      <c r="L1592" s="25"/>
    </row>
    <row r="1593" spans="1:12" x14ac:dyDescent="0.2">
      <c r="A1593" s="3"/>
      <c r="B1593" s="24"/>
      <c r="C1593" s="24"/>
      <c r="D1593" s="24"/>
      <c r="E1593" s="24"/>
      <c r="F1593" s="24"/>
      <c r="G1593" s="24"/>
      <c r="H1593" s="25"/>
      <c r="I1593" s="25"/>
      <c r="J1593" s="25"/>
      <c r="K1593" s="25"/>
      <c r="L1593" s="25"/>
    </row>
    <row r="1594" spans="1:12" x14ac:dyDescent="0.2">
      <c r="A1594" s="3"/>
      <c r="B1594" s="24"/>
      <c r="C1594" s="24"/>
      <c r="D1594" s="24"/>
      <c r="E1594" s="24"/>
      <c r="F1594" s="24"/>
      <c r="G1594" s="24"/>
      <c r="H1594" s="25"/>
      <c r="I1594" s="25"/>
      <c r="J1594" s="25"/>
      <c r="K1594" s="25"/>
      <c r="L1594" s="25"/>
    </row>
    <row r="1595" spans="1:12" x14ac:dyDescent="0.2">
      <c r="A1595" s="3"/>
      <c r="B1595" s="24"/>
      <c r="C1595" s="24"/>
      <c r="D1595" s="24"/>
      <c r="E1595" s="24"/>
      <c r="F1595" s="24"/>
      <c r="G1595" s="24"/>
      <c r="H1595" s="25"/>
      <c r="I1595" s="25"/>
      <c r="J1595" s="25"/>
      <c r="K1595" s="25"/>
      <c r="L1595" s="25"/>
    </row>
    <row r="1596" spans="1:12" x14ac:dyDescent="0.2">
      <c r="A1596" s="3"/>
      <c r="B1596" s="24"/>
      <c r="C1596" s="24"/>
      <c r="D1596" s="24"/>
      <c r="E1596" s="24"/>
      <c r="F1596" s="24"/>
      <c r="G1596" s="24"/>
      <c r="H1596" s="25"/>
      <c r="I1596" s="25"/>
      <c r="J1596" s="25"/>
      <c r="K1596" s="25"/>
      <c r="L1596" s="25"/>
    </row>
    <row r="1597" spans="1:12" x14ac:dyDescent="0.2">
      <c r="A1597" s="3"/>
      <c r="B1597" s="24"/>
      <c r="C1597" s="24"/>
      <c r="D1597" s="24"/>
      <c r="E1597" s="24"/>
      <c r="F1597" s="24"/>
      <c r="G1597" s="24"/>
      <c r="H1597" s="25"/>
      <c r="I1597" s="25"/>
      <c r="J1597" s="25"/>
      <c r="K1597" s="25"/>
      <c r="L1597" s="25"/>
    </row>
    <row r="1598" spans="1:12" x14ac:dyDescent="0.2">
      <c r="A1598" s="3"/>
      <c r="B1598" s="24"/>
      <c r="C1598" s="24"/>
      <c r="D1598" s="24"/>
      <c r="E1598" s="24"/>
      <c r="F1598" s="24"/>
      <c r="G1598" s="24"/>
      <c r="H1598" s="25"/>
      <c r="I1598" s="25"/>
      <c r="J1598" s="25"/>
      <c r="K1598" s="25"/>
      <c r="L1598" s="25"/>
    </row>
    <row r="1599" spans="1:12" x14ac:dyDescent="0.2">
      <c r="A1599" s="3"/>
      <c r="B1599" s="24"/>
      <c r="C1599" s="24"/>
      <c r="D1599" s="24"/>
      <c r="E1599" s="24"/>
      <c r="F1599" s="24"/>
      <c r="G1599" s="24"/>
      <c r="H1599" s="25"/>
      <c r="I1599" s="25"/>
      <c r="J1599" s="25"/>
      <c r="K1599" s="25"/>
      <c r="L1599" s="25"/>
    </row>
    <row r="1600" spans="1:12" x14ac:dyDescent="0.2">
      <c r="A1600" s="3"/>
      <c r="B1600" s="24"/>
      <c r="C1600" s="24"/>
      <c r="D1600" s="24"/>
      <c r="E1600" s="24"/>
      <c r="F1600" s="24"/>
      <c r="G1600" s="24"/>
      <c r="H1600" s="25"/>
      <c r="I1600" s="25"/>
      <c r="J1600" s="25"/>
      <c r="K1600" s="25"/>
      <c r="L1600" s="25"/>
    </row>
    <row r="1601" spans="1:12" x14ac:dyDescent="0.2">
      <c r="A1601" s="3"/>
      <c r="B1601" s="24"/>
      <c r="C1601" s="24"/>
      <c r="D1601" s="24"/>
      <c r="E1601" s="24"/>
      <c r="F1601" s="24"/>
      <c r="G1601" s="24"/>
      <c r="H1601" s="25"/>
      <c r="I1601" s="25"/>
      <c r="J1601" s="25"/>
      <c r="K1601" s="25"/>
      <c r="L1601" s="25"/>
    </row>
    <row r="1602" spans="1:12" x14ac:dyDescent="0.2">
      <c r="A1602" s="3"/>
      <c r="B1602" s="24"/>
      <c r="C1602" s="24"/>
      <c r="D1602" s="24"/>
      <c r="E1602" s="24"/>
      <c r="F1602" s="24"/>
      <c r="G1602" s="24"/>
      <c r="H1602" s="25"/>
      <c r="I1602" s="25"/>
      <c r="J1602" s="25"/>
      <c r="K1602" s="25"/>
      <c r="L1602" s="25"/>
    </row>
    <row r="1603" spans="1:12" x14ac:dyDescent="0.2">
      <c r="A1603" s="3"/>
      <c r="B1603" s="24"/>
      <c r="C1603" s="24"/>
      <c r="D1603" s="24"/>
      <c r="E1603" s="24"/>
      <c r="F1603" s="24"/>
      <c r="G1603" s="24"/>
      <c r="H1603" s="25"/>
      <c r="I1603" s="25"/>
      <c r="J1603" s="25"/>
      <c r="K1603" s="25"/>
      <c r="L1603" s="25"/>
    </row>
    <row r="1604" spans="1:12" x14ac:dyDescent="0.2">
      <c r="A1604" s="3"/>
      <c r="B1604" s="24"/>
      <c r="C1604" s="24"/>
      <c r="D1604" s="24"/>
      <c r="E1604" s="24"/>
      <c r="F1604" s="24"/>
      <c r="G1604" s="24"/>
      <c r="H1604" s="25"/>
      <c r="I1604" s="25"/>
      <c r="J1604" s="25"/>
      <c r="K1604" s="25"/>
      <c r="L1604" s="25"/>
    </row>
    <row r="1605" spans="1:12" x14ac:dyDescent="0.2">
      <c r="A1605" s="3"/>
      <c r="B1605" s="24"/>
      <c r="C1605" s="24"/>
      <c r="D1605" s="24"/>
      <c r="E1605" s="24"/>
      <c r="F1605" s="24"/>
      <c r="G1605" s="24"/>
      <c r="H1605" s="25"/>
      <c r="I1605" s="25"/>
      <c r="J1605" s="25"/>
      <c r="K1605" s="25"/>
      <c r="L1605" s="25"/>
    </row>
    <row r="1606" spans="1:12" x14ac:dyDescent="0.2">
      <c r="A1606" s="3"/>
      <c r="B1606" s="24"/>
      <c r="C1606" s="24"/>
      <c r="D1606" s="24"/>
      <c r="E1606" s="24"/>
      <c r="F1606" s="24"/>
      <c r="G1606" s="24"/>
      <c r="H1606" s="25"/>
      <c r="I1606" s="25"/>
      <c r="J1606" s="25"/>
      <c r="K1606" s="25"/>
      <c r="L1606" s="25"/>
    </row>
    <row r="1607" spans="1:12" x14ac:dyDescent="0.2">
      <c r="A1607" s="3"/>
      <c r="B1607" s="24"/>
      <c r="C1607" s="24"/>
      <c r="D1607" s="24"/>
      <c r="E1607" s="24"/>
      <c r="F1607" s="24"/>
      <c r="G1607" s="24"/>
      <c r="H1607" s="25"/>
      <c r="I1607" s="25"/>
      <c r="J1607" s="25"/>
      <c r="K1607" s="25"/>
      <c r="L1607" s="25"/>
    </row>
    <row r="1608" spans="1:12" x14ac:dyDescent="0.2">
      <c r="A1608" s="3"/>
      <c r="B1608" s="24"/>
      <c r="C1608" s="24"/>
      <c r="D1608" s="24"/>
      <c r="E1608" s="24"/>
      <c r="F1608" s="24"/>
      <c r="G1608" s="24"/>
      <c r="H1608" s="25"/>
      <c r="I1608" s="25"/>
      <c r="J1608" s="25"/>
      <c r="K1608" s="25"/>
      <c r="L1608" s="25"/>
    </row>
    <row r="1609" spans="1:12" x14ac:dyDescent="0.2">
      <c r="A1609" s="3"/>
      <c r="B1609" s="24"/>
      <c r="C1609" s="24"/>
      <c r="D1609" s="24"/>
      <c r="E1609" s="24"/>
      <c r="F1609" s="24"/>
      <c r="G1609" s="24"/>
      <c r="H1609" s="25"/>
      <c r="I1609" s="25"/>
      <c r="J1609" s="25"/>
      <c r="K1609" s="25"/>
      <c r="L1609" s="25"/>
    </row>
    <row r="1610" spans="1:12" x14ac:dyDescent="0.2">
      <c r="A1610" s="3"/>
      <c r="B1610" s="24"/>
      <c r="C1610" s="24"/>
      <c r="D1610" s="24"/>
      <c r="E1610" s="24"/>
      <c r="F1610" s="24"/>
      <c r="G1610" s="24"/>
      <c r="H1610" s="25"/>
      <c r="I1610" s="25"/>
      <c r="J1610" s="25"/>
      <c r="K1610" s="25"/>
      <c r="L1610" s="25"/>
    </row>
    <row r="1611" spans="1:12" x14ac:dyDescent="0.2">
      <c r="A1611" s="3"/>
      <c r="B1611" s="24"/>
      <c r="C1611" s="24"/>
      <c r="D1611" s="24"/>
      <c r="E1611" s="24"/>
      <c r="F1611" s="24"/>
      <c r="G1611" s="24"/>
      <c r="H1611" s="25"/>
      <c r="I1611" s="25"/>
      <c r="J1611" s="25"/>
      <c r="K1611" s="25"/>
      <c r="L1611" s="25"/>
    </row>
    <row r="1612" spans="1:12" x14ac:dyDescent="0.2">
      <c r="A1612" s="3"/>
      <c r="B1612" s="24"/>
      <c r="C1612" s="24"/>
      <c r="D1612" s="24"/>
      <c r="E1612" s="24"/>
      <c r="F1612" s="24"/>
      <c r="G1612" s="24"/>
      <c r="H1612" s="25"/>
      <c r="I1612" s="25"/>
      <c r="J1612" s="25"/>
      <c r="K1612" s="25"/>
      <c r="L1612" s="25"/>
    </row>
    <row r="1613" spans="1:12" x14ac:dyDescent="0.2">
      <c r="A1613" s="3"/>
      <c r="B1613" s="24"/>
      <c r="C1613" s="24"/>
      <c r="D1613" s="24"/>
      <c r="E1613" s="24"/>
      <c r="F1613" s="24"/>
      <c r="G1613" s="24"/>
      <c r="H1613" s="25"/>
      <c r="I1613" s="25"/>
      <c r="J1613" s="25"/>
      <c r="K1613" s="25"/>
      <c r="L1613" s="25"/>
    </row>
    <row r="1614" spans="1:12" x14ac:dyDescent="0.2">
      <c r="A1614" s="3"/>
      <c r="B1614" s="24"/>
      <c r="C1614" s="24"/>
      <c r="D1614" s="24"/>
      <c r="E1614" s="24"/>
      <c r="F1614" s="24"/>
      <c r="G1614" s="24"/>
      <c r="H1614" s="25"/>
      <c r="I1614" s="25"/>
      <c r="J1614" s="25"/>
      <c r="K1614" s="25"/>
      <c r="L1614" s="25"/>
    </row>
    <row r="1615" spans="1:12" x14ac:dyDescent="0.2">
      <c r="A1615" s="3"/>
      <c r="B1615" s="24"/>
      <c r="C1615" s="24"/>
      <c r="D1615" s="24"/>
      <c r="E1615" s="24"/>
      <c r="F1615" s="24"/>
      <c r="G1615" s="24"/>
      <c r="H1615" s="25"/>
      <c r="I1615" s="25"/>
      <c r="J1615" s="25"/>
      <c r="K1615" s="25"/>
      <c r="L1615" s="25"/>
    </row>
    <row r="1616" spans="1:12" x14ac:dyDescent="0.2">
      <c r="A1616" s="3"/>
      <c r="B1616" s="24"/>
      <c r="C1616" s="24"/>
      <c r="D1616" s="24"/>
      <c r="E1616" s="24"/>
      <c r="F1616" s="24"/>
      <c r="G1616" s="24"/>
      <c r="H1616" s="25"/>
      <c r="I1616" s="25"/>
      <c r="J1616" s="25"/>
      <c r="K1616" s="25"/>
      <c r="L1616" s="25"/>
    </row>
    <row r="1617" spans="1:12" x14ac:dyDescent="0.2">
      <c r="A1617" s="3"/>
      <c r="B1617" s="24"/>
      <c r="C1617" s="24"/>
      <c r="D1617" s="24"/>
      <c r="E1617" s="24"/>
      <c r="F1617" s="24"/>
      <c r="G1617" s="24"/>
      <c r="H1617" s="25"/>
      <c r="I1617" s="25"/>
      <c r="J1617" s="25"/>
      <c r="K1617" s="25"/>
      <c r="L1617" s="25"/>
    </row>
    <row r="1618" spans="1:12" x14ac:dyDescent="0.2">
      <c r="A1618" s="3"/>
      <c r="B1618" s="24"/>
      <c r="C1618" s="24"/>
      <c r="D1618" s="24"/>
      <c r="E1618" s="24"/>
      <c r="F1618" s="24"/>
      <c r="G1618" s="24"/>
      <c r="H1618" s="25"/>
      <c r="I1618" s="25"/>
      <c r="J1618" s="25"/>
      <c r="K1618" s="25"/>
      <c r="L1618" s="25"/>
    </row>
    <row r="1619" spans="1:12" x14ac:dyDescent="0.2">
      <c r="A1619" s="3"/>
      <c r="B1619" s="24"/>
      <c r="C1619" s="24"/>
      <c r="D1619" s="24"/>
      <c r="E1619" s="24"/>
      <c r="F1619" s="24"/>
      <c r="G1619" s="24"/>
      <c r="H1619" s="25"/>
      <c r="I1619" s="25"/>
      <c r="J1619" s="25"/>
      <c r="K1619" s="25"/>
      <c r="L1619" s="25"/>
    </row>
    <row r="1620" spans="1:12" x14ac:dyDescent="0.2">
      <c r="A1620" s="3"/>
      <c r="B1620" s="24"/>
      <c r="C1620" s="24"/>
      <c r="D1620" s="24"/>
      <c r="E1620" s="24"/>
      <c r="F1620" s="24"/>
      <c r="G1620" s="24"/>
      <c r="H1620" s="25"/>
      <c r="I1620" s="25"/>
      <c r="J1620" s="25"/>
      <c r="K1620" s="25"/>
      <c r="L1620" s="25"/>
    </row>
    <row r="1621" spans="1:12" x14ac:dyDescent="0.2">
      <c r="A1621" s="3"/>
      <c r="B1621" s="24"/>
      <c r="C1621" s="24"/>
      <c r="D1621" s="24"/>
      <c r="E1621" s="24"/>
      <c r="F1621" s="24"/>
      <c r="G1621" s="24"/>
      <c r="H1621" s="25"/>
      <c r="I1621" s="25"/>
      <c r="J1621" s="25"/>
      <c r="K1621" s="25"/>
      <c r="L1621" s="25"/>
    </row>
    <row r="1622" spans="1:12" x14ac:dyDescent="0.2">
      <c r="A1622" s="3"/>
      <c r="B1622" s="24"/>
      <c r="C1622" s="24"/>
      <c r="D1622" s="24"/>
      <c r="E1622" s="24"/>
      <c r="F1622" s="24"/>
      <c r="G1622" s="24"/>
      <c r="H1622" s="25"/>
      <c r="I1622" s="25"/>
      <c r="J1622" s="25"/>
      <c r="K1622" s="25"/>
      <c r="L1622" s="25"/>
    </row>
    <row r="1623" spans="1:12" x14ac:dyDescent="0.2">
      <c r="A1623" s="3"/>
      <c r="B1623" s="24"/>
      <c r="C1623" s="24"/>
      <c r="D1623" s="24"/>
      <c r="E1623" s="24"/>
      <c r="F1623" s="24"/>
      <c r="G1623" s="24"/>
      <c r="H1623" s="25"/>
      <c r="I1623" s="25"/>
      <c r="J1623" s="25"/>
      <c r="K1623" s="25"/>
      <c r="L1623" s="25"/>
    </row>
    <row r="1624" spans="1:12" x14ac:dyDescent="0.2">
      <c r="A1624" s="3"/>
      <c r="B1624" s="24"/>
      <c r="C1624" s="24"/>
      <c r="D1624" s="24"/>
      <c r="E1624" s="24"/>
      <c r="F1624" s="24"/>
      <c r="G1624" s="24"/>
      <c r="H1624" s="25"/>
      <c r="I1624" s="25"/>
      <c r="J1624" s="25"/>
      <c r="K1624" s="25"/>
      <c r="L1624" s="25"/>
    </row>
    <row r="1625" spans="1:12" x14ac:dyDescent="0.2">
      <c r="A1625" s="3"/>
      <c r="B1625" s="24"/>
      <c r="C1625" s="24"/>
      <c r="D1625" s="24"/>
      <c r="E1625" s="24"/>
      <c r="F1625" s="24"/>
      <c r="G1625" s="24"/>
      <c r="H1625" s="25"/>
      <c r="I1625" s="25"/>
      <c r="J1625" s="25"/>
      <c r="K1625" s="25"/>
      <c r="L1625" s="25"/>
    </row>
    <row r="1626" spans="1:12" x14ac:dyDescent="0.2">
      <c r="A1626" s="3"/>
      <c r="B1626" s="24"/>
      <c r="C1626" s="24"/>
      <c r="D1626" s="24"/>
      <c r="E1626" s="24"/>
      <c r="F1626" s="24"/>
      <c r="G1626" s="24"/>
      <c r="H1626" s="25"/>
      <c r="I1626" s="25"/>
      <c r="J1626" s="25"/>
      <c r="K1626" s="25"/>
      <c r="L1626" s="25"/>
    </row>
    <row r="1627" spans="1:12" x14ac:dyDescent="0.2">
      <c r="A1627" s="3"/>
      <c r="B1627" s="24"/>
      <c r="C1627" s="24"/>
      <c r="D1627" s="24"/>
      <c r="E1627" s="24"/>
      <c r="F1627" s="24"/>
      <c r="G1627" s="24"/>
      <c r="H1627" s="25"/>
      <c r="I1627" s="25"/>
      <c r="J1627" s="25"/>
      <c r="K1627" s="25"/>
      <c r="L1627" s="25"/>
    </row>
    <row r="1628" spans="1:12" x14ac:dyDescent="0.2">
      <c r="A1628" s="3"/>
      <c r="B1628" s="24"/>
      <c r="C1628" s="24"/>
      <c r="D1628" s="24"/>
      <c r="E1628" s="24"/>
      <c r="F1628" s="24"/>
      <c r="G1628" s="24"/>
      <c r="H1628" s="25"/>
      <c r="I1628" s="25"/>
      <c r="J1628" s="25"/>
      <c r="K1628" s="25"/>
      <c r="L1628" s="25"/>
    </row>
    <row r="1629" spans="1:12" x14ac:dyDescent="0.2">
      <c r="A1629" s="3"/>
      <c r="B1629" s="24"/>
      <c r="C1629" s="24"/>
      <c r="D1629" s="24"/>
      <c r="E1629" s="24"/>
      <c r="F1629" s="24"/>
      <c r="G1629" s="24"/>
      <c r="H1629" s="25"/>
      <c r="I1629" s="25"/>
      <c r="J1629" s="25"/>
      <c r="K1629" s="25"/>
      <c r="L1629" s="25"/>
    </row>
    <row r="1630" spans="1:12" x14ac:dyDescent="0.2">
      <c r="A1630" s="3"/>
      <c r="B1630" s="24"/>
      <c r="C1630" s="24"/>
      <c r="D1630" s="24"/>
      <c r="E1630" s="24"/>
      <c r="F1630" s="24"/>
      <c r="G1630" s="24"/>
      <c r="H1630" s="25"/>
      <c r="I1630" s="25"/>
      <c r="J1630" s="25"/>
      <c r="K1630" s="25"/>
      <c r="L1630" s="25"/>
    </row>
    <row r="1631" spans="1:12" x14ac:dyDescent="0.2">
      <c r="A1631" s="3"/>
      <c r="B1631" s="24"/>
      <c r="C1631" s="24"/>
      <c r="D1631" s="24"/>
      <c r="E1631" s="24"/>
      <c r="F1631" s="24"/>
      <c r="G1631" s="24"/>
      <c r="H1631" s="25"/>
      <c r="I1631" s="25"/>
      <c r="J1631" s="25"/>
      <c r="K1631" s="25"/>
      <c r="L1631" s="25"/>
    </row>
    <row r="1632" spans="1:12" x14ac:dyDescent="0.2">
      <c r="A1632" s="3"/>
      <c r="B1632" s="24"/>
      <c r="C1632" s="24"/>
      <c r="D1632" s="24"/>
      <c r="E1632" s="24"/>
      <c r="F1632" s="24"/>
      <c r="G1632" s="24"/>
      <c r="H1632" s="25"/>
      <c r="I1632" s="25"/>
      <c r="J1632" s="25"/>
      <c r="K1632" s="25"/>
      <c r="L1632" s="25"/>
    </row>
    <row r="1633" spans="1:12" x14ac:dyDescent="0.2">
      <c r="A1633" s="3"/>
      <c r="B1633" s="24"/>
      <c r="C1633" s="24"/>
      <c r="D1633" s="24"/>
      <c r="E1633" s="24"/>
      <c r="F1633" s="24"/>
      <c r="G1633" s="24"/>
      <c r="H1633" s="25"/>
      <c r="I1633" s="25"/>
      <c r="J1633" s="25"/>
      <c r="K1633" s="25"/>
      <c r="L1633" s="25"/>
    </row>
    <row r="1634" spans="1:12" x14ac:dyDescent="0.2">
      <c r="A1634" s="3"/>
      <c r="B1634" s="24"/>
      <c r="C1634" s="24"/>
      <c r="D1634" s="24"/>
      <c r="E1634" s="24"/>
      <c r="F1634" s="24"/>
      <c r="G1634" s="24"/>
      <c r="H1634" s="25"/>
      <c r="I1634" s="25"/>
      <c r="J1634" s="25"/>
      <c r="K1634" s="25"/>
      <c r="L1634" s="25"/>
    </row>
    <row r="1635" spans="1:12" x14ac:dyDescent="0.2">
      <c r="A1635" s="3"/>
      <c r="B1635" s="24"/>
      <c r="C1635" s="24"/>
      <c r="D1635" s="24"/>
      <c r="E1635" s="24"/>
      <c r="F1635" s="24"/>
      <c r="G1635" s="24"/>
      <c r="H1635" s="25"/>
      <c r="I1635" s="25"/>
      <c r="J1635" s="25"/>
      <c r="K1635" s="25"/>
      <c r="L1635" s="25"/>
    </row>
    <row r="1636" spans="1:12" x14ac:dyDescent="0.2">
      <c r="A1636" s="3"/>
      <c r="B1636" s="24"/>
      <c r="C1636" s="24"/>
      <c r="D1636" s="24"/>
      <c r="E1636" s="24"/>
      <c r="F1636" s="24"/>
      <c r="G1636" s="24"/>
      <c r="H1636" s="25"/>
      <c r="I1636" s="25"/>
      <c r="J1636" s="25"/>
      <c r="K1636" s="25"/>
      <c r="L1636" s="25"/>
    </row>
    <row r="1637" spans="1:12" x14ac:dyDescent="0.2">
      <c r="A1637" s="3"/>
      <c r="B1637" s="24"/>
      <c r="C1637" s="24"/>
      <c r="D1637" s="24"/>
      <c r="E1637" s="24"/>
      <c r="F1637" s="24"/>
      <c r="G1637" s="24"/>
      <c r="H1637" s="25"/>
      <c r="I1637" s="25"/>
      <c r="J1637" s="25"/>
      <c r="K1637" s="25"/>
      <c r="L1637" s="25"/>
    </row>
    <row r="1638" spans="1:12" x14ac:dyDescent="0.2">
      <c r="A1638" s="3"/>
      <c r="B1638" s="24"/>
      <c r="C1638" s="24"/>
      <c r="D1638" s="24"/>
      <c r="E1638" s="24"/>
      <c r="F1638" s="24"/>
      <c r="G1638" s="24"/>
      <c r="H1638" s="25"/>
      <c r="I1638" s="25"/>
      <c r="J1638" s="25"/>
      <c r="K1638" s="25"/>
      <c r="L1638" s="25"/>
    </row>
    <row r="1639" spans="1:12" x14ac:dyDescent="0.2">
      <c r="A1639" s="3"/>
      <c r="B1639" s="24"/>
      <c r="C1639" s="24"/>
      <c r="D1639" s="24"/>
      <c r="E1639" s="24"/>
      <c r="F1639" s="24"/>
      <c r="G1639" s="24"/>
      <c r="H1639" s="25"/>
      <c r="I1639" s="25"/>
      <c r="J1639" s="25"/>
      <c r="K1639" s="25"/>
      <c r="L1639" s="25"/>
    </row>
    <row r="1640" spans="1:12" x14ac:dyDescent="0.2">
      <c r="A1640" s="3"/>
      <c r="B1640" s="24"/>
      <c r="C1640" s="24"/>
      <c r="D1640" s="24"/>
      <c r="E1640" s="24"/>
      <c r="F1640" s="24"/>
      <c r="G1640" s="24"/>
      <c r="H1640" s="25"/>
      <c r="I1640" s="25"/>
      <c r="J1640" s="25"/>
      <c r="K1640" s="25"/>
      <c r="L1640" s="25"/>
    </row>
    <row r="1641" spans="1:12" x14ac:dyDescent="0.2">
      <c r="A1641" s="3"/>
      <c r="B1641" s="24"/>
      <c r="C1641" s="24"/>
      <c r="D1641" s="24"/>
      <c r="E1641" s="24"/>
      <c r="F1641" s="24"/>
      <c r="G1641" s="24"/>
      <c r="H1641" s="25"/>
      <c r="I1641" s="25"/>
      <c r="J1641" s="25"/>
      <c r="K1641" s="25"/>
      <c r="L1641" s="25"/>
    </row>
    <row r="1642" spans="1:12" x14ac:dyDescent="0.2">
      <c r="A1642" s="3"/>
      <c r="B1642" s="24"/>
      <c r="C1642" s="24"/>
      <c r="D1642" s="24"/>
      <c r="E1642" s="24"/>
      <c r="F1642" s="24"/>
      <c r="G1642" s="24"/>
      <c r="H1642" s="25"/>
      <c r="I1642" s="25"/>
      <c r="J1642" s="25"/>
      <c r="K1642" s="25"/>
      <c r="L1642" s="25"/>
    </row>
    <row r="1643" spans="1:12" x14ac:dyDescent="0.2">
      <c r="A1643" s="3"/>
      <c r="B1643" s="24"/>
      <c r="C1643" s="24"/>
      <c r="D1643" s="24"/>
      <c r="E1643" s="24"/>
      <c r="F1643" s="24"/>
      <c r="G1643" s="24"/>
      <c r="H1643" s="25"/>
      <c r="I1643" s="25"/>
      <c r="J1643" s="25"/>
      <c r="K1643" s="25"/>
      <c r="L1643" s="25"/>
    </row>
    <row r="1644" spans="1:12" x14ac:dyDescent="0.2">
      <c r="A1644" s="3"/>
      <c r="B1644" s="24"/>
      <c r="C1644" s="24"/>
      <c r="D1644" s="24"/>
      <c r="E1644" s="24"/>
      <c r="F1644" s="24"/>
      <c r="G1644" s="24"/>
      <c r="H1644" s="25"/>
      <c r="I1644" s="25"/>
      <c r="J1644" s="25"/>
      <c r="K1644" s="25"/>
      <c r="L1644" s="25"/>
    </row>
    <row r="1645" spans="1:12" x14ac:dyDescent="0.2">
      <c r="A1645" s="3"/>
      <c r="B1645" s="24"/>
      <c r="C1645" s="24"/>
      <c r="D1645" s="24"/>
      <c r="E1645" s="24"/>
      <c r="F1645" s="24"/>
      <c r="G1645" s="24"/>
      <c r="H1645" s="25"/>
      <c r="I1645" s="25"/>
      <c r="J1645" s="25"/>
      <c r="K1645" s="25"/>
      <c r="L1645" s="25"/>
    </row>
    <row r="1646" spans="1:12" x14ac:dyDescent="0.2">
      <c r="A1646" s="3"/>
      <c r="B1646" s="24"/>
      <c r="C1646" s="24"/>
      <c r="D1646" s="24"/>
      <c r="E1646" s="24"/>
      <c r="F1646" s="24"/>
      <c r="G1646" s="24"/>
      <c r="H1646" s="25"/>
      <c r="I1646" s="25"/>
      <c r="J1646" s="25"/>
      <c r="K1646" s="25"/>
      <c r="L1646" s="25"/>
    </row>
    <row r="1647" spans="1:12" x14ac:dyDescent="0.2">
      <c r="A1647" s="3"/>
      <c r="B1647" s="24"/>
      <c r="C1647" s="24"/>
      <c r="D1647" s="24"/>
      <c r="E1647" s="24"/>
      <c r="F1647" s="24"/>
      <c r="G1647" s="24"/>
      <c r="H1647" s="25"/>
      <c r="I1647" s="25"/>
      <c r="J1647" s="25"/>
      <c r="K1647" s="25"/>
      <c r="L1647" s="25"/>
    </row>
    <row r="1648" spans="1:12" x14ac:dyDescent="0.2">
      <c r="A1648" s="3"/>
      <c r="B1648" s="24"/>
      <c r="C1648" s="24"/>
      <c r="D1648" s="24"/>
      <c r="E1648" s="24"/>
      <c r="F1648" s="24"/>
      <c r="G1648" s="24"/>
      <c r="H1648" s="25"/>
      <c r="I1648" s="25"/>
      <c r="J1648" s="25"/>
      <c r="K1648" s="25"/>
      <c r="L1648" s="25"/>
    </row>
    <row r="1649" spans="1:12" x14ac:dyDescent="0.2">
      <c r="A1649" s="3"/>
      <c r="B1649" s="24"/>
      <c r="C1649" s="24"/>
      <c r="D1649" s="24"/>
      <c r="E1649" s="24"/>
      <c r="F1649" s="24"/>
      <c r="G1649" s="24"/>
      <c r="H1649" s="25"/>
      <c r="I1649" s="25"/>
      <c r="J1649" s="25"/>
      <c r="K1649" s="25"/>
      <c r="L1649" s="25"/>
    </row>
    <row r="1650" spans="1:12" x14ac:dyDescent="0.2">
      <c r="A1650" s="3"/>
      <c r="B1650" s="24"/>
      <c r="C1650" s="24"/>
      <c r="D1650" s="24"/>
      <c r="E1650" s="24"/>
      <c r="F1650" s="24"/>
      <c r="G1650" s="24"/>
      <c r="H1650" s="25"/>
      <c r="I1650" s="25"/>
      <c r="J1650" s="25"/>
      <c r="K1650" s="25"/>
      <c r="L1650" s="25"/>
    </row>
    <row r="1651" spans="1:12" x14ac:dyDescent="0.2">
      <c r="A1651" s="3"/>
      <c r="B1651" s="24"/>
      <c r="C1651" s="24"/>
      <c r="D1651" s="24"/>
      <c r="E1651" s="24"/>
      <c r="F1651" s="24"/>
      <c r="G1651" s="24"/>
      <c r="H1651" s="25"/>
      <c r="I1651" s="25"/>
      <c r="J1651" s="25"/>
      <c r="K1651" s="25"/>
      <c r="L1651" s="25"/>
    </row>
    <row r="1652" spans="1:12" x14ac:dyDescent="0.2">
      <c r="A1652" s="3"/>
      <c r="B1652" s="24"/>
      <c r="C1652" s="24"/>
      <c r="D1652" s="24"/>
      <c r="E1652" s="24"/>
      <c r="F1652" s="24"/>
      <c r="G1652" s="24"/>
      <c r="H1652" s="25"/>
      <c r="I1652" s="25"/>
      <c r="J1652" s="25"/>
      <c r="K1652" s="25"/>
      <c r="L1652" s="25"/>
    </row>
    <row r="1653" spans="1:12" x14ac:dyDescent="0.2">
      <c r="A1653" s="3"/>
      <c r="B1653" s="24"/>
      <c r="C1653" s="24"/>
      <c r="D1653" s="24"/>
      <c r="E1653" s="24"/>
      <c r="F1653" s="24"/>
      <c r="G1653" s="24"/>
      <c r="H1653" s="25"/>
      <c r="I1653" s="25"/>
      <c r="J1653" s="25"/>
      <c r="K1653" s="25"/>
      <c r="L1653" s="25"/>
    </row>
    <row r="1654" spans="1:12" x14ac:dyDescent="0.2">
      <c r="A1654" s="3"/>
      <c r="B1654" s="24"/>
      <c r="C1654" s="24"/>
      <c r="D1654" s="24"/>
      <c r="E1654" s="24"/>
      <c r="F1654" s="24"/>
      <c r="G1654" s="24"/>
      <c r="H1654" s="25"/>
      <c r="I1654" s="25"/>
      <c r="J1654" s="25"/>
      <c r="K1654" s="25"/>
      <c r="L1654" s="25"/>
    </row>
    <row r="1655" spans="1:12" x14ac:dyDescent="0.2">
      <c r="A1655" s="3"/>
      <c r="B1655" s="24"/>
      <c r="C1655" s="24"/>
      <c r="D1655" s="24"/>
      <c r="E1655" s="24"/>
      <c r="F1655" s="24"/>
      <c r="G1655" s="24"/>
      <c r="H1655" s="25"/>
      <c r="I1655" s="25"/>
      <c r="J1655" s="25"/>
      <c r="K1655" s="25"/>
      <c r="L1655" s="25"/>
    </row>
    <row r="1656" spans="1:12" x14ac:dyDescent="0.2">
      <c r="A1656" s="3"/>
      <c r="B1656" s="24"/>
      <c r="C1656" s="24"/>
      <c r="D1656" s="24"/>
      <c r="E1656" s="24"/>
      <c r="F1656" s="24"/>
      <c r="G1656" s="24"/>
      <c r="H1656" s="25"/>
      <c r="I1656" s="25"/>
      <c r="J1656" s="25"/>
      <c r="K1656" s="25"/>
      <c r="L1656" s="25"/>
    </row>
    <row r="1657" spans="1:12" x14ac:dyDescent="0.2">
      <c r="A1657" s="3"/>
      <c r="B1657" s="24"/>
      <c r="C1657" s="24"/>
      <c r="D1657" s="24"/>
      <c r="E1657" s="24"/>
      <c r="F1657" s="24"/>
      <c r="G1657" s="24"/>
      <c r="H1657" s="25"/>
      <c r="I1657" s="25"/>
      <c r="J1657" s="25"/>
      <c r="K1657" s="25"/>
      <c r="L1657" s="25"/>
    </row>
    <row r="1658" spans="1:12" x14ac:dyDescent="0.2">
      <c r="A1658" s="3"/>
      <c r="B1658" s="24"/>
      <c r="C1658" s="24"/>
      <c r="D1658" s="24"/>
      <c r="E1658" s="24"/>
      <c r="F1658" s="24"/>
      <c r="G1658" s="24"/>
      <c r="H1658" s="25"/>
      <c r="I1658" s="25"/>
      <c r="J1658" s="25"/>
      <c r="K1658" s="25"/>
      <c r="L1658" s="25"/>
    </row>
    <row r="1659" spans="1:12" x14ac:dyDescent="0.2">
      <c r="A1659" s="3"/>
      <c r="B1659" s="24"/>
      <c r="C1659" s="24"/>
      <c r="D1659" s="24"/>
      <c r="E1659" s="24"/>
      <c r="F1659" s="24"/>
      <c r="G1659" s="24"/>
      <c r="H1659" s="25"/>
      <c r="I1659" s="25"/>
      <c r="J1659" s="25"/>
      <c r="K1659" s="25"/>
      <c r="L1659" s="25"/>
    </row>
    <row r="1660" spans="1:12" x14ac:dyDescent="0.2">
      <c r="A1660" s="3"/>
      <c r="B1660" s="24"/>
      <c r="C1660" s="24"/>
      <c r="D1660" s="24"/>
      <c r="E1660" s="24"/>
      <c r="F1660" s="24"/>
      <c r="G1660" s="24"/>
      <c r="H1660" s="25"/>
      <c r="I1660" s="25"/>
      <c r="J1660" s="25"/>
      <c r="K1660" s="25"/>
      <c r="L1660" s="25"/>
    </row>
    <row r="1661" spans="1:12" x14ac:dyDescent="0.2">
      <c r="A1661" s="3"/>
      <c r="B1661" s="24"/>
      <c r="C1661" s="24"/>
      <c r="D1661" s="24"/>
      <c r="E1661" s="24"/>
      <c r="F1661" s="24"/>
      <c r="G1661" s="24"/>
      <c r="H1661" s="25"/>
      <c r="I1661" s="25"/>
      <c r="J1661" s="25"/>
      <c r="K1661" s="25"/>
      <c r="L1661" s="25"/>
    </row>
    <row r="1662" spans="1:12" x14ac:dyDescent="0.2">
      <c r="A1662" s="3"/>
      <c r="B1662" s="24"/>
      <c r="C1662" s="24"/>
      <c r="D1662" s="24"/>
      <c r="E1662" s="24"/>
      <c r="F1662" s="24"/>
      <c r="G1662" s="24"/>
      <c r="H1662" s="25"/>
      <c r="I1662" s="25"/>
      <c r="J1662" s="25"/>
      <c r="K1662" s="25"/>
      <c r="L1662" s="25"/>
    </row>
    <row r="1663" spans="1:12" x14ac:dyDescent="0.2">
      <c r="A1663" s="3"/>
      <c r="B1663" s="24"/>
      <c r="C1663" s="24"/>
      <c r="D1663" s="24"/>
      <c r="E1663" s="24"/>
      <c r="F1663" s="24"/>
      <c r="G1663" s="24"/>
      <c r="H1663" s="25"/>
      <c r="I1663" s="25"/>
      <c r="J1663" s="25"/>
      <c r="K1663" s="25"/>
      <c r="L1663" s="25"/>
    </row>
    <row r="1664" spans="1:12" x14ac:dyDescent="0.2">
      <c r="A1664" s="3"/>
      <c r="B1664" s="24"/>
      <c r="C1664" s="24"/>
      <c r="D1664" s="24"/>
      <c r="E1664" s="24"/>
      <c r="F1664" s="24"/>
      <c r="G1664" s="24"/>
      <c r="H1664" s="25"/>
      <c r="I1664" s="25"/>
      <c r="J1664" s="25"/>
      <c r="K1664" s="25"/>
      <c r="L1664" s="25"/>
    </row>
    <row r="1665" spans="1:12" x14ac:dyDescent="0.2">
      <c r="A1665" s="3"/>
      <c r="B1665" s="24"/>
      <c r="C1665" s="24"/>
      <c r="D1665" s="24"/>
      <c r="E1665" s="24"/>
      <c r="F1665" s="24"/>
      <c r="G1665" s="24"/>
      <c r="H1665" s="25"/>
      <c r="I1665" s="25"/>
      <c r="J1665" s="25"/>
      <c r="K1665" s="25"/>
      <c r="L1665" s="25"/>
    </row>
    <row r="1666" spans="1:12" x14ac:dyDescent="0.2">
      <c r="A1666" s="3"/>
      <c r="B1666" s="24"/>
      <c r="C1666" s="24"/>
      <c r="D1666" s="24"/>
      <c r="E1666" s="24"/>
      <c r="F1666" s="24"/>
      <c r="G1666" s="24"/>
      <c r="H1666" s="25"/>
      <c r="I1666" s="25"/>
      <c r="J1666" s="25"/>
      <c r="K1666" s="25"/>
      <c r="L1666" s="25"/>
    </row>
    <row r="1667" spans="1:12" x14ac:dyDescent="0.2">
      <c r="A1667" s="3"/>
      <c r="B1667" s="24"/>
      <c r="C1667" s="24"/>
      <c r="D1667" s="24"/>
      <c r="E1667" s="24"/>
      <c r="F1667" s="24"/>
      <c r="G1667" s="24"/>
      <c r="H1667" s="25"/>
      <c r="I1667" s="25"/>
      <c r="J1667" s="25"/>
      <c r="K1667" s="25"/>
      <c r="L1667" s="25"/>
    </row>
    <row r="1668" spans="1:12" x14ac:dyDescent="0.2">
      <c r="A1668" s="3"/>
      <c r="B1668" s="24"/>
      <c r="C1668" s="24"/>
      <c r="D1668" s="24"/>
      <c r="E1668" s="24"/>
      <c r="F1668" s="24"/>
      <c r="G1668" s="24"/>
      <c r="H1668" s="25"/>
      <c r="I1668" s="25"/>
      <c r="J1668" s="25"/>
      <c r="K1668" s="25"/>
      <c r="L1668" s="25"/>
    </row>
    <row r="1669" spans="1:12" x14ac:dyDescent="0.2">
      <c r="A1669" s="3"/>
      <c r="B1669" s="24"/>
      <c r="C1669" s="24"/>
      <c r="D1669" s="24"/>
      <c r="E1669" s="24"/>
      <c r="F1669" s="24"/>
      <c r="G1669" s="24"/>
      <c r="H1669" s="25"/>
      <c r="I1669" s="25"/>
      <c r="J1669" s="25"/>
      <c r="K1669" s="25"/>
      <c r="L1669" s="25"/>
    </row>
    <row r="1670" spans="1:12" x14ac:dyDescent="0.2">
      <c r="A1670" s="3"/>
      <c r="B1670" s="24"/>
      <c r="C1670" s="24"/>
      <c r="D1670" s="24"/>
      <c r="E1670" s="24"/>
      <c r="F1670" s="24"/>
      <c r="G1670" s="24"/>
      <c r="H1670" s="25"/>
      <c r="I1670" s="25"/>
      <c r="J1670" s="25"/>
      <c r="K1670" s="25"/>
      <c r="L1670" s="25"/>
    </row>
    <row r="1671" spans="1:12" x14ac:dyDescent="0.2">
      <c r="A1671" s="3"/>
      <c r="B1671" s="24"/>
      <c r="C1671" s="24"/>
      <c r="D1671" s="24"/>
      <c r="E1671" s="24"/>
      <c r="F1671" s="24"/>
      <c r="G1671" s="24"/>
      <c r="H1671" s="25"/>
      <c r="I1671" s="25"/>
      <c r="J1671" s="25"/>
      <c r="K1671" s="25"/>
      <c r="L1671" s="25"/>
    </row>
    <row r="1672" spans="1:12" x14ac:dyDescent="0.2">
      <c r="A1672" s="3"/>
      <c r="B1672" s="24"/>
      <c r="C1672" s="24"/>
      <c r="D1672" s="24"/>
      <c r="E1672" s="24"/>
      <c r="F1672" s="24"/>
      <c r="G1672" s="24"/>
      <c r="H1672" s="25"/>
      <c r="I1672" s="25"/>
      <c r="J1672" s="25"/>
      <c r="K1672" s="25"/>
      <c r="L1672" s="25"/>
    </row>
    <row r="1673" spans="1:12" x14ac:dyDescent="0.2">
      <c r="A1673" s="3"/>
      <c r="B1673" s="24"/>
      <c r="C1673" s="24"/>
      <c r="D1673" s="24"/>
      <c r="E1673" s="24"/>
      <c r="F1673" s="24"/>
      <c r="G1673" s="24"/>
      <c r="H1673" s="25"/>
      <c r="I1673" s="25"/>
      <c r="J1673" s="25"/>
      <c r="K1673" s="25"/>
      <c r="L1673" s="25"/>
    </row>
    <row r="1674" spans="1:12" x14ac:dyDescent="0.2">
      <c r="A1674" s="3"/>
      <c r="B1674" s="24"/>
      <c r="C1674" s="24"/>
      <c r="D1674" s="24"/>
      <c r="E1674" s="24"/>
      <c r="F1674" s="24"/>
      <c r="G1674" s="24"/>
      <c r="H1674" s="25"/>
      <c r="I1674" s="25"/>
      <c r="J1674" s="25"/>
      <c r="K1674" s="25"/>
      <c r="L1674" s="25"/>
    </row>
    <row r="1675" spans="1:12" x14ac:dyDescent="0.2">
      <c r="A1675" s="3"/>
      <c r="B1675" s="24"/>
      <c r="C1675" s="24"/>
      <c r="D1675" s="24"/>
      <c r="E1675" s="24"/>
      <c r="F1675" s="24"/>
      <c r="G1675" s="24"/>
      <c r="H1675" s="25"/>
      <c r="I1675" s="25"/>
      <c r="J1675" s="25"/>
      <c r="K1675" s="25"/>
      <c r="L1675" s="25"/>
    </row>
    <row r="1676" spans="1:12" x14ac:dyDescent="0.2">
      <c r="A1676" s="3"/>
      <c r="B1676" s="24"/>
      <c r="C1676" s="24"/>
      <c r="D1676" s="24"/>
      <c r="E1676" s="24"/>
      <c r="F1676" s="24"/>
      <c r="G1676" s="24"/>
      <c r="H1676" s="25"/>
      <c r="I1676" s="25"/>
      <c r="J1676" s="25"/>
      <c r="K1676" s="25"/>
      <c r="L1676" s="25"/>
    </row>
    <row r="1677" spans="1:12" x14ac:dyDescent="0.2">
      <c r="A1677" s="3"/>
      <c r="B1677" s="24"/>
      <c r="C1677" s="24"/>
      <c r="D1677" s="24"/>
      <c r="E1677" s="24"/>
      <c r="F1677" s="24"/>
      <c r="G1677" s="24"/>
      <c r="H1677" s="25"/>
      <c r="I1677" s="25"/>
      <c r="J1677" s="25"/>
      <c r="K1677" s="25"/>
      <c r="L1677" s="25"/>
    </row>
    <row r="1678" spans="1:12" x14ac:dyDescent="0.2">
      <c r="A1678" s="3"/>
      <c r="B1678" s="24"/>
      <c r="C1678" s="24"/>
      <c r="D1678" s="24"/>
      <c r="E1678" s="24"/>
      <c r="F1678" s="24"/>
      <c r="G1678" s="24"/>
      <c r="H1678" s="25"/>
      <c r="I1678" s="25"/>
      <c r="J1678" s="25"/>
      <c r="K1678" s="25"/>
      <c r="L1678" s="25"/>
    </row>
    <row r="1679" spans="1:12" x14ac:dyDescent="0.2">
      <c r="A1679" s="3"/>
      <c r="B1679" s="24"/>
      <c r="C1679" s="24"/>
      <c r="D1679" s="24"/>
      <c r="E1679" s="24"/>
      <c r="F1679" s="24"/>
      <c r="G1679" s="24"/>
      <c r="H1679" s="25"/>
      <c r="I1679" s="25"/>
      <c r="J1679" s="25"/>
      <c r="K1679" s="25"/>
      <c r="L1679" s="25"/>
    </row>
    <row r="1680" spans="1:12" x14ac:dyDescent="0.2">
      <c r="A1680" s="3"/>
      <c r="B1680" s="24"/>
      <c r="C1680" s="24"/>
      <c r="D1680" s="24"/>
      <c r="E1680" s="24"/>
      <c r="F1680" s="24"/>
      <c r="G1680" s="24"/>
      <c r="H1680" s="25"/>
      <c r="I1680" s="25"/>
      <c r="J1680" s="25"/>
      <c r="K1680" s="25"/>
      <c r="L1680" s="25"/>
    </row>
    <row r="1681" spans="1:12" x14ac:dyDescent="0.2">
      <c r="A1681" s="3"/>
      <c r="B1681" s="24"/>
      <c r="C1681" s="24"/>
      <c r="D1681" s="24"/>
      <c r="E1681" s="24"/>
      <c r="F1681" s="24"/>
      <c r="G1681" s="24"/>
      <c r="H1681" s="25"/>
      <c r="I1681" s="25"/>
      <c r="J1681" s="25"/>
      <c r="K1681" s="25"/>
      <c r="L1681" s="25"/>
    </row>
    <row r="1682" spans="1:12" x14ac:dyDescent="0.2">
      <c r="A1682" s="3"/>
      <c r="B1682" s="24"/>
      <c r="C1682" s="24"/>
      <c r="D1682" s="24"/>
      <c r="E1682" s="24"/>
      <c r="F1682" s="24"/>
      <c r="G1682" s="24"/>
      <c r="H1682" s="25"/>
      <c r="I1682" s="25"/>
      <c r="J1682" s="25"/>
      <c r="K1682" s="25"/>
      <c r="L1682" s="25"/>
    </row>
    <row r="1683" spans="1:12" x14ac:dyDescent="0.2">
      <c r="A1683" s="3"/>
      <c r="B1683" s="24"/>
      <c r="C1683" s="24"/>
      <c r="D1683" s="24"/>
      <c r="E1683" s="24"/>
      <c r="F1683" s="24"/>
      <c r="G1683" s="24"/>
      <c r="H1683" s="25"/>
      <c r="I1683" s="25"/>
      <c r="J1683" s="25"/>
      <c r="K1683" s="25"/>
      <c r="L1683" s="25"/>
    </row>
    <row r="1684" spans="1:12" x14ac:dyDescent="0.2">
      <c r="A1684" s="3"/>
      <c r="B1684" s="24"/>
      <c r="C1684" s="24"/>
      <c r="D1684" s="24"/>
      <c r="E1684" s="24"/>
      <c r="F1684" s="24"/>
      <c r="G1684" s="24"/>
      <c r="H1684" s="25"/>
      <c r="I1684" s="25"/>
      <c r="J1684" s="25"/>
      <c r="K1684" s="25"/>
      <c r="L1684" s="25"/>
    </row>
    <row r="1685" spans="1:12" x14ac:dyDescent="0.2">
      <c r="A1685" s="3"/>
      <c r="B1685" s="24"/>
      <c r="C1685" s="24"/>
      <c r="D1685" s="24"/>
      <c r="E1685" s="24"/>
      <c r="F1685" s="24"/>
      <c r="G1685" s="24"/>
      <c r="H1685" s="25"/>
      <c r="I1685" s="25"/>
      <c r="J1685" s="25"/>
      <c r="K1685" s="25"/>
      <c r="L1685" s="25"/>
    </row>
    <row r="1686" spans="1:12" x14ac:dyDescent="0.2">
      <c r="A1686" s="3"/>
      <c r="B1686" s="24"/>
      <c r="C1686" s="24"/>
      <c r="D1686" s="24"/>
      <c r="E1686" s="24"/>
      <c r="F1686" s="24"/>
      <c r="G1686" s="24"/>
      <c r="H1686" s="25"/>
      <c r="I1686" s="25"/>
      <c r="J1686" s="25"/>
      <c r="K1686" s="25"/>
      <c r="L1686" s="25"/>
    </row>
    <row r="1687" spans="1:12" x14ac:dyDescent="0.2">
      <c r="A1687" s="3"/>
      <c r="B1687" s="24"/>
      <c r="C1687" s="24"/>
      <c r="D1687" s="24"/>
      <c r="E1687" s="24"/>
      <c r="F1687" s="24"/>
      <c r="G1687" s="24"/>
      <c r="H1687" s="25"/>
      <c r="I1687" s="25"/>
      <c r="J1687" s="25"/>
      <c r="K1687" s="25"/>
      <c r="L1687" s="25"/>
    </row>
    <row r="1688" spans="1:12" x14ac:dyDescent="0.2">
      <c r="A1688" s="3"/>
      <c r="B1688" s="24"/>
      <c r="C1688" s="24"/>
      <c r="D1688" s="24"/>
      <c r="E1688" s="24"/>
      <c r="F1688" s="24"/>
      <c r="G1688" s="24"/>
      <c r="H1688" s="25"/>
      <c r="I1688" s="25"/>
      <c r="J1688" s="25"/>
      <c r="K1688" s="25"/>
      <c r="L1688" s="25"/>
    </row>
    <row r="1689" spans="1:12" x14ac:dyDescent="0.2">
      <c r="A1689" s="3"/>
      <c r="B1689" s="24"/>
      <c r="C1689" s="24"/>
      <c r="D1689" s="24"/>
      <c r="E1689" s="24"/>
      <c r="F1689" s="24"/>
      <c r="G1689" s="24"/>
      <c r="H1689" s="25"/>
      <c r="I1689" s="25"/>
      <c r="J1689" s="25"/>
      <c r="K1689" s="25"/>
      <c r="L1689" s="25"/>
    </row>
    <row r="1690" spans="1:12" x14ac:dyDescent="0.2">
      <c r="A1690" s="3"/>
      <c r="B1690" s="24"/>
      <c r="C1690" s="24"/>
      <c r="D1690" s="24"/>
      <c r="E1690" s="24"/>
      <c r="F1690" s="24"/>
      <c r="G1690" s="24"/>
      <c r="H1690" s="25"/>
      <c r="I1690" s="25"/>
      <c r="J1690" s="25"/>
      <c r="K1690" s="25"/>
      <c r="L1690" s="25"/>
    </row>
    <row r="1691" spans="1:12" x14ac:dyDescent="0.2">
      <c r="A1691" s="3"/>
      <c r="B1691" s="24"/>
      <c r="C1691" s="24"/>
      <c r="D1691" s="24"/>
      <c r="E1691" s="24"/>
      <c r="F1691" s="24"/>
      <c r="G1691" s="24"/>
      <c r="H1691" s="25"/>
      <c r="I1691" s="25"/>
      <c r="J1691" s="25"/>
      <c r="K1691" s="25"/>
      <c r="L1691" s="25"/>
    </row>
    <row r="1692" spans="1:12" x14ac:dyDescent="0.2">
      <c r="A1692" s="3"/>
      <c r="B1692" s="24"/>
      <c r="C1692" s="24"/>
      <c r="D1692" s="24"/>
      <c r="E1692" s="24"/>
      <c r="F1692" s="24"/>
      <c r="G1692" s="24"/>
      <c r="H1692" s="25"/>
      <c r="I1692" s="25"/>
      <c r="J1692" s="25"/>
      <c r="K1692" s="25"/>
      <c r="L1692" s="25"/>
    </row>
    <row r="1693" spans="1:12" x14ac:dyDescent="0.2">
      <c r="A1693" s="3"/>
      <c r="B1693" s="24"/>
      <c r="C1693" s="24"/>
      <c r="D1693" s="24"/>
      <c r="E1693" s="24"/>
      <c r="F1693" s="24"/>
      <c r="G1693" s="24"/>
      <c r="H1693" s="25"/>
      <c r="I1693" s="25"/>
      <c r="J1693" s="25"/>
      <c r="K1693" s="25"/>
      <c r="L1693" s="25"/>
    </row>
    <row r="1694" spans="1:12" x14ac:dyDescent="0.2">
      <c r="A1694" s="3"/>
      <c r="B1694" s="24"/>
      <c r="C1694" s="24"/>
      <c r="D1694" s="24"/>
      <c r="E1694" s="24"/>
      <c r="F1694" s="24"/>
      <c r="G1694" s="24"/>
      <c r="H1694" s="25"/>
      <c r="I1694" s="25"/>
      <c r="J1694" s="25"/>
      <c r="K1694" s="25"/>
      <c r="L1694" s="25"/>
    </row>
    <row r="1695" spans="1:12" x14ac:dyDescent="0.2">
      <c r="A1695" s="3"/>
      <c r="B1695" s="24"/>
      <c r="C1695" s="24"/>
      <c r="D1695" s="24"/>
      <c r="E1695" s="24"/>
      <c r="F1695" s="24"/>
      <c r="G1695" s="24"/>
      <c r="H1695" s="25"/>
      <c r="I1695" s="25"/>
      <c r="J1695" s="25"/>
      <c r="K1695" s="25"/>
      <c r="L1695" s="25"/>
    </row>
    <row r="1696" spans="1:12" x14ac:dyDescent="0.2">
      <c r="A1696" s="3"/>
      <c r="B1696" s="24"/>
      <c r="C1696" s="24"/>
      <c r="D1696" s="24"/>
      <c r="E1696" s="24"/>
      <c r="F1696" s="24"/>
      <c r="G1696" s="24"/>
      <c r="H1696" s="25"/>
      <c r="I1696" s="25"/>
      <c r="J1696" s="25"/>
      <c r="K1696" s="25"/>
      <c r="L1696" s="25"/>
    </row>
    <row r="1697" spans="1:12" x14ac:dyDescent="0.2">
      <c r="A1697" s="3"/>
      <c r="B1697" s="24"/>
      <c r="C1697" s="24"/>
      <c r="D1697" s="24"/>
      <c r="E1697" s="24"/>
      <c r="F1697" s="24"/>
      <c r="G1697" s="24"/>
      <c r="H1697" s="25"/>
      <c r="I1697" s="25"/>
      <c r="J1697" s="25"/>
      <c r="K1697" s="25"/>
      <c r="L1697" s="25"/>
    </row>
    <row r="1698" spans="1:12" x14ac:dyDescent="0.2">
      <c r="A1698" s="3"/>
      <c r="B1698" s="24"/>
      <c r="C1698" s="24"/>
      <c r="D1698" s="24"/>
      <c r="E1698" s="24"/>
      <c r="F1698" s="24"/>
      <c r="G1698" s="24"/>
      <c r="H1698" s="25"/>
      <c r="I1698" s="25"/>
      <c r="J1698" s="25"/>
      <c r="K1698" s="25"/>
      <c r="L1698" s="25"/>
    </row>
    <row r="1699" spans="1:12" x14ac:dyDescent="0.2">
      <c r="A1699" s="3"/>
      <c r="B1699" s="24"/>
      <c r="C1699" s="24"/>
      <c r="D1699" s="24"/>
      <c r="E1699" s="24"/>
      <c r="F1699" s="24"/>
      <c r="G1699" s="24"/>
      <c r="H1699" s="25"/>
      <c r="I1699" s="25"/>
      <c r="J1699" s="25"/>
      <c r="K1699" s="25"/>
      <c r="L1699" s="25"/>
    </row>
    <row r="1700" spans="1:12" x14ac:dyDescent="0.2">
      <c r="A1700" s="3"/>
      <c r="B1700" s="24"/>
      <c r="C1700" s="24"/>
      <c r="D1700" s="24"/>
      <c r="E1700" s="24"/>
      <c r="F1700" s="24"/>
      <c r="G1700" s="24"/>
      <c r="H1700" s="25"/>
      <c r="I1700" s="25"/>
      <c r="J1700" s="25"/>
      <c r="K1700" s="25"/>
      <c r="L1700" s="25"/>
    </row>
    <row r="1701" spans="1:12" x14ac:dyDescent="0.2">
      <c r="A1701" s="3"/>
      <c r="B1701" s="24"/>
      <c r="C1701" s="24"/>
      <c r="D1701" s="24"/>
      <c r="E1701" s="24"/>
      <c r="F1701" s="24"/>
      <c r="G1701" s="24"/>
      <c r="H1701" s="25"/>
      <c r="I1701" s="25"/>
      <c r="J1701" s="25"/>
      <c r="K1701" s="25"/>
      <c r="L1701" s="25"/>
    </row>
    <row r="1702" spans="1:12" x14ac:dyDescent="0.2">
      <c r="A1702" s="3"/>
      <c r="B1702" s="24"/>
      <c r="C1702" s="24"/>
      <c r="D1702" s="24"/>
      <c r="E1702" s="24"/>
      <c r="F1702" s="24"/>
      <c r="G1702" s="24"/>
      <c r="H1702" s="25"/>
      <c r="I1702" s="25"/>
      <c r="J1702" s="25"/>
      <c r="K1702" s="25"/>
      <c r="L1702" s="25"/>
    </row>
    <row r="1703" spans="1:12" x14ac:dyDescent="0.2">
      <c r="A1703" s="3"/>
      <c r="B1703" s="24"/>
      <c r="C1703" s="24"/>
      <c r="D1703" s="24"/>
      <c r="E1703" s="24"/>
      <c r="F1703" s="24"/>
      <c r="G1703" s="24"/>
      <c r="H1703" s="25"/>
      <c r="I1703" s="25"/>
      <c r="J1703" s="25"/>
      <c r="K1703" s="25"/>
      <c r="L1703" s="25"/>
    </row>
    <row r="1704" spans="1:12" x14ac:dyDescent="0.2">
      <c r="A1704" s="3"/>
      <c r="B1704" s="24"/>
      <c r="C1704" s="24"/>
      <c r="D1704" s="24"/>
      <c r="E1704" s="24"/>
      <c r="F1704" s="24"/>
      <c r="G1704" s="24"/>
      <c r="H1704" s="25"/>
      <c r="I1704" s="25"/>
      <c r="J1704" s="25"/>
      <c r="K1704" s="25"/>
      <c r="L1704" s="25"/>
    </row>
    <row r="1705" spans="1:12" x14ac:dyDescent="0.2">
      <c r="A1705" s="3"/>
      <c r="B1705" s="24"/>
      <c r="C1705" s="24"/>
      <c r="D1705" s="24"/>
      <c r="E1705" s="24"/>
      <c r="F1705" s="24"/>
      <c r="G1705" s="24"/>
      <c r="H1705" s="25"/>
      <c r="I1705" s="25"/>
      <c r="J1705" s="25"/>
      <c r="K1705" s="25"/>
      <c r="L1705" s="25"/>
    </row>
    <row r="1706" spans="1:12" x14ac:dyDescent="0.2">
      <c r="A1706" s="3"/>
      <c r="B1706" s="24"/>
      <c r="C1706" s="24"/>
      <c r="D1706" s="24"/>
      <c r="E1706" s="24"/>
      <c r="F1706" s="24"/>
      <c r="G1706" s="24"/>
      <c r="H1706" s="25"/>
      <c r="I1706" s="25"/>
      <c r="J1706" s="25"/>
      <c r="K1706" s="25"/>
      <c r="L1706" s="25"/>
    </row>
    <row r="1707" spans="1:12" x14ac:dyDescent="0.2">
      <c r="A1707" s="3"/>
      <c r="B1707" s="24"/>
      <c r="C1707" s="24"/>
      <c r="D1707" s="24"/>
      <c r="E1707" s="24"/>
      <c r="F1707" s="24"/>
      <c r="G1707" s="24"/>
      <c r="H1707" s="25"/>
      <c r="I1707" s="25"/>
      <c r="J1707" s="25"/>
      <c r="K1707" s="25"/>
      <c r="L1707" s="25"/>
    </row>
    <row r="1708" spans="1:12" x14ac:dyDescent="0.2">
      <c r="A1708" s="3"/>
      <c r="B1708" s="24"/>
      <c r="C1708" s="24"/>
      <c r="D1708" s="24"/>
      <c r="E1708" s="24"/>
      <c r="F1708" s="24"/>
      <c r="G1708" s="24"/>
      <c r="H1708" s="25"/>
      <c r="I1708" s="25"/>
      <c r="J1708" s="25"/>
      <c r="K1708" s="25"/>
      <c r="L1708" s="25"/>
    </row>
    <row r="1709" spans="1:12" x14ac:dyDescent="0.2">
      <c r="A1709" s="3"/>
      <c r="B1709" s="24"/>
      <c r="C1709" s="24"/>
      <c r="D1709" s="24"/>
      <c r="E1709" s="24"/>
      <c r="F1709" s="24"/>
      <c r="G1709" s="24"/>
      <c r="H1709" s="25"/>
      <c r="I1709" s="25"/>
      <c r="J1709" s="25"/>
      <c r="K1709" s="25"/>
      <c r="L1709" s="25"/>
    </row>
    <row r="1710" spans="1:12" x14ac:dyDescent="0.2">
      <c r="A1710" s="3"/>
      <c r="B1710" s="24"/>
      <c r="C1710" s="24"/>
      <c r="D1710" s="24"/>
      <c r="E1710" s="24"/>
      <c r="F1710" s="24"/>
      <c r="G1710" s="24"/>
      <c r="H1710" s="25"/>
      <c r="I1710" s="25"/>
      <c r="J1710" s="25"/>
      <c r="K1710" s="25"/>
      <c r="L1710" s="25"/>
    </row>
    <row r="1711" spans="1:12" x14ac:dyDescent="0.2">
      <c r="A1711" s="3"/>
      <c r="B1711" s="24"/>
      <c r="C1711" s="24"/>
      <c r="D1711" s="24"/>
      <c r="E1711" s="24"/>
      <c r="F1711" s="24"/>
      <c r="G1711" s="24"/>
      <c r="H1711" s="25"/>
      <c r="I1711" s="25"/>
      <c r="J1711" s="25"/>
      <c r="K1711" s="25"/>
      <c r="L1711" s="25"/>
    </row>
    <row r="1712" spans="1:12" x14ac:dyDescent="0.2">
      <c r="A1712" s="3"/>
      <c r="B1712" s="24"/>
      <c r="C1712" s="24"/>
      <c r="D1712" s="24"/>
      <c r="E1712" s="24"/>
      <c r="F1712" s="24"/>
      <c r="G1712" s="24"/>
      <c r="H1712" s="25"/>
      <c r="I1712" s="25"/>
      <c r="J1712" s="25"/>
      <c r="K1712" s="25"/>
      <c r="L1712" s="25"/>
    </row>
    <row r="1713" spans="1:12" x14ac:dyDescent="0.2">
      <c r="A1713" s="3"/>
      <c r="B1713" s="24"/>
      <c r="C1713" s="24"/>
      <c r="D1713" s="24"/>
      <c r="E1713" s="24"/>
      <c r="F1713" s="24"/>
      <c r="G1713" s="24"/>
      <c r="H1713" s="25"/>
      <c r="I1713" s="25"/>
      <c r="J1713" s="25"/>
      <c r="K1713" s="25"/>
      <c r="L1713" s="25"/>
    </row>
    <row r="1714" spans="1:12" x14ac:dyDescent="0.2">
      <c r="A1714" s="3"/>
      <c r="B1714" s="24"/>
      <c r="C1714" s="24"/>
      <c r="D1714" s="24"/>
      <c r="E1714" s="24"/>
      <c r="F1714" s="24"/>
      <c r="G1714" s="24"/>
      <c r="H1714" s="25"/>
      <c r="I1714" s="25"/>
      <c r="J1714" s="25"/>
      <c r="K1714" s="25"/>
      <c r="L1714" s="25"/>
    </row>
    <row r="1715" spans="1:12" x14ac:dyDescent="0.2">
      <c r="A1715" s="3"/>
      <c r="B1715" s="24"/>
      <c r="C1715" s="24"/>
      <c r="D1715" s="24"/>
      <c r="E1715" s="24"/>
      <c r="F1715" s="24"/>
      <c r="G1715" s="24"/>
      <c r="H1715" s="25"/>
      <c r="I1715" s="25"/>
      <c r="J1715" s="25"/>
      <c r="K1715" s="25"/>
      <c r="L1715" s="25"/>
    </row>
    <row r="1716" spans="1:12" x14ac:dyDescent="0.2">
      <c r="A1716" s="3"/>
      <c r="B1716" s="24"/>
      <c r="C1716" s="24"/>
      <c r="D1716" s="24"/>
      <c r="E1716" s="24"/>
      <c r="F1716" s="24"/>
      <c r="G1716" s="24"/>
      <c r="H1716" s="25"/>
      <c r="I1716" s="25"/>
      <c r="J1716" s="25"/>
      <c r="K1716" s="25"/>
      <c r="L1716" s="25"/>
    </row>
    <row r="1717" spans="1:12" x14ac:dyDescent="0.2">
      <c r="A1717" s="3"/>
      <c r="B1717" s="24"/>
      <c r="C1717" s="24"/>
      <c r="D1717" s="24"/>
      <c r="E1717" s="24"/>
      <c r="F1717" s="24"/>
      <c r="G1717" s="24"/>
      <c r="H1717" s="25"/>
      <c r="I1717" s="25"/>
      <c r="J1717" s="25"/>
      <c r="K1717" s="25"/>
      <c r="L1717" s="25"/>
    </row>
    <row r="1718" spans="1:12" x14ac:dyDescent="0.2">
      <c r="A1718" s="3"/>
      <c r="B1718" s="24"/>
      <c r="C1718" s="24"/>
      <c r="D1718" s="24"/>
      <c r="E1718" s="24"/>
      <c r="F1718" s="24"/>
      <c r="G1718" s="24"/>
      <c r="H1718" s="25"/>
      <c r="I1718" s="25"/>
      <c r="J1718" s="25"/>
      <c r="K1718" s="25"/>
      <c r="L1718" s="25"/>
    </row>
    <row r="1719" spans="1:12" x14ac:dyDescent="0.2">
      <c r="A1719" s="3"/>
      <c r="B1719" s="24"/>
      <c r="C1719" s="24"/>
      <c r="D1719" s="24"/>
      <c r="E1719" s="24"/>
      <c r="F1719" s="24"/>
      <c r="G1719" s="24"/>
      <c r="H1719" s="25"/>
      <c r="I1719" s="25"/>
      <c r="J1719" s="25"/>
      <c r="K1719" s="25"/>
      <c r="L1719" s="25"/>
    </row>
    <row r="1720" spans="1:12" x14ac:dyDescent="0.2">
      <c r="A1720" s="3"/>
      <c r="B1720" s="24"/>
      <c r="C1720" s="24"/>
      <c r="D1720" s="24"/>
      <c r="E1720" s="24"/>
      <c r="F1720" s="24"/>
      <c r="G1720" s="24"/>
      <c r="H1720" s="25"/>
      <c r="I1720" s="25"/>
      <c r="J1720" s="25"/>
      <c r="K1720" s="25"/>
      <c r="L1720" s="25"/>
    </row>
    <row r="1721" spans="1:12" x14ac:dyDescent="0.2">
      <c r="A1721" s="3"/>
      <c r="B1721" s="24"/>
      <c r="C1721" s="24"/>
      <c r="D1721" s="24"/>
      <c r="E1721" s="24"/>
      <c r="F1721" s="24"/>
      <c r="G1721" s="24"/>
      <c r="H1721" s="25"/>
      <c r="I1721" s="25"/>
      <c r="J1721" s="25"/>
      <c r="K1721" s="25"/>
      <c r="L1721" s="25"/>
    </row>
    <row r="1722" spans="1:12" x14ac:dyDescent="0.2">
      <c r="A1722" s="3"/>
      <c r="B1722" s="24"/>
      <c r="C1722" s="24"/>
      <c r="D1722" s="24"/>
      <c r="E1722" s="24"/>
      <c r="F1722" s="24"/>
      <c r="G1722" s="24"/>
      <c r="H1722" s="25"/>
      <c r="I1722" s="25"/>
      <c r="J1722" s="25"/>
      <c r="K1722" s="25"/>
      <c r="L1722" s="25"/>
    </row>
    <row r="1723" spans="1:12" x14ac:dyDescent="0.2">
      <c r="A1723" s="3"/>
      <c r="B1723" s="24"/>
      <c r="C1723" s="24"/>
      <c r="D1723" s="24"/>
      <c r="E1723" s="24"/>
      <c r="F1723" s="24"/>
      <c r="G1723" s="24"/>
      <c r="H1723" s="25"/>
      <c r="I1723" s="25"/>
      <c r="J1723" s="25"/>
      <c r="K1723" s="25"/>
      <c r="L1723" s="25"/>
    </row>
    <row r="1724" spans="1:12" x14ac:dyDescent="0.2">
      <c r="A1724" s="3"/>
      <c r="B1724" s="24"/>
      <c r="C1724" s="24"/>
      <c r="D1724" s="24"/>
      <c r="E1724" s="24"/>
      <c r="F1724" s="24"/>
      <c r="G1724" s="24"/>
      <c r="H1724" s="25"/>
      <c r="I1724" s="25"/>
      <c r="J1724" s="25"/>
      <c r="K1724" s="25"/>
      <c r="L1724" s="25"/>
    </row>
    <row r="1725" spans="1:12" x14ac:dyDescent="0.2">
      <c r="A1725" s="3"/>
      <c r="B1725" s="24"/>
      <c r="C1725" s="24"/>
      <c r="D1725" s="24"/>
      <c r="E1725" s="24"/>
      <c r="F1725" s="24"/>
      <c r="G1725" s="24"/>
      <c r="H1725" s="25"/>
      <c r="I1725" s="25"/>
      <c r="J1725" s="25"/>
      <c r="K1725" s="25"/>
      <c r="L1725" s="25"/>
    </row>
    <row r="1726" spans="1:12" x14ac:dyDescent="0.2">
      <c r="A1726" s="3"/>
      <c r="B1726" s="24"/>
      <c r="C1726" s="24"/>
      <c r="D1726" s="24"/>
      <c r="E1726" s="24"/>
      <c r="F1726" s="24"/>
      <c r="G1726" s="24"/>
      <c r="H1726" s="25"/>
      <c r="I1726" s="25"/>
      <c r="J1726" s="25"/>
      <c r="K1726" s="25"/>
      <c r="L1726" s="25"/>
    </row>
    <row r="1727" spans="1:12" x14ac:dyDescent="0.2">
      <c r="A1727" s="3"/>
      <c r="B1727" s="24"/>
      <c r="C1727" s="24"/>
      <c r="D1727" s="24"/>
      <c r="E1727" s="24"/>
      <c r="F1727" s="24"/>
      <c r="G1727" s="24"/>
      <c r="H1727" s="25"/>
      <c r="I1727" s="25"/>
      <c r="J1727" s="25"/>
      <c r="K1727" s="25"/>
      <c r="L1727" s="25"/>
    </row>
    <row r="1728" spans="1:12" x14ac:dyDescent="0.2">
      <c r="A1728" s="3"/>
      <c r="B1728" s="24"/>
      <c r="C1728" s="24"/>
      <c r="D1728" s="24"/>
      <c r="E1728" s="24"/>
      <c r="F1728" s="24"/>
      <c r="G1728" s="24"/>
      <c r="H1728" s="25"/>
      <c r="I1728" s="25"/>
      <c r="J1728" s="25"/>
      <c r="K1728" s="25"/>
      <c r="L1728" s="25"/>
    </row>
    <row r="1729" spans="1:12" x14ac:dyDescent="0.2">
      <c r="A1729" s="3"/>
      <c r="B1729" s="24"/>
      <c r="C1729" s="24"/>
      <c r="D1729" s="24"/>
      <c r="E1729" s="24"/>
      <c r="F1729" s="24"/>
      <c r="G1729" s="24"/>
      <c r="H1729" s="25"/>
      <c r="I1729" s="25"/>
      <c r="J1729" s="25"/>
      <c r="K1729" s="25"/>
      <c r="L1729" s="25"/>
    </row>
    <row r="1730" spans="1:12" x14ac:dyDescent="0.2">
      <c r="A1730" s="3"/>
      <c r="B1730" s="24"/>
      <c r="C1730" s="24"/>
      <c r="D1730" s="24"/>
      <c r="E1730" s="24"/>
      <c r="F1730" s="24"/>
      <c r="G1730" s="24"/>
      <c r="H1730" s="25"/>
      <c r="I1730" s="25"/>
      <c r="J1730" s="25"/>
      <c r="K1730" s="25"/>
      <c r="L1730" s="25"/>
    </row>
    <row r="1731" spans="1:12" x14ac:dyDescent="0.2">
      <c r="A1731" s="3"/>
      <c r="B1731" s="24"/>
      <c r="C1731" s="24"/>
      <c r="D1731" s="24"/>
      <c r="E1731" s="24"/>
      <c r="F1731" s="24"/>
      <c r="G1731" s="24"/>
      <c r="H1731" s="25"/>
      <c r="I1731" s="25"/>
      <c r="J1731" s="25"/>
      <c r="K1731" s="25"/>
      <c r="L1731" s="25"/>
    </row>
    <row r="1732" spans="1:12" x14ac:dyDescent="0.2">
      <c r="A1732" s="3"/>
      <c r="B1732" s="24"/>
      <c r="C1732" s="24"/>
      <c r="D1732" s="24"/>
      <c r="E1732" s="24"/>
      <c r="F1732" s="24"/>
      <c r="G1732" s="24"/>
      <c r="H1732" s="25"/>
      <c r="I1732" s="25"/>
      <c r="J1732" s="25"/>
      <c r="K1732" s="25"/>
      <c r="L1732" s="25"/>
    </row>
    <row r="1733" spans="1:12" x14ac:dyDescent="0.2">
      <c r="A1733" s="3"/>
      <c r="B1733" s="24"/>
      <c r="C1733" s="24"/>
      <c r="D1733" s="24"/>
      <c r="E1733" s="24"/>
      <c r="F1733" s="24"/>
      <c r="G1733" s="24"/>
      <c r="H1733" s="25"/>
      <c r="I1733" s="25"/>
      <c r="J1733" s="25"/>
      <c r="K1733" s="25"/>
      <c r="L1733" s="25"/>
    </row>
    <row r="1734" spans="1:12" x14ac:dyDescent="0.2">
      <c r="A1734" s="3"/>
      <c r="B1734" s="24"/>
      <c r="C1734" s="24"/>
      <c r="D1734" s="24"/>
      <c r="E1734" s="24"/>
      <c r="F1734" s="24"/>
      <c r="G1734" s="24"/>
      <c r="H1734" s="25"/>
      <c r="I1734" s="25"/>
      <c r="J1734" s="25"/>
      <c r="K1734" s="25"/>
      <c r="L1734" s="25"/>
    </row>
    <row r="1735" spans="1:12" x14ac:dyDescent="0.2">
      <c r="A1735" s="3"/>
      <c r="B1735" s="24"/>
      <c r="C1735" s="24"/>
      <c r="D1735" s="24"/>
      <c r="E1735" s="24"/>
      <c r="F1735" s="24"/>
      <c r="G1735" s="24"/>
      <c r="H1735" s="25"/>
      <c r="I1735" s="25"/>
      <c r="J1735" s="25"/>
      <c r="K1735" s="25"/>
      <c r="L1735" s="25"/>
    </row>
    <row r="1736" spans="1:12" x14ac:dyDescent="0.2">
      <c r="A1736" s="3"/>
      <c r="B1736" s="24"/>
      <c r="C1736" s="24"/>
      <c r="D1736" s="24"/>
      <c r="E1736" s="24"/>
      <c r="F1736" s="24"/>
      <c r="G1736" s="24"/>
      <c r="H1736" s="25"/>
      <c r="I1736" s="25"/>
      <c r="J1736" s="25"/>
      <c r="K1736" s="25"/>
      <c r="L1736" s="25"/>
    </row>
    <row r="1737" spans="1:12" x14ac:dyDescent="0.2">
      <c r="A1737" s="3"/>
      <c r="B1737" s="24"/>
      <c r="C1737" s="24"/>
      <c r="D1737" s="24"/>
      <c r="E1737" s="24"/>
      <c r="F1737" s="24"/>
      <c r="G1737" s="24"/>
      <c r="H1737" s="25"/>
      <c r="I1737" s="25"/>
      <c r="J1737" s="25"/>
      <c r="K1737" s="25"/>
      <c r="L1737" s="25"/>
    </row>
    <row r="1738" spans="1:12" x14ac:dyDescent="0.2">
      <c r="A1738" s="3"/>
      <c r="B1738" s="24"/>
      <c r="C1738" s="24"/>
      <c r="D1738" s="24"/>
      <c r="E1738" s="24"/>
      <c r="F1738" s="24"/>
      <c r="G1738" s="24"/>
      <c r="H1738" s="25"/>
      <c r="I1738" s="25"/>
      <c r="J1738" s="25"/>
      <c r="K1738" s="25"/>
      <c r="L1738" s="25"/>
    </row>
    <row r="1739" spans="1:12" x14ac:dyDescent="0.2">
      <c r="A1739" s="3"/>
      <c r="B1739" s="24"/>
      <c r="C1739" s="24"/>
      <c r="D1739" s="24"/>
      <c r="E1739" s="24"/>
      <c r="F1739" s="24"/>
      <c r="G1739" s="24"/>
      <c r="H1739" s="25"/>
      <c r="I1739" s="25"/>
      <c r="J1739" s="25"/>
      <c r="K1739" s="25"/>
      <c r="L1739" s="25"/>
    </row>
    <row r="1740" spans="1:12" x14ac:dyDescent="0.2">
      <c r="A1740" s="3"/>
      <c r="B1740" s="24"/>
      <c r="C1740" s="24"/>
      <c r="D1740" s="24"/>
      <c r="E1740" s="24"/>
      <c r="F1740" s="24"/>
      <c r="G1740" s="24"/>
      <c r="H1740" s="25"/>
      <c r="I1740" s="25"/>
      <c r="J1740" s="25"/>
      <c r="K1740" s="25"/>
      <c r="L1740" s="25"/>
    </row>
    <row r="1741" spans="1:12" x14ac:dyDescent="0.2">
      <c r="A1741" s="3"/>
      <c r="B1741" s="24"/>
      <c r="C1741" s="24"/>
      <c r="D1741" s="24"/>
      <c r="E1741" s="24"/>
      <c r="F1741" s="24"/>
      <c r="G1741" s="24"/>
      <c r="H1741" s="25"/>
      <c r="I1741" s="25"/>
      <c r="J1741" s="25"/>
      <c r="K1741" s="25"/>
      <c r="L1741" s="25"/>
    </row>
    <row r="1742" spans="1:12" x14ac:dyDescent="0.2">
      <c r="A1742" s="3"/>
      <c r="B1742" s="24"/>
      <c r="C1742" s="24"/>
      <c r="D1742" s="24"/>
      <c r="E1742" s="24"/>
      <c r="F1742" s="24"/>
      <c r="G1742" s="24"/>
      <c r="H1742" s="25"/>
      <c r="I1742" s="25"/>
      <c r="J1742" s="25"/>
      <c r="K1742" s="25"/>
      <c r="L1742" s="25"/>
    </row>
    <row r="1743" spans="1:12" x14ac:dyDescent="0.2">
      <c r="A1743" s="3"/>
      <c r="B1743" s="24"/>
      <c r="C1743" s="24"/>
      <c r="D1743" s="24"/>
      <c r="E1743" s="24"/>
      <c r="F1743" s="24"/>
      <c r="G1743" s="24"/>
      <c r="H1743" s="25"/>
      <c r="I1743" s="25"/>
      <c r="J1743" s="25"/>
      <c r="K1743" s="25"/>
      <c r="L1743" s="25"/>
    </row>
    <row r="1744" spans="1:12" x14ac:dyDescent="0.2">
      <c r="A1744" s="3"/>
      <c r="B1744" s="24"/>
      <c r="C1744" s="24"/>
      <c r="D1744" s="24"/>
      <c r="E1744" s="24"/>
      <c r="F1744" s="24"/>
      <c r="G1744" s="24"/>
      <c r="H1744" s="25"/>
      <c r="I1744" s="25"/>
      <c r="J1744" s="25"/>
      <c r="K1744" s="25"/>
      <c r="L1744" s="25"/>
    </row>
    <row r="1745" spans="1:12" x14ac:dyDescent="0.2">
      <c r="A1745" s="3"/>
      <c r="B1745" s="24"/>
      <c r="C1745" s="24"/>
      <c r="D1745" s="24"/>
      <c r="E1745" s="24"/>
      <c r="F1745" s="24"/>
      <c r="G1745" s="24"/>
      <c r="H1745" s="25"/>
      <c r="I1745" s="25"/>
      <c r="J1745" s="25"/>
      <c r="K1745" s="25"/>
      <c r="L1745" s="25"/>
    </row>
    <row r="1746" spans="1:12" x14ac:dyDescent="0.2">
      <c r="A1746" s="3"/>
      <c r="B1746" s="24"/>
      <c r="C1746" s="24"/>
      <c r="D1746" s="24"/>
      <c r="E1746" s="24"/>
      <c r="F1746" s="24"/>
      <c r="G1746" s="24"/>
      <c r="H1746" s="25"/>
      <c r="I1746" s="25"/>
      <c r="J1746" s="25"/>
      <c r="K1746" s="25"/>
      <c r="L1746" s="25"/>
    </row>
    <row r="1747" spans="1:12" x14ac:dyDescent="0.2">
      <c r="A1747" s="3"/>
      <c r="B1747" s="24"/>
      <c r="C1747" s="24"/>
      <c r="D1747" s="24"/>
      <c r="E1747" s="24"/>
      <c r="F1747" s="24"/>
      <c r="G1747" s="24"/>
      <c r="H1747" s="25"/>
      <c r="I1747" s="25"/>
      <c r="J1747" s="25"/>
      <c r="K1747" s="25"/>
      <c r="L1747" s="25"/>
    </row>
    <row r="1748" spans="1:12" x14ac:dyDescent="0.2">
      <c r="A1748" s="3"/>
      <c r="B1748" s="24"/>
      <c r="C1748" s="24"/>
      <c r="D1748" s="24"/>
      <c r="E1748" s="24"/>
      <c r="F1748" s="24"/>
      <c r="G1748" s="24"/>
      <c r="H1748" s="25"/>
      <c r="I1748" s="25"/>
      <c r="J1748" s="25"/>
      <c r="K1748" s="25"/>
      <c r="L1748" s="25"/>
    </row>
    <row r="1749" spans="1:12" x14ac:dyDescent="0.2">
      <c r="A1749" s="3"/>
      <c r="B1749" s="24"/>
      <c r="C1749" s="24"/>
      <c r="D1749" s="24"/>
      <c r="E1749" s="24"/>
      <c r="F1749" s="24"/>
      <c r="G1749" s="24"/>
      <c r="H1749" s="25"/>
      <c r="I1749" s="25"/>
      <c r="J1749" s="25"/>
      <c r="K1749" s="25"/>
      <c r="L1749" s="25"/>
    </row>
    <row r="1750" spans="1:12" x14ac:dyDescent="0.2">
      <c r="A1750" s="3"/>
      <c r="B1750" s="24"/>
      <c r="C1750" s="24"/>
      <c r="D1750" s="24"/>
      <c r="E1750" s="24"/>
      <c r="F1750" s="24"/>
      <c r="G1750" s="24"/>
      <c r="H1750" s="25"/>
      <c r="I1750" s="25"/>
      <c r="J1750" s="25"/>
      <c r="K1750" s="25"/>
      <c r="L1750" s="25"/>
    </row>
    <row r="1751" spans="1:12" x14ac:dyDescent="0.2">
      <c r="A1751" s="3"/>
      <c r="B1751" s="24"/>
      <c r="C1751" s="24"/>
      <c r="D1751" s="24"/>
      <c r="E1751" s="24"/>
      <c r="F1751" s="24"/>
      <c r="G1751" s="24"/>
      <c r="H1751" s="25"/>
      <c r="I1751" s="25"/>
      <c r="J1751" s="25"/>
      <c r="K1751" s="25"/>
      <c r="L1751" s="25"/>
    </row>
    <row r="1752" spans="1:12" x14ac:dyDescent="0.2">
      <c r="A1752" s="3"/>
      <c r="B1752" s="24"/>
      <c r="C1752" s="24"/>
      <c r="D1752" s="24"/>
      <c r="E1752" s="24"/>
      <c r="F1752" s="24"/>
      <c r="G1752" s="24"/>
      <c r="H1752" s="25"/>
      <c r="I1752" s="25"/>
      <c r="J1752" s="25"/>
      <c r="K1752" s="25"/>
      <c r="L1752" s="25"/>
    </row>
    <row r="1753" spans="1:12" x14ac:dyDescent="0.2">
      <c r="A1753" s="3"/>
      <c r="B1753" s="24"/>
      <c r="C1753" s="24"/>
      <c r="D1753" s="24"/>
      <c r="E1753" s="24"/>
      <c r="F1753" s="24"/>
      <c r="G1753" s="24"/>
      <c r="H1753" s="25"/>
      <c r="I1753" s="25"/>
      <c r="J1753" s="25"/>
      <c r="K1753" s="25"/>
      <c r="L1753" s="25"/>
    </row>
    <row r="1754" spans="1:12" x14ac:dyDescent="0.2">
      <c r="A1754" s="3"/>
      <c r="B1754" s="24"/>
      <c r="C1754" s="24"/>
      <c r="D1754" s="24"/>
      <c r="E1754" s="24"/>
      <c r="F1754" s="24"/>
      <c r="G1754" s="24"/>
      <c r="H1754" s="25"/>
      <c r="I1754" s="25"/>
      <c r="J1754" s="25"/>
      <c r="K1754" s="25"/>
      <c r="L1754" s="25"/>
    </row>
    <row r="1755" spans="1:12" x14ac:dyDescent="0.2">
      <c r="A1755" s="3"/>
      <c r="B1755" s="24"/>
      <c r="C1755" s="24"/>
      <c r="D1755" s="24"/>
      <c r="E1755" s="24"/>
      <c r="F1755" s="24"/>
      <c r="G1755" s="24"/>
      <c r="H1755" s="25"/>
      <c r="I1755" s="25"/>
      <c r="J1755" s="25"/>
      <c r="K1755" s="25"/>
      <c r="L1755" s="25"/>
    </row>
    <row r="1756" spans="1:12" x14ac:dyDescent="0.2">
      <c r="A1756" s="3"/>
      <c r="B1756" s="24"/>
      <c r="C1756" s="24"/>
      <c r="D1756" s="24"/>
      <c r="E1756" s="24"/>
      <c r="F1756" s="24"/>
      <c r="G1756" s="24"/>
      <c r="H1756" s="25"/>
      <c r="I1756" s="25"/>
      <c r="J1756" s="25"/>
      <c r="K1756" s="25"/>
      <c r="L1756" s="25"/>
    </row>
    <row r="1757" spans="1:12" x14ac:dyDescent="0.2">
      <c r="A1757" s="3"/>
      <c r="B1757" s="24"/>
      <c r="C1757" s="24"/>
      <c r="D1757" s="24"/>
      <c r="E1757" s="24"/>
      <c r="F1757" s="24"/>
      <c r="G1757" s="24"/>
      <c r="H1757" s="25"/>
      <c r="I1757" s="25"/>
      <c r="J1757" s="25"/>
      <c r="K1757" s="25"/>
      <c r="L1757" s="25"/>
    </row>
    <row r="1758" spans="1:12" x14ac:dyDescent="0.2">
      <c r="A1758" s="3"/>
      <c r="B1758" s="24"/>
      <c r="C1758" s="24"/>
      <c r="D1758" s="24"/>
      <c r="E1758" s="24"/>
      <c r="F1758" s="24"/>
      <c r="G1758" s="24"/>
      <c r="H1758" s="25"/>
      <c r="I1758" s="25"/>
      <c r="J1758" s="25"/>
      <c r="K1758" s="25"/>
      <c r="L1758" s="25"/>
    </row>
    <row r="1759" spans="1:12" x14ac:dyDescent="0.2">
      <c r="A1759" s="3"/>
      <c r="B1759" s="24"/>
      <c r="C1759" s="24"/>
      <c r="D1759" s="24"/>
      <c r="E1759" s="24"/>
      <c r="F1759" s="24"/>
      <c r="G1759" s="24"/>
      <c r="H1759" s="25"/>
      <c r="I1759" s="25"/>
      <c r="J1759" s="25"/>
      <c r="K1759" s="25"/>
      <c r="L1759" s="25"/>
    </row>
    <row r="1760" spans="1:12" x14ac:dyDescent="0.2">
      <c r="A1760" s="3"/>
      <c r="B1760" s="24"/>
      <c r="C1760" s="24"/>
      <c r="D1760" s="24"/>
      <c r="E1760" s="24"/>
      <c r="F1760" s="24"/>
      <c r="G1760" s="24"/>
      <c r="H1760" s="25"/>
      <c r="I1760" s="25"/>
      <c r="J1760" s="25"/>
      <c r="K1760" s="25"/>
      <c r="L1760" s="25"/>
    </row>
    <row r="1761" spans="1:12" x14ac:dyDescent="0.2">
      <c r="A1761" s="3"/>
      <c r="B1761" s="24"/>
      <c r="C1761" s="24"/>
      <c r="D1761" s="24"/>
      <c r="E1761" s="24"/>
      <c r="F1761" s="24"/>
      <c r="G1761" s="24"/>
      <c r="H1761" s="25"/>
      <c r="I1761" s="25"/>
      <c r="J1761" s="25"/>
      <c r="K1761" s="25"/>
      <c r="L1761" s="25"/>
    </row>
    <row r="1762" spans="1:12" x14ac:dyDescent="0.2">
      <c r="A1762" s="3"/>
      <c r="B1762" s="24"/>
      <c r="C1762" s="24"/>
      <c r="D1762" s="24"/>
      <c r="E1762" s="24"/>
      <c r="F1762" s="24"/>
      <c r="G1762" s="24"/>
      <c r="H1762" s="25"/>
      <c r="I1762" s="25"/>
      <c r="J1762" s="25"/>
      <c r="K1762" s="25"/>
      <c r="L1762" s="25"/>
    </row>
    <row r="1763" spans="1:12" x14ac:dyDescent="0.2">
      <c r="A1763" s="3"/>
      <c r="B1763" s="24"/>
      <c r="C1763" s="24"/>
      <c r="D1763" s="24"/>
      <c r="E1763" s="24"/>
      <c r="F1763" s="24"/>
      <c r="G1763" s="24"/>
      <c r="H1763" s="25"/>
      <c r="I1763" s="25"/>
      <c r="J1763" s="25"/>
      <c r="K1763" s="25"/>
      <c r="L1763" s="25"/>
    </row>
    <row r="1764" spans="1:12" x14ac:dyDescent="0.2">
      <c r="A1764" s="3"/>
      <c r="B1764" s="24"/>
      <c r="C1764" s="24"/>
      <c r="D1764" s="24"/>
      <c r="E1764" s="24"/>
      <c r="F1764" s="24"/>
      <c r="G1764" s="24"/>
      <c r="H1764" s="25"/>
      <c r="I1764" s="25"/>
      <c r="J1764" s="25"/>
      <c r="K1764" s="25"/>
      <c r="L1764" s="25"/>
    </row>
    <row r="1765" spans="1:12" x14ac:dyDescent="0.2">
      <c r="A1765" s="3"/>
      <c r="B1765" s="24"/>
      <c r="C1765" s="24"/>
      <c r="D1765" s="24"/>
      <c r="E1765" s="24"/>
      <c r="F1765" s="24"/>
      <c r="G1765" s="24"/>
      <c r="H1765" s="25"/>
      <c r="I1765" s="25"/>
      <c r="J1765" s="25"/>
      <c r="K1765" s="25"/>
      <c r="L1765" s="25"/>
    </row>
    <row r="1766" spans="1:12" x14ac:dyDescent="0.2">
      <c r="A1766" s="3"/>
      <c r="B1766" s="24"/>
      <c r="C1766" s="24"/>
      <c r="D1766" s="24"/>
      <c r="E1766" s="24"/>
      <c r="F1766" s="24"/>
      <c r="G1766" s="24"/>
      <c r="H1766" s="25"/>
      <c r="I1766" s="25"/>
      <c r="J1766" s="25"/>
      <c r="K1766" s="25"/>
      <c r="L1766" s="25"/>
    </row>
    <row r="1767" spans="1:12" x14ac:dyDescent="0.2">
      <c r="A1767" s="3"/>
      <c r="B1767" s="24"/>
      <c r="C1767" s="24"/>
      <c r="D1767" s="24"/>
      <c r="E1767" s="24"/>
      <c r="F1767" s="24"/>
      <c r="G1767" s="24"/>
      <c r="H1767" s="25"/>
      <c r="I1767" s="25"/>
      <c r="J1767" s="25"/>
      <c r="K1767" s="25"/>
      <c r="L1767" s="25"/>
    </row>
    <row r="1768" spans="1:12" x14ac:dyDescent="0.2">
      <c r="A1768" s="3"/>
      <c r="B1768" s="24"/>
      <c r="C1768" s="24"/>
      <c r="D1768" s="24"/>
      <c r="E1768" s="24"/>
      <c r="F1768" s="24"/>
      <c r="G1768" s="24"/>
      <c r="H1768" s="25"/>
      <c r="I1768" s="25"/>
      <c r="J1768" s="25"/>
      <c r="K1768" s="25"/>
      <c r="L1768" s="25"/>
    </row>
    <row r="1769" spans="1:12" x14ac:dyDescent="0.2">
      <c r="A1769" s="3"/>
      <c r="B1769" s="24"/>
      <c r="C1769" s="24"/>
      <c r="D1769" s="24"/>
      <c r="E1769" s="24"/>
      <c r="F1769" s="24"/>
      <c r="G1769" s="24"/>
      <c r="H1769" s="25"/>
      <c r="I1769" s="25"/>
      <c r="J1769" s="25"/>
      <c r="K1769" s="25"/>
      <c r="L1769" s="25"/>
    </row>
    <row r="1770" spans="1:12" x14ac:dyDescent="0.2">
      <c r="A1770" s="3"/>
      <c r="B1770" s="24"/>
      <c r="C1770" s="24"/>
      <c r="D1770" s="24"/>
      <c r="E1770" s="24"/>
      <c r="F1770" s="24"/>
      <c r="G1770" s="24"/>
      <c r="H1770" s="25"/>
      <c r="I1770" s="25"/>
      <c r="J1770" s="25"/>
      <c r="K1770" s="25"/>
      <c r="L1770" s="25"/>
    </row>
    <row r="1771" spans="1:12" x14ac:dyDescent="0.2">
      <c r="A1771" s="3"/>
      <c r="B1771" s="24"/>
      <c r="C1771" s="24"/>
      <c r="D1771" s="24"/>
      <c r="E1771" s="24"/>
      <c r="F1771" s="24"/>
      <c r="G1771" s="24"/>
      <c r="H1771" s="25"/>
      <c r="I1771" s="25"/>
      <c r="J1771" s="25"/>
      <c r="K1771" s="25"/>
      <c r="L1771" s="25"/>
    </row>
    <row r="1772" spans="1:12" x14ac:dyDescent="0.2">
      <c r="A1772" s="3"/>
      <c r="B1772" s="24"/>
      <c r="C1772" s="24"/>
      <c r="D1772" s="24"/>
      <c r="E1772" s="24"/>
      <c r="F1772" s="24"/>
      <c r="G1772" s="24"/>
      <c r="H1772" s="25"/>
      <c r="I1772" s="25"/>
      <c r="J1772" s="25"/>
      <c r="K1772" s="25"/>
      <c r="L1772" s="25"/>
    </row>
    <row r="1773" spans="1:12" x14ac:dyDescent="0.2">
      <c r="A1773" s="3"/>
      <c r="B1773" s="24"/>
      <c r="C1773" s="24"/>
      <c r="D1773" s="24"/>
      <c r="E1773" s="24"/>
      <c r="F1773" s="24"/>
      <c r="G1773" s="24"/>
      <c r="H1773" s="25"/>
      <c r="I1773" s="25"/>
      <c r="J1773" s="25"/>
      <c r="K1773" s="25"/>
      <c r="L1773" s="25"/>
    </row>
    <row r="1774" spans="1:12" x14ac:dyDescent="0.2">
      <c r="A1774" s="3"/>
      <c r="B1774" s="24"/>
      <c r="C1774" s="24"/>
      <c r="D1774" s="24"/>
      <c r="E1774" s="24"/>
      <c r="F1774" s="24"/>
      <c r="G1774" s="24"/>
      <c r="H1774" s="25"/>
      <c r="I1774" s="25"/>
      <c r="J1774" s="25"/>
      <c r="K1774" s="25"/>
      <c r="L1774" s="25"/>
    </row>
    <row r="1775" spans="1:12" x14ac:dyDescent="0.2">
      <c r="A1775" s="3"/>
      <c r="B1775" s="24"/>
      <c r="C1775" s="24"/>
      <c r="D1775" s="24"/>
      <c r="E1775" s="24"/>
      <c r="F1775" s="24"/>
      <c r="G1775" s="24"/>
      <c r="H1775" s="25"/>
      <c r="I1775" s="25"/>
      <c r="J1775" s="25"/>
      <c r="K1775" s="25"/>
      <c r="L1775" s="25"/>
    </row>
    <row r="1776" spans="1:12" x14ac:dyDescent="0.2">
      <c r="A1776" s="3"/>
      <c r="B1776" s="24"/>
      <c r="C1776" s="24"/>
      <c r="D1776" s="24"/>
      <c r="E1776" s="24"/>
      <c r="F1776" s="24"/>
      <c r="G1776" s="24"/>
      <c r="H1776" s="25"/>
      <c r="I1776" s="25"/>
      <c r="J1776" s="25"/>
      <c r="K1776" s="25"/>
      <c r="L1776" s="25"/>
    </row>
    <row r="1777" spans="1:12" x14ac:dyDescent="0.2">
      <c r="A1777" s="3"/>
      <c r="B1777" s="24"/>
      <c r="C1777" s="24"/>
      <c r="D1777" s="24"/>
      <c r="E1777" s="24"/>
      <c r="F1777" s="24"/>
      <c r="G1777" s="24"/>
      <c r="H1777" s="25"/>
      <c r="I1777" s="25"/>
      <c r="J1777" s="25"/>
      <c r="K1777" s="25"/>
      <c r="L1777" s="25"/>
    </row>
    <row r="1778" spans="1:12" x14ac:dyDescent="0.2">
      <c r="A1778" s="3"/>
      <c r="B1778" s="24"/>
      <c r="C1778" s="24"/>
      <c r="D1778" s="24"/>
      <c r="E1778" s="24"/>
      <c r="F1778" s="24"/>
      <c r="G1778" s="24"/>
      <c r="H1778" s="25"/>
      <c r="I1778" s="25"/>
      <c r="J1778" s="25"/>
      <c r="K1778" s="25"/>
      <c r="L1778" s="25"/>
    </row>
    <row r="1779" spans="1:12" x14ac:dyDescent="0.2">
      <c r="A1779" s="3"/>
      <c r="B1779" s="24"/>
      <c r="C1779" s="24"/>
      <c r="D1779" s="24"/>
      <c r="E1779" s="24"/>
      <c r="F1779" s="24"/>
      <c r="G1779" s="24"/>
      <c r="H1779" s="25"/>
      <c r="I1779" s="25"/>
      <c r="J1779" s="25"/>
      <c r="K1779" s="25"/>
      <c r="L1779" s="25"/>
    </row>
    <row r="1780" spans="1:12" x14ac:dyDescent="0.2">
      <c r="A1780" s="3"/>
      <c r="B1780" s="24"/>
      <c r="C1780" s="24"/>
      <c r="D1780" s="24"/>
      <c r="E1780" s="24"/>
      <c r="F1780" s="24"/>
      <c r="G1780" s="24"/>
      <c r="H1780" s="25"/>
      <c r="I1780" s="25"/>
      <c r="J1780" s="25"/>
      <c r="K1780" s="25"/>
      <c r="L1780" s="25"/>
    </row>
    <row r="1781" spans="1:12" x14ac:dyDescent="0.2">
      <c r="A1781" s="3"/>
      <c r="B1781" s="24"/>
      <c r="C1781" s="24"/>
      <c r="D1781" s="24"/>
      <c r="E1781" s="24"/>
      <c r="F1781" s="24"/>
      <c r="G1781" s="24"/>
      <c r="H1781" s="25"/>
      <c r="I1781" s="25"/>
      <c r="J1781" s="25"/>
      <c r="K1781" s="25"/>
      <c r="L1781" s="25"/>
    </row>
    <row r="1782" spans="1:12" x14ac:dyDescent="0.2">
      <c r="A1782" s="3"/>
      <c r="B1782" s="24"/>
      <c r="C1782" s="24"/>
      <c r="D1782" s="24"/>
      <c r="E1782" s="24"/>
      <c r="F1782" s="24"/>
      <c r="G1782" s="24"/>
      <c r="H1782" s="25"/>
      <c r="I1782" s="25"/>
      <c r="J1782" s="25"/>
      <c r="K1782" s="25"/>
      <c r="L1782" s="25"/>
    </row>
    <row r="1783" spans="1:12" x14ac:dyDescent="0.2">
      <c r="A1783" s="3"/>
      <c r="B1783" s="24"/>
      <c r="C1783" s="24"/>
      <c r="D1783" s="24"/>
      <c r="E1783" s="24"/>
      <c r="F1783" s="24"/>
      <c r="G1783" s="24"/>
      <c r="H1783" s="25"/>
      <c r="I1783" s="25"/>
      <c r="J1783" s="25"/>
      <c r="K1783" s="25"/>
      <c r="L1783" s="25"/>
    </row>
    <row r="1784" spans="1:12" x14ac:dyDescent="0.2">
      <c r="A1784" s="3"/>
      <c r="B1784" s="24"/>
      <c r="C1784" s="24"/>
      <c r="D1784" s="24"/>
      <c r="E1784" s="24"/>
      <c r="F1784" s="24"/>
      <c r="G1784" s="24"/>
      <c r="H1784" s="25"/>
      <c r="I1784" s="25"/>
      <c r="J1784" s="25"/>
      <c r="K1784" s="25"/>
      <c r="L1784" s="25"/>
    </row>
    <row r="1785" spans="1:12" x14ac:dyDescent="0.2">
      <c r="A1785" s="3"/>
      <c r="B1785" s="24"/>
      <c r="C1785" s="24"/>
      <c r="D1785" s="24"/>
      <c r="E1785" s="24"/>
      <c r="F1785" s="24"/>
      <c r="G1785" s="24"/>
      <c r="H1785" s="25"/>
      <c r="I1785" s="25"/>
      <c r="J1785" s="25"/>
      <c r="K1785" s="25"/>
      <c r="L1785" s="25"/>
    </row>
    <row r="1786" spans="1:12" x14ac:dyDescent="0.2">
      <c r="A1786" s="3"/>
      <c r="B1786" s="24"/>
      <c r="C1786" s="24"/>
      <c r="D1786" s="24"/>
      <c r="E1786" s="24"/>
      <c r="F1786" s="24"/>
      <c r="G1786" s="24"/>
      <c r="H1786" s="25"/>
      <c r="I1786" s="25"/>
      <c r="J1786" s="25"/>
      <c r="K1786" s="25"/>
      <c r="L1786" s="25"/>
    </row>
    <row r="1787" spans="1:12" x14ac:dyDescent="0.2">
      <c r="A1787" s="3"/>
      <c r="B1787" s="24"/>
      <c r="C1787" s="24"/>
      <c r="D1787" s="24"/>
      <c r="E1787" s="24"/>
      <c r="F1787" s="24"/>
      <c r="G1787" s="24"/>
      <c r="H1787" s="25"/>
      <c r="I1787" s="25"/>
      <c r="J1787" s="25"/>
      <c r="K1787" s="25"/>
      <c r="L1787" s="25"/>
    </row>
    <row r="1788" spans="1:12" x14ac:dyDescent="0.2">
      <c r="A1788" s="3"/>
      <c r="B1788" s="24"/>
      <c r="C1788" s="24"/>
      <c r="D1788" s="24"/>
      <c r="E1788" s="24"/>
      <c r="F1788" s="24"/>
      <c r="G1788" s="24"/>
      <c r="H1788" s="25"/>
      <c r="I1788" s="25"/>
      <c r="J1788" s="25"/>
      <c r="K1788" s="25"/>
      <c r="L1788" s="25"/>
    </row>
    <row r="1789" spans="1:12" x14ac:dyDescent="0.2">
      <c r="A1789" s="3"/>
      <c r="B1789" s="24"/>
      <c r="C1789" s="24"/>
      <c r="D1789" s="24"/>
      <c r="E1789" s="24"/>
      <c r="F1789" s="24"/>
      <c r="G1789" s="24"/>
      <c r="H1789" s="25"/>
      <c r="I1789" s="25"/>
      <c r="J1789" s="25"/>
      <c r="K1789" s="25"/>
      <c r="L1789" s="25"/>
    </row>
    <row r="1790" spans="1:12" x14ac:dyDescent="0.2">
      <c r="A1790" s="3"/>
      <c r="B1790" s="24"/>
      <c r="C1790" s="24"/>
      <c r="D1790" s="24"/>
      <c r="E1790" s="24"/>
      <c r="F1790" s="24"/>
      <c r="G1790" s="24"/>
      <c r="H1790" s="25"/>
      <c r="I1790" s="25"/>
      <c r="J1790" s="25"/>
      <c r="K1790" s="25"/>
      <c r="L1790" s="25"/>
    </row>
    <row r="1791" spans="1:12" x14ac:dyDescent="0.2">
      <c r="A1791" s="3"/>
      <c r="B1791" s="24"/>
      <c r="C1791" s="24"/>
      <c r="D1791" s="24"/>
      <c r="E1791" s="24"/>
      <c r="F1791" s="24"/>
      <c r="G1791" s="24"/>
      <c r="H1791" s="25"/>
      <c r="I1791" s="25"/>
      <c r="J1791" s="25"/>
      <c r="K1791" s="25"/>
      <c r="L1791" s="25"/>
    </row>
    <row r="1792" spans="1:12" x14ac:dyDescent="0.2">
      <c r="A1792" s="3"/>
      <c r="B1792" s="24"/>
      <c r="C1792" s="24"/>
      <c r="D1792" s="24"/>
      <c r="E1792" s="24"/>
      <c r="F1792" s="24"/>
      <c r="G1792" s="24"/>
      <c r="H1792" s="25"/>
      <c r="I1792" s="25"/>
      <c r="J1792" s="25"/>
      <c r="K1792" s="25"/>
      <c r="L1792" s="25"/>
    </row>
    <row r="1793" spans="1:12" x14ac:dyDescent="0.2">
      <c r="A1793" s="3"/>
      <c r="B1793" s="24"/>
      <c r="C1793" s="24"/>
      <c r="D1793" s="24"/>
      <c r="E1793" s="24"/>
      <c r="F1793" s="24"/>
      <c r="G1793" s="24"/>
      <c r="H1793" s="25"/>
      <c r="I1793" s="25"/>
      <c r="J1793" s="25"/>
      <c r="K1793" s="25"/>
      <c r="L1793" s="25"/>
    </row>
    <row r="1794" spans="1:12" x14ac:dyDescent="0.2">
      <c r="A1794" s="3"/>
      <c r="B1794" s="24"/>
      <c r="C1794" s="24"/>
      <c r="D1794" s="24"/>
      <c r="E1794" s="24"/>
      <c r="F1794" s="24"/>
      <c r="G1794" s="24"/>
      <c r="H1794" s="25"/>
      <c r="I1794" s="25"/>
      <c r="J1794" s="25"/>
      <c r="K1794" s="25"/>
      <c r="L1794" s="25"/>
    </row>
    <row r="1795" spans="1:12" x14ac:dyDescent="0.2">
      <c r="A1795" s="3"/>
      <c r="B1795" s="24"/>
      <c r="C1795" s="24"/>
      <c r="D1795" s="24"/>
      <c r="E1795" s="24"/>
      <c r="F1795" s="24"/>
      <c r="G1795" s="24"/>
      <c r="H1795" s="25"/>
      <c r="I1795" s="25"/>
      <c r="J1795" s="25"/>
      <c r="K1795" s="25"/>
      <c r="L1795" s="25"/>
    </row>
    <row r="1796" spans="1:12" x14ac:dyDescent="0.2">
      <c r="A1796" s="3"/>
      <c r="B1796" s="24"/>
      <c r="C1796" s="24"/>
      <c r="D1796" s="24"/>
      <c r="E1796" s="24"/>
      <c r="F1796" s="24"/>
      <c r="G1796" s="24"/>
      <c r="H1796" s="25"/>
      <c r="I1796" s="25"/>
      <c r="J1796" s="25"/>
      <c r="K1796" s="25"/>
      <c r="L1796" s="25"/>
    </row>
    <row r="1797" spans="1:12" x14ac:dyDescent="0.2">
      <c r="A1797" s="3"/>
      <c r="B1797" s="24"/>
      <c r="C1797" s="24"/>
      <c r="D1797" s="24"/>
      <c r="E1797" s="24"/>
      <c r="F1797" s="24"/>
      <c r="G1797" s="24"/>
      <c r="H1797" s="25"/>
      <c r="I1797" s="25"/>
      <c r="J1797" s="25"/>
      <c r="K1797" s="25"/>
      <c r="L1797" s="25"/>
    </row>
    <row r="1798" spans="1:12" x14ac:dyDescent="0.2">
      <c r="A1798" s="3"/>
      <c r="B1798" s="24"/>
      <c r="C1798" s="24"/>
      <c r="D1798" s="24"/>
      <c r="E1798" s="24"/>
      <c r="F1798" s="24"/>
      <c r="G1798" s="24"/>
      <c r="H1798" s="25"/>
      <c r="I1798" s="25"/>
      <c r="J1798" s="25"/>
      <c r="K1798" s="25"/>
      <c r="L1798" s="25"/>
    </row>
    <row r="1799" spans="1:12" x14ac:dyDescent="0.2">
      <c r="A1799" s="3"/>
      <c r="B1799" s="24"/>
      <c r="C1799" s="24"/>
      <c r="D1799" s="24"/>
      <c r="E1799" s="24"/>
      <c r="F1799" s="24"/>
      <c r="G1799" s="24"/>
      <c r="H1799" s="25"/>
      <c r="I1799" s="25"/>
      <c r="J1799" s="25"/>
      <c r="K1799" s="25"/>
      <c r="L1799" s="25"/>
    </row>
    <row r="1800" spans="1:12" x14ac:dyDescent="0.2">
      <c r="A1800" s="3"/>
      <c r="B1800" s="24"/>
      <c r="C1800" s="24"/>
      <c r="D1800" s="24"/>
      <c r="E1800" s="24"/>
      <c r="F1800" s="24"/>
      <c r="G1800" s="24"/>
      <c r="H1800" s="25"/>
      <c r="I1800" s="25"/>
      <c r="J1800" s="25"/>
      <c r="K1800" s="25"/>
      <c r="L1800" s="25"/>
    </row>
    <row r="1801" spans="1:12" x14ac:dyDescent="0.2">
      <c r="A1801" s="3"/>
      <c r="B1801" s="24"/>
      <c r="C1801" s="24"/>
      <c r="D1801" s="24"/>
      <c r="E1801" s="24"/>
      <c r="F1801" s="24"/>
      <c r="G1801" s="24"/>
      <c r="H1801" s="25"/>
      <c r="I1801" s="25"/>
      <c r="J1801" s="25"/>
      <c r="K1801" s="25"/>
      <c r="L1801" s="25"/>
    </row>
    <row r="1802" spans="1:12" x14ac:dyDescent="0.2">
      <c r="A1802" s="3"/>
      <c r="B1802" s="24"/>
      <c r="C1802" s="24"/>
      <c r="D1802" s="24"/>
      <c r="E1802" s="24"/>
      <c r="F1802" s="24"/>
      <c r="G1802" s="24"/>
      <c r="H1802" s="25"/>
      <c r="I1802" s="25"/>
      <c r="J1802" s="25"/>
      <c r="K1802" s="25"/>
      <c r="L1802" s="25"/>
    </row>
    <row r="1803" spans="1:12" x14ac:dyDescent="0.2">
      <c r="A1803" s="3"/>
      <c r="B1803" s="24"/>
      <c r="C1803" s="24"/>
      <c r="D1803" s="24"/>
      <c r="E1803" s="24"/>
      <c r="F1803" s="24"/>
      <c r="G1803" s="24"/>
      <c r="H1803" s="25"/>
      <c r="I1803" s="25"/>
      <c r="J1803" s="25"/>
      <c r="K1803" s="25"/>
      <c r="L1803" s="25"/>
    </row>
    <row r="1804" spans="1:12" x14ac:dyDescent="0.2">
      <c r="A1804" s="3"/>
      <c r="B1804" s="24"/>
      <c r="C1804" s="24"/>
      <c r="D1804" s="24"/>
      <c r="E1804" s="24"/>
      <c r="F1804" s="24"/>
      <c r="G1804" s="24"/>
      <c r="H1804" s="25"/>
      <c r="I1804" s="25"/>
      <c r="J1804" s="25"/>
      <c r="K1804" s="25"/>
      <c r="L1804" s="25"/>
    </row>
    <row r="1805" spans="1:12" x14ac:dyDescent="0.2">
      <c r="A1805" s="3"/>
      <c r="B1805" s="24"/>
      <c r="C1805" s="24"/>
      <c r="D1805" s="24"/>
      <c r="E1805" s="24"/>
      <c r="F1805" s="24"/>
      <c r="G1805" s="24"/>
      <c r="H1805" s="25"/>
      <c r="I1805" s="25"/>
      <c r="J1805" s="25"/>
      <c r="K1805" s="25"/>
      <c r="L1805" s="25"/>
    </row>
    <row r="1806" spans="1:12" x14ac:dyDescent="0.2">
      <c r="A1806" s="3"/>
      <c r="B1806" s="24"/>
      <c r="C1806" s="24"/>
      <c r="D1806" s="24"/>
      <c r="E1806" s="24"/>
      <c r="F1806" s="24"/>
      <c r="G1806" s="24"/>
      <c r="H1806" s="25"/>
      <c r="I1806" s="25"/>
      <c r="J1806" s="25"/>
      <c r="K1806" s="25"/>
      <c r="L1806" s="25"/>
    </row>
    <row r="1807" spans="1:12" x14ac:dyDescent="0.2">
      <c r="A1807" s="3"/>
      <c r="B1807" s="24"/>
      <c r="C1807" s="24"/>
      <c r="D1807" s="24"/>
      <c r="E1807" s="24"/>
      <c r="F1807" s="24"/>
      <c r="G1807" s="24"/>
      <c r="H1807" s="25"/>
      <c r="I1807" s="25"/>
      <c r="J1807" s="25"/>
      <c r="K1807" s="25"/>
      <c r="L1807" s="25"/>
    </row>
    <row r="1808" spans="1:12" x14ac:dyDescent="0.2">
      <c r="A1808" s="3"/>
      <c r="B1808" s="24"/>
      <c r="C1808" s="24"/>
      <c r="D1808" s="24"/>
      <c r="E1808" s="24"/>
      <c r="F1808" s="24"/>
      <c r="G1808" s="24"/>
      <c r="H1808" s="25"/>
      <c r="I1808" s="25"/>
      <c r="J1808" s="25"/>
      <c r="K1808" s="25"/>
      <c r="L1808" s="25"/>
    </row>
    <row r="1809" spans="1:12" x14ac:dyDescent="0.2">
      <c r="A1809" s="3"/>
      <c r="B1809" s="24"/>
      <c r="C1809" s="24"/>
      <c r="D1809" s="24"/>
      <c r="E1809" s="24"/>
      <c r="F1809" s="24"/>
      <c r="G1809" s="24"/>
      <c r="H1809" s="25"/>
      <c r="I1809" s="25"/>
      <c r="J1809" s="25"/>
      <c r="K1809" s="25"/>
      <c r="L1809" s="25"/>
    </row>
    <row r="1810" spans="1:12" x14ac:dyDescent="0.2">
      <c r="A1810" s="3"/>
      <c r="B1810" s="24"/>
      <c r="C1810" s="24"/>
      <c r="D1810" s="24"/>
      <c r="E1810" s="24"/>
      <c r="F1810" s="24"/>
      <c r="G1810" s="24"/>
      <c r="H1810" s="25"/>
      <c r="I1810" s="25"/>
      <c r="J1810" s="25"/>
      <c r="K1810" s="25"/>
      <c r="L1810" s="25"/>
    </row>
    <row r="1811" spans="1:12" x14ac:dyDescent="0.2">
      <c r="A1811" s="3"/>
      <c r="B1811" s="24"/>
      <c r="C1811" s="24"/>
      <c r="D1811" s="24"/>
      <c r="E1811" s="24"/>
      <c r="F1811" s="24"/>
      <c r="G1811" s="24"/>
      <c r="H1811" s="25"/>
      <c r="I1811" s="25"/>
      <c r="J1811" s="25"/>
      <c r="K1811" s="25"/>
      <c r="L1811" s="25"/>
    </row>
    <row r="1812" spans="1:12" x14ac:dyDescent="0.2">
      <c r="A1812" s="3"/>
      <c r="B1812" s="24"/>
      <c r="C1812" s="24"/>
      <c r="D1812" s="24"/>
      <c r="E1812" s="24"/>
      <c r="F1812" s="24"/>
      <c r="G1812" s="24"/>
      <c r="H1812" s="25"/>
      <c r="I1812" s="25"/>
      <c r="J1812" s="25"/>
      <c r="K1812" s="25"/>
      <c r="L1812" s="25"/>
    </row>
    <row r="1813" spans="1:12" x14ac:dyDescent="0.2">
      <c r="A1813" s="3"/>
      <c r="B1813" s="24"/>
      <c r="C1813" s="24"/>
      <c r="D1813" s="24"/>
      <c r="E1813" s="24"/>
      <c r="F1813" s="24"/>
      <c r="G1813" s="24"/>
      <c r="H1813" s="25"/>
      <c r="I1813" s="25"/>
      <c r="J1813" s="25"/>
      <c r="K1813" s="25"/>
      <c r="L1813" s="25"/>
    </row>
    <row r="1814" spans="1:12" x14ac:dyDescent="0.2">
      <c r="A1814" s="3"/>
      <c r="B1814" s="24"/>
      <c r="C1814" s="24"/>
      <c r="D1814" s="24"/>
      <c r="E1814" s="24"/>
      <c r="F1814" s="24"/>
      <c r="G1814" s="24"/>
      <c r="H1814" s="25"/>
      <c r="I1814" s="25"/>
      <c r="J1814" s="25"/>
      <c r="K1814" s="25"/>
      <c r="L1814" s="25"/>
    </row>
    <row r="1815" spans="1:12" x14ac:dyDescent="0.2">
      <c r="A1815" s="3"/>
      <c r="B1815" s="24"/>
      <c r="C1815" s="24"/>
      <c r="D1815" s="24"/>
      <c r="E1815" s="24"/>
      <c r="F1815" s="24"/>
      <c r="G1815" s="24"/>
      <c r="H1815" s="25"/>
      <c r="I1815" s="25"/>
      <c r="J1815" s="25"/>
      <c r="K1815" s="25"/>
      <c r="L1815" s="25"/>
    </row>
    <row r="1816" spans="1:12" x14ac:dyDescent="0.2">
      <c r="A1816" s="3"/>
      <c r="B1816" s="24"/>
      <c r="C1816" s="24"/>
      <c r="D1816" s="24"/>
      <c r="E1816" s="24"/>
      <c r="F1816" s="24"/>
      <c r="G1816" s="24"/>
      <c r="H1816" s="25"/>
      <c r="I1816" s="25"/>
      <c r="J1816" s="25"/>
      <c r="K1816" s="25"/>
      <c r="L1816" s="25"/>
    </row>
    <row r="1817" spans="1:12" x14ac:dyDescent="0.2">
      <c r="A1817" s="3"/>
      <c r="B1817" s="24"/>
      <c r="C1817" s="24"/>
      <c r="D1817" s="24"/>
      <c r="E1817" s="24"/>
      <c r="F1817" s="24"/>
      <c r="G1817" s="24"/>
      <c r="H1817" s="25"/>
      <c r="I1817" s="25"/>
      <c r="J1817" s="25"/>
      <c r="K1817" s="25"/>
      <c r="L1817" s="25"/>
    </row>
    <row r="1818" spans="1:12" x14ac:dyDescent="0.2">
      <c r="A1818" s="3"/>
      <c r="B1818" s="24"/>
      <c r="C1818" s="24"/>
      <c r="D1818" s="24"/>
      <c r="E1818" s="24"/>
      <c r="F1818" s="24"/>
      <c r="G1818" s="24"/>
      <c r="H1818" s="25"/>
      <c r="I1818" s="25"/>
      <c r="J1818" s="25"/>
      <c r="K1818" s="25"/>
      <c r="L1818" s="25"/>
    </row>
    <row r="1819" spans="1:12" x14ac:dyDescent="0.2">
      <c r="A1819" s="3"/>
      <c r="B1819" s="24"/>
      <c r="C1819" s="24"/>
      <c r="D1819" s="24"/>
      <c r="E1819" s="24"/>
      <c r="F1819" s="24"/>
      <c r="G1819" s="24"/>
      <c r="H1819" s="25"/>
      <c r="I1819" s="25"/>
      <c r="J1819" s="25"/>
      <c r="K1819" s="25"/>
      <c r="L1819" s="25"/>
    </row>
    <row r="1820" spans="1:12" x14ac:dyDescent="0.2">
      <c r="A1820" s="3"/>
      <c r="B1820" s="24"/>
      <c r="C1820" s="24"/>
      <c r="D1820" s="24"/>
      <c r="E1820" s="24"/>
      <c r="F1820" s="24"/>
      <c r="G1820" s="24"/>
      <c r="H1820" s="25"/>
      <c r="I1820" s="25"/>
      <c r="J1820" s="25"/>
      <c r="K1820" s="25"/>
      <c r="L1820" s="25"/>
    </row>
    <row r="1821" spans="1:12" x14ac:dyDescent="0.2">
      <c r="A1821" s="3"/>
      <c r="B1821" s="24"/>
      <c r="C1821" s="24"/>
      <c r="D1821" s="24"/>
      <c r="E1821" s="24"/>
      <c r="F1821" s="24"/>
      <c r="G1821" s="24"/>
      <c r="H1821" s="25"/>
      <c r="I1821" s="25"/>
      <c r="J1821" s="25"/>
      <c r="K1821" s="25"/>
      <c r="L1821" s="25"/>
    </row>
    <row r="1822" spans="1:12" x14ac:dyDescent="0.2">
      <c r="A1822" s="3"/>
      <c r="B1822" s="24"/>
      <c r="C1822" s="24"/>
      <c r="D1822" s="24"/>
      <c r="E1822" s="24"/>
      <c r="F1822" s="24"/>
      <c r="G1822" s="24"/>
      <c r="H1822" s="25"/>
      <c r="I1822" s="25"/>
      <c r="J1822" s="25"/>
      <c r="K1822" s="25"/>
      <c r="L1822" s="25"/>
    </row>
    <row r="1823" spans="1:12" x14ac:dyDescent="0.2">
      <c r="A1823" s="3"/>
      <c r="B1823" s="24"/>
      <c r="C1823" s="24"/>
      <c r="D1823" s="24"/>
      <c r="E1823" s="24"/>
      <c r="F1823" s="24"/>
      <c r="G1823" s="24"/>
      <c r="H1823" s="25"/>
      <c r="I1823" s="25"/>
      <c r="J1823" s="25"/>
      <c r="K1823" s="25"/>
      <c r="L1823" s="25"/>
    </row>
    <row r="1824" spans="1:12" x14ac:dyDescent="0.2">
      <c r="A1824" s="3"/>
      <c r="B1824" s="24"/>
      <c r="C1824" s="24"/>
      <c r="D1824" s="24"/>
      <c r="E1824" s="24"/>
      <c r="F1824" s="24"/>
      <c r="G1824" s="24"/>
      <c r="H1824" s="25"/>
      <c r="I1824" s="25"/>
      <c r="J1824" s="25"/>
      <c r="K1824" s="25"/>
      <c r="L1824" s="25"/>
    </row>
    <row r="1825" spans="1:12" x14ac:dyDescent="0.2">
      <c r="A1825" s="3"/>
      <c r="B1825" s="24"/>
      <c r="C1825" s="24"/>
      <c r="D1825" s="24"/>
      <c r="E1825" s="24"/>
      <c r="F1825" s="24"/>
      <c r="G1825" s="24"/>
      <c r="H1825" s="25"/>
      <c r="I1825" s="25"/>
      <c r="J1825" s="25"/>
      <c r="K1825" s="25"/>
      <c r="L1825" s="25"/>
    </row>
    <row r="1826" spans="1:12" x14ac:dyDescent="0.2">
      <c r="A1826" s="3"/>
      <c r="B1826" s="24"/>
      <c r="C1826" s="24"/>
      <c r="D1826" s="24"/>
      <c r="E1826" s="24"/>
      <c r="F1826" s="24"/>
      <c r="G1826" s="24"/>
      <c r="H1826" s="25"/>
      <c r="I1826" s="25"/>
      <c r="J1826" s="25"/>
      <c r="K1826" s="25"/>
      <c r="L1826" s="25"/>
    </row>
    <row r="1827" spans="1:12" x14ac:dyDescent="0.2">
      <c r="A1827" s="3"/>
      <c r="B1827" s="24"/>
      <c r="C1827" s="24"/>
      <c r="D1827" s="24"/>
      <c r="E1827" s="24"/>
      <c r="F1827" s="24"/>
      <c r="G1827" s="24"/>
      <c r="H1827" s="25"/>
      <c r="I1827" s="25"/>
      <c r="J1827" s="25"/>
      <c r="K1827" s="25"/>
      <c r="L1827" s="25"/>
    </row>
    <row r="1828" spans="1:12" x14ac:dyDescent="0.2">
      <c r="A1828" s="3"/>
      <c r="B1828" s="24"/>
      <c r="C1828" s="24"/>
      <c r="D1828" s="24"/>
      <c r="E1828" s="24"/>
      <c r="F1828" s="24"/>
      <c r="G1828" s="24"/>
      <c r="H1828" s="25"/>
      <c r="I1828" s="25"/>
      <c r="J1828" s="25"/>
      <c r="K1828" s="25"/>
      <c r="L1828" s="25"/>
    </row>
    <row r="1829" spans="1:12" x14ac:dyDescent="0.2">
      <c r="A1829" s="3"/>
      <c r="B1829" s="24"/>
      <c r="C1829" s="24"/>
      <c r="D1829" s="24"/>
      <c r="E1829" s="24"/>
      <c r="F1829" s="24"/>
      <c r="G1829" s="24"/>
      <c r="H1829" s="25"/>
      <c r="I1829" s="25"/>
      <c r="J1829" s="25"/>
      <c r="K1829" s="25"/>
      <c r="L1829" s="25"/>
    </row>
    <row r="1830" spans="1:12" x14ac:dyDescent="0.2">
      <c r="A1830" s="3"/>
      <c r="B1830" s="24"/>
      <c r="C1830" s="24"/>
      <c r="D1830" s="24"/>
      <c r="E1830" s="24"/>
      <c r="F1830" s="24"/>
      <c r="G1830" s="24"/>
      <c r="H1830" s="25"/>
      <c r="I1830" s="25"/>
      <c r="J1830" s="25"/>
      <c r="K1830" s="25"/>
      <c r="L1830" s="25"/>
    </row>
    <row r="1831" spans="1:12" x14ac:dyDescent="0.2">
      <c r="A1831" s="3"/>
      <c r="B1831" s="24"/>
      <c r="C1831" s="24"/>
      <c r="D1831" s="24"/>
      <c r="E1831" s="24"/>
      <c r="F1831" s="24"/>
      <c r="G1831" s="24"/>
      <c r="H1831" s="25"/>
      <c r="I1831" s="25"/>
      <c r="J1831" s="25"/>
      <c r="K1831" s="25"/>
      <c r="L1831" s="25"/>
    </row>
    <row r="1832" spans="1:12" x14ac:dyDescent="0.2">
      <c r="A1832" s="3"/>
      <c r="B1832" s="24"/>
      <c r="C1832" s="24"/>
      <c r="D1832" s="24"/>
      <c r="E1832" s="24"/>
      <c r="F1832" s="24"/>
      <c r="G1832" s="24"/>
      <c r="H1832" s="25"/>
      <c r="I1832" s="25"/>
      <c r="J1832" s="25"/>
      <c r="K1832" s="25"/>
      <c r="L1832" s="25"/>
    </row>
    <row r="1833" spans="1:12" x14ac:dyDescent="0.2">
      <c r="A1833" s="3"/>
      <c r="B1833" s="24"/>
      <c r="C1833" s="24"/>
      <c r="D1833" s="24"/>
      <c r="E1833" s="24"/>
      <c r="F1833" s="24"/>
      <c r="G1833" s="24"/>
      <c r="H1833" s="25"/>
      <c r="I1833" s="25"/>
      <c r="J1833" s="25"/>
      <c r="K1833" s="25"/>
      <c r="L1833" s="25"/>
    </row>
    <row r="1834" spans="1:12" x14ac:dyDescent="0.2">
      <c r="A1834" s="3"/>
      <c r="B1834" s="24"/>
      <c r="C1834" s="24"/>
      <c r="D1834" s="24"/>
      <c r="E1834" s="24"/>
      <c r="F1834" s="24"/>
      <c r="G1834" s="24"/>
      <c r="H1834" s="25"/>
      <c r="I1834" s="25"/>
      <c r="J1834" s="25"/>
      <c r="K1834" s="25"/>
      <c r="L1834" s="25"/>
    </row>
    <row r="1835" spans="1:12" x14ac:dyDescent="0.2">
      <c r="A1835" s="3"/>
      <c r="B1835" s="24"/>
      <c r="C1835" s="24"/>
      <c r="D1835" s="24"/>
      <c r="E1835" s="24"/>
      <c r="F1835" s="24"/>
      <c r="G1835" s="24"/>
      <c r="H1835" s="25"/>
      <c r="I1835" s="25"/>
      <c r="J1835" s="25"/>
      <c r="K1835" s="25"/>
      <c r="L1835" s="25"/>
    </row>
    <row r="1836" spans="1:12" x14ac:dyDescent="0.2">
      <c r="A1836" s="3"/>
      <c r="B1836" s="24"/>
      <c r="C1836" s="24"/>
      <c r="D1836" s="24"/>
      <c r="E1836" s="24"/>
      <c r="F1836" s="24"/>
      <c r="G1836" s="24"/>
      <c r="H1836" s="25"/>
      <c r="I1836" s="25"/>
      <c r="J1836" s="25"/>
      <c r="K1836" s="25"/>
      <c r="L1836" s="25"/>
    </row>
    <row r="1837" spans="1:12" x14ac:dyDescent="0.2">
      <c r="A1837" s="3"/>
      <c r="B1837" s="24"/>
      <c r="C1837" s="24"/>
      <c r="D1837" s="24"/>
      <c r="E1837" s="24"/>
      <c r="F1837" s="24"/>
      <c r="G1837" s="24"/>
      <c r="H1837" s="25"/>
      <c r="I1837" s="25"/>
      <c r="J1837" s="25"/>
      <c r="K1837" s="25"/>
      <c r="L1837" s="25"/>
    </row>
    <row r="1838" spans="1:12" x14ac:dyDescent="0.2">
      <c r="A1838" s="3"/>
      <c r="B1838" s="24"/>
      <c r="C1838" s="24"/>
      <c r="D1838" s="24"/>
      <c r="E1838" s="24"/>
      <c r="F1838" s="24"/>
      <c r="G1838" s="24"/>
      <c r="H1838" s="25"/>
      <c r="I1838" s="25"/>
      <c r="J1838" s="25"/>
      <c r="K1838" s="25"/>
      <c r="L1838" s="25"/>
    </row>
    <row r="1839" spans="1:12" x14ac:dyDescent="0.2">
      <c r="A1839" s="3"/>
      <c r="B1839" s="24"/>
      <c r="C1839" s="24"/>
      <c r="D1839" s="24"/>
      <c r="E1839" s="24"/>
      <c r="F1839" s="24"/>
      <c r="G1839" s="24"/>
      <c r="H1839" s="25"/>
      <c r="I1839" s="25"/>
      <c r="J1839" s="25"/>
      <c r="K1839" s="25"/>
      <c r="L1839" s="25"/>
    </row>
    <row r="1840" spans="1:12" x14ac:dyDescent="0.2">
      <c r="A1840" s="3"/>
      <c r="B1840" s="24"/>
      <c r="C1840" s="24"/>
      <c r="D1840" s="24"/>
      <c r="E1840" s="24"/>
      <c r="F1840" s="24"/>
      <c r="G1840" s="24"/>
      <c r="H1840" s="25"/>
      <c r="I1840" s="25"/>
      <c r="J1840" s="25"/>
      <c r="K1840" s="25"/>
      <c r="L1840" s="25"/>
    </row>
    <row r="1841" spans="1:12" x14ac:dyDescent="0.2">
      <c r="A1841" s="3"/>
      <c r="B1841" s="24"/>
      <c r="C1841" s="24"/>
      <c r="D1841" s="24"/>
      <c r="E1841" s="24"/>
      <c r="F1841" s="24"/>
      <c r="G1841" s="24"/>
      <c r="H1841" s="25"/>
      <c r="I1841" s="25"/>
      <c r="J1841" s="25"/>
      <c r="K1841" s="25"/>
      <c r="L1841" s="25"/>
    </row>
    <row r="1842" spans="1:12" x14ac:dyDescent="0.2">
      <c r="A1842" s="3"/>
      <c r="B1842" s="24"/>
      <c r="C1842" s="24"/>
      <c r="D1842" s="24"/>
      <c r="E1842" s="24"/>
      <c r="F1842" s="24"/>
      <c r="G1842" s="24"/>
      <c r="H1842" s="25"/>
      <c r="I1842" s="25"/>
      <c r="J1842" s="25"/>
      <c r="K1842" s="25"/>
      <c r="L1842" s="25"/>
    </row>
    <row r="1843" spans="1:12" x14ac:dyDescent="0.2">
      <c r="A1843" s="3"/>
      <c r="B1843" s="24"/>
      <c r="C1843" s="24"/>
      <c r="D1843" s="24"/>
      <c r="E1843" s="24"/>
      <c r="F1843" s="24"/>
      <c r="G1843" s="24"/>
      <c r="H1843" s="25"/>
      <c r="I1843" s="25"/>
      <c r="J1843" s="25"/>
      <c r="K1843" s="25"/>
      <c r="L1843" s="25"/>
    </row>
    <row r="1844" spans="1:12" x14ac:dyDescent="0.2">
      <c r="A1844" s="3"/>
      <c r="B1844" s="24"/>
      <c r="C1844" s="24"/>
      <c r="D1844" s="24"/>
      <c r="E1844" s="24"/>
      <c r="F1844" s="24"/>
      <c r="G1844" s="24"/>
      <c r="H1844" s="25"/>
      <c r="I1844" s="25"/>
      <c r="J1844" s="25"/>
      <c r="K1844" s="25"/>
      <c r="L1844" s="25"/>
    </row>
    <row r="1845" spans="1:12" x14ac:dyDescent="0.2">
      <c r="A1845" s="3"/>
      <c r="B1845" s="24"/>
      <c r="C1845" s="24"/>
      <c r="D1845" s="24"/>
      <c r="E1845" s="24"/>
      <c r="F1845" s="24"/>
      <c r="G1845" s="24"/>
      <c r="H1845" s="25"/>
      <c r="I1845" s="25"/>
      <c r="J1845" s="25"/>
      <c r="K1845" s="25"/>
      <c r="L1845" s="25"/>
    </row>
    <row r="1846" spans="1:12" x14ac:dyDescent="0.2">
      <c r="A1846" s="3"/>
      <c r="B1846" s="24"/>
      <c r="C1846" s="24"/>
      <c r="D1846" s="24"/>
      <c r="E1846" s="24"/>
      <c r="F1846" s="24"/>
      <c r="G1846" s="24"/>
      <c r="H1846" s="25"/>
      <c r="I1846" s="25"/>
      <c r="J1846" s="25"/>
      <c r="K1846" s="25"/>
      <c r="L1846" s="25"/>
    </row>
    <row r="1847" spans="1:12" x14ac:dyDescent="0.2">
      <c r="A1847" s="3"/>
      <c r="B1847" s="24"/>
      <c r="C1847" s="24"/>
      <c r="D1847" s="24"/>
      <c r="E1847" s="24"/>
      <c r="F1847" s="24"/>
      <c r="G1847" s="24"/>
      <c r="H1847" s="25"/>
      <c r="I1847" s="25"/>
      <c r="J1847" s="25"/>
      <c r="K1847" s="25"/>
      <c r="L1847" s="25"/>
    </row>
    <row r="1848" spans="1:12" x14ac:dyDescent="0.2">
      <c r="A1848" s="3"/>
      <c r="B1848" s="24"/>
      <c r="C1848" s="24"/>
      <c r="D1848" s="24"/>
      <c r="E1848" s="24"/>
      <c r="F1848" s="24"/>
      <c r="G1848" s="24"/>
      <c r="H1848" s="25"/>
      <c r="I1848" s="25"/>
      <c r="J1848" s="25"/>
      <c r="K1848" s="25"/>
      <c r="L1848" s="25"/>
    </row>
    <row r="1849" spans="1:12" x14ac:dyDescent="0.2">
      <c r="A1849" s="3"/>
      <c r="B1849" s="24"/>
      <c r="C1849" s="24"/>
      <c r="D1849" s="24"/>
      <c r="E1849" s="24"/>
      <c r="F1849" s="24"/>
      <c r="G1849" s="24"/>
      <c r="H1849" s="25"/>
      <c r="I1849" s="25"/>
      <c r="J1849" s="25"/>
      <c r="K1849" s="25"/>
      <c r="L1849" s="25"/>
    </row>
    <row r="1850" spans="1:12" x14ac:dyDescent="0.2">
      <c r="A1850" s="3"/>
      <c r="B1850" s="24"/>
      <c r="C1850" s="24"/>
      <c r="D1850" s="24"/>
      <c r="E1850" s="24"/>
      <c r="F1850" s="24"/>
      <c r="G1850" s="24"/>
      <c r="H1850" s="25"/>
      <c r="I1850" s="25"/>
      <c r="J1850" s="25"/>
      <c r="K1850" s="25"/>
      <c r="L1850" s="25"/>
    </row>
    <row r="1851" spans="1:12" x14ac:dyDescent="0.2">
      <c r="A1851" s="3"/>
      <c r="B1851" s="24"/>
      <c r="C1851" s="24"/>
      <c r="D1851" s="24"/>
      <c r="E1851" s="24"/>
      <c r="F1851" s="24"/>
      <c r="G1851" s="24"/>
      <c r="H1851" s="25"/>
      <c r="I1851" s="25"/>
      <c r="J1851" s="25"/>
      <c r="K1851" s="25"/>
      <c r="L1851" s="25"/>
    </row>
    <row r="1852" spans="1:12" x14ac:dyDescent="0.2">
      <c r="A1852" s="3"/>
      <c r="B1852" s="24"/>
      <c r="C1852" s="24"/>
      <c r="D1852" s="24"/>
      <c r="E1852" s="24"/>
      <c r="F1852" s="24"/>
      <c r="G1852" s="24"/>
      <c r="H1852" s="25"/>
      <c r="I1852" s="25"/>
      <c r="J1852" s="25"/>
      <c r="K1852" s="25"/>
      <c r="L1852" s="25"/>
    </row>
    <row r="1853" spans="1:12" x14ac:dyDescent="0.2">
      <c r="A1853" s="3"/>
      <c r="B1853" s="24"/>
      <c r="C1853" s="24"/>
      <c r="D1853" s="24"/>
      <c r="E1853" s="24"/>
      <c r="F1853" s="24"/>
      <c r="G1853" s="24"/>
      <c r="H1853" s="25"/>
      <c r="I1853" s="25"/>
      <c r="J1853" s="25"/>
      <c r="K1853" s="25"/>
      <c r="L1853" s="25"/>
    </row>
    <row r="1854" spans="1:12" x14ac:dyDescent="0.2">
      <c r="A1854" s="3"/>
      <c r="B1854" s="24"/>
      <c r="C1854" s="24"/>
      <c r="D1854" s="24"/>
      <c r="E1854" s="24"/>
      <c r="F1854" s="24"/>
      <c r="G1854" s="24"/>
      <c r="H1854" s="25"/>
      <c r="I1854" s="25"/>
      <c r="J1854" s="25"/>
      <c r="K1854" s="25"/>
      <c r="L1854" s="25"/>
    </row>
    <row r="1855" spans="1:12" x14ac:dyDescent="0.2">
      <c r="A1855" s="3"/>
      <c r="B1855" s="24"/>
      <c r="C1855" s="24"/>
      <c r="D1855" s="24"/>
      <c r="E1855" s="24"/>
      <c r="F1855" s="24"/>
      <c r="G1855" s="24"/>
      <c r="H1855" s="25"/>
      <c r="I1855" s="25"/>
      <c r="J1855" s="25"/>
      <c r="K1855" s="25"/>
      <c r="L1855" s="25"/>
    </row>
    <row r="1856" spans="1:12" x14ac:dyDescent="0.2">
      <c r="A1856" s="3"/>
      <c r="B1856" s="24"/>
      <c r="C1856" s="24"/>
      <c r="D1856" s="24"/>
      <c r="E1856" s="24"/>
      <c r="F1856" s="24"/>
      <c r="G1856" s="24"/>
      <c r="H1856" s="25"/>
      <c r="I1856" s="25"/>
      <c r="J1856" s="25"/>
      <c r="K1856" s="25"/>
      <c r="L1856" s="25"/>
    </row>
    <row r="1857" spans="1:12" x14ac:dyDescent="0.2">
      <c r="A1857" s="3"/>
      <c r="B1857" s="24"/>
      <c r="C1857" s="24"/>
      <c r="D1857" s="24"/>
      <c r="E1857" s="24"/>
      <c r="F1857" s="24"/>
      <c r="G1857" s="24"/>
      <c r="H1857" s="25"/>
      <c r="I1857" s="25"/>
      <c r="J1857" s="25"/>
      <c r="K1857" s="25"/>
      <c r="L1857" s="25"/>
    </row>
    <row r="1858" spans="1:12" x14ac:dyDescent="0.2">
      <c r="A1858" s="3"/>
      <c r="B1858" s="24"/>
      <c r="C1858" s="24"/>
      <c r="D1858" s="24"/>
      <c r="E1858" s="24"/>
      <c r="F1858" s="24"/>
      <c r="G1858" s="24"/>
      <c r="H1858" s="25"/>
      <c r="I1858" s="25"/>
      <c r="J1858" s="25"/>
      <c r="K1858" s="25"/>
      <c r="L1858" s="25"/>
    </row>
    <row r="1859" spans="1:12" x14ac:dyDescent="0.2">
      <c r="A1859" s="3"/>
      <c r="B1859" s="24"/>
      <c r="C1859" s="24"/>
      <c r="D1859" s="24"/>
      <c r="E1859" s="24"/>
      <c r="F1859" s="24"/>
      <c r="G1859" s="24"/>
      <c r="H1859" s="25"/>
      <c r="I1859" s="25"/>
      <c r="J1859" s="25"/>
      <c r="K1859" s="25"/>
      <c r="L1859" s="25"/>
    </row>
    <row r="1860" spans="1:12" x14ac:dyDescent="0.2">
      <c r="A1860" s="3"/>
      <c r="B1860" s="24"/>
      <c r="C1860" s="24"/>
      <c r="D1860" s="24"/>
      <c r="E1860" s="24"/>
      <c r="F1860" s="24"/>
      <c r="G1860" s="24"/>
      <c r="H1860" s="25"/>
      <c r="I1860" s="25"/>
      <c r="J1860" s="25"/>
      <c r="K1860" s="25"/>
      <c r="L1860" s="25"/>
    </row>
    <row r="1861" spans="1:12" x14ac:dyDescent="0.2">
      <c r="A1861" s="3"/>
      <c r="B1861" s="24"/>
      <c r="C1861" s="24"/>
      <c r="D1861" s="24"/>
      <c r="E1861" s="24"/>
      <c r="F1861" s="24"/>
      <c r="G1861" s="24"/>
      <c r="H1861" s="25"/>
      <c r="I1861" s="25"/>
      <c r="J1861" s="25"/>
      <c r="K1861" s="25"/>
      <c r="L1861" s="25"/>
    </row>
    <row r="1862" spans="1:12" x14ac:dyDescent="0.2">
      <c r="A1862" s="3"/>
      <c r="B1862" s="24"/>
      <c r="C1862" s="24"/>
      <c r="D1862" s="24"/>
      <c r="E1862" s="24"/>
      <c r="F1862" s="24"/>
      <c r="G1862" s="24"/>
      <c r="H1862" s="25"/>
      <c r="I1862" s="25"/>
      <c r="J1862" s="25"/>
      <c r="K1862" s="25"/>
      <c r="L1862" s="25"/>
    </row>
    <row r="1863" spans="1:12" x14ac:dyDescent="0.2">
      <c r="A1863" s="3"/>
      <c r="B1863" s="24"/>
      <c r="C1863" s="24"/>
      <c r="D1863" s="24"/>
      <c r="E1863" s="24"/>
      <c r="F1863" s="24"/>
      <c r="G1863" s="24"/>
      <c r="H1863" s="25"/>
      <c r="I1863" s="25"/>
      <c r="J1863" s="25"/>
      <c r="K1863" s="25"/>
      <c r="L1863" s="25"/>
    </row>
    <row r="1864" spans="1:12" x14ac:dyDescent="0.2">
      <c r="A1864" s="3"/>
      <c r="B1864" s="24"/>
      <c r="C1864" s="24"/>
      <c r="D1864" s="24"/>
      <c r="E1864" s="24"/>
      <c r="F1864" s="24"/>
      <c r="G1864" s="24"/>
      <c r="H1864" s="25"/>
      <c r="I1864" s="25"/>
      <c r="J1864" s="25"/>
      <c r="K1864" s="25"/>
      <c r="L1864" s="25"/>
    </row>
    <row r="1865" spans="1:12" x14ac:dyDescent="0.2">
      <c r="A1865" s="3"/>
      <c r="B1865" s="24"/>
      <c r="C1865" s="24"/>
      <c r="D1865" s="24"/>
      <c r="E1865" s="24"/>
      <c r="F1865" s="24"/>
      <c r="G1865" s="24"/>
      <c r="H1865" s="25"/>
      <c r="I1865" s="25"/>
      <c r="J1865" s="25"/>
      <c r="K1865" s="25"/>
      <c r="L1865" s="25"/>
    </row>
    <row r="1866" spans="1:12" x14ac:dyDescent="0.2">
      <c r="A1866" s="3"/>
      <c r="B1866" s="24"/>
      <c r="C1866" s="24"/>
      <c r="D1866" s="24"/>
      <c r="E1866" s="24"/>
      <c r="F1866" s="24"/>
      <c r="G1866" s="24"/>
      <c r="H1866" s="25"/>
      <c r="I1866" s="25"/>
      <c r="J1866" s="25"/>
      <c r="K1866" s="25"/>
      <c r="L1866" s="25"/>
    </row>
    <row r="1867" spans="1:12" x14ac:dyDescent="0.2">
      <c r="A1867" s="3"/>
      <c r="B1867" s="24"/>
      <c r="C1867" s="24"/>
      <c r="D1867" s="24"/>
      <c r="E1867" s="24"/>
      <c r="F1867" s="24"/>
      <c r="G1867" s="24"/>
      <c r="H1867" s="25"/>
      <c r="I1867" s="25"/>
      <c r="J1867" s="25"/>
      <c r="K1867" s="25"/>
      <c r="L1867" s="25"/>
    </row>
    <row r="1868" spans="1:12" x14ac:dyDescent="0.2">
      <c r="A1868" s="3"/>
      <c r="B1868" s="24"/>
      <c r="C1868" s="24"/>
      <c r="D1868" s="24"/>
      <c r="E1868" s="24"/>
      <c r="F1868" s="24"/>
      <c r="G1868" s="24"/>
      <c r="H1868" s="25"/>
      <c r="I1868" s="25"/>
      <c r="J1868" s="25"/>
      <c r="K1868" s="25"/>
      <c r="L1868" s="25"/>
    </row>
    <row r="1869" spans="1:12" x14ac:dyDescent="0.2">
      <c r="A1869" s="3"/>
      <c r="B1869" s="24"/>
      <c r="C1869" s="24"/>
      <c r="D1869" s="24"/>
      <c r="E1869" s="24"/>
      <c r="F1869" s="24"/>
      <c r="G1869" s="24"/>
      <c r="H1869" s="25"/>
      <c r="I1869" s="25"/>
      <c r="J1869" s="25"/>
      <c r="K1869" s="25"/>
      <c r="L1869" s="25"/>
    </row>
    <row r="1870" spans="1:12" x14ac:dyDescent="0.2">
      <c r="A1870" s="3"/>
      <c r="B1870" s="24"/>
      <c r="C1870" s="24"/>
      <c r="D1870" s="24"/>
      <c r="E1870" s="24"/>
      <c r="F1870" s="24"/>
      <c r="G1870" s="24"/>
      <c r="H1870" s="25"/>
      <c r="I1870" s="25"/>
      <c r="J1870" s="25"/>
      <c r="K1870" s="25"/>
      <c r="L1870" s="25"/>
    </row>
    <row r="1871" spans="1:12" x14ac:dyDescent="0.2">
      <c r="A1871" s="3"/>
      <c r="B1871" s="24"/>
      <c r="C1871" s="24"/>
      <c r="D1871" s="24"/>
      <c r="E1871" s="24"/>
      <c r="F1871" s="24"/>
      <c r="G1871" s="24"/>
      <c r="H1871" s="25"/>
      <c r="I1871" s="25"/>
      <c r="J1871" s="25"/>
      <c r="K1871" s="25"/>
      <c r="L1871" s="25"/>
    </row>
    <row r="1872" spans="1:12" x14ac:dyDescent="0.2">
      <c r="A1872" s="3"/>
      <c r="B1872" s="24"/>
      <c r="C1872" s="24"/>
      <c r="D1872" s="24"/>
      <c r="E1872" s="24"/>
      <c r="F1872" s="24"/>
      <c r="G1872" s="24"/>
      <c r="H1872" s="25"/>
      <c r="I1872" s="25"/>
      <c r="J1872" s="25"/>
      <c r="K1872" s="25"/>
      <c r="L1872" s="25"/>
    </row>
    <row r="1873" spans="1:12" x14ac:dyDescent="0.2">
      <c r="A1873" s="3"/>
      <c r="B1873" s="24"/>
      <c r="C1873" s="24"/>
      <c r="D1873" s="24"/>
      <c r="E1873" s="24"/>
      <c r="F1873" s="24"/>
      <c r="G1873" s="24"/>
      <c r="H1873" s="25"/>
      <c r="I1873" s="25"/>
      <c r="J1873" s="25"/>
      <c r="K1873" s="25"/>
      <c r="L1873" s="25"/>
    </row>
    <row r="1874" spans="1:12" x14ac:dyDescent="0.2">
      <c r="A1874" s="3"/>
      <c r="B1874" s="24"/>
      <c r="C1874" s="24"/>
      <c r="D1874" s="24"/>
      <c r="E1874" s="24"/>
      <c r="F1874" s="24"/>
      <c r="G1874" s="24"/>
      <c r="H1874" s="25"/>
      <c r="I1874" s="25"/>
      <c r="J1874" s="25"/>
      <c r="K1874" s="25"/>
      <c r="L1874" s="25"/>
    </row>
    <row r="1875" spans="1:12" x14ac:dyDescent="0.2">
      <c r="A1875" s="3"/>
      <c r="B1875" s="24"/>
      <c r="C1875" s="24"/>
      <c r="D1875" s="24"/>
      <c r="E1875" s="24"/>
      <c r="F1875" s="24"/>
      <c r="G1875" s="24"/>
      <c r="H1875" s="25"/>
      <c r="I1875" s="25"/>
      <c r="J1875" s="25"/>
      <c r="K1875" s="25"/>
      <c r="L1875" s="25"/>
    </row>
    <row r="1876" spans="1:12" x14ac:dyDescent="0.2">
      <c r="A1876" s="3"/>
      <c r="B1876" s="24"/>
      <c r="C1876" s="24"/>
      <c r="D1876" s="24"/>
      <c r="E1876" s="24"/>
      <c r="F1876" s="24"/>
      <c r="G1876" s="24"/>
      <c r="H1876" s="25"/>
      <c r="I1876" s="25"/>
      <c r="J1876" s="25"/>
      <c r="K1876" s="25"/>
      <c r="L1876" s="25"/>
    </row>
    <row r="1877" spans="1:12" x14ac:dyDescent="0.2">
      <c r="A1877" s="3"/>
      <c r="B1877" s="24"/>
      <c r="C1877" s="24"/>
      <c r="D1877" s="24"/>
      <c r="E1877" s="24"/>
      <c r="F1877" s="24"/>
      <c r="G1877" s="24"/>
      <c r="H1877" s="25"/>
      <c r="I1877" s="25"/>
      <c r="J1877" s="25"/>
      <c r="K1877" s="25"/>
      <c r="L1877" s="25"/>
    </row>
    <row r="1878" spans="1:12" x14ac:dyDescent="0.2">
      <c r="A1878" s="3"/>
      <c r="B1878" s="24"/>
      <c r="C1878" s="24"/>
      <c r="D1878" s="24"/>
      <c r="E1878" s="24"/>
      <c r="F1878" s="24"/>
      <c r="G1878" s="24"/>
      <c r="H1878" s="25"/>
      <c r="I1878" s="25"/>
      <c r="J1878" s="25"/>
      <c r="K1878" s="25"/>
      <c r="L1878" s="25"/>
    </row>
    <row r="1879" spans="1:12" x14ac:dyDescent="0.2">
      <c r="A1879" s="3"/>
      <c r="B1879" s="24"/>
      <c r="C1879" s="24"/>
      <c r="D1879" s="24"/>
      <c r="E1879" s="24"/>
      <c r="F1879" s="24"/>
      <c r="G1879" s="24"/>
      <c r="H1879" s="25"/>
      <c r="I1879" s="25"/>
      <c r="J1879" s="25"/>
      <c r="K1879" s="25"/>
      <c r="L1879" s="25"/>
    </row>
    <row r="1880" spans="1:12" x14ac:dyDescent="0.2">
      <c r="A1880" s="3"/>
      <c r="B1880" s="24"/>
      <c r="C1880" s="24"/>
      <c r="D1880" s="24"/>
      <c r="E1880" s="24"/>
      <c r="F1880" s="24"/>
      <c r="G1880" s="24"/>
      <c r="H1880" s="25"/>
      <c r="I1880" s="25"/>
      <c r="J1880" s="25"/>
      <c r="K1880" s="25"/>
      <c r="L1880" s="25"/>
    </row>
    <row r="1881" spans="1:12" x14ac:dyDescent="0.2">
      <c r="A1881" s="3"/>
      <c r="B1881" s="24"/>
      <c r="C1881" s="24"/>
      <c r="D1881" s="24"/>
      <c r="E1881" s="24"/>
      <c r="F1881" s="24"/>
      <c r="G1881" s="24"/>
      <c r="H1881" s="25"/>
      <c r="I1881" s="25"/>
      <c r="J1881" s="25"/>
      <c r="K1881" s="25"/>
      <c r="L1881" s="25"/>
    </row>
    <row r="1882" spans="1:12" x14ac:dyDescent="0.2">
      <c r="A1882" s="3"/>
      <c r="B1882" s="24"/>
      <c r="C1882" s="24"/>
      <c r="D1882" s="24"/>
      <c r="E1882" s="24"/>
      <c r="F1882" s="24"/>
      <c r="G1882" s="24"/>
      <c r="H1882" s="25"/>
      <c r="I1882" s="25"/>
      <c r="J1882" s="25"/>
      <c r="K1882" s="25"/>
      <c r="L1882" s="25"/>
    </row>
    <row r="1883" spans="1:12" x14ac:dyDescent="0.2">
      <c r="A1883" s="3"/>
      <c r="B1883" s="24"/>
      <c r="C1883" s="24"/>
      <c r="D1883" s="24"/>
      <c r="E1883" s="24"/>
      <c r="F1883" s="24"/>
      <c r="G1883" s="24"/>
      <c r="H1883" s="25"/>
      <c r="I1883" s="25"/>
      <c r="J1883" s="25"/>
      <c r="K1883" s="25"/>
      <c r="L1883" s="25"/>
    </row>
    <row r="1884" spans="1:12" x14ac:dyDescent="0.2">
      <c r="A1884" s="3"/>
      <c r="B1884" s="24"/>
      <c r="C1884" s="24"/>
      <c r="D1884" s="24"/>
      <c r="E1884" s="24"/>
      <c r="F1884" s="24"/>
      <c r="G1884" s="24"/>
      <c r="H1884" s="25"/>
      <c r="I1884" s="25"/>
      <c r="J1884" s="25"/>
      <c r="K1884" s="25"/>
      <c r="L1884" s="25"/>
    </row>
    <row r="1885" spans="1:12" x14ac:dyDescent="0.2">
      <c r="A1885" s="3"/>
      <c r="B1885" s="24"/>
      <c r="C1885" s="24"/>
      <c r="D1885" s="24"/>
      <c r="E1885" s="24"/>
      <c r="F1885" s="24"/>
      <c r="G1885" s="24"/>
      <c r="H1885" s="25"/>
      <c r="I1885" s="25"/>
      <c r="J1885" s="25"/>
      <c r="K1885" s="25"/>
      <c r="L1885" s="25"/>
    </row>
    <row r="1886" spans="1:12" x14ac:dyDescent="0.2">
      <c r="A1886" s="3"/>
      <c r="B1886" s="24"/>
      <c r="C1886" s="24"/>
      <c r="D1886" s="24"/>
      <c r="E1886" s="24"/>
      <c r="F1886" s="24"/>
      <c r="G1886" s="24"/>
      <c r="H1886" s="25"/>
      <c r="I1886" s="25"/>
      <c r="J1886" s="25"/>
      <c r="K1886" s="25"/>
      <c r="L1886" s="25"/>
    </row>
    <row r="1887" spans="1:12" x14ac:dyDescent="0.2">
      <c r="A1887" s="3"/>
      <c r="B1887" s="24"/>
      <c r="C1887" s="24"/>
      <c r="D1887" s="24"/>
      <c r="E1887" s="24"/>
      <c r="F1887" s="24"/>
      <c r="G1887" s="24"/>
      <c r="H1887" s="25"/>
      <c r="I1887" s="25"/>
      <c r="J1887" s="25"/>
      <c r="K1887" s="25"/>
      <c r="L1887" s="25"/>
    </row>
    <row r="1888" spans="1:12" x14ac:dyDescent="0.2">
      <c r="A1888" s="3"/>
      <c r="B1888" s="24"/>
      <c r="C1888" s="24"/>
      <c r="D1888" s="24"/>
      <c r="E1888" s="24"/>
      <c r="F1888" s="24"/>
      <c r="G1888" s="24"/>
      <c r="H1888" s="25"/>
      <c r="I1888" s="25"/>
      <c r="J1888" s="25"/>
      <c r="K1888" s="25"/>
      <c r="L1888" s="25"/>
    </row>
    <row r="1889" spans="1:12" x14ac:dyDescent="0.2">
      <c r="A1889" s="3"/>
      <c r="B1889" s="24"/>
      <c r="C1889" s="24"/>
      <c r="D1889" s="24"/>
      <c r="E1889" s="24"/>
      <c r="F1889" s="24"/>
      <c r="G1889" s="24"/>
      <c r="H1889" s="25"/>
      <c r="I1889" s="25"/>
      <c r="J1889" s="25"/>
      <c r="K1889" s="25"/>
      <c r="L1889" s="25"/>
    </row>
    <row r="1890" spans="1:12" x14ac:dyDescent="0.2">
      <c r="A1890" s="3"/>
      <c r="B1890" s="24"/>
      <c r="C1890" s="24"/>
      <c r="D1890" s="24"/>
      <c r="E1890" s="24"/>
      <c r="F1890" s="24"/>
      <c r="G1890" s="24"/>
      <c r="H1890" s="25"/>
      <c r="I1890" s="25"/>
      <c r="J1890" s="25"/>
      <c r="K1890" s="25"/>
      <c r="L1890" s="25"/>
    </row>
    <row r="1891" spans="1:12" x14ac:dyDescent="0.2">
      <c r="A1891" s="3"/>
      <c r="B1891" s="24"/>
      <c r="C1891" s="24"/>
      <c r="D1891" s="24"/>
      <c r="E1891" s="24"/>
      <c r="F1891" s="24"/>
      <c r="G1891" s="24"/>
      <c r="H1891" s="25"/>
      <c r="I1891" s="25"/>
      <c r="J1891" s="25"/>
      <c r="K1891" s="25"/>
      <c r="L1891" s="25"/>
    </row>
    <row r="1892" spans="1:12" x14ac:dyDescent="0.2">
      <c r="A1892" s="3"/>
      <c r="B1892" s="24"/>
      <c r="C1892" s="24"/>
      <c r="D1892" s="24"/>
      <c r="E1892" s="24"/>
      <c r="F1892" s="24"/>
      <c r="G1892" s="24"/>
      <c r="H1892" s="25"/>
      <c r="I1892" s="25"/>
      <c r="J1892" s="25"/>
      <c r="K1892" s="25"/>
      <c r="L1892" s="25"/>
    </row>
    <row r="1893" spans="1:12" x14ac:dyDescent="0.2">
      <c r="A1893" s="3"/>
      <c r="B1893" s="24"/>
      <c r="C1893" s="24"/>
      <c r="D1893" s="24"/>
      <c r="E1893" s="24"/>
      <c r="F1893" s="24"/>
      <c r="G1893" s="24"/>
      <c r="H1893" s="25"/>
      <c r="I1893" s="25"/>
      <c r="J1893" s="25"/>
      <c r="K1893" s="25"/>
      <c r="L1893" s="25"/>
    </row>
    <row r="1894" spans="1:12" x14ac:dyDescent="0.2">
      <c r="A1894" s="3"/>
      <c r="B1894" s="24"/>
      <c r="C1894" s="24"/>
      <c r="D1894" s="24"/>
      <c r="E1894" s="24"/>
      <c r="F1894" s="24"/>
      <c r="G1894" s="24"/>
      <c r="H1894" s="25"/>
      <c r="I1894" s="25"/>
      <c r="J1894" s="25"/>
      <c r="K1894" s="25"/>
      <c r="L1894" s="25"/>
    </row>
    <row r="1895" spans="1:12" x14ac:dyDescent="0.2">
      <c r="A1895" s="3"/>
      <c r="B1895" s="24"/>
      <c r="C1895" s="24"/>
      <c r="D1895" s="24"/>
      <c r="E1895" s="24"/>
      <c r="F1895" s="24"/>
      <c r="G1895" s="24"/>
      <c r="H1895" s="25"/>
      <c r="I1895" s="25"/>
      <c r="J1895" s="25"/>
      <c r="K1895" s="25"/>
      <c r="L1895" s="25"/>
    </row>
    <row r="1896" spans="1:12" x14ac:dyDescent="0.2">
      <c r="A1896" s="3"/>
      <c r="B1896" s="24"/>
      <c r="C1896" s="24"/>
      <c r="D1896" s="24"/>
      <c r="E1896" s="24"/>
      <c r="F1896" s="24"/>
      <c r="G1896" s="24"/>
      <c r="H1896" s="25"/>
      <c r="I1896" s="25"/>
      <c r="J1896" s="25"/>
      <c r="K1896" s="25"/>
      <c r="L1896" s="25"/>
    </row>
    <row r="1897" spans="1:12" x14ac:dyDescent="0.2">
      <c r="A1897" s="3"/>
      <c r="B1897" s="24"/>
      <c r="C1897" s="24"/>
      <c r="D1897" s="24"/>
      <c r="E1897" s="24"/>
      <c r="F1897" s="24"/>
      <c r="G1897" s="24"/>
      <c r="H1897" s="25"/>
      <c r="I1897" s="25"/>
      <c r="J1897" s="25"/>
      <c r="K1897" s="25"/>
      <c r="L1897" s="25"/>
    </row>
    <row r="1898" spans="1:12" x14ac:dyDescent="0.2">
      <c r="A1898" s="3"/>
      <c r="B1898" s="24"/>
      <c r="C1898" s="24"/>
      <c r="D1898" s="24"/>
      <c r="E1898" s="24"/>
      <c r="F1898" s="24"/>
      <c r="G1898" s="24"/>
      <c r="H1898" s="25"/>
      <c r="I1898" s="25"/>
      <c r="J1898" s="25"/>
      <c r="K1898" s="25"/>
      <c r="L1898" s="25"/>
    </row>
    <row r="1899" spans="1:12" x14ac:dyDescent="0.2">
      <c r="A1899" s="3"/>
      <c r="B1899" s="24"/>
      <c r="C1899" s="24"/>
      <c r="D1899" s="24"/>
      <c r="E1899" s="24"/>
      <c r="F1899" s="24"/>
      <c r="G1899" s="24"/>
      <c r="H1899" s="25"/>
      <c r="I1899" s="25"/>
      <c r="J1899" s="25"/>
      <c r="K1899" s="25"/>
      <c r="L1899" s="25"/>
    </row>
    <row r="1900" spans="1:12" x14ac:dyDescent="0.2">
      <c r="A1900" s="3"/>
      <c r="B1900" s="24"/>
      <c r="C1900" s="24"/>
      <c r="D1900" s="24"/>
      <c r="E1900" s="24"/>
      <c r="F1900" s="24"/>
      <c r="G1900" s="24"/>
      <c r="H1900" s="25"/>
      <c r="I1900" s="25"/>
      <c r="J1900" s="25"/>
      <c r="K1900" s="25"/>
      <c r="L1900" s="25"/>
    </row>
    <row r="1901" spans="1:12" x14ac:dyDescent="0.2">
      <c r="A1901" s="3"/>
      <c r="B1901" s="24"/>
      <c r="C1901" s="24"/>
      <c r="D1901" s="24"/>
      <c r="E1901" s="24"/>
      <c r="F1901" s="24"/>
      <c r="G1901" s="24"/>
      <c r="H1901" s="25"/>
      <c r="I1901" s="25"/>
      <c r="J1901" s="25"/>
      <c r="K1901" s="25"/>
      <c r="L1901" s="25"/>
    </row>
    <row r="1902" spans="1:12" x14ac:dyDescent="0.2">
      <c r="A1902" s="3"/>
      <c r="B1902" s="24"/>
      <c r="C1902" s="24"/>
      <c r="D1902" s="24"/>
      <c r="E1902" s="24"/>
      <c r="F1902" s="24"/>
      <c r="G1902" s="24"/>
      <c r="H1902" s="25"/>
      <c r="I1902" s="25"/>
      <c r="J1902" s="25"/>
      <c r="K1902" s="25"/>
      <c r="L1902" s="25"/>
    </row>
    <row r="1903" spans="1:12" x14ac:dyDescent="0.2">
      <c r="A1903" s="3"/>
      <c r="B1903" s="24"/>
      <c r="C1903" s="24"/>
      <c r="D1903" s="24"/>
      <c r="E1903" s="24"/>
      <c r="F1903" s="24"/>
      <c r="G1903" s="24"/>
      <c r="H1903" s="25"/>
      <c r="I1903" s="25"/>
      <c r="J1903" s="25"/>
      <c r="K1903" s="25"/>
      <c r="L1903" s="25"/>
    </row>
    <row r="1904" spans="1:12" x14ac:dyDescent="0.2">
      <c r="A1904" s="3"/>
      <c r="B1904" s="24"/>
      <c r="C1904" s="24"/>
      <c r="D1904" s="24"/>
      <c r="E1904" s="24"/>
      <c r="F1904" s="24"/>
      <c r="G1904" s="24"/>
      <c r="H1904" s="25"/>
      <c r="I1904" s="25"/>
      <c r="J1904" s="25"/>
      <c r="K1904" s="25"/>
      <c r="L1904" s="25"/>
    </row>
    <row r="1905" spans="1:12" x14ac:dyDescent="0.2">
      <c r="A1905" s="3"/>
      <c r="B1905" s="24"/>
      <c r="C1905" s="24"/>
      <c r="D1905" s="24"/>
      <c r="E1905" s="24"/>
      <c r="F1905" s="24"/>
      <c r="G1905" s="24"/>
      <c r="H1905" s="25"/>
      <c r="I1905" s="25"/>
      <c r="J1905" s="25"/>
      <c r="K1905" s="25"/>
      <c r="L1905" s="25"/>
    </row>
    <row r="1906" spans="1:12" x14ac:dyDescent="0.2">
      <c r="A1906" s="3"/>
      <c r="B1906" s="24"/>
      <c r="C1906" s="24"/>
      <c r="D1906" s="24"/>
      <c r="E1906" s="24"/>
      <c r="F1906" s="24"/>
      <c r="G1906" s="24"/>
      <c r="H1906" s="25"/>
      <c r="I1906" s="25"/>
      <c r="J1906" s="25"/>
      <c r="K1906" s="25"/>
      <c r="L1906" s="25"/>
    </row>
    <row r="1907" spans="1:12" x14ac:dyDescent="0.2">
      <c r="A1907" s="3"/>
      <c r="B1907" s="24"/>
      <c r="C1907" s="24"/>
      <c r="D1907" s="24"/>
      <c r="E1907" s="24"/>
      <c r="F1907" s="24"/>
      <c r="G1907" s="24"/>
      <c r="H1907" s="25"/>
      <c r="I1907" s="25"/>
      <c r="J1907" s="25"/>
      <c r="K1907" s="25"/>
      <c r="L1907" s="25"/>
    </row>
    <row r="1908" spans="1:12" x14ac:dyDescent="0.2">
      <c r="A1908" s="3"/>
      <c r="B1908" s="24"/>
      <c r="C1908" s="24"/>
      <c r="D1908" s="24"/>
      <c r="E1908" s="24"/>
      <c r="F1908" s="24"/>
      <c r="G1908" s="24"/>
      <c r="H1908" s="25"/>
      <c r="I1908" s="25"/>
      <c r="J1908" s="25"/>
      <c r="K1908" s="25"/>
      <c r="L1908" s="25"/>
    </row>
    <row r="1909" spans="1:12" x14ac:dyDescent="0.2">
      <c r="A1909" s="3"/>
      <c r="B1909" s="24"/>
      <c r="C1909" s="24"/>
      <c r="D1909" s="24"/>
      <c r="E1909" s="24"/>
      <c r="F1909" s="24"/>
      <c r="G1909" s="24"/>
      <c r="H1909" s="25"/>
      <c r="I1909" s="25"/>
      <c r="J1909" s="25"/>
      <c r="K1909" s="25"/>
      <c r="L1909" s="25"/>
    </row>
    <row r="1910" spans="1:12" x14ac:dyDescent="0.2">
      <c r="A1910" s="3"/>
      <c r="B1910" s="24"/>
      <c r="C1910" s="24"/>
      <c r="D1910" s="24"/>
      <c r="E1910" s="24"/>
      <c r="F1910" s="24"/>
      <c r="G1910" s="24"/>
      <c r="H1910" s="25"/>
      <c r="I1910" s="25"/>
      <c r="J1910" s="25"/>
      <c r="K1910" s="25"/>
      <c r="L1910" s="25"/>
    </row>
    <row r="1911" spans="1:12" x14ac:dyDescent="0.2">
      <c r="A1911" s="3"/>
      <c r="B1911" s="24"/>
      <c r="C1911" s="24"/>
      <c r="D1911" s="24"/>
      <c r="E1911" s="24"/>
      <c r="F1911" s="24"/>
      <c r="G1911" s="24"/>
      <c r="H1911" s="25"/>
      <c r="I1911" s="25"/>
      <c r="J1911" s="25"/>
      <c r="K1911" s="25"/>
      <c r="L1911" s="25"/>
    </row>
    <row r="1912" spans="1:12" x14ac:dyDescent="0.2">
      <c r="A1912" s="3"/>
      <c r="B1912" s="24"/>
      <c r="C1912" s="24"/>
      <c r="D1912" s="24"/>
      <c r="E1912" s="24"/>
      <c r="F1912" s="24"/>
      <c r="G1912" s="24"/>
      <c r="H1912" s="25"/>
      <c r="I1912" s="25"/>
      <c r="J1912" s="25"/>
      <c r="K1912" s="25"/>
      <c r="L1912" s="25"/>
    </row>
    <row r="1913" spans="1:12" x14ac:dyDescent="0.2">
      <c r="A1913" s="3"/>
      <c r="B1913" s="24"/>
      <c r="C1913" s="24"/>
      <c r="D1913" s="24"/>
      <c r="E1913" s="24"/>
      <c r="F1913" s="24"/>
      <c r="G1913" s="24"/>
      <c r="H1913" s="25"/>
      <c r="I1913" s="25"/>
      <c r="J1913" s="25"/>
      <c r="K1913" s="25"/>
      <c r="L1913" s="25"/>
    </row>
    <row r="1914" spans="1:12" x14ac:dyDescent="0.2">
      <c r="A1914" s="3"/>
      <c r="B1914" s="24"/>
      <c r="C1914" s="24"/>
      <c r="D1914" s="24"/>
      <c r="E1914" s="24"/>
      <c r="F1914" s="24"/>
      <c r="G1914" s="24"/>
      <c r="H1914" s="25"/>
      <c r="I1914" s="25"/>
      <c r="J1914" s="25"/>
      <c r="K1914" s="25"/>
      <c r="L1914" s="25"/>
    </row>
    <row r="1915" spans="1:12" x14ac:dyDescent="0.2">
      <c r="A1915" s="3"/>
      <c r="B1915" s="24"/>
      <c r="C1915" s="24"/>
      <c r="D1915" s="24"/>
      <c r="E1915" s="24"/>
      <c r="F1915" s="24"/>
      <c r="G1915" s="24"/>
      <c r="H1915" s="25"/>
      <c r="I1915" s="25"/>
      <c r="J1915" s="25"/>
      <c r="K1915" s="25"/>
      <c r="L1915" s="25"/>
    </row>
    <row r="1916" spans="1:12" x14ac:dyDescent="0.2">
      <c r="A1916" s="3"/>
      <c r="B1916" s="24"/>
      <c r="C1916" s="24"/>
      <c r="D1916" s="24"/>
      <c r="E1916" s="24"/>
      <c r="F1916" s="24"/>
      <c r="G1916" s="24"/>
      <c r="H1916" s="25"/>
      <c r="I1916" s="25"/>
      <c r="J1916" s="25"/>
      <c r="K1916" s="25"/>
      <c r="L1916" s="25"/>
    </row>
    <row r="1917" spans="1:12" x14ac:dyDescent="0.2">
      <c r="A1917" s="3"/>
      <c r="B1917" s="24"/>
      <c r="C1917" s="24"/>
      <c r="D1917" s="24"/>
      <c r="E1917" s="24"/>
      <c r="F1917" s="24"/>
      <c r="G1917" s="24"/>
      <c r="H1917" s="25"/>
      <c r="I1917" s="25"/>
      <c r="J1917" s="25"/>
      <c r="K1917" s="25"/>
      <c r="L1917" s="25"/>
    </row>
    <row r="1918" spans="1:12" x14ac:dyDescent="0.2">
      <c r="A1918" s="3"/>
      <c r="B1918" s="24"/>
      <c r="C1918" s="24"/>
      <c r="D1918" s="24"/>
      <c r="E1918" s="24"/>
      <c r="F1918" s="24"/>
      <c r="G1918" s="24"/>
      <c r="H1918" s="25"/>
      <c r="I1918" s="25"/>
      <c r="J1918" s="25"/>
      <c r="K1918" s="25"/>
      <c r="L1918" s="25"/>
    </row>
    <row r="1919" spans="1:12" x14ac:dyDescent="0.2">
      <c r="A1919" s="3"/>
      <c r="B1919" s="24"/>
      <c r="C1919" s="24"/>
      <c r="D1919" s="24"/>
      <c r="E1919" s="24"/>
      <c r="F1919" s="24"/>
      <c r="G1919" s="24"/>
      <c r="H1919" s="25"/>
      <c r="I1919" s="25"/>
      <c r="J1919" s="25"/>
      <c r="K1919" s="25"/>
      <c r="L1919" s="25"/>
    </row>
    <row r="1920" spans="1:12" x14ac:dyDescent="0.2">
      <c r="A1920" s="3"/>
      <c r="B1920" s="24"/>
      <c r="C1920" s="24"/>
      <c r="D1920" s="24"/>
      <c r="E1920" s="24"/>
      <c r="F1920" s="24"/>
      <c r="G1920" s="24"/>
      <c r="H1920" s="25"/>
      <c r="I1920" s="25"/>
      <c r="J1920" s="25"/>
      <c r="K1920" s="25"/>
      <c r="L1920" s="25"/>
    </row>
    <row r="1921" spans="1:12" x14ac:dyDescent="0.2">
      <c r="A1921" s="3"/>
      <c r="B1921" s="24"/>
      <c r="C1921" s="24"/>
      <c r="D1921" s="24"/>
      <c r="E1921" s="24"/>
      <c r="F1921" s="24"/>
      <c r="G1921" s="24"/>
      <c r="H1921" s="25"/>
      <c r="I1921" s="25"/>
      <c r="J1921" s="25"/>
      <c r="K1921" s="25"/>
      <c r="L1921" s="25"/>
    </row>
    <row r="1922" spans="1:12" x14ac:dyDescent="0.2">
      <c r="A1922" s="3"/>
      <c r="B1922" s="24"/>
      <c r="C1922" s="24"/>
      <c r="D1922" s="24"/>
      <c r="E1922" s="24"/>
      <c r="F1922" s="24"/>
      <c r="G1922" s="24"/>
      <c r="H1922" s="25"/>
      <c r="I1922" s="25"/>
      <c r="J1922" s="25"/>
      <c r="K1922" s="25"/>
      <c r="L1922" s="25"/>
    </row>
    <row r="1923" spans="1:12" x14ac:dyDescent="0.2">
      <c r="A1923" s="3"/>
      <c r="B1923" s="24"/>
      <c r="C1923" s="24"/>
      <c r="D1923" s="24"/>
      <c r="E1923" s="24"/>
      <c r="F1923" s="24"/>
      <c r="G1923" s="24"/>
      <c r="H1923" s="25"/>
      <c r="I1923" s="25"/>
      <c r="J1923" s="25"/>
      <c r="K1923" s="25"/>
      <c r="L1923" s="25"/>
    </row>
    <row r="1924" spans="1:12" x14ac:dyDescent="0.2">
      <c r="A1924" s="3"/>
      <c r="B1924" s="24"/>
      <c r="C1924" s="24"/>
      <c r="D1924" s="24"/>
      <c r="E1924" s="24"/>
      <c r="F1924" s="24"/>
      <c r="G1924" s="24"/>
      <c r="H1924" s="25"/>
      <c r="I1924" s="25"/>
      <c r="J1924" s="25"/>
      <c r="K1924" s="25"/>
      <c r="L1924" s="25"/>
    </row>
    <row r="1925" spans="1:12" x14ac:dyDescent="0.2">
      <c r="A1925" s="3"/>
      <c r="B1925" s="24"/>
      <c r="C1925" s="24"/>
      <c r="D1925" s="24"/>
      <c r="E1925" s="24"/>
      <c r="F1925" s="24"/>
      <c r="G1925" s="24"/>
      <c r="H1925" s="25"/>
      <c r="I1925" s="25"/>
      <c r="J1925" s="25"/>
      <c r="K1925" s="25"/>
      <c r="L1925" s="25"/>
    </row>
    <row r="1926" spans="1:12" x14ac:dyDescent="0.2">
      <c r="A1926" s="3"/>
      <c r="B1926" s="24"/>
      <c r="C1926" s="24"/>
      <c r="D1926" s="24"/>
      <c r="E1926" s="24"/>
      <c r="F1926" s="24"/>
      <c r="G1926" s="24"/>
      <c r="H1926" s="25"/>
      <c r="I1926" s="25"/>
      <c r="J1926" s="25"/>
      <c r="K1926" s="25"/>
      <c r="L1926" s="25"/>
    </row>
    <row r="1927" spans="1:12" x14ac:dyDescent="0.2">
      <c r="A1927" s="3"/>
      <c r="B1927" s="24"/>
      <c r="C1927" s="24"/>
      <c r="D1927" s="24"/>
      <c r="E1927" s="24"/>
      <c r="F1927" s="24"/>
      <c r="G1927" s="24"/>
      <c r="H1927" s="25"/>
      <c r="I1927" s="25"/>
      <c r="J1927" s="25"/>
      <c r="K1927" s="25"/>
      <c r="L1927" s="25"/>
    </row>
    <row r="1928" spans="1:12" x14ac:dyDescent="0.2">
      <c r="A1928" s="3"/>
      <c r="B1928" s="24"/>
      <c r="C1928" s="24"/>
      <c r="D1928" s="24"/>
      <c r="E1928" s="24"/>
      <c r="F1928" s="24"/>
      <c r="G1928" s="24"/>
      <c r="H1928" s="25"/>
      <c r="I1928" s="25"/>
      <c r="J1928" s="25"/>
      <c r="K1928" s="25"/>
      <c r="L1928" s="25"/>
    </row>
    <row r="1929" spans="1:12" x14ac:dyDescent="0.2">
      <c r="A1929" s="3"/>
      <c r="B1929" s="24"/>
      <c r="C1929" s="24"/>
      <c r="D1929" s="24"/>
      <c r="E1929" s="24"/>
      <c r="F1929" s="24"/>
      <c r="G1929" s="24"/>
      <c r="H1929" s="25"/>
      <c r="I1929" s="25"/>
      <c r="J1929" s="25"/>
      <c r="K1929" s="25"/>
      <c r="L1929" s="25"/>
    </row>
    <row r="1930" spans="1:12" x14ac:dyDescent="0.2">
      <c r="A1930" s="3"/>
      <c r="B1930" s="24"/>
      <c r="C1930" s="24"/>
      <c r="D1930" s="24"/>
      <c r="E1930" s="24"/>
      <c r="F1930" s="24"/>
      <c r="G1930" s="24"/>
      <c r="H1930" s="25"/>
      <c r="I1930" s="25"/>
      <c r="J1930" s="25"/>
      <c r="K1930" s="25"/>
      <c r="L1930" s="25"/>
    </row>
    <row r="1931" spans="1:12" x14ac:dyDescent="0.2">
      <c r="A1931" s="3"/>
      <c r="B1931" s="24"/>
      <c r="C1931" s="24"/>
      <c r="D1931" s="24"/>
      <c r="E1931" s="24"/>
      <c r="F1931" s="24"/>
      <c r="G1931" s="24"/>
      <c r="H1931" s="25"/>
      <c r="I1931" s="25"/>
      <c r="J1931" s="25"/>
      <c r="K1931" s="25"/>
      <c r="L1931" s="25"/>
    </row>
    <row r="1932" spans="1:12" x14ac:dyDescent="0.2">
      <c r="A1932" s="3"/>
      <c r="B1932" s="24"/>
      <c r="C1932" s="24"/>
      <c r="D1932" s="24"/>
      <c r="E1932" s="24"/>
      <c r="F1932" s="24"/>
      <c r="G1932" s="24"/>
      <c r="H1932" s="25"/>
      <c r="I1932" s="25"/>
      <c r="J1932" s="25"/>
      <c r="K1932" s="25"/>
      <c r="L1932" s="25"/>
    </row>
    <row r="1933" spans="1:12" x14ac:dyDescent="0.2">
      <c r="A1933" s="3"/>
      <c r="B1933" s="24"/>
      <c r="C1933" s="24"/>
      <c r="D1933" s="24"/>
      <c r="E1933" s="24"/>
      <c r="F1933" s="24"/>
      <c r="G1933" s="24"/>
      <c r="H1933" s="25"/>
      <c r="I1933" s="25"/>
      <c r="J1933" s="25"/>
      <c r="K1933" s="25"/>
      <c r="L1933" s="25"/>
    </row>
    <row r="1934" spans="1:12" x14ac:dyDescent="0.2">
      <c r="A1934" s="3"/>
      <c r="B1934" s="24"/>
      <c r="C1934" s="24"/>
      <c r="D1934" s="24"/>
      <c r="E1934" s="24"/>
      <c r="F1934" s="24"/>
      <c r="G1934" s="24"/>
      <c r="H1934" s="25"/>
      <c r="I1934" s="25"/>
      <c r="J1934" s="25"/>
      <c r="K1934" s="25"/>
      <c r="L1934" s="25"/>
    </row>
    <row r="1935" spans="1:12" x14ac:dyDescent="0.2">
      <c r="A1935" s="3"/>
      <c r="B1935" s="24"/>
      <c r="C1935" s="24"/>
      <c r="D1935" s="24"/>
      <c r="E1935" s="24"/>
      <c r="F1935" s="24"/>
      <c r="G1935" s="24"/>
      <c r="H1935" s="25"/>
      <c r="I1935" s="25"/>
      <c r="J1935" s="25"/>
      <c r="K1935" s="25"/>
      <c r="L1935" s="25"/>
    </row>
    <row r="1936" spans="1:12" x14ac:dyDescent="0.2">
      <c r="A1936" s="3"/>
      <c r="B1936" s="24"/>
      <c r="C1936" s="24"/>
      <c r="D1936" s="24"/>
      <c r="E1936" s="24"/>
      <c r="F1936" s="24"/>
      <c r="G1936" s="24"/>
      <c r="H1936" s="25"/>
      <c r="I1936" s="25"/>
      <c r="J1936" s="25"/>
      <c r="K1936" s="25"/>
      <c r="L1936" s="25"/>
    </row>
    <row r="1937" spans="1:12" x14ac:dyDescent="0.2">
      <c r="A1937" s="3"/>
      <c r="B1937" s="24"/>
      <c r="C1937" s="24"/>
      <c r="D1937" s="24"/>
      <c r="E1937" s="24"/>
      <c r="F1937" s="24"/>
      <c r="G1937" s="24"/>
      <c r="H1937" s="25"/>
      <c r="I1937" s="25"/>
      <c r="J1937" s="25"/>
      <c r="K1937" s="25"/>
      <c r="L1937" s="25"/>
    </row>
    <row r="1938" spans="1:12" x14ac:dyDescent="0.2">
      <c r="A1938" s="3"/>
      <c r="B1938" s="24"/>
      <c r="C1938" s="24"/>
      <c r="D1938" s="24"/>
      <c r="E1938" s="24"/>
      <c r="F1938" s="24"/>
      <c r="G1938" s="24"/>
      <c r="H1938" s="25"/>
      <c r="I1938" s="25"/>
      <c r="J1938" s="25"/>
      <c r="K1938" s="25"/>
      <c r="L1938" s="25"/>
    </row>
    <row r="1939" spans="1:12" x14ac:dyDescent="0.2">
      <c r="A1939" s="3"/>
      <c r="B1939" s="24"/>
      <c r="C1939" s="24"/>
      <c r="D1939" s="24"/>
      <c r="E1939" s="24"/>
      <c r="F1939" s="24"/>
      <c r="G1939" s="24"/>
      <c r="H1939" s="25"/>
      <c r="I1939" s="25"/>
      <c r="J1939" s="25"/>
      <c r="K1939" s="25"/>
      <c r="L1939" s="25"/>
    </row>
    <row r="1940" spans="1:12" x14ac:dyDescent="0.2">
      <c r="A1940" s="3"/>
      <c r="B1940" s="24"/>
      <c r="C1940" s="24"/>
      <c r="D1940" s="24"/>
      <c r="E1940" s="24"/>
      <c r="F1940" s="24"/>
      <c r="G1940" s="24"/>
      <c r="H1940" s="25"/>
      <c r="I1940" s="25"/>
      <c r="J1940" s="25"/>
      <c r="K1940" s="25"/>
      <c r="L1940" s="25"/>
    </row>
    <row r="1941" spans="1:12" x14ac:dyDescent="0.2">
      <c r="A1941" s="3"/>
      <c r="B1941" s="24"/>
      <c r="C1941" s="24"/>
      <c r="D1941" s="24"/>
      <c r="E1941" s="24"/>
      <c r="F1941" s="24"/>
      <c r="G1941" s="24"/>
      <c r="H1941" s="25"/>
      <c r="I1941" s="25"/>
      <c r="J1941" s="25"/>
      <c r="K1941" s="25"/>
      <c r="L1941" s="25"/>
    </row>
    <row r="1942" spans="1:12" x14ac:dyDescent="0.2">
      <c r="A1942" s="3"/>
      <c r="B1942" s="24"/>
      <c r="C1942" s="24"/>
      <c r="D1942" s="24"/>
      <c r="E1942" s="24"/>
      <c r="F1942" s="24"/>
      <c r="G1942" s="24"/>
      <c r="H1942" s="25"/>
      <c r="I1942" s="25"/>
      <c r="J1942" s="25"/>
      <c r="K1942" s="25"/>
      <c r="L1942" s="25"/>
    </row>
    <row r="1943" spans="1:12" x14ac:dyDescent="0.2">
      <c r="A1943" s="3"/>
      <c r="B1943" s="24"/>
      <c r="C1943" s="24"/>
      <c r="D1943" s="24"/>
      <c r="E1943" s="24"/>
      <c r="F1943" s="24"/>
      <c r="G1943" s="24"/>
      <c r="H1943" s="25"/>
      <c r="I1943" s="25"/>
      <c r="J1943" s="25"/>
      <c r="K1943" s="25"/>
      <c r="L1943" s="25"/>
    </row>
    <row r="1944" spans="1:12" x14ac:dyDescent="0.2">
      <c r="A1944" s="3"/>
      <c r="B1944" s="24"/>
      <c r="C1944" s="24"/>
      <c r="D1944" s="24"/>
      <c r="E1944" s="24"/>
      <c r="F1944" s="24"/>
      <c r="G1944" s="24"/>
      <c r="H1944" s="25"/>
      <c r="I1944" s="25"/>
      <c r="J1944" s="25"/>
      <c r="K1944" s="25"/>
      <c r="L1944" s="25"/>
    </row>
    <row r="1945" spans="1:12" x14ac:dyDescent="0.2">
      <c r="A1945" s="3"/>
      <c r="B1945" s="24"/>
      <c r="C1945" s="24"/>
      <c r="D1945" s="24"/>
      <c r="E1945" s="24"/>
      <c r="F1945" s="24"/>
      <c r="G1945" s="24"/>
      <c r="H1945" s="25"/>
      <c r="I1945" s="25"/>
      <c r="J1945" s="25"/>
      <c r="K1945" s="25"/>
      <c r="L1945" s="25"/>
    </row>
    <row r="1946" spans="1:12" x14ac:dyDescent="0.2">
      <c r="A1946" s="3"/>
      <c r="B1946" s="24"/>
      <c r="C1946" s="24"/>
      <c r="D1946" s="24"/>
      <c r="E1946" s="24"/>
      <c r="F1946" s="24"/>
      <c r="G1946" s="24"/>
      <c r="H1946" s="25"/>
      <c r="I1946" s="25"/>
      <c r="J1946" s="25"/>
      <c r="K1946" s="25"/>
      <c r="L1946" s="25"/>
    </row>
    <row r="1947" spans="1:12" x14ac:dyDescent="0.2">
      <c r="A1947" s="3"/>
      <c r="B1947" s="24"/>
      <c r="C1947" s="24"/>
      <c r="D1947" s="24"/>
      <c r="E1947" s="24"/>
      <c r="F1947" s="24"/>
      <c r="G1947" s="24"/>
      <c r="H1947" s="25"/>
      <c r="I1947" s="25"/>
      <c r="J1947" s="25"/>
      <c r="K1947" s="25"/>
      <c r="L1947" s="25"/>
    </row>
    <row r="1948" spans="1:12" x14ac:dyDescent="0.2">
      <c r="A1948" s="3"/>
      <c r="B1948" s="24"/>
      <c r="C1948" s="24"/>
      <c r="D1948" s="24"/>
      <c r="E1948" s="24"/>
      <c r="F1948" s="24"/>
      <c r="G1948" s="24"/>
      <c r="H1948" s="25"/>
      <c r="I1948" s="25"/>
      <c r="J1948" s="25"/>
      <c r="K1948" s="25"/>
      <c r="L1948" s="25"/>
    </row>
    <row r="1949" spans="1:12" x14ac:dyDescent="0.2">
      <c r="A1949" s="3"/>
      <c r="B1949" s="24"/>
      <c r="C1949" s="24"/>
      <c r="D1949" s="24"/>
      <c r="E1949" s="24"/>
      <c r="F1949" s="24"/>
      <c r="G1949" s="24"/>
      <c r="H1949" s="25"/>
      <c r="I1949" s="25"/>
      <c r="J1949" s="25"/>
      <c r="K1949" s="25"/>
      <c r="L1949" s="25"/>
    </row>
    <row r="1950" spans="1:12" x14ac:dyDescent="0.2">
      <c r="A1950" s="3"/>
      <c r="B1950" s="24"/>
      <c r="C1950" s="24"/>
      <c r="D1950" s="24"/>
      <c r="E1950" s="24"/>
      <c r="F1950" s="24"/>
      <c r="G1950" s="24"/>
      <c r="H1950" s="25"/>
      <c r="I1950" s="25"/>
      <c r="J1950" s="25"/>
      <c r="K1950" s="25"/>
      <c r="L1950" s="25"/>
    </row>
    <row r="1951" spans="1:12" x14ac:dyDescent="0.2">
      <c r="A1951" s="3"/>
      <c r="B1951" s="24"/>
      <c r="C1951" s="24"/>
      <c r="D1951" s="24"/>
      <c r="E1951" s="24"/>
      <c r="F1951" s="24"/>
      <c r="G1951" s="24"/>
      <c r="H1951" s="25"/>
      <c r="I1951" s="25"/>
      <c r="J1951" s="25"/>
      <c r="K1951" s="25"/>
      <c r="L1951" s="25"/>
    </row>
    <row r="1952" spans="1:12" x14ac:dyDescent="0.2">
      <c r="A1952" s="3"/>
      <c r="B1952" s="24"/>
      <c r="C1952" s="24"/>
      <c r="D1952" s="24"/>
      <c r="E1952" s="24"/>
      <c r="F1952" s="24"/>
      <c r="G1952" s="24"/>
      <c r="H1952" s="25"/>
      <c r="I1952" s="25"/>
      <c r="J1952" s="25"/>
      <c r="K1952" s="25"/>
      <c r="L1952" s="25"/>
    </row>
    <row r="1953" spans="1:12" x14ac:dyDescent="0.2">
      <c r="A1953" s="3"/>
      <c r="B1953" s="24"/>
      <c r="C1953" s="24"/>
      <c r="D1953" s="24"/>
      <c r="E1953" s="24"/>
      <c r="F1953" s="24"/>
      <c r="G1953" s="24"/>
      <c r="H1953" s="25"/>
      <c r="I1953" s="25"/>
      <c r="J1953" s="25"/>
      <c r="K1953" s="25"/>
      <c r="L1953" s="25"/>
    </row>
    <row r="1954" spans="1:12" x14ac:dyDescent="0.2">
      <c r="A1954" s="3"/>
      <c r="B1954" s="24"/>
      <c r="C1954" s="24"/>
      <c r="D1954" s="24"/>
      <c r="E1954" s="24"/>
      <c r="F1954" s="24"/>
      <c r="G1954" s="24"/>
      <c r="H1954" s="25"/>
      <c r="I1954" s="25"/>
      <c r="J1954" s="25"/>
      <c r="K1954" s="25"/>
      <c r="L1954" s="25"/>
    </row>
    <row r="1955" spans="1:12" x14ac:dyDescent="0.2">
      <c r="A1955" s="3"/>
      <c r="B1955" s="24"/>
      <c r="C1955" s="24"/>
      <c r="D1955" s="24"/>
      <c r="E1955" s="24"/>
      <c r="F1955" s="24"/>
      <c r="G1955" s="24"/>
      <c r="H1955" s="25"/>
      <c r="I1955" s="25"/>
      <c r="J1955" s="25"/>
      <c r="K1955" s="25"/>
      <c r="L1955" s="25"/>
    </row>
    <row r="1956" spans="1:12" x14ac:dyDescent="0.2">
      <c r="A1956" s="3"/>
      <c r="B1956" s="24"/>
      <c r="C1956" s="24"/>
      <c r="D1956" s="24"/>
      <c r="E1956" s="24"/>
      <c r="F1956" s="24"/>
      <c r="G1956" s="24"/>
      <c r="H1956" s="25"/>
      <c r="I1956" s="25"/>
      <c r="J1956" s="25"/>
      <c r="K1956" s="25"/>
      <c r="L1956" s="25"/>
    </row>
    <row r="1957" spans="1:12" x14ac:dyDescent="0.2">
      <c r="A1957" s="3"/>
      <c r="B1957" s="24"/>
      <c r="C1957" s="24"/>
      <c r="D1957" s="24"/>
      <c r="E1957" s="24"/>
      <c r="F1957" s="24"/>
      <c r="G1957" s="24"/>
      <c r="H1957" s="25"/>
      <c r="I1957" s="25"/>
      <c r="J1957" s="25"/>
      <c r="K1957" s="25"/>
      <c r="L1957" s="25"/>
    </row>
    <row r="1958" spans="1:12" x14ac:dyDescent="0.2">
      <c r="A1958" s="3"/>
      <c r="B1958" s="24"/>
      <c r="C1958" s="24"/>
      <c r="D1958" s="24"/>
      <c r="E1958" s="24"/>
      <c r="F1958" s="24"/>
      <c r="G1958" s="24"/>
      <c r="H1958" s="25"/>
      <c r="I1958" s="25"/>
      <c r="J1958" s="25"/>
      <c r="K1958" s="25"/>
      <c r="L1958" s="25"/>
    </row>
    <row r="1959" spans="1:12" x14ac:dyDescent="0.2">
      <c r="A1959" s="3"/>
      <c r="B1959" s="24"/>
      <c r="C1959" s="24"/>
      <c r="D1959" s="24"/>
      <c r="E1959" s="24"/>
      <c r="F1959" s="24"/>
      <c r="G1959" s="24"/>
      <c r="H1959" s="25"/>
      <c r="I1959" s="25"/>
      <c r="J1959" s="25"/>
      <c r="K1959" s="25"/>
      <c r="L1959" s="25"/>
    </row>
    <row r="1960" spans="1:12" x14ac:dyDescent="0.2">
      <c r="A1960" s="3"/>
      <c r="B1960" s="24"/>
      <c r="C1960" s="24"/>
      <c r="D1960" s="24"/>
      <c r="E1960" s="24"/>
      <c r="F1960" s="24"/>
      <c r="G1960" s="24"/>
      <c r="H1960" s="25"/>
      <c r="I1960" s="25"/>
      <c r="J1960" s="25"/>
      <c r="K1960" s="25"/>
      <c r="L1960" s="25"/>
    </row>
    <row r="1961" spans="1:12" x14ac:dyDescent="0.2">
      <c r="A1961" s="3"/>
      <c r="B1961" s="24"/>
      <c r="C1961" s="24"/>
      <c r="D1961" s="24"/>
      <c r="E1961" s="24"/>
      <c r="F1961" s="24"/>
      <c r="G1961" s="24"/>
      <c r="H1961" s="25"/>
      <c r="I1961" s="25"/>
      <c r="J1961" s="25"/>
      <c r="K1961" s="25"/>
      <c r="L1961" s="25"/>
    </row>
    <row r="1962" spans="1:12" x14ac:dyDescent="0.2">
      <c r="A1962" s="3"/>
      <c r="B1962" s="24"/>
      <c r="C1962" s="24"/>
      <c r="D1962" s="24"/>
      <c r="E1962" s="24"/>
      <c r="F1962" s="24"/>
      <c r="G1962" s="24"/>
      <c r="H1962" s="25"/>
      <c r="I1962" s="25"/>
      <c r="J1962" s="25"/>
      <c r="K1962" s="25"/>
      <c r="L1962" s="25"/>
    </row>
    <row r="1963" spans="1:12" x14ac:dyDescent="0.2">
      <c r="A1963" s="3"/>
      <c r="B1963" s="24"/>
      <c r="C1963" s="24"/>
      <c r="D1963" s="24"/>
      <c r="E1963" s="24"/>
      <c r="F1963" s="24"/>
      <c r="G1963" s="24"/>
      <c r="H1963" s="25"/>
      <c r="I1963" s="25"/>
      <c r="J1963" s="25"/>
      <c r="K1963" s="25"/>
      <c r="L1963" s="25"/>
    </row>
    <row r="1964" spans="1:12" x14ac:dyDescent="0.2">
      <c r="A1964" s="3"/>
      <c r="B1964" s="24"/>
      <c r="C1964" s="24"/>
      <c r="D1964" s="24"/>
      <c r="E1964" s="24"/>
      <c r="F1964" s="24"/>
      <c r="G1964" s="24"/>
      <c r="H1964" s="25"/>
      <c r="I1964" s="25"/>
      <c r="J1964" s="25"/>
      <c r="K1964" s="25"/>
      <c r="L1964" s="25"/>
    </row>
    <row r="1965" spans="1:12" x14ac:dyDescent="0.2">
      <c r="A1965" s="3"/>
      <c r="B1965" s="24"/>
      <c r="C1965" s="24"/>
      <c r="D1965" s="24"/>
      <c r="E1965" s="24"/>
      <c r="F1965" s="24"/>
      <c r="G1965" s="24"/>
      <c r="H1965" s="25"/>
      <c r="I1965" s="25"/>
      <c r="J1965" s="25"/>
      <c r="K1965" s="25"/>
      <c r="L1965" s="25"/>
    </row>
    <row r="1966" spans="1:12" x14ac:dyDescent="0.2">
      <c r="A1966" s="3"/>
      <c r="B1966" s="24"/>
      <c r="C1966" s="24"/>
      <c r="D1966" s="24"/>
      <c r="E1966" s="24"/>
      <c r="F1966" s="24"/>
      <c r="G1966" s="24"/>
      <c r="H1966" s="25"/>
      <c r="I1966" s="25"/>
      <c r="J1966" s="25"/>
      <c r="K1966" s="25"/>
      <c r="L1966" s="25"/>
    </row>
    <row r="1967" spans="1:12" x14ac:dyDescent="0.2">
      <c r="A1967" s="3"/>
      <c r="B1967" s="24"/>
      <c r="C1967" s="24"/>
      <c r="D1967" s="24"/>
      <c r="E1967" s="24"/>
      <c r="F1967" s="24"/>
      <c r="G1967" s="24"/>
      <c r="H1967" s="25"/>
      <c r="I1967" s="25"/>
      <c r="J1967" s="25"/>
      <c r="K1967" s="25"/>
      <c r="L1967" s="25"/>
    </row>
    <row r="1968" spans="1:12" x14ac:dyDescent="0.2">
      <c r="A1968" s="3"/>
      <c r="B1968" s="24"/>
      <c r="C1968" s="24"/>
      <c r="D1968" s="24"/>
      <c r="E1968" s="24"/>
      <c r="F1968" s="24"/>
      <c r="G1968" s="24"/>
      <c r="H1968" s="25"/>
      <c r="I1968" s="25"/>
      <c r="J1968" s="25"/>
      <c r="K1968" s="25"/>
      <c r="L1968" s="25"/>
    </row>
    <row r="1969" spans="1:12" x14ac:dyDescent="0.2">
      <c r="A1969" s="3"/>
      <c r="B1969" s="24"/>
      <c r="C1969" s="24"/>
      <c r="D1969" s="24"/>
      <c r="E1969" s="24"/>
      <c r="F1969" s="24"/>
      <c r="G1969" s="24"/>
      <c r="H1969" s="25"/>
      <c r="I1969" s="25"/>
      <c r="J1969" s="25"/>
      <c r="K1969" s="25"/>
      <c r="L1969" s="25"/>
    </row>
    <row r="1970" spans="1:12" x14ac:dyDescent="0.2">
      <c r="A1970" s="3"/>
      <c r="B1970" s="24"/>
      <c r="C1970" s="24"/>
      <c r="D1970" s="24"/>
      <c r="E1970" s="24"/>
      <c r="F1970" s="24"/>
      <c r="G1970" s="24"/>
      <c r="H1970" s="25"/>
      <c r="I1970" s="25"/>
      <c r="J1970" s="25"/>
      <c r="K1970" s="25"/>
      <c r="L1970" s="25"/>
    </row>
    <row r="1971" spans="1:12" x14ac:dyDescent="0.2">
      <c r="A1971" s="3"/>
      <c r="B1971" s="24"/>
      <c r="C1971" s="24"/>
      <c r="D1971" s="24"/>
      <c r="E1971" s="24"/>
      <c r="F1971" s="24"/>
      <c r="G1971" s="24"/>
      <c r="H1971" s="25"/>
      <c r="I1971" s="25"/>
      <c r="J1971" s="25"/>
      <c r="K1971" s="25"/>
      <c r="L1971" s="25"/>
    </row>
    <row r="1972" spans="1:12" x14ac:dyDescent="0.2">
      <c r="A1972" s="3"/>
      <c r="B1972" s="24"/>
      <c r="C1972" s="24"/>
      <c r="D1972" s="24"/>
      <c r="E1972" s="24"/>
      <c r="F1972" s="24"/>
      <c r="G1972" s="24"/>
      <c r="H1972" s="25"/>
      <c r="I1972" s="25"/>
      <c r="J1972" s="25"/>
      <c r="K1972" s="25"/>
      <c r="L1972" s="25"/>
    </row>
    <row r="1973" spans="1:12" x14ac:dyDescent="0.2">
      <c r="A1973" s="3"/>
      <c r="B1973" s="24"/>
      <c r="C1973" s="24"/>
      <c r="D1973" s="24"/>
      <c r="E1973" s="24"/>
      <c r="F1973" s="24"/>
      <c r="G1973" s="24"/>
      <c r="H1973" s="25"/>
      <c r="I1973" s="25"/>
      <c r="J1973" s="25"/>
      <c r="K1973" s="25"/>
      <c r="L1973" s="25"/>
    </row>
    <row r="1974" spans="1:12" x14ac:dyDescent="0.2">
      <c r="A1974" s="3"/>
      <c r="B1974" s="24"/>
      <c r="C1974" s="24"/>
      <c r="D1974" s="24"/>
      <c r="E1974" s="24"/>
      <c r="F1974" s="24"/>
      <c r="G1974" s="24"/>
      <c r="H1974" s="25"/>
      <c r="I1974" s="25"/>
      <c r="J1974" s="25"/>
      <c r="K1974" s="25"/>
      <c r="L1974" s="25"/>
    </row>
    <row r="1975" spans="1:12" x14ac:dyDescent="0.2">
      <c r="A1975" s="3"/>
      <c r="B1975" s="24"/>
      <c r="C1975" s="24"/>
      <c r="D1975" s="24"/>
      <c r="E1975" s="24"/>
      <c r="F1975" s="24"/>
      <c r="G1975" s="24"/>
      <c r="H1975" s="25"/>
      <c r="I1975" s="25"/>
      <c r="J1975" s="25"/>
      <c r="K1975" s="25"/>
      <c r="L1975" s="25"/>
    </row>
    <row r="1976" spans="1:12" x14ac:dyDescent="0.2">
      <c r="A1976" s="3"/>
      <c r="B1976" s="24"/>
      <c r="C1976" s="24"/>
      <c r="D1976" s="24"/>
      <c r="E1976" s="24"/>
      <c r="F1976" s="24"/>
      <c r="G1976" s="24"/>
      <c r="H1976" s="25"/>
      <c r="I1976" s="25"/>
      <c r="J1976" s="25"/>
      <c r="K1976" s="25"/>
      <c r="L1976" s="25"/>
    </row>
    <row r="1977" spans="1:12" x14ac:dyDescent="0.2">
      <c r="A1977" s="3"/>
      <c r="B1977" s="24"/>
      <c r="C1977" s="24"/>
      <c r="D1977" s="24"/>
      <c r="E1977" s="24"/>
      <c r="F1977" s="24"/>
      <c r="G1977" s="24"/>
      <c r="H1977" s="25"/>
      <c r="I1977" s="25"/>
      <c r="J1977" s="25"/>
      <c r="K1977" s="25"/>
      <c r="L1977" s="25"/>
    </row>
    <row r="1978" spans="1:12" x14ac:dyDescent="0.2">
      <c r="A1978" s="3"/>
      <c r="B1978" s="24"/>
      <c r="C1978" s="24"/>
      <c r="D1978" s="24"/>
      <c r="E1978" s="24"/>
      <c r="F1978" s="24"/>
      <c r="G1978" s="24"/>
      <c r="H1978" s="25"/>
      <c r="I1978" s="25"/>
      <c r="J1978" s="25"/>
      <c r="K1978" s="25"/>
      <c r="L1978" s="25"/>
    </row>
    <row r="1979" spans="1:12" x14ac:dyDescent="0.2">
      <c r="A1979" s="3"/>
      <c r="B1979" s="24"/>
      <c r="C1979" s="24"/>
      <c r="D1979" s="24"/>
      <c r="E1979" s="24"/>
      <c r="F1979" s="24"/>
      <c r="G1979" s="24"/>
      <c r="H1979" s="25"/>
      <c r="I1979" s="25"/>
      <c r="J1979" s="25"/>
      <c r="K1979" s="25"/>
      <c r="L1979" s="25"/>
    </row>
    <row r="1980" spans="1:12" x14ac:dyDescent="0.2">
      <c r="A1980" s="3"/>
      <c r="B1980" s="24"/>
      <c r="C1980" s="24"/>
      <c r="D1980" s="24"/>
      <c r="E1980" s="24"/>
      <c r="F1980" s="24"/>
      <c r="G1980" s="24"/>
      <c r="H1980" s="25"/>
      <c r="I1980" s="25"/>
      <c r="J1980" s="25"/>
      <c r="K1980" s="25"/>
      <c r="L1980" s="25"/>
    </row>
    <row r="1981" spans="1:12" x14ac:dyDescent="0.2">
      <c r="A1981" s="3"/>
      <c r="B1981" s="24"/>
      <c r="C1981" s="24"/>
      <c r="D1981" s="24"/>
      <c r="E1981" s="24"/>
      <c r="F1981" s="24"/>
      <c r="G1981" s="24"/>
      <c r="H1981" s="25"/>
      <c r="I1981" s="25"/>
      <c r="J1981" s="25"/>
      <c r="K1981" s="25"/>
      <c r="L1981" s="25"/>
    </row>
    <row r="1982" spans="1:12" x14ac:dyDescent="0.2">
      <c r="A1982" s="3"/>
      <c r="B1982" s="24"/>
      <c r="C1982" s="24"/>
      <c r="D1982" s="24"/>
      <c r="E1982" s="24"/>
      <c r="F1982" s="24"/>
      <c r="G1982" s="24"/>
      <c r="H1982" s="25"/>
      <c r="I1982" s="25"/>
      <c r="J1982" s="25"/>
      <c r="K1982" s="25"/>
      <c r="L1982" s="25"/>
    </row>
    <row r="1983" spans="1:12" x14ac:dyDescent="0.2">
      <c r="A1983" s="3"/>
      <c r="B1983" s="24"/>
      <c r="C1983" s="24"/>
      <c r="D1983" s="24"/>
      <c r="E1983" s="24"/>
      <c r="F1983" s="24"/>
      <c r="G1983" s="24"/>
      <c r="H1983" s="25"/>
      <c r="I1983" s="25"/>
      <c r="J1983" s="25"/>
      <c r="K1983" s="25"/>
      <c r="L1983" s="25"/>
    </row>
    <row r="1984" spans="1:12" x14ac:dyDescent="0.2">
      <c r="A1984" s="3"/>
      <c r="B1984" s="24"/>
      <c r="C1984" s="24"/>
      <c r="D1984" s="24"/>
      <c r="E1984" s="24"/>
      <c r="F1984" s="24"/>
      <c r="G1984" s="24"/>
      <c r="H1984" s="25"/>
      <c r="I1984" s="25"/>
      <c r="J1984" s="25"/>
      <c r="K1984" s="25"/>
      <c r="L1984" s="25"/>
    </row>
    <row r="1985" spans="1:12" x14ac:dyDescent="0.2">
      <c r="A1985" s="3"/>
      <c r="B1985" s="24"/>
      <c r="C1985" s="24"/>
      <c r="D1985" s="24"/>
      <c r="E1985" s="24"/>
      <c r="F1985" s="24"/>
      <c r="G1985" s="24"/>
      <c r="H1985" s="25"/>
      <c r="I1985" s="25"/>
      <c r="J1985" s="25"/>
      <c r="K1985" s="25"/>
      <c r="L1985" s="25"/>
    </row>
    <row r="1986" spans="1:12" x14ac:dyDescent="0.2">
      <c r="A1986" s="3"/>
      <c r="B1986" s="24"/>
      <c r="C1986" s="24"/>
      <c r="D1986" s="24"/>
      <c r="E1986" s="24"/>
      <c r="F1986" s="24"/>
      <c r="G1986" s="24"/>
      <c r="H1986" s="25"/>
      <c r="I1986" s="25"/>
      <c r="J1986" s="25"/>
      <c r="K1986" s="25"/>
      <c r="L1986" s="25"/>
    </row>
    <row r="1987" spans="1:12" x14ac:dyDescent="0.2">
      <c r="A1987" s="3"/>
      <c r="B1987" s="24"/>
      <c r="C1987" s="24"/>
      <c r="D1987" s="24"/>
      <c r="E1987" s="24"/>
      <c r="F1987" s="24"/>
      <c r="G1987" s="24"/>
      <c r="H1987" s="25"/>
      <c r="I1987" s="25"/>
      <c r="J1987" s="25"/>
      <c r="K1987" s="25"/>
      <c r="L1987" s="25"/>
    </row>
    <row r="1988" spans="1:12" x14ac:dyDescent="0.2">
      <c r="A1988" s="3"/>
      <c r="B1988" s="24"/>
      <c r="C1988" s="24"/>
      <c r="D1988" s="24"/>
      <c r="E1988" s="24"/>
      <c r="F1988" s="24"/>
      <c r="G1988" s="24"/>
      <c r="H1988" s="25"/>
      <c r="I1988" s="25"/>
      <c r="J1988" s="25"/>
      <c r="K1988" s="25"/>
      <c r="L1988" s="25"/>
    </row>
    <row r="1989" spans="1:12" x14ac:dyDescent="0.2">
      <c r="A1989" s="3"/>
      <c r="B1989" s="24"/>
      <c r="C1989" s="24"/>
      <c r="D1989" s="24"/>
      <c r="E1989" s="24"/>
      <c r="F1989" s="24"/>
      <c r="G1989" s="24"/>
      <c r="H1989" s="25"/>
      <c r="I1989" s="25"/>
      <c r="J1989" s="25"/>
      <c r="K1989" s="25"/>
      <c r="L1989" s="25"/>
    </row>
    <row r="1990" spans="1:12" x14ac:dyDescent="0.2">
      <c r="A1990" s="3"/>
      <c r="B1990" s="24"/>
      <c r="C1990" s="24"/>
      <c r="D1990" s="24"/>
      <c r="E1990" s="24"/>
      <c r="F1990" s="24"/>
      <c r="G1990" s="24"/>
      <c r="H1990" s="25"/>
      <c r="I1990" s="25"/>
      <c r="J1990" s="25"/>
      <c r="K1990" s="25"/>
      <c r="L1990" s="25"/>
    </row>
    <row r="1991" spans="1:12" x14ac:dyDescent="0.2">
      <c r="A1991" s="3"/>
      <c r="B1991" s="24"/>
      <c r="C1991" s="24"/>
      <c r="D1991" s="24"/>
      <c r="E1991" s="24"/>
      <c r="F1991" s="24"/>
      <c r="G1991" s="24"/>
      <c r="H1991" s="25"/>
      <c r="I1991" s="25"/>
      <c r="J1991" s="25"/>
      <c r="K1991" s="25"/>
      <c r="L1991" s="25"/>
    </row>
    <row r="1992" spans="1:12" x14ac:dyDescent="0.2">
      <c r="A1992" s="3"/>
      <c r="B1992" s="24"/>
      <c r="C1992" s="24"/>
      <c r="D1992" s="24"/>
      <c r="E1992" s="24"/>
      <c r="F1992" s="24"/>
      <c r="G1992" s="24"/>
      <c r="H1992" s="25"/>
      <c r="I1992" s="25"/>
      <c r="J1992" s="25"/>
      <c r="K1992" s="25"/>
      <c r="L1992" s="25"/>
    </row>
    <row r="1993" spans="1:12" x14ac:dyDescent="0.2">
      <c r="A1993" s="3"/>
      <c r="B1993" s="24"/>
      <c r="C1993" s="24"/>
      <c r="D1993" s="24"/>
      <c r="E1993" s="24"/>
      <c r="F1993" s="24"/>
      <c r="G1993" s="24"/>
      <c r="H1993" s="25"/>
      <c r="I1993" s="25"/>
      <c r="J1993" s="25"/>
      <c r="K1993" s="25"/>
      <c r="L1993" s="25"/>
    </row>
    <row r="1994" spans="1:12" x14ac:dyDescent="0.2">
      <c r="A1994" s="3"/>
      <c r="B1994" s="24"/>
      <c r="C1994" s="24"/>
      <c r="D1994" s="24"/>
      <c r="E1994" s="24"/>
      <c r="F1994" s="24"/>
      <c r="G1994" s="24"/>
      <c r="H1994" s="25"/>
      <c r="I1994" s="25"/>
      <c r="J1994" s="25"/>
      <c r="K1994" s="25"/>
      <c r="L1994" s="25"/>
    </row>
    <row r="1995" spans="1:12" x14ac:dyDescent="0.2">
      <c r="A1995" s="3"/>
      <c r="B1995" s="24"/>
      <c r="C1995" s="24"/>
      <c r="D1995" s="24"/>
      <c r="E1995" s="24"/>
      <c r="F1995" s="24"/>
      <c r="G1995" s="24"/>
      <c r="H1995" s="25"/>
      <c r="I1995" s="25"/>
      <c r="J1995" s="25"/>
      <c r="K1995" s="25"/>
      <c r="L1995" s="25"/>
    </row>
    <row r="1996" spans="1:12" x14ac:dyDescent="0.2">
      <c r="A1996" s="3"/>
      <c r="B1996" s="24"/>
      <c r="C1996" s="24"/>
      <c r="D1996" s="24"/>
      <c r="E1996" s="24"/>
      <c r="F1996" s="24"/>
      <c r="G1996" s="24"/>
      <c r="H1996" s="25"/>
      <c r="I1996" s="25"/>
      <c r="J1996" s="25"/>
      <c r="K1996" s="25"/>
      <c r="L1996" s="25"/>
    </row>
    <row r="1997" spans="1:12" x14ac:dyDescent="0.2">
      <c r="A1997" s="3"/>
      <c r="B1997" s="24"/>
      <c r="C1997" s="24"/>
      <c r="D1997" s="24"/>
      <c r="E1997" s="24"/>
      <c r="F1997" s="24"/>
      <c r="G1997" s="24"/>
      <c r="H1997" s="25"/>
      <c r="I1997" s="25"/>
      <c r="J1997" s="25"/>
      <c r="K1997" s="25"/>
      <c r="L1997" s="25"/>
    </row>
    <row r="1998" spans="1:12" x14ac:dyDescent="0.2">
      <c r="A1998" s="3"/>
      <c r="B1998" s="24"/>
      <c r="C1998" s="24"/>
      <c r="D1998" s="24"/>
      <c r="E1998" s="24"/>
      <c r="F1998" s="24"/>
      <c r="G1998" s="24"/>
      <c r="H1998" s="25"/>
      <c r="I1998" s="25"/>
      <c r="J1998" s="25"/>
      <c r="K1998" s="25"/>
      <c r="L1998" s="25"/>
    </row>
    <row r="1999" spans="1:12" x14ac:dyDescent="0.2">
      <c r="A1999" s="3"/>
      <c r="B1999" s="24"/>
      <c r="C1999" s="24"/>
      <c r="D1999" s="24"/>
      <c r="E1999" s="24"/>
      <c r="F1999" s="24"/>
      <c r="G1999" s="24"/>
      <c r="H1999" s="25"/>
      <c r="I1999" s="25"/>
      <c r="J1999" s="25"/>
      <c r="K1999" s="25"/>
      <c r="L1999" s="25"/>
    </row>
    <row r="2000" spans="1:12" x14ac:dyDescent="0.2">
      <c r="A2000" s="3"/>
      <c r="B2000" s="24"/>
      <c r="C2000" s="24"/>
      <c r="D2000" s="24"/>
      <c r="E2000" s="24"/>
      <c r="F2000" s="24"/>
      <c r="G2000" s="24"/>
      <c r="H2000" s="25"/>
      <c r="I2000" s="25"/>
      <c r="J2000" s="25"/>
      <c r="K2000" s="25"/>
      <c r="L2000" s="25"/>
    </row>
    <row r="2001" spans="1:12" x14ac:dyDescent="0.2">
      <c r="A2001" s="3"/>
      <c r="B2001" s="24"/>
      <c r="C2001" s="24"/>
      <c r="D2001" s="24"/>
      <c r="E2001" s="24"/>
      <c r="F2001" s="24"/>
      <c r="G2001" s="24"/>
      <c r="H2001" s="25"/>
      <c r="I2001" s="25"/>
      <c r="J2001" s="25"/>
      <c r="K2001" s="25"/>
      <c r="L2001" s="25"/>
    </row>
    <row r="2002" spans="1:12" x14ac:dyDescent="0.2">
      <c r="A2002" s="3"/>
      <c r="B2002" s="24"/>
      <c r="C2002" s="24"/>
      <c r="D2002" s="24"/>
      <c r="E2002" s="24"/>
      <c r="F2002" s="24"/>
      <c r="G2002" s="24"/>
      <c r="H2002" s="25"/>
      <c r="I2002" s="25"/>
      <c r="J2002" s="25"/>
      <c r="K2002" s="25"/>
      <c r="L2002" s="25"/>
    </row>
    <row r="2003" spans="1:12" x14ac:dyDescent="0.2">
      <c r="A2003" s="3"/>
      <c r="B2003" s="24"/>
      <c r="C2003" s="24"/>
      <c r="D2003" s="24"/>
      <c r="E2003" s="24"/>
      <c r="F2003" s="24"/>
      <c r="G2003" s="24"/>
      <c r="H2003" s="25"/>
      <c r="I2003" s="25"/>
      <c r="J2003" s="25"/>
      <c r="K2003" s="25"/>
      <c r="L2003" s="25"/>
    </row>
    <row r="2004" spans="1:12" x14ac:dyDescent="0.2">
      <c r="A2004" s="3"/>
      <c r="B2004" s="24"/>
      <c r="C2004" s="24"/>
      <c r="D2004" s="24"/>
      <c r="E2004" s="24"/>
      <c r="F2004" s="24"/>
      <c r="G2004" s="24"/>
      <c r="H2004" s="25"/>
      <c r="I2004" s="25"/>
      <c r="J2004" s="25"/>
      <c r="K2004" s="25"/>
      <c r="L2004" s="25"/>
    </row>
    <row r="2005" spans="1:12" x14ac:dyDescent="0.2">
      <c r="A2005" s="3"/>
      <c r="B2005" s="24"/>
      <c r="C2005" s="24"/>
      <c r="D2005" s="24"/>
      <c r="E2005" s="24"/>
      <c r="F2005" s="24"/>
      <c r="G2005" s="24"/>
      <c r="H2005" s="25"/>
      <c r="I2005" s="25"/>
      <c r="J2005" s="25"/>
      <c r="K2005" s="25"/>
      <c r="L2005" s="25"/>
    </row>
    <row r="2006" spans="1:12" x14ac:dyDescent="0.2">
      <c r="A2006" s="3"/>
      <c r="B2006" s="24"/>
      <c r="C2006" s="24"/>
      <c r="D2006" s="24"/>
      <c r="E2006" s="24"/>
      <c r="F2006" s="24"/>
      <c r="G2006" s="24"/>
      <c r="H2006" s="25"/>
      <c r="I2006" s="25"/>
      <c r="J2006" s="25"/>
      <c r="K2006" s="25"/>
      <c r="L2006" s="25"/>
    </row>
    <row r="2007" spans="1:12" x14ac:dyDescent="0.2">
      <c r="A2007" s="3"/>
      <c r="B2007" s="24"/>
      <c r="C2007" s="24"/>
      <c r="D2007" s="24"/>
      <c r="E2007" s="24"/>
      <c r="F2007" s="24"/>
      <c r="G2007" s="24"/>
      <c r="H2007" s="25"/>
      <c r="I2007" s="25"/>
      <c r="J2007" s="25"/>
      <c r="K2007" s="25"/>
      <c r="L2007" s="25"/>
    </row>
    <row r="2008" spans="1:12" x14ac:dyDescent="0.2">
      <c r="A2008" s="3"/>
      <c r="B2008" s="24"/>
      <c r="C2008" s="24"/>
      <c r="D2008" s="24"/>
      <c r="E2008" s="24"/>
      <c r="F2008" s="24"/>
      <c r="G2008" s="24"/>
      <c r="H2008" s="25"/>
      <c r="I2008" s="25"/>
      <c r="J2008" s="25"/>
      <c r="K2008" s="25"/>
      <c r="L2008" s="25"/>
    </row>
    <row r="2009" spans="1:12" x14ac:dyDescent="0.2">
      <c r="A2009" s="3"/>
      <c r="B2009" s="24"/>
      <c r="C2009" s="24"/>
      <c r="D2009" s="24"/>
      <c r="E2009" s="24"/>
      <c r="F2009" s="24"/>
      <c r="G2009" s="24"/>
      <c r="H2009" s="25"/>
      <c r="I2009" s="25"/>
      <c r="J2009" s="25"/>
      <c r="K2009" s="25"/>
      <c r="L2009" s="25"/>
    </row>
    <row r="2010" spans="1:12" x14ac:dyDescent="0.2">
      <c r="A2010" s="3"/>
      <c r="B2010" s="24"/>
      <c r="C2010" s="24"/>
      <c r="D2010" s="24"/>
      <c r="E2010" s="24"/>
      <c r="F2010" s="24"/>
      <c r="G2010" s="24"/>
      <c r="H2010" s="25"/>
      <c r="I2010" s="25"/>
      <c r="J2010" s="25"/>
      <c r="K2010" s="25"/>
      <c r="L2010" s="25"/>
    </row>
    <row r="2011" spans="1:12" x14ac:dyDescent="0.2">
      <c r="A2011" s="3"/>
      <c r="B2011" s="24"/>
      <c r="C2011" s="24"/>
      <c r="D2011" s="24"/>
      <c r="E2011" s="24"/>
      <c r="F2011" s="24"/>
      <c r="G2011" s="24"/>
      <c r="H2011" s="25"/>
      <c r="I2011" s="25"/>
      <c r="J2011" s="25"/>
      <c r="K2011" s="25"/>
      <c r="L2011" s="25"/>
    </row>
    <row r="2012" spans="1:12" x14ac:dyDescent="0.2">
      <c r="A2012" s="3"/>
      <c r="B2012" s="24"/>
      <c r="C2012" s="24"/>
      <c r="D2012" s="24"/>
      <c r="E2012" s="24"/>
      <c r="F2012" s="24"/>
      <c r="G2012" s="24"/>
      <c r="H2012" s="25"/>
      <c r="I2012" s="25"/>
      <c r="J2012" s="25"/>
      <c r="K2012" s="25"/>
      <c r="L2012" s="25"/>
    </row>
    <row r="2013" spans="1:12" x14ac:dyDescent="0.2">
      <c r="A2013" s="3"/>
      <c r="B2013" s="24"/>
      <c r="C2013" s="24"/>
      <c r="D2013" s="24"/>
      <c r="E2013" s="24"/>
      <c r="F2013" s="24"/>
      <c r="G2013" s="24"/>
      <c r="H2013" s="25"/>
      <c r="I2013" s="25"/>
      <c r="J2013" s="25"/>
      <c r="K2013" s="25"/>
      <c r="L2013" s="25"/>
    </row>
    <row r="2014" spans="1:12" x14ac:dyDescent="0.2">
      <c r="A2014" s="3"/>
      <c r="B2014" s="24"/>
      <c r="C2014" s="24"/>
      <c r="D2014" s="24"/>
      <c r="E2014" s="24"/>
      <c r="F2014" s="24"/>
      <c r="G2014" s="24"/>
      <c r="H2014" s="25"/>
      <c r="I2014" s="25"/>
      <c r="J2014" s="25"/>
      <c r="K2014" s="25"/>
      <c r="L2014" s="25"/>
    </row>
    <row r="2015" spans="1:12" x14ac:dyDescent="0.2">
      <c r="A2015" s="3"/>
      <c r="B2015" s="24"/>
      <c r="C2015" s="24"/>
      <c r="D2015" s="24"/>
      <c r="E2015" s="24"/>
      <c r="F2015" s="24"/>
      <c r="G2015" s="24"/>
      <c r="H2015" s="25"/>
      <c r="I2015" s="25"/>
      <c r="J2015" s="25"/>
      <c r="K2015" s="25"/>
      <c r="L2015" s="25"/>
    </row>
    <row r="2016" spans="1:12" x14ac:dyDescent="0.2">
      <c r="A2016" s="3"/>
      <c r="B2016" s="24"/>
      <c r="C2016" s="24"/>
      <c r="D2016" s="24"/>
      <c r="E2016" s="24"/>
      <c r="F2016" s="24"/>
      <c r="G2016" s="24"/>
      <c r="H2016" s="25"/>
      <c r="I2016" s="25"/>
      <c r="J2016" s="25"/>
      <c r="K2016" s="25"/>
      <c r="L2016" s="25"/>
    </row>
    <row r="2017" spans="1:12" x14ac:dyDescent="0.2">
      <c r="A2017" s="3"/>
      <c r="B2017" s="24"/>
      <c r="C2017" s="24"/>
      <c r="D2017" s="24"/>
      <c r="E2017" s="24"/>
      <c r="F2017" s="24"/>
      <c r="G2017" s="24"/>
      <c r="H2017" s="25"/>
      <c r="I2017" s="25"/>
      <c r="J2017" s="25"/>
      <c r="K2017" s="25"/>
      <c r="L2017" s="25"/>
    </row>
    <row r="2018" spans="1:12" x14ac:dyDescent="0.2">
      <c r="A2018" s="3"/>
      <c r="B2018" s="24"/>
      <c r="C2018" s="24"/>
      <c r="D2018" s="24"/>
      <c r="E2018" s="24"/>
      <c r="F2018" s="24"/>
      <c r="G2018" s="24"/>
      <c r="H2018" s="25"/>
      <c r="I2018" s="25"/>
      <c r="J2018" s="25"/>
      <c r="K2018" s="25"/>
      <c r="L2018" s="25"/>
    </row>
    <row r="2019" spans="1:12" x14ac:dyDescent="0.2">
      <c r="A2019" s="3"/>
      <c r="B2019" s="24"/>
      <c r="C2019" s="24"/>
      <c r="D2019" s="24"/>
      <c r="E2019" s="24"/>
      <c r="F2019" s="24"/>
      <c r="G2019" s="24"/>
      <c r="H2019" s="25"/>
      <c r="I2019" s="25"/>
      <c r="J2019" s="25"/>
      <c r="K2019" s="25"/>
      <c r="L2019" s="25"/>
    </row>
    <row r="2020" spans="1:12" x14ac:dyDescent="0.2">
      <c r="A2020" s="3"/>
      <c r="B2020" s="24"/>
      <c r="C2020" s="24"/>
      <c r="D2020" s="24"/>
      <c r="E2020" s="24"/>
      <c r="F2020" s="24"/>
      <c r="G2020" s="24"/>
      <c r="H2020" s="25"/>
      <c r="I2020" s="25"/>
      <c r="J2020" s="25"/>
      <c r="K2020" s="25"/>
      <c r="L2020" s="25"/>
    </row>
    <row r="2021" spans="1:12" x14ac:dyDescent="0.2">
      <c r="A2021" s="3"/>
      <c r="B2021" s="24"/>
      <c r="C2021" s="24"/>
      <c r="D2021" s="24"/>
      <c r="E2021" s="24"/>
      <c r="F2021" s="24"/>
      <c r="G2021" s="24"/>
      <c r="H2021" s="25"/>
      <c r="I2021" s="25"/>
      <c r="J2021" s="25"/>
      <c r="K2021" s="25"/>
      <c r="L2021" s="25"/>
    </row>
    <row r="2022" spans="1:12" x14ac:dyDescent="0.2">
      <c r="A2022" s="3"/>
      <c r="B2022" s="24"/>
      <c r="C2022" s="24"/>
      <c r="D2022" s="24"/>
      <c r="E2022" s="24"/>
      <c r="F2022" s="24"/>
      <c r="G2022" s="24"/>
      <c r="H2022" s="25"/>
      <c r="I2022" s="25"/>
      <c r="J2022" s="25"/>
      <c r="K2022" s="25"/>
      <c r="L2022" s="25"/>
    </row>
    <row r="2023" spans="1:12" x14ac:dyDescent="0.2">
      <c r="A2023" s="3"/>
      <c r="B2023" s="24"/>
      <c r="C2023" s="24"/>
      <c r="D2023" s="24"/>
      <c r="E2023" s="24"/>
      <c r="F2023" s="24"/>
      <c r="G2023" s="24"/>
      <c r="H2023" s="25"/>
      <c r="I2023" s="25"/>
      <c r="J2023" s="25"/>
      <c r="K2023" s="25"/>
      <c r="L2023" s="25"/>
    </row>
    <row r="2024" spans="1:12" x14ac:dyDescent="0.2">
      <c r="A2024" s="3"/>
      <c r="B2024" s="24"/>
      <c r="C2024" s="24"/>
      <c r="D2024" s="24"/>
      <c r="E2024" s="24"/>
      <c r="F2024" s="24"/>
      <c r="G2024" s="24"/>
      <c r="H2024" s="25"/>
      <c r="I2024" s="25"/>
      <c r="J2024" s="25"/>
      <c r="K2024" s="25"/>
      <c r="L2024" s="25"/>
    </row>
    <row r="2025" spans="1:12" x14ac:dyDescent="0.2">
      <c r="A2025" s="3"/>
      <c r="B2025" s="24"/>
      <c r="C2025" s="24"/>
      <c r="D2025" s="24"/>
      <c r="E2025" s="24"/>
      <c r="F2025" s="24"/>
      <c r="G2025" s="24"/>
      <c r="H2025" s="25"/>
      <c r="I2025" s="25"/>
      <c r="J2025" s="25"/>
      <c r="K2025" s="25"/>
      <c r="L2025" s="25"/>
    </row>
    <row r="2026" spans="1:12" x14ac:dyDescent="0.2">
      <c r="A2026" s="3"/>
      <c r="B2026" s="24"/>
      <c r="C2026" s="24"/>
      <c r="D2026" s="24"/>
      <c r="E2026" s="24"/>
      <c r="F2026" s="24"/>
      <c r="G2026" s="24"/>
      <c r="H2026" s="25"/>
      <c r="I2026" s="25"/>
      <c r="J2026" s="25"/>
      <c r="K2026" s="25"/>
      <c r="L2026" s="25"/>
    </row>
    <row r="2027" spans="1:12" x14ac:dyDescent="0.2">
      <c r="A2027" s="3"/>
      <c r="B2027" s="24"/>
      <c r="C2027" s="24"/>
      <c r="D2027" s="24"/>
      <c r="E2027" s="24"/>
      <c r="F2027" s="24"/>
      <c r="G2027" s="24"/>
      <c r="H2027" s="25"/>
      <c r="I2027" s="25"/>
      <c r="J2027" s="25"/>
      <c r="K2027" s="25"/>
      <c r="L2027" s="25"/>
    </row>
    <row r="2028" spans="1:12" x14ac:dyDescent="0.2">
      <c r="A2028" s="3"/>
      <c r="B2028" s="24"/>
      <c r="C2028" s="24"/>
      <c r="D2028" s="24"/>
      <c r="E2028" s="24"/>
      <c r="F2028" s="24"/>
      <c r="G2028" s="24"/>
      <c r="H2028" s="25"/>
      <c r="I2028" s="25"/>
      <c r="J2028" s="25"/>
      <c r="K2028" s="25"/>
      <c r="L2028" s="25"/>
    </row>
    <row r="2029" spans="1:12" x14ac:dyDescent="0.2">
      <c r="A2029" s="3"/>
      <c r="B2029" s="24"/>
      <c r="C2029" s="24"/>
      <c r="D2029" s="24"/>
      <c r="E2029" s="24"/>
      <c r="F2029" s="24"/>
      <c r="G2029" s="24"/>
      <c r="H2029" s="25"/>
      <c r="I2029" s="25"/>
      <c r="J2029" s="25"/>
      <c r="K2029" s="25"/>
      <c r="L2029" s="25"/>
    </row>
    <row r="2030" spans="1:12" x14ac:dyDescent="0.2">
      <c r="A2030" s="3"/>
      <c r="B2030" s="24"/>
      <c r="C2030" s="24"/>
      <c r="D2030" s="24"/>
      <c r="E2030" s="24"/>
      <c r="F2030" s="24"/>
      <c r="G2030" s="24"/>
      <c r="H2030" s="25"/>
      <c r="I2030" s="25"/>
      <c r="J2030" s="25"/>
      <c r="K2030" s="25"/>
      <c r="L2030" s="25"/>
    </row>
    <row r="2031" spans="1:12" x14ac:dyDescent="0.2">
      <c r="A2031" s="3"/>
      <c r="B2031" s="24"/>
      <c r="C2031" s="24"/>
      <c r="D2031" s="24"/>
      <c r="E2031" s="24"/>
      <c r="F2031" s="24"/>
      <c r="G2031" s="24"/>
      <c r="H2031" s="25"/>
      <c r="I2031" s="25"/>
      <c r="J2031" s="25"/>
      <c r="K2031" s="25"/>
      <c r="L2031" s="25"/>
    </row>
    <row r="2032" spans="1:12" x14ac:dyDescent="0.2">
      <c r="A2032" s="3"/>
      <c r="B2032" s="24"/>
      <c r="C2032" s="24"/>
      <c r="D2032" s="24"/>
      <c r="E2032" s="24"/>
      <c r="F2032" s="24"/>
      <c r="G2032" s="24"/>
      <c r="H2032" s="25"/>
      <c r="I2032" s="25"/>
      <c r="J2032" s="25"/>
      <c r="K2032" s="25"/>
      <c r="L2032" s="25"/>
    </row>
    <row r="2033" spans="1:12" x14ac:dyDescent="0.2">
      <c r="A2033" s="3"/>
      <c r="B2033" s="24"/>
      <c r="C2033" s="24"/>
      <c r="D2033" s="24"/>
      <c r="E2033" s="24"/>
      <c r="F2033" s="24"/>
      <c r="G2033" s="24"/>
      <c r="H2033" s="25"/>
      <c r="I2033" s="25"/>
      <c r="J2033" s="25"/>
      <c r="K2033" s="25"/>
      <c r="L2033" s="25"/>
    </row>
    <row r="2034" spans="1:12" x14ac:dyDescent="0.2">
      <c r="A2034" s="3"/>
      <c r="B2034" s="24"/>
      <c r="C2034" s="24"/>
      <c r="D2034" s="24"/>
      <c r="E2034" s="24"/>
      <c r="F2034" s="24"/>
      <c r="G2034" s="24"/>
      <c r="H2034" s="25"/>
      <c r="I2034" s="25"/>
      <c r="J2034" s="25"/>
      <c r="K2034" s="25"/>
      <c r="L2034" s="25"/>
    </row>
    <row r="2035" spans="1:12" x14ac:dyDescent="0.2">
      <c r="A2035" s="3"/>
      <c r="B2035" s="24"/>
      <c r="C2035" s="24"/>
      <c r="D2035" s="24"/>
      <c r="E2035" s="24"/>
      <c r="F2035" s="24"/>
      <c r="G2035" s="24"/>
      <c r="H2035" s="25"/>
      <c r="I2035" s="25"/>
      <c r="J2035" s="25"/>
      <c r="K2035" s="25"/>
      <c r="L2035" s="25"/>
    </row>
    <row r="2036" spans="1:12" x14ac:dyDescent="0.2">
      <c r="A2036" s="3"/>
      <c r="B2036" s="24"/>
      <c r="C2036" s="24"/>
      <c r="D2036" s="24"/>
      <c r="E2036" s="24"/>
      <c r="F2036" s="24"/>
      <c r="G2036" s="24"/>
      <c r="H2036" s="25"/>
      <c r="I2036" s="25"/>
      <c r="J2036" s="25"/>
      <c r="K2036" s="25"/>
      <c r="L2036" s="25"/>
    </row>
    <row r="2037" spans="1:12" x14ac:dyDescent="0.2">
      <c r="A2037" s="3"/>
      <c r="B2037" s="24"/>
      <c r="C2037" s="24"/>
      <c r="D2037" s="24"/>
      <c r="E2037" s="24"/>
      <c r="F2037" s="24"/>
      <c r="G2037" s="24"/>
      <c r="H2037" s="25"/>
      <c r="I2037" s="25"/>
      <c r="J2037" s="25"/>
      <c r="K2037" s="25"/>
      <c r="L2037" s="25"/>
    </row>
    <row r="2038" spans="1:12" x14ac:dyDescent="0.2">
      <c r="A2038" s="3"/>
      <c r="B2038" s="24"/>
      <c r="C2038" s="24"/>
      <c r="D2038" s="24"/>
      <c r="E2038" s="24"/>
      <c r="F2038" s="24"/>
      <c r="G2038" s="24"/>
      <c r="H2038" s="25"/>
      <c r="I2038" s="25"/>
      <c r="J2038" s="25"/>
      <c r="K2038" s="25"/>
      <c r="L2038" s="25"/>
    </row>
    <row r="2039" spans="1:12" x14ac:dyDescent="0.2">
      <c r="A2039" s="3"/>
      <c r="B2039" s="24"/>
      <c r="C2039" s="24"/>
      <c r="D2039" s="24"/>
      <c r="E2039" s="24"/>
      <c r="F2039" s="24"/>
      <c r="G2039" s="24"/>
      <c r="H2039" s="25"/>
      <c r="I2039" s="25"/>
      <c r="J2039" s="25"/>
      <c r="K2039" s="25"/>
      <c r="L2039" s="25"/>
    </row>
    <row r="2040" spans="1:12" x14ac:dyDescent="0.2">
      <c r="A2040" s="3"/>
      <c r="B2040" s="24"/>
      <c r="C2040" s="24"/>
      <c r="D2040" s="24"/>
      <c r="E2040" s="24"/>
      <c r="F2040" s="24"/>
      <c r="G2040" s="24"/>
      <c r="H2040" s="25"/>
      <c r="I2040" s="25"/>
      <c r="J2040" s="25"/>
      <c r="K2040" s="25"/>
      <c r="L2040" s="25"/>
    </row>
    <row r="2041" spans="1:12" x14ac:dyDescent="0.2">
      <c r="A2041" s="3"/>
      <c r="B2041" s="24"/>
      <c r="C2041" s="24"/>
      <c r="D2041" s="24"/>
      <c r="E2041" s="24"/>
      <c r="F2041" s="24"/>
      <c r="G2041" s="24"/>
      <c r="H2041" s="25"/>
      <c r="I2041" s="25"/>
      <c r="J2041" s="25"/>
      <c r="K2041" s="25"/>
      <c r="L2041" s="25"/>
    </row>
    <row r="2042" spans="1:12" x14ac:dyDescent="0.2">
      <c r="A2042" s="3"/>
      <c r="B2042" s="24"/>
      <c r="C2042" s="24"/>
      <c r="D2042" s="24"/>
      <c r="E2042" s="24"/>
      <c r="F2042" s="24"/>
      <c r="G2042" s="24"/>
      <c r="H2042" s="25"/>
      <c r="I2042" s="25"/>
      <c r="J2042" s="25"/>
      <c r="K2042" s="25"/>
      <c r="L2042" s="25"/>
    </row>
    <row r="2043" spans="1:12" x14ac:dyDescent="0.2">
      <c r="A2043" s="3"/>
      <c r="B2043" s="24"/>
      <c r="C2043" s="24"/>
      <c r="D2043" s="24"/>
      <c r="E2043" s="24"/>
      <c r="F2043" s="24"/>
      <c r="G2043" s="24"/>
      <c r="H2043" s="25"/>
      <c r="I2043" s="25"/>
      <c r="J2043" s="25"/>
      <c r="K2043" s="25"/>
      <c r="L2043" s="25"/>
    </row>
    <row r="2044" spans="1:12" x14ac:dyDescent="0.2">
      <c r="A2044" s="3"/>
      <c r="B2044" s="24"/>
      <c r="C2044" s="24"/>
      <c r="D2044" s="24"/>
      <c r="E2044" s="24"/>
      <c r="F2044" s="24"/>
      <c r="G2044" s="24"/>
      <c r="H2044" s="25"/>
      <c r="I2044" s="25"/>
      <c r="J2044" s="25"/>
      <c r="K2044" s="25"/>
      <c r="L2044" s="25"/>
    </row>
    <row r="2045" spans="1:12" x14ac:dyDescent="0.2">
      <c r="A2045" s="3"/>
      <c r="B2045" s="24"/>
      <c r="C2045" s="24"/>
      <c r="D2045" s="24"/>
      <c r="E2045" s="24"/>
      <c r="F2045" s="24"/>
      <c r="G2045" s="24"/>
      <c r="H2045" s="25"/>
      <c r="I2045" s="25"/>
      <c r="J2045" s="25"/>
      <c r="K2045" s="25"/>
      <c r="L2045" s="25"/>
    </row>
    <row r="2046" spans="1:12" x14ac:dyDescent="0.2">
      <c r="A2046" s="3"/>
      <c r="B2046" s="24"/>
      <c r="C2046" s="24"/>
      <c r="D2046" s="24"/>
      <c r="E2046" s="24"/>
      <c r="F2046" s="24"/>
      <c r="G2046" s="24"/>
      <c r="H2046" s="25"/>
      <c r="I2046" s="25"/>
      <c r="J2046" s="25"/>
      <c r="K2046" s="25"/>
      <c r="L2046" s="25"/>
    </row>
    <row r="2047" spans="1:12" x14ac:dyDescent="0.2">
      <c r="A2047" s="3"/>
      <c r="B2047" s="24"/>
      <c r="C2047" s="24"/>
      <c r="D2047" s="24"/>
      <c r="E2047" s="24"/>
      <c r="F2047" s="24"/>
      <c r="G2047" s="24"/>
      <c r="H2047" s="25"/>
      <c r="I2047" s="25"/>
      <c r="J2047" s="25"/>
      <c r="K2047" s="25"/>
      <c r="L2047" s="25"/>
    </row>
    <row r="2048" spans="1:12" x14ac:dyDescent="0.2">
      <c r="A2048" s="3"/>
      <c r="B2048" s="24"/>
      <c r="C2048" s="24"/>
      <c r="D2048" s="24"/>
      <c r="E2048" s="24"/>
      <c r="F2048" s="24"/>
      <c r="G2048" s="24"/>
      <c r="H2048" s="25"/>
      <c r="I2048" s="25"/>
      <c r="J2048" s="25"/>
      <c r="K2048" s="25"/>
      <c r="L2048" s="25"/>
    </row>
    <row r="2049" spans="1:12" x14ac:dyDescent="0.2">
      <c r="A2049" s="3"/>
      <c r="B2049" s="24"/>
      <c r="C2049" s="24"/>
      <c r="D2049" s="24"/>
      <c r="E2049" s="24"/>
      <c r="F2049" s="24"/>
      <c r="G2049" s="24"/>
      <c r="H2049" s="25"/>
      <c r="I2049" s="25"/>
      <c r="J2049" s="25"/>
      <c r="K2049" s="25"/>
      <c r="L2049" s="25"/>
    </row>
    <row r="2050" spans="1:12" x14ac:dyDescent="0.2">
      <c r="A2050" s="3"/>
      <c r="B2050" s="24"/>
      <c r="C2050" s="24"/>
      <c r="D2050" s="24"/>
      <c r="E2050" s="24"/>
      <c r="F2050" s="24"/>
      <c r="G2050" s="24"/>
      <c r="H2050" s="25"/>
      <c r="I2050" s="25"/>
      <c r="J2050" s="25"/>
      <c r="K2050" s="25"/>
      <c r="L2050" s="25"/>
    </row>
    <row r="2051" spans="1:12" x14ac:dyDescent="0.2">
      <c r="A2051" s="3"/>
      <c r="B2051" s="24"/>
      <c r="C2051" s="24"/>
      <c r="D2051" s="24"/>
      <c r="E2051" s="24"/>
      <c r="F2051" s="24"/>
      <c r="G2051" s="24"/>
      <c r="H2051" s="25"/>
      <c r="I2051" s="25"/>
      <c r="J2051" s="25"/>
      <c r="K2051" s="25"/>
      <c r="L2051" s="25"/>
    </row>
    <row r="2052" spans="1:12" x14ac:dyDescent="0.2">
      <c r="A2052" s="3"/>
      <c r="B2052" s="24"/>
      <c r="C2052" s="24"/>
      <c r="D2052" s="24"/>
      <c r="E2052" s="24"/>
      <c r="F2052" s="24"/>
      <c r="G2052" s="24"/>
      <c r="H2052" s="25"/>
      <c r="I2052" s="25"/>
      <c r="J2052" s="25"/>
      <c r="K2052" s="25"/>
      <c r="L2052" s="25"/>
    </row>
    <row r="2053" spans="1:12" x14ac:dyDescent="0.2">
      <c r="A2053" s="3"/>
      <c r="B2053" s="24"/>
      <c r="C2053" s="24"/>
      <c r="D2053" s="24"/>
      <c r="E2053" s="24"/>
      <c r="F2053" s="24"/>
      <c r="G2053" s="24"/>
      <c r="H2053" s="25"/>
      <c r="I2053" s="25"/>
      <c r="J2053" s="25"/>
      <c r="K2053" s="25"/>
      <c r="L2053" s="25"/>
    </row>
    <row r="2054" spans="1:12" x14ac:dyDescent="0.2">
      <c r="A2054" s="3"/>
      <c r="B2054" s="24"/>
      <c r="C2054" s="24"/>
      <c r="D2054" s="24"/>
      <c r="E2054" s="24"/>
      <c r="F2054" s="24"/>
      <c r="G2054" s="24"/>
      <c r="H2054" s="25"/>
      <c r="I2054" s="25"/>
      <c r="J2054" s="25"/>
      <c r="K2054" s="25"/>
      <c r="L2054" s="25"/>
    </row>
    <row r="2055" spans="1:12" x14ac:dyDescent="0.2">
      <c r="A2055" s="3"/>
      <c r="B2055" s="24"/>
      <c r="C2055" s="24"/>
      <c r="D2055" s="24"/>
      <c r="E2055" s="24"/>
      <c r="F2055" s="24"/>
      <c r="G2055" s="24"/>
      <c r="H2055" s="25"/>
      <c r="I2055" s="25"/>
      <c r="J2055" s="25"/>
      <c r="K2055" s="25"/>
      <c r="L2055" s="25"/>
    </row>
    <row r="2056" spans="1:12" x14ac:dyDescent="0.2">
      <c r="A2056" s="3"/>
      <c r="B2056" s="24"/>
      <c r="C2056" s="24"/>
      <c r="D2056" s="24"/>
      <c r="E2056" s="24"/>
      <c r="F2056" s="24"/>
      <c r="G2056" s="24"/>
      <c r="H2056" s="25"/>
      <c r="I2056" s="25"/>
      <c r="J2056" s="25"/>
      <c r="K2056" s="25"/>
      <c r="L2056" s="25"/>
    </row>
    <row r="2057" spans="1:12" x14ac:dyDescent="0.2">
      <c r="A2057" s="3"/>
      <c r="B2057" s="24"/>
      <c r="C2057" s="24"/>
      <c r="D2057" s="24"/>
      <c r="E2057" s="24"/>
      <c r="F2057" s="24"/>
      <c r="G2057" s="24"/>
      <c r="H2057" s="25"/>
      <c r="I2057" s="25"/>
      <c r="J2057" s="25"/>
      <c r="K2057" s="25"/>
      <c r="L2057" s="25"/>
    </row>
    <row r="2058" spans="1:12" x14ac:dyDescent="0.2">
      <c r="A2058" s="3"/>
      <c r="B2058" s="24"/>
      <c r="C2058" s="24"/>
      <c r="D2058" s="24"/>
      <c r="E2058" s="24"/>
      <c r="F2058" s="24"/>
      <c r="G2058" s="24"/>
      <c r="H2058" s="25"/>
      <c r="I2058" s="25"/>
      <c r="J2058" s="25"/>
      <c r="K2058" s="25"/>
      <c r="L2058" s="25"/>
    </row>
    <row r="2059" spans="1:12" x14ac:dyDescent="0.2">
      <c r="A2059" s="3"/>
      <c r="B2059" s="24"/>
      <c r="C2059" s="24"/>
      <c r="D2059" s="24"/>
      <c r="E2059" s="24"/>
      <c r="F2059" s="24"/>
      <c r="G2059" s="24"/>
      <c r="H2059" s="25"/>
      <c r="I2059" s="25"/>
      <c r="J2059" s="25"/>
      <c r="K2059" s="25"/>
      <c r="L2059" s="25"/>
    </row>
    <row r="2060" spans="1:12" x14ac:dyDescent="0.2">
      <c r="A2060" s="3"/>
      <c r="B2060" s="24"/>
      <c r="C2060" s="24"/>
      <c r="D2060" s="24"/>
      <c r="E2060" s="24"/>
      <c r="F2060" s="24"/>
      <c r="G2060" s="24"/>
      <c r="H2060" s="25"/>
      <c r="I2060" s="25"/>
      <c r="J2060" s="25"/>
      <c r="K2060" s="25"/>
      <c r="L2060" s="25"/>
    </row>
    <row r="2061" spans="1:12" x14ac:dyDescent="0.2">
      <c r="A2061" s="3"/>
      <c r="B2061" s="24"/>
      <c r="C2061" s="24"/>
      <c r="D2061" s="24"/>
      <c r="E2061" s="24"/>
      <c r="F2061" s="24"/>
      <c r="G2061" s="24"/>
      <c r="H2061" s="25"/>
      <c r="I2061" s="25"/>
      <c r="J2061" s="25"/>
      <c r="K2061" s="25"/>
      <c r="L2061" s="25"/>
    </row>
    <row r="2062" spans="1:12" x14ac:dyDescent="0.2">
      <c r="A2062" s="3"/>
      <c r="B2062" s="24"/>
      <c r="C2062" s="24"/>
      <c r="D2062" s="24"/>
      <c r="E2062" s="24"/>
      <c r="F2062" s="24"/>
      <c r="G2062" s="24"/>
      <c r="H2062" s="25"/>
      <c r="I2062" s="25"/>
      <c r="J2062" s="25"/>
      <c r="K2062" s="25"/>
      <c r="L2062" s="25"/>
    </row>
    <row r="2063" spans="1:12" x14ac:dyDescent="0.2">
      <c r="A2063" s="3"/>
      <c r="B2063" s="24"/>
      <c r="C2063" s="24"/>
      <c r="D2063" s="24"/>
      <c r="E2063" s="24"/>
      <c r="F2063" s="24"/>
      <c r="G2063" s="24"/>
      <c r="H2063" s="25"/>
      <c r="I2063" s="25"/>
      <c r="J2063" s="25"/>
      <c r="K2063" s="25"/>
      <c r="L2063" s="25"/>
    </row>
    <row r="2064" spans="1:12" x14ac:dyDescent="0.2">
      <c r="A2064" s="3"/>
      <c r="B2064" s="24"/>
      <c r="C2064" s="24"/>
      <c r="D2064" s="24"/>
      <c r="E2064" s="24"/>
      <c r="F2064" s="24"/>
      <c r="G2064" s="24"/>
      <c r="H2064" s="25"/>
      <c r="I2064" s="25"/>
      <c r="J2064" s="25"/>
      <c r="K2064" s="25"/>
      <c r="L2064" s="25"/>
    </row>
    <row r="2065" spans="1:12" x14ac:dyDescent="0.2">
      <c r="A2065" s="3"/>
      <c r="B2065" s="24"/>
      <c r="C2065" s="24"/>
      <c r="D2065" s="24"/>
      <c r="E2065" s="24"/>
      <c r="F2065" s="24"/>
      <c r="G2065" s="24"/>
      <c r="H2065" s="25"/>
      <c r="I2065" s="25"/>
      <c r="J2065" s="25"/>
      <c r="K2065" s="25"/>
      <c r="L2065" s="25"/>
    </row>
    <row r="2066" spans="1:12" x14ac:dyDescent="0.2">
      <c r="A2066" s="3"/>
      <c r="B2066" s="24"/>
      <c r="C2066" s="24"/>
      <c r="D2066" s="24"/>
      <c r="E2066" s="24"/>
      <c r="F2066" s="24"/>
      <c r="G2066" s="24"/>
      <c r="H2066" s="25"/>
      <c r="I2066" s="25"/>
      <c r="J2066" s="25"/>
      <c r="K2066" s="25"/>
      <c r="L2066" s="25"/>
    </row>
    <row r="2067" spans="1:12" x14ac:dyDescent="0.2">
      <c r="A2067" s="3"/>
      <c r="B2067" s="24"/>
      <c r="C2067" s="24"/>
      <c r="D2067" s="24"/>
      <c r="E2067" s="24"/>
      <c r="F2067" s="24"/>
      <c r="G2067" s="24"/>
      <c r="H2067" s="25"/>
      <c r="I2067" s="25"/>
      <c r="J2067" s="25"/>
      <c r="K2067" s="25"/>
      <c r="L2067" s="25"/>
    </row>
    <row r="2068" spans="1:12" x14ac:dyDescent="0.2">
      <c r="A2068" s="3"/>
      <c r="B2068" s="24"/>
      <c r="C2068" s="24"/>
      <c r="D2068" s="24"/>
      <c r="E2068" s="24"/>
      <c r="F2068" s="24"/>
      <c r="G2068" s="24"/>
      <c r="H2068" s="25"/>
      <c r="I2068" s="25"/>
      <c r="J2068" s="25"/>
      <c r="K2068" s="25"/>
      <c r="L2068" s="25"/>
    </row>
    <row r="2069" spans="1:12" x14ac:dyDescent="0.2">
      <c r="A2069" s="3"/>
      <c r="B2069" s="24"/>
      <c r="C2069" s="24"/>
      <c r="D2069" s="24"/>
      <c r="E2069" s="24"/>
      <c r="F2069" s="24"/>
      <c r="G2069" s="24"/>
      <c r="H2069" s="25"/>
      <c r="I2069" s="25"/>
      <c r="J2069" s="25"/>
      <c r="K2069" s="25"/>
      <c r="L2069" s="25"/>
    </row>
    <row r="2070" spans="1:12" x14ac:dyDescent="0.2">
      <c r="A2070" s="3"/>
      <c r="B2070" s="24"/>
      <c r="C2070" s="24"/>
      <c r="D2070" s="24"/>
      <c r="E2070" s="24"/>
      <c r="F2070" s="24"/>
      <c r="G2070" s="24"/>
      <c r="H2070" s="25"/>
      <c r="I2070" s="25"/>
      <c r="J2070" s="25"/>
      <c r="K2070" s="25"/>
      <c r="L2070" s="25"/>
    </row>
    <row r="2071" spans="1:12" x14ac:dyDescent="0.2">
      <c r="A2071" s="3"/>
      <c r="B2071" s="24"/>
      <c r="C2071" s="24"/>
      <c r="D2071" s="24"/>
      <c r="E2071" s="24"/>
      <c r="F2071" s="24"/>
      <c r="G2071" s="24"/>
      <c r="H2071" s="25"/>
      <c r="I2071" s="25"/>
      <c r="J2071" s="25"/>
      <c r="K2071" s="25"/>
      <c r="L2071" s="25"/>
    </row>
    <row r="2072" spans="1:12" x14ac:dyDescent="0.2">
      <c r="A2072" s="3"/>
      <c r="B2072" s="24"/>
      <c r="C2072" s="24"/>
      <c r="D2072" s="24"/>
      <c r="E2072" s="24"/>
      <c r="F2072" s="24"/>
      <c r="G2072" s="24"/>
      <c r="H2072" s="25"/>
      <c r="I2072" s="25"/>
      <c r="J2072" s="25"/>
      <c r="K2072" s="25"/>
      <c r="L2072" s="25"/>
    </row>
    <row r="2073" spans="1:12" x14ac:dyDescent="0.2">
      <c r="A2073" s="3"/>
      <c r="B2073" s="24"/>
      <c r="C2073" s="24"/>
      <c r="D2073" s="24"/>
      <c r="E2073" s="24"/>
      <c r="F2073" s="24"/>
      <c r="G2073" s="24"/>
      <c r="H2073" s="25"/>
      <c r="I2073" s="25"/>
      <c r="J2073" s="25"/>
      <c r="K2073" s="25"/>
      <c r="L2073" s="25"/>
    </row>
    <row r="2074" spans="1:12" x14ac:dyDescent="0.2">
      <c r="A2074" s="3"/>
      <c r="B2074" s="24"/>
      <c r="C2074" s="24"/>
      <c r="D2074" s="24"/>
      <c r="E2074" s="24"/>
      <c r="F2074" s="24"/>
      <c r="G2074" s="24"/>
      <c r="H2074" s="25"/>
      <c r="I2074" s="25"/>
      <c r="J2074" s="25"/>
      <c r="K2074" s="25"/>
      <c r="L2074" s="25"/>
    </row>
    <row r="2075" spans="1:12" x14ac:dyDescent="0.2">
      <c r="A2075" s="3"/>
      <c r="B2075" s="24"/>
      <c r="C2075" s="24"/>
      <c r="D2075" s="24"/>
      <c r="E2075" s="24"/>
      <c r="F2075" s="24"/>
      <c r="G2075" s="24"/>
      <c r="H2075" s="25"/>
      <c r="I2075" s="25"/>
      <c r="J2075" s="25"/>
      <c r="K2075" s="25"/>
      <c r="L2075" s="25"/>
    </row>
    <row r="2076" spans="1:12" x14ac:dyDescent="0.2">
      <c r="A2076" s="3"/>
      <c r="B2076" s="24"/>
      <c r="C2076" s="24"/>
      <c r="D2076" s="24"/>
      <c r="E2076" s="24"/>
      <c r="F2076" s="24"/>
      <c r="G2076" s="24"/>
      <c r="H2076" s="25"/>
      <c r="I2076" s="25"/>
      <c r="J2076" s="25"/>
      <c r="K2076" s="25"/>
      <c r="L2076" s="25"/>
    </row>
    <row r="2077" spans="1:12" x14ac:dyDescent="0.2">
      <c r="A2077" s="3"/>
      <c r="B2077" s="24"/>
      <c r="C2077" s="24"/>
      <c r="D2077" s="24"/>
      <c r="E2077" s="24"/>
      <c r="F2077" s="24"/>
      <c r="G2077" s="24"/>
      <c r="H2077" s="25"/>
      <c r="I2077" s="25"/>
      <c r="J2077" s="25"/>
      <c r="K2077" s="25"/>
      <c r="L2077" s="25"/>
    </row>
    <row r="2078" spans="1:12" x14ac:dyDescent="0.2">
      <c r="A2078" s="3"/>
      <c r="B2078" s="24"/>
      <c r="C2078" s="24"/>
      <c r="D2078" s="24"/>
      <c r="E2078" s="24"/>
      <c r="F2078" s="24"/>
      <c r="G2078" s="24"/>
      <c r="H2078" s="25"/>
      <c r="I2078" s="25"/>
      <c r="J2078" s="25"/>
      <c r="K2078" s="25"/>
      <c r="L2078" s="25"/>
    </row>
    <row r="2079" spans="1:12" x14ac:dyDescent="0.2">
      <c r="A2079" s="3"/>
      <c r="B2079" s="24"/>
      <c r="C2079" s="24"/>
      <c r="D2079" s="24"/>
      <c r="E2079" s="24"/>
      <c r="F2079" s="24"/>
      <c r="G2079" s="24"/>
      <c r="H2079" s="25"/>
      <c r="I2079" s="25"/>
      <c r="J2079" s="25"/>
      <c r="K2079" s="25"/>
      <c r="L2079" s="25"/>
    </row>
    <row r="2080" spans="1:12" x14ac:dyDescent="0.2">
      <c r="A2080" s="3"/>
      <c r="B2080" s="24"/>
      <c r="C2080" s="24"/>
      <c r="D2080" s="24"/>
      <c r="E2080" s="24"/>
      <c r="F2080" s="24"/>
      <c r="G2080" s="24"/>
      <c r="H2080" s="25"/>
      <c r="I2080" s="25"/>
      <c r="J2080" s="25"/>
      <c r="K2080" s="25"/>
      <c r="L2080" s="25"/>
    </row>
    <row r="2081" spans="1:12" x14ac:dyDescent="0.2">
      <c r="A2081" s="3"/>
      <c r="B2081" s="24"/>
      <c r="C2081" s="24"/>
      <c r="D2081" s="24"/>
      <c r="E2081" s="24"/>
      <c r="F2081" s="24"/>
      <c r="G2081" s="24"/>
      <c r="H2081" s="25"/>
      <c r="I2081" s="25"/>
      <c r="J2081" s="25"/>
      <c r="K2081" s="25"/>
      <c r="L2081" s="25"/>
    </row>
    <row r="2082" spans="1:12" x14ac:dyDescent="0.2">
      <c r="A2082" s="3"/>
      <c r="B2082" s="24"/>
      <c r="C2082" s="24"/>
      <c r="D2082" s="24"/>
      <c r="E2082" s="24"/>
      <c r="F2082" s="24"/>
      <c r="G2082" s="24"/>
      <c r="H2082" s="25"/>
      <c r="I2082" s="25"/>
      <c r="J2082" s="25"/>
      <c r="K2082" s="25"/>
      <c r="L2082" s="25"/>
    </row>
    <row r="2083" spans="1:12" x14ac:dyDescent="0.2">
      <c r="A2083" s="3"/>
      <c r="B2083" s="24"/>
      <c r="C2083" s="24"/>
      <c r="D2083" s="24"/>
      <c r="E2083" s="24"/>
      <c r="F2083" s="24"/>
      <c r="G2083" s="24"/>
      <c r="H2083" s="25"/>
      <c r="I2083" s="25"/>
      <c r="J2083" s="25"/>
      <c r="K2083" s="25"/>
      <c r="L2083" s="25"/>
    </row>
    <row r="2084" spans="1:12" x14ac:dyDescent="0.2">
      <c r="A2084" s="3"/>
      <c r="B2084" s="24"/>
      <c r="C2084" s="24"/>
      <c r="D2084" s="24"/>
      <c r="E2084" s="24"/>
      <c r="F2084" s="24"/>
      <c r="G2084" s="24"/>
      <c r="H2084" s="25"/>
      <c r="I2084" s="25"/>
      <c r="J2084" s="25"/>
      <c r="K2084" s="25"/>
      <c r="L2084" s="25"/>
    </row>
    <row r="2085" spans="1:12" x14ac:dyDescent="0.2">
      <c r="A2085" s="3"/>
      <c r="B2085" s="24"/>
      <c r="C2085" s="24"/>
      <c r="D2085" s="24"/>
      <c r="E2085" s="24"/>
      <c r="F2085" s="24"/>
      <c r="G2085" s="24"/>
      <c r="H2085" s="25"/>
      <c r="I2085" s="25"/>
      <c r="J2085" s="25"/>
      <c r="K2085" s="25"/>
      <c r="L2085" s="25"/>
    </row>
    <row r="2086" spans="1:12" x14ac:dyDescent="0.2">
      <c r="A2086" s="3"/>
      <c r="B2086" s="24"/>
      <c r="C2086" s="24"/>
      <c r="D2086" s="24"/>
      <c r="E2086" s="24"/>
      <c r="F2086" s="24"/>
      <c r="G2086" s="24"/>
      <c r="H2086" s="25"/>
      <c r="I2086" s="25"/>
      <c r="J2086" s="25"/>
      <c r="K2086" s="25"/>
      <c r="L2086" s="25"/>
    </row>
    <row r="2087" spans="1:12" x14ac:dyDescent="0.2">
      <c r="A2087" s="3"/>
      <c r="B2087" s="24"/>
      <c r="C2087" s="24"/>
      <c r="D2087" s="24"/>
      <c r="E2087" s="24"/>
      <c r="F2087" s="24"/>
      <c r="G2087" s="24"/>
      <c r="H2087" s="25"/>
      <c r="I2087" s="25"/>
      <c r="J2087" s="25"/>
      <c r="K2087" s="25"/>
      <c r="L2087" s="25"/>
    </row>
    <row r="2088" spans="1:12" x14ac:dyDescent="0.2">
      <c r="A2088" s="3"/>
      <c r="B2088" s="24"/>
      <c r="C2088" s="24"/>
      <c r="D2088" s="24"/>
      <c r="E2088" s="24"/>
      <c r="F2088" s="24"/>
      <c r="G2088" s="24"/>
      <c r="H2088" s="25"/>
      <c r="I2088" s="25"/>
      <c r="J2088" s="25"/>
      <c r="K2088" s="25"/>
      <c r="L2088" s="25"/>
    </row>
    <row r="2089" spans="1:12" x14ac:dyDescent="0.2">
      <c r="A2089" s="3"/>
      <c r="B2089" s="24"/>
      <c r="C2089" s="24"/>
      <c r="D2089" s="24"/>
      <c r="E2089" s="24"/>
      <c r="F2089" s="24"/>
      <c r="G2089" s="24"/>
      <c r="H2089" s="25"/>
      <c r="I2089" s="25"/>
      <c r="J2089" s="25"/>
      <c r="K2089" s="25"/>
      <c r="L2089" s="25"/>
    </row>
    <row r="2090" spans="1:12" x14ac:dyDescent="0.2">
      <c r="A2090" s="3"/>
      <c r="B2090" s="24"/>
      <c r="C2090" s="24"/>
      <c r="D2090" s="24"/>
      <c r="E2090" s="24"/>
      <c r="F2090" s="24"/>
      <c r="G2090" s="24"/>
      <c r="H2090" s="25"/>
      <c r="I2090" s="25"/>
      <c r="J2090" s="25"/>
      <c r="K2090" s="25"/>
      <c r="L2090" s="25"/>
    </row>
    <row r="2091" spans="1:12" x14ac:dyDescent="0.2">
      <c r="A2091" s="3"/>
      <c r="B2091" s="24"/>
      <c r="C2091" s="24"/>
      <c r="D2091" s="24"/>
      <c r="E2091" s="24"/>
      <c r="F2091" s="24"/>
      <c r="G2091" s="24"/>
      <c r="H2091" s="25"/>
      <c r="I2091" s="25"/>
      <c r="J2091" s="25"/>
      <c r="K2091" s="25"/>
      <c r="L2091" s="25"/>
    </row>
    <row r="2092" spans="1:12" x14ac:dyDescent="0.2">
      <c r="A2092" s="3"/>
      <c r="B2092" s="24"/>
      <c r="C2092" s="24"/>
      <c r="D2092" s="24"/>
      <c r="E2092" s="24"/>
      <c r="F2092" s="24"/>
      <c r="G2092" s="24"/>
      <c r="H2092" s="25"/>
      <c r="I2092" s="25"/>
      <c r="J2092" s="25"/>
      <c r="K2092" s="25"/>
      <c r="L2092" s="25"/>
    </row>
    <row r="2093" spans="1:12" x14ac:dyDescent="0.2">
      <c r="A2093" s="3"/>
      <c r="B2093" s="24"/>
      <c r="C2093" s="24"/>
      <c r="D2093" s="24"/>
      <c r="E2093" s="24"/>
      <c r="F2093" s="24"/>
      <c r="G2093" s="24"/>
      <c r="H2093" s="25"/>
      <c r="I2093" s="25"/>
      <c r="J2093" s="25"/>
      <c r="K2093" s="25"/>
      <c r="L2093" s="25"/>
    </row>
    <row r="2094" spans="1:12" x14ac:dyDescent="0.2">
      <c r="A2094" s="3"/>
      <c r="B2094" s="24"/>
      <c r="C2094" s="24"/>
      <c r="D2094" s="24"/>
      <c r="E2094" s="24"/>
      <c r="F2094" s="24"/>
      <c r="G2094" s="24"/>
      <c r="H2094" s="25"/>
      <c r="I2094" s="25"/>
      <c r="J2094" s="25"/>
      <c r="K2094" s="25"/>
      <c r="L2094" s="25"/>
    </row>
    <row r="2095" spans="1:12" x14ac:dyDescent="0.2">
      <c r="A2095" s="3"/>
      <c r="B2095" s="24"/>
      <c r="C2095" s="24"/>
      <c r="D2095" s="24"/>
      <c r="E2095" s="24"/>
      <c r="F2095" s="24"/>
      <c r="G2095" s="24"/>
      <c r="H2095" s="25"/>
      <c r="I2095" s="25"/>
      <c r="J2095" s="25"/>
      <c r="K2095" s="25"/>
      <c r="L2095" s="25"/>
    </row>
    <row r="2096" spans="1:12" x14ac:dyDescent="0.2">
      <c r="A2096" s="3"/>
      <c r="B2096" s="24"/>
      <c r="C2096" s="24"/>
      <c r="D2096" s="24"/>
      <c r="E2096" s="24"/>
      <c r="F2096" s="24"/>
      <c r="G2096" s="24"/>
      <c r="H2096" s="25"/>
      <c r="I2096" s="25"/>
      <c r="J2096" s="25"/>
      <c r="K2096" s="25"/>
      <c r="L2096" s="25"/>
    </row>
    <row r="2097" spans="1:12" x14ac:dyDescent="0.2">
      <c r="A2097" s="3"/>
      <c r="B2097" s="24"/>
      <c r="C2097" s="24"/>
      <c r="D2097" s="24"/>
      <c r="E2097" s="24"/>
      <c r="F2097" s="24"/>
      <c r="G2097" s="24"/>
      <c r="H2097" s="25"/>
      <c r="I2097" s="25"/>
      <c r="J2097" s="25"/>
      <c r="K2097" s="25"/>
      <c r="L2097" s="25"/>
    </row>
    <row r="2098" spans="1:12" x14ac:dyDescent="0.2">
      <c r="A2098" s="3"/>
      <c r="B2098" s="24"/>
      <c r="C2098" s="24"/>
      <c r="D2098" s="24"/>
      <c r="E2098" s="24"/>
      <c r="F2098" s="24"/>
      <c r="G2098" s="24"/>
      <c r="H2098" s="25"/>
      <c r="I2098" s="25"/>
      <c r="J2098" s="25"/>
      <c r="K2098" s="25"/>
      <c r="L2098" s="25"/>
    </row>
    <row r="2099" spans="1:12" x14ac:dyDescent="0.2">
      <c r="A2099" s="3"/>
      <c r="B2099" s="24"/>
      <c r="C2099" s="24"/>
      <c r="D2099" s="24"/>
      <c r="E2099" s="24"/>
      <c r="F2099" s="24"/>
      <c r="G2099" s="24"/>
      <c r="H2099" s="25"/>
      <c r="I2099" s="25"/>
      <c r="J2099" s="25"/>
      <c r="K2099" s="25"/>
      <c r="L2099" s="25"/>
    </row>
    <row r="2100" spans="1:12" x14ac:dyDescent="0.2">
      <c r="A2100" s="3"/>
      <c r="B2100" s="24"/>
      <c r="C2100" s="24"/>
      <c r="D2100" s="24"/>
      <c r="E2100" s="24"/>
      <c r="F2100" s="24"/>
      <c r="G2100" s="24"/>
      <c r="H2100" s="25"/>
      <c r="I2100" s="25"/>
      <c r="J2100" s="25"/>
      <c r="K2100" s="25"/>
      <c r="L2100" s="25"/>
    </row>
    <row r="2101" spans="1:12" x14ac:dyDescent="0.2">
      <c r="A2101" s="3"/>
      <c r="B2101" s="24"/>
      <c r="C2101" s="24"/>
      <c r="D2101" s="24"/>
      <c r="E2101" s="24"/>
      <c r="F2101" s="24"/>
      <c r="G2101" s="24"/>
      <c r="H2101" s="25"/>
      <c r="I2101" s="25"/>
      <c r="J2101" s="25"/>
      <c r="K2101" s="25"/>
      <c r="L2101" s="25"/>
    </row>
    <row r="2102" spans="1:12" x14ac:dyDescent="0.2">
      <c r="A2102" s="3"/>
      <c r="B2102" s="24"/>
      <c r="C2102" s="24"/>
      <c r="D2102" s="24"/>
      <c r="E2102" s="24"/>
      <c r="F2102" s="24"/>
      <c r="G2102" s="24"/>
      <c r="H2102" s="25"/>
      <c r="I2102" s="25"/>
      <c r="J2102" s="25"/>
      <c r="K2102" s="25"/>
      <c r="L2102" s="25"/>
    </row>
    <row r="2103" spans="1:12" x14ac:dyDescent="0.2">
      <c r="A2103" s="3"/>
      <c r="B2103" s="24"/>
      <c r="C2103" s="24"/>
      <c r="D2103" s="24"/>
      <c r="E2103" s="24"/>
      <c r="F2103" s="24"/>
      <c r="G2103" s="24"/>
      <c r="H2103" s="25"/>
      <c r="I2103" s="25"/>
      <c r="J2103" s="25"/>
      <c r="K2103" s="25"/>
      <c r="L2103" s="25"/>
    </row>
    <row r="2104" spans="1:12" x14ac:dyDescent="0.2">
      <c r="A2104" s="3"/>
      <c r="B2104" s="24"/>
      <c r="C2104" s="24"/>
      <c r="D2104" s="24"/>
      <c r="E2104" s="24"/>
      <c r="F2104" s="24"/>
      <c r="G2104" s="24"/>
      <c r="H2104" s="25"/>
      <c r="I2104" s="25"/>
      <c r="J2104" s="25"/>
      <c r="K2104" s="25"/>
      <c r="L2104" s="25"/>
    </row>
    <row r="2105" spans="1:12" x14ac:dyDescent="0.2">
      <c r="A2105" s="3"/>
      <c r="B2105" s="24"/>
      <c r="C2105" s="24"/>
      <c r="D2105" s="24"/>
      <c r="E2105" s="24"/>
      <c r="F2105" s="24"/>
      <c r="G2105" s="24"/>
      <c r="H2105" s="25"/>
      <c r="I2105" s="25"/>
      <c r="J2105" s="25"/>
      <c r="K2105" s="25"/>
      <c r="L2105" s="25"/>
    </row>
    <row r="2106" spans="1:12" x14ac:dyDescent="0.2">
      <c r="A2106" s="3"/>
      <c r="B2106" s="24"/>
      <c r="C2106" s="24"/>
      <c r="D2106" s="24"/>
      <c r="E2106" s="24"/>
      <c r="F2106" s="24"/>
      <c r="G2106" s="24"/>
      <c r="H2106" s="25"/>
      <c r="I2106" s="25"/>
      <c r="J2106" s="25"/>
      <c r="K2106" s="25"/>
      <c r="L2106" s="25"/>
    </row>
    <row r="2107" spans="1:12" x14ac:dyDescent="0.2">
      <c r="A2107" s="3"/>
      <c r="B2107" s="24"/>
      <c r="C2107" s="24"/>
      <c r="D2107" s="24"/>
      <c r="E2107" s="24"/>
      <c r="F2107" s="24"/>
      <c r="G2107" s="24"/>
      <c r="H2107" s="25"/>
      <c r="I2107" s="25"/>
      <c r="J2107" s="25"/>
      <c r="K2107" s="25"/>
      <c r="L2107" s="25"/>
    </row>
    <row r="2108" spans="1:12" x14ac:dyDescent="0.2">
      <c r="A2108" s="3"/>
      <c r="B2108" s="24"/>
      <c r="C2108" s="24"/>
      <c r="D2108" s="24"/>
      <c r="E2108" s="24"/>
      <c r="F2108" s="24"/>
      <c r="G2108" s="24"/>
      <c r="H2108" s="25"/>
      <c r="I2108" s="25"/>
      <c r="J2108" s="25"/>
      <c r="K2108" s="25"/>
      <c r="L2108" s="25"/>
    </row>
    <row r="2109" spans="1:12" x14ac:dyDescent="0.2">
      <c r="A2109" s="3"/>
      <c r="B2109" s="24"/>
      <c r="C2109" s="24"/>
      <c r="D2109" s="24"/>
      <c r="E2109" s="24"/>
      <c r="F2109" s="24"/>
      <c r="G2109" s="24"/>
      <c r="H2109" s="25"/>
      <c r="I2109" s="25"/>
      <c r="J2109" s="25"/>
      <c r="K2109" s="25"/>
      <c r="L2109" s="25"/>
    </row>
    <row r="2110" spans="1:12" x14ac:dyDescent="0.2">
      <c r="A2110" s="3"/>
      <c r="B2110" s="24"/>
      <c r="C2110" s="24"/>
      <c r="D2110" s="24"/>
      <c r="E2110" s="24"/>
      <c r="F2110" s="24"/>
      <c r="G2110" s="24"/>
      <c r="H2110" s="25"/>
      <c r="I2110" s="25"/>
      <c r="J2110" s="25"/>
      <c r="K2110" s="25"/>
      <c r="L2110" s="25"/>
    </row>
    <row r="2111" spans="1:12" x14ac:dyDescent="0.2">
      <c r="A2111" s="3"/>
      <c r="B2111" s="24"/>
      <c r="C2111" s="24"/>
      <c r="D2111" s="24"/>
      <c r="E2111" s="24"/>
      <c r="F2111" s="24"/>
      <c r="G2111" s="24"/>
      <c r="H2111" s="25"/>
      <c r="I2111" s="25"/>
      <c r="J2111" s="25"/>
      <c r="K2111" s="25"/>
      <c r="L2111" s="25"/>
    </row>
    <row r="2112" spans="1:12" x14ac:dyDescent="0.2">
      <c r="A2112" s="3"/>
      <c r="B2112" s="24"/>
      <c r="C2112" s="24"/>
      <c r="D2112" s="24"/>
      <c r="E2112" s="24"/>
      <c r="F2112" s="24"/>
      <c r="G2112" s="24"/>
      <c r="H2112" s="25"/>
      <c r="I2112" s="25"/>
      <c r="J2112" s="25"/>
      <c r="K2112" s="25"/>
      <c r="L2112" s="25"/>
    </row>
    <row r="2113" spans="1:12" x14ac:dyDescent="0.2">
      <c r="A2113" s="3"/>
      <c r="B2113" s="24"/>
      <c r="C2113" s="24"/>
      <c r="D2113" s="24"/>
      <c r="E2113" s="24"/>
      <c r="F2113" s="24"/>
      <c r="G2113" s="24"/>
      <c r="H2113" s="25"/>
      <c r="I2113" s="25"/>
      <c r="J2113" s="25"/>
      <c r="K2113" s="25"/>
      <c r="L2113" s="25"/>
    </row>
    <row r="2114" spans="1:12" x14ac:dyDescent="0.2">
      <c r="A2114" s="3"/>
      <c r="B2114" s="24"/>
      <c r="C2114" s="24"/>
      <c r="D2114" s="24"/>
      <c r="E2114" s="24"/>
      <c r="F2114" s="24"/>
      <c r="G2114" s="24"/>
      <c r="H2114" s="25"/>
      <c r="I2114" s="25"/>
      <c r="J2114" s="25"/>
      <c r="K2114" s="25"/>
      <c r="L2114" s="25"/>
    </row>
    <row r="2115" spans="1:12" x14ac:dyDescent="0.2">
      <c r="A2115" s="3"/>
      <c r="B2115" s="24"/>
      <c r="C2115" s="24"/>
      <c r="D2115" s="24"/>
      <c r="E2115" s="24"/>
      <c r="F2115" s="24"/>
      <c r="G2115" s="24"/>
      <c r="H2115" s="25"/>
      <c r="I2115" s="25"/>
      <c r="J2115" s="25"/>
      <c r="K2115" s="25"/>
      <c r="L2115" s="25"/>
    </row>
    <row r="2116" spans="1:12" x14ac:dyDescent="0.2">
      <c r="A2116" s="3"/>
      <c r="B2116" s="24"/>
      <c r="C2116" s="24"/>
      <c r="D2116" s="24"/>
      <c r="E2116" s="24"/>
      <c r="F2116" s="24"/>
      <c r="G2116" s="24"/>
      <c r="H2116" s="25"/>
      <c r="I2116" s="25"/>
      <c r="J2116" s="25"/>
      <c r="K2116" s="25"/>
      <c r="L2116" s="25"/>
    </row>
    <row r="2117" spans="1:12" x14ac:dyDescent="0.2">
      <c r="A2117" s="3"/>
      <c r="B2117" s="24"/>
      <c r="C2117" s="24"/>
      <c r="D2117" s="24"/>
      <c r="E2117" s="24"/>
      <c r="F2117" s="24"/>
      <c r="G2117" s="24"/>
      <c r="H2117" s="25"/>
      <c r="I2117" s="25"/>
      <c r="J2117" s="25"/>
      <c r="K2117" s="25"/>
      <c r="L2117" s="25"/>
    </row>
    <row r="2118" spans="1:12" x14ac:dyDescent="0.2">
      <c r="A2118" s="3"/>
      <c r="B2118" s="24"/>
      <c r="C2118" s="24"/>
      <c r="D2118" s="24"/>
      <c r="E2118" s="24"/>
      <c r="F2118" s="24"/>
      <c r="G2118" s="24"/>
      <c r="H2118" s="25"/>
      <c r="I2118" s="25"/>
      <c r="J2118" s="25"/>
      <c r="K2118" s="25"/>
      <c r="L2118" s="25"/>
    </row>
    <row r="2119" spans="1:12" x14ac:dyDescent="0.2">
      <c r="A2119" s="3"/>
      <c r="B2119" s="24"/>
      <c r="C2119" s="24"/>
      <c r="D2119" s="24"/>
      <c r="E2119" s="24"/>
      <c r="F2119" s="24"/>
      <c r="G2119" s="24"/>
      <c r="H2119" s="25"/>
      <c r="I2119" s="25"/>
      <c r="J2119" s="25"/>
      <c r="K2119" s="25"/>
      <c r="L2119" s="25"/>
    </row>
    <row r="2120" spans="1:12" x14ac:dyDescent="0.2">
      <c r="A2120" s="3"/>
      <c r="B2120" s="24"/>
      <c r="C2120" s="24"/>
      <c r="D2120" s="24"/>
      <c r="E2120" s="24"/>
      <c r="F2120" s="24"/>
      <c r="G2120" s="24"/>
      <c r="H2120" s="25"/>
      <c r="I2120" s="25"/>
      <c r="J2120" s="25"/>
      <c r="K2120" s="25"/>
      <c r="L2120" s="25"/>
    </row>
    <row r="2121" spans="1:12" x14ac:dyDescent="0.2">
      <c r="A2121" s="3"/>
      <c r="B2121" s="24"/>
      <c r="C2121" s="24"/>
      <c r="D2121" s="24"/>
      <c r="E2121" s="24"/>
      <c r="F2121" s="24"/>
      <c r="G2121" s="24"/>
      <c r="H2121" s="25"/>
      <c r="I2121" s="25"/>
      <c r="J2121" s="25"/>
      <c r="K2121" s="25"/>
      <c r="L2121" s="25"/>
    </row>
    <row r="2122" spans="1:12" x14ac:dyDescent="0.2">
      <c r="A2122" s="3"/>
      <c r="B2122" s="24"/>
      <c r="C2122" s="24"/>
      <c r="D2122" s="24"/>
      <c r="E2122" s="24"/>
      <c r="F2122" s="24"/>
      <c r="G2122" s="24"/>
      <c r="H2122" s="25"/>
      <c r="I2122" s="25"/>
      <c r="J2122" s="25"/>
      <c r="K2122" s="25"/>
      <c r="L2122" s="25"/>
    </row>
    <row r="2123" spans="1:12" x14ac:dyDescent="0.2">
      <c r="A2123" s="3"/>
      <c r="B2123" s="24"/>
      <c r="C2123" s="24"/>
      <c r="D2123" s="24"/>
      <c r="E2123" s="24"/>
      <c r="F2123" s="24"/>
      <c r="G2123" s="24"/>
      <c r="H2123" s="25"/>
      <c r="I2123" s="25"/>
      <c r="J2123" s="25"/>
      <c r="K2123" s="25"/>
      <c r="L2123" s="25"/>
    </row>
    <row r="2124" spans="1:12" x14ac:dyDescent="0.2">
      <c r="A2124" s="3"/>
      <c r="B2124" s="24"/>
      <c r="C2124" s="24"/>
      <c r="D2124" s="24"/>
      <c r="E2124" s="24"/>
      <c r="F2124" s="24"/>
      <c r="G2124" s="24"/>
      <c r="H2124" s="25"/>
      <c r="I2124" s="25"/>
      <c r="J2124" s="25"/>
      <c r="K2124" s="25"/>
      <c r="L2124" s="25"/>
    </row>
    <row r="2125" spans="1:12" x14ac:dyDescent="0.2">
      <c r="A2125" s="3"/>
      <c r="B2125" s="24"/>
      <c r="C2125" s="24"/>
      <c r="D2125" s="24"/>
      <c r="E2125" s="24"/>
      <c r="F2125" s="24"/>
      <c r="G2125" s="24"/>
      <c r="H2125" s="25"/>
      <c r="I2125" s="25"/>
      <c r="J2125" s="25"/>
      <c r="K2125" s="25"/>
      <c r="L2125" s="25"/>
    </row>
    <row r="2126" spans="1:12" x14ac:dyDescent="0.2">
      <c r="A2126" s="3"/>
      <c r="B2126" s="24"/>
      <c r="C2126" s="24"/>
      <c r="D2126" s="24"/>
      <c r="E2126" s="24"/>
      <c r="F2126" s="24"/>
      <c r="G2126" s="24"/>
      <c r="H2126" s="25"/>
      <c r="I2126" s="25"/>
      <c r="J2126" s="25"/>
      <c r="K2126" s="25"/>
      <c r="L2126" s="25"/>
    </row>
    <row r="2127" spans="1:12" x14ac:dyDescent="0.2">
      <c r="A2127" s="3"/>
      <c r="B2127" s="24"/>
      <c r="C2127" s="24"/>
      <c r="D2127" s="24"/>
      <c r="E2127" s="24"/>
      <c r="F2127" s="24"/>
      <c r="G2127" s="24"/>
      <c r="H2127" s="25"/>
      <c r="I2127" s="25"/>
      <c r="J2127" s="25"/>
      <c r="K2127" s="25"/>
      <c r="L2127" s="25"/>
    </row>
    <row r="2128" spans="1:12" x14ac:dyDescent="0.2">
      <c r="A2128" s="3"/>
      <c r="B2128" s="24"/>
      <c r="C2128" s="24"/>
      <c r="D2128" s="24"/>
      <c r="E2128" s="24"/>
      <c r="F2128" s="24"/>
      <c r="G2128" s="24"/>
      <c r="H2128" s="25"/>
      <c r="I2128" s="25"/>
      <c r="J2128" s="25"/>
      <c r="K2128" s="25"/>
      <c r="L2128" s="25"/>
    </row>
    <row r="2129" spans="1:12" x14ac:dyDescent="0.2">
      <c r="A2129" s="3"/>
      <c r="B2129" s="24"/>
      <c r="C2129" s="24"/>
      <c r="D2129" s="24"/>
      <c r="E2129" s="24"/>
      <c r="F2129" s="24"/>
      <c r="G2129" s="24"/>
      <c r="H2129" s="25"/>
      <c r="I2129" s="25"/>
      <c r="J2129" s="25"/>
      <c r="K2129" s="25"/>
      <c r="L2129" s="25"/>
    </row>
    <row r="2130" spans="1:12" x14ac:dyDescent="0.2">
      <c r="A2130" s="3"/>
      <c r="B2130" s="24"/>
      <c r="C2130" s="24"/>
      <c r="D2130" s="24"/>
      <c r="E2130" s="24"/>
      <c r="F2130" s="24"/>
      <c r="G2130" s="24"/>
      <c r="H2130" s="25"/>
      <c r="I2130" s="25"/>
      <c r="J2130" s="25"/>
      <c r="K2130" s="25"/>
      <c r="L2130" s="25"/>
    </row>
    <row r="2131" spans="1:12" x14ac:dyDescent="0.2">
      <c r="A2131" s="3"/>
      <c r="B2131" s="24"/>
      <c r="C2131" s="24"/>
      <c r="D2131" s="24"/>
      <c r="E2131" s="24"/>
      <c r="F2131" s="24"/>
      <c r="G2131" s="24"/>
      <c r="H2131" s="25"/>
      <c r="I2131" s="25"/>
      <c r="J2131" s="25"/>
      <c r="K2131" s="25"/>
      <c r="L2131" s="25"/>
    </row>
    <row r="2132" spans="1:12" x14ac:dyDescent="0.2">
      <c r="A2132" s="3"/>
      <c r="B2132" s="24"/>
      <c r="C2132" s="24"/>
      <c r="D2132" s="24"/>
      <c r="E2132" s="24"/>
      <c r="F2132" s="24"/>
      <c r="G2132" s="24"/>
      <c r="H2132" s="25"/>
      <c r="I2132" s="25"/>
      <c r="J2132" s="25"/>
      <c r="K2132" s="25"/>
      <c r="L2132" s="25"/>
    </row>
    <row r="2133" spans="1:12" x14ac:dyDescent="0.2">
      <c r="A2133" s="3"/>
      <c r="B2133" s="24"/>
      <c r="C2133" s="24"/>
      <c r="D2133" s="24"/>
      <c r="E2133" s="24"/>
      <c r="F2133" s="24"/>
      <c r="G2133" s="24"/>
      <c r="H2133" s="25"/>
      <c r="I2133" s="25"/>
      <c r="J2133" s="25"/>
      <c r="K2133" s="25"/>
      <c r="L2133" s="25"/>
    </row>
    <row r="2134" spans="1:12" x14ac:dyDescent="0.2">
      <c r="A2134" s="3"/>
      <c r="B2134" s="24"/>
      <c r="C2134" s="24"/>
      <c r="D2134" s="24"/>
      <c r="E2134" s="24"/>
      <c r="F2134" s="24"/>
      <c r="G2134" s="24"/>
      <c r="H2134" s="25"/>
      <c r="I2134" s="25"/>
      <c r="J2134" s="25"/>
      <c r="K2134" s="25"/>
      <c r="L2134" s="25"/>
    </row>
    <row r="2135" spans="1:12" x14ac:dyDescent="0.2">
      <c r="A2135" s="3"/>
      <c r="B2135" s="24"/>
      <c r="C2135" s="24"/>
      <c r="D2135" s="24"/>
      <c r="E2135" s="24"/>
      <c r="F2135" s="24"/>
      <c r="G2135" s="24"/>
      <c r="H2135" s="25"/>
      <c r="I2135" s="25"/>
      <c r="J2135" s="25"/>
      <c r="K2135" s="25"/>
      <c r="L2135" s="25"/>
    </row>
    <row r="2136" spans="1:12" x14ac:dyDescent="0.2">
      <c r="A2136" s="3"/>
      <c r="B2136" s="24"/>
      <c r="C2136" s="24"/>
      <c r="D2136" s="24"/>
      <c r="E2136" s="24"/>
      <c r="F2136" s="24"/>
      <c r="G2136" s="24"/>
      <c r="H2136" s="25"/>
      <c r="I2136" s="25"/>
      <c r="J2136" s="25"/>
      <c r="K2136" s="25"/>
      <c r="L2136" s="25"/>
    </row>
    <row r="2137" spans="1:12" x14ac:dyDescent="0.2">
      <c r="A2137" s="3"/>
      <c r="B2137" s="24"/>
      <c r="C2137" s="24"/>
      <c r="D2137" s="24"/>
      <c r="E2137" s="24"/>
      <c r="F2137" s="24"/>
      <c r="G2137" s="24"/>
      <c r="H2137" s="25"/>
      <c r="I2137" s="25"/>
      <c r="J2137" s="25"/>
      <c r="K2137" s="25"/>
      <c r="L2137" s="25"/>
    </row>
    <row r="2138" spans="1:12" x14ac:dyDescent="0.2">
      <c r="A2138" s="3"/>
      <c r="B2138" s="24"/>
      <c r="C2138" s="24"/>
      <c r="D2138" s="24"/>
      <c r="E2138" s="24"/>
      <c r="F2138" s="24"/>
      <c r="G2138" s="24"/>
      <c r="H2138" s="25"/>
      <c r="I2138" s="25"/>
      <c r="J2138" s="25"/>
      <c r="K2138" s="25"/>
      <c r="L2138" s="25"/>
    </row>
    <row r="2139" spans="1:12" x14ac:dyDescent="0.2">
      <c r="A2139" s="3"/>
      <c r="B2139" s="24"/>
      <c r="C2139" s="24"/>
      <c r="D2139" s="24"/>
      <c r="E2139" s="24"/>
      <c r="F2139" s="24"/>
      <c r="G2139" s="24"/>
      <c r="H2139" s="25"/>
      <c r="I2139" s="25"/>
      <c r="J2139" s="25"/>
      <c r="K2139" s="25"/>
      <c r="L2139" s="25"/>
    </row>
    <row r="2140" spans="1:12" x14ac:dyDescent="0.2">
      <c r="A2140" s="3"/>
      <c r="B2140" s="24"/>
      <c r="C2140" s="24"/>
      <c r="D2140" s="24"/>
      <c r="E2140" s="24"/>
      <c r="F2140" s="24"/>
      <c r="G2140" s="24"/>
      <c r="H2140" s="25"/>
      <c r="I2140" s="25"/>
      <c r="J2140" s="25"/>
      <c r="K2140" s="25"/>
      <c r="L2140" s="25"/>
    </row>
    <row r="2141" spans="1:12" x14ac:dyDescent="0.2">
      <c r="A2141" s="3"/>
      <c r="B2141" s="24"/>
      <c r="C2141" s="24"/>
      <c r="D2141" s="24"/>
      <c r="E2141" s="24"/>
      <c r="F2141" s="24"/>
      <c r="G2141" s="24"/>
      <c r="H2141" s="25"/>
      <c r="I2141" s="25"/>
      <c r="J2141" s="25"/>
      <c r="K2141" s="25"/>
      <c r="L2141" s="25"/>
    </row>
    <row r="2142" spans="1:12" x14ac:dyDescent="0.2">
      <c r="A2142" s="3"/>
      <c r="B2142" s="24"/>
      <c r="C2142" s="24"/>
      <c r="D2142" s="24"/>
      <c r="E2142" s="24"/>
      <c r="F2142" s="24"/>
      <c r="G2142" s="24"/>
      <c r="H2142" s="25"/>
      <c r="I2142" s="25"/>
      <c r="J2142" s="25"/>
      <c r="K2142" s="25"/>
      <c r="L2142" s="25"/>
    </row>
    <row r="2143" spans="1:12" x14ac:dyDescent="0.2">
      <c r="A2143" s="3"/>
      <c r="B2143" s="24"/>
      <c r="C2143" s="24"/>
      <c r="D2143" s="24"/>
      <c r="E2143" s="24"/>
      <c r="F2143" s="24"/>
      <c r="G2143" s="24"/>
      <c r="H2143" s="25"/>
      <c r="I2143" s="25"/>
      <c r="J2143" s="25"/>
      <c r="K2143" s="25"/>
      <c r="L2143" s="25"/>
    </row>
    <row r="2144" spans="1:12" x14ac:dyDescent="0.2">
      <c r="A2144" s="3"/>
      <c r="B2144" s="24"/>
      <c r="C2144" s="24"/>
      <c r="D2144" s="24"/>
      <c r="E2144" s="24"/>
      <c r="F2144" s="24"/>
      <c r="G2144" s="24"/>
      <c r="H2144" s="25"/>
      <c r="I2144" s="25"/>
      <c r="J2144" s="25"/>
      <c r="K2144" s="25"/>
      <c r="L2144" s="25"/>
    </row>
    <row r="2145" spans="1:12" x14ac:dyDescent="0.2">
      <c r="A2145" s="3"/>
      <c r="B2145" s="24"/>
      <c r="C2145" s="24"/>
      <c r="D2145" s="24"/>
      <c r="E2145" s="24"/>
      <c r="F2145" s="24"/>
      <c r="G2145" s="24"/>
      <c r="H2145" s="25"/>
      <c r="I2145" s="25"/>
      <c r="J2145" s="25"/>
      <c r="K2145" s="25"/>
      <c r="L2145" s="25"/>
    </row>
    <row r="2146" spans="1:12" x14ac:dyDescent="0.2">
      <c r="A2146" s="3"/>
      <c r="B2146" s="24"/>
      <c r="C2146" s="24"/>
      <c r="D2146" s="24"/>
      <c r="E2146" s="24"/>
      <c r="F2146" s="24"/>
      <c r="G2146" s="24"/>
      <c r="H2146" s="25"/>
      <c r="I2146" s="25"/>
      <c r="J2146" s="25"/>
      <c r="K2146" s="25"/>
      <c r="L2146" s="25"/>
    </row>
    <row r="2147" spans="1:12" x14ac:dyDescent="0.2">
      <c r="A2147" s="3"/>
      <c r="B2147" s="24"/>
      <c r="C2147" s="24"/>
      <c r="D2147" s="24"/>
      <c r="E2147" s="24"/>
      <c r="F2147" s="24"/>
      <c r="G2147" s="24"/>
      <c r="H2147" s="25"/>
      <c r="I2147" s="25"/>
      <c r="J2147" s="25"/>
      <c r="K2147" s="25"/>
      <c r="L2147" s="25"/>
    </row>
    <row r="2148" spans="1:12" x14ac:dyDescent="0.2">
      <c r="A2148" s="3"/>
      <c r="B2148" s="24"/>
      <c r="C2148" s="24"/>
      <c r="D2148" s="24"/>
      <c r="E2148" s="24"/>
      <c r="F2148" s="24"/>
      <c r="G2148" s="24"/>
      <c r="H2148" s="25"/>
      <c r="I2148" s="25"/>
      <c r="J2148" s="25"/>
      <c r="K2148" s="25"/>
      <c r="L2148" s="25"/>
    </row>
    <row r="2149" spans="1:12" x14ac:dyDescent="0.2">
      <c r="A2149" s="3"/>
      <c r="B2149" s="24"/>
      <c r="C2149" s="24"/>
      <c r="D2149" s="24"/>
      <c r="E2149" s="24"/>
      <c r="F2149" s="24"/>
      <c r="G2149" s="24"/>
      <c r="H2149" s="25"/>
      <c r="I2149" s="25"/>
      <c r="J2149" s="25"/>
      <c r="K2149" s="25"/>
      <c r="L2149" s="25"/>
    </row>
    <row r="2150" spans="1:12" x14ac:dyDescent="0.2">
      <c r="A2150" s="3"/>
      <c r="B2150" s="24"/>
      <c r="C2150" s="24"/>
      <c r="D2150" s="24"/>
      <c r="E2150" s="24"/>
      <c r="F2150" s="24"/>
      <c r="G2150" s="24"/>
      <c r="H2150" s="25"/>
      <c r="I2150" s="25"/>
      <c r="J2150" s="25"/>
      <c r="K2150" s="25"/>
      <c r="L2150" s="25"/>
    </row>
    <row r="2151" spans="1:12" x14ac:dyDescent="0.2">
      <c r="A2151" s="3"/>
      <c r="B2151" s="24"/>
      <c r="C2151" s="24"/>
      <c r="D2151" s="24"/>
      <c r="E2151" s="24"/>
      <c r="F2151" s="24"/>
      <c r="G2151" s="24"/>
      <c r="H2151" s="25"/>
      <c r="I2151" s="25"/>
      <c r="J2151" s="25"/>
      <c r="K2151" s="25"/>
      <c r="L2151" s="25"/>
    </row>
    <row r="2152" spans="1:12" x14ac:dyDescent="0.2">
      <c r="A2152" s="3"/>
      <c r="B2152" s="24"/>
      <c r="C2152" s="24"/>
      <c r="D2152" s="24"/>
      <c r="E2152" s="24"/>
      <c r="F2152" s="24"/>
      <c r="G2152" s="24"/>
      <c r="H2152" s="25"/>
      <c r="I2152" s="25"/>
      <c r="J2152" s="25"/>
      <c r="K2152" s="25"/>
      <c r="L2152" s="25"/>
    </row>
    <row r="2153" spans="1:12" x14ac:dyDescent="0.2">
      <c r="A2153" s="3"/>
      <c r="B2153" s="24"/>
      <c r="C2153" s="24"/>
      <c r="D2153" s="24"/>
      <c r="E2153" s="24"/>
      <c r="F2153" s="24"/>
      <c r="G2153" s="24"/>
      <c r="H2153" s="25"/>
      <c r="I2153" s="25"/>
      <c r="J2153" s="25"/>
      <c r="K2153" s="25"/>
      <c r="L2153" s="25"/>
    </row>
    <row r="2154" spans="1:12" x14ac:dyDescent="0.2">
      <c r="A2154" s="3"/>
      <c r="B2154" s="24"/>
      <c r="C2154" s="24"/>
      <c r="D2154" s="24"/>
      <c r="E2154" s="24"/>
      <c r="F2154" s="24"/>
      <c r="G2154" s="24"/>
      <c r="H2154" s="25"/>
      <c r="I2154" s="25"/>
      <c r="J2154" s="25"/>
      <c r="K2154" s="25"/>
      <c r="L2154" s="25"/>
    </row>
    <row r="2155" spans="1:12" x14ac:dyDescent="0.2">
      <c r="A2155" s="3"/>
      <c r="B2155" s="24"/>
      <c r="C2155" s="24"/>
      <c r="D2155" s="24"/>
      <c r="E2155" s="24"/>
      <c r="F2155" s="24"/>
      <c r="G2155" s="24"/>
      <c r="H2155" s="25"/>
      <c r="I2155" s="25"/>
      <c r="J2155" s="25"/>
      <c r="K2155" s="25"/>
      <c r="L2155" s="25"/>
    </row>
    <row r="2156" spans="1:12" x14ac:dyDescent="0.2">
      <c r="A2156" s="3"/>
      <c r="B2156" s="24"/>
      <c r="C2156" s="24"/>
      <c r="D2156" s="24"/>
      <c r="E2156" s="24"/>
      <c r="F2156" s="24"/>
      <c r="G2156" s="24"/>
      <c r="H2156" s="25"/>
      <c r="I2156" s="25"/>
      <c r="J2156" s="25"/>
      <c r="K2156" s="25"/>
      <c r="L2156" s="25"/>
    </row>
    <row r="2157" spans="1:12" x14ac:dyDescent="0.2">
      <c r="A2157" s="3"/>
      <c r="B2157" s="24"/>
      <c r="C2157" s="24"/>
      <c r="D2157" s="24"/>
      <c r="E2157" s="24"/>
      <c r="F2157" s="24"/>
      <c r="G2157" s="24"/>
      <c r="H2157" s="25"/>
      <c r="I2157" s="25"/>
      <c r="J2157" s="25"/>
      <c r="K2157" s="25"/>
      <c r="L2157" s="25"/>
    </row>
    <row r="2158" spans="1:12" x14ac:dyDescent="0.2">
      <c r="A2158" s="3"/>
      <c r="B2158" s="24"/>
      <c r="C2158" s="24"/>
      <c r="D2158" s="24"/>
      <c r="E2158" s="24"/>
      <c r="F2158" s="24"/>
      <c r="G2158" s="24"/>
      <c r="H2158" s="25"/>
      <c r="I2158" s="25"/>
      <c r="J2158" s="25"/>
      <c r="K2158" s="25"/>
      <c r="L2158" s="25"/>
    </row>
    <row r="2159" spans="1:12" x14ac:dyDescent="0.2">
      <c r="A2159" s="3"/>
      <c r="B2159" s="24"/>
      <c r="C2159" s="24"/>
      <c r="D2159" s="24"/>
      <c r="E2159" s="24"/>
      <c r="F2159" s="24"/>
      <c r="G2159" s="24"/>
      <c r="H2159" s="25"/>
      <c r="I2159" s="25"/>
      <c r="J2159" s="25"/>
      <c r="K2159" s="25"/>
      <c r="L2159" s="25"/>
    </row>
    <row r="2160" spans="1:12" x14ac:dyDescent="0.2">
      <c r="A2160" s="3"/>
      <c r="B2160" s="24"/>
      <c r="C2160" s="24"/>
      <c r="D2160" s="24"/>
      <c r="E2160" s="24"/>
      <c r="F2160" s="24"/>
      <c r="G2160" s="24"/>
      <c r="H2160" s="25"/>
      <c r="I2160" s="25"/>
      <c r="J2160" s="25"/>
      <c r="K2160" s="25"/>
      <c r="L2160" s="25"/>
    </row>
    <row r="2161" spans="1:12" x14ac:dyDescent="0.2">
      <c r="A2161" s="3"/>
      <c r="B2161" s="24"/>
      <c r="C2161" s="24"/>
      <c r="D2161" s="24"/>
      <c r="E2161" s="24"/>
      <c r="F2161" s="24"/>
      <c r="G2161" s="24"/>
      <c r="H2161" s="25"/>
      <c r="I2161" s="25"/>
      <c r="J2161" s="25"/>
      <c r="K2161" s="25"/>
      <c r="L2161" s="25"/>
    </row>
    <row r="2162" spans="1:12" x14ac:dyDescent="0.2">
      <c r="A2162" s="3"/>
      <c r="B2162" s="24"/>
      <c r="C2162" s="24"/>
      <c r="D2162" s="24"/>
      <c r="E2162" s="24"/>
      <c r="F2162" s="24"/>
      <c r="G2162" s="24"/>
      <c r="H2162" s="25"/>
      <c r="I2162" s="25"/>
      <c r="J2162" s="25"/>
      <c r="K2162" s="25"/>
      <c r="L2162" s="25"/>
    </row>
    <row r="2163" spans="1:12" x14ac:dyDescent="0.2">
      <c r="A2163" s="3"/>
      <c r="B2163" s="24"/>
      <c r="C2163" s="24"/>
      <c r="D2163" s="24"/>
      <c r="E2163" s="24"/>
      <c r="F2163" s="24"/>
      <c r="G2163" s="24"/>
      <c r="H2163" s="25"/>
      <c r="I2163" s="25"/>
      <c r="J2163" s="25"/>
      <c r="K2163" s="25"/>
      <c r="L2163" s="25"/>
    </row>
    <row r="2164" spans="1:12" x14ac:dyDescent="0.2">
      <c r="A2164" s="3"/>
      <c r="B2164" s="24"/>
      <c r="C2164" s="24"/>
      <c r="D2164" s="24"/>
      <c r="E2164" s="24"/>
      <c r="F2164" s="24"/>
      <c r="G2164" s="24"/>
      <c r="H2164" s="25"/>
      <c r="I2164" s="25"/>
      <c r="J2164" s="25"/>
      <c r="K2164" s="25"/>
      <c r="L2164" s="25"/>
    </row>
    <row r="2165" spans="1:12" x14ac:dyDescent="0.2">
      <c r="A2165" s="3"/>
      <c r="B2165" s="24"/>
      <c r="C2165" s="24"/>
      <c r="D2165" s="24"/>
      <c r="E2165" s="24"/>
      <c r="F2165" s="24"/>
      <c r="G2165" s="24"/>
      <c r="H2165" s="25"/>
      <c r="I2165" s="25"/>
      <c r="J2165" s="25"/>
      <c r="K2165" s="25"/>
      <c r="L2165" s="25"/>
    </row>
    <row r="2166" spans="1:12" x14ac:dyDescent="0.2">
      <c r="A2166" s="3"/>
      <c r="B2166" s="24"/>
      <c r="C2166" s="24"/>
      <c r="D2166" s="24"/>
      <c r="E2166" s="24"/>
      <c r="F2166" s="24"/>
      <c r="G2166" s="24"/>
      <c r="H2166" s="25"/>
      <c r="I2166" s="25"/>
      <c r="J2166" s="25"/>
      <c r="K2166" s="25"/>
      <c r="L2166" s="25"/>
    </row>
    <row r="2167" spans="1:12" x14ac:dyDescent="0.2">
      <c r="A2167" s="3"/>
      <c r="B2167" s="24"/>
      <c r="C2167" s="24"/>
      <c r="D2167" s="24"/>
      <c r="E2167" s="24"/>
      <c r="F2167" s="24"/>
      <c r="G2167" s="24"/>
      <c r="H2167" s="25"/>
      <c r="I2167" s="25"/>
      <c r="J2167" s="25"/>
      <c r="K2167" s="25"/>
      <c r="L2167" s="25"/>
    </row>
    <row r="2168" spans="1:12" x14ac:dyDescent="0.2">
      <c r="A2168" s="3"/>
      <c r="B2168" s="24"/>
      <c r="C2168" s="24"/>
      <c r="D2168" s="24"/>
      <c r="E2168" s="24"/>
      <c r="F2168" s="24"/>
      <c r="G2168" s="24"/>
      <c r="H2168" s="25"/>
      <c r="I2168" s="25"/>
      <c r="J2168" s="25"/>
      <c r="K2168" s="25"/>
      <c r="L2168" s="25"/>
    </row>
    <row r="2169" spans="1:12" x14ac:dyDescent="0.2">
      <c r="A2169" s="3"/>
      <c r="B2169" s="24"/>
      <c r="C2169" s="24"/>
      <c r="D2169" s="24"/>
      <c r="E2169" s="24"/>
      <c r="F2169" s="24"/>
      <c r="G2169" s="24"/>
      <c r="H2169" s="25"/>
      <c r="I2169" s="25"/>
      <c r="J2169" s="25"/>
      <c r="K2169" s="25"/>
      <c r="L2169" s="25"/>
    </row>
    <row r="2170" spans="1:12" x14ac:dyDescent="0.2">
      <c r="A2170" s="3"/>
      <c r="B2170" s="24"/>
      <c r="C2170" s="24"/>
      <c r="D2170" s="24"/>
      <c r="E2170" s="24"/>
      <c r="F2170" s="24"/>
      <c r="G2170" s="24"/>
      <c r="H2170" s="25"/>
      <c r="I2170" s="25"/>
      <c r="J2170" s="25"/>
      <c r="K2170" s="25"/>
      <c r="L2170" s="25"/>
    </row>
    <row r="2171" spans="1:12" x14ac:dyDescent="0.2">
      <c r="A2171" s="3"/>
      <c r="B2171" s="24"/>
      <c r="C2171" s="24"/>
      <c r="D2171" s="24"/>
      <c r="E2171" s="24"/>
      <c r="F2171" s="24"/>
      <c r="G2171" s="24"/>
      <c r="H2171" s="25"/>
      <c r="I2171" s="25"/>
      <c r="J2171" s="25"/>
      <c r="K2171" s="25"/>
      <c r="L2171" s="25"/>
    </row>
    <row r="2172" spans="1:12" x14ac:dyDescent="0.2">
      <c r="A2172" s="3"/>
      <c r="B2172" s="24"/>
      <c r="C2172" s="24"/>
      <c r="D2172" s="24"/>
      <c r="E2172" s="24"/>
      <c r="F2172" s="24"/>
      <c r="G2172" s="24"/>
      <c r="H2172" s="25"/>
      <c r="I2172" s="25"/>
      <c r="J2172" s="25"/>
      <c r="K2172" s="25"/>
      <c r="L2172" s="25"/>
    </row>
    <row r="2173" spans="1:12" x14ac:dyDescent="0.2">
      <c r="A2173" s="3"/>
      <c r="B2173" s="24"/>
      <c r="C2173" s="24"/>
      <c r="D2173" s="24"/>
      <c r="E2173" s="24"/>
      <c r="F2173" s="24"/>
      <c r="G2173" s="24"/>
      <c r="H2173" s="25"/>
      <c r="I2173" s="25"/>
      <c r="J2173" s="25"/>
      <c r="K2173" s="25"/>
      <c r="L2173" s="25"/>
    </row>
    <row r="2174" spans="1:12" x14ac:dyDescent="0.2">
      <c r="A2174" s="3"/>
      <c r="B2174" s="24"/>
      <c r="C2174" s="24"/>
      <c r="D2174" s="24"/>
      <c r="E2174" s="24"/>
      <c r="F2174" s="24"/>
      <c r="G2174" s="24"/>
      <c r="H2174" s="25"/>
      <c r="I2174" s="25"/>
      <c r="J2174" s="25"/>
      <c r="K2174" s="25"/>
      <c r="L2174" s="25"/>
    </row>
    <row r="2175" spans="1:12" x14ac:dyDescent="0.2">
      <c r="A2175" s="3"/>
      <c r="B2175" s="24"/>
      <c r="C2175" s="24"/>
      <c r="D2175" s="24"/>
      <c r="E2175" s="24"/>
      <c r="F2175" s="24"/>
      <c r="G2175" s="24"/>
      <c r="H2175" s="25"/>
      <c r="I2175" s="25"/>
      <c r="J2175" s="25"/>
      <c r="K2175" s="25"/>
      <c r="L2175" s="25"/>
    </row>
    <row r="2176" spans="1:12" x14ac:dyDescent="0.2">
      <c r="A2176" s="3"/>
      <c r="B2176" s="24"/>
      <c r="C2176" s="24"/>
      <c r="D2176" s="24"/>
      <c r="E2176" s="24"/>
      <c r="F2176" s="24"/>
      <c r="G2176" s="24"/>
      <c r="H2176" s="25"/>
      <c r="I2176" s="25"/>
      <c r="J2176" s="25"/>
      <c r="K2176" s="25"/>
      <c r="L2176" s="25"/>
    </row>
    <row r="2177" spans="1:12" x14ac:dyDescent="0.2">
      <c r="A2177" s="3"/>
      <c r="B2177" s="24"/>
      <c r="C2177" s="24"/>
      <c r="D2177" s="24"/>
      <c r="E2177" s="24"/>
      <c r="F2177" s="24"/>
      <c r="G2177" s="24"/>
      <c r="H2177" s="25"/>
      <c r="I2177" s="25"/>
      <c r="J2177" s="25"/>
      <c r="K2177" s="25"/>
      <c r="L2177" s="25"/>
    </row>
    <row r="2178" spans="1:12" x14ac:dyDescent="0.2">
      <c r="A2178" s="3"/>
      <c r="B2178" s="24"/>
      <c r="C2178" s="24"/>
      <c r="D2178" s="24"/>
      <c r="E2178" s="24"/>
      <c r="F2178" s="24"/>
      <c r="G2178" s="24"/>
      <c r="H2178" s="25"/>
      <c r="I2178" s="25"/>
      <c r="J2178" s="25"/>
      <c r="K2178" s="25"/>
      <c r="L2178" s="25"/>
    </row>
    <row r="2179" spans="1:12" x14ac:dyDescent="0.2">
      <c r="A2179" s="3"/>
      <c r="B2179" s="24"/>
      <c r="C2179" s="24"/>
      <c r="D2179" s="24"/>
      <c r="E2179" s="24"/>
      <c r="F2179" s="24"/>
      <c r="G2179" s="24"/>
      <c r="H2179" s="25"/>
      <c r="I2179" s="25"/>
      <c r="J2179" s="25"/>
      <c r="K2179" s="25"/>
      <c r="L2179" s="25"/>
    </row>
    <row r="2180" spans="1:12" x14ac:dyDescent="0.2">
      <c r="A2180" s="3"/>
      <c r="B2180" s="24"/>
      <c r="C2180" s="24"/>
      <c r="D2180" s="24"/>
      <c r="E2180" s="24"/>
      <c r="F2180" s="24"/>
      <c r="G2180" s="24"/>
      <c r="H2180" s="25"/>
      <c r="I2180" s="25"/>
      <c r="J2180" s="25"/>
      <c r="K2180" s="25"/>
      <c r="L2180" s="25"/>
    </row>
    <row r="2181" spans="1:12" x14ac:dyDescent="0.2">
      <c r="A2181" s="3"/>
      <c r="B2181" s="24"/>
      <c r="C2181" s="24"/>
      <c r="D2181" s="24"/>
      <c r="E2181" s="24"/>
      <c r="F2181" s="24"/>
      <c r="G2181" s="24"/>
      <c r="H2181" s="25"/>
      <c r="I2181" s="25"/>
      <c r="J2181" s="25"/>
      <c r="K2181" s="25"/>
      <c r="L2181" s="25"/>
    </row>
    <row r="2182" spans="1:12" x14ac:dyDescent="0.2">
      <c r="A2182" s="3"/>
      <c r="B2182" s="24"/>
      <c r="C2182" s="24"/>
      <c r="D2182" s="24"/>
      <c r="E2182" s="24"/>
      <c r="F2182" s="24"/>
      <c r="G2182" s="24"/>
      <c r="H2182" s="25"/>
      <c r="I2182" s="25"/>
      <c r="J2182" s="25"/>
      <c r="K2182" s="25"/>
      <c r="L2182" s="25"/>
    </row>
    <row r="2183" spans="1:12" x14ac:dyDescent="0.2">
      <c r="A2183" s="3"/>
      <c r="B2183" s="24"/>
      <c r="C2183" s="24"/>
      <c r="D2183" s="24"/>
      <c r="E2183" s="24"/>
      <c r="F2183" s="24"/>
      <c r="G2183" s="24"/>
      <c r="H2183" s="25"/>
      <c r="I2183" s="25"/>
      <c r="J2183" s="25"/>
      <c r="K2183" s="25"/>
      <c r="L2183" s="25"/>
    </row>
    <row r="2184" spans="1:12" x14ac:dyDescent="0.2">
      <c r="A2184" s="3"/>
      <c r="B2184" s="24"/>
      <c r="C2184" s="24"/>
      <c r="D2184" s="24"/>
      <c r="E2184" s="24"/>
      <c r="F2184" s="24"/>
      <c r="G2184" s="24"/>
      <c r="H2184" s="25"/>
      <c r="I2184" s="25"/>
      <c r="J2184" s="25"/>
      <c r="K2184" s="25"/>
      <c r="L2184" s="25"/>
    </row>
    <row r="2185" spans="1:12" x14ac:dyDescent="0.2">
      <c r="A2185" s="3"/>
      <c r="B2185" s="24"/>
      <c r="C2185" s="24"/>
      <c r="D2185" s="24"/>
      <c r="E2185" s="24"/>
      <c r="F2185" s="24"/>
      <c r="G2185" s="24"/>
      <c r="H2185" s="25"/>
      <c r="I2185" s="25"/>
      <c r="J2185" s="25"/>
      <c r="K2185" s="25"/>
      <c r="L2185" s="25"/>
    </row>
    <row r="2186" spans="1:12" x14ac:dyDescent="0.2">
      <c r="A2186" s="3"/>
      <c r="B2186" s="24"/>
      <c r="C2186" s="24"/>
      <c r="D2186" s="24"/>
      <c r="E2186" s="24"/>
      <c r="F2186" s="24"/>
      <c r="G2186" s="24"/>
      <c r="H2186" s="25"/>
      <c r="I2186" s="25"/>
      <c r="J2186" s="25"/>
      <c r="K2186" s="25"/>
      <c r="L2186" s="25"/>
    </row>
    <row r="2187" spans="1:12" x14ac:dyDescent="0.2">
      <c r="A2187" s="3"/>
      <c r="B2187" s="24"/>
      <c r="C2187" s="24"/>
      <c r="D2187" s="24"/>
      <c r="E2187" s="24"/>
      <c r="F2187" s="24"/>
      <c r="G2187" s="24"/>
      <c r="H2187" s="25"/>
      <c r="I2187" s="25"/>
      <c r="J2187" s="25"/>
      <c r="K2187" s="25"/>
      <c r="L2187" s="25"/>
    </row>
    <row r="2188" spans="1:12" x14ac:dyDescent="0.2">
      <c r="A2188" s="3"/>
      <c r="B2188" s="24"/>
      <c r="C2188" s="24"/>
      <c r="D2188" s="24"/>
      <c r="E2188" s="24"/>
      <c r="F2188" s="24"/>
      <c r="G2188" s="24"/>
      <c r="H2188" s="25"/>
      <c r="I2188" s="25"/>
      <c r="J2188" s="25"/>
      <c r="K2188" s="25"/>
      <c r="L2188" s="25"/>
    </row>
    <row r="2189" spans="1:12" x14ac:dyDescent="0.2">
      <c r="A2189" s="3"/>
      <c r="B2189" s="24"/>
      <c r="C2189" s="24"/>
      <c r="D2189" s="24"/>
      <c r="E2189" s="24"/>
      <c r="F2189" s="24"/>
      <c r="G2189" s="24"/>
      <c r="H2189" s="25"/>
      <c r="I2189" s="25"/>
      <c r="J2189" s="25"/>
      <c r="K2189" s="25"/>
      <c r="L2189" s="25"/>
    </row>
    <row r="2190" spans="1:12" x14ac:dyDescent="0.2">
      <c r="A2190" s="3"/>
      <c r="B2190" s="24"/>
      <c r="C2190" s="24"/>
      <c r="D2190" s="24"/>
      <c r="E2190" s="24"/>
      <c r="F2190" s="24"/>
      <c r="G2190" s="24"/>
      <c r="H2190" s="25"/>
      <c r="I2190" s="25"/>
      <c r="J2190" s="25"/>
      <c r="K2190" s="25"/>
      <c r="L2190" s="25"/>
    </row>
    <row r="2191" spans="1:12" x14ac:dyDescent="0.2">
      <c r="A2191" s="3"/>
      <c r="B2191" s="24"/>
      <c r="C2191" s="24"/>
      <c r="D2191" s="24"/>
      <c r="E2191" s="24"/>
      <c r="F2191" s="24"/>
      <c r="G2191" s="24"/>
      <c r="H2191" s="25"/>
      <c r="I2191" s="25"/>
      <c r="J2191" s="25"/>
      <c r="K2191" s="25"/>
      <c r="L2191" s="25"/>
    </row>
    <row r="2192" spans="1:12" x14ac:dyDescent="0.2">
      <c r="A2192" s="3"/>
      <c r="B2192" s="24"/>
      <c r="C2192" s="24"/>
      <c r="D2192" s="24"/>
      <c r="E2192" s="24"/>
      <c r="F2192" s="24"/>
      <c r="G2192" s="24"/>
      <c r="H2192" s="25"/>
      <c r="I2192" s="25"/>
      <c r="J2192" s="25"/>
      <c r="K2192" s="25"/>
      <c r="L2192" s="25"/>
    </row>
    <row r="2193" spans="1:12" x14ac:dyDescent="0.2">
      <c r="A2193" s="3"/>
      <c r="B2193" s="24"/>
      <c r="C2193" s="24"/>
      <c r="D2193" s="24"/>
      <c r="E2193" s="24"/>
      <c r="F2193" s="24"/>
      <c r="G2193" s="24"/>
      <c r="H2193" s="25"/>
      <c r="I2193" s="25"/>
      <c r="J2193" s="25"/>
      <c r="K2193" s="25"/>
      <c r="L2193" s="25"/>
    </row>
    <row r="2194" spans="1:12" x14ac:dyDescent="0.2">
      <c r="A2194" s="3"/>
      <c r="B2194" s="24"/>
      <c r="C2194" s="24"/>
      <c r="D2194" s="24"/>
      <c r="E2194" s="24"/>
      <c r="F2194" s="24"/>
      <c r="G2194" s="24"/>
      <c r="H2194" s="25"/>
      <c r="I2194" s="25"/>
      <c r="J2194" s="25"/>
      <c r="K2194" s="25"/>
      <c r="L2194" s="25"/>
    </row>
    <row r="2195" spans="1:12" x14ac:dyDescent="0.2">
      <c r="A2195" s="3"/>
      <c r="B2195" s="24"/>
      <c r="C2195" s="24"/>
      <c r="D2195" s="24"/>
      <c r="E2195" s="24"/>
      <c r="F2195" s="24"/>
      <c r="G2195" s="24"/>
      <c r="H2195" s="25"/>
      <c r="I2195" s="25"/>
      <c r="J2195" s="25"/>
      <c r="K2195" s="25"/>
      <c r="L2195" s="25"/>
    </row>
    <row r="2196" spans="1:12" x14ac:dyDescent="0.2">
      <c r="A2196" s="3"/>
      <c r="B2196" s="24"/>
      <c r="C2196" s="24"/>
      <c r="D2196" s="24"/>
      <c r="E2196" s="24"/>
      <c r="F2196" s="24"/>
      <c r="G2196" s="24"/>
      <c r="H2196" s="25"/>
      <c r="I2196" s="25"/>
      <c r="J2196" s="25"/>
      <c r="K2196" s="25"/>
      <c r="L2196" s="25"/>
    </row>
    <row r="2197" spans="1:12" x14ac:dyDescent="0.2">
      <c r="A2197" s="3"/>
      <c r="B2197" s="24"/>
      <c r="C2197" s="24"/>
      <c r="D2197" s="24"/>
      <c r="E2197" s="24"/>
      <c r="F2197" s="24"/>
      <c r="G2197" s="24"/>
      <c r="H2197" s="25"/>
      <c r="I2197" s="25"/>
      <c r="J2197" s="25"/>
      <c r="K2197" s="25"/>
      <c r="L2197" s="25"/>
    </row>
    <row r="2198" spans="1:12" x14ac:dyDescent="0.2">
      <c r="A2198" s="3"/>
      <c r="B2198" s="24"/>
      <c r="C2198" s="24"/>
      <c r="D2198" s="24"/>
      <c r="E2198" s="24"/>
      <c r="F2198" s="24"/>
      <c r="G2198" s="24"/>
      <c r="H2198" s="25"/>
      <c r="I2198" s="25"/>
      <c r="J2198" s="25"/>
      <c r="K2198" s="25"/>
      <c r="L2198" s="25"/>
    </row>
    <row r="2199" spans="1:12" x14ac:dyDescent="0.2">
      <c r="A2199" s="3"/>
      <c r="B2199" s="24"/>
      <c r="C2199" s="24"/>
      <c r="D2199" s="24"/>
      <c r="E2199" s="24"/>
      <c r="F2199" s="24"/>
      <c r="G2199" s="24"/>
      <c r="H2199" s="25"/>
      <c r="I2199" s="25"/>
      <c r="J2199" s="25"/>
      <c r="K2199" s="25"/>
      <c r="L2199" s="25"/>
    </row>
    <row r="2200" spans="1:12" x14ac:dyDescent="0.2">
      <c r="A2200" s="3"/>
      <c r="B2200" s="24"/>
      <c r="C2200" s="24"/>
      <c r="D2200" s="24"/>
      <c r="E2200" s="24"/>
      <c r="F2200" s="24"/>
      <c r="G2200" s="24"/>
      <c r="H2200" s="25"/>
      <c r="I2200" s="25"/>
      <c r="J2200" s="25"/>
      <c r="K2200" s="25"/>
      <c r="L2200" s="25"/>
    </row>
    <row r="2201" spans="1:12" x14ac:dyDescent="0.2">
      <c r="A2201" s="3"/>
      <c r="B2201" s="24"/>
      <c r="C2201" s="24"/>
      <c r="D2201" s="24"/>
      <c r="E2201" s="24"/>
      <c r="F2201" s="24"/>
      <c r="G2201" s="24"/>
      <c r="H2201" s="25"/>
      <c r="I2201" s="25"/>
      <c r="J2201" s="25"/>
      <c r="K2201" s="25"/>
      <c r="L2201" s="25"/>
    </row>
    <row r="2202" spans="1:12" x14ac:dyDescent="0.2">
      <c r="A2202" s="3"/>
      <c r="B2202" s="24"/>
      <c r="C2202" s="24"/>
      <c r="D2202" s="24"/>
      <c r="E2202" s="24"/>
      <c r="F2202" s="24"/>
      <c r="G2202" s="24"/>
      <c r="H2202" s="25"/>
      <c r="I2202" s="25"/>
      <c r="J2202" s="25"/>
      <c r="K2202" s="25"/>
      <c r="L2202" s="25"/>
    </row>
    <row r="2203" spans="1:12" x14ac:dyDescent="0.2">
      <c r="A2203" s="3"/>
      <c r="B2203" s="24"/>
      <c r="C2203" s="24"/>
      <c r="D2203" s="24"/>
      <c r="E2203" s="24"/>
      <c r="F2203" s="24"/>
      <c r="G2203" s="24"/>
      <c r="H2203" s="25"/>
      <c r="I2203" s="25"/>
      <c r="J2203" s="25"/>
      <c r="K2203" s="25"/>
      <c r="L2203" s="25"/>
    </row>
    <row r="2204" spans="1:12" x14ac:dyDescent="0.2">
      <c r="A2204" s="3"/>
      <c r="B2204" s="24"/>
      <c r="C2204" s="24"/>
      <c r="D2204" s="24"/>
      <c r="E2204" s="24"/>
      <c r="F2204" s="24"/>
      <c r="G2204" s="24"/>
      <c r="H2204" s="25"/>
      <c r="I2204" s="25"/>
      <c r="J2204" s="25"/>
      <c r="K2204" s="25"/>
      <c r="L2204" s="25"/>
    </row>
    <row r="2205" spans="1:12" x14ac:dyDescent="0.2">
      <c r="A2205" s="3"/>
      <c r="B2205" s="24"/>
      <c r="C2205" s="24"/>
      <c r="D2205" s="24"/>
      <c r="E2205" s="24"/>
      <c r="F2205" s="24"/>
      <c r="G2205" s="24"/>
      <c r="H2205" s="25"/>
      <c r="I2205" s="25"/>
      <c r="J2205" s="25"/>
      <c r="K2205" s="25"/>
      <c r="L2205" s="25"/>
    </row>
    <row r="2206" spans="1:12" x14ac:dyDescent="0.2">
      <c r="A2206" s="3"/>
      <c r="B2206" s="24"/>
      <c r="C2206" s="24"/>
      <c r="D2206" s="24"/>
      <c r="E2206" s="24"/>
      <c r="F2206" s="24"/>
      <c r="G2206" s="24"/>
      <c r="H2206" s="25"/>
      <c r="I2206" s="25"/>
      <c r="J2206" s="25"/>
      <c r="K2206" s="25"/>
      <c r="L2206" s="25"/>
    </row>
    <row r="2207" spans="1:12" x14ac:dyDescent="0.2">
      <c r="A2207" s="3"/>
      <c r="B2207" s="24"/>
      <c r="C2207" s="24"/>
      <c r="D2207" s="24"/>
      <c r="E2207" s="24"/>
      <c r="F2207" s="24"/>
      <c r="G2207" s="24"/>
      <c r="H2207" s="25"/>
      <c r="I2207" s="25"/>
      <c r="J2207" s="25"/>
      <c r="K2207" s="25"/>
      <c r="L2207" s="25"/>
    </row>
    <row r="2208" spans="1:12" x14ac:dyDescent="0.2">
      <c r="A2208" s="3"/>
      <c r="B2208" s="24"/>
      <c r="C2208" s="24"/>
      <c r="D2208" s="24"/>
      <c r="E2208" s="24"/>
      <c r="F2208" s="24"/>
      <c r="G2208" s="24"/>
      <c r="H2208" s="25"/>
      <c r="I2208" s="25"/>
      <c r="J2208" s="25"/>
      <c r="K2208" s="25"/>
      <c r="L2208" s="25"/>
    </row>
    <row r="2209" spans="1:12" x14ac:dyDescent="0.2">
      <c r="A2209" s="3"/>
      <c r="B2209" s="24"/>
      <c r="C2209" s="24"/>
      <c r="D2209" s="24"/>
      <c r="E2209" s="24"/>
      <c r="F2209" s="24"/>
      <c r="G2209" s="24"/>
      <c r="H2209" s="25"/>
      <c r="I2209" s="25"/>
      <c r="J2209" s="25"/>
      <c r="K2209" s="25"/>
      <c r="L2209" s="25"/>
    </row>
    <row r="2210" spans="1:12" x14ac:dyDescent="0.2">
      <c r="A2210" s="3"/>
      <c r="B2210" s="24"/>
      <c r="C2210" s="24"/>
      <c r="D2210" s="24"/>
      <c r="E2210" s="24"/>
      <c r="F2210" s="24"/>
      <c r="G2210" s="24"/>
      <c r="H2210" s="25"/>
      <c r="I2210" s="25"/>
      <c r="J2210" s="25"/>
      <c r="K2210" s="25"/>
      <c r="L2210" s="25"/>
    </row>
    <row r="2211" spans="1:12" x14ac:dyDescent="0.2">
      <c r="A2211" s="3"/>
      <c r="B2211" s="24"/>
      <c r="C2211" s="24"/>
      <c r="D2211" s="24"/>
      <c r="E2211" s="24"/>
      <c r="F2211" s="24"/>
      <c r="G2211" s="24"/>
      <c r="H2211" s="25"/>
      <c r="I2211" s="25"/>
      <c r="J2211" s="25"/>
      <c r="K2211" s="25"/>
      <c r="L2211" s="25"/>
    </row>
    <row r="2212" spans="1:12" x14ac:dyDescent="0.2">
      <c r="A2212" s="3"/>
      <c r="B2212" s="24"/>
      <c r="C2212" s="24"/>
      <c r="D2212" s="24"/>
      <c r="E2212" s="24"/>
      <c r="F2212" s="24"/>
      <c r="G2212" s="24"/>
      <c r="H2212" s="25"/>
      <c r="I2212" s="25"/>
      <c r="J2212" s="25"/>
      <c r="K2212" s="25"/>
      <c r="L2212" s="25"/>
    </row>
    <row r="2213" spans="1:12" x14ac:dyDescent="0.2">
      <c r="A2213" s="3"/>
      <c r="B2213" s="24"/>
      <c r="C2213" s="24"/>
      <c r="D2213" s="24"/>
      <c r="E2213" s="24"/>
      <c r="F2213" s="24"/>
      <c r="G2213" s="24"/>
      <c r="H2213" s="25"/>
      <c r="I2213" s="25"/>
      <c r="J2213" s="25"/>
      <c r="K2213" s="25"/>
      <c r="L2213" s="25"/>
    </row>
    <row r="2214" spans="1:12" x14ac:dyDescent="0.2">
      <c r="A2214" s="3"/>
      <c r="B2214" s="24"/>
      <c r="C2214" s="24"/>
      <c r="D2214" s="24"/>
      <c r="E2214" s="24"/>
      <c r="F2214" s="24"/>
      <c r="G2214" s="24"/>
      <c r="H2214" s="25"/>
      <c r="I2214" s="25"/>
      <c r="J2214" s="25"/>
      <c r="K2214" s="25"/>
      <c r="L2214" s="25"/>
    </row>
    <row r="2215" spans="1:12" x14ac:dyDescent="0.2">
      <c r="A2215" s="3"/>
      <c r="B2215" s="24"/>
      <c r="C2215" s="24"/>
      <c r="D2215" s="24"/>
      <c r="E2215" s="24"/>
      <c r="F2215" s="24"/>
      <c r="G2215" s="24"/>
      <c r="H2215" s="25"/>
      <c r="I2215" s="25"/>
      <c r="J2215" s="25"/>
      <c r="K2215" s="25"/>
      <c r="L2215" s="25"/>
    </row>
    <row r="2216" spans="1:12" x14ac:dyDescent="0.2">
      <c r="A2216" s="3"/>
      <c r="B2216" s="24"/>
      <c r="C2216" s="24"/>
      <c r="D2216" s="24"/>
      <c r="E2216" s="24"/>
      <c r="F2216" s="24"/>
      <c r="G2216" s="24"/>
      <c r="H2216" s="25"/>
      <c r="I2216" s="25"/>
      <c r="J2216" s="25"/>
      <c r="K2216" s="25"/>
      <c r="L2216" s="25"/>
    </row>
    <row r="2217" spans="1:12" x14ac:dyDescent="0.2">
      <c r="A2217" s="3"/>
      <c r="B2217" s="24"/>
      <c r="C2217" s="24"/>
      <c r="D2217" s="24"/>
      <c r="E2217" s="24"/>
      <c r="F2217" s="24"/>
      <c r="G2217" s="24"/>
      <c r="H2217" s="25"/>
      <c r="I2217" s="25"/>
      <c r="J2217" s="25"/>
      <c r="K2217" s="25"/>
      <c r="L2217" s="25"/>
    </row>
    <row r="2218" spans="1:12" x14ac:dyDescent="0.2">
      <c r="A2218" s="3"/>
      <c r="B2218" s="24"/>
      <c r="C2218" s="24"/>
      <c r="D2218" s="24"/>
      <c r="E2218" s="24"/>
      <c r="F2218" s="24"/>
      <c r="G2218" s="24"/>
      <c r="H2218" s="25"/>
      <c r="I2218" s="25"/>
      <c r="J2218" s="25"/>
      <c r="K2218" s="25"/>
      <c r="L2218" s="25"/>
    </row>
    <row r="2219" spans="1:12" x14ac:dyDescent="0.2">
      <c r="A2219" s="3"/>
      <c r="B2219" s="24"/>
      <c r="C2219" s="24"/>
      <c r="D2219" s="24"/>
      <c r="E2219" s="24"/>
      <c r="F2219" s="24"/>
      <c r="G2219" s="24"/>
      <c r="H2219" s="25"/>
      <c r="I2219" s="25"/>
      <c r="J2219" s="25"/>
      <c r="K2219" s="25"/>
      <c r="L2219" s="25"/>
    </row>
    <row r="2220" spans="1:12" x14ac:dyDescent="0.2">
      <c r="A2220" s="3"/>
      <c r="B2220" s="24"/>
      <c r="C2220" s="24"/>
      <c r="D2220" s="24"/>
      <c r="E2220" s="24"/>
      <c r="F2220" s="24"/>
      <c r="G2220" s="24"/>
      <c r="H2220" s="25"/>
      <c r="I2220" s="25"/>
      <c r="J2220" s="25"/>
      <c r="K2220" s="25"/>
      <c r="L2220" s="25"/>
    </row>
    <row r="2221" spans="1:12" x14ac:dyDescent="0.2">
      <c r="A2221" s="3"/>
      <c r="B2221" s="24"/>
      <c r="C2221" s="24"/>
      <c r="D2221" s="24"/>
      <c r="E2221" s="24"/>
      <c r="F2221" s="24"/>
      <c r="G2221" s="24"/>
      <c r="H2221" s="25"/>
      <c r="I2221" s="25"/>
      <c r="J2221" s="25"/>
      <c r="K2221" s="25"/>
      <c r="L2221" s="25"/>
    </row>
    <row r="2222" spans="1:12" x14ac:dyDescent="0.2">
      <c r="A2222" s="3"/>
      <c r="B2222" s="24"/>
      <c r="C2222" s="24"/>
      <c r="D2222" s="24"/>
      <c r="E2222" s="24"/>
      <c r="F2222" s="24"/>
      <c r="G2222" s="24"/>
      <c r="H2222" s="25"/>
      <c r="I2222" s="25"/>
      <c r="J2222" s="25"/>
      <c r="K2222" s="25"/>
      <c r="L2222" s="25"/>
    </row>
    <row r="2223" spans="1:12" x14ac:dyDescent="0.2">
      <c r="A2223" s="3"/>
      <c r="B2223" s="24"/>
      <c r="C2223" s="24"/>
      <c r="D2223" s="24"/>
      <c r="E2223" s="24"/>
      <c r="F2223" s="24"/>
      <c r="G2223" s="24"/>
      <c r="H2223" s="25"/>
      <c r="I2223" s="25"/>
      <c r="J2223" s="25"/>
      <c r="K2223" s="25"/>
      <c r="L2223" s="25"/>
    </row>
    <row r="2224" spans="1:12" x14ac:dyDescent="0.2">
      <c r="A2224" s="3"/>
      <c r="B2224" s="24"/>
      <c r="C2224" s="24"/>
      <c r="D2224" s="24"/>
      <c r="E2224" s="24"/>
      <c r="F2224" s="24"/>
      <c r="G2224" s="24"/>
      <c r="H2224" s="25"/>
      <c r="I2224" s="25"/>
      <c r="J2224" s="25"/>
      <c r="K2224" s="25"/>
      <c r="L2224" s="25"/>
    </row>
    <row r="2225" spans="1:12" x14ac:dyDescent="0.2">
      <c r="A2225" s="3"/>
      <c r="B2225" s="24"/>
      <c r="C2225" s="24"/>
      <c r="D2225" s="24"/>
      <c r="E2225" s="24"/>
      <c r="F2225" s="24"/>
      <c r="G2225" s="24"/>
      <c r="H2225" s="25"/>
      <c r="I2225" s="25"/>
      <c r="J2225" s="25"/>
      <c r="K2225" s="25"/>
      <c r="L2225" s="25"/>
    </row>
    <row r="2226" spans="1:12" x14ac:dyDescent="0.2">
      <c r="A2226" s="3"/>
      <c r="B2226" s="24"/>
      <c r="C2226" s="24"/>
      <c r="D2226" s="24"/>
      <c r="E2226" s="24"/>
      <c r="F2226" s="24"/>
      <c r="G2226" s="24"/>
      <c r="H2226" s="25"/>
      <c r="I2226" s="25"/>
      <c r="J2226" s="25"/>
      <c r="K2226" s="25"/>
      <c r="L2226" s="25"/>
    </row>
    <row r="2227" spans="1:12" x14ac:dyDescent="0.2">
      <c r="A2227" s="3"/>
      <c r="B2227" s="24"/>
      <c r="C2227" s="24"/>
      <c r="D2227" s="24"/>
      <c r="E2227" s="24"/>
      <c r="F2227" s="24"/>
      <c r="G2227" s="24"/>
      <c r="H2227" s="25"/>
      <c r="I2227" s="25"/>
      <c r="J2227" s="25"/>
      <c r="K2227" s="25"/>
      <c r="L2227" s="25"/>
    </row>
    <row r="2228" spans="1:12" x14ac:dyDescent="0.2">
      <c r="A2228" s="3"/>
      <c r="B2228" s="24"/>
      <c r="C2228" s="24"/>
      <c r="D2228" s="24"/>
      <c r="E2228" s="24"/>
      <c r="F2228" s="24"/>
      <c r="G2228" s="24"/>
      <c r="H2228" s="25"/>
      <c r="I2228" s="25"/>
      <c r="J2228" s="25"/>
      <c r="K2228" s="25"/>
      <c r="L2228" s="25"/>
    </row>
    <row r="2229" spans="1:12" x14ac:dyDescent="0.2">
      <c r="A2229" s="3"/>
      <c r="B2229" s="24"/>
      <c r="C2229" s="24"/>
      <c r="D2229" s="24"/>
      <c r="E2229" s="24"/>
      <c r="F2229" s="24"/>
      <c r="G2229" s="24"/>
      <c r="H2229" s="25"/>
      <c r="I2229" s="25"/>
      <c r="J2229" s="25"/>
      <c r="K2229" s="25"/>
      <c r="L2229" s="25"/>
    </row>
    <row r="2230" spans="1:12" x14ac:dyDescent="0.2">
      <c r="A2230" s="3"/>
      <c r="B2230" s="24"/>
      <c r="C2230" s="24"/>
      <c r="D2230" s="24"/>
      <c r="E2230" s="24"/>
      <c r="F2230" s="24"/>
      <c r="G2230" s="24"/>
      <c r="H2230" s="25"/>
      <c r="I2230" s="25"/>
      <c r="J2230" s="25"/>
      <c r="K2230" s="25"/>
      <c r="L2230" s="25"/>
    </row>
    <row r="2231" spans="1:12" x14ac:dyDescent="0.2">
      <c r="A2231" s="3"/>
      <c r="B2231" s="24"/>
      <c r="C2231" s="24"/>
      <c r="D2231" s="24"/>
      <c r="E2231" s="24"/>
      <c r="F2231" s="24"/>
      <c r="G2231" s="24"/>
      <c r="H2231" s="25"/>
      <c r="I2231" s="25"/>
      <c r="J2231" s="25"/>
      <c r="K2231" s="25"/>
      <c r="L2231" s="25"/>
    </row>
    <row r="2232" spans="1:12" x14ac:dyDescent="0.2">
      <c r="A2232" s="3"/>
      <c r="B2232" s="24"/>
      <c r="C2232" s="24"/>
      <c r="D2232" s="24"/>
      <c r="E2232" s="24"/>
      <c r="F2232" s="24"/>
      <c r="G2232" s="24"/>
      <c r="H2232" s="25"/>
      <c r="I2232" s="25"/>
      <c r="J2232" s="25"/>
      <c r="K2232" s="25"/>
      <c r="L2232" s="25"/>
    </row>
    <row r="2233" spans="1:12" x14ac:dyDescent="0.2">
      <c r="A2233" s="3"/>
      <c r="B2233" s="24"/>
      <c r="C2233" s="24"/>
      <c r="D2233" s="24"/>
      <c r="E2233" s="24"/>
      <c r="F2233" s="24"/>
      <c r="G2233" s="24"/>
      <c r="H2233" s="25"/>
      <c r="I2233" s="25"/>
      <c r="J2233" s="25"/>
      <c r="K2233" s="25"/>
      <c r="L2233" s="25"/>
    </row>
    <row r="2234" spans="1:12" x14ac:dyDescent="0.2">
      <c r="A2234" s="3"/>
      <c r="B2234" s="24"/>
      <c r="C2234" s="24"/>
      <c r="D2234" s="24"/>
      <c r="E2234" s="24"/>
      <c r="F2234" s="24"/>
      <c r="G2234" s="24"/>
      <c r="H2234" s="25"/>
      <c r="I2234" s="25"/>
      <c r="J2234" s="25"/>
      <c r="K2234" s="25"/>
      <c r="L2234" s="25"/>
    </row>
    <row r="2235" spans="1:12" x14ac:dyDescent="0.2">
      <c r="A2235" s="3"/>
      <c r="B2235" s="24"/>
      <c r="C2235" s="24"/>
      <c r="D2235" s="24"/>
      <c r="E2235" s="24"/>
      <c r="F2235" s="24"/>
      <c r="G2235" s="24"/>
      <c r="H2235" s="25"/>
      <c r="I2235" s="25"/>
      <c r="J2235" s="25"/>
      <c r="K2235" s="25"/>
      <c r="L2235" s="25"/>
    </row>
    <row r="2236" spans="1:12" x14ac:dyDescent="0.2">
      <c r="A2236" s="3"/>
      <c r="B2236" s="24"/>
      <c r="C2236" s="24"/>
      <c r="D2236" s="24"/>
      <c r="E2236" s="24"/>
      <c r="F2236" s="24"/>
      <c r="G2236" s="24"/>
      <c r="H2236" s="25"/>
      <c r="I2236" s="25"/>
      <c r="J2236" s="25"/>
      <c r="K2236" s="25"/>
      <c r="L2236" s="25"/>
    </row>
    <row r="2237" spans="1:12" x14ac:dyDescent="0.2">
      <c r="A2237" s="3"/>
      <c r="B2237" s="24"/>
      <c r="C2237" s="24"/>
      <c r="D2237" s="24"/>
      <c r="E2237" s="24"/>
      <c r="F2237" s="24"/>
      <c r="G2237" s="24"/>
      <c r="H2237" s="25"/>
      <c r="I2237" s="25"/>
      <c r="J2237" s="25"/>
      <c r="K2237" s="25"/>
      <c r="L2237" s="25"/>
    </row>
    <row r="2238" spans="1:12" x14ac:dyDescent="0.2">
      <c r="A2238" s="3"/>
      <c r="B2238" s="24"/>
      <c r="C2238" s="24"/>
      <c r="D2238" s="24"/>
      <c r="E2238" s="24"/>
      <c r="F2238" s="24"/>
      <c r="G2238" s="24"/>
      <c r="H2238" s="25"/>
      <c r="I2238" s="25"/>
      <c r="J2238" s="25"/>
      <c r="K2238" s="25"/>
      <c r="L2238" s="25"/>
    </row>
    <row r="2239" spans="1:12" x14ac:dyDescent="0.2">
      <c r="A2239" s="3"/>
      <c r="B2239" s="24"/>
      <c r="C2239" s="24"/>
      <c r="D2239" s="24"/>
      <c r="E2239" s="24"/>
      <c r="F2239" s="24"/>
      <c r="G2239" s="24"/>
      <c r="H2239" s="25"/>
      <c r="I2239" s="25"/>
      <c r="J2239" s="25"/>
      <c r="K2239" s="25"/>
      <c r="L2239" s="25"/>
    </row>
    <row r="2240" spans="1:12" x14ac:dyDescent="0.2">
      <c r="A2240" s="3"/>
      <c r="B2240" s="24"/>
      <c r="C2240" s="24"/>
      <c r="D2240" s="24"/>
      <c r="E2240" s="24"/>
      <c r="F2240" s="24"/>
      <c r="G2240" s="24"/>
      <c r="H2240" s="25"/>
      <c r="I2240" s="25"/>
      <c r="J2240" s="25"/>
      <c r="K2240" s="25"/>
      <c r="L2240" s="25"/>
    </row>
    <row r="2241" spans="1:12" x14ac:dyDescent="0.2">
      <c r="A2241" s="3"/>
      <c r="B2241" s="24"/>
      <c r="C2241" s="24"/>
      <c r="D2241" s="24"/>
      <c r="E2241" s="24"/>
      <c r="F2241" s="24"/>
      <c r="G2241" s="24"/>
      <c r="H2241" s="25"/>
      <c r="I2241" s="25"/>
      <c r="J2241" s="25"/>
      <c r="K2241" s="25"/>
      <c r="L2241" s="25"/>
    </row>
    <row r="2242" spans="1:12" x14ac:dyDescent="0.2">
      <c r="A2242" s="3"/>
      <c r="B2242" s="24"/>
      <c r="C2242" s="24"/>
      <c r="D2242" s="24"/>
      <c r="E2242" s="24"/>
      <c r="F2242" s="24"/>
      <c r="G2242" s="24"/>
      <c r="H2242" s="25"/>
      <c r="I2242" s="25"/>
      <c r="J2242" s="25"/>
      <c r="K2242" s="25"/>
      <c r="L2242" s="25"/>
    </row>
    <row r="2243" spans="1:12" x14ac:dyDescent="0.2">
      <c r="A2243" s="3"/>
      <c r="B2243" s="24"/>
      <c r="C2243" s="24"/>
      <c r="D2243" s="24"/>
      <c r="E2243" s="24"/>
      <c r="F2243" s="24"/>
      <c r="G2243" s="24"/>
      <c r="H2243" s="25"/>
      <c r="I2243" s="25"/>
      <c r="J2243" s="25"/>
      <c r="K2243" s="25"/>
      <c r="L2243" s="25"/>
    </row>
    <row r="2244" spans="1:12" x14ac:dyDescent="0.2">
      <c r="A2244" s="3"/>
      <c r="B2244" s="24"/>
      <c r="C2244" s="24"/>
      <c r="D2244" s="24"/>
      <c r="E2244" s="24"/>
      <c r="F2244" s="24"/>
      <c r="G2244" s="24"/>
      <c r="H2244" s="25"/>
      <c r="I2244" s="25"/>
      <c r="J2244" s="25"/>
      <c r="K2244" s="25"/>
      <c r="L2244" s="25"/>
    </row>
    <row r="2245" spans="1:12" x14ac:dyDescent="0.2">
      <c r="A2245" s="3"/>
      <c r="B2245" s="24"/>
      <c r="C2245" s="24"/>
      <c r="D2245" s="24"/>
      <c r="E2245" s="24"/>
      <c r="F2245" s="24"/>
      <c r="G2245" s="24"/>
      <c r="H2245" s="25"/>
      <c r="I2245" s="25"/>
      <c r="J2245" s="25"/>
      <c r="K2245" s="25"/>
      <c r="L2245" s="25"/>
    </row>
    <row r="2246" spans="1:12" x14ac:dyDescent="0.2">
      <c r="A2246" s="3"/>
      <c r="B2246" s="24"/>
      <c r="C2246" s="24"/>
      <c r="D2246" s="24"/>
      <c r="E2246" s="24"/>
      <c r="F2246" s="24"/>
      <c r="G2246" s="24"/>
      <c r="H2246" s="25"/>
      <c r="I2246" s="25"/>
      <c r="J2246" s="25"/>
      <c r="K2246" s="25"/>
      <c r="L2246" s="25"/>
    </row>
    <row r="2247" spans="1:12" x14ac:dyDescent="0.2">
      <c r="A2247" s="3"/>
      <c r="B2247" s="24"/>
      <c r="C2247" s="24"/>
      <c r="D2247" s="24"/>
      <c r="E2247" s="24"/>
      <c r="F2247" s="24"/>
      <c r="G2247" s="24"/>
      <c r="H2247" s="25"/>
      <c r="I2247" s="25"/>
      <c r="J2247" s="25"/>
      <c r="K2247" s="25"/>
      <c r="L2247" s="25"/>
    </row>
    <row r="2248" spans="1:12" x14ac:dyDescent="0.2">
      <c r="A2248" s="3"/>
      <c r="B2248" s="24"/>
      <c r="C2248" s="24"/>
      <c r="D2248" s="24"/>
      <c r="E2248" s="24"/>
      <c r="F2248" s="24"/>
      <c r="G2248" s="24"/>
      <c r="H2248" s="25"/>
      <c r="I2248" s="25"/>
      <c r="J2248" s="25"/>
      <c r="K2248" s="25"/>
      <c r="L2248" s="25"/>
    </row>
    <row r="2249" spans="1:12" x14ac:dyDescent="0.2">
      <c r="A2249" s="3"/>
      <c r="B2249" s="24"/>
      <c r="C2249" s="24"/>
      <c r="D2249" s="24"/>
      <c r="E2249" s="24"/>
      <c r="F2249" s="24"/>
      <c r="G2249" s="24"/>
      <c r="H2249" s="25"/>
      <c r="I2249" s="25"/>
      <c r="J2249" s="25"/>
      <c r="K2249" s="25"/>
      <c r="L2249" s="25"/>
    </row>
    <row r="2250" spans="1:12" x14ac:dyDescent="0.2">
      <c r="A2250" s="3"/>
      <c r="B2250" s="24"/>
      <c r="C2250" s="24"/>
      <c r="D2250" s="24"/>
      <c r="E2250" s="24"/>
      <c r="F2250" s="24"/>
      <c r="G2250" s="24"/>
      <c r="H2250" s="25"/>
      <c r="I2250" s="25"/>
      <c r="J2250" s="25"/>
      <c r="K2250" s="25"/>
      <c r="L2250" s="25"/>
    </row>
    <row r="2251" spans="1:12" x14ac:dyDescent="0.2">
      <c r="A2251" s="3"/>
      <c r="B2251" s="24"/>
      <c r="C2251" s="24"/>
      <c r="D2251" s="24"/>
      <c r="E2251" s="24"/>
      <c r="F2251" s="24"/>
      <c r="G2251" s="24"/>
      <c r="H2251" s="25"/>
      <c r="I2251" s="25"/>
      <c r="J2251" s="25"/>
      <c r="K2251" s="25"/>
      <c r="L2251" s="25"/>
    </row>
    <row r="2252" spans="1:12" x14ac:dyDescent="0.2">
      <c r="A2252" s="3"/>
      <c r="B2252" s="24"/>
      <c r="C2252" s="24"/>
      <c r="D2252" s="24"/>
      <c r="E2252" s="24"/>
      <c r="F2252" s="24"/>
      <c r="G2252" s="24"/>
      <c r="H2252" s="25"/>
      <c r="I2252" s="25"/>
      <c r="J2252" s="25"/>
      <c r="K2252" s="25"/>
      <c r="L2252" s="25"/>
    </row>
    <row r="2253" spans="1:12" x14ac:dyDescent="0.2">
      <c r="A2253" s="3"/>
      <c r="B2253" s="24"/>
      <c r="C2253" s="24"/>
      <c r="D2253" s="24"/>
      <c r="E2253" s="24"/>
      <c r="F2253" s="24"/>
      <c r="G2253" s="24"/>
      <c r="H2253" s="25"/>
      <c r="I2253" s="25"/>
      <c r="J2253" s="25"/>
      <c r="K2253" s="25"/>
      <c r="L2253" s="25"/>
    </row>
    <row r="2254" spans="1:12" x14ac:dyDescent="0.2">
      <c r="A2254" s="3"/>
      <c r="B2254" s="24"/>
      <c r="C2254" s="24"/>
      <c r="D2254" s="24"/>
      <c r="E2254" s="24"/>
      <c r="F2254" s="24"/>
      <c r="G2254" s="24"/>
      <c r="H2254" s="25"/>
      <c r="I2254" s="25"/>
      <c r="J2254" s="25"/>
      <c r="K2254" s="25"/>
      <c r="L2254" s="25"/>
    </row>
    <row r="2255" spans="1:12" x14ac:dyDescent="0.2">
      <c r="A2255" s="3"/>
      <c r="B2255" s="24"/>
      <c r="C2255" s="24"/>
      <c r="D2255" s="24"/>
      <c r="E2255" s="24"/>
      <c r="F2255" s="24"/>
      <c r="G2255" s="24"/>
      <c r="H2255" s="25"/>
      <c r="I2255" s="25"/>
      <c r="J2255" s="25"/>
      <c r="K2255" s="25"/>
      <c r="L2255" s="25"/>
    </row>
    <row r="2256" spans="1:12" x14ac:dyDescent="0.2">
      <c r="A2256" s="3"/>
      <c r="B2256" s="24"/>
      <c r="C2256" s="24"/>
      <c r="D2256" s="24"/>
      <c r="E2256" s="24"/>
      <c r="F2256" s="24"/>
      <c r="G2256" s="24"/>
      <c r="H2256" s="25"/>
      <c r="I2256" s="25"/>
      <c r="J2256" s="25"/>
      <c r="K2256" s="25"/>
      <c r="L2256" s="25"/>
    </row>
    <row r="2257" spans="1:12" x14ac:dyDescent="0.2">
      <c r="A2257" s="3"/>
      <c r="B2257" s="24"/>
      <c r="C2257" s="24"/>
      <c r="D2257" s="24"/>
      <c r="E2257" s="24"/>
      <c r="F2257" s="24"/>
      <c r="G2257" s="24"/>
      <c r="H2257" s="25"/>
      <c r="I2257" s="25"/>
      <c r="J2257" s="25"/>
      <c r="K2257" s="25"/>
      <c r="L2257" s="25"/>
    </row>
    <row r="2258" spans="1:12" x14ac:dyDescent="0.2">
      <c r="A2258" s="3"/>
      <c r="B2258" s="24"/>
      <c r="C2258" s="24"/>
      <c r="D2258" s="24"/>
      <c r="E2258" s="24"/>
      <c r="F2258" s="24"/>
      <c r="G2258" s="24"/>
      <c r="H2258" s="25"/>
      <c r="I2258" s="25"/>
      <c r="J2258" s="25"/>
      <c r="K2258" s="25"/>
      <c r="L2258" s="25"/>
    </row>
    <row r="2259" spans="1:12" x14ac:dyDescent="0.2">
      <c r="A2259" s="3"/>
      <c r="B2259" s="24"/>
      <c r="C2259" s="24"/>
      <c r="D2259" s="24"/>
      <c r="E2259" s="24"/>
      <c r="F2259" s="24"/>
      <c r="G2259" s="24"/>
      <c r="H2259" s="25"/>
      <c r="I2259" s="25"/>
      <c r="J2259" s="25"/>
      <c r="K2259" s="25"/>
      <c r="L2259" s="25"/>
    </row>
    <row r="2260" spans="1:12" x14ac:dyDescent="0.2">
      <c r="A2260" s="3"/>
      <c r="B2260" s="24"/>
      <c r="C2260" s="24"/>
      <c r="D2260" s="24"/>
      <c r="E2260" s="24"/>
      <c r="F2260" s="24"/>
      <c r="G2260" s="24"/>
      <c r="H2260" s="25"/>
      <c r="I2260" s="25"/>
      <c r="J2260" s="25"/>
      <c r="K2260" s="25"/>
      <c r="L2260" s="25"/>
    </row>
    <row r="2261" spans="1:12" x14ac:dyDescent="0.2">
      <c r="A2261" s="3"/>
      <c r="B2261" s="24"/>
      <c r="C2261" s="24"/>
      <c r="D2261" s="24"/>
      <c r="E2261" s="24"/>
      <c r="F2261" s="24"/>
      <c r="G2261" s="24"/>
      <c r="H2261" s="25"/>
      <c r="I2261" s="25"/>
      <c r="J2261" s="25"/>
      <c r="K2261" s="25"/>
      <c r="L2261" s="25"/>
    </row>
    <row r="2262" spans="1:12" x14ac:dyDescent="0.2">
      <c r="A2262" s="3"/>
      <c r="B2262" s="24"/>
      <c r="C2262" s="24"/>
      <c r="D2262" s="24"/>
      <c r="E2262" s="24"/>
      <c r="F2262" s="24"/>
      <c r="G2262" s="24"/>
      <c r="H2262" s="25"/>
      <c r="I2262" s="25"/>
      <c r="J2262" s="25"/>
      <c r="K2262" s="25"/>
      <c r="L2262" s="25"/>
    </row>
    <row r="2263" spans="1:12" x14ac:dyDescent="0.2">
      <c r="A2263" s="3"/>
      <c r="B2263" s="24"/>
      <c r="C2263" s="24"/>
      <c r="D2263" s="24"/>
      <c r="E2263" s="24"/>
      <c r="F2263" s="24"/>
      <c r="G2263" s="24"/>
      <c r="H2263" s="25"/>
      <c r="I2263" s="25"/>
      <c r="J2263" s="25"/>
      <c r="K2263" s="25"/>
      <c r="L2263" s="25"/>
    </row>
    <row r="2264" spans="1:12" x14ac:dyDescent="0.2">
      <c r="A2264" s="3"/>
      <c r="B2264" s="24"/>
      <c r="C2264" s="24"/>
      <c r="D2264" s="24"/>
      <c r="E2264" s="24"/>
      <c r="F2264" s="24"/>
      <c r="G2264" s="24"/>
      <c r="H2264" s="25"/>
      <c r="I2264" s="25"/>
      <c r="J2264" s="25"/>
      <c r="K2264" s="25"/>
      <c r="L2264" s="25"/>
    </row>
    <row r="2265" spans="1:12" x14ac:dyDescent="0.2">
      <c r="A2265" s="3"/>
      <c r="B2265" s="24"/>
      <c r="C2265" s="24"/>
      <c r="D2265" s="24"/>
      <c r="E2265" s="24"/>
      <c r="F2265" s="24"/>
      <c r="G2265" s="24"/>
      <c r="H2265" s="25"/>
      <c r="I2265" s="25"/>
      <c r="J2265" s="25"/>
      <c r="K2265" s="25"/>
      <c r="L2265" s="25"/>
    </row>
    <row r="2266" spans="1:12" x14ac:dyDescent="0.2">
      <c r="A2266" s="3"/>
      <c r="B2266" s="24"/>
      <c r="C2266" s="24"/>
      <c r="D2266" s="24"/>
      <c r="E2266" s="24"/>
      <c r="F2266" s="24"/>
      <c r="G2266" s="24"/>
      <c r="H2266" s="25"/>
      <c r="I2266" s="25"/>
      <c r="J2266" s="25"/>
      <c r="K2266" s="25"/>
      <c r="L2266" s="25"/>
    </row>
    <row r="2267" spans="1:12" x14ac:dyDescent="0.2">
      <c r="A2267" s="3"/>
      <c r="B2267" s="24"/>
      <c r="C2267" s="24"/>
      <c r="D2267" s="24"/>
      <c r="E2267" s="24"/>
      <c r="F2267" s="24"/>
      <c r="G2267" s="24"/>
      <c r="H2267" s="25"/>
      <c r="I2267" s="25"/>
      <c r="J2267" s="25"/>
      <c r="K2267" s="25"/>
      <c r="L2267" s="25"/>
    </row>
    <row r="2268" spans="1:12" x14ac:dyDescent="0.2">
      <c r="A2268" s="3"/>
      <c r="B2268" s="24"/>
      <c r="C2268" s="24"/>
      <c r="D2268" s="24"/>
      <c r="E2268" s="24"/>
      <c r="F2268" s="24"/>
      <c r="G2268" s="24"/>
      <c r="H2268" s="25"/>
      <c r="I2268" s="25"/>
      <c r="J2268" s="25"/>
      <c r="K2268" s="25"/>
      <c r="L2268" s="25"/>
    </row>
    <row r="2269" spans="1:12" x14ac:dyDescent="0.2">
      <c r="A2269" s="3"/>
      <c r="B2269" s="24"/>
      <c r="C2269" s="24"/>
      <c r="D2269" s="24"/>
      <c r="E2269" s="24"/>
      <c r="F2269" s="24"/>
      <c r="G2269" s="24"/>
      <c r="H2269" s="25"/>
      <c r="I2269" s="25"/>
      <c r="J2269" s="25"/>
      <c r="K2269" s="25"/>
      <c r="L2269" s="25"/>
    </row>
    <row r="2270" spans="1:12" x14ac:dyDescent="0.2">
      <c r="A2270" s="3"/>
      <c r="B2270" s="24"/>
      <c r="C2270" s="24"/>
      <c r="D2270" s="24"/>
      <c r="E2270" s="24"/>
      <c r="F2270" s="24"/>
      <c r="G2270" s="24"/>
      <c r="H2270" s="25"/>
      <c r="I2270" s="25"/>
      <c r="J2270" s="25"/>
      <c r="K2270" s="25"/>
      <c r="L2270" s="25"/>
    </row>
    <row r="2271" spans="1:12" x14ac:dyDescent="0.2">
      <c r="A2271" s="3"/>
      <c r="B2271" s="24"/>
      <c r="C2271" s="24"/>
      <c r="D2271" s="24"/>
      <c r="E2271" s="24"/>
      <c r="F2271" s="24"/>
      <c r="G2271" s="24"/>
      <c r="H2271" s="25"/>
      <c r="I2271" s="25"/>
      <c r="J2271" s="25"/>
      <c r="K2271" s="25"/>
      <c r="L2271" s="25"/>
    </row>
    <row r="2272" spans="1:12" x14ac:dyDescent="0.2">
      <c r="A2272" s="3"/>
      <c r="B2272" s="24"/>
      <c r="C2272" s="24"/>
      <c r="D2272" s="24"/>
      <c r="E2272" s="24"/>
      <c r="F2272" s="24"/>
      <c r="G2272" s="24"/>
      <c r="H2272" s="25"/>
      <c r="I2272" s="25"/>
      <c r="J2272" s="25"/>
      <c r="K2272" s="25"/>
      <c r="L2272" s="25"/>
    </row>
    <row r="2273" spans="1:12" x14ac:dyDescent="0.2">
      <c r="A2273" s="3"/>
      <c r="B2273" s="24"/>
      <c r="C2273" s="24"/>
      <c r="D2273" s="24"/>
      <c r="E2273" s="24"/>
      <c r="F2273" s="24"/>
      <c r="G2273" s="24"/>
      <c r="H2273" s="25"/>
      <c r="I2273" s="25"/>
      <c r="J2273" s="25"/>
      <c r="K2273" s="25"/>
      <c r="L2273" s="25"/>
    </row>
    <row r="2274" spans="1:12" x14ac:dyDescent="0.2">
      <c r="A2274" s="3"/>
      <c r="B2274" s="24"/>
      <c r="C2274" s="24"/>
      <c r="D2274" s="24"/>
      <c r="E2274" s="24"/>
      <c r="F2274" s="24"/>
      <c r="G2274" s="24"/>
      <c r="H2274" s="25"/>
      <c r="I2274" s="25"/>
      <c r="J2274" s="25"/>
      <c r="K2274" s="25"/>
      <c r="L2274" s="25"/>
    </row>
    <row r="2275" spans="1:12" x14ac:dyDescent="0.2">
      <c r="A2275" s="3"/>
      <c r="B2275" s="24"/>
      <c r="C2275" s="24"/>
      <c r="D2275" s="24"/>
      <c r="E2275" s="24"/>
      <c r="F2275" s="24"/>
      <c r="G2275" s="24"/>
      <c r="H2275" s="25"/>
      <c r="I2275" s="25"/>
      <c r="J2275" s="25"/>
      <c r="K2275" s="25"/>
      <c r="L2275" s="25"/>
    </row>
    <row r="2276" spans="1:12" x14ac:dyDescent="0.2">
      <c r="A2276" s="3"/>
      <c r="B2276" s="24"/>
      <c r="C2276" s="24"/>
      <c r="D2276" s="24"/>
      <c r="E2276" s="24"/>
      <c r="F2276" s="24"/>
      <c r="G2276" s="24"/>
      <c r="H2276" s="25"/>
      <c r="I2276" s="25"/>
      <c r="J2276" s="25"/>
      <c r="K2276" s="25"/>
      <c r="L2276" s="25"/>
    </row>
    <row r="2277" spans="1:12" x14ac:dyDescent="0.2">
      <c r="A2277" s="3"/>
      <c r="B2277" s="24"/>
      <c r="C2277" s="24"/>
      <c r="D2277" s="24"/>
      <c r="E2277" s="24"/>
      <c r="F2277" s="24"/>
      <c r="G2277" s="24"/>
      <c r="H2277" s="25"/>
      <c r="I2277" s="25"/>
      <c r="J2277" s="25"/>
      <c r="K2277" s="25"/>
      <c r="L2277" s="25"/>
    </row>
    <row r="2278" spans="1:12" x14ac:dyDescent="0.2">
      <c r="A2278" s="3"/>
      <c r="B2278" s="24"/>
      <c r="C2278" s="24"/>
      <c r="D2278" s="24"/>
      <c r="E2278" s="24"/>
      <c r="F2278" s="24"/>
      <c r="G2278" s="24"/>
      <c r="H2278" s="25"/>
      <c r="I2278" s="25"/>
      <c r="J2278" s="25"/>
      <c r="K2278" s="25"/>
      <c r="L2278" s="25"/>
    </row>
    <row r="2279" spans="1:12" x14ac:dyDescent="0.2">
      <c r="A2279" s="3"/>
      <c r="B2279" s="24"/>
      <c r="C2279" s="24"/>
      <c r="D2279" s="24"/>
      <c r="E2279" s="24"/>
      <c r="F2279" s="24"/>
      <c r="G2279" s="24"/>
      <c r="H2279" s="25"/>
      <c r="I2279" s="25"/>
      <c r="J2279" s="25"/>
      <c r="K2279" s="25"/>
      <c r="L2279" s="25"/>
    </row>
    <row r="2280" spans="1:12" x14ac:dyDescent="0.2">
      <c r="A2280" s="3"/>
      <c r="B2280" s="24"/>
      <c r="C2280" s="24"/>
      <c r="D2280" s="24"/>
      <c r="E2280" s="24"/>
      <c r="F2280" s="24"/>
      <c r="G2280" s="24"/>
      <c r="H2280" s="25"/>
      <c r="I2280" s="25"/>
      <c r="J2280" s="25"/>
      <c r="K2280" s="25"/>
      <c r="L2280" s="25"/>
    </row>
    <row r="2281" spans="1:12" x14ac:dyDescent="0.2">
      <c r="A2281" s="3"/>
      <c r="B2281" s="24"/>
      <c r="C2281" s="24"/>
      <c r="D2281" s="24"/>
      <c r="E2281" s="24"/>
      <c r="F2281" s="24"/>
      <c r="G2281" s="24"/>
      <c r="H2281" s="25"/>
      <c r="I2281" s="25"/>
      <c r="J2281" s="25"/>
      <c r="K2281" s="25"/>
      <c r="L2281" s="25"/>
    </row>
    <row r="2282" spans="1:12" x14ac:dyDescent="0.2">
      <c r="A2282" s="3"/>
      <c r="B2282" s="24"/>
      <c r="C2282" s="24"/>
      <c r="D2282" s="24"/>
      <c r="E2282" s="24"/>
      <c r="F2282" s="24"/>
      <c r="G2282" s="24"/>
      <c r="H2282" s="25"/>
      <c r="I2282" s="25"/>
      <c r="J2282" s="25"/>
      <c r="K2282" s="25"/>
      <c r="L2282" s="25"/>
    </row>
    <row r="2283" spans="1:12" x14ac:dyDescent="0.2">
      <c r="A2283" s="3"/>
      <c r="B2283" s="24"/>
      <c r="C2283" s="24"/>
      <c r="D2283" s="24"/>
      <c r="E2283" s="24"/>
      <c r="F2283" s="24"/>
      <c r="G2283" s="24"/>
      <c r="H2283" s="25"/>
      <c r="I2283" s="25"/>
      <c r="J2283" s="25"/>
      <c r="K2283" s="25"/>
      <c r="L2283" s="25"/>
    </row>
    <row r="2284" spans="1:12" x14ac:dyDescent="0.2">
      <c r="A2284" s="3"/>
      <c r="B2284" s="24"/>
      <c r="C2284" s="24"/>
      <c r="D2284" s="24"/>
      <c r="E2284" s="24"/>
      <c r="F2284" s="24"/>
      <c r="G2284" s="24"/>
      <c r="H2284" s="25"/>
      <c r="I2284" s="25"/>
      <c r="J2284" s="25"/>
      <c r="K2284" s="25"/>
      <c r="L2284" s="25"/>
    </row>
    <row r="2285" spans="1:12" x14ac:dyDescent="0.2">
      <c r="A2285" s="3"/>
      <c r="B2285" s="24"/>
      <c r="C2285" s="24"/>
      <c r="D2285" s="24"/>
      <c r="E2285" s="24"/>
      <c r="F2285" s="24"/>
      <c r="G2285" s="24"/>
      <c r="H2285" s="25"/>
      <c r="I2285" s="25"/>
      <c r="J2285" s="25"/>
      <c r="K2285" s="25"/>
      <c r="L2285" s="25"/>
    </row>
    <row r="2286" spans="1:12" x14ac:dyDescent="0.2">
      <c r="A2286" s="3"/>
      <c r="B2286" s="24"/>
      <c r="C2286" s="24"/>
      <c r="D2286" s="24"/>
      <c r="E2286" s="24"/>
      <c r="F2286" s="24"/>
      <c r="G2286" s="24"/>
      <c r="H2286" s="25"/>
      <c r="I2286" s="25"/>
      <c r="J2286" s="25"/>
      <c r="K2286" s="25"/>
      <c r="L2286" s="25"/>
    </row>
    <row r="2287" spans="1:12" x14ac:dyDescent="0.2">
      <c r="A2287" s="3"/>
      <c r="B2287" s="24"/>
      <c r="C2287" s="24"/>
      <c r="D2287" s="24"/>
      <c r="E2287" s="24"/>
      <c r="F2287" s="24"/>
      <c r="G2287" s="24"/>
      <c r="H2287" s="25"/>
      <c r="I2287" s="25"/>
      <c r="J2287" s="25"/>
      <c r="K2287" s="25"/>
      <c r="L2287" s="25"/>
    </row>
    <row r="2288" spans="1:12" x14ac:dyDescent="0.2">
      <c r="A2288" s="3"/>
      <c r="B2288" s="24"/>
      <c r="C2288" s="24"/>
      <c r="D2288" s="24"/>
      <c r="E2288" s="24"/>
      <c r="F2288" s="24"/>
      <c r="G2288" s="24"/>
      <c r="H2288" s="25"/>
      <c r="I2288" s="25"/>
      <c r="J2288" s="25"/>
      <c r="K2288" s="25"/>
      <c r="L2288" s="25"/>
    </row>
    <row r="2289" spans="1:12" x14ac:dyDescent="0.2">
      <c r="A2289" s="3"/>
      <c r="B2289" s="24"/>
      <c r="C2289" s="24"/>
      <c r="D2289" s="24"/>
      <c r="E2289" s="24"/>
      <c r="F2289" s="24"/>
      <c r="G2289" s="24"/>
      <c r="H2289" s="25"/>
      <c r="I2289" s="25"/>
      <c r="J2289" s="25"/>
      <c r="K2289" s="25"/>
      <c r="L2289" s="25"/>
    </row>
    <row r="2290" spans="1:12" x14ac:dyDescent="0.2">
      <c r="A2290" s="3"/>
      <c r="B2290" s="24"/>
      <c r="C2290" s="24"/>
      <c r="D2290" s="24"/>
      <c r="E2290" s="24"/>
      <c r="F2290" s="24"/>
      <c r="G2290" s="24"/>
      <c r="H2290" s="25"/>
      <c r="I2290" s="25"/>
      <c r="J2290" s="25"/>
      <c r="K2290" s="25"/>
      <c r="L2290" s="25"/>
    </row>
    <row r="2291" spans="1:12" x14ac:dyDescent="0.2">
      <c r="A2291" s="3"/>
      <c r="B2291" s="24"/>
      <c r="C2291" s="24"/>
      <c r="D2291" s="24"/>
      <c r="E2291" s="24"/>
      <c r="F2291" s="24"/>
      <c r="G2291" s="24"/>
      <c r="H2291" s="25"/>
      <c r="I2291" s="25"/>
      <c r="J2291" s="25"/>
      <c r="K2291" s="25"/>
      <c r="L2291" s="25"/>
    </row>
    <row r="2292" spans="1:12" x14ac:dyDescent="0.2">
      <c r="A2292" s="3"/>
      <c r="B2292" s="24"/>
      <c r="C2292" s="24"/>
      <c r="D2292" s="24"/>
      <c r="E2292" s="24"/>
      <c r="F2292" s="24"/>
      <c r="G2292" s="24"/>
      <c r="H2292" s="25"/>
      <c r="I2292" s="25"/>
      <c r="J2292" s="25"/>
      <c r="K2292" s="25"/>
      <c r="L2292" s="25"/>
    </row>
    <row r="2293" spans="1:12" x14ac:dyDescent="0.2">
      <c r="A2293" s="3"/>
      <c r="B2293" s="24"/>
      <c r="C2293" s="24"/>
      <c r="D2293" s="24"/>
      <c r="E2293" s="24"/>
      <c r="F2293" s="24"/>
      <c r="G2293" s="24"/>
      <c r="H2293" s="25"/>
      <c r="I2293" s="25"/>
      <c r="J2293" s="25"/>
      <c r="K2293" s="25"/>
      <c r="L2293" s="25"/>
    </row>
    <row r="2294" spans="1:12" x14ac:dyDescent="0.2">
      <c r="A2294" s="3"/>
      <c r="B2294" s="24"/>
      <c r="C2294" s="24"/>
      <c r="D2294" s="24"/>
      <c r="E2294" s="24"/>
      <c r="F2294" s="24"/>
      <c r="G2294" s="24"/>
      <c r="H2294" s="25"/>
      <c r="I2294" s="25"/>
      <c r="J2294" s="25"/>
      <c r="K2294" s="25"/>
      <c r="L2294" s="25"/>
    </row>
    <row r="2295" spans="1:12" x14ac:dyDescent="0.2">
      <c r="A2295" s="3"/>
      <c r="B2295" s="24"/>
      <c r="C2295" s="24"/>
      <c r="D2295" s="24"/>
      <c r="E2295" s="24"/>
      <c r="F2295" s="24"/>
      <c r="G2295" s="24"/>
      <c r="H2295" s="25"/>
      <c r="I2295" s="25"/>
      <c r="J2295" s="25"/>
      <c r="K2295" s="25"/>
      <c r="L2295" s="25"/>
    </row>
    <row r="2296" spans="1:12" x14ac:dyDescent="0.2">
      <c r="A2296" s="3"/>
      <c r="B2296" s="24"/>
      <c r="C2296" s="24"/>
      <c r="D2296" s="24"/>
      <c r="E2296" s="24"/>
      <c r="F2296" s="24"/>
      <c r="G2296" s="24"/>
      <c r="H2296" s="25"/>
      <c r="I2296" s="25"/>
      <c r="J2296" s="25"/>
      <c r="K2296" s="25"/>
      <c r="L2296" s="25"/>
    </row>
    <row r="2297" spans="1:12" x14ac:dyDescent="0.2">
      <c r="A2297" s="3"/>
      <c r="B2297" s="24"/>
      <c r="C2297" s="24"/>
      <c r="D2297" s="24"/>
      <c r="E2297" s="24"/>
      <c r="F2297" s="24"/>
      <c r="G2297" s="24"/>
      <c r="H2297" s="25"/>
      <c r="I2297" s="25"/>
      <c r="J2297" s="25"/>
      <c r="K2297" s="25"/>
      <c r="L2297" s="25"/>
    </row>
    <row r="2298" spans="1:12" x14ac:dyDescent="0.2">
      <c r="A2298" s="3"/>
      <c r="B2298" s="24"/>
      <c r="C2298" s="24"/>
      <c r="D2298" s="24"/>
      <c r="E2298" s="24"/>
      <c r="F2298" s="24"/>
      <c r="G2298" s="24"/>
      <c r="H2298" s="25"/>
      <c r="I2298" s="25"/>
      <c r="J2298" s="25"/>
      <c r="K2298" s="25"/>
      <c r="L2298" s="25"/>
    </row>
    <row r="2299" spans="1:12" x14ac:dyDescent="0.2">
      <c r="A2299" s="3"/>
      <c r="B2299" s="24"/>
      <c r="C2299" s="24"/>
      <c r="D2299" s="24"/>
      <c r="E2299" s="24"/>
      <c r="F2299" s="24"/>
      <c r="G2299" s="24"/>
      <c r="H2299" s="25"/>
      <c r="I2299" s="25"/>
      <c r="J2299" s="25"/>
      <c r="K2299" s="25"/>
      <c r="L2299" s="25"/>
    </row>
    <row r="2300" spans="1:12" x14ac:dyDescent="0.2">
      <c r="A2300" s="3"/>
      <c r="B2300" s="24"/>
      <c r="C2300" s="24"/>
      <c r="D2300" s="24"/>
      <c r="E2300" s="24"/>
      <c r="F2300" s="24"/>
      <c r="G2300" s="24"/>
      <c r="H2300" s="25"/>
      <c r="I2300" s="25"/>
      <c r="J2300" s="25"/>
      <c r="K2300" s="25"/>
      <c r="L2300" s="25"/>
    </row>
    <row r="2301" spans="1:12" x14ac:dyDescent="0.2">
      <c r="A2301" s="3"/>
      <c r="B2301" s="24"/>
      <c r="C2301" s="24"/>
      <c r="D2301" s="24"/>
      <c r="E2301" s="24"/>
      <c r="F2301" s="24"/>
      <c r="G2301" s="24"/>
      <c r="H2301" s="25"/>
      <c r="I2301" s="25"/>
      <c r="J2301" s="25"/>
      <c r="K2301" s="25"/>
      <c r="L2301" s="25"/>
    </row>
    <row r="2302" spans="1:12" x14ac:dyDescent="0.2">
      <c r="A2302" s="3"/>
      <c r="B2302" s="24"/>
      <c r="C2302" s="24"/>
      <c r="D2302" s="24"/>
      <c r="E2302" s="24"/>
      <c r="F2302" s="24"/>
      <c r="G2302" s="24"/>
      <c r="H2302" s="25"/>
      <c r="I2302" s="25"/>
      <c r="J2302" s="25"/>
      <c r="K2302" s="25"/>
      <c r="L2302" s="25"/>
    </row>
    <row r="2303" spans="1:12" x14ac:dyDescent="0.2">
      <c r="A2303" s="3"/>
      <c r="B2303" s="24"/>
      <c r="C2303" s="24"/>
      <c r="D2303" s="24"/>
      <c r="E2303" s="24"/>
      <c r="F2303" s="24"/>
      <c r="G2303" s="24"/>
      <c r="H2303" s="25"/>
      <c r="I2303" s="25"/>
      <c r="J2303" s="25"/>
      <c r="K2303" s="25"/>
      <c r="L2303" s="25"/>
    </row>
    <row r="2304" spans="1:12" x14ac:dyDescent="0.2">
      <c r="A2304" s="3"/>
      <c r="B2304" s="24"/>
      <c r="C2304" s="24"/>
      <c r="D2304" s="24"/>
      <c r="E2304" s="24"/>
      <c r="F2304" s="24"/>
      <c r="G2304" s="24"/>
      <c r="H2304" s="25"/>
      <c r="I2304" s="25"/>
      <c r="J2304" s="25"/>
      <c r="K2304" s="25"/>
      <c r="L2304" s="25"/>
    </row>
    <row r="2305" spans="1:12" x14ac:dyDescent="0.2">
      <c r="A2305" s="3"/>
      <c r="B2305" s="24"/>
      <c r="C2305" s="24"/>
      <c r="D2305" s="24"/>
      <c r="E2305" s="24"/>
      <c r="F2305" s="24"/>
      <c r="G2305" s="24"/>
      <c r="H2305" s="25"/>
      <c r="I2305" s="25"/>
      <c r="J2305" s="25"/>
      <c r="K2305" s="25"/>
      <c r="L2305" s="25"/>
    </row>
    <row r="2306" spans="1:12" x14ac:dyDescent="0.2">
      <c r="A2306" s="3"/>
      <c r="B2306" s="24"/>
      <c r="C2306" s="24"/>
      <c r="D2306" s="24"/>
      <c r="E2306" s="24"/>
      <c r="F2306" s="24"/>
      <c r="G2306" s="24"/>
      <c r="H2306" s="25"/>
      <c r="I2306" s="25"/>
      <c r="J2306" s="25"/>
      <c r="K2306" s="25"/>
      <c r="L2306" s="25"/>
    </row>
    <row r="2307" spans="1:12" x14ac:dyDescent="0.2">
      <c r="A2307" s="3"/>
      <c r="B2307" s="24"/>
      <c r="C2307" s="24"/>
      <c r="D2307" s="24"/>
      <c r="E2307" s="24"/>
      <c r="F2307" s="24"/>
      <c r="G2307" s="24"/>
      <c r="H2307" s="25"/>
      <c r="I2307" s="25"/>
      <c r="J2307" s="25"/>
      <c r="K2307" s="25"/>
      <c r="L2307" s="25"/>
    </row>
    <row r="2308" spans="1:12" x14ac:dyDescent="0.2">
      <c r="A2308" s="3"/>
      <c r="B2308" s="24"/>
      <c r="C2308" s="24"/>
      <c r="D2308" s="24"/>
      <c r="E2308" s="24"/>
      <c r="F2308" s="24"/>
      <c r="G2308" s="24"/>
      <c r="H2308" s="25"/>
      <c r="I2308" s="25"/>
      <c r="J2308" s="25"/>
      <c r="K2308" s="25"/>
      <c r="L2308" s="25"/>
    </row>
    <row r="2309" spans="1:12" x14ac:dyDescent="0.2">
      <c r="A2309" s="3"/>
      <c r="B2309" s="24"/>
      <c r="C2309" s="24"/>
      <c r="D2309" s="24"/>
      <c r="E2309" s="24"/>
      <c r="F2309" s="24"/>
      <c r="G2309" s="24"/>
      <c r="H2309" s="25"/>
      <c r="I2309" s="25"/>
      <c r="J2309" s="25"/>
      <c r="K2309" s="25"/>
      <c r="L2309" s="25"/>
    </row>
    <row r="2310" spans="1:12" x14ac:dyDescent="0.2">
      <c r="A2310" s="3"/>
      <c r="B2310" s="24"/>
      <c r="C2310" s="24"/>
      <c r="D2310" s="24"/>
      <c r="E2310" s="24"/>
      <c r="F2310" s="24"/>
      <c r="G2310" s="24"/>
      <c r="H2310" s="25"/>
      <c r="I2310" s="25"/>
      <c r="J2310" s="25"/>
      <c r="K2310" s="25"/>
      <c r="L2310" s="25"/>
    </row>
    <row r="2311" spans="1:12" x14ac:dyDescent="0.2">
      <c r="A2311" s="3"/>
      <c r="B2311" s="24"/>
      <c r="C2311" s="24"/>
      <c r="D2311" s="24"/>
      <c r="E2311" s="24"/>
      <c r="F2311" s="24"/>
      <c r="G2311" s="24"/>
      <c r="H2311" s="25"/>
      <c r="I2311" s="25"/>
      <c r="J2311" s="25"/>
      <c r="K2311" s="25"/>
      <c r="L2311" s="25"/>
    </row>
    <row r="2312" spans="1:12" x14ac:dyDescent="0.2">
      <c r="A2312" s="3"/>
      <c r="B2312" s="24"/>
      <c r="C2312" s="24"/>
      <c r="D2312" s="24"/>
      <c r="E2312" s="24"/>
      <c r="F2312" s="24"/>
      <c r="G2312" s="24"/>
      <c r="H2312" s="25"/>
      <c r="I2312" s="25"/>
      <c r="J2312" s="25"/>
      <c r="K2312" s="25"/>
      <c r="L2312" s="25"/>
    </row>
    <row r="2313" spans="1:12" x14ac:dyDescent="0.2">
      <c r="A2313" s="3"/>
      <c r="B2313" s="24"/>
      <c r="C2313" s="24"/>
      <c r="D2313" s="24"/>
      <c r="E2313" s="24"/>
      <c r="F2313" s="24"/>
      <c r="G2313" s="24"/>
      <c r="H2313" s="25"/>
      <c r="I2313" s="25"/>
      <c r="J2313" s="25"/>
      <c r="K2313" s="25"/>
      <c r="L2313" s="25"/>
    </row>
    <row r="2314" spans="1:12" x14ac:dyDescent="0.2">
      <c r="A2314" s="3"/>
      <c r="B2314" s="24"/>
      <c r="C2314" s="24"/>
      <c r="D2314" s="24"/>
      <c r="E2314" s="24"/>
      <c r="F2314" s="24"/>
      <c r="G2314" s="24"/>
      <c r="H2314" s="25"/>
      <c r="I2314" s="25"/>
      <c r="J2314" s="25"/>
      <c r="K2314" s="25"/>
      <c r="L2314" s="25"/>
    </row>
    <row r="2315" spans="1:12" x14ac:dyDescent="0.2">
      <c r="A2315" s="3"/>
      <c r="B2315" s="24"/>
      <c r="C2315" s="24"/>
      <c r="D2315" s="24"/>
      <c r="E2315" s="24"/>
      <c r="F2315" s="24"/>
      <c r="G2315" s="24"/>
      <c r="H2315" s="25"/>
      <c r="I2315" s="25"/>
      <c r="J2315" s="25"/>
      <c r="K2315" s="25"/>
      <c r="L2315" s="25"/>
    </row>
    <row r="2316" spans="1:12" x14ac:dyDescent="0.2">
      <c r="A2316" s="3"/>
      <c r="B2316" s="24"/>
      <c r="C2316" s="24"/>
      <c r="D2316" s="24"/>
      <c r="E2316" s="24"/>
      <c r="F2316" s="24"/>
      <c r="G2316" s="24"/>
      <c r="H2316" s="25"/>
      <c r="I2316" s="25"/>
      <c r="J2316" s="25"/>
      <c r="K2316" s="25"/>
      <c r="L2316" s="25"/>
    </row>
    <row r="2317" spans="1:12" x14ac:dyDescent="0.2">
      <c r="A2317" s="3"/>
      <c r="B2317" s="24"/>
      <c r="C2317" s="24"/>
      <c r="D2317" s="24"/>
      <c r="E2317" s="24"/>
      <c r="F2317" s="24"/>
      <c r="G2317" s="24"/>
      <c r="H2317" s="25"/>
      <c r="I2317" s="25"/>
      <c r="J2317" s="25"/>
      <c r="K2317" s="25"/>
      <c r="L2317" s="25"/>
    </row>
    <row r="2318" spans="1:12" x14ac:dyDescent="0.2">
      <c r="A2318" s="3"/>
      <c r="B2318" s="24"/>
      <c r="C2318" s="24"/>
      <c r="D2318" s="24"/>
      <c r="E2318" s="24"/>
      <c r="F2318" s="24"/>
      <c r="G2318" s="24"/>
      <c r="H2318" s="25"/>
      <c r="I2318" s="25"/>
      <c r="J2318" s="25"/>
      <c r="K2318" s="25"/>
      <c r="L2318" s="25"/>
    </row>
    <row r="2319" spans="1:12" x14ac:dyDescent="0.2">
      <c r="A2319" s="3"/>
      <c r="B2319" s="24"/>
      <c r="C2319" s="24"/>
      <c r="D2319" s="24"/>
      <c r="E2319" s="24"/>
      <c r="F2319" s="24"/>
      <c r="G2319" s="24"/>
      <c r="H2319" s="25"/>
      <c r="I2319" s="25"/>
      <c r="J2319" s="25"/>
      <c r="K2319" s="25"/>
      <c r="L2319" s="25"/>
    </row>
    <row r="2320" spans="1:12" x14ac:dyDescent="0.2">
      <c r="A2320" s="3"/>
      <c r="B2320" s="24"/>
      <c r="C2320" s="24"/>
      <c r="D2320" s="24"/>
      <c r="E2320" s="24"/>
      <c r="F2320" s="24"/>
      <c r="G2320" s="24"/>
      <c r="H2320" s="25"/>
      <c r="I2320" s="25"/>
      <c r="J2320" s="25"/>
      <c r="K2320" s="25"/>
      <c r="L2320" s="25"/>
    </row>
    <row r="2321" spans="1:12" x14ac:dyDescent="0.2">
      <c r="A2321" s="3"/>
      <c r="B2321" s="24"/>
      <c r="C2321" s="24"/>
      <c r="D2321" s="24"/>
      <c r="E2321" s="24"/>
      <c r="F2321" s="24"/>
      <c r="G2321" s="24"/>
      <c r="H2321" s="25"/>
      <c r="I2321" s="25"/>
      <c r="J2321" s="25"/>
      <c r="K2321" s="25"/>
      <c r="L2321" s="25"/>
    </row>
    <row r="2322" spans="1:12" x14ac:dyDescent="0.2">
      <c r="A2322" s="3"/>
      <c r="B2322" s="24"/>
      <c r="C2322" s="24"/>
      <c r="D2322" s="24"/>
      <c r="E2322" s="24"/>
      <c r="F2322" s="24"/>
      <c r="G2322" s="24"/>
      <c r="H2322" s="25"/>
      <c r="I2322" s="25"/>
      <c r="J2322" s="25"/>
      <c r="K2322" s="25"/>
      <c r="L2322" s="25"/>
    </row>
    <row r="2323" spans="1:12" x14ac:dyDescent="0.2">
      <c r="A2323" s="3"/>
      <c r="B2323" s="24"/>
      <c r="C2323" s="24"/>
      <c r="D2323" s="24"/>
      <c r="E2323" s="24"/>
      <c r="F2323" s="24"/>
      <c r="G2323" s="24"/>
      <c r="H2323" s="25"/>
      <c r="I2323" s="25"/>
      <c r="J2323" s="25"/>
      <c r="K2323" s="25"/>
      <c r="L2323" s="25"/>
    </row>
    <row r="2324" spans="1:12" x14ac:dyDescent="0.2">
      <c r="A2324" s="3"/>
      <c r="B2324" s="24"/>
      <c r="C2324" s="24"/>
      <c r="D2324" s="24"/>
      <c r="E2324" s="24"/>
      <c r="F2324" s="24"/>
      <c r="G2324" s="24"/>
      <c r="H2324" s="25"/>
      <c r="I2324" s="25"/>
      <c r="J2324" s="25"/>
      <c r="K2324" s="25"/>
      <c r="L2324" s="25"/>
    </row>
    <row r="2325" spans="1:12" x14ac:dyDescent="0.2">
      <c r="A2325" s="3"/>
      <c r="B2325" s="24"/>
      <c r="C2325" s="24"/>
      <c r="D2325" s="24"/>
      <c r="E2325" s="24"/>
      <c r="F2325" s="24"/>
      <c r="G2325" s="24"/>
      <c r="H2325" s="25"/>
      <c r="I2325" s="25"/>
      <c r="J2325" s="25"/>
      <c r="K2325" s="25"/>
      <c r="L2325" s="25"/>
    </row>
    <row r="2326" spans="1:12" x14ac:dyDescent="0.2">
      <c r="A2326" s="3"/>
      <c r="B2326" s="24"/>
      <c r="C2326" s="24"/>
      <c r="D2326" s="24"/>
      <c r="E2326" s="24"/>
      <c r="F2326" s="24"/>
      <c r="G2326" s="24"/>
      <c r="H2326" s="25"/>
      <c r="I2326" s="25"/>
      <c r="J2326" s="25"/>
      <c r="K2326" s="25"/>
      <c r="L2326" s="25"/>
    </row>
    <row r="2327" spans="1:12" x14ac:dyDescent="0.2">
      <c r="A2327" s="3"/>
      <c r="B2327" s="24"/>
      <c r="C2327" s="24"/>
      <c r="D2327" s="24"/>
      <c r="E2327" s="24"/>
      <c r="F2327" s="24"/>
      <c r="G2327" s="24"/>
      <c r="H2327" s="25"/>
      <c r="I2327" s="25"/>
      <c r="J2327" s="25"/>
      <c r="K2327" s="25"/>
      <c r="L2327" s="25"/>
    </row>
    <row r="2328" spans="1:12" x14ac:dyDescent="0.2">
      <c r="A2328" s="3"/>
      <c r="B2328" s="24"/>
      <c r="C2328" s="24"/>
      <c r="D2328" s="24"/>
      <c r="E2328" s="24"/>
      <c r="F2328" s="24"/>
      <c r="G2328" s="24"/>
      <c r="H2328" s="25"/>
      <c r="I2328" s="25"/>
      <c r="J2328" s="25"/>
      <c r="K2328" s="25"/>
      <c r="L2328" s="25"/>
    </row>
    <row r="2329" spans="1:12" x14ac:dyDescent="0.2">
      <c r="A2329" s="3"/>
      <c r="B2329" s="24"/>
      <c r="C2329" s="24"/>
      <c r="D2329" s="24"/>
      <c r="E2329" s="24"/>
      <c r="F2329" s="24"/>
      <c r="G2329" s="24"/>
      <c r="H2329" s="25"/>
      <c r="I2329" s="25"/>
      <c r="J2329" s="25"/>
      <c r="K2329" s="25"/>
      <c r="L2329" s="25"/>
    </row>
    <row r="2330" spans="1:12" x14ac:dyDescent="0.2">
      <c r="A2330" s="3"/>
      <c r="B2330" s="24"/>
      <c r="C2330" s="24"/>
      <c r="D2330" s="24"/>
      <c r="E2330" s="24"/>
      <c r="F2330" s="24"/>
      <c r="G2330" s="24"/>
      <c r="H2330" s="25"/>
      <c r="I2330" s="25"/>
      <c r="J2330" s="25"/>
      <c r="K2330" s="25"/>
      <c r="L2330" s="25"/>
    </row>
    <row r="2331" spans="1:12" x14ac:dyDescent="0.2">
      <c r="A2331" s="3"/>
      <c r="B2331" s="24"/>
      <c r="C2331" s="24"/>
      <c r="D2331" s="24"/>
      <c r="E2331" s="24"/>
      <c r="F2331" s="24"/>
      <c r="G2331" s="24"/>
      <c r="H2331" s="25"/>
      <c r="I2331" s="25"/>
      <c r="J2331" s="25"/>
      <c r="K2331" s="25"/>
      <c r="L2331" s="25"/>
    </row>
    <row r="2332" spans="1:12" x14ac:dyDescent="0.2">
      <c r="A2332" s="3"/>
      <c r="B2332" s="24"/>
      <c r="C2332" s="24"/>
      <c r="D2332" s="24"/>
      <c r="E2332" s="24"/>
      <c r="F2332" s="24"/>
      <c r="G2332" s="24"/>
      <c r="H2332" s="25"/>
      <c r="I2332" s="25"/>
      <c r="J2332" s="25"/>
      <c r="K2332" s="25"/>
      <c r="L2332" s="25"/>
    </row>
    <row r="2333" spans="1:12" x14ac:dyDescent="0.2">
      <c r="A2333" s="3"/>
      <c r="B2333" s="24"/>
      <c r="C2333" s="24"/>
      <c r="D2333" s="24"/>
      <c r="E2333" s="24"/>
      <c r="F2333" s="24"/>
      <c r="G2333" s="24"/>
      <c r="H2333" s="25"/>
      <c r="I2333" s="25"/>
      <c r="J2333" s="25"/>
      <c r="K2333" s="25"/>
      <c r="L2333" s="25"/>
    </row>
    <row r="2334" spans="1:12" x14ac:dyDescent="0.2">
      <c r="A2334" s="3"/>
      <c r="B2334" s="24"/>
      <c r="C2334" s="24"/>
      <c r="D2334" s="24"/>
      <c r="E2334" s="24"/>
      <c r="F2334" s="24"/>
      <c r="G2334" s="24"/>
      <c r="H2334" s="25"/>
      <c r="I2334" s="25"/>
      <c r="J2334" s="25"/>
      <c r="K2334" s="25"/>
      <c r="L2334" s="25"/>
    </row>
    <row r="2335" spans="1:12" x14ac:dyDescent="0.2">
      <c r="A2335" s="3"/>
      <c r="B2335" s="24"/>
      <c r="C2335" s="24"/>
      <c r="D2335" s="24"/>
      <c r="E2335" s="24"/>
      <c r="F2335" s="24"/>
      <c r="G2335" s="24"/>
      <c r="H2335" s="25"/>
      <c r="I2335" s="25"/>
      <c r="J2335" s="25"/>
      <c r="K2335" s="25"/>
      <c r="L2335" s="25"/>
    </row>
    <row r="2336" spans="1:12" x14ac:dyDescent="0.2">
      <c r="A2336" s="3"/>
      <c r="B2336" s="24"/>
      <c r="C2336" s="24"/>
      <c r="D2336" s="24"/>
      <c r="E2336" s="24"/>
      <c r="F2336" s="24"/>
      <c r="G2336" s="24"/>
      <c r="H2336" s="25"/>
      <c r="I2336" s="25"/>
      <c r="J2336" s="25"/>
      <c r="K2336" s="25"/>
      <c r="L2336" s="25"/>
    </row>
    <row r="2337" spans="1:12" x14ac:dyDescent="0.2">
      <c r="A2337" s="3"/>
      <c r="B2337" s="24"/>
      <c r="C2337" s="24"/>
      <c r="D2337" s="24"/>
      <c r="E2337" s="24"/>
      <c r="F2337" s="24"/>
      <c r="G2337" s="24"/>
      <c r="H2337" s="25"/>
      <c r="I2337" s="25"/>
      <c r="J2337" s="25"/>
      <c r="K2337" s="25"/>
      <c r="L2337" s="25"/>
    </row>
    <row r="2338" spans="1:12" x14ac:dyDescent="0.2">
      <c r="A2338" s="3"/>
      <c r="B2338" s="24"/>
      <c r="C2338" s="24"/>
      <c r="D2338" s="24"/>
      <c r="E2338" s="24"/>
      <c r="F2338" s="24"/>
      <c r="G2338" s="24"/>
      <c r="H2338" s="25"/>
      <c r="I2338" s="25"/>
      <c r="J2338" s="25"/>
      <c r="K2338" s="25"/>
      <c r="L2338" s="25"/>
    </row>
    <row r="2339" spans="1:12" x14ac:dyDescent="0.2">
      <c r="A2339" s="3"/>
      <c r="B2339" s="24"/>
      <c r="C2339" s="24"/>
      <c r="D2339" s="24"/>
      <c r="E2339" s="24"/>
      <c r="F2339" s="24"/>
      <c r="G2339" s="24"/>
      <c r="H2339" s="25"/>
      <c r="I2339" s="25"/>
      <c r="J2339" s="25"/>
      <c r="K2339" s="25"/>
      <c r="L2339" s="25"/>
    </row>
    <row r="2340" spans="1:12" x14ac:dyDescent="0.2">
      <c r="A2340" s="3"/>
      <c r="B2340" s="24"/>
      <c r="C2340" s="24"/>
      <c r="D2340" s="24"/>
      <c r="E2340" s="24"/>
      <c r="F2340" s="24"/>
      <c r="G2340" s="24"/>
      <c r="H2340" s="25"/>
      <c r="I2340" s="25"/>
      <c r="J2340" s="25"/>
      <c r="K2340" s="25"/>
      <c r="L2340" s="25"/>
    </row>
    <row r="2341" spans="1:12" x14ac:dyDescent="0.2">
      <c r="A2341" s="3"/>
      <c r="B2341" s="24"/>
      <c r="C2341" s="24"/>
      <c r="D2341" s="24"/>
      <c r="E2341" s="24"/>
      <c r="F2341" s="24"/>
      <c r="G2341" s="24"/>
      <c r="H2341" s="25"/>
      <c r="I2341" s="25"/>
      <c r="J2341" s="25"/>
      <c r="K2341" s="25"/>
      <c r="L2341" s="25"/>
    </row>
    <row r="2342" spans="1:12" x14ac:dyDescent="0.2">
      <c r="A2342" s="3"/>
      <c r="B2342" s="24"/>
      <c r="C2342" s="24"/>
      <c r="D2342" s="24"/>
      <c r="E2342" s="24"/>
      <c r="F2342" s="24"/>
      <c r="G2342" s="24"/>
      <c r="H2342" s="25"/>
      <c r="I2342" s="25"/>
      <c r="J2342" s="25"/>
      <c r="K2342" s="25"/>
      <c r="L2342" s="25"/>
    </row>
    <row r="2343" spans="1:12" x14ac:dyDescent="0.2">
      <c r="A2343" s="3"/>
      <c r="B2343" s="24"/>
      <c r="C2343" s="24"/>
      <c r="D2343" s="24"/>
      <c r="E2343" s="24"/>
      <c r="F2343" s="24"/>
      <c r="G2343" s="24"/>
      <c r="H2343" s="25"/>
      <c r="I2343" s="25"/>
      <c r="J2343" s="25"/>
      <c r="K2343" s="25"/>
      <c r="L2343" s="25"/>
    </row>
    <row r="2344" spans="1:12" x14ac:dyDescent="0.2">
      <c r="A2344" s="3"/>
      <c r="B2344" s="24"/>
      <c r="C2344" s="24"/>
      <c r="D2344" s="24"/>
      <c r="E2344" s="24"/>
      <c r="F2344" s="24"/>
      <c r="G2344" s="24"/>
      <c r="H2344" s="25"/>
      <c r="I2344" s="25"/>
      <c r="J2344" s="25"/>
      <c r="K2344" s="25"/>
      <c r="L2344" s="25"/>
    </row>
    <row r="2345" spans="1:12" x14ac:dyDescent="0.2">
      <c r="A2345" s="3"/>
      <c r="B2345" s="24"/>
      <c r="C2345" s="24"/>
      <c r="D2345" s="24"/>
      <c r="E2345" s="24"/>
      <c r="F2345" s="24"/>
      <c r="G2345" s="24"/>
      <c r="H2345" s="25"/>
      <c r="I2345" s="25"/>
      <c r="J2345" s="25"/>
      <c r="K2345" s="25"/>
      <c r="L2345" s="25"/>
    </row>
    <row r="2346" spans="1:12" x14ac:dyDescent="0.2">
      <c r="A2346" s="3"/>
      <c r="B2346" s="24"/>
      <c r="C2346" s="24"/>
      <c r="D2346" s="24"/>
      <c r="E2346" s="24"/>
      <c r="F2346" s="24"/>
      <c r="G2346" s="24"/>
      <c r="H2346" s="25"/>
      <c r="I2346" s="25"/>
      <c r="J2346" s="25"/>
      <c r="K2346" s="25"/>
      <c r="L2346" s="25"/>
    </row>
    <row r="2347" spans="1:12" x14ac:dyDescent="0.2">
      <c r="A2347" s="3"/>
      <c r="B2347" s="24"/>
      <c r="C2347" s="24"/>
      <c r="D2347" s="24"/>
      <c r="E2347" s="24"/>
      <c r="F2347" s="24"/>
      <c r="G2347" s="24"/>
      <c r="H2347" s="25"/>
      <c r="I2347" s="25"/>
      <c r="J2347" s="25"/>
      <c r="K2347" s="25"/>
      <c r="L2347" s="25"/>
    </row>
    <row r="2348" spans="1:12" x14ac:dyDescent="0.2">
      <c r="A2348" s="3"/>
      <c r="B2348" s="24"/>
      <c r="C2348" s="24"/>
      <c r="D2348" s="24"/>
      <c r="E2348" s="24"/>
      <c r="F2348" s="24"/>
      <c r="G2348" s="24"/>
      <c r="H2348" s="25"/>
      <c r="I2348" s="25"/>
      <c r="J2348" s="25"/>
      <c r="K2348" s="25"/>
      <c r="L2348" s="25"/>
    </row>
    <row r="2349" spans="1:12" x14ac:dyDescent="0.2">
      <c r="A2349" s="3"/>
      <c r="B2349" s="24"/>
      <c r="C2349" s="24"/>
      <c r="D2349" s="24"/>
      <c r="E2349" s="24"/>
      <c r="F2349" s="24"/>
      <c r="G2349" s="24"/>
      <c r="H2349" s="25"/>
      <c r="I2349" s="25"/>
      <c r="J2349" s="25"/>
      <c r="K2349" s="25"/>
      <c r="L2349" s="25"/>
    </row>
    <row r="2350" spans="1:12" x14ac:dyDescent="0.2">
      <c r="A2350" s="3"/>
      <c r="B2350" s="24"/>
      <c r="C2350" s="24"/>
      <c r="D2350" s="24"/>
      <c r="E2350" s="24"/>
      <c r="F2350" s="24"/>
      <c r="G2350" s="24"/>
      <c r="H2350" s="25"/>
      <c r="I2350" s="25"/>
      <c r="J2350" s="25"/>
      <c r="K2350" s="25"/>
      <c r="L2350" s="25"/>
    </row>
    <row r="2351" spans="1:12" x14ac:dyDescent="0.2">
      <c r="A2351" s="3"/>
      <c r="B2351" s="24"/>
      <c r="C2351" s="24"/>
      <c r="D2351" s="24"/>
      <c r="E2351" s="24"/>
      <c r="F2351" s="24"/>
      <c r="G2351" s="24"/>
      <c r="H2351" s="25"/>
      <c r="I2351" s="25"/>
      <c r="J2351" s="25"/>
      <c r="K2351" s="25"/>
      <c r="L2351" s="25"/>
    </row>
    <row r="2352" spans="1:12" x14ac:dyDescent="0.2">
      <c r="A2352" s="3"/>
      <c r="B2352" s="24"/>
      <c r="C2352" s="24"/>
      <c r="D2352" s="24"/>
      <c r="E2352" s="24"/>
      <c r="F2352" s="24"/>
      <c r="G2352" s="24"/>
      <c r="H2352" s="25"/>
      <c r="I2352" s="25"/>
      <c r="J2352" s="25"/>
      <c r="K2352" s="25"/>
      <c r="L2352" s="25"/>
    </row>
    <row r="2353" spans="1:12" x14ac:dyDescent="0.2">
      <c r="A2353" s="3"/>
      <c r="B2353" s="24"/>
      <c r="C2353" s="24"/>
      <c r="D2353" s="24"/>
      <c r="E2353" s="24"/>
      <c r="F2353" s="24"/>
      <c r="G2353" s="24"/>
      <c r="H2353" s="25"/>
      <c r="I2353" s="25"/>
      <c r="J2353" s="25"/>
      <c r="K2353" s="25"/>
      <c r="L2353" s="25"/>
    </row>
    <row r="2354" spans="1:12" x14ac:dyDescent="0.2">
      <c r="A2354" s="3"/>
      <c r="B2354" s="24"/>
      <c r="C2354" s="24"/>
      <c r="D2354" s="24"/>
      <c r="E2354" s="24"/>
      <c r="F2354" s="24"/>
      <c r="G2354" s="24"/>
      <c r="H2354" s="25"/>
      <c r="I2354" s="25"/>
      <c r="J2354" s="25"/>
      <c r="K2354" s="25"/>
      <c r="L2354" s="25"/>
    </row>
    <row r="2355" spans="1:12" x14ac:dyDescent="0.2">
      <c r="A2355" s="3"/>
      <c r="B2355" s="24"/>
      <c r="C2355" s="24"/>
      <c r="D2355" s="24"/>
      <c r="E2355" s="24"/>
      <c r="F2355" s="24"/>
      <c r="G2355" s="24"/>
      <c r="H2355" s="25"/>
      <c r="I2355" s="25"/>
      <c r="J2355" s="25"/>
      <c r="K2355" s="25"/>
      <c r="L2355" s="25"/>
    </row>
    <row r="2356" spans="1:12" x14ac:dyDescent="0.2">
      <c r="A2356" s="3"/>
      <c r="B2356" s="24"/>
      <c r="C2356" s="24"/>
      <c r="D2356" s="24"/>
      <c r="E2356" s="24"/>
      <c r="F2356" s="24"/>
      <c r="G2356" s="24"/>
      <c r="H2356" s="25"/>
      <c r="I2356" s="25"/>
      <c r="J2356" s="25"/>
      <c r="K2356" s="25"/>
      <c r="L2356" s="25"/>
    </row>
    <row r="2357" spans="1:12" x14ac:dyDescent="0.2">
      <c r="A2357" s="3"/>
      <c r="B2357" s="24"/>
      <c r="C2357" s="24"/>
      <c r="D2357" s="24"/>
      <c r="E2357" s="24"/>
      <c r="F2357" s="24"/>
      <c r="G2357" s="24"/>
      <c r="H2357" s="25"/>
      <c r="I2357" s="25"/>
      <c r="J2357" s="25"/>
      <c r="K2357" s="25"/>
      <c r="L2357" s="25"/>
    </row>
    <row r="2358" spans="1:12" x14ac:dyDescent="0.2">
      <c r="A2358" s="3"/>
      <c r="B2358" s="24"/>
      <c r="C2358" s="24"/>
      <c r="D2358" s="24"/>
      <c r="E2358" s="24"/>
      <c r="F2358" s="24"/>
      <c r="G2358" s="24"/>
      <c r="H2358" s="25"/>
      <c r="I2358" s="25"/>
      <c r="J2358" s="25"/>
      <c r="K2358" s="25"/>
      <c r="L2358" s="25"/>
    </row>
    <row r="2359" spans="1:12" x14ac:dyDescent="0.2">
      <c r="A2359" s="3"/>
      <c r="B2359" s="24"/>
      <c r="C2359" s="24"/>
      <c r="D2359" s="24"/>
      <c r="E2359" s="24"/>
      <c r="F2359" s="24"/>
      <c r="G2359" s="24"/>
      <c r="H2359" s="25"/>
      <c r="I2359" s="25"/>
      <c r="J2359" s="25"/>
      <c r="K2359" s="25"/>
      <c r="L2359" s="25"/>
    </row>
    <row r="2360" spans="1:12" x14ac:dyDescent="0.2">
      <c r="A2360" s="3"/>
      <c r="B2360" s="24"/>
      <c r="C2360" s="24"/>
      <c r="D2360" s="24"/>
      <c r="E2360" s="24"/>
      <c r="F2360" s="24"/>
      <c r="G2360" s="24"/>
      <c r="H2360" s="25"/>
      <c r="I2360" s="25"/>
      <c r="J2360" s="25"/>
      <c r="K2360" s="25"/>
      <c r="L2360" s="25"/>
    </row>
    <row r="2361" spans="1:12" x14ac:dyDescent="0.2">
      <c r="A2361" s="3"/>
      <c r="B2361" s="24"/>
      <c r="C2361" s="24"/>
      <c r="D2361" s="24"/>
      <c r="E2361" s="24"/>
      <c r="F2361" s="24"/>
      <c r="G2361" s="24"/>
      <c r="H2361" s="25"/>
      <c r="I2361" s="25"/>
      <c r="J2361" s="25"/>
      <c r="K2361" s="25"/>
      <c r="L2361" s="25"/>
    </row>
    <row r="2362" spans="1:12" x14ac:dyDescent="0.2">
      <c r="A2362" s="3"/>
      <c r="B2362" s="24"/>
      <c r="C2362" s="24"/>
      <c r="D2362" s="24"/>
      <c r="E2362" s="24"/>
      <c r="F2362" s="24"/>
      <c r="G2362" s="24"/>
      <c r="H2362" s="25"/>
      <c r="I2362" s="25"/>
      <c r="J2362" s="25"/>
      <c r="K2362" s="25"/>
      <c r="L2362" s="25"/>
    </row>
    <row r="2363" spans="1:12" x14ac:dyDescent="0.2">
      <c r="A2363" s="3"/>
      <c r="B2363" s="24"/>
      <c r="C2363" s="24"/>
      <c r="D2363" s="24"/>
      <c r="E2363" s="24"/>
      <c r="F2363" s="24"/>
      <c r="G2363" s="24"/>
      <c r="H2363" s="25"/>
      <c r="I2363" s="25"/>
      <c r="J2363" s="25"/>
      <c r="K2363" s="25"/>
      <c r="L2363" s="25"/>
    </row>
    <row r="2364" spans="1:12" x14ac:dyDescent="0.2">
      <c r="A2364" s="3"/>
      <c r="B2364" s="24"/>
      <c r="C2364" s="24"/>
      <c r="D2364" s="24"/>
      <c r="E2364" s="24"/>
      <c r="F2364" s="24"/>
      <c r="G2364" s="24"/>
      <c r="H2364" s="25"/>
      <c r="I2364" s="25"/>
      <c r="J2364" s="25"/>
      <c r="K2364" s="25"/>
      <c r="L2364" s="25"/>
    </row>
    <row r="2365" spans="1:12" x14ac:dyDescent="0.2">
      <c r="A2365" s="3"/>
      <c r="B2365" s="24"/>
      <c r="C2365" s="24"/>
      <c r="D2365" s="24"/>
      <c r="E2365" s="24"/>
      <c r="F2365" s="24"/>
      <c r="G2365" s="24"/>
      <c r="H2365" s="25"/>
      <c r="I2365" s="25"/>
      <c r="J2365" s="25"/>
      <c r="K2365" s="25"/>
      <c r="L2365" s="25"/>
    </row>
    <row r="2366" spans="1:12" x14ac:dyDescent="0.2">
      <c r="A2366" s="3"/>
      <c r="B2366" s="24"/>
      <c r="C2366" s="24"/>
      <c r="D2366" s="24"/>
      <c r="E2366" s="24"/>
      <c r="F2366" s="24"/>
      <c r="G2366" s="24"/>
      <c r="H2366" s="25"/>
      <c r="I2366" s="25"/>
      <c r="J2366" s="25"/>
      <c r="K2366" s="25"/>
      <c r="L2366" s="25"/>
    </row>
    <row r="2367" spans="1:12" x14ac:dyDescent="0.2">
      <c r="A2367" s="3"/>
      <c r="B2367" s="24"/>
      <c r="C2367" s="24"/>
      <c r="D2367" s="24"/>
      <c r="E2367" s="24"/>
      <c r="F2367" s="24"/>
      <c r="G2367" s="24"/>
      <c r="H2367" s="25"/>
      <c r="I2367" s="25"/>
      <c r="J2367" s="25"/>
      <c r="K2367" s="25"/>
      <c r="L2367" s="25"/>
    </row>
    <row r="2368" spans="1:12" x14ac:dyDescent="0.2">
      <c r="A2368" s="3"/>
      <c r="B2368" s="24"/>
      <c r="C2368" s="24"/>
      <c r="D2368" s="24"/>
      <c r="E2368" s="24"/>
      <c r="F2368" s="24"/>
      <c r="G2368" s="24"/>
      <c r="H2368" s="25"/>
      <c r="I2368" s="25"/>
      <c r="J2368" s="25"/>
      <c r="K2368" s="25"/>
      <c r="L2368" s="25"/>
    </row>
    <row r="2369" spans="1:12" x14ac:dyDescent="0.2">
      <c r="A2369" s="3"/>
      <c r="B2369" s="24"/>
      <c r="C2369" s="24"/>
      <c r="D2369" s="24"/>
      <c r="E2369" s="24"/>
      <c r="F2369" s="24"/>
      <c r="G2369" s="24"/>
      <c r="H2369" s="25"/>
      <c r="I2369" s="25"/>
      <c r="J2369" s="25"/>
      <c r="K2369" s="25"/>
      <c r="L2369" s="25"/>
    </row>
    <row r="2370" spans="1:12" x14ac:dyDescent="0.2">
      <c r="A2370" s="3"/>
      <c r="B2370" s="24"/>
      <c r="C2370" s="24"/>
      <c r="D2370" s="24"/>
      <c r="E2370" s="24"/>
      <c r="F2370" s="24"/>
      <c r="G2370" s="24"/>
      <c r="H2370" s="25"/>
      <c r="I2370" s="25"/>
      <c r="J2370" s="25"/>
      <c r="K2370" s="25"/>
      <c r="L2370" s="25"/>
    </row>
    <row r="2371" spans="1:12" x14ac:dyDescent="0.2">
      <c r="A2371" s="3"/>
      <c r="B2371" s="24"/>
      <c r="C2371" s="24"/>
      <c r="D2371" s="24"/>
      <c r="E2371" s="24"/>
      <c r="F2371" s="24"/>
      <c r="G2371" s="24"/>
      <c r="H2371" s="25"/>
      <c r="I2371" s="25"/>
      <c r="J2371" s="25"/>
      <c r="K2371" s="25"/>
      <c r="L2371" s="25"/>
    </row>
    <row r="2372" spans="1:12" x14ac:dyDescent="0.2">
      <c r="A2372" s="3"/>
      <c r="B2372" s="24"/>
      <c r="C2372" s="24"/>
      <c r="D2372" s="24"/>
      <c r="E2372" s="24"/>
      <c r="F2372" s="24"/>
      <c r="G2372" s="24"/>
      <c r="H2372" s="25"/>
      <c r="I2372" s="25"/>
      <c r="J2372" s="25"/>
      <c r="K2372" s="25"/>
      <c r="L2372" s="25"/>
    </row>
    <row r="2373" spans="1:12" x14ac:dyDescent="0.2">
      <c r="A2373" s="3"/>
      <c r="B2373" s="24"/>
      <c r="C2373" s="24"/>
      <c r="D2373" s="24"/>
      <c r="E2373" s="24"/>
      <c r="F2373" s="24"/>
      <c r="G2373" s="24"/>
      <c r="H2373" s="25"/>
      <c r="I2373" s="25"/>
      <c r="J2373" s="25"/>
      <c r="K2373" s="25"/>
      <c r="L2373" s="25"/>
    </row>
    <row r="2374" spans="1:12" x14ac:dyDescent="0.2">
      <c r="A2374" s="3"/>
      <c r="B2374" s="24"/>
      <c r="C2374" s="24"/>
      <c r="D2374" s="24"/>
      <c r="E2374" s="24"/>
      <c r="F2374" s="24"/>
      <c r="G2374" s="24"/>
      <c r="H2374" s="25"/>
      <c r="I2374" s="25"/>
      <c r="J2374" s="25"/>
      <c r="K2374" s="25"/>
      <c r="L2374" s="25"/>
    </row>
    <row r="2375" spans="1:12" x14ac:dyDescent="0.2">
      <c r="A2375" s="3"/>
      <c r="B2375" s="24"/>
      <c r="C2375" s="24"/>
      <c r="D2375" s="24"/>
      <c r="E2375" s="24"/>
      <c r="F2375" s="24"/>
      <c r="G2375" s="24"/>
      <c r="H2375" s="25"/>
      <c r="I2375" s="25"/>
      <c r="J2375" s="25"/>
      <c r="K2375" s="25"/>
      <c r="L2375" s="25"/>
    </row>
    <row r="2376" spans="1:12" x14ac:dyDescent="0.2">
      <c r="A2376" s="3"/>
      <c r="B2376" s="24"/>
      <c r="C2376" s="24"/>
      <c r="D2376" s="24"/>
      <c r="E2376" s="24"/>
      <c r="F2376" s="24"/>
      <c r="G2376" s="24"/>
      <c r="H2376" s="25"/>
      <c r="I2376" s="25"/>
      <c r="J2376" s="25"/>
      <c r="K2376" s="25"/>
      <c r="L2376" s="25"/>
    </row>
    <row r="2377" spans="1:12" x14ac:dyDescent="0.2">
      <c r="A2377" s="3"/>
      <c r="B2377" s="24"/>
      <c r="C2377" s="24"/>
      <c r="D2377" s="24"/>
      <c r="E2377" s="24"/>
      <c r="F2377" s="24"/>
      <c r="G2377" s="24"/>
      <c r="H2377" s="25"/>
      <c r="I2377" s="25"/>
      <c r="J2377" s="25"/>
      <c r="K2377" s="25"/>
      <c r="L2377" s="25"/>
    </row>
    <row r="2378" spans="1:12" x14ac:dyDescent="0.2">
      <c r="A2378" s="3"/>
      <c r="B2378" s="24"/>
      <c r="C2378" s="24"/>
      <c r="D2378" s="24"/>
      <c r="E2378" s="24"/>
      <c r="F2378" s="24"/>
      <c r="G2378" s="24"/>
      <c r="H2378" s="25"/>
      <c r="I2378" s="25"/>
      <c r="J2378" s="25"/>
      <c r="K2378" s="25"/>
      <c r="L2378" s="25"/>
    </row>
    <row r="2379" spans="1:12" x14ac:dyDescent="0.2">
      <c r="A2379" s="3"/>
      <c r="B2379" s="24"/>
      <c r="C2379" s="24"/>
      <c r="D2379" s="24"/>
      <c r="E2379" s="24"/>
      <c r="F2379" s="24"/>
      <c r="G2379" s="24"/>
      <c r="H2379" s="25"/>
      <c r="I2379" s="25"/>
      <c r="J2379" s="25"/>
      <c r="K2379" s="25"/>
      <c r="L2379" s="25"/>
    </row>
    <row r="2380" spans="1:12" x14ac:dyDescent="0.2">
      <c r="A2380" s="3"/>
      <c r="B2380" s="24"/>
      <c r="C2380" s="24"/>
      <c r="D2380" s="24"/>
      <c r="E2380" s="24"/>
      <c r="F2380" s="24"/>
      <c r="G2380" s="24"/>
      <c r="H2380" s="25"/>
      <c r="I2380" s="25"/>
      <c r="J2380" s="25"/>
      <c r="K2380" s="25"/>
      <c r="L2380" s="25"/>
    </row>
    <row r="2381" spans="1:12" x14ac:dyDescent="0.2">
      <c r="A2381" s="3"/>
      <c r="B2381" s="24"/>
      <c r="C2381" s="24"/>
      <c r="D2381" s="24"/>
      <c r="E2381" s="24"/>
      <c r="F2381" s="24"/>
      <c r="G2381" s="24"/>
      <c r="H2381" s="25"/>
      <c r="I2381" s="25"/>
      <c r="J2381" s="25"/>
      <c r="K2381" s="25"/>
      <c r="L2381" s="25"/>
    </row>
    <row r="2382" spans="1:12" x14ac:dyDescent="0.2">
      <c r="A2382" s="3"/>
      <c r="B2382" s="24"/>
      <c r="C2382" s="24"/>
      <c r="D2382" s="24"/>
      <c r="E2382" s="24"/>
      <c r="F2382" s="24"/>
      <c r="G2382" s="24"/>
      <c r="H2382" s="25"/>
      <c r="I2382" s="25"/>
      <c r="J2382" s="25"/>
      <c r="K2382" s="25"/>
      <c r="L2382" s="25"/>
    </row>
    <row r="2383" spans="1:12" x14ac:dyDescent="0.2">
      <c r="A2383" s="3"/>
      <c r="B2383" s="24"/>
      <c r="C2383" s="24"/>
      <c r="D2383" s="24"/>
      <c r="E2383" s="24"/>
      <c r="F2383" s="24"/>
      <c r="G2383" s="24"/>
      <c r="H2383" s="25"/>
      <c r="I2383" s="25"/>
      <c r="J2383" s="25"/>
      <c r="K2383" s="25"/>
      <c r="L2383" s="25"/>
    </row>
    <row r="2384" spans="1:12" x14ac:dyDescent="0.2">
      <c r="A2384" s="3"/>
      <c r="B2384" s="24"/>
      <c r="C2384" s="24"/>
      <c r="D2384" s="24"/>
      <c r="E2384" s="24"/>
      <c r="F2384" s="24"/>
      <c r="G2384" s="24"/>
      <c r="H2384" s="25"/>
      <c r="I2384" s="25"/>
      <c r="J2384" s="25"/>
      <c r="K2384" s="25"/>
      <c r="L2384" s="25"/>
    </row>
    <row r="2385" spans="1:12" x14ac:dyDescent="0.2">
      <c r="A2385" s="3"/>
      <c r="B2385" s="24"/>
      <c r="C2385" s="24"/>
      <c r="D2385" s="24"/>
      <c r="E2385" s="24"/>
      <c r="F2385" s="24"/>
      <c r="G2385" s="24"/>
      <c r="H2385" s="25"/>
      <c r="I2385" s="25"/>
      <c r="J2385" s="25"/>
      <c r="K2385" s="25"/>
      <c r="L2385" s="25"/>
    </row>
    <row r="2386" spans="1:12" x14ac:dyDescent="0.2">
      <c r="A2386" s="3"/>
      <c r="B2386" s="24"/>
      <c r="C2386" s="24"/>
      <c r="D2386" s="24"/>
      <c r="E2386" s="24"/>
      <c r="F2386" s="24"/>
      <c r="G2386" s="24"/>
      <c r="H2386" s="25"/>
      <c r="I2386" s="25"/>
      <c r="J2386" s="25"/>
      <c r="K2386" s="25"/>
      <c r="L2386" s="25"/>
    </row>
    <row r="2387" spans="1:12" x14ac:dyDescent="0.2">
      <c r="A2387" s="3"/>
      <c r="B2387" s="24"/>
      <c r="C2387" s="24"/>
      <c r="D2387" s="24"/>
      <c r="E2387" s="24"/>
      <c r="F2387" s="24"/>
      <c r="G2387" s="24"/>
      <c r="H2387" s="25"/>
      <c r="I2387" s="25"/>
      <c r="J2387" s="25"/>
      <c r="K2387" s="25"/>
      <c r="L2387" s="25"/>
    </row>
    <row r="2388" spans="1:12" x14ac:dyDescent="0.2">
      <c r="A2388" s="3"/>
      <c r="B2388" s="24"/>
      <c r="C2388" s="24"/>
      <c r="D2388" s="24"/>
      <c r="E2388" s="24"/>
      <c r="F2388" s="24"/>
      <c r="G2388" s="24"/>
      <c r="H2388" s="25"/>
      <c r="I2388" s="25"/>
      <c r="J2388" s="25"/>
      <c r="K2388" s="25"/>
      <c r="L2388" s="25"/>
    </row>
    <row r="2389" spans="1:12" x14ac:dyDescent="0.2">
      <c r="A2389" s="3"/>
      <c r="B2389" s="24"/>
      <c r="C2389" s="24"/>
      <c r="D2389" s="24"/>
      <c r="E2389" s="24"/>
      <c r="F2389" s="24"/>
      <c r="G2389" s="24"/>
      <c r="H2389" s="25"/>
      <c r="I2389" s="25"/>
      <c r="J2389" s="25"/>
      <c r="K2389" s="25"/>
      <c r="L2389" s="25"/>
    </row>
    <row r="2390" spans="1:12" x14ac:dyDescent="0.2">
      <c r="A2390" s="3"/>
      <c r="B2390" s="24"/>
      <c r="C2390" s="24"/>
      <c r="D2390" s="24"/>
      <c r="E2390" s="24"/>
      <c r="F2390" s="24"/>
      <c r="G2390" s="24"/>
      <c r="H2390" s="25"/>
      <c r="I2390" s="25"/>
      <c r="J2390" s="25"/>
      <c r="K2390" s="25"/>
      <c r="L2390" s="25"/>
    </row>
    <row r="2391" spans="1:12" x14ac:dyDescent="0.2">
      <c r="A2391" s="3"/>
      <c r="B2391" s="24"/>
      <c r="C2391" s="24"/>
      <c r="D2391" s="24"/>
      <c r="E2391" s="24"/>
      <c r="F2391" s="24"/>
      <c r="G2391" s="24"/>
      <c r="H2391" s="25"/>
      <c r="I2391" s="25"/>
      <c r="J2391" s="25"/>
      <c r="K2391" s="25"/>
      <c r="L2391" s="25"/>
    </row>
    <row r="2392" spans="1:12" x14ac:dyDescent="0.2">
      <c r="A2392" s="3"/>
      <c r="B2392" s="24"/>
      <c r="C2392" s="24"/>
      <c r="D2392" s="24"/>
      <c r="E2392" s="24"/>
      <c r="F2392" s="24"/>
      <c r="G2392" s="24"/>
      <c r="H2392" s="25"/>
      <c r="I2392" s="25"/>
      <c r="J2392" s="25"/>
      <c r="K2392" s="25"/>
      <c r="L2392" s="25"/>
    </row>
    <row r="2393" spans="1:12" x14ac:dyDescent="0.2">
      <c r="A2393" s="3"/>
      <c r="B2393" s="24"/>
      <c r="C2393" s="24"/>
      <c r="D2393" s="24"/>
      <c r="E2393" s="24"/>
      <c r="F2393" s="24"/>
      <c r="G2393" s="24"/>
      <c r="H2393" s="25"/>
      <c r="I2393" s="25"/>
      <c r="J2393" s="25"/>
      <c r="K2393" s="25"/>
      <c r="L2393" s="25"/>
    </row>
    <row r="2394" spans="1:12" x14ac:dyDescent="0.2">
      <c r="A2394" s="3"/>
      <c r="B2394" s="24"/>
      <c r="C2394" s="24"/>
      <c r="D2394" s="24"/>
      <c r="E2394" s="24"/>
      <c r="F2394" s="24"/>
      <c r="G2394" s="24"/>
      <c r="H2394" s="25"/>
      <c r="I2394" s="25"/>
      <c r="J2394" s="25"/>
      <c r="K2394" s="25"/>
      <c r="L2394" s="25"/>
    </row>
    <row r="2395" spans="1:12" x14ac:dyDescent="0.2">
      <c r="A2395" s="3"/>
      <c r="B2395" s="24"/>
      <c r="C2395" s="24"/>
      <c r="D2395" s="24"/>
      <c r="E2395" s="24"/>
      <c r="F2395" s="24"/>
      <c r="G2395" s="24"/>
      <c r="H2395" s="25"/>
      <c r="I2395" s="25"/>
      <c r="J2395" s="25"/>
      <c r="K2395" s="25"/>
      <c r="L2395" s="25"/>
    </row>
    <row r="2396" spans="1:12" x14ac:dyDescent="0.2">
      <c r="A2396" s="3"/>
      <c r="B2396" s="24"/>
      <c r="C2396" s="24"/>
      <c r="D2396" s="24"/>
      <c r="E2396" s="24"/>
      <c r="F2396" s="24"/>
      <c r="G2396" s="24"/>
      <c r="H2396" s="25"/>
      <c r="I2396" s="25"/>
      <c r="J2396" s="25"/>
      <c r="K2396" s="25"/>
      <c r="L2396" s="25"/>
    </row>
    <row r="2397" spans="1:12" x14ac:dyDescent="0.2">
      <c r="A2397" s="3"/>
      <c r="B2397" s="24"/>
      <c r="C2397" s="24"/>
      <c r="D2397" s="24"/>
      <c r="E2397" s="24"/>
      <c r="F2397" s="24"/>
      <c r="G2397" s="24"/>
      <c r="H2397" s="25"/>
      <c r="I2397" s="25"/>
      <c r="J2397" s="25"/>
      <c r="K2397" s="25"/>
      <c r="L2397" s="25"/>
    </row>
    <row r="2398" spans="1:12" x14ac:dyDescent="0.2">
      <c r="A2398" s="3"/>
      <c r="B2398" s="24"/>
      <c r="C2398" s="24"/>
      <c r="D2398" s="24"/>
      <c r="E2398" s="24"/>
      <c r="F2398" s="24"/>
      <c r="G2398" s="24"/>
      <c r="H2398" s="25"/>
      <c r="I2398" s="25"/>
      <c r="J2398" s="25"/>
      <c r="K2398" s="25"/>
      <c r="L2398" s="25"/>
    </row>
    <row r="2399" spans="1:12" x14ac:dyDescent="0.2">
      <c r="A2399" s="3"/>
      <c r="B2399" s="24"/>
      <c r="C2399" s="24"/>
      <c r="D2399" s="24"/>
      <c r="E2399" s="24"/>
      <c r="F2399" s="24"/>
      <c r="G2399" s="24"/>
      <c r="H2399" s="25"/>
      <c r="I2399" s="25"/>
      <c r="J2399" s="25"/>
      <c r="K2399" s="25"/>
      <c r="L2399" s="25"/>
    </row>
    <row r="2400" spans="1:12" x14ac:dyDescent="0.2">
      <c r="A2400" s="3"/>
      <c r="B2400" s="24"/>
      <c r="C2400" s="24"/>
      <c r="D2400" s="24"/>
      <c r="E2400" s="24"/>
      <c r="F2400" s="24"/>
      <c r="G2400" s="24"/>
      <c r="H2400" s="25"/>
      <c r="I2400" s="25"/>
      <c r="J2400" s="25"/>
      <c r="K2400" s="25"/>
      <c r="L2400" s="25"/>
    </row>
    <row r="2401" spans="1:12" x14ac:dyDescent="0.2">
      <c r="A2401" s="3"/>
      <c r="B2401" s="24"/>
      <c r="C2401" s="24"/>
      <c r="D2401" s="24"/>
      <c r="E2401" s="24"/>
      <c r="F2401" s="24"/>
      <c r="G2401" s="24"/>
      <c r="H2401" s="25"/>
      <c r="I2401" s="25"/>
      <c r="J2401" s="25"/>
      <c r="K2401" s="25"/>
      <c r="L2401" s="25"/>
    </row>
    <row r="2402" spans="1:12" x14ac:dyDescent="0.2">
      <c r="A2402" s="3"/>
      <c r="B2402" s="24"/>
      <c r="C2402" s="24"/>
      <c r="D2402" s="24"/>
      <c r="E2402" s="24"/>
      <c r="F2402" s="24"/>
      <c r="G2402" s="24"/>
      <c r="H2402" s="25"/>
      <c r="I2402" s="25"/>
      <c r="J2402" s="25"/>
      <c r="K2402" s="25"/>
      <c r="L2402" s="25"/>
    </row>
    <row r="2403" spans="1:12" x14ac:dyDescent="0.2">
      <c r="A2403" s="3"/>
      <c r="B2403" s="24"/>
      <c r="C2403" s="24"/>
      <c r="D2403" s="24"/>
      <c r="E2403" s="24"/>
      <c r="F2403" s="24"/>
      <c r="G2403" s="24"/>
      <c r="H2403" s="25"/>
      <c r="I2403" s="25"/>
      <c r="J2403" s="25"/>
      <c r="K2403" s="25"/>
      <c r="L2403" s="25"/>
    </row>
    <row r="2404" spans="1:12" x14ac:dyDescent="0.2">
      <c r="A2404" s="3"/>
      <c r="B2404" s="24"/>
      <c r="C2404" s="24"/>
      <c r="D2404" s="24"/>
      <c r="E2404" s="24"/>
      <c r="F2404" s="24"/>
      <c r="G2404" s="24"/>
      <c r="H2404" s="25"/>
      <c r="I2404" s="25"/>
      <c r="J2404" s="25"/>
      <c r="K2404" s="25"/>
      <c r="L2404" s="25"/>
    </row>
    <row r="2405" spans="1:12" x14ac:dyDescent="0.2">
      <c r="A2405" s="3"/>
      <c r="B2405" s="24"/>
      <c r="C2405" s="24"/>
      <c r="D2405" s="24"/>
      <c r="E2405" s="24"/>
      <c r="F2405" s="24"/>
      <c r="G2405" s="24"/>
      <c r="H2405" s="25"/>
      <c r="I2405" s="25"/>
      <c r="J2405" s="25"/>
      <c r="K2405" s="25"/>
      <c r="L2405" s="25"/>
    </row>
    <row r="2406" spans="1:12" x14ac:dyDescent="0.2">
      <c r="A2406" s="3"/>
      <c r="B2406" s="24"/>
      <c r="C2406" s="24"/>
      <c r="D2406" s="24"/>
      <c r="E2406" s="24"/>
      <c r="F2406" s="24"/>
      <c r="G2406" s="24"/>
      <c r="H2406" s="25"/>
      <c r="I2406" s="25"/>
      <c r="J2406" s="25"/>
      <c r="K2406" s="25"/>
      <c r="L2406" s="25"/>
    </row>
    <row r="2407" spans="1:12" x14ac:dyDescent="0.2">
      <c r="A2407" s="3"/>
      <c r="B2407" s="24"/>
      <c r="C2407" s="24"/>
      <c r="D2407" s="24"/>
      <c r="E2407" s="24"/>
      <c r="F2407" s="24"/>
      <c r="G2407" s="24"/>
      <c r="H2407" s="25"/>
      <c r="I2407" s="25"/>
      <c r="J2407" s="25"/>
      <c r="K2407" s="25"/>
      <c r="L2407" s="25"/>
    </row>
    <row r="2408" spans="1:12" x14ac:dyDescent="0.2">
      <c r="A2408" s="3"/>
      <c r="B2408" s="24"/>
      <c r="C2408" s="24"/>
      <c r="D2408" s="24"/>
      <c r="E2408" s="24"/>
      <c r="F2408" s="24"/>
      <c r="G2408" s="24"/>
      <c r="H2408" s="25"/>
      <c r="I2408" s="25"/>
      <c r="J2408" s="25"/>
      <c r="K2408" s="25"/>
      <c r="L2408" s="25"/>
    </row>
    <row r="2409" spans="1:12" x14ac:dyDescent="0.2">
      <c r="A2409" s="3"/>
      <c r="B2409" s="24"/>
      <c r="C2409" s="24"/>
      <c r="D2409" s="24"/>
      <c r="E2409" s="24"/>
      <c r="F2409" s="24"/>
      <c r="G2409" s="24"/>
      <c r="H2409" s="25"/>
      <c r="I2409" s="25"/>
      <c r="J2409" s="25"/>
      <c r="K2409" s="25"/>
      <c r="L2409" s="25"/>
    </row>
    <row r="2410" spans="1:12" x14ac:dyDescent="0.2">
      <c r="A2410" s="3"/>
      <c r="B2410" s="24"/>
      <c r="C2410" s="24"/>
      <c r="D2410" s="24"/>
      <c r="E2410" s="24"/>
      <c r="F2410" s="24"/>
      <c r="G2410" s="24"/>
      <c r="H2410" s="25"/>
      <c r="I2410" s="25"/>
      <c r="J2410" s="25"/>
      <c r="K2410" s="25"/>
      <c r="L2410" s="25"/>
    </row>
    <row r="2411" spans="1:12" x14ac:dyDescent="0.2">
      <c r="A2411" s="3"/>
      <c r="B2411" s="24"/>
      <c r="C2411" s="24"/>
      <c r="D2411" s="24"/>
      <c r="E2411" s="24"/>
      <c r="F2411" s="24"/>
      <c r="G2411" s="24"/>
      <c r="H2411" s="25"/>
      <c r="I2411" s="25"/>
      <c r="J2411" s="25"/>
      <c r="K2411" s="25"/>
      <c r="L2411" s="25"/>
    </row>
    <row r="2412" spans="1:12" x14ac:dyDescent="0.2">
      <c r="A2412" s="3"/>
      <c r="B2412" s="24"/>
      <c r="C2412" s="24"/>
      <c r="D2412" s="24"/>
      <c r="E2412" s="24"/>
      <c r="F2412" s="24"/>
      <c r="G2412" s="24"/>
      <c r="H2412" s="25"/>
      <c r="I2412" s="25"/>
      <c r="J2412" s="25"/>
      <c r="K2412" s="25"/>
      <c r="L2412" s="25"/>
    </row>
    <row r="2413" spans="1:12" x14ac:dyDescent="0.2">
      <c r="A2413" s="3"/>
      <c r="B2413" s="24"/>
      <c r="C2413" s="24"/>
      <c r="D2413" s="24"/>
      <c r="E2413" s="24"/>
      <c r="F2413" s="24"/>
      <c r="G2413" s="24"/>
      <c r="H2413" s="25"/>
      <c r="I2413" s="25"/>
      <c r="J2413" s="25"/>
      <c r="K2413" s="25"/>
      <c r="L2413" s="25"/>
    </row>
    <row r="2414" spans="1:12" x14ac:dyDescent="0.2">
      <c r="A2414" s="3"/>
      <c r="B2414" s="24"/>
      <c r="C2414" s="24"/>
      <c r="D2414" s="24"/>
      <c r="E2414" s="24"/>
      <c r="F2414" s="24"/>
      <c r="G2414" s="24"/>
      <c r="H2414" s="25"/>
      <c r="I2414" s="25"/>
      <c r="J2414" s="25"/>
      <c r="K2414" s="25"/>
      <c r="L2414" s="25"/>
    </row>
    <row r="2415" spans="1:12" x14ac:dyDescent="0.2">
      <c r="A2415" s="3"/>
      <c r="B2415" s="24"/>
      <c r="C2415" s="24"/>
      <c r="D2415" s="24"/>
      <c r="E2415" s="24"/>
      <c r="F2415" s="24"/>
      <c r="G2415" s="24"/>
      <c r="H2415" s="25"/>
      <c r="I2415" s="25"/>
      <c r="J2415" s="25"/>
      <c r="K2415" s="25"/>
      <c r="L2415" s="25"/>
    </row>
    <row r="2416" spans="1:12" x14ac:dyDescent="0.2">
      <c r="A2416" s="3"/>
      <c r="B2416" s="24"/>
      <c r="C2416" s="24"/>
      <c r="D2416" s="24"/>
      <c r="E2416" s="24"/>
      <c r="F2416" s="24"/>
      <c r="G2416" s="24"/>
      <c r="H2416" s="25"/>
      <c r="I2416" s="25"/>
      <c r="J2416" s="25"/>
      <c r="K2416" s="25"/>
      <c r="L2416" s="25"/>
    </row>
    <row r="2417" spans="1:12" x14ac:dyDescent="0.2">
      <c r="A2417" s="3"/>
      <c r="B2417" s="24"/>
      <c r="C2417" s="24"/>
      <c r="D2417" s="24"/>
      <c r="E2417" s="24"/>
      <c r="F2417" s="24"/>
      <c r="G2417" s="24"/>
      <c r="H2417" s="25"/>
      <c r="I2417" s="25"/>
      <c r="J2417" s="25"/>
      <c r="K2417" s="25"/>
      <c r="L2417" s="25"/>
    </row>
    <row r="2418" spans="1:12" x14ac:dyDescent="0.2">
      <c r="A2418" s="3"/>
      <c r="B2418" s="24"/>
      <c r="C2418" s="24"/>
      <c r="D2418" s="24"/>
      <c r="E2418" s="24"/>
      <c r="F2418" s="24"/>
      <c r="G2418" s="24"/>
      <c r="H2418" s="25"/>
      <c r="I2418" s="25"/>
      <c r="J2418" s="25"/>
      <c r="K2418" s="25"/>
      <c r="L2418" s="25"/>
    </row>
    <row r="2419" spans="1:12" x14ac:dyDescent="0.2">
      <c r="A2419" s="3"/>
      <c r="B2419" s="24"/>
      <c r="C2419" s="24"/>
      <c r="D2419" s="24"/>
      <c r="E2419" s="24"/>
      <c r="F2419" s="24"/>
      <c r="G2419" s="24"/>
      <c r="H2419" s="25"/>
      <c r="I2419" s="25"/>
      <c r="J2419" s="25"/>
      <c r="K2419" s="25"/>
      <c r="L2419" s="25"/>
    </row>
    <row r="2420" spans="1:12" x14ac:dyDescent="0.2">
      <c r="A2420" s="3"/>
      <c r="B2420" s="24"/>
      <c r="C2420" s="24"/>
      <c r="D2420" s="24"/>
      <c r="E2420" s="24"/>
      <c r="F2420" s="24"/>
      <c r="G2420" s="24"/>
      <c r="H2420" s="25"/>
      <c r="I2420" s="25"/>
      <c r="J2420" s="25"/>
      <c r="K2420" s="25"/>
      <c r="L2420" s="25"/>
    </row>
    <row r="2421" spans="1:12" x14ac:dyDescent="0.2">
      <c r="A2421" s="3"/>
      <c r="B2421" s="24"/>
      <c r="C2421" s="24"/>
      <c r="D2421" s="24"/>
      <c r="E2421" s="24"/>
      <c r="F2421" s="24"/>
      <c r="G2421" s="24"/>
      <c r="H2421" s="25"/>
      <c r="I2421" s="25"/>
      <c r="J2421" s="25"/>
      <c r="K2421" s="25"/>
      <c r="L2421" s="25"/>
    </row>
    <row r="2422" spans="1:12" x14ac:dyDescent="0.2">
      <c r="A2422" s="3"/>
      <c r="B2422" s="24"/>
      <c r="C2422" s="24"/>
      <c r="D2422" s="24"/>
      <c r="E2422" s="24"/>
      <c r="F2422" s="24"/>
      <c r="G2422" s="24"/>
      <c r="H2422" s="25"/>
      <c r="I2422" s="25"/>
      <c r="J2422" s="25"/>
      <c r="K2422" s="25"/>
      <c r="L2422" s="25"/>
    </row>
    <row r="2423" spans="1:12" x14ac:dyDescent="0.2">
      <c r="A2423" s="3"/>
      <c r="B2423" s="24"/>
      <c r="C2423" s="24"/>
      <c r="D2423" s="24"/>
      <c r="E2423" s="24"/>
      <c r="F2423" s="24"/>
      <c r="G2423" s="24"/>
      <c r="H2423" s="25"/>
      <c r="I2423" s="25"/>
      <c r="J2423" s="25"/>
      <c r="K2423" s="25"/>
      <c r="L2423" s="25"/>
    </row>
    <row r="2424" spans="1:12" x14ac:dyDescent="0.2">
      <c r="A2424" s="3"/>
      <c r="B2424" s="24"/>
      <c r="C2424" s="24"/>
      <c r="D2424" s="24"/>
      <c r="E2424" s="24"/>
      <c r="F2424" s="24"/>
      <c r="G2424" s="24"/>
      <c r="H2424" s="25"/>
      <c r="I2424" s="25"/>
      <c r="J2424" s="25"/>
      <c r="K2424" s="25"/>
      <c r="L2424" s="25"/>
    </row>
    <row r="2425" spans="1:12" x14ac:dyDescent="0.2">
      <c r="A2425" s="3"/>
      <c r="B2425" s="24"/>
      <c r="C2425" s="24"/>
      <c r="D2425" s="24"/>
      <c r="E2425" s="24"/>
      <c r="F2425" s="24"/>
      <c r="G2425" s="24"/>
      <c r="H2425" s="25"/>
      <c r="I2425" s="25"/>
      <c r="J2425" s="25"/>
      <c r="K2425" s="25"/>
      <c r="L2425" s="25"/>
    </row>
    <row r="2426" spans="1:12" x14ac:dyDescent="0.2">
      <c r="A2426" s="3"/>
      <c r="B2426" s="24"/>
      <c r="C2426" s="24"/>
      <c r="D2426" s="24"/>
      <c r="E2426" s="24"/>
      <c r="F2426" s="24"/>
      <c r="G2426" s="24"/>
      <c r="H2426" s="25"/>
      <c r="I2426" s="25"/>
      <c r="J2426" s="25"/>
      <c r="K2426" s="25"/>
      <c r="L2426" s="25"/>
    </row>
    <row r="2427" spans="1:12" x14ac:dyDescent="0.2">
      <c r="A2427" s="3"/>
      <c r="B2427" s="24"/>
      <c r="C2427" s="24"/>
      <c r="D2427" s="24"/>
      <c r="E2427" s="24"/>
      <c r="F2427" s="24"/>
      <c r="G2427" s="24"/>
      <c r="H2427" s="25"/>
      <c r="I2427" s="25"/>
      <c r="J2427" s="25"/>
      <c r="K2427" s="25"/>
      <c r="L2427" s="25"/>
    </row>
    <row r="2428" spans="1:12" x14ac:dyDescent="0.2">
      <c r="A2428" s="3"/>
      <c r="B2428" s="24"/>
      <c r="C2428" s="24"/>
      <c r="D2428" s="24"/>
      <c r="E2428" s="24"/>
      <c r="F2428" s="24"/>
      <c r="G2428" s="24"/>
      <c r="H2428" s="25"/>
      <c r="I2428" s="25"/>
      <c r="J2428" s="25"/>
      <c r="K2428" s="25"/>
      <c r="L2428" s="25"/>
    </row>
    <row r="2429" spans="1:12" x14ac:dyDescent="0.2">
      <c r="A2429" s="3"/>
      <c r="B2429" s="24"/>
      <c r="C2429" s="24"/>
      <c r="D2429" s="24"/>
      <c r="E2429" s="24"/>
      <c r="F2429" s="24"/>
      <c r="G2429" s="24"/>
      <c r="H2429" s="25"/>
      <c r="I2429" s="25"/>
      <c r="J2429" s="25"/>
      <c r="K2429" s="25"/>
      <c r="L2429" s="25"/>
    </row>
    <row r="2430" spans="1:12" x14ac:dyDescent="0.2">
      <c r="A2430" s="3"/>
      <c r="B2430" s="24"/>
      <c r="C2430" s="24"/>
      <c r="D2430" s="24"/>
      <c r="E2430" s="24"/>
      <c r="F2430" s="24"/>
      <c r="G2430" s="24"/>
      <c r="H2430" s="25"/>
      <c r="I2430" s="25"/>
      <c r="J2430" s="25"/>
      <c r="K2430" s="25"/>
      <c r="L2430" s="25"/>
    </row>
    <row r="2431" spans="1:12" x14ac:dyDescent="0.2">
      <c r="A2431" s="3"/>
      <c r="B2431" s="24"/>
      <c r="C2431" s="24"/>
      <c r="D2431" s="24"/>
      <c r="E2431" s="24"/>
      <c r="F2431" s="24"/>
      <c r="G2431" s="24"/>
      <c r="H2431" s="25"/>
      <c r="I2431" s="25"/>
      <c r="J2431" s="25"/>
      <c r="K2431" s="25"/>
      <c r="L2431" s="25"/>
    </row>
    <row r="2432" spans="1:12" x14ac:dyDescent="0.2">
      <c r="A2432" s="3"/>
      <c r="B2432" s="24"/>
      <c r="C2432" s="24"/>
      <c r="D2432" s="24"/>
      <c r="E2432" s="24"/>
      <c r="F2432" s="24"/>
      <c r="G2432" s="24"/>
      <c r="H2432" s="25"/>
      <c r="I2432" s="25"/>
      <c r="J2432" s="25"/>
      <c r="K2432" s="25"/>
      <c r="L2432" s="25"/>
    </row>
    <row r="2433" spans="1:12" x14ac:dyDescent="0.2">
      <c r="A2433" s="3"/>
      <c r="B2433" s="24"/>
      <c r="C2433" s="24"/>
      <c r="D2433" s="24"/>
      <c r="E2433" s="24"/>
      <c r="F2433" s="24"/>
      <c r="G2433" s="24"/>
      <c r="H2433" s="25"/>
      <c r="I2433" s="25"/>
      <c r="J2433" s="25"/>
      <c r="K2433" s="25"/>
      <c r="L2433" s="25"/>
    </row>
    <row r="2434" spans="1:12" x14ac:dyDescent="0.2">
      <c r="A2434" s="3"/>
      <c r="B2434" s="24"/>
      <c r="C2434" s="24"/>
      <c r="D2434" s="24"/>
      <c r="E2434" s="24"/>
      <c r="F2434" s="24"/>
      <c r="G2434" s="24"/>
      <c r="H2434" s="25"/>
      <c r="I2434" s="25"/>
      <c r="J2434" s="25"/>
      <c r="K2434" s="25"/>
      <c r="L2434" s="25"/>
    </row>
    <row r="2435" spans="1:12" x14ac:dyDescent="0.2">
      <c r="A2435" s="3"/>
      <c r="B2435" s="24"/>
      <c r="C2435" s="24"/>
      <c r="D2435" s="24"/>
      <c r="E2435" s="24"/>
      <c r="F2435" s="24"/>
      <c r="G2435" s="24"/>
      <c r="H2435" s="25"/>
      <c r="I2435" s="25"/>
      <c r="J2435" s="25"/>
      <c r="K2435" s="25"/>
      <c r="L2435" s="25"/>
    </row>
    <row r="2436" spans="1:12" x14ac:dyDescent="0.2">
      <c r="A2436" s="3"/>
      <c r="B2436" s="24"/>
      <c r="C2436" s="24"/>
      <c r="D2436" s="24"/>
      <c r="E2436" s="24"/>
      <c r="F2436" s="24"/>
      <c r="G2436" s="24"/>
      <c r="H2436" s="25"/>
      <c r="I2436" s="25"/>
      <c r="J2436" s="25"/>
      <c r="K2436" s="25"/>
      <c r="L2436" s="25"/>
    </row>
    <row r="2437" spans="1:12" x14ac:dyDescent="0.2">
      <c r="A2437" s="3"/>
      <c r="B2437" s="24"/>
      <c r="C2437" s="24"/>
      <c r="D2437" s="24"/>
      <c r="E2437" s="24"/>
      <c r="F2437" s="24"/>
      <c r="G2437" s="24"/>
      <c r="H2437" s="25"/>
      <c r="I2437" s="25"/>
      <c r="J2437" s="25"/>
      <c r="K2437" s="25"/>
      <c r="L2437" s="25"/>
    </row>
    <row r="2438" spans="1:12" x14ac:dyDescent="0.2">
      <c r="A2438" s="3"/>
      <c r="B2438" s="24"/>
      <c r="C2438" s="24"/>
      <c r="D2438" s="24"/>
      <c r="E2438" s="24"/>
      <c r="F2438" s="24"/>
      <c r="G2438" s="24"/>
      <c r="H2438" s="25"/>
      <c r="I2438" s="25"/>
      <c r="J2438" s="25"/>
      <c r="K2438" s="25"/>
      <c r="L2438" s="25"/>
    </row>
    <row r="2439" spans="1:12" x14ac:dyDescent="0.2">
      <c r="A2439" s="3"/>
      <c r="B2439" s="24"/>
      <c r="C2439" s="24"/>
      <c r="D2439" s="24"/>
      <c r="E2439" s="24"/>
      <c r="F2439" s="24"/>
      <c r="G2439" s="24"/>
      <c r="H2439" s="25"/>
      <c r="I2439" s="25"/>
      <c r="J2439" s="25"/>
      <c r="K2439" s="25"/>
      <c r="L2439" s="25"/>
    </row>
    <row r="2440" spans="1:12" x14ac:dyDescent="0.2">
      <c r="A2440" s="3"/>
      <c r="B2440" s="24"/>
      <c r="C2440" s="24"/>
      <c r="D2440" s="24"/>
      <c r="E2440" s="24"/>
      <c r="F2440" s="24"/>
      <c r="G2440" s="24"/>
      <c r="H2440" s="25"/>
      <c r="I2440" s="25"/>
      <c r="J2440" s="25"/>
      <c r="K2440" s="25"/>
      <c r="L2440" s="25"/>
    </row>
    <row r="2441" spans="1:12" x14ac:dyDescent="0.2">
      <c r="A2441" s="3"/>
      <c r="B2441" s="24"/>
      <c r="C2441" s="24"/>
      <c r="D2441" s="24"/>
      <c r="E2441" s="24"/>
      <c r="F2441" s="24"/>
      <c r="G2441" s="24"/>
      <c r="H2441" s="25"/>
      <c r="I2441" s="25"/>
      <c r="J2441" s="25"/>
      <c r="K2441" s="25"/>
      <c r="L2441" s="25"/>
    </row>
    <row r="2442" spans="1:12" x14ac:dyDescent="0.2">
      <c r="A2442" s="3"/>
      <c r="B2442" s="24"/>
      <c r="C2442" s="24"/>
      <c r="D2442" s="24"/>
      <c r="E2442" s="24"/>
      <c r="F2442" s="24"/>
      <c r="G2442" s="24"/>
      <c r="H2442" s="25"/>
      <c r="I2442" s="25"/>
      <c r="J2442" s="25"/>
      <c r="K2442" s="25"/>
      <c r="L2442" s="25"/>
    </row>
    <row r="2443" spans="1:12" x14ac:dyDescent="0.2">
      <c r="A2443" s="3"/>
      <c r="B2443" s="24"/>
      <c r="C2443" s="24"/>
      <c r="D2443" s="24"/>
      <c r="E2443" s="24"/>
      <c r="F2443" s="24"/>
      <c r="G2443" s="24"/>
      <c r="H2443" s="25"/>
      <c r="I2443" s="25"/>
      <c r="J2443" s="25"/>
      <c r="K2443" s="25"/>
      <c r="L2443" s="25"/>
    </row>
    <row r="2444" spans="1:12" x14ac:dyDescent="0.2">
      <c r="A2444" s="3"/>
      <c r="B2444" s="24"/>
      <c r="C2444" s="24"/>
      <c r="D2444" s="24"/>
      <c r="E2444" s="24"/>
      <c r="F2444" s="24"/>
      <c r="G2444" s="24"/>
      <c r="H2444" s="25"/>
      <c r="I2444" s="25"/>
      <c r="J2444" s="25"/>
      <c r="K2444" s="25"/>
      <c r="L2444" s="25"/>
    </row>
    <row r="2445" spans="1:12" x14ac:dyDescent="0.2">
      <c r="A2445" s="3"/>
      <c r="B2445" s="24"/>
      <c r="C2445" s="24"/>
      <c r="D2445" s="24"/>
      <c r="E2445" s="24"/>
      <c r="F2445" s="24"/>
      <c r="G2445" s="24"/>
      <c r="H2445" s="25"/>
      <c r="I2445" s="25"/>
      <c r="J2445" s="25"/>
      <c r="K2445" s="25"/>
      <c r="L2445" s="25"/>
    </row>
    <row r="2446" spans="1:12" x14ac:dyDescent="0.2">
      <c r="A2446" s="3"/>
      <c r="B2446" s="24"/>
      <c r="C2446" s="24"/>
      <c r="D2446" s="24"/>
      <c r="E2446" s="24"/>
      <c r="F2446" s="24"/>
      <c r="G2446" s="24"/>
      <c r="H2446" s="25"/>
      <c r="I2446" s="25"/>
      <c r="J2446" s="25"/>
      <c r="K2446" s="25"/>
      <c r="L2446" s="25"/>
    </row>
    <row r="2447" spans="1:12" x14ac:dyDescent="0.2">
      <c r="A2447" s="3"/>
      <c r="B2447" s="24"/>
      <c r="C2447" s="24"/>
      <c r="D2447" s="24"/>
      <c r="E2447" s="24"/>
      <c r="F2447" s="24"/>
      <c r="G2447" s="24"/>
      <c r="H2447" s="25"/>
      <c r="I2447" s="25"/>
      <c r="J2447" s="25"/>
      <c r="K2447" s="25"/>
      <c r="L2447" s="25"/>
    </row>
    <row r="2448" spans="1:12" x14ac:dyDescent="0.2">
      <c r="A2448" s="3"/>
      <c r="B2448" s="24"/>
      <c r="C2448" s="24"/>
      <c r="D2448" s="24"/>
      <c r="E2448" s="24"/>
      <c r="F2448" s="24"/>
      <c r="G2448" s="24"/>
      <c r="H2448" s="25"/>
      <c r="I2448" s="25"/>
      <c r="J2448" s="25"/>
      <c r="K2448" s="25"/>
      <c r="L2448" s="25"/>
    </row>
    <row r="2449" spans="1:12" x14ac:dyDescent="0.2">
      <c r="A2449" s="3"/>
      <c r="B2449" s="24"/>
      <c r="C2449" s="24"/>
      <c r="D2449" s="24"/>
      <c r="E2449" s="24"/>
      <c r="F2449" s="24"/>
      <c r="G2449" s="24"/>
      <c r="H2449" s="25"/>
      <c r="I2449" s="25"/>
      <c r="J2449" s="25"/>
      <c r="K2449" s="25"/>
      <c r="L2449" s="25"/>
    </row>
    <row r="2450" spans="1:12" x14ac:dyDescent="0.2">
      <c r="A2450" s="3"/>
      <c r="B2450" s="24"/>
      <c r="C2450" s="24"/>
      <c r="D2450" s="24"/>
      <c r="E2450" s="24"/>
      <c r="F2450" s="24"/>
      <c r="G2450" s="24"/>
      <c r="H2450" s="25"/>
      <c r="I2450" s="25"/>
      <c r="J2450" s="25"/>
      <c r="K2450" s="25"/>
      <c r="L2450" s="25"/>
    </row>
    <row r="2451" spans="1:12" x14ac:dyDescent="0.2">
      <c r="A2451" s="3"/>
      <c r="B2451" s="24"/>
      <c r="C2451" s="24"/>
      <c r="D2451" s="24"/>
      <c r="E2451" s="24"/>
      <c r="F2451" s="24"/>
      <c r="G2451" s="24"/>
      <c r="H2451" s="25"/>
      <c r="I2451" s="25"/>
      <c r="J2451" s="25"/>
      <c r="K2451" s="25"/>
      <c r="L2451" s="25"/>
    </row>
    <row r="2452" spans="1:12" x14ac:dyDescent="0.2">
      <c r="A2452" s="3"/>
      <c r="B2452" s="24"/>
      <c r="C2452" s="24"/>
      <c r="D2452" s="24"/>
      <c r="E2452" s="24"/>
      <c r="F2452" s="24"/>
      <c r="G2452" s="24"/>
      <c r="H2452" s="25"/>
      <c r="I2452" s="25"/>
      <c r="J2452" s="25"/>
      <c r="K2452" s="25"/>
      <c r="L2452" s="25"/>
    </row>
    <row r="2453" spans="1:12" x14ac:dyDescent="0.2">
      <c r="A2453" s="3"/>
      <c r="B2453" s="24"/>
      <c r="C2453" s="24"/>
      <c r="D2453" s="24"/>
      <c r="E2453" s="24"/>
      <c r="F2453" s="24"/>
      <c r="G2453" s="24"/>
      <c r="H2453" s="25"/>
      <c r="I2453" s="25"/>
      <c r="J2453" s="25"/>
      <c r="K2453" s="25"/>
      <c r="L2453" s="25"/>
    </row>
    <row r="2454" spans="1:12" x14ac:dyDescent="0.2">
      <c r="A2454" s="3"/>
      <c r="B2454" s="24"/>
      <c r="C2454" s="24"/>
      <c r="D2454" s="24"/>
      <c r="E2454" s="24"/>
      <c r="F2454" s="24"/>
      <c r="G2454" s="24"/>
      <c r="H2454" s="25"/>
      <c r="I2454" s="25"/>
      <c r="J2454" s="25"/>
      <c r="K2454" s="25"/>
      <c r="L2454" s="25"/>
    </row>
    <row r="2455" spans="1:12" x14ac:dyDescent="0.2">
      <c r="A2455" s="3"/>
      <c r="B2455" s="24"/>
      <c r="C2455" s="24"/>
      <c r="D2455" s="24"/>
      <c r="E2455" s="24"/>
      <c r="F2455" s="24"/>
      <c r="G2455" s="24"/>
      <c r="H2455" s="25"/>
      <c r="I2455" s="25"/>
      <c r="J2455" s="25"/>
      <c r="K2455" s="25"/>
      <c r="L2455" s="25"/>
    </row>
    <row r="2456" spans="1:12" x14ac:dyDescent="0.2">
      <c r="A2456" s="3"/>
      <c r="B2456" s="24"/>
      <c r="C2456" s="24"/>
      <c r="D2456" s="24"/>
      <c r="E2456" s="24"/>
      <c r="F2456" s="24"/>
      <c r="G2456" s="24"/>
      <c r="H2456" s="25"/>
      <c r="I2456" s="25"/>
      <c r="J2456" s="25"/>
      <c r="K2456" s="25"/>
      <c r="L2456" s="25"/>
    </row>
    <row r="2457" spans="1:12" x14ac:dyDescent="0.2">
      <c r="A2457" s="3"/>
      <c r="B2457" s="24"/>
      <c r="C2457" s="24"/>
      <c r="D2457" s="24"/>
      <c r="E2457" s="24"/>
      <c r="F2457" s="24"/>
      <c r="G2457" s="24"/>
      <c r="H2457" s="25"/>
      <c r="I2457" s="25"/>
      <c r="J2457" s="25"/>
      <c r="K2457" s="25"/>
      <c r="L2457" s="25"/>
    </row>
    <row r="2458" spans="1:12" x14ac:dyDescent="0.2">
      <c r="A2458" s="3"/>
      <c r="B2458" s="24"/>
      <c r="C2458" s="24"/>
      <c r="D2458" s="24"/>
      <c r="E2458" s="24"/>
      <c r="F2458" s="24"/>
      <c r="G2458" s="24"/>
      <c r="H2458" s="25"/>
      <c r="I2458" s="25"/>
      <c r="J2458" s="25"/>
      <c r="K2458" s="25"/>
      <c r="L2458" s="25"/>
    </row>
    <row r="2459" spans="1:12" x14ac:dyDescent="0.2">
      <c r="A2459" s="3"/>
      <c r="B2459" s="24"/>
      <c r="C2459" s="24"/>
      <c r="D2459" s="24"/>
      <c r="E2459" s="24"/>
      <c r="F2459" s="24"/>
      <c r="G2459" s="24"/>
      <c r="H2459" s="25"/>
      <c r="I2459" s="25"/>
      <c r="J2459" s="25"/>
      <c r="K2459" s="25"/>
      <c r="L2459" s="25"/>
    </row>
    <row r="2460" spans="1:12" x14ac:dyDescent="0.2">
      <c r="A2460" s="3"/>
      <c r="B2460" s="24"/>
      <c r="C2460" s="24"/>
      <c r="D2460" s="24"/>
      <c r="E2460" s="24"/>
      <c r="F2460" s="24"/>
      <c r="G2460" s="24"/>
      <c r="H2460" s="25"/>
      <c r="I2460" s="25"/>
      <c r="J2460" s="25"/>
      <c r="K2460" s="25"/>
      <c r="L2460" s="25"/>
    </row>
    <row r="2461" spans="1:12" x14ac:dyDescent="0.2">
      <c r="A2461" s="3"/>
      <c r="B2461" s="24"/>
      <c r="C2461" s="24"/>
      <c r="D2461" s="24"/>
      <c r="E2461" s="24"/>
      <c r="F2461" s="24"/>
      <c r="G2461" s="24"/>
      <c r="H2461" s="25"/>
      <c r="I2461" s="25"/>
      <c r="J2461" s="25"/>
      <c r="K2461" s="25"/>
      <c r="L2461" s="25"/>
    </row>
    <row r="2462" spans="1:12" x14ac:dyDescent="0.2">
      <c r="A2462" s="3"/>
      <c r="B2462" s="24"/>
      <c r="C2462" s="24"/>
      <c r="D2462" s="24"/>
      <c r="E2462" s="24"/>
      <c r="F2462" s="24"/>
      <c r="G2462" s="24"/>
      <c r="H2462" s="25"/>
      <c r="I2462" s="25"/>
      <c r="J2462" s="25"/>
      <c r="K2462" s="25"/>
      <c r="L2462" s="25"/>
    </row>
    <row r="2463" spans="1:12" x14ac:dyDescent="0.2">
      <c r="A2463" s="3"/>
      <c r="B2463" s="24"/>
      <c r="C2463" s="24"/>
      <c r="D2463" s="24"/>
      <c r="E2463" s="24"/>
      <c r="F2463" s="24"/>
      <c r="G2463" s="24"/>
      <c r="H2463" s="25"/>
      <c r="I2463" s="25"/>
      <c r="J2463" s="25"/>
      <c r="K2463" s="25"/>
      <c r="L2463" s="25"/>
    </row>
    <row r="2464" spans="1:12" x14ac:dyDescent="0.2">
      <c r="A2464" s="3"/>
      <c r="B2464" s="24"/>
      <c r="C2464" s="24"/>
      <c r="D2464" s="24"/>
      <c r="E2464" s="24"/>
      <c r="F2464" s="24"/>
      <c r="G2464" s="24"/>
      <c r="H2464" s="25"/>
      <c r="I2464" s="25"/>
      <c r="J2464" s="25"/>
      <c r="K2464" s="25"/>
      <c r="L2464" s="25"/>
    </row>
    <row r="2465" spans="1:12" x14ac:dyDescent="0.2">
      <c r="A2465" s="3"/>
      <c r="B2465" s="24"/>
      <c r="C2465" s="24"/>
      <c r="D2465" s="24"/>
      <c r="E2465" s="24"/>
      <c r="F2465" s="24"/>
      <c r="G2465" s="24"/>
      <c r="H2465" s="25"/>
      <c r="I2465" s="25"/>
      <c r="J2465" s="25"/>
      <c r="K2465" s="25"/>
      <c r="L2465" s="25"/>
    </row>
    <row r="2466" spans="1:12" x14ac:dyDescent="0.2">
      <c r="A2466" s="3"/>
      <c r="B2466" s="24"/>
      <c r="C2466" s="24"/>
      <c r="D2466" s="24"/>
      <c r="E2466" s="24"/>
      <c r="F2466" s="24"/>
      <c r="G2466" s="24"/>
      <c r="H2466" s="25"/>
      <c r="I2466" s="25"/>
      <c r="J2466" s="25"/>
      <c r="K2466" s="25"/>
      <c r="L2466" s="25"/>
    </row>
    <row r="2467" spans="1:12" x14ac:dyDescent="0.2">
      <c r="A2467" s="3"/>
      <c r="B2467" s="24"/>
      <c r="C2467" s="24"/>
      <c r="D2467" s="24"/>
      <c r="E2467" s="24"/>
      <c r="F2467" s="24"/>
      <c r="G2467" s="24"/>
      <c r="H2467" s="25"/>
      <c r="I2467" s="25"/>
      <c r="J2467" s="25"/>
      <c r="K2467" s="25"/>
      <c r="L2467" s="25"/>
    </row>
    <row r="2468" spans="1:12" x14ac:dyDescent="0.2">
      <c r="A2468" s="3"/>
      <c r="B2468" s="24"/>
      <c r="C2468" s="24"/>
      <c r="D2468" s="24"/>
      <c r="E2468" s="24"/>
      <c r="F2468" s="24"/>
      <c r="G2468" s="24"/>
      <c r="H2468" s="25"/>
      <c r="I2468" s="25"/>
      <c r="J2468" s="25"/>
      <c r="K2468" s="25"/>
      <c r="L2468" s="25"/>
    </row>
    <row r="2469" spans="1:12" x14ac:dyDescent="0.2">
      <c r="A2469" s="3"/>
      <c r="B2469" s="24"/>
      <c r="C2469" s="24"/>
      <c r="D2469" s="24"/>
      <c r="E2469" s="24"/>
      <c r="F2469" s="24"/>
      <c r="G2469" s="24"/>
      <c r="H2469" s="25"/>
      <c r="I2469" s="25"/>
      <c r="J2469" s="25"/>
      <c r="K2469" s="25"/>
      <c r="L2469" s="25"/>
    </row>
    <row r="2470" spans="1:12" x14ac:dyDescent="0.2">
      <c r="A2470" s="3"/>
      <c r="B2470" s="24"/>
      <c r="C2470" s="24"/>
      <c r="D2470" s="24"/>
      <c r="E2470" s="24"/>
      <c r="F2470" s="24"/>
      <c r="G2470" s="24"/>
      <c r="H2470" s="25"/>
      <c r="I2470" s="25"/>
      <c r="J2470" s="25"/>
      <c r="K2470" s="25"/>
      <c r="L2470" s="25"/>
    </row>
    <row r="2471" spans="1:12" x14ac:dyDescent="0.2">
      <c r="A2471" s="3"/>
      <c r="B2471" s="24"/>
      <c r="C2471" s="24"/>
      <c r="D2471" s="24"/>
      <c r="E2471" s="24"/>
      <c r="F2471" s="24"/>
      <c r="G2471" s="24"/>
      <c r="H2471" s="25"/>
      <c r="I2471" s="25"/>
      <c r="J2471" s="25"/>
      <c r="K2471" s="25"/>
      <c r="L2471" s="25"/>
    </row>
    <row r="2472" spans="1:12" x14ac:dyDescent="0.2">
      <c r="A2472" s="3"/>
      <c r="B2472" s="24"/>
      <c r="C2472" s="24"/>
      <c r="D2472" s="24"/>
      <c r="E2472" s="24"/>
      <c r="F2472" s="24"/>
      <c r="G2472" s="24"/>
      <c r="H2472" s="25"/>
      <c r="I2472" s="25"/>
      <c r="J2472" s="25"/>
      <c r="K2472" s="25"/>
      <c r="L2472" s="25"/>
    </row>
    <row r="2473" spans="1:12" x14ac:dyDescent="0.2">
      <c r="A2473" s="3"/>
      <c r="B2473" s="24"/>
      <c r="C2473" s="24"/>
      <c r="D2473" s="24"/>
      <c r="E2473" s="24"/>
      <c r="F2473" s="24"/>
      <c r="G2473" s="24"/>
      <c r="H2473" s="25"/>
      <c r="I2473" s="25"/>
      <c r="J2473" s="25"/>
      <c r="K2473" s="25"/>
      <c r="L2473" s="25"/>
    </row>
    <row r="2474" spans="1:12" x14ac:dyDescent="0.2">
      <c r="A2474" s="3"/>
      <c r="B2474" s="24"/>
      <c r="C2474" s="24"/>
      <c r="D2474" s="24"/>
      <c r="E2474" s="24"/>
      <c r="F2474" s="24"/>
      <c r="G2474" s="24"/>
      <c r="H2474" s="25"/>
      <c r="I2474" s="25"/>
      <c r="J2474" s="25"/>
      <c r="K2474" s="25"/>
      <c r="L2474" s="25"/>
    </row>
    <row r="2475" spans="1:12" x14ac:dyDescent="0.2">
      <c r="A2475" s="3"/>
      <c r="B2475" s="24"/>
      <c r="C2475" s="24"/>
      <c r="D2475" s="24"/>
      <c r="E2475" s="24"/>
      <c r="F2475" s="24"/>
      <c r="G2475" s="24"/>
      <c r="H2475" s="25"/>
      <c r="I2475" s="25"/>
      <c r="J2475" s="25"/>
      <c r="K2475" s="25"/>
      <c r="L2475" s="25"/>
    </row>
    <row r="2476" spans="1:12" x14ac:dyDescent="0.2">
      <c r="A2476" s="3"/>
      <c r="B2476" s="24"/>
      <c r="C2476" s="24"/>
      <c r="D2476" s="24"/>
      <c r="E2476" s="24"/>
      <c r="F2476" s="24"/>
      <c r="G2476" s="24"/>
      <c r="H2476" s="25"/>
      <c r="I2476" s="25"/>
      <c r="J2476" s="25"/>
      <c r="K2476" s="25"/>
      <c r="L2476" s="25"/>
    </row>
    <row r="2477" spans="1:12" x14ac:dyDescent="0.2">
      <c r="A2477" s="3"/>
      <c r="B2477" s="24"/>
      <c r="C2477" s="24"/>
      <c r="D2477" s="24"/>
      <c r="E2477" s="24"/>
      <c r="F2477" s="24"/>
      <c r="G2477" s="24"/>
      <c r="H2477" s="25"/>
      <c r="I2477" s="25"/>
      <c r="J2477" s="25"/>
      <c r="K2477" s="25"/>
      <c r="L2477" s="25"/>
    </row>
    <row r="2478" spans="1:12" x14ac:dyDescent="0.2">
      <c r="A2478" s="3"/>
      <c r="B2478" s="24"/>
      <c r="C2478" s="24"/>
      <c r="D2478" s="24"/>
      <c r="E2478" s="24"/>
      <c r="F2478" s="24"/>
      <c r="G2478" s="24"/>
      <c r="H2478" s="25"/>
      <c r="I2478" s="25"/>
      <c r="J2478" s="25"/>
      <c r="K2478" s="25"/>
      <c r="L2478" s="25"/>
    </row>
    <row r="2479" spans="1:12" x14ac:dyDescent="0.2">
      <c r="A2479" s="3"/>
      <c r="B2479" s="24"/>
      <c r="C2479" s="24"/>
      <c r="D2479" s="24"/>
      <c r="E2479" s="24"/>
      <c r="F2479" s="24"/>
      <c r="G2479" s="24"/>
      <c r="H2479" s="25"/>
      <c r="I2479" s="25"/>
      <c r="J2479" s="25"/>
      <c r="K2479" s="25"/>
      <c r="L2479" s="25"/>
    </row>
    <row r="2480" spans="1:12" x14ac:dyDescent="0.2">
      <c r="A2480" s="3"/>
      <c r="B2480" s="24"/>
      <c r="C2480" s="24"/>
      <c r="D2480" s="24"/>
      <c r="E2480" s="24"/>
      <c r="F2480" s="24"/>
      <c r="G2480" s="24"/>
      <c r="H2480" s="25"/>
      <c r="I2480" s="25"/>
      <c r="J2480" s="25"/>
      <c r="K2480" s="25"/>
      <c r="L2480" s="25"/>
    </row>
    <row r="2481" spans="1:12" x14ac:dyDescent="0.2">
      <c r="A2481" s="3"/>
      <c r="B2481" s="24"/>
      <c r="C2481" s="24"/>
      <c r="D2481" s="24"/>
      <c r="E2481" s="24"/>
      <c r="F2481" s="24"/>
      <c r="G2481" s="24"/>
      <c r="H2481" s="25"/>
      <c r="I2481" s="25"/>
      <c r="J2481" s="25"/>
      <c r="K2481" s="25"/>
      <c r="L2481" s="25"/>
    </row>
    <row r="2482" spans="1:12" x14ac:dyDescent="0.2">
      <c r="A2482" s="3"/>
      <c r="B2482" s="24"/>
      <c r="C2482" s="24"/>
      <c r="D2482" s="24"/>
      <c r="E2482" s="24"/>
      <c r="F2482" s="24"/>
      <c r="G2482" s="24"/>
      <c r="H2482" s="25"/>
      <c r="I2482" s="25"/>
      <c r="J2482" s="25"/>
      <c r="K2482" s="25"/>
      <c r="L2482" s="25"/>
    </row>
    <row r="2483" spans="1:12" x14ac:dyDescent="0.2">
      <c r="A2483" s="3"/>
      <c r="B2483" s="24"/>
      <c r="C2483" s="24"/>
      <c r="D2483" s="24"/>
      <c r="E2483" s="24"/>
      <c r="F2483" s="24"/>
      <c r="G2483" s="24"/>
      <c r="H2483" s="25"/>
      <c r="I2483" s="25"/>
      <c r="J2483" s="25"/>
      <c r="K2483" s="25"/>
      <c r="L2483" s="25"/>
    </row>
    <row r="2484" spans="1:12" x14ac:dyDescent="0.2">
      <c r="A2484" s="3"/>
      <c r="B2484" s="24"/>
      <c r="C2484" s="24"/>
      <c r="D2484" s="24"/>
      <c r="E2484" s="24"/>
      <c r="F2484" s="24"/>
      <c r="G2484" s="24"/>
      <c r="H2484" s="25"/>
      <c r="I2484" s="25"/>
      <c r="J2484" s="25"/>
      <c r="K2484" s="25"/>
      <c r="L2484" s="25"/>
    </row>
    <row r="2485" spans="1:12" x14ac:dyDescent="0.2">
      <c r="A2485" s="3"/>
      <c r="B2485" s="24"/>
      <c r="C2485" s="24"/>
      <c r="D2485" s="24"/>
      <c r="E2485" s="24"/>
      <c r="F2485" s="24"/>
      <c r="G2485" s="24"/>
      <c r="H2485" s="25"/>
      <c r="I2485" s="25"/>
      <c r="J2485" s="25"/>
      <c r="K2485" s="25"/>
      <c r="L2485" s="25"/>
    </row>
    <row r="2486" spans="1:12" x14ac:dyDescent="0.2">
      <c r="A2486" s="3"/>
      <c r="B2486" s="24"/>
      <c r="C2486" s="24"/>
      <c r="D2486" s="24"/>
      <c r="E2486" s="24"/>
      <c r="F2486" s="24"/>
      <c r="G2486" s="24"/>
      <c r="H2486" s="25"/>
      <c r="I2486" s="25"/>
      <c r="J2486" s="25"/>
      <c r="K2486" s="25"/>
      <c r="L2486" s="25"/>
    </row>
    <row r="2487" spans="1:12" x14ac:dyDescent="0.2">
      <c r="A2487" s="3"/>
      <c r="B2487" s="24"/>
      <c r="C2487" s="24"/>
      <c r="D2487" s="24"/>
      <c r="E2487" s="24"/>
      <c r="F2487" s="24"/>
      <c r="G2487" s="24"/>
      <c r="H2487" s="25"/>
      <c r="I2487" s="25"/>
      <c r="J2487" s="25"/>
      <c r="K2487" s="25"/>
      <c r="L2487" s="25"/>
    </row>
    <row r="2488" spans="1:12" x14ac:dyDescent="0.2">
      <c r="A2488" s="3"/>
      <c r="B2488" s="24"/>
      <c r="C2488" s="24"/>
      <c r="D2488" s="24"/>
      <c r="E2488" s="24"/>
      <c r="F2488" s="24"/>
      <c r="G2488" s="24"/>
      <c r="H2488" s="25"/>
      <c r="I2488" s="25"/>
      <c r="J2488" s="25"/>
      <c r="K2488" s="25"/>
      <c r="L2488" s="25"/>
    </row>
    <row r="2489" spans="1:12" x14ac:dyDescent="0.2">
      <c r="A2489" s="3"/>
      <c r="B2489" s="24"/>
      <c r="C2489" s="24"/>
      <c r="D2489" s="24"/>
      <c r="E2489" s="24"/>
      <c r="F2489" s="24"/>
      <c r="G2489" s="24"/>
      <c r="H2489" s="25"/>
      <c r="I2489" s="25"/>
      <c r="J2489" s="25"/>
      <c r="K2489" s="25"/>
      <c r="L2489" s="25"/>
    </row>
    <row r="2490" spans="1:12" x14ac:dyDescent="0.2">
      <c r="A2490" s="3"/>
      <c r="B2490" s="24"/>
      <c r="C2490" s="24"/>
      <c r="D2490" s="24"/>
      <c r="E2490" s="24"/>
      <c r="F2490" s="24"/>
      <c r="G2490" s="24"/>
      <c r="H2490" s="25"/>
      <c r="I2490" s="25"/>
      <c r="J2490" s="25"/>
      <c r="K2490" s="25"/>
      <c r="L2490" s="25"/>
    </row>
    <row r="2491" spans="1:12" x14ac:dyDescent="0.2">
      <c r="A2491" s="3"/>
      <c r="B2491" s="24"/>
      <c r="C2491" s="24"/>
      <c r="D2491" s="24"/>
      <c r="E2491" s="24"/>
      <c r="F2491" s="24"/>
      <c r="G2491" s="24"/>
      <c r="H2491" s="25"/>
      <c r="I2491" s="25"/>
      <c r="J2491" s="25"/>
      <c r="K2491" s="25"/>
      <c r="L2491" s="25"/>
    </row>
    <row r="2492" spans="1:12" x14ac:dyDescent="0.2">
      <c r="A2492" s="3"/>
      <c r="B2492" s="24"/>
      <c r="C2492" s="24"/>
      <c r="D2492" s="24"/>
      <c r="E2492" s="24"/>
      <c r="F2492" s="24"/>
      <c r="G2492" s="24"/>
      <c r="H2492" s="25"/>
      <c r="I2492" s="25"/>
      <c r="J2492" s="25"/>
      <c r="K2492" s="25"/>
      <c r="L2492" s="25"/>
    </row>
    <row r="2493" spans="1:12" x14ac:dyDescent="0.2">
      <c r="A2493" s="3"/>
      <c r="B2493" s="24"/>
      <c r="C2493" s="24"/>
      <c r="D2493" s="24"/>
      <c r="E2493" s="24"/>
      <c r="F2493" s="24"/>
      <c r="G2493" s="24"/>
      <c r="H2493" s="25"/>
      <c r="I2493" s="25"/>
      <c r="J2493" s="25"/>
      <c r="K2493" s="25"/>
      <c r="L2493" s="25"/>
    </row>
    <row r="2494" spans="1:12" x14ac:dyDescent="0.2">
      <c r="A2494" s="3"/>
      <c r="B2494" s="24"/>
      <c r="C2494" s="24"/>
      <c r="D2494" s="24"/>
      <c r="E2494" s="24"/>
      <c r="F2494" s="24"/>
      <c r="G2494" s="24"/>
      <c r="H2494" s="25"/>
      <c r="I2494" s="25"/>
      <c r="J2494" s="25"/>
      <c r="K2494" s="25"/>
      <c r="L2494" s="25"/>
    </row>
    <row r="2495" spans="1:12" x14ac:dyDescent="0.2">
      <c r="A2495" s="3"/>
      <c r="B2495" s="24"/>
      <c r="C2495" s="24"/>
      <c r="D2495" s="24"/>
      <c r="E2495" s="24"/>
      <c r="F2495" s="24"/>
      <c r="G2495" s="24"/>
      <c r="H2495" s="25"/>
      <c r="I2495" s="25"/>
      <c r="J2495" s="25"/>
      <c r="K2495" s="25"/>
      <c r="L2495" s="25"/>
    </row>
    <row r="2496" spans="1:12" x14ac:dyDescent="0.2">
      <c r="A2496" s="3"/>
      <c r="B2496" s="24"/>
      <c r="C2496" s="24"/>
      <c r="D2496" s="24"/>
      <c r="E2496" s="24"/>
      <c r="F2496" s="24"/>
      <c r="G2496" s="24"/>
      <c r="H2496" s="25"/>
      <c r="I2496" s="25"/>
      <c r="J2496" s="25"/>
      <c r="K2496" s="25"/>
      <c r="L2496" s="25"/>
    </row>
    <row r="2497" spans="1:12" x14ac:dyDescent="0.2">
      <c r="A2497" s="3"/>
      <c r="B2497" s="24"/>
      <c r="C2497" s="24"/>
      <c r="D2497" s="24"/>
      <c r="E2497" s="24"/>
      <c r="F2497" s="24"/>
      <c r="G2497" s="24"/>
      <c r="H2497" s="25"/>
      <c r="I2497" s="25"/>
      <c r="J2497" s="25"/>
      <c r="K2497" s="25"/>
      <c r="L2497" s="25"/>
    </row>
    <row r="2498" spans="1:12" x14ac:dyDescent="0.2">
      <c r="A2498" s="3"/>
      <c r="B2498" s="24"/>
      <c r="C2498" s="24"/>
      <c r="D2498" s="24"/>
      <c r="E2498" s="24"/>
      <c r="F2498" s="24"/>
      <c r="G2498" s="24"/>
      <c r="H2498" s="25"/>
      <c r="I2498" s="25"/>
      <c r="J2498" s="25"/>
      <c r="K2498" s="25"/>
      <c r="L2498" s="25"/>
    </row>
    <row r="2499" spans="1:12" x14ac:dyDescent="0.2">
      <c r="A2499" s="3"/>
      <c r="B2499" s="24"/>
      <c r="C2499" s="24"/>
      <c r="D2499" s="24"/>
      <c r="E2499" s="24"/>
      <c r="F2499" s="24"/>
      <c r="G2499" s="24"/>
      <c r="H2499" s="25"/>
      <c r="I2499" s="25"/>
      <c r="J2499" s="25"/>
      <c r="K2499" s="25"/>
      <c r="L2499" s="25"/>
    </row>
    <row r="2500" spans="1:12" x14ac:dyDescent="0.2">
      <c r="A2500" s="3"/>
      <c r="B2500" s="24"/>
      <c r="C2500" s="24"/>
      <c r="D2500" s="24"/>
      <c r="E2500" s="24"/>
      <c r="F2500" s="24"/>
      <c r="G2500" s="24"/>
      <c r="H2500" s="25"/>
      <c r="I2500" s="25"/>
      <c r="J2500" s="25"/>
      <c r="K2500" s="25"/>
      <c r="L2500" s="25"/>
    </row>
    <row r="2501" spans="1:12" x14ac:dyDescent="0.2">
      <c r="A2501" s="3"/>
      <c r="B2501" s="24"/>
      <c r="C2501" s="24"/>
      <c r="D2501" s="24"/>
      <c r="E2501" s="24"/>
      <c r="F2501" s="24"/>
      <c r="G2501" s="24"/>
      <c r="H2501" s="25"/>
      <c r="I2501" s="25"/>
      <c r="J2501" s="25"/>
      <c r="K2501" s="25"/>
      <c r="L2501" s="25"/>
    </row>
    <row r="2502" spans="1:12" x14ac:dyDescent="0.2">
      <c r="A2502" s="3"/>
      <c r="B2502" s="24"/>
      <c r="C2502" s="24"/>
      <c r="D2502" s="24"/>
      <c r="E2502" s="24"/>
      <c r="F2502" s="24"/>
      <c r="G2502" s="24"/>
      <c r="H2502" s="25"/>
      <c r="I2502" s="25"/>
      <c r="J2502" s="25"/>
      <c r="K2502" s="25"/>
      <c r="L2502" s="25"/>
    </row>
    <row r="2503" spans="1:12" x14ac:dyDescent="0.2">
      <c r="A2503" s="3"/>
      <c r="B2503" s="24"/>
      <c r="C2503" s="24"/>
      <c r="D2503" s="24"/>
      <c r="E2503" s="24"/>
      <c r="F2503" s="24"/>
      <c r="G2503" s="24"/>
      <c r="H2503" s="25"/>
      <c r="I2503" s="25"/>
      <c r="J2503" s="25"/>
      <c r="K2503" s="25"/>
      <c r="L2503" s="25"/>
    </row>
    <row r="2504" spans="1:12" x14ac:dyDescent="0.2">
      <c r="A2504" s="3"/>
      <c r="B2504" s="24"/>
      <c r="C2504" s="24"/>
      <c r="D2504" s="24"/>
      <c r="E2504" s="24"/>
      <c r="F2504" s="24"/>
      <c r="G2504" s="24"/>
      <c r="H2504" s="25"/>
      <c r="I2504" s="25"/>
      <c r="J2504" s="25"/>
      <c r="K2504" s="25"/>
      <c r="L2504" s="25"/>
    </row>
    <row r="2505" spans="1:12" x14ac:dyDescent="0.2">
      <c r="A2505" s="3"/>
      <c r="B2505" s="24"/>
      <c r="C2505" s="24"/>
      <c r="D2505" s="24"/>
      <c r="E2505" s="24"/>
      <c r="F2505" s="24"/>
      <c r="G2505" s="24"/>
      <c r="H2505" s="25"/>
      <c r="I2505" s="25"/>
      <c r="J2505" s="25"/>
      <c r="K2505" s="25"/>
      <c r="L2505" s="25"/>
    </row>
    <row r="2506" spans="1:12" x14ac:dyDescent="0.2">
      <c r="A2506" s="3"/>
      <c r="B2506" s="24"/>
      <c r="C2506" s="24"/>
      <c r="D2506" s="24"/>
      <c r="E2506" s="24"/>
      <c r="F2506" s="24"/>
      <c r="G2506" s="24"/>
      <c r="H2506" s="25"/>
      <c r="I2506" s="25"/>
      <c r="J2506" s="25"/>
      <c r="K2506" s="25"/>
      <c r="L2506" s="25"/>
    </row>
    <row r="2507" spans="1:12" x14ac:dyDescent="0.2">
      <c r="A2507" s="3"/>
      <c r="B2507" s="24"/>
      <c r="C2507" s="24"/>
      <c r="D2507" s="24"/>
      <c r="E2507" s="24"/>
      <c r="F2507" s="24"/>
      <c r="G2507" s="24"/>
      <c r="H2507" s="25"/>
      <c r="I2507" s="25"/>
      <c r="J2507" s="25"/>
      <c r="K2507" s="25"/>
      <c r="L2507" s="25"/>
    </row>
    <row r="2508" spans="1:12" x14ac:dyDescent="0.2">
      <c r="A2508" s="3"/>
      <c r="B2508" s="24"/>
      <c r="C2508" s="24"/>
      <c r="D2508" s="24"/>
      <c r="E2508" s="24"/>
      <c r="F2508" s="24"/>
      <c r="G2508" s="24"/>
      <c r="H2508" s="25"/>
      <c r="I2508" s="25"/>
      <c r="J2508" s="25"/>
      <c r="K2508" s="25"/>
      <c r="L2508" s="25"/>
    </row>
    <row r="2509" spans="1:12" x14ac:dyDescent="0.2">
      <c r="A2509" s="3"/>
      <c r="B2509" s="24"/>
      <c r="C2509" s="24"/>
      <c r="D2509" s="24"/>
      <c r="E2509" s="24"/>
      <c r="F2509" s="24"/>
      <c r="G2509" s="24"/>
      <c r="H2509" s="25"/>
      <c r="I2509" s="25"/>
      <c r="J2509" s="25"/>
      <c r="K2509" s="25"/>
      <c r="L2509" s="25"/>
    </row>
    <row r="2510" spans="1:12" x14ac:dyDescent="0.2">
      <c r="A2510" s="3"/>
      <c r="B2510" s="24"/>
      <c r="C2510" s="24"/>
      <c r="D2510" s="24"/>
      <c r="E2510" s="24"/>
      <c r="F2510" s="24"/>
      <c r="G2510" s="24"/>
      <c r="H2510" s="25"/>
      <c r="I2510" s="25"/>
      <c r="J2510" s="25"/>
      <c r="K2510" s="25"/>
      <c r="L2510" s="25"/>
    </row>
    <row r="2511" spans="1:12" x14ac:dyDescent="0.2">
      <c r="A2511" s="3"/>
      <c r="B2511" s="24"/>
      <c r="C2511" s="24"/>
      <c r="D2511" s="24"/>
      <c r="E2511" s="24"/>
      <c r="F2511" s="24"/>
      <c r="G2511" s="24"/>
      <c r="H2511" s="25"/>
      <c r="I2511" s="25"/>
      <c r="J2511" s="25"/>
      <c r="K2511" s="25"/>
      <c r="L2511" s="25"/>
    </row>
    <row r="2512" spans="1:12" x14ac:dyDescent="0.2">
      <c r="A2512" s="3"/>
      <c r="B2512" s="24"/>
      <c r="C2512" s="24"/>
      <c r="D2512" s="24"/>
      <c r="E2512" s="24"/>
      <c r="F2512" s="24"/>
      <c r="G2512" s="24"/>
      <c r="H2512" s="25"/>
      <c r="I2512" s="25"/>
      <c r="J2512" s="25"/>
      <c r="K2512" s="25"/>
      <c r="L2512" s="25"/>
    </row>
    <row r="2513" spans="1:12" x14ac:dyDescent="0.2">
      <c r="A2513" s="3"/>
      <c r="B2513" s="24"/>
      <c r="C2513" s="24"/>
      <c r="D2513" s="24"/>
      <c r="E2513" s="24"/>
      <c r="F2513" s="24"/>
      <c r="G2513" s="24"/>
      <c r="H2513" s="25"/>
      <c r="I2513" s="25"/>
      <c r="J2513" s="25"/>
      <c r="K2513" s="25"/>
      <c r="L2513" s="25"/>
    </row>
    <row r="2514" spans="1:12" x14ac:dyDescent="0.2">
      <c r="A2514" s="3"/>
      <c r="B2514" s="24"/>
      <c r="C2514" s="24"/>
      <c r="D2514" s="24"/>
      <c r="E2514" s="24"/>
      <c r="F2514" s="24"/>
      <c r="G2514" s="24"/>
      <c r="H2514" s="25"/>
      <c r="I2514" s="25"/>
      <c r="J2514" s="25"/>
      <c r="K2514" s="25"/>
      <c r="L2514" s="25"/>
    </row>
    <row r="2515" spans="1:12" x14ac:dyDescent="0.2">
      <c r="A2515" s="3"/>
      <c r="B2515" s="24"/>
      <c r="C2515" s="24"/>
      <c r="D2515" s="24"/>
      <c r="E2515" s="24"/>
      <c r="F2515" s="24"/>
      <c r="G2515" s="24"/>
      <c r="H2515" s="25"/>
      <c r="I2515" s="25"/>
      <c r="J2515" s="25"/>
      <c r="K2515" s="25"/>
      <c r="L2515" s="25"/>
    </row>
    <row r="2516" spans="1:12" x14ac:dyDescent="0.2">
      <c r="A2516" s="3"/>
      <c r="B2516" s="24"/>
      <c r="C2516" s="24"/>
      <c r="D2516" s="24"/>
      <c r="E2516" s="24"/>
      <c r="F2516" s="24"/>
      <c r="G2516" s="24"/>
      <c r="H2516" s="25"/>
      <c r="I2516" s="25"/>
      <c r="J2516" s="25"/>
      <c r="K2516" s="25"/>
      <c r="L2516" s="25"/>
    </row>
    <row r="2517" spans="1:12" x14ac:dyDescent="0.2">
      <c r="A2517" s="3"/>
      <c r="B2517" s="24"/>
      <c r="C2517" s="24"/>
      <c r="D2517" s="24"/>
      <c r="E2517" s="24"/>
      <c r="F2517" s="24"/>
      <c r="G2517" s="24"/>
      <c r="H2517" s="25"/>
      <c r="I2517" s="25"/>
      <c r="J2517" s="25"/>
      <c r="K2517" s="25"/>
      <c r="L2517" s="25"/>
    </row>
    <row r="2518" spans="1:12" x14ac:dyDescent="0.2">
      <c r="A2518" s="3"/>
      <c r="B2518" s="24"/>
      <c r="C2518" s="24"/>
      <c r="D2518" s="24"/>
      <c r="E2518" s="24"/>
      <c r="F2518" s="24"/>
      <c r="G2518" s="24"/>
      <c r="H2518" s="25"/>
      <c r="I2518" s="25"/>
      <c r="J2518" s="25"/>
      <c r="K2518" s="25"/>
      <c r="L2518" s="25"/>
    </row>
    <row r="2519" spans="1:12" x14ac:dyDescent="0.2">
      <c r="A2519" s="3"/>
      <c r="B2519" s="24"/>
      <c r="C2519" s="24"/>
      <c r="D2519" s="24"/>
      <c r="E2519" s="24"/>
      <c r="F2519" s="24"/>
      <c r="G2519" s="24"/>
      <c r="H2519" s="25"/>
      <c r="I2519" s="25"/>
      <c r="J2519" s="25"/>
      <c r="K2519" s="25"/>
      <c r="L2519" s="25"/>
    </row>
    <row r="2520" spans="1:12" x14ac:dyDescent="0.2">
      <c r="A2520" s="3"/>
      <c r="B2520" s="24"/>
      <c r="C2520" s="24"/>
      <c r="D2520" s="24"/>
      <c r="E2520" s="24"/>
      <c r="F2520" s="24"/>
      <c r="G2520" s="24"/>
      <c r="H2520" s="25"/>
      <c r="I2520" s="25"/>
      <c r="J2520" s="25"/>
      <c r="K2520" s="25"/>
      <c r="L2520" s="25"/>
    </row>
    <row r="2521" spans="1:12" x14ac:dyDescent="0.2">
      <c r="A2521" s="3"/>
      <c r="B2521" s="24"/>
      <c r="C2521" s="24"/>
      <c r="D2521" s="24"/>
      <c r="E2521" s="24"/>
      <c r="F2521" s="24"/>
      <c r="G2521" s="24"/>
      <c r="H2521" s="25"/>
      <c r="I2521" s="25"/>
      <c r="J2521" s="25"/>
      <c r="K2521" s="25"/>
      <c r="L2521" s="25"/>
    </row>
    <row r="2522" spans="1:12" x14ac:dyDescent="0.2">
      <c r="A2522" s="3"/>
      <c r="B2522" s="24"/>
      <c r="C2522" s="24"/>
      <c r="D2522" s="24"/>
      <c r="E2522" s="24"/>
      <c r="F2522" s="24"/>
      <c r="G2522" s="24"/>
      <c r="H2522" s="25"/>
      <c r="I2522" s="25"/>
      <c r="J2522" s="25"/>
      <c r="K2522" s="25"/>
      <c r="L2522" s="25"/>
    </row>
    <row r="2523" spans="1:12" x14ac:dyDescent="0.2">
      <c r="A2523" s="3"/>
      <c r="B2523" s="24"/>
      <c r="C2523" s="24"/>
      <c r="D2523" s="24"/>
      <c r="E2523" s="24"/>
      <c r="F2523" s="24"/>
      <c r="G2523" s="24"/>
      <c r="H2523" s="25"/>
      <c r="I2523" s="25"/>
      <c r="J2523" s="25"/>
      <c r="K2523" s="25"/>
      <c r="L2523" s="25"/>
    </row>
    <row r="2524" spans="1:12" x14ac:dyDescent="0.2">
      <c r="A2524" s="3"/>
      <c r="B2524" s="24"/>
      <c r="C2524" s="24"/>
      <c r="D2524" s="24"/>
      <c r="E2524" s="24"/>
      <c r="F2524" s="24"/>
      <c r="G2524" s="24"/>
      <c r="H2524" s="25"/>
      <c r="I2524" s="25"/>
      <c r="J2524" s="25"/>
      <c r="K2524" s="25"/>
      <c r="L2524" s="25"/>
    </row>
    <row r="2525" spans="1:12" x14ac:dyDescent="0.2">
      <c r="A2525" s="3"/>
      <c r="B2525" s="24"/>
      <c r="C2525" s="24"/>
      <c r="D2525" s="24"/>
      <c r="E2525" s="24"/>
      <c r="F2525" s="24"/>
      <c r="G2525" s="24"/>
      <c r="H2525" s="25"/>
      <c r="I2525" s="25"/>
      <c r="J2525" s="25"/>
      <c r="K2525" s="25"/>
      <c r="L2525" s="25"/>
    </row>
    <row r="2526" spans="1:12" x14ac:dyDescent="0.2">
      <c r="A2526" s="3"/>
      <c r="B2526" s="24"/>
      <c r="C2526" s="24"/>
      <c r="D2526" s="24"/>
      <c r="E2526" s="24"/>
      <c r="F2526" s="24"/>
      <c r="G2526" s="24"/>
      <c r="H2526" s="25"/>
      <c r="I2526" s="25"/>
      <c r="J2526" s="25"/>
      <c r="K2526" s="25"/>
      <c r="L2526" s="25"/>
    </row>
    <row r="2527" spans="1:12" x14ac:dyDescent="0.2">
      <c r="A2527" s="3"/>
      <c r="B2527" s="24"/>
      <c r="C2527" s="24"/>
      <c r="D2527" s="24"/>
      <c r="E2527" s="24"/>
      <c r="F2527" s="24"/>
      <c r="G2527" s="24"/>
      <c r="H2527" s="25"/>
      <c r="I2527" s="25"/>
      <c r="J2527" s="25"/>
      <c r="K2527" s="25"/>
      <c r="L2527" s="25"/>
    </row>
    <row r="2528" spans="1:12" x14ac:dyDescent="0.2">
      <c r="A2528" s="3"/>
      <c r="B2528" s="24"/>
      <c r="C2528" s="24"/>
      <c r="D2528" s="24"/>
      <c r="E2528" s="24"/>
      <c r="F2528" s="24"/>
      <c r="G2528" s="24"/>
      <c r="H2528" s="25"/>
      <c r="I2528" s="25"/>
      <c r="J2528" s="25"/>
      <c r="K2528" s="25"/>
      <c r="L2528" s="25"/>
    </row>
    <row r="2529" spans="1:12" x14ac:dyDescent="0.2">
      <c r="A2529" s="3"/>
      <c r="B2529" s="24"/>
      <c r="C2529" s="24"/>
      <c r="D2529" s="24"/>
      <c r="E2529" s="24"/>
      <c r="F2529" s="24"/>
      <c r="G2529" s="24"/>
      <c r="H2529" s="25"/>
      <c r="I2529" s="25"/>
      <c r="J2529" s="25"/>
      <c r="K2529" s="25"/>
      <c r="L2529" s="25"/>
    </row>
    <row r="2530" spans="1:12" x14ac:dyDescent="0.2">
      <c r="A2530" s="3"/>
      <c r="B2530" s="24"/>
      <c r="C2530" s="24"/>
      <c r="D2530" s="24"/>
      <c r="E2530" s="24"/>
      <c r="F2530" s="24"/>
      <c r="G2530" s="24"/>
      <c r="H2530" s="25"/>
      <c r="I2530" s="25"/>
      <c r="J2530" s="25"/>
      <c r="K2530" s="25"/>
      <c r="L2530" s="25"/>
    </row>
    <row r="2531" spans="1:12" x14ac:dyDescent="0.2">
      <c r="A2531" s="3"/>
      <c r="B2531" s="24"/>
      <c r="C2531" s="24"/>
      <c r="D2531" s="24"/>
      <c r="E2531" s="24"/>
      <c r="F2531" s="24"/>
      <c r="G2531" s="24"/>
      <c r="H2531" s="25"/>
      <c r="I2531" s="25"/>
      <c r="J2531" s="25"/>
      <c r="K2531" s="25"/>
      <c r="L2531" s="25"/>
    </row>
    <row r="2532" spans="1:12" x14ac:dyDescent="0.2">
      <c r="A2532" s="3"/>
      <c r="B2532" s="24"/>
      <c r="C2532" s="24"/>
      <c r="D2532" s="24"/>
      <c r="E2532" s="24"/>
      <c r="F2532" s="24"/>
      <c r="G2532" s="24"/>
      <c r="H2532" s="25"/>
      <c r="I2532" s="25"/>
      <c r="J2532" s="25"/>
      <c r="K2532" s="25"/>
      <c r="L2532" s="25"/>
    </row>
    <row r="2533" spans="1:12" x14ac:dyDescent="0.2">
      <c r="A2533" s="3"/>
      <c r="B2533" s="24"/>
      <c r="C2533" s="24"/>
      <c r="D2533" s="24"/>
      <c r="E2533" s="24"/>
      <c r="F2533" s="24"/>
      <c r="G2533" s="24"/>
      <c r="H2533" s="25"/>
      <c r="I2533" s="25"/>
      <c r="J2533" s="25"/>
      <c r="K2533" s="25"/>
      <c r="L2533" s="25"/>
    </row>
    <row r="2534" spans="1:12" x14ac:dyDescent="0.2">
      <c r="A2534" s="3"/>
      <c r="B2534" s="24"/>
      <c r="C2534" s="24"/>
      <c r="D2534" s="24"/>
      <c r="E2534" s="24"/>
      <c r="F2534" s="24"/>
      <c r="G2534" s="24"/>
      <c r="H2534" s="25"/>
      <c r="I2534" s="25"/>
      <c r="J2534" s="25"/>
      <c r="K2534" s="25"/>
      <c r="L2534" s="25"/>
    </row>
    <row r="2535" spans="1:12" x14ac:dyDescent="0.2">
      <c r="A2535" s="3"/>
      <c r="B2535" s="24"/>
      <c r="C2535" s="24"/>
      <c r="D2535" s="24"/>
      <c r="E2535" s="24"/>
      <c r="F2535" s="24"/>
      <c r="G2535" s="24"/>
      <c r="H2535" s="25"/>
      <c r="I2535" s="25"/>
      <c r="J2535" s="25"/>
      <c r="K2535" s="25"/>
      <c r="L2535" s="25"/>
    </row>
    <row r="2536" spans="1:12" x14ac:dyDescent="0.2">
      <c r="A2536" s="3"/>
      <c r="B2536" s="24"/>
      <c r="C2536" s="24"/>
      <c r="D2536" s="24"/>
      <c r="E2536" s="24"/>
      <c r="F2536" s="24"/>
      <c r="G2536" s="24"/>
      <c r="H2536" s="25"/>
      <c r="I2536" s="25"/>
      <c r="J2536" s="25"/>
      <c r="K2536" s="25"/>
      <c r="L2536" s="25"/>
    </row>
    <row r="2537" spans="1:12" x14ac:dyDescent="0.2">
      <c r="A2537" s="3"/>
      <c r="B2537" s="24"/>
      <c r="C2537" s="24"/>
      <c r="D2537" s="24"/>
      <c r="E2537" s="24"/>
      <c r="F2537" s="24"/>
      <c r="G2537" s="24"/>
      <c r="H2537" s="25"/>
      <c r="I2537" s="25"/>
      <c r="J2537" s="25"/>
      <c r="K2537" s="25"/>
      <c r="L2537" s="25"/>
    </row>
    <row r="2538" spans="1:12" x14ac:dyDescent="0.2">
      <c r="A2538" s="3"/>
      <c r="B2538" s="24"/>
      <c r="C2538" s="24"/>
      <c r="D2538" s="24"/>
      <c r="E2538" s="24"/>
      <c r="F2538" s="24"/>
      <c r="G2538" s="24"/>
      <c r="H2538" s="25"/>
      <c r="I2538" s="25"/>
      <c r="J2538" s="25"/>
      <c r="K2538" s="25"/>
      <c r="L2538" s="25"/>
    </row>
    <row r="2539" spans="1:12" x14ac:dyDescent="0.2">
      <c r="A2539" s="3"/>
      <c r="B2539" s="24"/>
      <c r="C2539" s="24"/>
      <c r="D2539" s="24"/>
      <c r="E2539" s="24"/>
      <c r="F2539" s="24"/>
      <c r="G2539" s="24"/>
      <c r="H2539" s="25"/>
      <c r="I2539" s="25"/>
      <c r="J2539" s="25"/>
      <c r="K2539" s="25"/>
      <c r="L2539" s="25"/>
    </row>
    <row r="2540" spans="1:12" x14ac:dyDescent="0.2">
      <c r="A2540" s="3"/>
      <c r="B2540" s="24"/>
      <c r="C2540" s="24"/>
      <c r="D2540" s="24"/>
      <c r="E2540" s="24"/>
      <c r="F2540" s="24"/>
      <c r="G2540" s="24"/>
      <c r="H2540" s="25"/>
      <c r="I2540" s="25"/>
      <c r="J2540" s="25"/>
      <c r="K2540" s="25"/>
      <c r="L2540" s="25"/>
    </row>
    <row r="2541" spans="1:12" x14ac:dyDescent="0.2">
      <c r="A2541" s="3"/>
      <c r="B2541" s="24"/>
      <c r="C2541" s="24"/>
      <c r="D2541" s="24"/>
      <c r="E2541" s="24"/>
      <c r="F2541" s="24"/>
      <c r="G2541" s="24"/>
      <c r="H2541" s="25"/>
      <c r="I2541" s="25"/>
      <c r="J2541" s="25"/>
      <c r="K2541" s="25"/>
      <c r="L2541" s="25"/>
    </row>
    <row r="2542" spans="1:12" x14ac:dyDescent="0.2">
      <c r="A2542" s="3"/>
      <c r="B2542" s="24"/>
      <c r="C2542" s="24"/>
      <c r="D2542" s="24"/>
      <c r="E2542" s="24"/>
      <c r="F2542" s="24"/>
      <c r="G2542" s="24"/>
      <c r="H2542" s="25"/>
      <c r="I2542" s="25"/>
      <c r="J2542" s="25"/>
      <c r="K2542" s="25"/>
      <c r="L2542" s="25"/>
    </row>
    <row r="2543" spans="1:12" x14ac:dyDescent="0.2">
      <c r="A2543" s="3"/>
      <c r="B2543" s="24"/>
      <c r="C2543" s="24"/>
      <c r="D2543" s="24"/>
      <c r="E2543" s="24"/>
      <c r="F2543" s="24"/>
      <c r="G2543" s="24"/>
      <c r="H2543" s="25"/>
      <c r="I2543" s="25"/>
      <c r="J2543" s="25"/>
      <c r="K2543" s="25"/>
      <c r="L2543" s="25"/>
    </row>
    <row r="2544" spans="1:12" x14ac:dyDescent="0.2">
      <c r="A2544" s="3"/>
      <c r="B2544" s="24"/>
      <c r="C2544" s="24"/>
      <c r="D2544" s="24"/>
      <c r="E2544" s="24"/>
      <c r="F2544" s="24"/>
      <c r="G2544" s="24"/>
      <c r="H2544" s="25"/>
      <c r="I2544" s="25"/>
      <c r="J2544" s="25"/>
      <c r="K2544" s="25"/>
      <c r="L2544" s="25"/>
    </row>
    <row r="2545" spans="1:12" x14ac:dyDescent="0.2">
      <c r="A2545" s="3"/>
      <c r="B2545" s="24"/>
      <c r="C2545" s="24"/>
      <c r="D2545" s="24"/>
      <c r="E2545" s="24"/>
      <c r="F2545" s="24"/>
      <c r="G2545" s="24"/>
      <c r="H2545" s="25"/>
      <c r="I2545" s="25"/>
      <c r="J2545" s="25"/>
      <c r="K2545" s="25"/>
      <c r="L2545" s="25"/>
    </row>
    <row r="2546" spans="1:12" x14ac:dyDescent="0.2">
      <c r="A2546" s="3"/>
      <c r="B2546" s="24"/>
      <c r="C2546" s="24"/>
      <c r="D2546" s="24"/>
      <c r="E2546" s="24"/>
      <c r="F2546" s="24"/>
      <c r="G2546" s="24"/>
      <c r="H2546" s="25"/>
      <c r="I2546" s="25"/>
      <c r="J2546" s="25"/>
      <c r="K2546" s="25"/>
      <c r="L2546" s="25"/>
    </row>
    <row r="2547" spans="1:12" x14ac:dyDescent="0.2">
      <c r="A2547" s="3"/>
      <c r="B2547" s="24"/>
      <c r="C2547" s="24"/>
      <c r="D2547" s="24"/>
      <c r="E2547" s="24"/>
      <c r="F2547" s="24"/>
      <c r="G2547" s="24"/>
      <c r="H2547" s="25"/>
      <c r="I2547" s="25"/>
      <c r="J2547" s="25"/>
      <c r="K2547" s="25"/>
      <c r="L2547" s="25"/>
    </row>
    <row r="2548" spans="1:12" x14ac:dyDescent="0.2">
      <c r="A2548" s="3"/>
      <c r="B2548" s="24"/>
      <c r="C2548" s="24"/>
      <c r="D2548" s="24"/>
      <c r="E2548" s="24"/>
      <c r="F2548" s="24"/>
      <c r="G2548" s="24"/>
      <c r="H2548" s="25"/>
      <c r="I2548" s="25"/>
      <c r="J2548" s="25"/>
      <c r="K2548" s="25"/>
      <c r="L2548" s="25"/>
    </row>
    <row r="2549" spans="1:12" x14ac:dyDescent="0.2">
      <c r="A2549" s="3"/>
      <c r="B2549" s="24"/>
      <c r="C2549" s="24"/>
      <c r="D2549" s="24"/>
      <c r="E2549" s="24"/>
      <c r="F2549" s="24"/>
      <c r="G2549" s="24"/>
      <c r="H2549" s="25"/>
      <c r="I2549" s="25"/>
      <c r="J2549" s="25"/>
      <c r="K2549" s="25"/>
      <c r="L2549" s="25"/>
    </row>
    <row r="2550" spans="1:12" x14ac:dyDescent="0.2">
      <c r="A2550" s="3"/>
      <c r="B2550" s="24"/>
      <c r="C2550" s="24"/>
      <c r="D2550" s="24"/>
      <c r="E2550" s="24"/>
      <c r="F2550" s="24"/>
      <c r="G2550" s="24"/>
      <c r="H2550" s="25"/>
      <c r="I2550" s="25"/>
      <c r="J2550" s="25"/>
      <c r="K2550" s="25"/>
      <c r="L2550" s="25"/>
    </row>
    <row r="2551" spans="1:12" x14ac:dyDescent="0.2">
      <c r="A2551" s="3"/>
      <c r="B2551" s="24"/>
      <c r="C2551" s="24"/>
      <c r="D2551" s="24"/>
      <c r="E2551" s="24"/>
      <c r="F2551" s="24"/>
      <c r="G2551" s="24"/>
      <c r="H2551" s="25"/>
      <c r="I2551" s="25"/>
      <c r="J2551" s="25"/>
      <c r="K2551" s="25"/>
      <c r="L2551" s="25"/>
    </row>
    <row r="2552" spans="1:12" x14ac:dyDescent="0.2">
      <c r="A2552" s="3"/>
      <c r="B2552" s="24"/>
      <c r="C2552" s="24"/>
      <c r="D2552" s="24"/>
      <c r="E2552" s="24"/>
      <c r="F2552" s="24"/>
      <c r="G2552" s="24"/>
      <c r="H2552" s="25"/>
      <c r="I2552" s="25"/>
      <c r="J2552" s="25"/>
      <c r="K2552" s="25"/>
      <c r="L2552" s="25"/>
    </row>
    <row r="2553" spans="1:12" x14ac:dyDescent="0.2">
      <c r="A2553" s="3"/>
      <c r="B2553" s="24"/>
      <c r="C2553" s="24"/>
      <c r="D2553" s="24"/>
      <c r="E2553" s="24"/>
      <c r="F2553" s="24"/>
      <c r="G2553" s="24"/>
      <c r="H2553" s="25"/>
      <c r="I2553" s="25"/>
      <c r="J2553" s="25"/>
      <c r="K2553" s="25"/>
      <c r="L2553" s="25"/>
    </row>
    <row r="2554" spans="1:12" x14ac:dyDescent="0.2">
      <c r="A2554" s="3"/>
      <c r="B2554" s="24"/>
      <c r="C2554" s="24"/>
      <c r="D2554" s="24"/>
      <c r="E2554" s="24"/>
      <c r="F2554" s="24"/>
      <c r="G2554" s="24"/>
      <c r="H2554" s="25"/>
      <c r="I2554" s="25"/>
      <c r="J2554" s="25"/>
      <c r="K2554" s="25"/>
      <c r="L2554" s="25"/>
    </row>
    <row r="2555" spans="1:12" x14ac:dyDescent="0.2">
      <c r="A2555" s="3"/>
      <c r="B2555" s="24"/>
      <c r="C2555" s="24"/>
      <c r="D2555" s="24"/>
      <c r="E2555" s="24"/>
      <c r="F2555" s="24"/>
      <c r="G2555" s="24"/>
      <c r="H2555" s="25"/>
      <c r="I2555" s="25"/>
      <c r="J2555" s="25"/>
      <c r="K2555" s="25"/>
      <c r="L2555" s="25"/>
    </row>
    <row r="2556" spans="1:12" x14ac:dyDescent="0.2">
      <c r="A2556" s="3"/>
      <c r="B2556" s="24"/>
      <c r="C2556" s="24"/>
      <c r="D2556" s="24"/>
      <c r="E2556" s="24"/>
      <c r="F2556" s="24"/>
      <c r="G2556" s="24"/>
      <c r="H2556" s="25"/>
      <c r="I2556" s="25"/>
      <c r="J2556" s="25"/>
      <c r="K2556" s="25"/>
      <c r="L2556" s="25"/>
    </row>
    <row r="2557" spans="1:12" x14ac:dyDescent="0.2">
      <c r="A2557" s="3"/>
      <c r="B2557" s="24"/>
      <c r="C2557" s="24"/>
      <c r="D2557" s="24"/>
      <c r="E2557" s="24"/>
      <c r="F2557" s="24"/>
      <c r="G2557" s="24"/>
      <c r="H2557" s="25"/>
      <c r="I2557" s="25"/>
      <c r="J2557" s="25"/>
      <c r="K2557" s="25"/>
      <c r="L2557" s="25"/>
    </row>
    <row r="2558" spans="1:12" x14ac:dyDescent="0.2">
      <c r="A2558" s="3"/>
      <c r="B2558" s="24"/>
      <c r="C2558" s="24"/>
      <c r="D2558" s="24"/>
      <c r="E2558" s="24"/>
      <c r="F2558" s="24"/>
      <c r="G2558" s="24"/>
      <c r="H2558" s="25"/>
      <c r="I2558" s="25"/>
      <c r="J2558" s="25"/>
      <c r="K2558" s="25"/>
      <c r="L2558" s="25"/>
    </row>
    <row r="2559" spans="1:12" x14ac:dyDescent="0.2">
      <c r="A2559" s="3"/>
      <c r="B2559" s="24"/>
      <c r="C2559" s="24"/>
      <c r="D2559" s="24"/>
      <c r="E2559" s="24"/>
      <c r="F2559" s="24"/>
      <c r="G2559" s="24"/>
      <c r="H2559" s="25"/>
      <c r="I2559" s="25"/>
      <c r="J2559" s="25"/>
      <c r="K2559" s="25"/>
      <c r="L2559" s="25"/>
    </row>
    <row r="2560" spans="1:12" x14ac:dyDescent="0.2">
      <c r="A2560" s="3"/>
      <c r="B2560" s="24"/>
      <c r="C2560" s="24"/>
      <c r="D2560" s="24"/>
      <c r="E2560" s="24"/>
      <c r="F2560" s="24"/>
      <c r="G2560" s="24"/>
      <c r="H2560" s="25"/>
      <c r="I2560" s="25"/>
      <c r="J2560" s="25"/>
      <c r="K2560" s="25"/>
      <c r="L2560" s="25"/>
    </row>
    <row r="2561" spans="1:12" x14ac:dyDescent="0.2">
      <c r="A2561" s="3"/>
      <c r="B2561" s="24"/>
      <c r="C2561" s="24"/>
      <c r="D2561" s="24"/>
      <c r="E2561" s="24"/>
      <c r="F2561" s="24"/>
      <c r="G2561" s="24"/>
      <c r="H2561" s="25"/>
      <c r="I2561" s="25"/>
      <c r="J2561" s="25"/>
      <c r="K2561" s="25"/>
      <c r="L2561" s="25"/>
    </row>
    <row r="2562" spans="1:12" x14ac:dyDescent="0.2">
      <c r="A2562" s="3"/>
      <c r="B2562" s="24"/>
      <c r="C2562" s="24"/>
      <c r="D2562" s="24"/>
      <c r="E2562" s="24"/>
      <c r="F2562" s="24"/>
      <c r="G2562" s="24"/>
      <c r="H2562" s="25"/>
      <c r="I2562" s="25"/>
      <c r="J2562" s="25"/>
      <c r="K2562" s="25"/>
      <c r="L2562" s="25"/>
    </row>
    <row r="2563" spans="1:12" x14ac:dyDescent="0.2">
      <c r="A2563" s="3"/>
      <c r="B2563" s="24"/>
      <c r="C2563" s="24"/>
      <c r="D2563" s="24"/>
      <c r="E2563" s="24"/>
      <c r="F2563" s="24"/>
      <c r="G2563" s="24"/>
      <c r="H2563" s="25"/>
      <c r="I2563" s="25"/>
      <c r="J2563" s="25"/>
      <c r="K2563" s="25"/>
      <c r="L2563" s="25"/>
    </row>
    <row r="2564" spans="1:12" x14ac:dyDescent="0.2">
      <c r="A2564" s="3"/>
      <c r="B2564" s="24"/>
      <c r="C2564" s="24"/>
      <c r="D2564" s="24"/>
      <c r="E2564" s="24"/>
      <c r="F2564" s="24"/>
      <c r="G2564" s="24"/>
      <c r="H2564" s="25"/>
      <c r="I2564" s="25"/>
      <c r="J2564" s="25"/>
      <c r="K2564" s="25"/>
      <c r="L2564" s="25"/>
    </row>
    <row r="2565" spans="1:12" x14ac:dyDescent="0.2">
      <c r="A2565" s="3"/>
      <c r="B2565" s="24"/>
      <c r="C2565" s="24"/>
      <c r="D2565" s="24"/>
      <c r="E2565" s="24"/>
      <c r="F2565" s="24"/>
      <c r="G2565" s="24"/>
      <c r="H2565" s="25"/>
      <c r="I2565" s="25"/>
      <c r="J2565" s="25"/>
      <c r="K2565" s="25"/>
      <c r="L2565" s="25"/>
    </row>
    <row r="2566" spans="1:12" x14ac:dyDescent="0.2">
      <c r="A2566" s="3"/>
      <c r="B2566" s="24"/>
      <c r="C2566" s="24"/>
      <c r="D2566" s="24"/>
      <c r="E2566" s="24"/>
      <c r="F2566" s="24"/>
      <c r="G2566" s="24"/>
      <c r="H2566" s="25"/>
      <c r="I2566" s="25"/>
      <c r="J2566" s="25"/>
      <c r="K2566" s="25"/>
      <c r="L2566" s="25"/>
    </row>
    <row r="2567" spans="1:12" x14ac:dyDescent="0.2">
      <c r="A2567" s="3"/>
      <c r="B2567" s="24"/>
      <c r="C2567" s="24"/>
      <c r="D2567" s="24"/>
      <c r="E2567" s="24"/>
      <c r="F2567" s="24"/>
      <c r="G2567" s="24"/>
      <c r="H2567" s="25"/>
      <c r="I2567" s="25"/>
      <c r="J2567" s="25"/>
      <c r="K2567" s="25"/>
      <c r="L2567" s="25"/>
    </row>
    <row r="2568" spans="1:12" x14ac:dyDescent="0.2">
      <c r="A2568" s="3"/>
      <c r="B2568" s="24"/>
      <c r="C2568" s="24"/>
      <c r="D2568" s="24"/>
      <c r="E2568" s="24"/>
      <c r="F2568" s="24"/>
      <c r="G2568" s="24"/>
      <c r="H2568" s="25"/>
      <c r="I2568" s="25"/>
      <c r="J2568" s="25"/>
      <c r="K2568" s="25"/>
      <c r="L2568" s="25"/>
    </row>
    <row r="2569" spans="1:12" x14ac:dyDescent="0.2">
      <c r="A2569" s="3"/>
      <c r="B2569" s="24"/>
      <c r="C2569" s="24"/>
      <c r="D2569" s="24"/>
      <c r="E2569" s="24"/>
      <c r="F2569" s="24"/>
      <c r="G2569" s="24"/>
      <c r="H2569" s="25"/>
      <c r="I2569" s="25"/>
      <c r="J2569" s="25"/>
      <c r="K2569" s="25"/>
      <c r="L2569" s="25"/>
    </row>
    <row r="2570" spans="1:12" x14ac:dyDescent="0.2">
      <c r="A2570" s="3"/>
      <c r="B2570" s="24"/>
      <c r="C2570" s="24"/>
      <c r="D2570" s="24"/>
      <c r="E2570" s="24"/>
      <c r="F2570" s="24"/>
      <c r="G2570" s="24"/>
      <c r="H2570" s="25"/>
      <c r="I2570" s="25"/>
      <c r="J2570" s="25"/>
      <c r="K2570" s="25"/>
      <c r="L2570" s="25"/>
    </row>
    <row r="2571" spans="1:12" x14ac:dyDescent="0.2">
      <c r="A2571" s="3"/>
      <c r="B2571" s="24"/>
      <c r="C2571" s="24"/>
      <c r="D2571" s="24"/>
      <c r="E2571" s="24"/>
      <c r="F2571" s="24"/>
      <c r="G2571" s="24"/>
      <c r="H2571" s="25"/>
      <c r="I2571" s="25"/>
      <c r="J2571" s="25"/>
      <c r="K2571" s="25"/>
      <c r="L2571" s="25"/>
    </row>
    <row r="2572" spans="1:12" x14ac:dyDescent="0.2">
      <c r="A2572" s="3"/>
      <c r="B2572" s="24"/>
      <c r="C2572" s="24"/>
      <c r="D2572" s="24"/>
      <c r="E2572" s="24"/>
      <c r="F2572" s="24"/>
      <c r="G2572" s="24"/>
      <c r="H2572" s="25"/>
      <c r="I2572" s="25"/>
      <c r="J2572" s="25"/>
      <c r="K2572" s="25"/>
      <c r="L2572" s="25"/>
    </row>
    <row r="2573" spans="1:12" x14ac:dyDescent="0.2">
      <c r="A2573" s="3"/>
      <c r="B2573" s="24"/>
      <c r="C2573" s="24"/>
      <c r="D2573" s="24"/>
      <c r="E2573" s="24"/>
      <c r="F2573" s="24"/>
      <c r="G2573" s="24"/>
      <c r="H2573" s="25"/>
      <c r="I2573" s="25"/>
      <c r="J2573" s="25"/>
      <c r="K2573" s="25"/>
      <c r="L2573" s="25"/>
    </row>
    <row r="2574" spans="1:12" x14ac:dyDescent="0.2">
      <c r="A2574" s="3"/>
      <c r="B2574" s="24"/>
      <c r="C2574" s="24"/>
      <c r="D2574" s="24"/>
      <c r="E2574" s="24"/>
      <c r="F2574" s="24"/>
      <c r="G2574" s="24"/>
      <c r="H2574" s="25"/>
      <c r="I2574" s="25"/>
      <c r="J2574" s="25"/>
      <c r="K2574" s="25"/>
      <c r="L2574" s="25"/>
    </row>
    <row r="2575" spans="1:12" x14ac:dyDescent="0.2">
      <c r="A2575" s="3"/>
      <c r="B2575" s="24"/>
      <c r="C2575" s="24"/>
      <c r="D2575" s="24"/>
      <c r="E2575" s="24"/>
      <c r="F2575" s="24"/>
      <c r="G2575" s="24"/>
      <c r="H2575" s="25"/>
      <c r="I2575" s="25"/>
      <c r="J2575" s="25"/>
      <c r="K2575" s="25"/>
      <c r="L2575" s="25"/>
    </row>
    <row r="2576" spans="1:12" x14ac:dyDescent="0.2">
      <c r="A2576" s="3"/>
      <c r="B2576" s="24"/>
      <c r="C2576" s="24"/>
      <c r="D2576" s="24"/>
      <c r="E2576" s="24"/>
      <c r="F2576" s="24"/>
      <c r="G2576" s="24"/>
      <c r="H2576" s="25"/>
      <c r="I2576" s="25"/>
      <c r="J2576" s="25"/>
      <c r="K2576" s="25"/>
      <c r="L2576" s="25"/>
    </row>
    <row r="2577" spans="1:12" x14ac:dyDescent="0.2">
      <c r="A2577" s="3"/>
      <c r="B2577" s="24"/>
      <c r="C2577" s="24"/>
      <c r="D2577" s="24"/>
      <c r="E2577" s="24"/>
      <c r="F2577" s="24"/>
      <c r="G2577" s="24"/>
      <c r="H2577" s="25"/>
      <c r="I2577" s="25"/>
      <c r="J2577" s="25"/>
      <c r="K2577" s="25"/>
      <c r="L2577" s="25"/>
    </row>
    <row r="2578" spans="1:12" x14ac:dyDescent="0.2">
      <c r="A2578" s="3"/>
      <c r="B2578" s="24"/>
      <c r="C2578" s="24"/>
      <c r="D2578" s="24"/>
      <c r="E2578" s="24"/>
      <c r="F2578" s="24"/>
      <c r="G2578" s="24"/>
      <c r="H2578" s="25"/>
      <c r="I2578" s="25"/>
      <c r="J2578" s="25"/>
      <c r="K2578" s="25"/>
      <c r="L2578" s="25"/>
    </row>
    <row r="2579" spans="1:12" x14ac:dyDescent="0.2">
      <c r="A2579" s="3"/>
      <c r="B2579" s="24"/>
      <c r="C2579" s="24"/>
      <c r="D2579" s="24"/>
      <c r="E2579" s="24"/>
      <c r="F2579" s="24"/>
      <c r="G2579" s="24"/>
      <c r="H2579" s="25"/>
      <c r="I2579" s="25"/>
      <c r="J2579" s="25"/>
      <c r="K2579" s="25"/>
      <c r="L2579" s="25"/>
    </row>
    <row r="2580" spans="1:12" x14ac:dyDescent="0.2">
      <c r="A2580" s="3"/>
      <c r="B2580" s="24"/>
      <c r="C2580" s="24"/>
      <c r="D2580" s="24"/>
      <c r="E2580" s="24"/>
      <c r="F2580" s="24"/>
      <c r="G2580" s="24"/>
      <c r="H2580" s="25"/>
      <c r="I2580" s="25"/>
      <c r="J2580" s="25"/>
      <c r="K2580" s="25"/>
      <c r="L2580" s="25"/>
    </row>
    <row r="2581" spans="1:12" x14ac:dyDescent="0.2">
      <c r="A2581" s="3"/>
      <c r="B2581" s="24"/>
      <c r="C2581" s="24"/>
      <c r="D2581" s="24"/>
      <c r="E2581" s="24"/>
      <c r="F2581" s="24"/>
      <c r="G2581" s="24"/>
      <c r="H2581" s="25"/>
      <c r="I2581" s="25"/>
      <c r="J2581" s="25"/>
      <c r="K2581" s="25"/>
      <c r="L2581" s="25"/>
    </row>
    <row r="2582" spans="1:12" x14ac:dyDescent="0.2">
      <c r="A2582" s="3"/>
      <c r="B2582" s="24"/>
      <c r="C2582" s="24"/>
      <c r="D2582" s="24"/>
      <c r="E2582" s="24"/>
      <c r="F2582" s="24"/>
      <c r="G2582" s="24"/>
      <c r="H2582" s="25"/>
      <c r="I2582" s="25"/>
      <c r="J2582" s="25"/>
      <c r="K2582" s="25"/>
      <c r="L2582" s="25"/>
    </row>
    <row r="2583" spans="1:12" x14ac:dyDescent="0.2">
      <c r="A2583" s="3"/>
      <c r="B2583" s="24"/>
      <c r="C2583" s="24"/>
      <c r="D2583" s="24"/>
      <c r="E2583" s="24"/>
      <c r="F2583" s="24"/>
      <c r="G2583" s="24"/>
      <c r="H2583" s="25"/>
      <c r="I2583" s="25"/>
      <c r="J2583" s="25"/>
      <c r="K2583" s="25"/>
      <c r="L2583" s="25"/>
    </row>
    <row r="2584" spans="1:12" x14ac:dyDescent="0.2">
      <c r="A2584" s="3"/>
      <c r="B2584" s="24"/>
      <c r="C2584" s="24"/>
      <c r="D2584" s="24"/>
      <c r="E2584" s="24"/>
      <c r="F2584" s="24"/>
      <c r="G2584" s="24"/>
      <c r="H2584" s="25"/>
      <c r="I2584" s="25"/>
      <c r="J2584" s="25"/>
      <c r="K2584" s="25"/>
      <c r="L2584" s="25"/>
    </row>
    <row r="2585" spans="1:12" x14ac:dyDescent="0.2">
      <c r="A2585" s="3"/>
      <c r="B2585" s="24"/>
      <c r="C2585" s="24"/>
      <c r="D2585" s="24"/>
      <c r="E2585" s="24"/>
      <c r="F2585" s="24"/>
      <c r="G2585" s="24"/>
      <c r="H2585" s="25"/>
      <c r="I2585" s="25"/>
      <c r="J2585" s="25"/>
      <c r="K2585" s="25"/>
      <c r="L2585" s="25"/>
    </row>
    <row r="2586" spans="1:12" x14ac:dyDescent="0.2">
      <c r="A2586" s="3"/>
      <c r="B2586" s="24"/>
      <c r="C2586" s="24"/>
      <c r="D2586" s="24"/>
      <c r="E2586" s="24"/>
      <c r="F2586" s="24"/>
      <c r="G2586" s="24"/>
      <c r="H2586" s="25"/>
      <c r="I2586" s="25"/>
      <c r="J2586" s="25"/>
      <c r="K2586" s="25"/>
      <c r="L2586" s="25"/>
    </row>
    <row r="2587" spans="1:12" x14ac:dyDescent="0.2">
      <c r="A2587" s="3"/>
      <c r="B2587" s="24"/>
      <c r="C2587" s="24"/>
      <c r="D2587" s="24"/>
      <c r="E2587" s="24"/>
      <c r="F2587" s="24"/>
      <c r="G2587" s="24"/>
      <c r="H2587" s="25"/>
      <c r="I2587" s="25"/>
      <c r="J2587" s="25"/>
      <c r="K2587" s="25"/>
      <c r="L2587" s="25"/>
    </row>
    <row r="2588" spans="1:12" x14ac:dyDescent="0.2">
      <c r="A2588" s="3"/>
      <c r="B2588" s="24"/>
      <c r="C2588" s="24"/>
      <c r="D2588" s="24"/>
      <c r="E2588" s="24"/>
      <c r="F2588" s="24"/>
      <c r="G2588" s="24"/>
      <c r="H2588" s="25"/>
      <c r="I2588" s="25"/>
      <c r="J2588" s="25"/>
      <c r="K2588" s="25"/>
      <c r="L2588" s="25"/>
    </row>
    <row r="2589" spans="1:12" x14ac:dyDescent="0.2">
      <c r="A2589" s="3"/>
      <c r="B2589" s="24"/>
      <c r="C2589" s="24"/>
      <c r="D2589" s="24"/>
      <c r="E2589" s="24"/>
      <c r="F2589" s="24"/>
      <c r="G2589" s="24"/>
      <c r="H2589" s="25"/>
      <c r="I2589" s="25"/>
      <c r="J2589" s="25"/>
      <c r="K2589" s="25"/>
      <c r="L2589" s="25"/>
    </row>
    <row r="2590" spans="1:12" x14ac:dyDescent="0.2">
      <c r="A2590" s="3"/>
      <c r="B2590" s="24"/>
      <c r="C2590" s="24"/>
      <c r="D2590" s="24"/>
      <c r="E2590" s="24"/>
      <c r="F2590" s="24"/>
      <c r="G2590" s="24"/>
      <c r="H2590" s="25"/>
      <c r="I2590" s="25"/>
      <c r="J2590" s="25"/>
      <c r="K2590" s="25"/>
      <c r="L2590" s="25"/>
    </row>
    <row r="2591" spans="1:12" x14ac:dyDescent="0.2">
      <c r="A2591" s="3"/>
      <c r="B2591" s="24"/>
      <c r="C2591" s="24"/>
      <c r="D2591" s="24"/>
      <c r="E2591" s="24"/>
      <c r="F2591" s="24"/>
      <c r="G2591" s="24"/>
      <c r="H2591" s="25"/>
      <c r="I2591" s="25"/>
      <c r="J2591" s="25"/>
      <c r="K2591" s="25"/>
      <c r="L2591" s="25"/>
    </row>
    <row r="2592" spans="1:12" x14ac:dyDescent="0.2">
      <c r="A2592" s="3"/>
      <c r="B2592" s="24"/>
      <c r="C2592" s="24"/>
      <c r="D2592" s="24"/>
      <c r="E2592" s="24"/>
      <c r="F2592" s="24"/>
      <c r="G2592" s="24"/>
      <c r="H2592" s="25"/>
      <c r="I2592" s="25"/>
      <c r="J2592" s="25"/>
      <c r="K2592" s="25"/>
      <c r="L2592" s="25"/>
    </row>
    <row r="2593" spans="1:12" x14ac:dyDescent="0.2">
      <c r="A2593" s="3"/>
      <c r="B2593" s="24"/>
      <c r="C2593" s="24"/>
      <c r="D2593" s="24"/>
      <c r="E2593" s="24"/>
      <c r="F2593" s="24"/>
      <c r="G2593" s="24"/>
      <c r="H2593" s="25"/>
      <c r="I2593" s="25"/>
      <c r="J2593" s="25"/>
      <c r="K2593" s="25"/>
      <c r="L2593" s="25"/>
    </row>
    <row r="2594" spans="1:12" x14ac:dyDescent="0.2">
      <c r="A2594" s="3"/>
      <c r="B2594" s="24"/>
      <c r="C2594" s="24"/>
      <c r="D2594" s="24"/>
      <c r="E2594" s="24"/>
      <c r="F2594" s="24"/>
      <c r="G2594" s="24"/>
      <c r="H2594" s="25"/>
      <c r="I2594" s="25"/>
      <c r="J2594" s="25"/>
      <c r="K2594" s="25"/>
      <c r="L2594" s="25"/>
    </row>
    <row r="2595" spans="1:12" x14ac:dyDescent="0.2">
      <c r="A2595" s="3"/>
      <c r="B2595" s="24"/>
      <c r="C2595" s="24"/>
      <c r="D2595" s="24"/>
      <c r="E2595" s="24"/>
      <c r="F2595" s="24"/>
      <c r="G2595" s="24"/>
      <c r="H2595" s="25"/>
      <c r="I2595" s="25"/>
      <c r="J2595" s="25"/>
      <c r="K2595" s="25"/>
      <c r="L2595" s="25"/>
    </row>
    <row r="2596" spans="1:12" x14ac:dyDescent="0.2">
      <c r="A2596" s="3"/>
      <c r="B2596" s="24"/>
      <c r="C2596" s="24"/>
      <c r="D2596" s="24"/>
      <c r="E2596" s="24"/>
      <c r="F2596" s="24"/>
      <c r="G2596" s="24"/>
      <c r="H2596" s="25"/>
      <c r="I2596" s="25"/>
      <c r="J2596" s="25"/>
      <c r="K2596" s="25"/>
      <c r="L2596" s="25"/>
    </row>
    <row r="2597" spans="1:12" x14ac:dyDescent="0.2">
      <c r="A2597" s="3"/>
      <c r="B2597" s="24"/>
      <c r="C2597" s="24"/>
      <c r="D2597" s="24"/>
      <c r="E2597" s="24"/>
      <c r="F2597" s="24"/>
      <c r="G2597" s="24"/>
      <c r="H2597" s="25"/>
      <c r="I2597" s="25"/>
      <c r="J2597" s="25"/>
      <c r="K2597" s="25"/>
      <c r="L2597" s="25"/>
    </row>
    <row r="2598" spans="1:12" x14ac:dyDescent="0.2">
      <c r="A2598" s="3"/>
      <c r="B2598" s="24"/>
      <c r="C2598" s="24"/>
      <c r="D2598" s="24"/>
      <c r="E2598" s="24"/>
      <c r="F2598" s="24"/>
      <c r="G2598" s="24"/>
      <c r="H2598" s="25"/>
      <c r="I2598" s="25"/>
      <c r="J2598" s="25"/>
      <c r="K2598" s="25"/>
      <c r="L2598" s="25"/>
    </row>
    <row r="2599" spans="1:12" x14ac:dyDescent="0.2">
      <c r="A2599" s="3"/>
      <c r="B2599" s="24"/>
      <c r="C2599" s="24"/>
      <c r="D2599" s="24"/>
      <c r="E2599" s="24"/>
      <c r="F2599" s="24"/>
      <c r="G2599" s="24"/>
      <c r="H2599" s="25"/>
      <c r="I2599" s="25"/>
      <c r="J2599" s="25"/>
      <c r="K2599" s="25"/>
      <c r="L2599" s="25"/>
    </row>
    <row r="2600" spans="1:12" x14ac:dyDescent="0.2">
      <c r="A2600" s="3"/>
      <c r="B2600" s="24"/>
      <c r="C2600" s="24"/>
      <c r="D2600" s="24"/>
      <c r="E2600" s="24"/>
      <c r="F2600" s="24"/>
      <c r="G2600" s="24"/>
      <c r="H2600" s="25"/>
      <c r="I2600" s="25"/>
      <c r="J2600" s="25"/>
      <c r="K2600" s="25"/>
      <c r="L2600" s="25"/>
    </row>
    <row r="2601" spans="1:12" x14ac:dyDescent="0.2">
      <c r="A2601" s="3"/>
      <c r="B2601" s="24"/>
      <c r="C2601" s="24"/>
      <c r="D2601" s="24"/>
      <c r="E2601" s="24"/>
      <c r="F2601" s="24"/>
      <c r="G2601" s="24"/>
      <c r="H2601" s="25"/>
      <c r="I2601" s="25"/>
      <c r="J2601" s="25"/>
      <c r="K2601" s="25"/>
      <c r="L2601" s="25"/>
    </row>
    <row r="2602" spans="1:12" x14ac:dyDescent="0.2">
      <c r="A2602" s="3"/>
      <c r="B2602" s="24"/>
      <c r="C2602" s="24"/>
      <c r="D2602" s="24"/>
      <c r="E2602" s="24"/>
      <c r="F2602" s="24"/>
      <c r="G2602" s="24"/>
      <c r="H2602" s="25"/>
      <c r="I2602" s="25"/>
      <c r="J2602" s="25"/>
      <c r="K2602" s="25"/>
      <c r="L2602" s="25"/>
    </row>
    <row r="2603" spans="1:12" x14ac:dyDescent="0.2">
      <c r="A2603" s="3"/>
      <c r="B2603" s="24"/>
      <c r="C2603" s="24"/>
      <c r="D2603" s="24"/>
      <c r="E2603" s="24"/>
      <c r="F2603" s="24"/>
      <c r="G2603" s="24"/>
      <c r="H2603" s="25"/>
      <c r="I2603" s="25"/>
      <c r="J2603" s="25"/>
      <c r="K2603" s="25"/>
      <c r="L2603" s="25"/>
    </row>
    <row r="2604" spans="1:12" x14ac:dyDescent="0.2">
      <c r="A2604" s="3"/>
      <c r="B2604" s="24"/>
      <c r="C2604" s="24"/>
      <c r="D2604" s="24"/>
      <c r="E2604" s="24"/>
      <c r="F2604" s="24"/>
      <c r="G2604" s="24"/>
      <c r="H2604" s="25"/>
      <c r="I2604" s="25"/>
      <c r="J2604" s="25"/>
      <c r="K2604" s="25"/>
      <c r="L2604" s="25"/>
    </row>
    <row r="2605" spans="1:12" x14ac:dyDescent="0.2">
      <c r="A2605" s="3"/>
      <c r="B2605" s="24"/>
      <c r="C2605" s="24"/>
      <c r="D2605" s="24"/>
      <c r="E2605" s="24"/>
      <c r="F2605" s="24"/>
      <c r="G2605" s="24"/>
      <c r="H2605" s="25"/>
      <c r="I2605" s="25"/>
      <c r="J2605" s="25"/>
      <c r="K2605" s="25"/>
      <c r="L2605" s="25"/>
    </row>
    <row r="2606" spans="1:12" x14ac:dyDescent="0.2">
      <c r="A2606" s="3"/>
      <c r="B2606" s="24"/>
      <c r="C2606" s="24"/>
      <c r="D2606" s="24"/>
      <c r="E2606" s="24"/>
      <c r="F2606" s="24"/>
      <c r="G2606" s="24"/>
      <c r="H2606" s="25"/>
      <c r="I2606" s="25"/>
      <c r="J2606" s="25"/>
      <c r="K2606" s="25"/>
      <c r="L2606" s="25"/>
    </row>
    <row r="2607" spans="1:12" x14ac:dyDescent="0.2">
      <c r="A2607" s="3"/>
      <c r="B2607" s="24"/>
      <c r="C2607" s="24"/>
      <c r="D2607" s="24"/>
      <c r="E2607" s="24"/>
      <c r="F2607" s="24"/>
      <c r="G2607" s="24"/>
      <c r="H2607" s="25"/>
      <c r="I2607" s="25"/>
      <c r="J2607" s="25"/>
      <c r="K2607" s="25"/>
      <c r="L2607" s="25"/>
    </row>
    <row r="2608" spans="1:12" x14ac:dyDescent="0.2">
      <c r="A2608" s="3"/>
      <c r="B2608" s="24"/>
      <c r="C2608" s="24"/>
      <c r="D2608" s="24"/>
      <c r="E2608" s="24"/>
      <c r="F2608" s="24"/>
      <c r="G2608" s="24"/>
      <c r="H2608" s="25"/>
      <c r="I2608" s="25"/>
      <c r="J2608" s="25"/>
      <c r="K2608" s="25"/>
      <c r="L2608" s="25"/>
    </row>
    <row r="2609" spans="1:12" x14ac:dyDescent="0.2">
      <c r="A2609" s="3"/>
      <c r="B2609" s="24"/>
      <c r="C2609" s="24"/>
      <c r="D2609" s="24"/>
      <c r="E2609" s="24"/>
      <c r="F2609" s="24"/>
      <c r="G2609" s="24"/>
      <c r="H2609" s="25"/>
      <c r="I2609" s="25"/>
      <c r="J2609" s="25"/>
      <c r="K2609" s="25"/>
      <c r="L2609" s="25"/>
    </row>
    <row r="2610" spans="1:12" x14ac:dyDescent="0.2">
      <c r="A2610" s="3"/>
      <c r="B2610" s="24"/>
      <c r="C2610" s="24"/>
      <c r="D2610" s="24"/>
      <c r="E2610" s="24"/>
      <c r="F2610" s="24"/>
      <c r="G2610" s="24"/>
      <c r="H2610" s="25"/>
      <c r="I2610" s="25"/>
      <c r="J2610" s="25"/>
      <c r="K2610" s="25"/>
      <c r="L2610" s="25"/>
    </row>
    <row r="2611" spans="1:12" x14ac:dyDescent="0.2">
      <c r="A2611" s="3"/>
      <c r="B2611" s="24"/>
      <c r="C2611" s="24"/>
      <c r="D2611" s="24"/>
      <c r="E2611" s="24"/>
      <c r="F2611" s="24"/>
      <c r="G2611" s="24"/>
      <c r="H2611" s="25"/>
      <c r="I2611" s="25"/>
      <c r="J2611" s="25"/>
      <c r="K2611" s="25"/>
      <c r="L2611" s="25"/>
    </row>
    <row r="2612" spans="1:12" x14ac:dyDescent="0.2">
      <c r="A2612" s="3"/>
      <c r="B2612" s="24"/>
      <c r="C2612" s="24"/>
      <c r="D2612" s="24"/>
      <c r="E2612" s="24"/>
      <c r="F2612" s="24"/>
      <c r="G2612" s="24"/>
      <c r="H2612" s="25"/>
      <c r="I2612" s="25"/>
      <c r="J2612" s="25"/>
      <c r="K2612" s="25"/>
      <c r="L2612" s="25"/>
    </row>
    <row r="2613" spans="1:12" x14ac:dyDescent="0.2">
      <c r="A2613" s="3"/>
      <c r="B2613" s="24"/>
      <c r="C2613" s="24"/>
      <c r="D2613" s="24"/>
      <c r="E2613" s="24"/>
      <c r="F2613" s="24"/>
      <c r="G2613" s="24"/>
      <c r="H2613" s="25"/>
      <c r="I2613" s="25"/>
      <c r="J2613" s="25"/>
      <c r="K2613" s="25"/>
      <c r="L2613" s="25"/>
    </row>
    <row r="2614" spans="1:12" x14ac:dyDescent="0.2">
      <c r="A2614" s="3"/>
      <c r="B2614" s="24"/>
      <c r="C2614" s="24"/>
      <c r="D2614" s="24"/>
      <c r="E2614" s="24"/>
      <c r="F2614" s="24"/>
      <c r="G2614" s="24"/>
      <c r="H2614" s="25"/>
      <c r="I2614" s="25"/>
      <c r="J2614" s="25"/>
      <c r="K2614" s="25"/>
      <c r="L2614" s="25"/>
    </row>
    <row r="2615" spans="1:12" x14ac:dyDescent="0.2">
      <c r="A2615" s="3"/>
      <c r="B2615" s="24"/>
      <c r="C2615" s="24"/>
      <c r="D2615" s="24"/>
      <c r="E2615" s="24"/>
      <c r="F2615" s="24"/>
      <c r="G2615" s="24"/>
      <c r="H2615" s="25"/>
      <c r="I2615" s="25"/>
      <c r="J2615" s="25"/>
      <c r="K2615" s="25"/>
      <c r="L2615" s="25"/>
    </row>
    <row r="2616" spans="1:12" x14ac:dyDescent="0.2">
      <c r="A2616" s="3"/>
      <c r="B2616" s="24"/>
      <c r="C2616" s="24"/>
      <c r="D2616" s="24"/>
      <c r="E2616" s="24"/>
      <c r="F2616" s="24"/>
      <c r="G2616" s="24"/>
      <c r="H2616" s="25"/>
      <c r="I2616" s="25"/>
      <c r="J2616" s="25"/>
      <c r="K2616" s="25"/>
      <c r="L2616" s="25"/>
    </row>
    <row r="2617" spans="1:12" x14ac:dyDescent="0.2">
      <c r="A2617" s="3"/>
      <c r="B2617" s="24"/>
      <c r="C2617" s="24"/>
      <c r="D2617" s="24"/>
      <c r="E2617" s="24"/>
      <c r="F2617" s="24"/>
      <c r="G2617" s="24"/>
      <c r="H2617" s="25"/>
      <c r="I2617" s="25"/>
      <c r="J2617" s="25"/>
      <c r="K2617" s="25"/>
      <c r="L2617" s="25"/>
    </row>
    <row r="2618" spans="1:12" x14ac:dyDescent="0.2">
      <c r="A2618" s="3"/>
      <c r="B2618" s="24"/>
      <c r="C2618" s="24"/>
      <c r="D2618" s="24"/>
      <c r="E2618" s="24"/>
      <c r="F2618" s="24"/>
      <c r="G2618" s="24"/>
      <c r="H2618" s="25"/>
      <c r="I2618" s="25"/>
      <c r="J2618" s="25"/>
      <c r="K2618" s="25"/>
      <c r="L2618" s="25"/>
    </row>
    <row r="2619" spans="1:12" x14ac:dyDescent="0.2">
      <c r="A2619" s="3"/>
      <c r="B2619" s="24"/>
      <c r="C2619" s="24"/>
      <c r="D2619" s="24"/>
      <c r="E2619" s="24"/>
      <c r="F2619" s="24"/>
      <c r="G2619" s="24"/>
      <c r="H2619" s="25"/>
      <c r="I2619" s="25"/>
      <c r="J2619" s="25"/>
      <c r="K2619" s="25"/>
      <c r="L2619" s="25"/>
    </row>
    <row r="2620" spans="1:12" x14ac:dyDescent="0.2">
      <c r="A2620" s="3"/>
      <c r="B2620" s="24"/>
      <c r="C2620" s="24"/>
      <c r="D2620" s="24"/>
      <c r="E2620" s="24"/>
      <c r="F2620" s="24"/>
      <c r="G2620" s="24"/>
      <c r="H2620" s="25"/>
      <c r="I2620" s="25"/>
      <c r="J2620" s="25"/>
      <c r="K2620" s="25"/>
      <c r="L2620" s="25"/>
    </row>
    <row r="2621" spans="1:12" x14ac:dyDescent="0.2">
      <c r="A2621" s="3"/>
      <c r="B2621" s="24"/>
      <c r="C2621" s="24"/>
      <c r="D2621" s="24"/>
      <c r="E2621" s="24"/>
      <c r="F2621" s="24"/>
      <c r="G2621" s="24"/>
      <c r="H2621" s="25"/>
      <c r="I2621" s="25"/>
      <c r="J2621" s="25"/>
      <c r="K2621" s="25"/>
      <c r="L2621" s="25"/>
    </row>
    <row r="2622" spans="1:12" x14ac:dyDescent="0.2">
      <c r="A2622" s="3"/>
      <c r="B2622" s="24"/>
      <c r="C2622" s="24"/>
      <c r="D2622" s="24"/>
      <c r="E2622" s="24"/>
      <c r="F2622" s="24"/>
      <c r="G2622" s="24"/>
      <c r="H2622" s="25"/>
      <c r="I2622" s="25"/>
      <c r="J2622" s="25"/>
      <c r="K2622" s="25"/>
      <c r="L2622" s="25"/>
    </row>
    <row r="2623" spans="1:12" x14ac:dyDescent="0.2">
      <c r="A2623" s="3"/>
      <c r="B2623" s="24"/>
      <c r="C2623" s="24"/>
      <c r="D2623" s="24"/>
      <c r="E2623" s="24"/>
      <c r="F2623" s="24"/>
      <c r="G2623" s="24"/>
      <c r="H2623" s="25"/>
      <c r="I2623" s="25"/>
      <c r="J2623" s="25"/>
      <c r="K2623" s="25"/>
      <c r="L2623" s="25"/>
    </row>
    <row r="2624" spans="1:12" x14ac:dyDescent="0.2">
      <c r="A2624" s="3"/>
      <c r="B2624" s="24"/>
      <c r="C2624" s="24"/>
      <c r="D2624" s="24"/>
      <c r="E2624" s="24"/>
      <c r="F2624" s="24"/>
      <c r="G2624" s="24"/>
      <c r="H2624" s="25"/>
      <c r="I2624" s="25"/>
      <c r="J2624" s="25"/>
      <c r="K2624" s="25"/>
      <c r="L2624" s="25"/>
    </row>
    <row r="2625" spans="1:12" x14ac:dyDescent="0.2">
      <c r="A2625" s="3"/>
      <c r="B2625" s="24"/>
      <c r="C2625" s="24"/>
      <c r="D2625" s="24"/>
      <c r="E2625" s="24"/>
      <c r="F2625" s="24"/>
      <c r="G2625" s="24"/>
      <c r="H2625" s="25"/>
      <c r="I2625" s="25"/>
      <c r="J2625" s="25"/>
      <c r="K2625" s="25"/>
      <c r="L2625" s="25"/>
    </row>
    <row r="2626" spans="1:12" x14ac:dyDescent="0.2">
      <c r="A2626" s="3"/>
      <c r="B2626" s="24"/>
      <c r="C2626" s="24"/>
      <c r="D2626" s="24"/>
      <c r="E2626" s="24"/>
      <c r="F2626" s="24"/>
      <c r="G2626" s="24"/>
      <c r="H2626" s="25"/>
      <c r="I2626" s="25"/>
      <c r="J2626" s="25"/>
      <c r="K2626" s="25"/>
      <c r="L2626" s="25"/>
    </row>
    <row r="2627" spans="1:12" x14ac:dyDescent="0.2">
      <c r="A2627" s="3"/>
      <c r="B2627" s="24"/>
      <c r="C2627" s="24"/>
      <c r="D2627" s="24"/>
      <c r="E2627" s="24"/>
      <c r="F2627" s="24"/>
      <c r="G2627" s="24"/>
      <c r="H2627" s="25"/>
      <c r="I2627" s="25"/>
      <c r="J2627" s="25"/>
      <c r="K2627" s="25"/>
      <c r="L2627" s="25"/>
    </row>
    <row r="2628" spans="1:12" x14ac:dyDescent="0.2">
      <c r="A2628" s="3"/>
      <c r="B2628" s="24"/>
      <c r="C2628" s="24"/>
      <c r="D2628" s="24"/>
      <c r="E2628" s="24"/>
      <c r="F2628" s="24"/>
      <c r="G2628" s="24"/>
      <c r="H2628" s="25"/>
      <c r="I2628" s="25"/>
      <c r="J2628" s="25"/>
      <c r="K2628" s="25"/>
      <c r="L2628" s="25"/>
    </row>
    <row r="2629" spans="1:12" x14ac:dyDescent="0.2">
      <c r="A2629" s="3"/>
      <c r="B2629" s="24"/>
      <c r="C2629" s="24"/>
      <c r="D2629" s="24"/>
      <c r="E2629" s="24"/>
      <c r="F2629" s="24"/>
      <c r="G2629" s="24"/>
      <c r="H2629" s="25"/>
      <c r="I2629" s="25"/>
      <c r="J2629" s="25"/>
      <c r="K2629" s="25"/>
      <c r="L2629" s="25"/>
    </row>
    <row r="2630" spans="1:12" x14ac:dyDescent="0.2">
      <c r="A2630" s="3"/>
      <c r="B2630" s="24"/>
      <c r="C2630" s="24"/>
      <c r="D2630" s="24"/>
      <c r="E2630" s="24"/>
      <c r="F2630" s="24"/>
      <c r="G2630" s="24"/>
      <c r="H2630" s="25"/>
      <c r="I2630" s="25"/>
      <c r="J2630" s="25"/>
      <c r="K2630" s="25"/>
      <c r="L2630" s="25"/>
    </row>
    <row r="2631" spans="1:12" x14ac:dyDescent="0.2">
      <c r="A2631" s="3"/>
      <c r="B2631" s="24"/>
      <c r="C2631" s="24"/>
      <c r="D2631" s="24"/>
      <c r="E2631" s="24"/>
      <c r="F2631" s="24"/>
      <c r="G2631" s="24"/>
      <c r="H2631" s="25"/>
      <c r="I2631" s="25"/>
      <c r="J2631" s="25"/>
      <c r="K2631" s="25"/>
      <c r="L2631" s="25"/>
    </row>
    <row r="2632" spans="1:12" x14ac:dyDescent="0.2">
      <c r="A2632" s="3"/>
      <c r="B2632" s="24"/>
      <c r="C2632" s="24"/>
      <c r="D2632" s="24"/>
      <c r="E2632" s="24"/>
      <c r="F2632" s="24"/>
      <c r="G2632" s="24"/>
      <c r="H2632" s="25"/>
      <c r="I2632" s="25"/>
      <c r="J2632" s="25"/>
      <c r="K2632" s="25"/>
      <c r="L2632" s="25"/>
    </row>
    <row r="2633" spans="1:12" x14ac:dyDescent="0.2">
      <c r="A2633" s="3"/>
      <c r="B2633" s="24"/>
      <c r="C2633" s="24"/>
      <c r="D2633" s="24"/>
      <c r="E2633" s="24"/>
      <c r="F2633" s="24"/>
      <c r="G2633" s="24"/>
      <c r="H2633" s="25"/>
      <c r="I2633" s="25"/>
      <c r="J2633" s="25"/>
      <c r="K2633" s="25"/>
      <c r="L2633" s="25"/>
    </row>
    <row r="2634" spans="1:12" x14ac:dyDescent="0.2">
      <c r="A2634" s="3"/>
      <c r="B2634" s="24"/>
      <c r="C2634" s="24"/>
      <c r="D2634" s="24"/>
      <c r="E2634" s="24"/>
      <c r="F2634" s="24"/>
      <c r="G2634" s="24"/>
      <c r="H2634" s="25"/>
      <c r="I2634" s="25"/>
      <c r="J2634" s="25"/>
      <c r="K2634" s="25"/>
      <c r="L2634" s="25"/>
    </row>
    <row r="2635" spans="1:12" x14ac:dyDescent="0.2">
      <c r="A2635" s="3"/>
      <c r="B2635" s="24"/>
      <c r="C2635" s="24"/>
      <c r="D2635" s="24"/>
      <c r="E2635" s="24"/>
      <c r="F2635" s="24"/>
      <c r="G2635" s="24"/>
      <c r="H2635" s="25"/>
      <c r="I2635" s="25"/>
      <c r="J2635" s="25"/>
      <c r="K2635" s="25"/>
      <c r="L2635" s="25"/>
    </row>
    <row r="2636" spans="1:12" x14ac:dyDescent="0.2">
      <c r="A2636" s="3"/>
      <c r="B2636" s="24"/>
      <c r="C2636" s="24"/>
      <c r="D2636" s="24"/>
      <c r="E2636" s="24"/>
      <c r="F2636" s="24"/>
      <c r="G2636" s="24"/>
      <c r="H2636" s="25"/>
      <c r="I2636" s="25"/>
      <c r="J2636" s="25"/>
      <c r="K2636" s="25"/>
      <c r="L2636" s="25"/>
    </row>
    <row r="2637" spans="1:12" x14ac:dyDescent="0.2">
      <c r="A2637" s="3"/>
      <c r="B2637" s="24"/>
      <c r="C2637" s="24"/>
      <c r="D2637" s="24"/>
      <c r="E2637" s="24"/>
      <c r="F2637" s="24"/>
      <c r="G2637" s="24"/>
      <c r="H2637" s="25"/>
      <c r="I2637" s="25"/>
      <c r="J2637" s="25"/>
      <c r="K2637" s="25"/>
      <c r="L2637" s="25"/>
    </row>
    <row r="2638" spans="1:12" x14ac:dyDescent="0.2">
      <c r="A2638" s="3"/>
      <c r="B2638" s="24"/>
      <c r="C2638" s="24"/>
      <c r="D2638" s="24"/>
      <c r="E2638" s="24"/>
      <c r="F2638" s="24"/>
      <c r="G2638" s="24"/>
      <c r="H2638" s="25"/>
      <c r="I2638" s="25"/>
      <c r="J2638" s="25"/>
      <c r="K2638" s="25"/>
      <c r="L2638" s="25"/>
    </row>
    <row r="2639" spans="1:12" x14ac:dyDescent="0.2">
      <c r="A2639" s="3"/>
      <c r="B2639" s="24"/>
      <c r="C2639" s="24"/>
      <c r="D2639" s="24"/>
      <c r="E2639" s="24"/>
      <c r="F2639" s="24"/>
      <c r="G2639" s="24"/>
      <c r="H2639" s="25"/>
      <c r="I2639" s="25"/>
      <c r="J2639" s="25"/>
      <c r="K2639" s="25"/>
      <c r="L2639" s="25"/>
    </row>
    <row r="2640" spans="1:12" x14ac:dyDescent="0.2">
      <c r="A2640" s="3"/>
      <c r="B2640" s="24"/>
      <c r="C2640" s="24"/>
      <c r="D2640" s="24"/>
      <c r="E2640" s="24"/>
      <c r="F2640" s="24"/>
      <c r="G2640" s="24"/>
      <c r="H2640" s="25"/>
      <c r="I2640" s="25"/>
      <c r="J2640" s="25"/>
      <c r="K2640" s="25"/>
      <c r="L2640" s="25"/>
    </row>
    <row r="2641" spans="1:12" x14ac:dyDescent="0.2">
      <c r="A2641" s="3"/>
      <c r="B2641" s="24"/>
      <c r="C2641" s="24"/>
      <c r="D2641" s="24"/>
      <c r="E2641" s="24"/>
      <c r="F2641" s="24"/>
      <c r="G2641" s="24"/>
      <c r="H2641" s="25"/>
      <c r="I2641" s="25"/>
      <c r="J2641" s="25"/>
      <c r="K2641" s="25"/>
      <c r="L2641" s="25"/>
    </row>
    <row r="2642" spans="1:12" x14ac:dyDescent="0.2">
      <c r="A2642" s="3"/>
      <c r="B2642" s="24"/>
      <c r="C2642" s="24"/>
      <c r="D2642" s="24"/>
      <c r="E2642" s="24"/>
      <c r="F2642" s="24"/>
      <c r="G2642" s="24"/>
      <c r="H2642" s="25"/>
      <c r="I2642" s="25"/>
      <c r="J2642" s="25"/>
      <c r="K2642" s="25"/>
      <c r="L2642" s="25"/>
    </row>
    <row r="2643" spans="1:12" x14ac:dyDescent="0.2">
      <c r="A2643" s="3"/>
      <c r="B2643" s="24"/>
      <c r="C2643" s="24"/>
      <c r="D2643" s="24"/>
      <c r="E2643" s="24"/>
      <c r="F2643" s="24"/>
      <c r="G2643" s="24"/>
      <c r="H2643" s="25"/>
      <c r="I2643" s="25"/>
      <c r="J2643" s="25"/>
      <c r="K2643" s="25"/>
      <c r="L2643" s="25"/>
    </row>
    <row r="2644" spans="1:12" x14ac:dyDescent="0.2">
      <c r="A2644" s="3"/>
      <c r="B2644" s="24"/>
      <c r="C2644" s="24"/>
      <c r="D2644" s="24"/>
      <c r="E2644" s="24"/>
      <c r="F2644" s="24"/>
      <c r="G2644" s="24"/>
      <c r="H2644" s="25"/>
      <c r="I2644" s="25"/>
      <c r="J2644" s="25"/>
      <c r="K2644" s="25"/>
      <c r="L2644" s="25"/>
    </row>
    <row r="2645" spans="1:12" x14ac:dyDescent="0.2">
      <c r="A2645" s="3"/>
      <c r="B2645" s="24"/>
      <c r="C2645" s="24"/>
      <c r="D2645" s="24"/>
      <c r="E2645" s="24"/>
      <c r="F2645" s="24"/>
      <c r="G2645" s="24"/>
      <c r="H2645" s="25"/>
      <c r="I2645" s="25"/>
      <c r="J2645" s="25"/>
      <c r="K2645" s="25"/>
      <c r="L2645" s="25"/>
    </row>
    <row r="2646" spans="1:12" x14ac:dyDescent="0.2">
      <c r="A2646" s="3"/>
      <c r="B2646" s="24"/>
      <c r="C2646" s="24"/>
      <c r="D2646" s="24"/>
      <c r="E2646" s="24"/>
      <c r="F2646" s="24"/>
      <c r="G2646" s="24"/>
      <c r="H2646" s="25"/>
      <c r="I2646" s="25"/>
      <c r="J2646" s="25"/>
      <c r="K2646" s="25"/>
      <c r="L2646" s="25"/>
    </row>
    <row r="2647" spans="1:12" x14ac:dyDescent="0.2">
      <c r="A2647" s="3"/>
      <c r="B2647" s="24"/>
      <c r="C2647" s="24"/>
      <c r="D2647" s="24"/>
      <c r="E2647" s="24"/>
      <c r="F2647" s="24"/>
      <c r="G2647" s="24"/>
      <c r="H2647" s="25"/>
      <c r="I2647" s="25"/>
      <c r="J2647" s="25"/>
      <c r="K2647" s="25"/>
      <c r="L2647" s="25"/>
    </row>
    <row r="2648" spans="1:12" x14ac:dyDescent="0.2">
      <c r="A2648" s="3"/>
      <c r="B2648" s="24"/>
      <c r="C2648" s="24"/>
      <c r="D2648" s="24"/>
      <c r="E2648" s="24"/>
      <c r="F2648" s="24"/>
      <c r="G2648" s="24"/>
      <c r="H2648" s="25"/>
      <c r="I2648" s="25"/>
      <c r="J2648" s="25"/>
      <c r="K2648" s="25"/>
      <c r="L2648" s="25"/>
    </row>
    <row r="2649" spans="1:12" x14ac:dyDescent="0.2">
      <c r="A2649" s="3"/>
      <c r="B2649" s="24"/>
      <c r="C2649" s="24"/>
      <c r="D2649" s="24"/>
      <c r="E2649" s="24"/>
      <c r="F2649" s="24"/>
      <c r="G2649" s="24"/>
      <c r="H2649" s="25"/>
      <c r="I2649" s="25"/>
      <c r="J2649" s="25"/>
      <c r="K2649" s="25"/>
      <c r="L2649" s="25"/>
    </row>
    <row r="2650" spans="1:12" x14ac:dyDescent="0.2">
      <c r="A2650" s="3"/>
      <c r="B2650" s="24"/>
      <c r="C2650" s="24"/>
      <c r="D2650" s="24"/>
      <c r="E2650" s="24"/>
      <c r="F2650" s="24"/>
      <c r="G2650" s="24"/>
      <c r="H2650" s="25"/>
      <c r="I2650" s="25"/>
      <c r="J2650" s="25"/>
      <c r="K2650" s="25"/>
      <c r="L2650" s="25"/>
    </row>
    <row r="2651" spans="1:12" x14ac:dyDescent="0.2">
      <c r="A2651" s="3"/>
      <c r="B2651" s="24"/>
      <c r="C2651" s="24"/>
      <c r="D2651" s="24"/>
      <c r="E2651" s="24"/>
      <c r="F2651" s="24"/>
      <c r="G2651" s="24"/>
      <c r="H2651" s="25"/>
      <c r="I2651" s="25"/>
      <c r="J2651" s="25"/>
      <c r="K2651" s="25"/>
      <c r="L2651" s="25"/>
    </row>
    <row r="2652" spans="1:12" x14ac:dyDescent="0.2">
      <c r="A2652" s="3"/>
      <c r="B2652" s="24"/>
      <c r="C2652" s="24"/>
      <c r="D2652" s="24"/>
      <c r="E2652" s="24"/>
      <c r="F2652" s="24"/>
      <c r="G2652" s="24"/>
      <c r="H2652" s="25"/>
      <c r="I2652" s="25"/>
      <c r="J2652" s="25"/>
      <c r="K2652" s="25"/>
      <c r="L2652" s="25"/>
    </row>
    <row r="2653" spans="1:12" x14ac:dyDescent="0.2">
      <c r="A2653" s="3"/>
      <c r="B2653" s="24"/>
      <c r="C2653" s="24"/>
      <c r="D2653" s="24"/>
      <c r="E2653" s="24"/>
      <c r="F2653" s="24"/>
      <c r="G2653" s="24"/>
      <c r="H2653" s="25"/>
      <c r="I2653" s="25"/>
      <c r="J2653" s="25"/>
      <c r="K2653" s="25"/>
      <c r="L2653" s="25"/>
    </row>
    <row r="2654" spans="1:12" x14ac:dyDescent="0.2">
      <c r="A2654" s="3"/>
      <c r="B2654" s="24"/>
      <c r="C2654" s="24"/>
      <c r="D2654" s="24"/>
      <c r="E2654" s="24"/>
      <c r="F2654" s="24"/>
      <c r="G2654" s="24"/>
      <c r="H2654" s="25"/>
      <c r="I2654" s="25"/>
      <c r="J2654" s="25"/>
      <c r="K2654" s="25"/>
      <c r="L2654" s="25"/>
    </row>
    <row r="2655" spans="1:12" x14ac:dyDescent="0.2">
      <c r="A2655" s="3"/>
      <c r="B2655" s="24"/>
      <c r="C2655" s="24"/>
      <c r="D2655" s="24"/>
      <c r="E2655" s="24"/>
      <c r="F2655" s="24"/>
      <c r="G2655" s="24"/>
      <c r="H2655" s="25"/>
      <c r="I2655" s="25"/>
      <c r="J2655" s="25"/>
      <c r="K2655" s="25"/>
      <c r="L2655" s="25"/>
    </row>
    <row r="2656" spans="1:12" x14ac:dyDescent="0.2">
      <c r="A2656" s="3"/>
      <c r="B2656" s="24"/>
      <c r="C2656" s="24"/>
      <c r="D2656" s="24"/>
      <c r="E2656" s="24"/>
      <c r="F2656" s="24"/>
      <c r="G2656" s="24"/>
      <c r="H2656" s="25"/>
      <c r="I2656" s="25"/>
      <c r="J2656" s="25"/>
      <c r="K2656" s="25"/>
      <c r="L2656" s="25"/>
    </row>
    <row r="2657" spans="1:12" x14ac:dyDescent="0.2">
      <c r="A2657" s="3"/>
      <c r="B2657" s="24"/>
      <c r="C2657" s="24"/>
      <c r="D2657" s="24"/>
      <c r="E2657" s="24"/>
      <c r="F2657" s="24"/>
      <c r="G2657" s="24"/>
      <c r="H2657" s="25"/>
      <c r="I2657" s="25"/>
      <c r="J2657" s="25"/>
      <c r="K2657" s="25"/>
      <c r="L2657" s="25"/>
    </row>
    <row r="2658" spans="1:12" x14ac:dyDescent="0.2">
      <c r="A2658" s="3"/>
      <c r="B2658" s="24"/>
      <c r="C2658" s="24"/>
      <c r="D2658" s="24"/>
      <c r="E2658" s="24"/>
      <c r="F2658" s="24"/>
      <c r="G2658" s="24"/>
      <c r="H2658" s="25"/>
      <c r="I2658" s="25"/>
      <c r="J2658" s="25"/>
      <c r="K2658" s="25"/>
      <c r="L2658" s="25"/>
    </row>
    <row r="2659" spans="1:12" x14ac:dyDescent="0.2">
      <c r="A2659" s="3"/>
      <c r="B2659" s="24"/>
      <c r="C2659" s="24"/>
      <c r="D2659" s="24"/>
      <c r="E2659" s="24"/>
      <c r="F2659" s="24"/>
      <c r="G2659" s="24"/>
      <c r="H2659" s="25"/>
      <c r="I2659" s="25"/>
      <c r="J2659" s="25"/>
      <c r="K2659" s="25"/>
      <c r="L2659" s="25"/>
    </row>
    <row r="2660" spans="1:12" x14ac:dyDescent="0.2">
      <c r="A2660" s="3"/>
      <c r="B2660" s="24"/>
      <c r="C2660" s="24"/>
      <c r="D2660" s="24"/>
      <c r="E2660" s="24"/>
      <c r="F2660" s="24"/>
      <c r="G2660" s="24"/>
      <c r="H2660" s="25"/>
      <c r="I2660" s="25"/>
      <c r="J2660" s="25"/>
      <c r="K2660" s="25"/>
      <c r="L2660" s="25"/>
    </row>
    <row r="2661" spans="1:12" x14ac:dyDescent="0.2">
      <c r="A2661" s="3"/>
      <c r="B2661" s="24"/>
      <c r="C2661" s="24"/>
      <c r="D2661" s="24"/>
      <c r="E2661" s="24"/>
      <c r="F2661" s="24"/>
      <c r="G2661" s="24"/>
      <c r="H2661" s="25"/>
      <c r="I2661" s="25"/>
      <c r="J2661" s="25"/>
      <c r="K2661" s="25"/>
      <c r="L2661" s="25"/>
    </row>
    <row r="2662" spans="1:12" x14ac:dyDescent="0.2">
      <c r="A2662" s="3"/>
      <c r="B2662" s="24"/>
      <c r="C2662" s="24"/>
      <c r="D2662" s="24"/>
      <c r="E2662" s="24"/>
      <c r="F2662" s="24"/>
      <c r="G2662" s="24"/>
      <c r="H2662" s="25"/>
      <c r="I2662" s="25"/>
      <c r="J2662" s="25"/>
      <c r="K2662" s="25"/>
      <c r="L2662" s="25"/>
    </row>
    <row r="2663" spans="1:12" x14ac:dyDescent="0.2">
      <c r="A2663" s="3"/>
      <c r="B2663" s="24"/>
      <c r="C2663" s="24"/>
      <c r="D2663" s="24"/>
      <c r="E2663" s="24"/>
      <c r="F2663" s="24"/>
      <c r="G2663" s="24"/>
      <c r="H2663" s="25"/>
      <c r="I2663" s="25"/>
      <c r="J2663" s="25"/>
      <c r="K2663" s="25"/>
      <c r="L2663" s="25"/>
    </row>
    <row r="2664" spans="1:12" x14ac:dyDescent="0.2">
      <c r="A2664" s="3"/>
      <c r="B2664" s="24"/>
      <c r="C2664" s="24"/>
      <c r="D2664" s="24"/>
      <c r="E2664" s="24"/>
      <c r="F2664" s="24"/>
      <c r="G2664" s="24"/>
      <c r="H2664" s="25"/>
      <c r="I2664" s="25"/>
      <c r="J2664" s="25"/>
      <c r="K2664" s="25"/>
      <c r="L2664" s="25"/>
    </row>
    <row r="2665" spans="1:12" x14ac:dyDescent="0.2">
      <c r="A2665" s="3"/>
      <c r="B2665" s="24"/>
      <c r="C2665" s="24"/>
      <c r="D2665" s="24"/>
      <c r="E2665" s="24"/>
      <c r="F2665" s="24"/>
      <c r="G2665" s="24"/>
      <c r="H2665" s="25"/>
      <c r="I2665" s="25"/>
      <c r="J2665" s="25"/>
      <c r="K2665" s="25"/>
      <c r="L2665" s="25"/>
    </row>
    <row r="2666" spans="1:12" x14ac:dyDescent="0.2">
      <c r="A2666" s="3"/>
      <c r="B2666" s="24"/>
      <c r="C2666" s="24"/>
      <c r="D2666" s="24"/>
      <c r="E2666" s="24"/>
      <c r="F2666" s="24"/>
      <c r="G2666" s="24"/>
      <c r="H2666" s="25"/>
      <c r="I2666" s="25"/>
      <c r="J2666" s="25"/>
      <c r="K2666" s="25"/>
      <c r="L2666" s="25"/>
    </row>
    <row r="2667" spans="1:12" x14ac:dyDescent="0.2">
      <c r="A2667" s="3"/>
      <c r="B2667" s="24"/>
      <c r="C2667" s="24"/>
      <c r="D2667" s="24"/>
      <c r="E2667" s="24"/>
      <c r="F2667" s="24"/>
      <c r="G2667" s="24"/>
      <c r="H2667" s="25"/>
      <c r="I2667" s="25"/>
      <c r="J2667" s="25"/>
      <c r="K2667" s="25"/>
      <c r="L2667" s="25"/>
    </row>
    <row r="2668" spans="1:12" x14ac:dyDescent="0.2">
      <c r="A2668" s="3"/>
      <c r="B2668" s="24"/>
      <c r="C2668" s="24"/>
      <c r="D2668" s="24"/>
      <c r="E2668" s="24"/>
      <c r="F2668" s="24"/>
      <c r="G2668" s="24"/>
      <c r="H2668" s="25"/>
      <c r="I2668" s="25"/>
      <c r="J2668" s="25"/>
      <c r="K2668" s="25"/>
      <c r="L2668" s="25"/>
    </row>
    <row r="2669" spans="1:12" x14ac:dyDescent="0.2">
      <c r="A2669" s="3"/>
      <c r="B2669" s="24"/>
      <c r="C2669" s="24"/>
      <c r="D2669" s="24"/>
      <c r="E2669" s="24"/>
      <c r="F2669" s="24"/>
      <c r="G2669" s="24"/>
      <c r="H2669" s="25"/>
      <c r="I2669" s="25"/>
      <c r="J2669" s="25"/>
      <c r="K2669" s="25"/>
      <c r="L2669" s="25"/>
    </row>
    <row r="2670" spans="1:12" x14ac:dyDescent="0.2">
      <c r="A2670" s="3"/>
      <c r="B2670" s="24"/>
      <c r="C2670" s="24"/>
      <c r="D2670" s="24"/>
      <c r="E2670" s="24"/>
      <c r="F2670" s="24"/>
      <c r="G2670" s="24"/>
      <c r="H2670" s="25"/>
      <c r="I2670" s="25"/>
      <c r="J2670" s="25"/>
      <c r="K2670" s="25"/>
      <c r="L2670" s="25"/>
    </row>
    <row r="2671" spans="1:12" x14ac:dyDescent="0.2">
      <c r="A2671" s="3"/>
      <c r="B2671" s="24"/>
      <c r="C2671" s="24"/>
      <c r="D2671" s="24"/>
      <c r="E2671" s="24"/>
      <c r="F2671" s="24"/>
      <c r="G2671" s="24"/>
      <c r="H2671" s="25"/>
      <c r="I2671" s="25"/>
      <c r="J2671" s="25"/>
      <c r="K2671" s="25"/>
      <c r="L2671" s="25"/>
    </row>
    <row r="2672" spans="1:12" x14ac:dyDescent="0.2">
      <c r="A2672" s="3"/>
      <c r="B2672" s="24"/>
      <c r="C2672" s="24"/>
      <c r="D2672" s="24"/>
      <c r="E2672" s="24"/>
      <c r="F2672" s="24"/>
      <c r="G2672" s="24"/>
      <c r="H2672" s="25"/>
      <c r="I2672" s="25"/>
      <c r="J2672" s="25"/>
      <c r="K2672" s="25"/>
      <c r="L2672" s="25"/>
    </row>
    <row r="2673" spans="1:12" x14ac:dyDescent="0.2">
      <c r="A2673" s="3"/>
      <c r="B2673" s="24"/>
      <c r="C2673" s="24"/>
      <c r="D2673" s="24"/>
      <c r="E2673" s="24"/>
      <c r="F2673" s="24"/>
      <c r="G2673" s="24"/>
      <c r="H2673" s="25"/>
      <c r="I2673" s="25"/>
      <c r="J2673" s="25"/>
      <c r="K2673" s="25"/>
      <c r="L2673" s="25"/>
    </row>
    <row r="2674" spans="1:12" x14ac:dyDescent="0.2">
      <c r="A2674" s="3"/>
      <c r="B2674" s="24"/>
      <c r="C2674" s="24"/>
      <c r="D2674" s="24"/>
      <c r="E2674" s="24"/>
      <c r="F2674" s="24"/>
      <c r="G2674" s="24"/>
      <c r="H2674" s="25"/>
      <c r="I2674" s="25"/>
      <c r="J2674" s="25"/>
      <c r="K2674" s="25"/>
      <c r="L2674" s="25"/>
    </row>
    <row r="2675" spans="1:12" x14ac:dyDescent="0.2">
      <c r="A2675" s="3"/>
      <c r="B2675" s="24"/>
      <c r="C2675" s="24"/>
      <c r="D2675" s="24"/>
      <c r="E2675" s="24"/>
      <c r="F2675" s="24"/>
      <c r="G2675" s="24"/>
      <c r="H2675" s="25"/>
      <c r="I2675" s="25"/>
      <c r="J2675" s="25"/>
      <c r="K2675" s="25"/>
      <c r="L2675" s="25"/>
    </row>
    <row r="2676" spans="1:12" x14ac:dyDescent="0.2">
      <c r="A2676" s="3"/>
      <c r="B2676" s="24"/>
      <c r="C2676" s="24"/>
      <c r="D2676" s="24"/>
      <c r="E2676" s="24"/>
      <c r="F2676" s="24"/>
      <c r="G2676" s="24"/>
      <c r="H2676" s="25"/>
      <c r="I2676" s="25"/>
      <c r="J2676" s="25"/>
      <c r="K2676" s="25"/>
      <c r="L2676" s="25"/>
    </row>
    <row r="2677" spans="1:12" x14ac:dyDescent="0.2">
      <c r="A2677" s="3"/>
      <c r="B2677" s="24"/>
      <c r="C2677" s="24"/>
      <c r="D2677" s="24"/>
      <c r="E2677" s="24"/>
      <c r="F2677" s="24"/>
      <c r="G2677" s="24"/>
      <c r="H2677" s="25"/>
      <c r="I2677" s="25"/>
      <c r="J2677" s="25"/>
      <c r="K2677" s="25"/>
      <c r="L2677" s="25"/>
    </row>
    <row r="2678" spans="1:12" x14ac:dyDescent="0.2">
      <c r="A2678" s="3"/>
      <c r="B2678" s="24"/>
      <c r="C2678" s="24"/>
      <c r="D2678" s="24"/>
      <c r="E2678" s="24"/>
      <c r="F2678" s="24"/>
      <c r="G2678" s="24"/>
      <c r="H2678" s="25"/>
      <c r="I2678" s="25"/>
      <c r="J2678" s="25"/>
      <c r="K2678" s="25"/>
      <c r="L2678" s="25"/>
    </row>
    <row r="2679" spans="1:12" x14ac:dyDescent="0.2">
      <c r="A2679" s="3"/>
      <c r="B2679" s="24"/>
      <c r="C2679" s="24"/>
      <c r="D2679" s="24"/>
      <c r="E2679" s="24"/>
      <c r="F2679" s="24"/>
      <c r="G2679" s="24"/>
      <c r="H2679" s="25"/>
      <c r="I2679" s="25"/>
      <c r="J2679" s="25"/>
      <c r="K2679" s="25"/>
      <c r="L2679" s="25"/>
    </row>
    <row r="2680" spans="1:12" x14ac:dyDescent="0.2">
      <c r="A2680" s="3"/>
      <c r="B2680" s="24"/>
      <c r="C2680" s="24"/>
      <c r="D2680" s="24"/>
      <c r="E2680" s="24"/>
      <c r="F2680" s="24"/>
      <c r="G2680" s="24"/>
      <c r="H2680" s="25"/>
      <c r="I2680" s="25"/>
      <c r="J2680" s="25"/>
      <c r="K2680" s="25"/>
      <c r="L2680" s="25"/>
    </row>
    <row r="2681" spans="1:12" x14ac:dyDescent="0.2">
      <c r="A2681" s="3"/>
      <c r="B2681" s="24"/>
      <c r="C2681" s="24"/>
      <c r="D2681" s="24"/>
      <c r="E2681" s="24"/>
      <c r="F2681" s="24"/>
      <c r="G2681" s="24"/>
      <c r="H2681" s="25"/>
      <c r="I2681" s="25"/>
      <c r="J2681" s="25"/>
      <c r="K2681" s="25"/>
      <c r="L2681" s="25"/>
    </row>
    <row r="2682" spans="1:12" x14ac:dyDescent="0.2">
      <c r="A2682" s="3"/>
      <c r="B2682" s="24"/>
      <c r="C2682" s="24"/>
      <c r="D2682" s="24"/>
      <c r="E2682" s="24"/>
      <c r="F2682" s="24"/>
      <c r="G2682" s="24"/>
      <c r="H2682" s="25"/>
      <c r="I2682" s="25"/>
      <c r="J2682" s="25"/>
      <c r="K2682" s="25"/>
      <c r="L2682" s="25"/>
    </row>
    <row r="2683" spans="1:12" x14ac:dyDescent="0.2">
      <c r="A2683" s="3"/>
      <c r="B2683" s="24"/>
      <c r="C2683" s="24"/>
      <c r="D2683" s="24"/>
      <c r="E2683" s="24"/>
      <c r="F2683" s="24"/>
      <c r="G2683" s="24"/>
      <c r="H2683" s="25"/>
      <c r="I2683" s="25"/>
      <c r="J2683" s="25"/>
      <c r="K2683" s="25"/>
      <c r="L2683" s="25"/>
    </row>
    <row r="2684" spans="1:12" x14ac:dyDescent="0.2">
      <c r="A2684" s="3"/>
      <c r="B2684" s="24"/>
      <c r="C2684" s="24"/>
      <c r="D2684" s="24"/>
      <c r="E2684" s="24"/>
      <c r="F2684" s="24"/>
      <c r="G2684" s="24"/>
      <c r="H2684" s="25"/>
      <c r="I2684" s="25"/>
      <c r="J2684" s="25"/>
      <c r="K2684" s="25"/>
      <c r="L2684" s="25"/>
    </row>
    <row r="2685" spans="1:12" x14ac:dyDescent="0.2">
      <c r="A2685" s="3"/>
      <c r="B2685" s="24"/>
      <c r="C2685" s="24"/>
      <c r="D2685" s="24"/>
      <c r="E2685" s="24"/>
      <c r="F2685" s="24"/>
      <c r="G2685" s="24"/>
      <c r="H2685" s="25"/>
      <c r="I2685" s="25"/>
      <c r="J2685" s="25"/>
      <c r="K2685" s="25"/>
      <c r="L2685" s="25"/>
    </row>
    <row r="2686" spans="1:12" x14ac:dyDescent="0.2">
      <c r="A2686" s="3"/>
      <c r="B2686" s="24"/>
      <c r="C2686" s="24"/>
      <c r="D2686" s="24"/>
      <c r="E2686" s="24"/>
      <c r="F2686" s="24"/>
      <c r="G2686" s="24"/>
      <c r="H2686" s="25"/>
      <c r="I2686" s="25"/>
      <c r="J2686" s="25"/>
      <c r="K2686" s="25"/>
      <c r="L2686" s="25"/>
    </row>
    <row r="2687" spans="1:12" x14ac:dyDescent="0.2">
      <c r="A2687" s="3"/>
      <c r="B2687" s="24"/>
      <c r="C2687" s="24"/>
      <c r="D2687" s="24"/>
      <c r="E2687" s="24"/>
      <c r="F2687" s="24"/>
      <c r="G2687" s="24"/>
      <c r="H2687" s="25"/>
      <c r="I2687" s="25"/>
      <c r="J2687" s="25"/>
      <c r="K2687" s="25"/>
      <c r="L2687" s="25"/>
    </row>
    <row r="2688" spans="1:12" x14ac:dyDescent="0.2">
      <c r="A2688" s="3"/>
      <c r="B2688" s="24"/>
      <c r="C2688" s="24"/>
      <c r="D2688" s="24"/>
      <c r="E2688" s="24"/>
      <c r="F2688" s="24"/>
      <c r="G2688" s="24"/>
      <c r="H2688" s="25"/>
      <c r="I2688" s="25"/>
      <c r="J2688" s="25"/>
      <c r="K2688" s="25"/>
      <c r="L2688" s="25"/>
    </row>
    <row r="2689" spans="1:12" x14ac:dyDescent="0.2">
      <c r="A2689" s="3"/>
      <c r="B2689" s="24"/>
      <c r="C2689" s="24"/>
      <c r="D2689" s="24"/>
      <c r="E2689" s="24"/>
      <c r="F2689" s="24"/>
      <c r="G2689" s="24"/>
      <c r="H2689" s="25"/>
      <c r="I2689" s="25"/>
      <c r="J2689" s="25"/>
      <c r="K2689" s="25"/>
      <c r="L2689" s="25"/>
    </row>
    <row r="2690" spans="1:12" x14ac:dyDescent="0.2">
      <c r="A2690" s="3"/>
      <c r="B2690" s="24"/>
      <c r="C2690" s="24"/>
      <c r="D2690" s="24"/>
      <c r="E2690" s="24"/>
      <c r="F2690" s="24"/>
      <c r="G2690" s="24"/>
      <c r="H2690" s="25"/>
      <c r="I2690" s="25"/>
      <c r="J2690" s="25"/>
      <c r="K2690" s="25"/>
      <c r="L2690" s="25"/>
    </row>
    <row r="2691" spans="1:12" x14ac:dyDescent="0.2">
      <c r="A2691" s="3"/>
      <c r="B2691" s="24"/>
      <c r="C2691" s="24"/>
      <c r="D2691" s="24"/>
      <c r="E2691" s="24"/>
      <c r="F2691" s="24"/>
      <c r="G2691" s="24"/>
      <c r="H2691" s="25"/>
      <c r="I2691" s="25"/>
      <c r="J2691" s="25"/>
      <c r="K2691" s="25"/>
      <c r="L2691" s="25"/>
    </row>
    <row r="2692" spans="1:12" x14ac:dyDescent="0.2">
      <c r="A2692" s="3"/>
      <c r="B2692" s="24"/>
      <c r="C2692" s="24"/>
      <c r="D2692" s="24"/>
      <c r="E2692" s="24"/>
      <c r="F2692" s="24"/>
      <c r="G2692" s="24"/>
      <c r="H2692" s="25"/>
      <c r="I2692" s="25"/>
      <c r="J2692" s="25"/>
      <c r="K2692" s="25"/>
      <c r="L2692" s="25"/>
    </row>
    <row r="2693" spans="1:12" x14ac:dyDescent="0.2">
      <c r="A2693" s="3"/>
      <c r="B2693" s="24"/>
      <c r="C2693" s="24"/>
      <c r="D2693" s="24"/>
      <c r="E2693" s="24"/>
      <c r="F2693" s="24"/>
      <c r="G2693" s="24"/>
      <c r="H2693" s="25"/>
      <c r="I2693" s="25"/>
      <c r="J2693" s="25"/>
      <c r="K2693" s="25"/>
      <c r="L2693" s="25"/>
    </row>
    <row r="2694" spans="1:12" x14ac:dyDescent="0.2">
      <c r="A2694" s="3"/>
      <c r="B2694" s="24"/>
      <c r="C2694" s="24"/>
      <c r="D2694" s="24"/>
      <c r="E2694" s="24"/>
      <c r="F2694" s="24"/>
      <c r="G2694" s="24"/>
      <c r="H2694" s="25"/>
      <c r="I2694" s="25"/>
      <c r="J2694" s="25"/>
      <c r="K2694" s="25"/>
      <c r="L2694" s="25"/>
    </row>
    <row r="2695" spans="1:12" x14ac:dyDescent="0.2">
      <c r="A2695" s="3"/>
      <c r="B2695" s="24"/>
      <c r="C2695" s="24"/>
      <c r="D2695" s="24"/>
      <c r="E2695" s="24"/>
      <c r="F2695" s="24"/>
      <c r="G2695" s="24"/>
      <c r="H2695" s="25"/>
      <c r="I2695" s="25"/>
      <c r="J2695" s="25"/>
      <c r="K2695" s="25"/>
      <c r="L2695" s="25"/>
    </row>
    <row r="2696" spans="1:12" x14ac:dyDescent="0.2">
      <c r="A2696" s="3"/>
      <c r="B2696" s="24"/>
      <c r="C2696" s="24"/>
      <c r="D2696" s="24"/>
      <c r="E2696" s="24"/>
      <c r="F2696" s="24"/>
      <c r="G2696" s="24"/>
      <c r="H2696" s="25"/>
      <c r="I2696" s="25"/>
      <c r="J2696" s="25"/>
      <c r="K2696" s="25"/>
      <c r="L2696" s="25"/>
    </row>
    <row r="2697" spans="1:12" x14ac:dyDescent="0.2">
      <c r="A2697" s="3"/>
      <c r="B2697" s="24"/>
      <c r="C2697" s="24"/>
      <c r="D2697" s="24"/>
      <c r="E2697" s="24"/>
      <c r="F2697" s="24"/>
      <c r="G2697" s="24"/>
      <c r="H2697" s="25"/>
      <c r="I2697" s="25"/>
      <c r="J2697" s="25"/>
      <c r="K2697" s="25"/>
      <c r="L2697" s="25"/>
    </row>
    <row r="2698" spans="1:12" x14ac:dyDescent="0.2">
      <c r="A2698" s="3"/>
      <c r="B2698" s="24"/>
      <c r="C2698" s="24"/>
      <c r="D2698" s="24"/>
      <c r="E2698" s="24"/>
      <c r="F2698" s="24"/>
      <c r="G2698" s="24"/>
      <c r="H2698" s="25"/>
      <c r="I2698" s="25"/>
      <c r="J2698" s="25"/>
      <c r="K2698" s="25"/>
      <c r="L2698" s="25"/>
    </row>
    <row r="2699" spans="1:12" x14ac:dyDescent="0.2">
      <c r="A2699" s="3"/>
      <c r="B2699" s="24"/>
      <c r="C2699" s="24"/>
      <c r="D2699" s="24"/>
      <c r="E2699" s="24"/>
      <c r="F2699" s="24"/>
      <c r="G2699" s="24"/>
      <c r="H2699" s="25"/>
      <c r="I2699" s="25"/>
      <c r="J2699" s="25"/>
      <c r="K2699" s="25"/>
      <c r="L2699" s="25"/>
    </row>
    <row r="2700" spans="1:12" x14ac:dyDescent="0.2">
      <c r="A2700" s="3"/>
      <c r="B2700" s="24"/>
      <c r="C2700" s="24"/>
      <c r="D2700" s="24"/>
      <c r="E2700" s="24"/>
      <c r="F2700" s="24"/>
      <c r="G2700" s="24"/>
      <c r="H2700" s="25"/>
      <c r="I2700" s="25"/>
      <c r="J2700" s="25"/>
      <c r="K2700" s="25"/>
      <c r="L2700" s="25"/>
    </row>
    <row r="2701" spans="1:12" x14ac:dyDescent="0.2">
      <c r="A2701" s="3"/>
      <c r="B2701" s="24"/>
      <c r="C2701" s="24"/>
      <c r="D2701" s="24"/>
      <c r="E2701" s="24"/>
      <c r="F2701" s="24"/>
      <c r="G2701" s="24"/>
      <c r="H2701" s="25"/>
      <c r="I2701" s="25"/>
      <c r="J2701" s="25"/>
      <c r="K2701" s="25"/>
      <c r="L2701" s="25"/>
    </row>
    <row r="2702" spans="1:12" x14ac:dyDescent="0.2">
      <c r="A2702" s="3"/>
      <c r="B2702" s="24"/>
      <c r="C2702" s="24"/>
      <c r="D2702" s="24"/>
      <c r="E2702" s="24"/>
      <c r="F2702" s="24"/>
      <c r="G2702" s="24"/>
      <c r="H2702" s="25"/>
      <c r="I2702" s="25"/>
      <c r="J2702" s="25"/>
      <c r="K2702" s="25"/>
      <c r="L2702" s="25"/>
    </row>
    <row r="2703" spans="1:12" x14ac:dyDescent="0.2">
      <c r="A2703" s="3"/>
      <c r="B2703" s="24"/>
      <c r="C2703" s="24"/>
      <c r="D2703" s="24"/>
      <c r="E2703" s="24"/>
      <c r="F2703" s="24"/>
      <c r="G2703" s="24"/>
      <c r="H2703" s="25"/>
      <c r="I2703" s="25"/>
      <c r="J2703" s="25"/>
      <c r="K2703" s="25"/>
      <c r="L2703" s="25"/>
    </row>
    <row r="2704" spans="1:12" x14ac:dyDescent="0.2">
      <c r="A2704" s="3"/>
      <c r="B2704" s="24"/>
      <c r="C2704" s="24"/>
      <c r="D2704" s="24"/>
      <c r="E2704" s="24"/>
      <c r="F2704" s="24"/>
      <c r="G2704" s="24"/>
      <c r="H2704" s="25"/>
      <c r="I2704" s="25"/>
      <c r="J2704" s="25"/>
      <c r="K2704" s="25"/>
      <c r="L2704" s="25"/>
    </row>
    <row r="2705" spans="1:12" x14ac:dyDescent="0.2">
      <c r="A2705" s="3"/>
      <c r="B2705" s="24"/>
      <c r="C2705" s="24"/>
      <c r="D2705" s="24"/>
      <c r="E2705" s="24"/>
      <c r="F2705" s="24"/>
      <c r="G2705" s="24"/>
      <c r="H2705" s="25"/>
      <c r="I2705" s="25"/>
      <c r="J2705" s="25"/>
      <c r="K2705" s="25"/>
      <c r="L2705" s="25"/>
    </row>
    <row r="2706" spans="1:12" x14ac:dyDescent="0.2">
      <c r="A2706" s="3"/>
      <c r="B2706" s="24"/>
      <c r="C2706" s="24"/>
      <c r="D2706" s="24"/>
      <c r="E2706" s="24"/>
      <c r="F2706" s="24"/>
      <c r="G2706" s="24"/>
      <c r="H2706" s="25"/>
      <c r="I2706" s="25"/>
      <c r="J2706" s="25"/>
      <c r="K2706" s="25"/>
      <c r="L2706" s="25"/>
    </row>
    <row r="2707" spans="1:12" x14ac:dyDescent="0.2">
      <c r="A2707" s="3"/>
      <c r="B2707" s="24"/>
      <c r="C2707" s="24"/>
      <c r="D2707" s="24"/>
      <c r="E2707" s="24"/>
      <c r="F2707" s="24"/>
      <c r="G2707" s="24"/>
      <c r="H2707" s="25"/>
      <c r="I2707" s="25"/>
      <c r="J2707" s="25"/>
      <c r="K2707" s="25"/>
      <c r="L2707" s="25"/>
    </row>
    <row r="2708" spans="1:12" x14ac:dyDescent="0.2">
      <c r="A2708" s="3"/>
      <c r="B2708" s="24"/>
      <c r="C2708" s="24"/>
      <c r="D2708" s="24"/>
      <c r="E2708" s="24"/>
      <c r="F2708" s="24"/>
      <c r="G2708" s="24"/>
      <c r="H2708" s="25"/>
      <c r="I2708" s="25"/>
      <c r="J2708" s="25"/>
      <c r="K2708" s="25"/>
      <c r="L2708" s="25"/>
    </row>
    <row r="2709" spans="1:12" x14ac:dyDescent="0.2">
      <c r="A2709" s="3"/>
      <c r="B2709" s="24"/>
      <c r="C2709" s="24"/>
      <c r="D2709" s="24"/>
      <c r="E2709" s="24"/>
      <c r="F2709" s="24"/>
      <c r="G2709" s="24"/>
      <c r="H2709" s="25"/>
      <c r="I2709" s="25"/>
      <c r="J2709" s="25"/>
      <c r="K2709" s="25"/>
      <c r="L2709" s="25"/>
    </row>
    <row r="2710" spans="1:12" x14ac:dyDescent="0.2">
      <c r="A2710" s="3"/>
      <c r="B2710" s="24"/>
      <c r="C2710" s="24"/>
      <c r="D2710" s="24"/>
      <c r="E2710" s="24"/>
      <c r="F2710" s="24"/>
      <c r="G2710" s="24"/>
      <c r="H2710" s="25"/>
      <c r="I2710" s="25"/>
      <c r="J2710" s="25"/>
      <c r="K2710" s="25"/>
      <c r="L2710" s="25"/>
    </row>
    <row r="2711" spans="1:12" x14ac:dyDescent="0.2">
      <c r="A2711" s="3"/>
      <c r="B2711" s="24"/>
      <c r="C2711" s="24"/>
      <c r="D2711" s="24"/>
      <c r="E2711" s="24"/>
      <c r="F2711" s="24"/>
      <c r="G2711" s="24"/>
      <c r="H2711" s="25"/>
      <c r="I2711" s="25"/>
      <c r="J2711" s="25"/>
      <c r="K2711" s="25"/>
      <c r="L2711" s="25"/>
    </row>
    <row r="2712" spans="1:12" x14ac:dyDescent="0.2">
      <c r="A2712" s="3"/>
      <c r="B2712" s="24"/>
      <c r="C2712" s="24"/>
      <c r="D2712" s="24"/>
      <c r="E2712" s="24"/>
      <c r="F2712" s="24"/>
      <c r="G2712" s="24"/>
      <c r="H2712" s="25"/>
      <c r="I2712" s="25"/>
      <c r="J2712" s="25"/>
      <c r="K2712" s="25"/>
      <c r="L2712" s="25"/>
    </row>
    <row r="2713" spans="1:12" x14ac:dyDescent="0.2">
      <c r="A2713" s="3"/>
      <c r="B2713" s="24"/>
      <c r="C2713" s="24"/>
      <c r="D2713" s="24"/>
      <c r="E2713" s="24"/>
      <c r="F2713" s="24"/>
      <c r="G2713" s="24"/>
      <c r="H2713" s="25"/>
      <c r="I2713" s="25"/>
      <c r="J2713" s="25"/>
      <c r="K2713" s="25"/>
      <c r="L2713" s="25"/>
    </row>
    <row r="2714" spans="1:12" x14ac:dyDescent="0.2">
      <c r="A2714" s="3"/>
      <c r="B2714" s="24"/>
      <c r="C2714" s="24"/>
      <c r="D2714" s="24"/>
      <c r="E2714" s="24"/>
      <c r="F2714" s="24"/>
      <c r="G2714" s="24"/>
      <c r="H2714" s="25"/>
      <c r="I2714" s="25"/>
      <c r="J2714" s="25"/>
      <c r="K2714" s="25"/>
      <c r="L2714" s="25"/>
    </row>
    <row r="2715" spans="1:12" x14ac:dyDescent="0.2">
      <c r="A2715" s="3"/>
      <c r="B2715" s="24"/>
      <c r="C2715" s="24"/>
      <c r="D2715" s="24"/>
      <c r="E2715" s="24"/>
      <c r="F2715" s="24"/>
      <c r="G2715" s="24"/>
      <c r="H2715" s="25"/>
      <c r="I2715" s="25"/>
      <c r="J2715" s="25"/>
      <c r="K2715" s="25"/>
      <c r="L2715" s="25"/>
    </row>
    <row r="2716" spans="1:12" x14ac:dyDescent="0.2">
      <c r="A2716" s="3"/>
      <c r="B2716" s="24"/>
      <c r="C2716" s="24"/>
      <c r="D2716" s="24"/>
      <c r="E2716" s="24"/>
      <c r="F2716" s="24"/>
      <c r="G2716" s="24"/>
      <c r="H2716" s="25"/>
      <c r="I2716" s="25"/>
      <c r="J2716" s="25"/>
      <c r="K2716" s="25"/>
      <c r="L2716" s="25"/>
    </row>
    <row r="2717" spans="1:12" x14ac:dyDescent="0.2">
      <c r="A2717" s="3"/>
      <c r="B2717" s="24"/>
      <c r="C2717" s="24"/>
      <c r="D2717" s="24"/>
      <c r="E2717" s="24"/>
      <c r="F2717" s="24"/>
      <c r="G2717" s="24"/>
      <c r="H2717" s="25"/>
      <c r="I2717" s="25"/>
      <c r="J2717" s="25"/>
      <c r="K2717" s="25"/>
      <c r="L2717" s="25"/>
    </row>
    <row r="2718" spans="1:12" x14ac:dyDescent="0.2">
      <c r="A2718" s="3"/>
      <c r="B2718" s="24"/>
      <c r="C2718" s="24"/>
      <c r="D2718" s="24"/>
      <c r="E2718" s="24"/>
      <c r="F2718" s="24"/>
      <c r="G2718" s="24"/>
      <c r="H2718" s="25"/>
      <c r="I2718" s="25"/>
      <c r="J2718" s="25"/>
      <c r="K2718" s="25"/>
      <c r="L2718" s="25"/>
    </row>
    <row r="2719" spans="1:12" x14ac:dyDescent="0.2">
      <c r="A2719" s="3"/>
      <c r="B2719" s="24"/>
      <c r="C2719" s="24"/>
      <c r="D2719" s="24"/>
      <c r="E2719" s="24"/>
      <c r="F2719" s="24"/>
      <c r="G2719" s="24"/>
      <c r="H2719" s="25"/>
      <c r="I2719" s="25"/>
      <c r="J2719" s="25"/>
      <c r="K2719" s="25"/>
      <c r="L2719" s="25"/>
    </row>
    <row r="2720" spans="1:12" x14ac:dyDescent="0.2">
      <c r="A2720" s="3"/>
      <c r="B2720" s="24"/>
      <c r="C2720" s="24"/>
      <c r="D2720" s="24"/>
      <c r="E2720" s="24"/>
      <c r="F2720" s="24"/>
      <c r="G2720" s="24"/>
      <c r="H2720" s="25"/>
      <c r="I2720" s="25"/>
      <c r="J2720" s="25"/>
      <c r="K2720" s="25"/>
      <c r="L2720" s="25"/>
    </row>
    <row r="2721" spans="1:12" x14ac:dyDescent="0.2">
      <c r="A2721" s="3"/>
      <c r="B2721" s="24"/>
      <c r="C2721" s="24"/>
      <c r="D2721" s="24"/>
      <c r="E2721" s="24"/>
      <c r="F2721" s="24"/>
      <c r="G2721" s="24"/>
      <c r="H2721" s="25"/>
      <c r="I2721" s="25"/>
      <c r="J2721" s="25"/>
      <c r="K2721" s="25"/>
      <c r="L2721" s="25"/>
    </row>
    <row r="2722" spans="1:12" x14ac:dyDescent="0.2">
      <c r="A2722" s="3"/>
      <c r="B2722" s="24"/>
      <c r="C2722" s="24"/>
      <c r="D2722" s="24"/>
      <c r="E2722" s="24"/>
      <c r="F2722" s="24"/>
      <c r="G2722" s="24"/>
      <c r="H2722" s="25"/>
      <c r="I2722" s="25"/>
      <c r="J2722" s="25"/>
      <c r="K2722" s="25"/>
      <c r="L2722" s="25"/>
    </row>
    <row r="2723" spans="1:12" x14ac:dyDescent="0.2">
      <c r="A2723" s="3"/>
      <c r="B2723" s="24"/>
      <c r="C2723" s="24"/>
      <c r="D2723" s="24"/>
      <c r="E2723" s="24"/>
      <c r="F2723" s="24"/>
      <c r="G2723" s="24"/>
      <c r="H2723" s="25"/>
      <c r="I2723" s="25"/>
      <c r="J2723" s="25"/>
      <c r="K2723" s="25"/>
      <c r="L2723" s="25"/>
    </row>
    <row r="2724" spans="1:12" x14ac:dyDescent="0.2">
      <c r="A2724" s="3"/>
      <c r="B2724" s="24"/>
      <c r="C2724" s="24"/>
      <c r="D2724" s="24"/>
      <c r="E2724" s="24"/>
      <c r="F2724" s="24"/>
      <c r="G2724" s="24"/>
      <c r="H2724" s="25"/>
      <c r="I2724" s="25"/>
      <c r="J2724" s="25"/>
      <c r="K2724" s="25"/>
      <c r="L2724" s="25"/>
    </row>
    <row r="2725" spans="1:12" x14ac:dyDescent="0.2">
      <c r="A2725" s="3"/>
      <c r="B2725" s="24"/>
      <c r="C2725" s="24"/>
      <c r="D2725" s="24"/>
      <c r="E2725" s="24"/>
      <c r="F2725" s="24"/>
      <c r="G2725" s="24"/>
      <c r="H2725" s="25"/>
      <c r="I2725" s="25"/>
      <c r="J2725" s="25"/>
      <c r="K2725" s="25"/>
      <c r="L2725" s="25"/>
    </row>
    <row r="2726" spans="1:12" x14ac:dyDescent="0.2">
      <c r="A2726" s="3"/>
      <c r="B2726" s="24"/>
      <c r="C2726" s="24"/>
      <c r="D2726" s="24"/>
      <c r="E2726" s="24"/>
      <c r="F2726" s="24"/>
      <c r="G2726" s="24"/>
      <c r="H2726" s="25"/>
      <c r="I2726" s="25"/>
      <c r="J2726" s="25"/>
      <c r="K2726" s="25"/>
      <c r="L2726" s="25"/>
    </row>
    <row r="2727" spans="1:12" x14ac:dyDescent="0.2">
      <c r="A2727" s="3"/>
      <c r="B2727" s="24"/>
      <c r="C2727" s="24"/>
      <c r="D2727" s="24"/>
      <c r="E2727" s="24"/>
      <c r="F2727" s="24"/>
      <c r="G2727" s="24"/>
      <c r="H2727" s="25"/>
      <c r="I2727" s="25"/>
      <c r="J2727" s="25"/>
      <c r="K2727" s="25"/>
      <c r="L2727" s="25"/>
    </row>
    <row r="2728" spans="1:12" x14ac:dyDescent="0.2">
      <c r="A2728" s="3"/>
      <c r="B2728" s="24"/>
      <c r="C2728" s="24"/>
      <c r="D2728" s="24"/>
      <c r="E2728" s="24"/>
      <c r="F2728" s="24"/>
      <c r="G2728" s="24"/>
      <c r="H2728" s="25"/>
      <c r="I2728" s="25"/>
      <c r="J2728" s="25"/>
      <c r="K2728" s="25"/>
      <c r="L2728" s="25"/>
    </row>
    <row r="2729" spans="1:12" x14ac:dyDescent="0.2">
      <c r="A2729" s="3"/>
      <c r="B2729" s="24"/>
      <c r="C2729" s="24"/>
      <c r="D2729" s="24"/>
      <c r="E2729" s="24"/>
      <c r="F2729" s="24"/>
      <c r="G2729" s="24"/>
      <c r="H2729" s="25"/>
      <c r="I2729" s="25"/>
      <c r="J2729" s="25"/>
      <c r="K2729" s="25"/>
      <c r="L2729" s="25"/>
    </row>
    <row r="2730" spans="1:12" x14ac:dyDescent="0.2">
      <c r="A2730" s="3"/>
      <c r="B2730" s="24"/>
      <c r="C2730" s="24"/>
      <c r="D2730" s="24"/>
      <c r="E2730" s="24"/>
      <c r="F2730" s="24"/>
      <c r="G2730" s="24"/>
      <c r="H2730" s="25"/>
      <c r="I2730" s="25"/>
      <c r="J2730" s="25"/>
      <c r="K2730" s="25"/>
      <c r="L2730" s="25"/>
    </row>
    <row r="2731" spans="1:12" x14ac:dyDescent="0.2">
      <c r="A2731" s="3"/>
      <c r="B2731" s="24"/>
      <c r="C2731" s="24"/>
      <c r="D2731" s="24"/>
      <c r="E2731" s="24"/>
      <c r="F2731" s="24"/>
      <c r="G2731" s="24"/>
      <c r="H2731" s="25"/>
      <c r="I2731" s="25"/>
      <c r="J2731" s="25"/>
      <c r="K2731" s="25"/>
      <c r="L2731" s="25"/>
    </row>
    <row r="2732" spans="1:12" x14ac:dyDescent="0.2">
      <c r="A2732" s="3"/>
      <c r="B2732" s="24"/>
      <c r="C2732" s="24"/>
      <c r="D2732" s="24"/>
      <c r="E2732" s="24"/>
      <c r="F2732" s="24"/>
      <c r="G2732" s="24"/>
      <c r="H2732" s="25"/>
      <c r="I2732" s="25"/>
      <c r="J2732" s="25"/>
      <c r="K2732" s="25"/>
      <c r="L2732" s="25"/>
    </row>
    <row r="2733" spans="1:12" x14ac:dyDescent="0.2">
      <c r="A2733" s="3"/>
      <c r="B2733" s="24"/>
      <c r="C2733" s="24"/>
      <c r="D2733" s="24"/>
      <c r="E2733" s="24"/>
      <c r="F2733" s="24"/>
      <c r="G2733" s="24"/>
      <c r="H2733" s="25"/>
      <c r="I2733" s="25"/>
      <c r="J2733" s="25"/>
      <c r="K2733" s="25"/>
      <c r="L2733" s="25"/>
    </row>
    <row r="2734" spans="1:12" x14ac:dyDescent="0.2">
      <c r="A2734" s="3"/>
      <c r="B2734" s="24"/>
      <c r="C2734" s="24"/>
      <c r="D2734" s="24"/>
      <c r="E2734" s="24"/>
      <c r="F2734" s="24"/>
      <c r="G2734" s="24"/>
      <c r="H2734" s="25"/>
      <c r="I2734" s="25"/>
      <c r="J2734" s="25"/>
      <c r="K2734" s="25"/>
      <c r="L2734" s="25"/>
    </row>
    <row r="2735" spans="1:12" x14ac:dyDescent="0.2">
      <c r="A2735" s="3"/>
      <c r="B2735" s="24"/>
      <c r="C2735" s="24"/>
      <c r="D2735" s="24"/>
      <c r="E2735" s="24"/>
      <c r="F2735" s="24"/>
      <c r="G2735" s="24"/>
      <c r="H2735" s="25"/>
      <c r="I2735" s="25"/>
      <c r="J2735" s="25"/>
      <c r="K2735" s="25"/>
      <c r="L2735" s="25"/>
    </row>
    <row r="2736" spans="1:12" x14ac:dyDescent="0.2">
      <c r="A2736" s="3"/>
      <c r="B2736" s="24"/>
      <c r="C2736" s="24"/>
      <c r="D2736" s="24"/>
      <c r="E2736" s="24"/>
      <c r="F2736" s="24"/>
      <c r="G2736" s="24"/>
      <c r="H2736" s="25"/>
      <c r="I2736" s="25"/>
      <c r="J2736" s="25"/>
      <c r="K2736" s="25"/>
      <c r="L2736" s="25"/>
    </row>
    <row r="2737" spans="1:12" x14ac:dyDescent="0.2">
      <c r="A2737" s="3"/>
      <c r="B2737" s="24"/>
      <c r="C2737" s="24"/>
      <c r="D2737" s="24"/>
      <c r="E2737" s="24"/>
      <c r="F2737" s="24"/>
      <c r="G2737" s="24"/>
      <c r="H2737" s="25"/>
      <c r="I2737" s="25"/>
      <c r="J2737" s="25"/>
      <c r="K2737" s="25"/>
      <c r="L2737" s="25"/>
    </row>
    <row r="2738" spans="1:12" x14ac:dyDescent="0.2">
      <c r="A2738" s="3"/>
      <c r="B2738" s="24"/>
      <c r="C2738" s="24"/>
      <c r="D2738" s="24"/>
      <c r="E2738" s="24"/>
      <c r="F2738" s="24"/>
      <c r="G2738" s="24"/>
      <c r="H2738" s="25"/>
      <c r="I2738" s="25"/>
      <c r="J2738" s="25"/>
      <c r="K2738" s="25"/>
      <c r="L2738" s="25"/>
    </row>
    <row r="2739" spans="1:12" x14ac:dyDescent="0.2">
      <c r="A2739" s="3"/>
      <c r="B2739" s="24"/>
      <c r="C2739" s="24"/>
      <c r="D2739" s="24"/>
      <c r="E2739" s="24"/>
      <c r="F2739" s="24"/>
      <c r="G2739" s="24"/>
      <c r="H2739" s="25"/>
      <c r="I2739" s="25"/>
      <c r="J2739" s="25"/>
      <c r="K2739" s="25"/>
      <c r="L2739" s="25"/>
    </row>
    <row r="2740" spans="1:12" x14ac:dyDescent="0.2">
      <c r="A2740" s="3"/>
      <c r="B2740" s="24"/>
      <c r="C2740" s="24"/>
      <c r="D2740" s="24"/>
      <c r="E2740" s="24"/>
      <c r="F2740" s="24"/>
      <c r="G2740" s="24"/>
      <c r="H2740" s="25"/>
      <c r="I2740" s="25"/>
      <c r="J2740" s="25"/>
      <c r="K2740" s="25"/>
      <c r="L2740" s="25"/>
    </row>
    <row r="2741" spans="1:12" x14ac:dyDescent="0.2">
      <c r="A2741" s="3"/>
      <c r="B2741" s="24"/>
      <c r="C2741" s="24"/>
      <c r="D2741" s="24"/>
      <c r="E2741" s="24"/>
      <c r="F2741" s="24"/>
      <c r="G2741" s="24"/>
      <c r="H2741" s="25"/>
      <c r="I2741" s="25"/>
      <c r="J2741" s="25"/>
      <c r="K2741" s="25"/>
      <c r="L2741" s="25"/>
    </row>
    <row r="2742" spans="1:12" x14ac:dyDescent="0.2">
      <c r="A2742" s="3"/>
      <c r="B2742" s="24"/>
      <c r="C2742" s="24"/>
      <c r="D2742" s="24"/>
      <c r="E2742" s="24"/>
      <c r="F2742" s="24"/>
      <c r="G2742" s="24"/>
      <c r="H2742" s="25"/>
      <c r="I2742" s="25"/>
      <c r="J2742" s="25"/>
      <c r="K2742" s="25"/>
      <c r="L2742" s="25"/>
    </row>
    <row r="2743" spans="1:12" x14ac:dyDescent="0.2">
      <c r="A2743" s="3"/>
      <c r="B2743" s="24"/>
      <c r="C2743" s="24"/>
      <c r="D2743" s="24"/>
      <c r="E2743" s="24"/>
      <c r="F2743" s="24"/>
      <c r="G2743" s="24"/>
      <c r="H2743" s="25"/>
      <c r="I2743" s="25"/>
      <c r="J2743" s="25"/>
      <c r="K2743" s="25"/>
      <c r="L2743" s="25"/>
    </row>
    <row r="2744" spans="1:12" x14ac:dyDescent="0.2">
      <c r="A2744" s="3"/>
      <c r="B2744" s="24"/>
      <c r="C2744" s="24"/>
      <c r="D2744" s="24"/>
      <c r="E2744" s="24"/>
      <c r="F2744" s="24"/>
      <c r="G2744" s="24"/>
      <c r="H2744" s="25"/>
      <c r="I2744" s="25"/>
      <c r="J2744" s="25"/>
      <c r="K2744" s="25"/>
      <c r="L2744" s="25"/>
    </row>
    <row r="2745" spans="1:12" x14ac:dyDescent="0.2">
      <c r="A2745" s="3"/>
      <c r="B2745" s="24"/>
      <c r="C2745" s="24"/>
      <c r="D2745" s="24"/>
      <c r="E2745" s="24"/>
      <c r="F2745" s="24"/>
      <c r="G2745" s="24"/>
      <c r="H2745" s="25"/>
      <c r="I2745" s="25"/>
      <c r="J2745" s="25"/>
      <c r="K2745" s="25"/>
      <c r="L2745" s="25"/>
    </row>
    <row r="2746" spans="1:12" x14ac:dyDescent="0.2">
      <c r="A2746" s="3"/>
      <c r="B2746" s="24"/>
      <c r="C2746" s="24"/>
      <c r="D2746" s="24"/>
      <c r="E2746" s="24"/>
      <c r="F2746" s="24"/>
      <c r="G2746" s="24"/>
      <c r="H2746" s="25"/>
      <c r="I2746" s="25"/>
      <c r="J2746" s="25"/>
      <c r="K2746" s="25"/>
      <c r="L2746" s="25"/>
    </row>
    <row r="2747" spans="1:12" x14ac:dyDescent="0.2">
      <c r="A2747" s="3"/>
      <c r="B2747" s="24"/>
      <c r="C2747" s="24"/>
      <c r="D2747" s="24"/>
      <c r="E2747" s="24"/>
      <c r="F2747" s="24"/>
      <c r="G2747" s="24"/>
      <c r="H2747" s="25"/>
      <c r="I2747" s="25"/>
      <c r="J2747" s="25"/>
      <c r="K2747" s="25"/>
      <c r="L2747" s="25"/>
    </row>
    <row r="2748" spans="1:12" x14ac:dyDescent="0.2">
      <c r="A2748" s="3"/>
      <c r="B2748" s="24"/>
      <c r="C2748" s="24"/>
      <c r="D2748" s="24"/>
      <c r="E2748" s="24"/>
      <c r="F2748" s="24"/>
      <c r="G2748" s="24"/>
      <c r="H2748" s="25"/>
      <c r="I2748" s="25"/>
      <c r="J2748" s="25"/>
      <c r="K2748" s="25"/>
      <c r="L2748" s="25"/>
    </row>
    <row r="2749" spans="1:12" x14ac:dyDescent="0.2">
      <c r="A2749" s="3"/>
      <c r="B2749" s="24"/>
      <c r="C2749" s="24"/>
      <c r="D2749" s="24"/>
      <c r="E2749" s="24"/>
      <c r="F2749" s="24"/>
      <c r="G2749" s="24"/>
      <c r="H2749" s="25"/>
      <c r="I2749" s="25"/>
      <c r="J2749" s="25"/>
      <c r="K2749" s="25"/>
      <c r="L2749" s="25"/>
    </row>
    <row r="2750" spans="1:12" x14ac:dyDescent="0.2">
      <c r="A2750" s="3"/>
      <c r="B2750" s="24"/>
      <c r="C2750" s="24"/>
      <c r="D2750" s="24"/>
      <c r="E2750" s="24"/>
      <c r="F2750" s="24"/>
      <c r="G2750" s="24"/>
      <c r="H2750" s="25"/>
      <c r="I2750" s="25"/>
      <c r="J2750" s="25"/>
      <c r="K2750" s="25"/>
      <c r="L2750" s="25"/>
    </row>
    <row r="2751" spans="1:12" x14ac:dyDescent="0.2">
      <c r="A2751" s="3"/>
      <c r="B2751" s="24"/>
      <c r="C2751" s="24"/>
      <c r="D2751" s="24"/>
      <c r="E2751" s="24"/>
      <c r="F2751" s="24"/>
      <c r="G2751" s="24"/>
      <c r="H2751" s="25"/>
      <c r="I2751" s="25"/>
      <c r="J2751" s="25"/>
      <c r="K2751" s="25"/>
      <c r="L2751" s="25"/>
    </row>
    <row r="2752" spans="1:12" x14ac:dyDescent="0.2">
      <c r="A2752" s="3"/>
      <c r="B2752" s="24"/>
      <c r="C2752" s="24"/>
      <c r="D2752" s="24"/>
      <c r="E2752" s="24"/>
      <c r="F2752" s="24"/>
      <c r="G2752" s="24"/>
      <c r="H2752" s="25"/>
      <c r="I2752" s="25"/>
      <c r="J2752" s="25"/>
      <c r="K2752" s="25"/>
      <c r="L2752" s="25"/>
    </row>
    <row r="2753" spans="1:12" x14ac:dyDescent="0.2">
      <c r="A2753" s="3"/>
      <c r="B2753" s="24"/>
      <c r="C2753" s="24"/>
      <c r="D2753" s="24"/>
      <c r="E2753" s="24"/>
      <c r="F2753" s="24"/>
      <c r="G2753" s="24"/>
      <c r="H2753" s="25"/>
      <c r="I2753" s="25"/>
      <c r="J2753" s="25"/>
      <c r="K2753" s="25"/>
      <c r="L2753" s="25"/>
    </row>
    <row r="2754" spans="1:12" x14ac:dyDescent="0.2">
      <c r="A2754" s="3"/>
      <c r="B2754" s="24"/>
      <c r="C2754" s="24"/>
      <c r="D2754" s="24"/>
      <c r="E2754" s="24"/>
      <c r="F2754" s="24"/>
      <c r="G2754" s="24"/>
      <c r="H2754" s="25"/>
      <c r="I2754" s="25"/>
      <c r="J2754" s="25"/>
      <c r="K2754" s="25"/>
      <c r="L2754" s="25"/>
    </row>
    <row r="2755" spans="1:12" x14ac:dyDescent="0.2">
      <c r="A2755" s="3"/>
      <c r="B2755" s="24"/>
      <c r="C2755" s="24"/>
      <c r="D2755" s="24"/>
      <c r="E2755" s="24"/>
      <c r="F2755" s="24"/>
      <c r="G2755" s="24"/>
      <c r="H2755" s="25"/>
      <c r="I2755" s="25"/>
      <c r="J2755" s="25"/>
      <c r="K2755" s="25"/>
      <c r="L2755" s="25"/>
    </row>
    <row r="2756" spans="1:12" x14ac:dyDescent="0.2">
      <c r="A2756" s="3"/>
      <c r="B2756" s="24"/>
      <c r="C2756" s="24"/>
      <c r="D2756" s="24"/>
      <c r="E2756" s="24"/>
      <c r="F2756" s="24"/>
      <c r="G2756" s="24"/>
      <c r="H2756" s="25"/>
      <c r="I2756" s="25"/>
      <c r="J2756" s="25"/>
      <c r="K2756" s="25"/>
      <c r="L2756" s="25"/>
    </row>
    <row r="2757" spans="1:12" x14ac:dyDescent="0.2">
      <c r="A2757" s="3"/>
      <c r="B2757" s="24"/>
      <c r="C2757" s="24"/>
      <c r="D2757" s="24"/>
      <c r="E2757" s="24"/>
      <c r="F2757" s="24"/>
      <c r="G2757" s="24"/>
      <c r="H2757" s="25"/>
      <c r="I2757" s="25"/>
      <c r="J2757" s="25"/>
      <c r="K2757" s="25"/>
      <c r="L2757" s="25"/>
    </row>
    <row r="2758" spans="1:12" x14ac:dyDescent="0.2">
      <c r="A2758" s="3"/>
      <c r="B2758" s="24"/>
      <c r="C2758" s="24"/>
      <c r="D2758" s="24"/>
      <c r="E2758" s="24"/>
      <c r="F2758" s="24"/>
      <c r="G2758" s="24"/>
      <c r="H2758" s="25"/>
      <c r="I2758" s="25"/>
      <c r="J2758" s="25"/>
      <c r="K2758" s="25"/>
      <c r="L2758" s="25"/>
    </row>
    <row r="2759" spans="1:12" x14ac:dyDescent="0.2">
      <c r="A2759" s="3"/>
      <c r="B2759" s="24"/>
      <c r="C2759" s="24"/>
      <c r="D2759" s="24"/>
      <c r="E2759" s="24"/>
      <c r="F2759" s="24"/>
      <c r="G2759" s="24"/>
      <c r="H2759" s="25"/>
      <c r="I2759" s="25"/>
      <c r="J2759" s="25"/>
      <c r="K2759" s="25"/>
      <c r="L2759" s="25"/>
    </row>
    <row r="2760" spans="1:12" x14ac:dyDescent="0.2">
      <c r="A2760" s="3"/>
      <c r="B2760" s="24"/>
      <c r="C2760" s="24"/>
      <c r="D2760" s="24"/>
      <c r="E2760" s="24"/>
      <c r="F2760" s="24"/>
      <c r="G2760" s="24"/>
      <c r="H2760" s="25"/>
      <c r="I2760" s="25"/>
      <c r="J2760" s="25"/>
      <c r="K2760" s="25"/>
      <c r="L2760" s="25"/>
    </row>
    <row r="2761" spans="1:12" x14ac:dyDescent="0.2">
      <c r="A2761" s="3"/>
      <c r="B2761" s="24"/>
      <c r="C2761" s="24"/>
      <c r="D2761" s="24"/>
      <c r="E2761" s="24"/>
      <c r="F2761" s="24"/>
      <c r="G2761" s="24"/>
      <c r="H2761" s="25"/>
      <c r="I2761" s="25"/>
      <c r="J2761" s="25"/>
      <c r="K2761" s="25"/>
      <c r="L2761" s="25"/>
    </row>
    <row r="2762" spans="1:12" x14ac:dyDescent="0.2">
      <c r="A2762" s="3"/>
      <c r="B2762" s="24"/>
      <c r="C2762" s="24"/>
      <c r="D2762" s="24"/>
      <c r="E2762" s="24"/>
      <c r="F2762" s="24"/>
      <c r="G2762" s="24"/>
      <c r="H2762" s="25"/>
      <c r="I2762" s="25"/>
      <c r="J2762" s="25"/>
      <c r="K2762" s="25"/>
      <c r="L2762" s="25"/>
    </row>
    <row r="2763" spans="1:12" x14ac:dyDescent="0.2">
      <c r="A2763" s="3"/>
      <c r="B2763" s="24"/>
      <c r="C2763" s="24"/>
      <c r="D2763" s="24"/>
      <c r="E2763" s="24"/>
      <c r="F2763" s="24"/>
      <c r="G2763" s="24"/>
      <c r="H2763" s="25"/>
      <c r="I2763" s="25"/>
      <c r="J2763" s="25"/>
      <c r="K2763" s="25"/>
      <c r="L2763" s="25"/>
    </row>
    <row r="2764" spans="1:12" x14ac:dyDescent="0.2">
      <c r="A2764" s="3"/>
      <c r="B2764" s="24"/>
      <c r="C2764" s="24"/>
      <c r="D2764" s="24"/>
      <c r="E2764" s="24"/>
      <c r="F2764" s="24"/>
      <c r="G2764" s="24"/>
      <c r="H2764" s="25"/>
      <c r="I2764" s="25"/>
      <c r="J2764" s="25"/>
      <c r="K2764" s="25"/>
      <c r="L2764" s="25"/>
    </row>
    <row r="2765" spans="1:12" x14ac:dyDescent="0.2">
      <c r="A2765" s="3"/>
      <c r="B2765" s="24"/>
      <c r="C2765" s="24"/>
      <c r="D2765" s="24"/>
      <c r="E2765" s="24"/>
      <c r="F2765" s="24"/>
      <c r="G2765" s="24"/>
      <c r="H2765" s="25"/>
      <c r="I2765" s="25"/>
      <c r="J2765" s="25"/>
      <c r="K2765" s="25"/>
      <c r="L2765" s="25"/>
    </row>
    <row r="2766" spans="1:12" x14ac:dyDescent="0.2">
      <c r="A2766" s="3"/>
      <c r="B2766" s="24"/>
      <c r="C2766" s="24"/>
      <c r="D2766" s="24"/>
      <c r="E2766" s="24"/>
      <c r="F2766" s="24"/>
      <c r="G2766" s="24"/>
      <c r="H2766" s="25"/>
      <c r="I2766" s="25"/>
      <c r="J2766" s="25"/>
      <c r="K2766" s="25"/>
      <c r="L2766" s="25"/>
    </row>
    <row r="2767" spans="1:12" x14ac:dyDescent="0.2">
      <c r="A2767" s="3"/>
      <c r="B2767" s="24"/>
      <c r="C2767" s="24"/>
      <c r="D2767" s="24"/>
      <c r="E2767" s="24"/>
      <c r="F2767" s="24"/>
      <c r="G2767" s="24"/>
      <c r="H2767" s="25"/>
      <c r="I2767" s="25"/>
      <c r="J2767" s="25"/>
      <c r="K2767" s="25"/>
      <c r="L2767" s="25"/>
    </row>
    <row r="2768" spans="1:12" x14ac:dyDescent="0.2">
      <c r="A2768" s="3"/>
      <c r="B2768" s="24"/>
      <c r="C2768" s="24"/>
      <c r="D2768" s="24"/>
      <c r="E2768" s="24"/>
      <c r="F2768" s="24"/>
      <c r="G2768" s="24"/>
      <c r="H2768" s="25"/>
      <c r="I2768" s="25"/>
      <c r="J2768" s="25"/>
      <c r="K2768" s="25"/>
      <c r="L2768" s="25"/>
    </row>
    <row r="2769" spans="1:12" x14ac:dyDescent="0.2">
      <c r="A2769" s="3"/>
      <c r="B2769" s="24"/>
      <c r="C2769" s="24"/>
      <c r="D2769" s="24"/>
      <c r="E2769" s="24"/>
      <c r="F2769" s="24"/>
      <c r="G2769" s="24"/>
      <c r="H2769" s="25"/>
      <c r="I2769" s="25"/>
      <c r="J2769" s="25"/>
      <c r="K2769" s="25"/>
      <c r="L2769" s="25"/>
    </row>
    <row r="2770" spans="1:12" x14ac:dyDescent="0.2">
      <c r="A2770" s="3"/>
      <c r="B2770" s="24"/>
      <c r="C2770" s="24"/>
      <c r="D2770" s="24"/>
      <c r="E2770" s="24"/>
      <c r="F2770" s="24"/>
      <c r="G2770" s="24"/>
      <c r="H2770" s="25"/>
      <c r="I2770" s="25"/>
      <c r="J2770" s="25"/>
      <c r="K2770" s="25"/>
      <c r="L2770" s="25"/>
    </row>
    <row r="2771" spans="1:12" x14ac:dyDescent="0.2">
      <c r="A2771" s="3"/>
      <c r="B2771" s="24"/>
      <c r="C2771" s="24"/>
      <c r="D2771" s="24"/>
      <c r="E2771" s="24"/>
      <c r="F2771" s="24"/>
      <c r="G2771" s="24"/>
      <c r="H2771" s="25"/>
      <c r="I2771" s="25"/>
      <c r="J2771" s="25"/>
      <c r="K2771" s="25"/>
      <c r="L2771" s="25"/>
    </row>
    <row r="2772" spans="1:12" x14ac:dyDescent="0.2">
      <c r="A2772" s="3"/>
      <c r="B2772" s="24"/>
      <c r="C2772" s="24"/>
      <c r="D2772" s="24"/>
      <c r="E2772" s="24"/>
      <c r="F2772" s="24"/>
      <c r="G2772" s="24"/>
      <c r="H2772" s="25"/>
      <c r="I2772" s="25"/>
      <c r="J2772" s="25"/>
      <c r="K2772" s="25"/>
      <c r="L2772" s="25"/>
    </row>
    <row r="2773" spans="1:12" x14ac:dyDescent="0.2">
      <c r="A2773" s="3"/>
      <c r="B2773" s="24"/>
      <c r="C2773" s="24"/>
      <c r="D2773" s="24"/>
      <c r="E2773" s="24"/>
      <c r="F2773" s="24"/>
      <c r="G2773" s="24"/>
      <c r="H2773" s="25"/>
      <c r="I2773" s="25"/>
      <c r="J2773" s="25"/>
      <c r="K2773" s="25"/>
      <c r="L2773" s="25"/>
    </row>
    <row r="2774" spans="1:12" x14ac:dyDescent="0.2">
      <c r="A2774" s="3"/>
      <c r="B2774" s="24"/>
      <c r="C2774" s="24"/>
      <c r="D2774" s="24"/>
      <c r="E2774" s="24"/>
      <c r="F2774" s="24"/>
      <c r="G2774" s="24"/>
      <c r="H2774" s="25"/>
      <c r="I2774" s="25"/>
      <c r="J2774" s="25"/>
      <c r="K2774" s="25"/>
      <c r="L2774" s="25"/>
    </row>
    <row r="2775" spans="1:12" x14ac:dyDescent="0.2">
      <c r="A2775" s="3"/>
      <c r="B2775" s="24"/>
      <c r="C2775" s="24"/>
      <c r="D2775" s="24"/>
      <c r="E2775" s="24"/>
      <c r="F2775" s="24"/>
      <c r="G2775" s="24"/>
      <c r="H2775" s="25"/>
      <c r="I2775" s="25"/>
      <c r="J2775" s="25"/>
      <c r="K2775" s="25"/>
      <c r="L2775" s="25"/>
    </row>
    <row r="2776" spans="1:12" x14ac:dyDescent="0.2">
      <c r="A2776" s="3"/>
      <c r="B2776" s="24"/>
      <c r="C2776" s="24"/>
      <c r="D2776" s="24"/>
      <c r="E2776" s="24"/>
      <c r="F2776" s="24"/>
      <c r="G2776" s="24"/>
      <c r="H2776" s="25"/>
      <c r="I2776" s="25"/>
      <c r="J2776" s="25"/>
      <c r="K2776" s="25"/>
      <c r="L2776" s="25"/>
    </row>
    <row r="2777" spans="1:12" x14ac:dyDescent="0.2">
      <c r="A2777" s="3"/>
      <c r="B2777" s="24"/>
      <c r="C2777" s="24"/>
      <c r="D2777" s="24"/>
      <c r="E2777" s="24"/>
      <c r="F2777" s="24"/>
      <c r="G2777" s="24"/>
      <c r="H2777" s="25"/>
      <c r="I2777" s="25"/>
      <c r="J2777" s="25"/>
      <c r="K2777" s="25"/>
      <c r="L2777" s="25"/>
    </row>
    <row r="2778" spans="1:12" x14ac:dyDescent="0.2">
      <c r="A2778" s="3"/>
      <c r="B2778" s="24"/>
      <c r="C2778" s="24"/>
      <c r="D2778" s="24"/>
      <c r="E2778" s="24"/>
      <c r="F2778" s="24"/>
      <c r="G2778" s="24"/>
      <c r="H2778" s="25"/>
      <c r="I2778" s="25"/>
      <c r="J2778" s="25"/>
      <c r="K2778" s="25"/>
      <c r="L2778" s="25"/>
    </row>
    <row r="2779" spans="1:12" x14ac:dyDescent="0.2">
      <c r="A2779" s="3"/>
      <c r="B2779" s="24"/>
      <c r="C2779" s="24"/>
      <c r="D2779" s="24"/>
      <c r="E2779" s="24"/>
      <c r="F2779" s="24"/>
      <c r="G2779" s="24"/>
      <c r="H2779" s="25"/>
      <c r="I2779" s="25"/>
      <c r="J2779" s="25"/>
      <c r="K2779" s="25"/>
      <c r="L2779" s="25"/>
    </row>
    <row r="2780" spans="1:12" x14ac:dyDescent="0.2">
      <c r="A2780" s="3"/>
      <c r="B2780" s="24"/>
      <c r="C2780" s="24"/>
      <c r="D2780" s="24"/>
      <c r="E2780" s="24"/>
      <c r="F2780" s="24"/>
      <c r="G2780" s="24"/>
      <c r="H2780" s="25"/>
      <c r="I2780" s="25"/>
      <c r="J2780" s="25"/>
      <c r="K2780" s="25"/>
      <c r="L2780" s="25"/>
    </row>
    <row r="2781" spans="1:12" x14ac:dyDescent="0.2">
      <c r="A2781" s="3"/>
      <c r="B2781" s="24"/>
      <c r="C2781" s="24"/>
      <c r="D2781" s="24"/>
      <c r="E2781" s="24"/>
      <c r="F2781" s="24"/>
      <c r="G2781" s="24"/>
      <c r="H2781" s="25"/>
      <c r="I2781" s="25"/>
      <c r="J2781" s="25"/>
      <c r="K2781" s="25"/>
      <c r="L2781" s="25"/>
    </row>
    <row r="2782" spans="1:12" x14ac:dyDescent="0.2">
      <c r="A2782" s="3"/>
      <c r="B2782" s="24"/>
      <c r="C2782" s="24"/>
      <c r="D2782" s="24"/>
      <c r="E2782" s="24"/>
      <c r="F2782" s="24"/>
      <c r="G2782" s="24"/>
      <c r="H2782" s="25"/>
      <c r="I2782" s="25"/>
      <c r="J2782" s="25"/>
      <c r="K2782" s="25"/>
      <c r="L2782" s="25"/>
    </row>
    <row r="2783" spans="1:12" x14ac:dyDescent="0.2">
      <c r="A2783" s="3"/>
      <c r="B2783" s="24"/>
      <c r="C2783" s="24"/>
      <c r="D2783" s="24"/>
      <c r="E2783" s="24"/>
      <c r="F2783" s="24"/>
      <c r="G2783" s="24"/>
      <c r="H2783" s="25"/>
      <c r="I2783" s="25"/>
      <c r="J2783" s="25"/>
      <c r="K2783" s="25"/>
      <c r="L2783" s="25"/>
    </row>
    <row r="2784" spans="1:12" x14ac:dyDescent="0.2">
      <c r="A2784" s="3"/>
      <c r="B2784" s="24"/>
      <c r="C2784" s="24"/>
      <c r="D2784" s="24"/>
      <c r="E2784" s="24"/>
      <c r="F2784" s="24"/>
      <c r="G2784" s="24"/>
      <c r="H2784" s="25"/>
      <c r="I2784" s="25"/>
      <c r="J2784" s="25"/>
      <c r="K2784" s="25"/>
      <c r="L2784" s="25"/>
    </row>
    <row r="2785" spans="1:12" x14ac:dyDescent="0.2">
      <c r="A2785" s="3"/>
      <c r="B2785" s="24"/>
      <c r="C2785" s="24"/>
      <c r="D2785" s="24"/>
      <c r="E2785" s="24"/>
      <c r="F2785" s="24"/>
      <c r="G2785" s="24"/>
      <c r="H2785" s="25"/>
      <c r="I2785" s="25"/>
      <c r="J2785" s="25"/>
      <c r="K2785" s="25"/>
      <c r="L2785" s="25"/>
    </row>
    <row r="2786" spans="1:12" x14ac:dyDescent="0.2">
      <c r="A2786" s="3"/>
      <c r="B2786" s="24"/>
      <c r="C2786" s="24"/>
      <c r="D2786" s="24"/>
      <c r="E2786" s="24"/>
      <c r="F2786" s="24"/>
      <c r="G2786" s="24"/>
      <c r="H2786" s="25"/>
      <c r="I2786" s="25"/>
      <c r="J2786" s="25"/>
      <c r="K2786" s="25"/>
      <c r="L2786" s="25"/>
    </row>
    <row r="2787" spans="1:12" x14ac:dyDescent="0.2">
      <c r="A2787" s="3"/>
      <c r="B2787" s="24"/>
      <c r="C2787" s="24"/>
      <c r="D2787" s="24"/>
      <c r="E2787" s="24"/>
      <c r="F2787" s="24"/>
      <c r="G2787" s="24"/>
      <c r="H2787" s="25"/>
      <c r="I2787" s="25"/>
      <c r="J2787" s="25"/>
      <c r="K2787" s="25"/>
      <c r="L2787" s="25"/>
    </row>
    <row r="2788" spans="1:12" x14ac:dyDescent="0.2">
      <c r="A2788" s="3"/>
      <c r="B2788" s="24"/>
      <c r="C2788" s="24"/>
      <c r="D2788" s="24"/>
      <c r="E2788" s="24"/>
      <c r="F2788" s="24"/>
      <c r="G2788" s="24"/>
      <c r="H2788" s="25"/>
      <c r="I2788" s="25"/>
      <c r="J2788" s="25"/>
      <c r="K2788" s="25"/>
      <c r="L2788" s="25"/>
    </row>
    <row r="2789" spans="1:12" x14ac:dyDescent="0.2">
      <c r="A2789" s="3"/>
      <c r="B2789" s="24"/>
      <c r="C2789" s="24"/>
      <c r="D2789" s="24"/>
      <c r="E2789" s="24"/>
      <c r="F2789" s="24"/>
      <c r="G2789" s="24"/>
      <c r="H2789" s="25"/>
      <c r="I2789" s="25"/>
      <c r="J2789" s="25"/>
      <c r="K2789" s="25"/>
      <c r="L2789" s="25"/>
    </row>
    <row r="2790" spans="1:12" x14ac:dyDescent="0.2">
      <c r="A2790" s="3"/>
      <c r="B2790" s="24"/>
      <c r="C2790" s="24"/>
      <c r="D2790" s="24"/>
      <c r="E2790" s="24"/>
      <c r="F2790" s="24"/>
      <c r="G2790" s="24"/>
      <c r="H2790" s="25"/>
      <c r="I2790" s="25"/>
      <c r="J2790" s="25"/>
      <c r="K2790" s="25"/>
      <c r="L2790" s="25"/>
    </row>
    <row r="2791" spans="1:12" x14ac:dyDescent="0.2">
      <c r="A2791" s="3"/>
      <c r="B2791" s="24"/>
      <c r="C2791" s="24"/>
      <c r="D2791" s="24"/>
      <c r="E2791" s="24"/>
      <c r="F2791" s="24"/>
      <c r="G2791" s="24"/>
      <c r="H2791" s="25"/>
      <c r="I2791" s="25"/>
      <c r="J2791" s="25"/>
      <c r="K2791" s="25"/>
      <c r="L2791" s="25"/>
    </row>
    <row r="2792" spans="1:12" x14ac:dyDescent="0.2">
      <c r="A2792" s="3"/>
      <c r="B2792" s="24"/>
      <c r="C2792" s="24"/>
      <c r="D2792" s="24"/>
      <c r="E2792" s="24"/>
      <c r="F2792" s="24"/>
      <c r="G2792" s="24"/>
      <c r="H2792" s="25"/>
      <c r="I2792" s="25"/>
      <c r="J2792" s="25"/>
      <c r="K2792" s="25"/>
      <c r="L2792" s="25"/>
    </row>
    <row r="2793" spans="1:12" x14ac:dyDescent="0.2">
      <c r="A2793" s="3"/>
      <c r="B2793" s="24"/>
      <c r="C2793" s="24"/>
      <c r="D2793" s="24"/>
      <c r="E2793" s="24"/>
      <c r="F2793" s="24"/>
      <c r="G2793" s="24"/>
      <c r="H2793" s="25"/>
      <c r="I2793" s="25"/>
      <c r="J2793" s="25"/>
      <c r="K2793" s="25"/>
      <c r="L2793" s="25"/>
    </row>
    <row r="2794" spans="1:12" x14ac:dyDescent="0.2">
      <c r="A2794" s="3"/>
      <c r="B2794" s="24"/>
      <c r="C2794" s="24"/>
      <c r="D2794" s="24"/>
      <c r="E2794" s="24"/>
      <c r="F2794" s="24"/>
      <c r="G2794" s="24"/>
      <c r="H2794" s="25"/>
      <c r="I2794" s="25"/>
      <c r="J2794" s="25"/>
      <c r="K2794" s="25"/>
      <c r="L2794" s="25"/>
    </row>
    <row r="2795" spans="1:12" x14ac:dyDescent="0.2">
      <c r="A2795" s="3"/>
      <c r="B2795" s="24"/>
      <c r="C2795" s="24"/>
      <c r="D2795" s="24"/>
      <c r="E2795" s="24"/>
      <c r="F2795" s="24"/>
      <c r="G2795" s="24"/>
      <c r="H2795" s="25"/>
      <c r="I2795" s="25"/>
      <c r="J2795" s="25"/>
      <c r="K2795" s="25"/>
      <c r="L2795" s="25"/>
    </row>
    <row r="2796" spans="1:12" x14ac:dyDescent="0.2">
      <c r="A2796" s="3"/>
      <c r="B2796" s="24"/>
      <c r="C2796" s="24"/>
      <c r="D2796" s="24"/>
      <c r="E2796" s="24"/>
      <c r="F2796" s="24"/>
      <c r="G2796" s="24"/>
      <c r="H2796" s="25"/>
      <c r="I2796" s="25"/>
      <c r="J2796" s="25"/>
      <c r="K2796" s="25"/>
      <c r="L2796" s="25"/>
    </row>
    <row r="2797" spans="1:12" x14ac:dyDescent="0.2">
      <c r="A2797" s="3"/>
      <c r="B2797" s="24"/>
      <c r="C2797" s="24"/>
      <c r="D2797" s="24"/>
      <c r="E2797" s="24"/>
      <c r="F2797" s="24"/>
      <c r="G2797" s="24"/>
      <c r="H2797" s="25"/>
      <c r="I2797" s="25"/>
      <c r="J2797" s="25"/>
      <c r="K2797" s="25"/>
      <c r="L2797" s="25"/>
    </row>
    <row r="2798" spans="1:12" x14ac:dyDescent="0.2">
      <c r="A2798" s="3"/>
      <c r="B2798" s="24"/>
      <c r="C2798" s="24"/>
      <c r="D2798" s="24"/>
      <c r="E2798" s="24"/>
      <c r="F2798" s="24"/>
      <c r="G2798" s="24"/>
      <c r="H2798" s="25"/>
      <c r="I2798" s="25"/>
      <c r="J2798" s="25"/>
      <c r="K2798" s="25"/>
      <c r="L2798" s="25"/>
    </row>
    <row r="2799" spans="1:12" x14ac:dyDescent="0.2">
      <c r="A2799" s="3"/>
      <c r="B2799" s="24"/>
      <c r="C2799" s="24"/>
      <c r="D2799" s="24"/>
      <c r="E2799" s="24"/>
      <c r="F2799" s="24"/>
      <c r="G2799" s="24"/>
      <c r="H2799" s="25"/>
      <c r="I2799" s="25"/>
      <c r="J2799" s="25"/>
      <c r="K2799" s="25"/>
      <c r="L2799" s="25"/>
    </row>
    <row r="2800" spans="1:12" x14ac:dyDescent="0.2">
      <c r="A2800" s="3"/>
      <c r="B2800" s="24"/>
      <c r="C2800" s="24"/>
      <c r="D2800" s="24"/>
      <c r="E2800" s="24"/>
      <c r="F2800" s="24"/>
      <c r="G2800" s="24"/>
      <c r="H2800" s="25"/>
      <c r="I2800" s="25"/>
      <c r="J2800" s="25"/>
      <c r="K2800" s="25"/>
      <c r="L2800" s="25"/>
    </row>
    <row r="2801" spans="1:12" x14ac:dyDescent="0.2">
      <c r="A2801" s="3"/>
      <c r="B2801" s="24"/>
      <c r="C2801" s="24"/>
      <c r="D2801" s="24"/>
      <c r="E2801" s="24"/>
      <c r="F2801" s="24"/>
      <c r="G2801" s="24"/>
      <c r="H2801" s="25"/>
      <c r="I2801" s="25"/>
      <c r="J2801" s="25"/>
      <c r="K2801" s="25"/>
      <c r="L2801" s="25"/>
    </row>
    <row r="2802" spans="1:12" x14ac:dyDescent="0.2">
      <c r="A2802" s="3"/>
      <c r="B2802" s="24"/>
      <c r="C2802" s="24"/>
      <c r="D2802" s="24"/>
      <c r="E2802" s="24"/>
      <c r="F2802" s="24"/>
      <c r="G2802" s="24"/>
      <c r="H2802" s="25"/>
      <c r="I2802" s="25"/>
      <c r="J2802" s="25"/>
      <c r="K2802" s="25"/>
      <c r="L2802" s="25"/>
    </row>
    <row r="2803" spans="1:12" x14ac:dyDescent="0.2">
      <c r="A2803" s="3"/>
      <c r="B2803" s="24"/>
      <c r="C2803" s="24"/>
      <c r="D2803" s="24"/>
      <c r="E2803" s="24"/>
      <c r="F2803" s="24"/>
      <c r="G2803" s="24"/>
      <c r="H2803" s="25"/>
      <c r="I2803" s="25"/>
      <c r="J2803" s="25"/>
      <c r="K2803" s="25"/>
      <c r="L2803" s="25"/>
    </row>
    <row r="2804" spans="1:12" x14ac:dyDescent="0.2">
      <c r="A2804" s="3"/>
      <c r="B2804" s="24"/>
      <c r="C2804" s="24"/>
      <c r="D2804" s="24"/>
      <c r="E2804" s="24"/>
      <c r="F2804" s="24"/>
      <c r="G2804" s="24"/>
      <c r="H2804" s="25"/>
      <c r="I2804" s="25"/>
      <c r="J2804" s="25"/>
      <c r="K2804" s="25"/>
      <c r="L2804" s="25"/>
    </row>
    <row r="2805" spans="1:12" x14ac:dyDescent="0.2">
      <c r="A2805" s="3"/>
      <c r="B2805" s="24"/>
      <c r="C2805" s="24"/>
      <c r="D2805" s="24"/>
      <c r="E2805" s="24"/>
      <c r="F2805" s="24"/>
      <c r="G2805" s="24"/>
      <c r="H2805" s="25"/>
      <c r="I2805" s="25"/>
      <c r="J2805" s="25"/>
      <c r="K2805" s="25"/>
      <c r="L2805" s="25"/>
    </row>
    <row r="2806" spans="1:12" x14ac:dyDescent="0.2">
      <c r="A2806" s="3"/>
      <c r="B2806" s="24"/>
      <c r="C2806" s="24"/>
      <c r="D2806" s="24"/>
      <c r="E2806" s="24"/>
      <c r="F2806" s="24"/>
      <c r="G2806" s="24"/>
      <c r="H2806" s="25"/>
      <c r="I2806" s="25"/>
      <c r="J2806" s="25"/>
      <c r="K2806" s="25"/>
      <c r="L2806" s="25"/>
    </row>
    <row r="2807" spans="1:12" x14ac:dyDescent="0.2">
      <c r="A2807" s="3"/>
      <c r="B2807" s="24"/>
      <c r="C2807" s="24"/>
      <c r="D2807" s="24"/>
      <c r="E2807" s="24"/>
      <c r="F2807" s="24"/>
      <c r="G2807" s="24"/>
      <c r="H2807" s="25"/>
      <c r="I2807" s="25"/>
      <c r="J2807" s="25"/>
      <c r="K2807" s="25"/>
      <c r="L2807" s="25"/>
    </row>
    <row r="2808" spans="1:12" x14ac:dyDescent="0.2">
      <c r="A2808" s="3"/>
      <c r="B2808" s="24"/>
      <c r="C2808" s="24"/>
      <c r="D2808" s="24"/>
      <c r="E2808" s="24"/>
      <c r="F2808" s="24"/>
      <c r="G2808" s="24"/>
      <c r="H2808" s="25"/>
      <c r="I2808" s="25"/>
      <c r="J2808" s="25"/>
      <c r="K2808" s="25"/>
      <c r="L2808" s="25"/>
    </row>
    <row r="2809" spans="1:12" x14ac:dyDescent="0.2">
      <c r="A2809" s="3"/>
      <c r="B2809" s="24"/>
      <c r="C2809" s="24"/>
      <c r="D2809" s="24"/>
      <c r="E2809" s="24"/>
      <c r="F2809" s="24"/>
      <c r="G2809" s="24"/>
      <c r="H2809" s="25"/>
      <c r="I2809" s="25"/>
      <c r="J2809" s="25"/>
      <c r="K2809" s="25"/>
      <c r="L2809" s="25"/>
    </row>
    <row r="2810" spans="1:12" x14ac:dyDescent="0.2">
      <c r="A2810" s="3"/>
      <c r="B2810" s="24"/>
      <c r="C2810" s="24"/>
      <c r="D2810" s="24"/>
      <c r="E2810" s="24"/>
      <c r="F2810" s="24"/>
      <c r="G2810" s="24"/>
      <c r="H2810" s="25"/>
      <c r="I2810" s="25"/>
      <c r="J2810" s="25"/>
      <c r="K2810" s="25"/>
      <c r="L2810" s="25"/>
    </row>
    <row r="2811" spans="1:12" x14ac:dyDescent="0.2">
      <c r="A2811" s="3"/>
      <c r="B2811" s="24"/>
      <c r="C2811" s="24"/>
      <c r="D2811" s="24"/>
      <c r="E2811" s="24"/>
      <c r="F2811" s="24"/>
      <c r="G2811" s="24"/>
      <c r="H2811" s="25"/>
      <c r="I2811" s="25"/>
      <c r="J2811" s="25"/>
      <c r="K2811" s="25"/>
      <c r="L2811" s="25"/>
    </row>
    <row r="2812" spans="1:12" x14ac:dyDescent="0.2">
      <c r="A2812" s="3"/>
      <c r="B2812" s="24"/>
      <c r="C2812" s="24"/>
      <c r="D2812" s="24"/>
      <c r="E2812" s="24"/>
      <c r="F2812" s="24"/>
      <c r="G2812" s="24"/>
      <c r="H2812" s="25"/>
      <c r="I2812" s="25"/>
      <c r="J2812" s="25"/>
      <c r="K2812" s="25"/>
      <c r="L2812" s="25"/>
    </row>
    <row r="2813" spans="1:12" x14ac:dyDescent="0.2">
      <c r="A2813" s="3"/>
      <c r="B2813" s="24"/>
      <c r="C2813" s="24"/>
      <c r="D2813" s="24"/>
      <c r="E2813" s="24"/>
      <c r="F2813" s="24"/>
      <c r="G2813" s="24"/>
      <c r="H2813" s="25"/>
      <c r="I2813" s="25"/>
      <c r="J2813" s="25"/>
      <c r="K2813" s="25"/>
      <c r="L2813" s="25"/>
    </row>
    <row r="2814" spans="1:12" x14ac:dyDescent="0.2">
      <c r="A2814" s="3"/>
      <c r="B2814" s="24"/>
      <c r="C2814" s="24"/>
      <c r="D2814" s="24"/>
      <c r="E2814" s="24"/>
      <c r="F2814" s="24"/>
      <c r="G2814" s="24"/>
      <c r="H2814" s="25"/>
      <c r="I2814" s="25"/>
      <c r="J2814" s="25"/>
      <c r="K2814" s="25"/>
      <c r="L2814" s="25"/>
    </row>
    <row r="2815" spans="1:12" x14ac:dyDescent="0.2">
      <c r="A2815" s="3"/>
      <c r="B2815" s="24"/>
      <c r="C2815" s="24"/>
      <c r="D2815" s="24"/>
      <c r="E2815" s="24"/>
      <c r="F2815" s="24"/>
      <c r="G2815" s="24"/>
      <c r="H2815" s="25"/>
      <c r="I2815" s="25"/>
      <c r="J2815" s="25"/>
      <c r="K2815" s="25"/>
      <c r="L2815" s="25"/>
    </row>
    <row r="2816" spans="1:12" x14ac:dyDescent="0.2">
      <c r="A2816" s="3"/>
      <c r="B2816" s="24"/>
      <c r="C2816" s="24"/>
      <c r="D2816" s="24"/>
      <c r="E2816" s="24"/>
      <c r="F2816" s="24"/>
      <c r="G2816" s="24"/>
      <c r="H2816" s="25"/>
      <c r="I2816" s="25"/>
      <c r="J2816" s="25"/>
      <c r="K2816" s="25"/>
      <c r="L2816" s="25"/>
    </row>
    <row r="2817" spans="1:12" x14ac:dyDescent="0.2">
      <c r="A2817" s="3"/>
      <c r="B2817" s="24"/>
      <c r="C2817" s="24"/>
      <c r="D2817" s="24"/>
      <c r="E2817" s="24"/>
      <c r="F2817" s="24"/>
      <c r="G2817" s="24"/>
      <c r="H2817" s="25"/>
      <c r="I2817" s="25"/>
      <c r="J2817" s="25"/>
      <c r="K2817" s="25"/>
      <c r="L2817" s="25"/>
    </row>
    <row r="2818" spans="1:12" x14ac:dyDescent="0.2">
      <c r="A2818" s="3"/>
      <c r="B2818" s="24"/>
      <c r="C2818" s="24"/>
      <c r="D2818" s="24"/>
      <c r="E2818" s="24"/>
      <c r="F2818" s="24"/>
      <c r="G2818" s="24"/>
      <c r="H2818" s="25"/>
      <c r="I2818" s="25"/>
      <c r="J2818" s="25"/>
      <c r="K2818" s="25"/>
      <c r="L2818" s="25"/>
    </row>
    <row r="2819" spans="1:12" x14ac:dyDescent="0.2">
      <c r="A2819" s="3"/>
      <c r="B2819" s="24"/>
      <c r="C2819" s="24"/>
      <c r="D2819" s="24"/>
      <c r="E2819" s="24"/>
      <c r="F2819" s="24"/>
      <c r="G2819" s="24"/>
      <c r="H2819" s="25"/>
      <c r="I2819" s="25"/>
      <c r="J2819" s="25"/>
      <c r="K2819" s="25"/>
      <c r="L2819" s="25"/>
    </row>
    <row r="2820" spans="1:12" x14ac:dyDescent="0.2">
      <c r="A2820" s="3"/>
      <c r="B2820" s="24"/>
      <c r="C2820" s="24"/>
      <c r="D2820" s="24"/>
      <c r="E2820" s="24"/>
      <c r="F2820" s="24"/>
      <c r="G2820" s="24"/>
      <c r="H2820" s="25"/>
      <c r="I2820" s="25"/>
      <c r="J2820" s="25"/>
      <c r="K2820" s="25"/>
      <c r="L2820" s="25"/>
    </row>
    <row r="2821" spans="1:12" x14ac:dyDescent="0.2">
      <c r="A2821" s="3"/>
      <c r="B2821" s="24"/>
      <c r="C2821" s="24"/>
      <c r="D2821" s="24"/>
      <c r="E2821" s="24"/>
      <c r="F2821" s="24"/>
      <c r="G2821" s="24"/>
      <c r="H2821" s="25"/>
      <c r="I2821" s="25"/>
      <c r="J2821" s="25"/>
      <c r="K2821" s="25"/>
      <c r="L2821" s="25"/>
    </row>
    <row r="2822" spans="1:12" x14ac:dyDescent="0.2">
      <c r="A2822" s="3"/>
      <c r="B2822" s="24"/>
      <c r="C2822" s="24"/>
      <c r="D2822" s="24"/>
      <c r="E2822" s="24"/>
      <c r="F2822" s="24"/>
      <c r="G2822" s="24"/>
      <c r="H2822" s="25"/>
      <c r="I2822" s="25"/>
      <c r="J2822" s="25"/>
      <c r="K2822" s="25"/>
      <c r="L2822" s="25"/>
    </row>
    <row r="2823" spans="1:12" x14ac:dyDescent="0.2">
      <c r="A2823" s="3"/>
      <c r="B2823" s="24"/>
      <c r="C2823" s="24"/>
      <c r="D2823" s="24"/>
      <c r="E2823" s="24"/>
      <c r="F2823" s="24"/>
      <c r="G2823" s="24"/>
      <c r="H2823" s="25"/>
      <c r="I2823" s="25"/>
      <c r="J2823" s="25"/>
      <c r="K2823" s="25"/>
      <c r="L2823" s="25"/>
    </row>
    <row r="2824" spans="1:12" x14ac:dyDescent="0.2">
      <c r="A2824" s="3"/>
      <c r="B2824" s="24"/>
      <c r="C2824" s="24"/>
      <c r="D2824" s="24"/>
      <c r="E2824" s="24"/>
      <c r="F2824" s="24"/>
      <c r="G2824" s="24"/>
      <c r="H2824" s="25"/>
      <c r="I2824" s="25"/>
      <c r="J2824" s="25"/>
      <c r="K2824" s="25"/>
      <c r="L2824" s="25"/>
    </row>
    <row r="2825" spans="1:12" x14ac:dyDescent="0.2">
      <c r="A2825" s="3"/>
      <c r="B2825" s="24"/>
      <c r="C2825" s="24"/>
      <c r="D2825" s="24"/>
      <c r="E2825" s="24"/>
      <c r="F2825" s="24"/>
      <c r="G2825" s="24"/>
      <c r="H2825" s="25"/>
      <c r="I2825" s="25"/>
      <c r="J2825" s="25"/>
      <c r="K2825" s="25"/>
      <c r="L2825" s="25"/>
    </row>
    <row r="2826" spans="1:12" x14ac:dyDescent="0.2">
      <c r="A2826" s="3"/>
      <c r="B2826" s="24"/>
      <c r="C2826" s="24"/>
      <c r="D2826" s="24"/>
      <c r="E2826" s="24"/>
      <c r="F2826" s="24"/>
      <c r="G2826" s="24"/>
      <c r="H2826" s="25"/>
      <c r="I2826" s="25"/>
      <c r="J2826" s="25"/>
      <c r="K2826" s="25"/>
      <c r="L2826" s="25"/>
    </row>
    <row r="2827" spans="1:12" x14ac:dyDescent="0.2">
      <c r="A2827" s="3"/>
      <c r="B2827" s="24"/>
      <c r="C2827" s="24"/>
      <c r="D2827" s="24"/>
      <c r="E2827" s="24"/>
      <c r="F2827" s="24"/>
      <c r="G2827" s="24"/>
      <c r="H2827" s="25"/>
      <c r="I2827" s="25"/>
      <c r="J2827" s="25"/>
      <c r="K2827" s="25"/>
      <c r="L2827" s="25"/>
    </row>
    <row r="2828" spans="1:12" x14ac:dyDescent="0.2">
      <c r="A2828" s="3"/>
      <c r="B2828" s="24"/>
      <c r="C2828" s="24"/>
      <c r="D2828" s="24"/>
      <c r="E2828" s="24"/>
      <c r="F2828" s="24"/>
      <c r="G2828" s="24"/>
      <c r="H2828" s="25"/>
      <c r="I2828" s="25"/>
      <c r="J2828" s="25"/>
      <c r="K2828" s="25"/>
      <c r="L2828" s="25"/>
    </row>
    <row r="2829" spans="1:12" x14ac:dyDescent="0.2">
      <c r="A2829" s="3"/>
      <c r="B2829" s="24"/>
      <c r="C2829" s="24"/>
      <c r="D2829" s="24"/>
      <c r="E2829" s="24"/>
      <c r="F2829" s="24"/>
      <c r="G2829" s="24"/>
      <c r="H2829" s="25"/>
      <c r="I2829" s="25"/>
      <c r="J2829" s="25"/>
      <c r="K2829" s="25"/>
      <c r="L2829" s="25"/>
    </row>
    <row r="2830" spans="1:12" x14ac:dyDescent="0.2">
      <c r="A2830" s="3"/>
      <c r="B2830" s="24"/>
      <c r="C2830" s="24"/>
      <c r="D2830" s="24"/>
      <c r="E2830" s="24"/>
      <c r="F2830" s="24"/>
      <c r="G2830" s="24"/>
      <c r="H2830" s="25"/>
      <c r="I2830" s="25"/>
      <c r="J2830" s="25"/>
      <c r="K2830" s="25"/>
      <c r="L2830" s="25"/>
    </row>
    <row r="2831" spans="1:12" x14ac:dyDescent="0.2">
      <c r="A2831" s="3"/>
      <c r="B2831" s="24"/>
      <c r="C2831" s="24"/>
      <c r="D2831" s="24"/>
      <c r="E2831" s="24"/>
      <c r="F2831" s="24"/>
      <c r="G2831" s="24"/>
      <c r="H2831" s="25"/>
      <c r="I2831" s="25"/>
      <c r="J2831" s="25"/>
      <c r="K2831" s="25"/>
      <c r="L2831" s="25"/>
    </row>
    <row r="2832" spans="1:12" x14ac:dyDescent="0.2">
      <c r="A2832" s="3"/>
      <c r="B2832" s="24"/>
      <c r="C2832" s="24"/>
      <c r="D2832" s="24"/>
      <c r="E2832" s="24"/>
      <c r="F2832" s="24"/>
      <c r="G2832" s="24"/>
      <c r="H2832" s="25"/>
      <c r="I2832" s="25"/>
      <c r="J2832" s="25"/>
      <c r="K2832" s="25"/>
      <c r="L2832" s="25"/>
    </row>
    <row r="2833" spans="1:12" x14ac:dyDescent="0.2">
      <c r="A2833" s="3"/>
      <c r="B2833" s="24"/>
      <c r="C2833" s="24"/>
      <c r="D2833" s="24"/>
      <c r="E2833" s="24"/>
      <c r="F2833" s="24"/>
      <c r="G2833" s="24"/>
      <c r="H2833" s="25"/>
      <c r="I2833" s="25"/>
      <c r="J2833" s="25"/>
      <c r="K2833" s="25"/>
      <c r="L2833" s="25"/>
    </row>
    <row r="2834" spans="1:12" x14ac:dyDescent="0.2">
      <c r="A2834" s="3"/>
      <c r="B2834" s="24"/>
      <c r="C2834" s="24"/>
      <c r="D2834" s="24"/>
      <c r="E2834" s="24"/>
      <c r="F2834" s="24"/>
      <c r="G2834" s="24"/>
      <c r="H2834" s="25"/>
      <c r="I2834" s="25"/>
      <c r="J2834" s="25"/>
      <c r="K2834" s="25"/>
      <c r="L2834" s="25"/>
    </row>
    <row r="2835" spans="1:12" x14ac:dyDescent="0.2">
      <c r="A2835" s="3"/>
      <c r="B2835" s="24"/>
      <c r="C2835" s="24"/>
      <c r="D2835" s="24"/>
      <c r="E2835" s="24"/>
      <c r="F2835" s="24"/>
      <c r="G2835" s="24"/>
      <c r="H2835" s="25"/>
      <c r="I2835" s="25"/>
      <c r="J2835" s="25"/>
      <c r="K2835" s="25"/>
      <c r="L2835" s="25"/>
    </row>
    <row r="2836" spans="1:12" x14ac:dyDescent="0.2">
      <c r="A2836" s="3"/>
      <c r="B2836" s="24"/>
      <c r="C2836" s="24"/>
      <c r="D2836" s="24"/>
      <c r="E2836" s="24"/>
      <c r="F2836" s="24"/>
      <c r="G2836" s="24"/>
      <c r="H2836" s="25"/>
      <c r="I2836" s="25"/>
      <c r="J2836" s="25"/>
      <c r="K2836" s="25"/>
      <c r="L2836" s="25"/>
    </row>
    <row r="2837" spans="1:12" x14ac:dyDescent="0.2">
      <c r="A2837" s="3"/>
      <c r="B2837" s="24"/>
      <c r="C2837" s="24"/>
      <c r="D2837" s="24"/>
      <c r="E2837" s="24"/>
      <c r="F2837" s="24"/>
      <c r="G2837" s="24"/>
      <c r="H2837" s="25"/>
      <c r="I2837" s="25"/>
      <c r="J2837" s="25"/>
      <c r="K2837" s="25"/>
      <c r="L2837" s="25"/>
    </row>
    <row r="2838" spans="1:12" x14ac:dyDescent="0.2">
      <c r="A2838" s="3"/>
      <c r="B2838" s="24"/>
      <c r="C2838" s="24"/>
      <c r="D2838" s="24"/>
      <c r="E2838" s="24"/>
      <c r="F2838" s="24"/>
      <c r="G2838" s="24"/>
      <c r="H2838" s="25"/>
      <c r="I2838" s="25"/>
      <c r="J2838" s="25"/>
      <c r="K2838" s="25"/>
      <c r="L2838" s="25"/>
    </row>
    <row r="2839" spans="1:12" x14ac:dyDescent="0.2">
      <c r="A2839" s="3"/>
      <c r="B2839" s="24"/>
      <c r="C2839" s="24"/>
      <c r="D2839" s="24"/>
      <c r="E2839" s="24"/>
      <c r="F2839" s="24"/>
      <c r="G2839" s="24"/>
      <c r="H2839" s="25"/>
      <c r="I2839" s="25"/>
      <c r="J2839" s="25"/>
      <c r="K2839" s="25"/>
      <c r="L2839" s="25"/>
    </row>
    <row r="2840" spans="1:12" x14ac:dyDescent="0.2">
      <c r="A2840" s="3"/>
      <c r="B2840" s="24"/>
      <c r="C2840" s="24"/>
      <c r="D2840" s="24"/>
      <c r="E2840" s="24"/>
      <c r="F2840" s="24"/>
      <c r="G2840" s="24"/>
      <c r="H2840" s="25"/>
      <c r="I2840" s="25"/>
      <c r="J2840" s="25"/>
      <c r="K2840" s="25"/>
      <c r="L2840" s="25"/>
    </row>
    <row r="2841" spans="1:12" x14ac:dyDescent="0.2">
      <c r="A2841" s="3"/>
      <c r="B2841" s="24"/>
      <c r="C2841" s="24"/>
      <c r="D2841" s="24"/>
      <c r="E2841" s="24"/>
      <c r="F2841" s="24"/>
      <c r="G2841" s="24"/>
      <c r="H2841" s="25"/>
      <c r="I2841" s="25"/>
      <c r="J2841" s="25"/>
      <c r="K2841" s="25"/>
      <c r="L2841" s="25"/>
    </row>
    <row r="2842" spans="1:12" x14ac:dyDescent="0.2">
      <c r="A2842" s="3"/>
      <c r="B2842" s="24"/>
      <c r="C2842" s="24"/>
      <c r="D2842" s="24"/>
      <c r="E2842" s="24"/>
      <c r="F2842" s="24"/>
      <c r="G2842" s="24"/>
      <c r="H2842" s="25"/>
      <c r="I2842" s="25"/>
      <c r="J2842" s="25"/>
      <c r="K2842" s="25"/>
      <c r="L2842" s="25"/>
    </row>
    <row r="2843" spans="1:12" x14ac:dyDescent="0.2">
      <c r="A2843" s="3"/>
      <c r="B2843" s="24"/>
      <c r="C2843" s="24"/>
      <c r="D2843" s="24"/>
      <c r="E2843" s="24"/>
      <c r="F2843" s="24"/>
      <c r="G2843" s="24"/>
      <c r="H2843" s="25"/>
      <c r="I2843" s="25"/>
      <c r="J2843" s="25"/>
      <c r="K2843" s="25"/>
      <c r="L2843" s="25"/>
    </row>
    <row r="2844" spans="1:12" x14ac:dyDescent="0.2">
      <c r="A2844" s="3"/>
      <c r="B2844" s="24"/>
      <c r="C2844" s="24"/>
      <c r="D2844" s="24"/>
      <c r="E2844" s="24"/>
      <c r="F2844" s="24"/>
      <c r="G2844" s="24"/>
      <c r="H2844" s="25"/>
      <c r="I2844" s="25"/>
      <c r="J2844" s="25"/>
      <c r="K2844" s="25"/>
      <c r="L2844" s="25"/>
    </row>
    <row r="2845" spans="1:12" x14ac:dyDescent="0.2">
      <c r="A2845" s="3"/>
      <c r="B2845" s="24"/>
      <c r="C2845" s="24"/>
      <c r="D2845" s="24"/>
      <c r="E2845" s="24"/>
      <c r="F2845" s="24"/>
      <c r="G2845" s="24"/>
      <c r="H2845" s="25"/>
      <c r="I2845" s="25"/>
      <c r="J2845" s="25"/>
      <c r="K2845" s="25"/>
      <c r="L2845" s="25"/>
    </row>
    <row r="2846" spans="1:12" x14ac:dyDescent="0.2">
      <c r="A2846" s="3"/>
      <c r="B2846" s="24"/>
      <c r="C2846" s="24"/>
      <c r="D2846" s="24"/>
      <c r="E2846" s="24"/>
      <c r="F2846" s="24"/>
      <c r="G2846" s="24"/>
      <c r="H2846" s="25"/>
      <c r="I2846" s="25"/>
      <c r="J2846" s="25"/>
      <c r="K2846" s="25"/>
      <c r="L2846" s="25"/>
    </row>
    <row r="2847" spans="1:12" x14ac:dyDescent="0.2">
      <c r="A2847" s="3"/>
      <c r="B2847" s="24"/>
      <c r="C2847" s="24"/>
      <c r="D2847" s="24"/>
      <c r="E2847" s="24"/>
      <c r="F2847" s="24"/>
      <c r="G2847" s="24"/>
      <c r="H2847" s="25"/>
      <c r="I2847" s="25"/>
      <c r="J2847" s="25"/>
      <c r="K2847" s="25"/>
      <c r="L2847" s="25"/>
    </row>
    <row r="2848" spans="1:12" x14ac:dyDescent="0.2">
      <c r="A2848" s="3"/>
      <c r="B2848" s="24"/>
      <c r="C2848" s="24"/>
      <c r="D2848" s="24"/>
      <c r="E2848" s="24"/>
      <c r="F2848" s="24"/>
      <c r="G2848" s="24"/>
      <c r="H2848" s="25"/>
      <c r="I2848" s="25"/>
      <c r="J2848" s="25"/>
      <c r="K2848" s="25"/>
      <c r="L2848" s="25"/>
    </row>
    <row r="2849" spans="1:12" x14ac:dyDescent="0.2">
      <c r="A2849" s="3"/>
      <c r="B2849" s="24"/>
      <c r="C2849" s="24"/>
      <c r="D2849" s="24"/>
      <c r="E2849" s="24"/>
      <c r="F2849" s="24"/>
      <c r="G2849" s="24"/>
      <c r="H2849" s="25"/>
      <c r="I2849" s="25"/>
      <c r="J2849" s="25"/>
      <c r="K2849" s="25"/>
      <c r="L2849" s="25"/>
    </row>
    <row r="2850" spans="1:12" x14ac:dyDescent="0.2">
      <c r="A2850" s="3"/>
      <c r="B2850" s="24"/>
      <c r="C2850" s="24"/>
      <c r="D2850" s="24"/>
      <c r="E2850" s="24"/>
      <c r="F2850" s="24"/>
      <c r="G2850" s="24"/>
      <c r="H2850" s="25"/>
      <c r="I2850" s="25"/>
      <c r="J2850" s="25"/>
      <c r="K2850" s="25"/>
      <c r="L2850" s="25"/>
    </row>
    <row r="2851" spans="1:12" x14ac:dyDescent="0.2">
      <c r="A2851" s="3"/>
      <c r="B2851" s="24"/>
      <c r="C2851" s="24"/>
      <c r="D2851" s="24"/>
      <c r="E2851" s="24"/>
      <c r="F2851" s="24"/>
      <c r="G2851" s="24"/>
      <c r="H2851" s="25"/>
      <c r="I2851" s="25"/>
      <c r="J2851" s="25"/>
      <c r="K2851" s="25"/>
      <c r="L2851" s="25"/>
    </row>
    <row r="2852" spans="1:12" x14ac:dyDescent="0.2">
      <c r="A2852" s="3"/>
      <c r="B2852" s="24"/>
      <c r="C2852" s="24"/>
      <c r="D2852" s="24"/>
      <c r="E2852" s="24"/>
      <c r="F2852" s="24"/>
      <c r="G2852" s="24"/>
      <c r="H2852" s="25"/>
      <c r="I2852" s="25"/>
      <c r="J2852" s="25"/>
      <c r="K2852" s="25"/>
      <c r="L2852" s="25"/>
    </row>
    <row r="2853" spans="1:12" x14ac:dyDescent="0.2">
      <c r="A2853" s="3"/>
      <c r="B2853" s="24"/>
      <c r="C2853" s="24"/>
      <c r="D2853" s="24"/>
      <c r="E2853" s="24"/>
      <c r="F2853" s="24"/>
      <c r="G2853" s="24"/>
      <c r="H2853" s="25"/>
      <c r="I2853" s="25"/>
      <c r="J2853" s="25"/>
      <c r="K2853" s="25"/>
      <c r="L2853" s="25"/>
    </row>
    <row r="2854" spans="1:12" x14ac:dyDescent="0.2">
      <c r="A2854" s="3"/>
      <c r="B2854" s="24"/>
      <c r="C2854" s="24"/>
      <c r="D2854" s="24"/>
      <c r="E2854" s="24"/>
      <c r="F2854" s="24"/>
      <c r="G2854" s="24"/>
      <c r="H2854" s="25"/>
      <c r="I2854" s="25"/>
      <c r="J2854" s="25"/>
      <c r="K2854" s="25"/>
      <c r="L2854" s="25"/>
    </row>
    <row r="2855" spans="1:12" x14ac:dyDescent="0.2">
      <c r="A2855" s="3"/>
      <c r="B2855" s="24"/>
      <c r="C2855" s="24"/>
      <c r="D2855" s="24"/>
      <c r="E2855" s="24"/>
      <c r="F2855" s="24"/>
      <c r="G2855" s="24"/>
      <c r="H2855" s="25"/>
      <c r="I2855" s="25"/>
      <c r="J2855" s="25"/>
      <c r="K2855" s="25"/>
      <c r="L2855" s="25"/>
    </row>
    <row r="2856" spans="1:12" x14ac:dyDescent="0.2">
      <c r="A2856" s="3"/>
      <c r="B2856" s="24"/>
      <c r="C2856" s="24"/>
      <c r="D2856" s="24"/>
      <c r="E2856" s="24"/>
      <c r="F2856" s="24"/>
      <c r="G2856" s="24"/>
      <c r="H2856" s="25"/>
      <c r="I2856" s="25"/>
      <c r="J2856" s="25"/>
      <c r="K2856" s="25"/>
      <c r="L2856" s="25"/>
    </row>
    <row r="2857" spans="1:12" x14ac:dyDescent="0.2">
      <c r="A2857" s="3"/>
      <c r="B2857" s="24"/>
      <c r="C2857" s="24"/>
      <c r="D2857" s="24"/>
      <c r="E2857" s="24"/>
      <c r="F2857" s="24"/>
      <c r="G2857" s="24"/>
      <c r="H2857" s="25"/>
      <c r="I2857" s="25"/>
      <c r="J2857" s="25"/>
      <c r="K2857" s="25"/>
      <c r="L2857" s="25"/>
    </row>
    <row r="2858" spans="1:12" x14ac:dyDescent="0.2">
      <c r="A2858" s="3"/>
      <c r="B2858" s="24"/>
      <c r="C2858" s="24"/>
      <c r="D2858" s="24"/>
      <c r="E2858" s="24"/>
      <c r="F2858" s="24"/>
      <c r="G2858" s="24"/>
      <c r="H2858" s="25"/>
      <c r="I2858" s="25"/>
      <c r="J2858" s="25"/>
      <c r="K2858" s="25"/>
      <c r="L2858" s="25"/>
    </row>
    <row r="2859" spans="1:12" x14ac:dyDescent="0.2">
      <c r="A2859" s="3"/>
      <c r="B2859" s="24"/>
      <c r="C2859" s="24"/>
      <c r="D2859" s="24"/>
      <c r="E2859" s="24"/>
      <c r="F2859" s="24"/>
      <c r="G2859" s="24"/>
      <c r="H2859" s="25"/>
      <c r="I2859" s="25"/>
      <c r="J2859" s="25"/>
      <c r="K2859" s="25"/>
      <c r="L2859" s="25"/>
    </row>
    <row r="2860" spans="1:12" x14ac:dyDescent="0.2">
      <c r="A2860" s="3"/>
      <c r="B2860" s="24"/>
      <c r="C2860" s="24"/>
      <c r="D2860" s="24"/>
      <c r="E2860" s="24"/>
      <c r="F2860" s="24"/>
      <c r="G2860" s="24"/>
      <c r="H2860" s="25"/>
      <c r="I2860" s="25"/>
      <c r="J2860" s="25"/>
      <c r="K2860" s="25"/>
      <c r="L2860" s="25"/>
    </row>
    <row r="2861" spans="1:12" x14ac:dyDescent="0.2">
      <c r="A2861" s="3"/>
      <c r="B2861" s="24"/>
      <c r="C2861" s="24"/>
      <c r="D2861" s="24"/>
      <c r="E2861" s="24"/>
      <c r="F2861" s="24"/>
      <c r="G2861" s="24"/>
      <c r="H2861" s="25"/>
      <c r="I2861" s="25"/>
      <c r="J2861" s="25"/>
      <c r="K2861" s="25"/>
      <c r="L2861" s="25"/>
    </row>
    <row r="2862" spans="1:12" x14ac:dyDescent="0.2">
      <c r="A2862" s="3"/>
      <c r="B2862" s="24"/>
      <c r="C2862" s="24"/>
      <c r="D2862" s="24"/>
      <c r="E2862" s="24"/>
      <c r="F2862" s="24"/>
      <c r="G2862" s="24"/>
      <c r="H2862" s="25"/>
      <c r="I2862" s="25"/>
      <c r="J2862" s="25"/>
      <c r="K2862" s="25"/>
      <c r="L2862" s="25"/>
    </row>
    <row r="2863" spans="1:12" x14ac:dyDescent="0.2">
      <c r="A2863" s="3"/>
      <c r="B2863" s="24"/>
      <c r="C2863" s="24"/>
      <c r="D2863" s="24"/>
      <c r="E2863" s="24"/>
      <c r="F2863" s="24"/>
      <c r="G2863" s="24"/>
      <c r="H2863" s="25"/>
      <c r="I2863" s="25"/>
      <c r="J2863" s="25"/>
      <c r="K2863" s="25"/>
      <c r="L2863" s="25"/>
    </row>
    <row r="2864" spans="1:12" x14ac:dyDescent="0.2">
      <c r="A2864" s="3"/>
      <c r="B2864" s="24"/>
      <c r="C2864" s="24"/>
      <c r="D2864" s="24"/>
      <c r="E2864" s="24"/>
      <c r="F2864" s="24"/>
      <c r="G2864" s="24"/>
      <c r="H2864" s="25"/>
      <c r="I2864" s="25"/>
      <c r="J2864" s="25"/>
      <c r="K2864" s="25"/>
      <c r="L2864" s="25"/>
    </row>
    <row r="2865" spans="1:12" x14ac:dyDescent="0.2">
      <c r="A2865" s="3"/>
      <c r="B2865" s="24"/>
      <c r="C2865" s="24"/>
      <c r="D2865" s="24"/>
      <c r="E2865" s="24"/>
      <c r="F2865" s="24"/>
      <c r="G2865" s="24"/>
      <c r="H2865" s="25"/>
      <c r="I2865" s="25"/>
      <c r="J2865" s="25"/>
      <c r="K2865" s="25"/>
      <c r="L2865" s="25"/>
    </row>
    <row r="2866" spans="1:12" x14ac:dyDescent="0.2">
      <c r="A2866" s="3"/>
      <c r="B2866" s="24"/>
      <c r="C2866" s="24"/>
      <c r="D2866" s="24"/>
      <c r="E2866" s="24"/>
      <c r="F2866" s="24"/>
      <c r="G2866" s="24"/>
      <c r="H2866" s="25"/>
      <c r="I2866" s="25"/>
      <c r="J2866" s="25"/>
      <c r="K2866" s="25"/>
      <c r="L2866" s="25"/>
    </row>
    <row r="2867" spans="1:12" x14ac:dyDescent="0.2">
      <c r="A2867" s="3"/>
      <c r="B2867" s="24"/>
      <c r="C2867" s="24"/>
      <c r="D2867" s="24"/>
      <c r="E2867" s="24"/>
      <c r="F2867" s="24"/>
      <c r="G2867" s="24"/>
      <c r="H2867" s="25"/>
      <c r="I2867" s="25"/>
      <c r="J2867" s="25"/>
      <c r="K2867" s="25"/>
      <c r="L2867" s="25"/>
    </row>
    <row r="2868" spans="1:12" x14ac:dyDescent="0.2">
      <c r="A2868" s="3"/>
      <c r="B2868" s="24"/>
      <c r="C2868" s="24"/>
      <c r="D2868" s="24"/>
      <c r="E2868" s="24"/>
      <c r="F2868" s="24"/>
      <c r="G2868" s="24"/>
      <c r="H2868" s="25"/>
      <c r="I2868" s="25"/>
      <c r="J2868" s="25"/>
      <c r="K2868" s="25"/>
      <c r="L2868" s="25"/>
    </row>
    <row r="2869" spans="1:12" x14ac:dyDescent="0.2">
      <c r="A2869" s="3"/>
      <c r="B2869" s="24"/>
      <c r="C2869" s="24"/>
      <c r="D2869" s="24"/>
      <c r="E2869" s="24"/>
      <c r="F2869" s="24"/>
      <c r="G2869" s="24"/>
      <c r="H2869" s="25"/>
      <c r="I2869" s="25"/>
      <c r="J2869" s="25"/>
      <c r="K2869" s="25"/>
      <c r="L2869" s="25"/>
    </row>
    <row r="2870" spans="1:12" x14ac:dyDescent="0.2">
      <c r="A2870" s="3"/>
      <c r="B2870" s="24"/>
      <c r="C2870" s="24"/>
      <c r="D2870" s="24"/>
      <c r="E2870" s="24"/>
      <c r="F2870" s="24"/>
      <c r="G2870" s="24"/>
      <c r="H2870" s="25"/>
      <c r="I2870" s="25"/>
      <c r="J2870" s="25"/>
      <c r="K2870" s="25"/>
      <c r="L2870" s="25"/>
    </row>
    <row r="2871" spans="1:12" x14ac:dyDescent="0.2">
      <c r="A2871" s="3"/>
      <c r="B2871" s="24"/>
      <c r="C2871" s="24"/>
      <c r="D2871" s="24"/>
      <c r="E2871" s="24"/>
      <c r="F2871" s="24"/>
      <c r="G2871" s="24"/>
      <c r="H2871" s="25"/>
      <c r="I2871" s="25"/>
      <c r="J2871" s="25"/>
      <c r="K2871" s="25"/>
      <c r="L2871" s="25"/>
    </row>
    <row r="2872" spans="1:12" x14ac:dyDescent="0.2">
      <c r="A2872" s="3"/>
      <c r="B2872" s="24"/>
      <c r="C2872" s="24"/>
      <c r="D2872" s="24"/>
      <c r="E2872" s="24"/>
      <c r="F2872" s="24"/>
      <c r="G2872" s="24"/>
      <c r="H2872" s="25"/>
      <c r="I2872" s="25"/>
      <c r="J2872" s="25"/>
      <c r="K2872" s="25"/>
      <c r="L2872" s="25"/>
    </row>
    <row r="2873" spans="1:12" x14ac:dyDescent="0.2">
      <c r="A2873" s="3"/>
      <c r="B2873" s="24"/>
      <c r="C2873" s="24"/>
      <c r="D2873" s="24"/>
      <c r="E2873" s="24"/>
      <c r="F2873" s="24"/>
      <c r="G2873" s="24"/>
      <c r="H2873" s="25"/>
      <c r="I2873" s="25"/>
      <c r="J2873" s="25"/>
      <c r="K2873" s="25"/>
      <c r="L2873" s="25"/>
    </row>
    <row r="2874" spans="1:12" x14ac:dyDescent="0.2">
      <c r="A2874" s="3"/>
      <c r="B2874" s="24"/>
      <c r="C2874" s="24"/>
      <c r="D2874" s="24"/>
      <c r="E2874" s="24"/>
      <c r="F2874" s="24"/>
      <c r="G2874" s="24"/>
      <c r="H2874" s="25"/>
      <c r="I2874" s="25"/>
      <c r="J2874" s="25"/>
      <c r="K2874" s="25"/>
      <c r="L2874" s="25"/>
    </row>
    <row r="2875" spans="1:12" x14ac:dyDescent="0.2">
      <c r="A2875" s="3"/>
      <c r="B2875" s="24"/>
      <c r="C2875" s="24"/>
      <c r="D2875" s="24"/>
      <c r="E2875" s="24"/>
      <c r="F2875" s="24"/>
      <c r="G2875" s="24"/>
      <c r="H2875" s="25"/>
      <c r="I2875" s="25"/>
      <c r="J2875" s="25"/>
      <c r="K2875" s="25"/>
      <c r="L2875" s="25"/>
    </row>
    <row r="2876" spans="1:12" x14ac:dyDescent="0.2">
      <c r="A2876" s="3"/>
      <c r="B2876" s="24"/>
      <c r="C2876" s="24"/>
      <c r="D2876" s="24"/>
      <c r="E2876" s="24"/>
      <c r="F2876" s="24"/>
      <c r="G2876" s="24"/>
      <c r="H2876" s="25"/>
      <c r="I2876" s="25"/>
      <c r="J2876" s="25"/>
      <c r="K2876" s="25"/>
      <c r="L2876" s="25"/>
    </row>
    <row r="2877" spans="1:12" x14ac:dyDescent="0.2">
      <c r="A2877" s="3"/>
      <c r="B2877" s="24"/>
      <c r="C2877" s="24"/>
      <c r="D2877" s="24"/>
      <c r="E2877" s="24"/>
      <c r="F2877" s="24"/>
      <c r="G2877" s="24"/>
      <c r="H2877" s="25"/>
      <c r="I2877" s="25"/>
      <c r="J2877" s="25"/>
      <c r="K2877" s="25"/>
      <c r="L2877" s="25"/>
    </row>
    <row r="2878" spans="1:12" x14ac:dyDescent="0.2">
      <c r="A2878" s="3"/>
      <c r="B2878" s="24"/>
      <c r="C2878" s="24"/>
      <c r="D2878" s="24"/>
      <c r="E2878" s="24"/>
      <c r="F2878" s="24"/>
      <c r="G2878" s="24"/>
      <c r="H2878" s="25"/>
      <c r="I2878" s="25"/>
      <c r="J2878" s="25"/>
      <c r="K2878" s="25"/>
      <c r="L2878" s="25"/>
    </row>
    <row r="2879" spans="1:12" x14ac:dyDescent="0.2">
      <c r="A2879" s="3"/>
      <c r="B2879" s="24"/>
      <c r="C2879" s="24"/>
      <c r="D2879" s="24"/>
      <c r="E2879" s="24"/>
      <c r="F2879" s="24"/>
      <c r="G2879" s="24"/>
      <c r="H2879" s="25"/>
      <c r="I2879" s="25"/>
      <c r="J2879" s="25"/>
      <c r="K2879" s="25"/>
      <c r="L2879" s="25"/>
    </row>
    <row r="2880" spans="1:12" x14ac:dyDescent="0.2">
      <c r="A2880" s="3"/>
      <c r="B2880" s="24"/>
      <c r="C2880" s="24"/>
      <c r="D2880" s="24"/>
      <c r="E2880" s="24"/>
      <c r="F2880" s="24"/>
      <c r="G2880" s="24"/>
      <c r="H2880" s="25"/>
      <c r="I2880" s="25"/>
      <c r="J2880" s="25"/>
      <c r="K2880" s="25"/>
      <c r="L2880" s="25"/>
    </row>
    <row r="2881" spans="1:12" x14ac:dyDescent="0.2">
      <c r="A2881" s="3"/>
      <c r="B2881" s="24"/>
      <c r="C2881" s="24"/>
      <c r="D2881" s="24"/>
      <c r="E2881" s="24"/>
      <c r="F2881" s="24"/>
      <c r="G2881" s="24"/>
      <c r="H2881" s="25"/>
      <c r="I2881" s="25"/>
      <c r="J2881" s="25"/>
      <c r="K2881" s="25"/>
      <c r="L2881" s="25"/>
    </row>
    <row r="2882" spans="1:12" x14ac:dyDescent="0.2">
      <c r="A2882" s="3"/>
      <c r="B2882" s="24"/>
      <c r="C2882" s="24"/>
      <c r="D2882" s="24"/>
      <c r="E2882" s="24"/>
      <c r="F2882" s="24"/>
      <c r="G2882" s="24"/>
      <c r="H2882" s="25"/>
      <c r="I2882" s="25"/>
      <c r="J2882" s="25"/>
      <c r="K2882" s="25"/>
      <c r="L2882" s="25"/>
    </row>
    <row r="2883" spans="1:12" x14ac:dyDescent="0.2">
      <c r="A2883" s="3"/>
      <c r="B2883" s="24"/>
      <c r="C2883" s="24"/>
      <c r="D2883" s="24"/>
      <c r="E2883" s="24"/>
      <c r="F2883" s="24"/>
      <c r="G2883" s="24"/>
      <c r="H2883" s="25"/>
      <c r="I2883" s="25"/>
      <c r="J2883" s="25"/>
      <c r="K2883" s="25"/>
      <c r="L2883" s="25"/>
    </row>
    <row r="2884" spans="1:12" x14ac:dyDescent="0.2">
      <c r="A2884" s="3"/>
      <c r="B2884" s="24"/>
      <c r="C2884" s="24"/>
      <c r="D2884" s="24"/>
      <c r="E2884" s="24"/>
      <c r="F2884" s="24"/>
      <c r="G2884" s="24"/>
      <c r="H2884" s="25"/>
      <c r="I2884" s="25"/>
      <c r="J2884" s="25"/>
      <c r="K2884" s="25"/>
      <c r="L2884" s="25"/>
    </row>
    <row r="2885" spans="1:12" x14ac:dyDescent="0.2">
      <c r="A2885" s="3"/>
      <c r="B2885" s="24"/>
      <c r="C2885" s="24"/>
      <c r="D2885" s="24"/>
      <c r="E2885" s="24"/>
      <c r="F2885" s="24"/>
      <c r="G2885" s="24"/>
      <c r="H2885" s="25"/>
      <c r="I2885" s="25"/>
      <c r="J2885" s="25"/>
      <c r="K2885" s="25"/>
      <c r="L2885" s="25"/>
    </row>
    <row r="2886" spans="1:12" x14ac:dyDescent="0.2">
      <c r="A2886" s="3"/>
      <c r="B2886" s="24"/>
      <c r="C2886" s="24"/>
      <c r="D2886" s="24"/>
      <c r="E2886" s="24"/>
      <c r="F2886" s="24"/>
      <c r="G2886" s="24"/>
      <c r="H2886" s="25"/>
      <c r="I2886" s="25"/>
      <c r="J2886" s="25"/>
      <c r="K2886" s="25"/>
      <c r="L2886" s="25"/>
    </row>
    <row r="2887" spans="1:12" x14ac:dyDescent="0.2">
      <c r="A2887" s="3"/>
      <c r="B2887" s="24"/>
      <c r="C2887" s="24"/>
      <c r="D2887" s="24"/>
      <c r="E2887" s="24"/>
      <c r="F2887" s="24"/>
      <c r="G2887" s="24"/>
      <c r="H2887" s="25"/>
      <c r="I2887" s="25"/>
      <c r="J2887" s="25"/>
      <c r="K2887" s="25"/>
      <c r="L2887" s="25"/>
    </row>
    <row r="2888" spans="1:12" x14ac:dyDescent="0.2">
      <c r="A2888" s="3"/>
      <c r="B2888" s="24"/>
      <c r="C2888" s="24"/>
      <c r="D2888" s="24"/>
      <c r="E2888" s="24"/>
      <c r="F2888" s="24"/>
      <c r="G2888" s="24"/>
      <c r="H2888" s="25"/>
      <c r="I2888" s="25"/>
      <c r="J2888" s="25"/>
      <c r="K2888" s="25"/>
      <c r="L2888" s="25"/>
    </row>
    <row r="2889" spans="1:12" x14ac:dyDescent="0.2">
      <c r="A2889" s="3"/>
      <c r="B2889" s="24"/>
      <c r="C2889" s="24"/>
      <c r="D2889" s="24"/>
      <c r="E2889" s="24"/>
      <c r="F2889" s="24"/>
      <c r="G2889" s="24"/>
      <c r="H2889" s="25"/>
      <c r="I2889" s="25"/>
      <c r="J2889" s="25"/>
      <c r="K2889" s="25"/>
      <c r="L2889" s="25"/>
    </row>
    <row r="2890" spans="1:12" x14ac:dyDescent="0.2">
      <c r="A2890" s="3"/>
      <c r="B2890" s="24"/>
      <c r="C2890" s="24"/>
      <c r="D2890" s="24"/>
      <c r="E2890" s="24"/>
      <c r="F2890" s="24"/>
      <c r="G2890" s="24"/>
      <c r="H2890" s="25"/>
      <c r="I2890" s="25"/>
      <c r="J2890" s="25"/>
      <c r="K2890" s="25"/>
      <c r="L2890" s="25"/>
    </row>
    <row r="2891" spans="1:12" x14ac:dyDescent="0.2">
      <c r="A2891" s="3"/>
      <c r="B2891" s="24"/>
      <c r="C2891" s="24"/>
      <c r="D2891" s="24"/>
      <c r="E2891" s="24"/>
      <c r="F2891" s="24"/>
      <c r="G2891" s="24"/>
      <c r="H2891" s="25"/>
      <c r="I2891" s="25"/>
      <c r="J2891" s="25"/>
      <c r="K2891" s="25"/>
      <c r="L2891" s="25"/>
    </row>
    <row r="2892" spans="1:12" x14ac:dyDescent="0.2">
      <c r="A2892" s="3"/>
      <c r="B2892" s="24"/>
      <c r="C2892" s="24"/>
      <c r="D2892" s="24"/>
      <c r="E2892" s="24"/>
      <c r="F2892" s="24"/>
      <c r="G2892" s="24"/>
      <c r="H2892" s="25"/>
      <c r="I2892" s="25"/>
      <c r="J2892" s="25"/>
      <c r="K2892" s="25"/>
      <c r="L2892" s="25"/>
    </row>
    <row r="2893" spans="1:12" x14ac:dyDescent="0.2">
      <c r="A2893" s="3"/>
      <c r="B2893" s="24"/>
      <c r="C2893" s="24"/>
      <c r="D2893" s="24"/>
      <c r="E2893" s="24"/>
      <c r="F2893" s="24"/>
      <c r="G2893" s="24"/>
      <c r="H2893" s="25"/>
      <c r="I2893" s="25"/>
      <c r="J2893" s="25"/>
      <c r="K2893" s="25"/>
      <c r="L2893" s="25"/>
    </row>
    <row r="2894" spans="1:12" x14ac:dyDescent="0.2">
      <c r="A2894" s="3"/>
      <c r="B2894" s="24"/>
      <c r="C2894" s="24"/>
      <c r="D2894" s="24"/>
      <c r="E2894" s="24"/>
      <c r="F2894" s="24"/>
      <c r="G2894" s="24"/>
      <c r="H2894" s="25"/>
      <c r="I2894" s="25"/>
      <c r="J2894" s="25"/>
      <c r="K2894" s="25"/>
      <c r="L2894" s="25"/>
    </row>
    <row r="2895" spans="1:12" x14ac:dyDescent="0.2">
      <c r="A2895" s="3"/>
      <c r="B2895" s="24"/>
      <c r="C2895" s="24"/>
      <c r="D2895" s="24"/>
      <c r="E2895" s="24"/>
      <c r="F2895" s="24"/>
      <c r="G2895" s="24"/>
      <c r="H2895" s="25"/>
      <c r="I2895" s="25"/>
      <c r="J2895" s="25"/>
      <c r="K2895" s="25"/>
      <c r="L2895" s="25"/>
    </row>
    <row r="2896" spans="1:12" x14ac:dyDescent="0.2">
      <c r="A2896" s="3"/>
      <c r="B2896" s="24"/>
      <c r="C2896" s="24"/>
      <c r="D2896" s="24"/>
      <c r="E2896" s="24"/>
      <c r="F2896" s="24"/>
      <c r="G2896" s="24"/>
      <c r="H2896" s="25"/>
      <c r="I2896" s="25"/>
      <c r="J2896" s="25"/>
      <c r="K2896" s="25"/>
      <c r="L2896" s="25"/>
    </row>
    <row r="2897" spans="1:12" x14ac:dyDescent="0.2">
      <c r="A2897" s="3"/>
      <c r="B2897" s="24"/>
      <c r="C2897" s="24"/>
      <c r="D2897" s="24"/>
      <c r="E2897" s="24"/>
      <c r="F2897" s="24"/>
      <c r="G2897" s="24"/>
      <c r="H2897" s="25"/>
      <c r="I2897" s="25"/>
      <c r="J2897" s="25"/>
      <c r="K2897" s="25"/>
      <c r="L2897" s="25"/>
    </row>
    <row r="2898" spans="1:12" x14ac:dyDescent="0.2">
      <c r="A2898" s="3"/>
      <c r="B2898" s="24"/>
      <c r="C2898" s="24"/>
      <c r="D2898" s="24"/>
      <c r="E2898" s="24"/>
      <c r="F2898" s="24"/>
      <c r="G2898" s="24"/>
      <c r="H2898" s="25"/>
      <c r="I2898" s="25"/>
      <c r="J2898" s="25"/>
      <c r="K2898" s="25"/>
      <c r="L2898" s="25"/>
    </row>
    <row r="2899" spans="1:12" x14ac:dyDescent="0.2">
      <c r="A2899" s="3"/>
      <c r="B2899" s="24"/>
      <c r="C2899" s="24"/>
      <c r="D2899" s="24"/>
      <c r="E2899" s="24"/>
      <c r="F2899" s="24"/>
      <c r="G2899" s="24"/>
      <c r="H2899" s="25"/>
      <c r="I2899" s="25"/>
      <c r="J2899" s="25"/>
      <c r="K2899" s="25"/>
      <c r="L2899" s="25"/>
    </row>
    <row r="2900" spans="1:12" x14ac:dyDescent="0.2">
      <c r="A2900" s="3"/>
      <c r="B2900" s="24"/>
      <c r="C2900" s="24"/>
      <c r="D2900" s="24"/>
      <c r="E2900" s="24"/>
      <c r="F2900" s="24"/>
      <c r="G2900" s="24"/>
      <c r="H2900" s="25"/>
      <c r="I2900" s="25"/>
      <c r="J2900" s="25"/>
      <c r="K2900" s="25"/>
      <c r="L2900" s="25"/>
    </row>
    <row r="2901" spans="1:12" x14ac:dyDescent="0.2">
      <c r="A2901" s="3"/>
      <c r="B2901" s="24"/>
      <c r="C2901" s="24"/>
      <c r="D2901" s="24"/>
      <c r="E2901" s="24"/>
      <c r="F2901" s="24"/>
      <c r="G2901" s="24"/>
      <c r="H2901" s="25"/>
      <c r="I2901" s="25"/>
      <c r="J2901" s="25"/>
      <c r="K2901" s="25"/>
      <c r="L2901" s="25"/>
    </row>
    <row r="2902" spans="1:12" x14ac:dyDescent="0.2">
      <c r="A2902" s="3"/>
      <c r="B2902" s="24"/>
      <c r="C2902" s="24"/>
      <c r="D2902" s="24"/>
      <c r="E2902" s="24"/>
      <c r="F2902" s="24"/>
      <c r="G2902" s="24"/>
      <c r="H2902" s="25"/>
      <c r="I2902" s="25"/>
      <c r="J2902" s="25"/>
      <c r="K2902" s="25"/>
      <c r="L2902" s="25"/>
    </row>
    <row r="2903" spans="1:12" x14ac:dyDescent="0.2">
      <c r="A2903" s="3"/>
      <c r="B2903" s="24"/>
      <c r="C2903" s="24"/>
      <c r="D2903" s="24"/>
      <c r="E2903" s="24"/>
      <c r="F2903" s="24"/>
      <c r="G2903" s="24"/>
      <c r="H2903" s="25"/>
      <c r="I2903" s="25"/>
      <c r="J2903" s="25"/>
      <c r="K2903" s="25"/>
      <c r="L2903" s="25"/>
    </row>
    <row r="2904" spans="1:12" x14ac:dyDescent="0.2">
      <c r="A2904" s="3"/>
      <c r="B2904" s="24"/>
      <c r="C2904" s="24"/>
      <c r="D2904" s="24"/>
      <c r="E2904" s="24"/>
      <c r="F2904" s="24"/>
      <c r="G2904" s="24"/>
      <c r="H2904" s="25"/>
      <c r="I2904" s="25"/>
      <c r="J2904" s="25"/>
      <c r="K2904" s="25"/>
      <c r="L2904" s="25"/>
    </row>
    <row r="2905" spans="1:12" x14ac:dyDescent="0.2">
      <c r="A2905" s="3"/>
      <c r="B2905" s="24"/>
      <c r="C2905" s="24"/>
      <c r="D2905" s="24"/>
      <c r="E2905" s="24"/>
      <c r="F2905" s="24"/>
      <c r="G2905" s="24"/>
      <c r="H2905" s="25"/>
      <c r="I2905" s="25"/>
      <c r="J2905" s="25"/>
      <c r="K2905" s="25"/>
      <c r="L2905" s="25"/>
    </row>
    <row r="2906" spans="1:12" x14ac:dyDescent="0.2">
      <c r="A2906" s="3"/>
      <c r="B2906" s="24"/>
      <c r="C2906" s="24"/>
      <c r="D2906" s="24"/>
      <c r="E2906" s="24"/>
      <c r="F2906" s="24"/>
      <c r="G2906" s="24"/>
      <c r="H2906" s="25"/>
      <c r="I2906" s="25"/>
      <c r="J2906" s="25"/>
      <c r="K2906" s="25"/>
      <c r="L2906" s="25"/>
    </row>
    <row r="2907" spans="1:12" x14ac:dyDescent="0.2">
      <c r="A2907" s="3"/>
      <c r="B2907" s="24"/>
      <c r="C2907" s="24"/>
      <c r="D2907" s="24"/>
      <c r="E2907" s="24"/>
      <c r="F2907" s="24"/>
      <c r="G2907" s="24"/>
      <c r="H2907" s="25"/>
      <c r="I2907" s="25"/>
      <c r="J2907" s="25"/>
      <c r="K2907" s="25"/>
      <c r="L2907" s="25"/>
    </row>
    <row r="2908" spans="1:12" x14ac:dyDescent="0.2">
      <c r="A2908" s="3"/>
      <c r="B2908" s="24"/>
      <c r="C2908" s="24"/>
      <c r="D2908" s="24"/>
      <c r="E2908" s="24"/>
      <c r="F2908" s="24"/>
      <c r="G2908" s="24"/>
      <c r="H2908" s="25"/>
      <c r="I2908" s="25"/>
      <c r="J2908" s="25"/>
      <c r="K2908" s="25"/>
      <c r="L2908" s="25"/>
    </row>
    <row r="2909" spans="1:12" x14ac:dyDescent="0.2">
      <c r="A2909" s="3"/>
      <c r="B2909" s="24"/>
      <c r="C2909" s="24"/>
      <c r="D2909" s="24"/>
      <c r="E2909" s="24"/>
      <c r="F2909" s="24"/>
      <c r="G2909" s="24"/>
      <c r="H2909" s="25"/>
      <c r="I2909" s="25"/>
      <c r="J2909" s="25"/>
      <c r="K2909" s="25"/>
      <c r="L2909" s="25"/>
    </row>
    <row r="2910" spans="1:12" x14ac:dyDescent="0.2">
      <c r="A2910" s="3"/>
      <c r="B2910" s="24"/>
      <c r="C2910" s="24"/>
      <c r="D2910" s="24"/>
      <c r="E2910" s="24"/>
      <c r="F2910" s="24"/>
      <c r="G2910" s="24"/>
      <c r="H2910" s="25"/>
      <c r="I2910" s="25"/>
      <c r="J2910" s="25"/>
      <c r="K2910" s="25"/>
      <c r="L2910" s="25"/>
    </row>
    <row r="2911" spans="1:12" x14ac:dyDescent="0.2">
      <c r="A2911" s="3"/>
      <c r="B2911" s="24"/>
      <c r="C2911" s="24"/>
      <c r="D2911" s="24"/>
      <c r="E2911" s="24"/>
      <c r="F2911" s="24"/>
      <c r="G2911" s="24"/>
      <c r="H2911" s="25"/>
      <c r="I2911" s="25"/>
      <c r="J2911" s="25"/>
      <c r="K2911" s="25"/>
      <c r="L2911" s="25"/>
    </row>
    <row r="2912" spans="1:12" x14ac:dyDescent="0.2">
      <c r="A2912" s="3"/>
      <c r="B2912" s="24"/>
      <c r="C2912" s="24"/>
      <c r="D2912" s="24"/>
      <c r="E2912" s="24"/>
      <c r="F2912" s="24"/>
      <c r="G2912" s="24"/>
      <c r="H2912" s="25"/>
      <c r="I2912" s="25"/>
      <c r="J2912" s="25"/>
      <c r="K2912" s="25"/>
      <c r="L2912" s="25"/>
    </row>
    <row r="2913" spans="1:12" x14ac:dyDescent="0.2">
      <c r="A2913" s="3"/>
      <c r="B2913" s="24"/>
      <c r="C2913" s="24"/>
      <c r="D2913" s="24"/>
      <c r="E2913" s="24"/>
      <c r="F2913" s="24"/>
      <c r="G2913" s="24"/>
      <c r="H2913" s="25"/>
      <c r="I2913" s="25"/>
      <c r="J2913" s="25"/>
      <c r="K2913" s="25"/>
      <c r="L2913" s="25"/>
    </row>
    <row r="2914" spans="1:12" x14ac:dyDescent="0.2">
      <c r="A2914" s="3"/>
      <c r="B2914" s="24"/>
      <c r="C2914" s="24"/>
      <c r="D2914" s="24"/>
      <c r="E2914" s="24"/>
      <c r="F2914" s="24"/>
      <c r="G2914" s="24"/>
      <c r="H2914" s="25"/>
      <c r="I2914" s="25"/>
      <c r="J2914" s="25"/>
      <c r="K2914" s="25"/>
      <c r="L2914" s="25"/>
    </row>
    <row r="2915" spans="1:12" x14ac:dyDescent="0.2">
      <c r="A2915" s="3"/>
      <c r="B2915" s="24"/>
      <c r="C2915" s="24"/>
      <c r="D2915" s="24"/>
      <c r="E2915" s="24"/>
      <c r="F2915" s="24"/>
      <c r="G2915" s="24"/>
      <c r="H2915" s="25"/>
      <c r="I2915" s="25"/>
      <c r="J2915" s="25"/>
      <c r="K2915" s="25"/>
      <c r="L2915" s="25"/>
    </row>
    <row r="2916" spans="1:12" x14ac:dyDescent="0.2">
      <c r="A2916" s="3"/>
      <c r="B2916" s="24"/>
      <c r="C2916" s="24"/>
      <c r="D2916" s="24"/>
      <c r="E2916" s="24"/>
      <c r="F2916" s="24"/>
      <c r="G2916" s="24"/>
      <c r="H2916" s="25"/>
      <c r="I2916" s="25"/>
      <c r="J2916" s="25"/>
      <c r="K2916" s="25"/>
      <c r="L2916" s="25"/>
    </row>
    <row r="2917" spans="1:12" x14ac:dyDescent="0.2">
      <c r="A2917" s="3"/>
      <c r="B2917" s="24"/>
      <c r="C2917" s="24"/>
      <c r="D2917" s="24"/>
      <c r="E2917" s="24"/>
      <c r="F2917" s="24"/>
      <c r="G2917" s="24"/>
      <c r="H2917" s="25"/>
      <c r="I2917" s="25"/>
      <c r="J2917" s="25"/>
      <c r="K2917" s="25"/>
      <c r="L2917" s="25"/>
    </row>
    <row r="2918" spans="1:12" x14ac:dyDescent="0.2">
      <c r="A2918" s="3"/>
      <c r="B2918" s="24"/>
      <c r="C2918" s="24"/>
      <c r="D2918" s="24"/>
      <c r="E2918" s="24"/>
      <c r="F2918" s="24"/>
      <c r="G2918" s="24"/>
      <c r="H2918" s="25"/>
      <c r="I2918" s="25"/>
      <c r="J2918" s="25"/>
      <c r="K2918" s="25"/>
      <c r="L2918" s="25"/>
    </row>
    <row r="2919" spans="1:12" x14ac:dyDescent="0.2">
      <c r="A2919" s="3"/>
      <c r="B2919" s="24"/>
      <c r="C2919" s="24"/>
      <c r="D2919" s="24"/>
      <c r="E2919" s="24"/>
      <c r="F2919" s="24"/>
      <c r="G2919" s="24"/>
      <c r="H2919" s="25"/>
      <c r="I2919" s="25"/>
      <c r="J2919" s="25"/>
      <c r="K2919" s="25"/>
      <c r="L2919" s="25"/>
    </row>
    <row r="2920" spans="1:12" x14ac:dyDescent="0.2">
      <c r="A2920" s="3"/>
      <c r="B2920" s="24"/>
      <c r="C2920" s="24"/>
      <c r="D2920" s="24"/>
      <c r="E2920" s="24"/>
      <c r="F2920" s="24"/>
      <c r="G2920" s="24"/>
      <c r="H2920" s="25"/>
      <c r="I2920" s="25"/>
      <c r="J2920" s="25"/>
      <c r="K2920" s="25"/>
      <c r="L2920" s="25"/>
    </row>
    <row r="2921" spans="1:12" x14ac:dyDescent="0.2">
      <c r="A2921" s="3"/>
      <c r="B2921" s="24"/>
      <c r="C2921" s="24"/>
      <c r="D2921" s="24"/>
      <c r="E2921" s="24"/>
      <c r="F2921" s="24"/>
      <c r="G2921" s="24"/>
      <c r="H2921" s="25"/>
      <c r="I2921" s="25"/>
      <c r="J2921" s="25"/>
      <c r="K2921" s="25"/>
      <c r="L2921" s="25"/>
    </row>
    <row r="2922" spans="1:12" x14ac:dyDescent="0.2">
      <c r="A2922" s="3"/>
      <c r="B2922" s="24"/>
      <c r="C2922" s="24"/>
      <c r="D2922" s="24"/>
      <c r="E2922" s="24"/>
      <c r="F2922" s="24"/>
      <c r="G2922" s="24"/>
      <c r="H2922" s="25"/>
      <c r="I2922" s="25"/>
      <c r="J2922" s="25"/>
      <c r="K2922" s="25"/>
      <c r="L2922" s="25"/>
    </row>
    <row r="2923" spans="1:12" x14ac:dyDescent="0.2">
      <c r="A2923" s="3"/>
      <c r="B2923" s="24"/>
      <c r="C2923" s="24"/>
      <c r="D2923" s="24"/>
      <c r="E2923" s="24"/>
      <c r="F2923" s="24"/>
      <c r="G2923" s="24"/>
      <c r="H2923" s="25"/>
      <c r="I2923" s="25"/>
      <c r="J2923" s="25"/>
      <c r="K2923" s="25"/>
      <c r="L2923" s="25"/>
    </row>
    <row r="2924" spans="1:12" x14ac:dyDescent="0.2">
      <c r="A2924" s="3"/>
      <c r="B2924" s="24"/>
      <c r="C2924" s="24"/>
      <c r="D2924" s="24"/>
      <c r="E2924" s="24"/>
      <c r="F2924" s="24"/>
      <c r="G2924" s="24"/>
      <c r="H2924" s="25"/>
      <c r="I2924" s="25"/>
      <c r="J2924" s="25"/>
      <c r="K2924" s="25"/>
      <c r="L2924" s="25"/>
    </row>
    <row r="2925" spans="1:12" x14ac:dyDescent="0.2">
      <c r="A2925" s="3"/>
      <c r="B2925" s="24"/>
      <c r="C2925" s="24"/>
      <c r="D2925" s="24"/>
      <c r="E2925" s="24"/>
      <c r="F2925" s="24"/>
      <c r="G2925" s="24"/>
      <c r="H2925" s="25"/>
      <c r="I2925" s="25"/>
      <c r="J2925" s="25"/>
      <c r="K2925" s="25"/>
      <c r="L2925" s="25"/>
    </row>
    <row r="2926" spans="1:12" x14ac:dyDescent="0.2">
      <c r="A2926" s="3"/>
      <c r="B2926" s="24"/>
      <c r="C2926" s="24"/>
      <c r="D2926" s="24"/>
      <c r="E2926" s="24"/>
      <c r="F2926" s="24"/>
      <c r="G2926" s="24"/>
      <c r="H2926" s="25"/>
      <c r="I2926" s="25"/>
      <c r="J2926" s="25"/>
      <c r="K2926" s="25"/>
      <c r="L2926" s="25"/>
    </row>
    <row r="2927" spans="1:12" x14ac:dyDescent="0.2">
      <c r="A2927" s="3"/>
      <c r="B2927" s="24"/>
      <c r="C2927" s="24"/>
      <c r="D2927" s="24"/>
      <c r="E2927" s="24"/>
      <c r="F2927" s="24"/>
      <c r="G2927" s="24"/>
      <c r="H2927" s="25"/>
      <c r="I2927" s="25"/>
      <c r="J2927" s="25"/>
      <c r="K2927" s="25"/>
      <c r="L2927" s="25"/>
    </row>
    <row r="2928" spans="1:12" x14ac:dyDescent="0.2">
      <c r="A2928" s="3"/>
      <c r="B2928" s="24"/>
      <c r="C2928" s="24"/>
      <c r="D2928" s="24"/>
      <c r="E2928" s="24"/>
      <c r="F2928" s="24"/>
      <c r="G2928" s="24"/>
      <c r="H2928" s="25"/>
      <c r="I2928" s="25"/>
      <c r="J2928" s="25"/>
      <c r="K2928" s="25"/>
      <c r="L2928" s="25"/>
    </row>
    <row r="2929" spans="1:12" x14ac:dyDescent="0.2">
      <c r="A2929" s="3"/>
      <c r="B2929" s="24"/>
      <c r="C2929" s="24"/>
      <c r="D2929" s="24"/>
      <c r="E2929" s="24"/>
      <c r="F2929" s="24"/>
      <c r="G2929" s="24"/>
      <c r="H2929" s="25"/>
      <c r="I2929" s="25"/>
      <c r="J2929" s="25"/>
      <c r="K2929" s="25"/>
      <c r="L2929" s="25"/>
    </row>
    <row r="2930" spans="1:12" x14ac:dyDescent="0.2">
      <c r="A2930" s="3"/>
      <c r="B2930" s="24"/>
      <c r="C2930" s="24"/>
      <c r="D2930" s="24"/>
      <c r="E2930" s="24"/>
      <c r="F2930" s="24"/>
      <c r="G2930" s="24"/>
      <c r="H2930" s="25"/>
      <c r="I2930" s="25"/>
      <c r="J2930" s="25"/>
      <c r="K2930" s="25"/>
      <c r="L2930" s="25"/>
    </row>
    <row r="2931" spans="1:12" x14ac:dyDescent="0.2">
      <c r="A2931" s="3"/>
      <c r="B2931" s="24"/>
      <c r="C2931" s="24"/>
      <c r="D2931" s="24"/>
      <c r="E2931" s="24"/>
      <c r="F2931" s="24"/>
      <c r="G2931" s="24"/>
      <c r="H2931" s="25"/>
      <c r="I2931" s="25"/>
      <c r="J2931" s="25"/>
      <c r="K2931" s="25"/>
      <c r="L2931" s="25"/>
    </row>
    <row r="2932" spans="1:12" x14ac:dyDescent="0.2">
      <c r="A2932" s="3"/>
      <c r="B2932" s="24"/>
      <c r="C2932" s="24"/>
      <c r="D2932" s="24"/>
      <c r="E2932" s="24"/>
      <c r="F2932" s="24"/>
      <c r="G2932" s="24"/>
      <c r="H2932" s="25"/>
      <c r="I2932" s="25"/>
      <c r="J2932" s="25"/>
      <c r="K2932" s="25"/>
      <c r="L2932" s="25"/>
    </row>
    <row r="2933" spans="1:12" x14ac:dyDescent="0.2">
      <c r="A2933" s="3"/>
      <c r="B2933" s="24"/>
      <c r="C2933" s="24"/>
      <c r="D2933" s="24"/>
      <c r="E2933" s="24"/>
      <c r="F2933" s="24"/>
      <c r="G2933" s="24"/>
      <c r="H2933" s="25"/>
      <c r="I2933" s="25"/>
      <c r="J2933" s="25"/>
      <c r="K2933" s="25"/>
      <c r="L2933" s="25"/>
    </row>
    <row r="2934" spans="1:12" x14ac:dyDescent="0.2">
      <c r="A2934" s="3"/>
      <c r="B2934" s="24"/>
      <c r="C2934" s="24"/>
      <c r="D2934" s="24"/>
      <c r="E2934" s="24"/>
      <c r="F2934" s="24"/>
      <c r="G2934" s="24"/>
      <c r="H2934" s="25"/>
      <c r="I2934" s="25"/>
      <c r="J2934" s="25"/>
      <c r="K2934" s="25"/>
      <c r="L2934" s="25"/>
    </row>
    <row r="2935" spans="1:12" x14ac:dyDescent="0.2">
      <c r="A2935" s="3"/>
      <c r="B2935" s="24"/>
      <c r="C2935" s="24"/>
      <c r="D2935" s="24"/>
      <c r="E2935" s="24"/>
      <c r="F2935" s="24"/>
      <c r="G2935" s="24"/>
      <c r="H2935" s="25"/>
      <c r="I2935" s="25"/>
      <c r="J2935" s="25"/>
      <c r="K2935" s="25"/>
      <c r="L2935" s="25"/>
    </row>
    <row r="2936" spans="1:12" x14ac:dyDescent="0.2">
      <c r="A2936" s="3"/>
      <c r="B2936" s="24"/>
      <c r="C2936" s="24"/>
      <c r="D2936" s="24"/>
      <c r="E2936" s="24"/>
      <c r="F2936" s="24"/>
      <c r="G2936" s="24"/>
      <c r="H2936" s="25"/>
      <c r="I2936" s="25"/>
      <c r="J2936" s="25"/>
      <c r="K2936" s="25"/>
      <c r="L2936" s="25"/>
    </row>
    <row r="2937" spans="1:12" x14ac:dyDescent="0.2">
      <c r="A2937" s="3"/>
      <c r="B2937" s="24"/>
      <c r="C2937" s="24"/>
      <c r="D2937" s="24"/>
      <c r="E2937" s="24"/>
      <c r="F2937" s="24"/>
      <c r="G2937" s="24"/>
      <c r="H2937" s="25"/>
      <c r="I2937" s="25"/>
      <c r="J2937" s="25"/>
      <c r="K2937" s="25"/>
      <c r="L2937" s="25"/>
    </row>
    <row r="2938" spans="1:12" x14ac:dyDescent="0.2">
      <c r="A2938" s="3"/>
      <c r="B2938" s="24"/>
      <c r="C2938" s="24"/>
      <c r="D2938" s="24"/>
      <c r="E2938" s="24"/>
      <c r="F2938" s="24"/>
      <c r="G2938" s="24"/>
      <c r="H2938" s="25"/>
      <c r="I2938" s="25"/>
      <c r="J2938" s="25"/>
      <c r="K2938" s="25"/>
      <c r="L2938" s="25"/>
    </row>
    <row r="2939" spans="1:12" x14ac:dyDescent="0.2">
      <c r="A2939" s="3"/>
      <c r="B2939" s="24"/>
      <c r="C2939" s="24"/>
      <c r="D2939" s="24"/>
      <c r="E2939" s="24"/>
      <c r="F2939" s="24"/>
      <c r="G2939" s="24"/>
      <c r="H2939" s="25"/>
      <c r="I2939" s="25"/>
      <c r="J2939" s="25"/>
      <c r="K2939" s="25"/>
      <c r="L2939" s="25"/>
    </row>
    <row r="2940" spans="1:12" x14ac:dyDescent="0.2">
      <c r="A2940" s="3"/>
      <c r="B2940" s="24"/>
      <c r="C2940" s="24"/>
      <c r="D2940" s="24"/>
      <c r="E2940" s="24"/>
      <c r="F2940" s="24"/>
      <c r="G2940" s="24"/>
      <c r="H2940" s="25"/>
      <c r="I2940" s="25"/>
      <c r="J2940" s="25"/>
      <c r="K2940" s="25"/>
      <c r="L2940" s="25"/>
    </row>
    <row r="2941" spans="1:12" x14ac:dyDescent="0.2">
      <c r="A2941" s="3"/>
      <c r="B2941" s="24"/>
      <c r="C2941" s="24"/>
      <c r="D2941" s="24"/>
      <c r="E2941" s="24"/>
      <c r="F2941" s="24"/>
      <c r="G2941" s="24"/>
      <c r="H2941" s="25"/>
      <c r="I2941" s="25"/>
      <c r="J2941" s="25"/>
      <c r="K2941" s="25"/>
      <c r="L2941" s="25"/>
    </row>
    <row r="2942" spans="1:12" x14ac:dyDescent="0.2">
      <c r="A2942" s="3"/>
      <c r="B2942" s="24"/>
      <c r="C2942" s="24"/>
      <c r="D2942" s="24"/>
      <c r="E2942" s="24"/>
      <c r="F2942" s="24"/>
      <c r="G2942" s="24"/>
      <c r="H2942" s="25"/>
      <c r="I2942" s="25"/>
      <c r="J2942" s="25"/>
      <c r="K2942" s="25"/>
      <c r="L2942" s="25"/>
    </row>
    <row r="2943" spans="1:12" x14ac:dyDescent="0.2">
      <c r="A2943" s="3"/>
      <c r="B2943" s="24"/>
      <c r="C2943" s="24"/>
      <c r="D2943" s="24"/>
      <c r="E2943" s="24"/>
      <c r="F2943" s="24"/>
      <c r="G2943" s="24"/>
      <c r="H2943" s="25"/>
      <c r="I2943" s="25"/>
      <c r="J2943" s="25"/>
      <c r="K2943" s="25"/>
      <c r="L2943" s="25"/>
    </row>
    <row r="2944" spans="1:12" x14ac:dyDescent="0.2">
      <c r="A2944" s="3"/>
      <c r="B2944" s="24"/>
      <c r="C2944" s="24"/>
      <c r="D2944" s="24"/>
      <c r="E2944" s="24"/>
      <c r="F2944" s="24"/>
      <c r="G2944" s="24"/>
      <c r="H2944" s="25"/>
      <c r="I2944" s="25"/>
      <c r="J2944" s="25"/>
      <c r="K2944" s="25"/>
      <c r="L2944" s="25"/>
    </row>
    <row r="2945" spans="1:12" x14ac:dyDescent="0.2">
      <c r="A2945" s="3"/>
      <c r="B2945" s="24"/>
      <c r="C2945" s="24"/>
      <c r="D2945" s="24"/>
      <c r="E2945" s="24"/>
      <c r="F2945" s="24"/>
      <c r="G2945" s="24"/>
      <c r="H2945" s="25"/>
      <c r="I2945" s="25"/>
      <c r="J2945" s="25"/>
      <c r="K2945" s="25"/>
      <c r="L2945" s="25"/>
    </row>
    <row r="2946" spans="1:12" x14ac:dyDescent="0.2">
      <c r="A2946" s="3"/>
      <c r="B2946" s="24"/>
      <c r="C2946" s="24"/>
      <c r="D2946" s="24"/>
      <c r="E2946" s="24"/>
      <c r="F2946" s="24"/>
      <c r="G2946" s="24"/>
      <c r="H2946" s="25"/>
      <c r="I2946" s="25"/>
      <c r="J2946" s="25"/>
      <c r="K2946" s="25"/>
      <c r="L2946" s="25"/>
    </row>
    <row r="2947" spans="1:12" x14ac:dyDescent="0.2">
      <c r="A2947" s="3"/>
      <c r="B2947" s="24"/>
      <c r="C2947" s="24"/>
      <c r="D2947" s="24"/>
      <c r="E2947" s="24"/>
      <c r="F2947" s="24"/>
      <c r="G2947" s="24"/>
      <c r="H2947" s="25"/>
      <c r="I2947" s="25"/>
      <c r="J2947" s="25"/>
      <c r="K2947" s="25"/>
      <c r="L2947" s="25"/>
    </row>
    <row r="2948" spans="1:12" x14ac:dyDescent="0.2">
      <c r="A2948" s="3"/>
      <c r="B2948" s="24"/>
      <c r="C2948" s="24"/>
      <c r="D2948" s="24"/>
      <c r="E2948" s="24"/>
      <c r="F2948" s="24"/>
      <c r="G2948" s="24"/>
      <c r="H2948" s="25"/>
      <c r="I2948" s="25"/>
      <c r="J2948" s="25"/>
      <c r="K2948" s="25"/>
      <c r="L2948" s="25"/>
    </row>
    <row r="2949" spans="1:12" x14ac:dyDescent="0.2">
      <c r="A2949" s="3"/>
      <c r="B2949" s="24"/>
      <c r="C2949" s="24"/>
      <c r="D2949" s="24"/>
      <c r="E2949" s="24"/>
      <c r="F2949" s="24"/>
      <c r="G2949" s="24"/>
      <c r="H2949" s="25"/>
      <c r="I2949" s="25"/>
      <c r="J2949" s="25"/>
      <c r="K2949" s="25"/>
      <c r="L2949" s="25"/>
    </row>
    <row r="2950" spans="1:12" x14ac:dyDescent="0.2">
      <c r="A2950" s="3"/>
      <c r="B2950" s="24"/>
      <c r="C2950" s="24"/>
      <c r="D2950" s="24"/>
      <c r="E2950" s="24"/>
      <c r="F2950" s="24"/>
      <c r="G2950" s="24"/>
      <c r="H2950" s="25"/>
      <c r="I2950" s="25"/>
      <c r="J2950" s="25"/>
      <c r="K2950" s="25"/>
      <c r="L2950" s="25"/>
    </row>
    <row r="2951" spans="1:12" x14ac:dyDescent="0.2">
      <c r="A2951" s="3"/>
      <c r="B2951" s="24"/>
      <c r="C2951" s="24"/>
      <c r="D2951" s="24"/>
      <c r="E2951" s="24"/>
      <c r="F2951" s="24"/>
      <c r="G2951" s="24"/>
      <c r="H2951" s="25"/>
      <c r="I2951" s="25"/>
      <c r="J2951" s="25"/>
      <c r="K2951" s="25"/>
      <c r="L2951" s="25"/>
    </row>
    <row r="2952" spans="1:12" x14ac:dyDescent="0.2">
      <c r="A2952" s="3"/>
      <c r="B2952" s="24"/>
      <c r="C2952" s="24"/>
      <c r="D2952" s="24"/>
      <c r="E2952" s="24"/>
      <c r="F2952" s="24"/>
      <c r="G2952" s="24"/>
      <c r="H2952" s="25"/>
      <c r="I2952" s="25"/>
      <c r="J2952" s="25"/>
      <c r="K2952" s="25"/>
      <c r="L2952" s="25"/>
    </row>
    <row r="2953" spans="1:12" x14ac:dyDescent="0.2">
      <c r="A2953" s="3"/>
      <c r="B2953" s="24"/>
      <c r="C2953" s="24"/>
      <c r="D2953" s="24"/>
      <c r="E2953" s="24"/>
      <c r="F2953" s="24"/>
      <c r="G2953" s="24"/>
      <c r="H2953" s="25"/>
      <c r="I2953" s="25"/>
      <c r="J2953" s="25"/>
      <c r="K2953" s="25"/>
      <c r="L2953" s="25"/>
    </row>
    <row r="2954" spans="1:12" x14ac:dyDescent="0.2">
      <c r="A2954" s="3"/>
      <c r="B2954" s="24"/>
      <c r="C2954" s="24"/>
      <c r="D2954" s="24"/>
      <c r="E2954" s="24"/>
      <c r="F2954" s="24"/>
      <c r="G2954" s="24"/>
      <c r="H2954" s="25"/>
      <c r="I2954" s="25"/>
      <c r="J2954" s="25"/>
      <c r="K2954" s="25"/>
      <c r="L2954" s="25"/>
    </row>
    <row r="2955" spans="1:12" x14ac:dyDescent="0.2">
      <c r="A2955" s="3"/>
      <c r="B2955" s="24"/>
      <c r="C2955" s="24"/>
      <c r="D2955" s="24"/>
      <c r="E2955" s="24"/>
      <c r="F2955" s="24"/>
      <c r="G2955" s="24"/>
      <c r="H2955" s="25"/>
      <c r="I2955" s="25"/>
      <c r="J2955" s="25"/>
      <c r="K2955" s="25"/>
      <c r="L2955" s="25"/>
    </row>
    <row r="2956" spans="1:12" x14ac:dyDescent="0.2">
      <c r="A2956" s="3"/>
      <c r="B2956" s="24"/>
      <c r="C2956" s="24"/>
      <c r="D2956" s="24"/>
      <c r="E2956" s="24"/>
      <c r="F2956" s="24"/>
      <c r="G2956" s="24"/>
      <c r="H2956" s="25"/>
      <c r="I2956" s="25"/>
      <c r="J2956" s="25"/>
      <c r="K2956" s="25"/>
      <c r="L2956" s="25"/>
    </row>
    <row r="2957" spans="1:12" x14ac:dyDescent="0.2">
      <c r="A2957" s="3"/>
      <c r="B2957" s="24"/>
      <c r="C2957" s="24"/>
      <c r="D2957" s="24"/>
      <c r="E2957" s="24"/>
      <c r="F2957" s="24"/>
      <c r="G2957" s="24"/>
      <c r="H2957" s="25"/>
      <c r="I2957" s="25"/>
      <c r="J2957" s="25"/>
      <c r="K2957" s="25"/>
      <c r="L2957" s="25"/>
    </row>
    <row r="2958" spans="1:12" x14ac:dyDescent="0.2">
      <c r="A2958" s="3"/>
      <c r="B2958" s="24"/>
      <c r="C2958" s="24"/>
      <c r="D2958" s="24"/>
      <c r="E2958" s="24"/>
      <c r="F2958" s="24"/>
      <c r="G2958" s="24"/>
      <c r="H2958" s="25"/>
      <c r="I2958" s="25"/>
      <c r="J2958" s="25"/>
      <c r="K2958" s="25"/>
      <c r="L2958" s="25"/>
    </row>
    <row r="2959" spans="1:12" x14ac:dyDescent="0.2">
      <c r="A2959" s="3"/>
      <c r="B2959" s="24"/>
      <c r="C2959" s="24"/>
      <c r="D2959" s="24"/>
      <c r="E2959" s="24"/>
      <c r="F2959" s="24"/>
      <c r="G2959" s="24"/>
      <c r="H2959" s="25"/>
      <c r="I2959" s="25"/>
      <c r="J2959" s="25"/>
      <c r="K2959" s="25"/>
      <c r="L2959" s="25"/>
    </row>
    <row r="2960" spans="1:12" x14ac:dyDescent="0.2">
      <c r="A2960" s="3"/>
      <c r="B2960" s="24"/>
      <c r="C2960" s="24"/>
      <c r="D2960" s="24"/>
      <c r="E2960" s="24"/>
      <c r="F2960" s="24"/>
      <c r="G2960" s="24"/>
      <c r="H2960" s="25"/>
      <c r="I2960" s="25"/>
      <c r="J2960" s="25"/>
      <c r="K2960" s="25"/>
      <c r="L2960" s="25"/>
    </row>
    <row r="2961" spans="1:12" x14ac:dyDescent="0.2">
      <c r="A2961" s="3"/>
      <c r="B2961" s="24"/>
      <c r="C2961" s="24"/>
      <c r="D2961" s="24"/>
      <c r="E2961" s="24"/>
      <c r="F2961" s="24"/>
      <c r="G2961" s="24"/>
      <c r="H2961" s="25"/>
      <c r="I2961" s="25"/>
      <c r="J2961" s="25"/>
      <c r="K2961" s="25"/>
      <c r="L2961" s="25"/>
    </row>
    <row r="2962" spans="1:12" x14ac:dyDescent="0.2">
      <c r="A2962" s="3"/>
      <c r="B2962" s="24"/>
      <c r="C2962" s="24"/>
      <c r="D2962" s="24"/>
      <c r="E2962" s="24"/>
      <c r="F2962" s="24"/>
      <c r="G2962" s="24"/>
      <c r="H2962" s="25"/>
      <c r="I2962" s="25"/>
      <c r="J2962" s="25"/>
      <c r="K2962" s="25"/>
      <c r="L2962" s="25"/>
    </row>
    <row r="2963" spans="1:12" x14ac:dyDescent="0.2">
      <c r="A2963" s="3"/>
      <c r="B2963" s="24"/>
      <c r="C2963" s="24"/>
      <c r="D2963" s="24"/>
      <c r="E2963" s="24"/>
      <c r="F2963" s="24"/>
      <c r="G2963" s="24"/>
      <c r="H2963" s="25"/>
      <c r="I2963" s="25"/>
      <c r="J2963" s="25"/>
      <c r="K2963" s="25"/>
      <c r="L2963" s="25"/>
    </row>
    <row r="2964" spans="1:12" x14ac:dyDescent="0.2">
      <c r="A2964" s="3"/>
      <c r="B2964" s="24"/>
      <c r="C2964" s="24"/>
      <c r="D2964" s="24"/>
      <c r="E2964" s="24"/>
      <c r="F2964" s="24"/>
      <c r="G2964" s="24"/>
      <c r="H2964" s="25"/>
      <c r="I2964" s="25"/>
      <c r="J2964" s="25"/>
      <c r="K2964" s="25"/>
      <c r="L2964" s="25"/>
    </row>
    <row r="2965" spans="1:12" x14ac:dyDescent="0.2">
      <c r="A2965" s="3"/>
      <c r="B2965" s="24"/>
      <c r="C2965" s="24"/>
      <c r="D2965" s="24"/>
      <c r="E2965" s="24"/>
      <c r="F2965" s="24"/>
      <c r="G2965" s="24"/>
      <c r="H2965" s="25"/>
      <c r="I2965" s="25"/>
      <c r="J2965" s="25"/>
      <c r="K2965" s="25"/>
      <c r="L2965" s="25"/>
    </row>
    <row r="2966" spans="1:12" x14ac:dyDescent="0.2">
      <c r="A2966" s="3"/>
      <c r="B2966" s="24"/>
      <c r="C2966" s="24"/>
      <c r="D2966" s="24"/>
      <c r="E2966" s="24"/>
      <c r="F2966" s="24"/>
      <c r="G2966" s="24"/>
      <c r="H2966" s="25"/>
      <c r="I2966" s="25"/>
      <c r="J2966" s="25"/>
      <c r="K2966" s="25"/>
      <c r="L2966" s="25"/>
    </row>
    <row r="2967" spans="1:12" x14ac:dyDescent="0.2">
      <c r="A2967" s="3"/>
      <c r="B2967" s="24"/>
      <c r="C2967" s="24"/>
      <c r="D2967" s="24"/>
      <c r="E2967" s="24"/>
      <c r="F2967" s="24"/>
      <c r="G2967" s="24"/>
      <c r="H2967" s="25"/>
      <c r="I2967" s="25"/>
      <c r="J2967" s="25"/>
      <c r="K2967" s="25"/>
      <c r="L2967" s="25"/>
    </row>
    <row r="2968" spans="1:12" x14ac:dyDescent="0.2">
      <c r="A2968" s="3"/>
      <c r="B2968" s="24"/>
      <c r="C2968" s="24"/>
      <c r="D2968" s="24"/>
      <c r="E2968" s="24"/>
      <c r="F2968" s="24"/>
      <c r="G2968" s="24"/>
      <c r="H2968" s="25"/>
      <c r="I2968" s="25"/>
      <c r="J2968" s="25"/>
      <c r="K2968" s="25"/>
      <c r="L2968" s="25"/>
    </row>
    <row r="2969" spans="1:12" x14ac:dyDescent="0.2">
      <c r="A2969" s="3"/>
      <c r="B2969" s="24"/>
      <c r="C2969" s="24"/>
      <c r="D2969" s="24"/>
      <c r="E2969" s="24"/>
      <c r="F2969" s="24"/>
      <c r="G2969" s="24"/>
      <c r="H2969" s="25"/>
      <c r="I2969" s="25"/>
      <c r="J2969" s="25"/>
      <c r="K2969" s="25"/>
      <c r="L2969" s="25"/>
    </row>
    <row r="2970" spans="1:12" x14ac:dyDescent="0.2">
      <c r="A2970" s="3"/>
      <c r="B2970" s="24"/>
      <c r="C2970" s="24"/>
      <c r="D2970" s="24"/>
      <c r="E2970" s="24"/>
      <c r="F2970" s="24"/>
      <c r="G2970" s="24"/>
      <c r="H2970" s="25"/>
      <c r="I2970" s="25"/>
      <c r="J2970" s="25"/>
      <c r="K2970" s="25"/>
      <c r="L2970" s="25"/>
    </row>
    <row r="2971" spans="1:12" x14ac:dyDescent="0.2">
      <c r="A2971" s="3"/>
      <c r="B2971" s="24"/>
      <c r="C2971" s="24"/>
      <c r="D2971" s="24"/>
      <c r="E2971" s="24"/>
      <c r="F2971" s="24"/>
      <c r="G2971" s="24"/>
      <c r="H2971" s="25"/>
      <c r="I2971" s="25"/>
      <c r="J2971" s="25"/>
      <c r="K2971" s="25"/>
      <c r="L2971" s="25"/>
    </row>
    <row r="2972" spans="1:12" x14ac:dyDescent="0.2">
      <c r="A2972" s="3"/>
      <c r="B2972" s="24"/>
      <c r="C2972" s="24"/>
      <c r="D2972" s="24"/>
      <c r="E2972" s="24"/>
      <c r="F2972" s="24"/>
      <c r="G2972" s="24"/>
      <c r="H2972" s="25"/>
      <c r="I2972" s="25"/>
      <c r="J2972" s="25"/>
      <c r="K2972" s="25"/>
      <c r="L2972" s="25"/>
    </row>
    <row r="2973" spans="1:12" x14ac:dyDescent="0.2">
      <c r="A2973" s="3"/>
      <c r="B2973" s="24"/>
      <c r="C2973" s="24"/>
      <c r="D2973" s="24"/>
      <c r="E2973" s="24"/>
      <c r="F2973" s="24"/>
      <c r="G2973" s="24"/>
      <c r="H2973" s="25"/>
      <c r="I2973" s="25"/>
      <c r="J2973" s="25"/>
      <c r="K2973" s="25"/>
      <c r="L2973" s="25"/>
    </row>
    <row r="2974" spans="1:12" x14ac:dyDescent="0.2">
      <c r="A2974" s="3"/>
      <c r="B2974" s="24"/>
      <c r="C2974" s="24"/>
      <c r="D2974" s="24"/>
      <c r="E2974" s="24"/>
      <c r="F2974" s="24"/>
      <c r="G2974" s="24"/>
      <c r="H2974" s="25"/>
      <c r="I2974" s="25"/>
      <c r="J2974" s="25"/>
      <c r="K2974" s="25"/>
      <c r="L2974" s="25"/>
    </row>
    <row r="2975" spans="1:12" x14ac:dyDescent="0.2">
      <c r="A2975" s="3"/>
      <c r="B2975" s="24"/>
      <c r="C2975" s="24"/>
      <c r="D2975" s="24"/>
      <c r="E2975" s="24"/>
      <c r="F2975" s="24"/>
      <c r="G2975" s="24"/>
      <c r="H2975" s="25"/>
      <c r="I2975" s="25"/>
      <c r="J2975" s="25"/>
      <c r="K2975" s="25"/>
      <c r="L2975" s="25"/>
    </row>
    <row r="2976" spans="1:12" x14ac:dyDescent="0.2">
      <c r="A2976" s="3"/>
      <c r="B2976" s="24"/>
      <c r="C2976" s="24"/>
      <c r="D2976" s="24"/>
      <c r="E2976" s="24"/>
      <c r="F2976" s="24"/>
      <c r="G2976" s="24"/>
      <c r="H2976" s="25"/>
      <c r="I2976" s="25"/>
      <c r="J2976" s="25"/>
      <c r="K2976" s="25"/>
      <c r="L2976" s="25"/>
    </row>
    <row r="2977" spans="1:12" x14ac:dyDescent="0.2">
      <c r="A2977" s="3"/>
      <c r="B2977" s="24"/>
      <c r="C2977" s="24"/>
      <c r="D2977" s="24"/>
      <c r="E2977" s="24"/>
      <c r="F2977" s="24"/>
      <c r="G2977" s="24"/>
      <c r="H2977" s="25"/>
      <c r="I2977" s="25"/>
      <c r="J2977" s="25"/>
      <c r="K2977" s="25"/>
      <c r="L2977" s="25"/>
    </row>
    <row r="2978" spans="1:12" x14ac:dyDescent="0.2">
      <c r="A2978" s="3"/>
      <c r="B2978" s="24"/>
      <c r="C2978" s="24"/>
      <c r="D2978" s="24"/>
      <c r="E2978" s="24"/>
      <c r="F2978" s="24"/>
      <c r="G2978" s="24"/>
      <c r="H2978" s="25"/>
      <c r="I2978" s="25"/>
      <c r="J2978" s="25"/>
      <c r="K2978" s="25"/>
      <c r="L2978" s="25"/>
    </row>
    <row r="2979" spans="1:12" x14ac:dyDescent="0.2">
      <c r="A2979" s="3"/>
      <c r="B2979" s="24"/>
      <c r="C2979" s="24"/>
      <c r="D2979" s="24"/>
      <c r="E2979" s="24"/>
      <c r="F2979" s="24"/>
      <c r="G2979" s="24"/>
      <c r="H2979" s="25"/>
      <c r="I2979" s="25"/>
      <c r="J2979" s="25"/>
      <c r="K2979" s="25"/>
      <c r="L2979" s="25"/>
    </row>
    <row r="2980" spans="1:12" x14ac:dyDescent="0.2">
      <c r="A2980" s="3"/>
      <c r="B2980" s="24"/>
      <c r="C2980" s="24"/>
      <c r="D2980" s="24"/>
      <c r="E2980" s="24"/>
      <c r="F2980" s="24"/>
      <c r="G2980" s="24"/>
      <c r="H2980" s="25"/>
      <c r="I2980" s="25"/>
      <c r="J2980" s="25"/>
      <c r="K2980" s="25"/>
      <c r="L2980" s="25"/>
    </row>
    <row r="2981" spans="1:12" x14ac:dyDescent="0.2">
      <c r="A2981" s="3"/>
      <c r="B2981" s="24"/>
      <c r="C2981" s="24"/>
      <c r="D2981" s="24"/>
      <c r="E2981" s="24"/>
      <c r="F2981" s="24"/>
      <c r="G2981" s="24"/>
      <c r="H2981" s="25"/>
      <c r="I2981" s="25"/>
      <c r="J2981" s="25"/>
      <c r="K2981" s="25"/>
      <c r="L2981" s="25"/>
    </row>
    <row r="2982" spans="1:12" x14ac:dyDescent="0.2">
      <c r="A2982" s="3"/>
      <c r="B2982" s="24"/>
      <c r="C2982" s="24"/>
      <c r="D2982" s="24"/>
      <c r="E2982" s="24"/>
      <c r="F2982" s="24"/>
      <c r="G2982" s="24"/>
      <c r="H2982" s="25"/>
      <c r="I2982" s="25"/>
      <c r="J2982" s="25"/>
      <c r="K2982" s="25"/>
      <c r="L2982" s="25"/>
    </row>
    <row r="2983" spans="1:12" x14ac:dyDescent="0.2">
      <c r="A2983" s="3"/>
      <c r="B2983" s="24"/>
      <c r="C2983" s="24"/>
      <c r="D2983" s="24"/>
      <c r="E2983" s="24"/>
      <c r="F2983" s="24"/>
      <c r="G2983" s="24"/>
      <c r="H2983" s="25"/>
      <c r="I2983" s="25"/>
      <c r="J2983" s="25"/>
      <c r="K2983" s="25"/>
      <c r="L2983" s="25"/>
    </row>
    <row r="2984" spans="1:12" x14ac:dyDescent="0.2">
      <c r="A2984" s="3"/>
      <c r="B2984" s="24"/>
      <c r="C2984" s="24"/>
      <c r="D2984" s="24"/>
      <c r="E2984" s="24"/>
      <c r="F2984" s="24"/>
      <c r="G2984" s="24"/>
      <c r="H2984" s="25"/>
      <c r="I2984" s="25"/>
      <c r="J2984" s="25"/>
      <c r="K2984" s="25"/>
      <c r="L2984" s="25"/>
    </row>
    <row r="2985" spans="1:12" x14ac:dyDescent="0.2">
      <c r="A2985" s="3"/>
      <c r="B2985" s="24"/>
      <c r="C2985" s="24"/>
      <c r="D2985" s="24"/>
      <c r="E2985" s="24"/>
      <c r="F2985" s="24"/>
      <c r="G2985" s="24"/>
      <c r="H2985" s="25"/>
      <c r="I2985" s="25"/>
      <c r="J2985" s="25"/>
      <c r="K2985" s="25"/>
      <c r="L2985" s="25"/>
    </row>
    <row r="2986" spans="1:12" x14ac:dyDescent="0.2">
      <c r="A2986" s="3"/>
      <c r="B2986" s="24"/>
      <c r="C2986" s="24"/>
      <c r="D2986" s="24"/>
      <c r="E2986" s="24"/>
      <c r="F2986" s="24"/>
      <c r="G2986" s="24"/>
      <c r="H2986" s="25"/>
      <c r="I2986" s="25"/>
      <c r="J2986" s="25"/>
      <c r="K2986" s="25"/>
      <c r="L2986" s="25"/>
    </row>
    <row r="2987" spans="1:12" x14ac:dyDescent="0.2">
      <c r="A2987" s="3"/>
      <c r="B2987" s="24"/>
      <c r="C2987" s="24"/>
      <c r="D2987" s="24"/>
      <c r="E2987" s="24"/>
      <c r="F2987" s="24"/>
      <c r="G2987" s="24"/>
      <c r="H2987" s="25"/>
      <c r="I2987" s="25"/>
      <c r="J2987" s="25"/>
      <c r="K2987" s="25"/>
      <c r="L2987" s="25"/>
    </row>
    <row r="2988" spans="1:12" x14ac:dyDescent="0.2">
      <c r="A2988" s="3"/>
      <c r="B2988" s="24"/>
      <c r="C2988" s="24"/>
      <c r="D2988" s="24"/>
      <c r="E2988" s="24"/>
      <c r="F2988" s="24"/>
      <c r="G2988" s="24"/>
      <c r="H2988" s="25"/>
      <c r="I2988" s="25"/>
      <c r="J2988" s="25"/>
      <c r="K2988" s="25"/>
      <c r="L2988" s="25"/>
    </row>
    <row r="2989" spans="1:12" x14ac:dyDescent="0.2">
      <c r="A2989" s="3"/>
      <c r="B2989" s="24"/>
      <c r="C2989" s="24"/>
      <c r="D2989" s="24"/>
      <c r="E2989" s="24"/>
      <c r="F2989" s="24"/>
      <c r="G2989" s="24"/>
      <c r="H2989" s="25"/>
      <c r="I2989" s="25"/>
      <c r="J2989" s="25"/>
      <c r="K2989" s="25"/>
      <c r="L2989" s="25"/>
    </row>
    <row r="2990" spans="1:12" x14ac:dyDescent="0.2">
      <c r="A2990" s="3"/>
      <c r="B2990" s="24"/>
      <c r="C2990" s="24"/>
      <c r="D2990" s="24"/>
      <c r="E2990" s="24"/>
      <c r="F2990" s="24"/>
      <c r="G2990" s="24"/>
      <c r="H2990" s="25"/>
      <c r="I2990" s="25"/>
      <c r="J2990" s="25"/>
      <c r="K2990" s="25"/>
      <c r="L2990" s="25"/>
    </row>
    <row r="2991" spans="1:12" x14ac:dyDescent="0.2">
      <c r="A2991" s="3"/>
      <c r="B2991" s="24"/>
      <c r="C2991" s="24"/>
      <c r="D2991" s="24"/>
      <c r="E2991" s="24"/>
      <c r="F2991" s="24"/>
      <c r="G2991" s="24"/>
      <c r="H2991" s="25"/>
      <c r="I2991" s="25"/>
      <c r="J2991" s="25"/>
      <c r="K2991" s="25"/>
      <c r="L2991" s="25"/>
    </row>
    <row r="2992" spans="1:12" x14ac:dyDescent="0.2">
      <c r="A2992" s="3"/>
      <c r="B2992" s="24"/>
      <c r="C2992" s="24"/>
      <c r="D2992" s="24"/>
      <c r="E2992" s="24"/>
      <c r="F2992" s="24"/>
      <c r="G2992" s="24"/>
      <c r="H2992" s="25"/>
      <c r="I2992" s="25"/>
      <c r="J2992" s="25"/>
      <c r="K2992" s="25"/>
      <c r="L2992" s="25"/>
    </row>
    <row r="2993" spans="1:12" x14ac:dyDescent="0.2">
      <c r="A2993" s="3"/>
      <c r="B2993" s="24"/>
      <c r="C2993" s="24"/>
      <c r="D2993" s="24"/>
      <c r="E2993" s="24"/>
      <c r="F2993" s="24"/>
      <c r="G2993" s="24"/>
      <c r="H2993" s="25"/>
      <c r="I2993" s="25"/>
      <c r="J2993" s="25"/>
      <c r="K2993" s="25"/>
      <c r="L2993" s="25"/>
    </row>
    <row r="2994" spans="1:12" x14ac:dyDescent="0.2">
      <c r="A2994" s="3"/>
      <c r="B2994" s="24"/>
      <c r="C2994" s="24"/>
      <c r="D2994" s="24"/>
      <c r="E2994" s="24"/>
      <c r="F2994" s="24"/>
      <c r="G2994" s="24"/>
      <c r="H2994" s="25"/>
      <c r="I2994" s="25"/>
      <c r="J2994" s="25"/>
      <c r="K2994" s="25"/>
      <c r="L2994" s="25"/>
    </row>
    <row r="2995" spans="1:12" x14ac:dyDescent="0.2">
      <c r="A2995" s="3"/>
      <c r="B2995" s="24"/>
      <c r="C2995" s="24"/>
      <c r="D2995" s="24"/>
      <c r="E2995" s="24"/>
      <c r="F2995" s="24"/>
      <c r="G2995" s="24"/>
      <c r="H2995" s="25"/>
      <c r="I2995" s="25"/>
      <c r="J2995" s="25"/>
      <c r="K2995" s="25"/>
      <c r="L2995" s="25"/>
    </row>
    <row r="2996" spans="1:12" x14ac:dyDescent="0.2">
      <c r="A2996" s="3"/>
      <c r="B2996" s="24"/>
      <c r="C2996" s="24"/>
      <c r="D2996" s="24"/>
      <c r="E2996" s="24"/>
      <c r="F2996" s="24"/>
      <c r="G2996" s="24"/>
      <c r="H2996" s="25"/>
      <c r="I2996" s="25"/>
      <c r="J2996" s="25"/>
      <c r="K2996" s="25"/>
      <c r="L2996" s="25"/>
    </row>
    <row r="2997" spans="1:12" x14ac:dyDescent="0.2">
      <c r="A2997" s="3"/>
      <c r="B2997" s="24"/>
      <c r="C2997" s="24"/>
      <c r="D2997" s="24"/>
      <c r="E2997" s="24"/>
      <c r="F2997" s="24"/>
      <c r="G2997" s="24"/>
      <c r="H2997" s="25"/>
      <c r="I2997" s="25"/>
      <c r="J2997" s="25"/>
      <c r="K2997" s="25"/>
      <c r="L2997" s="25"/>
    </row>
    <row r="2998" spans="1:12" x14ac:dyDescent="0.2">
      <c r="A2998" s="3"/>
      <c r="B2998" s="24"/>
      <c r="C2998" s="24"/>
      <c r="D2998" s="24"/>
      <c r="E2998" s="24"/>
      <c r="F2998" s="24"/>
      <c r="G2998" s="24"/>
      <c r="H2998" s="25"/>
      <c r="I2998" s="25"/>
      <c r="J2998" s="25"/>
      <c r="K2998" s="25"/>
      <c r="L2998" s="25"/>
    </row>
    <row r="2999" spans="1:12" x14ac:dyDescent="0.2">
      <c r="A2999" s="3"/>
      <c r="B2999" s="24"/>
      <c r="C2999" s="24"/>
      <c r="D2999" s="24"/>
      <c r="E2999" s="24"/>
      <c r="F2999" s="24"/>
      <c r="G2999" s="24"/>
      <c r="H2999" s="25"/>
      <c r="I2999" s="25"/>
      <c r="J2999" s="25"/>
      <c r="K2999" s="25"/>
      <c r="L2999" s="25"/>
    </row>
    <row r="3000" spans="1:12" x14ac:dyDescent="0.2">
      <c r="A3000" s="3"/>
      <c r="B3000" s="24"/>
      <c r="C3000" s="24"/>
      <c r="D3000" s="24"/>
      <c r="E3000" s="24"/>
      <c r="F3000" s="24"/>
      <c r="G3000" s="24"/>
      <c r="H3000" s="25"/>
      <c r="I3000" s="25"/>
      <c r="J3000" s="25"/>
      <c r="K3000" s="25"/>
      <c r="L3000" s="25"/>
    </row>
    <row r="3001" spans="1:12" x14ac:dyDescent="0.2">
      <c r="A3001" s="3"/>
      <c r="B3001" s="24"/>
      <c r="C3001" s="24"/>
      <c r="D3001" s="24"/>
      <c r="E3001" s="24"/>
      <c r="F3001" s="24"/>
      <c r="G3001" s="24"/>
      <c r="H3001" s="25"/>
      <c r="I3001" s="25"/>
      <c r="J3001" s="25"/>
      <c r="K3001" s="25"/>
      <c r="L3001" s="25"/>
    </row>
    <row r="3002" spans="1:12" x14ac:dyDescent="0.2">
      <c r="A3002" s="3"/>
      <c r="B3002" s="24"/>
      <c r="C3002" s="24"/>
      <c r="D3002" s="24"/>
      <c r="E3002" s="24"/>
      <c r="F3002" s="24"/>
      <c r="G3002" s="24"/>
      <c r="H3002" s="25"/>
      <c r="I3002" s="25"/>
      <c r="J3002" s="25"/>
      <c r="K3002" s="25"/>
      <c r="L3002" s="25"/>
    </row>
    <row r="3003" spans="1:12" x14ac:dyDescent="0.2">
      <c r="A3003" s="3"/>
      <c r="B3003" s="24"/>
      <c r="C3003" s="24"/>
      <c r="D3003" s="24"/>
      <c r="E3003" s="24"/>
      <c r="F3003" s="24"/>
      <c r="G3003" s="24"/>
      <c r="H3003" s="25"/>
      <c r="I3003" s="25"/>
      <c r="J3003" s="25"/>
      <c r="K3003" s="25"/>
      <c r="L3003" s="25"/>
    </row>
    <row r="3004" spans="1:12" x14ac:dyDescent="0.2">
      <c r="A3004" s="3"/>
      <c r="B3004" s="24"/>
      <c r="C3004" s="24"/>
      <c r="D3004" s="24"/>
      <c r="E3004" s="24"/>
      <c r="F3004" s="24"/>
      <c r="G3004" s="24"/>
      <c r="H3004" s="25"/>
      <c r="I3004" s="25"/>
      <c r="J3004" s="25"/>
      <c r="K3004" s="25"/>
      <c r="L3004" s="25"/>
    </row>
    <row r="3005" spans="1:12" x14ac:dyDescent="0.2">
      <c r="A3005" s="3"/>
      <c r="B3005" s="24"/>
      <c r="C3005" s="24"/>
      <c r="D3005" s="24"/>
      <c r="E3005" s="24"/>
      <c r="F3005" s="24"/>
      <c r="G3005" s="24"/>
      <c r="H3005" s="25"/>
      <c r="I3005" s="25"/>
      <c r="J3005" s="25"/>
      <c r="K3005" s="25"/>
      <c r="L3005" s="25"/>
    </row>
    <row r="3006" spans="1:12" x14ac:dyDescent="0.2">
      <c r="A3006" s="3"/>
      <c r="B3006" s="24"/>
      <c r="C3006" s="24"/>
      <c r="D3006" s="24"/>
      <c r="E3006" s="24"/>
      <c r="F3006" s="24"/>
      <c r="G3006" s="24"/>
      <c r="H3006" s="25"/>
      <c r="I3006" s="25"/>
      <c r="J3006" s="25"/>
      <c r="K3006" s="25"/>
      <c r="L3006" s="25"/>
    </row>
    <row r="3007" spans="1:12" x14ac:dyDescent="0.2">
      <c r="A3007" s="3"/>
      <c r="B3007" s="24"/>
      <c r="C3007" s="24"/>
      <c r="D3007" s="24"/>
      <c r="E3007" s="24"/>
      <c r="F3007" s="24"/>
      <c r="G3007" s="24"/>
      <c r="H3007" s="25"/>
      <c r="I3007" s="25"/>
      <c r="J3007" s="25"/>
      <c r="K3007" s="25"/>
      <c r="L3007" s="25"/>
    </row>
    <row r="3008" spans="1:12" x14ac:dyDescent="0.2">
      <c r="A3008" s="3"/>
      <c r="B3008" s="24"/>
      <c r="C3008" s="24"/>
      <c r="D3008" s="24"/>
      <c r="E3008" s="24"/>
      <c r="F3008" s="24"/>
      <c r="G3008" s="24"/>
      <c r="H3008" s="25"/>
      <c r="I3008" s="25"/>
      <c r="J3008" s="25"/>
      <c r="K3008" s="25"/>
      <c r="L3008" s="25"/>
    </row>
    <row r="3009" spans="1:12" x14ac:dyDescent="0.2">
      <c r="A3009" s="3"/>
      <c r="B3009" s="24"/>
      <c r="C3009" s="24"/>
      <c r="D3009" s="24"/>
      <c r="E3009" s="24"/>
      <c r="F3009" s="24"/>
      <c r="G3009" s="24"/>
      <c r="H3009" s="25"/>
      <c r="I3009" s="25"/>
      <c r="J3009" s="25"/>
      <c r="K3009" s="25"/>
      <c r="L3009" s="25"/>
    </row>
    <row r="3010" spans="1:12" x14ac:dyDescent="0.2">
      <c r="A3010" s="3"/>
      <c r="B3010" s="24"/>
      <c r="C3010" s="24"/>
      <c r="D3010" s="24"/>
      <c r="E3010" s="24"/>
      <c r="F3010" s="24"/>
      <c r="G3010" s="24"/>
      <c r="H3010" s="25"/>
      <c r="I3010" s="25"/>
      <c r="J3010" s="25"/>
      <c r="K3010" s="25"/>
      <c r="L3010" s="25"/>
    </row>
    <row r="3011" spans="1:12" x14ac:dyDescent="0.2">
      <c r="A3011" s="3"/>
      <c r="B3011" s="24"/>
      <c r="C3011" s="24"/>
      <c r="D3011" s="24"/>
      <c r="E3011" s="24"/>
      <c r="F3011" s="24"/>
      <c r="G3011" s="24"/>
      <c r="H3011" s="25"/>
      <c r="I3011" s="25"/>
      <c r="J3011" s="25"/>
      <c r="K3011" s="25"/>
      <c r="L3011" s="25"/>
    </row>
    <row r="3012" spans="1:12" x14ac:dyDescent="0.2">
      <c r="A3012" s="3"/>
      <c r="B3012" s="24"/>
      <c r="C3012" s="24"/>
      <c r="D3012" s="24"/>
      <c r="E3012" s="24"/>
      <c r="F3012" s="24"/>
      <c r="G3012" s="24"/>
      <c r="H3012" s="25"/>
      <c r="I3012" s="25"/>
      <c r="J3012" s="25"/>
      <c r="K3012" s="25"/>
      <c r="L3012" s="25"/>
    </row>
    <row r="3013" spans="1:12" x14ac:dyDescent="0.2">
      <c r="A3013" s="3"/>
      <c r="B3013" s="24"/>
      <c r="C3013" s="24"/>
      <c r="D3013" s="24"/>
      <c r="E3013" s="24"/>
      <c r="F3013" s="24"/>
      <c r="G3013" s="24"/>
      <c r="H3013" s="25"/>
      <c r="I3013" s="25"/>
      <c r="J3013" s="25"/>
      <c r="K3013" s="25"/>
      <c r="L3013" s="25"/>
    </row>
    <row r="3014" spans="1:12" x14ac:dyDescent="0.2">
      <c r="A3014" s="3"/>
      <c r="B3014" s="24"/>
      <c r="C3014" s="24"/>
      <c r="D3014" s="24"/>
      <c r="E3014" s="24"/>
      <c r="F3014" s="24"/>
      <c r="G3014" s="24"/>
      <c r="H3014" s="25"/>
      <c r="I3014" s="25"/>
      <c r="J3014" s="25"/>
      <c r="K3014" s="25"/>
      <c r="L3014" s="25"/>
    </row>
    <row r="3015" spans="1:12" x14ac:dyDescent="0.2">
      <c r="A3015" s="3"/>
      <c r="B3015" s="24"/>
      <c r="C3015" s="24"/>
      <c r="D3015" s="24"/>
      <c r="E3015" s="24"/>
      <c r="F3015" s="24"/>
      <c r="G3015" s="24"/>
      <c r="H3015" s="25"/>
      <c r="I3015" s="25"/>
      <c r="J3015" s="25"/>
      <c r="K3015" s="25"/>
      <c r="L3015" s="25"/>
    </row>
    <row r="3016" spans="1:12" x14ac:dyDescent="0.2">
      <c r="A3016" s="3"/>
      <c r="B3016" s="24"/>
      <c r="C3016" s="24"/>
      <c r="D3016" s="24"/>
      <c r="E3016" s="24"/>
      <c r="F3016" s="24"/>
      <c r="G3016" s="24"/>
      <c r="H3016" s="25"/>
      <c r="I3016" s="25"/>
      <c r="J3016" s="25"/>
      <c r="K3016" s="25"/>
      <c r="L3016" s="25"/>
    </row>
    <row r="3017" spans="1:12" x14ac:dyDescent="0.2">
      <c r="A3017" s="3"/>
      <c r="B3017" s="24"/>
      <c r="C3017" s="24"/>
      <c r="D3017" s="24"/>
      <c r="E3017" s="24"/>
      <c r="F3017" s="24"/>
      <c r="G3017" s="24"/>
      <c r="H3017" s="25"/>
      <c r="I3017" s="25"/>
      <c r="J3017" s="25"/>
      <c r="K3017" s="25"/>
      <c r="L3017" s="25"/>
    </row>
    <row r="3018" spans="1:12" x14ac:dyDescent="0.2">
      <c r="A3018" s="3"/>
      <c r="B3018" s="24"/>
      <c r="C3018" s="24"/>
      <c r="D3018" s="24"/>
      <c r="E3018" s="24"/>
      <c r="F3018" s="24"/>
      <c r="G3018" s="24"/>
      <c r="H3018" s="25"/>
      <c r="I3018" s="25"/>
      <c r="J3018" s="25"/>
      <c r="K3018" s="25"/>
      <c r="L3018" s="25"/>
    </row>
    <row r="3019" spans="1:12" x14ac:dyDescent="0.2">
      <c r="A3019" s="3"/>
      <c r="B3019" s="24"/>
      <c r="C3019" s="24"/>
      <c r="D3019" s="24"/>
      <c r="E3019" s="24"/>
      <c r="F3019" s="24"/>
      <c r="G3019" s="24"/>
      <c r="H3019" s="25"/>
      <c r="I3019" s="25"/>
      <c r="J3019" s="25"/>
      <c r="K3019" s="25"/>
      <c r="L3019" s="25"/>
    </row>
    <row r="3020" spans="1:12" x14ac:dyDescent="0.2">
      <c r="A3020" s="3"/>
      <c r="B3020" s="24"/>
      <c r="C3020" s="24"/>
      <c r="D3020" s="24"/>
      <c r="E3020" s="24"/>
      <c r="F3020" s="24"/>
      <c r="G3020" s="24"/>
      <c r="H3020" s="25"/>
      <c r="I3020" s="25"/>
      <c r="J3020" s="25"/>
      <c r="K3020" s="25"/>
      <c r="L3020" s="25"/>
    </row>
    <row r="3021" spans="1:12" x14ac:dyDescent="0.2">
      <c r="A3021" s="3"/>
      <c r="B3021" s="24"/>
      <c r="C3021" s="24"/>
      <c r="D3021" s="24"/>
      <c r="E3021" s="24"/>
      <c r="F3021" s="24"/>
      <c r="G3021" s="24"/>
      <c r="H3021" s="25"/>
      <c r="I3021" s="25"/>
      <c r="J3021" s="25"/>
      <c r="K3021" s="25"/>
      <c r="L3021" s="25"/>
    </row>
    <row r="3022" spans="1:12" x14ac:dyDescent="0.2">
      <c r="A3022" s="3"/>
      <c r="B3022" s="24"/>
      <c r="C3022" s="24"/>
      <c r="D3022" s="24"/>
      <c r="E3022" s="24"/>
      <c r="F3022" s="24"/>
      <c r="G3022" s="24"/>
      <c r="H3022" s="25"/>
      <c r="I3022" s="25"/>
      <c r="J3022" s="25"/>
      <c r="K3022" s="25"/>
      <c r="L3022" s="25"/>
    </row>
    <row r="3023" spans="1:12" x14ac:dyDescent="0.2">
      <c r="A3023" s="3"/>
      <c r="B3023" s="24"/>
      <c r="C3023" s="24"/>
      <c r="D3023" s="24"/>
      <c r="E3023" s="24"/>
      <c r="F3023" s="24"/>
      <c r="G3023" s="24"/>
      <c r="H3023" s="25"/>
      <c r="I3023" s="25"/>
      <c r="J3023" s="25"/>
      <c r="K3023" s="25"/>
      <c r="L3023" s="25"/>
    </row>
    <row r="3024" spans="1:12" x14ac:dyDescent="0.2">
      <c r="A3024" s="3"/>
      <c r="B3024" s="24"/>
      <c r="C3024" s="24"/>
      <c r="D3024" s="24"/>
      <c r="E3024" s="24"/>
      <c r="F3024" s="24"/>
      <c r="G3024" s="24"/>
      <c r="H3024" s="25"/>
      <c r="I3024" s="25"/>
      <c r="J3024" s="25"/>
      <c r="K3024" s="25"/>
      <c r="L3024" s="25"/>
    </row>
    <row r="3025" spans="1:12" x14ac:dyDescent="0.2">
      <c r="A3025" s="3"/>
      <c r="B3025" s="24"/>
      <c r="C3025" s="24"/>
      <c r="D3025" s="24"/>
      <c r="E3025" s="24"/>
      <c r="F3025" s="24"/>
      <c r="G3025" s="24"/>
      <c r="H3025" s="25"/>
      <c r="I3025" s="25"/>
      <c r="J3025" s="25"/>
      <c r="K3025" s="25"/>
      <c r="L3025" s="25"/>
    </row>
    <row r="3026" spans="1:12" x14ac:dyDescent="0.2">
      <c r="A3026" s="3"/>
      <c r="B3026" s="24"/>
      <c r="C3026" s="24"/>
      <c r="D3026" s="24"/>
      <c r="E3026" s="24"/>
      <c r="F3026" s="24"/>
      <c r="G3026" s="24"/>
      <c r="H3026" s="25"/>
      <c r="I3026" s="25"/>
      <c r="J3026" s="25"/>
      <c r="K3026" s="25"/>
      <c r="L3026" s="25"/>
    </row>
    <row r="3027" spans="1:12" x14ac:dyDescent="0.2">
      <c r="A3027" s="3"/>
      <c r="B3027" s="24"/>
      <c r="C3027" s="24"/>
      <c r="D3027" s="24"/>
      <c r="E3027" s="24"/>
      <c r="F3027" s="24"/>
      <c r="G3027" s="24"/>
      <c r="H3027" s="25"/>
      <c r="I3027" s="25"/>
      <c r="J3027" s="25"/>
      <c r="K3027" s="25"/>
      <c r="L3027" s="25"/>
    </row>
    <row r="3028" spans="1:12" x14ac:dyDescent="0.2">
      <c r="A3028" s="3"/>
      <c r="B3028" s="24"/>
      <c r="C3028" s="24"/>
      <c r="D3028" s="24"/>
      <c r="E3028" s="24"/>
      <c r="F3028" s="24"/>
      <c r="G3028" s="24"/>
      <c r="H3028" s="25"/>
      <c r="I3028" s="25"/>
      <c r="J3028" s="25"/>
      <c r="K3028" s="25"/>
      <c r="L3028" s="25"/>
    </row>
    <row r="3029" spans="1:12" x14ac:dyDescent="0.2">
      <c r="A3029" s="3"/>
      <c r="B3029" s="24"/>
      <c r="C3029" s="24"/>
      <c r="D3029" s="24"/>
      <c r="E3029" s="24"/>
      <c r="F3029" s="24"/>
      <c r="G3029" s="24"/>
      <c r="H3029" s="25"/>
      <c r="I3029" s="25"/>
      <c r="J3029" s="25"/>
      <c r="K3029" s="25"/>
      <c r="L3029" s="25"/>
    </row>
    <row r="3030" spans="1:12" x14ac:dyDescent="0.2">
      <c r="A3030" s="3"/>
      <c r="B3030" s="24"/>
      <c r="C3030" s="24"/>
      <c r="D3030" s="24"/>
      <c r="E3030" s="24"/>
      <c r="F3030" s="24"/>
      <c r="G3030" s="24"/>
      <c r="H3030" s="25"/>
      <c r="I3030" s="25"/>
      <c r="J3030" s="25"/>
      <c r="K3030" s="25"/>
      <c r="L3030" s="25"/>
    </row>
    <row r="3031" spans="1:12" x14ac:dyDescent="0.2">
      <c r="A3031" s="3"/>
      <c r="B3031" s="24"/>
      <c r="C3031" s="24"/>
      <c r="D3031" s="24"/>
      <c r="E3031" s="24"/>
      <c r="F3031" s="24"/>
      <c r="G3031" s="24"/>
      <c r="H3031" s="25"/>
      <c r="I3031" s="25"/>
      <c r="J3031" s="25"/>
      <c r="K3031" s="25"/>
      <c r="L3031" s="25"/>
    </row>
    <row r="3032" spans="1:12" x14ac:dyDescent="0.2">
      <c r="A3032" s="3"/>
      <c r="B3032" s="24"/>
      <c r="C3032" s="24"/>
      <c r="D3032" s="24"/>
      <c r="E3032" s="24"/>
      <c r="F3032" s="24"/>
      <c r="G3032" s="24"/>
      <c r="H3032" s="25"/>
      <c r="I3032" s="25"/>
      <c r="J3032" s="25"/>
      <c r="K3032" s="25"/>
      <c r="L3032" s="25"/>
    </row>
    <row r="3033" spans="1:12" x14ac:dyDescent="0.2">
      <c r="A3033" s="3"/>
      <c r="B3033" s="24"/>
      <c r="C3033" s="24"/>
      <c r="D3033" s="24"/>
      <c r="E3033" s="24"/>
      <c r="F3033" s="24"/>
      <c r="G3033" s="24"/>
      <c r="H3033" s="25"/>
      <c r="I3033" s="25"/>
      <c r="J3033" s="25"/>
      <c r="K3033" s="25"/>
      <c r="L3033" s="25"/>
    </row>
    <row r="3034" spans="1:12" x14ac:dyDescent="0.2">
      <c r="A3034" s="3"/>
      <c r="B3034" s="24"/>
      <c r="C3034" s="24"/>
      <c r="D3034" s="24"/>
      <c r="E3034" s="24"/>
      <c r="F3034" s="24"/>
      <c r="G3034" s="24"/>
      <c r="H3034" s="25"/>
      <c r="I3034" s="25"/>
      <c r="J3034" s="25"/>
      <c r="K3034" s="25"/>
      <c r="L3034" s="25"/>
    </row>
    <row r="3035" spans="1:12" x14ac:dyDescent="0.2">
      <c r="A3035" s="3"/>
      <c r="B3035" s="24"/>
      <c r="C3035" s="24"/>
      <c r="D3035" s="24"/>
      <c r="E3035" s="24"/>
      <c r="F3035" s="24"/>
      <c r="G3035" s="24"/>
      <c r="H3035" s="25"/>
      <c r="I3035" s="25"/>
      <c r="J3035" s="25"/>
      <c r="K3035" s="25"/>
      <c r="L3035" s="25"/>
    </row>
    <row r="3036" spans="1:12" x14ac:dyDescent="0.2">
      <c r="A3036" s="3"/>
      <c r="B3036" s="24"/>
      <c r="C3036" s="24"/>
      <c r="D3036" s="24"/>
      <c r="E3036" s="24"/>
      <c r="F3036" s="24"/>
      <c r="G3036" s="24"/>
      <c r="H3036" s="25"/>
      <c r="I3036" s="25"/>
      <c r="J3036" s="25"/>
      <c r="K3036" s="25"/>
      <c r="L3036" s="25"/>
    </row>
    <row r="3037" spans="1:12" x14ac:dyDescent="0.2">
      <c r="A3037" s="3"/>
      <c r="B3037" s="24"/>
      <c r="C3037" s="24"/>
      <c r="D3037" s="24"/>
      <c r="E3037" s="24"/>
      <c r="F3037" s="24"/>
      <c r="G3037" s="24"/>
      <c r="H3037" s="25"/>
      <c r="I3037" s="25"/>
      <c r="J3037" s="25"/>
      <c r="K3037" s="25"/>
      <c r="L3037" s="25"/>
    </row>
    <row r="3038" spans="1:12" x14ac:dyDescent="0.2">
      <c r="A3038" s="3"/>
      <c r="B3038" s="24"/>
      <c r="C3038" s="24"/>
      <c r="D3038" s="24"/>
      <c r="E3038" s="24"/>
      <c r="F3038" s="24"/>
      <c r="G3038" s="24"/>
      <c r="H3038" s="25"/>
      <c r="I3038" s="25"/>
      <c r="J3038" s="25"/>
      <c r="K3038" s="25"/>
      <c r="L3038" s="25"/>
    </row>
    <row r="3039" spans="1:12" x14ac:dyDescent="0.2">
      <c r="A3039" s="3"/>
      <c r="B3039" s="24"/>
      <c r="C3039" s="24"/>
      <c r="D3039" s="24"/>
      <c r="E3039" s="24"/>
      <c r="F3039" s="24"/>
      <c r="G3039" s="24"/>
      <c r="H3039" s="25"/>
      <c r="I3039" s="25"/>
      <c r="J3039" s="25"/>
      <c r="K3039" s="25"/>
      <c r="L3039" s="25"/>
    </row>
    <row r="3040" spans="1:12" x14ac:dyDescent="0.2">
      <c r="A3040" s="3"/>
      <c r="B3040" s="24"/>
      <c r="C3040" s="24"/>
      <c r="D3040" s="24"/>
      <c r="E3040" s="24"/>
      <c r="F3040" s="24"/>
      <c r="G3040" s="24"/>
      <c r="H3040" s="25"/>
      <c r="I3040" s="25"/>
      <c r="J3040" s="25"/>
      <c r="K3040" s="25"/>
      <c r="L3040" s="25"/>
    </row>
    <row r="3041" spans="1:12" x14ac:dyDescent="0.2">
      <c r="A3041" s="3"/>
      <c r="B3041" s="24"/>
      <c r="C3041" s="24"/>
      <c r="D3041" s="24"/>
      <c r="E3041" s="24"/>
      <c r="F3041" s="24"/>
      <c r="G3041" s="24"/>
      <c r="H3041" s="25"/>
      <c r="I3041" s="25"/>
      <c r="J3041" s="25"/>
      <c r="K3041" s="25"/>
      <c r="L3041" s="25"/>
    </row>
    <row r="3042" spans="1:12" x14ac:dyDescent="0.2">
      <c r="A3042" s="3"/>
      <c r="B3042" s="24"/>
      <c r="C3042" s="24"/>
      <c r="D3042" s="24"/>
      <c r="E3042" s="24"/>
      <c r="F3042" s="24"/>
      <c r="G3042" s="24"/>
      <c r="H3042" s="25"/>
      <c r="I3042" s="25"/>
      <c r="J3042" s="25"/>
      <c r="K3042" s="25"/>
      <c r="L3042" s="25"/>
    </row>
    <row r="3043" spans="1:12" x14ac:dyDescent="0.2">
      <c r="A3043" s="3"/>
      <c r="B3043" s="24"/>
      <c r="C3043" s="24"/>
      <c r="D3043" s="24"/>
      <c r="E3043" s="24"/>
      <c r="F3043" s="24"/>
      <c r="G3043" s="24"/>
      <c r="H3043" s="25"/>
      <c r="I3043" s="25"/>
      <c r="J3043" s="25"/>
      <c r="K3043" s="25"/>
      <c r="L3043" s="25"/>
    </row>
    <row r="3044" spans="1:12" x14ac:dyDescent="0.2">
      <c r="A3044" s="3"/>
      <c r="B3044" s="24"/>
      <c r="C3044" s="24"/>
      <c r="D3044" s="24"/>
      <c r="E3044" s="24"/>
      <c r="F3044" s="24"/>
      <c r="G3044" s="24"/>
      <c r="H3044" s="25"/>
      <c r="I3044" s="25"/>
      <c r="J3044" s="25"/>
      <c r="K3044" s="25"/>
      <c r="L3044" s="25"/>
    </row>
    <row r="3045" spans="1:12" x14ac:dyDescent="0.2">
      <c r="A3045" s="3"/>
      <c r="B3045" s="24"/>
      <c r="C3045" s="24"/>
      <c r="D3045" s="24"/>
      <c r="E3045" s="24"/>
      <c r="F3045" s="24"/>
      <c r="G3045" s="24"/>
      <c r="H3045" s="25"/>
      <c r="I3045" s="25"/>
      <c r="J3045" s="25"/>
      <c r="K3045" s="25"/>
      <c r="L3045" s="25"/>
    </row>
    <row r="3046" spans="1:12" x14ac:dyDescent="0.2">
      <c r="A3046" s="3"/>
      <c r="B3046" s="24"/>
      <c r="C3046" s="24"/>
      <c r="D3046" s="24"/>
      <c r="E3046" s="24"/>
      <c r="F3046" s="24"/>
      <c r="G3046" s="24"/>
      <c r="H3046" s="25"/>
      <c r="I3046" s="25"/>
      <c r="J3046" s="25"/>
      <c r="K3046" s="25"/>
      <c r="L3046" s="25"/>
    </row>
    <row r="3047" spans="1:12" x14ac:dyDescent="0.2">
      <c r="A3047" s="3"/>
      <c r="B3047" s="24"/>
      <c r="C3047" s="24"/>
      <c r="D3047" s="24"/>
      <c r="E3047" s="24"/>
      <c r="F3047" s="24"/>
      <c r="G3047" s="24"/>
      <c r="H3047" s="25"/>
      <c r="I3047" s="25"/>
      <c r="J3047" s="25"/>
      <c r="K3047" s="25"/>
      <c r="L3047" s="25"/>
    </row>
    <row r="3048" spans="1:12" x14ac:dyDescent="0.2">
      <c r="A3048" s="3"/>
      <c r="B3048" s="24"/>
      <c r="C3048" s="24"/>
      <c r="D3048" s="24"/>
      <c r="E3048" s="24"/>
      <c r="F3048" s="24"/>
      <c r="G3048" s="24"/>
      <c r="H3048" s="25"/>
      <c r="I3048" s="25"/>
      <c r="J3048" s="25"/>
      <c r="K3048" s="25"/>
      <c r="L3048" s="25"/>
    </row>
    <row r="3049" spans="1:12" x14ac:dyDescent="0.2">
      <c r="A3049" s="3"/>
      <c r="B3049" s="24"/>
      <c r="C3049" s="24"/>
      <c r="D3049" s="24"/>
      <c r="E3049" s="24"/>
      <c r="F3049" s="24"/>
      <c r="G3049" s="24"/>
      <c r="H3049" s="25"/>
      <c r="I3049" s="25"/>
      <c r="J3049" s="25"/>
      <c r="K3049" s="25"/>
      <c r="L3049" s="25"/>
    </row>
    <row r="3050" spans="1:12" x14ac:dyDescent="0.2">
      <c r="A3050" s="3"/>
      <c r="B3050" s="24"/>
      <c r="C3050" s="24"/>
      <c r="D3050" s="24"/>
      <c r="E3050" s="24"/>
      <c r="F3050" s="24"/>
      <c r="G3050" s="24"/>
      <c r="H3050" s="25"/>
      <c r="I3050" s="25"/>
      <c r="J3050" s="25"/>
      <c r="K3050" s="25"/>
      <c r="L3050" s="25"/>
    </row>
    <row r="3051" spans="1:12" x14ac:dyDescent="0.2">
      <c r="A3051" s="3"/>
      <c r="B3051" s="24"/>
      <c r="C3051" s="24"/>
      <c r="D3051" s="24"/>
      <c r="E3051" s="24"/>
      <c r="F3051" s="24"/>
      <c r="G3051" s="24"/>
      <c r="H3051" s="25"/>
      <c r="I3051" s="25"/>
      <c r="J3051" s="25"/>
      <c r="K3051" s="25"/>
      <c r="L3051" s="25"/>
    </row>
    <row r="3052" spans="1:12" x14ac:dyDescent="0.2">
      <c r="A3052" s="3"/>
      <c r="B3052" s="24"/>
      <c r="C3052" s="24"/>
      <c r="D3052" s="24"/>
      <c r="E3052" s="24"/>
      <c r="F3052" s="24"/>
      <c r="G3052" s="24"/>
      <c r="H3052" s="25"/>
      <c r="I3052" s="25"/>
      <c r="J3052" s="25"/>
      <c r="K3052" s="25"/>
      <c r="L3052" s="25"/>
    </row>
    <row r="3053" spans="1:12" x14ac:dyDescent="0.2">
      <c r="A3053" s="3"/>
      <c r="B3053" s="24"/>
      <c r="C3053" s="24"/>
      <c r="D3053" s="24"/>
      <c r="E3053" s="24"/>
      <c r="F3053" s="24"/>
      <c r="G3053" s="24"/>
      <c r="H3053" s="25"/>
      <c r="I3053" s="25"/>
      <c r="J3053" s="25"/>
      <c r="K3053" s="25"/>
      <c r="L3053" s="25"/>
    </row>
    <row r="3054" spans="1:12" x14ac:dyDescent="0.2">
      <c r="A3054" s="3"/>
      <c r="B3054" s="24"/>
      <c r="C3054" s="24"/>
      <c r="D3054" s="24"/>
      <c r="E3054" s="24"/>
      <c r="F3054" s="24"/>
      <c r="G3054" s="24"/>
      <c r="H3054" s="25"/>
      <c r="I3054" s="25"/>
      <c r="J3054" s="25"/>
      <c r="K3054" s="25"/>
      <c r="L3054" s="25"/>
    </row>
    <row r="3055" spans="1:12" x14ac:dyDescent="0.2">
      <c r="A3055" s="3"/>
      <c r="B3055" s="24"/>
      <c r="C3055" s="24"/>
      <c r="D3055" s="24"/>
      <c r="E3055" s="24"/>
      <c r="F3055" s="24"/>
      <c r="G3055" s="24"/>
      <c r="H3055" s="25"/>
      <c r="I3055" s="25"/>
      <c r="J3055" s="25"/>
      <c r="K3055" s="25"/>
      <c r="L3055" s="25"/>
    </row>
    <row r="3056" spans="1:12" x14ac:dyDescent="0.2">
      <c r="A3056" s="3"/>
      <c r="B3056" s="24"/>
      <c r="C3056" s="24"/>
      <c r="D3056" s="24"/>
      <c r="E3056" s="24"/>
      <c r="F3056" s="24"/>
      <c r="G3056" s="24"/>
      <c r="H3056" s="25"/>
      <c r="I3056" s="25"/>
      <c r="J3056" s="25"/>
      <c r="K3056" s="25"/>
      <c r="L3056" s="25"/>
    </row>
    <row r="3057" spans="1:12" x14ac:dyDescent="0.2">
      <c r="A3057" s="3"/>
      <c r="B3057" s="24"/>
      <c r="C3057" s="24"/>
      <c r="D3057" s="24"/>
      <c r="E3057" s="24"/>
      <c r="F3057" s="24"/>
      <c r="G3057" s="24"/>
      <c r="H3057" s="25"/>
      <c r="I3057" s="25"/>
      <c r="J3057" s="25"/>
      <c r="K3057" s="25"/>
      <c r="L3057" s="25"/>
    </row>
    <row r="3058" spans="1:12" x14ac:dyDescent="0.2">
      <c r="A3058" s="3"/>
      <c r="B3058" s="24"/>
      <c r="C3058" s="24"/>
      <c r="D3058" s="24"/>
      <c r="E3058" s="24"/>
      <c r="F3058" s="24"/>
      <c r="G3058" s="24"/>
      <c r="H3058" s="25"/>
      <c r="I3058" s="25"/>
      <c r="J3058" s="25"/>
      <c r="K3058" s="25"/>
      <c r="L3058" s="25"/>
    </row>
    <row r="3059" spans="1:12" x14ac:dyDescent="0.2">
      <c r="A3059" s="3"/>
      <c r="B3059" s="24"/>
      <c r="C3059" s="24"/>
      <c r="D3059" s="24"/>
      <c r="E3059" s="24"/>
      <c r="F3059" s="24"/>
      <c r="G3059" s="24"/>
      <c r="H3059" s="25"/>
      <c r="I3059" s="25"/>
      <c r="J3059" s="25"/>
      <c r="K3059" s="25"/>
      <c r="L3059" s="25"/>
    </row>
    <row r="3060" spans="1:12" x14ac:dyDescent="0.2">
      <c r="A3060" s="3"/>
      <c r="B3060" s="24"/>
      <c r="C3060" s="24"/>
      <c r="D3060" s="24"/>
      <c r="E3060" s="24"/>
      <c r="F3060" s="24"/>
      <c r="G3060" s="24"/>
      <c r="H3060" s="25"/>
      <c r="I3060" s="25"/>
      <c r="J3060" s="25"/>
      <c r="K3060" s="25"/>
      <c r="L3060" s="25"/>
    </row>
    <row r="3061" spans="1:12" x14ac:dyDescent="0.2">
      <c r="A3061" s="3"/>
      <c r="B3061" s="24"/>
      <c r="C3061" s="24"/>
      <c r="D3061" s="24"/>
      <c r="E3061" s="24"/>
      <c r="F3061" s="24"/>
      <c r="G3061" s="24"/>
      <c r="H3061" s="25"/>
      <c r="I3061" s="25"/>
      <c r="J3061" s="25"/>
      <c r="K3061" s="25"/>
      <c r="L3061" s="25"/>
    </row>
    <row r="3062" spans="1:12" x14ac:dyDescent="0.2">
      <c r="A3062" s="3"/>
      <c r="B3062" s="24"/>
      <c r="C3062" s="24"/>
      <c r="D3062" s="24"/>
      <c r="E3062" s="24"/>
      <c r="F3062" s="24"/>
      <c r="G3062" s="24"/>
      <c r="H3062" s="25"/>
      <c r="I3062" s="25"/>
      <c r="J3062" s="25"/>
      <c r="K3062" s="25"/>
      <c r="L3062" s="25"/>
    </row>
    <row r="3063" spans="1:12" x14ac:dyDescent="0.2">
      <c r="A3063" s="3"/>
      <c r="B3063" s="24"/>
      <c r="C3063" s="24"/>
      <c r="D3063" s="24"/>
      <c r="E3063" s="24"/>
      <c r="F3063" s="24"/>
      <c r="G3063" s="24"/>
      <c r="H3063" s="25"/>
      <c r="I3063" s="25"/>
      <c r="J3063" s="25"/>
      <c r="K3063" s="25"/>
      <c r="L3063" s="25"/>
    </row>
    <row r="3064" spans="1:12" x14ac:dyDescent="0.2">
      <c r="A3064" s="3"/>
      <c r="B3064" s="24"/>
      <c r="C3064" s="24"/>
      <c r="D3064" s="24"/>
      <c r="E3064" s="24"/>
      <c r="F3064" s="24"/>
      <c r="G3064" s="24"/>
      <c r="H3064" s="25"/>
      <c r="I3064" s="25"/>
      <c r="J3064" s="25"/>
      <c r="K3064" s="25"/>
      <c r="L3064" s="25"/>
    </row>
    <row r="3065" spans="1:12" x14ac:dyDescent="0.2">
      <c r="A3065" s="3"/>
      <c r="B3065" s="24"/>
      <c r="C3065" s="24"/>
      <c r="D3065" s="24"/>
      <c r="E3065" s="24"/>
      <c r="F3065" s="24"/>
      <c r="G3065" s="24"/>
      <c r="H3065" s="25"/>
      <c r="I3065" s="25"/>
      <c r="J3065" s="25"/>
      <c r="K3065" s="25"/>
      <c r="L3065" s="25"/>
    </row>
    <row r="3066" spans="1:12" x14ac:dyDescent="0.2">
      <c r="A3066" s="3"/>
      <c r="B3066" s="24"/>
      <c r="C3066" s="24"/>
      <c r="D3066" s="24"/>
      <c r="E3066" s="24"/>
      <c r="F3066" s="24"/>
      <c r="G3066" s="24"/>
      <c r="H3066" s="25"/>
      <c r="I3066" s="25"/>
      <c r="J3066" s="25"/>
      <c r="K3066" s="25"/>
      <c r="L3066" s="25"/>
    </row>
    <row r="3067" spans="1:12" x14ac:dyDescent="0.2">
      <c r="A3067" s="3"/>
      <c r="B3067" s="24"/>
      <c r="C3067" s="24"/>
      <c r="D3067" s="24"/>
      <c r="E3067" s="24"/>
      <c r="F3067" s="24"/>
      <c r="G3067" s="24"/>
      <c r="H3067" s="25"/>
      <c r="I3067" s="25"/>
      <c r="J3067" s="25"/>
      <c r="K3067" s="25"/>
      <c r="L3067" s="25"/>
    </row>
    <row r="3068" spans="1:12" x14ac:dyDescent="0.2">
      <c r="A3068" s="3"/>
      <c r="B3068" s="24"/>
      <c r="C3068" s="24"/>
      <c r="D3068" s="24"/>
      <c r="E3068" s="24"/>
      <c r="F3068" s="24"/>
      <c r="G3068" s="24"/>
      <c r="H3068" s="25"/>
      <c r="I3068" s="25"/>
      <c r="J3068" s="25"/>
      <c r="K3068" s="25"/>
      <c r="L3068" s="25"/>
    </row>
    <row r="3069" spans="1:12" x14ac:dyDescent="0.2">
      <c r="A3069" s="3"/>
      <c r="B3069" s="24"/>
      <c r="C3069" s="24"/>
      <c r="D3069" s="24"/>
      <c r="E3069" s="24"/>
      <c r="F3069" s="24"/>
      <c r="G3069" s="24"/>
      <c r="H3069" s="25"/>
      <c r="I3069" s="25"/>
      <c r="J3069" s="25"/>
      <c r="K3069" s="25"/>
      <c r="L3069" s="25"/>
    </row>
    <row r="3070" spans="1:12" x14ac:dyDescent="0.2">
      <c r="A3070" s="3"/>
      <c r="B3070" s="24"/>
      <c r="C3070" s="24"/>
      <c r="D3070" s="24"/>
      <c r="E3070" s="24"/>
      <c r="F3070" s="24"/>
      <c r="G3070" s="24"/>
      <c r="H3070" s="25"/>
      <c r="I3070" s="25"/>
      <c r="J3070" s="25"/>
      <c r="K3070" s="25"/>
      <c r="L3070" s="25"/>
    </row>
    <row r="3071" spans="1:12" x14ac:dyDescent="0.2">
      <c r="A3071" s="3"/>
      <c r="B3071" s="24"/>
      <c r="C3071" s="24"/>
      <c r="D3071" s="24"/>
      <c r="E3071" s="24"/>
      <c r="F3071" s="24"/>
      <c r="G3071" s="24"/>
      <c r="H3071" s="25"/>
      <c r="I3071" s="25"/>
      <c r="J3071" s="25"/>
      <c r="K3071" s="25"/>
      <c r="L3071" s="25"/>
    </row>
    <row r="3072" spans="1:12" x14ac:dyDescent="0.2">
      <c r="A3072" s="3"/>
      <c r="B3072" s="24"/>
      <c r="C3072" s="24"/>
      <c r="D3072" s="24"/>
      <c r="E3072" s="24"/>
      <c r="F3072" s="24"/>
      <c r="G3072" s="24"/>
      <c r="H3072" s="25"/>
      <c r="I3072" s="25"/>
      <c r="J3072" s="25"/>
      <c r="K3072" s="25"/>
      <c r="L3072" s="25"/>
    </row>
    <row r="3073" spans="1:12" x14ac:dyDescent="0.2">
      <c r="A3073" s="3"/>
      <c r="B3073" s="24"/>
      <c r="C3073" s="24"/>
      <c r="D3073" s="24"/>
      <c r="E3073" s="24"/>
      <c r="F3073" s="24"/>
      <c r="G3073" s="24"/>
      <c r="H3073" s="25"/>
      <c r="I3073" s="25"/>
      <c r="J3073" s="25"/>
      <c r="K3073" s="25"/>
      <c r="L3073" s="25"/>
    </row>
    <row r="3074" spans="1:12" x14ac:dyDescent="0.2">
      <c r="A3074" s="3"/>
      <c r="B3074" s="24"/>
      <c r="C3074" s="24"/>
      <c r="D3074" s="24"/>
      <c r="E3074" s="24"/>
      <c r="F3074" s="24"/>
      <c r="G3074" s="24"/>
      <c r="H3074" s="25"/>
      <c r="I3074" s="25"/>
      <c r="J3074" s="25"/>
      <c r="K3074" s="25"/>
      <c r="L3074" s="25"/>
    </row>
    <row r="3075" spans="1:12" x14ac:dyDescent="0.2">
      <c r="A3075" s="3"/>
      <c r="B3075" s="24"/>
      <c r="C3075" s="24"/>
      <c r="D3075" s="24"/>
      <c r="E3075" s="24"/>
      <c r="F3075" s="24"/>
      <c r="G3075" s="24"/>
      <c r="H3075" s="25"/>
      <c r="I3075" s="25"/>
      <c r="J3075" s="25"/>
      <c r="K3075" s="25"/>
      <c r="L3075" s="25"/>
    </row>
    <row r="3076" spans="1:12" x14ac:dyDescent="0.2">
      <c r="A3076" s="3"/>
      <c r="B3076" s="24"/>
      <c r="C3076" s="24"/>
      <c r="D3076" s="24"/>
      <c r="E3076" s="24"/>
      <c r="F3076" s="24"/>
      <c r="G3076" s="24"/>
      <c r="H3076" s="25"/>
      <c r="I3076" s="25"/>
      <c r="J3076" s="25"/>
      <c r="K3076" s="25"/>
      <c r="L3076" s="25"/>
    </row>
    <row r="3077" spans="1:12" x14ac:dyDescent="0.2">
      <c r="A3077" s="3"/>
      <c r="B3077" s="24"/>
      <c r="C3077" s="24"/>
      <c r="D3077" s="24"/>
      <c r="E3077" s="24"/>
      <c r="F3077" s="24"/>
      <c r="G3077" s="24"/>
      <c r="H3077" s="25"/>
      <c r="I3077" s="25"/>
      <c r="J3077" s="25"/>
      <c r="K3077" s="25"/>
      <c r="L3077" s="25"/>
    </row>
    <row r="3078" spans="1:12" x14ac:dyDescent="0.2">
      <c r="A3078" s="3"/>
      <c r="B3078" s="24"/>
      <c r="C3078" s="24"/>
      <c r="D3078" s="24"/>
      <c r="E3078" s="24"/>
      <c r="F3078" s="24"/>
      <c r="G3078" s="24"/>
      <c r="H3078" s="25"/>
      <c r="I3078" s="25"/>
      <c r="J3078" s="25"/>
      <c r="K3078" s="25"/>
      <c r="L3078" s="25"/>
    </row>
    <row r="3079" spans="1:12" x14ac:dyDescent="0.2">
      <c r="A3079" s="3"/>
      <c r="B3079" s="24"/>
      <c r="C3079" s="24"/>
      <c r="D3079" s="24"/>
      <c r="E3079" s="24"/>
      <c r="F3079" s="24"/>
      <c r="G3079" s="24"/>
      <c r="H3079" s="25"/>
      <c r="I3079" s="25"/>
      <c r="J3079" s="25"/>
      <c r="K3079" s="25"/>
      <c r="L3079" s="25"/>
    </row>
    <row r="3080" spans="1:12" x14ac:dyDescent="0.2">
      <c r="A3080" s="3"/>
      <c r="B3080" s="24"/>
      <c r="C3080" s="24"/>
      <c r="D3080" s="24"/>
      <c r="E3080" s="24"/>
      <c r="F3080" s="24"/>
      <c r="G3080" s="24"/>
      <c r="H3080" s="25"/>
      <c r="I3080" s="25"/>
      <c r="J3080" s="25"/>
      <c r="K3080" s="25"/>
      <c r="L3080" s="25"/>
    </row>
    <row r="3081" spans="1:12" x14ac:dyDescent="0.2">
      <c r="A3081" s="3"/>
      <c r="B3081" s="24"/>
      <c r="C3081" s="24"/>
      <c r="D3081" s="24"/>
      <c r="E3081" s="24"/>
      <c r="F3081" s="24"/>
      <c r="G3081" s="24"/>
      <c r="H3081" s="25"/>
      <c r="I3081" s="25"/>
      <c r="J3081" s="25"/>
      <c r="K3081" s="25"/>
      <c r="L3081" s="25"/>
    </row>
    <row r="3082" spans="1:12" x14ac:dyDescent="0.2">
      <c r="A3082" s="3"/>
      <c r="B3082" s="24"/>
      <c r="C3082" s="24"/>
      <c r="D3082" s="24"/>
      <c r="E3082" s="24"/>
      <c r="F3082" s="24"/>
      <c r="G3082" s="24"/>
      <c r="H3082" s="25"/>
      <c r="I3082" s="25"/>
      <c r="J3082" s="25"/>
      <c r="K3082" s="25"/>
      <c r="L3082" s="25"/>
    </row>
    <row r="3083" spans="1:12" x14ac:dyDescent="0.2">
      <c r="A3083" s="3"/>
      <c r="B3083" s="24"/>
      <c r="C3083" s="24"/>
      <c r="D3083" s="24"/>
      <c r="E3083" s="24"/>
      <c r="F3083" s="24"/>
      <c r="G3083" s="24"/>
      <c r="H3083" s="25"/>
      <c r="I3083" s="25"/>
      <c r="J3083" s="25"/>
      <c r="K3083" s="25"/>
      <c r="L3083" s="25"/>
    </row>
    <row r="3084" spans="1:12" x14ac:dyDescent="0.2">
      <c r="A3084" s="3"/>
      <c r="B3084" s="24"/>
      <c r="C3084" s="24"/>
      <c r="D3084" s="24"/>
      <c r="E3084" s="24"/>
      <c r="F3084" s="24"/>
      <c r="G3084" s="24"/>
      <c r="H3084" s="25"/>
      <c r="I3084" s="25"/>
      <c r="J3084" s="25"/>
      <c r="K3084" s="25"/>
      <c r="L3084" s="25"/>
    </row>
    <row r="3085" spans="1:12" x14ac:dyDescent="0.2">
      <c r="A3085" s="3"/>
      <c r="B3085" s="24"/>
      <c r="C3085" s="24"/>
      <c r="D3085" s="24"/>
      <c r="E3085" s="24"/>
      <c r="F3085" s="24"/>
      <c r="G3085" s="24"/>
      <c r="H3085" s="25"/>
      <c r="I3085" s="25"/>
      <c r="J3085" s="25"/>
      <c r="K3085" s="25"/>
      <c r="L3085" s="25"/>
    </row>
    <row r="3086" spans="1:12" x14ac:dyDescent="0.2">
      <c r="A3086" s="3"/>
      <c r="B3086" s="24"/>
      <c r="C3086" s="24"/>
      <c r="D3086" s="24"/>
      <c r="E3086" s="24"/>
      <c r="F3086" s="24"/>
      <c r="G3086" s="24"/>
      <c r="H3086" s="25"/>
      <c r="I3086" s="25"/>
      <c r="J3086" s="25"/>
      <c r="K3086" s="25"/>
      <c r="L3086" s="25"/>
    </row>
    <row r="3087" spans="1:12" x14ac:dyDescent="0.2">
      <c r="A3087" s="3"/>
      <c r="B3087" s="24"/>
      <c r="C3087" s="24"/>
      <c r="D3087" s="24"/>
      <c r="E3087" s="24"/>
      <c r="F3087" s="24"/>
      <c r="G3087" s="24"/>
      <c r="H3087" s="25"/>
      <c r="I3087" s="25"/>
      <c r="J3087" s="25"/>
      <c r="K3087" s="25"/>
      <c r="L3087" s="25"/>
    </row>
    <row r="3088" spans="1:12" x14ac:dyDescent="0.2">
      <c r="A3088" s="3"/>
      <c r="B3088" s="24"/>
      <c r="C3088" s="24"/>
      <c r="D3088" s="24"/>
      <c r="E3088" s="24"/>
      <c r="F3088" s="24"/>
      <c r="G3088" s="24"/>
      <c r="H3088" s="25"/>
      <c r="I3088" s="25"/>
      <c r="J3088" s="25"/>
      <c r="K3088" s="25"/>
      <c r="L3088" s="25"/>
    </row>
    <row r="3089" spans="1:12" x14ac:dyDescent="0.2">
      <c r="A3089" s="3"/>
      <c r="B3089" s="24"/>
      <c r="C3089" s="24"/>
      <c r="D3089" s="24"/>
      <c r="E3089" s="24"/>
      <c r="F3089" s="24"/>
      <c r="G3089" s="24"/>
      <c r="H3089" s="25"/>
      <c r="I3089" s="25"/>
      <c r="J3089" s="25"/>
      <c r="K3089" s="25"/>
      <c r="L3089" s="25"/>
    </row>
    <row r="3090" spans="1:12" x14ac:dyDescent="0.2">
      <c r="A3090" s="3"/>
      <c r="B3090" s="24"/>
      <c r="C3090" s="24"/>
      <c r="D3090" s="24"/>
      <c r="E3090" s="24"/>
      <c r="F3090" s="24"/>
      <c r="G3090" s="24"/>
      <c r="H3090" s="25"/>
      <c r="I3090" s="25"/>
      <c r="J3090" s="25"/>
      <c r="K3090" s="25"/>
      <c r="L3090" s="25"/>
    </row>
    <row r="3091" spans="1:12" x14ac:dyDescent="0.2">
      <c r="A3091" s="3"/>
      <c r="B3091" s="24"/>
      <c r="C3091" s="24"/>
      <c r="D3091" s="24"/>
      <c r="E3091" s="24"/>
      <c r="F3091" s="24"/>
      <c r="G3091" s="24"/>
      <c r="H3091" s="25"/>
      <c r="I3091" s="25"/>
      <c r="J3091" s="25"/>
      <c r="K3091" s="25"/>
      <c r="L3091" s="25"/>
    </row>
    <row r="3092" spans="1:12" x14ac:dyDescent="0.2">
      <c r="A3092" s="3"/>
      <c r="B3092" s="24"/>
      <c r="C3092" s="24"/>
      <c r="D3092" s="24"/>
      <c r="E3092" s="24"/>
      <c r="F3092" s="24"/>
      <c r="G3092" s="24"/>
      <c r="H3092" s="25"/>
      <c r="I3092" s="25"/>
      <c r="J3092" s="25"/>
      <c r="K3092" s="25"/>
      <c r="L3092" s="25"/>
    </row>
    <row r="3093" spans="1:12" x14ac:dyDescent="0.2">
      <c r="A3093" s="3"/>
      <c r="B3093" s="24"/>
      <c r="C3093" s="24"/>
      <c r="D3093" s="24"/>
      <c r="E3093" s="24"/>
      <c r="F3093" s="24"/>
      <c r="G3093" s="24"/>
      <c r="H3093" s="25"/>
      <c r="I3093" s="25"/>
      <c r="J3093" s="25"/>
      <c r="K3093" s="25"/>
      <c r="L3093" s="25"/>
    </row>
    <row r="3094" spans="1:12" x14ac:dyDescent="0.2">
      <c r="A3094" s="3"/>
      <c r="B3094" s="24"/>
      <c r="C3094" s="24"/>
      <c r="D3094" s="24"/>
      <c r="E3094" s="24"/>
      <c r="F3094" s="24"/>
      <c r="G3094" s="24"/>
      <c r="H3094" s="25"/>
      <c r="I3094" s="25"/>
      <c r="J3094" s="25"/>
      <c r="K3094" s="25"/>
      <c r="L3094" s="25"/>
    </row>
    <row r="3095" spans="1:12" x14ac:dyDescent="0.2">
      <c r="A3095" s="3"/>
      <c r="B3095" s="24"/>
      <c r="C3095" s="24"/>
      <c r="D3095" s="24"/>
      <c r="E3095" s="24"/>
      <c r="F3095" s="24"/>
      <c r="G3095" s="24"/>
      <c r="H3095" s="25"/>
      <c r="I3095" s="25"/>
      <c r="J3095" s="25"/>
      <c r="K3095" s="25"/>
      <c r="L3095" s="25"/>
    </row>
    <row r="3096" spans="1:12" x14ac:dyDescent="0.2">
      <c r="A3096" s="3"/>
      <c r="B3096" s="24"/>
      <c r="C3096" s="24"/>
      <c r="D3096" s="24"/>
      <c r="E3096" s="24"/>
      <c r="F3096" s="24"/>
      <c r="G3096" s="24"/>
      <c r="H3096" s="25"/>
      <c r="I3096" s="25"/>
      <c r="J3096" s="25"/>
      <c r="K3096" s="25"/>
      <c r="L3096" s="25"/>
    </row>
    <row r="3097" spans="1:12" x14ac:dyDescent="0.2">
      <c r="A3097" s="3"/>
      <c r="B3097" s="24"/>
      <c r="C3097" s="24"/>
      <c r="D3097" s="24"/>
      <c r="E3097" s="24"/>
      <c r="F3097" s="24"/>
      <c r="G3097" s="24"/>
      <c r="H3097" s="25"/>
      <c r="I3097" s="25"/>
      <c r="J3097" s="25"/>
      <c r="K3097" s="25"/>
      <c r="L3097" s="25"/>
    </row>
    <row r="3098" spans="1:12" x14ac:dyDescent="0.2">
      <c r="A3098" s="3"/>
      <c r="B3098" s="24"/>
      <c r="C3098" s="24"/>
      <c r="D3098" s="24"/>
      <c r="E3098" s="24"/>
      <c r="F3098" s="24"/>
      <c r="G3098" s="24"/>
      <c r="H3098" s="25"/>
      <c r="I3098" s="25"/>
      <c r="J3098" s="25"/>
      <c r="K3098" s="25"/>
      <c r="L3098" s="25"/>
    </row>
    <row r="3099" spans="1:12" x14ac:dyDescent="0.2">
      <c r="A3099" s="3"/>
      <c r="B3099" s="24"/>
      <c r="C3099" s="24"/>
      <c r="D3099" s="24"/>
      <c r="E3099" s="24"/>
      <c r="F3099" s="24"/>
      <c r="G3099" s="24"/>
      <c r="H3099" s="25"/>
      <c r="I3099" s="25"/>
      <c r="J3099" s="25"/>
      <c r="K3099" s="25"/>
      <c r="L3099" s="25"/>
    </row>
    <row r="3100" spans="1:12" x14ac:dyDescent="0.2">
      <c r="A3100" s="3"/>
      <c r="B3100" s="24"/>
      <c r="C3100" s="24"/>
      <c r="D3100" s="24"/>
      <c r="E3100" s="24"/>
      <c r="F3100" s="24"/>
      <c r="G3100" s="24"/>
      <c r="H3100" s="25"/>
      <c r="I3100" s="25"/>
      <c r="J3100" s="25"/>
      <c r="K3100" s="25"/>
      <c r="L3100" s="25"/>
    </row>
    <row r="3101" spans="1:12" x14ac:dyDescent="0.2">
      <c r="A3101" s="3"/>
      <c r="B3101" s="24"/>
      <c r="C3101" s="24"/>
      <c r="D3101" s="24"/>
      <c r="E3101" s="24"/>
      <c r="F3101" s="24"/>
      <c r="G3101" s="24"/>
      <c r="H3101" s="25"/>
      <c r="I3101" s="25"/>
      <c r="J3101" s="25"/>
      <c r="K3101" s="25"/>
      <c r="L3101" s="25"/>
    </row>
    <row r="3102" spans="1:12" x14ac:dyDescent="0.2">
      <c r="A3102" s="3"/>
      <c r="B3102" s="24"/>
      <c r="C3102" s="24"/>
      <c r="D3102" s="24"/>
      <c r="E3102" s="24"/>
      <c r="F3102" s="24"/>
      <c r="G3102" s="24"/>
      <c r="H3102" s="25"/>
      <c r="I3102" s="25"/>
      <c r="J3102" s="25"/>
      <c r="K3102" s="25"/>
      <c r="L3102" s="25"/>
    </row>
    <row r="3103" spans="1:12" x14ac:dyDescent="0.2">
      <c r="A3103" s="3"/>
      <c r="B3103" s="24"/>
      <c r="C3103" s="24"/>
      <c r="D3103" s="24"/>
      <c r="E3103" s="24"/>
      <c r="F3103" s="24"/>
      <c r="G3103" s="24"/>
      <c r="H3103" s="25"/>
      <c r="I3103" s="25"/>
      <c r="J3103" s="25"/>
      <c r="K3103" s="25"/>
      <c r="L3103" s="25"/>
    </row>
    <row r="3104" spans="1:12" x14ac:dyDescent="0.2">
      <c r="A3104" s="3"/>
      <c r="B3104" s="24"/>
      <c r="C3104" s="24"/>
      <c r="D3104" s="24"/>
      <c r="E3104" s="24"/>
      <c r="F3104" s="24"/>
      <c r="G3104" s="24"/>
      <c r="H3104" s="25"/>
      <c r="I3104" s="25"/>
      <c r="J3104" s="25"/>
      <c r="K3104" s="25"/>
      <c r="L3104" s="25"/>
    </row>
    <row r="3105" spans="1:12" x14ac:dyDescent="0.2">
      <c r="A3105" s="3"/>
      <c r="B3105" s="24"/>
      <c r="C3105" s="24"/>
      <c r="D3105" s="24"/>
      <c r="E3105" s="24"/>
      <c r="F3105" s="24"/>
      <c r="G3105" s="24"/>
      <c r="H3105" s="25"/>
      <c r="I3105" s="25"/>
      <c r="J3105" s="25"/>
      <c r="K3105" s="25"/>
      <c r="L3105" s="25"/>
    </row>
    <row r="3106" spans="1:12" x14ac:dyDescent="0.2">
      <c r="A3106" s="3"/>
      <c r="B3106" s="24"/>
      <c r="C3106" s="24"/>
      <c r="D3106" s="24"/>
      <c r="E3106" s="24"/>
      <c r="F3106" s="24"/>
      <c r="G3106" s="24"/>
      <c r="H3106" s="25"/>
      <c r="I3106" s="25"/>
      <c r="J3106" s="25"/>
      <c r="K3106" s="25"/>
      <c r="L3106" s="25"/>
    </row>
    <row r="3107" spans="1:12" x14ac:dyDescent="0.2">
      <c r="A3107" s="3"/>
      <c r="B3107" s="24"/>
      <c r="C3107" s="24"/>
      <c r="D3107" s="24"/>
      <c r="E3107" s="24"/>
      <c r="F3107" s="24"/>
      <c r="G3107" s="24"/>
      <c r="H3107" s="25"/>
      <c r="I3107" s="25"/>
      <c r="J3107" s="25"/>
      <c r="K3107" s="25"/>
      <c r="L3107" s="25"/>
    </row>
    <row r="3108" spans="1:12" x14ac:dyDescent="0.2">
      <c r="A3108" s="3"/>
      <c r="B3108" s="24"/>
      <c r="C3108" s="24"/>
      <c r="D3108" s="24"/>
      <c r="E3108" s="24"/>
      <c r="F3108" s="24"/>
      <c r="G3108" s="24"/>
      <c r="H3108" s="25"/>
      <c r="I3108" s="25"/>
      <c r="J3108" s="25"/>
      <c r="K3108" s="25"/>
      <c r="L3108" s="25"/>
    </row>
    <row r="3109" spans="1:12" x14ac:dyDescent="0.2">
      <c r="A3109" s="3"/>
      <c r="B3109" s="24"/>
      <c r="C3109" s="24"/>
      <c r="D3109" s="24"/>
      <c r="E3109" s="24"/>
      <c r="F3109" s="24"/>
      <c r="G3109" s="24"/>
      <c r="H3109" s="25"/>
      <c r="I3109" s="25"/>
      <c r="J3109" s="25"/>
      <c r="K3109" s="25"/>
      <c r="L3109" s="25"/>
    </row>
    <row r="3110" spans="1:12" x14ac:dyDescent="0.2">
      <c r="A3110" s="3"/>
      <c r="B3110" s="24"/>
      <c r="C3110" s="24"/>
      <c r="D3110" s="24"/>
      <c r="E3110" s="24"/>
      <c r="F3110" s="24"/>
      <c r="G3110" s="24"/>
      <c r="H3110" s="25"/>
      <c r="I3110" s="25"/>
      <c r="J3110" s="25"/>
      <c r="K3110" s="25"/>
      <c r="L3110" s="25"/>
    </row>
    <row r="3111" spans="1:12" x14ac:dyDescent="0.2">
      <c r="A3111" s="3"/>
      <c r="B3111" s="24"/>
      <c r="C3111" s="24"/>
      <c r="D3111" s="24"/>
      <c r="E3111" s="24"/>
      <c r="F3111" s="24"/>
      <c r="G3111" s="24"/>
      <c r="H3111" s="25"/>
      <c r="I3111" s="25"/>
      <c r="J3111" s="25"/>
      <c r="K3111" s="25"/>
      <c r="L3111" s="25"/>
    </row>
    <row r="3112" spans="1:12" x14ac:dyDescent="0.2">
      <c r="A3112" s="3"/>
      <c r="B3112" s="24"/>
      <c r="C3112" s="24"/>
      <c r="D3112" s="24"/>
      <c r="E3112" s="24"/>
      <c r="F3112" s="24"/>
      <c r="G3112" s="24"/>
      <c r="H3112" s="25"/>
      <c r="I3112" s="25"/>
      <c r="J3112" s="25"/>
      <c r="K3112" s="25"/>
      <c r="L3112" s="25"/>
    </row>
    <row r="3113" spans="1:12" x14ac:dyDescent="0.2">
      <c r="A3113" s="3"/>
      <c r="B3113" s="24"/>
      <c r="C3113" s="24"/>
      <c r="D3113" s="24"/>
      <c r="E3113" s="24"/>
      <c r="F3113" s="24"/>
      <c r="G3113" s="24"/>
      <c r="H3113" s="25"/>
      <c r="I3113" s="25"/>
      <c r="J3113" s="25"/>
      <c r="K3113" s="25"/>
      <c r="L3113" s="25"/>
    </row>
    <row r="3114" spans="1:12" x14ac:dyDescent="0.2">
      <c r="A3114" s="3"/>
      <c r="B3114" s="24"/>
      <c r="C3114" s="24"/>
      <c r="D3114" s="24"/>
      <c r="E3114" s="24"/>
      <c r="F3114" s="24"/>
      <c r="G3114" s="24"/>
      <c r="H3114" s="25"/>
      <c r="I3114" s="25"/>
      <c r="J3114" s="25"/>
      <c r="K3114" s="25"/>
      <c r="L3114" s="25"/>
    </row>
    <row r="3115" spans="1:12" x14ac:dyDescent="0.2">
      <c r="A3115" s="3"/>
      <c r="B3115" s="24"/>
      <c r="C3115" s="24"/>
      <c r="D3115" s="24"/>
      <c r="E3115" s="24"/>
      <c r="F3115" s="24"/>
      <c r="G3115" s="24"/>
      <c r="H3115" s="25"/>
      <c r="I3115" s="25"/>
      <c r="J3115" s="25"/>
      <c r="K3115" s="25"/>
      <c r="L3115" s="25"/>
    </row>
    <row r="3116" spans="1:12" x14ac:dyDescent="0.2">
      <c r="A3116" s="3"/>
      <c r="B3116" s="24"/>
      <c r="C3116" s="24"/>
      <c r="D3116" s="24"/>
      <c r="E3116" s="24"/>
      <c r="F3116" s="24"/>
      <c r="G3116" s="24"/>
      <c r="H3116" s="25"/>
      <c r="I3116" s="25"/>
      <c r="J3116" s="25"/>
      <c r="K3116" s="25"/>
      <c r="L3116" s="25"/>
    </row>
    <row r="3117" spans="1:12" x14ac:dyDescent="0.2">
      <c r="A3117" s="3"/>
      <c r="B3117" s="24"/>
      <c r="C3117" s="24"/>
      <c r="D3117" s="24"/>
      <c r="E3117" s="24"/>
      <c r="F3117" s="24"/>
      <c r="G3117" s="24"/>
      <c r="H3117" s="25"/>
      <c r="I3117" s="25"/>
      <c r="J3117" s="25"/>
      <c r="K3117" s="25"/>
      <c r="L3117" s="25"/>
    </row>
    <row r="3118" spans="1:12" x14ac:dyDescent="0.2">
      <c r="A3118" s="3"/>
      <c r="B3118" s="24"/>
      <c r="C3118" s="24"/>
      <c r="D3118" s="24"/>
      <c r="E3118" s="24"/>
      <c r="F3118" s="24"/>
      <c r="G3118" s="24"/>
      <c r="H3118" s="25"/>
      <c r="I3118" s="25"/>
      <c r="J3118" s="25"/>
      <c r="K3118" s="25"/>
      <c r="L3118" s="25"/>
    </row>
    <row r="3119" spans="1:12" x14ac:dyDescent="0.2">
      <c r="A3119" s="3"/>
      <c r="B3119" s="24"/>
      <c r="C3119" s="24"/>
      <c r="D3119" s="24"/>
      <c r="E3119" s="24"/>
      <c r="F3119" s="24"/>
      <c r="G3119" s="24"/>
      <c r="H3119" s="25"/>
      <c r="I3119" s="25"/>
      <c r="J3119" s="25"/>
      <c r="K3119" s="25"/>
      <c r="L3119" s="25"/>
    </row>
    <row r="3120" spans="1:12" x14ac:dyDescent="0.2">
      <c r="A3120" s="3"/>
      <c r="B3120" s="24"/>
      <c r="C3120" s="24"/>
      <c r="D3120" s="24"/>
      <c r="E3120" s="24"/>
      <c r="F3120" s="24"/>
      <c r="G3120" s="24"/>
      <c r="H3120" s="25"/>
      <c r="I3120" s="25"/>
      <c r="J3120" s="25"/>
      <c r="K3120" s="25"/>
      <c r="L3120" s="25"/>
    </row>
    <row r="3121" spans="1:12" x14ac:dyDescent="0.2">
      <c r="A3121" s="3"/>
      <c r="B3121" s="24"/>
      <c r="C3121" s="24"/>
      <c r="D3121" s="24"/>
      <c r="E3121" s="24"/>
      <c r="F3121" s="24"/>
      <c r="G3121" s="24"/>
      <c r="H3121" s="25"/>
      <c r="I3121" s="25"/>
      <c r="J3121" s="25"/>
      <c r="K3121" s="25"/>
      <c r="L3121" s="25"/>
    </row>
    <row r="3122" spans="1:12" x14ac:dyDescent="0.2">
      <c r="A3122" s="3"/>
      <c r="B3122" s="24"/>
      <c r="C3122" s="24"/>
      <c r="D3122" s="24"/>
      <c r="E3122" s="24"/>
      <c r="F3122" s="24"/>
      <c r="G3122" s="24"/>
      <c r="H3122" s="25"/>
      <c r="I3122" s="25"/>
      <c r="J3122" s="25"/>
      <c r="K3122" s="25"/>
      <c r="L3122" s="25"/>
    </row>
    <row r="3123" spans="1:12" x14ac:dyDescent="0.2">
      <c r="A3123" s="3"/>
      <c r="B3123" s="24"/>
      <c r="C3123" s="24"/>
      <c r="D3123" s="24"/>
      <c r="E3123" s="24"/>
      <c r="F3123" s="24"/>
      <c r="G3123" s="24"/>
      <c r="H3123" s="25"/>
      <c r="I3123" s="25"/>
      <c r="J3123" s="25"/>
      <c r="K3123" s="25"/>
      <c r="L3123" s="25"/>
    </row>
    <row r="3124" spans="1:12" x14ac:dyDescent="0.2">
      <c r="A3124" s="3"/>
      <c r="B3124" s="24"/>
      <c r="C3124" s="24"/>
      <c r="D3124" s="24"/>
      <c r="E3124" s="24"/>
      <c r="F3124" s="24"/>
      <c r="G3124" s="24"/>
      <c r="H3124" s="25"/>
      <c r="I3124" s="25"/>
      <c r="J3124" s="25"/>
      <c r="K3124" s="25"/>
      <c r="L3124" s="25"/>
    </row>
    <row r="3125" spans="1:12" x14ac:dyDescent="0.2">
      <c r="A3125" s="3"/>
      <c r="B3125" s="24"/>
      <c r="C3125" s="24"/>
      <c r="D3125" s="24"/>
      <c r="E3125" s="24"/>
      <c r="F3125" s="24"/>
      <c r="G3125" s="24"/>
      <c r="H3125" s="25"/>
      <c r="I3125" s="25"/>
      <c r="J3125" s="25"/>
      <c r="K3125" s="25"/>
      <c r="L3125" s="25"/>
    </row>
    <row r="3126" spans="1:12" x14ac:dyDescent="0.2">
      <c r="A3126" s="3"/>
      <c r="B3126" s="24"/>
      <c r="C3126" s="24"/>
      <c r="D3126" s="24"/>
      <c r="E3126" s="24"/>
      <c r="F3126" s="24"/>
      <c r="G3126" s="24"/>
      <c r="H3126" s="25"/>
      <c r="I3126" s="25"/>
      <c r="J3126" s="25"/>
      <c r="K3126" s="25"/>
      <c r="L3126" s="25"/>
    </row>
    <row r="3127" spans="1:12" x14ac:dyDescent="0.2">
      <c r="A3127" s="3"/>
      <c r="B3127" s="24"/>
      <c r="C3127" s="24"/>
      <c r="D3127" s="24"/>
      <c r="E3127" s="24"/>
      <c r="F3127" s="24"/>
      <c r="G3127" s="24"/>
      <c r="H3127" s="25"/>
      <c r="I3127" s="25"/>
      <c r="J3127" s="25"/>
      <c r="K3127" s="25"/>
      <c r="L3127" s="25"/>
    </row>
    <row r="3128" spans="1:12" x14ac:dyDescent="0.2">
      <c r="A3128" s="3"/>
      <c r="B3128" s="24"/>
      <c r="C3128" s="24"/>
      <c r="D3128" s="24"/>
      <c r="E3128" s="24"/>
      <c r="F3128" s="24"/>
      <c r="G3128" s="24"/>
      <c r="H3128" s="25"/>
      <c r="I3128" s="25"/>
      <c r="J3128" s="25"/>
      <c r="K3128" s="25"/>
      <c r="L3128" s="25"/>
    </row>
    <row r="3129" spans="1:12" x14ac:dyDescent="0.2">
      <c r="A3129" s="3"/>
      <c r="B3129" s="24"/>
      <c r="C3129" s="24"/>
      <c r="D3129" s="24"/>
      <c r="E3129" s="24"/>
      <c r="F3129" s="24"/>
      <c r="G3129" s="24"/>
      <c r="H3129" s="25"/>
      <c r="I3129" s="25"/>
      <c r="J3129" s="25"/>
      <c r="K3129" s="25"/>
      <c r="L3129" s="25"/>
    </row>
    <row r="3130" spans="1:12" x14ac:dyDescent="0.2">
      <c r="A3130" s="3"/>
      <c r="B3130" s="24"/>
      <c r="C3130" s="24"/>
      <c r="D3130" s="24"/>
      <c r="E3130" s="24"/>
      <c r="F3130" s="24"/>
      <c r="G3130" s="24"/>
      <c r="H3130" s="25"/>
      <c r="I3130" s="25"/>
      <c r="J3130" s="25"/>
      <c r="K3130" s="25"/>
      <c r="L3130" s="25"/>
    </row>
    <row r="3131" spans="1:12" x14ac:dyDescent="0.2">
      <c r="A3131" s="3"/>
      <c r="B3131" s="24"/>
      <c r="C3131" s="24"/>
      <c r="D3131" s="24"/>
      <c r="E3131" s="24"/>
      <c r="F3131" s="24"/>
      <c r="G3131" s="24"/>
      <c r="H3131" s="25"/>
      <c r="I3131" s="25"/>
      <c r="J3131" s="25"/>
      <c r="K3131" s="25"/>
      <c r="L3131" s="25"/>
    </row>
    <row r="3132" spans="1:12" x14ac:dyDescent="0.2">
      <c r="A3132" s="3"/>
      <c r="B3132" s="24"/>
      <c r="C3132" s="24"/>
      <c r="D3132" s="24"/>
      <c r="E3132" s="24"/>
      <c r="F3132" s="24"/>
      <c r="G3132" s="24"/>
      <c r="H3132" s="25"/>
      <c r="I3132" s="25"/>
      <c r="J3132" s="25"/>
      <c r="K3132" s="25"/>
      <c r="L3132" s="25"/>
    </row>
    <row r="3133" spans="1:12" x14ac:dyDescent="0.2">
      <c r="A3133" s="3"/>
      <c r="B3133" s="24"/>
      <c r="C3133" s="24"/>
      <c r="D3133" s="24"/>
      <c r="E3133" s="24"/>
      <c r="F3133" s="24"/>
      <c r="G3133" s="24"/>
      <c r="H3133" s="25"/>
      <c r="I3133" s="25"/>
      <c r="J3133" s="25"/>
      <c r="K3133" s="25"/>
      <c r="L3133" s="25"/>
    </row>
    <row r="3134" spans="1:12" x14ac:dyDescent="0.2">
      <c r="A3134" s="3"/>
      <c r="B3134" s="24"/>
      <c r="C3134" s="24"/>
      <c r="D3134" s="24"/>
      <c r="E3134" s="24"/>
      <c r="F3134" s="24"/>
      <c r="G3134" s="24"/>
      <c r="H3134" s="25"/>
      <c r="I3134" s="25"/>
      <c r="J3134" s="25"/>
      <c r="K3134" s="25"/>
      <c r="L3134" s="25"/>
    </row>
    <row r="3135" spans="1:12" x14ac:dyDescent="0.2">
      <c r="A3135" s="3"/>
      <c r="B3135" s="24"/>
      <c r="C3135" s="24"/>
      <c r="D3135" s="24"/>
      <c r="E3135" s="24"/>
      <c r="F3135" s="24"/>
      <c r="G3135" s="24"/>
      <c r="H3135" s="25"/>
      <c r="I3135" s="25"/>
      <c r="J3135" s="25"/>
      <c r="K3135" s="25"/>
      <c r="L3135" s="25"/>
    </row>
    <row r="3136" spans="1:12" x14ac:dyDescent="0.2">
      <c r="A3136" s="3"/>
      <c r="B3136" s="24"/>
      <c r="C3136" s="24"/>
      <c r="D3136" s="24"/>
      <c r="E3136" s="24"/>
      <c r="F3136" s="24"/>
      <c r="G3136" s="24"/>
      <c r="H3136" s="25"/>
      <c r="I3136" s="25"/>
      <c r="J3136" s="25"/>
      <c r="K3136" s="25"/>
      <c r="L3136" s="25"/>
    </row>
    <row r="3137" spans="1:12" x14ac:dyDescent="0.2">
      <c r="A3137" s="3"/>
      <c r="B3137" s="24"/>
      <c r="C3137" s="24"/>
      <c r="D3137" s="24"/>
      <c r="E3137" s="24"/>
      <c r="F3137" s="24"/>
      <c r="G3137" s="24"/>
      <c r="H3137" s="25"/>
      <c r="I3137" s="25"/>
      <c r="J3137" s="25"/>
      <c r="K3137" s="25"/>
      <c r="L3137" s="25"/>
    </row>
    <row r="3138" spans="1:12" x14ac:dyDescent="0.2">
      <c r="A3138" s="3"/>
      <c r="B3138" s="24"/>
      <c r="C3138" s="24"/>
      <c r="D3138" s="24"/>
      <c r="E3138" s="24"/>
      <c r="F3138" s="24"/>
      <c r="G3138" s="24"/>
      <c r="H3138" s="25"/>
      <c r="I3138" s="25"/>
      <c r="J3138" s="25"/>
      <c r="K3138" s="25"/>
      <c r="L3138" s="25"/>
    </row>
    <row r="3139" spans="1:12" x14ac:dyDescent="0.2">
      <c r="A3139" s="3"/>
      <c r="B3139" s="24"/>
      <c r="C3139" s="24"/>
      <c r="D3139" s="24"/>
      <c r="E3139" s="24"/>
      <c r="F3139" s="24"/>
      <c r="G3139" s="24"/>
      <c r="H3139" s="25"/>
      <c r="I3139" s="25"/>
      <c r="J3139" s="25"/>
      <c r="K3139" s="25"/>
      <c r="L3139" s="25"/>
    </row>
    <row r="3140" spans="1:12" x14ac:dyDescent="0.2">
      <c r="A3140" s="3"/>
      <c r="B3140" s="24"/>
      <c r="C3140" s="24"/>
      <c r="D3140" s="24"/>
      <c r="E3140" s="24"/>
      <c r="F3140" s="24"/>
      <c r="G3140" s="24"/>
      <c r="H3140" s="25"/>
      <c r="I3140" s="25"/>
      <c r="J3140" s="25"/>
      <c r="K3140" s="25"/>
      <c r="L3140" s="25"/>
    </row>
    <row r="3141" spans="1:12" x14ac:dyDescent="0.2">
      <c r="A3141" s="3"/>
      <c r="B3141" s="24"/>
      <c r="C3141" s="24"/>
      <c r="D3141" s="24"/>
      <c r="E3141" s="24"/>
      <c r="F3141" s="24"/>
      <c r="G3141" s="24"/>
      <c r="H3141" s="25"/>
      <c r="I3141" s="25"/>
      <c r="J3141" s="25"/>
      <c r="K3141" s="25"/>
      <c r="L3141" s="25"/>
    </row>
    <row r="3142" spans="1:12" x14ac:dyDescent="0.2">
      <c r="A3142" s="3"/>
      <c r="B3142" s="24"/>
      <c r="C3142" s="24"/>
      <c r="D3142" s="24"/>
      <c r="E3142" s="24"/>
      <c r="F3142" s="24"/>
      <c r="G3142" s="24"/>
      <c r="H3142" s="25"/>
      <c r="I3142" s="25"/>
      <c r="J3142" s="25"/>
      <c r="K3142" s="25"/>
      <c r="L3142" s="25"/>
    </row>
    <row r="3143" spans="1:12" x14ac:dyDescent="0.2">
      <c r="A3143" s="3"/>
      <c r="B3143" s="24"/>
      <c r="C3143" s="24"/>
      <c r="D3143" s="24"/>
      <c r="E3143" s="24"/>
      <c r="F3143" s="24"/>
      <c r="G3143" s="24"/>
      <c r="H3143" s="25"/>
      <c r="I3143" s="25"/>
      <c r="J3143" s="25"/>
      <c r="K3143" s="25"/>
      <c r="L3143" s="25"/>
    </row>
    <row r="3144" spans="1:12" x14ac:dyDescent="0.2">
      <c r="A3144" s="3"/>
      <c r="B3144" s="24"/>
      <c r="C3144" s="24"/>
      <c r="D3144" s="24"/>
      <c r="E3144" s="24"/>
      <c r="F3144" s="24"/>
      <c r="G3144" s="24"/>
      <c r="H3144" s="25"/>
      <c r="I3144" s="25"/>
      <c r="J3144" s="25"/>
      <c r="K3144" s="25"/>
      <c r="L3144" s="25"/>
    </row>
    <row r="3145" spans="1:12" x14ac:dyDescent="0.2">
      <c r="A3145" s="3"/>
      <c r="B3145" s="24"/>
      <c r="C3145" s="24"/>
      <c r="D3145" s="24"/>
      <c r="E3145" s="24"/>
      <c r="F3145" s="24"/>
      <c r="G3145" s="24"/>
      <c r="H3145" s="25"/>
      <c r="I3145" s="25"/>
      <c r="J3145" s="25"/>
      <c r="K3145" s="25"/>
      <c r="L3145" s="25"/>
    </row>
    <row r="3146" spans="1:12" x14ac:dyDescent="0.2">
      <c r="A3146" s="3"/>
      <c r="B3146" s="24"/>
      <c r="C3146" s="24"/>
      <c r="D3146" s="24"/>
      <c r="E3146" s="24"/>
      <c r="F3146" s="24"/>
      <c r="G3146" s="24"/>
      <c r="H3146" s="25"/>
      <c r="I3146" s="25"/>
      <c r="J3146" s="25"/>
      <c r="K3146" s="25"/>
      <c r="L3146" s="25"/>
    </row>
    <row r="3147" spans="1:12" x14ac:dyDescent="0.2">
      <c r="A3147" s="3"/>
      <c r="B3147" s="24"/>
      <c r="C3147" s="24"/>
      <c r="D3147" s="24"/>
      <c r="E3147" s="24"/>
      <c r="F3147" s="24"/>
      <c r="G3147" s="24"/>
      <c r="H3147" s="25"/>
      <c r="I3147" s="25"/>
      <c r="J3147" s="25"/>
      <c r="K3147" s="25"/>
      <c r="L3147" s="25"/>
    </row>
    <row r="3148" spans="1:12" x14ac:dyDescent="0.2">
      <c r="A3148" s="3"/>
      <c r="B3148" s="24"/>
      <c r="C3148" s="24"/>
      <c r="D3148" s="24"/>
      <c r="E3148" s="24"/>
      <c r="F3148" s="24"/>
      <c r="G3148" s="24"/>
      <c r="H3148" s="25"/>
      <c r="I3148" s="25"/>
      <c r="J3148" s="25"/>
      <c r="K3148" s="25"/>
      <c r="L3148" s="25"/>
    </row>
    <row r="3149" spans="1:12" x14ac:dyDescent="0.2">
      <c r="A3149" s="3"/>
      <c r="B3149" s="24"/>
      <c r="C3149" s="24"/>
      <c r="D3149" s="24"/>
      <c r="E3149" s="24"/>
      <c r="F3149" s="24"/>
      <c r="G3149" s="24"/>
      <c r="H3149" s="25"/>
      <c r="I3149" s="25"/>
      <c r="J3149" s="25"/>
      <c r="K3149" s="25"/>
      <c r="L3149" s="25"/>
    </row>
    <row r="3150" spans="1:12" x14ac:dyDescent="0.2">
      <c r="A3150" s="3"/>
      <c r="B3150" s="24"/>
      <c r="C3150" s="24"/>
      <c r="D3150" s="24"/>
      <c r="E3150" s="24"/>
      <c r="F3150" s="24"/>
      <c r="G3150" s="24"/>
      <c r="H3150" s="25"/>
      <c r="I3150" s="25"/>
      <c r="J3150" s="25"/>
      <c r="K3150" s="25"/>
      <c r="L3150" s="25"/>
    </row>
    <row r="3151" spans="1:12" x14ac:dyDescent="0.2">
      <c r="A3151" s="3"/>
      <c r="B3151" s="24"/>
      <c r="C3151" s="24"/>
      <c r="D3151" s="24"/>
      <c r="E3151" s="24"/>
      <c r="F3151" s="24"/>
      <c r="G3151" s="24"/>
      <c r="H3151" s="25"/>
      <c r="I3151" s="25"/>
      <c r="J3151" s="25"/>
      <c r="K3151" s="25"/>
      <c r="L3151" s="25"/>
    </row>
    <row r="3152" spans="1:12" x14ac:dyDescent="0.2">
      <c r="A3152" s="3"/>
      <c r="B3152" s="24"/>
      <c r="C3152" s="24"/>
      <c r="D3152" s="24"/>
      <c r="E3152" s="24"/>
      <c r="F3152" s="24"/>
      <c r="G3152" s="24"/>
      <c r="H3152" s="25"/>
      <c r="I3152" s="25"/>
      <c r="J3152" s="25"/>
      <c r="K3152" s="25"/>
      <c r="L3152" s="25"/>
    </row>
    <row r="3153" spans="1:12" x14ac:dyDescent="0.2">
      <c r="A3153" s="3"/>
      <c r="B3153" s="24"/>
      <c r="C3153" s="24"/>
      <c r="D3153" s="24"/>
      <c r="E3153" s="24"/>
      <c r="F3153" s="24"/>
      <c r="G3153" s="24"/>
      <c r="H3153" s="25"/>
      <c r="I3153" s="25"/>
      <c r="J3153" s="25"/>
      <c r="K3153" s="25"/>
      <c r="L3153" s="25"/>
    </row>
    <row r="3154" spans="1:12" x14ac:dyDescent="0.2">
      <c r="A3154" s="3"/>
      <c r="B3154" s="24"/>
      <c r="C3154" s="24"/>
      <c r="D3154" s="24"/>
      <c r="E3154" s="24"/>
      <c r="F3154" s="24"/>
      <c r="G3154" s="24"/>
      <c r="H3154" s="25"/>
      <c r="I3154" s="25"/>
      <c r="J3154" s="25"/>
      <c r="K3154" s="25"/>
      <c r="L3154" s="25"/>
    </row>
    <row r="3155" spans="1:12" x14ac:dyDescent="0.2">
      <c r="A3155" s="3"/>
      <c r="B3155" s="24"/>
      <c r="C3155" s="24"/>
      <c r="D3155" s="24"/>
      <c r="E3155" s="24"/>
      <c r="F3155" s="24"/>
      <c r="G3155" s="24"/>
      <c r="H3155" s="25"/>
      <c r="I3155" s="25"/>
      <c r="J3155" s="25"/>
      <c r="K3155" s="25"/>
      <c r="L3155" s="25"/>
    </row>
    <row r="3156" spans="1:12" x14ac:dyDescent="0.2">
      <c r="A3156" s="3"/>
      <c r="B3156" s="24"/>
      <c r="C3156" s="24"/>
      <c r="D3156" s="24"/>
      <c r="E3156" s="24"/>
      <c r="F3156" s="24"/>
      <c r="G3156" s="24"/>
      <c r="H3156" s="25"/>
      <c r="I3156" s="25"/>
      <c r="J3156" s="25"/>
      <c r="K3156" s="25"/>
      <c r="L3156" s="25"/>
    </row>
    <row r="3157" spans="1:12" x14ac:dyDescent="0.2">
      <c r="A3157" s="3"/>
      <c r="B3157" s="24"/>
      <c r="C3157" s="24"/>
      <c r="D3157" s="24"/>
      <c r="E3157" s="24"/>
      <c r="F3157" s="24"/>
      <c r="G3157" s="24"/>
      <c r="H3157" s="25"/>
      <c r="I3157" s="25"/>
      <c r="J3157" s="25"/>
      <c r="K3157" s="25"/>
      <c r="L3157" s="25"/>
    </row>
    <row r="3158" spans="1:12" x14ac:dyDescent="0.2">
      <c r="A3158" s="3"/>
      <c r="B3158" s="24"/>
      <c r="C3158" s="24"/>
      <c r="D3158" s="24"/>
      <c r="E3158" s="24"/>
      <c r="F3158" s="24"/>
      <c r="G3158" s="24"/>
      <c r="H3158" s="25"/>
      <c r="I3158" s="25"/>
      <c r="J3158" s="25"/>
      <c r="K3158" s="25"/>
      <c r="L3158" s="25"/>
    </row>
    <row r="3159" spans="1:12" x14ac:dyDescent="0.2">
      <c r="A3159" s="3"/>
      <c r="B3159" s="24"/>
      <c r="C3159" s="24"/>
      <c r="D3159" s="24"/>
      <c r="E3159" s="24"/>
      <c r="F3159" s="24"/>
      <c r="G3159" s="24"/>
      <c r="H3159" s="25"/>
      <c r="I3159" s="25"/>
      <c r="J3159" s="25"/>
      <c r="K3159" s="25"/>
      <c r="L3159" s="25"/>
    </row>
    <row r="3160" spans="1:12" x14ac:dyDescent="0.2">
      <c r="A3160" s="3"/>
      <c r="B3160" s="24"/>
      <c r="C3160" s="24"/>
      <c r="D3160" s="24"/>
      <c r="E3160" s="24"/>
      <c r="F3160" s="24"/>
      <c r="G3160" s="24"/>
      <c r="H3160" s="25"/>
      <c r="I3160" s="25"/>
      <c r="J3160" s="25"/>
      <c r="K3160" s="25"/>
      <c r="L3160" s="25"/>
    </row>
    <row r="3161" spans="1:12" x14ac:dyDescent="0.2">
      <c r="A3161" s="3"/>
      <c r="B3161" s="24"/>
      <c r="C3161" s="24"/>
      <c r="D3161" s="24"/>
      <c r="E3161" s="24"/>
      <c r="F3161" s="24"/>
      <c r="G3161" s="24"/>
      <c r="H3161" s="25"/>
      <c r="I3161" s="25"/>
      <c r="J3161" s="25"/>
      <c r="K3161" s="25"/>
      <c r="L3161" s="25"/>
    </row>
    <row r="3162" spans="1:12" x14ac:dyDescent="0.2">
      <c r="A3162" s="3"/>
      <c r="B3162" s="24"/>
      <c r="C3162" s="24"/>
      <c r="D3162" s="24"/>
      <c r="E3162" s="24"/>
      <c r="F3162" s="24"/>
      <c r="G3162" s="24"/>
      <c r="H3162" s="25"/>
      <c r="I3162" s="25"/>
      <c r="J3162" s="25"/>
      <c r="K3162" s="25"/>
      <c r="L3162" s="25"/>
    </row>
    <row r="3163" spans="1:12" x14ac:dyDescent="0.2">
      <c r="A3163" s="3"/>
      <c r="B3163" s="24"/>
      <c r="C3163" s="24"/>
      <c r="D3163" s="24"/>
      <c r="E3163" s="24"/>
      <c r="F3163" s="24"/>
      <c r="G3163" s="24"/>
      <c r="H3163" s="25"/>
      <c r="I3163" s="25"/>
      <c r="J3163" s="25"/>
      <c r="K3163" s="25"/>
      <c r="L3163" s="25"/>
    </row>
    <row r="3164" spans="1:12" x14ac:dyDescent="0.2">
      <c r="A3164" s="3"/>
      <c r="B3164" s="24"/>
      <c r="C3164" s="24"/>
      <c r="D3164" s="24"/>
      <c r="E3164" s="24"/>
      <c r="F3164" s="24"/>
      <c r="G3164" s="24"/>
      <c r="H3164" s="25"/>
      <c r="I3164" s="25"/>
      <c r="J3164" s="25"/>
      <c r="K3164" s="25"/>
      <c r="L3164" s="25"/>
    </row>
    <row r="3165" spans="1:12" x14ac:dyDescent="0.2">
      <c r="A3165" s="3"/>
      <c r="B3165" s="24"/>
      <c r="C3165" s="24"/>
      <c r="D3165" s="24"/>
      <c r="E3165" s="24"/>
      <c r="F3165" s="24"/>
      <c r="G3165" s="24"/>
      <c r="H3165" s="25"/>
      <c r="I3165" s="25"/>
      <c r="J3165" s="25"/>
      <c r="K3165" s="25"/>
      <c r="L3165" s="25"/>
    </row>
    <row r="3166" spans="1:12" x14ac:dyDescent="0.2">
      <c r="A3166" s="3"/>
      <c r="B3166" s="24"/>
      <c r="C3166" s="24"/>
      <c r="D3166" s="24"/>
      <c r="E3166" s="24"/>
      <c r="F3166" s="24"/>
      <c r="G3166" s="24"/>
      <c r="H3166" s="25"/>
      <c r="I3166" s="25"/>
      <c r="J3166" s="25"/>
      <c r="K3166" s="25"/>
      <c r="L3166" s="25"/>
    </row>
    <row r="3167" spans="1:12" x14ac:dyDescent="0.2">
      <c r="A3167" s="3"/>
      <c r="B3167" s="24"/>
      <c r="C3167" s="24"/>
      <c r="D3167" s="24"/>
      <c r="E3167" s="24"/>
      <c r="F3167" s="24"/>
      <c r="G3167" s="24"/>
      <c r="H3167" s="25"/>
      <c r="I3167" s="25"/>
      <c r="J3167" s="25"/>
      <c r="K3167" s="25"/>
      <c r="L3167" s="25"/>
    </row>
    <row r="3168" spans="1:12" x14ac:dyDescent="0.2">
      <c r="A3168" s="3"/>
      <c r="B3168" s="24"/>
      <c r="C3168" s="24"/>
      <c r="D3168" s="24"/>
      <c r="E3168" s="24"/>
      <c r="F3168" s="24"/>
      <c r="G3168" s="24"/>
      <c r="H3168" s="25"/>
      <c r="I3168" s="25"/>
      <c r="J3168" s="25"/>
      <c r="K3168" s="25"/>
      <c r="L3168" s="25"/>
    </row>
    <row r="3169" spans="1:12" x14ac:dyDescent="0.2">
      <c r="A3169" s="3"/>
      <c r="B3169" s="24"/>
      <c r="C3169" s="24"/>
      <c r="D3169" s="24"/>
      <c r="E3169" s="24"/>
      <c r="F3169" s="24"/>
      <c r="G3169" s="24"/>
      <c r="H3169" s="25"/>
      <c r="I3169" s="25"/>
      <c r="J3169" s="25"/>
      <c r="K3169" s="25"/>
      <c r="L3169" s="25"/>
    </row>
    <row r="3170" spans="1:12" x14ac:dyDescent="0.2">
      <c r="A3170" s="3"/>
      <c r="B3170" s="24"/>
      <c r="C3170" s="24"/>
      <c r="D3170" s="24"/>
      <c r="E3170" s="24"/>
      <c r="F3170" s="24"/>
      <c r="G3170" s="24"/>
      <c r="H3170" s="25"/>
      <c r="I3170" s="25"/>
      <c r="J3170" s="25"/>
      <c r="K3170" s="25"/>
      <c r="L3170" s="25"/>
    </row>
    <row r="3171" spans="1:12" x14ac:dyDescent="0.2">
      <c r="A3171" s="3"/>
      <c r="B3171" s="24"/>
      <c r="C3171" s="24"/>
      <c r="D3171" s="24"/>
      <c r="E3171" s="24"/>
      <c r="F3171" s="24"/>
      <c r="G3171" s="24"/>
      <c r="H3171" s="25"/>
      <c r="I3171" s="25"/>
      <c r="J3171" s="25"/>
      <c r="K3171" s="25"/>
      <c r="L3171" s="25"/>
    </row>
    <row r="3172" spans="1:12" x14ac:dyDescent="0.2">
      <c r="A3172" s="3"/>
      <c r="B3172" s="24"/>
      <c r="C3172" s="24"/>
      <c r="D3172" s="24"/>
      <c r="E3172" s="24"/>
      <c r="F3172" s="24"/>
      <c r="G3172" s="24"/>
      <c r="H3172" s="25"/>
      <c r="I3172" s="25"/>
      <c r="J3172" s="25"/>
      <c r="K3172" s="25"/>
      <c r="L3172" s="25"/>
    </row>
    <row r="3173" spans="1:12" x14ac:dyDescent="0.2">
      <c r="A3173" s="3"/>
      <c r="B3173" s="24"/>
      <c r="C3173" s="24"/>
      <c r="D3173" s="24"/>
      <c r="E3173" s="24"/>
      <c r="F3173" s="24"/>
      <c r="G3173" s="24"/>
      <c r="H3173" s="25"/>
      <c r="I3173" s="25"/>
      <c r="J3173" s="25"/>
      <c r="K3173" s="25"/>
      <c r="L3173" s="25"/>
    </row>
    <row r="3174" spans="1:12" x14ac:dyDescent="0.2">
      <c r="A3174" s="3"/>
      <c r="B3174" s="24"/>
      <c r="C3174" s="24"/>
      <c r="D3174" s="24"/>
      <c r="E3174" s="24"/>
      <c r="F3174" s="24"/>
      <c r="G3174" s="24"/>
      <c r="H3174" s="25"/>
      <c r="I3174" s="25"/>
      <c r="J3174" s="25"/>
      <c r="K3174" s="25"/>
      <c r="L3174" s="25"/>
    </row>
    <row r="3175" spans="1:12" x14ac:dyDescent="0.2">
      <c r="A3175" s="3"/>
      <c r="B3175" s="24"/>
      <c r="C3175" s="24"/>
      <c r="D3175" s="24"/>
      <c r="E3175" s="24"/>
      <c r="F3175" s="24"/>
      <c r="G3175" s="24"/>
      <c r="H3175" s="25"/>
      <c r="I3175" s="25"/>
      <c r="J3175" s="25"/>
      <c r="K3175" s="25"/>
      <c r="L3175" s="25"/>
    </row>
    <row r="3176" spans="1:12" x14ac:dyDescent="0.2">
      <c r="A3176" s="3"/>
      <c r="B3176" s="24"/>
      <c r="C3176" s="24"/>
      <c r="D3176" s="24"/>
      <c r="E3176" s="24"/>
      <c r="F3176" s="24"/>
      <c r="G3176" s="24"/>
      <c r="H3176" s="25"/>
      <c r="I3176" s="25"/>
      <c r="J3176" s="25"/>
      <c r="K3176" s="25"/>
      <c r="L3176" s="25"/>
    </row>
    <row r="3177" spans="1:12" x14ac:dyDescent="0.2">
      <c r="A3177" s="3"/>
      <c r="B3177" s="24"/>
      <c r="C3177" s="24"/>
      <c r="D3177" s="24"/>
      <c r="E3177" s="24"/>
      <c r="F3177" s="24"/>
      <c r="G3177" s="24"/>
      <c r="H3177" s="25"/>
      <c r="I3177" s="25"/>
      <c r="J3177" s="25"/>
      <c r="K3177" s="25"/>
      <c r="L3177" s="25"/>
    </row>
    <row r="3178" spans="1:12" x14ac:dyDescent="0.2">
      <c r="A3178" s="3"/>
      <c r="B3178" s="24"/>
      <c r="C3178" s="24"/>
      <c r="D3178" s="24"/>
      <c r="E3178" s="24"/>
      <c r="F3178" s="24"/>
      <c r="G3178" s="24"/>
      <c r="H3178" s="25"/>
      <c r="I3178" s="25"/>
      <c r="J3178" s="25"/>
      <c r="K3178" s="25"/>
      <c r="L3178" s="25"/>
    </row>
    <row r="3179" spans="1:12" x14ac:dyDescent="0.2">
      <c r="A3179" s="3"/>
      <c r="B3179" s="24"/>
      <c r="C3179" s="24"/>
      <c r="D3179" s="24"/>
      <c r="E3179" s="24"/>
      <c r="F3179" s="24"/>
      <c r="G3179" s="24"/>
      <c r="H3179" s="25"/>
      <c r="I3179" s="25"/>
      <c r="J3179" s="25"/>
      <c r="K3179" s="25"/>
      <c r="L3179" s="25"/>
    </row>
    <row r="3180" spans="1:12" x14ac:dyDescent="0.2">
      <c r="A3180" s="3"/>
      <c r="B3180" s="24"/>
      <c r="C3180" s="24"/>
      <c r="D3180" s="24"/>
      <c r="E3180" s="24"/>
      <c r="F3180" s="24"/>
      <c r="G3180" s="24"/>
      <c r="H3180" s="25"/>
      <c r="I3180" s="25"/>
      <c r="J3180" s="25"/>
      <c r="K3180" s="25"/>
      <c r="L3180" s="25"/>
    </row>
    <row r="3181" spans="1:12" x14ac:dyDescent="0.2">
      <c r="A3181" s="3"/>
      <c r="B3181" s="24"/>
      <c r="C3181" s="24"/>
      <c r="D3181" s="24"/>
      <c r="E3181" s="24"/>
      <c r="F3181" s="24"/>
      <c r="G3181" s="24"/>
      <c r="H3181" s="25"/>
      <c r="I3181" s="25"/>
      <c r="J3181" s="25"/>
      <c r="K3181" s="25"/>
      <c r="L3181" s="25"/>
    </row>
    <row r="3182" spans="1:12" x14ac:dyDescent="0.2">
      <c r="A3182" s="3"/>
      <c r="B3182" s="24"/>
      <c r="C3182" s="24"/>
      <c r="D3182" s="24"/>
      <c r="E3182" s="24"/>
      <c r="F3182" s="24"/>
      <c r="G3182" s="24"/>
      <c r="H3182" s="25"/>
      <c r="I3182" s="25"/>
      <c r="J3182" s="25"/>
      <c r="K3182" s="25"/>
      <c r="L3182" s="25"/>
    </row>
    <row r="3183" spans="1:12" x14ac:dyDescent="0.2">
      <c r="A3183" s="3"/>
      <c r="B3183" s="24"/>
      <c r="C3183" s="24"/>
      <c r="D3183" s="24"/>
      <c r="E3183" s="24"/>
      <c r="F3183" s="24"/>
      <c r="G3183" s="24"/>
      <c r="H3183" s="25"/>
      <c r="I3183" s="25"/>
      <c r="J3183" s="25"/>
      <c r="K3183" s="25"/>
      <c r="L3183" s="25"/>
    </row>
    <row r="3184" spans="1:12" x14ac:dyDescent="0.2">
      <c r="A3184" s="3"/>
      <c r="B3184" s="24"/>
      <c r="C3184" s="24"/>
      <c r="D3184" s="24"/>
      <c r="E3184" s="24"/>
      <c r="F3184" s="24"/>
      <c r="G3184" s="24"/>
      <c r="H3184" s="25"/>
      <c r="I3184" s="25"/>
      <c r="J3184" s="25"/>
      <c r="K3184" s="25"/>
      <c r="L3184" s="25"/>
    </row>
    <row r="3185" spans="1:12" x14ac:dyDescent="0.2">
      <c r="A3185" s="3"/>
      <c r="B3185" s="24"/>
      <c r="C3185" s="24"/>
      <c r="D3185" s="24"/>
      <c r="E3185" s="24"/>
      <c r="F3185" s="24"/>
      <c r="G3185" s="24"/>
      <c r="H3185" s="25"/>
      <c r="I3185" s="25"/>
      <c r="J3185" s="25"/>
      <c r="K3185" s="25"/>
      <c r="L3185" s="25"/>
    </row>
    <row r="3186" spans="1:12" x14ac:dyDescent="0.2">
      <c r="A3186" s="3"/>
      <c r="B3186" s="24"/>
      <c r="C3186" s="24"/>
      <c r="D3186" s="24"/>
      <c r="E3186" s="24"/>
      <c r="F3186" s="24"/>
      <c r="G3186" s="24"/>
      <c r="H3186" s="25"/>
      <c r="I3186" s="25"/>
      <c r="J3186" s="25"/>
      <c r="K3186" s="25"/>
      <c r="L3186" s="25"/>
    </row>
    <row r="3187" spans="1:12" x14ac:dyDescent="0.2">
      <c r="A3187" s="3"/>
      <c r="B3187" s="24"/>
      <c r="C3187" s="24"/>
      <c r="D3187" s="24"/>
      <c r="E3187" s="24"/>
      <c r="F3187" s="24"/>
      <c r="G3187" s="24"/>
      <c r="H3187" s="25"/>
      <c r="I3187" s="25"/>
      <c r="J3187" s="25"/>
      <c r="K3187" s="25"/>
      <c r="L3187" s="25"/>
    </row>
    <row r="3188" spans="1:12" x14ac:dyDescent="0.2">
      <c r="A3188" s="3"/>
      <c r="B3188" s="24"/>
      <c r="C3188" s="24"/>
      <c r="D3188" s="24"/>
      <c r="E3188" s="24"/>
      <c r="F3188" s="24"/>
      <c r="G3188" s="24"/>
      <c r="H3188" s="25"/>
      <c r="I3188" s="25"/>
      <c r="J3188" s="25"/>
      <c r="K3188" s="25"/>
      <c r="L3188" s="25"/>
    </row>
    <row r="3189" spans="1:12" x14ac:dyDescent="0.2">
      <c r="A3189" s="3"/>
      <c r="B3189" s="24"/>
      <c r="C3189" s="24"/>
      <c r="D3189" s="24"/>
      <c r="E3189" s="24"/>
      <c r="F3189" s="24"/>
      <c r="G3189" s="24"/>
      <c r="H3189" s="25"/>
      <c r="I3189" s="25"/>
      <c r="J3189" s="25"/>
      <c r="K3189" s="25"/>
      <c r="L3189" s="25"/>
    </row>
    <row r="3190" spans="1:12" x14ac:dyDescent="0.2">
      <c r="A3190" s="3"/>
      <c r="B3190" s="24"/>
      <c r="C3190" s="24"/>
      <c r="D3190" s="24"/>
      <c r="E3190" s="24"/>
      <c r="F3190" s="24"/>
      <c r="G3190" s="24"/>
      <c r="H3190" s="25"/>
      <c r="I3190" s="25"/>
      <c r="J3190" s="25"/>
      <c r="K3190" s="25"/>
      <c r="L3190" s="25"/>
    </row>
    <row r="3191" spans="1:12" x14ac:dyDescent="0.2">
      <c r="A3191" s="3"/>
      <c r="B3191" s="24"/>
      <c r="C3191" s="24"/>
      <c r="D3191" s="24"/>
      <c r="E3191" s="24"/>
      <c r="F3191" s="24"/>
      <c r="G3191" s="24"/>
      <c r="H3191" s="25"/>
      <c r="I3191" s="25"/>
      <c r="J3191" s="25"/>
      <c r="K3191" s="25"/>
      <c r="L3191" s="25"/>
    </row>
    <row r="3192" spans="1:12" x14ac:dyDescent="0.2">
      <c r="A3192" s="3"/>
      <c r="B3192" s="24"/>
      <c r="C3192" s="24"/>
      <c r="D3192" s="24"/>
      <c r="E3192" s="24"/>
      <c r="F3192" s="24"/>
      <c r="G3192" s="24"/>
      <c r="H3192" s="25"/>
      <c r="I3192" s="25"/>
      <c r="J3192" s="25"/>
      <c r="K3192" s="25"/>
      <c r="L3192" s="25"/>
    </row>
    <row r="3193" spans="1:12" x14ac:dyDescent="0.2">
      <c r="A3193" s="3"/>
      <c r="B3193" s="24"/>
      <c r="C3193" s="24"/>
      <c r="D3193" s="24"/>
      <c r="E3193" s="24"/>
      <c r="F3193" s="24"/>
      <c r="G3193" s="24"/>
      <c r="H3193" s="25"/>
      <c r="I3193" s="25"/>
      <c r="J3193" s="25"/>
      <c r="K3193" s="25"/>
      <c r="L3193" s="25"/>
    </row>
    <row r="3194" spans="1:12" x14ac:dyDescent="0.2">
      <c r="A3194" s="3"/>
      <c r="B3194" s="24"/>
      <c r="C3194" s="24"/>
      <c r="D3194" s="24"/>
      <c r="E3194" s="24"/>
      <c r="F3194" s="24"/>
      <c r="G3194" s="24"/>
      <c r="H3194" s="25"/>
      <c r="I3194" s="25"/>
      <c r="J3194" s="25"/>
      <c r="K3194" s="25"/>
      <c r="L3194" s="25"/>
    </row>
    <row r="3195" spans="1:12" x14ac:dyDescent="0.2">
      <c r="A3195" s="3"/>
      <c r="B3195" s="24"/>
      <c r="C3195" s="24"/>
      <c r="D3195" s="24"/>
      <c r="E3195" s="24"/>
      <c r="F3195" s="24"/>
      <c r="G3195" s="24"/>
      <c r="H3195" s="25"/>
      <c r="I3195" s="25"/>
      <c r="J3195" s="25"/>
      <c r="K3195" s="25"/>
      <c r="L3195" s="25"/>
    </row>
    <row r="3196" spans="1:12" x14ac:dyDescent="0.2">
      <c r="A3196" s="3"/>
      <c r="B3196" s="24"/>
      <c r="C3196" s="24"/>
      <c r="D3196" s="24"/>
      <c r="E3196" s="24"/>
      <c r="F3196" s="24"/>
      <c r="G3196" s="24"/>
      <c r="H3196" s="25"/>
      <c r="I3196" s="25"/>
      <c r="J3196" s="25"/>
      <c r="K3196" s="25"/>
      <c r="L3196" s="25"/>
    </row>
    <row r="3197" spans="1:12" x14ac:dyDescent="0.2">
      <c r="A3197" s="3"/>
      <c r="B3197" s="24"/>
      <c r="C3197" s="24"/>
      <c r="D3197" s="24"/>
      <c r="E3197" s="24"/>
      <c r="F3197" s="24"/>
      <c r="G3197" s="24"/>
      <c r="H3197" s="25"/>
      <c r="I3197" s="25"/>
      <c r="J3197" s="25"/>
      <c r="K3197" s="25"/>
      <c r="L3197" s="25"/>
    </row>
    <row r="3198" spans="1:12" x14ac:dyDescent="0.2">
      <c r="A3198" s="3"/>
      <c r="B3198" s="24"/>
      <c r="C3198" s="24"/>
      <c r="D3198" s="24"/>
      <c r="E3198" s="24"/>
      <c r="F3198" s="24"/>
      <c r="G3198" s="24"/>
      <c r="H3198" s="25"/>
      <c r="I3198" s="25"/>
      <c r="J3198" s="25"/>
      <c r="K3198" s="25"/>
      <c r="L3198" s="25"/>
    </row>
    <row r="3199" spans="1:12" x14ac:dyDescent="0.2">
      <c r="A3199" s="3"/>
      <c r="B3199" s="24"/>
      <c r="C3199" s="24"/>
      <c r="D3199" s="24"/>
      <c r="E3199" s="24"/>
      <c r="F3199" s="24"/>
      <c r="G3199" s="24"/>
      <c r="H3199" s="25"/>
      <c r="I3199" s="25"/>
      <c r="J3199" s="25"/>
      <c r="K3199" s="25"/>
      <c r="L3199" s="25"/>
    </row>
    <row r="3200" spans="1:12" x14ac:dyDescent="0.2">
      <c r="A3200" s="3"/>
      <c r="B3200" s="24"/>
      <c r="C3200" s="24"/>
      <c r="D3200" s="24"/>
      <c r="E3200" s="24"/>
      <c r="F3200" s="24"/>
      <c r="G3200" s="24"/>
      <c r="H3200" s="25"/>
      <c r="I3200" s="25"/>
      <c r="J3200" s="25"/>
      <c r="K3200" s="25"/>
      <c r="L3200" s="25"/>
    </row>
    <row r="3201" spans="1:12" x14ac:dyDescent="0.2">
      <c r="A3201" s="3"/>
      <c r="B3201" s="24"/>
      <c r="C3201" s="24"/>
      <c r="D3201" s="24"/>
      <c r="E3201" s="24"/>
      <c r="F3201" s="24"/>
      <c r="G3201" s="24"/>
      <c r="H3201" s="25"/>
      <c r="I3201" s="25"/>
      <c r="J3201" s="25"/>
      <c r="K3201" s="25"/>
      <c r="L3201" s="25"/>
    </row>
    <row r="3202" spans="1:12" x14ac:dyDescent="0.2">
      <c r="A3202" s="3"/>
      <c r="B3202" s="24"/>
      <c r="C3202" s="24"/>
      <c r="D3202" s="24"/>
      <c r="E3202" s="24"/>
      <c r="F3202" s="24"/>
      <c r="G3202" s="24"/>
      <c r="H3202" s="25"/>
      <c r="I3202" s="25"/>
      <c r="J3202" s="25"/>
      <c r="K3202" s="25"/>
      <c r="L3202" s="25"/>
    </row>
    <row r="3203" spans="1:12" x14ac:dyDescent="0.2">
      <c r="A3203" s="3"/>
      <c r="B3203" s="24"/>
      <c r="C3203" s="24"/>
      <c r="D3203" s="24"/>
      <c r="E3203" s="24"/>
      <c r="F3203" s="24"/>
      <c r="G3203" s="24"/>
      <c r="H3203" s="25"/>
      <c r="I3203" s="25"/>
      <c r="J3203" s="25"/>
      <c r="K3203" s="25"/>
      <c r="L3203" s="25"/>
    </row>
    <row r="3204" spans="1:12" x14ac:dyDescent="0.2">
      <c r="A3204" s="3"/>
      <c r="B3204" s="24"/>
      <c r="C3204" s="24"/>
      <c r="D3204" s="24"/>
      <c r="E3204" s="24"/>
      <c r="F3204" s="24"/>
      <c r="G3204" s="24"/>
      <c r="H3204" s="25"/>
      <c r="I3204" s="25"/>
      <c r="J3204" s="25"/>
      <c r="K3204" s="25"/>
      <c r="L3204" s="25"/>
    </row>
    <row r="3205" spans="1:12" x14ac:dyDescent="0.2">
      <c r="A3205" s="3"/>
      <c r="B3205" s="24"/>
      <c r="C3205" s="24"/>
      <c r="D3205" s="24"/>
      <c r="E3205" s="24"/>
      <c r="F3205" s="24"/>
      <c r="G3205" s="24"/>
      <c r="H3205" s="25"/>
      <c r="I3205" s="25"/>
      <c r="J3205" s="25"/>
      <c r="K3205" s="25"/>
      <c r="L3205" s="25"/>
    </row>
    <row r="3206" spans="1:12" x14ac:dyDescent="0.2">
      <c r="A3206" s="3"/>
      <c r="B3206" s="24"/>
      <c r="C3206" s="24"/>
      <c r="D3206" s="24"/>
      <c r="E3206" s="24"/>
      <c r="F3206" s="24"/>
      <c r="G3206" s="24"/>
      <c r="H3206" s="25"/>
      <c r="I3206" s="25"/>
      <c r="J3206" s="25"/>
      <c r="K3206" s="25"/>
      <c r="L3206" s="25"/>
    </row>
    <row r="3207" spans="1:12" x14ac:dyDescent="0.2">
      <c r="A3207" s="3"/>
      <c r="B3207" s="24"/>
      <c r="C3207" s="24"/>
      <c r="D3207" s="24"/>
      <c r="E3207" s="24"/>
      <c r="F3207" s="24"/>
      <c r="G3207" s="24"/>
      <c r="H3207" s="25"/>
      <c r="I3207" s="25"/>
      <c r="J3207" s="25"/>
      <c r="K3207" s="25"/>
      <c r="L3207" s="25"/>
    </row>
    <row r="3208" spans="1:12" x14ac:dyDescent="0.2">
      <c r="A3208" s="3"/>
      <c r="B3208" s="24"/>
      <c r="C3208" s="24"/>
      <c r="D3208" s="24"/>
      <c r="E3208" s="24"/>
      <c r="F3208" s="24"/>
      <c r="G3208" s="24"/>
      <c r="H3208" s="25"/>
      <c r="I3208" s="25"/>
      <c r="J3208" s="25"/>
      <c r="K3208" s="25"/>
      <c r="L3208" s="25"/>
    </row>
    <row r="3209" spans="1:12" x14ac:dyDescent="0.2">
      <c r="A3209" s="3"/>
      <c r="B3209" s="24"/>
      <c r="C3209" s="24"/>
      <c r="D3209" s="24"/>
      <c r="E3209" s="24"/>
      <c r="F3209" s="24"/>
      <c r="G3209" s="24"/>
      <c r="H3209" s="25"/>
      <c r="I3209" s="25"/>
      <c r="J3209" s="25"/>
      <c r="K3209" s="25"/>
      <c r="L3209" s="25"/>
    </row>
    <row r="3210" spans="1:12" x14ac:dyDescent="0.2">
      <c r="A3210" s="3"/>
      <c r="B3210" s="24"/>
      <c r="C3210" s="24"/>
      <c r="D3210" s="24"/>
      <c r="E3210" s="24"/>
      <c r="F3210" s="24"/>
      <c r="G3210" s="24"/>
      <c r="H3210" s="25"/>
      <c r="I3210" s="25"/>
      <c r="J3210" s="25"/>
      <c r="K3210" s="25"/>
      <c r="L3210" s="25"/>
    </row>
    <row r="3211" spans="1:12" x14ac:dyDescent="0.2">
      <c r="A3211" s="3"/>
      <c r="B3211" s="24"/>
      <c r="C3211" s="24"/>
      <c r="D3211" s="24"/>
      <c r="E3211" s="24"/>
      <c r="F3211" s="24"/>
      <c r="G3211" s="24"/>
      <c r="H3211" s="25"/>
      <c r="I3211" s="25"/>
      <c r="J3211" s="25"/>
      <c r="K3211" s="25"/>
      <c r="L3211" s="25"/>
    </row>
    <row r="3212" spans="1:12" x14ac:dyDescent="0.2">
      <c r="A3212" s="3"/>
      <c r="B3212" s="24"/>
      <c r="C3212" s="24"/>
      <c r="D3212" s="24"/>
      <c r="E3212" s="24"/>
      <c r="F3212" s="24"/>
      <c r="G3212" s="24"/>
      <c r="H3212" s="25"/>
      <c r="I3212" s="25"/>
      <c r="J3212" s="25"/>
      <c r="K3212" s="25"/>
      <c r="L3212" s="25"/>
    </row>
    <row r="3213" spans="1:12" x14ac:dyDescent="0.2">
      <c r="A3213" s="3"/>
      <c r="B3213" s="24"/>
      <c r="C3213" s="24"/>
      <c r="D3213" s="24"/>
      <c r="E3213" s="24"/>
      <c r="F3213" s="24"/>
      <c r="G3213" s="24"/>
      <c r="H3213" s="25"/>
      <c r="I3213" s="25"/>
      <c r="J3213" s="25"/>
      <c r="K3213" s="25"/>
      <c r="L3213" s="25"/>
    </row>
    <row r="3214" spans="1:12" x14ac:dyDescent="0.2">
      <c r="A3214" s="3"/>
      <c r="B3214" s="24"/>
      <c r="C3214" s="24"/>
      <c r="D3214" s="24"/>
      <c r="E3214" s="24"/>
      <c r="F3214" s="24"/>
      <c r="G3214" s="24"/>
      <c r="H3214" s="25"/>
      <c r="I3214" s="25"/>
      <c r="J3214" s="25"/>
      <c r="K3214" s="25"/>
      <c r="L3214" s="25"/>
    </row>
    <row r="3215" spans="1:12" x14ac:dyDescent="0.2">
      <c r="A3215" s="3"/>
      <c r="B3215" s="24"/>
      <c r="C3215" s="24"/>
      <c r="D3215" s="24"/>
      <c r="E3215" s="24"/>
      <c r="F3215" s="24"/>
      <c r="G3215" s="24"/>
      <c r="H3215" s="25"/>
      <c r="I3215" s="25"/>
      <c r="J3215" s="25"/>
      <c r="K3215" s="25"/>
      <c r="L3215" s="25"/>
    </row>
    <row r="3216" spans="1:12" x14ac:dyDescent="0.2">
      <c r="A3216" s="3"/>
      <c r="B3216" s="24"/>
      <c r="C3216" s="24"/>
      <c r="D3216" s="24"/>
      <c r="E3216" s="24"/>
      <c r="F3216" s="24"/>
      <c r="G3216" s="24"/>
      <c r="H3216" s="25"/>
      <c r="I3216" s="25"/>
      <c r="J3216" s="25"/>
      <c r="K3216" s="25"/>
      <c r="L3216" s="25"/>
    </row>
    <row r="3217" spans="1:12" x14ac:dyDescent="0.2">
      <c r="A3217" s="3"/>
      <c r="B3217" s="24"/>
      <c r="C3217" s="24"/>
      <c r="D3217" s="24"/>
      <c r="E3217" s="24"/>
      <c r="F3217" s="24"/>
      <c r="G3217" s="24"/>
      <c r="H3217" s="25"/>
      <c r="I3217" s="25"/>
      <c r="J3217" s="25"/>
      <c r="K3217" s="25"/>
      <c r="L3217" s="25"/>
    </row>
    <row r="3218" spans="1:12" x14ac:dyDescent="0.2">
      <c r="A3218" s="3"/>
      <c r="B3218" s="24"/>
      <c r="C3218" s="24"/>
      <c r="D3218" s="24"/>
      <c r="E3218" s="24"/>
      <c r="F3218" s="24"/>
      <c r="G3218" s="24"/>
      <c r="H3218" s="25"/>
      <c r="I3218" s="25"/>
      <c r="J3218" s="25"/>
      <c r="K3218" s="25"/>
      <c r="L3218" s="25"/>
    </row>
    <row r="3219" spans="1:12" x14ac:dyDescent="0.2">
      <c r="A3219" s="3"/>
      <c r="B3219" s="24"/>
      <c r="C3219" s="24"/>
      <c r="D3219" s="24"/>
      <c r="E3219" s="24"/>
      <c r="F3219" s="24"/>
      <c r="G3219" s="24"/>
      <c r="H3219" s="25"/>
      <c r="I3219" s="25"/>
      <c r="J3219" s="25"/>
      <c r="K3219" s="25"/>
      <c r="L3219" s="25"/>
    </row>
    <row r="3220" spans="1:12" x14ac:dyDescent="0.2">
      <c r="A3220" s="3"/>
      <c r="B3220" s="24"/>
      <c r="C3220" s="24"/>
      <c r="D3220" s="24"/>
      <c r="E3220" s="24"/>
      <c r="F3220" s="24"/>
      <c r="G3220" s="24"/>
      <c r="H3220" s="25"/>
      <c r="I3220" s="25"/>
      <c r="J3220" s="25"/>
      <c r="K3220" s="25"/>
      <c r="L3220" s="25"/>
    </row>
    <row r="3221" spans="1:12" x14ac:dyDescent="0.2">
      <c r="A3221" s="3"/>
      <c r="B3221" s="24"/>
      <c r="C3221" s="24"/>
      <c r="D3221" s="24"/>
      <c r="E3221" s="24"/>
      <c r="F3221" s="24"/>
      <c r="G3221" s="24"/>
      <c r="H3221" s="25"/>
      <c r="I3221" s="25"/>
      <c r="J3221" s="25"/>
      <c r="K3221" s="25"/>
      <c r="L3221" s="25"/>
    </row>
    <row r="3222" spans="1:12" x14ac:dyDescent="0.2">
      <c r="A3222" s="3"/>
      <c r="B3222" s="24"/>
      <c r="C3222" s="24"/>
      <c r="D3222" s="24"/>
      <c r="E3222" s="24"/>
      <c r="F3222" s="24"/>
      <c r="G3222" s="24"/>
      <c r="H3222" s="25"/>
      <c r="I3222" s="25"/>
      <c r="J3222" s="25"/>
      <c r="K3222" s="25"/>
      <c r="L3222" s="25"/>
    </row>
    <row r="3223" spans="1:12" x14ac:dyDescent="0.2">
      <c r="A3223" s="3"/>
      <c r="B3223" s="24"/>
      <c r="C3223" s="24"/>
      <c r="D3223" s="24"/>
      <c r="E3223" s="24"/>
      <c r="F3223" s="24"/>
      <c r="G3223" s="24"/>
      <c r="H3223" s="25"/>
      <c r="I3223" s="25"/>
      <c r="J3223" s="25"/>
      <c r="K3223" s="25"/>
      <c r="L3223" s="25"/>
    </row>
    <row r="3224" spans="1:12" x14ac:dyDescent="0.2">
      <c r="A3224" s="3"/>
      <c r="B3224" s="24"/>
      <c r="C3224" s="24"/>
      <c r="D3224" s="24"/>
      <c r="E3224" s="24"/>
      <c r="F3224" s="24"/>
      <c r="G3224" s="24"/>
      <c r="H3224" s="25"/>
      <c r="I3224" s="25"/>
      <c r="J3224" s="25"/>
      <c r="K3224" s="25"/>
      <c r="L3224" s="25"/>
    </row>
    <row r="3225" spans="1:12" x14ac:dyDescent="0.2">
      <c r="A3225" s="3"/>
      <c r="B3225" s="24"/>
      <c r="C3225" s="24"/>
      <c r="D3225" s="24"/>
      <c r="E3225" s="24"/>
      <c r="F3225" s="24"/>
      <c r="G3225" s="24"/>
      <c r="H3225" s="25"/>
      <c r="I3225" s="25"/>
      <c r="J3225" s="25"/>
      <c r="K3225" s="25"/>
      <c r="L3225" s="25"/>
    </row>
    <row r="3226" spans="1:12" x14ac:dyDescent="0.2">
      <c r="A3226" s="3"/>
      <c r="B3226" s="24"/>
      <c r="C3226" s="24"/>
      <c r="D3226" s="24"/>
      <c r="E3226" s="24"/>
      <c r="F3226" s="24"/>
      <c r="G3226" s="24"/>
      <c r="H3226" s="25"/>
      <c r="I3226" s="25"/>
      <c r="J3226" s="25"/>
      <c r="K3226" s="25"/>
      <c r="L3226" s="25"/>
    </row>
    <row r="3227" spans="1:12" x14ac:dyDescent="0.2">
      <c r="A3227" s="3"/>
      <c r="B3227" s="24"/>
      <c r="C3227" s="24"/>
      <c r="D3227" s="24"/>
      <c r="E3227" s="24"/>
      <c r="F3227" s="24"/>
      <c r="G3227" s="24"/>
      <c r="H3227" s="25"/>
      <c r="I3227" s="25"/>
      <c r="J3227" s="25"/>
      <c r="K3227" s="25"/>
      <c r="L3227" s="25"/>
    </row>
    <row r="3228" spans="1:12" x14ac:dyDescent="0.2">
      <c r="A3228" s="3"/>
      <c r="B3228" s="24"/>
      <c r="C3228" s="24"/>
      <c r="D3228" s="24"/>
      <c r="E3228" s="24"/>
      <c r="F3228" s="24"/>
      <c r="G3228" s="24"/>
      <c r="H3228" s="25"/>
      <c r="I3228" s="25"/>
      <c r="J3228" s="25"/>
      <c r="K3228" s="25"/>
      <c r="L3228" s="25"/>
    </row>
    <row r="3229" spans="1:12" x14ac:dyDescent="0.2">
      <c r="A3229" s="3"/>
      <c r="B3229" s="24"/>
      <c r="C3229" s="24"/>
      <c r="D3229" s="24"/>
      <c r="E3229" s="24"/>
      <c r="F3229" s="24"/>
      <c r="G3229" s="24"/>
      <c r="H3229" s="25"/>
      <c r="I3229" s="25"/>
      <c r="J3229" s="25"/>
      <c r="K3229" s="25"/>
      <c r="L3229" s="25"/>
    </row>
    <row r="3230" spans="1:12" x14ac:dyDescent="0.2">
      <c r="A3230" s="3"/>
      <c r="B3230" s="24"/>
      <c r="C3230" s="24"/>
      <c r="D3230" s="24"/>
      <c r="E3230" s="24"/>
      <c r="F3230" s="24"/>
      <c r="G3230" s="24"/>
      <c r="H3230" s="25"/>
      <c r="I3230" s="25"/>
      <c r="J3230" s="25"/>
      <c r="K3230" s="25"/>
      <c r="L3230" s="25"/>
    </row>
    <row r="3231" spans="1:12" x14ac:dyDescent="0.2">
      <c r="A3231" s="3"/>
      <c r="B3231" s="24"/>
      <c r="C3231" s="24"/>
      <c r="D3231" s="24"/>
      <c r="E3231" s="24"/>
      <c r="F3231" s="24"/>
      <c r="G3231" s="24"/>
      <c r="H3231" s="25"/>
      <c r="I3231" s="25"/>
      <c r="J3231" s="25"/>
      <c r="K3231" s="25"/>
      <c r="L3231" s="25"/>
    </row>
    <row r="3232" spans="1:12" x14ac:dyDescent="0.2">
      <c r="A3232" s="3"/>
      <c r="B3232" s="24"/>
      <c r="C3232" s="24"/>
      <c r="D3232" s="24"/>
      <c r="E3232" s="24"/>
      <c r="F3232" s="24"/>
      <c r="G3232" s="24"/>
      <c r="H3232" s="25"/>
      <c r="I3232" s="25"/>
      <c r="J3232" s="25"/>
      <c r="K3232" s="25"/>
      <c r="L3232" s="25"/>
    </row>
    <row r="3233" spans="1:12" x14ac:dyDescent="0.2">
      <c r="A3233" s="3"/>
      <c r="B3233" s="24"/>
      <c r="C3233" s="24"/>
      <c r="D3233" s="24"/>
      <c r="E3233" s="24"/>
      <c r="F3233" s="24"/>
      <c r="G3233" s="24"/>
      <c r="H3233" s="25"/>
      <c r="I3233" s="25"/>
      <c r="J3233" s="25"/>
      <c r="K3233" s="25"/>
      <c r="L3233" s="25"/>
    </row>
    <row r="3234" spans="1:12" x14ac:dyDescent="0.2">
      <c r="A3234" s="3"/>
      <c r="B3234" s="24"/>
      <c r="C3234" s="24"/>
      <c r="D3234" s="24"/>
      <c r="E3234" s="24"/>
      <c r="F3234" s="24"/>
      <c r="G3234" s="24"/>
      <c r="H3234" s="25"/>
      <c r="I3234" s="25"/>
      <c r="J3234" s="25"/>
      <c r="K3234" s="25"/>
      <c r="L3234" s="25"/>
    </row>
    <row r="3235" spans="1:12" x14ac:dyDescent="0.2">
      <c r="A3235" s="3"/>
      <c r="B3235" s="24"/>
      <c r="C3235" s="24"/>
      <c r="D3235" s="24"/>
      <c r="E3235" s="24"/>
      <c r="F3235" s="24"/>
      <c r="G3235" s="24"/>
      <c r="H3235" s="25"/>
      <c r="I3235" s="25"/>
      <c r="J3235" s="25"/>
      <c r="K3235" s="25"/>
      <c r="L3235" s="25"/>
    </row>
    <row r="3236" spans="1:12" x14ac:dyDescent="0.2">
      <c r="A3236" s="3"/>
      <c r="B3236" s="24"/>
      <c r="C3236" s="24"/>
      <c r="D3236" s="24"/>
      <c r="E3236" s="24"/>
      <c r="F3236" s="24"/>
      <c r="G3236" s="24"/>
      <c r="H3236" s="25"/>
      <c r="I3236" s="25"/>
      <c r="J3236" s="25"/>
      <c r="K3236" s="25"/>
      <c r="L3236" s="25"/>
    </row>
    <row r="3237" spans="1:12" x14ac:dyDescent="0.2">
      <c r="A3237" s="3"/>
      <c r="B3237" s="24"/>
      <c r="C3237" s="24"/>
      <c r="D3237" s="24"/>
      <c r="E3237" s="24"/>
      <c r="F3237" s="24"/>
      <c r="G3237" s="24"/>
      <c r="H3237" s="25"/>
      <c r="I3237" s="25"/>
      <c r="J3237" s="25"/>
      <c r="K3237" s="25"/>
      <c r="L3237" s="25"/>
    </row>
    <row r="3238" spans="1:12" x14ac:dyDescent="0.2">
      <c r="A3238" s="3"/>
      <c r="B3238" s="24"/>
      <c r="C3238" s="24"/>
      <c r="D3238" s="24"/>
      <c r="E3238" s="24"/>
      <c r="F3238" s="24"/>
      <c r="G3238" s="24"/>
      <c r="H3238" s="25"/>
      <c r="I3238" s="25"/>
      <c r="J3238" s="25"/>
      <c r="K3238" s="25"/>
      <c r="L3238" s="25"/>
    </row>
    <row r="3239" spans="1:12" x14ac:dyDescent="0.2">
      <c r="A3239" s="3"/>
      <c r="B3239" s="24"/>
      <c r="C3239" s="24"/>
      <c r="D3239" s="24"/>
      <c r="E3239" s="24"/>
      <c r="F3239" s="24"/>
      <c r="G3239" s="24"/>
      <c r="H3239" s="25"/>
      <c r="I3239" s="25"/>
      <c r="J3239" s="25"/>
      <c r="K3239" s="25"/>
      <c r="L3239" s="25"/>
    </row>
    <row r="3240" spans="1:12" x14ac:dyDescent="0.2">
      <c r="A3240" s="3"/>
      <c r="B3240" s="24"/>
      <c r="C3240" s="24"/>
      <c r="D3240" s="24"/>
      <c r="E3240" s="24"/>
      <c r="F3240" s="24"/>
      <c r="G3240" s="24"/>
      <c r="H3240" s="25"/>
      <c r="I3240" s="25"/>
      <c r="J3240" s="25"/>
      <c r="K3240" s="25"/>
      <c r="L3240" s="25"/>
    </row>
    <row r="3241" spans="1:12" x14ac:dyDescent="0.2">
      <c r="A3241" s="3"/>
      <c r="B3241" s="24"/>
      <c r="C3241" s="24"/>
      <c r="D3241" s="24"/>
      <c r="E3241" s="24"/>
      <c r="F3241" s="24"/>
      <c r="G3241" s="24"/>
      <c r="H3241" s="25"/>
      <c r="I3241" s="25"/>
      <c r="J3241" s="25"/>
      <c r="K3241" s="25"/>
      <c r="L3241" s="25"/>
    </row>
    <row r="3242" spans="1:12" x14ac:dyDescent="0.2">
      <c r="A3242" s="3"/>
      <c r="B3242" s="24"/>
      <c r="C3242" s="24"/>
      <c r="D3242" s="24"/>
      <c r="E3242" s="24"/>
      <c r="F3242" s="24"/>
      <c r="G3242" s="24"/>
      <c r="H3242" s="25"/>
      <c r="I3242" s="25"/>
      <c r="J3242" s="25"/>
      <c r="K3242" s="25"/>
      <c r="L3242" s="25"/>
    </row>
    <row r="3243" spans="1:12" x14ac:dyDescent="0.2">
      <c r="A3243" s="3"/>
      <c r="B3243" s="24"/>
      <c r="C3243" s="24"/>
      <c r="D3243" s="24"/>
      <c r="E3243" s="24"/>
      <c r="F3243" s="24"/>
      <c r="G3243" s="24"/>
      <c r="H3243" s="25"/>
      <c r="I3243" s="25"/>
      <c r="J3243" s="25"/>
      <c r="K3243" s="25"/>
      <c r="L3243" s="25"/>
    </row>
    <row r="3244" spans="1:12" x14ac:dyDescent="0.2">
      <c r="A3244" s="3"/>
      <c r="B3244" s="24"/>
      <c r="C3244" s="24"/>
      <c r="D3244" s="24"/>
      <c r="E3244" s="24"/>
      <c r="F3244" s="24"/>
      <c r="G3244" s="24"/>
      <c r="H3244" s="25"/>
      <c r="I3244" s="25"/>
      <c r="J3244" s="25"/>
      <c r="K3244" s="25"/>
      <c r="L3244" s="25"/>
    </row>
    <row r="3245" spans="1:12" x14ac:dyDescent="0.2">
      <c r="A3245" s="3"/>
      <c r="B3245" s="24"/>
      <c r="C3245" s="24"/>
      <c r="D3245" s="24"/>
      <c r="E3245" s="24"/>
      <c r="F3245" s="24"/>
      <c r="G3245" s="24"/>
      <c r="H3245" s="25"/>
      <c r="I3245" s="25"/>
      <c r="J3245" s="25"/>
      <c r="K3245" s="25"/>
      <c r="L3245" s="25"/>
    </row>
    <row r="3246" spans="1:12" x14ac:dyDescent="0.2">
      <c r="A3246" s="3"/>
      <c r="B3246" s="24"/>
      <c r="C3246" s="24"/>
      <c r="D3246" s="24"/>
      <c r="E3246" s="24"/>
      <c r="F3246" s="24"/>
      <c r="G3246" s="24"/>
      <c r="H3246" s="25"/>
      <c r="I3246" s="25"/>
      <c r="J3246" s="25"/>
      <c r="K3246" s="25"/>
      <c r="L3246" s="25"/>
    </row>
    <row r="3247" spans="1:12" x14ac:dyDescent="0.2">
      <c r="A3247" s="3"/>
      <c r="B3247" s="24"/>
      <c r="C3247" s="24"/>
      <c r="D3247" s="24"/>
      <c r="E3247" s="24"/>
      <c r="F3247" s="24"/>
      <c r="G3247" s="24"/>
      <c r="H3247" s="25"/>
      <c r="I3247" s="25"/>
      <c r="J3247" s="25"/>
      <c r="K3247" s="25"/>
      <c r="L3247" s="25"/>
    </row>
    <row r="3248" spans="1:12" x14ac:dyDescent="0.2">
      <c r="A3248" s="3"/>
      <c r="B3248" s="24"/>
      <c r="C3248" s="24"/>
      <c r="D3248" s="24"/>
      <c r="E3248" s="24"/>
      <c r="F3248" s="24"/>
      <c r="G3248" s="24"/>
      <c r="H3248" s="25"/>
      <c r="I3248" s="25"/>
      <c r="J3248" s="25"/>
      <c r="K3248" s="25"/>
      <c r="L3248" s="25"/>
    </row>
    <row r="3249" spans="1:12" x14ac:dyDescent="0.2">
      <c r="A3249" s="3"/>
      <c r="B3249" s="24"/>
      <c r="C3249" s="24"/>
      <c r="D3249" s="24"/>
      <c r="E3249" s="24"/>
      <c r="F3249" s="24"/>
      <c r="G3249" s="24"/>
      <c r="H3249" s="25"/>
      <c r="I3249" s="25"/>
      <c r="J3249" s="25"/>
      <c r="K3249" s="25"/>
      <c r="L3249" s="25"/>
    </row>
    <row r="3250" spans="1:12" x14ac:dyDescent="0.2">
      <c r="A3250" s="3"/>
      <c r="B3250" s="24"/>
      <c r="C3250" s="24"/>
      <c r="D3250" s="24"/>
      <c r="E3250" s="24"/>
      <c r="F3250" s="24"/>
      <c r="G3250" s="24"/>
      <c r="H3250" s="25"/>
      <c r="I3250" s="25"/>
      <c r="J3250" s="25"/>
      <c r="K3250" s="25"/>
      <c r="L3250" s="25"/>
    </row>
    <row r="3251" spans="1:12" x14ac:dyDescent="0.2">
      <c r="A3251" s="3"/>
      <c r="B3251" s="24"/>
      <c r="C3251" s="24"/>
      <c r="D3251" s="24"/>
      <c r="E3251" s="24"/>
      <c r="F3251" s="24"/>
      <c r="G3251" s="24"/>
      <c r="H3251" s="25"/>
      <c r="I3251" s="25"/>
      <c r="J3251" s="25"/>
      <c r="K3251" s="25"/>
      <c r="L3251" s="25"/>
    </row>
    <row r="3252" spans="1:12" x14ac:dyDescent="0.2">
      <c r="A3252" s="3"/>
      <c r="B3252" s="24"/>
      <c r="C3252" s="24"/>
      <c r="D3252" s="24"/>
      <c r="E3252" s="24"/>
      <c r="F3252" s="24"/>
      <c r="G3252" s="24"/>
      <c r="H3252" s="25"/>
      <c r="I3252" s="25"/>
      <c r="J3252" s="25"/>
      <c r="K3252" s="25"/>
      <c r="L3252" s="25"/>
    </row>
    <row r="3253" spans="1:12" x14ac:dyDescent="0.2">
      <c r="A3253" s="3"/>
      <c r="B3253" s="24"/>
      <c r="C3253" s="24"/>
      <c r="D3253" s="24"/>
      <c r="E3253" s="24"/>
      <c r="F3253" s="24"/>
      <c r="G3253" s="24"/>
      <c r="H3253" s="25"/>
      <c r="I3253" s="25"/>
      <c r="J3253" s="25"/>
      <c r="K3253" s="25"/>
      <c r="L3253" s="25"/>
    </row>
    <row r="3254" spans="1:12" x14ac:dyDescent="0.2">
      <c r="A3254" s="3"/>
      <c r="B3254" s="24"/>
      <c r="C3254" s="24"/>
      <c r="D3254" s="24"/>
      <c r="E3254" s="24"/>
      <c r="F3254" s="24"/>
      <c r="G3254" s="24"/>
      <c r="H3254" s="25"/>
      <c r="I3254" s="25"/>
      <c r="J3254" s="25"/>
      <c r="K3254" s="25"/>
      <c r="L3254" s="25"/>
    </row>
    <row r="3255" spans="1:12" x14ac:dyDescent="0.2">
      <c r="A3255" s="3"/>
      <c r="B3255" s="24"/>
      <c r="C3255" s="24"/>
      <c r="D3255" s="24"/>
      <c r="E3255" s="24"/>
      <c r="F3255" s="24"/>
      <c r="G3255" s="24"/>
      <c r="H3255" s="25"/>
      <c r="I3255" s="25"/>
      <c r="J3255" s="25"/>
      <c r="K3255" s="25"/>
      <c r="L3255" s="25"/>
    </row>
    <row r="3256" spans="1:12" x14ac:dyDescent="0.2">
      <c r="A3256" s="3"/>
      <c r="B3256" s="24"/>
      <c r="C3256" s="24"/>
      <c r="D3256" s="24"/>
      <c r="E3256" s="24"/>
      <c r="F3256" s="24"/>
      <c r="G3256" s="24"/>
      <c r="H3256" s="25"/>
      <c r="I3256" s="25"/>
      <c r="J3256" s="25"/>
      <c r="K3256" s="25"/>
      <c r="L3256" s="25"/>
    </row>
    <row r="3257" spans="1:12" x14ac:dyDescent="0.2">
      <c r="A3257" s="3"/>
      <c r="B3257" s="24"/>
      <c r="C3257" s="24"/>
      <c r="D3257" s="24"/>
      <c r="E3257" s="24"/>
      <c r="F3257" s="24"/>
      <c r="G3257" s="24"/>
      <c r="H3257" s="25"/>
      <c r="I3257" s="25"/>
      <c r="J3257" s="25"/>
      <c r="K3257" s="25"/>
      <c r="L3257" s="25"/>
    </row>
    <row r="3258" spans="1:12" x14ac:dyDescent="0.2">
      <c r="A3258" s="3"/>
      <c r="B3258" s="24"/>
      <c r="C3258" s="24"/>
      <c r="D3258" s="24"/>
      <c r="E3258" s="24"/>
      <c r="F3258" s="24"/>
      <c r="G3258" s="24"/>
      <c r="H3258" s="25"/>
      <c r="I3258" s="25"/>
      <c r="J3258" s="25"/>
      <c r="K3258" s="25"/>
      <c r="L3258" s="25"/>
    </row>
    <row r="3259" spans="1:12" x14ac:dyDescent="0.2">
      <c r="A3259" s="3"/>
      <c r="B3259" s="24"/>
      <c r="C3259" s="24"/>
      <c r="D3259" s="24"/>
      <c r="E3259" s="24"/>
      <c r="F3259" s="24"/>
      <c r="G3259" s="24"/>
      <c r="H3259" s="25"/>
      <c r="I3259" s="25"/>
      <c r="J3259" s="25"/>
      <c r="K3259" s="25"/>
      <c r="L3259" s="25"/>
    </row>
    <row r="3260" spans="1:12" x14ac:dyDescent="0.2">
      <c r="A3260" s="3"/>
      <c r="B3260" s="24"/>
      <c r="C3260" s="24"/>
      <c r="D3260" s="24"/>
      <c r="E3260" s="24"/>
      <c r="F3260" s="24"/>
      <c r="G3260" s="24"/>
      <c r="H3260" s="25"/>
      <c r="I3260" s="25"/>
      <c r="J3260" s="25"/>
      <c r="K3260" s="25"/>
      <c r="L3260" s="25"/>
    </row>
    <row r="3261" spans="1:12" x14ac:dyDescent="0.2">
      <c r="A3261" s="3"/>
      <c r="B3261" s="24"/>
      <c r="C3261" s="24"/>
      <c r="D3261" s="24"/>
      <c r="E3261" s="24"/>
      <c r="F3261" s="24"/>
      <c r="G3261" s="24"/>
      <c r="H3261" s="25"/>
      <c r="I3261" s="25"/>
      <c r="J3261" s="25"/>
      <c r="K3261" s="25"/>
      <c r="L3261" s="25"/>
    </row>
    <row r="3262" spans="1:12" x14ac:dyDescent="0.2">
      <c r="A3262" s="3"/>
      <c r="B3262" s="24"/>
      <c r="C3262" s="24"/>
      <c r="D3262" s="24"/>
      <c r="E3262" s="24"/>
      <c r="F3262" s="24"/>
      <c r="G3262" s="24"/>
      <c r="H3262" s="25"/>
      <c r="I3262" s="25"/>
      <c r="J3262" s="25"/>
      <c r="K3262" s="25"/>
      <c r="L3262" s="25"/>
    </row>
    <row r="3263" spans="1:12" x14ac:dyDescent="0.2">
      <c r="A3263" s="3"/>
      <c r="B3263" s="24"/>
      <c r="C3263" s="24"/>
      <c r="D3263" s="24"/>
      <c r="E3263" s="24"/>
      <c r="F3263" s="24"/>
      <c r="G3263" s="24"/>
      <c r="H3263" s="25"/>
      <c r="I3263" s="25"/>
      <c r="J3263" s="25"/>
      <c r="K3263" s="25"/>
      <c r="L3263" s="25"/>
    </row>
    <row r="3264" spans="1:12" x14ac:dyDescent="0.2">
      <c r="A3264" s="3"/>
      <c r="B3264" s="24"/>
      <c r="C3264" s="24"/>
      <c r="D3264" s="24"/>
      <c r="E3264" s="24"/>
      <c r="F3264" s="24"/>
      <c r="G3264" s="24"/>
      <c r="H3264" s="25"/>
      <c r="I3264" s="25"/>
      <c r="J3264" s="25"/>
      <c r="K3264" s="25"/>
      <c r="L3264" s="25"/>
    </row>
    <row r="3265" spans="1:12" x14ac:dyDescent="0.2">
      <c r="A3265" s="3"/>
      <c r="B3265" s="24"/>
      <c r="C3265" s="24"/>
      <c r="D3265" s="24"/>
      <c r="E3265" s="24"/>
      <c r="F3265" s="24"/>
      <c r="G3265" s="24"/>
      <c r="H3265" s="25"/>
      <c r="I3265" s="25"/>
      <c r="J3265" s="25"/>
      <c r="K3265" s="25"/>
      <c r="L3265" s="25"/>
    </row>
    <row r="3266" spans="1:12" x14ac:dyDescent="0.2">
      <c r="A3266" s="3"/>
      <c r="B3266" s="24"/>
      <c r="C3266" s="24"/>
      <c r="D3266" s="24"/>
      <c r="E3266" s="24"/>
      <c r="F3266" s="24"/>
      <c r="G3266" s="24"/>
      <c r="H3266" s="25"/>
      <c r="I3266" s="25"/>
      <c r="J3266" s="25"/>
      <c r="K3266" s="25"/>
      <c r="L3266" s="25"/>
    </row>
    <row r="3267" spans="1:12" x14ac:dyDescent="0.2">
      <c r="A3267" s="3"/>
      <c r="B3267" s="24"/>
      <c r="C3267" s="24"/>
      <c r="D3267" s="24"/>
      <c r="E3267" s="24"/>
      <c r="F3267" s="24"/>
      <c r="G3267" s="24"/>
      <c r="H3267" s="25"/>
      <c r="I3267" s="25"/>
      <c r="J3267" s="25"/>
      <c r="K3267" s="25"/>
      <c r="L3267" s="25"/>
    </row>
    <row r="3268" spans="1:12" x14ac:dyDescent="0.2">
      <c r="A3268" s="3"/>
      <c r="B3268" s="24"/>
      <c r="C3268" s="24"/>
      <c r="D3268" s="24"/>
      <c r="E3268" s="24"/>
      <c r="F3268" s="24"/>
      <c r="G3268" s="24"/>
      <c r="H3268" s="25"/>
      <c r="I3268" s="25"/>
      <c r="J3268" s="25"/>
      <c r="K3268" s="25"/>
      <c r="L3268" s="25"/>
    </row>
    <row r="3269" spans="1:12" x14ac:dyDescent="0.2">
      <c r="A3269" s="3"/>
      <c r="B3269" s="24"/>
      <c r="C3269" s="24"/>
      <c r="D3269" s="24"/>
      <c r="E3269" s="24"/>
      <c r="F3269" s="24"/>
      <c r="G3269" s="24"/>
      <c r="H3269" s="25"/>
      <c r="I3269" s="25"/>
      <c r="J3269" s="25"/>
      <c r="K3269" s="25"/>
      <c r="L3269" s="25"/>
    </row>
    <row r="3270" spans="1:12" x14ac:dyDescent="0.2">
      <c r="A3270" s="3"/>
      <c r="B3270" s="24"/>
      <c r="C3270" s="24"/>
      <c r="D3270" s="24"/>
      <c r="E3270" s="24"/>
      <c r="F3270" s="24"/>
      <c r="G3270" s="24"/>
      <c r="H3270" s="25"/>
      <c r="I3270" s="25"/>
      <c r="J3270" s="25"/>
      <c r="K3270" s="25"/>
      <c r="L3270" s="25"/>
    </row>
    <row r="3271" spans="1:12" x14ac:dyDescent="0.2">
      <c r="A3271" s="3"/>
      <c r="B3271" s="24"/>
      <c r="C3271" s="24"/>
      <c r="D3271" s="24"/>
      <c r="E3271" s="24"/>
      <c r="F3271" s="24"/>
      <c r="G3271" s="24"/>
      <c r="H3271" s="25"/>
      <c r="I3271" s="25"/>
      <c r="J3271" s="25"/>
      <c r="K3271" s="25"/>
      <c r="L3271" s="25"/>
    </row>
    <row r="3272" spans="1:12" x14ac:dyDescent="0.2">
      <c r="A3272" s="3"/>
      <c r="B3272" s="24"/>
      <c r="C3272" s="24"/>
      <c r="D3272" s="24"/>
      <c r="E3272" s="24"/>
      <c r="F3272" s="24"/>
      <c r="G3272" s="24"/>
      <c r="H3272" s="25"/>
      <c r="I3272" s="25"/>
      <c r="J3272" s="25"/>
      <c r="K3272" s="25"/>
      <c r="L3272" s="25"/>
    </row>
    <row r="3273" spans="1:12" x14ac:dyDescent="0.2">
      <c r="A3273" s="3"/>
      <c r="B3273" s="24"/>
      <c r="C3273" s="24"/>
      <c r="D3273" s="24"/>
      <c r="E3273" s="24"/>
      <c r="F3273" s="24"/>
      <c r="G3273" s="24"/>
      <c r="H3273" s="25"/>
      <c r="I3273" s="25"/>
      <c r="J3273" s="25"/>
      <c r="K3273" s="25"/>
      <c r="L3273" s="25"/>
    </row>
    <row r="3274" spans="1:12" x14ac:dyDescent="0.2">
      <c r="A3274" s="3"/>
      <c r="B3274" s="24"/>
      <c r="C3274" s="24"/>
      <c r="D3274" s="24"/>
      <c r="E3274" s="24"/>
      <c r="F3274" s="24"/>
      <c r="G3274" s="24"/>
      <c r="H3274" s="25"/>
      <c r="I3274" s="25"/>
      <c r="J3274" s="25"/>
      <c r="K3274" s="25"/>
      <c r="L3274" s="25"/>
    </row>
    <row r="3275" spans="1:12" x14ac:dyDescent="0.2">
      <c r="A3275" s="3"/>
      <c r="B3275" s="24"/>
      <c r="C3275" s="24"/>
      <c r="D3275" s="24"/>
      <c r="E3275" s="24"/>
      <c r="F3275" s="24"/>
      <c r="G3275" s="24"/>
      <c r="H3275" s="25"/>
      <c r="I3275" s="25"/>
      <c r="J3275" s="25"/>
      <c r="K3275" s="25"/>
      <c r="L3275" s="25"/>
    </row>
    <row r="3276" spans="1:12" x14ac:dyDescent="0.2">
      <c r="A3276" s="3"/>
      <c r="B3276" s="24"/>
      <c r="C3276" s="24"/>
      <c r="D3276" s="24"/>
      <c r="E3276" s="24"/>
      <c r="F3276" s="24"/>
      <c r="G3276" s="24"/>
      <c r="H3276" s="25"/>
      <c r="I3276" s="25"/>
      <c r="J3276" s="25"/>
      <c r="K3276" s="25"/>
      <c r="L3276" s="25"/>
    </row>
    <row r="3277" spans="1:12" x14ac:dyDescent="0.2">
      <c r="A3277" s="3"/>
      <c r="B3277" s="24"/>
      <c r="C3277" s="24"/>
      <c r="D3277" s="24"/>
      <c r="E3277" s="24"/>
      <c r="F3277" s="24"/>
      <c r="G3277" s="24"/>
      <c r="H3277" s="25"/>
      <c r="I3277" s="25"/>
      <c r="J3277" s="25"/>
      <c r="K3277" s="25"/>
      <c r="L3277" s="25"/>
    </row>
    <row r="3278" spans="1:12" x14ac:dyDescent="0.2">
      <c r="A3278" s="3"/>
      <c r="B3278" s="24"/>
      <c r="C3278" s="24"/>
      <c r="D3278" s="24"/>
      <c r="E3278" s="24"/>
      <c r="F3278" s="24"/>
      <c r="G3278" s="24"/>
      <c r="H3278" s="25"/>
      <c r="I3278" s="25"/>
      <c r="J3278" s="25"/>
      <c r="K3278" s="25"/>
      <c r="L3278" s="25"/>
    </row>
    <row r="3279" spans="1:12" x14ac:dyDescent="0.2">
      <c r="A3279" s="3"/>
      <c r="B3279" s="24"/>
      <c r="C3279" s="24"/>
      <c r="D3279" s="24"/>
      <c r="E3279" s="24"/>
      <c r="F3279" s="24"/>
      <c r="G3279" s="24"/>
      <c r="H3279" s="25"/>
      <c r="I3279" s="25"/>
      <c r="J3279" s="25"/>
      <c r="K3279" s="25"/>
      <c r="L3279" s="25"/>
    </row>
    <row r="3280" spans="1:12" x14ac:dyDescent="0.2">
      <c r="A3280" s="3"/>
      <c r="B3280" s="24"/>
      <c r="C3280" s="24"/>
      <c r="D3280" s="24"/>
      <c r="E3280" s="24"/>
      <c r="F3280" s="24"/>
      <c r="G3280" s="24"/>
      <c r="H3280" s="25"/>
      <c r="I3280" s="25"/>
      <c r="J3280" s="25"/>
      <c r="K3280" s="25"/>
      <c r="L3280" s="25"/>
    </row>
    <row r="3281" spans="1:12" x14ac:dyDescent="0.2">
      <c r="A3281" s="3"/>
      <c r="B3281" s="24"/>
      <c r="C3281" s="24"/>
      <c r="D3281" s="24"/>
      <c r="E3281" s="24"/>
      <c r="F3281" s="24"/>
      <c r="G3281" s="24"/>
      <c r="H3281" s="25"/>
      <c r="I3281" s="25"/>
      <c r="J3281" s="25"/>
      <c r="K3281" s="25"/>
      <c r="L3281" s="25"/>
    </row>
    <row r="3282" spans="1:12" x14ac:dyDescent="0.2">
      <c r="A3282" s="3"/>
      <c r="B3282" s="24"/>
      <c r="C3282" s="24"/>
      <c r="D3282" s="24"/>
      <c r="E3282" s="24"/>
      <c r="F3282" s="24"/>
      <c r="G3282" s="24"/>
      <c r="H3282" s="25"/>
      <c r="I3282" s="25"/>
      <c r="J3282" s="25"/>
      <c r="K3282" s="25"/>
      <c r="L3282" s="25"/>
    </row>
    <row r="3283" spans="1:12" x14ac:dyDescent="0.2">
      <c r="A3283" s="3"/>
      <c r="B3283" s="24"/>
      <c r="C3283" s="24"/>
      <c r="D3283" s="24"/>
      <c r="E3283" s="24"/>
      <c r="F3283" s="24"/>
      <c r="G3283" s="24"/>
      <c r="H3283" s="25"/>
      <c r="I3283" s="25"/>
      <c r="J3283" s="25"/>
      <c r="K3283" s="25"/>
      <c r="L3283" s="25"/>
    </row>
    <row r="3284" spans="1:12" x14ac:dyDescent="0.2">
      <c r="A3284" s="3"/>
      <c r="B3284" s="24"/>
      <c r="C3284" s="24"/>
      <c r="D3284" s="24"/>
      <c r="E3284" s="24"/>
      <c r="F3284" s="24"/>
      <c r="G3284" s="24"/>
      <c r="H3284" s="25"/>
      <c r="I3284" s="25"/>
      <c r="J3284" s="25"/>
      <c r="K3284" s="25"/>
      <c r="L3284" s="25"/>
    </row>
    <row r="3285" spans="1:12" x14ac:dyDescent="0.2">
      <c r="A3285" s="3"/>
      <c r="B3285" s="24"/>
      <c r="C3285" s="24"/>
      <c r="D3285" s="24"/>
      <c r="E3285" s="24"/>
      <c r="F3285" s="24"/>
      <c r="G3285" s="24"/>
      <c r="H3285" s="25"/>
      <c r="I3285" s="25"/>
      <c r="J3285" s="25"/>
      <c r="K3285" s="25"/>
      <c r="L3285" s="25"/>
    </row>
    <row r="3286" spans="1:12" x14ac:dyDescent="0.2">
      <c r="A3286" s="3"/>
      <c r="B3286" s="24"/>
      <c r="C3286" s="24"/>
      <c r="D3286" s="24"/>
      <c r="E3286" s="24"/>
      <c r="F3286" s="24"/>
      <c r="G3286" s="24"/>
      <c r="H3286" s="25"/>
      <c r="I3286" s="25"/>
      <c r="J3286" s="25"/>
      <c r="K3286" s="25"/>
      <c r="L3286" s="25"/>
    </row>
    <row r="3287" spans="1:12" x14ac:dyDescent="0.2">
      <c r="A3287" s="3"/>
      <c r="B3287" s="24"/>
      <c r="C3287" s="24"/>
      <c r="D3287" s="24"/>
      <c r="E3287" s="24"/>
      <c r="F3287" s="24"/>
      <c r="G3287" s="24"/>
      <c r="H3287" s="25"/>
      <c r="I3287" s="25"/>
      <c r="J3287" s="25"/>
      <c r="K3287" s="25"/>
      <c r="L3287" s="25"/>
    </row>
    <row r="3288" spans="1:12" x14ac:dyDescent="0.2">
      <c r="A3288" s="3"/>
      <c r="B3288" s="24"/>
      <c r="C3288" s="24"/>
      <c r="D3288" s="24"/>
      <c r="E3288" s="24"/>
      <c r="F3288" s="24"/>
      <c r="G3288" s="24"/>
      <c r="H3288" s="25"/>
      <c r="I3288" s="25"/>
      <c r="J3288" s="25"/>
      <c r="K3288" s="25"/>
      <c r="L3288" s="25"/>
    </row>
    <row r="3289" spans="1:12" x14ac:dyDescent="0.2">
      <c r="A3289" s="3"/>
      <c r="B3289" s="24"/>
      <c r="C3289" s="24"/>
      <c r="D3289" s="24"/>
      <c r="E3289" s="24"/>
      <c r="F3289" s="24"/>
      <c r="G3289" s="24"/>
      <c r="H3289" s="25"/>
      <c r="I3289" s="25"/>
      <c r="J3289" s="25"/>
      <c r="K3289" s="25"/>
      <c r="L3289" s="25"/>
    </row>
    <row r="3290" spans="1:12" x14ac:dyDescent="0.2">
      <c r="A3290" s="3"/>
      <c r="B3290" s="24"/>
      <c r="C3290" s="24"/>
      <c r="D3290" s="24"/>
      <c r="E3290" s="24"/>
      <c r="F3290" s="24"/>
      <c r="G3290" s="24"/>
      <c r="H3290" s="25"/>
      <c r="I3290" s="25"/>
      <c r="J3290" s="25"/>
      <c r="K3290" s="25"/>
      <c r="L3290" s="25"/>
    </row>
    <row r="3291" spans="1:12" x14ac:dyDescent="0.2">
      <c r="A3291" s="3"/>
      <c r="B3291" s="24"/>
      <c r="C3291" s="24"/>
      <c r="D3291" s="24"/>
      <c r="E3291" s="24"/>
      <c r="F3291" s="24"/>
      <c r="G3291" s="24"/>
      <c r="H3291" s="25"/>
      <c r="I3291" s="25"/>
      <c r="J3291" s="25"/>
      <c r="K3291" s="25"/>
      <c r="L3291" s="25"/>
    </row>
    <row r="3292" spans="1:12" x14ac:dyDescent="0.2">
      <c r="A3292" s="3"/>
      <c r="B3292" s="24"/>
      <c r="C3292" s="24"/>
      <c r="D3292" s="24"/>
      <c r="E3292" s="24"/>
      <c r="F3292" s="24"/>
      <c r="G3292" s="24"/>
      <c r="H3292" s="25"/>
      <c r="I3292" s="25"/>
      <c r="J3292" s="25"/>
      <c r="K3292" s="25"/>
      <c r="L3292" s="25"/>
    </row>
    <row r="3293" spans="1:12" x14ac:dyDescent="0.2">
      <c r="A3293" s="3"/>
      <c r="B3293" s="24"/>
      <c r="C3293" s="24"/>
      <c r="D3293" s="24"/>
      <c r="E3293" s="24"/>
      <c r="F3293" s="24"/>
      <c r="G3293" s="24"/>
      <c r="H3293" s="25"/>
      <c r="I3293" s="25"/>
      <c r="J3293" s="25"/>
      <c r="K3293" s="25"/>
      <c r="L3293" s="25"/>
    </row>
    <row r="3294" spans="1:12" x14ac:dyDescent="0.2">
      <c r="A3294" s="3"/>
      <c r="B3294" s="24"/>
      <c r="C3294" s="24"/>
      <c r="D3294" s="24"/>
      <c r="E3294" s="24"/>
      <c r="F3294" s="24"/>
      <c r="G3294" s="24"/>
      <c r="H3294" s="25"/>
      <c r="I3294" s="25"/>
      <c r="J3294" s="25"/>
      <c r="K3294" s="25"/>
      <c r="L3294" s="25"/>
    </row>
    <row r="3295" spans="1:12" x14ac:dyDescent="0.2">
      <c r="A3295" s="3"/>
      <c r="B3295" s="24"/>
      <c r="C3295" s="24"/>
      <c r="D3295" s="24"/>
      <c r="E3295" s="24"/>
      <c r="F3295" s="24"/>
      <c r="G3295" s="24"/>
      <c r="H3295" s="25"/>
      <c r="I3295" s="25"/>
      <c r="J3295" s="25"/>
      <c r="K3295" s="25"/>
      <c r="L3295" s="25"/>
    </row>
    <row r="3296" spans="1:12" x14ac:dyDescent="0.2">
      <c r="A3296" s="3"/>
      <c r="B3296" s="24"/>
      <c r="C3296" s="24"/>
      <c r="D3296" s="24"/>
      <c r="E3296" s="24"/>
      <c r="F3296" s="24"/>
      <c r="G3296" s="24"/>
      <c r="H3296" s="25"/>
      <c r="I3296" s="25"/>
      <c r="J3296" s="25"/>
      <c r="K3296" s="25"/>
      <c r="L3296" s="25"/>
    </row>
    <row r="3297" spans="1:12" x14ac:dyDescent="0.2">
      <c r="A3297" s="3"/>
      <c r="B3297" s="24"/>
      <c r="C3297" s="24"/>
      <c r="D3297" s="24"/>
      <c r="E3297" s="24"/>
      <c r="F3297" s="24"/>
      <c r="G3297" s="24"/>
      <c r="H3297" s="25"/>
      <c r="I3297" s="25"/>
      <c r="J3297" s="25"/>
      <c r="K3297" s="25"/>
      <c r="L3297" s="25"/>
    </row>
    <row r="3298" spans="1:12" x14ac:dyDescent="0.2">
      <c r="A3298" s="3"/>
      <c r="B3298" s="24"/>
      <c r="C3298" s="24"/>
      <c r="D3298" s="24"/>
      <c r="E3298" s="24"/>
      <c r="F3298" s="24"/>
      <c r="G3298" s="24"/>
      <c r="H3298" s="25"/>
      <c r="I3298" s="25"/>
      <c r="J3298" s="25"/>
      <c r="K3298" s="25"/>
      <c r="L3298" s="25"/>
    </row>
    <row r="3299" spans="1:12" x14ac:dyDescent="0.2">
      <c r="A3299" s="3"/>
      <c r="B3299" s="24"/>
      <c r="C3299" s="24"/>
      <c r="D3299" s="24"/>
      <c r="E3299" s="24"/>
      <c r="F3299" s="24"/>
      <c r="G3299" s="24"/>
      <c r="H3299" s="25"/>
      <c r="I3299" s="25"/>
      <c r="J3299" s="25"/>
      <c r="K3299" s="25"/>
      <c r="L3299" s="25"/>
    </row>
    <row r="3300" spans="1:12" x14ac:dyDescent="0.2">
      <c r="A3300" s="3"/>
      <c r="B3300" s="24"/>
      <c r="C3300" s="24"/>
      <c r="D3300" s="24"/>
      <c r="E3300" s="24"/>
      <c r="F3300" s="24"/>
      <c r="G3300" s="24"/>
      <c r="H3300" s="25"/>
      <c r="I3300" s="25"/>
      <c r="J3300" s="25"/>
      <c r="K3300" s="25"/>
      <c r="L3300" s="25"/>
    </row>
    <row r="3301" spans="1:12" x14ac:dyDescent="0.2">
      <c r="A3301" s="3"/>
      <c r="B3301" s="24"/>
      <c r="C3301" s="24"/>
      <c r="D3301" s="24"/>
      <c r="E3301" s="24"/>
      <c r="F3301" s="24"/>
      <c r="G3301" s="24"/>
      <c r="H3301" s="25"/>
      <c r="I3301" s="25"/>
      <c r="J3301" s="25"/>
      <c r="K3301" s="25"/>
      <c r="L3301" s="25"/>
    </row>
    <row r="3302" spans="1:12" x14ac:dyDescent="0.2">
      <c r="A3302" s="3"/>
      <c r="B3302" s="24"/>
      <c r="C3302" s="24"/>
      <c r="D3302" s="24"/>
      <c r="E3302" s="24"/>
      <c r="F3302" s="24"/>
      <c r="G3302" s="24"/>
      <c r="H3302" s="25"/>
      <c r="I3302" s="25"/>
      <c r="J3302" s="25"/>
      <c r="K3302" s="25"/>
      <c r="L3302" s="25"/>
    </row>
    <row r="3303" spans="1:12" x14ac:dyDescent="0.2">
      <c r="A3303" s="3"/>
      <c r="B3303" s="24"/>
      <c r="C3303" s="24"/>
      <c r="D3303" s="24"/>
      <c r="E3303" s="24"/>
      <c r="F3303" s="24"/>
      <c r="G3303" s="24"/>
      <c r="H3303" s="25"/>
      <c r="I3303" s="25"/>
      <c r="J3303" s="25"/>
      <c r="K3303" s="25"/>
      <c r="L3303" s="25"/>
    </row>
    <row r="3304" spans="1:12" x14ac:dyDescent="0.2">
      <c r="A3304" s="3"/>
      <c r="B3304" s="24"/>
      <c r="C3304" s="24"/>
      <c r="D3304" s="24"/>
      <c r="E3304" s="24"/>
      <c r="F3304" s="24"/>
      <c r="G3304" s="24"/>
      <c r="H3304" s="25"/>
      <c r="I3304" s="25"/>
      <c r="J3304" s="25"/>
      <c r="K3304" s="25"/>
      <c r="L3304" s="25"/>
    </row>
    <row r="3305" spans="1:12" x14ac:dyDescent="0.2">
      <c r="A3305" s="3"/>
      <c r="B3305" s="24"/>
      <c r="C3305" s="24"/>
      <c r="D3305" s="24"/>
      <c r="E3305" s="24"/>
      <c r="F3305" s="24"/>
      <c r="G3305" s="24"/>
      <c r="H3305" s="25"/>
      <c r="I3305" s="25"/>
      <c r="J3305" s="25"/>
      <c r="K3305" s="25"/>
      <c r="L3305" s="25"/>
    </row>
    <row r="3306" spans="1:12" x14ac:dyDescent="0.2">
      <c r="A3306" s="3"/>
      <c r="B3306" s="24"/>
      <c r="C3306" s="24"/>
      <c r="D3306" s="24"/>
      <c r="E3306" s="24"/>
      <c r="F3306" s="24"/>
      <c r="G3306" s="24"/>
      <c r="H3306" s="25"/>
      <c r="I3306" s="25"/>
      <c r="J3306" s="25"/>
      <c r="K3306" s="25"/>
      <c r="L3306" s="25"/>
    </row>
    <row r="3307" spans="1:12" x14ac:dyDescent="0.2">
      <c r="A3307" s="3"/>
      <c r="B3307" s="24"/>
      <c r="C3307" s="24"/>
      <c r="D3307" s="24"/>
      <c r="E3307" s="24"/>
      <c r="F3307" s="24"/>
      <c r="G3307" s="24"/>
      <c r="H3307" s="25"/>
      <c r="I3307" s="25"/>
      <c r="J3307" s="25"/>
      <c r="K3307" s="25"/>
      <c r="L3307" s="25"/>
    </row>
    <row r="3308" spans="1:12" x14ac:dyDescent="0.2">
      <c r="A3308" s="3"/>
      <c r="B3308" s="24"/>
      <c r="C3308" s="24"/>
      <c r="D3308" s="24"/>
      <c r="E3308" s="24"/>
      <c r="F3308" s="24"/>
      <c r="G3308" s="24"/>
      <c r="H3308" s="25"/>
      <c r="I3308" s="25"/>
      <c r="J3308" s="25"/>
      <c r="K3308" s="25"/>
      <c r="L3308" s="25"/>
    </row>
    <row r="3309" spans="1:12" x14ac:dyDescent="0.2">
      <c r="A3309" s="3"/>
      <c r="B3309" s="24"/>
      <c r="C3309" s="24"/>
      <c r="D3309" s="24"/>
      <c r="E3309" s="24"/>
      <c r="F3309" s="24"/>
      <c r="G3309" s="24"/>
      <c r="H3309" s="25"/>
      <c r="I3309" s="25"/>
      <c r="J3309" s="25"/>
      <c r="K3309" s="25"/>
      <c r="L3309" s="25"/>
    </row>
    <row r="3310" spans="1:12" x14ac:dyDescent="0.2">
      <c r="A3310" s="3"/>
      <c r="B3310" s="24"/>
      <c r="C3310" s="24"/>
      <c r="D3310" s="24"/>
      <c r="E3310" s="24"/>
      <c r="F3310" s="24"/>
      <c r="G3310" s="24"/>
      <c r="H3310" s="25"/>
      <c r="I3310" s="25"/>
      <c r="J3310" s="25"/>
      <c r="K3310" s="25"/>
      <c r="L3310" s="25"/>
    </row>
    <row r="3311" spans="1:12" x14ac:dyDescent="0.2">
      <c r="A3311" s="3"/>
      <c r="B3311" s="24"/>
      <c r="C3311" s="24"/>
      <c r="D3311" s="24"/>
      <c r="E3311" s="24"/>
      <c r="F3311" s="24"/>
      <c r="G3311" s="24"/>
      <c r="H3311" s="25"/>
      <c r="I3311" s="25"/>
      <c r="J3311" s="25"/>
      <c r="K3311" s="25"/>
      <c r="L3311" s="25"/>
    </row>
    <row r="3312" spans="1:12" x14ac:dyDescent="0.2">
      <c r="A3312" s="3"/>
      <c r="B3312" s="24"/>
      <c r="C3312" s="24"/>
      <c r="D3312" s="24"/>
      <c r="E3312" s="24"/>
      <c r="F3312" s="24"/>
      <c r="G3312" s="24"/>
      <c r="H3312" s="25"/>
      <c r="I3312" s="25"/>
      <c r="J3312" s="25"/>
      <c r="K3312" s="25"/>
      <c r="L3312" s="25"/>
    </row>
    <row r="3313" spans="1:12" x14ac:dyDescent="0.2">
      <c r="A3313" s="3"/>
      <c r="B3313" s="24"/>
      <c r="C3313" s="24"/>
      <c r="D3313" s="24"/>
      <c r="E3313" s="24"/>
      <c r="F3313" s="24"/>
      <c r="G3313" s="24"/>
      <c r="H3313" s="25"/>
      <c r="I3313" s="25"/>
      <c r="J3313" s="25"/>
      <c r="K3313" s="25"/>
      <c r="L3313" s="25"/>
    </row>
    <row r="3314" spans="1:12" x14ac:dyDescent="0.2">
      <c r="A3314" s="3"/>
      <c r="B3314" s="24"/>
      <c r="C3314" s="24"/>
      <c r="D3314" s="24"/>
      <c r="E3314" s="24"/>
      <c r="F3314" s="24"/>
      <c r="G3314" s="24"/>
      <c r="H3314" s="25"/>
      <c r="I3314" s="25"/>
      <c r="J3314" s="25"/>
      <c r="K3314" s="25"/>
      <c r="L3314" s="25"/>
    </row>
    <row r="3315" spans="1:12" x14ac:dyDescent="0.2">
      <c r="A3315" s="3"/>
      <c r="B3315" s="24"/>
      <c r="C3315" s="24"/>
      <c r="D3315" s="24"/>
      <c r="E3315" s="24"/>
      <c r="F3315" s="24"/>
      <c r="G3315" s="24"/>
      <c r="H3315" s="25"/>
      <c r="I3315" s="25"/>
      <c r="J3315" s="25"/>
      <c r="K3315" s="25"/>
      <c r="L3315" s="25"/>
    </row>
    <row r="3316" spans="1:12" x14ac:dyDescent="0.2">
      <c r="A3316" s="3"/>
      <c r="B3316" s="24"/>
      <c r="C3316" s="24"/>
      <c r="D3316" s="24"/>
      <c r="E3316" s="24"/>
      <c r="F3316" s="24"/>
      <c r="G3316" s="24"/>
      <c r="H3316" s="25"/>
      <c r="I3316" s="25"/>
      <c r="J3316" s="25"/>
      <c r="K3316" s="25"/>
      <c r="L3316" s="25"/>
    </row>
    <row r="3317" spans="1:12" x14ac:dyDescent="0.2">
      <c r="A3317" s="3"/>
      <c r="B3317" s="24"/>
      <c r="C3317" s="24"/>
      <c r="D3317" s="24"/>
      <c r="E3317" s="24"/>
      <c r="F3317" s="24"/>
      <c r="G3317" s="24"/>
      <c r="H3317" s="25"/>
      <c r="I3317" s="25"/>
      <c r="J3317" s="25"/>
      <c r="K3317" s="25"/>
      <c r="L3317" s="25"/>
    </row>
    <row r="3318" spans="1:12" x14ac:dyDescent="0.2">
      <c r="A3318" s="3"/>
      <c r="B3318" s="24"/>
      <c r="C3318" s="24"/>
      <c r="D3318" s="24"/>
      <c r="E3318" s="24"/>
      <c r="F3318" s="24"/>
      <c r="G3318" s="24"/>
      <c r="H3318" s="25"/>
      <c r="I3318" s="25"/>
      <c r="J3318" s="25"/>
      <c r="K3318" s="25"/>
      <c r="L3318" s="25"/>
    </row>
    <row r="3319" spans="1:12" x14ac:dyDescent="0.2">
      <c r="A3319" s="3"/>
      <c r="B3319" s="24"/>
      <c r="C3319" s="24"/>
      <c r="D3319" s="24"/>
      <c r="E3319" s="24"/>
      <c r="F3319" s="24"/>
      <c r="G3319" s="24"/>
      <c r="H3319" s="25"/>
      <c r="I3319" s="25"/>
      <c r="J3319" s="25"/>
      <c r="K3319" s="25"/>
      <c r="L3319" s="25"/>
    </row>
    <row r="3320" spans="1:12" x14ac:dyDescent="0.2">
      <c r="A3320" s="3"/>
      <c r="B3320" s="24"/>
      <c r="C3320" s="24"/>
      <c r="D3320" s="24"/>
      <c r="E3320" s="24"/>
      <c r="F3320" s="24"/>
      <c r="G3320" s="24"/>
      <c r="H3320" s="25"/>
      <c r="I3320" s="25"/>
      <c r="J3320" s="25"/>
      <c r="K3320" s="25"/>
      <c r="L3320" s="25"/>
    </row>
    <row r="3321" spans="1:12" x14ac:dyDescent="0.2">
      <c r="A3321" s="3"/>
      <c r="B3321" s="24"/>
      <c r="C3321" s="24"/>
      <c r="D3321" s="24"/>
      <c r="E3321" s="24"/>
      <c r="F3321" s="24"/>
      <c r="G3321" s="24"/>
      <c r="H3321" s="25"/>
      <c r="I3321" s="25"/>
      <c r="J3321" s="25"/>
      <c r="K3321" s="25"/>
      <c r="L3321" s="25"/>
    </row>
    <row r="3322" spans="1:12" x14ac:dyDescent="0.2">
      <c r="A3322" s="3"/>
      <c r="B3322" s="24"/>
      <c r="C3322" s="24"/>
      <c r="D3322" s="24"/>
      <c r="E3322" s="24"/>
      <c r="F3322" s="24"/>
      <c r="G3322" s="24"/>
      <c r="H3322" s="25"/>
      <c r="I3322" s="25"/>
      <c r="J3322" s="25"/>
      <c r="K3322" s="25"/>
      <c r="L3322" s="25"/>
    </row>
    <row r="3323" spans="1:12" x14ac:dyDescent="0.2">
      <c r="A3323" s="3"/>
      <c r="B3323" s="24"/>
      <c r="C3323" s="24"/>
      <c r="D3323" s="24"/>
      <c r="E3323" s="24"/>
      <c r="F3323" s="24"/>
      <c r="G3323" s="24"/>
      <c r="H3323" s="25"/>
      <c r="I3323" s="25"/>
      <c r="J3323" s="25"/>
      <c r="K3323" s="25"/>
      <c r="L3323" s="25"/>
    </row>
    <row r="3324" spans="1:12" x14ac:dyDescent="0.2">
      <c r="A3324" s="3"/>
      <c r="B3324" s="24"/>
      <c r="C3324" s="24"/>
      <c r="D3324" s="24"/>
      <c r="E3324" s="24"/>
      <c r="F3324" s="24"/>
      <c r="G3324" s="24"/>
      <c r="H3324" s="25"/>
      <c r="I3324" s="25"/>
      <c r="J3324" s="25"/>
      <c r="K3324" s="25"/>
      <c r="L3324" s="25"/>
    </row>
    <row r="3325" spans="1:12" x14ac:dyDescent="0.2">
      <c r="A3325" s="3"/>
      <c r="B3325" s="24"/>
      <c r="C3325" s="24"/>
      <c r="D3325" s="24"/>
      <c r="E3325" s="24"/>
      <c r="F3325" s="24"/>
      <c r="G3325" s="24"/>
      <c r="H3325" s="25"/>
      <c r="I3325" s="25"/>
      <c r="J3325" s="25"/>
      <c r="K3325" s="25"/>
      <c r="L3325" s="25"/>
    </row>
    <row r="3326" spans="1:12" x14ac:dyDescent="0.2">
      <c r="A3326" s="3"/>
      <c r="B3326" s="24"/>
      <c r="C3326" s="24"/>
      <c r="D3326" s="24"/>
      <c r="E3326" s="24"/>
      <c r="F3326" s="24"/>
      <c r="G3326" s="24"/>
      <c r="H3326" s="25"/>
      <c r="I3326" s="25"/>
      <c r="J3326" s="25"/>
      <c r="K3326" s="25"/>
      <c r="L3326" s="25"/>
    </row>
    <row r="3327" spans="1:12" x14ac:dyDescent="0.2">
      <c r="A3327" s="3"/>
      <c r="B3327" s="24"/>
      <c r="C3327" s="24"/>
      <c r="D3327" s="24"/>
      <c r="E3327" s="24"/>
      <c r="F3327" s="24"/>
      <c r="G3327" s="24"/>
      <c r="H3327" s="25"/>
      <c r="I3327" s="25"/>
      <c r="J3327" s="25"/>
      <c r="K3327" s="25"/>
      <c r="L3327" s="25"/>
    </row>
    <row r="3328" spans="1:12" x14ac:dyDescent="0.2">
      <c r="A3328" s="3"/>
      <c r="B3328" s="24"/>
      <c r="C3328" s="24"/>
      <c r="D3328" s="24"/>
      <c r="E3328" s="24"/>
      <c r="F3328" s="24"/>
      <c r="G3328" s="24"/>
      <c r="H3328" s="25"/>
      <c r="I3328" s="25"/>
      <c r="J3328" s="25"/>
      <c r="K3328" s="25"/>
      <c r="L3328" s="25"/>
    </row>
    <row r="3329" spans="1:12" x14ac:dyDescent="0.2">
      <c r="A3329" s="3"/>
      <c r="B3329" s="24"/>
      <c r="C3329" s="24"/>
      <c r="D3329" s="24"/>
      <c r="E3329" s="24"/>
      <c r="F3329" s="24"/>
      <c r="G3329" s="24"/>
      <c r="H3329" s="25"/>
      <c r="I3329" s="25"/>
      <c r="J3329" s="25"/>
      <c r="K3329" s="25"/>
      <c r="L3329" s="25"/>
    </row>
    <row r="3330" spans="1:12" x14ac:dyDescent="0.2">
      <c r="A3330" s="3"/>
      <c r="B3330" s="24"/>
      <c r="C3330" s="24"/>
      <c r="D3330" s="24"/>
      <c r="E3330" s="24"/>
      <c r="F3330" s="24"/>
      <c r="G3330" s="24"/>
      <c r="H3330" s="25"/>
      <c r="I3330" s="25"/>
      <c r="J3330" s="25"/>
      <c r="K3330" s="25"/>
      <c r="L3330" s="25"/>
    </row>
    <row r="3331" spans="1:12" x14ac:dyDescent="0.2">
      <c r="A3331" s="3"/>
      <c r="B3331" s="24"/>
      <c r="C3331" s="24"/>
      <c r="D3331" s="24"/>
      <c r="E3331" s="24"/>
      <c r="F3331" s="24"/>
      <c r="G3331" s="24"/>
      <c r="H3331" s="25"/>
      <c r="I3331" s="25"/>
      <c r="J3331" s="25"/>
      <c r="K3331" s="25"/>
      <c r="L3331" s="25"/>
    </row>
    <row r="3332" spans="1:12" x14ac:dyDescent="0.2">
      <c r="A3332" s="3"/>
      <c r="B3332" s="24"/>
      <c r="C3332" s="24"/>
      <c r="D3332" s="24"/>
      <c r="E3332" s="24"/>
      <c r="F3332" s="24"/>
      <c r="G3332" s="24"/>
      <c r="H3332" s="25"/>
      <c r="I3332" s="25"/>
      <c r="J3332" s="25"/>
      <c r="K3332" s="25"/>
      <c r="L3332" s="25"/>
    </row>
    <row r="3333" spans="1:12" x14ac:dyDescent="0.2">
      <c r="A3333" s="3"/>
      <c r="B3333" s="24"/>
      <c r="C3333" s="24"/>
      <c r="D3333" s="24"/>
      <c r="E3333" s="24"/>
      <c r="F3333" s="24"/>
      <c r="G3333" s="24"/>
      <c r="H3333" s="25"/>
      <c r="I3333" s="25"/>
      <c r="J3333" s="25"/>
      <c r="K3333" s="25"/>
      <c r="L3333" s="25"/>
    </row>
    <row r="3334" spans="1:12" x14ac:dyDescent="0.2">
      <c r="A3334" s="3"/>
      <c r="B3334" s="24"/>
      <c r="C3334" s="24"/>
      <c r="D3334" s="24"/>
      <c r="E3334" s="24"/>
      <c r="F3334" s="24"/>
      <c r="G3334" s="24"/>
      <c r="H3334" s="25"/>
      <c r="I3334" s="25"/>
      <c r="J3334" s="25"/>
      <c r="K3334" s="25"/>
      <c r="L3334" s="25"/>
    </row>
    <row r="3335" spans="1:12" x14ac:dyDescent="0.2">
      <c r="A3335" s="3"/>
      <c r="B3335" s="24"/>
      <c r="C3335" s="24"/>
      <c r="D3335" s="24"/>
      <c r="E3335" s="24"/>
      <c r="F3335" s="24"/>
      <c r="G3335" s="24"/>
      <c r="H3335" s="25"/>
      <c r="I3335" s="25"/>
      <c r="J3335" s="25"/>
      <c r="K3335" s="25"/>
      <c r="L3335" s="25"/>
    </row>
    <row r="3336" spans="1:12" x14ac:dyDescent="0.2">
      <c r="A3336" s="3"/>
      <c r="B3336" s="24"/>
      <c r="C3336" s="24"/>
      <c r="D3336" s="24"/>
      <c r="E3336" s="24"/>
      <c r="F3336" s="24"/>
      <c r="G3336" s="24"/>
      <c r="H3336" s="25"/>
      <c r="I3336" s="25"/>
      <c r="J3336" s="25"/>
      <c r="K3336" s="25"/>
      <c r="L3336" s="25"/>
    </row>
    <row r="3337" spans="1:12" x14ac:dyDescent="0.2">
      <c r="A3337" s="3"/>
      <c r="B3337" s="24"/>
      <c r="C3337" s="24"/>
      <c r="D3337" s="24"/>
      <c r="E3337" s="24"/>
      <c r="F3337" s="24"/>
      <c r="G3337" s="24"/>
      <c r="H3337" s="25"/>
      <c r="I3337" s="25"/>
      <c r="J3337" s="25"/>
      <c r="K3337" s="25"/>
      <c r="L3337" s="25"/>
    </row>
    <row r="3338" spans="1:12" x14ac:dyDescent="0.2">
      <c r="A3338" s="3"/>
      <c r="B3338" s="24"/>
      <c r="C3338" s="24"/>
      <c r="D3338" s="24"/>
      <c r="E3338" s="24"/>
      <c r="F3338" s="24"/>
      <c r="G3338" s="24"/>
      <c r="H3338" s="25"/>
      <c r="I3338" s="25"/>
      <c r="J3338" s="25"/>
      <c r="K3338" s="25"/>
      <c r="L3338" s="25"/>
    </row>
    <row r="3339" spans="1:12" x14ac:dyDescent="0.2">
      <c r="A3339" s="3"/>
      <c r="B3339" s="24"/>
      <c r="C3339" s="24"/>
      <c r="D3339" s="24"/>
      <c r="E3339" s="24"/>
      <c r="F3339" s="24"/>
      <c r="G3339" s="24"/>
      <c r="H3339" s="25"/>
      <c r="I3339" s="25"/>
      <c r="J3339" s="25"/>
      <c r="K3339" s="25"/>
      <c r="L3339" s="25"/>
    </row>
    <row r="3340" spans="1:12" x14ac:dyDescent="0.2">
      <c r="A3340" s="3"/>
      <c r="B3340" s="24"/>
      <c r="C3340" s="24"/>
      <c r="D3340" s="24"/>
      <c r="E3340" s="24"/>
      <c r="F3340" s="24"/>
      <c r="G3340" s="24"/>
      <c r="H3340" s="25"/>
      <c r="I3340" s="25"/>
      <c r="J3340" s="25"/>
      <c r="K3340" s="25"/>
      <c r="L3340" s="25"/>
    </row>
    <row r="3341" spans="1:12" x14ac:dyDescent="0.2">
      <c r="A3341" s="3"/>
      <c r="B3341" s="24"/>
      <c r="C3341" s="24"/>
      <c r="D3341" s="24"/>
      <c r="E3341" s="24"/>
      <c r="F3341" s="24"/>
      <c r="G3341" s="24"/>
      <c r="H3341" s="25"/>
      <c r="I3341" s="25"/>
      <c r="J3341" s="25"/>
      <c r="K3341" s="25"/>
      <c r="L3341" s="25"/>
    </row>
    <row r="3342" spans="1:12" x14ac:dyDescent="0.2">
      <c r="A3342" s="3"/>
      <c r="B3342" s="24"/>
      <c r="C3342" s="24"/>
      <c r="D3342" s="24"/>
      <c r="E3342" s="24"/>
      <c r="F3342" s="24"/>
      <c r="G3342" s="24"/>
      <c r="H3342" s="25"/>
      <c r="I3342" s="25"/>
      <c r="J3342" s="25"/>
      <c r="K3342" s="25"/>
      <c r="L3342" s="25"/>
    </row>
    <row r="3343" spans="1:12" x14ac:dyDescent="0.2">
      <c r="A3343" s="3"/>
      <c r="B3343" s="24"/>
      <c r="C3343" s="24"/>
      <c r="D3343" s="24"/>
      <c r="E3343" s="24"/>
      <c r="F3343" s="24"/>
      <c r="G3343" s="24"/>
      <c r="H3343" s="25"/>
      <c r="I3343" s="25"/>
      <c r="J3343" s="25"/>
      <c r="K3343" s="25"/>
      <c r="L3343" s="25"/>
    </row>
    <row r="3344" spans="1:12" x14ac:dyDescent="0.2">
      <c r="A3344" s="3"/>
      <c r="B3344" s="24"/>
      <c r="C3344" s="24"/>
      <c r="D3344" s="24"/>
      <c r="E3344" s="24"/>
      <c r="F3344" s="24"/>
      <c r="G3344" s="24"/>
      <c r="H3344" s="25"/>
      <c r="I3344" s="25"/>
      <c r="J3344" s="25"/>
      <c r="K3344" s="25"/>
      <c r="L3344" s="25"/>
    </row>
    <row r="3345" spans="1:12" x14ac:dyDescent="0.2">
      <c r="A3345" s="3"/>
      <c r="B3345" s="24"/>
      <c r="C3345" s="24"/>
      <c r="D3345" s="24"/>
      <c r="E3345" s="24"/>
      <c r="F3345" s="24"/>
      <c r="G3345" s="24"/>
      <c r="H3345" s="25"/>
      <c r="I3345" s="25"/>
      <c r="J3345" s="25"/>
      <c r="K3345" s="25"/>
      <c r="L3345" s="25"/>
    </row>
    <row r="3346" spans="1:12" x14ac:dyDescent="0.2">
      <c r="A3346" s="3"/>
      <c r="B3346" s="24"/>
      <c r="C3346" s="24"/>
      <c r="D3346" s="24"/>
      <c r="E3346" s="24"/>
      <c r="F3346" s="24"/>
      <c r="G3346" s="24"/>
      <c r="H3346" s="25"/>
      <c r="I3346" s="25"/>
      <c r="J3346" s="25"/>
      <c r="K3346" s="25"/>
      <c r="L3346" s="25"/>
    </row>
    <row r="3347" spans="1:12" x14ac:dyDescent="0.2">
      <c r="A3347" s="3"/>
      <c r="B3347" s="24"/>
      <c r="C3347" s="24"/>
      <c r="D3347" s="24"/>
      <c r="E3347" s="24"/>
      <c r="F3347" s="24"/>
      <c r="G3347" s="24"/>
      <c r="H3347" s="25"/>
      <c r="I3347" s="25"/>
      <c r="J3347" s="25"/>
      <c r="K3347" s="25"/>
      <c r="L3347" s="25"/>
    </row>
    <row r="3348" spans="1:12" x14ac:dyDescent="0.2">
      <c r="A3348" s="3"/>
      <c r="B3348" s="24"/>
      <c r="C3348" s="24"/>
      <c r="D3348" s="24"/>
      <c r="E3348" s="24"/>
      <c r="F3348" s="24"/>
      <c r="G3348" s="24"/>
      <c r="H3348" s="25"/>
      <c r="I3348" s="25"/>
      <c r="J3348" s="25"/>
      <c r="K3348" s="25"/>
      <c r="L3348" s="25"/>
    </row>
    <row r="3349" spans="1:12" x14ac:dyDescent="0.2">
      <c r="A3349" s="3"/>
      <c r="B3349" s="24"/>
      <c r="C3349" s="24"/>
      <c r="D3349" s="24"/>
      <c r="E3349" s="24"/>
      <c r="F3349" s="24"/>
      <c r="G3349" s="24"/>
      <c r="H3349" s="25"/>
      <c r="I3349" s="25"/>
      <c r="J3349" s="25"/>
      <c r="K3349" s="25"/>
      <c r="L3349" s="25"/>
    </row>
    <row r="3350" spans="1:12" x14ac:dyDescent="0.2">
      <c r="A3350" s="3"/>
      <c r="B3350" s="24"/>
      <c r="C3350" s="24"/>
      <c r="D3350" s="24"/>
      <c r="E3350" s="24"/>
      <c r="F3350" s="24"/>
      <c r="G3350" s="24"/>
      <c r="H3350" s="25"/>
      <c r="I3350" s="25"/>
      <c r="J3350" s="25"/>
      <c r="K3350" s="25"/>
      <c r="L3350" s="25"/>
    </row>
    <row r="3351" spans="1:12" x14ac:dyDescent="0.2">
      <c r="A3351" s="3"/>
      <c r="B3351" s="24"/>
      <c r="C3351" s="24"/>
      <c r="D3351" s="24"/>
      <c r="E3351" s="24"/>
      <c r="F3351" s="24"/>
      <c r="G3351" s="24"/>
      <c r="H3351" s="25"/>
      <c r="I3351" s="25"/>
      <c r="J3351" s="25"/>
      <c r="K3351" s="25"/>
      <c r="L3351" s="25"/>
    </row>
    <row r="3352" spans="1:12" x14ac:dyDescent="0.2">
      <c r="A3352" s="3"/>
      <c r="B3352" s="24"/>
      <c r="C3352" s="24"/>
      <c r="D3352" s="24"/>
      <c r="E3352" s="24"/>
      <c r="F3352" s="24"/>
      <c r="G3352" s="24"/>
      <c r="H3352" s="25"/>
      <c r="I3352" s="25"/>
      <c r="J3352" s="25"/>
      <c r="K3352" s="25"/>
      <c r="L3352" s="25"/>
    </row>
    <row r="3353" spans="1:12" x14ac:dyDescent="0.2">
      <c r="A3353" s="3"/>
      <c r="B3353" s="24"/>
      <c r="C3353" s="24"/>
      <c r="D3353" s="24"/>
      <c r="E3353" s="24"/>
      <c r="F3353" s="24"/>
      <c r="G3353" s="24"/>
      <c r="H3353" s="25"/>
      <c r="I3353" s="25"/>
      <c r="J3353" s="25"/>
      <c r="K3353" s="25"/>
      <c r="L3353" s="25"/>
    </row>
    <row r="3354" spans="1:12" x14ac:dyDescent="0.2">
      <c r="A3354" s="3"/>
      <c r="B3354" s="24"/>
      <c r="C3354" s="24"/>
      <c r="D3354" s="24"/>
      <c r="E3354" s="24"/>
      <c r="F3354" s="24"/>
      <c r="G3354" s="24"/>
      <c r="H3354" s="25"/>
      <c r="I3354" s="25"/>
      <c r="J3354" s="25"/>
      <c r="K3354" s="25"/>
      <c r="L3354" s="25"/>
    </row>
    <row r="3355" spans="1:12" x14ac:dyDescent="0.2">
      <c r="A3355" s="3"/>
      <c r="B3355" s="24"/>
      <c r="C3355" s="24"/>
      <c r="D3355" s="24"/>
      <c r="E3355" s="24"/>
      <c r="F3355" s="24"/>
      <c r="G3355" s="24"/>
      <c r="H3355" s="25"/>
      <c r="I3355" s="25"/>
      <c r="J3355" s="25"/>
      <c r="K3355" s="25"/>
      <c r="L3355" s="25"/>
    </row>
    <row r="3356" spans="1:12" x14ac:dyDescent="0.2">
      <c r="A3356" s="3"/>
      <c r="B3356" s="24"/>
      <c r="C3356" s="24"/>
      <c r="D3356" s="24"/>
      <c r="E3356" s="24"/>
      <c r="F3356" s="24"/>
      <c r="G3356" s="24"/>
      <c r="H3356" s="25"/>
      <c r="I3356" s="25"/>
      <c r="J3356" s="25"/>
      <c r="K3356" s="25"/>
      <c r="L3356" s="25"/>
    </row>
    <row r="3357" spans="1:12" x14ac:dyDescent="0.2">
      <c r="A3357" s="3"/>
      <c r="B3357" s="24"/>
      <c r="C3357" s="24"/>
      <c r="D3357" s="24"/>
      <c r="E3357" s="24"/>
      <c r="F3357" s="24"/>
      <c r="G3357" s="24"/>
      <c r="H3357" s="25"/>
      <c r="I3357" s="25"/>
      <c r="J3357" s="25"/>
      <c r="K3357" s="25"/>
      <c r="L3357" s="25"/>
    </row>
    <row r="3358" spans="1:12" x14ac:dyDescent="0.2">
      <c r="A3358" s="3"/>
      <c r="B3358" s="24"/>
      <c r="C3358" s="24"/>
      <c r="D3358" s="24"/>
      <c r="E3358" s="24"/>
      <c r="F3358" s="24"/>
      <c r="G3358" s="24"/>
      <c r="H3358" s="25"/>
      <c r="I3358" s="25"/>
      <c r="J3358" s="25"/>
      <c r="K3358" s="25"/>
      <c r="L3358" s="25"/>
    </row>
    <row r="3359" spans="1:12" x14ac:dyDescent="0.2">
      <c r="A3359" s="3"/>
      <c r="B3359" s="24"/>
      <c r="C3359" s="24"/>
      <c r="D3359" s="24"/>
      <c r="E3359" s="24"/>
      <c r="F3359" s="24"/>
      <c r="G3359" s="24"/>
      <c r="H3359" s="25"/>
      <c r="I3359" s="25"/>
      <c r="J3359" s="25"/>
      <c r="K3359" s="25"/>
      <c r="L3359" s="25"/>
    </row>
    <row r="3360" spans="1:12" x14ac:dyDescent="0.2">
      <c r="A3360" s="3"/>
      <c r="B3360" s="24"/>
      <c r="C3360" s="24"/>
      <c r="D3360" s="24"/>
      <c r="E3360" s="24"/>
      <c r="F3360" s="24"/>
      <c r="G3360" s="24"/>
      <c r="H3360" s="25"/>
      <c r="I3360" s="25"/>
      <c r="J3360" s="25"/>
      <c r="K3360" s="25"/>
      <c r="L3360" s="25"/>
    </row>
    <row r="3361" spans="1:12" x14ac:dyDescent="0.2">
      <c r="A3361" s="3"/>
      <c r="B3361" s="24"/>
      <c r="C3361" s="24"/>
      <c r="D3361" s="24"/>
      <c r="E3361" s="24"/>
      <c r="F3361" s="24"/>
      <c r="G3361" s="24"/>
      <c r="H3361" s="25"/>
      <c r="I3361" s="25"/>
      <c r="J3361" s="25"/>
      <c r="K3361" s="25"/>
      <c r="L3361" s="25"/>
    </row>
    <row r="3362" spans="1:12" x14ac:dyDescent="0.2">
      <c r="A3362" s="3"/>
      <c r="B3362" s="24"/>
      <c r="C3362" s="24"/>
      <c r="D3362" s="24"/>
      <c r="E3362" s="24"/>
      <c r="F3362" s="24"/>
      <c r="G3362" s="24"/>
      <c r="H3362" s="25"/>
      <c r="I3362" s="25"/>
      <c r="J3362" s="25"/>
      <c r="K3362" s="25"/>
      <c r="L3362" s="25"/>
    </row>
    <row r="3363" spans="1:12" x14ac:dyDescent="0.2">
      <c r="A3363" s="3"/>
      <c r="B3363" s="24"/>
      <c r="C3363" s="24"/>
      <c r="D3363" s="24"/>
      <c r="E3363" s="24"/>
      <c r="F3363" s="24"/>
      <c r="G3363" s="24"/>
      <c r="H3363" s="25"/>
      <c r="I3363" s="25"/>
      <c r="J3363" s="25"/>
      <c r="K3363" s="25"/>
      <c r="L3363" s="25"/>
    </row>
    <row r="3364" spans="1:12" x14ac:dyDescent="0.2">
      <c r="A3364" s="3"/>
      <c r="B3364" s="24"/>
      <c r="C3364" s="24"/>
      <c r="D3364" s="24"/>
      <c r="E3364" s="24"/>
      <c r="F3364" s="24"/>
      <c r="G3364" s="24"/>
      <c r="H3364" s="25"/>
      <c r="I3364" s="25"/>
      <c r="J3364" s="25"/>
      <c r="K3364" s="25"/>
      <c r="L3364" s="25"/>
    </row>
    <row r="3365" spans="1:12" x14ac:dyDescent="0.2">
      <c r="A3365" s="3"/>
      <c r="B3365" s="24"/>
      <c r="C3365" s="24"/>
      <c r="D3365" s="24"/>
      <c r="E3365" s="24"/>
      <c r="F3365" s="24"/>
      <c r="G3365" s="24"/>
      <c r="H3365" s="25"/>
      <c r="I3365" s="25"/>
      <c r="J3365" s="25"/>
      <c r="K3365" s="25"/>
      <c r="L3365" s="25"/>
    </row>
    <row r="3366" spans="1:12" x14ac:dyDescent="0.2">
      <c r="A3366" s="3"/>
      <c r="B3366" s="24"/>
      <c r="C3366" s="24"/>
      <c r="D3366" s="24"/>
      <c r="E3366" s="24"/>
      <c r="F3366" s="24"/>
      <c r="G3366" s="24"/>
      <c r="H3366" s="25"/>
      <c r="I3366" s="25"/>
      <c r="J3366" s="25"/>
      <c r="K3366" s="25"/>
      <c r="L3366" s="25"/>
    </row>
    <row r="3367" spans="1:12" x14ac:dyDescent="0.2">
      <c r="A3367" s="3"/>
      <c r="B3367" s="24"/>
      <c r="C3367" s="24"/>
      <c r="D3367" s="24"/>
      <c r="E3367" s="24"/>
      <c r="F3367" s="24"/>
      <c r="G3367" s="24"/>
      <c r="H3367" s="25"/>
      <c r="I3367" s="25"/>
      <c r="J3367" s="25"/>
      <c r="K3367" s="25"/>
      <c r="L3367" s="25"/>
    </row>
    <row r="3368" spans="1:12" x14ac:dyDescent="0.2">
      <c r="A3368" s="3"/>
      <c r="B3368" s="24"/>
      <c r="C3368" s="24"/>
      <c r="D3368" s="24"/>
      <c r="E3368" s="24"/>
      <c r="F3368" s="24"/>
      <c r="G3368" s="24"/>
      <c r="H3368" s="25"/>
      <c r="I3368" s="25"/>
      <c r="J3368" s="25"/>
      <c r="K3368" s="25"/>
      <c r="L3368" s="25"/>
    </row>
    <row r="3369" spans="1:12" x14ac:dyDescent="0.2">
      <c r="A3369" s="3"/>
      <c r="B3369" s="24"/>
      <c r="C3369" s="24"/>
      <c r="D3369" s="24"/>
      <c r="E3369" s="24"/>
      <c r="F3369" s="24"/>
      <c r="G3369" s="24"/>
      <c r="H3369" s="25"/>
      <c r="I3369" s="25"/>
      <c r="J3369" s="25"/>
      <c r="K3369" s="25"/>
      <c r="L3369" s="25"/>
    </row>
    <row r="3370" spans="1:12" x14ac:dyDescent="0.2">
      <c r="A3370" s="3"/>
      <c r="B3370" s="24"/>
      <c r="C3370" s="24"/>
      <c r="D3370" s="24"/>
      <c r="E3370" s="24"/>
      <c r="F3370" s="24"/>
      <c r="G3370" s="24"/>
      <c r="H3370" s="25"/>
      <c r="I3370" s="25"/>
      <c r="J3370" s="25"/>
      <c r="K3370" s="25"/>
      <c r="L3370" s="25"/>
    </row>
    <row r="3371" spans="1:12" x14ac:dyDescent="0.2">
      <c r="A3371" s="3"/>
      <c r="B3371" s="24"/>
      <c r="C3371" s="24"/>
      <c r="D3371" s="24"/>
      <c r="E3371" s="24"/>
      <c r="F3371" s="24"/>
      <c r="G3371" s="24"/>
      <c r="H3371" s="25"/>
      <c r="I3371" s="25"/>
      <c r="J3371" s="25"/>
      <c r="K3371" s="25"/>
      <c r="L3371" s="25"/>
    </row>
    <row r="3372" spans="1:12" x14ac:dyDescent="0.2">
      <c r="A3372" s="3"/>
      <c r="B3372" s="24"/>
      <c r="C3372" s="24"/>
      <c r="D3372" s="24"/>
      <c r="E3372" s="24"/>
      <c r="F3372" s="24"/>
      <c r="G3372" s="24"/>
      <c r="H3372" s="25"/>
      <c r="I3372" s="25"/>
      <c r="J3372" s="25"/>
      <c r="K3372" s="25"/>
      <c r="L3372" s="25"/>
    </row>
    <row r="3373" spans="1:12" x14ac:dyDescent="0.2">
      <c r="A3373" s="3"/>
      <c r="B3373" s="24"/>
      <c r="C3373" s="24"/>
      <c r="D3373" s="24"/>
      <c r="E3373" s="24"/>
      <c r="F3373" s="24"/>
      <c r="G3373" s="24"/>
      <c r="H3373" s="25"/>
      <c r="I3373" s="25"/>
      <c r="J3373" s="25"/>
      <c r="K3373" s="25"/>
      <c r="L3373" s="25"/>
    </row>
    <row r="3374" spans="1:12" x14ac:dyDescent="0.2">
      <c r="A3374" s="3"/>
      <c r="B3374" s="24"/>
      <c r="C3374" s="24"/>
      <c r="D3374" s="24"/>
      <c r="E3374" s="24"/>
      <c r="F3374" s="24"/>
      <c r="G3374" s="24"/>
      <c r="H3374" s="25"/>
      <c r="I3374" s="25"/>
      <c r="J3374" s="25"/>
      <c r="K3374" s="25"/>
      <c r="L3374" s="25"/>
    </row>
    <row r="3375" spans="1:12" x14ac:dyDescent="0.2">
      <c r="A3375" s="3"/>
      <c r="B3375" s="24"/>
      <c r="C3375" s="24"/>
      <c r="D3375" s="24"/>
      <c r="E3375" s="24"/>
      <c r="F3375" s="24"/>
      <c r="G3375" s="24"/>
      <c r="H3375" s="25"/>
      <c r="I3375" s="25"/>
      <c r="J3375" s="25"/>
      <c r="K3375" s="25"/>
      <c r="L3375" s="25"/>
    </row>
    <row r="3376" spans="1:12" x14ac:dyDescent="0.2">
      <c r="A3376" s="3"/>
      <c r="B3376" s="24"/>
      <c r="C3376" s="24"/>
      <c r="D3376" s="24"/>
      <c r="E3376" s="24"/>
      <c r="F3376" s="24"/>
      <c r="G3376" s="24"/>
      <c r="H3376" s="25"/>
      <c r="I3376" s="25"/>
      <c r="J3376" s="25"/>
      <c r="K3376" s="25"/>
      <c r="L3376" s="25"/>
    </row>
    <row r="3377" spans="1:12" x14ac:dyDescent="0.2">
      <c r="A3377" s="3"/>
      <c r="B3377" s="24"/>
      <c r="C3377" s="24"/>
      <c r="D3377" s="24"/>
      <c r="E3377" s="24"/>
      <c r="F3377" s="24"/>
      <c r="G3377" s="24"/>
      <c r="H3377" s="25"/>
      <c r="I3377" s="25"/>
      <c r="J3377" s="25"/>
      <c r="K3377" s="25"/>
      <c r="L3377" s="25"/>
    </row>
    <row r="3378" spans="1:12" x14ac:dyDescent="0.2">
      <c r="A3378" s="3"/>
      <c r="B3378" s="24"/>
      <c r="C3378" s="24"/>
      <c r="D3378" s="24"/>
      <c r="E3378" s="24"/>
      <c r="F3378" s="24"/>
      <c r="G3378" s="24"/>
      <c r="H3378" s="25"/>
      <c r="I3378" s="25"/>
      <c r="J3378" s="25"/>
      <c r="K3378" s="25"/>
      <c r="L3378" s="25"/>
    </row>
    <row r="3379" spans="1:12" x14ac:dyDescent="0.2">
      <c r="A3379" s="3"/>
      <c r="B3379" s="24"/>
      <c r="C3379" s="24"/>
      <c r="D3379" s="24"/>
      <c r="E3379" s="24"/>
      <c r="F3379" s="24"/>
      <c r="G3379" s="24"/>
      <c r="H3379" s="25"/>
      <c r="I3379" s="25"/>
      <c r="J3379" s="25"/>
      <c r="K3379" s="25"/>
      <c r="L3379" s="25"/>
    </row>
    <row r="3380" spans="1:12" x14ac:dyDescent="0.2">
      <c r="A3380" s="3"/>
      <c r="B3380" s="24"/>
      <c r="C3380" s="24"/>
      <c r="D3380" s="24"/>
      <c r="E3380" s="24"/>
      <c r="F3380" s="24"/>
      <c r="G3380" s="24"/>
      <c r="H3380" s="25"/>
      <c r="I3380" s="25"/>
      <c r="J3380" s="25"/>
      <c r="K3380" s="25"/>
      <c r="L3380" s="25"/>
    </row>
    <row r="3381" spans="1:12" x14ac:dyDescent="0.2">
      <c r="A3381" s="3"/>
      <c r="B3381" s="24"/>
      <c r="C3381" s="24"/>
      <c r="D3381" s="24"/>
      <c r="E3381" s="24"/>
      <c r="F3381" s="24"/>
      <c r="G3381" s="24"/>
      <c r="H3381" s="25"/>
      <c r="I3381" s="25"/>
      <c r="J3381" s="25"/>
      <c r="K3381" s="25"/>
      <c r="L3381" s="25"/>
    </row>
    <row r="3382" spans="1:12" x14ac:dyDescent="0.2">
      <c r="A3382" s="3"/>
      <c r="B3382" s="24"/>
      <c r="C3382" s="24"/>
      <c r="D3382" s="24"/>
      <c r="E3382" s="24"/>
      <c r="F3382" s="24"/>
      <c r="G3382" s="24"/>
      <c r="H3382" s="25"/>
      <c r="I3382" s="25"/>
      <c r="J3382" s="25"/>
      <c r="K3382" s="25"/>
      <c r="L3382" s="25"/>
    </row>
    <row r="3383" spans="1:12" x14ac:dyDescent="0.2">
      <c r="A3383" s="3"/>
      <c r="B3383" s="24"/>
      <c r="C3383" s="24"/>
      <c r="D3383" s="24"/>
      <c r="E3383" s="24"/>
      <c r="F3383" s="24"/>
      <c r="G3383" s="24"/>
      <c r="H3383" s="25"/>
      <c r="I3383" s="25"/>
      <c r="J3383" s="25"/>
      <c r="K3383" s="25"/>
      <c r="L3383" s="25"/>
    </row>
    <row r="3384" spans="1:12" x14ac:dyDescent="0.2">
      <c r="A3384" s="3"/>
      <c r="B3384" s="24"/>
      <c r="C3384" s="24"/>
      <c r="D3384" s="24"/>
      <c r="E3384" s="24"/>
      <c r="F3384" s="24"/>
      <c r="G3384" s="24"/>
      <c r="H3384" s="25"/>
      <c r="I3384" s="25"/>
      <c r="J3384" s="25"/>
      <c r="K3384" s="25"/>
      <c r="L3384" s="25"/>
    </row>
    <row r="3385" spans="1:12" x14ac:dyDescent="0.2">
      <c r="A3385" s="3"/>
      <c r="B3385" s="24"/>
      <c r="C3385" s="24"/>
      <c r="D3385" s="24"/>
      <c r="E3385" s="24"/>
      <c r="F3385" s="24"/>
      <c r="G3385" s="24"/>
      <c r="H3385" s="25"/>
      <c r="I3385" s="25"/>
      <c r="J3385" s="25"/>
      <c r="K3385" s="25"/>
      <c r="L3385" s="25"/>
    </row>
    <row r="3386" spans="1:12" x14ac:dyDescent="0.2">
      <c r="A3386" s="3"/>
      <c r="B3386" s="24"/>
      <c r="C3386" s="24"/>
      <c r="D3386" s="24"/>
      <c r="E3386" s="24"/>
      <c r="F3386" s="24"/>
      <c r="G3386" s="24"/>
      <c r="H3386" s="25"/>
      <c r="I3386" s="25"/>
      <c r="J3386" s="25"/>
      <c r="K3386" s="25"/>
      <c r="L3386" s="25"/>
    </row>
    <row r="3387" spans="1:12" x14ac:dyDescent="0.2">
      <c r="A3387" s="3"/>
      <c r="B3387" s="24"/>
      <c r="C3387" s="24"/>
      <c r="D3387" s="24"/>
      <c r="E3387" s="24"/>
      <c r="F3387" s="24"/>
      <c r="G3387" s="24"/>
      <c r="H3387" s="25"/>
      <c r="I3387" s="25"/>
      <c r="J3387" s="25"/>
      <c r="K3387" s="25"/>
      <c r="L3387" s="25"/>
    </row>
    <row r="3388" spans="1:12" x14ac:dyDescent="0.2">
      <c r="A3388" s="3"/>
      <c r="B3388" s="24"/>
      <c r="C3388" s="24"/>
      <c r="D3388" s="24"/>
      <c r="E3388" s="24"/>
      <c r="F3388" s="24"/>
      <c r="G3388" s="24"/>
      <c r="H3388" s="25"/>
      <c r="I3388" s="25"/>
      <c r="J3388" s="25"/>
      <c r="K3388" s="25"/>
      <c r="L3388" s="25"/>
    </row>
    <row r="3389" spans="1:12" x14ac:dyDescent="0.2">
      <c r="A3389" s="3"/>
      <c r="B3389" s="24"/>
      <c r="C3389" s="24"/>
      <c r="D3389" s="24"/>
      <c r="E3389" s="24"/>
      <c r="F3389" s="24"/>
      <c r="G3389" s="24"/>
      <c r="H3389" s="25"/>
      <c r="I3389" s="25"/>
      <c r="J3389" s="25"/>
      <c r="K3389" s="25"/>
      <c r="L3389" s="25"/>
    </row>
    <row r="3390" spans="1:12" x14ac:dyDescent="0.2">
      <c r="A3390" s="3"/>
      <c r="B3390" s="24"/>
      <c r="C3390" s="24"/>
      <c r="D3390" s="24"/>
      <c r="E3390" s="24"/>
      <c r="F3390" s="24"/>
      <c r="G3390" s="24"/>
      <c r="H3390" s="25"/>
      <c r="I3390" s="25"/>
      <c r="J3390" s="25"/>
      <c r="K3390" s="25"/>
      <c r="L3390" s="25"/>
    </row>
    <row r="3391" spans="1:12" x14ac:dyDescent="0.2">
      <c r="A3391" s="3"/>
      <c r="B3391" s="24"/>
      <c r="C3391" s="24"/>
      <c r="D3391" s="24"/>
      <c r="E3391" s="24"/>
      <c r="F3391" s="24"/>
      <c r="G3391" s="24"/>
      <c r="H3391" s="25"/>
      <c r="I3391" s="25"/>
      <c r="J3391" s="25"/>
      <c r="K3391" s="25"/>
      <c r="L3391" s="25"/>
    </row>
    <row r="3392" spans="1:12" x14ac:dyDescent="0.2">
      <c r="A3392" s="3"/>
      <c r="B3392" s="24"/>
      <c r="C3392" s="24"/>
      <c r="D3392" s="24"/>
      <c r="E3392" s="24"/>
      <c r="F3392" s="24"/>
      <c r="G3392" s="24"/>
      <c r="H3392" s="25"/>
      <c r="I3392" s="25"/>
      <c r="J3392" s="25"/>
      <c r="K3392" s="25"/>
      <c r="L3392" s="25"/>
    </row>
    <row r="3393" spans="1:12" x14ac:dyDescent="0.2">
      <c r="A3393" s="3"/>
      <c r="B3393" s="24"/>
      <c r="C3393" s="24"/>
      <c r="D3393" s="24"/>
      <c r="E3393" s="24"/>
      <c r="F3393" s="24"/>
      <c r="G3393" s="24"/>
      <c r="H3393" s="25"/>
      <c r="I3393" s="25"/>
      <c r="J3393" s="25"/>
      <c r="K3393" s="25"/>
      <c r="L3393" s="25"/>
    </row>
    <row r="3394" spans="1:12" x14ac:dyDescent="0.2">
      <c r="A3394" s="3"/>
      <c r="B3394" s="24"/>
      <c r="C3394" s="24"/>
      <c r="D3394" s="24"/>
      <c r="E3394" s="24"/>
      <c r="F3394" s="24"/>
      <c r="G3394" s="24"/>
      <c r="H3394" s="25"/>
      <c r="I3394" s="25"/>
      <c r="J3394" s="25"/>
      <c r="K3394" s="25"/>
      <c r="L3394" s="25"/>
    </row>
    <row r="3395" spans="1:12" x14ac:dyDescent="0.2">
      <c r="A3395" s="3"/>
      <c r="B3395" s="24"/>
      <c r="C3395" s="24"/>
      <c r="D3395" s="24"/>
      <c r="E3395" s="24"/>
      <c r="F3395" s="24"/>
      <c r="G3395" s="24"/>
      <c r="H3395" s="25"/>
      <c r="I3395" s="25"/>
      <c r="J3395" s="25"/>
      <c r="K3395" s="25"/>
      <c r="L3395" s="25"/>
    </row>
    <row r="3396" spans="1:12" x14ac:dyDescent="0.2">
      <c r="A3396" s="3"/>
      <c r="B3396" s="24"/>
      <c r="C3396" s="24"/>
      <c r="D3396" s="24"/>
      <c r="E3396" s="24"/>
      <c r="F3396" s="24"/>
      <c r="G3396" s="24"/>
      <c r="H3396" s="25"/>
      <c r="I3396" s="25"/>
      <c r="J3396" s="25"/>
      <c r="K3396" s="25"/>
      <c r="L3396" s="25"/>
    </row>
    <row r="3397" spans="1:12" x14ac:dyDescent="0.2">
      <c r="A3397" s="3"/>
      <c r="B3397" s="24"/>
      <c r="C3397" s="24"/>
      <c r="D3397" s="24"/>
      <c r="E3397" s="24"/>
      <c r="F3397" s="24"/>
      <c r="G3397" s="24"/>
      <c r="H3397" s="25"/>
      <c r="I3397" s="25"/>
      <c r="J3397" s="25"/>
      <c r="K3397" s="25"/>
      <c r="L3397" s="25"/>
    </row>
    <row r="3398" spans="1:12" x14ac:dyDescent="0.2">
      <c r="A3398" s="3"/>
      <c r="B3398" s="24"/>
      <c r="C3398" s="24"/>
      <c r="D3398" s="24"/>
      <c r="E3398" s="24"/>
      <c r="F3398" s="24"/>
      <c r="G3398" s="24"/>
      <c r="H3398" s="25"/>
      <c r="I3398" s="25"/>
      <c r="J3398" s="25"/>
      <c r="K3398" s="25"/>
      <c r="L3398" s="25"/>
    </row>
    <row r="3399" spans="1:12" x14ac:dyDescent="0.2">
      <c r="A3399" s="3"/>
      <c r="B3399" s="24"/>
      <c r="C3399" s="24"/>
      <c r="D3399" s="24"/>
      <c r="E3399" s="24"/>
      <c r="F3399" s="24"/>
      <c r="G3399" s="24"/>
      <c r="H3399" s="25"/>
      <c r="I3399" s="25"/>
      <c r="J3399" s="25"/>
      <c r="K3399" s="25"/>
      <c r="L3399" s="25"/>
    </row>
    <row r="3400" spans="1:12" x14ac:dyDescent="0.2">
      <c r="A3400" s="3"/>
      <c r="B3400" s="24"/>
      <c r="C3400" s="24"/>
      <c r="D3400" s="24"/>
      <c r="E3400" s="24"/>
      <c r="F3400" s="24"/>
      <c r="G3400" s="24"/>
      <c r="H3400" s="25"/>
      <c r="I3400" s="25"/>
      <c r="J3400" s="25"/>
      <c r="K3400" s="25"/>
      <c r="L3400" s="25"/>
    </row>
    <row r="3401" spans="1:12" x14ac:dyDescent="0.2">
      <c r="A3401" s="3"/>
      <c r="B3401" s="24"/>
      <c r="C3401" s="24"/>
      <c r="D3401" s="24"/>
      <c r="E3401" s="24"/>
      <c r="F3401" s="24"/>
      <c r="G3401" s="24"/>
      <c r="H3401" s="25"/>
      <c r="I3401" s="25"/>
      <c r="J3401" s="25"/>
      <c r="K3401" s="25"/>
      <c r="L3401" s="25"/>
    </row>
    <row r="3402" spans="1:12" x14ac:dyDescent="0.2">
      <c r="A3402" s="3"/>
      <c r="B3402" s="24"/>
      <c r="C3402" s="24"/>
      <c r="D3402" s="24"/>
      <c r="E3402" s="24"/>
      <c r="F3402" s="24"/>
      <c r="G3402" s="24"/>
      <c r="H3402" s="25"/>
      <c r="I3402" s="25"/>
      <c r="J3402" s="25"/>
      <c r="K3402" s="25"/>
      <c r="L3402" s="25"/>
    </row>
    <row r="3403" spans="1:12" x14ac:dyDescent="0.2">
      <c r="A3403" s="3"/>
      <c r="B3403" s="24"/>
      <c r="C3403" s="24"/>
      <c r="D3403" s="24"/>
      <c r="E3403" s="24"/>
      <c r="F3403" s="24"/>
      <c r="G3403" s="24"/>
      <c r="H3403" s="25"/>
      <c r="I3403" s="25"/>
      <c r="J3403" s="25"/>
      <c r="K3403" s="25"/>
      <c r="L3403" s="25"/>
    </row>
    <row r="3404" spans="1:12" x14ac:dyDescent="0.2">
      <c r="A3404" s="3"/>
      <c r="B3404" s="24"/>
      <c r="C3404" s="24"/>
      <c r="D3404" s="24"/>
      <c r="E3404" s="24"/>
      <c r="F3404" s="24"/>
      <c r="G3404" s="24"/>
      <c r="H3404" s="25"/>
      <c r="I3404" s="25"/>
      <c r="J3404" s="25"/>
      <c r="K3404" s="25"/>
      <c r="L3404" s="25"/>
    </row>
    <row r="3405" spans="1:12" x14ac:dyDescent="0.2">
      <c r="A3405" s="3"/>
      <c r="B3405" s="24"/>
      <c r="C3405" s="24"/>
      <c r="D3405" s="24"/>
      <c r="E3405" s="24"/>
      <c r="F3405" s="24"/>
      <c r="G3405" s="24"/>
      <c r="H3405" s="25"/>
      <c r="I3405" s="25"/>
      <c r="J3405" s="25"/>
      <c r="K3405" s="25"/>
      <c r="L3405" s="25"/>
    </row>
    <row r="3406" spans="1:12" x14ac:dyDescent="0.2">
      <c r="A3406" s="3"/>
      <c r="B3406" s="24"/>
      <c r="C3406" s="24"/>
      <c r="D3406" s="24"/>
      <c r="E3406" s="24"/>
      <c r="F3406" s="24"/>
      <c r="G3406" s="24"/>
      <c r="H3406" s="25"/>
      <c r="I3406" s="25"/>
      <c r="J3406" s="25"/>
      <c r="K3406" s="25"/>
      <c r="L3406" s="25"/>
    </row>
    <row r="3407" spans="1:12" x14ac:dyDescent="0.2">
      <c r="A3407" s="3"/>
      <c r="B3407" s="24"/>
      <c r="C3407" s="24"/>
      <c r="D3407" s="24"/>
      <c r="E3407" s="24"/>
      <c r="F3407" s="24"/>
      <c r="G3407" s="24"/>
      <c r="H3407" s="25"/>
      <c r="I3407" s="25"/>
      <c r="J3407" s="25"/>
      <c r="K3407" s="25"/>
      <c r="L3407" s="25"/>
    </row>
    <row r="3408" spans="1:12" x14ac:dyDescent="0.2">
      <c r="A3408" s="3"/>
      <c r="B3408" s="24"/>
      <c r="C3408" s="24"/>
      <c r="D3408" s="24"/>
      <c r="E3408" s="24"/>
      <c r="F3408" s="24"/>
      <c r="G3408" s="24"/>
      <c r="H3408" s="25"/>
      <c r="I3408" s="25"/>
      <c r="J3408" s="25"/>
      <c r="K3408" s="25"/>
      <c r="L3408" s="25"/>
    </row>
    <row r="3409" spans="1:12" x14ac:dyDescent="0.2">
      <c r="A3409" s="3"/>
      <c r="B3409" s="24"/>
      <c r="C3409" s="24"/>
      <c r="D3409" s="24"/>
      <c r="E3409" s="24"/>
      <c r="F3409" s="24"/>
      <c r="G3409" s="24"/>
      <c r="H3409" s="25"/>
      <c r="I3409" s="25"/>
      <c r="J3409" s="25"/>
      <c r="K3409" s="25"/>
      <c r="L3409" s="25"/>
    </row>
    <row r="3410" spans="1:12" x14ac:dyDescent="0.2">
      <c r="A3410" s="3"/>
      <c r="B3410" s="24"/>
      <c r="C3410" s="24"/>
      <c r="D3410" s="24"/>
      <c r="E3410" s="24"/>
      <c r="F3410" s="24"/>
      <c r="G3410" s="24"/>
      <c r="H3410" s="25"/>
      <c r="I3410" s="25"/>
      <c r="J3410" s="25"/>
      <c r="K3410" s="25"/>
      <c r="L3410" s="25"/>
    </row>
    <row r="3411" spans="1:12" x14ac:dyDescent="0.2">
      <c r="A3411" s="3"/>
      <c r="B3411" s="24"/>
      <c r="C3411" s="24"/>
      <c r="D3411" s="24"/>
      <c r="E3411" s="24"/>
      <c r="F3411" s="24"/>
      <c r="G3411" s="24"/>
      <c r="H3411" s="25"/>
      <c r="I3411" s="25"/>
      <c r="J3411" s="25"/>
      <c r="K3411" s="25"/>
      <c r="L3411" s="25"/>
    </row>
    <row r="3412" spans="1:12" x14ac:dyDescent="0.2">
      <c r="A3412" s="3"/>
      <c r="B3412" s="24"/>
      <c r="C3412" s="24"/>
      <c r="D3412" s="24"/>
      <c r="E3412" s="24"/>
      <c r="F3412" s="24"/>
      <c r="G3412" s="24"/>
      <c r="H3412" s="25"/>
      <c r="I3412" s="25"/>
      <c r="J3412" s="25"/>
      <c r="K3412" s="25"/>
      <c r="L3412" s="25"/>
    </row>
    <row r="3413" spans="1:12" x14ac:dyDescent="0.2">
      <c r="A3413" s="3"/>
      <c r="B3413" s="24"/>
      <c r="C3413" s="24"/>
      <c r="D3413" s="24"/>
      <c r="E3413" s="24"/>
      <c r="F3413" s="24"/>
      <c r="G3413" s="24"/>
      <c r="H3413" s="25"/>
      <c r="I3413" s="25"/>
      <c r="J3413" s="25"/>
      <c r="K3413" s="25"/>
      <c r="L3413" s="25"/>
    </row>
    <row r="3414" spans="1:12" x14ac:dyDescent="0.2">
      <c r="A3414" s="3"/>
      <c r="B3414" s="24"/>
      <c r="C3414" s="24"/>
      <c r="D3414" s="24"/>
      <c r="E3414" s="24"/>
      <c r="F3414" s="24"/>
      <c r="G3414" s="24"/>
      <c r="H3414" s="25"/>
      <c r="I3414" s="25"/>
      <c r="J3414" s="25"/>
      <c r="K3414" s="25"/>
      <c r="L3414" s="25"/>
    </row>
    <row r="3415" spans="1:12" x14ac:dyDescent="0.2">
      <c r="A3415" s="3"/>
      <c r="B3415" s="24"/>
      <c r="C3415" s="24"/>
      <c r="D3415" s="24"/>
      <c r="E3415" s="24"/>
      <c r="F3415" s="24"/>
      <c r="G3415" s="24"/>
      <c r="H3415" s="25"/>
      <c r="I3415" s="25"/>
      <c r="J3415" s="25"/>
      <c r="K3415" s="25"/>
      <c r="L3415" s="25"/>
    </row>
    <row r="3416" spans="1:12" x14ac:dyDescent="0.2">
      <c r="A3416" s="3"/>
      <c r="B3416" s="24"/>
      <c r="C3416" s="24"/>
      <c r="D3416" s="24"/>
      <c r="E3416" s="24"/>
      <c r="F3416" s="24"/>
      <c r="G3416" s="24"/>
      <c r="H3416" s="25"/>
      <c r="I3416" s="25"/>
      <c r="J3416" s="25"/>
      <c r="K3416" s="25"/>
      <c r="L3416" s="25"/>
    </row>
    <row r="3417" spans="1:12" x14ac:dyDescent="0.2">
      <c r="A3417" s="3"/>
      <c r="B3417" s="24"/>
      <c r="C3417" s="24"/>
      <c r="D3417" s="24"/>
      <c r="E3417" s="24"/>
      <c r="F3417" s="24"/>
      <c r="G3417" s="24"/>
      <c r="H3417" s="25"/>
      <c r="I3417" s="25"/>
      <c r="J3417" s="25"/>
      <c r="K3417" s="25"/>
      <c r="L3417" s="25"/>
    </row>
    <row r="3418" spans="1:12" x14ac:dyDescent="0.2">
      <c r="A3418" s="3"/>
      <c r="B3418" s="24"/>
      <c r="C3418" s="24"/>
      <c r="D3418" s="24"/>
      <c r="E3418" s="24"/>
      <c r="F3418" s="24"/>
      <c r="G3418" s="24"/>
      <c r="H3418" s="25"/>
      <c r="I3418" s="25"/>
      <c r="J3418" s="25"/>
      <c r="K3418" s="25"/>
      <c r="L3418" s="25"/>
    </row>
    <row r="3419" spans="1:12" x14ac:dyDescent="0.2">
      <c r="A3419" s="3"/>
      <c r="B3419" s="24"/>
      <c r="C3419" s="24"/>
      <c r="D3419" s="24"/>
      <c r="E3419" s="24"/>
      <c r="F3419" s="24"/>
      <c r="G3419" s="24"/>
      <c r="H3419" s="25"/>
      <c r="I3419" s="25"/>
      <c r="J3419" s="25"/>
      <c r="K3419" s="25"/>
      <c r="L3419" s="25"/>
    </row>
    <row r="3420" spans="1:12" x14ac:dyDescent="0.2">
      <c r="A3420" s="3"/>
      <c r="B3420" s="24"/>
      <c r="C3420" s="24"/>
      <c r="D3420" s="24"/>
      <c r="E3420" s="24"/>
      <c r="F3420" s="24"/>
      <c r="G3420" s="24"/>
      <c r="H3420" s="25"/>
      <c r="I3420" s="25"/>
      <c r="J3420" s="25"/>
      <c r="K3420" s="25"/>
      <c r="L3420" s="25"/>
    </row>
    <row r="3421" spans="1:12" x14ac:dyDescent="0.2">
      <c r="A3421" s="3"/>
      <c r="B3421" s="24"/>
      <c r="C3421" s="24"/>
      <c r="D3421" s="24"/>
      <c r="E3421" s="24"/>
      <c r="F3421" s="24"/>
      <c r="G3421" s="24"/>
      <c r="H3421" s="25"/>
      <c r="I3421" s="25"/>
      <c r="J3421" s="25"/>
      <c r="K3421" s="25"/>
      <c r="L3421" s="25"/>
    </row>
    <row r="3422" spans="1:12" x14ac:dyDescent="0.2">
      <c r="A3422" s="3"/>
      <c r="B3422" s="24"/>
      <c r="C3422" s="24"/>
      <c r="D3422" s="24"/>
      <c r="E3422" s="24"/>
      <c r="F3422" s="24"/>
      <c r="G3422" s="24"/>
      <c r="H3422" s="25"/>
      <c r="I3422" s="25"/>
      <c r="J3422" s="25"/>
      <c r="K3422" s="25"/>
      <c r="L3422" s="25"/>
    </row>
    <row r="3423" spans="1:12" x14ac:dyDescent="0.2">
      <c r="A3423" s="3"/>
      <c r="B3423" s="24"/>
      <c r="C3423" s="24"/>
      <c r="D3423" s="24"/>
      <c r="E3423" s="24"/>
      <c r="F3423" s="24"/>
      <c r="G3423" s="24"/>
      <c r="H3423" s="25"/>
      <c r="I3423" s="25"/>
      <c r="J3423" s="25"/>
      <c r="K3423" s="25"/>
      <c r="L3423" s="25"/>
    </row>
    <row r="3424" spans="1:12" x14ac:dyDescent="0.2">
      <c r="A3424" s="3"/>
      <c r="B3424" s="24"/>
      <c r="C3424" s="24"/>
      <c r="D3424" s="24"/>
      <c r="E3424" s="24"/>
      <c r="F3424" s="24"/>
      <c r="G3424" s="24"/>
      <c r="H3424" s="25"/>
      <c r="I3424" s="25"/>
      <c r="J3424" s="25"/>
      <c r="K3424" s="25"/>
      <c r="L3424" s="25"/>
    </row>
    <row r="3425" spans="1:12" x14ac:dyDescent="0.2">
      <c r="A3425" s="3"/>
      <c r="B3425" s="24"/>
      <c r="C3425" s="24"/>
      <c r="D3425" s="24"/>
      <c r="E3425" s="24"/>
      <c r="F3425" s="24"/>
      <c r="G3425" s="24"/>
      <c r="H3425" s="25"/>
      <c r="I3425" s="25"/>
      <c r="J3425" s="25"/>
      <c r="K3425" s="25"/>
      <c r="L3425" s="25"/>
    </row>
    <row r="3426" spans="1:12" x14ac:dyDescent="0.2">
      <c r="A3426" s="3"/>
      <c r="B3426" s="24"/>
      <c r="C3426" s="24"/>
      <c r="D3426" s="24"/>
      <c r="E3426" s="24"/>
      <c r="F3426" s="24"/>
      <c r="G3426" s="24"/>
      <c r="H3426" s="25"/>
      <c r="I3426" s="25"/>
      <c r="J3426" s="25"/>
      <c r="K3426" s="25"/>
      <c r="L3426" s="25"/>
    </row>
    <row r="3427" spans="1:12" x14ac:dyDescent="0.2">
      <c r="A3427" s="3"/>
      <c r="B3427" s="24"/>
      <c r="C3427" s="24"/>
      <c r="D3427" s="24"/>
      <c r="E3427" s="24"/>
      <c r="F3427" s="24"/>
      <c r="G3427" s="24"/>
      <c r="H3427" s="25"/>
      <c r="I3427" s="25"/>
      <c r="J3427" s="25"/>
      <c r="K3427" s="25"/>
      <c r="L3427" s="25"/>
    </row>
    <row r="3428" spans="1:12" x14ac:dyDescent="0.2">
      <c r="A3428" s="3"/>
      <c r="B3428" s="24"/>
      <c r="C3428" s="24"/>
      <c r="D3428" s="24"/>
      <c r="E3428" s="24"/>
      <c r="F3428" s="24"/>
      <c r="G3428" s="24"/>
      <c r="H3428" s="25"/>
      <c r="I3428" s="25"/>
      <c r="J3428" s="25"/>
      <c r="K3428" s="25"/>
      <c r="L3428" s="25"/>
    </row>
    <row r="3429" spans="1:12" x14ac:dyDescent="0.2">
      <c r="A3429" s="3"/>
      <c r="B3429" s="24"/>
      <c r="C3429" s="24"/>
      <c r="D3429" s="24"/>
      <c r="E3429" s="24"/>
      <c r="F3429" s="24"/>
      <c r="G3429" s="24"/>
      <c r="H3429" s="25"/>
      <c r="I3429" s="25"/>
      <c r="J3429" s="25"/>
      <c r="K3429" s="25"/>
      <c r="L3429" s="25"/>
    </row>
    <row r="3430" spans="1:12" x14ac:dyDescent="0.2">
      <c r="A3430" s="3"/>
      <c r="B3430" s="24"/>
      <c r="C3430" s="24"/>
      <c r="D3430" s="24"/>
      <c r="E3430" s="24"/>
      <c r="F3430" s="24"/>
      <c r="G3430" s="24"/>
      <c r="H3430" s="25"/>
      <c r="I3430" s="25"/>
      <c r="J3430" s="25"/>
      <c r="K3430" s="25"/>
      <c r="L3430" s="25"/>
    </row>
    <row r="3431" spans="1:12" x14ac:dyDescent="0.2">
      <c r="A3431" s="3"/>
      <c r="B3431" s="24"/>
      <c r="C3431" s="24"/>
      <c r="D3431" s="24"/>
      <c r="E3431" s="24"/>
      <c r="F3431" s="24"/>
      <c r="G3431" s="24"/>
      <c r="H3431" s="25"/>
      <c r="I3431" s="25"/>
      <c r="J3431" s="25"/>
      <c r="K3431" s="25"/>
      <c r="L3431" s="25"/>
    </row>
    <row r="3432" spans="1:12" x14ac:dyDescent="0.2">
      <c r="A3432" s="3"/>
      <c r="B3432" s="24"/>
      <c r="C3432" s="24"/>
      <c r="D3432" s="24"/>
      <c r="E3432" s="24"/>
      <c r="F3432" s="24"/>
      <c r="G3432" s="24"/>
      <c r="H3432" s="25"/>
      <c r="I3432" s="25"/>
      <c r="J3432" s="25"/>
      <c r="K3432" s="25"/>
      <c r="L3432" s="25"/>
    </row>
    <row r="3433" spans="1:12" x14ac:dyDescent="0.2">
      <c r="A3433" s="3"/>
      <c r="B3433" s="24"/>
      <c r="C3433" s="24"/>
      <c r="D3433" s="24"/>
      <c r="E3433" s="24"/>
      <c r="F3433" s="24"/>
      <c r="G3433" s="24"/>
      <c r="H3433" s="25"/>
      <c r="I3433" s="25"/>
      <c r="J3433" s="25"/>
      <c r="K3433" s="25"/>
      <c r="L3433" s="25"/>
    </row>
    <row r="3434" spans="1:12" x14ac:dyDescent="0.2">
      <c r="A3434" s="3"/>
      <c r="B3434" s="24"/>
      <c r="C3434" s="24"/>
      <c r="D3434" s="24"/>
      <c r="E3434" s="24"/>
      <c r="F3434" s="24"/>
      <c r="G3434" s="24"/>
      <c r="H3434" s="25"/>
      <c r="I3434" s="25"/>
      <c r="J3434" s="25"/>
      <c r="K3434" s="25"/>
      <c r="L3434" s="25"/>
    </row>
    <row r="3435" spans="1:12" x14ac:dyDescent="0.2">
      <c r="A3435" s="3"/>
      <c r="B3435" s="24"/>
      <c r="C3435" s="24"/>
      <c r="D3435" s="24"/>
      <c r="E3435" s="24"/>
      <c r="F3435" s="24"/>
      <c r="G3435" s="24"/>
      <c r="H3435" s="25"/>
      <c r="I3435" s="25"/>
      <c r="J3435" s="25"/>
      <c r="K3435" s="25"/>
      <c r="L3435" s="25"/>
    </row>
    <row r="3436" spans="1:12" x14ac:dyDescent="0.2">
      <c r="A3436" s="3"/>
      <c r="B3436" s="24"/>
      <c r="C3436" s="24"/>
      <c r="D3436" s="24"/>
      <c r="E3436" s="24"/>
      <c r="F3436" s="24"/>
      <c r="G3436" s="24"/>
      <c r="H3436" s="25"/>
      <c r="I3436" s="25"/>
      <c r="J3436" s="25"/>
      <c r="K3436" s="25"/>
      <c r="L3436" s="25"/>
    </row>
    <row r="3437" spans="1:12" x14ac:dyDescent="0.2">
      <c r="A3437" s="3"/>
      <c r="B3437" s="24"/>
      <c r="C3437" s="24"/>
      <c r="D3437" s="24"/>
      <c r="E3437" s="24"/>
      <c r="F3437" s="24"/>
      <c r="G3437" s="24"/>
      <c r="H3437" s="25"/>
      <c r="I3437" s="25"/>
      <c r="J3437" s="25"/>
      <c r="K3437" s="25"/>
      <c r="L3437" s="25"/>
    </row>
    <row r="3438" spans="1:12" x14ac:dyDescent="0.2">
      <c r="A3438" s="3"/>
      <c r="B3438" s="24"/>
      <c r="C3438" s="24"/>
      <c r="D3438" s="24"/>
      <c r="E3438" s="24"/>
      <c r="F3438" s="24"/>
      <c r="G3438" s="24"/>
      <c r="H3438" s="25"/>
      <c r="I3438" s="25"/>
      <c r="J3438" s="25"/>
      <c r="K3438" s="25"/>
      <c r="L3438" s="25"/>
    </row>
    <row r="3439" spans="1:12" x14ac:dyDescent="0.2">
      <c r="A3439" s="3"/>
      <c r="B3439" s="24"/>
      <c r="C3439" s="24"/>
      <c r="D3439" s="24"/>
      <c r="E3439" s="24"/>
      <c r="F3439" s="24"/>
      <c r="G3439" s="24"/>
      <c r="H3439" s="25"/>
      <c r="I3439" s="25"/>
      <c r="J3439" s="25"/>
      <c r="K3439" s="25"/>
      <c r="L3439" s="25"/>
    </row>
    <row r="3440" spans="1:12" x14ac:dyDescent="0.2">
      <c r="A3440" s="3"/>
      <c r="B3440" s="24"/>
      <c r="C3440" s="24"/>
      <c r="D3440" s="24"/>
      <c r="E3440" s="24"/>
      <c r="F3440" s="24"/>
      <c r="G3440" s="24"/>
      <c r="H3440" s="25"/>
      <c r="I3440" s="25"/>
      <c r="J3440" s="25"/>
      <c r="K3440" s="25"/>
      <c r="L3440" s="25"/>
    </row>
    <row r="3441" spans="1:12" x14ac:dyDescent="0.2">
      <c r="A3441" s="3"/>
      <c r="B3441" s="24"/>
      <c r="C3441" s="24"/>
      <c r="D3441" s="24"/>
      <c r="E3441" s="24"/>
      <c r="F3441" s="24"/>
      <c r="G3441" s="24"/>
      <c r="H3441" s="25"/>
      <c r="I3441" s="25"/>
      <c r="J3441" s="25"/>
      <c r="K3441" s="25"/>
      <c r="L3441" s="25"/>
    </row>
    <row r="3442" spans="1:12" x14ac:dyDescent="0.2">
      <c r="A3442" s="3"/>
      <c r="B3442" s="24"/>
      <c r="C3442" s="24"/>
      <c r="D3442" s="24"/>
      <c r="E3442" s="24"/>
      <c r="F3442" s="24"/>
      <c r="G3442" s="24"/>
      <c r="H3442" s="25"/>
      <c r="I3442" s="25"/>
      <c r="J3442" s="25"/>
      <c r="K3442" s="25"/>
      <c r="L3442" s="25"/>
    </row>
    <row r="3443" spans="1:12" x14ac:dyDescent="0.2">
      <c r="A3443" s="3"/>
      <c r="B3443" s="24"/>
      <c r="C3443" s="24"/>
      <c r="D3443" s="24"/>
      <c r="E3443" s="24"/>
      <c r="F3443" s="24"/>
      <c r="G3443" s="24"/>
      <c r="H3443" s="25"/>
      <c r="I3443" s="25"/>
      <c r="J3443" s="25"/>
      <c r="K3443" s="25"/>
      <c r="L3443" s="25"/>
    </row>
    <row r="3444" spans="1:12" x14ac:dyDescent="0.2">
      <c r="A3444" s="3"/>
      <c r="B3444" s="24"/>
      <c r="C3444" s="24"/>
      <c r="D3444" s="24"/>
      <c r="E3444" s="24"/>
      <c r="F3444" s="24"/>
      <c r="G3444" s="24"/>
      <c r="H3444" s="25"/>
      <c r="I3444" s="25"/>
      <c r="J3444" s="25"/>
      <c r="K3444" s="25"/>
      <c r="L3444" s="25"/>
    </row>
    <row r="3445" spans="1:12" x14ac:dyDescent="0.2">
      <c r="A3445" s="3"/>
      <c r="B3445" s="24"/>
      <c r="C3445" s="24"/>
      <c r="D3445" s="24"/>
      <c r="E3445" s="24"/>
      <c r="F3445" s="24"/>
      <c r="G3445" s="24"/>
      <c r="H3445" s="25"/>
      <c r="I3445" s="25"/>
      <c r="J3445" s="25"/>
      <c r="K3445" s="25"/>
      <c r="L3445" s="25"/>
    </row>
    <row r="3446" spans="1:12" x14ac:dyDescent="0.2">
      <c r="A3446" s="3"/>
      <c r="B3446" s="24"/>
      <c r="C3446" s="24"/>
      <c r="D3446" s="24"/>
      <c r="E3446" s="24"/>
      <c r="F3446" s="24"/>
      <c r="G3446" s="24"/>
      <c r="H3446" s="25"/>
      <c r="I3446" s="25"/>
      <c r="J3446" s="25"/>
      <c r="K3446" s="25"/>
      <c r="L3446" s="25"/>
    </row>
    <row r="3447" spans="1:12" x14ac:dyDescent="0.2">
      <c r="A3447" s="3"/>
      <c r="B3447" s="24"/>
      <c r="C3447" s="24"/>
      <c r="D3447" s="24"/>
      <c r="E3447" s="24"/>
      <c r="F3447" s="24"/>
      <c r="G3447" s="24"/>
      <c r="H3447" s="25"/>
      <c r="I3447" s="25"/>
      <c r="J3447" s="25"/>
      <c r="K3447" s="25"/>
      <c r="L3447" s="25"/>
    </row>
    <row r="3448" spans="1:12" x14ac:dyDescent="0.2">
      <c r="A3448" s="3"/>
      <c r="B3448" s="24"/>
      <c r="C3448" s="24"/>
      <c r="D3448" s="24"/>
      <c r="E3448" s="24"/>
      <c r="F3448" s="24"/>
      <c r="G3448" s="24"/>
      <c r="H3448" s="25"/>
      <c r="I3448" s="25"/>
      <c r="J3448" s="25"/>
      <c r="K3448" s="25"/>
      <c r="L3448" s="25"/>
    </row>
    <row r="3449" spans="1:12" x14ac:dyDescent="0.2">
      <c r="A3449" s="3"/>
      <c r="B3449" s="24"/>
      <c r="C3449" s="24"/>
      <c r="D3449" s="24"/>
      <c r="E3449" s="24"/>
      <c r="F3449" s="24"/>
      <c r="G3449" s="24"/>
      <c r="H3449" s="25"/>
      <c r="I3449" s="25"/>
      <c r="J3449" s="25"/>
      <c r="K3449" s="25"/>
      <c r="L3449" s="25"/>
    </row>
    <row r="3450" spans="1:12" x14ac:dyDescent="0.2">
      <c r="A3450" s="3"/>
      <c r="B3450" s="24"/>
      <c r="C3450" s="24"/>
      <c r="D3450" s="24"/>
      <c r="E3450" s="24"/>
      <c r="F3450" s="24"/>
      <c r="G3450" s="24"/>
      <c r="H3450" s="25"/>
      <c r="I3450" s="25"/>
      <c r="J3450" s="25"/>
      <c r="K3450" s="25"/>
      <c r="L3450" s="25"/>
    </row>
    <row r="3451" spans="1:12" x14ac:dyDescent="0.2">
      <c r="A3451" s="3"/>
      <c r="B3451" s="24"/>
      <c r="C3451" s="24"/>
      <c r="D3451" s="24"/>
      <c r="E3451" s="24"/>
      <c r="F3451" s="24"/>
      <c r="G3451" s="24"/>
      <c r="H3451" s="25"/>
      <c r="I3451" s="25"/>
      <c r="J3451" s="25"/>
      <c r="K3451" s="25"/>
      <c r="L3451" s="25"/>
    </row>
    <row r="3452" spans="1:12" x14ac:dyDescent="0.2">
      <c r="A3452" s="3"/>
      <c r="B3452" s="24"/>
      <c r="C3452" s="24"/>
      <c r="D3452" s="24"/>
      <c r="E3452" s="24"/>
      <c r="F3452" s="24"/>
      <c r="G3452" s="24"/>
      <c r="H3452" s="25"/>
      <c r="I3452" s="25"/>
      <c r="J3452" s="25"/>
      <c r="K3452" s="25"/>
      <c r="L3452" s="25"/>
    </row>
    <row r="3453" spans="1:12" x14ac:dyDescent="0.2">
      <c r="A3453" s="3"/>
      <c r="B3453" s="24"/>
      <c r="C3453" s="24"/>
      <c r="D3453" s="24"/>
      <c r="E3453" s="24"/>
      <c r="F3453" s="24"/>
      <c r="G3453" s="24"/>
      <c r="H3453" s="25"/>
      <c r="I3453" s="25"/>
      <c r="J3453" s="25"/>
      <c r="K3453" s="25"/>
      <c r="L3453" s="25"/>
    </row>
    <row r="3454" spans="1:12" x14ac:dyDescent="0.2">
      <c r="A3454" s="3"/>
      <c r="B3454" s="24"/>
      <c r="C3454" s="24"/>
      <c r="D3454" s="24"/>
      <c r="E3454" s="24"/>
      <c r="F3454" s="24"/>
      <c r="G3454" s="24"/>
      <c r="H3454" s="25"/>
      <c r="I3454" s="25"/>
      <c r="J3454" s="25"/>
      <c r="K3454" s="25"/>
      <c r="L3454" s="25"/>
    </row>
    <row r="3455" spans="1:12" x14ac:dyDescent="0.2">
      <c r="A3455" s="3"/>
      <c r="B3455" s="24"/>
      <c r="C3455" s="24"/>
      <c r="D3455" s="24"/>
      <c r="E3455" s="24"/>
      <c r="F3455" s="24"/>
      <c r="G3455" s="24"/>
      <c r="H3455" s="25"/>
      <c r="I3455" s="25"/>
      <c r="J3455" s="25"/>
      <c r="K3455" s="25"/>
      <c r="L3455" s="25"/>
    </row>
    <row r="3456" spans="1:12" x14ac:dyDescent="0.2">
      <c r="A3456" s="3"/>
      <c r="B3456" s="24"/>
      <c r="C3456" s="24"/>
      <c r="D3456" s="24"/>
      <c r="E3456" s="24"/>
      <c r="F3456" s="24"/>
      <c r="G3456" s="24"/>
      <c r="H3456" s="25"/>
      <c r="I3456" s="25"/>
      <c r="J3456" s="25"/>
      <c r="K3456" s="25"/>
      <c r="L3456" s="25"/>
    </row>
    <row r="3457" spans="1:12" x14ac:dyDescent="0.2">
      <c r="A3457" s="3"/>
      <c r="B3457" s="24"/>
      <c r="C3457" s="24"/>
      <c r="D3457" s="24"/>
      <c r="E3457" s="24"/>
      <c r="F3457" s="24"/>
      <c r="G3457" s="24"/>
      <c r="H3457" s="25"/>
      <c r="I3457" s="25"/>
      <c r="J3457" s="25"/>
      <c r="K3457" s="25"/>
      <c r="L3457" s="25"/>
    </row>
    <row r="3458" spans="1:12" x14ac:dyDescent="0.2">
      <c r="A3458" s="3"/>
      <c r="B3458" s="24"/>
      <c r="C3458" s="24"/>
      <c r="D3458" s="24"/>
      <c r="E3458" s="24"/>
      <c r="F3458" s="24"/>
      <c r="G3458" s="24"/>
      <c r="H3458" s="25"/>
      <c r="I3458" s="25"/>
      <c r="J3458" s="25"/>
      <c r="K3458" s="25"/>
      <c r="L3458" s="25"/>
    </row>
    <row r="3459" spans="1:12" x14ac:dyDescent="0.2">
      <c r="A3459" s="3"/>
      <c r="B3459" s="24"/>
      <c r="C3459" s="24"/>
      <c r="D3459" s="24"/>
      <c r="E3459" s="24"/>
      <c r="F3459" s="24"/>
      <c r="G3459" s="24"/>
      <c r="H3459" s="25"/>
      <c r="I3459" s="25"/>
      <c r="J3459" s="25"/>
      <c r="K3459" s="25"/>
      <c r="L3459" s="25"/>
    </row>
    <row r="3460" spans="1:12" x14ac:dyDescent="0.2">
      <c r="A3460" s="3"/>
      <c r="B3460" s="24"/>
      <c r="C3460" s="24"/>
      <c r="D3460" s="24"/>
      <c r="E3460" s="24"/>
      <c r="F3460" s="24"/>
      <c r="G3460" s="24"/>
      <c r="H3460" s="25"/>
      <c r="I3460" s="25"/>
      <c r="J3460" s="25"/>
      <c r="K3460" s="25"/>
      <c r="L3460" s="25"/>
    </row>
    <row r="3461" spans="1:12" x14ac:dyDescent="0.2">
      <c r="A3461" s="3"/>
      <c r="B3461" s="24"/>
      <c r="C3461" s="24"/>
      <c r="D3461" s="24"/>
      <c r="E3461" s="24"/>
      <c r="F3461" s="24"/>
      <c r="G3461" s="24"/>
      <c r="H3461" s="25"/>
      <c r="I3461" s="25"/>
      <c r="J3461" s="25"/>
      <c r="K3461" s="25"/>
      <c r="L3461" s="25"/>
    </row>
    <row r="3462" spans="1:12" x14ac:dyDescent="0.2">
      <c r="A3462" s="3"/>
      <c r="B3462" s="24"/>
      <c r="C3462" s="24"/>
      <c r="D3462" s="24"/>
      <c r="E3462" s="24"/>
      <c r="F3462" s="24"/>
      <c r="G3462" s="24"/>
      <c r="H3462" s="25"/>
      <c r="I3462" s="25"/>
      <c r="J3462" s="25"/>
      <c r="K3462" s="25"/>
      <c r="L3462" s="25"/>
    </row>
    <row r="3463" spans="1:12" x14ac:dyDescent="0.2">
      <c r="A3463" s="3"/>
      <c r="B3463" s="24"/>
      <c r="C3463" s="24"/>
      <c r="D3463" s="24"/>
      <c r="E3463" s="24"/>
      <c r="F3463" s="24"/>
      <c r="G3463" s="24"/>
      <c r="H3463" s="25"/>
      <c r="I3463" s="25"/>
      <c r="J3463" s="25"/>
      <c r="K3463" s="25"/>
      <c r="L3463" s="25"/>
    </row>
    <row r="3464" spans="1:12" x14ac:dyDescent="0.2">
      <c r="A3464" s="3"/>
      <c r="B3464" s="24"/>
      <c r="C3464" s="24"/>
      <c r="D3464" s="24"/>
      <c r="E3464" s="24"/>
      <c r="F3464" s="24"/>
      <c r="G3464" s="24"/>
      <c r="H3464" s="25"/>
      <c r="I3464" s="25"/>
      <c r="J3464" s="25"/>
      <c r="K3464" s="25"/>
      <c r="L3464" s="25"/>
    </row>
    <row r="3465" spans="1:12" x14ac:dyDescent="0.2">
      <c r="A3465" s="3"/>
      <c r="B3465" s="24"/>
      <c r="C3465" s="24"/>
      <c r="D3465" s="24"/>
      <c r="E3465" s="24"/>
      <c r="F3465" s="24"/>
      <c r="G3465" s="24"/>
      <c r="H3465" s="25"/>
      <c r="I3465" s="25"/>
      <c r="J3465" s="25"/>
      <c r="K3465" s="25"/>
      <c r="L3465" s="25"/>
    </row>
    <row r="3466" spans="1:12" x14ac:dyDescent="0.2">
      <c r="A3466" s="3"/>
      <c r="B3466" s="24"/>
      <c r="C3466" s="24"/>
      <c r="D3466" s="24"/>
      <c r="E3466" s="24"/>
      <c r="F3466" s="24"/>
      <c r="G3466" s="24"/>
      <c r="H3466" s="25"/>
      <c r="I3466" s="25"/>
      <c r="J3466" s="25"/>
      <c r="K3466" s="25"/>
      <c r="L3466" s="25"/>
    </row>
    <row r="3467" spans="1:12" x14ac:dyDescent="0.2">
      <c r="A3467" s="3"/>
      <c r="B3467" s="24"/>
      <c r="C3467" s="24"/>
      <c r="D3467" s="24"/>
      <c r="E3467" s="24"/>
      <c r="F3467" s="24"/>
      <c r="G3467" s="24"/>
      <c r="H3467" s="25"/>
      <c r="I3467" s="25"/>
      <c r="J3467" s="25"/>
      <c r="K3467" s="25"/>
      <c r="L3467" s="25"/>
    </row>
    <row r="3468" spans="1:12" x14ac:dyDescent="0.2">
      <c r="A3468" s="3"/>
      <c r="B3468" s="24"/>
      <c r="C3468" s="24"/>
      <c r="D3468" s="24"/>
      <c r="E3468" s="24"/>
      <c r="F3468" s="24"/>
      <c r="G3468" s="24"/>
      <c r="H3468" s="25"/>
      <c r="I3468" s="25"/>
      <c r="J3468" s="25"/>
      <c r="K3468" s="25"/>
      <c r="L3468" s="25"/>
    </row>
    <row r="3469" spans="1:12" x14ac:dyDescent="0.2">
      <c r="A3469" s="3"/>
      <c r="B3469" s="24"/>
      <c r="C3469" s="24"/>
      <c r="D3469" s="24"/>
      <c r="E3469" s="24"/>
      <c r="F3469" s="24"/>
      <c r="G3469" s="24"/>
      <c r="H3469" s="25"/>
      <c r="I3469" s="25"/>
      <c r="J3469" s="25"/>
      <c r="K3469" s="25"/>
      <c r="L3469" s="25"/>
    </row>
    <row r="3470" spans="1:12" x14ac:dyDescent="0.2">
      <c r="A3470" s="3"/>
      <c r="B3470" s="24"/>
      <c r="C3470" s="24"/>
      <c r="D3470" s="24"/>
      <c r="E3470" s="24"/>
      <c r="F3470" s="24"/>
      <c r="G3470" s="24"/>
      <c r="H3470" s="25"/>
      <c r="I3470" s="25"/>
      <c r="J3470" s="25"/>
      <c r="K3470" s="25"/>
      <c r="L3470" s="25"/>
    </row>
    <row r="3471" spans="1:12" x14ac:dyDescent="0.2">
      <c r="A3471" s="3"/>
      <c r="B3471" s="24"/>
      <c r="C3471" s="24"/>
      <c r="D3471" s="24"/>
      <c r="E3471" s="24"/>
      <c r="F3471" s="24"/>
      <c r="G3471" s="24"/>
      <c r="H3471" s="25"/>
      <c r="I3471" s="25"/>
      <c r="J3471" s="25"/>
      <c r="K3471" s="25"/>
      <c r="L3471" s="25"/>
    </row>
    <row r="3472" spans="1:12" x14ac:dyDescent="0.2">
      <c r="A3472" s="3"/>
      <c r="B3472" s="24"/>
      <c r="C3472" s="24"/>
      <c r="D3472" s="24"/>
      <c r="E3472" s="24"/>
      <c r="F3472" s="24"/>
      <c r="G3472" s="24"/>
      <c r="H3472" s="25"/>
      <c r="I3472" s="25"/>
      <c r="J3472" s="25"/>
      <c r="K3472" s="25"/>
      <c r="L3472" s="25"/>
    </row>
    <row r="3473" spans="1:12" x14ac:dyDescent="0.2">
      <c r="A3473" s="3"/>
      <c r="B3473" s="24"/>
      <c r="C3473" s="24"/>
      <c r="D3473" s="24"/>
      <c r="E3473" s="24"/>
      <c r="F3473" s="24"/>
      <c r="G3473" s="24"/>
      <c r="H3473" s="25"/>
      <c r="I3473" s="25"/>
      <c r="J3473" s="25"/>
      <c r="K3473" s="25"/>
      <c r="L3473" s="25"/>
    </row>
    <row r="3474" spans="1:12" x14ac:dyDescent="0.2">
      <c r="A3474" s="3"/>
      <c r="B3474" s="24"/>
      <c r="C3474" s="24"/>
      <c r="D3474" s="24"/>
      <c r="E3474" s="24"/>
      <c r="F3474" s="24"/>
      <c r="G3474" s="24"/>
      <c r="H3474" s="25"/>
      <c r="I3474" s="25"/>
      <c r="J3474" s="25"/>
      <c r="K3474" s="25"/>
      <c r="L3474" s="25"/>
    </row>
    <row r="3475" spans="1:12" x14ac:dyDescent="0.2">
      <c r="A3475" s="3"/>
      <c r="B3475" s="24"/>
      <c r="C3475" s="24"/>
      <c r="D3475" s="24"/>
      <c r="E3475" s="24"/>
      <c r="F3475" s="24"/>
      <c r="G3475" s="24"/>
      <c r="H3475" s="25"/>
      <c r="I3475" s="25"/>
      <c r="J3475" s="25"/>
      <c r="K3475" s="25"/>
      <c r="L3475" s="25"/>
    </row>
    <row r="3476" spans="1:12" x14ac:dyDescent="0.2">
      <c r="A3476" s="3"/>
      <c r="B3476" s="24"/>
      <c r="C3476" s="24"/>
      <c r="D3476" s="24"/>
      <c r="E3476" s="24"/>
      <c r="F3476" s="24"/>
      <c r="G3476" s="24"/>
      <c r="H3476" s="25"/>
      <c r="I3476" s="25"/>
      <c r="J3476" s="25"/>
      <c r="K3476" s="25"/>
      <c r="L3476" s="25"/>
    </row>
    <row r="3477" spans="1:12" x14ac:dyDescent="0.2">
      <c r="A3477" s="3"/>
      <c r="B3477" s="24"/>
      <c r="C3477" s="24"/>
      <c r="D3477" s="24"/>
      <c r="E3477" s="24"/>
      <c r="F3477" s="24"/>
      <c r="G3477" s="24"/>
      <c r="H3477" s="25"/>
      <c r="I3477" s="25"/>
      <c r="J3477" s="25"/>
      <c r="K3477" s="25"/>
      <c r="L3477" s="25"/>
    </row>
    <row r="3478" spans="1:12" x14ac:dyDescent="0.2">
      <c r="A3478" s="3"/>
      <c r="B3478" s="24"/>
      <c r="C3478" s="24"/>
      <c r="D3478" s="24"/>
      <c r="E3478" s="24"/>
      <c r="F3478" s="24"/>
      <c r="G3478" s="24"/>
      <c r="H3478" s="25"/>
      <c r="I3478" s="25"/>
      <c r="J3478" s="25"/>
      <c r="K3478" s="25"/>
      <c r="L3478" s="25"/>
    </row>
    <row r="3479" spans="1:12" x14ac:dyDescent="0.2">
      <c r="A3479" s="3"/>
      <c r="B3479" s="24"/>
      <c r="C3479" s="24"/>
      <c r="D3479" s="24"/>
      <c r="E3479" s="24"/>
      <c r="F3479" s="24"/>
      <c r="G3479" s="24"/>
      <c r="H3479" s="25"/>
      <c r="I3479" s="25"/>
      <c r="J3479" s="25"/>
      <c r="K3479" s="25"/>
      <c r="L3479" s="25"/>
    </row>
    <row r="3480" spans="1:12" x14ac:dyDescent="0.2">
      <c r="A3480" s="3"/>
      <c r="B3480" s="24"/>
      <c r="C3480" s="24"/>
      <c r="D3480" s="24"/>
      <c r="E3480" s="24"/>
      <c r="F3480" s="24"/>
      <c r="G3480" s="24"/>
      <c r="H3480" s="25"/>
      <c r="I3480" s="25"/>
      <c r="J3480" s="25"/>
      <c r="K3480" s="25"/>
      <c r="L3480" s="25"/>
    </row>
    <row r="3481" spans="1:12" x14ac:dyDescent="0.2">
      <c r="A3481" s="3"/>
      <c r="B3481" s="24"/>
      <c r="C3481" s="24"/>
      <c r="D3481" s="24"/>
      <c r="E3481" s="24"/>
      <c r="F3481" s="24"/>
      <c r="G3481" s="24"/>
      <c r="H3481" s="25"/>
      <c r="I3481" s="25"/>
      <c r="J3481" s="25"/>
      <c r="K3481" s="25"/>
      <c r="L3481" s="25"/>
    </row>
    <row r="3482" spans="1:12" x14ac:dyDescent="0.2">
      <c r="A3482" s="3"/>
      <c r="B3482" s="24"/>
      <c r="C3482" s="24"/>
      <c r="D3482" s="24"/>
      <c r="E3482" s="24"/>
      <c r="F3482" s="24"/>
      <c r="G3482" s="24"/>
      <c r="H3482" s="25"/>
      <c r="I3482" s="25"/>
      <c r="J3482" s="25"/>
      <c r="K3482" s="25"/>
      <c r="L3482" s="25"/>
    </row>
    <row r="3483" spans="1:12" x14ac:dyDescent="0.2">
      <c r="A3483" s="3"/>
      <c r="B3483" s="24"/>
      <c r="C3483" s="24"/>
      <c r="D3483" s="24"/>
      <c r="E3483" s="24"/>
      <c r="F3483" s="24"/>
      <c r="G3483" s="24"/>
      <c r="H3483" s="25"/>
      <c r="I3483" s="25"/>
      <c r="J3483" s="25"/>
      <c r="K3483" s="25"/>
      <c r="L3483" s="25"/>
    </row>
    <row r="3484" spans="1:12" x14ac:dyDescent="0.2">
      <c r="A3484" s="3"/>
      <c r="B3484" s="24"/>
      <c r="C3484" s="24"/>
      <c r="D3484" s="24"/>
      <c r="E3484" s="24"/>
      <c r="F3484" s="24"/>
      <c r="G3484" s="24"/>
      <c r="H3484" s="25"/>
      <c r="I3484" s="25"/>
      <c r="J3484" s="25"/>
      <c r="K3484" s="25"/>
      <c r="L3484" s="25"/>
    </row>
    <row r="3485" spans="1:12" x14ac:dyDescent="0.2">
      <c r="A3485" s="3"/>
      <c r="B3485" s="24"/>
      <c r="C3485" s="24"/>
      <c r="D3485" s="24"/>
      <c r="E3485" s="24"/>
      <c r="F3485" s="24"/>
      <c r="G3485" s="24"/>
      <c r="H3485" s="25"/>
      <c r="I3485" s="25"/>
      <c r="J3485" s="25"/>
      <c r="K3485" s="25"/>
      <c r="L3485" s="25"/>
    </row>
    <row r="3486" spans="1:12" x14ac:dyDescent="0.2">
      <c r="A3486" s="3"/>
      <c r="B3486" s="24"/>
      <c r="C3486" s="24"/>
      <c r="D3486" s="24"/>
      <c r="E3486" s="24"/>
      <c r="F3486" s="24"/>
      <c r="G3486" s="24"/>
      <c r="H3486" s="25"/>
      <c r="I3486" s="25"/>
      <c r="J3486" s="25"/>
      <c r="K3486" s="25"/>
      <c r="L3486" s="25"/>
    </row>
    <row r="3487" spans="1:12" x14ac:dyDescent="0.2">
      <c r="A3487" s="3"/>
      <c r="B3487" s="24"/>
      <c r="C3487" s="24"/>
      <c r="D3487" s="24"/>
      <c r="E3487" s="24"/>
      <c r="F3487" s="24"/>
      <c r="G3487" s="24"/>
      <c r="H3487" s="25"/>
      <c r="I3487" s="25"/>
      <c r="J3487" s="25"/>
      <c r="K3487" s="25"/>
      <c r="L3487" s="25"/>
    </row>
    <row r="3488" spans="1:12" x14ac:dyDescent="0.2">
      <c r="A3488" s="3"/>
      <c r="B3488" s="24"/>
      <c r="C3488" s="24"/>
      <c r="D3488" s="24"/>
      <c r="E3488" s="24"/>
      <c r="F3488" s="24"/>
      <c r="G3488" s="24"/>
      <c r="H3488" s="25"/>
      <c r="I3488" s="25"/>
      <c r="J3488" s="25"/>
      <c r="K3488" s="25"/>
      <c r="L3488" s="25"/>
    </row>
    <row r="3489" spans="1:12" x14ac:dyDescent="0.2">
      <c r="A3489" s="3"/>
      <c r="B3489" s="24"/>
      <c r="C3489" s="24"/>
      <c r="D3489" s="24"/>
      <c r="E3489" s="24"/>
      <c r="F3489" s="24"/>
      <c r="G3489" s="24"/>
      <c r="H3489" s="25"/>
      <c r="I3489" s="25"/>
      <c r="J3489" s="25"/>
      <c r="K3489" s="25"/>
      <c r="L3489" s="25"/>
    </row>
    <row r="3490" spans="1:12" x14ac:dyDescent="0.2">
      <c r="A3490" s="3"/>
      <c r="B3490" s="24"/>
      <c r="C3490" s="24"/>
      <c r="D3490" s="24"/>
      <c r="E3490" s="24"/>
      <c r="F3490" s="24"/>
      <c r="G3490" s="24"/>
      <c r="H3490" s="25"/>
      <c r="I3490" s="25"/>
      <c r="J3490" s="25"/>
      <c r="K3490" s="25"/>
      <c r="L3490" s="25"/>
    </row>
    <row r="3491" spans="1:12" x14ac:dyDescent="0.2">
      <c r="A3491" s="3"/>
      <c r="B3491" s="24"/>
      <c r="C3491" s="24"/>
      <c r="D3491" s="24"/>
      <c r="E3491" s="24"/>
      <c r="F3491" s="24"/>
      <c r="G3491" s="24"/>
      <c r="H3491" s="25"/>
      <c r="I3491" s="25"/>
      <c r="J3491" s="25"/>
      <c r="K3491" s="25"/>
      <c r="L3491" s="25"/>
    </row>
    <row r="3492" spans="1:12" x14ac:dyDescent="0.2">
      <c r="A3492" s="3"/>
      <c r="B3492" s="24"/>
      <c r="C3492" s="24"/>
      <c r="D3492" s="24"/>
      <c r="E3492" s="24"/>
      <c r="F3492" s="24"/>
      <c r="G3492" s="24"/>
      <c r="H3492" s="25"/>
      <c r="I3492" s="25"/>
      <c r="J3492" s="25"/>
      <c r="K3492" s="25"/>
      <c r="L3492" s="25"/>
    </row>
    <row r="3493" spans="1:12" x14ac:dyDescent="0.2">
      <c r="A3493" s="3"/>
      <c r="B3493" s="24"/>
      <c r="C3493" s="24"/>
      <c r="D3493" s="24"/>
      <c r="E3493" s="24"/>
      <c r="F3493" s="24"/>
      <c r="G3493" s="24"/>
      <c r="H3493" s="25"/>
      <c r="I3493" s="25"/>
      <c r="J3493" s="25"/>
      <c r="K3493" s="25"/>
      <c r="L3493" s="25"/>
    </row>
    <row r="3494" spans="1:12" x14ac:dyDescent="0.2">
      <c r="A3494" s="3"/>
      <c r="B3494" s="24"/>
      <c r="C3494" s="24"/>
      <c r="D3494" s="24"/>
      <c r="E3494" s="24"/>
      <c r="F3494" s="24"/>
      <c r="G3494" s="24"/>
      <c r="H3494" s="25"/>
      <c r="I3494" s="25"/>
      <c r="J3494" s="25"/>
      <c r="K3494" s="25"/>
      <c r="L3494" s="25"/>
    </row>
    <row r="3495" spans="1:12" x14ac:dyDescent="0.2">
      <c r="A3495" s="3"/>
      <c r="B3495" s="24"/>
      <c r="C3495" s="24"/>
      <c r="D3495" s="24"/>
      <c r="E3495" s="24"/>
      <c r="F3495" s="24"/>
      <c r="G3495" s="24"/>
      <c r="H3495" s="25"/>
      <c r="I3495" s="25"/>
      <c r="J3495" s="25"/>
      <c r="K3495" s="25"/>
      <c r="L3495" s="25"/>
    </row>
    <row r="3496" spans="1:12" x14ac:dyDescent="0.2">
      <c r="A3496" s="3"/>
      <c r="B3496" s="24"/>
      <c r="C3496" s="24"/>
      <c r="D3496" s="24"/>
      <c r="E3496" s="24"/>
      <c r="F3496" s="24"/>
      <c r="G3496" s="24"/>
      <c r="H3496" s="25"/>
      <c r="I3496" s="25"/>
      <c r="J3496" s="25"/>
      <c r="K3496" s="25"/>
      <c r="L3496" s="25"/>
    </row>
    <row r="3497" spans="1:12" x14ac:dyDescent="0.2">
      <c r="A3497" s="3"/>
      <c r="B3497" s="24"/>
      <c r="C3497" s="24"/>
      <c r="D3497" s="24"/>
      <c r="E3497" s="24"/>
      <c r="F3497" s="24"/>
      <c r="G3497" s="24"/>
      <c r="H3497" s="25"/>
      <c r="I3497" s="25"/>
      <c r="J3497" s="25"/>
      <c r="K3497" s="25"/>
      <c r="L3497" s="25"/>
    </row>
    <row r="3498" spans="1:12" x14ac:dyDescent="0.2">
      <c r="A3498" s="3"/>
      <c r="B3498" s="24"/>
      <c r="C3498" s="24"/>
      <c r="D3498" s="24"/>
      <c r="E3498" s="24"/>
      <c r="F3498" s="24"/>
      <c r="G3498" s="24"/>
      <c r="H3498" s="25"/>
      <c r="I3498" s="25"/>
      <c r="J3498" s="25"/>
      <c r="K3498" s="25"/>
      <c r="L3498" s="25"/>
    </row>
    <row r="3499" spans="1:12" x14ac:dyDescent="0.2">
      <c r="A3499" s="3"/>
      <c r="B3499" s="24"/>
      <c r="C3499" s="24"/>
      <c r="D3499" s="24"/>
      <c r="E3499" s="24"/>
      <c r="F3499" s="24"/>
      <c r="G3499" s="24"/>
      <c r="H3499" s="25"/>
      <c r="I3499" s="25"/>
      <c r="J3499" s="25"/>
      <c r="K3499" s="25"/>
      <c r="L3499" s="25"/>
    </row>
    <row r="3500" spans="1:12" x14ac:dyDescent="0.2">
      <c r="A3500" s="3"/>
      <c r="B3500" s="24"/>
      <c r="C3500" s="24"/>
      <c r="D3500" s="24"/>
      <c r="E3500" s="24"/>
      <c r="F3500" s="24"/>
      <c r="G3500" s="24"/>
      <c r="H3500" s="25"/>
      <c r="I3500" s="25"/>
      <c r="J3500" s="25"/>
      <c r="K3500" s="25"/>
      <c r="L3500" s="25"/>
    </row>
    <row r="3501" spans="1:12" x14ac:dyDescent="0.2">
      <c r="A3501" s="3"/>
      <c r="B3501" s="24"/>
      <c r="C3501" s="24"/>
      <c r="D3501" s="24"/>
      <c r="E3501" s="24"/>
      <c r="F3501" s="24"/>
      <c r="G3501" s="24"/>
      <c r="H3501" s="25"/>
      <c r="I3501" s="25"/>
      <c r="J3501" s="25"/>
      <c r="K3501" s="25"/>
      <c r="L3501" s="25"/>
    </row>
    <row r="3502" spans="1:12" x14ac:dyDescent="0.2">
      <c r="A3502" s="3"/>
      <c r="B3502" s="24"/>
      <c r="C3502" s="24"/>
      <c r="D3502" s="24"/>
      <c r="E3502" s="24"/>
      <c r="F3502" s="24"/>
      <c r="G3502" s="24"/>
      <c r="H3502" s="25"/>
      <c r="I3502" s="25"/>
      <c r="J3502" s="25"/>
      <c r="K3502" s="25"/>
      <c r="L3502" s="25"/>
    </row>
    <row r="3503" spans="1:12" x14ac:dyDescent="0.2">
      <c r="A3503" s="3"/>
      <c r="B3503" s="24"/>
      <c r="C3503" s="24"/>
      <c r="D3503" s="24"/>
      <c r="E3503" s="24"/>
      <c r="F3503" s="24"/>
      <c r="G3503" s="24"/>
      <c r="H3503" s="25"/>
      <c r="I3503" s="25"/>
      <c r="J3503" s="25"/>
      <c r="K3503" s="25"/>
      <c r="L3503" s="25"/>
    </row>
    <row r="3504" spans="1:12" x14ac:dyDescent="0.2">
      <c r="A3504" s="3"/>
      <c r="B3504" s="24"/>
      <c r="C3504" s="24"/>
      <c r="D3504" s="24"/>
      <c r="E3504" s="24"/>
      <c r="F3504" s="24"/>
      <c r="G3504" s="24"/>
      <c r="H3504" s="25"/>
      <c r="I3504" s="25"/>
      <c r="J3504" s="25"/>
      <c r="K3504" s="25"/>
      <c r="L3504" s="25"/>
    </row>
    <row r="3505" spans="1:12" x14ac:dyDescent="0.2">
      <c r="A3505" s="3"/>
      <c r="B3505" s="24"/>
      <c r="C3505" s="24"/>
      <c r="D3505" s="24"/>
      <c r="E3505" s="24"/>
      <c r="F3505" s="24"/>
      <c r="G3505" s="24"/>
      <c r="H3505" s="25"/>
      <c r="I3505" s="25"/>
      <c r="J3505" s="25"/>
      <c r="K3505" s="25"/>
      <c r="L3505" s="25"/>
    </row>
    <row r="3506" spans="1:12" x14ac:dyDescent="0.2">
      <c r="A3506" s="3"/>
      <c r="B3506" s="24"/>
      <c r="C3506" s="24"/>
      <c r="D3506" s="24"/>
      <c r="E3506" s="24"/>
      <c r="F3506" s="24"/>
      <c r="G3506" s="24"/>
      <c r="H3506" s="25"/>
      <c r="I3506" s="25"/>
      <c r="J3506" s="25"/>
      <c r="K3506" s="25"/>
      <c r="L3506" s="25"/>
    </row>
    <row r="3507" spans="1:12" x14ac:dyDescent="0.2">
      <c r="A3507" s="3"/>
      <c r="B3507" s="24"/>
      <c r="C3507" s="24"/>
      <c r="D3507" s="24"/>
      <c r="E3507" s="24"/>
      <c r="F3507" s="24"/>
      <c r="G3507" s="24"/>
      <c r="H3507" s="25"/>
      <c r="I3507" s="25"/>
      <c r="J3507" s="25"/>
      <c r="K3507" s="25"/>
      <c r="L3507" s="25"/>
    </row>
    <row r="3508" spans="1:12" x14ac:dyDescent="0.2">
      <c r="A3508" s="3"/>
      <c r="B3508" s="24"/>
      <c r="C3508" s="24"/>
      <c r="D3508" s="24"/>
      <c r="E3508" s="24"/>
      <c r="F3508" s="24"/>
      <c r="G3508" s="24"/>
      <c r="H3508" s="25"/>
      <c r="I3508" s="25"/>
      <c r="J3508" s="25"/>
      <c r="K3508" s="25"/>
      <c r="L3508" s="25"/>
    </row>
    <row r="3509" spans="1:12" x14ac:dyDescent="0.2">
      <c r="A3509" s="3"/>
      <c r="B3509" s="24"/>
      <c r="C3509" s="24"/>
      <c r="D3509" s="24"/>
      <c r="E3509" s="24"/>
      <c r="F3509" s="24"/>
      <c r="G3509" s="24"/>
      <c r="H3509" s="25"/>
      <c r="I3509" s="25"/>
      <c r="J3509" s="25"/>
      <c r="K3509" s="25"/>
      <c r="L3509" s="25"/>
    </row>
    <row r="3510" spans="1:12" x14ac:dyDescent="0.2">
      <c r="A3510" s="3"/>
      <c r="B3510" s="24"/>
      <c r="C3510" s="24"/>
      <c r="D3510" s="24"/>
      <c r="E3510" s="24"/>
      <c r="F3510" s="24"/>
      <c r="G3510" s="24"/>
      <c r="H3510" s="25"/>
      <c r="I3510" s="25"/>
      <c r="J3510" s="25"/>
      <c r="K3510" s="25"/>
      <c r="L3510" s="25"/>
    </row>
    <row r="3511" spans="1:12" x14ac:dyDescent="0.2">
      <c r="A3511" s="3"/>
      <c r="B3511" s="24"/>
      <c r="C3511" s="24"/>
      <c r="D3511" s="24"/>
      <c r="E3511" s="24"/>
      <c r="F3511" s="24"/>
      <c r="G3511" s="24"/>
      <c r="H3511" s="25"/>
      <c r="I3511" s="25"/>
      <c r="J3511" s="25"/>
      <c r="K3511" s="25"/>
      <c r="L3511" s="25"/>
    </row>
    <row r="3512" spans="1:12" x14ac:dyDescent="0.2">
      <c r="A3512" s="3"/>
      <c r="B3512" s="24"/>
      <c r="C3512" s="24"/>
      <c r="D3512" s="24"/>
      <c r="E3512" s="24"/>
      <c r="F3512" s="24"/>
      <c r="G3512" s="24"/>
      <c r="H3512" s="25"/>
      <c r="I3512" s="25"/>
      <c r="J3512" s="25"/>
      <c r="K3512" s="25"/>
      <c r="L3512" s="25"/>
    </row>
    <row r="3513" spans="1:12" x14ac:dyDescent="0.2">
      <c r="A3513" s="3"/>
      <c r="B3513" s="24"/>
      <c r="C3513" s="24"/>
      <c r="D3513" s="24"/>
      <c r="E3513" s="24"/>
      <c r="F3513" s="24"/>
      <c r="G3513" s="24"/>
      <c r="H3513" s="25"/>
      <c r="I3513" s="25"/>
      <c r="J3513" s="25"/>
      <c r="K3513" s="25"/>
      <c r="L3513" s="25"/>
    </row>
    <row r="3514" spans="1:12" x14ac:dyDescent="0.2">
      <c r="A3514" s="3"/>
      <c r="B3514" s="24"/>
      <c r="C3514" s="24"/>
      <c r="D3514" s="24"/>
      <c r="E3514" s="24"/>
      <c r="F3514" s="24"/>
      <c r="G3514" s="24"/>
      <c r="H3514" s="25"/>
      <c r="I3514" s="25"/>
      <c r="J3514" s="25"/>
      <c r="K3514" s="25"/>
      <c r="L3514" s="25"/>
    </row>
    <row r="3515" spans="1:12" x14ac:dyDescent="0.2">
      <c r="A3515" s="3"/>
      <c r="B3515" s="24"/>
      <c r="C3515" s="24"/>
      <c r="D3515" s="24"/>
      <c r="E3515" s="24"/>
      <c r="F3515" s="24"/>
      <c r="G3515" s="24"/>
      <c r="H3515" s="25"/>
      <c r="I3515" s="25"/>
      <c r="J3515" s="25"/>
      <c r="K3515" s="25"/>
      <c r="L3515" s="25"/>
    </row>
    <row r="3516" spans="1:12" x14ac:dyDescent="0.2">
      <c r="A3516" s="3"/>
      <c r="B3516" s="24"/>
      <c r="C3516" s="24"/>
      <c r="D3516" s="24"/>
      <c r="E3516" s="24"/>
      <c r="F3516" s="24"/>
      <c r="G3516" s="24"/>
      <c r="H3516" s="25"/>
      <c r="I3516" s="25"/>
      <c r="J3516" s="25"/>
      <c r="K3516" s="25"/>
      <c r="L3516" s="25"/>
    </row>
    <row r="3517" spans="1:12" x14ac:dyDescent="0.2">
      <c r="A3517" s="3"/>
      <c r="B3517" s="24"/>
      <c r="C3517" s="24"/>
      <c r="D3517" s="24"/>
      <c r="E3517" s="24"/>
      <c r="F3517" s="24"/>
      <c r="G3517" s="24"/>
      <c r="H3517" s="25"/>
      <c r="I3517" s="25"/>
      <c r="J3517" s="25"/>
      <c r="K3517" s="25"/>
      <c r="L3517" s="25"/>
    </row>
    <row r="3518" spans="1:12" x14ac:dyDescent="0.2">
      <c r="A3518" s="3"/>
      <c r="B3518" s="24"/>
      <c r="C3518" s="24"/>
      <c r="D3518" s="24"/>
      <c r="E3518" s="24"/>
      <c r="F3518" s="24"/>
      <c r="G3518" s="24"/>
      <c r="H3518" s="25"/>
      <c r="I3518" s="25"/>
      <c r="J3518" s="25"/>
      <c r="K3518" s="25"/>
      <c r="L3518" s="25"/>
    </row>
    <row r="3519" spans="1:12" x14ac:dyDescent="0.2">
      <c r="A3519" s="3"/>
      <c r="B3519" s="24"/>
      <c r="C3519" s="24"/>
      <c r="D3519" s="24"/>
      <c r="E3519" s="24"/>
      <c r="F3519" s="24"/>
      <c r="G3519" s="24"/>
      <c r="H3519" s="25"/>
      <c r="I3519" s="25"/>
      <c r="J3519" s="25"/>
      <c r="K3519" s="25"/>
      <c r="L3519" s="25"/>
    </row>
    <row r="3520" spans="1:12" x14ac:dyDescent="0.2">
      <c r="A3520" s="3"/>
      <c r="B3520" s="24"/>
      <c r="C3520" s="24"/>
      <c r="D3520" s="24"/>
      <c r="E3520" s="24"/>
      <c r="F3520" s="24"/>
      <c r="G3520" s="24"/>
      <c r="H3520" s="25"/>
      <c r="I3520" s="25"/>
      <c r="J3520" s="25"/>
      <c r="K3520" s="25"/>
      <c r="L3520" s="25"/>
    </row>
    <row r="3521" spans="1:12" x14ac:dyDescent="0.2">
      <c r="A3521" s="3"/>
      <c r="B3521" s="24"/>
      <c r="C3521" s="24"/>
      <c r="D3521" s="24"/>
      <c r="E3521" s="24"/>
      <c r="F3521" s="24"/>
      <c r="G3521" s="24"/>
      <c r="H3521" s="25"/>
      <c r="I3521" s="25"/>
      <c r="J3521" s="25"/>
      <c r="K3521" s="25"/>
      <c r="L3521" s="25"/>
    </row>
    <row r="3522" spans="1:12" x14ac:dyDescent="0.2">
      <c r="A3522" s="3"/>
      <c r="B3522" s="24"/>
      <c r="C3522" s="24"/>
      <c r="D3522" s="24"/>
      <c r="E3522" s="24"/>
      <c r="F3522" s="24"/>
      <c r="G3522" s="24"/>
      <c r="H3522" s="25"/>
      <c r="I3522" s="25"/>
      <c r="J3522" s="25"/>
      <c r="K3522" s="25"/>
      <c r="L3522" s="25"/>
    </row>
    <row r="3523" spans="1:12" x14ac:dyDescent="0.2">
      <c r="A3523" s="3"/>
      <c r="B3523" s="24"/>
      <c r="C3523" s="24"/>
      <c r="D3523" s="24"/>
      <c r="E3523" s="24"/>
      <c r="F3523" s="24"/>
      <c r="G3523" s="24"/>
      <c r="H3523" s="25"/>
      <c r="I3523" s="25"/>
      <c r="J3523" s="25"/>
      <c r="K3523" s="25"/>
      <c r="L3523" s="25"/>
    </row>
    <row r="3524" spans="1:12" x14ac:dyDescent="0.2">
      <c r="A3524" s="3"/>
      <c r="B3524" s="24"/>
      <c r="C3524" s="24"/>
      <c r="D3524" s="24"/>
      <c r="E3524" s="24"/>
      <c r="F3524" s="24"/>
      <c r="G3524" s="24"/>
      <c r="H3524" s="25"/>
      <c r="I3524" s="25"/>
      <c r="J3524" s="25"/>
      <c r="K3524" s="25"/>
      <c r="L3524" s="25"/>
    </row>
    <row r="3525" spans="1:12" x14ac:dyDescent="0.2">
      <c r="A3525" s="3"/>
      <c r="B3525" s="24"/>
      <c r="C3525" s="24"/>
      <c r="D3525" s="24"/>
      <c r="E3525" s="24"/>
      <c r="F3525" s="24"/>
      <c r="G3525" s="24"/>
      <c r="H3525" s="25"/>
      <c r="I3525" s="25"/>
      <c r="J3525" s="25"/>
      <c r="K3525" s="25"/>
      <c r="L3525" s="25"/>
    </row>
    <row r="3526" spans="1:12" x14ac:dyDescent="0.2">
      <c r="A3526" s="3"/>
      <c r="B3526" s="24"/>
      <c r="C3526" s="24"/>
      <c r="D3526" s="24"/>
      <c r="E3526" s="24"/>
      <c r="F3526" s="24"/>
      <c r="G3526" s="24"/>
      <c r="H3526" s="25"/>
      <c r="I3526" s="25"/>
      <c r="J3526" s="25"/>
      <c r="K3526" s="25"/>
      <c r="L3526" s="25"/>
    </row>
    <row r="3527" spans="1:12" x14ac:dyDescent="0.2">
      <c r="A3527" s="3"/>
      <c r="B3527" s="24"/>
      <c r="C3527" s="24"/>
      <c r="D3527" s="24"/>
      <c r="E3527" s="24"/>
      <c r="F3527" s="24"/>
      <c r="G3527" s="24"/>
      <c r="H3527" s="25"/>
      <c r="I3527" s="25"/>
      <c r="J3527" s="25"/>
      <c r="K3527" s="25"/>
      <c r="L3527" s="25"/>
    </row>
    <row r="3528" spans="1:12" x14ac:dyDescent="0.2">
      <c r="A3528" s="3"/>
      <c r="B3528" s="24"/>
      <c r="C3528" s="24"/>
      <c r="D3528" s="24"/>
      <c r="E3528" s="24"/>
      <c r="F3528" s="24"/>
      <c r="G3528" s="24"/>
      <c r="H3528" s="25"/>
      <c r="I3528" s="25"/>
      <c r="J3528" s="25"/>
      <c r="K3528" s="25"/>
      <c r="L3528" s="25"/>
    </row>
    <row r="3529" spans="1:12" x14ac:dyDescent="0.2">
      <c r="A3529" s="3"/>
      <c r="B3529" s="24"/>
      <c r="C3529" s="24"/>
      <c r="D3529" s="24"/>
      <c r="E3529" s="24"/>
      <c r="F3529" s="24"/>
      <c r="G3529" s="24"/>
      <c r="H3529" s="25"/>
      <c r="I3529" s="25"/>
      <c r="J3529" s="25"/>
      <c r="K3529" s="25"/>
      <c r="L3529" s="25"/>
    </row>
    <row r="3530" spans="1:12" x14ac:dyDescent="0.2">
      <c r="A3530" s="3"/>
      <c r="B3530" s="24"/>
      <c r="C3530" s="24"/>
      <c r="D3530" s="24"/>
      <c r="E3530" s="24"/>
      <c r="F3530" s="24"/>
      <c r="G3530" s="24"/>
      <c r="H3530" s="25"/>
      <c r="I3530" s="25"/>
      <c r="J3530" s="25"/>
      <c r="K3530" s="25"/>
      <c r="L3530" s="25"/>
    </row>
    <row r="3531" spans="1:12" x14ac:dyDescent="0.2">
      <c r="A3531" s="3"/>
      <c r="B3531" s="24"/>
      <c r="C3531" s="24"/>
      <c r="D3531" s="24"/>
      <c r="E3531" s="24"/>
      <c r="F3531" s="24"/>
      <c r="G3531" s="24"/>
      <c r="H3531" s="25"/>
      <c r="I3531" s="25"/>
      <c r="J3531" s="25"/>
      <c r="K3531" s="25"/>
      <c r="L3531" s="25"/>
    </row>
    <row r="3532" spans="1:12" x14ac:dyDescent="0.2">
      <c r="A3532" s="3"/>
      <c r="B3532" s="24"/>
      <c r="C3532" s="24"/>
      <c r="D3532" s="24"/>
      <c r="E3532" s="24"/>
      <c r="F3532" s="24"/>
      <c r="G3532" s="24"/>
      <c r="H3532" s="25"/>
      <c r="I3532" s="25"/>
      <c r="J3532" s="25"/>
      <c r="K3532" s="25"/>
      <c r="L3532" s="25"/>
    </row>
    <row r="3533" spans="1:12" x14ac:dyDescent="0.2">
      <c r="A3533" s="3"/>
      <c r="B3533" s="24"/>
      <c r="C3533" s="24"/>
      <c r="D3533" s="24"/>
      <c r="E3533" s="24"/>
      <c r="F3533" s="24"/>
      <c r="G3533" s="24"/>
      <c r="H3533" s="25"/>
      <c r="I3533" s="25"/>
      <c r="J3533" s="25"/>
      <c r="K3533" s="25"/>
      <c r="L3533" s="25"/>
    </row>
    <row r="3534" spans="1:12" x14ac:dyDescent="0.2">
      <c r="A3534" s="3"/>
      <c r="B3534" s="24"/>
      <c r="C3534" s="24"/>
      <c r="D3534" s="24"/>
      <c r="E3534" s="24"/>
      <c r="F3534" s="24"/>
      <c r="G3534" s="24"/>
      <c r="H3534" s="25"/>
      <c r="I3534" s="25"/>
      <c r="J3534" s="25"/>
      <c r="K3534" s="25"/>
      <c r="L3534" s="25"/>
    </row>
    <row r="3535" spans="1:12" x14ac:dyDescent="0.2">
      <c r="A3535" s="3"/>
      <c r="B3535" s="24"/>
      <c r="C3535" s="24"/>
      <c r="D3535" s="24"/>
      <c r="E3535" s="24"/>
      <c r="F3535" s="24"/>
      <c r="G3535" s="24"/>
      <c r="H3535" s="25"/>
      <c r="I3535" s="25"/>
      <c r="J3535" s="25"/>
      <c r="K3535" s="25"/>
      <c r="L3535" s="25"/>
    </row>
    <row r="3536" spans="1:12" x14ac:dyDescent="0.2">
      <c r="A3536" s="3"/>
      <c r="B3536" s="24"/>
      <c r="C3536" s="24"/>
      <c r="D3536" s="24"/>
      <c r="E3536" s="24"/>
      <c r="F3536" s="24"/>
      <c r="G3536" s="24"/>
      <c r="H3536" s="25"/>
      <c r="I3536" s="25"/>
      <c r="J3536" s="25"/>
      <c r="K3536" s="25"/>
      <c r="L3536" s="25"/>
    </row>
    <row r="3537" spans="1:12" x14ac:dyDescent="0.2">
      <c r="A3537" s="3"/>
      <c r="B3537" s="24"/>
      <c r="C3537" s="24"/>
      <c r="D3537" s="24"/>
      <c r="E3537" s="24"/>
      <c r="F3537" s="24"/>
      <c r="G3537" s="24"/>
      <c r="H3537" s="25"/>
      <c r="I3537" s="25"/>
      <c r="J3537" s="25"/>
      <c r="K3537" s="25"/>
      <c r="L3537" s="25"/>
    </row>
    <row r="3538" spans="1:12" x14ac:dyDescent="0.2">
      <c r="A3538" s="3"/>
      <c r="B3538" s="24"/>
      <c r="C3538" s="24"/>
      <c r="D3538" s="24"/>
      <c r="E3538" s="24"/>
      <c r="F3538" s="24"/>
      <c r="G3538" s="24"/>
      <c r="H3538" s="25"/>
      <c r="I3538" s="25"/>
      <c r="J3538" s="25"/>
      <c r="K3538" s="25"/>
      <c r="L3538" s="25"/>
    </row>
    <row r="3539" spans="1:12" x14ac:dyDescent="0.2">
      <c r="A3539" s="3"/>
      <c r="B3539" s="24"/>
      <c r="C3539" s="24"/>
      <c r="D3539" s="24"/>
      <c r="E3539" s="24"/>
      <c r="F3539" s="24"/>
      <c r="G3539" s="24"/>
      <c r="H3539" s="25"/>
      <c r="I3539" s="25"/>
      <c r="J3539" s="25"/>
      <c r="K3539" s="25"/>
      <c r="L3539" s="25"/>
    </row>
    <row r="3540" spans="1:12" x14ac:dyDescent="0.2">
      <c r="A3540" s="3"/>
      <c r="B3540" s="24"/>
      <c r="C3540" s="24"/>
      <c r="D3540" s="24"/>
      <c r="E3540" s="24"/>
      <c r="F3540" s="24"/>
      <c r="G3540" s="24"/>
      <c r="H3540" s="25"/>
      <c r="I3540" s="25"/>
      <c r="J3540" s="25"/>
      <c r="K3540" s="25"/>
      <c r="L3540" s="25"/>
    </row>
    <row r="3541" spans="1:12" x14ac:dyDescent="0.2">
      <c r="A3541" s="3"/>
      <c r="B3541" s="24"/>
      <c r="C3541" s="24"/>
      <c r="D3541" s="24"/>
      <c r="E3541" s="24"/>
      <c r="F3541" s="24"/>
      <c r="G3541" s="24"/>
      <c r="H3541" s="25"/>
      <c r="I3541" s="25"/>
      <c r="J3541" s="25"/>
      <c r="K3541" s="25"/>
      <c r="L3541" s="25"/>
    </row>
    <row r="3542" spans="1:12" x14ac:dyDescent="0.2">
      <c r="A3542" s="3"/>
      <c r="B3542" s="24"/>
      <c r="C3542" s="24"/>
      <c r="D3542" s="24"/>
      <c r="E3542" s="24"/>
      <c r="F3542" s="24"/>
      <c r="G3542" s="24"/>
      <c r="H3542" s="25"/>
      <c r="I3542" s="25"/>
      <c r="J3542" s="25"/>
      <c r="K3542" s="25"/>
      <c r="L3542" s="25"/>
    </row>
    <row r="3543" spans="1:12" x14ac:dyDescent="0.2">
      <c r="A3543" s="3"/>
      <c r="B3543" s="24"/>
      <c r="C3543" s="24"/>
      <c r="D3543" s="24"/>
      <c r="E3543" s="24"/>
      <c r="F3543" s="24"/>
      <c r="G3543" s="24"/>
      <c r="H3543" s="25"/>
      <c r="I3543" s="25"/>
      <c r="J3543" s="25"/>
      <c r="K3543" s="25"/>
      <c r="L3543" s="25"/>
    </row>
    <row r="3544" spans="1:12" x14ac:dyDescent="0.2">
      <c r="A3544" s="3"/>
      <c r="B3544" s="24"/>
      <c r="C3544" s="24"/>
      <c r="D3544" s="24"/>
      <c r="E3544" s="24"/>
      <c r="F3544" s="24"/>
      <c r="G3544" s="24"/>
      <c r="H3544" s="25"/>
      <c r="I3544" s="25"/>
      <c r="J3544" s="25"/>
      <c r="K3544" s="25"/>
      <c r="L3544" s="25"/>
    </row>
    <row r="3545" spans="1:12" x14ac:dyDescent="0.2">
      <c r="A3545" s="3"/>
      <c r="B3545" s="24"/>
      <c r="C3545" s="24"/>
      <c r="D3545" s="24"/>
      <c r="E3545" s="24"/>
      <c r="F3545" s="24"/>
      <c r="G3545" s="24"/>
      <c r="H3545" s="25"/>
      <c r="I3545" s="25"/>
      <c r="J3545" s="25"/>
      <c r="K3545" s="25"/>
      <c r="L3545" s="25"/>
    </row>
    <row r="3546" spans="1:12" x14ac:dyDescent="0.2">
      <c r="A3546" s="3"/>
      <c r="B3546" s="24"/>
      <c r="C3546" s="24"/>
      <c r="D3546" s="24"/>
      <c r="E3546" s="24"/>
      <c r="F3546" s="24"/>
      <c r="G3546" s="24"/>
      <c r="H3546" s="25"/>
      <c r="I3546" s="25"/>
      <c r="J3546" s="25"/>
      <c r="K3546" s="25"/>
      <c r="L3546" s="25"/>
    </row>
    <row r="3547" spans="1:12" x14ac:dyDescent="0.2">
      <c r="A3547" s="3"/>
      <c r="B3547" s="24"/>
      <c r="C3547" s="24"/>
      <c r="D3547" s="24"/>
      <c r="E3547" s="24"/>
      <c r="F3547" s="24"/>
      <c r="G3547" s="24"/>
      <c r="H3547" s="25"/>
      <c r="I3547" s="25"/>
      <c r="J3547" s="25"/>
      <c r="K3547" s="25"/>
      <c r="L3547" s="25"/>
    </row>
    <row r="3548" spans="1:12" x14ac:dyDescent="0.2">
      <c r="A3548" s="3"/>
      <c r="B3548" s="24"/>
      <c r="C3548" s="24"/>
      <c r="D3548" s="24"/>
      <c r="E3548" s="24"/>
      <c r="F3548" s="24"/>
      <c r="G3548" s="24"/>
      <c r="H3548" s="25"/>
      <c r="I3548" s="25"/>
      <c r="J3548" s="25"/>
      <c r="K3548" s="25"/>
      <c r="L3548" s="25"/>
    </row>
    <row r="3549" spans="1:12" x14ac:dyDescent="0.2">
      <c r="A3549" s="3"/>
      <c r="B3549" s="24"/>
      <c r="C3549" s="24"/>
      <c r="D3549" s="24"/>
      <c r="E3549" s="24"/>
      <c r="F3549" s="24"/>
      <c r="G3549" s="24"/>
      <c r="H3549" s="25"/>
      <c r="I3549" s="25"/>
      <c r="J3549" s="25"/>
      <c r="K3549" s="25"/>
      <c r="L3549" s="25"/>
    </row>
    <row r="3550" spans="1:12" x14ac:dyDescent="0.2">
      <c r="A3550" s="3"/>
      <c r="B3550" s="24"/>
      <c r="C3550" s="24"/>
      <c r="D3550" s="24"/>
      <c r="E3550" s="24"/>
      <c r="F3550" s="24"/>
      <c r="G3550" s="24"/>
      <c r="H3550" s="25"/>
      <c r="I3550" s="25"/>
      <c r="J3550" s="25"/>
      <c r="K3550" s="25"/>
      <c r="L3550" s="25"/>
    </row>
    <row r="3551" spans="1:12" x14ac:dyDescent="0.2">
      <c r="A3551" s="3"/>
      <c r="B3551" s="24"/>
      <c r="C3551" s="24"/>
      <c r="D3551" s="24"/>
      <c r="E3551" s="24"/>
      <c r="F3551" s="24"/>
      <c r="G3551" s="24"/>
      <c r="H3551" s="25"/>
      <c r="I3551" s="25"/>
      <c r="J3551" s="25"/>
      <c r="K3551" s="25"/>
      <c r="L3551" s="25"/>
    </row>
    <row r="3552" spans="1:12" x14ac:dyDescent="0.2">
      <c r="A3552" s="3"/>
      <c r="B3552" s="24"/>
      <c r="C3552" s="24"/>
      <c r="D3552" s="24"/>
      <c r="E3552" s="24"/>
      <c r="F3552" s="24"/>
      <c r="G3552" s="24"/>
      <c r="H3552" s="25"/>
      <c r="I3552" s="25"/>
      <c r="J3552" s="25"/>
      <c r="K3552" s="25"/>
      <c r="L3552" s="25"/>
    </row>
    <row r="3553" spans="1:12" x14ac:dyDescent="0.2">
      <c r="A3553" s="3"/>
      <c r="B3553" s="24"/>
      <c r="C3553" s="24"/>
      <c r="D3553" s="24"/>
      <c r="E3553" s="24"/>
      <c r="F3553" s="24"/>
      <c r="G3553" s="24"/>
      <c r="H3553" s="25"/>
      <c r="I3553" s="25"/>
      <c r="J3553" s="25"/>
      <c r="K3553" s="25"/>
      <c r="L3553" s="25"/>
    </row>
    <row r="3554" spans="1:12" x14ac:dyDescent="0.2">
      <c r="A3554" s="3"/>
      <c r="B3554" s="24"/>
      <c r="C3554" s="24"/>
      <c r="D3554" s="24"/>
      <c r="E3554" s="24"/>
      <c r="F3554" s="24"/>
      <c r="G3554" s="24"/>
      <c r="H3554" s="25"/>
      <c r="I3554" s="25"/>
      <c r="J3554" s="25"/>
      <c r="K3554" s="25"/>
      <c r="L3554" s="25"/>
    </row>
    <row r="3555" spans="1:12" x14ac:dyDescent="0.2">
      <c r="A3555" s="3"/>
      <c r="B3555" s="24"/>
      <c r="C3555" s="24"/>
      <c r="D3555" s="24"/>
      <c r="E3555" s="24"/>
      <c r="F3555" s="24"/>
      <c r="G3555" s="24"/>
      <c r="H3555" s="25"/>
      <c r="I3555" s="25"/>
      <c r="J3555" s="25"/>
      <c r="K3555" s="25"/>
      <c r="L3555" s="25"/>
    </row>
    <row r="3556" spans="1:12" x14ac:dyDescent="0.2">
      <c r="A3556" s="3"/>
      <c r="B3556" s="24"/>
      <c r="C3556" s="24"/>
      <c r="D3556" s="24"/>
      <c r="E3556" s="24"/>
      <c r="F3556" s="24"/>
      <c r="G3556" s="24"/>
      <c r="H3556" s="25"/>
      <c r="I3556" s="25"/>
      <c r="J3556" s="25"/>
      <c r="K3556" s="25"/>
      <c r="L3556" s="25"/>
    </row>
    <row r="3557" spans="1:12" x14ac:dyDescent="0.2">
      <c r="A3557" s="3"/>
      <c r="B3557" s="24"/>
      <c r="C3557" s="24"/>
      <c r="D3557" s="24"/>
      <c r="E3557" s="24"/>
      <c r="F3557" s="24"/>
      <c r="G3557" s="24"/>
      <c r="H3557" s="25"/>
      <c r="I3557" s="25"/>
      <c r="J3557" s="25"/>
      <c r="K3557" s="25"/>
      <c r="L3557" s="25"/>
    </row>
    <row r="3558" spans="1:12" x14ac:dyDescent="0.2">
      <c r="A3558" s="3"/>
      <c r="B3558" s="24"/>
      <c r="C3558" s="24"/>
      <c r="D3558" s="24"/>
      <c r="E3558" s="24"/>
      <c r="F3558" s="24"/>
      <c r="G3558" s="24"/>
      <c r="H3558" s="25"/>
      <c r="I3558" s="25"/>
      <c r="J3558" s="25"/>
      <c r="K3558" s="25"/>
      <c r="L3558" s="25"/>
    </row>
    <row r="3559" spans="1:12" x14ac:dyDescent="0.2">
      <c r="A3559" s="3"/>
      <c r="B3559" s="24"/>
      <c r="C3559" s="24"/>
      <c r="D3559" s="24"/>
      <c r="E3559" s="24"/>
      <c r="F3559" s="24"/>
      <c r="G3559" s="24"/>
      <c r="H3559" s="25"/>
      <c r="I3559" s="25"/>
      <c r="J3559" s="25"/>
      <c r="K3559" s="25"/>
      <c r="L3559" s="25"/>
    </row>
    <row r="3560" spans="1:12" x14ac:dyDescent="0.2">
      <c r="A3560" s="3"/>
      <c r="B3560" s="24"/>
      <c r="C3560" s="24"/>
      <c r="D3560" s="24"/>
      <c r="E3560" s="24"/>
      <c r="F3560" s="24"/>
      <c r="G3560" s="24"/>
      <c r="H3560" s="25"/>
      <c r="I3560" s="25"/>
      <c r="J3560" s="25"/>
      <c r="K3560" s="25"/>
      <c r="L3560" s="25"/>
    </row>
    <row r="3561" spans="1:12" x14ac:dyDescent="0.2">
      <c r="A3561" s="3"/>
      <c r="B3561" s="24"/>
      <c r="C3561" s="24"/>
      <c r="D3561" s="24"/>
      <c r="E3561" s="24"/>
      <c r="F3561" s="24"/>
      <c r="G3561" s="24"/>
      <c r="H3561" s="25"/>
      <c r="I3561" s="25"/>
      <c r="J3561" s="25"/>
      <c r="K3561" s="25"/>
      <c r="L3561" s="25"/>
    </row>
    <row r="3562" spans="1:12" x14ac:dyDescent="0.2">
      <c r="A3562" s="3"/>
      <c r="B3562" s="24"/>
      <c r="C3562" s="24"/>
      <c r="D3562" s="24"/>
      <c r="E3562" s="24"/>
      <c r="F3562" s="24"/>
      <c r="G3562" s="24"/>
      <c r="H3562" s="25"/>
      <c r="I3562" s="25"/>
      <c r="J3562" s="25"/>
      <c r="K3562" s="25"/>
      <c r="L3562" s="25"/>
    </row>
    <row r="3563" spans="1:12" x14ac:dyDescent="0.2">
      <c r="A3563" s="3"/>
      <c r="B3563" s="24"/>
      <c r="C3563" s="24"/>
      <c r="D3563" s="24"/>
      <c r="E3563" s="24"/>
      <c r="F3563" s="24"/>
      <c r="G3563" s="24"/>
      <c r="H3563" s="25"/>
      <c r="I3563" s="25"/>
      <c r="J3563" s="25"/>
      <c r="K3563" s="25"/>
      <c r="L3563" s="25"/>
    </row>
    <row r="3564" spans="1:12" x14ac:dyDescent="0.2">
      <c r="A3564" s="3"/>
      <c r="B3564" s="24"/>
      <c r="C3564" s="24"/>
      <c r="D3564" s="24"/>
      <c r="E3564" s="24"/>
      <c r="F3564" s="24"/>
      <c r="G3564" s="24"/>
      <c r="H3564" s="25"/>
      <c r="I3564" s="25"/>
      <c r="J3564" s="25"/>
      <c r="K3564" s="25"/>
      <c r="L3564" s="25"/>
    </row>
    <row r="3565" spans="1:12" x14ac:dyDescent="0.2">
      <c r="A3565" s="3"/>
      <c r="B3565" s="24"/>
      <c r="C3565" s="24"/>
      <c r="D3565" s="24"/>
      <c r="E3565" s="24"/>
      <c r="F3565" s="24"/>
      <c r="G3565" s="24"/>
      <c r="H3565" s="25"/>
      <c r="I3565" s="25"/>
      <c r="J3565" s="25"/>
      <c r="K3565" s="25"/>
      <c r="L3565" s="25"/>
    </row>
    <row r="3566" spans="1:12" x14ac:dyDescent="0.2">
      <c r="A3566" s="3"/>
      <c r="B3566" s="24"/>
      <c r="C3566" s="24"/>
      <c r="D3566" s="24"/>
      <c r="E3566" s="24"/>
      <c r="F3566" s="24"/>
      <c r="G3566" s="24"/>
      <c r="H3566" s="25"/>
      <c r="I3566" s="25"/>
      <c r="J3566" s="25"/>
      <c r="K3566" s="25"/>
      <c r="L3566" s="25"/>
    </row>
    <row r="3567" spans="1:12" x14ac:dyDescent="0.2">
      <c r="A3567" s="3"/>
      <c r="B3567" s="24"/>
      <c r="C3567" s="24"/>
      <c r="D3567" s="24"/>
      <c r="E3567" s="24"/>
      <c r="F3567" s="24"/>
      <c r="G3567" s="24"/>
      <c r="H3567" s="25"/>
      <c r="I3567" s="25"/>
      <c r="J3567" s="25"/>
      <c r="K3567" s="25"/>
      <c r="L3567" s="25"/>
    </row>
    <row r="3568" spans="1:12" x14ac:dyDescent="0.2">
      <c r="A3568" s="3"/>
      <c r="B3568" s="24"/>
      <c r="C3568" s="24"/>
      <c r="D3568" s="24"/>
      <c r="E3568" s="24"/>
      <c r="F3568" s="24"/>
      <c r="G3568" s="24"/>
      <c r="H3568" s="25"/>
      <c r="I3568" s="25"/>
      <c r="J3568" s="25"/>
      <c r="K3568" s="25"/>
      <c r="L3568" s="25"/>
    </row>
    <row r="3569" spans="1:12" x14ac:dyDescent="0.2">
      <c r="A3569" s="3"/>
      <c r="B3569" s="24"/>
      <c r="C3569" s="24"/>
      <c r="D3569" s="24"/>
      <c r="E3569" s="24"/>
      <c r="F3569" s="24"/>
      <c r="G3569" s="24"/>
      <c r="H3569" s="25"/>
      <c r="I3569" s="25"/>
      <c r="J3569" s="25"/>
      <c r="K3569" s="25"/>
      <c r="L3569" s="25"/>
    </row>
    <row r="3570" spans="1:12" x14ac:dyDescent="0.2">
      <c r="A3570" s="3"/>
      <c r="B3570" s="24"/>
      <c r="C3570" s="24"/>
      <c r="D3570" s="24"/>
      <c r="E3570" s="24"/>
      <c r="F3570" s="24"/>
      <c r="G3570" s="24"/>
      <c r="H3570" s="25"/>
      <c r="I3570" s="25"/>
      <c r="J3570" s="25"/>
      <c r="K3570" s="25"/>
      <c r="L3570" s="25"/>
    </row>
    <row r="3571" spans="1:12" x14ac:dyDescent="0.2">
      <c r="A3571" s="3"/>
      <c r="B3571" s="24"/>
      <c r="C3571" s="24"/>
      <c r="D3571" s="24"/>
      <c r="E3571" s="24"/>
      <c r="F3571" s="24"/>
      <c r="G3571" s="24"/>
      <c r="H3571" s="25"/>
      <c r="I3571" s="25"/>
      <c r="J3571" s="25"/>
      <c r="K3571" s="25"/>
      <c r="L3571" s="25"/>
    </row>
    <row r="3572" spans="1:12" x14ac:dyDescent="0.2">
      <c r="A3572" s="3"/>
      <c r="B3572" s="24"/>
      <c r="C3572" s="24"/>
      <c r="D3572" s="24"/>
      <c r="E3572" s="24"/>
      <c r="F3572" s="24"/>
      <c r="G3572" s="24"/>
      <c r="H3572" s="25"/>
      <c r="I3572" s="25"/>
      <c r="J3572" s="25"/>
      <c r="K3572" s="25"/>
      <c r="L3572" s="25"/>
    </row>
    <row r="3573" spans="1:12" x14ac:dyDescent="0.2">
      <c r="A3573" s="3"/>
      <c r="B3573" s="24"/>
      <c r="C3573" s="24"/>
      <c r="D3573" s="24"/>
      <c r="E3573" s="24"/>
      <c r="F3573" s="24"/>
      <c r="G3573" s="24"/>
      <c r="H3573" s="25"/>
      <c r="I3573" s="25"/>
      <c r="J3573" s="25"/>
      <c r="K3573" s="25"/>
      <c r="L3573" s="25"/>
    </row>
    <row r="3574" spans="1:12" x14ac:dyDescent="0.2">
      <c r="A3574" s="3"/>
      <c r="B3574" s="24"/>
      <c r="C3574" s="24"/>
      <c r="D3574" s="24"/>
      <c r="E3574" s="24"/>
      <c r="F3574" s="24"/>
      <c r="G3574" s="24"/>
      <c r="H3574" s="25"/>
      <c r="I3574" s="25"/>
      <c r="J3574" s="25"/>
      <c r="K3574" s="25"/>
      <c r="L3574" s="25"/>
    </row>
    <row r="3575" spans="1:12" x14ac:dyDescent="0.2">
      <c r="A3575" s="3"/>
      <c r="B3575" s="24"/>
      <c r="C3575" s="24"/>
      <c r="D3575" s="24"/>
      <c r="E3575" s="24"/>
      <c r="F3575" s="24"/>
      <c r="G3575" s="24"/>
      <c r="H3575" s="25"/>
      <c r="I3575" s="25"/>
      <c r="J3575" s="25"/>
      <c r="K3575" s="25"/>
      <c r="L3575" s="25"/>
    </row>
    <row r="3576" spans="1:12" x14ac:dyDescent="0.2">
      <c r="A3576" s="3"/>
      <c r="B3576" s="24"/>
      <c r="C3576" s="24"/>
      <c r="D3576" s="24"/>
      <c r="E3576" s="24"/>
      <c r="F3576" s="24"/>
      <c r="G3576" s="24"/>
      <c r="H3576" s="25"/>
      <c r="I3576" s="25"/>
      <c r="J3576" s="25"/>
      <c r="K3576" s="25"/>
      <c r="L3576" s="25"/>
    </row>
    <row r="3577" spans="1:12" x14ac:dyDescent="0.2">
      <c r="A3577" s="3"/>
      <c r="B3577" s="24"/>
      <c r="C3577" s="24"/>
      <c r="D3577" s="24"/>
      <c r="E3577" s="24"/>
      <c r="F3577" s="24"/>
      <c r="G3577" s="24"/>
      <c r="H3577" s="25"/>
      <c r="I3577" s="25"/>
      <c r="J3577" s="25"/>
      <c r="K3577" s="25"/>
      <c r="L3577" s="25"/>
    </row>
    <row r="3578" spans="1:12" x14ac:dyDescent="0.2">
      <c r="A3578" s="3"/>
      <c r="B3578" s="24"/>
      <c r="C3578" s="24"/>
      <c r="D3578" s="24"/>
      <c r="E3578" s="24"/>
      <c r="F3578" s="24"/>
      <c r="G3578" s="24"/>
      <c r="H3578" s="25"/>
      <c r="I3578" s="25"/>
      <c r="J3578" s="25"/>
      <c r="K3578" s="25"/>
      <c r="L3578" s="25"/>
    </row>
    <row r="3579" spans="1:12" x14ac:dyDescent="0.2">
      <c r="A3579" s="3"/>
      <c r="B3579" s="24"/>
      <c r="C3579" s="24"/>
      <c r="D3579" s="24"/>
      <c r="E3579" s="24"/>
      <c r="F3579" s="24"/>
      <c r="G3579" s="24"/>
      <c r="H3579" s="25"/>
      <c r="I3579" s="25"/>
      <c r="J3579" s="25"/>
      <c r="K3579" s="25"/>
      <c r="L3579" s="25"/>
    </row>
    <row r="3580" spans="1:12" x14ac:dyDescent="0.2">
      <c r="A3580" s="3"/>
      <c r="B3580" s="24"/>
      <c r="C3580" s="24"/>
      <c r="D3580" s="24"/>
      <c r="E3580" s="24"/>
      <c r="F3580" s="24"/>
      <c r="G3580" s="24"/>
      <c r="H3580" s="25"/>
      <c r="I3580" s="25"/>
      <c r="J3580" s="25"/>
      <c r="K3580" s="25"/>
      <c r="L3580" s="25"/>
    </row>
    <row r="3581" spans="1:12" x14ac:dyDescent="0.2">
      <c r="A3581" s="3"/>
      <c r="B3581" s="24"/>
      <c r="C3581" s="24"/>
      <c r="D3581" s="24"/>
      <c r="E3581" s="24"/>
      <c r="F3581" s="24"/>
      <c r="G3581" s="24"/>
      <c r="H3581" s="25"/>
      <c r="I3581" s="25"/>
      <c r="J3581" s="25"/>
      <c r="K3581" s="25"/>
      <c r="L3581" s="25"/>
    </row>
    <row r="3582" spans="1:12" x14ac:dyDescent="0.2">
      <c r="A3582" s="3"/>
      <c r="B3582" s="24"/>
      <c r="C3582" s="24"/>
      <c r="D3582" s="24"/>
      <c r="E3582" s="24"/>
      <c r="F3582" s="24"/>
      <c r="G3582" s="24"/>
      <c r="H3582" s="25"/>
      <c r="I3582" s="25"/>
      <c r="J3582" s="25"/>
      <c r="K3582" s="25"/>
      <c r="L3582" s="25"/>
    </row>
    <row r="3583" spans="1:12" x14ac:dyDescent="0.2">
      <c r="A3583" s="3"/>
      <c r="B3583" s="24"/>
      <c r="C3583" s="24"/>
      <c r="D3583" s="24"/>
      <c r="E3583" s="24"/>
      <c r="F3583" s="24"/>
      <c r="G3583" s="24"/>
      <c r="H3583" s="25"/>
      <c r="I3583" s="25"/>
      <c r="J3583" s="25"/>
      <c r="K3583" s="25"/>
      <c r="L3583" s="25"/>
    </row>
    <row r="3584" spans="1:12" x14ac:dyDescent="0.2">
      <c r="A3584" s="3"/>
      <c r="B3584" s="24"/>
      <c r="C3584" s="24"/>
      <c r="D3584" s="24"/>
      <c r="E3584" s="24"/>
      <c r="F3584" s="24"/>
      <c r="G3584" s="24"/>
      <c r="H3584" s="25"/>
      <c r="I3584" s="25"/>
      <c r="J3584" s="25"/>
      <c r="K3584" s="25"/>
      <c r="L3584" s="25"/>
    </row>
    <row r="3585" spans="1:12" x14ac:dyDescent="0.2">
      <c r="A3585" s="3"/>
      <c r="B3585" s="24"/>
      <c r="C3585" s="24"/>
      <c r="D3585" s="24"/>
      <c r="E3585" s="24"/>
      <c r="F3585" s="24"/>
      <c r="G3585" s="24"/>
      <c r="H3585" s="25"/>
      <c r="I3585" s="25"/>
      <c r="J3585" s="25"/>
      <c r="K3585" s="25"/>
      <c r="L3585" s="25"/>
    </row>
    <row r="3586" spans="1:12" x14ac:dyDescent="0.2">
      <c r="A3586" s="3"/>
      <c r="B3586" s="24"/>
      <c r="C3586" s="24"/>
      <c r="D3586" s="24"/>
      <c r="E3586" s="24"/>
      <c r="F3586" s="24"/>
      <c r="G3586" s="24"/>
      <c r="H3586" s="25"/>
      <c r="I3586" s="25"/>
      <c r="J3586" s="25"/>
      <c r="K3586" s="25"/>
      <c r="L3586" s="25"/>
    </row>
    <row r="3587" spans="1:12" x14ac:dyDescent="0.2">
      <c r="A3587" s="3"/>
      <c r="B3587" s="24"/>
      <c r="C3587" s="24"/>
      <c r="D3587" s="24"/>
      <c r="E3587" s="24"/>
      <c r="F3587" s="24"/>
      <c r="G3587" s="24"/>
      <c r="H3587" s="25"/>
      <c r="I3587" s="25"/>
      <c r="J3587" s="25"/>
      <c r="K3587" s="25"/>
      <c r="L3587" s="25"/>
    </row>
    <row r="3588" spans="1:12" x14ac:dyDescent="0.2">
      <c r="A3588" s="3"/>
      <c r="B3588" s="24"/>
      <c r="C3588" s="24"/>
      <c r="D3588" s="24"/>
      <c r="E3588" s="24"/>
      <c r="F3588" s="24"/>
      <c r="G3588" s="24"/>
      <c r="H3588" s="25"/>
      <c r="I3588" s="25"/>
      <c r="J3588" s="25"/>
      <c r="K3588" s="25"/>
      <c r="L3588" s="25"/>
    </row>
    <row r="3589" spans="1:12" x14ac:dyDescent="0.2">
      <c r="A3589" s="3"/>
      <c r="B3589" s="24"/>
      <c r="C3589" s="24"/>
      <c r="D3589" s="24"/>
      <c r="E3589" s="24"/>
      <c r="F3589" s="24"/>
      <c r="G3589" s="24"/>
      <c r="H3589" s="25"/>
      <c r="I3589" s="25"/>
      <c r="J3589" s="25"/>
      <c r="K3589" s="25"/>
      <c r="L3589" s="25"/>
    </row>
    <row r="3590" spans="1:12" x14ac:dyDescent="0.2">
      <c r="A3590" s="3"/>
      <c r="B3590" s="24"/>
      <c r="C3590" s="24"/>
      <c r="D3590" s="24"/>
      <c r="E3590" s="24"/>
      <c r="F3590" s="24"/>
      <c r="G3590" s="24"/>
      <c r="H3590" s="25"/>
      <c r="I3590" s="25"/>
      <c r="J3590" s="25"/>
      <c r="K3590" s="25"/>
      <c r="L3590" s="25"/>
    </row>
    <row r="3591" spans="1:12" x14ac:dyDescent="0.2">
      <c r="A3591" s="3"/>
      <c r="B3591" s="24"/>
      <c r="C3591" s="24"/>
      <c r="D3591" s="24"/>
      <c r="E3591" s="24"/>
      <c r="F3591" s="24"/>
      <c r="G3591" s="24"/>
      <c r="H3591" s="25"/>
      <c r="I3591" s="25"/>
      <c r="J3591" s="25"/>
      <c r="K3591" s="25"/>
      <c r="L3591" s="25"/>
    </row>
    <row r="3592" spans="1:12" x14ac:dyDescent="0.2">
      <c r="A3592" s="3"/>
      <c r="B3592" s="24"/>
      <c r="C3592" s="24"/>
      <c r="D3592" s="24"/>
      <c r="E3592" s="24"/>
      <c r="F3592" s="24"/>
      <c r="G3592" s="24"/>
      <c r="H3592" s="25"/>
      <c r="I3592" s="25"/>
      <c r="J3592" s="25"/>
      <c r="K3592" s="25"/>
      <c r="L3592" s="25"/>
    </row>
    <row r="3593" spans="1:12" x14ac:dyDescent="0.2">
      <c r="A3593" s="3"/>
      <c r="B3593" s="24"/>
      <c r="C3593" s="24"/>
      <c r="D3593" s="24"/>
      <c r="E3593" s="24"/>
      <c r="F3593" s="24"/>
      <c r="G3593" s="24"/>
      <c r="H3593" s="25"/>
      <c r="I3593" s="25"/>
      <c r="J3593" s="25"/>
      <c r="K3593" s="25"/>
      <c r="L3593" s="25"/>
    </row>
    <row r="3594" spans="1:12" x14ac:dyDescent="0.2">
      <c r="A3594" s="3"/>
      <c r="B3594" s="24"/>
      <c r="C3594" s="24"/>
      <c r="D3594" s="24"/>
      <c r="E3594" s="24"/>
      <c r="F3594" s="24"/>
      <c r="G3594" s="24"/>
      <c r="H3594" s="25"/>
      <c r="I3594" s="25"/>
      <c r="J3594" s="25"/>
      <c r="K3594" s="25"/>
      <c r="L3594" s="25"/>
    </row>
    <row r="3595" spans="1:12" x14ac:dyDescent="0.2">
      <c r="A3595" s="3"/>
      <c r="B3595" s="24"/>
      <c r="C3595" s="24"/>
      <c r="D3595" s="24"/>
      <c r="E3595" s="24"/>
      <c r="F3595" s="24"/>
      <c r="G3595" s="24"/>
      <c r="H3595" s="25"/>
      <c r="I3595" s="25"/>
      <c r="J3595" s="25"/>
      <c r="K3595" s="25"/>
      <c r="L3595" s="25"/>
    </row>
    <row r="3596" spans="1:12" x14ac:dyDescent="0.2">
      <c r="A3596" s="3"/>
      <c r="B3596" s="24"/>
      <c r="C3596" s="24"/>
      <c r="D3596" s="24"/>
      <c r="E3596" s="24"/>
      <c r="F3596" s="24"/>
      <c r="G3596" s="24"/>
      <c r="H3596" s="25"/>
      <c r="I3596" s="25"/>
      <c r="J3596" s="25"/>
      <c r="K3596" s="25"/>
      <c r="L3596" s="25"/>
    </row>
    <row r="3597" spans="1:12" x14ac:dyDescent="0.2">
      <c r="A3597" s="3"/>
      <c r="B3597" s="24"/>
      <c r="C3597" s="24"/>
      <c r="D3597" s="24"/>
      <c r="E3597" s="24"/>
      <c r="F3597" s="24"/>
      <c r="G3597" s="24"/>
      <c r="H3597" s="25"/>
      <c r="I3597" s="25"/>
      <c r="J3597" s="25"/>
      <c r="K3597" s="25"/>
      <c r="L3597" s="25"/>
    </row>
    <row r="3598" spans="1:12" x14ac:dyDescent="0.2">
      <c r="A3598" s="3"/>
      <c r="B3598" s="24"/>
      <c r="C3598" s="24"/>
      <c r="D3598" s="24"/>
      <c r="E3598" s="24"/>
      <c r="F3598" s="24"/>
      <c r="G3598" s="24"/>
      <c r="H3598" s="25"/>
      <c r="I3598" s="25"/>
      <c r="J3598" s="25"/>
      <c r="K3598" s="25"/>
      <c r="L3598" s="25"/>
    </row>
    <row r="3599" spans="1:12" x14ac:dyDescent="0.2">
      <c r="A3599" s="3"/>
      <c r="B3599" s="24"/>
      <c r="C3599" s="24"/>
      <c r="D3599" s="24"/>
      <c r="E3599" s="24"/>
      <c r="F3599" s="24"/>
      <c r="G3599" s="24"/>
      <c r="H3599" s="25"/>
      <c r="I3599" s="25"/>
      <c r="J3599" s="25"/>
      <c r="K3599" s="25"/>
      <c r="L3599" s="25"/>
    </row>
    <row r="3600" spans="1:12" x14ac:dyDescent="0.2">
      <c r="A3600" s="3"/>
      <c r="B3600" s="24"/>
      <c r="C3600" s="24"/>
      <c r="D3600" s="24"/>
      <c r="E3600" s="24"/>
      <c r="F3600" s="24"/>
      <c r="G3600" s="24"/>
      <c r="H3600" s="25"/>
      <c r="I3600" s="25"/>
      <c r="J3600" s="25"/>
      <c r="K3600" s="25"/>
      <c r="L3600" s="25"/>
    </row>
    <row r="3601" spans="1:12" x14ac:dyDescent="0.2">
      <c r="A3601" s="3"/>
      <c r="B3601" s="24"/>
      <c r="C3601" s="24"/>
      <c r="D3601" s="24"/>
      <c r="E3601" s="24"/>
      <c r="F3601" s="24"/>
      <c r="G3601" s="24"/>
      <c r="H3601" s="25"/>
      <c r="I3601" s="25"/>
      <c r="J3601" s="25"/>
      <c r="K3601" s="25"/>
      <c r="L3601" s="25"/>
    </row>
    <row r="3602" spans="1:12" x14ac:dyDescent="0.2">
      <c r="A3602" s="3"/>
      <c r="B3602" s="24"/>
      <c r="C3602" s="24"/>
      <c r="D3602" s="24"/>
      <c r="E3602" s="24"/>
      <c r="F3602" s="24"/>
      <c r="G3602" s="24"/>
      <c r="H3602" s="25"/>
      <c r="I3602" s="25"/>
      <c r="J3602" s="25"/>
      <c r="K3602" s="25"/>
      <c r="L3602" s="25"/>
    </row>
    <row r="3603" spans="1:12" x14ac:dyDescent="0.2">
      <c r="A3603" s="3"/>
      <c r="B3603" s="24"/>
      <c r="C3603" s="24"/>
      <c r="D3603" s="24"/>
      <c r="E3603" s="24"/>
      <c r="F3603" s="24"/>
      <c r="G3603" s="24"/>
      <c r="H3603" s="25"/>
      <c r="I3603" s="25"/>
      <c r="J3603" s="25"/>
      <c r="K3603" s="25"/>
      <c r="L3603" s="25"/>
    </row>
    <row r="3604" spans="1:12" x14ac:dyDescent="0.2">
      <c r="A3604" s="3"/>
      <c r="B3604" s="24"/>
      <c r="C3604" s="24"/>
      <c r="D3604" s="24"/>
      <c r="E3604" s="24"/>
      <c r="F3604" s="24"/>
      <c r="G3604" s="24"/>
      <c r="H3604" s="25"/>
      <c r="I3604" s="25"/>
      <c r="J3604" s="25"/>
      <c r="K3604" s="25"/>
      <c r="L3604" s="25"/>
    </row>
    <row r="3605" spans="1:12" x14ac:dyDescent="0.2">
      <c r="A3605" s="3"/>
      <c r="B3605" s="24"/>
      <c r="C3605" s="24"/>
      <c r="D3605" s="24"/>
      <c r="E3605" s="24"/>
      <c r="F3605" s="24"/>
      <c r="G3605" s="24"/>
      <c r="H3605" s="25"/>
      <c r="I3605" s="25"/>
      <c r="J3605" s="25"/>
      <c r="K3605" s="25"/>
      <c r="L3605" s="25"/>
    </row>
    <row r="3606" spans="1:12" x14ac:dyDescent="0.2">
      <c r="A3606" s="3"/>
      <c r="B3606" s="24"/>
      <c r="C3606" s="24"/>
      <c r="D3606" s="24"/>
      <c r="E3606" s="24"/>
      <c r="F3606" s="24"/>
      <c r="G3606" s="24"/>
      <c r="H3606" s="25"/>
      <c r="I3606" s="25"/>
      <c r="J3606" s="25"/>
      <c r="K3606" s="25"/>
      <c r="L3606" s="25"/>
    </row>
    <row r="3607" spans="1:12" x14ac:dyDescent="0.2">
      <c r="A3607" s="3"/>
      <c r="B3607" s="24"/>
      <c r="C3607" s="24"/>
      <c r="D3607" s="24"/>
      <c r="E3607" s="24"/>
      <c r="F3607" s="24"/>
      <c r="G3607" s="24"/>
      <c r="H3607" s="25"/>
      <c r="I3607" s="25"/>
      <c r="J3607" s="25"/>
      <c r="K3607" s="25"/>
      <c r="L3607" s="25"/>
    </row>
    <row r="3608" spans="1:12" x14ac:dyDescent="0.2">
      <c r="A3608" s="3"/>
      <c r="B3608" s="24"/>
      <c r="C3608" s="24"/>
      <c r="D3608" s="24"/>
      <c r="E3608" s="24"/>
      <c r="F3608" s="24"/>
      <c r="G3608" s="24"/>
      <c r="H3608" s="25"/>
      <c r="I3608" s="25"/>
      <c r="J3608" s="25"/>
      <c r="K3608" s="25"/>
      <c r="L3608" s="25"/>
    </row>
    <row r="3609" spans="1:12" x14ac:dyDescent="0.2">
      <c r="A3609" s="3"/>
      <c r="B3609" s="24"/>
      <c r="C3609" s="24"/>
      <c r="D3609" s="24"/>
      <c r="E3609" s="24"/>
      <c r="F3609" s="24"/>
      <c r="G3609" s="24"/>
      <c r="H3609" s="25"/>
      <c r="I3609" s="25"/>
      <c r="J3609" s="25"/>
      <c r="K3609" s="25"/>
      <c r="L3609" s="25"/>
    </row>
    <row r="3610" spans="1:12" x14ac:dyDescent="0.2">
      <c r="A3610" s="3"/>
      <c r="B3610" s="24"/>
      <c r="C3610" s="24"/>
      <c r="D3610" s="24"/>
      <c r="E3610" s="24"/>
      <c r="F3610" s="24"/>
      <c r="G3610" s="24"/>
      <c r="H3610" s="25"/>
      <c r="I3610" s="25"/>
      <c r="J3610" s="25"/>
      <c r="K3610" s="25"/>
      <c r="L3610" s="25"/>
    </row>
    <row r="3611" spans="1:12" x14ac:dyDescent="0.2">
      <c r="A3611" s="3"/>
      <c r="B3611" s="24"/>
      <c r="C3611" s="24"/>
      <c r="D3611" s="24"/>
      <c r="E3611" s="24"/>
      <c r="F3611" s="24"/>
      <c r="G3611" s="24"/>
      <c r="H3611" s="25"/>
      <c r="I3611" s="25"/>
      <c r="J3611" s="25"/>
      <c r="K3611" s="25"/>
      <c r="L3611" s="25"/>
    </row>
    <row r="3612" spans="1:12" x14ac:dyDescent="0.2">
      <c r="A3612" s="3"/>
      <c r="B3612" s="24"/>
      <c r="C3612" s="24"/>
      <c r="D3612" s="24"/>
      <c r="E3612" s="24"/>
      <c r="F3612" s="24"/>
      <c r="G3612" s="24"/>
      <c r="H3612" s="25"/>
      <c r="I3612" s="25"/>
      <c r="J3612" s="25"/>
      <c r="K3612" s="25"/>
      <c r="L3612" s="25"/>
    </row>
    <row r="3613" spans="1:12" x14ac:dyDescent="0.2">
      <c r="A3613" s="3"/>
      <c r="B3613" s="24"/>
      <c r="C3613" s="24"/>
      <c r="D3613" s="24"/>
      <c r="E3613" s="24"/>
      <c r="F3613" s="24"/>
      <c r="G3613" s="24"/>
      <c r="H3613" s="25"/>
      <c r="I3613" s="25"/>
      <c r="J3613" s="25"/>
      <c r="K3613" s="25"/>
      <c r="L3613" s="25"/>
    </row>
    <row r="3614" spans="1:12" x14ac:dyDescent="0.2">
      <c r="A3614" s="3"/>
      <c r="B3614" s="24"/>
      <c r="C3614" s="24"/>
      <c r="D3614" s="24"/>
      <c r="E3614" s="24"/>
      <c r="F3614" s="24"/>
      <c r="G3614" s="24"/>
      <c r="H3614" s="25"/>
      <c r="I3614" s="25"/>
      <c r="J3614" s="25"/>
      <c r="K3614" s="25"/>
      <c r="L3614" s="25"/>
    </row>
    <row r="3615" spans="1:12" x14ac:dyDescent="0.2">
      <c r="A3615" s="3"/>
      <c r="B3615" s="24"/>
      <c r="C3615" s="24"/>
      <c r="D3615" s="24"/>
      <c r="E3615" s="24"/>
      <c r="F3615" s="24"/>
      <c r="G3615" s="24"/>
      <c r="H3615" s="25"/>
      <c r="I3615" s="25"/>
      <c r="J3615" s="25"/>
      <c r="K3615" s="25"/>
      <c r="L3615" s="25"/>
    </row>
    <row r="3616" spans="1:12" x14ac:dyDescent="0.2">
      <c r="A3616" s="3"/>
      <c r="B3616" s="24"/>
      <c r="C3616" s="24"/>
      <c r="D3616" s="24"/>
      <c r="E3616" s="24"/>
      <c r="F3616" s="24"/>
      <c r="G3616" s="24"/>
      <c r="H3616" s="25"/>
      <c r="I3616" s="25"/>
      <c r="J3616" s="25"/>
      <c r="K3616" s="25"/>
      <c r="L3616" s="25"/>
    </row>
    <row r="3617" spans="1:12" x14ac:dyDescent="0.2">
      <c r="A3617" s="3"/>
      <c r="B3617" s="24"/>
      <c r="C3617" s="24"/>
      <c r="D3617" s="24"/>
      <c r="E3617" s="24"/>
      <c r="F3617" s="24"/>
      <c r="G3617" s="24"/>
      <c r="H3617" s="25"/>
      <c r="I3617" s="25"/>
      <c r="J3617" s="25"/>
      <c r="K3617" s="25"/>
      <c r="L3617" s="25"/>
    </row>
    <row r="3618" spans="1:12" x14ac:dyDescent="0.2">
      <c r="A3618" s="3"/>
      <c r="B3618" s="24"/>
      <c r="C3618" s="24"/>
      <c r="D3618" s="24"/>
      <c r="E3618" s="24"/>
      <c r="F3618" s="24"/>
      <c r="G3618" s="24"/>
      <c r="H3618" s="25"/>
      <c r="I3618" s="25"/>
      <c r="J3618" s="25"/>
      <c r="K3618" s="25"/>
      <c r="L3618" s="25"/>
    </row>
    <row r="3619" spans="1:12" x14ac:dyDescent="0.2">
      <c r="A3619" s="3"/>
      <c r="B3619" s="24"/>
      <c r="C3619" s="24"/>
      <c r="D3619" s="24"/>
      <c r="E3619" s="24"/>
      <c r="F3619" s="24"/>
      <c r="G3619" s="24"/>
      <c r="H3619" s="25"/>
      <c r="I3619" s="25"/>
      <c r="J3619" s="25"/>
      <c r="K3619" s="25"/>
      <c r="L3619" s="25"/>
    </row>
    <row r="3620" spans="1:12" x14ac:dyDescent="0.2">
      <c r="A3620" s="3"/>
      <c r="B3620" s="24"/>
      <c r="C3620" s="24"/>
      <c r="D3620" s="24"/>
      <c r="E3620" s="24"/>
      <c r="F3620" s="24"/>
      <c r="G3620" s="24"/>
      <c r="H3620" s="25"/>
      <c r="I3620" s="25"/>
      <c r="J3620" s="25"/>
      <c r="K3620" s="25"/>
      <c r="L3620" s="25"/>
    </row>
    <row r="3621" spans="1:12" x14ac:dyDescent="0.2">
      <c r="A3621" s="3"/>
      <c r="B3621" s="24"/>
      <c r="C3621" s="24"/>
      <c r="D3621" s="24"/>
      <c r="E3621" s="24"/>
      <c r="F3621" s="24"/>
      <c r="G3621" s="24"/>
      <c r="H3621" s="25"/>
      <c r="I3621" s="25"/>
      <c r="J3621" s="25"/>
      <c r="K3621" s="25"/>
      <c r="L3621" s="25"/>
    </row>
    <row r="3622" spans="1:12" x14ac:dyDescent="0.2">
      <c r="A3622" s="3"/>
      <c r="B3622" s="24"/>
      <c r="C3622" s="24"/>
      <c r="D3622" s="24"/>
      <c r="E3622" s="24"/>
      <c r="F3622" s="24"/>
      <c r="G3622" s="24"/>
      <c r="H3622" s="25"/>
      <c r="I3622" s="25"/>
      <c r="J3622" s="25"/>
      <c r="K3622" s="25"/>
      <c r="L3622" s="25"/>
    </row>
    <row r="3623" spans="1:12" x14ac:dyDescent="0.2">
      <c r="A3623" s="3"/>
      <c r="B3623" s="24"/>
      <c r="C3623" s="24"/>
      <c r="D3623" s="24"/>
      <c r="E3623" s="24"/>
      <c r="F3623" s="24"/>
      <c r="G3623" s="24"/>
      <c r="H3623" s="25"/>
      <c r="I3623" s="25"/>
      <c r="J3623" s="25"/>
      <c r="K3623" s="25"/>
      <c r="L3623" s="25"/>
    </row>
    <row r="3624" spans="1:12" x14ac:dyDescent="0.2">
      <c r="A3624" s="3"/>
      <c r="B3624" s="24"/>
      <c r="C3624" s="24"/>
      <c r="D3624" s="24"/>
      <c r="E3624" s="24"/>
      <c r="F3624" s="24"/>
      <c r="G3624" s="24"/>
      <c r="H3624" s="25"/>
      <c r="I3624" s="25"/>
      <c r="J3624" s="25"/>
      <c r="K3624" s="25"/>
      <c r="L3624" s="25"/>
    </row>
    <row r="3625" spans="1:12" x14ac:dyDescent="0.2">
      <c r="A3625" s="3"/>
      <c r="B3625" s="24"/>
      <c r="C3625" s="24"/>
      <c r="D3625" s="24"/>
      <c r="E3625" s="24"/>
      <c r="F3625" s="24"/>
      <c r="G3625" s="24"/>
      <c r="H3625" s="25"/>
      <c r="I3625" s="25"/>
      <c r="J3625" s="25"/>
      <c r="K3625" s="25"/>
      <c r="L3625" s="25"/>
    </row>
    <row r="3626" spans="1:12" x14ac:dyDescent="0.2">
      <c r="A3626" s="3"/>
      <c r="B3626" s="24"/>
      <c r="C3626" s="24"/>
      <c r="D3626" s="24"/>
      <c r="E3626" s="24"/>
      <c r="F3626" s="24"/>
      <c r="G3626" s="24"/>
      <c r="H3626" s="25"/>
      <c r="I3626" s="25"/>
      <c r="J3626" s="25"/>
      <c r="K3626" s="25"/>
      <c r="L3626" s="25"/>
    </row>
    <row r="3627" spans="1:12" x14ac:dyDescent="0.2">
      <c r="A3627" s="3"/>
      <c r="B3627" s="24"/>
      <c r="C3627" s="24"/>
      <c r="D3627" s="24"/>
      <c r="E3627" s="24"/>
      <c r="F3627" s="24"/>
      <c r="G3627" s="24"/>
      <c r="H3627" s="25"/>
      <c r="I3627" s="25"/>
      <c r="J3627" s="25"/>
      <c r="K3627" s="25"/>
      <c r="L3627" s="25"/>
    </row>
    <row r="3628" spans="1:12" x14ac:dyDescent="0.2">
      <c r="A3628" s="3"/>
      <c r="B3628" s="24"/>
      <c r="C3628" s="24"/>
      <c r="D3628" s="24"/>
      <c r="E3628" s="24"/>
      <c r="F3628" s="24"/>
      <c r="G3628" s="24"/>
      <c r="H3628" s="25"/>
      <c r="I3628" s="25"/>
      <c r="J3628" s="25"/>
      <c r="K3628" s="25"/>
      <c r="L3628" s="25"/>
    </row>
    <row r="3629" spans="1:12" x14ac:dyDescent="0.2">
      <c r="A3629" s="3"/>
      <c r="B3629" s="24"/>
      <c r="C3629" s="24"/>
      <c r="D3629" s="24"/>
      <c r="E3629" s="24"/>
      <c r="F3629" s="24"/>
      <c r="G3629" s="24"/>
      <c r="H3629" s="25"/>
      <c r="I3629" s="25"/>
      <c r="J3629" s="25"/>
      <c r="K3629" s="25"/>
      <c r="L3629" s="25"/>
    </row>
    <row r="3630" spans="1:12" x14ac:dyDescent="0.2">
      <c r="A3630" s="3"/>
      <c r="B3630" s="24"/>
      <c r="C3630" s="24"/>
      <c r="D3630" s="24"/>
      <c r="E3630" s="24"/>
      <c r="F3630" s="24"/>
      <c r="G3630" s="24"/>
      <c r="H3630" s="25"/>
      <c r="I3630" s="25"/>
      <c r="J3630" s="25"/>
      <c r="K3630" s="25"/>
      <c r="L3630" s="25"/>
    </row>
    <row r="3631" spans="1:12" x14ac:dyDescent="0.2">
      <c r="A3631" s="3"/>
      <c r="B3631" s="24"/>
      <c r="C3631" s="24"/>
      <c r="D3631" s="24"/>
      <c r="E3631" s="24"/>
      <c r="F3631" s="24"/>
      <c r="G3631" s="24"/>
      <c r="H3631" s="25"/>
      <c r="I3631" s="25"/>
      <c r="J3631" s="25"/>
      <c r="K3631" s="25"/>
      <c r="L3631" s="25"/>
    </row>
    <row r="3632" spans="1:12" x14ac:dyDescent="0.2">
      <c r="A3632" s="3"/>
      <c r="B3632" s="24"/>
      <c r="C3632" s="24"/>
      <c r="D3632" s="24"/>
      <c r="E3632" s="24"/>
      <c r="F3632" s="24"/>
      <c r="G3632" s="24"/>
      <c r="H3632" s="25"/>
      <c r="I3632" s="25"/>
      <c r="J3632" s="25"/>
      <c r="K3632" s="25"/>
      <c r="L3632" s="25"/>
    </row>
    <row r="3633" spans="1:12" x14ac:dyDescent="0.2">
      <c r="A3633" s="3"/>
      <c r="B3633" s="24"/>
      <c r="C3633" s="24"/>
      <c r="D3633" s="24"/>
      <c r="E3633" s="24"/>
      <c r="F3633" s="24"/>
      <c r="G3633" s="24"/>
      <c r="H3633" s="25"/>
      <c r="I3633" s="25"/>
      <c r="J3633" s="25"/>
      <c r="K3633" s="25"/>
      <c r="L3633" s="25"/>
    </row>
    <row r="3634" spans="1:12" x14ac:dyDescent="0.2">
      <c r="A3634" s="3"/>
      <c r="B3634" s="24"/>
      <c r="C3634" s="24"/>
      <c r="D3634" s="24"/>
      <c r="E3634" s="24"/>
      <c r="F3634" s="24"/>
      <c r="G3634" s="24"/>
      <c r="H3634" s="25"/>
      <c r="I3634" s="25"/>
      <c r="J3634" s="25"/>
      <c r="K3634" s="25"/>
      <c r="L3634" s="25"/>
    </row>
    <row r="3635" spans="1:12" x14ac:dyDescent="0.2">
      <c r="A3635" s="3"/>
      <c r="B3635" s="24"/>
      <c r="C3635" s="24"/>
      <c r="D3635" s="24"/>
      <c r="E3635" s="24"/>
      <c r="F3635" s="24"/>
      <c r="G3635" s="24"/>
      <c r="H3635" s="25"/>
      <c r="I3635" s="25"/>
      <c r="J3635" s="25"/>
      <c r="K3635" s="25"/>
      <c r="L3635" s="25"/>
    </row>
    <row r="3636" spans="1:12" x14ac:dyDescent="0.2">
      <c r="A3636" s="3"/>
      <c r="B3636" s="24"/>
      <c r="C3636" s="24"/>
      <c r="D3636" s="24"/>
      <c r="E3636" s="24"/>
      <c r="F3636" s="24"/>
      <c r="G3636" s="24"/>
      <c r="H3636" s="25"/>
      <c r="I3636" s="25"/>
      <c r="J3636" s="25"/>
      <c r="K3636" s="25"/>
      <c r="L3636" s="25"/>
    </row>
    <row r="3637" spans="1:12" x14ac:dyDescent="0.2">
      <c r="A3637" s="3"/>
      <c r="B3637" s="24"/>
      <c r="C3637" s="24"/>
      <c r="D3637" s="24"/>
      <c r="E3637" s="24"/>
      <c r="F3637" s="24"/>
      <c r="G3637" s="24"/>
      <c r="H3637" s="25"/>
      <c r="I3637" s="25"/>
      <c r="J3637" s="25"/>
      <c r="K3637" s="25"/>
      <c r="L3637" s="25"/>
    </row>
    <row r="3638" spans="1:12" x14ac:dyDescent="0.2">
      <c r="A3638" s="3"/>
      <c r="B3638" s="24"/>
      <c r="C3638" s="24"/>
      <c r="D3638" s="24"/>
      <c r="E3638" s="24"/>
      <c r="F3638" s="24"/>
      <c r="G3638" s="24"/>
      <c r="H3638" s="25"/>
      <c r="I3638" s="25"/>
      <c r="J3638" s="25"/>
      <c r="K3638" s="25"/>
      <c r="L3638" s="25"/>
    </row>
    <row r="3639" spans="1:12" x14ac:dyDescent="0.2">
      <c r="A3639" s="3"/>
      <c r="B3639" s="24"/>
      <c r="C3639" s="24"/>
      <c r="D3639" s="24"/>
      <c r="E3639" s="24"/>
      <c r="F3639" s="24"/>
      <c r="G3639" s="24"/>
      <c r="H3639" s="25"/>
      <c r="I3639" s="25"/>
      <c r="J3639" s="25"/>
      <c r="K3639" s="25"/>
      <c r="L3639" s="25"/>
    </row>
    <row r="3640" spans="1:12" x14ac:dyDescent="0.2">
      <c r="A3640" s="3"/>
      <c r="B3640" s="24"/>
      <c r="C3640" s="24"/>
      <c r="D3640" s="24"/>
      <c r="E3640" s="24"/>
      <c r="F3640" s="24"/>
      <c r="G3640" s="24"/>
      <c r="H3640" s="25"/>
      <c r="I3640" s="25"/>
      <c r="J3640" s="25"/>
      <c r="K3640" s="25"/>
      <c r="L3640" s="25"/>
    </row>
    <row r="3641" spans="1:12" x14ac:dyDescent="0.2">
      <c r="A3641" s="3"/>
      <c r="B3641" s="24"/>
      <c r="C3641" s="24"/>
      <c r="D3641" s="24"/>
      <c r="E3641" s="24"/>
      <c r="F3641" s="24"/>
      <c r="G3641" s="24"/>
      <c r="H3641" s="25"/>
      <c r="I3641" s="25"/>
      <c r="J3641" s="25"/>
      <c r="K3641" s="25"/>
      <c r="L3641" s="25"/>
    </row>
    <row r="3642" spans="1:12" x14ac:dyDescent="0.2">
      <c r="A3642" s="3"/>
      <c r="B3642" s="24"/>
      <c r="C3642" s="24"/>
      <c r="D3642" s="24"/>
      <c r="E3642" s="24"/>
      <c r="F3642" s="24"/>
      <c r="G3642" s="24"/>
      <c r="H3642" s="25"/>
      <c r="I3642" s="25"/>
      <c r="J3642" s="25"/>
      <c r="K3642" s="25"/>
      <c r="L3642" s="25"/>
    </row>
    <row r="3643" spans="1:12" x14ac:dyDescent="0.2">
      <c r="A3643" s="3"/>
      <c r="B3643" s="24"/>
      <c r="C3643" s="24"/>
      <c r="D3643" s="24"/>
      <c r="E3643" s="24"/>
      <c r="F3643" s="24"/>
      <c r="G3643" s="24"/>
      <c r="H3643" s="25"/>
      <c r="I3643" s="25"/>
      <c r="J3643" s="25"/>
      <c r="K3643" s="25"/>
      <c r="L3643" s="25"/>
    </row>
    <row r="3644" spans="1:12" x14ac:dyDescent="0.2">
      <c r="A3644" s="3"/>
      <c r="B3644" s="24"/>
      <c r="C3644" s="24"/>
      <c r="D3644" s="24"/>
      <c r="E3644" s="24"/>
      <c r="F3644" s="24"/>
      <c r="G3644" s="24"/>
      <c r="H3644" s="25"/>
      <c r="I3644" s="25"/>
      <c r="J3644" s="25"/>
      <c r="K3644" s="25"/>
      <c r="L3644" s="25"/>
    </row>
    <row r="3645" spans="1:12" x14ac:dyDescent="0.2">
      <c r="A3645" s="3"/>
      <c r="B3645" s="24"/>
      <c r="C3645" s="24"/>
      <c r="D3645" s="24"/>
      <c r="E3645" s="24"/>
      <c r="F3645" s="24"/>
      <c r="G3645" s="24"/>
      <c r="H3645" s="25"/>
      <c r="I3645" s="25"/>
      <c r="J3645" s="25"/>
      <c r="K3645" s="25"/>
      <c r="L3645" s="25"/>
    </row>
    <row r="3646" spans="1:12" x14ac:dyDescent="0.2">
      <c r="A3646" s="3"/>
      <c r="B3646" s="24"/>
      <c r="C3646" s="24"/>
      <c r="D3646" s="24"/>
      <c r="E3646" s="24"/>
      <c r="F3646" s="24"/>
      <c r="G3646" s="24"/>
      <c r="H3646" s="25"/>
      <c r="I3646" s="25"/>
      <c r="J3646" s="25"/>
      <c r="K3646" s="25"/>
      <c r="L3646" s="25"/>
    </row>
    <row r="3647" spans="1:12" x14ac:dyDescent="0.2">
      <c r="A3647" s="3"/>
      <c r="B3647" s="24"/>
      <c r="C3647" s="24"/>
      <c r="D3647" s="24"/>
      <c r="E3647" s="24"/>
      <c r="F3647" s="24"/>
      <c r="G3647" s="24"/>
      <c r="H3647" s="25"/>
      <c r="I3647" s="25"/>
      <c r="J3647" s="25"/>
      <c r="K3647" s="25"/>
      <c r="L3647" s="25"/>
    </row>
    <row r="3648" spans="1:12" x14ac:dyDescent="0.2">
      <c r="A3648" s="3"/>
      <c r="B3648" s="24"/>
      <c r="C3648" s="24"/>
      <c r="D3648" s="24"/>
      <c r="E3648" s="24"/>
      <c r="F3648" s="24"/>
      <c r="G3648" s="24"/>
      <c r="H3648" s="25"/>
      <c r="I3648" s="25"/>
      <c r="J3648" s="25"/>
      <c r="K3648" s="25"/>
      <c r="L3648" s="25"/>
    </row>
    <row r="3649" spans="1:12" x14ac:dyDescent="0.2">
      <c r="A3649" s="3"/>
      <c r="B3649" s="24"/>
      <c r="C3649" s="24"/>
      <c r="D3649" s="24"/>
      <c r="E3649" s="24"/>
      <c r="F3649" s="24"/>
      <c r="G3649" s="24"/>
      <c r="H3649" s="25"/>
      <c r="I3649" s="25"/>
      <c r="J3649" s="25"/>
      <c r="K3649" s="25"/>
      <c r="L3649" s="25"/>
    </row>
    <row r="3650" spans="1:12" x14ac:dyDescent="0.2">
      <c r="A3650" s="3"/>
      <c r="B3650" s="24"/>
      <c r="C3650" s="24"/>
      <c r="D3650" s="24"/>
      <c r="E3650" s="24"/>
      <c r="F3650" s="24"/>
      <c r="G3650" s="24"/>
      <c r="H3650" s="25"/>
      <c r="I3650" s="25"/>
      <c r="J3650" s="25"/>
      <c r="K3650" s="25"/>
      <c r="L3650" s="25"/>
    </row>
    <row r="3651" spans="1:12" x14ac:dyDescent="0.2">
      <c r="A3651" s="3"/>
      <c r="B3651" s="24"/>
      <c r="C3651" s="24"/>
      <c r="D3651" s="24"/>
      <c r="E3651" s="24"/>
      <c r="F3651" s="24"/>
      <c r="G3651" s="24"/>
      <c r="H3651" s="25"/>
      <c r="I3651" s="25"/>
      <c r="J3651" s="25"/>
      <c r="K3651" s="25"/>
      <c r="L3651" s="25"/>
    </row>
    <row r="3652" spans="1:12" x14ac:dyDescent="0.2">
      <c r="A3652" s="3"/>
      <c r="B3652" s="24"/>
      <c r="C3652" s="24"/>
      <c r="D3652" s="24"/>
      <c r="E3652" s="24"/>
      <c r="F3652" s="24"/>
      <c r="G3652" s="24"/>
      <c r="H3652" s="25"/>
      <c r="I3652" s="25"/>
      <c r="J3652" s="25"/>
      <c r="K3652" s="25"/>
      <c r="L3652" s="25"/>
    </row>
    <row r="3653" spans="1:12" x14ac:dyDescent="0.2">
      <c r="A3653" s="3"/>
      <c r="B3653" s="24"/>
      <c r="C3653" s="24"/>
      <c r="D3653" s="24"/>
      <c r="E3653" s="24"/>
      <c r="F3653" s="24"/>
      <c r="G3653" s="24"/>
      <c r="H3653" s="25"/>
      <c r="I3653" s="25"/>
      <c r="J3653" s="25"/>
      <c r="K3653" s="25"/>
      <c r="L3653" s="25"/>
    </row>
    <row r="3654" spans="1:12" x14ac:dyDescent="0.2">
      <c r="A3654" s="3"/>
      <c r="B3654" s="24"/>
      <c r="C3654" s="24"/>
      <c r="D3654" s="24"/>
      <c r="E3654" s="24"/>
      <c r="F3654" s="24"/>
      <c r="G3654" s="24"/>
      <c r="H3654" s="25"/>
      <c r="I3654" s="25"/>
      <c r="J3654" s="25"/>
      <c r="K3654" s="25"/>
      <c r="L3654" s="25"/>
    </row>
    <row r="3655" spans="1:12" x14ac:dyDescent="0.2">
      <c r="A3655" s="3"/>
      <c r="B3655" s="24"/>
      <c r="C3655" s="24"/>
      <c r="D3655" s="24"/>
      <c r="E3655" s="24"/>
      <c r="F3655" s="24"/>
      <c r="G3655" s="24"/>
      <c r="H3655" s="25"/>
      <c r="I3655" s="25"/>
      <c r="J3655" s="25"/>
      <c r="K3655" s="25"/>
      <c r="L3655" s="25"/>
    </row>
    <row r="3656" spans="1:12" x14ac:dyDescent="0.2">
      <c r="A3656" s="3"/>
      <c r="B3656" s="24"/>
      <c r="C3656" s="24"/>
      <c r="D3656" s="24"/>
      <c r="E3656" s="24"/>
      <c r="F3656" s="24"/>
      <c r="G3656" s="24"/>
      <c r="H3656" s="25"/>
      <c r="I3656" s="25"/>
      <c r="J3656" s="25"/>
      <c r="K3656" s="25"/>
      <c r="L3656" s="25"/>
    </row>
    <row r="3657" spans="1:12" x14ac:dyDescent="0.2">
      <c r="A3657" s="3"/>
      <c r="B3657" s="24"/>
      <c r="C3657" s="24"/>
      <c r="D3657" s="24"/>
      <c r="E3657" s="24"/>
      <c r="F3657" s="24"/>
      <c r="G3657" s="24"/>
      <c r="H3657" s="25"/>
      <c r="I3657" s="25"/>
      <c r="J3657" s="25"/>
      <c r="K3657" s="25"/>
      <c r="L3657" s="25"/>
    </row>
    <row r="3658" spans="1:12" x14ac:dyDescent="0.2">
      <c r="A3658" s="3"/>
      <c r="B3658" s="24"/>
      <c r="C3658" s="24"/>
      <c r="D3658" s="24"/>
      <c r="E3658" s="24"/>
      <c r="F3658" s="24"/>
      <c r="G3658" s="24"/>
      <c r="H3658" s="25"/>
      <c r="I3658" s="25"/>
      <c r="J3658" s="25"/>
      <c r="K3658" s="25"/>
      <c r="L3658" s="25"/>
    </row>
    <row r="3659" spans="1:12" x14ac:dyDescent="0.2">
      <c r="A3659" s="3"/>
      <c r="B3659" s="24"/>
      <c r="C3659" s="24"/>
      <c r="D3659" s="24"/>
      <c r="E3659" s="24"/>
      <c r="F3659" s="24"/>
      <c r="G3659" s="24"/>
      <c r="H3659" s="25"/>
      <c r="I3659" s="25"/>
      <c r="J3659" s="25"/>
      <c r="K3659" s="25"/>
      <c r="L3659" s="25"/>
    </row>
    <row r="3660" spans="1:12" x14ac:dyDescent="0.2">
      <c r="A3660" s="3"/>
      <c r="B3660" s="24"/>
      <c r="C3660" s="24"/>
      <c r="D3660" s="24"/>
      <c r="E3660" s="24"/>
      <c r="F3660" s="24"/>
      <c r="G3660" s="24"/>
      <c r="H3660" s="25"/>
      <c r="I3660" s="25"/>
      <c r="J3660" s="25"/>
      <c r="K3660" s="25"/>
      <c r="L3660" s="25"/>
    </row>
    <row r="3661" spans="1:12" x14ac:dyDescent="0.2">
      <c r="A3661" s="3"/>
      <c r="B3661" s="24"/>
      <c r="C3661" s="24"/>
      <c r="D3661" s="24"/>
      <c r="E3661" s="24"/>
      <c r="F3661" s="24"/>
      <c r="G3661" s="24"/>
      <c r="H3661" s="25"/>
      <c r="I3661" s="25"/>
      <c r="J3661" s="25"/>
      <c r="K3661" s="25"/>
      <c r="L3661" s="25"/>
    </row>
    <row r="3662" spans="1:12" x14ac:dyDescent="0.2">
      <c r="A3662" s="3"/>
      <c r="B3662" s="24"/>
      <c r="C3662" s="24"/>
      <c r="D3662" s="24"/>
      <c r="E3662" s="24"/>
      <c r="F3662" s="24"/>
      <c r="G3662" s="24"/>
      <c r="H3662" s="25"/>
      <c r="I3662" s="25"/>
      <c r="J3662" s="25"/>
      <c r="K3662" s="25"/>
      <c r="L3662" s="25"/>
    </row>
    <row r="3663" spans="1:12" x14ac:dyDescent="0.2">
      <c r="A3663" s="3"/>
      <c r="B3663" s="24"/>
      <c r="C3663" s="24"/>
      <c r="D3663" s="24"/>
      <c r="E3663" s="24"/>
      <c r="F3663" s="24"/>
      <c r="G3663" s="24"/>
      <c r="H3663" s="25"/>
      <c r="I3663" s="25"/>
      <c r="J3663" s="25"/>
      <c r="K3663" s="25"/>
      <c r="L3663" s="25"/>
    </row>
    <row r="3664" spans="1:12" x14ac:dyDescent="0.2">
      <c r="A3664" s="3"/>
      <c r="B3664" s="24"/>
      <c r="C3664" s="24"/>
      <c r="D3664" s="24"/>
      <c r="E3664" s="24"/>
      <c r="F3664" s="24"/>
      <c r="G3664" s="24"/>
      <c r="H3664" s="25"/>
      <c r="I3664" s="25"/>
      <c r="J3664" s="25"/>
      <c r="K3664" s="25"/>
      <c r="L3664" s="25"/>
    </row>
    <row r="3665" spans="1:12" x14ac:dyDescent="0.2">
      <c r="A3665" s="3"/>
      <c r="B3665" s="24"/>
      <c r="C3665" s="24"/>
      <c r="D3665" s="24"/>
      <c r="E3665" s="24"/>
      <c r="F3665" s="24"/>
      <c r="G3665" s="24"/>
      <c r="H3665" s="25"/>
      <c r="I3665" s="25"/>
      <c r="J3665" s="25"/>
      <c r="K3665" s="25"/>
      <c r="L3665" s="25"/>
    </row>
    <row r="3666" spans="1:12" x14ac:dyDescent="0.2">
      <c r="A3666" s="3"/>
      <c r="B3666" s="24"/>
      <c r="C3666" s="24"/>
      <c r="D3666" s="24"/>
      <c r="E3666" s="24"/>
      <c r="F3666" s="24"/>
      <c r="G3666" s="24"/>
      <c r="H3666" s="25"/>
      <c r="I3666" s="25"/>
      <c r="J3666" s="25"/>
      <c r="K3666" s="25"/>
      <c r="L3666" s="25"/>
    </row>
    <row r="3667" spans="1:12" x14ac:dyDescent="0.2">
      <c r="A3667" s="3"/>
      <c r="B3667" s="24"/>
      <c r="C3667" s="24"/>
      <c r="D3667" s="24"/>
      <c r="E3667" s="24"/>
      <c r="F3667" s="24"/>
      <c r="G3667" s="24"/>
      <c r="H3667" s="25"/>
      <c r="I3667" s="25"/>
      <c r="J3667" s="25"/>
      <c r="K3667" s="25"/>
      <c r="L3667" s="25"/>
    </row>
    <row r="3668" spans="1:12" x14ac:dyDescent="0.2">
      <c r="A3668" s="3"/>
      <c r="B3668" s="24"/>
      <c r="C3668" s="24"/>
      <c r="D3668" s="24"/>
      <c r="E3668" s="24"/>
      <c r="F3668" s="24"/>
      <c r="G3668" s="24"/>
      <c r="H3668" s="25"/>
      <c r="I3668" s="25"/>
      <c r="J3668" s="25"/>
      <c r="K3668" s="25"/>
      <c r="L3668" s="25"/>
    </row>
    <row r="3669" spans="1:12" x14ac:dyDescent="0.2">
      <c r="A3669" s="3"/>
      <c r="B3669" s="24"/>
      <c r="C3669" s="24"/>
      <c r="D3669" s="24"/>
      <c r="E3669" s="24"/>
      <c r="F3669" s="24"/>
      <c r="G3669" s="24"/>
      <c r="H3669" s="25"/>
      <c r="I3669" s="25"/>
      <c r="J3669" s="25"/>
      <c r="K3669" s="25"/>
      <c r="L3669" s="25"/>
    </row>
    <row r="3670" spans="1:12" x14ac:dyDescent="0.2">
      <c r="A3670" s="3"/>
      <c r="B3670" s="24"/>
      <c r="C3670" s="24"/>
      <c r="D3670" s="24"/>
      <c r="E3670" s="24"/>
      <c r="F3670" s="24"/>
      <c r="G3670" s="24"/>
      <c r="H3670" s="25"/>
      <c r="I3670" s="25"/>
      <c r="J3670" s="25"/>
      <c r="K3670" s="25"/>
      <c r="L3670" s="25"/>
    </row>
    <row r="3671" spans="1:12" x14ac:dyDescent="0.2">
      <c r="A3671" s="3"/>
      <c r="B3671" s="24"/>
      <c r="C3671" s="24"/>
      <c r="D3671" s="24"/>
      <c r="E3671" s="24"/>
      <c r="F3671" s="24"/>
      <c r="G3671" s="24"/>
      <c r="H3671" s="25"/>
      <c r="I3671" s="25"/>
      <c r="J3671" s="25"/>
      <c r="K3671" s="25"/>
      <c r="L3671" s="25"/>
    </row>
    <row r="3672" spans="1:12" x14ac:dyDescent="0.2">
      <c r="A3672" s="3"/>
      <c r="B3672" s="24"/>
      <c r="C3672" s="24"/>
      <c r="D3672" s="24"/>
      <c r="E3672" s="24"/>
      <c r="F3672" s="24"/>
      <c r="G3672" s="24"/>
      <c r="H3672" s="25"/>
      <c r="I3672" s="25"/>
      <c r="J3672" s="25"/>
      <c r="K3672" s="25"/>
      <c r="L3672" s="25"/>
    </row>
    <row r="3673" spans="1:12" x14ac:dyDescent="0.2">
      <c r="A3673" s="3"/>
      <c r="B3673" s="24"/>
      <c r="C3673" s="24"/>
      <c r="D3673" s="24"/>
      <c r="E3673" s="24"/>
      <c r="F3673" s="24"/>
      <c r="G3673" s="24"/>
      <c r="H3673" s="25"/>
      <c r="I3673" s="25"/>
      <c r="J3673" s="25"/>
      <c r="K3673" s="25"/>
      <c r="L3673" s="25"/>
    </row>
    <row r="3674" spans="1:12" x14ac:dyDescent="0.2">
      <c r="A3674" s="3"/>
      <c r="B3674" s="24"/>
      <c r="C3674" s="24"/>
      <c r="D3674" s="24"/>
      <c r="E3674" s="24"/>
      <c r="F3674" s="24"/>
      <c r="G3674" s="24"/>
      <c r="H3674" s="25"/>
      <c r="I3674" s="25"/>
      <c r="J3674" s="25"/>
      <c r="K3674" s="25"/>
      <c r="L3674" s="25"/>
    </row>
    <row r="3675" spans="1:12" x14ac:dyDescent="0.2">
      <c r="A3675" s="3"/>
      <c r="B3675" s="24"/>
      <c r="C3675" s="24"/>
      <c r="D3675" s="24"/>
      <c r="E3675" s="24"/>
      <c r="F3675" s="24"/>
      <c r="G3675" s="24"/>
      <c r="H3675" s="25"/>
      <c r="I3675" s="25"/>
      <c r="J3675" s="25"/>
      <c r="K3675" s="25"/>
      <c r="L3675" s="25"/>
    </row>
    <row r="3676" spans="1:12" x14ac:dyDescent="0.2">
      <c r="A3676" s="3"/>
      <c r="B3676" s="24"/>
      <c r="C3676" s="24"/>
      <c r="D3676" s="24"/>
      <c r="E3676" s="24"/>
      <c r="F3676" s="24"/>
      <c r="G3676" s="24"/>
      <c r="H3676" s="25"/>
      <c r="I3676" s="25"/>
      <c r="J3676" s="25"/>
      <c r="K3676" s="25"/>
      <c r="L3676" s="25"/>
    </row>
    <row r="3677" spans="1:12" x14ac:dyDescent="0.2">
      <c r="A3677" s="3"/>
      <c r="B3677" s="24"/>
      <c r="C3677" s="24"/>
      <c r="D3677" s="24"/>
      <c r="E3677" s="24"/>
      <c r="F3677" s="24"/>
      <c r="G3677" s="24"/>
      <c r="H3677" s="25"/>
      <c r="I3677" s="25"/>
      <c r="J3677" s="25"/>
      <c r="K3677" s="25"/>
      <c r="L3677" s="25"/>
    </row>
    <row r="3678" spans="1:12" x14ac:dyDescent="0.2">
      <c r="A3678" s="3"/>
      <c r="B3678" s="24"/>
      <c r="C3678" s="24"/>
      <c r="D3678" s="24"/>
      <c r="E3678" s="24"/>
      <c r="F3678" s="24"/>
      <c r="G3678" s="24"/>
      <c r="H3678" s="25"/>
      <c r="I3678" s="25"/>
      <c r="J3678" s="25"/>
      <c r="K3678" s="25"/>
      <c r="L3678" s="25"/>
    </row>
    <row r="3679" spans="1:12" x14ac:dyDescent="0.2">
      <c r="A3679" s="3"/>
      <c r="B3679" s="24"/>
      <c r="C3679" s="24"/>
      <c r="D3679" s="24"/>
      <c r="E3679" s="24"/>
      <c r="F3679" s="24"/>
      <c r="G3679" s="24"/>
      <c r="H3679" s="25"/>
      <c r="I3679" s="25"/>
      <c r="J3679" s="25"/>
      <c r="K3679" s="25"/>
      <c r="L3679" s="25"/>
    </row>
    <row r="3680" spans="1:12" x14ac:dyDescent="0.2">
      <c r="A3680" s="3"/>
      <c r="B3680" s="24"/>
      <c r="C3680" s="24"/>
      <c r="D3680" s="24"/>
      <c r="E3680" s="24"/>
      <c r="F3680" s="24"/>
      <c r="G3680" s="24"/>
      <c r="H3680" s="25"/>
      <c r="I3680" s="25"/>
      <c r="J3680" s="25"/>
      <c r="K3680" s="25"/>
      <c r="L3680" s="25"/>
    </row>
    <row r="3681" spans="1:12" x14ac:dyDescent="0.2">
      <c r="A3681" s="3"/>
      <c r="B3681" s="24"/>
      <c r="C3681" s="24"/>
      <c r="D3681" s="24"/>
      <c r="E3681" s="24"/>
      <c r="F3681" s="24"/>
      <c r="G3681" s="24"/>
      <c r="H3681" s="25"/>
      <c r="I3681" s="25"/>
      <c r="J3681" s="25"/>
      <c r="K3681" s="25"/>
      <c r="L3681" s="25"/>
    </row>
    <row r="3682" spans="1:12" x14ac:dyDescent="0.2">
      <c r="A3682" s="3"/>
      <c r="B3682" s="24"/>
      <c r="C3682" s="24"/>
      <c r="D3682" s="24"/>
      <c r="E3682" s="24"/>
      <c r="F3682" s="24"/>
      <c r="G3682" s="24"/>
      <c r="H3682" s="25"/>
      <c r="I3682" s="25"/>
      <c r="J3682" s="25"/>
      <c r="K3682" s="25"/>
      <c r="L3682" s="25"/>
    </row>
    <row r="3683" spans="1:12" x14ac:dyDescent="0.2">
      <c r="A3683" s="3"/>
      <c r="B3683" s="24"/>
      <c r="C3683" s="24"/>
      <c r="D3683" s="24"/>
      <c r="E3683" s="24"/>
      <c r="F3683" s="24"/>
      <c r="G3683" s="24"/>
      <c r="H3683" s="25"/>
      <c r="I3683" s="25"/>
      <c r="J3683" s="25"/>
      <c r="K3683" s="25"/>
      <c r="L3683" s="25"/>
    </row>
    <row r="3684" spans="1:12" x14ac:dyDescent="0.2">
      <c r="A3684" s="3"/>
      <c r="B3684" s="24"/>
      <c r="C3684" s="24"/>
      <c r="D3684" s="24"/>
      <c r="E3684" s="24"/>
      <c r="F3684" s="24"/>
      <c r="G3684" s="24"/>
      <c r="H3684" s="25"/>
      <c r="I3684" s="25"/>
      <c r="J3684" s="25"/>
      <c r="K3684" s="25"/>
      <c r="L3684" s="25"/>
    </row>
    <row r="3685" spans="1:12" x14ac:dyDescent="0.2">
      <c r="A3685" s="3"/>
      <c r="B3685" s="24"/>
      <c r="C3685" s="24"/>
      <c r="D3685" s="24"/>
      <c r="E3685" s="24"/>
      <c r="F3685" s="24"/>
      <c r="G3685" s="24"/>
      <c r="H3685" s="25"/>
      <c r="I3685" s="25"/>
      <c r="J3685" s="25"/>
      <c r="K3685" s="25"/>
      <c r="L3685" s="25"/>
    </row>
    <row r="3686" spans="1:12" x14ac:dyDescent="0.2">
      <c r="A3686" s="3"/>
      <c r="B3686" s="24"/>
      <c r="C3686" s="24"/>
      <c r="D3686" s="24"/>
      <c r="E3686" s="24"/>
      <c r="F3686" s="24"/>
      <c r="G3686" s="24"/>
      <c r="H3686" s="25"/>
      <c r="I3686" s="25"/>
      <c r="J3686" s="25"/>
      <c r="K3686" s="25"/>
      <c r="L3686" s="25"/>
    </row>
    <row r="3687" spans="1:12" x14ac:dyDescent="0.2">
      <c r="A3687" s="3"/>
      <c r="B3687" s="24"/>
      <c r="C3687" s="24"/>
      <c r="D3687" s="24"/>
      <c r="E3687" s="24"/>
      <c r="F3687" s="24"/>
      <c r="G3687" s="24"/>
      <c r="H3687" s="25"/>
      <c r="I3687" s="25"/>
      <c r="J3687" s="25"/>
      <c r="K3687" s="25"/>
      <c r="L3687" s="25"/>
    </row>
    <row r="3688" spans="1:12" x14ac:dyDescent="0.2">
      <c r="A3688" s="3"/>
      <c r="B3688" s="24"/>
      <c r="C3688" s="24"/>
      <c r="D3688" s="24"/>
      <c r="E3688" s="24"/>
      <c r="F3688" s="24"/>
      <c r="G3688" s="24"/>
      <c r="H3688" s="25"/>
      <c r="I3688" s="25"/>
      <c r="J3688" s="25"/>
      <c r="K3688" s="25"/>
      <c r="L3688" s="25"/>
    </row>
    <row r="3689" spans="1:12" x14ac:dyDescent="0.2">
      <c r="A3689" s="3"/>
      <c r="B3689" s="24"/>
      <c r="C3689" s="24"/>
      <c r="D3689" s="24"/>
      <c r="E3689" s="24"/>
      <c r="F3689" s="24"/>
      <c r="G3689" s="24"/>
      <c r="H3689" s="25"/>
      <c r="I3689" s="25"/>
      <c r="J3689" s="25"/>
      <c r="K3689" s="25"/>
      <c r="L3689" s="25"/>
    </row>
    <row r="3690" spans="1:12" x14ac:dyDescent="0.2">
      <c r="A3690" s="3"/>
      <c r="B3690" s="24"/>
      <c r="C3690" s="24"/>
      <c r="D3690" s="24"/>
      <c r="E3690" s="24"/>
      <c r="F3690" s="24"/>
      <c r="G3690" s="24"/>
      <c r="H3690" s="25"/>
      <c r="I3690" s="25"/>
      <c r="J3690" s="25"/>
      <c r="K3690" s="25"/>
      <c r="L3690" s="25"/>
    </row>
    <row r="3691" spans="1:12" x14ac:dyDescent="0.2">
      <c r="A3691" s="3"/>
      <c r="B3691" s="24"/>
      <c r="C3691" s="24"/>
      <c r="D3691" s="24"/>
      <c r="E3691" s="24"/>
      <c r="F3691" s="24"/>
      <c r="G3691" s="24"/>
      <c r="H3691" s="25"/>
      <c r="I3691" s="25"/>
      <c r="J3691" s="25"/>
      <c r="K3691" s="25"/>
      <c r="L3691" s="25"/>
    </row>
    <row r="3692" spans="1:12" x14ac:dyDescent="0.2">
      <c r="A3692" s="3"/>
      <c r="B3692" s="24"/>
      <c r="C3692" s="24"/>
      <c r="D3692" s="24"/>
      <c r="E3692" s="24"/>
      <c r="F3692" s="24"/>
      <c r="G3692" s="24"/>
      <c r="H3692" s="25"/>
      <c r="I3692" s="25"/>
      <c r="J3692" s="25"/>
      <c r="K3692" s="25"/>
      <c r="L3692" s="25"/>
    </row>
    <row r="3693" spans="1:12" x14ac:dyDescent="0.2">
      <c r="A3693" s="3"/>
      <c r="B3693" s="24"/>
      <c r="C3693" s="24"/>
      <c r="D3693" s="24"/>
      <c r="E3693" s="24"/>
      <c r="F3693" s="24"/>
      <c r="G3693" s="24"/>
      <c r="H3693" s="25"/>
      <c r="I3693" s="25"/>
      <c r="J3693" s="25"/>
      <c r="K3693" s="25"/>
      <c r="L3693" s="25"/>
    </row>
    <row r="3694" spans="1:12" x14ac:dyDescent="0.2">
      <c r="A3694" s="3"/>
      <c r="B3694" s="24"/>
      <c r="C3694" s="24"/>
      <c r="D3694" s="24"/>
      <c r="E3694" s="24"/>
      <c r="F3694" s="24"/>
      <c r="G3694" s="24"/>
      <c r="H3694" s="25"/>
      <c r="I3694" s="25"/>
      <c r="J3694" s="25"/>
      <c r="K3694" s="25"/>
      <c r="L3694" s="25"/>
    </row>
    <row r="3695" spans="1:12" x14ac:dyDescent="0.2">
      <c r="A3695" s="3"/>
      <c r="B3695" s="24"/>
      <c r="C3695" s="24"/>
      <c r="D3695" s="24"/>
      <c r="E3695" s="24"/>
      <c r="F3695" s="24"/>
      <c r="G3695" s="24"/>
      <c r="H3695" s="25"/>
      <c r="I3695" s="25"/>
      <c r="J3695" s="25"/>
      <c r="K3695" s="25"/>
      <c r="L3695" s="25"/>
    </row>
    <row r="3696" spans="1:12" x14ac:dyDescent="0.2">
      <c r="A3696" s="3"/>
      <c r="B3696" s="24"/>
      <c r="C3696" s="24"/>
      <c r="D3696" s="24"/>
      <c r="E3696" s="24"/>
      <c r="F3696" s="24"/>
      <c r="G3696" s="24"/>
      <c r="H3696" s="25"/>
      <c r="I3696" s="25"/>
      <c r="J3696" s="25"/>
      <c r="K3696" s="25"/>
      <c r="L3696" s="25"/>
    </row>
    <row r="3697" spans="1:12" x14ac:dyDescent="0.2">
      <c r="A3697" s="3"/>
      <c r="B3697" s="24"/>
      <c r="C3697" s="24"/>
      <c r="D3697" s="24"/>
      <c r="E3697" s="24"/>
      <c r="F3697" s="24"/>
      <c r="G3697" s="24"/>
      <c r="H3697" s="25"/>
      <c r="I3697" s="25"/>
      <c r="J3697" s="25"/>
      <c r="K3697" s="25"/>
      <c r="L3697" s="25"/>
    </row>
    <row r="3698" spans="1:12" x14ac:dyDescent="0.2">
      <c r="A3698" s="3"/>
      <c r="B3698" s="24"/>
      <c r="C3698" s="24"/>
      <c r="D3698" s="24"/>
      <c r="E3698" s="24"/>
      <c r="F3698" s="24"/>
      <c r="G3698" s="24"/>
      <c r="H3698" s="25"/>
      <c r="I3698" s="25"/>
      <c r="J3698" s="25"/>
      <c r="K3698" s="25"/>
      <c r="L3698" s="25"/>
    </row>
    <row r="3699" spans="1:12" x14ac:dyDescent="0.2">
      <c r="A3699" s="3"/>
      <c r="B3699" s="24"/>
      <c r="C3699" s="24"/>
      <c r="D3699" s="24"/>
      <c r="E3699" s="24"/>
      <c r="F3699" s="24"/>
      <c r="G3699" s="24"/>
      <c r="H3699" s="25"/>
      <c r="I3699" s="25"/>
      <c r="J3699" s="25"/>
      <c r="K3699" s="25"/>
      <c r="L3699" s="25"/>
    </row>
    <row r="3700" spans="1:12" x14ac:dyDescent="0.2">
      <c r="A3700" s="3"/>
      <c r="B3700" s="24"/>
      <c r="C3700" s="24"/>
      <c r="D3700" s="24"/>
      <c r="E3700" s="24"/>
      <c r="F3700" s="24"/>
      <c r="G3700" s="24"/>
      <c r="H3700" s="25"/>
      <c r="I3700" s="25"/>
      <c r="J3700" s="25"/>
      <c r="K3700" s="25"/>
      <c r="L3700" s="25"/>
    </row>
    <row r="3701" spans="1:12" x14ac:dyDescent="0.2">
      <c r="A3701" s="3"/>
      <c r="B3701" s="24"/>
      <c r="C3701" s="24"/>
      <c r="D3701" s="24"/>
      <c r="E3701" s="24"/>
      <c r="F3701" s="24"/>
      <c r="G3701" s="24"/>
      <c r="H3701" s="25"/>
      <c r="I3701" s="25"/>
      <c r="J3701" s="25"/>
      <c r="K3701" s="25"/>
      <c r="L3701" s="25"/>
    </row>
    <row r="3702" spans="1:12" x14ac:dyDescent="0.2">
      <c r="A3702" s="3"/>
      <c r="B3702" s="24"/>
      <c r="C3702" s="24"/>
      <c r="D3702" s="24"/>
      <c r="E3702" s="24"/>
      <c r="F3702" s="24"/>
      <c r="G3702" s="24"/>
      <c r="H3702" s="25"/>
      <c r="I3702" s="25"/>
      <c r="J3702" s="25"/>
      <c r="K3702" s="25"/>
      <c r="L3702" s="25"/>
    </row>
    <row r="3703" spans="1:12" x14ac:dyDescent="0.2">
      <c r="A3703" s="3"/>
      <c r="B3703" s="24"/>
      <c r="C3703" s="24"/>
      <c r="D3703" s="24"/>
      <c r="E3703" s="24"/>
      <c r="F3703" s="24"/>
      <c r="G3703" s="24"/>
      <c r="H3703" s="25"/>
      <c r="I3703" s="25"/>
      <c r="J3703" s="25"/>
      <c r="K3703" s="25"/>
      <c r="L3703" s="25"/>
    </row>
    <row r="3704" spans="1:12" x14ac:dyDescent="0.2">
      <c r="A3704" s="3"/>
      <c r="B3704" s="24"/>
      <c r="C3704" s="24"/>
      <c r="D3704" s="24"/>
      <c r="E3704" s="24"/>
      <c r="F3704" s="24"/>
      <c r="G3704" s="24"/>
      <c r="H3704" s="25"/>
      <c r="I3704" s="25"/>
      <c r="J3704" s="25"/>
      <c r="K3704" s="25"/>
      <c r="L3704" s="25"/>
    </row>
    <row r="3705" spans="1:12" x14ac:dyDescent="0.2">
      <c r="A3705" s="3"/>
      <c r="B3705" s="24"/>
      <c r="C3705" s="24"/>
      <c r="D3705" s="24"/>
      <c r="E3705" s="24"/>
      <c r="F3705" s="24"/>
      <c r="G3705" s="24"/>
      <c r="H3705" s="25"/>
      <c r="I3705" s="25"/>
      <c r="J3705" s="25"/>
      <c r="K3705" s="25"/>
      <c r="L3705" s="25"/>
    </row>
    <row r="3706" spans="1:12" x14ac:dyDescent="0.2">
      <c r="A3706" s="3"/>
      <c r="B3706" s="24"/>
      <c r="C3706" s="24"/>
      <c r="D3706" s="24"/>
      <c r="E3706" s="24"/>
      <c r="F3706" s="24"/>
      <c r="G3706" s="24"/>
      <c r="H3706" s="25"/>
      <c r="I3706" s="25"/>
      <c r="J3706" s="25"/>
      <c r="K3706" s="25"/>
      <c r="L3706" s="25"/>
    </row>
    <row r="3707" spans="1:12" x14ac:dyDescent="0.2">
      <c r="A3707" s="3"/>
      <c r="B3707" s="24"/>
      <c r="C3707" s="24"/>
      <c r="D3707" s="24"/>
      <c r="E3707" s="24"/>
      <c r="F3707" s="24"/>
      <c r="G3707" s="24"/>
      <c r="H3707" s="25"/>
      <c r="I3707" s="25"/>
      <c r="J3707" s="25"/>
      <c r="K3707" s="25"/>
      <c r="L3707" s="25"/>
    </row>
    <row r="3708" spans="1:12" x14ac:dyDescent="0.2">
      <c r="A3708" s="3"/>
      <c r="B3708" s="24"/>
      <c r="C3708" s="24"/>
      <c r="D3708" s="24"/>
      <c r="E3708" s="24"/>
      <c r="F3708" s="24"/>
      <c r="G3708" s="24"/>
      <c r="H3708" s="25"/>
      <c r="I3708" s="25"/>
      <c r="J3708" s="25"/>
      <c r="K3708" s="25"/>
      <c r="L3708" s="25"/>
    </row>
    <row r="3709" spans="1:12" x14ac:dyDescent="0.2">
      <c r="A3709" s="3"/>
      <c r="B3709" s="24"/>
      <c r="C3709" s="24"/>
      <c r="D3709" s="24"/>
      <c r="E3709" s="24"/>
      <c r="F3709" s="24"/>
      <c r="G3709" s="24"/>
      <c r="H3709" s="25"/>
      <c r="I3709" s="25"/>
      <c r="J3709" s="25"/>
      <c r="K3709" s="25"/>
      <c r="L3709" s="25"/>
    </row>
    <row r="3710" spans="1:12" x14ac:dyDescent="0.2">
      <c r="A3710" s="3"/>
      <c r="B3710" s="24"/>
      <c r="C3710" s="24"/>
      <c r="D3710" s="24"/>
      <c r="E3710" s="24"/>
      <c r="F3710" s="24"/>
      <c r="G3710" s="24"/>
      <c r="H3710" s="25"/>
      <c r="I3710" s="25"/>
      <c r="J3710" s="25"/>
      <c r="K3710" s="25"/>
      <c r="L3710" s="25"/>
    </row>
    <row r="3711" spans="1:12" x14ac:dyDescent="0.2">
      <c r="A3711" s="3"/>
      <c r="B3711" s="24"/>
      <c r="C3711" s="24"/>
      <c r="D3711" s="24"/>
      <c r="E3711" s="24"/>
      <c r="F3711" s="24"/>
      <c r="G3711" s="24"/>
      <c r="H3711" s="25"/>
      <c r="I3711" s="25"/>
      <c r="J3711" s="25"/>
      <c r="K3711" s="25"/>
      <c r="L3711" s="25"/>
    </row>
    <row r="3712" spans="1:12" x14ac:dyDescent="0.2">
      <c r="A3712" s="3"/>
      <c r="B3712" s="24"/>
      <c r="C3712" s="24"/>
      <c r="D3712" s="24"/>
      <c r="E3712" s="24"/>
      <c r="F3712" s="24"/>
      <c r="G3712" s="24"/>
      <c r="H3712" s="25"/>
      <c r="I3712" s="25"/>
      <c r="J3712" s="25"/>
      <c r="K3712" s="25"/>
      <c r="L3712" s="25"/>
    </row>
    <row r="3713" spans="1:12" x14ac:dyDescent="0.2">
      <c r="A3713" s="3"/>
      <c r="B3713" s="24"/>
      <c r="C3713" s="24"/>
      <c r="D3713" s="24"/>
      <c r="E3713" s="24"/>
      <c r="F3713" s="24"/>
      <c r="G3713" s="24"/>
      <c r="H3713" s="25"/>
      <c r="I3713" s="25"/>
      <c r="J3713" s="25"/>
      <c r="K3713" s="25"/>
      <c r="L3713" s="25"/>
    </row>
    <row r="3714" spans="1:12" x14ac:dyDescent="0.2">
      <c r="A3714" s="3"/>
      <c r="B3714" s="24"/>
      <c r="C3714" s="24"/>
      <c r="D3714" s="24"/>
      <c r="E3714" s="24"/>
      <c r="F3714" s="24"/>
      <c r="G3714" s="24"/>
      <c r="H3714" s="25"/>
      <c r="I3714" s="25"/>
      <c r="J3714" s="25"/>
      <c r="K3714" s="25"/>
      <c r="L3714" s="25"/>
    </row>
    <row r="3715" spans="1:12" x14ac:dyDescent="0.2">
      <c r="A3715" s="3"/>
      <c r="B3715" s="24"/>
      <c r="C3715" s="24"/>
      <c r="D3715" s="24"/>
      <c r="E3715" s="24"/>
      <c r="F3715" s="24"/>
      <c r="G3715" s="24"/>
      <c r="H3715" s="25"/>
      <c r="I3715" s="25"/>
      <c r="J3715" s="25"/>
      <c r="K3715" s="25"/>
      <c r="L3715" s="25"/>
    </row>
    <row r="3716" spans="1:12" x14ac:dyDescent="0.2">
      <c r="A3716" s="3"/>
      <c r="B3716" s="24"/>
      <c r="C3716" s="24"/>
      <c r="D3716" s="24"/>
      <c r="E3716" s="24"/>
      <c r="F3716" s="24"/>
      <c r="G3716" s="24"/>
      <c r="H3716" s="25"/>
      <c r="I3716" s="25"/>
      <c r="J3716" s="25"/>
      <c r="K3716" s="25"/>
      <c r="L3716" s="25"/>
    </row>
    <row r="3717" spans="1:12" x14ac:dyDescent="0.2">
      <c r="A3717" s="3"/>
      <c r="B3717" s="24"/>
      <c r="C3717" s="24"/>
      <c r="D3717" s="24"/>
      <c r="E3717" s="24"/>
      <c r="F3717" s="24"/>
      <c r="G3717" s="24"/>
      <c r="H3717" s="25"/>
      <c r="I3717" s="25"/>
      <c r="J3717" s="25"/>
      <c r="K3717" s="25"/>
      <c r="L3717" s="25"/>
    </row>
    <row r="3718" spans="1:12" x14ac:dyDescent="0.2">
      <c r="A3718" s="3"/>
      <c r="B3718" s="24"/>
      <c r="C3718" s="24"/>
      <c r="D3718" s="24"/>
      <c r="E3718" s="24"/>
      <c r="F3718" s="24"/>
      <c r="G3718" s="24"/>
      <c r="H3718" s="25"/>
      <c r="I3718" s="25"/>
      <c r="J3718" s="25"/>
      <c r="K3718" s="25"/>
      <c r="L3718" s="25"/>
    </row>
    <row r="3719" spans="1:12" x14ac:dyDescent="0.2">
      <c r="A3719" s="3"/>
      <c r="B3719" s="24"/>
      <c r="C3719" s="24"/>
      <c r="D3719" s="24"/>
      <c r="E3719" s="24"/>
      <c r="F3719" s="24"/>
      <c r="G3719" s="24"/>
      <c r="H3719" s="25"/>
      <c r="I3719" s="25"/>
      <c r="J3719" s="25"/>
      <c r="K3719" s="25"/>
      <c r="L3719" s="25"/>
    </row>
    <row r="3720" spans="1:12" x14ac:dyDescent="0.2">
      <c r="A3720" s="3"/>
      <c r="B3720" s="24"/>
      <c r="C3720" s="24"/>
      <c r="D3720" s="24"/>
      <c r="E3720" s="24"/>
      <c r="F3720" s="24"/>
      <c r="G3720" s="24"/>
      <c r="H3720" s="25"/>
      <c r="I3720" s="25"/>
      <c r="J3720" s="25"/>
      <c r="K3720" s="25"/>
      <c r="L3720" s="25"/>
    </row>
    <row r="3721" spans="1:12" x14ac:dyDescent="0.2">
      <c r="A3721" s="3"/>
      <c r="B3721" s="24"/>
      <c r="C3721" s="24"/>
      <c r="D3721" s="24"/>
      <c r="E3721" s="24"/>
      <c r="F3721" s="24"/>
      <c r="G3721" s="24"/>
      <c r="H3721" s="25"/>
      <c r="I3721" s="25"/>
      <c r="J3721" s="25"/>
      <c r="K3721" s="25"/>
      <c r="L3721" s="25"/>
    </row>
    <row r="3722" spans="1:12" x14ac:dyDescent="0.2">
      <c r="A3722" s="3"/>
      <c r="B3722" s="24"/>
      <c r="C3722" s="24"/>
      <c r="D3722" s="24"/>
      <c r="E3722" s="24"/>
      <c r="F3722" s="24"/>
      <c r="G3722" s="24"/>
      <c r="H3722" s="25"/>
      <c r="I3722" s="25"/>
      <c r="J3722" s="25"/>
      <c r="K3722" s="25"/>
      <c r="L3722" s="25"/>
    </row>
    <row r="3723" spans="1:12" x14ac:dyDescent="0.2">
      <c r="A3723" s="3"/>
      <c r="B3723" s="24"/>
      <c r="C3723" s="24"/>
      <c r="D3723" s="24"/>
      <c r="E3723" s="24"/>
      <c r="F3723" s="24"/>
      <c r="G3723" s="24"/>
      <c r="H3723" s="25"/>
      <c r="I3723" s="25"/>
      <c r="J3723" s="25"/>
      <c r="K3723" s="25"/>
      <c r="L3723" s="25"/>
    </row>
    <row r="3724" spans="1:12" x14ac:dyDescent="0.2">
      <c r="A3724" s="3"/>
      <c r="B3724" s="24"/>
      <c r="C3724" s="24"/>
      <c r="D3724" s="24"/>
      <c r="E3724" s="24"/>
      <c r="F3724" s="24"/>
      <c r="G3724" s="24"/>
      <c r="H3724" s="25"/>
      <c r="I3724" s="25"/>
      <c r="J3724" s="25"/>
      <c r="K3724" s="25"/>
      <c r="L3724" s="25"/>
    </row>
    <row r="3725" spans="1:12" x14ac:dyDescent="0.2">
      <c r="A3725" s="3"/>
      <c r="B3725" s="24"/>
      <c r="C3725" s="24"/>
      <c r="D3725" s="24"/>
      <c r="E3725" s="24"/>
      <c r="F3725" s="24"/>
      <c r="G3725" s="24"/>
      <c r="H3725" s="25"/>
      <c r="I3725" s="25"/>
      <c r="J3725" s="25"/>
      <c r="K3725" s="25"/>
      <c r="L3725" s="25"/>
    </row>
    <row r="3726" spans="1:12" x14ac:dyDescent="0.2">
      <c r="A3726" s="3"/>
      <c r="B3726" s="24"/>
      <c r="C3726" s="24"/>
      <c r="D3726" s="24"/>
      <c r="E3726" s="24"/>
      <c r="F3726" s="24"/>
      <c r="G3726" s="24"/>
      <c r="H3726" s="25"/>
      <c r="I3726" s="25"/>
      <c r="J3726" s="25"/>
      <c r="K3726" s="25"/>
      <c r="L3726" s="25"/>
    </row>
    <row r="3727" spans="1:12" x14ac:dyDescent="0.2">
      <c r="A3727" s="3"/>
      <c r="B3727" s="24"/>
      <c r="C3727" s="24"/>
      <c r="D3727" s="24"/>
      <c r="E3727" s="24"/>
      <c r="F3727" s="24"/>
      <c r="G3727" s="24"/>
      <c r="H3727" s="25"/>
      <c r="I3727" s="25"/>
      <c r="J3727" s="25"/>
      <c r="K3727" s="25"/>
      <c r="L3727" s="25"/>
    </row>
    <row r="3728" spans="1:12" x14ac:dyDescent="0.2">
      <c r="A3728" s="3"/>
      <c r="B3728" s="24"/>
      <c r="C3728" s="24"/>
      <c r="D3728" s="24"/>
      <c r="E3728" s="24"/>
      <c r="F3728" s="24"/>
      <c r="G3728" s="24"/>
      <c r="H3728" s="25"/>
      <c r="I3728" s="25"/>
      <c r="J3728" s="25"/>
      <c r="K3728" s="25"/>
      <c r="L3728" s="25"/>
    </row>
    <row r="3729" spans="1:12" x14ac:dyDescent="0.2">
      <c r="A3729" s="3"/>
      <c r="B3729" s="24"/>
      <c r="C3729" s="24"/>
      <c r="D3729" s="24"/>
      <c r="E3729" s="24"/>
      <c r="F3729" s="24"/>
      <c r="G3729" s="24"/>
      <c r="H3729" s="25"/>
      <c r="I3729" s="25"/>
      <c r="J3729" s="25"/>
      <c r="K3729" s="25"/>
      <c r="L3729" s="25"/>
    </row>
    <row r="3730" spans="1:12" x14ac:dyDescent="0.2">
      <c r="A3730" s="3"/>
      <c r="B3730" s="24"/>
      <c r="C3730" s="24"/>
      <c r="D3730" s="24"/>
      <c r="E3730" s="24"/>
      <c r="F3730" s="24"/>
      <c r="G3730" s="24"/>
      <c r="H3730" s="25"/>
      <c r="I3730" s="25"/>
      <c r="J3730" s="25"/>
      <c r="K3730" s="25"/>
      <c r="L3730" s="25"/>
    </row>
    <row r="3731" spans="1:12" x14ac:dyDescent="0.2">
      <c r="A3731" s="3"/>
      <c r="B3731" s="24"/>
      <c r="C3731" s="24"/>
      <c r="D3731" s="24"/>
      <c r="E3731" s="24"/>
      <c r="F3731" s="24"/>
      <c r="G3731" s="24"/>
      <c r="H3731" s="25"/>
      <c r="I3731" s="25"/>
      <c r="J3731" s="25"/>
      <c r="K3731" s="25"/>
      <c r="L3731" s="25"/>
    </row>
    <row r="3732" spans="1:12" x14ac:dyDescent="0.2">
      <c r="A3732" s="3"/>
      <c r="B3732" s="24"/>
      <c r="C3732" s="24"/>
      <c r="D3732" s="24"/>
      <c r="E3732" s="24"/>
      <c r="F3732" s="24"/>
      <c r="G3732" s="24"/>
      <c r="H3732" s="25"/>
      <c r="I3732" s="25"/>
      <c r="J3732" s="25"/>
      <c r="K3732" s="25"/>
      <c r="L3732" s="25"/>
    </row>
    <row r="3733" spans="1:12" x14ac:dyDescent="0.2">
      <c r="A3733" s="3"/>
      <c r="B3733" s="24"/>
      <c r="C3733" s="24"/>
      <c r="D3733" s="24"/>
      <c r="E3733" s="24"/>
      <c r="F3733" s="24"/>
      <c r="G3733" s="24"/>
      <c r="H3733" s="25"/>
      <c r="I3733" s="25"/>
      <c r="J3733" s="25"/>
      <c r="K3733" s="25"/>
      <c r="L3733" s="25"/>
    </row>
    <row r="3734" spans="1:12" x14ac:dyDescent="0.2">
      <c r="A3734" s="3"/>
      <c r="B3734" s="24"/>
      <c r="C3734" s="24"/>
      <c r="D3734" s="24"/>
      <c r="E3734" s="24"/>
      <c r="F3734" s="24"/>
      <c r="G3734" s="24"/>
      <c r="H3734" s="25"/>
      <c r="I3734" s="25"/>
      <c r="J3734" s="25"/>
      <c r="K3734" s="25"/>
      <c r="L3734" s="25"/>
    </row>
    <row r="3735" spans="1:12" x14ac:dyDescent="0.2">
      <c r="A3735" s="3"/>
      <c r="B3735" s="24"/>
      <c r="C3735" s="24"/>
      <c r="D3735" s="24"/>
      <c r="E3735" s="24"/>
      <c r="F3735" s="24"/>
      <c r="G3735" s="24"/>
      <c r="H3735" s="25"/>
      <c r="I3735" s="25"/>
      <c r="J3735" s="25"/>
      <c r="K3735" s="25"/>
      <c r="L3735" s="25"/>
    </row>
    <row r="3736" spans="1:12" x14ac:dyDescent="0.2">
      <c r="A3736" s="3"/>
      <c r="B3736" s="24"/>
      <c r="C3736" s="24"/>
      <c r="D3736" s="24"/>
      <c r="E3736" s="24"/>
      <c r="F3736" s="24"/>
      <c r="G3736" s="24"/>
      <c r="H3736" s="25"/>
      <c r="I3736" s="25"/>
      <c r="J3736" s="25"/>
      <c r="K3736" s="25"/>
      <c r="L3736" s="25"/>
    </row>
    <row r="3737" spans="1:12" x14ac:dyDescent="0.2">
      <c r="A3737" s="3"/>
      <c r="B3737" s="24"/>
      <c r="C3737" s="24"/>
      <c r="D3737" s="24"/>
      <c r="E3737" s="24"/>
      <c r="F3737" s="24"/>
      <c r="G3737" s="24"/>
      <c r="H3737" s="25"/>
      <c r="I3737" s="25"/>
      <c r="J3737" s="25"/>
      <c r="K3737" s="25"/>
      <c r="L3737" s="25"/>
    </row>
    <row r="3738" spans="1:12" x14ac:dyDescent="0.2">
      <c r="A3738" s="3"/>
      <c r="B3738" s="24"/>
      <c r="C3738" s="24"/>
      <c r="D3738" s="24"/>
      <c r="E3738" s="24"/>
      <c r="F3738" s="24"/>
      <c r="G3738" s="24"/>
      <c r="H3738" s="25"/>
      <c r="I3738" s="25"/>
      <c r="J3738" s="25"/>
      <c r="K3738" s="25"/>
      <c r="L3738" s="25"/>
    </row>
    <row r="3739" spans="1:12" x14ac:dyDescent="0.2">
      <c r="A3739" s="3"/>
      <c r="B3739" s="24"/>
      <c r="C3739" s="24"/>
      <c r="D3739" s="24"/>
      <c r="E3739" s="24"/>
      <c r="F3739" s="24"/>
      <c r="G3739" s="24"/>
      <c r="H3739" s="25"/>
      <c r="I3739" s="25"/>
      <c r="J3739" s="25"/>
      <c r="K3739" s="25"/>
      <c r="L3739" s="25"/>
    </row>
    <row r="3740" spans="1:12" x14ac:dyDescent="0.2">
      <c r="A3740" s="3"/>
      <c r="B3740" s="24"/>
      <c r="C3740" s="24"/>
      <c r="D3740" s="24"/>
      <c r="E3740" s="24"/>
      <c r="F3740" s="24"/>
      <c r="G3740" s="24"/>
      <c r="H3740" s="25"/>
      <c r="I3740" s="25"/>
      <c r="J3740" s="25"/>
      <c r="K3740" s="25"/>
      <c r="L3740" s="25"/>
    </row>
    <row r="3741" spans="1:12" x14ac:dyDescent="0.2">
      <c r="A3741" s="3"/>
      <c r="B3741" s="24"/>
      <c r="C3741" s="24"/>
      <c r="D3741" s="24"/>
      <c r="E3741" s="24"/>
      <c r="F3741" s="24"/>
      <c r="G3741" s="24"/>
      <c r="H3741" s="25"/>
      <c r="I3741" s="25"/>
      <c r="J3741" s="25"/>
      <c r="K3741" s="25"/>
      <c r="L3741" s="25"/>
    </row>
    <row r="3742" spans="1:12" x14ac:dyDescent="0.2">
      <c r="A3742" s="3"/>
      <c r="B3742" s="24"/>
      <c r="C3742" s="24"/>
      <c r="D3742" s="24"/>
      <c r="E3742" s="24"/>
      <c r="F3742" s="24"/>
      <c r="G3742" s="24"/>
      <c r="H3742" s="25"/>
      <c r="I3742" s="25"/>
      <c r="J3742" s="25"/>
      <c r="K3742" s="25"/>
      <c r="L3742" s="25"/>
    </row>
    <row r="3743" spans="1:12" x14ac:dyDescent="0.2">
      <c r="A3743" s="3"/>
      <c r="B3743" s="24"/>
      <c r="C3743" s="24"/>
      <c r="D3743" s="24"/>
      <c r="E3743" s="24"/>
      <c r="F3743" s="24"/>
      <c r="G3743" s="24"/>
      <c r="H3743" s="25"/>
      <c r="I3743" s="25"/>
      <c r="J3743" s="25"/>
      <c r="K3743" s="25"/>
      <c r="L3743" s="25"/>
    </row>
    <row r="3744" spans="1:12" x14ac:dyDescent="0.2">
      <c r="A3744" s="3"/>
      <c r="B3744" s="24"/>
      <c r="C3744" s="24"/>
      <c r="D3744" s="24"/>
      <c r="E3744" s="24"/>
      <c r="F3744" s="24"/>
      <c r="G3744" s="24"/>
      <c r="H3744" s="25"/>
      <c r="I3744" s="25"/>
      <c r="J3744" s="25"/>
      <c r="K3744" s="25"/>
      <c r="L3744" s="25"/>
    </row>
    <row r="3745" spans="1:12" x14ac:dyDescent="0.2">
      <c r="A3745" s="3"/>
      <c r="B3745" s="24"/>
      <c r="C3745" s="24"/>
      <c r="D3745" s="24"/>
      <c r="E3745" s="24"/>
      <c r="F3745" s="24"/>
      <c r="G3745" s="24"/>
      <c r="H3745" s="25"/>
      <c r="I3745" s="25"/>
      <c r="J3745" s="25"/>
      <c r="K3745" s="25"/>
      <c r="L3745" s="25"/>
    </row>
    <row r="3746" spans="1:12" x14ac:dyDescent="0.2">
      <c r="A3746" s="3"/>
      <c r="B3746" s="24"/>
      <c r="C3746" s="24"/>
      <c r="D3746" s="24"/>
      <c r="E3746" s="24"/>
      <c r="F3746" s="24"/>
      <c r="G3746" s="24"/>
      <c r="H3746" s="25"/>
      <c r="I3746" s="25"/>
      <c r="J3746" s="25"/>
      <c r="K3746" s="25"/>
      <c r="L3746" s="25"/>
    </row>
    <row r="3747" spans="1:12" x14ac:dyDescent="0.2">
      <c r="A3747" s="3"/>
      <c r="B3747" s="24"/>
      <c r="C3747" s="24"/>
      <c r="D3747" s="24"/>
      <c r="E3747" s="24"/>
      <c r="F3747" s="24"/>
      <c r="G3747" s="24"/>
      <c r="H3747" s="25"/>
      <c r="I3747" s="25"/>
      <c r="J3747" s="25"/>
      <c r="K3747" s="25"/>
      <c r="L3747" s="25"/>
    </row>
    <row r="3748" spans="1:12" x14ac:dyDescent="0.2">
      <c r="A3748" s="3"/>
      <c r="B3748" s="24"/>
      <c r="C3748" s="24"/>
      <c r="D3748" s="24"/>
      <c r="E3748" s="24"/>
      <c r="F3748" s="24"/>
      <c r="G3748" s="24"/>
      <c r="H3748" s="25"/>
      <c r="I3748" s="25"/>
      <c r="J3748" s="25"/>
      <c r="K3748" s="25"/>
      <c r="L3748" s="25"/>
    </row>
    <row r="3749" spans="1:12" x14ac:dyDescent="0.2">
      <c r="A3749" s="3"/>
      <c r="B3749" s="24"/>
      <c r="C3749" s="24"/>
      <c r="D3749" s="24"/>
      <c r="E3749" s="24"/>
      <c r="F3749" s="24"/>
      <c r="G3749" s="24"/>
      <c r="H3749" s="25"/>
      <c r="I3749" s="25"/>
      <c r="J3749" s="25"/>
      <c r="K3749" s="25"/>
      <c r="L3749" s="25"/>
    </row>
    <row r="3750" spans="1:12" x14ac:dyDescent="0.2">
      <c r="A3750" s="3"/>
      <c r="B3750" s="24"/>
      <c r="C3750" s="24"/>
      <c r="D3750" s="24"/>
      <c r="E3750" s="24"/>
      <c r="F3750" s="24"/>
      <c r="G3750" s="24"/>
      <c r="H3750" s="25"/>
      <c r="I3750" s="25"/>
      <c r="J3750" s="25"/>
      <c r="K3750" s="25"/>
      <c r="L3750" s="25"/>
    </row>
    <row r="3751" spans="1:12" x14ac:dyDescent="0.2">
      <c r="A3751" s="3"/>
      <c r="B3751" s="24"/>
      <c r="C3751" s="24"/>
      <c r="D3751" s="24"/>
      <c r="E3751" s="24"/>
      <c r="F3751" s="24"/>
      <c r="G3751" s="24"/>
      <c r="H3751" s="25"/>
      <c r="I3751" s="25"/>
      <c r="J3751" s="25"/>
      <c r="K3751" s="25"/>
      <c r="L3751" s="25"/>
    </row>
    <row r="3752" spans="1:12" x14ac:dyDescent="0.2">
      <c r="A3752" s="3"/>
      <c r="B3752" s="24"/>
      <c r="C3752" s="24"/>
      <c r="D3752" s="24"/>
      <c r="E3752" s="24"/>
      <c r="F3752" s="24"/>
      <c r="G3752" s="24"/>
      <c r="H3752" s="25"/>
      <c r="I3752" s="25"/>
      <c r="J3752" s="25"/>
      <c r="K3752" s="25"/>
      <c r="L3752" s="25"/>
    </row>
    <row r="3753" spans="1:12" x14ac:dyDescent="0.2">
      <c r="A3753" s="3"/>
      <c r="B3753" s="24"/>
      <c r="C3753" s="24"/>
      <c r="D3753" s="24"/>
      <c r="E3753" s="24"/>
      <c r="F3753" s="24"/>
      <c r="G3753" s="24"/>
      <c r="H3753" s="25"/>
      <c r="I3753" s="25"/>
      <c r="J3753" s="25"/>
      <c r="K3753" s="25"/>
      <c r="L3753" s="25"/>
    </row>
    <row r="3754" spans="1:12" x14ac:dyDescent="0.2">
      <c r="A3754" s="3"/>
      <c r="B3754" s="24"/>
      <c r="C3754" s="24"/>
      <c r="D3754" s="24"/>
      <c r="E3754" s="24"/>
      <c r="F3754" s="24"/>
      <c r="G3754" s="24"/>
      <c r="H3754" s="25"/>
      <c r="I3754" s="25"/>
      <c r="J3754" s="25"/>
      <c r="K3754" s="25"/>
      <c r="L3754" s="25"/>
    </row>
    <row r="3755" spans="1:12" x14ac:dyDescent="0.2">
      <c r="A3755" s="3"/>
      <c r="B3755" s="24"/>
      <c r="C3755" s="24"/>
      <c r="D3755" s="24"/>
      <c r="E3755" s="24"/>
      <c r="F3755" s="24"/>
      <c r="G3755" s="24"/>
      <c r="H3755" s="25"/>
      <c r="I3755" s="25"/>
      <c r="J3755" s="25"/>
      <c r="K3755" s="25"/>
      <c r="L3755" s="25"/>
    </row>
    <row r="3756" spans="1:12" x14ac:dyDescent="0.2">
      <c r="A3756" s="3"/>
      <c r="B3756" s="24"/>
      <c r="C3756" s="24"/>
      <c r="D3756" s="24"/>
      <c r="E3756" s="24"/>
      <c r="F3756" s="24"/>
      <c r="G3756" s="24"/>
      <c r="H3756" s="25"/>
      <c r="I3756" s="25"/>
      <c r="J3756" s="25"/>
      <c r="K3756" s="25"/>
      <c r="L3756" s="25"/>
    </row>
    <row r="3757" spans="1:12" x14ac:dyDescent="0.2">
      <c r="A3757" s="3"/>
      <c r="B3757" s="24"/>
      <c r="C3757" s="24"/>
      <c r="D3757" s="24"/>
      <c r="E3757" s="24"/>
      <c r="F3757" s="24"/>
      <c r="G3757" s="24"/>
      <c r="H3757" s="25"/>
      <c r="I3757" s="25"/>
      <c r="J3757" s="25"/>
      <c r="K3757" s="25"/>
      <c r="L3757" s="25"/>
    </row>
    <row r="3758" spans="1:12" x14ac:dyDescent="0.2">
      <c r="A3758" s="3"/>
      <c r="B3758" s="24"/>
      <c r="C3758" s="24"/>
      <c r="D3758" s="24"/>
      <c r="E3758" s="24"/>
      <c r="F3758" s="24"/>
      <c r="G3758" s="24"/>
      <c r="H3758" s="25"/>
      <c r="I3758" s="25"/>
      <c r="J3758" s="25"/>
      <c r="K3758" s="25"/>
      <c r="L3758" s="25"/>
    </row>
    <row r="3759" spans="1:12" x14ac:dyDescent="0.2">
      <c r="A3759" s="3"/>
      <c r="B3759" s="24"/>
      <c r="C3759" s="24"/>
      <c r="D3759" s="24"/>
      <c r="E3759" s="24"/>
      <c r="F3759" s="24"/>
      <c r="G3759" s="24"/>
      <c r="H3759" s="25"/>
      <c r="I3759" s="25"/>
      <c r="J3759" s="25"/>
      <c r="K3759" s="25"/>
      <c r="L3759" s="25"/>
    </row>
    <row r="3760" spans="1:12" x14ac:dyDescent="0.2">
      <c r="A3760" s="3"/>
      <c r="B3760" s="24"/>
      <c r="C3760" s="24"/>
      <c r="D3760" s="24"/>
      <c r="E3760" s="24"/>
      <c r="F3760" s="24"/>
      <c r="G3760" s="24"/>
      <c r="H3760" s="25"/>
      <c r="I3760" s="25"/>
      <c r="J3760" s="25"/>
      <c r="K3760" s="25"/>
      <c r="L3760" s="25"/>
    </row>
    <row r="3761" spans="1:12" x14ac:dyDescent="0.2">
      <c r="A3761" s="3"/>
      <c r="B3761" s="24"/>
      <c r="C3761" s="24"/>
      <c r="D3761" s="24"/>
      <c r="E3761" s="24"/>
      <c r="F3761" s="24"/>
      <c r="G3761" s="24"/>
      <c r="H3761" s="25"/>
      <c r="I3761" s="25"/>
      <c r="J3761" s="25"/>
      <c r="K3761" s="25"/>
      <c r="L3761" s="25"/>
    </row>
    <row r="3762" spans="1:12" x14ac:dyDescent="0.2">
      <c r="A3762" s="3"/>
      <c r="B3762" s="24"/>
      <c r="C3762" s="24"/>
      <c r="D3762" s="24"/>
      <c r="E3762" s="24"/>
      <c r="F3762" s="24"/>
      <c r="G3762" s="24"/>
      <c r="H3762" s="25"/>
      <c r="I3762" s="25"/>
      <c r="J3762" s="25"/>
      <c r="K3762" s="25"/>
      <c r="L3762" s="25"/>
    </row>
    <row r="3763" spans="1:12" x14ac:dyDescent="0.2">
      <c r="A3763" s="3"/>
      <c r="B3763" s="24"/>
      <c r="C3763" s="24"/>
      <c r="D3763" s="24"/>
      <c r="E3763" s="24"/>
      <c r="F3763" s="24"/>
      <c r="G3763" s="24"/>
      <c r="H3763" s="25"/>
      <c r="I3763" s="25"/>
      <c r="J3763" s="25"/>
      <c r="K3763" s="25"/>
      <c r="L3763" s="25"/>
    </row>
    <row r="3764" spans="1:12" x14ac:dyDescent="0.2">
      <c r="A3764" s="3"/>
      <c r="B3764" s="24"/>
      <c r="C3764" s="24"/>
      <c r="D3764" s="24"/>
      <c r="E3764" s="24"/>
      <c r="F3764" s="24"/>
      <c r="G3764" s="24"/>
      <c r="H3764" s="25"/>
      <c r="I3764" s="25"/>
      <c r="J3764" s="25"/>
      <c r="K3764" s="25"/>
      <c r="L3764" s="25"/>
    </row>
    <row r="3765" spans="1:12" x14ac:dyDescent="0.2">
      <c r="A3765" s="3"/>
      <c r="B3765" s="24"/>
      <c r="C3765" s="24"/>
      <c r="D3765" s="24"/>
      <c r="E3765" s="24"/>
      <c r="F3765" s="24"/>
      <c r="G3765" s="24"/>
      <c r="H3765" s="25"/>
      <c r="I3765" s="25"/>
      <c r="J3765" s="25"/>
      <c r="K3765" s="25"/>
      <c r="L3765" s="25"/>
    </row>
    <row r="3766" spans="1:12" x14ac:dyDescent="0.2">
      <c r="A3766" s="3"/>
      <c r="B3766" s="24"/>
      <c r="C3766" s="24"/>
      <c r="D3766" s="24"/>
      <c r="E3766" s="24"/>
      <c r="F3766" s="24"/>
      <c r="G3766" s="24"/>
      <c r="H3766" s="25"/>
      <c r="I3766" s="25"/>
      <c r="J3766" s="25"/>
      <c r="K3766" s="25"/>
      <c r="L3766" s="25"/>
    </row>
    <row r="3767" spans="1:12" x14ac:dyDescent="0.2">
      <c r="A3767" s="3"/>
      <c r="B3767" s="24"/>
      <c r="C3767" s="24"/>
      <c r="D3767" s="24"/>
      <c r="E3767" s="24"/>
      <c r="F3767" s="24"/>
      <c r="G3767" s="24"/>
      <c r="H3767" s="25"/>
      <c r="I3767" s="25"/>
      <c r="J3767" s="25"/>
      <c r="K3767" s="25"/>
      <c r="L3767" s="25"/>
    </row>
    <row r="3768" spans="1:12" x14ac:dyDescent="0.2">
      <c r="A3768" s="3"/>
      <c r="B3768" s="24"/>
      <c r="C3768" s="24"/>
      <c r="D3768" s="24"/>
      <c r="E3768" s="24"/>
      <c r="F3768" s="24"/>
      <c r="G3768" s="24"/>
      <c r="H3768" s="25"/>
      <c r="I3768" s="25"/>
      <c r="J3768" s="25"/>
      <c r="K3768" s="25"/>
      <c r="L3768" s="25"/>
    </row>
    <row r="3769" spans="1:12" x14ac:dyDescent="0.2">
      <c r="A3769" s="3"/>
      <c r="B3769" s="24"/>
      <c r="C3769" s="24"/>
      <c r="D3769" s="24"/>
      <c r="E3769" s="24"/>
      <c r="F3769" s="24"/>
      <c r="G3769" s="24"/>
      <c r="H3769" s="25"/>
      <c r="I3769" s="25"/>
      <c r="J3769" s="25"/>
      <c r="K3769" s="25"/>
      <c r="L3769" s="25"/>
    </row>
    <row r="3770" spans="1:12" x14ac:dyDescent="0.2">
      <c r="A3770" s="3"/>
      <c r="B3770" s="24"/>
      <c r="C3770" s="24"/>
      <c r="D3770" s="24"/>
      <c r="E3770" s="24"/>
      <c r="F3770" s="24"/>
      <c r="G3770" s="24"/>
      <c r="H3770" s="25"/>
      <c r="I3770" s="25"/>
      <c r="J3770" s="25"/>
      <c r="K3770" s="25"/>
      <c r="L3770" s="25"/>
    </row>
    <row r="3771" spans="1:12" x14ac:dyDescent="0.2">
      <c r="A3771" s="3"/>
      <c r="B3771" s="24"/>
      <c r="C3771" s="24"/>
      <c r="D3771" s="24"/>
      <c r="E3771" s="24"/>
      <c r="F3771" s="24"/>
      <c r="G3771" s="24"/>
      <c r="H3771" s="25"/>
      <c r="I3771" s="25"/>
      <c r="J3771" s="25"/>
      <c r="K3771" s="25"/>
      <c r="L3771" s="25"/>
    </row>
    <row r="3772" spans="1:12" x14ac:dyDescent="0.2">
      <c r="A3772" s="3"/>
      <c r="B3772" s="24"/>
      <c r="C3772" s="24"/>
      <c r="D3772" s="24"/>
      <c r="E3772" s="24"/>
      <c r="F3772" s="24"/>
      <c r="G3772" s="24"/>
      <c r="H3772" s="25"/>
      <c r="I3772" s="25"/>
      <c r="J3772" s="25"/>
      <c r="K3772" s="25"/>
      <c r="L3772" s="25"/>
    </row>
    <row r="3773" spans="1:12" x14ac:dyDescent="0.2">
      <c r="A3773" s="3"/>
      <c r="B3773" s="24"/>
      <c r="C3773" s="24"/>
      <c r="D3773" s="24"/>
      <c r="E3773" s="24"/>
      <c r="F3773" s="24"/>
      <c r="G3773" s="24"/>
      <c r="H3773" s="25"/>
      <c r="I3773" s="25"/>
      <c r="J3773" s="25"/>
      <c r="K3773" s="25"/>
      <c r="L3773" s="25"/>
    </row>
    <row r="3774" spans="1:12" x14ac:dyDescent="0.2">
      <c r="A3774" s="3"/>
      <c r="B3774" s="24"/>
      <c r="C3774" s="24"/>
      <c r="D3774" s="24"/>
      <c r="E3774" s="24"/>
      <c r="F3774" s="24"/>
      <c r="G3774" s="24"/>
      <c r="H3774" s="25"/>
      <c r="I3774" s="25"/>
      <c r="J3774" s="25"/>
      <c r="K3774" s="25"/>
      <c r="L3774" s="25"/>
    </row>
    <row r="3775" spans="1:12" x14ac:dyDescent="0.2">
      <c r="A3775" s="3"/>
      <c r="B3775" s="24"/>
      <c r="C3775" s="24"/>
      <c r="D3775" s="24"/>
      <c r="E3775" s="24"/>
      <c r="F3775" s="24"/>
      <c r="G3775" s="24"/>
      <c r="H3775" s="25"/>
      <c r="I3775" s="25"/>
      <c r="J3775" s="25"/>
      <c r="K3775" s="25"/>
      <c r="L3775" s="25"/>
    </row>
    <row r="3776" spans="1:12" x14ac:dyDescent="0.2">
      <c r="A3776" s="3"/>
      <c r="B3776" s="24"/>
      <c r="C3776" s="24"/>
      <c r="D3776" s="24"/>
      <c r="E3776" s="24"/>
      <c r="F3776" s="24"/>
      <c r="G3776" s="24"/>
      <c r="H3776" s="25"/>
      <c r="I3776" s="25"/>
      <c r="J3776" s="25"/>
      <c r="K3776" s="25"/>
      <c r="L3776" s="25"/>
    </row>
    <row r="3777" spans="1:12" x14ac:dyDescent="0.2">
      <c r="A3777" s="3"/>
      <c r="B3777" s="24"/>
      <c r="C3777" s="24"/>
      <c r="D3777" s="24"/>
      <c r="E3777" s="24"/>
      <c r="F3777" s="24"/>
      <c r="G3777" s="24"/>
      <c r="H3777" s="25"/>
      <c r="I3777" s="25"/>
      <c r="J3777" s="25"/>
      <c r="K3777" s="25"/>
      <c r="L3777" s="25"/>
    </row>
    <row r="3778" spans="1:12" x14ac:dyDescent="0.2">
      <c r="A3778" s="3"/>
      <c r="B3778" s="24"/>
      <c r="C3778" s="24"/>
      <c r="D3778" s="24"/>
      <c r="E3778" s="24"/>
      <c r="F3778" s="24"/>
      <c r="G3778" s="24"/>
      <c r="H3778" s="25"/>
      <c r="I3778" s="25"/>
      <c r="J3778" s="25"/>
      <c r="K3778" s="25"/>
      <c r="L3778" s="25"/>
    </row>
    <row r="3779" spans="1:12" x14ac:dyDescent="0.2">
      <c r="A3779" s="3"/>
      <c r="B3779" s="24"/>
      <c r="C3779" s="24"/>
      <c r="D3779" s="24"/>
      <c r="E3779" s="24"/>
      <c r="F3779" s="24"/>
      <c r="G3779" s="24"/>
      <c r="H3779" s="25"/>
      <c r="I3779" s="25"/>
      <c r="J3779" s="25"/>
      <c r="K3779" s="25"/>
      <c r="L3779" s="25"/>
    </row>
    <row r="3780" spans="1:12" x14ac:dyDescent="0.2">
      <c r="A3780" s="3"/>
      <c r="B3780" s="24"/>
      <c r="C3780" s="24"/>
      <c r="D3780" s="24"/>
      <c r="E3780" s="24"/>
      <c r="F3780" s="24"/>
      <c r="G3780" s="24"/>
      <c r="H3780" s="25"/>
      <c r="I3780" s="25"/>
      <c r="J3780" s="25"/>
      <c r="K3780" s="25"/>
      <c r="L3780" s="25"/>
    </row>
    <row r="3781" spans="1:12" x14ac:dyDescent="0.2">
      <c r="A3781" s="3"/>
      <c r="B3781" s="24"/>
      <c r="C3781" s="24"/>
      <c r="D3781" s="24"/>
      <c r="E3781" s="24"/>
      <c r="F3781" s="24"/>
      <c r="G3781" s="24"/>
      <c r="H3781" s="25"/>
      <c r="I3781" s="25"/>
      <c r="J3781" s="25"/>
      <c r="K3781" s="25"/>
      <c r="L3781" s="25"/>
    </row>
    <row r="3782" spans="1:12" x14ac:dyDescent="0.2">
      <c r="A3782" s="3"/>
      <c r="B3782" s="24"/>
      <c r="C3782" s="24"/>
      <c r="D3782" s="24"/>
      <c r="E3782" s="24"/>
      <c r="F3782" s="24"/>
      <c r="G3782" s="24"/>
      <c r="H3782" s="25"/>
      <c r="I3782" s="25"/>
      <c r="J3782" s="25"/>
      <c r="K3782" s="25"/>
      <c r="L3782" s="25"/>
    </row>
    <row r="3783" spans="1:12" x14ac:dyDescent="0.2">
      <c r="A3783" s="3"/>
      <c r="B3783" s="24"/>
      <c r="C3783" s="24"/>
      <c r="D3783" s="24"/>
      <c r="E3783" s="24"/>
      <c r="F3783" s="24"/>
      <c r="G3783" s="24"/>
      <c r="H3783" s="25"/>
      <c r="I3783" s="25"/>
      <c r="J3783" s="25"/>
      <c r="K3783" s="25"/>
      <c r="L3783" s="25"/>
    </row>
    <row r="3784" spans="1:12" x14ac:dyDescent="0.2">
      <c r="A3784" s="3"/>
      <c r="B3784" s="24"/>
      <c r="C3784" s="24"/>
      <c r="D3784" s="24"/>
      <c r="E3784" s="24"/>
      <c r="F3784" s="24"/>
      <c r="G3784" s="24"/>
      <c r="H3784" s="25"/>
      <c r="I3784" s="25"/>
      <c r="J3784" s="25"/>
      <c r="K3784" s="25"/>
      <c r="L3784" s="25"/>
    </row>
    <row r="3785" spans="1:12" x14ac:dyDescent="0.2">
      <c r="A3785" s="3"/>
      <c r="B3785" s="24"/>
      <c r="C3785" s="24"/>
      <c r="D3785" s="24"/>
      <c r="E3785" s="24"/>
      <c r="F3785" s="24"/>
      <c r="G3785" s="24"/>
      <c r="H3785" s="25"/>
      <c r="I3785" s="25"/>
      <c r="J3785" s="25"/>
      <c r="K3785" s="25"/>
      <c r="L3785" s="25"/>
    </row>
    <row r="3786" spans="1:12" x14ac:dyDescent="0.2">
      <c r="A3786" s="3"/>
      <c r="B3786" s="24"/>
      <c r="C3786" s="24"/>
      <c r="D3786" s="24"/>
      <c r="E3786" s="24"/>
      <c r="F3786" s="24"/>
      <c r="G3786" s="24"/>
      <c r="H3786" s="25"/>
      <c r="I3786" s="25"/>
      <c r="J3786" s="25"/>
      <c r="K3786" s="25"/>
      <c r="L3786" s="25"/>
    </row>
    <row r="3787" spans="1:12" x14ac:dyDescent="0.2">
      <c r="A3787" s="3"/>
      <c r="B3787" s="24"/>
      <c r="C3787" s="24"/>
      <c r="D3787" s="24"/>
      <c r="E3787" s="24"/>
      <c r="F3787" s="24"/>
      <c r="G3787" s="24"/>
      <c r="H3787" s="25"/>
      <c r="I3787" s="25"/>
      <c r="J3787" s="25"/>
      <c r="K3787" s="25"/>
      <c r="L3787" s="25"/>
    </row>
    <row r="3788" spans="1:12" x14ac:dyDescent="0.2">
      <c r="A3788" s="3"/>
      <c r="B3788" s="24"/>
      <c r="C3788" s="24"/>
      <c r="D3788" s="24"/>
      <c r="E3788" s="24"/>
      <c r="F3788" s="24"/>
      <c r="G3788" s="24"/>
      <c r="H3788" s="25"/>
      <c r="I3788" s="25"/>
      <c r="J3788" s="25"/>
      <c r="K3788" s="25"/>
      <c r="L3788" s="25"/>
    </row>
    <row r="3789" spans="1:12" x14ac:dyDescent="0.2">
      <c r="A3789" s="3"/>
      <c r="B3789" s="24"/>
      <c r="C3789" s="24"/>
      <c r="D3789" s="24"/>
      <c r="E3789" s="24"/>
      <c r="F3789" s="24"/>
      <c r="G3789" s="24"/>
      <c r="H3789" s="25"/>
      <c r="I3789" s="25"/>
      <c r="J3789" s="25"/>
      <c r="K3789" s="25"/>
      <c r="L3789" s="25"/>
    </row>
    <row r="3790" spans="1:12" x14ac:dyDescent="0.2">
      <c r="A3790" s="3"/>
      <c r="B3790" s="24"/>
      <c r="C3790" s="24"/>
      <c r="D3790" s="24"/>
      <c r="E3790" s="24"/>
      <c r="F3790" s="24"/>
      <c r="G3790" s="24"/>
      <c r="H3790" s="25"/>
      <c r="I3790" s="25"/>
      <c r="J3790" s="25"/>
      <c r="K3790" s="25"/>
      <c r="L3790" s="25"/>
    </row>
    <row r="3791" spans="1:12" x14ac:dyDescent="0.2">
      <c r="A3791" s="3"/>
      <c r="B3791" s="24"/>
      <c r="C3791" s="24"/>
      <c r="D3791" s="24"/>
      <c r="E3791" s="24"/>
      <c r="F3791" s="24"/>
      <c r="G3791" s="24"/>
      <c r="H3791" s="25"/>
      <c r="I3791" s="25"/>
      <c r="J3791" s="25"/>
      <c r="K3791" s="25"/>
      <c r="L3791" s="25"/>
    </row>
    <row r="3792" spans="1:12" x14ac:dyDescent="0.2">
      <c r="A3792" s="3"/>
      <c r="B3792" s="24"/>
      <c r="C3792" s="24"/>
      <c r="D3792" s="24"/>
      <c r="E3792" s="24"/>
      <c r="F3792" s="24"/>
      <c r="G3792" s="24"/>
      <c r="H3792" s="25"/>
      <c r="I3792" s="25"/>
      <c r="J3792" s="25"/>
      <c r="K3792" s="25"/>
      <c r="L3792" s="25"/>
    </row>
    <row r="3793" spans="1:12" x14ac:dyDescent="0.2">
      <c r="A3793" s="3"/>
      <c r="B3793" s="24"/>
      <c r="C3793" s="24"/>
      <c r="D3793" s="24"/>
      <c r="E3793" s="24"/>
      <c r="F3793" s="24"/>
      <c r="G3793" s="24"/>
      <c r="H3793" s="25"/>
      <c r="I3793" s="25"/>
      <c r="J3793" s="25"/>
      <c r="K3793" s="25"/>
      <c r="L3793" s="25"/>
    </row>
    <row r="3794" spans="1:12" x14ac:dyDescent="0.2">
      <c r="A3794" s="3"/>
      <c r="B3794" s="24"/>
      <c r="C3794" s="24"/>
      <c r="D3794" s="24"/>
      <c r="E3794" s="24"/>
      <c r="F3794" s="24"/>
      <c r="G3794" s="24"/>
      <c r="H3794" s="25"/>
      <c r="I3794" s="25"/>
      <c r="J3794" s="25"/>
      <c r="K3794" s="25"/>
      <c r="L3794" s="25"/>
    </row>
    <row r="3795" spans="1:12" x14ac:dyDescent="0.2">
      <c r="A3795" s="3"/>
      <c r="B3795" s="24"/>
      <c r="C3795" s="24"/>
      <c r="D3795" s="24"/>
      <c r="E3795" s="24"/>
      <c r="F3795" s="24"/>
      <c r="G3795" s="24"/>
      <c r="H3795" s="25"/>
      <c r="I3795" s="25"/>
      <c r="J3795" s="25"/>
      <c r="K3795" s="25"/>
      <c r="L3795" s="25"/>
    </row>
    <row r="3796" spans="1:12" x14ac:dyDescent="0.2">
      <c r="A3796" s="3"/>
      <c r="B3796" s="24"/>
      <c r="C3796" s="24"/>
      <c r="D3796" s="24"/>
      <c r="E3796" s="24"/>
      <c r="F3796" s="24"/>
      <c r="G3796" s="24"/>
      <c r="H3796" s="25"/>
      <c r="I3796" s="25"/>
      <c r="J3796" s="25"/>
      <c r="K3796" s="25"/>
      <c r="L3796" s="25"/>
    </row>
    <row r="3797" spans="1:12" x14ac:dyDescent="0.2">
      <c r="A3797" s="3"/>
      <c r="B3797" s="24"/>
      <c r="C3797" s="24"/>
      <c r="D3797" s="24"/>
      <c r="E3797" s="24"/>
      <c r="F3797" s="24"/>
      <c r="G3797" s="24"/>
      <c r="H3797" s="25"/>
      <c r="I3797" s="25"/>
      <c r="J3797" s="25"/>
      <c r="K3797" s="25"/>
      <c r="L3797" s="25"/>
    </row>
    <row r="3798" spans="1:12" x14ac:dyDescent="0.2">
      <c r="A3798" s="3"/>
      <c r="B3798" s="24"/>
      <c r="C3798" s="24"/>
      <c r="D3798" s="24"/>
      <c r="E3798" s="24"/>
      <c r="F3798" s="24"/>
      <c r="G3798" s="24"/>
      <c r="H3798" s="25"/>
      <c r="I3798" s="25"/>
      <c r="J3798" s="25"/>
      <c r="K3798" s="25"/>
      <c r="L3798" s="25"/>
    </row>
    <row r="3799" spans="1:12" x14ac:dyDescent="0.2">
      <c r="A3799" s="3"/>
      <c r="B3799" s="24"/>
      <c r="C3799" s="24"/>
      <c r="D3799" s="24"/>
      <c r="E3799" s="24"/>
      <c r="F3799" s="24"/>
      <c r="G3799" s="24"/>
      <c r="H3799" s="25"/>
      <c r="I3799" s="25"/>
      <c r="J3799" s="25"/>
      <c r="K3799" s="25"/>
      <c r="L3799" s="25"/>
    </row>
    <row r="3800" spans="1:12" x14ac:dyDescent="0.2">
      <c r="A3800" s="3"/>
      <c r="B3800" s="24"/>
      <c r="C3800" s="24"/>
      <c r="D3800" s="24"/>
      <c r="E3800" s="24"/>
      <c r="F3800" s="24"/>
      <c r="G3800" s="24"/>
      <c r="H3800" s="25"/>
      <c r="I3800" s="25"/>
      <c r="J3800" s="25"/>
      <c r="K3800" s="25"/>
      <c r="L3800" s="25"/>
    </row>
    <row r="3801" spans="1:12" x14ac:dyDescent="0.2">
      <c r="A3801" s="3"/>
      <c r="B3801" s="24"/>
      <c r="C3801" s="24"/>
      <c r="D3801" s="24"/>
      <c r="E3801" s="24"/>
      <c r="F3801" s="24"/>
      <c r="G3801" s="24"/>
      <c r="H3801" s="25"/>
      <c r="I3801" s="25"/>
      <c r="J3801" s="25"/>
      <c r="K3801" s="25"/>
      <c r="L3801" s="25"/>
    </row>
    <row r="3802" spans="1:12" x14ac:dyDescent="0.2">
      <c r="A3802" s="3"/>
      <c r="B3802" s="24"/>
      <c r="C3802" s="24"/>
      <c r="D3802" s="24"/>
      <c r="E3802" s="24"/>
      <c r="F3802" s="24"/>
      <c r="G3802" s="24"/>
      <c r="H3802" s="25"/>
      <c r="I3802" s="25"/>
      <c r="J3802" s="25"/>
      <c r="K3802" s="25"/>
      <c r="L3802" s="25"/>
    </row>
    <row r="3803" spans="1:12" x14ac:dyDescent="0.2">
      <c r="A3803" s="3"/>
      <c r="B3803" s="24"/>
      <c r="C3803" s="24"/>
      <c r="D3803" s="24"/>
      <c r="E3803" s="24"/>
      <c r="F3803" s="24"/>
      <c r="G3803" s="24"/>
      <c r="H3803" s="25"/>
      <c r="I3803" s="25"/>
      <c r="J3803" s="25"/>
      <c r="K3803" s="25"/>
      <c r="L3803" s="25"/>
    </row>
    <row r="3804" spans="1:12" x14ac:dyDescent="0.2">
      <c r="A3804" s="3"/>
      <c r="B3804" s="24"/>
      <c r="C3804" s="24"/>
      <c r="D3804" s="24"/>
      <c r="E3804" s="24"/>
      <c r="F3804" s="24"/>
      <c r="G3804" s="24"/>
      <c r="H3804" s="25"/>
      <c r="I3804" s="25"/>
      <c r="J3804" s="25"/>
      <c r="K3804" s="25"/>
      <c r="L3804" s="25"/>
    </row>
    <row r="3805" spans="1:12" x14ac:dyDescent="0.2">
      <c r="A3805" s="3"/>
      <c r="B3805" s="24"/>
      <c r="C3805" s="24"/>
      <c r="D3805" s="24"/>
      <c r="E3805" s="24"/>
      <c r="F3805" s="24"/>
      <c r="G3805" s="24"/>
      <c r="H3805" s="25"/>
      <c r="I3805" s="25"/>
      <c r="J3805" s="25"/>
      <c r="K3805" s="25"/>
      <c r="L3805" s="25"/>
    </row>
    <row r="3806" spans="1:12" x14ac:dyDescent="0.2">
      <c r="A3806" s="3"/>
      <c r="B3806" s="24"/>
      <c r="C3806" s="24"/>
      <c r="D3806" s="24"/>
      <c r="E3806" s="24"/>
      <c r="F3806" s="24"/>
      <c r="G3806" s="24"/>
      <c r="H3806" s="25"/>
      <c r="I3806" s="25"/>
      <c r="J3806" s="25"/>
      <c r="K3806" s="25"/>
      <c r="L3806" s="25"/>
    </row>
    <row r="3807" spans="1:12" x14ac:dyDescent="0.2">
      <c r="A3807" s="3"/>
      <c r="B3807" s="24"/>
      <c r="C3807" s="24"/>
      <c r="D3807" s="24"/>
      <c r="E3807" s="24"/>
      <c r="F3807" s="24"/>
      <c r="G3807" s="24"/>
      <c r="H3807" s="25"/>
      <c r="I3807" s="25"/>
      <c r="J3807" s="25"/>
      <c r="K3807" s="25"/>
      <c r="L3807" s="25"/>
    </row>
    <row r="3808" spans="1:12" x14ac:dyDescent="0.2">
      <c r="A3808" s="3"/>
      <c r="B3808" s="24"/>
      <c r="C3808" s="24"/>
      <c r="D3808" s="24"/>
      <c r="E3808" s="24"/>
      <c r="F3808" s="24"/>
      <c r="G3808" s="24"/>
      <c r="H3808" s="25"/>
      <c r="I3808" s="25"/>
      <c r="J3808" s="25"/>
      <c r="K3808" s="25"/>
      <c r="L3808" s="25"/>
    </row>
    <row r="3809" spans="1:12" x14ac:dyDescent="0.2">
      <c r="A3809" s="3"/>
      <c r="B3809" s="24"/>
      <c r="C3809" s="24"/>
      <c r="D3809" s="24"/>
      <c r="E3809" s="24"/>
      <c r="F3809" s="24"/>
      <c r="G3809" s="24"/>
      <c r="H3809" s="25"/>
      <c r="I3809" s="25"/>
      <c r="J3809" s="25"/>
      <c r="K3809" s="25"/>
      <c r="L3809" s="25"/>
    </row>
    <row r="3810" spans="1:12" x14ac:dyDescent="0.2">
      <c r="A3810" s="3"/>
      <c r="B3810" s="24"/>
      <c r="C3810" s="24"/>
      <c r="D3810" s="24"/>
      <c r="E3810" s="24"/>
      <c r="F3810" s="24"/>
      <c r="G3810" s="24"/>
      <c r="H3810" s="25"/>
      <c r="I3810" s="25"/>
      <c r="J3810" s="25"/>
      <c r="K3810" s="25"/>
      <c r="L3810" s="25"/>
    </row>
    <row r="3811" spans="1:12" x14ac:dyDescent="0.2">
      <c r="A3811" s="3"/>
      <c r="B3811" s="24"/>
      <c r="C3811" s="24"/>
      <c r="D3811" s="24"/>
      <c r="E3811" s="24"/>
      <c r="F3811" s="24"/>
      <c r="G3811" s="24"/>
      <c r="H3811" s="25"/>
      <c r="I3811" s="25"/>
      <c r="J3811" s="25"/>
      <c r="K3811" s="25"/>
      <c r="L3811" s="25"/>
    </row>
    <row r="3812" spans="1:12" x14ac:dyDescent="0.2">
      <c r="A3812" s="3"/>
      <c r="B3812" s="24"/>
      <c r="C3812" s="24"/>
      <c r="D3812" s="24"/>
      <c r="E3812" s="24"/>
      <c r="F3812" s="24"/>
      <c r="G3812" s="24"/>
      <c r="H3812" s="25"/>
      <c r="I3812" s="25"/>
      <c r="J3812" s="25"/>
      <c r="K3812" s="25"/>
      <c r="L3812" s="25"/>
    </row>
    <row r="3813" spans="1:12" x14ac:dyDescent="0.2">
      <c r="A3813" s="3"/>
      <c r="B3813" s="24"/>
      <c r="C3813" s="24"/>
      <c r="D3813" s="24"/>
      <c r="E3813" s="24"/>
      <c r="F3813" s="24"/>
      <c r="G3813" s="24"/>
      <c r="H3813" s="25"/>
      <c r="I3813" s="25"/>
      <c r="J3813" s="25"/>
      <c r="K3813" s="25"/>
      <c r="L3813" s="25"/>
    </row>
    <row r="3814" spans="1:12" x14ac:dyDescent="0.2">
      <c r="A3814" s="3"/>
      <c r="B3814" s="24"/>
      <c r="C3814" s="24"/>
      <c r="D3814" s="24"/>
      <c r="E3814" s="24"/>
      <c r="F3814" s="24"/>
      <c r="G3814" s="24"/>
      <c r="H3814" s="25"/>
      <c r="I3814" s="25"/>
      <c r="J3814" s="25"/>
      <c r="K3814" s="25"/>
      <c r="L3814" s="25"/>
    </row>
    <row r="3815" spans="1:12" x14ac:dyDescent="0.2">
      <c r="A3815" s="3"/>
      <c r="B3815" s="24"/>
      <c r="C3815" s="24"/>
      <c r="D3815" s="24"/>
      <c r="E3815" s="24"/>
      <c r="F3815" s="24"/>
      <c r="G3815" s="24"/>
      <c r="H3815" s="25"/>
      <c r="I3815" s="25"/>
      <c r="J3815" s="25"/>
      <c r="K3815" s="25"/>
      <c r="L3815" s="25"/>
    </row>
    <row r="3816" spans="1:12" x14ac:dyDescent="0.2">
      <c r="A3816" s="3"/>
      <c r="B3816" s="24"/>
      <c r="C3816" s="24"/>
      <c r="D3816" s="24"/>
      <c r="E3816" s="24"/>
      <c r="F3816" s="24"/>
      <c r="G3816" s="24"/>
      <c r="H3816" s="25"/>
      <c r="I3816" s="25"/>
      <c r="J3816" s="25"/>
      <c r="K3816" s="25"/>
      <c r="L3816" s="25"/>
    </row>
    <row r="3817" spans="1:12" x14ac:dyDescent="0.2">
      <c r="A3817" s="3"/>
      <c r="B3817" s="24"/>
      <c r="C3817" s="24"/>
      <c r="D3817" s="24"/>
      <c r="E3817" s="24"/>
      <c r="F3817" s="24"/>
      <c r="G3817" s="24"/>
      <c r="H3817" s="25"/>
      <c r="I3817" s="25"/>
      <c r="J3817" s="25"/>
      <c r="K3817" s="25"/>
      <c r="L3817" s="25"/>
    </row>
    <row r="3818" spans="1:12" x14ac:dyDescent="0.2">
      <c r="A3818" s="3"/>
      <c r="B3818" s="24"/>
      <c r="C3818" s="24"/>
      <c r="D3818" s="24"/>
      <c r="E3818" s="24"/>
      <c r="F3818" s="24"/>
      <c r="G3818" s="24"/>
      <c r="H3818" s="25"/>
      <c r="I3818" s="25"/>
      <c r="J3818" s="25"/>
      <c r="K3818" s="25"/>
      <c r="L3818" s="25"/>
    </row>
    <row r="3819" spans="1:12" x14ac:dyDescent="0.2">
      <c r="A3819" s="3"/>
      <c r="B3819" s="24"/>
      <c r="C3819" s="24"/>
      <c r="D3819" s="24"/>
      <c r="E3819" s="24"/>
      <c r="F3819" s="24"/>
      <c r="G3819" s="24"/>
      <c r="H3819" s="25"/>
      <c r="I3819" s="25"/>
      <c r="J3819" s="25"/>
      <c r="K3819" s="25"/>
      <c r="L3819" s="25"/>
    </row>
    <row r="3820" spans="1:12" x14ac:dyDescent="0.2">
      <c r="A3820" s="3"/>
      <c r="B3820" s="24"/>
      <c r="C3820" s="24"/>
      <c r="D3820" s="24"/>
      <c r="E3820" s="24"/>
      <c r="F3820" s="24"/>
      <c r="G3820" s="24"/>
      <c r="H3820" s="25"/>
      <c r="I3820" s="25"/>
      <c r="J3820" s="25"/>
      <c r="K3820" s="25"/>
      <c r="L3820" s="25"/>
    </row>
    <row r="3821" spans="1:12" x14ac:dyDescent="0.2">
      <c r="A3821" s="3"/>
      <c r="B3821" s="24"/>
      <c r="C3821" s="24"/>
      <c r="D3821" s="24"/>
      <c r="E3821" s="24"/>
      <c r="F3821" s="24"/>
      <c r="G3821" s="24"/>
      <c r="H3821" s="25"/>
      <c r="I3821" s="25"/>
      <c r="J3821" s="25"/>
      <c r="K3821" s="25"/>
      <c r="L3821" s="25"/>
    </row>
    <row r="3822" spans="1:12" x14ac:dyDescent="0.2">
      <c r="A3822" s="3"/>
      <c r="B3822" s="24"/>
      <c r="C3822" s="24"/>
      <c r="D3822" s="24"/>
      <c r="E3822" s="24"/>
      <c r="F3822" s="24"/>
      <c r="G3822" s="24"/>
      <c r="H3822" s="25"/>
      <c r="I3822" s="25"/>
      <c r="J3822" s="25"/>
      <c r="K3822" s="25"/>
      <c r="L3822" s="25"/>
    </row>
    <row r="3823" spans="1:12" x14ac:dyDescent="0.2">
      <c r="A3823" s="3"/>
      <c r="B3823" s="24"/>
      <c r="C3823" s="24"/>
      <c r="D3823" s="24"/>
      <c r="E3823" s="24"/>
      <c r="F3823" s="24"/>
      <c r="G3823" s="24"/>
      <c r="H3823" s="25"/>
      <c r="I3823" s="25"/>
      <c r="J3823" s="25"/>
      <c r="K3823" s="25"/>
      <c r="L3823" s="25"/>
    </row>
    <row r="3824" spans="1:12" x14ac:dyDescent="0.2">
      <c r="A3824" s="3"/>
      <c r="B3824" s="24"/>
      <c r="C3824" s="24"/>
      <c r="D3824" s="24"/>
      <c r="E3824" s="24"/>
      <c r="F3824" s="24"/>
      <c r="G3824" s="24"/>
      <c r="H3824" s="25"/>
      <c r="I3824" s="25"/>
      <c r="J3824" s="25"/>
      <c r="K3824" s="25"/>
      <c r="L3824" s="25"/>
    </row>
    <row r="3825" spans="1:12" x14ac:dyDescent="0.2">
      <c r="A3825" s="3"/>
      <c r="B3825" s="24"/>
      <c r="C3825" s="24"/>
      <c r="D3825" s="24"/>
      <c r="E3825" s="24"/>
      <c r="F3825" s="24"/>
      <c r="G3825" s="24"/>
      <c r="H3825" s="25"/>
      <c r="I3825" s="25"/>
      <c r="J3825" s="25"/>
      <c r="K3825" s="25"/>
      <c r="L3825" s="25"/>
    </row>
    <row r="3826" spans="1:12" x14ac:dyDescent="0.2">
      <c r="A3826" s="3"/>
      <c r="B3826" s="24"/>
      <c r="C3826" s="24"/>
      <c r="D3826" s="24"/>
      <c r="E3826" s="24"/>
      <c r="F3826" s="24"/>
      <c r="G3826" s="24"/>
      <c r="H3826" s="25"/>
      <c r="I3826" s="25"/>
      <c r="J3826" s="25"/>
      <c r="K3826" s="25"/>
      <c r="L3826" s="25"/>
    </row>
    <row r="3827" spans="1:12" x14ac:dyDescent="0.2">
      <c r="A3827" s="3"/>
      <c r="B3827" s="24"/>
      <c r="C3827" s="24"/>
      <c r="D3827" s="24"/>
      <c r="E3827" s="24"/>
      <c r="F3827" s="24"/>
      <c r="G3827" s="24"/>
      <c r="H3827" s="25"/>
      <c r="I3827" s="25"/>
      <c r="J3827" s="25"/>
      <c r="K3827" s="25"/>
      <c r="L3827" s="25"/>
    </row>
    <row r="3828" spans="1:12" x14ac:dyDescent="0.2">
      <c r="A3828" s="3"/>
      <c r="B3828" s="24"/>
      <c r="C3828" s="24"/>
      <c r="D3828" s="24"/>
      <c r="E3828" s="24"/>
      <c r="F3828" s="24"/>
      <c r="G3828" s="24"/>
      <c r="H3828" s="25"/>
      <c r="I3828" s="25"/>
      <c r="J3828" s="25"/>
      <c r="K3828" s="25"/>
      <c r="L3828" s="25"/>
    </row>
    <row r="3829" spans="1:12" x14ac:dyDescent="0.2">
      <c r="A3829" s="3"/>
      <c r="B3829" s="24"/>
      <c r="C3829" s="24"/>
      <c r="D3829" s="24"/>
      <c r="E3829" s="24"/>
      <c r="F3829" s="24"/>
      <c r="G3829" s="24"/>
      <c r="H3829" s="25"/>
      <c r="I3829" s="25"/>
      <c r="J3829" s="25"/>
      <c r="K3829" s="25"/>
      <c r="L3829" s="25"/>
    </row>
    <row r="3830" spans="1:12" x14ac:dyDescent="0.2">
      <c r="A3830" s="3"/>
      <c r="B3830" s="24"/>
      <c r="C3830" s="24"/>
      <c r="D3830" s="24"/>
      <c r="E3830" s="24"/>
      <c r="F3830" s="24"/>
      <c r="G3830" s="24"/>
      <c r="H3830" s="25"/>
      <c r="I3830" s="25"/>
      <c r="J3830" s="25"/>
      <c r="K3830" s="25"/>
      <c r="L3830" s="25"/>
    </row>
    <row r="3831" spans="1:12" x14ac:dyDescent="0.2">
      <c r="A3831" s="3"/>
      <c r="B3831" s="24"/>
      <c r="C3831" s="24"/>
      <c r="D3831" s="24"/>
      <c r="E3831" s="24"/>
      <c r="F3831" s="24"/>
      <c r="G3831" s="24"/>
      <c r="H3831" s="25"/>
      <c r="I3831" s="25"/>
      <c r="J3831" s="25"/>
      <c r="K3831" s="25"/>
      <c r="L3831" s="25"/>
    </row>
    <row r="3832" spans="1:12" x14ac:dyDescent="0.2">
      <c r="A3832" s="3"/>
      <c r="B3832" s="24"/>
      <c r="C3832" s="24"/>
      <c r="D3832" s="24"/>
      <c r="E3832" s="24"/>
      <c r="F3832" s="24"/>
      <c r="G3832" s="24"/>
      <c r="H3832" s="25"/>
      <c r="I3832" s="25"/>
      <c r="J3832" s="25"/>
      <c r="K3832" s="25"/>
      <c r="L3832" s="25"/>
    </row>
    <row r="3833" spans="1:12" x14ac:dyDescent="0.2">
      <c r="A3833" s="3"/>
      <c r="B3833" s="24"/>
      <c r="C3833" s="24"/>
      <c r="D3833" s="24"/>
      <c r="E3833" s="24"/>
      <c r="F3833" s="24"/>
      <c r="G3833" s="24"/>
      <c r="H3833" s="25"/>
      <c r="I3833" s="25"/>
      <c r="J3833" s="25"/>
      <c r="K3833" s="25"/>
      <c r="L3833" s="25"/>
    </row>
    <row r="3834" spans="1:12" x14ac:dyDescent="0.2">
      <c r="A3834" s="3"/>
      <c r="B3834" s="24"/>
      <c r="C3834" s="24"/>
      <c r="D3834" s="24"/>
      <c r="E3834" s="24"/>
      <c r="F3834" s="24"/>
      <c r="G3834" s="24"/>
      <c r="H3834" s="25"/>
      <c r="I3834" s="25"/>
      <c r="J3834" s="25"/>
      <c r="K3834" s="25"/>
      <c r="L3834" s="25"/>
    </row>
    <row r="3835" spans="1:12" x14ac:dyDescent="0.2">
      <c r="A3835" s="3"/>
      <c r="B3835" s="24"/>
      <c r="C3835" s="24"/>
      <c r="D3835" s="24"/>
      <c r="E3835" s="24"/>
      <c r="F3835" s="24"/>
      <c r="G3835" s="24"/>
      <c r="H3835" s="25"/>
      <c r="I3835" s="25"/>
      <c r="J3835" s="25"/>
      <c r="K3835" s="25"/>
      <c r="L3835" s="25"/>
    </row>
    <row r="3836" spans="1:12" x14ac:dyDescent="0.2">
      <c r="A3836" s="3"/>
      <c r="B3836" s="24"/>
      <c r="C3836" s="24"/>
      <c r="D3836" s="24"/>
      <c r="E3836" s="24"/>
      <c r="F3836" s="24"/>
      <c r="G3836" s="24"/>
      <c r="H3836" s="25"/>
      <c r="I3836" s="25"/>
      <c r="J3836" s="25"/>
      <c r="K3836" s="25"/>
      <c r="L3836" s="25"/>
    </row>
    <row r="3837" spans="1:12" x14ac:dyDescent="0.2">
      <c r="A3837" s="3"/>
      <c r="B3837" s="24"/>
      <c r="C3837" s="24"/>
      <c r="D3837" s="24"/>
      <c r="E3837" s="24"/>
      <c r="F3837" s="24"/>
      <c r="G3837" s="24"/>
      <c r="H3837" s="25"/>
      <c r="I3837" s="25"/>
      <c r="J3837" s="25"/>
      <c r="K3837" s="25"/>
      <c r="L3837" s="25"/>
    </row>
    <row r="3838" spans="1:12" x14ac:dyDescent="0.2">
      <c r="A3838" s="3"/>
      <c r="B3838" s="24"/>
      <c r="C3838" s="24"/>
      <c r="D3838" s="24"/>
      <c r="E3838" s="24"/>
      <c r="F3838" s="24"/>
      <c r="G3838" s="24"/>
      <c r="H3838" s="25"/>
      <c r="I3838" s="25"/>
      <c r="J3838" s="25"/>
      <c r="K3838" s="25"/>
      <c r="L3838" s="25"/>
    </row>
    <row r="3839" spans="1:12" x14ac:dyDescent="0.2">
      <c r="A3839" s="3"/>
      <c r="B3839" s="24"/>
      <c r="C3839" s="24"/>
      <c r="D3839" s="24"/>
      <c r="E3839" s="24"/>
      <c r="F3839" s="24"/>
      <c r="G3839" s="24"/>
      <c r="H3839" s="25"/>
      <c r="I3839" s="25"/>
      <c r="J3839" s="25"/>
      <c r="K3839" s="25"/>
      <c r="L3839" s="25"/>
    </row>
    <row r="3840" spans="1:12" x14ac:dyDescent="0.2">
      <c r="A3840" s="3"/>
      <c r="B3840" s="24"/>
      <c r="C3840" s="24"/>
      <c r="D3840" s="24"/>
      <c r="E3840" s="24"/>
      <c r="F3840" s="24"/>
      <c r="G3840" s="24"/>
      <c r="H3840" s="25"/>
      <c r="I3840" s="25"/>
      <c r="J3840" s="25"/>
      <c r="K3840" s="25"/>
      <c r="L3840" s="25"/>
    </row>
    <row r="3841" spans="1:12" x14ac:dyDescent="0.2">
      <c r="A3841" s="3"/>
      <c r="B3841" s="24"/>
      <c r="C3841" s="24"/>
      <c r="D3841" s="24"/>
      <c r="E3841" s="24"/>
      <c r="F3841" s="24"/>
      <c r="G3841" s="24"/>
      <c r="H3841" s="25"/>
      <c r="I3841" s="25"/>
      <c r="J3841" s="25"/>
      <c r="K3841" s="25"/>
      <c r="L3841" s="25"/>
    </row>
    <row r="3842" spans="1:12" x14ac:dyDescent="0.2">
      <c r="A3842" s="3"/>
      <c r="B3842" s="24"/>
      <c r="C3842" s="24"/>
      <c r="D3842" s="24"/>
      <c r="E3842" s="24"/>
      <c r="F3842" s="24"/>
      <c r="G3842" s="24"/>
      <c r="H3842" s="25"/>
      <c r="I3842" s="25"/>
      <c r="J3842" s="25"/>
      <c r="K3842" s="25"/>
      <c r="L3842" s="25"/>
    </row>
    <row r="3843" spans="1:12" x14ac:dyDescent="0.2">
      <c r="A3843" s="3"/>
      <c r="B3843" s="24"/>
      <c r="C3843" s="24"/>
      <c r="D3843" s="24"/>
      <c r="E3843" s="24"/>
      <c r="F3843" s="24"/>
      <c r="G3843" s="24"/>
      <c r="H3843" s="25"/>
      <c r="I3843" s="25"/>
      <c r="J3843" s="25"/>
      <c r="K3843" s="25"/>
      <c r="L3843" s="25"/>
    </row>
    <row r="3844" spans="1:12" x14ac:dyDescent="0.2">
      <c r="A3844" s="3"/>
      <c r="B3844" s="24"/>
      <c r="C3844" s="24"/>
      <c r="D3844" s="24"/>
      <c r="E3844" s="24"/>
      <c r="F3844" s="24"/>
      <c r="G3844" s="24"/>
      <c r="H3844" s="25"/>
      <c r="I3844" s="25"/>
      <c r="J3844" s="25"/>
      <c r="K3844" s="25"/>
      <c r="L3844" s="25"/>
    </row>
    <row r="3845" spans="1:12" x14ac:dyDescent="0.2">
      <c r="A3845" s="3"/>
      <c r="B3845" s="24"/>
      <c r="C3845" s="24"/>
      <c r="D3845" s="24"/>
      <c r="E3845" s="24"/>
      <c r="F3845" s="24"/>
      <c r="G3845" s="24"/>
      <c r="H3845" s="25"/>
      <c r="I3845" s="25"/>
      <c r="J3845" s="25"/>
      <c r="K3845" s="25"/>
      <c r="L3845" s="25"/>
    </row>
    <row r="3846" spans="1:12" x14ac:dyDescent="0.2">
      <c r="A3846" s="3"/>
      <c r="B3846" s="24"/>
      <c r="C3846" s="24"/>
      <c r="D3846" s="24"/>
      <c r="E3846" s="24"/>
      <c r="F3846" s="24"/>
      <c r="G3846" s="24"/>
      <c r="H3846" s="25"/>
      <c r="I3846" s="25"/>
      <c r="J3846" s="25"/>
      <c r="K3846" s="25"/>
      <c r="L3846" s="25"/>
    </row>
    <row r="3847" spans="1:12" x14ac:dyDescent="0.2">
      <c r="A3847" s="3"/>
      <c r="B3847" s="24"/>
      <c r="C3847" s="24"/>
      <c r="D3847" s="24"/>
      <c r="E3847" s="24"/>
      <c r="F3847" s="24"/>
      <c r="G3847" s="24"/>
      <c r="H3847" s="25"/>
      <c r="I3847" s="25"/>
      <c r="J3847" s="25"/>
      <c r="K3847" s="25"/>
      <c r="L3847" s="25"/>
    </row>
    <row r="3848" spans="1:12" x14ac:dyDescent="0.2">
      <c r="A3848" s="3"/>
      <c r="B3848" s="24"/>
      <c r="C3848" s="24"/>
      <c r="D3848" s="24"/>
      <c r="E3848" s="24"/>
      <c r="F3848" s="24"/>
      <c r="G3848" s="24"/>
      <c r="H3848" s="25"/>
      <c r="I3848" s="25"/>
      <c r="J3848" s="25"/>
      <c r="K3848" s="25"/>
      <c r="L3848" s="25"/>
    </row>
    <row r="3849" spans="1:12" x14ac:dyDescent="0.2">
      <c r="A3849" s="3"/>
      <c r="B3849" s="24"/>
      <c r="C3849" s="24"/>
      <c r="D3849" s="24"/>
      <c r="E3849" s="24"/>
      <c r="F3849" s="24"/>
      <c r="G3849" s="24"/>
      <c r="H3849" s="25"/>
      <c r="I3849" s="25"/>
      <c r="J3849" s="25"/>
      <c r="K3849" s="25"/>
      <c r="L3849" s="25"/>
    </row>
    <row r="3850" spans="1:12" x14ac:dyDescent="0.2">
      <c r="A3850" s="3"/>
      <c r="B3850" s="24"/>
      <c r="C3850" s="24"/>
      <c r="D3850" s="24"/>
      <c r="E3850" s="24"/>
      <c r="F3850" s="24"/>
      <c r="G3850" s="24"/>
      <c r="H3850" s="25"/>
      <c r="I3850" s="25"/>
      <c r="J3850" s="25"/>
      <c r="K3850" s="25"/>
      <c r="L3850" s="25"/>
    </row>
    <row r="3851" spans="1:12" x14ac:dyDescent="0.2">
      <c r="A3851" s="3"/>
      <c r="B3851" s="24"/>
      <c r="C3851" s="24"/>
      <c r="D3851" s="24"/>
      <c r="E3851" s="24"/>
      <c r="F3851" s="24"/>
      <c r="G3851" s="24"/>
      <c r="H3851" s="25"/>
      <c r="I3851" s="25"/>
      <c r="J3851" s="25"/>
      <c r="K3851" s="25"/>
      <c r="L3851" s="25"/>
    </row>
    <row r="3852" spans="1:12" x14ac:dyDescent="0.2">
      <c r="A3852" s="3"/>
      <c r="B3852" s="24"/>
      <c r="C3852" s="24"/>
      <c r="D3852" s="24"/>
      <c r="E3852" s="24"/>
      <c r="F3852" s="24"/>
      <c r="G3852" s="24"/>
      <c r="H3852" s="25"/>
      <c r="I3852" s="25"/>
      <c r="J3852" s="25"/>
      <c r="K3852" s="25"/>
      <c r="L3852" s="25"/>
    </row>
    <row r="3853" spans="1:12" x14ac:dyDescent="0.2">
      <c r="A3853" s="3"/>
      <c r="B3853" s="24"/>
      <c r="C3853" s="24"/>
      <c r="D3853" s="24"/>
      <c r="E3853" s="24"/>
      <c r="F3853" s="24"/>
      <c r="G3853" s="24"/>
      <c r="H3853" s="25"/>
      <c r="I3853" s="25"/>
      <c r="J3853" s="25"/>
      <c r="K3853" s="25"/>
      <c r="L3853" s="25"/>
    </row>
    <row r="3854" spans="1:12" x14ac:dyDescent="0.2">
      <c r="A3854" s="3"/>
      <c r="B3854" s="24"/>
      <c r="C3854" s="24"/>
      <c r="D3854" s="24"/>
      <c r="E3854" s="24"/>
      <c r="F3854" s="24"/>
      <c r="G3854" s="24"/>
      <c r="H3854" s="25"/>
      <c r="I3854" s="25"/>
      <c r="J3854" s="25"/>
      <c r="K3854" s="25"/>
      <c r="L3854" s="25"/>
    </row>
    <row r="3855" spans="1:12" x14ac:dyDescent="0.2">
      <c r="A3855" s="3"/>
      <c r="B3855" s="24"/>
      <c r="C3855" s="24"/>
      <c r="D3855" s="24"/>
      <c r="E3855" s="24"/>
      <c r="F3855" s="24"/>
      <c r="G3855" s="24"/>
      <c r="H3855" s="25"/>
      <c r="I3855" s="25"/>
      <c r="J3855" s="25"/>
      <c r="K3855" s="25"/>
      <c r="L3855" s="25"/>
    </row>
    <row r="3856" spans="1:12" x14ac:dyDescent="0.2">
      <c r="A3856" s="3"/>
      <c r="B3856" s="24"/>
      <c r="C3856" s="24"/>
      <c r="D3856" s="24"/>
      <c r="E3856" s="24"/>
      <c r="F3856" s="24"/>
      <c r="G3856" s="24"/>
      <c r="H3856" s="25"/>
      <c r="I3856" s="25"/>
      <c r="J3856" s="25"/>
      <c r="K3856" s="25"/>
      <c r="L3856" s="25"/>
    </row>
    <row r="3857" spans="1:12" x14ac:dyDescent="0.2">
      <c r="A3857" s="3"/>
      <c r="B3857" s="24"/>
      <c r="C3857" s="24"/>
      <c r="D3857" s="24"/>
      <c r="E3857" s="24"/>
      <c r="F3857" s="24"/>
      <c r="G3857" s="24"/>
      <c r="H3857" s="25"/>
      <c r="I3857" s="25"/>
      <c r="J3857" s="25"/>
      <c r="K3857" s="25"/>
      <c r="L3857" s="25"/>
    </row>
    <row r="3858" spans="1:12" x14ac:dyDescent="0.2">
      <c r="A3858" s="3"/>
      <c r="B3858" s="24"/>
      <c r="C3858" s="24"/>
      <c r="D3858" s="24"/>
      <c r="E3858" s="24"/>
      <c r="F3858" s="24"/>
      <c r="G3858" s="24"/>
      <c r="H3858" s="25"/>
      <c r="I3858" s="25"/>
      <c r="J3858" s="25"/>
      <c r="K3858" s="25"/>
      <c r="L3858" s="25"/>
    </row>
    <row r="3859" spans="1:12" x14ac:dyDescent="0.2">
      <c r="A3859" s="3"/>
      <c r="B3859" s="24"/>
      <c r="C3859" s="24"/>
      <c r="D3859" s="24"/>
      <c r="E3859" s="24"/>
      <c r="F3859" s="24"/>
      <c r="G3859" s="24"/>
      <c r="H3859" s="25"/>
      <c r="I3859" s="25"/>
      <c r="J3859" s="25"/>
      <c r="K3859" s="25"/>
      <c r="L3859" s="25"/>
    </row>
    <row r="3860" spans="1:12" x14ac:dyDescent="0.2">
      <c r="A3860" s="3"/>
      <c r="B3860" s="24"/>
      <c r="C3860" s="24"/>
      <c r="D3860" s="24"/>
      <c r="E3860" s="24"/>
      <c r="F3860" s="24"/>
      <c r="G3860" s="24"/>
      <c r="H3860" s="25"/>
      <c r="I3860" s="25"/>
      <c r="J3860" s="25"/>
      <c r="K3860" s="25"/>
      <c r="L3860" s="25"/>
    </row>
    <row r="3861" spans="1:12" x14ac:dyDescent="0.2">
      <c r="A3861" s="3"/>
      <c r="B3861" s="24"/>
      <c r="C3861" s="24"/>
      <c r="D3861" s="24"/>
      <c r="E3861" s="24"/>
      <c r="F3861" s="24"/>
      <c r="G3861" s="24"/>
      <c r="H3861" s="25"/>
      <c r="I3861" s="25"/>
      <c r="J3861" s="25"/>
      <c r="K3861" s="25"/>
      <c r="L3861" s="25"/>
    </row>
    <row r="3862" spans="1:12" x14ac:dyDescent="0.2">
      <c r="A3862" s="3"/>
      <c r="B3862" s="24"/>
      <c r="C3862" s="24"/>
      <c r="D3862" s="24"/>
      <c r="E3862" s="24"/>
      <c r="F3862" s="24"/>
      <c r="G3862" s="24"/>
      <c r="H3862" s="25"/>
      <c r="I3862" s="25"/>
      <c r="J3862" s="25"/>
      <c r="K3862" s="25"/>
      <c r="L3862" s="25"/>
    </row>
    <row r="3863" spans="1:12" x14ac:dyDescent="0.2">
      <c r="A3863" s="3"/>
      <c r="B3863" s="24"/>
      <c r="C3863" s="24"/>
      <c r="D3863" s="24"/>
      <c r="E3863" s="24"/>
      <c r="F3863" s="24"/>
      <c r="G3863" s="24"/>
      <c r="H3863" s="25"/>
      <c r="I3863" s="25"/>
      <c r="J3863" s="25"/>
      <c r="K3863" s="25"/>
      <c r="L3863" s="25"/>
    </row>
    <row r="3864" spans="1:12" x14ac:dyDescent="0.2">
      <c r="A3864" s="3"/>
      <c r="B3864" s="24"/>
      <c r="C3864" s="24"/>
      <c r="D3864" s="24"/>
      <c r="E3864" s="24"/>
      <c r="F3864" s="24"/>
      <c r="G3864" s="24"/>
      <c r="H3864" s="25"/>
      <c r="I3864" s="25"/>
      <c r="J3864" s="25"/>
      <c r="K3864" s="25"/>
      <c r="L3864" s="25"/>
    </row>
    <row r="3865" spans="1:12" x14ac:dyDescent="0.2">
      <c r="A3865" s="3"/>
      <c r="B3865" s="24"/>
      <c r="C3865" s="24"/>
      <c r="D3865" s="24"/>
      <c r="E3865" s="24"/>
      <c r="F3865" s="24"/>
      <c r="G3865" s="24"/>
      <c r="H3865" s="25"/>
      <c r="I3865" s="25"/>
      <c r="J3865" s="25"/>
      <c r="K3865" s="25"/>
      <c r="L3865" s="25"/>
    </row>
    <row r="3866" spans="1:12" x14ac:dyDescent="0.2">
      <c r="A3866" s="3"/>
      <c r="B3866" s="24"/>
      <c r="C3866" s="24"/>
      <c r="D3866" s="24"/>
      <c r="E3866" s="24"/>
      <c r="F3866" s="24"/>
      <c r="G3866" s="24"/>
      <c r="H3866" s="25"/>
      <c r="I3866" s="25"/>
      <c r="J3866" s="25"/>
      <c r="K3866" s="25"/>
      <c r="L3866" s="25"/>
    </row>
    <row r="3867" spans="1:12" x14ac:dyDescent="0.2">
      <c r="A3867" s="3"/>
      <c r="B3867" s="24"/>
      <c r="C3867" s="24"/>
      <c r="D3867" s="24"/>
      <c r="E3867" s="24"/>
      <c r="F3867" s="24"/>
      <c r="G3867" s="24"/>
      <c r="H3867" s="25"/>
      <c r="I3867" s="25"/>
      <c r="J3867" s="25"/>
      <c r="K3867" s="25"/>
      <c r="L3867" s="25"/>
    </row>
    <row r="3868" spans="1:12" x14ac:dyDescent="0.2">
      <c r="A3868" s="3"/>
      <c r="B3868" s="24"/>
      <c r="C3868" s="24"/>
      <c r="D3868" s="24"/>
      <c r="E3868" s="24"/>
      <c r="F3868" s="24"/>
      <c r="G3868" s="24"/>
      <c r="H3868" s="25"/>
      <c r="I3868" s="25"/>
      <c r="J3868" s="25"/>
      <c r="K3868" s="25"/>
      <c r="L3868" s="25"/>
    </row>
    <row r="3869" spans="1:12" x14ac:dyDescent="0.2">
      <c r="A3869" s="3"/>
      <c r="B3869" s="24"/>
      <c r="C3869" s="24"/>
      <c r="D3869" s="24"/>
      <c r="E3869" s="24"/>
      <c r="F3869" s="24"/>
      <c r="G3869" s="24"/>
      <c r="H3869" s="25"/>
      <c r="I3869" s="25"/>
      <c r="J3869" s="25"/>
      <c r="K3869" s="25"/>
      <c r="L3869" s="25"/>
    </row>
    <row r="3870" spans="1:12" x14ac:dyDescent="0.2">
      <c r="A3870" s="3"/>
      <c r="B3870" s="24"/>
      <c r="C3870" s="24"/>
      <c r="D3870" s="24"/>
      <c r="E3870" s="24"/>
      <c r="F3870" s="24"/>
      <c r="G3870" s="24"/>
      <c r="H3870" s="25"/>
      <c r="I3870" s="25"/>
      <c r="J3870" s="25"/>
      <c r="K3870" s="25"/>
      <c r="L3870" s="25"/>
    </row>
    <row r="3871" spans="1:12" x14ac:dyDescent="0.2">
      <c r="A3871" s="3"/>
      <c r="B3871" s="24"/>
      <c r="C3871" s="24"/>
      <c r="D3871" s="24"/>
      <c r="E3871" s="24"/>
      <c r="F3871" s="24"/>
      <c r="G3871" s="24"/>
      <c r="H3871" s="25"/>
      <c r="I3871" s="25"/>
      <c r="J3871" s="25"/>
      <c r="K3871" s="25"/>
      <c r="L3871" s="25"/>
    </row>
    <row r="3872" spans="1:12" x14ac:dyDescent="0.2">
      <c r="A3872" s="3"/>
      <c r="B3872" s="24"/>
      <c r="C3872" s="24"/>
      <c r="D3872" s="24"/>
      <c r="E3872" s="24"/>
      <c r="F3872" s="24"/>
      <c r="G3872" s="24"/>
      <c r="H3872" s="25"/>
      <c r="I3872" s="25"/>
      <c r="J3872" s="25"/>
      <c r="K3872" s="25"/>
      <c r="L3872" s="25"/>
    </row>
    <row r="3873" spans="1:12" x14ac:dyDescent="0.2">
      <c r="A3873" s="3"/>
      <c r="B3873" s="24"/>
      <c r="C3873" s="24"/>
      <c r="D3873" s="24"/>
      <c r="E3873" s="24"/>
      <c r="F3873" s="24"/>
      <c r="G3873" s="24"/>
      <c r="H3873" s="25"/>
      <c r="I3873" s="25"/>
      <c r="J3873" s="25"/>
      <c r="K3873" s="25"/>
      <c r="L3873" s="25"/>
    </row>
    <row r="3874" spans="1:12" x14ac:dyDescent="0.2">
      <c r="A3874" s="3"/>
      <c r="B3874" s="24"/>
      <c r="C3874" s="24"/>
      <c r="D3874" s="24"/>
      <c r="E3874" s="24"/>
      <c r="F3874" s="24"/>
      <c r="G3874" s="24"/>
      <c r="H3874" s="25"/>
      <c r="I3874" s="25"/>
      <c r="J3874" s="25"/>
      <c r="K3874" s="25"/>
      <c r="L3874" s="25"/>
    </row>
    <row r="3875" spans="1:12" x14ac:dyDescent="0.2">
      <c r="A3875" s="3"/>
      <c r="B3875" s="24"/>
      <c r="C3875" s="24"/>
      <c r="D3875" s="24"/>
      <c r="E3875" s="24"/>
      <c r="F3875" s="24"/>
      <c r="G3875" s="24"/>
      <c r="H3875" s="25"/>
      <c r="I3875" s="25"/>
      <c r="J3875" s="25"/>
      <c r="K3875" s="25"/>
      <c r="L3875" s="25"/>
    </row>
    <row r="3876" spans="1:12" x14ac:dyDescent="0.2">
      <c r="A3876" s="3"/>
      <c r="B3876" s="24"/>
      <c r="C3876" s="24"/>
      <c r="D3876" s="24"/>
      <c r="E3876" s="24"/>
      <c r="F3876" s="24"/>
      <c r="G3876" s="24"/>
      <c r="H3876" s="25"/>
      <c r="I3876" s="25"/>
      <c r="J3876" s="25"/>
      <c r="K3876" s="25"/>
      <c r="L3876" s="25"/>
    </row>
    <row r="3877" spans="1:12" x14ac:dyDescent="0.2">
      <c r="A3877" s="3"/>
      <c r="B3877" s="24"/>
      <c r="C3877" s="24"/>
      <c r="D3877" s="24"/>
      <c r="E3877" s="24"/>
      <c r="F3877" s="24"/>
      <c r="G3877" s="24"/>
      <c r="H3877" s="25"/>
      <c r="I3877" s="25"/>
      <c r="J3877" s="25"/>
      <c r="K3877" s="25"/>
      <c r="L3877" s="25"/>
    </row>
    <row r="3878" spans="1:12" x14ac:dyDescent="0.2">
      <c r="A3878" s="3"/>
      <c r="B3878" s="24"/>
      <c r="C3878" s="24"/>
      <c r="D3878" s="24"/>
      <c r="E3878" s="24"/>
      <c r="F3878" s="24"/>
      <c r="G3878" s="24"/>
      <c r="H3878" s="25"/>
      <c r="I3878" s="25"/>
      <c r="J3878" s="25"/>
      <c r="K3878" s="25"/>
      <c r="L3878" s="25"/>
    </row>
    <row r="3879" spans="1:12" x14ac:dyDescent="0.2">
      <c r="A3879" s="3"/>
      <c r="B3879" s="24"/>
      <c r="C3879" s="24"/>
      <c r="D3879" s="24"/>
      <c r="E3879" s="24"/>
      <c r="F3879" s="24"/>
      <c r="G3879" s="24"/>
      <c r="H3879" s="25"/>
      <c r="I3879" s="25"/>
      <c r="J3879" s="25"/>
      <c r="K3879" s="25"/>
      <c r="L3879" s="25"/>
    </row>
    <row r="3880" spans="1:12" x14ac:dyDescent="0.2">
      <c r="A3880" s="3"/>
      <c r="B3880" s="24"/>
      <c r="C3880" s="24"/>
      <c r="D3880" s="24"/>
      <c r="E3880" s="24"/>
      <c r="F3880" s="24"/>
      <c r="G3880" s="24"/>
      <c r="H3880" s="25"/>
      <c r="I3880" s="25"/>
      <c r="J3880" s="25"/>
      <c r="K3880" s="25"/>
      <c r="L3880" s="25"/>
    </row>
    <row r="3881" spans="1:12" x14ac:dyDescent="0.2">
      <c r="A3881" s="3"/>
      <c r="B3881" s="24"/>
      <c r="C3881" s="24"/>
      <c r="D3881" s="24"/>
      <c r="E3881" s="24"/>
      <c r="F3881" s="24"/>
      <c r="G3881" s="24"/>
      <c r="H3881" s="25"/>
      <c r="I3881" s="25"/>
      <c r="J3881" s="25"/>
      <c r="K3881" s="25"/>
      <c r="L3881" s="25"/>
    </row>
    <row r="3882" spans="1:12" x14ac:dyDescent="0.2">
      <c r="A3882" s="3"/>
      <c r="B3882" s="24"/>
      <c r="C3882" s="24"/>
      <c r="D3882" s="24"/>
      <c r="E3882" s="24"/>
      <c r="F3882" s="24"/>
      <c r="G3882" s="24"/>
      <c r="H3882" s="25"/>
      <c r="I3882" s="25"/>
      <c r="J3882" s="25"/>
      <c r="K3882" s="25"/>
      <c r="L3882" s="25"/>
    </row>
    <row r="3883" spans="1:12" x14ac:dyDescent="0.2">
      <c r="A3883" s="3"/>
      <c r="B3883" s="24"/>
      <c r="C3883" s="24"/>
      <c r="D3883" s="24"/>
      <c r="E3883" s="24"/>
      <c r="F3883" s="24"/>
      <c r="G3883" s="24"/>
      <c r="H3883" s="25"/>
      <c r="I3883" s="25"/>
      <c r="J3883" s="25"/>
      <c r="K3883" s="25"/>
      <c r="L3883" s="25"/>
    </row>
    <row r="3884" spans="1:12" x14ac:dyDescent="0.2">
      <c r="A3884" s="3"/>
      <c r="B3884" s="24"/>
      <c r="C3884" s="24"/>
      <c r="D3884" s="24"/>
      <c r="E3884" s="24"/>
      <c r="F3884" s="24"/>
      <c r="G3884" s="24"/>
      <c r="H3884" s="25"/>
      <c r="I3884" s="25"/>
      <c r="J3884" s="25"/>
      <c r="K3884" s="25"/>
      <c r="L3884" s="25"/>
    </row>
    <row r="3885" spans="1:12" x14ac:dyDescent="0.2">
      <c r="A3885" s="3"/>
      <c r="B3885" s="24"/>
      <c r="C3885" s="24"/>
      <c r="D3885" s="24"/>
      <c r="E3885" s="24"/>
      <c r="F3885" s="24"/>
      <c r="G3885" s="24"/>
      <c r="H3885" s="25"/>
      <c r="I3885" s="25"/>
      <c r="J3885" s="25"/>
      <c r="K3885" s="25"/>
      <c r="L3885" s="25"/>
    </row>
    <row r="3886" spans="1:12" x14ac:dyDescent="0.2">
      <c r="A3886" s="3"/>
      <c r="B3886" s="24"/>
      <c r="C3886" s="24"/>
      <c r="D3886" s="24"/>
      <c r="E3886" s="24"/>
      <c r="F3886" s="24"/>
      <c r="G3886" s="24"/>
      <c r="H3886" s="25"/>
      <c r="I3886" s="25"/>
      <c r="J3886" s="25"/>
      <c r="K3886" s="25"/>
      <c r="L3886" s="25"/>
    </row>
    <row r="3887" spans="1:12" x14ac:dyDescent="0.2">
      <c r="A3887" s="3"/>
      <c r="B3887" s="24"/>
      <c r="C3887" s="24"/>
      <c r="D3887" s="24"/>
      <c r="E3887" s="24"/>
      <c r="F3887" s="24"/>
      <c r="G3887" s="24"/>
      <c r="H3887" s="25"/>
      <c r="I3887" s="25"/>
      <c r="J3887" s="25"/>
      <c r="K3887" s="25"/>
      <c r="L3887" s="25"/>
    </row>
    <row r="3888" spans="1:12" x14ac:dyDescent="0.2">
      <c r="A3888" s="3"/>
      <c r="B3888" s="24"/>
      <c r="C3888" s="24"/>
      <c r="D3888" s="24"/>
      <c r="E3888" s="24"/>
      <c r="F3888" s="24"/>
      <c r="G3888" s="24"/>
      <c r="H3888" s="25"/>
      <c r="I3888" s="25"/>
      <c r="J3888" s="25"/>
      <c r="K3888" s="25"/>
      <c r="L3888" s="25"/>
    </row>
    <row r="3889" spans="1:12" x14ac:dyDescent="0.2">
      <c r="A3889" s="3"/>
      <c r="B3889" s="24"/>
      <c r="C3889" s="24"/>
      <c r="D3889" s="24"/>
      <c r="E3889" s="24"/>
      <c r="F3889" s="24"/>
      <c r="G3889" s="24"/>
      <c r="H3889" s="25"/>
      <c r="I3889" s="25"/>
      <c r="J3889" s="25"/>
      <c r="K3889" s="25"/>
      <c r="L3889" s="25"/>
    </row>
    <row r="3890" spans="1:12" x14ac:dyDescent="0.2">
      <c r="A3890" s="3"/>
      <c r="B3890" s="24"/>
      <c r="C3890" s="24"/>
      <c r="D3890" s="24"/>
      <c r="E3890" s="24"/>
      <c r="F3890" s="24"/>
      <c r="G3890" s="24"/>
      <c r="H3890" s="25"/>
      <c r="I3890" s="25"/>
      <c r="J3890" s="25"/>
      <c r="K3890" s="25"/>
      <c r="L3890" s="25"/>
    </row>
    <row r="3891" spans="1:12" x14ac:dyDescent="0.2">
      <c r="A3891" s="3"/>
      <c r="B3891" s="24"/>
      <c r="C3891" s="24"/>
      <c r="D3891" s="24"/>
      <c r="E3891" s="24"/>
      <c r="F3891" s="24"/>
      <c r="G3891" s="24"/>
      <c r="H3891" s="25"/>
      <c r="I3891" s="25"/>
      <c r="J3891" s="25"/>
      <c r="K3891" s="25"/>
      <c r="L3891" s="25"/>
    </row>
    <row r="3892" spans="1:12" x14ac:dyDescent="0.2">
      <c r="A3892" s="3"/>
      <c r="B3892" s="24"/>
      <c r="C3892" s="24"/>
      <c r="D3892" s="24"/>
      <c r="E3892" s="24"/>
      <c r="F3892" s="24"/>
      <c r="G3892" s="24"/>
      <c r="H3892" s="25"/>
      <c r="I3892" s="25"/>
      <c r="J3892" s="25"/>
      <c r="K3892" s="25"/>
      <c r="L3892" s="25"/>
    </row>
    <row r="3893" spans="1:12" x14ac:dyDescent="0.2">
      <c r="A3893" s="3"/>
      <c r="B3893" s="24"/>
      <c r="C3893" s="24"/>
      <c r="D3893" s="24"/>
      <c r="E3893" s="24"/>
      <c r="F3893" s="24"/>
      <c r="G3893" s="24"/>
      <c r="H3893" s="25"/>
      <c r="I3893" s="25"/>
      <c r="J3893" s="25"/>
      <c r="K3893" s="25"/>
      <c r="L3893" s="25"/>
    </row>
    <row r="3894" spans="1:12" x14ac:dyDescent="0.2">
      <c r="A3894" s="3"/>
      <c r="B3894" s="24"/>
      <c r="C3894" s="24"/>
      <c r="D3894" s="24"/>
      <c r="E3894" s="24"/>
      <c r="F3894" s="24"/>
      <c r="G3894" s="24"/>
      <c r="H3894" s="25"/>
      <c r="I3894" s="25"/>
      <c r="J3894" s="25"/>
      <c r="K3894" s="25"/>
      <c r="L3894" s="25"/>
    </row>
    <row r="3895" spans="1:12" x14ac:dyDescent="0.2">
      <c r="A3895" s="3"/>
      <c r="B3895" s="24"/>
      <c r="C3895" s="24"/>
      <c r="D3895" s="24"/>
      <c r="E3895" s="24"/>
      <c r="F3895" s="24"/>
      <c r="G3895" s="24"/>
      <c r="H3895" s="25"/>
      <c r="I3895" s="25"/>
      <c r="J3895" s="25"/>
      <c r="K3895" s="25"/>
      <c r="L3895" s="25"/>
    </row>
    <row r="3896" spans="1:12" x14ac:dyDescent="0.2">
      <c r="A3896" s="3"/>
      <c r="B3896" s="24"/>
      <c r="C3896" s="24"/>
      <c r="D3896" s="24"/>
      <c r="E3896" s="24"/>
      <c r="F3896" s="24"/>
      <c r="G3896" s="24"/>
      <c r="H3896" s="25"/>
      <c r="I3896" s="25"/>
      <c r="J3896" s="25"/>
      <c r="K3896" s="25"/>
      <c r="L3896" s="25"/>
    </row>
    <row r="3897" spans="1:12" x14ac:dyDescent="0.2">
      <c r="A3897" s="3"/>
      <c r="B3897" s="24"/>
      <c r="C3897" s="24"/>
      <c r="D3897" s="24"/>
      <c r="E3897" s="24"/>
      <c r="F3897" s="24"/>
      <c r="G3897" s="24"/>
      <c r="H3897" s="25"/>
      <c r="I3897" s="25"/>
      <c r="J3897" s="25"/>
      <c r="K3897" s="25"/>
      <c r="L3897" s="25"/>
    </row>
    <row r="3898" spans="1:12" x14ac:dyDescent="0.2">
      <c r="A3898" s="3"/>
      <c r="B3898" s="24"/>
      <c r="C3898" s="24"/>
      <c r="D3898" s="24"/>
      <c r="E3898" s="24"/>
      <c r="F3898" s="24"/>
      <c r="G3898" s="24"/>
      <c r="H3898" s="25"/>
      <c r="I3898" s="25"/>
      <c r="J3898" s="25"/>
      <c r="K3898" s="25"/>
      <c r="L3898" s="25"/>
    </row>
    <row r="3899" spans="1:12" x14ac:dyDescent="0.2">
      <c r="A3899" s="3"/>
      <c r="B3899" s="24"/>
      <c r="C3899" s="24"/>
      <c r="D3899" s="24"/>
      <c r="E3899" s="24"/>
      <c r="F3899" s="24"/>
      <c r="G3899" s="24"/>
      <c r="H3899" s="25"/>
      <c r="I3899" s="25"/>
      <c r="J3899" s="25"/>
      <c r="K3899" s="25"/>
      <c r="L3899" s="25"/>
    </row>
    <row r="3900" spans="1:12" x14ac:dyDescent="0.2">
      <c r="A3900" s="3"/>
      <c r="B3900" s="24"/>
      <c r="C3900" s="24"/>
      <c r="D3900" s="24"/>
      <c r="E3900" s="24"/>
      <c r="F3900" s="24"/>
      <c r="G3900" s="24"/>
      <c r="H3900" s="25"/>
      <c r="I3900" s="25"/>
      <c r="J3900" s="25"/>
      <c r="K3900" s="25"/>
      <c r="L3900" s="25"/>
    </row>
    <row r="3901" spans="1:12" x14ac:dyDescent="0.2">
      <c r="A3901" s="3"/>
      <c r="B3901" s="24"/>
      <c r="C3901" s="24"/>
      <c r="D3901" s="24"/>
      <c r="E3901" s="24"/>
      <c r="F3901" s="24"/>
      <c r="G3901" s="24"/>
      <c r="H3901" s="25"/>
      <c r="I3901" s="25"/>
      <c r="J3901" s="25"/>
      <c r="K3901" s="25"/>
      <c r="L3901" s="25"/>
    </row>
    <row r="3902" spans="1:12" x14ac:dyDescent="0.2">
      <c r="A3902" s="3"/>
      <c r="B3902" s="24"/>
      <c r="C3902" s="24"/>
      <c r="D3902" s="24"/>
      <c r="E3902" s="24"/>
      <c r="F3902" s="24"/>
      <c r="G3902" s="24"/>
      <c r="H3902" s="25"/>
      <c r="I3902" s="25"/>
      <c r="J3902" s="25"/>
      <c r="K3902" s="25"/>
      <c r="L3902" s="25"/>
    </row>
    <row r="3903" spans="1:12" x14ac:dyDescent="0.2">
      <c r="A3903" s="3"/>
      <c r="B3903" s="24"/>
      <c r="C3903" s="24"/>
      <c r="D3903" s="24"/>
      <c r="E3903" s="24"/>
      <c r="F3903" s="24"/>
      <c r="G3903" s="24"/>
      <c r="H3903" s="25"/>
      <c r="I3903" s="25"/>
      <c r="J3903" s="25"/>
      <c r="K3903" s="25"/>
      <c r="L3903" s="25"/>
    </row>
    <row r="3904" spans="1:12" x14ac:dyDescent="0.2">
      <c r="A3904" s="3"/>
      <c r="B3904" s="24"/>
      <c r="C3904" s="24"/>
      <c r="D3904" s="24"/>
      <c r="E3904" s="24"/>
      <c r="F3904" s="24"/>
      <c r="G3904" s="24"/>
      <c r="H3904" s="25"/>
      <c r="I3904" s="25"/>
      <c r="J3904" s="25"/>
      <c r="K3904" s="25"/>
      <c r="L3904" s="25"/>
    </row>
    <row r="3905" spans="1:12" x14ac:dyDescent="0.2">
      <c r="A3905" s="3"/>
      <c r="B3905" s="24"/>
      <c r="C3905" s="24"/>
      <c r="D3905" s="24"/>
      <c r="E3905" s="24"/>
      <c r="F3905" s="24"/>
      <c r="G3905" s="24"/>
      <c r="H3905" s="25"/>
      <c r="I3905" s="25"/>
      <c r="J3905" s="25"/>
      <c r="K3905" s="25"/>
      <c r="L3905" s="25"/>
    </row>
    <row r="3906" spans="1:12" x14ac:dyDescent="0.2">
      <c r="A3906" s="3"/>
      <c r="B3906" s="24"/>
      <c r="C3906" s="24"/>
      <c r="D3906" s="24"/>
      <c r="E3906" s="24"/>
      <c r="F3906" s="24"/>
      <c r="G3906" s="24"/>
      <c r="H3906" s="25"/>
      <c r="I3906" s="25"/>
      <c r="J3906" s="25"/>
      <c r="K3906" s="25"/>
      <c r="L3906" s="25"/>
    </row>
    <row r="3907" spans="1:12" x14ac:dyDescent="0.2">
      <c r="A3907" s="3"/>
      <c r="B3907" s="24"/>
      <c r="C3907" s="24"/>
      <c r="D3907" s="24"/>
      <c r="E3907" s="24"/>
      <c r="F3907" s="24"/>
      <c r="G3907" s="24"/>
      <c r="H3907" s="25"/>
      <c r="I3907" s="25"/>
      <c r="J3907" s="25"/>
      <c r="K3907" s="25"/>
      <c r="L3907" s="25"/>
    </row>
    <row r="3908" spans="1:12" x14ac:dyDescent="0.2">
      <c r="A3908" s="3"/>
      <c r="B3908" s="24"/>
      <c r="C3908" s="24"/>
      <c r="D3908" s="24"/>
      <c r="E3908" s="24"/>
      <c r="F3908" s="24"/>
      <c r="G3908" s="24"/>
      <c r="H3908" s="25"/>
      <c r="I3908" s="25"/>
      <c r="J3908" s="25"/>
      <c r="K3908" s="25"/>
      <c r="L3908" s="25"/>
    </row>
    <row r="3909" spans="1:12" x14ac:dyDescent="0.2">
      <c r="A3909" s="3"/>
      <c r="B3909" s="24"/>
      <c r="C3909" s="24"/>
      <c r="D3909" s="24"/>
      <c r="E3909" s="24"/>
      <c r="F3909" s="24"/>
      <c r="G3909" s="24"/>
      <c r="H3909" s="25"/>
      <c r="I3909" s="25"/>
      <c r="J3909" s="25"/>
      <c r="K3909" s="25"/>
      <c r="L3909" s="25"/>
    </row>
    <row r="3910" spans="1:12" x14ac:dyDescent="0.2">
      <c r="A3910" s="3"/>
      <c r="B3910" s="24"/>
      <c r="C3910" s="24"/>
      <c r="D3910" s="24"/>
      <c r="E3910" s="24"/>
      <c r="F3910" s="24"/>
      <c r="G3910" s="24"/>
      <c r="H3910" s="25"/>
      <c r="I3910" s="25"/>
      <c r="J3910" s="25"/>
      <c r="K3910" s="25"/>
      <c r="L3910" s="25"/>
    </row>
    <row r="3911" spans="1:12" x14ac:dyDescent="0.2">
      <c r="A3911" s="3"/>
      <c r="B3911" s="24"/>
      <c r="C3911" s="24"/>
      <c r="D3911" s="24"/>
      <c r="E3911" s="24"/>
      <c r="F3911" s="24"/>
      <c r="G3911" s="24"/>
      <c r="H3911" s="25"/>
      <c r="I3911" s="25"/>
      <c r="J3911" s="25"/>
      <c r="K3911" s="25"/>
      <c r="L3911" s="25"/>
    </row>
    <row r="3912" spans="1:12" x14ac:dyDescent="0.2">
      <c r="A3912" s="3"/>
      <c r="B3912" s="24"/>
      <c r="C3912" s="24"/>
      <c r="D3912" s="24"/>
      <c r="E3912" s="24"/>
      <c r="F3912" s="24"/>
      <c r="G3912" s="24"/>
      <c r="H3912" s="25"/>
      <c r="I3912" s="25"/>
      <c r="J3912" s="25"/>
      <c r="K3912" s="25"/>
      <c r="L3912" s="25"/>
    </row>
    <row r="3913" spans="1:12" x14ac:dyDescent="0.2">
      <c r="A3913" s="3"/>
      <c r="B3913" s="24"/>
      <c r="C3913" s="24"/>
      <c r="D3913" s="24"/>
      <c r="E3913" s="24"/>
      <c r="F3913" s="24"/>
      <c r="G3913" s="24"/>
      <c r="H3913" s="25"/>
      <c r="I3913" s="25"/>
      <c r="J3913" s="25"/>
      <c r="K3913" s="25"/>
      <c r="L3913" s="25"/>
    </row>
    <row r="3914" spans="1:12" x14ac:dyDescent="0.2">
      <c r="A3914" s="3"/>
      <c r="B3914" s="24"/>
      <c r="C3914" s="24"/>
      <c r="D3914" s="24"/>
      <c r="E3914" s="24"/>
      <c r="F3914" s="24"/>
      <c r="G3914" s="24"/>
      <c r="H3914" s="25"/>
      <c r="I3914" s="25"/>
      <c r="J3914" s="25"/>
      <c r="K3914" s="25"/>
      <c r="L3914" s="25"/>
    </row>
    <row r="3915" spans="1:12" x14ac:dyDescent="0.2">
      <c r="A3915" s="3"/>
      <c r="B3915" s="24"/>
      <c r="C3915" s="24"/>
      <c r="D3915" s="24"/>
      <c r="E3915" s="24"/>
      <c r="F3915" s="24"/>
      <c r="G3915" s="24"/>
      <c r="H3915" s="25"/>
      <c r="I3915" s="25"/>
      <c r="J3915" s="25"/>
      <c r="K3915" s="25"/>
      <c r="L3915" s="25"/>
    </row>
    <row r="3916" spans="1:12" x14ac:dyDescent="0.2">
      <c r="A3916" s="3"/>
      <c r="B3916" s="24"/>
      <c r="C3916" s="24"/>
      <c r="D3916" s="24"/>
      <c r="E3916" s="24"/>
      <c r="F3916" s="24"/>
      <c r="G3916" s="24"/>
      <c r="H3916" s="25"/>
      <c r="I3916" s="25"/>
      <c r="J3916" s="25"/>
      <c r="K3916" s="25"/>
      <c r="L3916" s="25"/>
    </row>
    <row r="3917" spans="1:12" x14ac:dyDescent="0.2">
      <c r="A3917" s="3"/>
      <c r="B3917" s="24"/>
      <c r="C3917" s="24"/>
      <c r="D3917" s="24"/>
      <c r="E3917" s="24"/>
      <c r="F3917" s="24"/>
      <c r="G3917" s="24"/>
      <c r="H3917" s="25"/>
      <c r="I3917" s="25"/>
      <c r="J3917" s="25"/>
      <c r="K3917" s="25"/>
      <c r="L3917" s="25"/>
    </row>
    <row r="3918" spans="1:12" x14ac:dyDescent="0.2">
      <c r="A3918" s="3"/>
      <c r="B3918" s="24"/>
      <c r="C3918" s="24"/>
      <c r="D3918" s="24"/>
      <c r="E3918" s="24"/>
      <c r="F3918" s="24"/>
      <c r="G3918" s="24"/>
      <c r="H3918" s="25"/>
      <c r="I3918" s="25"/>
      <c r="J3918" s="25"/>
      <c r="K3918" s="25"/>
      <c r="L3918" s="25"/>
    </row>
    <row r="3919" spans="1:12" x14ac:dyDescent="0.2">
      <c r="A3919" s="3"/>
      <c r="B3919" s="24"/>
      <c r="C3919" s="24"/>
      <c r="D3919" s="24"/>
      <c r="E3919" s="24"/>
      <c r="F3919" s="24"/>
      <c r="G3919" s="24"/>
      <c r="H3919" s="25"/>
      <c r="I3919" s="25"/>
      <c r="J3919" s="25"/>
      <c r="K3919" s="25"/>
      <c r="L3919" s="25"/>
    </row>
    <row r="3920" spans="1:12" x14ac:dyDescent="0.2">
      <c r="A3920" s="3"/>
      <c r="B3920" s="24"/>
      <c r="C3920" s="24"/>
      <c r="D3920" s="24"/>
      <c r="E3920" s="24"/>
      <c r="F3920" s="24"/>
      <c r="G3920" s="24"/>
      <c r="H3920" s="25"/>
      <c r="I3920" s="25"/>
      <c r="J3920" s="25"/>
      <c r="K3920" s="25"/>
      <c r="L3920" s="25"/>
    </row>
    <row r="3921" spans="1:12" x14ac:dyDescent="0.2">
      <c r="A3921" s="3"/>
      <c r="B3921" s="24"/>
      <c r="C3921" s="24"/>
      <c r="D3921" s="24"/>
      <c r="E3921" s="24"/>
      <c r="F3921" s="24"/>
      <c r="G3921" s="24"/>
      <c r="H3921" s="25"/>
      <c r="I3921" s="25"/>
      <c r="J3921" s="25"/>
      <c r="K3921" s="25"/>
      <c r="L3921" s="25"/>
    </row>
    <row r="3922" spans="1:12" x14ac:dyDescent="0.2">
      <c r="A3922" s="3"/>
      <c r="B3922" s="24"/>
      <c r="C3922" s="24"/>
      <c r="D3922" s="24"/>
      <c r="E3922" s="24"/>
      <c r="F3922" s="24"/>
      <c r="G3922" s="24"/>
      <c r="H3922" s="25"/>
      <c r="I3922" s="25"/>
      <c r="J3922" s="25"/>
      <c r="K3922" s="25"/>
      <c r="L3922" s="25"/>
    </row>
    <row r="3923" spans="1:12" x14ac:dyDescent="0.2">
      <c r="A3923" s="3"/>
      <c r="B3923" s="24"/>
      <c r="C3923" s="24"/>
      <c r="D3923" s="24"/>
      <c r="E3923" s="24"/>
      <c r="F3923" s="24"/>
      <c r="G3923" s="24"/>
      <c r="H3923" s="25"/>
      <c r="I3923" s="25"/>
      <c r="J3923" s="25"/>
      <c r="K3923" s="25"/>
      <c r="L3923" s="25"/>
    </row>
    <row r="3924" spans="1:12" x14ac:dyDescent="0.2">
      <c r="A3924" s="3"/>
      <c r="B3924" s="24"/>
      <c r="C3924" s="24"/>
      <c r="D3924" s="24"/>
      <c r="E3924" s="24"/>
      <c r="F3924" s="24"/>
      <c r="G3924" s="24"/>
      <c r="H3924" s="25"/>
      <c r="I3924" s="25"/>
      <c r="J3924" s="25"/>
      <c r="K3924" s="25"/>
      <c r="L3924" s="25"/>
    </row>
    <row r="3925" spans="1:12" x14ac:dyDescent="0.2">
      <c r="A3925" s="3"/>
      <c r="B3925" s="24"/>
      <c r="C3925" s="24"/>
      <c r="D3925" s="24"/>
      <c r="E3925" s="24"/>
      <c r="F3925" s="24"/>
      <c r="G3925" s="24"/>
      <c r="H3925" s="25"/>
      <c r="I3925" s="25"/>
      <c r="J3925" s="25"/>
      <c r="K3925" s="25"/>
      <c r="L3925" s="25"/>
    </row>
    <row r="3926" spans="1:12" x14ac:dyDescent="0.2">
      <c r="A3926" s="3"/>
      <c r="B3926" s="24"/>
      <c r="C3926" s="24"/>
      <c r="D3926" s="24"/>
      <c r="E3926" s="24"/>
      <c r="F3926" s="24"/>
      <c r="G3926" s="24"/>
      <c r="H3926" s="25"/>
      <c r="I3926" s="25"/>
      <c r="J3926" s="25"/>
      <c r="K3926" s="25"/>
      <c r="L3926" s="25"/>
    </row>
    <row r="3927" spans="1:12" x14ac:dyDescent="0.2">
      <c r="A3927" s="3"/>
      <c r="B3927" s="24"/>
      <c r="C3927" s="24"/>
      <c r="D3927" s="24"/>
      <c r="E3927" s="24"/>
      <c r="F3927" s="24"/>
      <c r="G3927" s="24"/>
      <c r="H3927" s="25"/>
      <c r="I3927" s="25"/>
      <c r="J3927" s="25"/>
      <c r="K3927" s="25"/>
      <c r="L3927" s="25"/>
    </row>
    <row r="3928" spans="1:12" x14ac:dyDescent="0.2">
      <c r="A3928" s="3"/>
      <c r="B3928" s="24"/>
      <c r="C3928" s="24"/>
      <c r="D3928" s="24"/>
      <c r="E3928" s="24"/>
      <c r="F3928" s="24"/>
      <c r="G3928" s="24"/>
      <c r="H3928" s="25"/>
      <c r="I3928" s="25"/>
      <c r="J3928" s="25"/>
      <c r="K3928" s="25"/>
      <c r="L3928" s="25"/>
    </row>
    <row r="3929" spans="1:12" x14ac:dyDescent="0.2">
      <c r="A3929" s="3"/>
      <c r="B3929" s="24"/>
      <c r="C3929" s="24"/>
      <c r="D3929" s="24"/>
      <c r="E3929" s="24"/>
      <c r="F3929" s="24"/>
      <c r="G3929" s="24"/>
      <c r="H3929" s="25"/>
      <c r="I3929" s="25"/>
      <c r="J3929" s="25"/>
      <c r="K3929" s="25"/>
      <c r="L3929" s="25"/>
    </row>
    <row r="3930" spans="1:12" x14ac:dyDescent="0.2">
      <c r="A3930" s="3"/>
      <c r="B3930" s="24"/>
      <c r="C3930" s="24"/>
      <c r="D3930" s="24"/>
      <c r="E3930" s="24"/>
      <c r="F3930" s="24"/>
      <c r="G3930" s="24"/>
      <c r="H3930" s="25"/>
      <c r="I3930" s="25"/>
      <c r="J3930" s="25"/>
      <c r="K3930" s="25"/>
      <c r="L3930" s="25"/>
    </row>
    <row r="3931" spans="1:12" x14ac:dyDescent="0.2">
      <c r="A3931" s="3"/>
      <c r="B3931" s="24"/>
      <c r="C3931" s="24"/>
      <c r="D3931" s="24"/>
      <c r="E3931" s="24"/>
      <c r="F3931" s="24"/>
      <c r="G3931" s="24"/>
      <c r="H3931" s="25"/>
      <c r="I3931" s="25"/>
      <c r="J3931" s="25"/>
      <c r="K3931" s="25"/>
      <c r="L3931" s="25"/>
    </row>
    <row r="3932" spans="1:12" x14ac:dyDescent="0.2">
      <c r="A3932" s="3"/>
      <c r="B3932" s="24"/>
      <c r="C3932" s="24"/>
      <c r="D3932" s="24"/>
      <c r="E3932" s="24"/>
      <c r="F3932" s="24"/>
      <c r="G3932" s="24"/>
      <c r="H3932" s="25"/>
      <c r="I3932" s="25"/>
      <c r="J3932" s="25"/>
      <c r="K3932" s="25"/>
      <c r="L3932" s="25"/>
    </row>
    <row r="3933" spans="1:12" x14ac:dyDescent="0.2">
      <c r="A3933" s="3"/>
      <c r="B3933" s="24"/>
      <c r="C3933" s="24"/>
      <c r="D3933" s="24"/>
      <c r="E3933" s="24"/>
      <c r="F3933" s="24"/>
      <c r="G3933" s="24"/>
      <c r="H3933" s="25"/>
      <c r="I3933" s="25"/>
      <c r="J3933" s="25"/>
      <c r="K3933" s="25"/>
      <c r="L3933" s="25"/>
    </row>
    <row r="3934" spans="1:12" x14ac:dyDescent="0.2">
      <c r="A3934" s="3"/>
      <c r="B3934" s="24"/>
      <c r="C3934" s="24"/>
      <c r="D3934" s="24"/>
      <c r="E3934" s="24"/>
      <c r="F3934" s="24"/>
      <c r="G3934" s="24"/>
      <c r="H3934" s="25"/>
      <c r="I3934" s="25"/>
      <c r="J3934" s="25"/>
      <c r="K3934" s="25"/>
      <c r="L3934" s="25"/>
    </row>
    <row r="3935" spans="1:12" x14ac:dyDescent="0.2">
      <c r="A3935" s="3"/>
      <c r="B3935" s="24"/>
      <c r="C3935" s="24"/>
      <c r="D3935" s="24"/>
      <c r="E3935" s="24"/>
      <c r="F3935" s="24"/>
      <c r="G3935" s="24"/>
      <c r="H3935" s="25"/>
      <c r="I3935" s="25"/>
      <c r="J3935" s="25"/>
      <c r="K3935" s="25"/>
      <c r="L3935" s="25"/>
    </row>
    <row r="3936" spans="1:12" x14ac:dyDescent="0.2">
      <c r="A3936" s="3"/>
      <c r="B3936" s="24"/>
      <c r="C3936" s="24"/>
      <c r="D3936" s="24"/>
      <c r="E3936" s="24"/>
      <c r="F3936" s="24"/>
      <c r="G3936" s="24"/>
      <c r="H3936" s="25"/>
      <c r="I3936" s="25"/>
      <c r="J3936" s="25"/>
      <c r="K3936" s="25"/>
      <c r="L3936" s="25"/>
    </row>
    <row r="3937" spans="1:12" x14ac:dyDescent="0.2">
      <c r="A3937" s="3"/>
      <c r="B3937" s="24"/>
      <c r="C3937" s="24"/>
      <c r="D3937" s="24"/>
      <c r="E3937" s="24"/>
      <c r="F3937" s="24"/>
      <c r="G3937" s="24"/>
      <c r="H3937" s="25"/>
      <c r="I3937" s="25"/>
      <c r="J3937" s="25"/>
      <c r="K3937" s="25"/>
      <c r="L3937" s="25"/>
    </row>
    <row r="3938" spans="1:12" x14ac:dyDescent="0.2">
      <c r="A3938" s="3"/>
      <c r="B3938" s="24"/>
      <c r="C3938" s="24"/>
      <c r="D3938" s="24"/>
      <c r="E3938" s="24"/>
      <c r="F3938" s="24"/>
      <c r="G3938" s="24"/>
      <c r="H3938" s="25"/>
      <c r="I3938" s="25"/>
      <c r="J3938" s="25"/>
      <c r="K3938" s="25"/>
      <c r="L3938" s="25"/>
    </row>
    <row r="3939" spans="1:12" x14ac:dyDescent="0.2">
      <c r="A3939" s="3"/>
      <c r="B3939" s="24"/>
      <c r="C3939" s="24"/>
      <c r="D3939" s="24"/>
      <c r="E3939" s="24"/>
      <c r="F3939" s="24"/>
      <c r="G3939" s="24"/>
      <c r="H3939" s="25"/>
      <c r="I3939" s="25"/>
      <c r="J3939" s="25"/>
      <c r="K3939" s="25"/>
      <c r="L3939" s="25"/>
    </row>
    <row r="3940" spans="1:12" x14ac:dyDescent="0.2">
      <c r="A3940" s="3"/>
      <c r="B3940" s="24"/>
      <c r="C3940" s="24"/>
      <c r="D3940" s="24"/>
      <c r="E3940" s="24"/>
      <c r="F3940" s="24"/>
      <c r="G3940" s="24"/>
      <c r="H3940" s="25"/>
      <c r="I3940" s="25"/>
      <c r="J3940" s="25"/>
      <c r="K3940" s="25"/>
      <c r="L3940" s="25"/>
    </row>
    <row r="3941" spans="1:12" x14ac:dyDescent="0.2">
      <c r="A3941" s="3"/>
      <c r="B3941" s="24"/>
      <c r="C3941" s="24"/>
      <c r="D3941" s="24"/>
      <c r="E3941" s="24"/>
      <c r="F3941" s="24"/>
      <c r="G3941" s="24"/>
      <c r="H3941" s="25"/>
      <c r="I3941" s="25"/>
      <c r="J3941" s="25"/>
      <c r="K3941" s="25"/>
      <c r="L3941" s="25"/>
    </row>
    <row r="3942" spans="1:12" x14ac:dyDescent="0.2">
      <c r="A3942" s="3"/>
      <c r="B3942" s="24"/>
      <c r="C3942" s="24"/>
      <c r="D3942" s="24"/>
      <c r="E3942" s="24"/>
      <c r="F3942" s="24"/>
      <c r="G3942" s="24"/>
      <c r="H3942" s="25"/>
      <c r="I3942" s="25"/>
      <c r="J3942" s="25"/>
      <c r="K3942" s="25"/>
      <c r="L3942" s="25"/>
    </row>
    <row r="3943" spans="1:12" x14ac:dyDescent="0.2">
      <c r="A3943" s="3"/>
      <c r="B3943" s="24"/>
      <c r="C3943" s="24"/>
      <c r="D3943" s="24"/>
      <c r="E3943" s="24"/>
      <c r="F3943" s="24"/>
      <c r="G3943" s="24"/>
      <c r="H3943" s="25"/>
      <c r="I3943" s="25"/>
      <c r="J3943" s="25"/>
      <c r="K3943" s="25"/>
      <c r="L3943" s="25"/>
    </row>
    <row r="3944" spans="1:12" x14ac:dyDescent="0.2">
      <c r="A3944" s="3"/>
      <c r="B3944" s="24"/>
      <c r="C3944" s="24"/>
      <c r="D3944" s="24"/>
      <c r="E3944" s="24"/>
      <c r="F3944" s="24"/>
      <c r="G3944" s="24"/>
      <c r="H3944" s="25"/>
      <c r="I3944" s="25"/>
      <c r="J3944" s="25"/>
      <c r="K3944" s="25"/>
      <c r="L3944" s="25"/>
    </row>
    <row r="3945" spans="1:12" x14ac:dyDescent="0.2">
      <c r="A3945" s="3"/>
      <c r="B3945" s="24"/>
      <c r="C3945" s="24"/>
      <c r="D3945" s="24"/>
      <c r="E3945" s="24"/>
      <c r="F3945" s="24"/>
      <c r="G3945" s="24"/>
      <c r="H3945" s="25"/>
      <c r="I3945" s="25"/>
      <c r="J3945" s="25"/>
      <c r="K3945" s="25"/>
      <c r="L3945" s="25"/>
    </row>
    <row r="3946" spans="1:12" x14ac:dyDescent="0.2">
      <c r="A3946" s="3"/>
      <c r="B3946" s="24"/>
      <c r="C3946" s="24"/>
      <c r="D3946" s="24"/>
      <c r="E3946" s="24"/>
      <c r="F3946" s="24"/>
      <c r="G3946" s="24"/>
      <c r="H3946" s="25"/>
      <c r="I3946" s="25"/>
      <c r="J3946" s="25"/>
      <c r="K3946" s="25"/>
      <c r="L3946" s="25"/>
    </row>
    <row r="3947" spans="1:12" x14ac:dyDescent="0.2">
      <c r="A3947" s="3"/>
      <c r="B3947" s="24"/>
      <c r="C3947" s="24"/>
      <c r="D3947" s="24"/>
      <c r="E3947" s="24"/>
      <c r="F3947" s="24"/>
      <c r="G3947" s="24"/>
      <c r="H3947" s="25"/>
      <c r="I3947" s="25"/>
      <c r="J3947" s="25"/>
      <c r="K3947" s="25"/>
      <c r="L3947" s="25"/>
    </row>
    <row r="3948" spans="1:12" x14ac:dyDescent="0.2">
      <c r="A3948" s="3"/>
      <c r="B3948" s="24"/>
      <c r="C3948" s="24"/>
      <c r="D3948" s="24"/>
      <c r="E3948" s="24"/>
      <c r="F3948" s="24"/>
      <c r="G3948" s="24"/>
      <c r="H3948" s="25"/>
      <c r="I3948" s="25"/>
      <c r="J3948" s="25"/>
      <c r="K3948" s="25"/>
      <c r="L3948" s="25"/>
    </row>
    <row r="3949" spans="1:12" x14ac:dyDescent="0.2">
      <c r="A3949" s="3"/>
      <c r="B3949" s="24"/>
      <c r="C3949" s="24"/>
      <c r="D3949" s="24"/>
      <c r="E3949" s="24"/>
      <c r="F3949" s="24"/>
      <c r="G3949" s="24"/>
      <c r="H3949" s="25"/>
      <c r="I3949" s="25"/>
      <c r="J3949" s="25"/>
      <c r="K3949" s="25"/>
      <c r="L3949" s="25"/>
    </row>
    <row r="3950" spans="1:12" x14ac:dyDescent="0.2">
      <c r="A3950" s="3"/>
      <c r="B3950" s="24"/>
      <c r="C3950" s="24"/>
      <c r="D3950" s="24"/>
      <c r="E3950" s="24"/>
      <c r="F3950" s="24"/>
      <c r="G3950" s="24"/>
      <c r="H3950" s="25"/>
      <c r="I3950" s="25"/>
      <c r="J3950" s="25"/>
      <c r="K3950" s="25"/>
      <c r="L3950" s="25"/>
    </row>
    <row r="3951" spans="1:12" x14ac:dyDescent="0.2">
      <c r="A3951" s="3"/>
      <c r="B3951" s="24"/>
      <c r="C3951" s="24"/>
      <c r="D3951" s="24"/>
      <c r="E3951" s="24"/>
      <c r="F3951" s="24"/>
      <c r="G3951" s="24"/>
      <c r="H3951" s="25"/>
      <c r="I3951" s="25"/>
      <c r="J3951" s="25"/>
      <c r="K3951" s="25"/>
      <c r="L3951" s="25"/>
    </row>
    <row r="3952" spans="1:12" x14ac:dyDescent="0.2">
      <c r="A3952" s="3"/>
      <c r="B3952" s="24"/>
      <c r="C3952" s="24"/>
      <c r="D3952" s="24"/>
      <c r="E3952" s="24"/>
      <c r="F3952" s="24"/>
      <c r="G3952" s="24"/>
      <c r="H3952" s="25"/>
      <c r="I3952" s="25"/>
      <c r="J3952" s="25"/>
      <c r="K3952" s="25"/>
      <c r="L3952" s="25"/>
    </row>
    <row r="3953" spans="1:12" x14ac:dyDescent="0.2">
      <c r="A3953" s="3"/>
      <c r="B3953" s="24"/>
      <c r="C3953" s="24"/>
      <c r="D3953" s="24"/>
      <c r="E3953" s="24"/>
      <c r="F3953" s="24"/>
      <c r="G3953" s="24"/>
      <c r="H3953" s="25"/>
      <c r="I3953" s="25"/>
      <c r="J3953" s="25"/>
      <c r="K3953" s="25"/>
      <c r="L3953" s="25"/>
    </row>
    <row r="3954" spans="1:12" x14ac:dyDescent="0.2">
      <c r="A3954" s="3"/>
      <c r="B3954" s="24"/>
      <c r="C3954" s="24"/>
      <c r="D3954" s="24"/>
      <c r="E3954" s="24"/>
      <c r="F3954" s="24"/>
      <c r="G3954" s="24"/>
      <c r="H3954" s="25"/>
      <c r="I3954" s="25"/>
      <c r="J3954" s="25"/>
      <c r="K3954" s="25"/>
      <c r="L3954" s="25"/>
    </row>
    <row r="3955" spans="1:12" x14ac:dyDescent="0.2">
      <c r="A3955" s="3"/>
      <c r="B3955" s="24"/>
      <c r="C3955" s="24"/>
      <c r="D3955" s="24"/>
      <c r="E3955" s="24"/>
      <c r="F3955" s="24"/>
      <c r="G3955" s="24"/>
      <c r="H3955" s="25"/>
      <c r="I3955" s="25"/>
      <c r="J3955" s="25"/>
      <c r="K3955" s="25"/>
      <c r="L3955" s="25"/>
    </row>
    <row r="3956" spans="1:12" x14ac:dyDescent="0.2">
      <c r="A3956" s="3"/>
      <c r="B3956" s="24"/>
      <c r="C3956" s="24"/>
      <c r="D3956" s="24"/>
      <c r="E3956" s="24"/>
      <c r="F3956" s="24"/>
      <c r="G3956" s="24"/>
      <c r="H3956" s="25"/>
      <c r="I3956" s="25"/>
      <c r="J3956" s="25"/>
      <c r="K3956" s="25"/>
      <c r="L3956" s="25"/>
    </row>
    <row r="3957" spans="1:12" x14ac:dyDescent="0.2">
      <c r="A3957" s="3"/>
      <c r="B3957" s="24"/>
      <c r="C3957" s="24"/>
      <c r="D3957" s="24"/>
      <c r="E3957" s="24"/>
      <c r="F3957" s="24"/>
      <c r="G3957" s="24"/>
      <c r="H3957" s="25"/>
      <c r="I3957" s="25"/>
      <c r="J3957" s="25"/>
      <c r="K3957" s="25"/>
      <c r="L3957" s="25"/>
    </row>
    <row r="3958" spans="1:12" x14ac:dyDescent="0.2">
      <c r="A3958" s="3"/>
      <c r="B3958" s="24"/>
      <c r="C3958" s="24"/>
      <c r="D3958" s="24"/>
      <c r="E3958" s="24"/>
      <c r="F3958" s="24"/>
      <c r="G3958" s="24"/>
      <c r="H3958" s="25"/>
      <c r="I3958" s="25"/>
      <c r="J3958" s="25"/>
      <c r="K3958" s="25"/>
      <c r="L3958" s="25"/>
    </row>
    <row r="3959" spans="1:12" x14ac:dyDescent="0.2">
      <c r="A3959" s="3"/>
      <c r="B3959" s="24"/>
      <c r="C3959" s="24"/>
      <c r="D3959" s="24"/>
      <c r="E3959" s="24"/>
      <c r="F3959" s="24"/>
      <c r="G3959" s="24"/>
      <c r="H3959" s="25"/>
      <c r="I3959" s="25"/>
      <c r="J3959" s="25"/>
      <c r="K3959" s="25"/>
      <c r="L3959" s="25"/>
    </row>
    <row r="3960" spans="1:12" x14ac:dyDescent="0.2">
      <c r="A3960" s="3"/>
      <c r="B3960" s="24"/>
      <c r="C3960" s="24"/>
      <c r="D3960" s="24"/>
      <c r="E3960" s="24"/>
      <c r="F3960" s="24"/>
      <c r="G3960" s="24"/>
      <c r="H3960" s="25"/>
      <c r="I3960" s="25"/>
      <c r="J3960" s="25"/>
      <c r="K3960" s="25"/>
      <c r="L3960" s="25"/>
    </row>
    <row r="3961" spans="1:12" x14ac:dyDescent="0.2">
      <c r="A3961" s="3"/>
      <c r="B3961" s="24"/>
      <c r="C3961" s="24"/>
      <c r="D3961" s="24"/>
      <c r="E3961" s="24"/>
      <c r="F3961" s="24"/>
      <c r="G3961" s="24"/>
      <c r="H3961" s="25"/>
      <c r="I3961" s="25"/>
      <c r="J3961" s="25"/>
      <c r="K3961" s="25"/>
      <c r="L3961" s="25"/>
    </row>
    <row r="3962" spans="1:12" x14ac:dyDescent="0.2">
      <c r="A3962" s="3"/>
      <c r="B3962" s="24"/>
      <c r="C3962" s="24"/>
      <c r="D3962" s="24"/>
      <c r="E3962" s="24"/>
      <c r="F3962" s="24"/>
      <c r="G3962" s="24"/>
      <c r="H3962" s="25"/>
      <c r="I3962" s="25"/>
      <c r="J3962" s="25"/>
      <c r="K3962" s="25"/>
      <c r="L3962" s="25"/>
    </row>
    <row r="3963" spans="1:12" x14ac:dyDescent="0.2">
      <c r="A3963" s="3"/>
      <c r="B3963" s="24"/>
      <c r="C3963" s="24"/>
      <c r="D3963" s="24"/>
      <c r="E3963" s="24"/>
      <c r="F3963" s="24"/>
      <c r="G3963" s="24"/>
      <c r="H3963" s="25"/>
      <c r="I3963" s="25"/>
      <c r="J3963" s="25"/>
      <c r="K3963" s="25"/>
      <c r="L3963" s="25"/>
    </row>
    <row r="3964" spans="1:12" x14ac:dyDescent="0.2">
      <c r="A3964" s="3"/>
      <c r="B3964" s="24"/>
      <c r="C3964" s="24"/>
      <c r="D3964" s="24"/>
      <c r="E3964" s="24"/>
      <c r="F3964" s="24"/>
      <c r="G3964" s="24"/>
      <c r="H3964" s="25"/>
      <c r="I3964" s="25"/>
      <c r="J3964" s="25"/>
      <c r="K3964" s="25"/>
      <c r="L3964" s="25"/>
    </row>
    <row r="3965" spans="1:12" x14ac:dyDescent="0.2">
      <c r="A3965" s="3"/>
      <c r="B3965" s="24"/>
      <c r="C3965" s="24"/>
      <c r="D3965" s="24"/>
      <c r="E3965" s="24"/>
      <c r="F3965" s="24"/>
      <c r="G3965" s="24"/>
      <c r="H3965" s="25"/>
      <c r="I3965" s="25"/>
      <c r="J3965" s="25"/>
      <c r="K3965" s="25"/>
      <c r="L3965" s="25"/>
    </row>
    <row r="3966" spans="1:12" x14ac:dyDescent="0.2">
      <c r="A3966" s="3"/>
      <c r="B3966" s="24"/>
      <c r="C3966" s="24"/>
      <c r="D3966" s="24"/>
      <c r="E3966" s="24"/>
      <c r="F3966" s="24"/>
      <c r="G3966" s="24"/>
      <c r="H3966" s="25"/>
      <c r="I3966" s="25"/>
      <c r="J3966" s="25"/>
      <c r="K3966" s="25"/>
      <c r="L3966" s="25"/>
    </row>
    <row r="3967" spans="1:12" x14ac:dyDescent="0.2">
      <c r="A3967" s="3"/>
      <c r="B3967" s="24"/>
      <c r="C3967" s="24"/>
      <c r="D3967" s="24"/>
      <c r="E3967" s="24"/>
      <c r="F3967" s="24"/>
      <c r="G3967" s="24"/>
      <c r="H3967" s="25"/>
      <c r="I3967" s="25"/>
      <c r="J3967" s="25"/>
      <c r="K3967" s="25"/>
      <c r="L3967" s="25"/>
    </row>
    <row r="3968" spans="1:12" x14ac:dyDescent="0.2">
      <c r="A3968" s="3"/>
      <c r="B3968" s="24"/>
      <c r="C3968" s="24"/>
      <c r="D3968" s="24"/>
      <c r="E3968" s="24"/>
      <c r="F3968" s="24"/>
      <c r="G3968" s="24"/>
      <c r="H3968" s="25"/>
      <c r="I3968" s="25"/>
      <c r="J3968" s="25"/>
      <c r="K3968" s="25"/>
      <c r="L3968" s="25"/>
    </row>
    <row r="3969" spans="1:12" x14ac:dyDescent="0.2">
      <c r="A3969" s="3"/>
      <c r="B3969" s="24"/>
      <c r="C3969" s="24"/>
      <c r="D3969" s="24"/>
      <c r="E3969" s="24"/>
      <c r="F3969" s="24"/>
      <c r="G3969" s="24"/>
      <c r="H3969" s="25"/>
      <c r="I3969" s="25"/>
      <c r="J3969" s="25"/>
      <c r="K3969" s="25"/>
      <c r="L3969" s="25"/>
    </row>
    <row r="3970" spans="1:12" x14ac:dyDescent="0.2">
      <c r="A3970" s="3"/>
      <c r="B3970" s="24"/>
      <c r="C3970" s="24"/>
      <c r="D3970" s="24"/>
      <c r="E3970" s="24"/>
      <c r="F3970" s="24"/>
      <c r="G3970" s="24"/>
      <c r="H3970" s="25"/>
      <c r="I3970" s="25"/>
      <c r="J3970" s="25"/>
      <c r="K3970" s="25"/>
      <c r="L3970" s="25"/>
    </row>
    <row r="3971" spans="1:12" x14ac:dyDescent="0.2">
      <c r="A3971" s="3"/>
      <c r="B3971" s="24"/>
      <c r="C3971" s="24"/>
      <c r="D3971" s="24"/>
      <c r="E3971" s="24"/>
      <c r="F3971" s="24"/>
      <c r="G3971" s="24"/>
      <c r="H3971" s="25"/>
      <c r="I3971" s="25"/>
      <c r="J3971" s="25"/>
      <c r="K3971" s="25"/>
      <c r="L3971" s="25"/>
    </row>
    <row r="3972" spans="1:12" x14ac:dyDescent="0.2">
      <c r="A3972" s="3"/>
      <c r="B3972" s="24"/>
      <c r="C3972" s="24"/>
      <c r="D3972" s="24"/>
      <c r="E3972" s="24"/>
      <c r="F3972" s="24"/>
      <c r="G3972" s="24"/>
      <c r="H3972" s="25"/>
      <c r="I3972" s="25"/>
      <c r="J3972" s="25"/>
      <c r="K3972" s="25"/>
      <c r="L3972" s="25"/>
    </row>
    <row r="3973" spans="1:12" x14ac:dyDescent="0.2">
      <c r="A3973" s="3"/>
      <c r="B3973" s="24"/>
      <c r="C3973" s="24"/>
      <c r="D3973" s="24"/>
      <c r="E3973" s="24"/>
      <c r="F3973" s="24"/>
      <c r="G3973" s="24"/>
      <c r="H3973" s="25"/>
      <c r="I3973" s="25"/>
      <c r="J3973" s="25"/>
      <c r="K3973" s="25"/>
      <c r="L3973" s="25"/>
    </row>
    <row r="3974" spans="1:12" x14ac:dyDescent="0.2">
      <c r="A3974" s="3"/>
      <c r="B3974" s="24"/>
      <c r="C3974" s="24"/>
      <c r="D3974" s="24"/>
      <c r="E3974" s="24"/>
      <c r="F3974" s="24"/>
      <c r="G3974" s="24"/>
      <c r="H3974" s="25"/>
      <c r="I3974" s="25"/>
      <c r="J3974" s="25"/>
      <c r="K3974" s="25"/>
      <c r="L3974" s="25"/>
    </row>
    <row r="3975" spans="1:12" x14ac:dyDescent="0.2">
      <c r="A3975" s="3"/>
      <c r="B3975" s="24"/>
      <c r="C3975" s="24"/>
      <c r="D3975" s="24"/>
      <c r="E3975" s="24"/>
      <c r="F3975" s="24"/>
      <c r="G3975" s="24"/>
      <c r="H3975" s="25"/>
      <c r="I3975" s="25"/>
      <c r="J3975" s="25"/>
      <c r="K3975" s="25"/>
      <c r="L3975" s="25"/>
    </row>
    <row r="3976" spans="1:12" x14ac:dyDescent="0.2">
      <c r="A3976" s="3"/>
      <c r="B3976" s="24"/>
      <c r="C3976" s="24"/>
      <c r="D3976" s="24"/>
      <c r="E3976" s="24"/>
      <c r="F3976" s="24"/>
      <c r="G3976" s="24"/>
      <c r="H3976" s="25"/>
      <c r="I3976" s="25"/>
      <c r="J3976" s="25"/>
      <c r="K3976" s="25"/>
      <c r="L3976" s="25"/>
    </row>
    <row r="3977" spans="1:12" x14ac:dyDescent="0.2">
      <c r="A3977" s="3"/>
      <c r="B3977" s="24"/>
      <c r="C3977" s="24"/>
      <c r="D3977" s="24"/>
      <c r="E3977" s="24"/>
      <c r="F3977" s="24"/>
      <c r="G3977" s="24"/>
      <c r="H3977" s="25"/>
      <c r="I3977" s="25"/>
      <c r="J3977" s="25"/>
      <c r="K3977" s="25"/>
      <c r="L3977" s="25"/>
    </row>
    <row r="3978" spans="1:12" x14ac:dyDescent="0.2">
      <c r="A3978" s="3"/>
      <c r="B3978" s="24"/>
      <c r="C3978" s="24"/>
      <c r="D3978" s="24"/>
      <c r="E3978" s="24"/>
      <c r="F3978" s="24"/>
      <c r="G3978" s="24"/>
      <c r="H3978" s="25"/>
      <c r="I3978" s="25"/>
      <c r="J3978" s="25"/>
      <c r="K3978" s="25"/>
      <c r="L3978" s="25"/>
    </row>
    <row r="3979" spans="1:12" x14ac:dyDescent="0.2">
      <c r="A3979" s="3"/>
      <c r="B3979" s="24"/>
      <c r="C3979" s="24"/>
      <c r="D3979" s="24"/>
      <c r="E3979" s="24"/>
      <c r="F3979" s="24"/>
      <c r="G3979" s="24"/>
      <c r="H3979" s="25"/>
      <c r="I3979" s="25"/>
      <c r="J3979" s="25"/>
      <c r="K3979" s="25"/>
      <c r="L3979" s="25"/>
    </row>
    <row r="3980" spans="1:12" x14ac:dyDescent="0.2">
      <c r="A3980" s="3"/>
      <c r="B3980" s="24"/>
      <c r="C3980" s="24"/>
      <c r="D3980" s="24"/>
      <c r="E3980" s="24"/>
      <c r="F3980" s="24"/>
      <c r="G3980" s="24"/>
      <c r="H3980" s="25"/>
      <c r="I3980" s="25"/>
      <c r="J3980" s="25"/>
      <c r="K3980" s="25"/>
      <c r="L3980" s="25"/>
    </row>
    <row r="3981" spans="1:12" x14ac:dyDescent="0.2">
      <c r="A3981" s="3"/>
      <c r="B3981" s="24"/>
      <c r="C3981" s="24"/>
      <c r="D3981" s="24"/>
      <c r="E3981" s="24"/>
      <c r="F3981" s="24"/>
      <c r="G3981" s="24"/>
      <c r="H3981" s="25"/>
      <c r="I3981" s="25"/>
      <c r="J3981" s="25"/>
      <c r="K3981" s="25"/>
      <c r="L3981" s="25"/>
    </row>
    <row r="3982" spans="1:12" x14ac:dyDescent="0.2">
      <c r="A3982" s="3"/>
      <c r="B3982" s="24"/>
      <c r="C3982" s="24"/>
      <c r="D3982" s="24"/>
      <c r="E3982" s="24"/>
      <c r="F3982" s="24"/>
      <c r="G3982" s="24"/>
      <c r="H3982" s="25"/>
      <c r="I3982" s="25"/>
      <c r="J3982" s="25"/>
      <c r="K3982" s="25"/>
      <c r="L3982" s="25"/>
    </row>
    <row r="3983" spans="1:12" x14ac:dyDescent="0.2">
      <c r="A3983" s="3"/>
      <c r="B3983" s="24"/>
      <c r="C3983" s="24"/>
      <c r="D3983" s="24"/>
      <c r="E3983" s="24"/>
      <c r="F3983" s="24"/>
      <c r="G3983" s="24"/>
      <c r="H3983" s="25"/>
      <c r="I3983" s="25"/>
      <c r="J3983" s="25"/>
      <c r="K3983" s="25"/>
      <c r="L3983" s="25"/>
    </row>
    <row r="3984" spans="1:12" x14ac:dyDescent="0.2">
      <c r="A3984" s="3"/>
      <c r="B3984" s="24"/>
      <c r="C3984" s="24"/>
      <c r="D3984" s="24"/>
      <c r="E3984" s="24"/>
      <c r="F3984" s="24"/>
      <c r="G3984" s="24"/>
      <c r="H3984" s="25"/>
      <c r="I3984" s="25"/>
      <c r="J3984" s="25"/>
      <c r="K3984" s="25"/>
      <c r="L3984" s="25"/>
    </row>
    <row r="3985" spans="1:12" x14ac:dyDescent="0.2">
      <c r="A3985" s="3"/>
      <c r="B3985" s="24"/>
      <c r="C3985" s="24"/>
      <c r="D3985" s="24"/>
      <c r="E3985" s="24"/>
      <c r="F3985" s="24"/>
      <c r="G3985" s="24"/>
      <c r="H3985" s="25"/>
      <c r="I3985" s="25"/>
      <c r="J3985" s="25"/>
      <c r="K3985" s="25"/>
      <c r="L3985" s="25"/>
    </row>
    <row r="3986" spans="1:12" x14ac:dyDescent="0.2">
      <c r="A3986" s="3"/>
      <c r="B3986" s="24"/>
      <c r="C3986" s="24"/>
      <c r="D3986" s="24"/>
      <c r="E3986" s="24"/>
      <c r="F3986" s="24"/>
      <c r="G3986" s="24"/>
      <c r="H3986" s="25"/>
      <c r="I3986" s="25"/>
      <c r="J3986" s="25"/>
      <c r="K3986" s="25"/>
      <c r="L3986" s="25"/>
    </row>
    <row r="3987" spans="1:12" x14ac:dyDescent="0.2">
      <c r="A3987" s="3"/>
      <c r="B3987" s="24"/>
      <c r="C3987" s="24"/>
      <c r="D3987" s="24"/>
      <c r="E3987" s="24"/>
      <c r="F3987" s="24"/>
      <c r="G3987" s="24"/>
      <c r="H3987" s="25"/>
      <c r="I3987" s="25"/>
      <c r="J3987" s="25"/>
      <c r="K3987" s="25"/>
      <c r="L3987" s="25"/>
    </row>
    <row r="3988" spans="1:12" x14ac:dyDescent="0.2">
      <c r="A3988" s="3"/>
      <c r="B3988" s="24"/>
      <c r="C3988" s="24"/>
      <c r="D3988" s="24"/>
      <c r="E3988" s="24"/>
      <c r="F3988" s="24"/>
      <c r="G3988" s="24"/>
      <c r="H3988" s="25"/>
      <c r="I3988" s="25"/>
      <c r="J3988" s="25"/>
      <c r="K3988" s="25"/>
      <c r="L3988" s="25"/>
    </row>
    <row r="3989" spans="1:12" x14ac:dyDescent="0.2">
      <c r="A3989" s="3"/>
      <c r="B3989" s="24"/>
      <c r="C3989" s="24"/>
      <c r="D3989" s="24"/>
      <c r="E3989" s="24"/>
      <c r="F3989" s="24"/>
      <c r="G3989" s="24"/>
      <c r="H3989" s="25"/>
      <c r="I3989" s="25"/>
      <c r="J3989" s="25"/>
      <c r="K3989" s="25"/>
      <c r="L3989" s="25"/>
    </row>
    <row r="3990" spans="1:12" x14ac:dyDescent="0.2">
      <c r="A3990" s="3"/>
      <c r="B3990" s="24"/>
      <c r="C3990" s="24"/>
      <c r="D3990" s="24"/>
      <c r="E3990" s="24"/>
      <c r="F3990" s="24"/>
      <c r="G3990" s="24"/>
      <c r="H3990" s="25"/>
      <c r="I3990" s="25"/>
      <c r="J3990" s="25"/>
      <c r="K3990" s="25"/>
      <c r="L3990" s="25"/>
    </row>
    <row r="3991" spans="1:12" x14ac:dyDescent="0.2">
      <c r="A3991" s="3"/>
      <c r="B3991" s="24"/>
      <c r="C3991" s="24"/>
      <c r="D3991" s="24"/>
      <c r="E3991" s="24"/>
      <c r="F3991" s="24"/>
      <c r="G3991" s="24"/>
      <c r="H3991" s="25"/>
      <c r="I3991" s="25"/>
      <c r="J3991" s="25"/>
      <c r="K3991" s="25"/>
      <c r="L3991" s="25"/>
    </row>
    <row r="3992" spans="1:12" x14ac:dyDescent="0.2">
      <c r="A3992" s="3"/>
      <c r="B3992" s="24"/>
      <c r="C3992" s="24"/>
      <c r="D3992" s="24"/>
      <c r="E3992" s="24"/>
      <c r="F3992" s="24"/>
      <c r="G3992" s="24"/>
      <c r="H3992" s="25"/>
      <c r="I3992" s="25"/>
      <c r="J3992" s="25"/>
      <c r="K3992" s="25"/>
      <c r="L3992" s="25"/>
    </row>
    <row r="3993" spans="1:12" x14ac:dyDescent="0.2">
      <c r="A3993" s="3"/>
      <c r="B3993" s="24"/>
      <c r="C3993" s="24"/>
      <c r="D3993" s="24"/>
      <c r="E3993" s="24"/>
      <c r="F3993" s="24"/>
      <c r="G3993" s="24"/>
      <c r="H3993" s="25"/>
      <c r="I3993" s="25"/>
      <c r="J3993" s="25"/>
      <c r="K3993" s="25"/>
      <c r="L3993" s="25"/>
    </row>
    <row r="3994" spans="1:12" x14ac:dyDescent="0.2">
      <c r="A3994" s="3"/>
      <c r="B3994" s="24"/>
      <c r="C3994" s="24"/>
      <c r="D3994" s="24"/>
      <c r="E3994" s="24"/>
      <c r="F3994" s="24"/>
      <c r="G3994" s="24"/>
      <c r="H3994" s="25"/>
      <c r="I3994" s="25"/>
      <c r="J3994" s="25"/>
      <c r="K3994" s="25"/>
      <c r="L3994" s="25"/>
    </row>
    <row r="3995" spans="1:12" x14ac:dyDescent="0.2">
      <c r="A3995" s="3"/>
      <c r="B3995" s="24"/>
      <c r="C3995" s="24"/>
      <c r="D3995" s="24"/>
      <c r="E3995" s="24"/>
      <c r="F3995" s="24"/>
      <c r="G3995" s="24"/>
      <c r="H3995" s="25"/>
      <c r="I3995" s="25"/>
      <c r="J3995" s="25"/>
      <c r="K3995" s="25"/>
      <c r="L3995" s="25"/>
    </row>
    <row r="3996" spans="1:12" x14ac:dyDescent="0.2">
      <c r="A3996" s="3"/>
      <c r="B3996" s="24"/>
      <c r="C3996" s="24"/>
      <c r="D3996" s="24"/>
      <c r="E3996" s="24"/>
      <c r="F3996" s="24"/>
      <c r="G3996" s="24"/>
      <c r="H3996" s="25"/>
      <c r="I3996" s="25"/>
      <c r="J3996" s="25"/>
      <c r="K3996" s="25"/>
      <c r="L3996" s="25"/>
    </row>
    <row r="3997" spans="1:12" x14ac:dyDescent="0.2">
      <c r="A3997" s="3"/>
      <c r="B3997" s="24"/>
      <c r="C3997" s="24"/>
      <c r="D3997" s="24"/>
      <c r="E3997" s="24"/>
      <c r="F3997" s="24"/>
      <c r="G3997" s="24"/>
      <c r="H3997" s="25"/>
      <c r="I3997" s="25"/>
      <c r="J3997" s="25"/>
      <c r="K3997" s="25"/>
      <c r="L3997" s="25"/>
    </row>
    <row r="3998" spans="1:12" x14ac:dyDescent="0.2">
      <c r="A3998" s="3"/>
      <c r="B3998" s="24"/>
      <c r="C3998" s="24"/>
      <c r="D3998" s="24"/>
      <c r="E3998" s="24"/>
      <c r="F3998" s="24"/>
      <c r="G3998" s="24"/>
      <c r="H3998" s="25"/>
      <c r="I3998" s="25"/>
      <c r="J3998" s="25"/>
      <c r="K3998" s="25"/>
      <c r="L3998" s="25"/>
    </row>
    <row r="3999" spans="1:12" x14ac:dyDescent="0.2">
      <c r="A3999" s="3"/>
      <c r="B3999" s="24"/>
      <c r="C3999" s="24"/>
      <c r="D3999" s="24"/>
      <c r="E3999" s="24"/>
      <c r="F3999" s="24"/>
      <c r="G3999" s="24"/>
      <c r="H3999" s="25"/>
      <c r="I3999" s="25"/>
      <c r="J3999" s="25"/>
      <c r="K3999" s="25"/>
      <c r="L3999" s="25"/>
    </row>
    <row r="4000" spans="1:12" x14ac:dyDescent="0.2">
      <c r="A4000" s="3"/>
      <c r="B4000" s="24"/>
      <c r="C4000" s="24"/>
      <c r="D4000" s="24"/>
      <c r="E4000" s="24"/>
      <c r="F4000" s="24"/>
      <c r="G4000" s="24"/>
      <c r="H4000" s="25"/>
      <c r="I4000" s="25"/>
      <c r="J4000" s="25"/>
      <c r="K4000" s="25"/>
      <c r="L4000" s="25"/>
    </row>
    <row r="4001" spans="1:12" x14ac:dyDescent="0.2">
      <c r="A4001" s="3"/>
      <c r="B4001" s="24"/>
      <c r="C4001" s="24"/>
      <c r="D4001" s="24"/>
      <c r="E4001" s="24"/>
      <c r="F4001" s="24"/>
      <c r="G4001" s="24"/>
      <c r="H4001" s="25"/>
      <c r="I4001" s="25"/>
      <c r="J4001" s="25"/>
      <c r="K4001" s="25"/>
      <c r="L4001" s="25"/>
    </row>
    <row r="4002" spans="1:12" x14ac:dyDescent="0.2">
      <c r="A4002" s="3"/>
      <c r="B4002" s="24"/>
      <c r="C4002" s="24"/>
      <c r="D4002" s="24"/>
      <c r="E4002" s="24"/>
      <c r="F4002" s="24"/>
      <c r="G4002" s="24"/>
      <c r="H4002" s="25"/>
      <c r="I4002" s="25"/>
      <c r="J4002" s="25"/>
      <c r="K4002" s="25"/>
      <c r="L4002" s="25"/>
    </row>
    <row r="4003" spans="1:12" x14ac:dyDescent="0.2">
      <c r="A4003" s="3"/>
      <c r="B4003" s="24"/>
      <c r="C4003" s="24"/>
      <c r="D4003" s="24"/>
      <c r="E4003" s="24"/>
      <c r="F4003" s="24"/>
      <c r="G4003" s="24"/>
      <c r="H4003" s="25"/>
      <c r="I4003" s="25"/>
      <c r="J4003" s="25"/>
      <c r="K4003" s="25"/>
      <c r="L4003" s="25"/>
    </row>
    <row r="4004" spans="1:12" x14ac:dyDescent="0.2">
      <c r="A4004" s="3"/>
      <c r="B4004" s="24"/>
      <c r="C4004" s="24"/>
      <c r="D4004" s="24"/>
      <c r="E4004" s="24"/>
      <c r="F4004" s="24"/>
      <c r="G4004" s="24"/>
      <c r="H4004" s="25"/>
      <c r="I4004" s="25"/>
      <c r="J4004" s="25"/>
      <c r="K4004" s="25"/>
      <c r="L4004" s="25"/>
    </row>
    <row r="4005" spans="1:12" x14ac:dyDescent="0.2">
      <c r="A4005" s="3"/>
      <c r="B4005" s="24"/>
      <c r="C4005" s="24"/>
      <c r="D4005" s="24"/>
      <c r="E4005" s="24"/>
      <c r="F4005" s="24"/>
      <c r="G4005" s="24"/>
      <c r="H4005" s="25"/>
      <c r="I4005" s="25"/>
      <c r="J4005" s="25"/>
      <c r="K4005" s="25"/>
      <c r="L4005" s="25"/>
    </row>
    <row r="4006" spans="1:12" x14ac:dyDescent="0.2">
      <c r="A4006" s="3"/>
      <c r="B4006" s="24"/>
      <c r="C4006" s="24"/>
      <c r="D4006" s="24"/>
      <c r="E4006" s="24"/>
      <c r="F4006" s="24"/>
      <c r="G4006" s="24"/>
      <c r="H4006" s="25"/>
      <c r="I4006" s="25"/>
      <c r="J4006" s="25"/>
      <c r="K4006" s="25"/>
      <c r="L4006" s="25"/>
    </row>
    <row r="4007" spans="1:12" x14ac:dyDescent="0.2">
      <c r="A4007" s="3"/>
      <c r="B4007" s="24"/>
      <c r="C4007" s="24"/>
      <c r="D4007" s="24"/>
      <c r="E4007" s="24"/>
      <c r="F4007" s="24"/>
      <c r="G4007" s="24"/>
      <c r="H4007" s="25"/>
      <c r="I4007" s="25"/>
      <c r="J4007" s="25"/>
      <c r="K4007" s="25"/>
      <c r="L4007" s="25"/>
    </row>
    <row r="4008" spans="1:12" x14ac:dyDescent="0.2">
      <c r="A4008" s="3"/>
      <c r="B4008" s="24"/>
      <c r="C4008" s="24"/>
      <c r="D4008" s="24"/>
      <c r="E4008" s="24"/>
      <c r="F4008" s="24"/>
      <c r="G4008" s="24"/>
      <c r="H4008" s="25"/>
      <c r="I4008" s="25"/>
      <c r="J4008" s="25"/>
      <c r="K4008" s="25"/>
      <c r="L4008" s="25"/>
    </row>
    <row r="4009" spans="1:12" x14ac:dyDescent="0.2">
      <c r="A4009" s="3"/>
      <c r="B4009" s="24"/>
      <c r="C4009" s="24"/>
      <c r="D4009" s="24"/>
      <c r="E4009" s="24"/>
      <c r="F4009" s="24"/>
      <c r="G4009" s="24"/>
      <c r="H4009" s="25"/>
      <c r="I4009" s="25"/>
      <c r="J4009" s="25"/>
      <c r="K4009" s="25"/>
      <c r="L4009" s="25"/>
    </row>
    <row r="4010" spans="1:12" x14ac:dyDescent="0.2">
      <c r="A4010" s="3"/>
      <c r="B4010" s="24"/>
      <c r="C4010" s="24"/>
      <c r="D4010" s="24"/>
      <c r="E4010" s="24"/>
      <c r="F4010" s="24"/>
      <c r="G4010" s="24"/>
      <c r="H4010" s="25"/>
      <c r="I4010" s="25"/>
      <c r="J4010" s="25"/>
      <c r="K4010" s="25"/>
      <c r="L4010" s="25"/>
    </row>
    <row r="4011" spans="1:12" x14ac:dyDescent="0.2">
      <c r="A4011" s="3"/>
      <c r="B4011" s="24"/>
      <c r="C4011" s="24"/>
      <c r="D4011" s="24"/>
      <c r="E4011" s="24"/>
      <c r="F4011" s="24"/>
      <c r="G4011" s="24"/>
      <c r="H4011" s="25"/>
      <c r="I4011" s="25"/>
      <c r="J4011" s="25"/>
      <c r="K4011" s="25"/>
      <c r="L4011" s="25"/>
    </row>
    <row r="4012" spans="1:12" x14ac:dyDescent="0.2">
      <c r="A4012" s="3"/>
      <c r="B4012" s="24"/>
      <c r="C4012" s="24"/>
      <c r="D4012" s="24"/>
      <c r="E4012" s="24"/>
      <c r="F4012" s="24"/>
      <c r="G4012" s="24"/>
      <c r="H4012" s="25"/>
      <c r="I4012" s="25"/>
      <c r="J4012" s="25"/>
      <c r="K4012" s="25"/>
      <c r="L4012" s="25"/>
    </row>
    <row r="4013" spans="1:12" x14ac:dyDescent="0.2">
      <c r="A4013" s="3"/>
      <c r="B4013" s="24"/>
      <c r="C4013" s="24"/>
      <c r="D4013" s="24"/>
      <c r="E4013" s="24"/>
      <c r="F4013" s="24"/>
      <c r="G4013" s="24"/>
      <c r="H4013" s="25"/>
      <c r="I4013" s="25"/>
      <c r="J4013" s="25"/>
      <c r="K4013" s="25"/>
      <c r="L4013" s="25"/>
    </row>
    <row r="4014" spans="1:12" x14ac:dyDescent="0.2">
      <c r="A4014" s="3"/>
      <c r="B4014" s="24"/>
      <c r="C4014" s="24"/>
      <c r="D4014" s="24"/>
      <c r="E4014" s="24"/>
      <c r="F4014" s="24"/>
      <c r="G4014" s="24"/>
      <c r="H4014" s="25"/>
      <c r="I4014" s="25"/>
      <c r="J4014" s="25"/>
      <c r="K4014" s="25"/>
      <c r="L4014" s="25"/>
    </row>
    <row r="4015" spans="1:12" x14ac:dyDescent="0.2">
      <c r="A4015" s="3"/>
      <c r="B4015" s="24"/>
      <c r="C4015" s="24"/>
      <c r="D4015" s="24"/>
      <c r="E4015" s="24"/>
      <c r="F4015" s="24"/>
      <c r="G4015" s="24"/>
      <c r="H4015" s="25"/>
      <c r="I4015" s="25"/>
      <c r="J4015" s="25"/>
      <c r="K4015" s="25"/>
      <c r="L4015" s="25"/>
    </row>
    <row r="4016" spans="1:12" x14ac:dyDescent="0.2">
      <c r="A4016" s="3"/>
      <c r="B4016" s="24"/>
      <c r="C4016" s="24"/>
      <c r="D4016" s="24"/>
      <c r="E4016" s="24"/>
      <c r="F4016" s="24"/>
      <c r="G4016" s="24"/>
      <c r="H4016" s="25"/>
      <c r="I4016" s="25"/>
      <c r="J4016" s="25"/>
      <c r="K4016" s="25"/>
      <c r="L4016" s="25"/>
    </row>
    <row r="4017" spans="1:12" x14ac:dyDescent="0.2">
      <c r="A4017" s="3"/>
      <c r="B4017" s="24"/>
      <c r="C4017" s="24"/>
      <c r="D4017" s="24"/>
      <c r="E4017" s="24"/>
      <c r="F4017" s="24"/>
      <c r="G4017" s="24"/>
      <c r="H4017" s="25"/>
      <c r="I4017" s="25"/>
      <c r="J4017" s="25"/>
      <c r="K4017" s="25"/>
      <c r="L4017" s="25"/>
    </row>
    <row r="4018" spans="1:12" x14ac:dyDescent="0.2">
      <c r="A4018" s="3"/>
      <c r="B4018" s="24"/>
      <c r="C4018" s="24"/>
      <c r="D4018" s="24"/>
      <c r="E4018" s="24"/>
      <c r="F4018" s="24"/>
      <c r="G4018" s="24"/>
      <c r="H4018" s="25"/>
      <c r="I4018" s="25"/>
      <c r="J4018" s="25"/>
      <c r="K4018" s="25"/>
      <c r="L4018" s="25"/>
    </row>
    <row r="4019" spans="1:12" x14ac:dyDescent="0.2">
      <c r="A4019" s="3"/>
      <c r="B4019" s="24"/>
      <c r="C4019" s="24"/>
      <c r="D4019" s="24"/>
      <c r="E4019" s="24"/>
      <c r="F4019" s="24"/>
      <c r="G4019" s="24"/>
      <c r="H4019" s="25"/>
      <c r="I4019" s="25"/>
      <c r="J4019" s="25"/>
      <c r="K4019" s="25"/>
      <c r="L4019" s="25"/>
    </row>
    <row r="4020" spans="1:12" x14ac:dyDescent="0.2">
      <c r="A4020" s="3"/>
      <c r="B4020" s="24"/>
      <c r="C4020" s="24"/>
      <c r="D4020" s="24"/>
      <c r="E4020" s="24"/>
      <c r="F4020" s="24"/>
      <c r="G4020" s="24"/>
      <c r="H4020" s="25"/>
      <c r="I4020" s="25"/>
      <c r="J4020" s="25"/>
      <c r="K4020" s="25"/>
      <c r="L4020" s="25"/>
    </row>
    <row r="4021" spans="1:12" x14ac:dyDescent="0.2">
      <c r="A4021" s="3"/>
      <c r="B4021" s="24"/>
      <c r="C4021" s="24"/>
      <c r="D4021" s="24"/>
      <c r="E4021" s="24"/>
      <c r="F4021" s="24"/>
      <c r="G4021" s="24"/>
      <c r="H4021" s="25"/>
      <c r="I4021" s="25"/>
      <c r="J4021" s="25"/>
      <c r="K4021" s="25"/>
      <c r="L4021" s="25"/>
    </row>
    <row r="4022" spans="1:12" x14ac:dyDescent="0.2">
      <c r="A4022" s="3"/>
      <c r="B4022" s="24"/>
      <c r="C4022" s="24"/>
      <c r="D4022" s="24"/>
      <c r="E4022" s="24"/>
      <c r="F4022" s="24"/>
      <c r="G4022" s="24"/>
      <c r="H4022" s="25"/>
      <c r="I4022" s="25"/>
      <c r="J4022" s="25"/>
      <c r="K4022" s="25"/>
      <c r="L4022" s="25"/>
    </row>
    <row r="4023" spans="1:12" x14ac:dyDescent="0.2">
      <c r="A4023" s="3"/>
      <c r="B4023" s="24"/>
      <c r="C4023" s="24"/>
      <c r="D4023" s="24"/>
      <c r="E4023" s="24"/>
      <c r="F4023" s="24"/>
      <c r="G4023" s="24"/>
      <c r="H4023" s="25"/>
      <c r="I4023" s="25"/>
      <c r="J4023" s="25"/>
      <c r="K4023" s="25"/>
      <c r="L4023" s="25"/>
    </row>
    <row r="4024" spans="1:12" x14ac:dyDescent="0.2">
      <c r="A4024" s="3"/>
      <c r="B4024" s="24"/>
      <c r="C4024" s="24"/>
      <c r="D4024" s="24"/>
      <c r="E4024" s="24"/>
      <c r="F4024" s="24"/>
      <c r="G4024" s="24"/>
      <c r="H4024" s="25"/>
      <c r="I4024" s="25"/>
      <c r="J4024" s="25"/>
      <c r="K4024" s="25"/>
      <c r="L4024" s="25"/>
    </row>
    <row r="4025" spans="1:12" x14ac:dyDescent="0.2">
      <c r="A4025" s="3"/>
      <c r="B4025" s="24"/>
      <c r="C4025" s="24"/>
      <c r="D4025" s="24"/>
      <c r="E4025" s="24"/>
      <c r="F4025" s="24"/>
      <c r="G4025" s="24"/>
      <c r="H4025" s="25"/>
      <c r="I4025" s="25"/>
      <c r="J4025" s="25"/>
      <c r="K4025" s="25"/>
      <c r="L4025" s="25"/>
    </row>
    <row r="4026" spans="1:12" x14ac:dyDescent="0.2">
      <c r="A4026" s="3"/>
      <c r="B4026" s="24"/>
      <c r="C4026" s="24"/>
      <c r="D4026" s="24"/>
      <c r="E4026" s="24"/>
      <c r="F4026" s="24"/>
      <c r="G4026" s="24"/>
      <c r="H4026" s="25"/>
      <c r="I4026" s="25"/>
      <c r="J4026" s="25"/>
      <c r="K4026" s="25"/>
      <c r="L4026" s="25"/>
    </row>
    <row r="4027" spans="1:12" x14ac:dyDescent="0.2">
      <c r="A4027" s="3"/>
      <c r="B4027" s="24"/>
      <c r="C4027" s="24"/>
      <c r="D4027" s="24"/>
      <c r="E4027" s="24"/>
      <c r="F4027" s="24"/>
      <c r="G4027" s="24"/>
      <c r="H4027" s="25"/>
      <c r="I4027" s="25"/>
      <c r="J4027" s="25"/>
      <c r="K4027" s="25"/>
      <c r="L4027" s="25"/>
    </row>
    <row r="4028" spans="1:12" x14ac:dyDescent="0.2">
      <c r="A4028" s="3"/>
      <c r="B4028" s="24"/>
      <c r="C4028" s="24"/>
      <c r="D4028" s="24"/>
      <c r="E4028" s="24"/>
      <c r="F4028" s="24"/>
      <c r="G4028" s="24"/>
      <c r="H4028" s="25"/>
      <c r="I4028" s="25"/>
      <c r="J4028" s="25"/>
      <c r="K4028" s="25"/>
      <c r="L4028" s="25"/>
    </row>
    <row r="4029" spans="1:12" x14ac:dyDescent="0.2">
      <c r="A4029" s="3"/>
      <c r="B4029" s="24"/>
      <c r="C4029" s="24"/>
      <c r="D4029" s="24"/>
      <c r="E4029" s="24"/>
      <c r="F4029" s="24"/>
      <c r="G4029" s="24"/>
      <c r="H4029" s="25"/>
      <c r="I4029" s="25"/>
      <c r="J4029" s="25"/>
      <c r="K4029" s="25"/>
      <c r="L4029" s="25"/>
    </row>
    <row r="4030" spans="1:12" x14ac:dyDescent="0.2">
      <c r="A4030" s="3"/>
      <c r="B4030" s="24"/>
      <c r="C4030" s="24"/>
      <c r="D4030" s="24"/>
      <c r="E4030" s="24"/>
      <c r="F4030" s="24"/>
      <c r="G4030" s="24"/>
      <c r="H4030" s="25"/>
      <c r="I4030" s="25"/>
      <c r="J4030" s="25"/>
      <c r="K4030" s="25"/>
      <c r="L4030" s="25"/>
    </row>
    <row r="4031" spans="1:12" x14ac:dyDescent="0.2">
      <c r="A4031" s="3"/>
      <c r="B4031" s="24"/>
      <c r="C4031" s="24"/>
      <c r="D4031" s="24"/>
      <c r="E4031" s="24"/>
      <c r="F4031" s="24"/>
      <c r="G4031" s="24"/>
      <c r="H4031" s="25"/>
      <c r="I4031" s="25"/>
      <c r="J4031" s="25"/>
      <c r="K4031" s="25"/>
      <c r="L4031" s="25"/>
    </row>
    <row r="4032" spans="1:12" x14ac:dyDescent="0.2">
      <c r="A4032" s="3"/>
      <c r="B4032" s="24"/>
      <c r="C4032" s="24"/>
      <c r="D4032" s="24"/>
      <c r="E4032" s="24"/>
      <c r="F4032" s="24"/>
      <c r="G4032" s="24"/>
      <c r="H4032" s="25"/>
      <c r="I4032" s="25"/>
      <c r="J4032" s="25"/>
      <c r="K4032" s="25"/>
      <c r="L4032" s="25"/>
    </row>
    <row r="4033" spans="1:12" x14ac:dyDescent="0.2">
      <c r="A4033" s="3"/>
      <c r="B4033" s="24"/>
      <c r="C4033" s="24"/>
      <c r="D4033" s="24"/>
      <c r="E4033" s="24"/>
      <c r="F4033" s="24"/>
      <c r="G4033" s="24"/>
      <c r="H4033" s="25"/>
      <c r="I4033" s="25"/>
      <c r="J4033" s="25"/>
      <c r="K4033" s="25"/>
      <c r="L4033" s="25"/>
    </row>
    <row r="4034" spans="1:12" x14ac:dyDescent="0.2">
      <c r="A4034" s="3"/>
      <c r="B4034" s="24"/>
      <c r="C4034" s="24"/>
      <c r="D4034" s="24"/>
      <c r="E4034" s="24"/>
      <c r="F4034" s="24"/>
      <c r="G4034" s="24"/>
      <c r="H4034" s="25"/>
      <c r="I4034" s="25"/>
      <c r="J4034" s="25"/>
      <c r="K4034" s="25"/>
      <c r="L4034" s="25"/>
    </row>
    <row r="4035" spans="1:12" x14ac:dyDescent="0.2">
      <c r="A4035" s="3"/>
      <c r="B4035" s="24"/>
      <c r="C4035" s="24"/>
      <c r="D4035" s="24"/>
      <c r="E4035" s="24"/>
      <c r="F4035" s="24"/>
      <c r="G4035" s="24"/>
      <c r="H4035" s="25"/>
      <c r="I4035" s="25"/>
      <c r="J4035" s="25"/>
      <c r="K4035" s="25"/>
      <c r="L4035" s="25"/>
    </row>
    <row r="4036" spans="1:12" x14ac:dyDescent="0.2">
      <c r="A4036" s="3"/>
      <c r="B4036" s="24"/>
      <c r="C4036" s="24"/>
      <c r="D4036" s="24"/>
      <c r="E4036" s="24"/>
      <c r="F4036" s="24"/>
      <c r="G4036" s="24"/>
      <c r="H4036" s="25"/>
      <c r="I4036" s="25"/>
      <c r="J4036" s="25"/>
      <c r="K4036" s="25"/>
      <c r="L4036" s="25"/>
    </row>
    <row r="4037" spans="1:12" x14ac:dyDescent="0.2">
      <c r="A4037" s="3"/>
      <c r="B4037" s="24"/>
      <c r="C4037" s="24"/>
      <c r="D4037" s="24"/>
      <c r="E4037" s="24"/>
      <c r="F4037" s="24"/>
      <c r="G4037" s="24"/>
      <c r="H4037" s="25"/>
      <c r="I4037" s="25"/>
      <c r="J4037" s="25"/>
      <c r="K4037" s="25"/>
      <c r="L4037" s="25"/>
    </row>
    <row r="4038" spans="1:12" x14ac:dyDescent="0.2">
      <c r="A4038" s="3"/>
      <c r="B4038" s="24"/>
      <c r="C4038" s="24"/>
      <c r="D4038" s="24"/>
      <c r="E4038" s="24"/>
      <c r="F4038" s="24"/>
      <c r="G4038" s="24"/>
      <c r="H4038" s="25"/>
      <c r="I4038" s="25"/>
      <c r="J4038" s="25"/>
      <c r="K4038" s="25"/>
      <c r="L4038" s="25"/>
    </row>
    <row r="4039" spans="1:12" x14ac:dyDescent="0.2">
      <c r="A4039" s="3"/>
      <c r="B4039" s="24"/>
      <c r="C4039" s="24"/>
      <c r="D4039" s="24"/>
      <c r="E4039" s="24"/>
      <c r="F4039" s="24"/>
      <c r="G4039" s="24"/>
      <c r="H4039" s="25"/>
      <c r="I4039" s="25"/>
      <c r="J4039" s="25"/>
      <c r="K4039" s="25"/>
      <c r="L4039" s="25"/>
    </row>
    <row r="4040" spans="1:12" x14ac:dyDescent="0.2">
      <c r="A4040" s="3"/>
      <c r="B4040" s="24"/>
      <c r="C4040" s="24"/>
      <c r="D4040" s="24"/>
      <c r="E4040" s="24"/>
      <c r="F4040" s="24"/>
      <c r="G4040" s="24"/>
      <c r="H4040" s="25"/>
      <c r="I4040" s="25"/>
      <c r="J4040" s="25"/>
      <c r="K4040" s="25"/>
      <c r="L4040" s="25"/>
    </row>
    <row r="4041" spans="1:12" x14ac:dyDescent="0.2">
      <c r="A4041" s="3"/>
      <c r="B4041" s="24"/>
      <c r="C4041" s="24"/>
      <c r="D4041" s="24"/>
      <c r="E4041" s="24"/>
      <c r="F4041" s="24"/>
      <c r="G4041" s="24"/>
      <c r="H4041" s="25"/>
      <c r="I4041" s="25"/>
      <c r="J4041" s="25"/>
      <c r="K4041" s="25"/>
      <c r="L4041" s="25"/>
    </row>
    <row r="4042" spans="1:12" x14ac:dyDescent="0.2">
      <c r="A4042" s="3"/>
      <c r="B4042" s="24"/>
      <c r="C4042" s="24"/>
      <c r="D4042" s="24"/>
      <c r="E4042" s="24"/>
      <c r="F4042" s="24"/>
      <c r="G4042" s="24"/>
      <c r="H4042" s="25"/>
      <c r="I4042" s="25"/>
      <c r="J4042" s="25"/>
      <c r="K4042" s="25"/>
      <c r="L4042" s="25"/>
    </row>
    <row r="4043" spans="1:12" x14ac:dyDescent="0.2">
      <c r="A4043" s="3"/>
      <c r="B4043" s="24"/>
      <c r="C4043" s="24"/>
      <c r="D4043" s="24"/>
      <c r="E4043" s="24"/>
      <c r="F4043" s="24"/>
      <c r="G4043" s="24"/>
      <c r="H4043" s="25"/>
      <c r="I4043" s="25"/>
      <c r="J4043" s="25"/>
      <c r="K4043" s="25"/>
      <c r="L4043" s="25"/>
    </row>
    <row r="4044" spans="1:12" x14ac:dyDescent="0.2">
      <c r="A4044" s="3"/>
      <c r="B4044" s="24"/>
      <c r="C4044" s="24"/>
      <c r="D4044" s="24"/>
      <c r="E4044" s="24"/>
      <c r="F4044" s="24"/>
      <c r="G4044" s="24"/>
      <c r="H4044" s="25"/>
      <c r="I4044" s="25"/>
      <c r="J4044" s="25"/>
      <c r="K4044" s="25"/>
      <c r="L4044" s="25"/>
    </row>
    <row r="4045" spans="1:12" x14ac:dyDescent="0.2">
      <c r="A4045" s="3"/>
      <c r="B4045" s="24"/>
      <c r="C4045" s="24"/>
      <c r="D4045" s="24"/>
      <c r="E4045" s="24"/>
      <c r="F4045" s="24"/>
      <c r="G4045" s="24"/>
      <c r="H4045" s="25"/>
      <c r="I4045" s="25"/>
      <c r="J4045" s="25"/>
      <c r="K4045" s="25"/>
      <c r="L4045" s="25"/>
    </row>
    <row r="4046" spans="1:12" x14ac:dyDescent="0.2">
      <c r="A4046" s="3"/>
      <c r="B4046" s="24"/>
      <c r="C4046" s="24"/>
      <c r="D4046" s="24"/>
      <c r="E4046" s="24"/>
      <c r="F4046" s="24"/>
      <c r="G4046" s="24"/>
      <c r="H4046" s="25"/>
      <c r="I4046" s="25"/>
      <c r="J4046" s="25"/>
      <c r="K4046" s="25"/>
      <c r="L4046" s="25"/>
    </row>
    <row r="4047" spans="1:12" x14ac:dyDescent="0.2">
      <c r="A4047" s="3"/>
      <c r="B4047" s="24"/>
      <c r="C4047" s="24"/>
      <c r="D4047" s="24"/>
      <c r="E4047" s="24"/>
      <c r="F4047" s="24"/>
      <c r="G4047" s="24"/>
      <c r="H4047" s="25"/>
      <c r="I4047" s="25"/>
      <c r="J4047" s="25"/>
      <c r="K4047" s="25"/>
      <c r="L4047" s="25"/>
    </row>
    <row r="4048" spans="1:12" x14ac:dyDescent="0.2">
      <c r="A4048" s="3"/>
      <c r="B4048" s="24"/>
      <c r="C4048" s="24"/>
      <c r="D4048" s="24"/>
      <c r="E4048" s="24"/>
      <c r="F4048" s="24"/>
      <c r="G4048" s="24"/>
      <c r="H4048" s="25"/>
      <c r="I4048" s="25"/>
      <c r="J4048" s="25"/>
      <c r="K4048" s="25"/>
      <c r="L4048" s="25"/>
    </row>
    <row r="4049" spans="1:12" x14ac:dyDescent="0.2">
      <c r="A4049" s="3"/>
      <c r="B4049" s="24"/>
      <c r="C4049" s="24"/>
      <c r="D4049" s="24"/>
      <c r="E4049" s="24"/>
      <c r="F4049" s="24"/>
      <c r="G4049" s="24"/>
      <c r="H4049" s="25"/>
      <c r="I4049" s="25"/>
      <c r="J4049" s="25"/>
      <c r="K4049" s="25"/>
      <c r="L4049" s="25"/>
    </row>
    <row r="4050" spans="1:12" x14ac:dyDescent="0.2">
      <c r="A4050" s="3"/>
      <c r="B4050" s="24"/>
      <c r="C4050" s="24"/>
      <c r="D4050" s="24"/>
      <c r="E4050" s="24"/>
      <c r="F4050" s="24"/>
      <c r="G4050" s="24"/>
      <c r="H4050" s="25"/>
      <c r="I4050" s="25"/>
      <c r="J4050" s="25"/>
      <c r="K4050" s="25"/>
      <c r="L4050" s="25"/>
    </row>
    <row r="4051" spans="1:12" x14ac:dyDescent="0.2">
      <c r="A4051" s="3"/>
      <c r="B4051" s="24"/>
      <c r="C4051" s="24"/>
      <c r="D4051" s="24"/>
      <c r="E4051" s="24"/>
      <c r="F4051" s="24"/>
      <c r="G4051" s="24"/>
      <c r="H4051" s="25"/>
      <c r="I4051" s="25"/>
      <c r="J4051" s="25"/>
      <c r="K4051" s="25"/>
      <c r="L4051" s="25"/>
    </row>
    <row r="4052" spans="1:12" x14ac:dyDescent="0.2">
      <c r="A4052" s="3"/>
      <c r="B4052" s="24"/>
      <c r="C4052" s="24"/>
      <c r="D4052" s="24"/>
      <c r="E4052" s="24"/>
      <c r="F4052" s="24"/>
      <c r="G4052" s="24"/>
      <c r="H4052" s="25"/>
      <c r="I4052" s="25"/>
      <c r="J4052" s="25"/>
      <c r="K4052" s="25"/>
      <c r="L4052" s="25"/>
    </row>
    <row r="4053" spans="1:12" x14ac:dyDescent="0.2">
      <c r="A4053" s="3"/>
      <c r="B4053" s="24"/>
      <c r="C4053" s="24"/>
      <c r="D4053" s="24"/>
      <c r="E4053" s="24"/>
      <c r="F4053" s="24"/>
      <c r="G4053" s="24"/>
      <c r="H4053" s="25"/>
      <c r="I4053" s="25"/>
      <c r="J4053" s="25"/>
      <c r="K4053" s="25"/>
      <c r="L4053" s="25"/>
    </row>
    <row r="4054" spans="1:12" x14ac:dyDescent="0.2">
      <c r="A4054" s="3"/>
      <c r="B4054" s="24"/>
      <c r="C4054" s="24"/>
      <c r="D4054" s="24"/>
      <c r="E4054" s="24"/>
      <c r="F4054" s="24"/>
      <c r="G4054" s="24"/>
      <c r="H4054" s="25"/>
      <c r="I4054" s="25"/>
      <c r="J4054" s="25"/>
      <c r="K4054" s="25"/>
      <c r="L4054" s="25"/>
    </row>
    <row r="4055" spans="1:12" x14ac:dyDescent="0.2">
      <c r="A4055" s="3"/>
      <c r="B4055" s="24"/>
      <c r="C4055" s="24"/>
      <c r="D4055" s="24"/>
      <c r="E4055" s="24"/>
      <c r="F4055" s="24"/>
      <c r="G4055" s="24"/>
      <c r="H4055" s="25"/>
      <c r="I4055" s="25"/>
      <c r="J4055" s="25"/>
      <c r="K4055" s="25"/>
      <c r="L4055" s="25"/>
    </row>
    <row r="4056" spans="1:12" x14ac:dyDescent="0.2">
      <c r="A4056" s="3"/>
      <c r="B4056" s="24"/>
      <c r="C4056" s="24"/>
      <c r="D4056" s="24"/>
      <c r="E4056" s="24"/>
      <c r="F4056" s="24"/>
      <c r="G4056" s="24"/>
      <c r="H4056" s="25"/>
      <c r="I4056" s="25"/>
      <c r="J4056" s="25"/>
      <c r="K4056" s="25"/>
      <c r="L4056" s="25"/>
    </row>
    <row r="4057" spans="1:12" x14ac:dyDescent="0.2">
      <c r="A4057" s="3"/>
      <c r="B4057" s="24"/>
      <c r="C4057" s="24"/>
      <c r="D4057" s="24"/>
      <c r="E4057" s="24"/>
      <c r="F4057" s="24"/>
      <c r="G4057" s="24"/>
      <c r="H4057" s="25"/>
      <c r="I4057" s="25"/>
      <c r="J4057" s="25"/>
      <c r="K4057" s="25"/>
      <c r="L4057" s="25"/>
    </row>
    <row r="4058" spans="1:12" x14ac:dyDescent="0.2">
      <c r="A4058" s="3"/>
      <c r="B4058" s="24"/>
      <c r="C4058" s="24"/>
      <c r="D4058" s="24"/>
      <c r="E4058" s="24"/>
      <c r="F4058" s="24"/>
      <c r="G4058" s="24"/>
      <c r="H4058" s="25"/>
      <c r="I4058" s="25"/>
      <c r="J4058" s="25"/>
      <c r="K4058" s="25"/>
      <c r="L4058" s="25"/>
    </row>
    <row r="4059" spans="1:12" x14ac:dyDescent="0.2">
      <c r="A4059" s="3"/>
      <c r="B4059" s="24"/>
      <c r="C4059" s="24"/>
      <c r="D4059" s="24"/>
      <c r="E4059" s="24"/>
      <c r="F4059" s="24"/>
      <c r="G4059" s="24"/>
      <c r="H4059" s="25"/>
      <c r="I4059" s="25"/>
      <c r="J4059" s="25"/>
      <c r="K4059" s="25"/>
      <c r="L4059" s="25"/>
    </row>
    <row r="4060" spans="1:12" x14ac:dyDescent="0.2">
      <c r="A4060" s="3"/>
      <c r="B4060" s="24"/>
      <c r="C4060" s="24"/>
      <c r="D4060" s="24"/>
      <c r="E4060" s="24"/>
      <c r="F4060" s="24"/>
      <c r="G4060" s="24"/>
      <c r="H4060" s="25"/>
      <c r="I4060" s="25"/>
      <c r="J4060" s="25"/>
      <c r="K4060" s="25"/>
      <c r="L4060" s="25"/>
    </row>
    <row r="4061" spans="1:12" x14ac:dyDescent="0.2">
      <c r="A4061" s="3"/>
      <c r="B4061" s="24"/>
      <c r="C4061" s="24"/>
      <c r="D4061" s="24"/>
      <c r="E4061" s="24"/>
      <c r="F4061" s="24"/>
      <c r="G4061" s="24"/>
      <c r="H4061" s="25"/>
      <c r="I4061" s="25"/>
      <c r="J4061" s="25"/>
      <c r="K4061" s="25"/>
      <c r="L4061" s="25"/>
    </row>
    <row r="4062" spans="1:12" x14ac:dyDescent="0.2">
      <c r="A4062" s="3"/>
      <c r="B4062" s="24"/>
      <c r="C4062" s="24"/>
      <c r="D4062" s="24"/>
      <c r="E4062" s="24"/>
      <c r="F4062" s="24"/>
      <c r="G4062" s="24"/>
      <c r="H4062" s="25"/>
      <c r="I4062" s="25"/>
      <c r="J4062" s="25"/>
      <c r="K4062" s="25"/>
      <c r="L4062" s="25"/>
    </row>
    <row r="4063" spans="1:12" x14ac:dyDescent="0.2">
      <c r="A4063" s="3"/>
      <c r="B4063" s="24"/>
      <c r="C4063" s="24"/>
      <c r="D4063" s="24"/>
      <c r="E4063" s="24"/>
      <c r="F4063" s="24"/>
      <c r="G4063" s="24"/>
      <c r="H4063" s="25"/>
      <c r="I4063" s="25"/>
      <c r="J4063" s="25"/>
      <c r="K4063" s="25"/>
      <c r="L4063" s="25"/>
    </row>
    <row r="4064" spans="1:12" x14ac:dyDescent="0.2">
      <c r="A4064" s="3"/>
      <c r="B4064" s="24"/>
      <c r="C4064" s="24"/>
      <c r="D4064" s="24"/>
      <c r="E4064" s="24"/>
      <c r="F4064" s="24"/>
      <c r="G4064" s="24"/>
      <c r="H4064" s="25"/>
      <c r="I4064" s="25"/>
      <c r="J4064" s="25"/>
      <c r="K4064" s="25"/>
      <c r="L4064" s="25"/>
    </row>
    <row r="4065" spans="1:12" x14ac:dyDescent="0.2">
      <c r="A4065" s="3"/>
      <c r="B4065" s="24"/>
      <c r="C4065" s="24"/>
      <c r="D4065" s="24"/>
      <c r="E4065" s="24"/>
      <c r="F4065" s="24"/>
      <c r="G4065" s="24"/>
      <c r="H4065" s="25"/>
      <c r="I4065" s="25"/>
      <c r="J4065" s="25"/>
      <c r="K4065" s="25"/>
      <c r="L4065" s="25"/>
    </row>
    <row r="4066" spans="1:12" x14ac:dyDescent="0.2">
      <c r="A4066" s="3"/>
      <c r="B4066" s="24"/>
      <c r="C4066" s="24"/>
      <c r="D4066" s="24"/>
      <c r="E4066" s="24"/>
      <c r="F4066" s="24"/>
      <c r="G4066" s="24"/>
      <c r="H4066" s="25"/>
      <c r="I4066" s="25"/>
      <c r="J4066" s="25"/>
      <c r="K4066" s="25"/>
      <c r="L4066" s="25"/>
    </row>
    <row r="4067" spans="1:12" x14ac:dyDescent="0.2">
      <c r="A4067" s="3"/>
      <c r="B4067" s="24"/>
      <c r="C4067" s="24"/>
      <c r="D4067" s="24"/>
      <c r="E4067" s="24"/>
      <c r="F4067" s="24"/>
      <c r="G4067" s="24"/>
      <c r="H4067" s="25"/>
      <c r="I4067" s="25"/>
      <c r="J4067" s="25"/>
      <c r="K4067" s="25"/>
      <c r="L4067" s="25"/>
    </row>
    <row r="4068" spans="1:12" x14ac:dyDescent="0.2">
      <c r="A4068" s="3"/>
      <c r="B4068" s="24"/>
      <c r="C4068" s="24"/>
      <c r="D4068" s="24"/>
      <c r="E4068" s="24"/>
      <c r="F4068" s="24"/>
      <c r="G4068" s="24"/>
      <c r="H4068" s="25"/>
      <c r="I4068" s="25"/>
      <c r="J4068" s="25"/>
      <c r="K4068" s="25"/>
      <c r="L4068" s="25"/>
    </row>
    <row r="4069" spans="1:12" x14ac:dyDescent="0.2">
      <c r="A4069" s="3"/>
      <c r="B4069" s="24"/>
      <c r="C4069" s="24"/>
      <c r="D4069" s="24"/>
      <c r="E4069" s="24"/>
      <c r="F4069" s="24"/>
      <c r="G4069" s="24"/>
      <c r="H4069" s="25"/>
      <c r="I4069" s="25"/>
      <c r="J4069" s="25"/>
      <c r="K4069" s="25"/>
      <c r="L4069" s="25"/>
    </row>
    <row r="4070" spans="1:12" x14ac:dyDescent="0.2">
      <c r="A4070" s="3"/>
      <c r="B4070" s="24"/>
      <c r="C4070" s="24"/>
      <c r="D4070" s="24"/>
      <c r="E4070" s="24"/>
      <c r="F4070" s="24"/>
      <c r="G4070" s="24"/>
      <c r="H4070" s="25"/>
      <c r="I4070" s="25"/>
      <c r="J4070" s="25"/>
      <c r="K4070" s="25"/>
      <c r="L4070" s="25"/>
    </row>
    <row r="4071" spans="1:12" x14ac:dyDescent="0.2">
      <c r="A4071" s="3"/>
      <c r="B4071" s="24"/>
      <c r="C4071" s="24"/>
      <c r="D4071" s="24"/>
      <c r="E4071" s="24"/>
      <c r="F4071" s="24"/>
      <c r="G4071" s="24"/>
      <c r="H4071" s="25"/>
      <c r="I4071" s="25"/>
      <c r="J4071" s="25"/>
      <c r="K4071" s="25"/>
      <c r="L4071" s="25"/>
    </row>
    <row r="4072" spans="1:12" x14ac:dyDescent="0.2">
      <c r="A4072" s="3"/>
      <c r="B4072" s="24"/>
      <c r="C4072" s="24"/>
      <c r="D4072" s="24"/>
      <c r="E4072" s="24"/>
      <c r="F4072" s="24"/>
      <c r="G4072" s="24"/>
      <c r="H4072" s="25"/>
      <c r="I4072" s="25"/>
      <c r="J4072" s="25"/>
      <c r="K4072" s="25"/>
      <c r="L4072" s="25"/>
    </row>
    <row r="4073" spans="1:12" x14ac:dyDescent="0.2">
      <c r="A4073" s="3"/>
      <c r="B4073" s="24"/>
      <c r="C4073" s="24"/>
      <c r="D4073" s="24"/>
      <c r="E4073" s="24"/>
      <c r="F4073" s="24"/>
      <c r="G4073" s="24"/>
      <c r="H4073" s="25"/>
      <c r="I4073" s="25"/>
      <c r="J4073" s="25"/>
      <c r="K4073" s="25"/>
      <c r="L4073" s="25"/>
    </row>
    <row r="4074" spans="1:12" x14ac:dyDescent="0.2">
      <c r="A4074" s="3"/>
      <c r="B4074" s="24"/>
      <c r="C4074" s="24"/>
      <c r="D4074" s="24"/>
      <c r="E4074" s="24"/>
      <c r="F4074" s="24"/>
      <c r="G4074" s="24"/>
      <c r="H4074" s="25"/>
      <c r="I4074" s="25"/>
      <c r="J4074" s="25"/>
      <c r="K4074" s="25"/>
      <c r="L4074" s="25"/>
    </row>
    <row r="4075" spans="1:12" x14ac:dyDescent="0.2">
      <c r="A4075" s="3"/>
      <c r="B4075" s="24"/>
      <c r="C4075" s="24"/>
      <c r="D4075" s="24"/>
      <c r="E4075" s="24"/>
      <c r="F4075" s="24"/>
      <c r="G4075" s="24"/>
      <c r="H4075" s="25"/>
      <c r="I4075" s="25"/>
      <c r="J4075" s="25"/>
      <c r="K4075" s="25"/>
      <c r="L4075" s="25"/>
    </row>
    <row r="4076" spans="1:12" x14ac:dyDescent="0.2">
      <c r="A4076" s="3"/>
      <c r="B4076" s="24"/>
      <c r="C4076" s="24"/>
      <c r="D4076" s="24"/>
      <c r="E4076" s="24"/>
      <c r="F4076" s="24"/>
      <c r="G4076" s="24"/>
      <c r="H4076" s="25"/>
      <c r="I4076" s="25"/>
      <c r="J4076" s="25"/>
      <c r="K4076" s="25"/>
      <c r="L4076" s="25"/>
    </row>
    <row r="4077" spans="1:12" x14ac:dyDescent="0.2">
      <c r="A4077" s="3"/>
      <c r="B4077" s="24"/>
      <c r="C4077" s="24"/>
      <c r="D4077" s="24"/>
      <c r="E4077" s="24"/>
      <c r="F4077" s="24"/>
      <c r="G4077" s="24"/>
      <c r="H4077" s="25"/>
      <c r="I4077" s="25"/>
      <c r="J4077" s="25"/>
      <c r="K4077" s="25"/>
      <c r="L4077" s="25"/>
    </row>
    <row r="4078" spans="1:12" x14ac:dyDescent="0.2">
      <c r="A4078" s="3"/>
      <c r="B4078" s="24"/>
      <c r="C4078" s="24"/>
      <c r="D4078" s="24"/>
      <c r="E4078" s="24"/>
      <c r="F4078" s="24"/>
      <c r="G4078" s="24"/>
      <c r="H4078" s="25"/>
      <c r="I4078" s="25"/>
      <c r="J4078" s="25"/>
      <c r="K4078" s="25"/>
      <c r="L4078" s="25"/>
    </row>
    <row r="4079" spans="1:12" x14ac:dyDescent="0.2">
      <c r="A4079" s="3"/>
      <c r="B4079" s="24"/>
      <c r="C4079" s="24"/>
      <c r="D4079" s="24"/>
      <c r="E4079" s="24"/>
      <c r="F4079" s="24"/>
      <c r="G4079" s="24"/>
      <c r="H4079" s="25"/>
      <c r="I4079" s="25"/>
      <c r="J4079" s="25"/>
      <c r="K4079" s="25"/>
      <c r="L4079" s="25"/>
    </row>
    <row r="4080" spans="1:12" x14ac:dyDescent="0.2">
      <c r="A4080" s="3"/>
      <c r="B4080" s="24"/>
      <c r="C4080" s="24"/>
      <c r="D4080" s="24"/>
      <c r="E4080" s="24"/>
      <c r="F4080" s="24"/>
      <c r="G4080" s="24"/>
      <c r="H4080" s="25"/>
      <c r="I4080" s="25"/>
      <c r="J4080" s="25"/>
      <c r="K4080" s="25"/>
      <c r="L4080" s="25"/>
    </row>
    <row r="4081" spans="1:12" x14ac:dyDescent="0.2">
      <c r="A4081" s="3"/>
      <c r="B4081" s="24"/>
      <c r="C4081" s="24"/>
      <c r="D4081" s="24"/>
      <c r="E4081" s="24"/>
      <c r="F4081" s="24"/>
      <c r="G4081" s="24"/>
      <c r="H4081" s="25"/>
      <c r="I4081" s="25"/>
      <c r="J4081" s="25"/>
      <c r="K4081" s="25"/>
      <c r="L4081" s="25"/>
    </row>
    <row r="4082" spans="1:12" x14ac:dyDescent="0.2">
      <c r="A4082" s="3"/>
      <c r="B4082" s="24"/>
      <c r="C4082" s="24"/>
      <c r="D4082" s="24"/>
      <c r="E4082" s="24"/>
      <c r="F4082" s="24"/>
      <c r="G4082" s="24"/>
      <c r="H4082" s="25"/>
      <c r="I4082" s="25"/>
      <c r="J4082" s="25"/>
      <c r="K4082" s="25"/>
      <c r="L4082" s="25"/>
    </row>
    <row r="4083" spans="1:12" x14ac:dyDescent="0.2">
      <c r="A4083" s="3"/>
      <c r="B4083" s="24"/>
      <c r="C4083" s="24"/>
      <c r="D4083" s="24"/>
      <c r="E4083" s="24"/>
      <c r="F4083" s="24"/>
      <c r="G4083" s="24"/>
      <c r="H4083" s="25"/>
      <c r="I4083" s="25"/>
      <c r="J4083" s="25"/>
      <c r="K4083" s="25"/>
      <c r="L4083" s="25"/>
    </row>
    <row r="4084" spans="1:12" x14ac:dyDescent="0.2">
      <c r="A4084" s="3"/>
      <c r="B4084" s="24"/>
      <c r="C4084" s="24"/>
      <c r="D4084" s="24"/>
      <c r="E4084" s="24"/>
      <c r="F4084" s="24"/>
      <c r="G4084" s="24"/>
      <c r="H4084" s="25"/>
      <c r="I4084" s="25"/>
      <c r="J4084" s="25"/>
      <c r="K4084" s="25"/>
      <c r="L4084" s="25"/>
    </row>
    <row r="4085" spans="1:12" x14ac:dyDescent="0.2">
      <c r="A4085" s="3"/>
      <c r="B4085" s="24"/>
      <c r="C4085" s="24"/>
      <c r="D4085" s="24"/>
      <c r="E4085" s="24"/>
      <c r="F4085" s="24"/>
      <c r="G4085" s="24"/>
      <c r="H4085" s="25"/>
      <c r="I4085" s="25"/>
      <c r="J4085" s="25"/>
      <c r="K4085" s="25"/>
      <c r="L4085" s="25"/>
    </row>
    <row r="4086" spans="1:12" x14ac:dyDescent="0.2">
      <c r="A4086" s="3"/>
      <c r="B4086" s="24"/>
      <c r="C4086" s="24"/>
      <c r="D4086" s="24"/>
      <c r="E4086" s="24"/>
      <c r="F4086" s="24"/>
      <c r="G4086" s="24"/>
      <c r="H4086" s="25"/>
      <c r="I4086" s="25"/>
      <c r="J4086" s="25"/>
      <c r="K4086" s="25"/>
      <c r="L4086" s="25"/>
    </row>
    <row r="4087" spans="1:12" x14ac:dyDescent="0.2">
      <c r="A4087" s="3"/>
      <c r="B4087" s="24"/>
      <c r="C4087" s="24"/>
      <c r="D4087" s="24"/>
      <c r="E4087" s="24"/>
      <c r="F4087" s="24"/>
      <c r="G4087" s="24"/>
      <c r="H4087" s="25"/>
      <c r="I4087" s="25"/>
      <c r="J4087" s="25"/>
      <c r="K4087" s="25"/>
      <c r="L4087" s="25"/>
    </row>
    <row r="4088" spans="1:12" x14ac:dyDescent="0.2">
      <c r="A4088" s="3"/>
      <c r="B4088" s="24"/>
      <c r="C4088" s="24"/>
      <c r="D4088" s="24"/>
      <c r="E4088" s="24"/>
      <c r="F4088" s="24"/>
      <c r="G4088" s="24"/>
      <c r="H4088" s="25"/>
      <c r="I4088" s="25"/>
      <c r="J4088" s="25"/>
      <c r="K4088" s="25"/>
      <c r="L4088" s="25"/>
    </row>
    <row r="4089" spans="1:12" x14ac:dyDescent="0.2">
      <c r="A4089" s="3"/>
      <c r="B4089" s="24"/>
      <c r="C4089" s="24"/>
      <c r="D4089" s="24"/>
      <c r="E4089" s="24"/>
      <c r="F4089" s="24"/>
      <c r="G4089" s="24"/>
      <c r="H4089" s="25"/>
      <c r="I4089" s="25"/>
      <c r="J4089" s="25"/>
      <c r="K4089" s="25"/>
      <c r="L4089" s="25"/>
    </row>
    <row r="4090" spans="1:12" x14ac:dyDescent="0.2">
      <c r="A4090" s="3"/>
      <c r="B4090" s="24"/>
      <c r="C4090" s="24"/>
      <c r="D4090" s="24"/>
      <c r="E4090" s="24"/>
      <c r="F4090" s="24"/>
      <c r="G4090" s="24"/>
      <c r="H4090" s="25"/>
      <c r="I4090" s="25"/>
      <c r="J4090" s="25"/>
      <c r="K4090" s="25"/>
      <c r="L4090" s="25"/>
    </row>
    <row r="4091" spans="1:12" x14ac:dyDescent="0.2">
      <c r="A4091" s="3"/>
      <c r="B4091" s="24"/>
      <c r="C4091" s="24"/>
      <c r="D4091" s="24"/>
      <c r="E4091" s="24"/>
      <c r="F4091" s="24"/>
      <c r="G4091" s="24"/>
      <c r="H4091" s="25"/>
      <c r="I4091" s="25"/>
      <c r="J4091" s="25"/>
      <c r="K4091" s="25"/>
      <c r="L4091" s="25"/>
    </row>
    <row r="4092" spans="1:12" x14ac:dyDescent="0.2">
      <c r="A4092" s="3"/>
      <c r="B4092" s="24"/>
      <c r="C4092" s="24"/>
      <c r="D4092" s="24"/>
      <c r="E4092" s="24"/>
      <c r="F4092" s="24"/>
      <c r="G4092" s="24"/>
      <c r="H4092" s="25"/>
      <c r="I4092" s="25"/>
      <c r="J4092" s="25"/>
      <c r="K4092" s="25"/>
      <c r="L4092" s="25"/>
    </row>
    <row r="4093" spans="1:12" x14ac:dyDescent="0.2">
      <c r="A4093" s="3"/>
      <c r="B4093" s="24"/>
      <c r="C4093" s="24"/>
      <c r="D4093" s="24"/>
      <c r="E4093" s="24"/>
      <c r="F4093" s="24"/>
      <c r="G4093" s="24"/>
      <c r="H4093" s="25"/>
      <c r="I4093" s="25"/>
      <c r="J4093" s="25"/>
      <c r="K4093" s="25"/>
      <c r="L4093" s="25"/>
    </row>
    <row r="4094" spans="1:12" x14ac:dyDescent="0.2">
      <c r="A4094" s="3"/>
      <c r="B4094" s="24"/>
      <c r="C4094" s="24"/>
      <c r="D4094" s="24"/>
      <c r="E4094" s="24"/>
      <c r="F4094" s="24"/>
      <c r="G4094" s="24"/>
      <c r="H4094" s="25"/>
      <c r="I4094" s="25"/>
      <c r="J4094" s="25"/>
      <c r="K4094" s="25"/>
      <c r="L4094" s="25"/>
    </row>
    <row r="4095" spans="1:12" x14ac:dyDescent="0.2">
      <c r="A4095" s="3"/>
      <c r="B4095" s="24"/>
      <c r="C4095" s="24"/>
      <c r="D4095" s="24"/>
      <c r="E4095" s="24"/>
      <c r="F4095" s="24"/>
      <c r="G4095" s="24"/>
      <c r="H4095" s="25"/>
      <c r="I4095" s="25"/>
      <c r="J4095" s="25"/>
      <c r="K4095" s="25"/>
      <c r="L4095" s="25"/>
    </row>
    <row r="4096" spans="1:12" x14ac:dyDescent="0.2">
      <c r="A4096" s="3"/>
      <c r="B4096" s="24"/>
      <c r="C4096" s="24"/>
      <c r="D4096" s="24"/>
      <c r="E4096" s="24"/>
      <c r="F4096" s="24"/>
      <c r="G4096" s="24"/>
      <c r="H4096" s="25"/>
      <c r="I4096" s="25"/>
      <c r="J4096" s="25"/>
      <c r="K4096" s="25"/>
      <c r="L4096" s="25"/>
    </row>
    <row r="4097" spans="1:12" x14ac:dyDescent="0.2">
      <c r="A4097" s="3"/>
      <c r="B4097" s="24"/>
      <c r="C4097" s="24"/>
      <c r="D4097" s="24"/>
      <c r="E4097" s="24"/>
      <c r="F4097" s="24"/>
      <c r="G4097" s="24"/>
      <c r="H4097" s="25"/>
      <c r="I4097" s="25"/>
      <c r="J4097" s="25"/>
      <c r="K4097" s="25"/>
      <c r="L4097" s="25"/>
    </row>
    <row r="4098" spans="1:12" x14ac:dyDescent="0.2">
      <c r="A4098" s="3"/>
      <c r="B4098" s="24"/>
      <c r="C4098" s="24"/>
      <c r="D4098" s="24"/>
      <c r="E4098" s="24"/>
      <c r="F4098" s="24"/>
      <c r="G4098" s="24"/>
      <c r="H4098" s="25"/>
      <c r="I4098" s="25"/>
      <c r="J4098" s="25"/>
      <c r="K4098" s="25"/>
      <c r="L4098" s="25"/>
    </row>
    <row r="4099" spans="1:12" x14ac:dyDescent="0.2">
      <c r="A4099" s="3"/>
      <c r="B4099" s="24"/>
      <c r="C4099" s="24"/>
      <c r="D4099" s="24"/>
      <c r="E4099" s="24"/>
      <c r="F4099" s="24"/>
      <c r="G4099" s="24"/>
      <c r="H4099" s="25"/>
      <c r="I4099" s="25"/>
      <c r="J4099" s="25"/>
      <c r="K4099" s="25"/>
      <c r="L4099" s="25"/>
    </row>
    <row r="4100" spans="1:12" x14ac:dyDescent="0.2">
      <c r="A4100" s="3"/>
      <c r="B4100" s="24"/>
      <c r="C4100" s="24"/>
      <c r="D4100" s="24"/>
      <c r="E4100" s="24"/>
      <c r="F4100" s="24"/>
      <c r="G4100" s="24"/>
      <c r="H4100" s="25"/>
      <c r="I4100" s="25"/>
      <c r="J4100" s="25"/>
      <c r="K4100" s="25"/>
      <c r="L4100" s="25"/>
    </row>
    <row r="4101" spans="1:12" x14ac:dyDescent="0.2">
      <c r="A4101" s="3"/>
      <c r="B4101" s="24"/>
      <c r="C4101" s="24"/>
      <c r="D4101" s="24"/>
      <c r="E4101" s="24"/>
      <c r="F4101" s="24"/>
      <c r="G4101" s="24"/>
      <c r="H4101" s="25"/>
      <c r="I4101" s="25"/>
      <c r="J4101" s="25"/>
      <c r="K4101" s="25"/>
      <c r="L4101" s="25"/>
    </row>
    <row r="4102" spans="1:12" x14ac:dyDescent="0.2">
      <c r="A4102" s="3"/>
      <c r="B4102" s="24"/>
      <c r="C4102" s="24"/>
      <c r="D4102" s="24"/>
      <c r="E4102" s="24"/>
      <c r="F4102" s="24"/>
      <c r="G4102" s="24"/>
      <c r="H4102" s="25"/>
      <c r="I4102" s="25"/>
      <c r="J4102" s="25"/>
      <c r="K4102" s="25"/>
      <c r="L4102" s="25"/>
    </row>
    <row r="4103" spans="1:12" x14ac:dyDescent="0.2">
      <c r="A4103" s="3"/>
      <c r="B4103" s="24"/>
      <c r="C4103" s="24"/>
      <c r="D4103" s="24"/>
      <c r="E4103" s="24"/>
      <c r="F4103" s="24"/>
      <c r="G4103" s="24"/>
      <c r="H4103" s="25"/>
      <c r="I4103" s="25"/>
      <c r="J4103" s="25"/>
      <c r="K4103" s="25"/>
      <c r="L4103" s="25"/>
    </row>
    <row r="4104" spans="1:12" x14ac:dyDescent="0.2">
      <c r="A4104" s="3"/>
      <c r="B4104" s="24"/>
      <c r="C4104" s="24"/>
      <c r="D4104" s="24"/>
      <c r="E4104" s="24"/>
      <c r="F4104" s="24"/>
      <c r="G4104" s="24"/>
      <c r="H4104" s="25"/>
      <c r="I4104" s="25"/>
      <c r="J4104" s="25"/>
      <c r="K4104" s="25"/>
      <c r="L4104" s="25"/>
    </row>
    <row r="4105" spans="1:12" x14ac:dyDescent="0.2">
      <c r="A4105" s="3"/>
      <c r="B4105" s="24"/>
      <c r="C4105" s="24"/>
      <c r="D4105" s="24"/>
      <c r="E4105" s="24"/>
      <c r="F4105" s="24"/>
      <c r="G4105" s="24"/>
      <c r="H4105" s="25"/>
      <c r="I4105" s="25"/>
      <c r="J4105" s="25"/>
      <c r="K4105" s="25"/>
      <c r="L4105" s="25"/>
    </row>
    <row r="4106" spans="1:12" x14ac:dyDescent="0.2">
      <c r="A4106" s="3"/>
      <c r="B4106" s="24"/>
      <c r="C4106" s="24"/>
      <c r="D4106" s="24"/>
      <c r="E4106" s="24"/>
      <c r="F4106" s="24"/>
      <c r="G4106" s="24"/>
      <c r="H4106" s="25"/>
      <c r="I4106" s="25"/>
      <c r="J4106" s="25"/>
      <c r="K4106" s="25"/>
      <c r="L4106" s="25"/>
    </row>
    <row r="4107" spans="1:12" x14ac:dyDescent="0.2">
      <c r="A4107" s="3"/>
      <c r="B4107" s="24"/>
      <c r="C4107" s="24"/>
      <c r="D4107" s="24"/>
      <c r="E4107" s="24"/>
      <c r="F4107" s="24"/>
      <c r="G4107" s="24"/>
      <c r="H4107" s="25"/>
      <c r="I4107" s="25"/>
      <c r="J4107" s="25"/>
      <c r="K4107" s="25"/>
      <c r="L4107" s="25"/>
    </row>
    <row r="4108" spans="1:12" x14ac:dyDescent="0.2">
      <c r="A4108" s="3"/>
      <c r="B4108" s="24"/>
      <c r="C4108" s="24"/>
      <c r="D4108" s="24"/>
      <c r="E4108" s="24"/>
      <c r="F4108" s="24"/>
      <c r="G4108" s="24"/>
      <c r="H4108" s="25"/>
      <c r="I4108" s="25"/>
      <c r="J4108" s="25"/>
      <c r="K4108" s="25"/>
      <c r="L4108" s="25"/>
    </row>
    <row r="4109" spans="1:12" x14ac:dyDescent="0.2">
      <c r="A4109" s="3"/>
      <c r="B4109" s="24"/>
      <c r="C4109" s="24"/>
      <c r="D4109" s="24"/>
      <c r="E4109" s="24"/>
      <c r="F4109" s="24"/>
      <c r="G4109" s="24"/>
      <c r="H4109" s="25"/>
      <c r="I4109" s="25"/>
      <c r="J4109" s="25"/>
      <c r="K4109" s="25"/>
      <c r="L4109" s="25"/>
    </row>
    <row r="4110" spans="1:12" x14ac:dyDescent="0.2">
      <c r="A4110" s="3"/>
      <c r="B4110" s="24"/>
      <c r="C4110" s="24"/>
      <c r="D4110" s="24"/>
      <c r="E4110" s="24"/>
      <c r="F4110" s="24"/>
      <c r="G4110" s="24"/>
      <c r="H4110" s="25"/>
      <c r="I4110" s="25"/>
      <c r="J4110" s="25"/>
      <c r="K4110" s="25"/>
      <c r="L4110" s="25"/>
    </row>
    <row r="4111" spans="1:12" x14ac:dyDescent="0.2">
      <c r="A4111" s="3"/>
      <c r="B4111" s="24"/>
      <c r="C4111" s="24"/>
      <c r="D4111" s="24"/>
      <c r="E4111" s="24"/>
      <c r="F4111" s="24"/>
      <c r="G4111" s="24"/>
      <c r="H4111" s="25"/>
      <c r="I4111" s="25"/>
      <c r="J4111" s="25"/>
      <c r="K4111" s="25"/>
      <c r="L4111" s="25"/>
    </row>
    <row r="4112" spans="1:12" x14ac:dyDescent="0.2">
      <c r="A4112" s="3"/>
      <c r="B4112" s="24"/>
      <c r="C4112" s="24"/>
      <c r="D4112" s="24"/>
      <c r="E4112" s="24"/>
      <c r="F4112" s="24"/>
      <c r="G4112" s="24"/>
      <c r="H4112" s="25"/>
      <c r="I4112" s="25"/>
      <c r="J4112" s="25"/>
      <c r="K4112" s="25"/>
      <c r="L4112" s="25"/>
    </row>
    <row r="4113" spans="1:12" x14ac:dyDescent="0.2">
      <c r="A4113" s="3"/>
      <c r="B4113" s="24"/>
      <c r="C4113" s="24"/>
      <c r="D4113" s="24"/>
      <c r="E4113" s="24"/>
      <c r="F4113" s="24"/>
      <c r="G4113" s="24"/>
      <c r="H4113" s="25"/>
      <c r="I4113" s="25"/>
      <c r="J4113" s="25"/>
      <c r="K4113" s="25"/>
      <c r="L4113" s="25"/>
    </row>
    <row r="4114" spans="1:12" x14ac:dyDescent="0.2">
      <c r="A4114" s="3"/>
      <c r="B4114" s="24"/>
      <c r="C4114" s="24"/>
      <c r="D4114" s="24"/>
      <c r="E4114" s="24"/>
      <c r="F4114" s="24"/>
      <c r="G4114" s="24"/>
      <c r="H4114" s="25"/>
      <c r="I4114" s="25"/>
      <c r="J4114" s="25"/>
      <c r="K4114" s="25"/>
      <c r="L4114" s="25"/>
    </row>
    <row r="4115" spans="1:12" x14ac:dyDescent="0.2">
      <c r="A4115" s="3"/>
      <c r="B4115" s="24"/>
      <c r="C4115" s="24"/>
      <c r="D4115" s="24"/>
      <c r="E4115" s="24"/>
      <c r="F4115" s="24"/>
      <c r="G4115" s="24"/>
      <c r="H4115" s="25"/>
      <c r="I4115" s="25"/>
      <c r="J4115" s="25"/>
      <c r="K4115" s="25"/>
      <c r="L4115" s="25"/>
    </row>
    <row r="4116" spans="1:12" x14ac:dyDescent="0.2">
      <c r="A4116" s="3"/>
      <c r="B4116" s="24"/>
      <c r="C4116" s="24"/>
      <c r="D4116" s="24"/>
      <c r="E4116" s="24"/>
      <c r="F4116" s="24"/>
      <c r="G4116" s="24"/>
      <c r="H4116" s="25"/>
      <c r="I4116" s="25"/>
      <c r="J4116" s="25"/>
      <c r="K4116" s="25"/>
      <c r="L4116" s="25"/>
    </row>
    <row r="4117" spans="1:12" x14ac:dyDescent="0.2">
      <c r="A4117" s="3"/>
      <c r="B4117" s="24"/>
      <c r="C4117" s="24"/>
      <c r="D4117" s="24"/>
      <c r="E4117" s="24"/>
      <c r="F4117" s="24"/>
      <c r="G4117" s="24"/>
      <c r="H4117" s="25"/>
      <c r="I4117" s="25"/>
      <c r="J4117" s="25"/>
      <c r="K4117" s="25"/>
      <c r="L4117" s="25"/>
    </row>
    <row r="4118" spans="1:12" x14ac:dyDescent="0.2">
      <c r="A4118" s="3"/>
      <c r="B4118" s="24"/>
      <c r="C4118" s="24"/>
      <c r="D4118" s="24"/>
      <c r="E4118" s="24"/>
      <c r="F4118" s="24"/>
      <c r="G4118" s="24"/>
      <c r="H4118" s="25"/>
      <c r="I4118" s="25"/>
      <c r="J4118" s="25"/>
      <c r="K4118" s="25"/>
      <c r="L4118" s="25"/>
    </row>
    <row r="4119" spans="1:12" x14ac:dyDescent="0.2">
      <c r="A4119" s="3"/>
      <c r="B4119" s="24"/>
      <c r="C4119" s="24"/>
      <c r="D4119" s="24"/>
      <c r="E4119" s="24"/>
      <c r="F4119" s="24"/>
      <c r="G4119" s="24"/>
      <c r="H4119" s="25"/>
      <c r="I4119" s="25"/>
      <c r="J4119" s="25"/>
      <c r="K4119" s="25"/>
      <c r="L4119" s="25"/>
    </row>
    <row r="4120" spans="1:12" x14ac:dyDescent="0.2">
      <c r="A4120" s="3"/>
      <c r="B4120" s="24"/>
      <c r="C4120" s="24"/>
      <c r="D4120" s="24"/>
      <c r="E4120" s="24"/>
      <c r="F4120" s="24"/>
      <c r="G4120" s="24"/>
      <c r="H4120" s="25"/>
      <c r="I4120" s="25"/>
      <c r="J4120" s="25"/>
      <c r="K4120" s="25"/>
      <c r="L4120" s="25"/>
    </row>
    <row r="4121" spans="1:12" x14ac:dyDescent="0.2">
      <c r="A4121" s="3"/>
      <c r="B4121" s="24"/>
      <c r="C4121" s="24"/>
      <c r="D4121" s="24"/>
      <c r="E4121" s="24"/>
      <c r="F4121" s="24"/>
      <c r="G4121" s="24"/>
      <c r="H4121" s="25"/>
      <c r="I4121" s="25"/>
      <c r="J4121" s="25"/>
      <c r="K4121" s="25"/>
      <c r="L4121" s="25"/>
    </row>
    <row r="4122" spans="1:12" x14ac:dyDescent="0.2">
      <c r="A4122" s="3"/>
      <c r="B4122" s="24"/>
      <c r="C4122" s="24"/>
      <c r="D4122" s="24"/>
      <c r="E4122" s="24"/>
      <c r="F4122" s="24"/>
      <c r="G4122" s="24"/>
      <c r="H4122" s="25"/>
      <c r="I4122" s="25"/>
      <c r="J4122" s="25"/>
      <c r="K4122" s="25"/>
      <c r="L4122" s="25"/>
    </row>
    <row r="4123" spans="1:12" x14ac:dyDescent="0.2">
      <c r="A4123" s="3"/>
      <c r="B4123" s="24"/>
      <c r="C4123" s="24"/>
      <c r="D4123" s="24"/>
      <c r="E4123" s="24"/>
      <c r="F4123" s="24"/>
      <c r="G4123" s="24"/>
      <c r="H4123" s="25"/>
      <c r="I4123" s="25"/>
      <c r="J4123" s="25"/>
      <c r="K4123" s="25"/>
      <c r="L4123" s="25"/>
    </row>
    <row r="4124" spans="1:12" x14ac:dyDescent="0.2">
      <c r="A4124" s="3"/>
      <c r="B4124" s="24"/>
      <c r="C4124" s="24"/>
      <c r="D4124" s="24"/>
      <c r="E4124" s="24"/>
      <c r="F4124" s="24"/>
      <c r="G4124" s="24"/>
      <c r="H4124" s="25"/>
      <c r="I4124" s="25"/>
      <c r="J4124" s="25"/>
      <c r="K4124" s="25"/>
      <c r="L4124" s="25"/>
    </row>
    <row r="4125" spans="1:12" x14ac:dyDescent="0.2">
      <c r="A4125" s="3"/>
      <c r="B4125" s="24"/>
      <c r="C4125" s="24"/>
      <c r="D4125" s="24"/>
      <c r="E4125" s="24"/>
      <c r="F4125" s="24"/>
      <c r="G4125" s="24"/>
      <c r="H4125" s="25"/>
      <c r="I4125" s="25"/>
      <c r="J4125" s="25"/>
      <c r="K4125" s="25"/>
      <c r="L4125" s="25"/>
    </row>
    <row r="4126" spans="1:12" x14ac:dyDescent="0.2">
      <c r="A4126" s="3"/>
      <c r="B4126" s="24"/>
      <c r="C4126" s="24"/>
      <c r="D4126" s="24"/>
      <c r="E4126" s="24"/>
      <c r="F4126" s="24"/>
      <c r="G4126" s="24"/>
      <c r="H4126" s="25"/>
      <c r="I4126" s="25"/>
      <c r="J4126" s="25"/>
      <c r="K4126" s="25"/>
      <c r="L4126" s="25"/>
    </row>
    <row r="4127" spans="1:12" x14ac:dyDescent="0.2">
      <c r="A4127" s="3"/>
      <c r="B4127" s="24"/>
      <c r="C4127" s="24"/>
      <c r="D4127" s="24"/>
      <c r="E4127" s="24"/>
      <c r="F4127" s="24"/>
      <c r="G4127" s="24"/>
      <c r="H4127" s="25"/>
      <c r="I4127" s="25"/>
      <c r="J4127" s="25"/>
      <c r="K4127" s="25"/>
      <c r="L4127" s="25"/>
    </row>
    <row r="4128" spans="1:12" x14ac:dyDescent="0.2">
      <c r="A4128" s="3"/>
      <c r="B4128" s="24"/>
      <c r="C4128" s="24"/>
      <c r="D4128" s="24"/>
      <c r="E4128" s="24"/>
      <c r="F4128" s="24"/>
      <c r="G4128" s="24"/>
      <c r="H4128" s="25"/>
      <c r="I4128" s="25"/>
      <c r="J4128" s="25"/>
      <c r="K4128" s="25"/>
      <c r="L4128" s="25"/>
    </row>
    <row r="4129" spans="1:12" x14ac:dyDescent="0.2">
      <c r="A4129" s="3"/>
      <c r="B4129" s="24"/>
      <c r="C4129" s="24"/>
      <c r="D4129" s="24"/>
      <c r="E4129" s="24"/>
      <c r="F4129" s="24"/>
      <c r="G4129" s="24"/>
      <c r="H4129" s="25"/>
      <c r="I4129" s="25"/>
      <c r="J4129" s="25"/>
      <c r="K4129" s="25"/>
      <c r="L4129" s="25"/>
    </row>
    <row r="4130" spans="1:12" x14ac:dyDescent="0.2">
      <c r="A4130" s="3"/>
      <c r="B4130" s="24"/>
      <c r="C4130" s="24"/>
      <c r="D4130" s="24"/>
      <c r="E4130" s="24"/>
      <c r="F4130" s="24"/>
      <c r="G4130" s="24"/>
      <c r="H4130" s="25"/>
      <c r="I4130" s="25"/>
      <c r="J4130" s="25"/>
      <c r="K4130" s="25"/>
      <c r="L4130" s="25"/>
    </row>
    <row r="4131" spans="1:12" x14ac:dyDescent="0.2">
      <c r="A4131" s="3"/>
      <c r="B4131" s="24"/>
      <c r="C4131" s="24"/>
      <c r="D4131" s="24"/>
      <c r="E4131" s="24"/>
      <c r="F4131" s="24"/>
      <c r="G4131" s="24"/>
      <c r="H4131" s="25"/>
      <c r="I4131" s="25"/>
      <c r="J4131" s="25"/>
      <c r="K4131" s="25"/>
      <c r="L4131" s="25"/>
    </row>
    <row r="4132" spans="1:12" x14ac:dyDescent="0.2">
      <c r="A4132" s="3"/>
      <c r="B4132" s="24"/>
      <c r="C4132" s="24"/>
      <c r="D4132" s="24"/>
      <c r="E4132" s="24"/>
      <c r="F4132" s="24"/>
      <c r="G4132" s="24"/>
      <c r="H4132" s="25"/>
      <c r="I4132" s="25"/>
      <c r="J4132" s="25"/>
      <c r="K4132" s="25"/>
      <c r="L4132" s="25"/>
    </row>
    <row r="4133" spans="1:12" x14ac:dyDescent="0.2">
      <c r="A4133" s="3"/>
      <c r="B4133" s="24"/>
      <c r="C4133" s="24"/>
      <c r="D4133" s="24"/>
      <c r="E4133" s="24"/>
      <c r="F4133" s="24"/>
      <c r="G4133" s="24"/>
      <c r="H4133" s="25"/>
      <c r="I4133" s="25"/>
      <c r="J4133" s="25"/>
      <c r="K4133" s="25"/>
      <c r="L4133" s="25"/>
    </row>
    <row r="4134" spans="1:12" x14ac:dyDescent="0.2">
      <c r="A4134" s="3"/>
      <c r="B4134" s="24"/>
      <c r="C4134" s="24"/>
      <c r="D4134" s="24"/>
      <c r="E4134" s="24"/>
      <c r="F4134" s="24"/>
      <c r="G4134" s="24"/>
      <c r="H4134" s="25"/>
      <c r="I4134" s="25"/>
      <c r="J4134" s="25"/>
      <c r="K4134" s="25"/>
      <c r="L4134" s="25"/>
    </row>
    <row r="4135" spans="1:12" x14ac:dyDescent="0.2">
      <c r="A4135" s="3"/>
      <c r="B4135" s="24"/>
      <c r="C4135" s="24"/>
      <c r="D4135" s="24"/>
      <c r="E4135" s="24"/>
      <c r="F4135" s="24"/>
      <c r="G4135" s="24"/>
      <c r="H4135" s="25"/>
      <c r="I4135" s="25"/>
      <c r="J4135" s="25"/>
      <c r="K4135" s="25"/>
      <c r="L4135" s="25"/>
    </row>
    <row r="4136" spans="1:12" x14ac:dyDescent="0.2">
      <c r="A4136" s="3"/>
      <c r="B4136" s="24"/>
      <c r="C4136" s="24"/>
      <c r="D4136" s="24"/>
      <c r="E4136" s="24"/>
      <c r="F4136" s="24"/>
      <c r="G4136" s="24"/>
      <c r="H4136" s="25"/>
      <c r="I4136" s="25"/>
      <c r="J4136" s="25"/>
      <c r="K4136" s="25"/>
      <c r="L4136" s="25"/>
    </row>
    <row r="4137" spans="1:12" x14ac:dyDescent="0.2">
      <c r="A4137" s="3"/>
      <c r="B4137" s="24"/>
      <c r="C4137" s="24"/>
      <c r="D4137" s="24"/>
      <c r="E4137" s="24"/>
      <c r="F4137" s="24"/>
      <c r="G4137" s="24"/>
      <c r="H4137" s="25"/>
      <c r="I4137" s="25"/>
      <c r="J4137" s="25"/>
      <c r="K4137" s="25"/>
      <c r="L4137" s="25"/>
    </row>
    <row r="4138" spans="1:12" x14ac:dyDescent="0.2">
      <c r="A4138" s="3"/>
      <c r="B4138" s="24"/>
      <c r="C4138" s="24"/>
      <c r="D4138" s="24"/>
      <c r="E4138" s="24"/>
      <c r="F4138" s="24"/>
      <c r="G4138" s="24"/>
      <c r="H4138" s="25"/>
      <c r="I4138" s="25"/>
      <c r="J4138" s="25"/>
      <c r="K4138" s="25"/>
      <c r="L4138" s="25"/>
    </row>
    <row r="4139" spans="1:12" x14ac:dyDescent="0.2">
      <c r="A4139" s="3"/>
      <c r="B4139" s="24"/>
      <c r="C4139" s="24"/>
      <c r="D4139" s="24"/>
      <c r="E4139" s="24"/>
      <c r="F4139" s="24"/>
      <c r="G4139" s="24"/>
      <c r="H4139" s="25"/>
      <c r="I4139" s="25"/>
      <c r="J4139" s="25"/>
      <c r="K4139" s="25"/>
      <c r="L4139" s="25"/>
    </row>
    <row r="4140" spans="1:12" x14ac:dyDescent="0.2">
      <c r="A4140" s="3"/>
      <c r="B4140" s="24"/>
      <c r="C4140" s="24"/>
      <c r="D4140" s="24"/>
      <c r="E4140" s="24"/>
      <c r="F4140" s="24"/>
      <c r="G4140" s="24"/>
      <c r="H4140" s="25"/>
      <c r="I4140" s="25"/>
      <c r="J4140" s="25"/>
      <c r="K4140" s="25"/>
      <c r="L4140" s="25"/>
    </row>
    <row r="4141" spans="1:12" x14ac:dyDescent="0.2">
      <c r="A4141" s="3"/>
      <c r="B4141" s="24"/>
      <c r="C4141" s="24"/>
      <c r="D4141" s="24"/>
      <c r="E4141" s="24"/>
      <c r="F4141" s="24"/>
      <c r="G4141" s="24"/>
      <c r="H4141" s="25"/>
      <c r="I4141" s="25"/>
      <c r="J4141" s="25"/>
      <c r="K4141" s="25"/>
      <c r="L4141" s="25"/>
    </row>
    <row r="4142" spans="1:12" x14ac:dyDescent="0.2">
      <c r="A4142" s="3"/>
      <c r="B4142" s="24"/>
      <c r="C4142" s="24"/>
      <c r="D4142" s="24"/>
      <c r="E4142" s="24"/>
      <c r="F4142" s="24"/>
      <c r="G4142" s="24"/>
      <c r="H4142" s="25"/>
      <c r="I4142" s="25"/>
      <c r="J4142" s="25"/>
      <c r="K4142" s="25"/>
      <c r="L4142" s="25"/>
    </row>
    <row r="4143" spans="1:12" x14ac:dyDescent="0.2">
      <c r="A4143" s="3"/>
      <c r="B4143" s="24"/>
      <c r="C4143" s="24"/>
      <c r="D4143" s="24"/>
      <c r="E4143" s="24"/>
      <c r="F4143" s="24"/>
      <c r="G4143" s="24"/>
      <c r="H4143" s="25"/>
      <c r="I4143" s="25"/>
      <c r="J4143" s="25"/>
      <c r="K4143" s="25"/>
      <c r="L4143" s="25"/>
    </row>
    <row r="4144" spans="1:12" x14ac:dyDescent="0.2">
      <c r="A4144" s="3"/>
      <c r="B4144" s="24"/>
      <c r="C4144" s="24"/>
      <c r="D4144" s="24"/>
      <c r="E4144" s="24"/>
      <c r="F4144" s="24"/>
      <c r="G4144" s="24"/>
      <c r="H4144" s="25"/>
      <c r="I4144" s="25"/>
      <c r="J4144" s="25"/>
      <c r="K4144" s="25"/>
      <c r="L4144" s="25"/>
    </row>
    <row r="4145" spans="1:12" x14ac:dyDescent="0.2">
      <c r="A4145" s="3"/>
      <c r="B4145" s="24"/>
      <c r="C4145" s="24"/>
      <c r="D4145" s="24"/>
      <c r="E4145" s="24"/>
      <c r="F4145" s="24"/>
      <c r="G4145" s="24"/>
      <c r="H4145" s="25"/>
      <c r="I4145" s="25"/>
      <c r="J4145" s="25"/>
      <c r="K4145" s="25"/>
      <c r="L4145" s="25"/>
    </row>
    <row r="4146" spans="1:12" x14ac:dyDescent="0.2">
      <c r="A4146" s="3"/>
      <c r="B4146" s="24"/>
      <c r="C4146" s="24"/>
      <c r="D4146" s="24"/>
      <c r="E4146" s="24"/>
      <c r="F4146" s="24"/>
      <c r="G4146" s="24"/>
      <c r="H4146" s="25"/>
      <c r="I4146" s="25"/>
      <c r="J4146" s="25"/>
      <c r="K4146" s="25"/>
      <c r="L4146" s="25"/>
    </row>
    <row r="4147" spans="1:12" x14ac:dyDescent="0.2">
      <c r="A4147" s="3"/>
      <c r="B4147" s="24"/>
      <c r="C4147" s="24"/>
      <c r="D4147" s="24"/>
      <c r="E4147" s="24"/>
      <c r="F4147" s="24"/>
      <c r="G4147" s="24"/>
      <c r="H4147" s="25"/>
      <c r="I4147" s="25"/>
      <c r="J4147" s="25"/>
      <c r="K4147" s="25"/>
      <c r="L4147" s="25"/>
    </row>
    <row r="4148" spans="1:12" x14ac:dyDescent="0.2">
      <c r="A4148" s="3"/>
      <c r="B4148" s="24"/>
      <c r="C4148" s="24"/>
      <c r="D4148" s="24"/>
      <c r="E4148" s="24"/>
      <c r="F4148" s="24"/>
      <c r="G4148" s="24"/>
      <c r="H4148" s="25"/>
      <c r="I4148" s="25"/>
      <c r="J4148" s="25"/>
      <c r="K4148" s="25"/>
      <c r="L4148" s="25"/>
    </row>
    <row r="4149" spans="1:12" x14ac:dyDescent="0.2">
      <c r="A4149" s="3"/>
      <c r="B4149" s="24"/>
      <c r="C4149" s="24"/>
      <c r="D4149" s="24"/>
      <c r="E4149" s="24"/>
      <c r="F4149" s="24"/>
      <c r="G4149" s="24"/>
      <c r="H4149" s="25"/>
      <c r="I4149" s="25"/>
      <c r="J4149" s="25"/>
      <c r="K4149" s="25"/>
      <c r="L4149" s="25"/>
    </row>
    <row r="4150" spans="1:12" x14ac:dyDescent="0.2">
      <c r="A4150" s="3"/>
      <c r="B4150" s="24"/>
      <c r="C4150" s="24"/>
      <c r="D4150" s="24"/>
      <c r="E4150" s="24"/>
      <c r="F4150" s="24"/>
      <c r="G4150" s="24"/>
      <c r="H4150" s="25"/>
      <c r="I4150" s="25"/>
      <c r="J4150" s="25"/>
      <c r="K4150" s="25"/>
      <c r="L4150" s="25"/>
    </row>
    <row r="4151" spans="1:12" x14ac:dyDescent="0.2">
      <c r="A4151" s="3"/>
      <c r="B4151" s="24"/>
      <c r="C4151" s="24"/>
      <c r="D4151" s="24"/>
      <c r="E4151" s="24"/>
      <c r="F4151" s="24"/>
      <c r="G4151" s="24"/>
      <c r="H4151" s="25"/>
      <c r="I4151" s="25"/>
      <c r="J4151" s="25"/>
      <c r="K4151" s="25"/>
      <c r="L4151" s="25"/>
    </row>
    <row r="4152" spans="1:12" x14ac:dyDescent="0.2">
      <c r="A4152" s="3"/>
      <c r="B4152" s="24"/>
      <c r="C4152" s="24"/>
      <c r="D4152" s="24"/>
      <c r="E4152" s="24"/>
      <c r="F4152" s="24"/>
      <c r="G4152" s="24"/>
      <c r="H4152" s="25"/>
      <c r="I4152" s="25"/>
      <c r="J4152" s="25"/>
      <c r="K4152" s="25"/>
      <c r="L4152" s="25"/>
    </row>
    <row r="4153" spans="1:12" x14ac:dyDescent="0.2">
      <c r="A4153" s="3"/>
      <c r="B4153" s="24"/>
      <c r="C4153" s="24"/>
      <c r="D4153" s="24"/>
      <c r="E4153" s="24"/>
      <c r="F4153" s="24"/>
      <c r="G4153" s="24"/>
      <c r="H4153" s="25"/>
      <c r="I4153" s="25"/>
      <c r="J4153" s="25"/>
      <c r="K4153" s="25"/>
      <c r="L4153" s="25"/>
    </row>
    <row r="4154" spans="1:12" x14ac:dyDescent="0.2">
      <c r="A4154" s="3"/>
      <c r="B4154" s="24"/>
      <c r="C4154" s="24"/>
      <c r="D4154" s="24"/>
      <c r="E4154" s="24"/>
      <c r="F4154" s="24"/>
      <c r="G4154" s="24"/>
      <c r="H4154" s="25"/>
      <c r="I4154" s="25"/>
      <c r="J4154" s="25"/>
      <c r="K4154" s="25"/>
      <c r="L4154" s="25"/>
    </row>
    <row r="4155" spans="1:12" x14ac:dyDescent="0.2">
      <c r="A4155" s="3"/>
      <c r="B4155" s="24"/>
      <c r="C4155" s="24"/>
      <c r="D4155" s="24"/>
      <c r="E4155" s="24"/>
      <c r="F4155" s="24"/>
      <c r="G4155" s="24"/>
      <c r="H4155" s="25"/>
      <c r="I4155" s="25"/>
      <c r="J4155" s="25"/>
      <c r="K4155" s="25"/>
      <c r="L4155" s="25"/>
    </row>
    <row r="4156" spans="1:12" x14ac:dyDescent="0.2">
      <c r="A4156" s="3"/>
      <c r="B4156" s="24"/>
      <c r="C4156" s="24"/>
      <c r="D4156" s="24"/>
      <c r="E4156" s="24"/>
      <c r="F4156" s="24"/>
      <c r="G4156" s="24"/>
      <c r="H4156" s="25"/>
      <c r="I4156" s="25"/>
      <c r="J4156" s="25"/>
      <c r="K4156" s="25"/>
      <c r="L4156" s="25"/>
    </row>
    <row r="4157" spans="1:12" x14ac:dyDescent="0.2">
      <c r="A4157" s="3"/>
      <c r="B4157" s="24"/>
      <c r="C4157" s="24"/>
      <c r="D4157" s="24"/>
      <c r="E4157" s="24"/>
      <c r="F4157" s="24"/>
      <c r="G4157" s="24"/>
      <c r="H4157" s="25"/>
      <c r="I4157" s="25"/>
      <c r="J4157" s="25"/>
      <c r="K4157" s="25"/>
      <c r="L4157" s="25"/>
    </row>
    <row r="4158" spans="1:12" x14ac:dyDescent="0.2">
      <c r="A4158" s="3"/>
      <c r="B4158" s="24"/>
      <c r="C4158" s="24"/>
      <c r="D4158" s="24"/>
      <c r="E4158" s="24"/>
      <c r="F4158" s="24"/>
      <c r="G4158" s="24"/>
      <c r="H4158" s="25"/>
      <c r="I4158" s="25"/>
      <c r="J4158" s="25"/>
      <c r="K4158" s="25"/>
      <c r="L4158" s="25"/>
    </row>
    <row r="4159" spans="1:12" x14ac:dyDescent="0.2">
      <c r="A4159" s="3"/>
      <c r="B4159" s="24"/>
      <c r="C4159" s="24"/>
      <c r="D4159" s="24"/>
      <c r="E4159" s="24"/>
      <c r="F4159" s="24"/>
      <c r="G4159" s="24"/>
      <c r="H4159" s="25"/>
      <c r="I4159" s="25"/>
      <c r="J4159" s="25"/>
      <c r="K4159" s="25"/>
      <c r="L4159" s="25"/>
    </row>
    <row r="4160" spans="1:12" x14ac:dyDescent="0.2">
      <c r="A4160" s="3"/>
      <c r="B4160" s="24"/>
      <c r="C4160" s="24"/>
      <c r="D4160" s="24"/>
      <c r="E4160" s="24"/>
      <c r="F4160" s="24"/>
      <c r="G4160" s="24"/>
      <c r="H4160" s="25"/>
      <c r="I4160" s="25"/>
      <c r="J4160" s="25"/>
      <c r="K4160" s="25"/>
      <c r="L4160" s="25"/>
    </row>
    <row r="4161" spans="1:12" x14ac:dyDescent="0.2">
      <c r="A4161" s="3"/>
      <c r="B4161" s="24"/>
      <c r="C4161" s="24"/>
      <c r="D4161" s="24"/>
      <c r="E4161" s="24"/>
      <c r="F4161" s="24"/>
      <c r="G4161" s="24"/>
      <c r="H4161" s="25"/>
      <c r="I4161" s="25"/>
      <c r="J4161" s="25"/>
      <c r="K4161" s="25"/>
      <c r="L4161" s="25"/>
    </row>
    <row r="4162" spans="1:12" x14ac:dyDescent="0.2">
      <c r="A4162" s="3"/>
      <c r="B4162" s="24"/>
      <c r="C4162" s="24"/>
      <c r="D4162" s="24"/>
      <c r="E4162" s="24"/>
      <c r="F4162" s="24"/>
      <c r="G4162" s="24"/>
      <c r="H4162" s="25"/>
      <c r="I4162" s="25"/>
      <c r="J4162" s="25"/>
      <c r="K4162" s="25"/>
      <c r="L4162" s="25"/>
    </row>
    <row r="4163" spans="1:12" x14ac:dyDescent="0.2">
      <c r="A4163" s="3"/>
      <c r="B4163" s="24"/>
      <c r="C4163" s="24"/>
      <c r="D4163" s="24"/>
      <c r="E4163" s="24"/>
      <c r="F4163" s="24"/>
      <c r="G4163" s="24"/>
      <c r="H4163" s="25"/>
      <c r="I4163" s="25"/>
      <c r="J4163" s="25"/>
      <c r="K4163" s="25"/>
      <c r="L4163" s="25"/>
    </row>
    <row r="4164" spans="1:12" x14ac:dyDescent="0.2">
      <c r="A4164" s="3"/>
      <c r="B4164" s="24"/>
      <c r="C4164" s="24"/>
      <c r="D4164" s="24"/>
      <c r="E4164" s="24"/>
      <c r="F4164" s="24"/>
      <c r="G4164" s="24"/>
      <c r="H4164" s="25"/>
      <c r="I4164" s="25"/>
      <c r="J4164" s="25"/>
      <c r="K4164" s="25"/>
      <c r="L4164" s="25"/>
    </row>
    <row r="4165" spans="1:12" x14ac:dyDescent="0.2">
      <c r="A4165" s="3"/>
      <c r="B4165" s="24"/>
      <c r="C4165" s="24"/>
      <c r="D4165" s="24"/>
      <c r="E4165" s="24"/>
      <c r="F4165" s="24"/>
      <c r="G4165" s="24"/>
      <c r="H4165" s="25"/>
      <c r="I4165" s="25"/>
      <c r="J4165" s="25"/>
      <c r="K4165" s="25"/>
      <c r="L4165" s="25"/>
    </row>
    <row r="4166" spans="1:12" x14ac:dyDescent="0.2">
      <c r="A4166" s="3"/>
      <c r="B4166" s="24"/>
      <c r="C4166" s="24"/>
      <c r="D4166" s="24"/>
      <c r="E4166" s="24"/>
      <c r="F4166" s="24"/>
      <c r="G4166" s="24"/>
      <c r="H4166" s="25"/>
      <c r="I4166" s="25"/>
      <c r="J4166" s="25"/>
      <c r="K4166" s="25"/>
      <c r="L4166" s="25"/>
    </row>
    <row r="4167" spans="1:12" x14ac:dyDescent="0.2">
      <c r="A4167" s="3"/>
      <c r="B4167" s="24"/>
      <c r="C4167" s="24"/>
      <c r="D4167" s="24"/>
      <c r="E4167" s="24"/>
      <c r="F4167" s="24"/>
      <c r="G4167" s="24"/>
      <c r="H4167" s="25"/>
      <c r="I4167" s="25"/>
      <c r="J4167" s="25"/>
      <c r="K4167" s="25"/>
      <c r="L4167" s="25"/>
    </row>
    <row r="4168" spans="1:12" x14ac:dyDescent="0.2">
      <c r="A4168" s="3"/>
      <c r="B4168" s="24"/>
      <c r="C4168" s="24"/>
      <c r="D4168" s="24"/>
      <c r="E4168" s="24"/>
      <c r="F4168" s="24"/>
      <c r="G4168" s="24"/>
      <c r="H4168" s="25"/>
      <c r="I4168" s="25"/>
      <c r="J4168" s="25"/>
      <c r="K4168" s="25"/>
      <c r="L4168" s="25"/>
    </row>
    <row r="4169" spans="1:12" x14ac:dyDescent="0.2">
      <c r="A4169" s="3"/>
      <c r="B4169" s="24"/>
      <c r="C4169" s="24"/>
      <c r="D4169" s="24"/>
      <c r="E4169" s="24"/>
      <c r="F4169" s="24"/>
      <c r="G4169" s="24"/>
      <c r="H4169" s="25"/>
      <c r="I4169" s="25"/>
      <c r="J4169" s="25"/>
      <c r="K4169" s="25"/>
      <c r="L4169" s="25"/>
    </row>
    <row r="4170" spans="1:12" x14ac:dyDescent="0.2">
      <c r="A4170" s="3"/>
      <c r="B4170" s="24"/>
      <c r="C4170" s="24"/>
      <c r="D4170" s="24"/>
      <c r="E4170" s="24"/>
      <c r="F4170" s="24"/>
      <c r="G4170" s="24"/>
      <c r="H4170" s="25"/>
      <c r="I4170" s="25"/>
      <c r="J4170" s="25"/>
      <c r="K4170" s="25"/>
      <c r="L4170" s="25"/>
    </row>
    <row r="4171" spans="1:12" x14ac:dyDescent="0.2">
      <c r="A4171" s="3"/>
      <c r="B4171" s="24"/>
      <c r="C4171" s="24"/>
      <c r="D4171" s="24"/>
      <c r="E4171" s="24"/>
      <c r="F4171" s="24"/>
      <c r="G4171" s="24"/>
      <c r="H4171" s="25"/>
      <c r="I4171" s="25"/>
      <c r="J4171" s="25"/>
      <c r="K4171" s="25"/>
      <c r="L4171" s="25"/>
    </row>
    <row r="4172" spans="1:12" x14ac:dyDescent="0.2">
      <c r="A4172" s="3"/>
      <c r="B4172" s="24"/>
      <c r="C4172" s="24"/>
      <c r="D4172" s="24"/>
      <c r="E4172" s="24"/>
      <c r="F4172" s="24"/>
      <c r="G4172" s="24"/>
      <c r="H4172" s="25"/>
      <c r="I4172" s="25"/>
      <c r="J4172" s="25"/>
      <c r="K4172" s="25"/>
      <c r="L4172" s="25"/>
    </row>
    <row r="4173" spans="1:12" x14ac:dyDescent="0.2">
      <c r="A4173" s="3"/>
      <c r="B4173" s="24"/>
      <c r="C4173" s="24"/>
      <c r="D4173" s="24"/>
      <c r="E4173" s="24"/>
      <c r="F4173" s="24"/>
      <c r="G4173" s="24"/>
      <c r="H4173" s="25"/>
      <c r="I4173" s="25"/>
      <c r="J4173" s="25"/>
      <c r="K4173" s="25"/>
      <c r="L4173" s="25"/>
    </row>
    <row r="4174" spans="1:12" x14ac:dyDescent="0.2">
      <c r="A4174" s="3"/>
      <c r="B4174" s="24"/>
      <c r="C4174" s="24"/>
      <c r="D4174" s="24"/>
      <c r="E4174" s="24"/>
      <c r="F4174" s="24"/>
      <c r="G4174" s="24"/>
      <c r="H4174" s="25"/>
      <c r="I4174" s="25"/>
      <c r="J4174" s="25"/>
      <c r="K4174" s="25"/>
      <c r="L4174" s="25"/>
    </row>
    <row r="4175" spans="1:12" x14ac:dyDescent="0.2">
      <c r="A4175" s="3"/>
      <c r="B4175" s="24"/>
      <c r="C4175" s="24"/>
      <c r="D4175" s="24"/>
      <c r="E4175" s="24"/>
      <c r="F4175" s="24"/>
      <c r="G4175" s="24"/>
      <c r="H4175" s="25"/>
      <c r="I4175" s="25"/>
      <c r="J4175" s="25"/>
      <c r="K4175" s="25"/>
      <c r="L4175" s="25"/>
    </row>
    <row r="4176" spans="1:12" x14ac:dyDescent="0.2">
      <c r="A4176" s="3"/>
      <c r="B4176" s="24"/>
      <c r="C4176" s="24"/>
      <c r="D4176" s="24"/>
      <c r="E4176" s="24"/>
      <c r="F4176" s="24"/>
      <c r="G4176" s="24"/>
      <c r="H4176" s="25"/>
      <c r="I4176" s="25"/>
      <c r="J4176" s="25"/>
      <c r="K4176" s="25"/>
      <c r="L4176" s="25"/>
    </row>
    <row r="4177" spans="1:12" x14ac:dyDescent="0.2">
      <c r="A4177" s="3"/>
      <c r="B4177" s="24"/>
      <c r="C4177" s="24"/>
      <c r="D4177" s="24"/>
      <c r="E4177" s="24"/>
      <c r="F4177" s="24"/>
      <c r="G4177" s="24"/>
      <c r="H4177" s="25"/>
      <c r="I4177" s="25"/>
      <c r="J4177" s="25"/>
      <c r="K4177" s="25"/>
      <c r="L4177" s="25"/>
    </row>
    <row r="4178" spans="1:12" x14ac:dyDescent="0.2">
      <c r="A4178" s="3"/>
      <c r="B4178" s="24"/>
      <c r="C4178" s="24"/>
      <c r="D4178" s="24"/>
      <c r="E4178" s="24"/>
      <c r="F4178" s="24"/>
      <c r="G4178" s="24"/>
      <c r="H4178" s="25"/>
      <c r="I4178" s="25"/>
      <c r="J4178" s="25"/>
      <c r="K4178" s="25"/>
      <c r="L4178" s="25"/>
    </row>
    <row r="4179" spans="1:12" x14ac:dyDescent="0.2">
      <c r="A4179" s="3"/>
      <c r="B4179" s="24"/>
      <c r="C4179" s="24"/>
      <c r="D4179" s="24"/>
      <c r="E4179" s="24"/>
      <c r="F4179" s="24"/>
      <c r="G4179" s="24"/>
      <c r="H4179" s="25"/>
      <c r="I4179" s="25"/>
      <c r="J4179" s="25"/>
      <c r="K4179" s="25"/>
      <c r="L4179" s="25"/>
    </row>
    <row r="4180" spans="1:12" x14ac:dyDescent="0.2">
      <c r="A4180" s="3"/>
      <c r="B4180" s="24"/>
      <c r="C4180" s="24"/>
      <c r="D4180" s="24"/>
      <c r="E4180" s="24"/>
      <c r="F4180" s="24"/>
      <c r="G4180" s="24"/>
      <c r="H4180" s="25"/>
      <c r="I4180" s="25"/>
      <c r="J4180" s="25"/>
      <c r="K4180" s="25"/>
      <c r="L4180" s="25"/>
    </row>
    <row r="4181" spans="1:12" x14ac:dyDescent="0.2">
      <c r="A4181" s="3"/>
      <c r="B4181" s="24"/>
      <c r="C4181" s="24"/>
      <c r="D4181" s="24"/>
      <c r="E4181" s="24"/>
      <c r="F4181" s="24"/>
      <c r="G4181" s="24"/>
      <c r="H4181" s="25"/>
      <c r="I4181" s="25"/>
      <c r="J4181" s="25"/>
      <c r="K4181" s="25"/>
      <c r="L4181" s="25"/>
    </row>
    <row r="4182" spans="1:12" x14ac:dyDescent="0.2">
      <c r="A4182" s="3"/>
      <c r="B4182" s="24"/>
      <c r="C4182" s="24"/>
      <c r="D4182" s="24"/>
      <c r="E4182" s="24"/>
      <c r="F4182" s="24"/>
      <c r="G4182" s="24"/>
      <c r="H4182" s="25"/>
      <c r="I4182" s="25"/>
      <c r="J4182" s="25"/>
      <c r="K4182" s="25"/>
      <c r="L4182" s="25"/>
    </row>
    <row r="4183" spans="1:12" x14ac:dyDescent="0.2">
      <c r="A4183" s="3"/>
      <c r="B4183" s="24"/>
      <c r="C4183" s="24"/>
      <c r="D4183" s="24"/>
      <c r="E4183" s="24"/>
      <c r="F4183" s="24"/>
      <c r="G4183" s="24"/>
      <c r="H4183" s="25"/>
      <c r="I4183" s="25"/>
      <c r="J4183" s="25"/>
      <c r="K4183" s="25"/>
      <c r="L4183" s="25"/>
    </row>
    <row r="4184" spans="1:12" x14ac:dyDescent="0.2">
      <c r="A4184" s="3"/>
      <c r="B4184" s="24"/>
      <c r="C4184" s="24"/>
      <c r="D4184" s="24"/>
      <c r="E4184" s="24"/>
      <c r="F4184" s="24"/>
      <c r="G4184" s="24"/>
      <c r="H4184" s="25"/>
      <c r="I4184" s="25"/>
      <c r="J4184" s="25"/>
      <c r="K4184" s="25"/>
      <c r="L4184" s="25"/>
    </row>
    <row r="4185" spans="1:12" x14ac:dyDescent="0.2">
      <c r="A4185" s="3"/>
      <c r="B4185" s="24"/>
      <c r="C4185" s="24"/>
      <c r="D4185" s="24"/>
      <c r="E4185" s="24"/>
      <c r="F4185" s="24"/>
      <c r="G4185" s="24"/>
      <c r="H4185" s="25"/>
      <c r="I4185" s="25"/>
      <c r="J4185" s="25"/>
      <c r="K4185" s="25"/>
      <c r="L4185" s="25"/>
    </row>
    <row r="4186" spans="1:12" x14ac:dyDescent="0.2">
      <c r="A4186" s="3"/>
      <c r="B4186" s="24"/>
      <c r="C4186" s="24"/>
      <c r="D4186" s="24"/>
      <c r="E4186" s="24"/>
      <c r="F4186" s="24"/>
      <c r="G4186" s="24"/>
      <c r="H4186" s="25"/>
      <c r="I4186" s="25"/>
      <c r="J4186" s="25"/>
      <c r="K4186" s="25"/>
      <c r="L4186" s="25"/>
    </row>
    <row r="4187" spans="1:12" x14ac:dyDescent="0.2">
      <c r="A4187" s="3"/>
      <c r="B4187" s="24"/>
      <c r="C4187" s="24"/>
      <c r="D4187" s="24"/>
      <c r="E4187" s="24"/>
      <c r="F4187" s="24"/>
      <c r="G4187" s="24"/>
      <c r="H4187" s="25"/>
      <c r="I4187" s="25"/>
      <c r="J4187" s="25"/>
      <c r="K4187" s="25"/>
      <c r="L4187" s="25"/>
    </row>
    <row r="4188" spans="1:12" x14ac:dyDescent="0.2">
      <c r="A4188" s="3"/>
      <c r="B4188" s="24"/>
      <c r="C4188" s="24"/>
      <c r="D4188" s="24"/>
      <c r="E4188" s="24"/>
      <c r="F4188" s="24"/>
      <c r="G4188" s="24"/>
      <c r="H4188" s="25"/>
      <c r="I4188" s="25"/>
      <c r="J4188" s="25"/>
      <c r="K4188" s="25"/>
      <c r="L4188" s="25"/>
    </row>
    <row r="4189" spans="1:12" x14ac:dyDescent="0.2">
      <c r="A4189" s="3"/>
      <c r="B4189" s="24"/>
      <c r="C4189" s="24"/>
      <c r="D4189" s="24"/>
      <c r="E4189" s="24"/>
      <c r="F4189" s="24"/>
      <c r="G4189" s="24"/>
      <c r="H4189" s="25"/>
      <c r="I4189" s="25"/>
      <c r="J4189" s="25"/>
      <c r="K4189" s="25"/>
      <c r="L4189" s="25"/>
    </row>
    <row r="4190" spans="1:12" x14ac:dyDescent="0.2">
      <c r="A4190" s="3"/>
      <c r="B4190" s="24"/>
      <c r="C4190" s="24"/>
      <c r="D4190" s="24"/>
      <c r="E4190" s="24"/>
      <c r="F4190" s="24"/>
      <c r="G4190" s="24"/>
      <c r="H4190" s="25"/>
      <c r="I4190" s="25"/>
      <c r="J4190" s="25"/>
      <c r="K4190" s="25"/>
      <c r="L4190" s="25"/>
    </row>
    <row r="4191" spans="1:12" x14ac:dyDescent="0.2">
      <c r="A4191" s="3"/>
      <c r="B4191" s="24"/>
      <c r="C4191" s="24"/>
      <c r="D4191" s="24"/>
      <c r="E4191" s="24"/>
      <c r="F4191" s="24"/>
      <c r="G4191" s="24"/>
      <c r="H4191" s="25"/>
      <c r="I4191" s="25"/>
      <c r="J4191" s="25"/>
      <c r="K4191" s="25"/>
      <c r="L4191" s="25"/>
    </row>
    <row r="4192" spans="1:12" x14ac:dyDescent="0.2">
      <c r="A4192" s="3"/>
      <c r="B4192" s="24"/>
      <c r="C4192" s="24"/>
      <c r="D4192" s="24"/>
      <c r="E4192" s="24"/>
      <c r="F4192" s="24"/>
      <c r="G4192" s="24"/>
      <c r="H4192" s="25"/>
      <c r="I4192" s="25"/>
      <c r="J4192" s="25"/>
      <c r="K4192" s="25"/>
      <c r="L4192" s="25"/>
    </row>
    <row r="4193" spans="1:12" x14ac:dyDescent="0.2">
      <c r="A4193" s="3"/>
      <c r="B4193" s="24"/>
      <c r="C4193" s="24"/>
      <c r="D4193" s="24"/>
      <c r="E4193" s="24"/>
      <c r="F4193" s="24"/>
      <c r="G4193" s="24"/>
      <c r="H4193" s="25"/>
      <c r="I4193" s="25"/>
      <c r="J4193" s="25"/>
      <c r="K4193" s="25"/>
      <c r="L4193" s="25"/>
    </row>
    <row r="4194" spans="1:12" x14ac:dyDescent="0.2">
      <c r="A4194" s="3"/>
      <c r="B4194" s="24"/>
      <c r="C4194" s="24"/>
      <c r="D4194" s="24"/>
      <c r="E4194" s="24"/>
      <c r="F4194" s="24"/>
      <c r="G4194" s="24"/>
      <c r="H4194" s="25"/>
      <c r="I4194" s="25"/>
      <c r="J4194" s="25"/>
      <c r="K4194" s="25"/>
      <c r="L4194" s="25"/>
    </row>
    <row r="4195" spans="1:12" x14ac:dyDescent="0.2">
      <c r="A4195" s="3"/>
      <c r="B4195" s="24"/>
      <c r="C4195" s="24"/>
      <c r="D4195" s="24"/>
      <c r="E4195" s="24"/>
      <c r="F4195" s="24"/>
      <c r="G4195" s="24"/>
      <c r="H4195" s="25"/>
      <c r="I4195" s="25"/>
      <c r="J4195" s="25"/>
      <c r="K4195" s="25"/>
      <c r="L4195" s="25"/>
    </row>
    <row r="4196" spans="1:12" x14ac:dyDescent="0.2">
      <c r="A4196" s="3"/>
      <c r="B4196" s="24"/>
      <c r="C4196" s="24"/>
      <c r="D4196" s="24"/>
      <c r="E4196" s="24"/>
      <c r="F4196" s="24"/>
      <c r="G4196" s="24"/>
      <c r="H4196" s="25"/>
      <c r="I4196" s="25"/>
      <c r="J4196" s="25"/>
      <c r="K4196" s="25"/>
      <c r="L4196" s="25"/>
    </row>
    <row r="4197" spans="1:12" x14ac:dyDescent="0.2">
      <c r="A4197" s="3"/>
      <c r="B4197" s="24"/>
      <c r="C4197" s="24"/>
      <c r="D4197" s="24"/>
      <c r="E4197" s="24"/>
      <c r="F4197" s="24"/>
      <c r="G4197" s="24"/>
      <c r="H4197" s="25"/>
      <c r="I4197" s="25"/>
      <c r="J4197" s="25"/>
      <c r="K4197" s="25"/>
      <c r="L4197" s="25"/>
    </row>
    <row r="4198" spans="1:12" x14ac:dyDescent="0.2">
      <c r="A4198" s="3"/>
      <c r="B4198" s="24"/>
      <c r="C4198" s="24"/>
      <c r="D4198" s="24"/>
      <c r="E4198" s="24"/>
      <c r="F4198" s="24"/>
      <c r="G4198" s="24"/>
      <c r="H4198" s="25"/>
      <c r="I4198" s="25"/>
      <c r="J4198" s="25"/>
      <c r="K4198" s="25"/>
      <c r="L4198" s="25"/>
    </row>
    <row r="4199" spans="1:12" x14ac:dyDescent="0.2">
      <c r="A4199" s="3"/>
      <c r="B4199" s="24"/>
      <c r="C4199" s="24"/>
      <c r="D4199" s="24"/>
      <c r="E4199" s="24"/>
      <c r="F4199" s="24"/>
      <c r="G4199" s="24"/>
      <c r="H4199" s="25"/>
      <c r="I4199" s="25"/>
      <c r="J4199" s="25"/>
      <c r="K4199" s="25"/>
      <c r="L4199" s="25"/>
    </row>
    <row r="4200" spans="1:12" x14ac:dyDescent="0.2">
      <c r="A4200" s="3"/>
      <c r="B4200" s="24"/>
      <c r="C4200" s="24"/>
      <c r="D4200" s="24"/>
      <c r="E4200" s="24"/>
      <c r="F4200" s="24"/>
      <c r="G4200" s="24"/>
      <c r="H4200" s="25"/>
      <c r="I4200" s="25"/>
      <c r="J4200" s="25"/>
      <c r="K4200" s="25"/>
      <c r="L4200" s="25"/>
    </row>
    <row r="4201" spans="1:12" x14ac:dyDescent="0.2">
      <c r="A4201" s="3"/>
      <c r="B4201" s="24"/>
      <c r="C4201" s="24"/>
      <c r="D4201" s="24"/>
      <c r="E4201" s="24"/>
      <c r="F4201" s="24"/>
      <c r="G4201" s="24"/>
      <c r="H4201" s="25"/>
      <c r="I4201" s="25"/>
      <c r="J4201" s="25"/>
      <c r="K4201" s="25"/>
      <c r="L4201" s="25"/>
    </row>
    <row r="4202" spans="1:12" x14ac:dyDescent="0.2">
      <c r="A4202" s="3"/>
      <c r="B4202" s="24"/>
      <c r="C4202" s="24"/>
      <c r="D4202" s="24"/>
      <c r="E4202" s="24"/>
      <c r="F4202" s="24"/>
      <c r="G4202" s="24"/>
      <c r="H4202" s="25"/>
      <c r="I4202" s="25"/>
      <c r="J4202" s="25"/>
      <c r="K4202" s="25"/>
      <c r="L4202" s="25"/>
    </row>
    <row r="4203" spans="1:12" x14ac:dyDescent="0.2">
      <c r="A4203" s="3"/>
      <c r="B4203" s="24"/>
      <c r="C4203" s="24"/>
      <c r="D4203" s="24"/>
      <c r="E4203" s="24"/>
      <c r="F4203" s="24"/>
      <c r="G4203" s="24"/>
      <c r="H4203" s="25"/>
      <c r="I4203" s="25"/>
      <c r="J4203" s="25"/>
      <c r="K4203" s="25"/>
      <c r="L4203" s="25"/>
    </row>
    <row r="4204" spans="1:12" x14ac:dyDescent="0.2">
      <c r="A4204" s="3"/>
      <c r="B4204" s="24"/>
      <c r="C4204" s="24"/>
      <c r="D4204" s="24"/>
      <c r="E4204" s="24"/>
      <c r="F4204" s="24"/>
      <c r="G4204" s="24"/>
      <c r="H4204" s="25"/>
      <c r="I4204" s="25"/>
      <c r="J4204" s="25"/>
      <c r="K4204" s="25"/>
      <c r="L4204" s="25"/>
    </row>
    <row r="4205" spans="1:12" x14ac:dyDescent="0.2">
      <c r="A4205" s="3"/>
      <c r="B4205" s="24"/>
      <c r="C4205" s="24"/>
      <c r="D4205" s="24"/>
      <c r="E4205" s="24"/>
      <c r="F4205" s="24"/>
      <c r="G4205" s="24"/>
      <c r="H4205" s="25"/>
      <c r="I4205" s="25"/>
      <c r="J4205" s="25"/>
      <c r="K4205" s="25"/>
      <c r="L4205" s="25"/>
    </row>
    <row r="4206" spans="1:12" x14ac:dyDescent="0.2">
      <c r="A4206" s="3"/>
      <c r="B4206" s="24"/>
      <c r="C4206" s="24"/>
      <c r="D4206" s="24"/>
      <c r="E4206" s="24"/>
      <c r="F4206" s="24"/>
      <c r="G4206" s="24"/>
      <c r="H4206" s="25"/>
      <c r="I4206" s="25"/>
      <c r="J4206" s="25"/>
      <c r="K4206" s="25"/>
      <c r="L4206" s="25"/>
    </row>
    <row r="4207" spans="1:12" x14ac:dyDescent="0.2">
      <c r="A4207" s="3"/>
      <c r="B4207" s="24"/>
      <c r="C4207" s="24"/>
      <c r="D4207" s="24"/>
      <c r="E4207" s="24"/>
      <c r="F4207" s="24"/>
      <c r="G4207" s="24"/>
      <c r="H4207" s="25"/>
      <c r="I4207" s="25"/>
      <c r="J4207" s="25"/>
      <c r="K4207" s="25"/>
      <c r="L4207" s="25"/>
    </row>
    <row r="4208" spans="1:12" x14ac:dyDescent="0.2">
      <c r="A4208" s="3"/>
      <c r="B4208" s="24"/>
      <c r="C4208" s="24"/>
      <c r="D4208" s="24"/>
      <c r="E4208" s="24"/>
      <c r="F4208" s="24"/>
      <c r="G4208" s="24"/>
      <c r="H4208" s="25"/>
      <c r="I4208" s="25"/>
      <c r="J4208" s="25"/>
      <c r="K4208" s="25"/>
      <c r="L4208" s="25"/>
    </row>
    <row r="4209" spans="1:12" x14ac:dyDescent="0.2">
      <c r="A4209" s="3"/>
      <c r="B4209" s="24"/>
      <c r="C4209" s="24"/>
      <c r="D4209" s="24"/>
      <c r="E4209" s="24"/>
      <c r="F4209" s="24"/>
      <c r="G4209" s="24"/>
      <c r="H4209" s="25"/>
      <c r="I4209" s="25"/>
      <c r="J4209" s="25"/>
      <c r="K4209" s="25"/>
      <c r="L4209" s="25"/>
    </row>
    <row r="4210" spans="1:12" x14ac:dyDescent="0.2">
      <c r="A4210" s="3"/>
      <c r="B4210" s="24"/>
      <c r="C4210" s="24"/>
      <c r="D4210" s="24"/>
      <c r="E4210" s="24"/>
      <c r="F4210" s="24"/>
      <c r="G4210" s="24"/>
      <c r="H4210" s="25"/>
      <c r="I4210" s="25"/>
      <c r="J4210" s="25"/>
      <c r="K4210" s="25"/>
      <c r="L4210" s="25"/>
    </row>
    <row r="4211" spans="1:12" x14ac:dyDescent="0.2">
      <c r="A4211" s="3"/>
      <c r="B4211" s="24"/>
      <c r="C4211" s="24"/>
      <c r="D4211" s="24"/>
      <c r="E4211" s="24"/>
      <c r="F4211" s="24"/>
      <c r="G4211" s="24"/>
      <c r="H4211" s="25"/>
      <c r="I4211" s="25"/>
      <c r="J4211" s="25"/>
      <c r="K4211" s="25"/>
      <c r="L4211" s="25"/>
    </row>
    <row r="4212" spans="1:12" x14ac:dyDescent="0.2">
      <c r="A4212" s="3"/>
      <c r="B4212" s="24"/>
      <c r="C4212" s="24"/>
      <c r="D4212" s="24"/>
      <c r="E4212" s="24"/>
      <c r="F4212" s="24"/>
      <c r="G4212" s="24"/>
      <c r="H4212" s="25"/>
      <c r="I4212" s="25"/>
      <c r="J4212" s="25"/>
      <c r="K4212" s="25"/>
      <c r="L4212" s="25"/>
    </row>
    <row r="4213" spans="1:12" x14ac:dyDescent="0.2">
      <c r="A4213" s="3"/>
      <c r="B4213" s="24"/>
      <c r="C4213" s="24"/>
      <c r="D4213" s="24"/>
      <c r="E4213" s="24"/>
      <c r="F4213" s="24"/>
      <c r="G4213" s="24"/>
      <c r="H4213" s="25"/>
      <c r="I4213" s="25"/>
      <c r="J4213" s="25"/>
      <c r="K4213" s="25"/>
      <c r="L4213" s="25"/>
    </row>
    <row r="4214" spans="1:12" x14ac:dyDescent="0.2">
      <c r="A4214" s="3"/>
      <c r="B4214" s="24"/>
      <c r="C4214" s="24"/>
      <c r="D4214" s="24"/>
      <c r="E4214" s="24"/>
      <c r="F4214" s="24"/>
      <c r="G4214" s="24"/>
      <c r="H4214" s="25"/>
      <c r="I4214" s="25"/>
      <c r="J4214" s="25"/>
      <c r="K4214" s="25"/>
      <c r="L4214" s="25"/>
    </row>
    <row r="4215" spans="1:12" x14ac:dyDescent="0.2">
      <c r="A4215" s="3"/>
      <c r="B4215" s="24"/>
      <c r="C4215" s="24"/>
      <c r="D4215" s="24"/>
      <c r="E4215" s="24"/>
      <c r="F4215" s="24"/>
      <c r="G4215" s="24"/>
      <c r="H4215" s="25"/>
      <c r="I4215" s="25"/>
      <c r="J4215" s="25"/>
      <c r="K4215" s="25"/>
      <c r="L4215" s="25"/>
    </row>
    <row r="4216" spans="1:12" x14ac:dyDescent="0.2">
      <c r="A4216" s="3"/>
      <c r="B4216" s="24"/>
      <c r="C4216" s="24"/>
      <c r="D4216" s="24"/>
      <c r="E4216" s="24"/>
      <c r="F4216" s="24"/>
      <c r="G4216" s="24"/>
      <c r="H4216" s="25"/>
      <c r="I4216" s="25"/>
      <c r="J4216" s="25"/>
      <c r="K4216" s="25"/>
      <c r="L4216" s="25"/>
    </row>
    <row r="4217" spans="1:12" x14ac:dyDescent="0.2">
      <c r="A4217" s="3"/>
      <c r="B4217" s="24"/>
      <c r="C4217" s="24"/>
      <c r="D4217" s="24"/>
      <c r="E4217" s="24"/>
      <c r="F4217" s="24"/>
      <c r="G4217" s="24"/>
      <c r="H4217" s="25"/>
      <c r="I4217" s="25"/>
      <c r="J4217" s="25"/>
      <c r="K4217" s="25"/>
      <c r="L4217" s="25"/>
    </row>
    <row r="4218" spans="1:12" x14ac:dyDescent="0.2">
      <c r="A4218" s="3"/>
      <c r="B4218" s="24"/>
      <c r="C4218" s="24"/>
      <c r="D4218" s="24"/>
      <c r="E4218" s="24"/>
      <c r="F4218" s="24"/>
      <c r="G4218" s="24"/>
      <c r="H4218" s="25"/>
      <c r="I4218" s="25"/>
      <c r="J4218" s="25"/>
      <c r="K4218" s="25"/>
      <c r="L4218" s="25"/>
    </row>
    <row r="4219" spans="1:12" x14ac:dyDescent="0.2">
      <c r="A4219" s="3"/>
      <c r="B4219" s="24"/>
      <c r="C4219" s="24"/>
      <c r="D4219" s="24"/>
      <c r="E4219" s="24"/>
      <c r="F4219" s="24"/>
      <c r="G4219" s="24"/>
      <c r="H4219" s="25"/>
      <c r="I4219" s="25"/>
      <c r="J4219" s="25"/>
      <c r="K4219" s="25"/>
      <c r="L4219" s="25"/>
    </row>
    <row r="4220" spans="1:12" x14ac:dyDescent="0.2">
      <c r="A4220" s="3"/>
      <c r="B4220" s="24"/>
      <c r="C4220" s="24"/>
      <c r="D4220" s="24"/>
      <c r="E4220" s="24"/>
      <c r="F4220" s="24"/>
      <c r="G4220" s="24"/>
      <c r="H4220" s="25"/>
      <c r="I4220" s="25"/>
      <c r="J4220" s="25"/>
      <c r="K4220" s="25"/>
      <c r="L4220" s="25"/>
    </row>
    <row r="4221" spans="1:12" x14ac:dyDescent="0.2">
      <c r="A4221" s="3"/>
      <c r="B4221" s="24"/>
      <c r="C4221" s="24"/>
      <c r="D4221" s="24"/>
      <c r="E4221" s="24"/>
      <c r="F4221" s="24"/>
      <c r="G4221" s="24"/>
      <c r="H4221" s="25"/>
      <c r="I4221" s="25"/>
      <c r="J4221" s="25"/>
      <c r="K4221" s="25"/>
      <c r="L4221" s="25"/>
    </row>
    <row r="4222" spans="1:12" x14ac:dyDescent="0.2">
      <c r="A4222" s="3"/>
      <c r="B4222" s="24"/>
      <c r="C4222" s="24"/>
      <c r="D4222" s="24"/>
      <c r="E4222" s="24"/>
      <c r="F4222" s="24"/>
      <c r="G4222" s="24"/>
      <c r="H4222" s="25"/>
      <c r="I4222" s="25"/>
      <c r="J4222" s="25"/>
      <c r="K4222" s="25"/>
      <c r="L4222" s="25"/>
    </row>
    <row r="4223" spans="1:12" x14ac:dyDescent="0.2">
      <c r="A4223" s="3"/>
      <c r="B4223" s="24"/>
      <c r="C4223" s="24"/>
      <c r="D4223" s="24"/>
      <c r="E4223" s="24"/>
      <c r="F4223" s="24"/>
      <c r="G4223" s="24"/>
      <c r="H4223" s="25"/>
      <c r="I4223" s="25"/>
      <c r="J4223" s="25"/>
      <c r="K4223" s="25"/>
      <c r="L4223" s="25"/>
    </row>
    <row r="4224" spans="1:12" x14ac:dyDescent="0.2">
      <c r="A4224" s="3"/>
      <c r="B4224" s="24"/>
      <c r="C4224" s="24"/>
      <c r="D4224" s="24"/>
      <c r="E4224" s="24"/>
      <c r="F4224" s="24"/>
      <c r="G4224" s="24"/>
      <c r="H4224" s="25"/>
      <c r="I4224" s="25"/>
      <c r="J4224" s="25"/>
      <c r="K4224" s="25"/>
      <c r="L4224" s="25"/>
    </row>
    <row r="4225" spans="1:12" x14ac:dyDescent="0.2">
      <c r="A4225" s="3"/>
      <c r="B4225" s="24"/>
      <c r="C4225" s="24"/>
      <c r="D4225" s="24"/>
      <c r="E4225" s="24"/>
      <c r="F4225" s="24"/>
      <c r="G4225" s="24"/>
      <c r="H4225" s="25"/>
      <c r="I4225" s="25"/>
      <c r="J4225" s="25"/>
      <c r="K4225" s="25"/>
      <c r="L4225" s="25"/>
    </row>
    <row r="4226" spans="1:12" x14ac:dyDescent="0.2">
      <c r="A4226" s="3"/>
      <c r="B4226" s="24"/>
      <c r="C4226" s="24"/>
      <c r="D4226" s="24"/>
      <c r="E4226" s="24"/>
      <c r="F4226" s="24"/>
      <c r="G4226" s="24"/>
      <c r="H4226" s="25"/>
      <c r="I4226" s="25"/>
      <c r="J4226" s="25"/>
      <c r="K4226" s="25"/>
      <c r="L4226" s="25"/>
    </row>
    <row r="4227" spans="1:12" x14ac:dyDescent="0.2">
      <c r="A4227" s="3"/>
      <c r="B4227" s="24"/>
      <c r="C4227" s="24"/>
      <c r="D4227" s="24"/>
      <c r="E4227" s="24"/>
      <c r="F4227" s="24"/>
      <c r="G4227" s="24"/>
      <c r="H4227" s="25"/>
      <c r="I4227" s="25"/>
      <c r="J4227" s="25"/>
      <c r="K4227" s="25"/>
      <c r="L4227" s="25"/>
    </row>
    <row r="4228" spans="1:12" x14ac:dyDescent="0.2">
      <c r="A4228" s="3"/>
      <c r="B4228" s="24"/>
      <c r="C4228" s="24"/>
      <c r="D4228" s="24"/>
      <c r="E4228" s="24"/>
      <c r="F4228" s="24"/>
      <c r="G4228" s="24"/>
      <c r="H4228" s="25"/>
      <c r="I4228" s="25"/>
      <c r="J4228" s="25"/>
      <c r="K4228" s="25"/>
      <c r="L4228" s="25"/>
    </row>
    <row r="4229" spans="1:12" x14ac:dyDescent="0.2">
      <c r="A4229" s="3"/>
      <c r="B4229" s="24"/>
      <c r="C4229" s="24"/>
      <c r="D4229" s="24"/>
      <c r="E4229" s="24"/>
      <c r="F4229" s="24"/>
      <c r="G4229" s="24"/>
      <c r="H4229" s="25"/>
      <c r="I4229" s="25"/>
      <c r="J4229" s="25"/>
      <c r="K4229" s="25"/>
      <c r="L4229" s="25"/>
    </row>
    <row r="4230" spans="1:12" x14ac:dyDescent="0.2">
      <c r="A4230" s="3"/>
      <c r="B4230" s="24"/>
      <c r="C4230" s="24"/>
      <c r="D4230" s="24"/>
      <c r="E4230" s="24"/>
      <c r="F4230" s="24"/>
      <c r="G4230" s="24"/>
      <c r="H4230" s="25"/>
      <c r="I4230" s="25"/>
      <c r="J4230" s="25"/>
      <c r="K4230" s="25"/>
      <c r="L4230" s="25"/>
    </row>
    <row r="4231" spans="1:12" x14ac:dyDescent="0.2">
      <c r="A4231" s="3"/>
      <c r="B4231" s="24"/>
      <c r="C4231" s="24"/>
      <c r="D4231" s="24"/>
      <c r="E4231" s="24"/>
      <c r="F4231" s="24"/>
      <c r="G4231" s="24"/>
      <c r="H4231" s="25"/>
      <c r="I4231" s="25"/>
      <c r="J4231" s="25"/>
      <c r="K4231" s="25"/>
      <c r="L4231" s="25"/>
    </row>
    <row r="4232" spans="1:12" x14ac:dyDescent="0.2">
      <c r="A4232" s="3"/>
      <c r="B4232" s="24"/>
      <c r="C4232" s="24"/>
      <c r="D4232" s="24"/>
      <c r="E4232" s="24"/>
      <c r="F4232" s="24"/>
      <c r="G4232" s="24"/>
      <c r="H4232" s="25"/>
      <c r="I4232" s="25"/>
      <c r="J4232" s="25"/>
      <c r="K4232" s="25"/>
      <c r="L4232" s="25"/>
    </row>
    <row r="4233" spans="1:12" x14ac:dyDescent="0.2">
      <c r="A4233" s="3"/>
      <c r="B4233" s="24"/>
      <c r="C4233" s="24"/>
      <c r="D4233" s="24"/>
      <c r="E4233" s="24"/>
      <c r="F4233" s="24"/>
      <c r="G4233" s="24"/>
      <c r="H4233" s="25"/>
      <c r="I4233" s="25"/>
      <c r="J4233" s="25"/>
      <c r="K4233" s="25"/>
      <c r="L4233" s="25"/>
    </row>
    <row r="4234" spans="1:12" x14ac:dyDescent="0.2">
      <c r="A4234" s="3"/>
      <c r="B4234" s="24"/>
      <c r="C4234" s="24"/>
      <c r="D4234" s="24"/>
      <c r="E4234" s="24"/>
      <c r="F4234" s="24"/>
      <c r="G4234" s="24"/>
      <c r="H4234" s="25"/>
      <c r="I4234" s="25"/>
      <c r="J4234" s="25"/>
      <c r="K4234" s="25"/>
      <c r="L4234" s="25"/>
    </row>
    <row r="4235" spans="1:12" x14ac:dyDescent="0.2">
      <c r="A4235" s="3"/>
      <c r="B4235" s="24"/>
      <c r="C4235" s="24"/>
      <c r="D4235" s="24"/>
      <c r="E4235" s="24"/>
      <c r="F4235" s="24"/>
      <c r="G4235" s="24"/>
      <c r="H4235" s="25"/>
      <c r="I4235" s="25"/>
      <c r="J4235" s="25"/>
      <c r="K4235" s="25"/>
      <c r="L4235" s="25"/>
    </row>
    <row r="4236" spans="1:12" x14ac:dyDescent="0.2">
      <c r="A4236" s="3"/>
      <c r="B4236" s="24"/>
      <c r="C4236" s="24"/>
      <c r="D4236" s="24"/>
      <c r="E4236" s="24"/>
      <c r="F4236" s="24"/>
      <c r="G4236" s="24"/>
      <c r="H4236" s="25"/>
      <c r="I4236" s="25"/>
      <c r="J4236" s="25"/>
      <c r="K4236" s="25"/>
      <c r="L4236" s="25"/>
    </row>
    <row r="4237" spans="1:12" x14ac:dyDescent="0.2">
      <c r="A4237" s="3"/>
      <c r="B4237" s="24"/>
      <c r="C4237" s="24"/>
      <c r="D4237" s="24"/>
      <c r="E4237" s="24"/>
      <c r="F4237" s="24"/>
      <c r="G4237" s="24"/>
      <c r="H4237" s="25"/>
      <c r="I4237" s="25"/>
      <c r="J4237" s="25"/>
      <c r="K4237" s="25"/>
      <c r="L4237" s="25"/>
    </row>
    <row r="4238" spans="1:12" x14ac:dyDescent="0.2">
      <c r="A4238" s="3"/>
      <c r="B4238" s="24"/>
      <c r="C4238" s="24"/>
      <c r="D4238" s="24"/>
      <c r="E4238" s="24"/>
      <c r="F4238" s="24"/>
      <c r="G4238" s="24"/>
      <c r="H4238" s="25"/>
      <c r="I4238" s="25"/>
      <c r="J4238" s="25"/>
      <c r="K4238" s="25"/>
      <c r="L4238" s="25"/>
    </row>
    <row r="4239" spans="1:12" x14ac:dyDescent="0.2">
      <c r="A4239" s="3"/>
      <c r="B4239" s="24"/>
      <c r="C4239" s="24"/>
      <c r="D4239" s="24"/>
      <c r="E4239" s="24"/>
      <c r="F4239" s="24"/>
      <c r="G4239" s="24"/>
      <c r="H4239" s="25"/>
      <c r="I4239" s="25"/>
      <c r="J4239" s="25"/>
      <c r="K4239" s="25"/>
      <c r="L4239" s="25"/>
    </row>
    <row r="4240" spans="1:12" x14ac:dyDescent="0.2">
      <c r="A4240" s="3"/>
      <c r="B4240" s="24"/>
      <c r="C4240" s="24"/>
      <c r="D4240" s="24"/>
      <c r="E4240" s="24"/>
      <c r="F4240" s="24"/>
      <c r="G4240" s="24"/>
      <c r="H4240" s="25"/>
      <c r="I4240" s="25"/>
      <c r="J4240" s="25"/>
      <c r="K4240" s="25"/>
      <c r="L4240" s="25"/>
    </row>
    <row r="4241" spans="1:12" x14ac:dyDescent="0.2">
      <c r="A4241" s="3"/>
      <c r="B4241" s="24"/>
      <c r="C4241" s="24"/>
      <c r="D4241" s="24"/>
      <c r="E4241" s="24"/>
      <c r="F4241" s="24"/>
      <c r="G4241" s="24"/>
      <c r="H4241" s="25"/>
      <c r="I4241" s="25"/>
      <c r="J4241" s="25"/>
      <c r="K4241" s="25"/>
      <c r="L4241" s="25"/>
    </row>
    <row r="4242" spans="1:12" x14ac:dyDescent="0.2">
      <c r="A4242" s="3"/>
      <c r="B4242" s="24"/>
      <c r="C4242" s="24"/>
      <c r="D4242" s="24"/>
      <c r="E4242" s="24"/>
      <c r="F4242" s="24"/>
      <c r="G4242" s="24"/>
      <c r="H4242" s="25"/>
      <c r="I4242" s="25"/>
      <c r="J4242" s="25"/>
      <c r="K4242" s="25"/>
      <c r="L4242" s="25"/>
    </row>
    <row r="4243" spans="1:12" x14ac:dyDescent="0.2">
      <c r="A4243" s="3"/>
      <c r="B4243" s="24"/>
      <c r="C4243" s="24"/>
      <c r="D4243" s="24"/>
      <c r="E4243" s="24"/>
      <c r="F4243" s="24"/>
      <c r="G4243" s="24"/>
      <c r="H4243" s="25"/>
      <c r="I4243" s="25"/>
      <c r="J4243" s="25"/>
      <c r="K4243" s="25"/>
      <c r="L4243" s="25"/>
    </row>
    <row r="4244" spans="1:12" x14ac:dyDescent="0.2">
      <c r="A4244" s="3"/>
      <c r="B4244" s="24"/>
      <c r="C4244" s="24"/>
      <c r="D4244" s="24"/>
      <c r="E4244" s="24"/>
      <c r="F4244" s="24"/>
      <c r="G4244" s="24"/>
      <c r="H4244" s="25"/>
      <c r="I4244" s="25"/>
      <c r="J4244" s="25"/>
      <c r="K4244" s="25"/>
      <c r="L4244" s="25"/>
    </row>
    <row r="4245" spans="1:12" x14ac:dyDescent="0.2">
      <c r="A4245" s="3"/>
      <c r="B4245" s="24"/>
      <c r="C4245" s="24"/>
      <c r="D4245" s="24"/>
      <c r="E4245" s="24"/>
      <c r="F4245" s="24"/>
      <c r="G4245" s="24"/>
      <c r="H4245" s="25"/>
      <c r="I4245" s="25"/>
      <c r="J4245" s="25"/>
      <c r="K4245" s="25"/>
      <c r="L4245" s="25"/>
    </row>
    <row r="4246" spans="1:12" x14ac:dyDescent="0.2">
      <c r="A4246" s="3"/>
      <c r="B4246" s="24"/>
      <c r="C4246" s="24"/>
      <c r="D4246" s="24"/>
      <c r="E4246" s="24"/>
      <c r="F4246" s="24"/>
      <c r="G4246" s="24"/>
      <c r="H4246" s="25"/>
      <c r="I4246" s="25"/>
      <c r="J4246" s="25"/>
      <c r="K4246" s="25"/>
      <c r="L4246" s="25"/>
    </row>
    <row r="4247" spans="1:12" x14ac:dyDescent="0.2">
      <c r="A4247" s="3"/>
      <c r="B4247" s="24"/>
      <c r="C4247" s="24"/>
      <c r="D4247" s="24"/>
      <c r="E4247" s="24"/>
      <c r="F4247" s="24"/>
      <c r="G4247" s="24"/>
      <c r="H4247" s="25"/>
      <c r="I4247" s="25"/>
      <c r="J4247" s="25"/>
      <c r="K4247" s="25"/>
      <c r="L4247" s="25"/>
    </row>
    <row r="4248" spans="1:12" x14ac:dyDescent="0.2">
      <c r="A4248" s="3"/>
      <c r="B4248" s="24"/>
      <c r="C4248" s="24"/>
      <c r="D4248" s="24"/>
      <c r="E4248" s="24"/>
      <c r="F4248" s="24"/>
      <c r="G4248" s="24"/>
      <c r="H4248" s="25"/>
      <c r="I4248" s="25"/>
      <c r="J4248" s="25"/>
      <c r="K4248" s="25"/>
      <c r="L4248" s="25"/>
    </row>
    <row r="4249" spans="1:12" x14ac:dyDescent="0.2">
      <c r="A4249" s="3"/>
      <c r="B4249" s="24"/>
      <c r="C4249" s="24"/>
      <c r="D4249" s="24"/>
      <c r="E4249" s="24"/>
      <c r="F4249" s="24"/>
      <c r="G4249" s="24"/>
      <c r="H4249" s="25"/>
      <c r="I4249" s="25"/>
      <c r="J4249" s="25"/>
      <c r="K4249" s="25"/>
      <c r="L4249" s="25"/>
    </row>
    <row r="4250" spans="1:12" x14ac:dyDescent="0.2">
      <c r="A4250" s="3"/>
      <c r="B4250" s="24"/>
      <c r="C4250" s="24"/>
      <c r="D4250" s="24"/>
      <c r="E4250" s="24"/>
      <c r="F4250" s="24"/>
      <c r="G4250" s="24"/>
      <c r="H4250" s="25"/>
      <c r="I4250" s="25"/>
      <c r="J4250" s="25"/>
      <c r="K4250" s="25"/>
      <c r="L4250" s="25"/>
    </row>
    <row r="4251" spans="1:12" x14ac:dyDescent="0.2">
      <c r="A4251" s="3"/>
      <c r="B4251" s="24"/>
      <c r="C4251" s="24"/>
      <c r="D4251" s="24"/>
      <c r="E4251" s="24"/>
      <c r="F4251" s="24"/>
      <c r="G4251" s="24"/>
      <c r="H4251" s="25"/>
      <c r="I4251" s="25"/>
      <c r="J4251" s="25"/>
      <c r="K4251" s="25"/>
      <c r="L4251" s="25"/>
    </row>
    <row r="4252" spans="1:12" x14ac:dyDescent="0.2">
      <c r="A4252" s="3"/>
      <c r="B4252" s="24"/>
      <c r="C4252" s="24"/>
      <c r="D4252" s="24"/>
      <c r="E4252" s="24"/>
      <c r="F4252" s="24"/>
      <c r="G4252" s="24"/>
      <c r="H4252" s="25"/>
      <c r="I4252" s="25"/>
      <c r="J4252" s="25"/>
      <c r="K4252" s="25"/>
      <c r="L4252" s="25"/>
    </row>
    <row r="4253" spans="1:12" x14ac:dyDescent="0.2">
      <c r="A4253" s="3"/>
      <c r="B4253" s="24"/>
      <c r="C4253" s="24"/>
      <c r="D4253" s="24"/>
      <c r="E4253" s="24"/>
      <c r="F4253" s="24"/>
      <c r="G4253" s="24"/>
      <c r="H4253" s="25"/>
      <c r="I4253" s="25"/>
      <c r="J4253" s="25"/>
      <c r="K4253" s="25"/>
      <c r="L4253" s="25"/>
    </row>
    <row r="4254" spans="1:12" x14ac:dyDescent="0.2">
      <c r="A4254" s="3"/>
      <c r="B4254" s="24"/>
      <c r="C4254" s="24"/>
      <c r="D4254" s="24"/>
      <c r="E4254" s="24"/>
      <c r="F4254" s="24"/>
      <c r="G4254" s="24"/>
      <c r="H4254" s="25"/>
      <c r="I4254" s="25"/>
      <c r="J4254" s="25"/>
      <c r="K4254" s="25"/>
      <c r="L4254" s="25"/>
    </row>
    <row r="4255" spans="1:12" x14ac:dyDescent="0.2">
      <c r="A4255" s="3"/>
      <c r="B4255" s="24"/>
      <c r="C4255" s="24"/>
      <c r="D4255" s="24"/>
      <c r="E4255" s="24"/>
      <c r="F4255" s="24"/>
      <c r="G4255" s="24"/>
      <c r="H4255" s="25"/>
      <c r="I4255" s="25"/>
      <c r="J4255" s="25"/>
      <c r="K4255" s="25"/>
      <c r="L4255" s="25"/>
    </row>
    <row r="4256" spans="1:12" x14ac:dyDescent="0.2">
      <c r="A4256" s="3"/>
      <c r="B4256" s="24"/>
      <c r="C4256" s="24"/>
      <c r="D4256" s="24"/>
      <c r="E4256" s="24"/>
      <c r="F4256" s="24"/>
      <c r="G4256" s="24"/>
      <c r="H4256" s="25"/>
      <c r="I4256" s="25"/>
      <c r="J4256" s="25"/>
      <c r="K4256" s="25"/>
      <c r="L4256" s="25"/>
    </row>
    <row r="4257" spans="1:12" x14ac:dyDescent="0.2">
      <c r="A4257" s="3"/>
      <c r="B4257" s="24"/>
      <c r="C4257" s="24"/>
      <c r="D4257" s="24"/>
      <c r="E4257" s="24"/>
      <c r="F4257" s="24"/>
      <c r="G4257" s="24"/>
      <c r="H4257" s="25"/>
      <c r="I4257" s="25"/>
      <c r="J4257" s="25"/>
      <c r="K4257" s="25"/>
      <c r="L4257" s="25"/>
    </row>
    <row r="4258" spans="1:12" x14ac:dyDescent="0.2">
      <c r="A4258" s="3"/>
      <c r="B4258" s="24"/>
      <c r="C4258" s="24"/>
      <c r="D4258" s="24"/>
      <c r="E4258" s="24"/>
      <c r="F4258" s="24"/>
      <c r="G4258" s="24"/>
      <c r="H4258" s="25"/>
      <c r="I4258" s="25"/>
      <c r="J4258" s="25"/>
      <c r="K4258" s="25"/>
      <c r="L4258" s="25"/>
    </row>
    <row r="4259" spans="1:12" x14ac:dyDescent="0.2">
      <c r="A4259" s="3"/>
      <c r="B4259" s="24"/>
      <c r="C4259" s="24"/>
      <c r="D4259" s="24"/>
      <c r="E4259" s="24"/>
      <c r="F4259" s="24"/>
      <c r="G4259" s="24"/>
      <c r="H4259" s="25"/>
      <c r="I4259" s="25"/>
      <c r="J4259" s="25"/>
      <c r="K4259" s="25"/>
      <c r="L4259" s="25"/>
    </row>
    <row r="4260" spans="1:12" x14ac:dyDescent="0.2">
      <c r="A4260" s="3"/>
      <c r="B4260" s="24"/>
      <c r="C4260" s="24"/>
      <c r="D4260" s="24"/>
      <c r="E4260" s="24"/>
      <c r="F4260" s="24"/>
      <c r="G4260" s="24"/>
      <c r="H4260" s="25"/>
      <c r="I4260" s="25"/>
      <c r="J4260" s="25"/>
      <c r="K4260" s="25"/>
      <c r="L4260" s="25"/>
    </row>
    <row r="4261" spans="1:12" x14ac:dyDescent="0.2">
      <c r="A4261" s="3"/>
      <c r="B4261" s="24"/>
      <c r="C4261" s="24"/>
      <c r="D4261" s="24"/>
      <c r="E4261" s="24"/>
      <c r="F4261" s="24"/>
      <c r="G4261" s="24"/>
      <c r="H4261" s="25"/>
      <c r="I4261" s="25"/>
      <c r="J4261" s="25"/>
      <c r="K4261" s="25"/>
      <c r="L4261" s="25"/>
    </row>
    <row r="4262" spans="1:12" x14ac:dyDescent="0.2">
      <c r="A4262" s="3"/>
      <c r="B4262" s="24"/>
      <c r="C4262" s="24"/>
      <c r="D4262" s="24"/>
      <c r="E4262" s="24"/>
      <c r="F4262" s="24"/>
      <c r="G4262" s="24"/>
      <c r="H4262" s="25"/>
      <c r="I4262" s="25"/>
      <c r="J4262" s="25"/>
      <c r="K4262" s="25"/>
      <c r="L4262" s="25"/>
    </row>
    <row r="4263" spans="1:12" x14ac:dyDescent="0.2">
      <c r="A4263" s="3"/>
      <c r="B4263" s="24"/>
      <c r="C4263" s="24"/>
      <c r="D4263" s="24"/>
      <c r="E4263" s="24"/>
      <c r="F4263" s="24"/>
      <c r="G4263" s="24"/>
      <c r="H4263" s="25"/>
      <c r="I4263" s="25"/>
      <c r="J4263" s="25"/>
      <c r="K4263" s="25"/>
      <c r="L4263" s="25"/>
    </row>
    <row r="4264" spans="1:12" x14ac:dyDescent="0.2">
      <c r="A4264" s="3"/>
      <c r="B4264" s="24"/>
      <c r="C4264" s="24"/>
      <c r="D4264" s="24"/>
      <c r="E4264" s="24"/>
      <c r="F4264" s="24"/>
      <c r="G4264" s="24"/>
      <c r="H4264" s="25"/>
      <c r="I4264" s="25"/>
      <c r="J4264" s="25"/>
      <c r="K4264" s="25"/>
      <c r="L4264" s="25"/>
    </row>
    <row r="4265" spans="1:12" x14ac:dyDescent="0.2">
      <c r="A4265" s="3"/>
      <c r="B4265" s="24"/>
      <c r="C4265" s="24"/>
      <c r="D4265" s="24"/>
      <c r="E4265" s="24"/>
      <c r="F4265" s="24"/>
      <c r="G4265" s="24"/>
      <c r="H4265" s="25"/>
      <c r="I4265" s="25"/>
      <c r="J4265" s="25"/>
      <c r="K4265" s="25"/>
      <c r="L4265" s="25"/>
    </row>
    <row r="4266" spans="1:12" x14ac:dyDescent="0.2">
      <c r="A4266" s="3"/>
      <c r="B4266" s="24"/>
      <c r="C4266" s="24"/>
      <c r="D4266" s="24"/>
      <c r="E4266" s="24"/>
      <c r="F4266" s="24"/>
      <c r="G4266" s="24"/>
      <c r="H4266" s="25"/>
      <c r="I4266" s="25"/>
      <c r="J4266" s="25"/>
      <c r="K4266" s="25"/>
      <c r="L4266" s="25"/>
    </row>
    <row r="4267" spans="1:12" x14ac:dyDescent="0.2">
      <c r="A4267" s="3"/>
      <c r="B4267" s="24"/>
      <c r="C4267" s="24"/>
      <c r="D4267" s="24"/>
      <c r="E4267" s="24"/>
      <c r="F4267" s="24"/>
      <c r="G4267" s="24"/>
      <c r="H4267" s="25"/>
      <c r="I4267" s="25"/>
      <c r="J4267" s="25"/>
      <c r="K4267" s="25"/>
      <c r="L4267" s="25"/>
    </row>
    <row r="4268" spans="1:12" x14ac:dyDescent="0.2">
      <c r="A4268" s="3"/>
      <c r="B4268" s="24"/>
      <c r="C4268" s="24"/>
      <c r="D4268" s="24"/>
      <c r="E4268" s="24"/>
      <c r="F4268" s="24"/>
      <c r="G4268" s="24"/>
      <c r="H4268" s="25"/>
      <c r="I4268" s="25"/>
      <c r="J4268" s="25"/>
      <c r="K4268" s="25"/>
      <c r="L4268" s="25"/>
    </row>
    <row r="4269" spans="1:12" x14ac:dyDescent="0.2">
      <c r="A4269" s="3"/>
      <c r="B4269" s="24"/>
      <c r="C4269" s="24"/>
      <c r="D4269" s="24"/>
      <c r="E4269" s="24"/>
      <c r="F4269" s="24"/>
      <c r="G4269" s="24"/>
      <c r="H4269" s="25"/>
      <c r="I4269" s="25"/>
      <c r="J4269" s="25"/>
      <c r="K4269" s="25"/>
      <c r="L4269" s="25"/>
    </row>
    <row r="4270" spans="1:12" x14ac:dyDescent="0.2">
      <c r="A4270" s="3"/>
      <c r="B4270" s="24"/>
      <c r="C4270" s="24"/>
      <c r="D4270" s="24"/>
      <c r="E4270" s="24"/>
      <c r="F4270" s="24"/>
      <c r="G4270" s="24"/>
      <c r="H4270" s="25"/>
      <c r="I4270" s="25"/>
      <c r="J4270" s="25"/>
      <c r="K4270" s="25"/>
      <c r="L4270" s="25"/>
    </row>
    <row r="4271" spans="1:12" x14ac:dyDescent="0.2">
      <c r="A4271" s="3"/>
      <c r="B4271" s="24"/>
      <c r="C4271" s="24"/>
      <c r="D4271" s="24"/>
      <c r="E4271" s="24"/>
      <c r="F4271" s="24"/>
      <c r="G4271" s="24"/>
      <c r="H4271" s="25"/>
      <c r="I4271" s="25"/>
      <c r="J4271" s="25"/>
      <c r="K4271" s="25"/>
      <c r="L4271" s="25"/>
    </row>
    <row r="4272" spans="1:12" x14ac:dyDescent="0.2">
      <c r="A4272" s="3"/>
      <c r="B4272" s="24"/>
      <c r="C4272" s="24"/>
      <c r="D4272" s="24"/>
      <c r="E4272" s="24"/>
      <c r="F4272" s="24"/>
      <c r="G4272" s="24"/>
      <c r="H4272" s="25"/>
      <c r="I4272" s="25"/>
      <c r="J4272" s="25"/>
      <c r="K4272" s="25"/>
      <c r="L4272" s="25"/>
    </row>
    <row r="4273" spans="1:12" x14ac:dyDescent="0.2">
      <c r="A4273" s="3"/>
      <c r="B4273" s="24"/>
      <c r="C4273" s="24"/>
      <c r="D4273" s="24"/>
      <c r="E4273" s="24"/>
      <c r="F4273" s="24"/>
      <c r="G4273" s="24"/>
      <c r="H4273" s="25"/>
      <c r="I4273" s="25"/>
      <c r="J4273" s="25"/>
      <c r="K4273" s="25"/>
      <c r="L4273" s="25"/>
    </row>
    <row r="4274" spans="1:12" x14ac:dyDescent="0.2">
      <c r="A4274" s="3"/>
      <c r="B4274" s="24"/>
      <c r="C4274" s="24"/>
      <c r="D4274" s="24"/>
      <c r="E4274" s="24"/>
      <c r="F4274" s="24"/>
      <c r="G4274" s="24"/>
      <c r="H4274" s="25"/>
      <c r="I4274" s="25"/>
      <c r="J4274" s="25"/>
      <c r="K4274" s="25"/>
      <c r="L4274" s="25"/>
    </row>
    <row r="4275" spans="1:12" x14ac:dyDescent="0.2">
      <c r="A4275" s="3"/>
      <c r="B4275" s="24"/>
      <c r="C4275" s="24"/>
      <c r="D4275" s="24"/>
      <c r="E4275" s="24"/>
      <c r="F4275" s="24"/>
      <c r="G4275" s="24"/>
      <c r="H4275" s="25"/>
      <c r="I4275" s="25"/>
      <c r="J4275" s="25"/>
      <c r="K4275" s="25"/>
      <c r="L4275" s="25"/>
    </row>
    <row r="4276" spans="1:12" x14ac:dyDescent="0.2">
      <c r="A4276" s="3"/>
      <c r="B4276" s="24"/>
      <c r="C4276" s="24"/>
      <c r="D4276" s="24"/>
      <c r="E4276" s="24"/>
      <c r="F4276" s="24"/>
      <c r="G4276" s="24"/>
      <c r="H4276" s="25"/>
      <c r="I4276" s="25"/>
      <c r="J4276" s="25"/>
      <c r="K4276" s="25"/>
      <c r="L4276" s="25"/>
    </row>
    <row r="4277" spans="1:12" x14ac:dyDescent="0.2">
      <c r="A4277" s="3"/>
      <c r="B4277" s="24"/>
      <c r="C4277" s="24"/>
      <c r="D4277" s="24"/>
      <c r="E4277" s="24"/>
      <c r="F4277" s="24"/>
      <c r="G4277" s="24"/>
      <c r="H4277" s="25"/>
      <c r="I4277" s="25"/>
      <c r="J4277" s="25"/>
      <c r="K4277" s="25"/>
      <c r="L4277" s="25"/>
    </row>
    <row r="4278" spans="1:12" x14ac:dyDescent="0.2">
      <c r="A4278" s="3"/>
      <c r="B4278" s="24"/>
      <c r="C4278" s="24"/>
      <c r="D4278" s="24"/>
      <c r="E4278" s="24"/>
      <c r="F4278" s="24"/>
      <c r="G4278" s="24"/>
      <c r="H4278" s="25"/>
      <c r="I4278" s="25"/>
      <c r="J4278" s="25"/>
      <c r="K4278" s="25"/>
      <c r="L4278" s="25"/>
    </row>
    <row r="4279" spans="1:12" x14ac:dyDescent="0.2">
      <c r="A4279" s="3"/>
      <c r="B4279" s="24"/>
      <c r="C4279" s="24"/>
      <c r="D4279" s="24"/>
      <c r="E4279" s="24"/>
      <c r="F4279" s="24"/>
      <c r="G4279" s="24"/>
      <c r="H4279" s="25"/>
      <c r="I4279" s="25"/>
      <c r="J4279" s="25"/>
      <c r="K4279" s="25"/>
      <c r="L4279" s="25"/>
    </row>
    <row r="4280" spans="1:12" x14ac:dyDescent="0.2">
      <c r="A4280" s="3"/>
      <c r="B4280" s="24"/>
      <c r="C4280" s="24"/>
      <c r="D4280" s="24"/>
      <c r="E4280" s="24"/>
      <c r="F4280" s="24"/>
      <c r="G4280" s="24"/>
      <c r="H4280" s="25"/>
      <c r="I4280" s="25"/>
      <c r="J4280" s="25"/>
      <c r="K4280" s="25"/>
      <c r="L4280" s="25"/>
    </row>
    <row r="4281" spans="1:12" x14ac:dyDescent="0.2">
      <c r="A4281" s="3"/>
      <c r="B4281" s="24"/>
      <c r="C4281" s="24"/>
      <c r="D4281" s="24"/>
      <c r="E4281" s="24"/>
      <c r="F4281" s="24"/>
      <c r="G4281" s="24"/>
      <c r="H4281" s="25"/>
      <c r="I4281" s="25"/>
      <c r="J4281" s="25"/>
      <c r="K4281" s="25"/>
      <c r="L4281" s="25"/>
    </row>
    <row r="4282" spans="1:12" x14ac:dyDescent="0.2">
      <c r="A4282" s="3"/>
      <c r="B4282" s="24"/>
      <c r="C4282" s="24"/>
      <c r="D4282" s="24"/>
      <c r="E4282" s="24"/>
      <c r="F4282" s="24"/>
      <c r="G4282" s="24"/>
      <c r="H4282" s="25"/>
      <c r="I4282" s="25"/>
      <c r="J4282" s="25"/>
      <c r="K4282" s="25"/>
      <c r="L4282" s="25"/>
    </row>
    <row r="4283" spans="1:12" x14ac:dyDescent="0.2">
      <c r="A4283" s="3"/>
      <c r="B4283" s="24"/>
      <c r="C4283" s="24"/>
      <c r="D4283" s="24"/>
      <c r="E4283" s="24"/>
      <c r="F4283" s="24"/>
      <c r="G4283" s="24"/>
      <c r="H4283" s="25"/>
      <c r="I4283" s="25"/>
      <c r="J4283" s="25"/>
      <c r="K4283" s="25"/>
      <c r="L4283" s="25"/>
    </row>
    <row r="4284" spans="1:12" x14ac:dyDescent="0.2">
      <c r="A4284" s="3"/>
      <c r="B4284" s="24"/>
      <c r="C4284" s="24"/>
      <c r="D4284" s="24"/>
      <c r="E4284" s="24"/>
      <c r="F4284" s="24"/>
      <c r="G4284" s="24"/>
      <c r="H4284" s="25"/>
      <c r="I4284" s="25"/>
      <c r="J4284" s="25"/>
      <c r="K4284" s="25"/>
      <c r="L4284" s="25"/>
    </row>
    <row r="4285" spans="1:12" x14ac:dyDescent="0.2">
      <c r="A4285" s="3"/>
      <c r="B4285" s="24"/>
      <c r="C4285" s="24"/>
      <c r="D4285" s="24"/>
      <c r="E4285" s="24"/>
      <c r="F4285" s="24"/>
      <c r="G4285" s="24"/>
      <c r="H4285" s="25"/>
      <c r="I4285" s="25"/>
      <c r="J4285" s="25"/>
      <c r="K4285" s="25"/>
      <c r="L4285" s="25"/>
    </row>
    <row r="4286" spans="1:12" x14ac:dyDescent="0.2">
      <c r="A4286" s="3"/>
      <c r="B4286" s="24"/>
      <c r="C4286" s="24"/>
      <c r="D4286" s="24"/>
      <c r="E4286" s="24"/>
      <c r="F4286" s="24"/>
      <c r="G4286" s="24"/>
      <c r="H4286" s="25"/>
      <c r="I4286" s="25"/>
      <c r="J4286" s="25"/>
      <c r="K4286" s="25"/>
      <c r="L4286" s="25"/>
    </row>
    <row r="4287" spans="1:12" x14ac:dyDescent="0.2">
      <c r="A4287" s="3"/>
      <c r="B4287" s="24"/>
      <c r="C4287" s="24"/>
      <c r="D4287" s="24"/>
      <c r="E4287" s="24"/>
      <c r="F4287" s="24"/>
      <c r="G4287" s="24"/>
      <c r="H4287" s="25"/>
      <c r="I4287" s="25"/>
      <c r="J4287" s="25"/>
      <c r="K4287" s="25"/>
      <c r="L4287" s="25"/>
    </row>
    <row r="4288" spans="1:12" x14ac:dyDescent="0.2">
      <c r="A4288" s="3"/>
      <c r="B4288" s="24"/>
      <c r="C4288" s="24"/>
      <c r="D4288" s="24"/>
      <c r="E4288" s="24"/>
      <c r="F4288" s="24"/>
      <c r="G4288" s="24"/>
      <c r="H4288" s="25"/>
      <c r="I4288" s="25"/>
      <c r="J4288" s="25"/>
      <c r="K4288" s="25"/>
      <c r="L4288" s="25"/>
    </row>
    <row r="4289" spans="1:12" x14ac:dyDescent="0.2">
      <c r="A4289" s="3"/>
      <c r="B4289" s="24"/>
      <c r="C4289" s="24"/>
      <c r="D4289" s="24"/>
      <c r="E4289" s="24"/>
      <c r="F4289" s="24"/>
      <c r="G4289" s="24"/>
      <c r="H4289" s="25"/>
      <c r="I4289" s="25"/>
      <c r="J4289" s="25"/>
      <c r="K4289" s="25"/>
      <c r="L4289" s="25"/>
    </row>
    <row r="4290" spans="1:12" x14ac:dyDescent="0.2">
      <c r="A4290" s="3"/>
      <c r="B4290" s="24"/>
      <c r="C4290" s="24"/>
      <c r="D4290" s="24"/>
      <c r="E4290" s="24"/>
      <c r="F4290" s="24"/>
      <c r="G4290" s="24"/>
      <c r="H4290" s="25"/>
      <c r="I4290" s="25"/>
      <c r="J4290" s="25"/>
      <c r="K4290" s="25"/>
      <c r="L4290" s="25"/>
    </row>
    <row r="4291" spans="1:12" x14ac:dyDescent="0.2">
      <c r="A4291" s="3"/>
      <c r="B4291" s="24"/>
      <c r="C4291" s="24"/>
      <c r="D4291" s="24"/>
      <c r="E4291" s="24"/>
      <c r="F4291" s="24"/>
      <c r="G4291" s="24"/>
      <c r="H4291" s="25"/>
      <c r="I4291" s="25"/>
      <c r="J4291" s="25"/>
      <c r="K4291" s="25"/>
      <c r="L4291" s="25"/>
    </row>
    <row r="4292" spans="1:12" x14ac:dyDescent="0.2">
      <c r="A4292" s="3"/>
      <c r="B4292" s="24"/>
      <c r="C4292" s="24"/>
      <c r="D4292" s="24"/>
      <c r="E4292" s="24"/>
      <c r="F4292" s="24"/>
      <c r="G4292" s="24"/>
      <c r="H4292" s="25"/>
      <c r="I4292" s="25"/>
      <c r="J4292" s="25"/>
      <c r="K4292" s="25"/>
      <c r="L4292" s="25"/>
    </row>
    <row r="4293" spans="1:12" x14ac:dyDescent="0.2">
      <c r="A4293" s="3"/>
      <c r="B4293" s="24"/>
      <c r="C4293" s="24"/>
      <c r="D4293" s="24"/>
      <c r="E4293" s="24"/>
      <c r="F4293" s="24"/>
      <c r="G4293" s="24"/>
      <c r="H4293" s="25"/>
      <c r="I4293" s="25"/>
      <c r="J4293" s="25"/>
      <c r="K4293" s="25"/>
      <c r="L4293" s="25"/>
    </row>
    <row r="4294" spans="1:12" x14ac:dyDescent="0.2">
      <c r="A4294" s="3"/>
      <c r="B4294" s="24"/>
      <c r="C4294" s="24"/>
      <c r="D4294" s="24"/>
      <c r="E4294" s="24"/>
      <c r="F4294" s="24"/>
      <c r="G4294" s="24"/>
      <c r="H4294" s="25"/>
      <c r="I4294" s="25"/>
      <c r="J4294" s="25"/>
      <c r="K4294" s="25"/>
      <c r="L4294" s="25"/>
    </row>
    <row r="4295" spans="1:12" x14ac:dyDescent="0.2">
      <c r="A4295" s="3"/>
      <c r="B4295" s="24"/>
      <c r="C4295" s="24"/>
      <c r="D4295" s="24"/>
      <c r="E4295" s="24"/>
      <c r="F4295" s="24"/>
      <c r="G4295" s="24"/>
      <c r="H4295" s="25"/>
      <c r="I4295" s="25"/>
      <c r="J4295" s="25"/>
      <c r="K4295" s="25"/>
      <c r="L4295" s="25"/>
    </row>
    <row r="4296" spans="1:12" x14ac:dyDescent="0.2">
      <c r="A4296" s="3"/>
      <c r="B4296" s="24"/>
      <c r="C4296" s="24"/>
      <c r="D4296" s="24"/>
      <c r="E4296" s="24"/>
      <c r="F4296" s="24"/>
      <c r="G4296" s="24"/>
      <c r="H4296" s="25"/>
      <c r="I4296" s="25"/>
      <c r="J4296" s="25"/>
      <c r="K4296" s="25"/>
      <c r="L4296" s="25"/>
    </row>
    <row r="4298" spans="1:12" ht="15" x14ac:dyDescent="0.25">
      <c r="A4298" s="4"/>
      <c r="B4298" s="26"/>
      <c r="C4298" s="26"/>
      <c r="D4298" s="26"/>
      <c r="E4298" s="26"/>
      <c r="F4298" s="26"/>
      <c r="G4298" s="26"/>
    </row>
  </sheetData>
  <phoneticPr fontId="4"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285"/>
  <sheetViews>
    <sheetView workbookViewId="0">
      <pane xSplit="2" ySplit="1" topLeftCell="C2" activePane="bottomRight" state="frozen"/>
      <selection pane="topRight" activeCell="C1" sqref="C1"/>
      <selection pane="bottomLeft" activeCell="A2" sqref="A2"/>
      <selection pane="bottomRight" activeCell="I199" sqref="I199"/>
    </sheetView>
  </sheetViews>
  <sheetFormatPr defaultRowHeight="14.25" x14ac:dyDescent="0.2"/>
  <cols>
    <col min="1" max="1" width="10.875" customWidth="1"/>
    <col min="2" max="2" width="21.5" customWidth="1"/>
    <col min="3" max="7" width="16.125" style="63" customWidth="1"/>
    <col min="8" max="8" width="16.125" customWidth="1"/>
  </cols>
  <sheetData>
    <row r="1" spans="1:7" x14ac:dyDescent="0.2">
      <c r="A1" t="s">
        <v>241</v>
      </c>
      <c r="B1" t="s">
        <v>239</v>
      </c>
      <c r="C1" s="23" t="s">
        <v>12</v>
      </c>
      <c r="D1" s="23" t="s">
        <v>13</v>
      </c>
      <c r="E1" s="23" t="s">
        <v>14</v>
      </c>
      <c r="F1" s="23" t="s">
        <v>25</v>
      </c>
      <c r="G1" s="23" t="s">
        <v>26</v>
      </c>
    </row>
    <row r="2" spans="1:7" x14ac:dyDescent="0.2">
      <c r="A2" s="60">
        <v>38533</v>
      </c>
      <c r="B2" s="61" t="str">
        <f>货币信用数据整理!G2</f>
        <v>SlackExpand</v>
      </c>
      <c r="C2" s="64">
        <f>资产收益率计算及比较!G3</f>
        <v>-0.56135092321802815</v>
      </c>
      <c r="D2" s="64">
        <f>资产收益率计算及比较!H3</f>
        <v>-0.43945151486127376</v>
      </c>
      <c r="E2" s="64">
        <f>资产收益率计算及比较!I3</f>
        <v>7.2200614093316434E-2</v>
      </c>
      <c r="F2" s="64">
        <f>资产收益率计算及比较!J3</f>
        <v>0.14430169306586732</v>
      </c>
      <c r="G2" s="64">
        <f>资产收益率计算及比较!K3</f>
        <v>0.22802496797268534</v>
      </c>
    </row>
    <row r="3" spans="1:7" x14ac:dyDescent="0.2">
      <c r="A3" s="60">
        <v>38564</v>
      </c>
      <c r="B3" s="61" t="str">
        <f>货币信用数据整理!G3</f>
        <v>SlackExpand</v>
      </c>
      <c r="C3" s="64">
        <f>资产收益率计算及比较!G4</f>
        <v>-0.14575573856090598</v>
      </c>
      <c r="D3" s="64">
        <f>资产收益率计算及比较!H4</f>
        <v>-0.1510548438229242</v>
      </c>
      <c r="E3" s="64">
        <f>资产收益率计算及比较!I4</f>
        <v>0.10586063038080543</v>
      </c>
      <c r="F3" s="64">
        <f>资产收益率计算及比较!J4</f>
        <v>0.15348937003063853</v>
      </c>
      <c r="G3" s="64">
        <f>资产收益率计算及比较!K4</f>
        <v>0.29169910698720769</v>
      </c>
    </row>
    <row r="4" spans="1:7" x14ac:dyDescent="0.2">
      <c r="A4" s="60">
        <v>38595</v>
      </c>
      <c r="B4" s="61" t="str">
        <f>货币信用数据整理!G4</f>
        <v>SlackExpand</v>
      </c>
      <c r="C4" s="64">
        <f>资产收益率计算及比较!G5</f>
        <v>0.36615056166161142</v>
      </c>
      <c r="D4" s="64">
        <f>资产收益率计算及比较!H5</f>
        <v>0.31301729495420327</v>
      </c>
      <c r="E4" s="64">
        <f>资产收益率计算及比较!I5</f>
        <v>0.24702603660630379</v>
      </c>
      <c r="F4" s="64">
        <f>资产收益率计算及比较!J5</f>
        <v>0.10689188280801676</v>
      </c>
      <c r="G4" s="64">
        <f>资产收益率计算及比较!K5</f>
        <v>-8.7862166585277582E-2</v>
      </c>
    </row>
    <row r="5" spans="1:7" x14ac:dyDescent="0.2">
      <c r="A5" s="60">
        <v>38625</v>
      </c>
      <c r="B5" s="61" t="str">
        <f>货币信用数据整理!G5</f>
        <v>SlackExpand</v>
      </c>
      <c r="C5" s="64">
        <f>资产收益率计算及比较!G6</f>
        <v>0.66336078711773716</v>
      </c>
      <c r="D5" s="64">
        <f>资产收益率计算及比较!H6</f>
        <v>0.70500109733165894</v>
      </c>
      <c r="E5" s="64">
        <f>资产收益率计算及比较!I6</f>
        <v>0.19207590825674356</v>
      </c>
      <c r="F5" s="64">
        <f>资产收益率计算及比较!J6</f>
        <v>4.1850166567300437E-2</v>
      </c>
      <c r="G5" s="64">
        <f>资产收益率计算及比较!K6</f>
        <v>-7.1952954218420864E-2</v>
      </c>
    </row>
    <row r="6" spans="1:7" x14ac:dyDescent="0.2">
      <c r="A6" s="60">
        <v>38656</v>
      </c>
      <c r="B6" s="61" t="str">
        <f>货币信用数据整理!G6</f>
        <v>SlackExpand</v>
      </c>
      <c r="C6" s="64">
        <f>资产收益率计算及比较!G7</f>
        <v>-9.0480013779789772E-2</v>
      </c>
      <c r="D6" s="64">
        <f>资产收益率计算及比较!H7</f>
        <v>-8.6312665331819027E-2</v>
      </c>
      <c r="E6" s="64">
        <f>资产收益率计算及比较!I7</f>
        <v>-0.18534110428441677</v>
      </c>
      <c r="F6" s="64">
        <f>资产收益率计算及比较!J7</f>
        <v>6.7330587950719362E-2</v>
      </c>
      <c r="G6" s="64">
        <f>资产收益率计算及比较!K7</f>
        <v>0.23454493702861162</v>
      </c>
    </row>
    <row r="7" spans="1:7" x14ac:dyDescent="0.2">
      <c r="A7" s="60">
        <v>38686</v>
      </c>
      <c r="B7" s="61" t="str">
        <f>货币信用数据整理!G7</f>
        <v>SlackExpand</v>
      </c>
      <c r="C7" s="64">
        <f>资产收益率计算及比较!G8</f>
        <v>-0.41148725910769562</v>
      </c>
      <c r="D7" s="64">
        <f>资产收益率计算及比较!H8</f>
        <v>-0.42277724602290767</v>
      </c>
      <c r="E7" s="64">
        <f>资产收益率计算及比较!I8</f>
        <v>-0.23382461653839998</v>
      </c>
      <c r="F7" s="64">
        <f>资产收益率计算及比较!J8</f>
        <v>2.7957854769362113E-2</v>
      </c>
      <c r="G7" s="64">
        <f>资产收益率计算及比较!K8</f>
        <v>6.6118740834258061E-2</v>
      </c>
    </row>
    <row r="8" spans="1:7" x14ac:dyDescent="0.2">
      <c r="A8" s="60">
        <v>38717</v>
      </c>
      <c r="B8" s="61" t="str">
        <f>货币信用数据整理!G8</f>
        <v>SlackExpand</v>
      </c>
      <c r="C8" s="64">
        <f>资产收益率计算及比较!G9</f>
        <v>-0.1032649810759142</v>
      </c>
      <c r="D8" s="64">
        <f>资产收益率计算及比较!H9</f>
        <v>-4.6470693435746016E-2</v>
      </c>
      <c r="E8" s="64">
        <f>资产收益率计算及比较!I9</f>
        <v>3.2500381860618696E-2</v>
      </c>
      <c r="F8" s="64">
        <f>资产收益率计算及比较!J9</f>
        <v>-9.0111324881451838E-3</v>
      </c>
      <c r="G8" s="64">
        <f>资产收益率计算及比较!K9</f>
        <v>9.190777189928441E-2</v>
      </c>
    </row>
    <row r="9" spans="1:7" x14ac:dyDescent="0.2">
      <c r="A9" s="60">
        <v>38748</v>
      </c>
      <c r="B9" s="61" t="str">
        <f>货币信用数据整理!G9</f>
        <v>SlackExpand</v>
      </c>
      <c r="C9" s="64">
        <f>资产收益率计算及比较!G10</f>
        <v>0.71093130941005589</v>
      </c>
      <c r="D9" s="64">
        <f>资产收益率计算及比较!H10</f>
        <v>0.70174463688089905</v>
      </c>
      <c r="E9" s="64">
        <f>资产收益率计算及比较!I10</f>
        <v>0.69055046290894262</v>
      </c>
      <c r="F9" s="64">
        <f>资产收益率计算及比较!J10</f>
        <v>6.5956401219326194E-2</v>
      </c>
      <c r="G9" s="64">
        <f>资产收益率计算及比较!K10</f>
        <v>0.53247006286060061</v>
      </c>
    </row>
    <row r="10" spans="1:7" x14ac:dyDescent="0.2">
      <c r="A10" s="60">
        <v>38776</v>
      </c>
      <c r="B10" s="61" t="str">
        <f>货币信用数据整理!G10</f>
        <v>TightExpand</v>
      </c>
      <c r="C10" s="64">
        <f>资产收益率计算及比较!G11</f>
        <v>0.98268980387026539</v>
      </c>
      <c r="D10" s="64">
        <f>资产收益率计算及比较!H11</f>
        <v>0.9107910544767357</v>
      </c>
      <c r="E10" s="64">
        <f>资产收益率计算及比较!I11</f>
        <v>0.67954817930446831</v>
      </c>
      <c r="F10" s="64">
        <f>资产收益率计算及比较!J11</f>
        <v>6.1504064255651893E-2</v>
      </c>
      <c r="G10" s="64">
        <f>资产收益率计算及比较!K11</f>
        <v>0.50365448833572934</v>
      </c>
    </row>
    <row r="11" spans="1:7" x14ac:dyDescent="0.2">
      <c r="A11" s="60">
        <v>38807</v>
      </c>
      <c r="B11" s="61" t="str">
        <f>货币信用数据整理!G11</f>
        <v>TightExpand</v>
      </c>
      <c r="C11" s="64">
        <f>资产收益率计算及比较!G12</f>
        <v>0.37255926770414016</v>
      </c>
      <c r="D11" s="64">
        <f>资产收益率计算及比较!H12</f>
        <v>0.34420286511824222</v>
      </c>
      <c r="E11" s="64">
        <f>资产收益率计算及比较!I12</f>
        <v>-0.10094012634245803</v>
      </c>
      <c r="F11" s="64">
        <f>资产收益率计算及比较!J12</f>
        <v>3.8491812781770274E-2</v>
      </c>
      <c r="G11" s="64">
        <f>资产收益率计算及比较!K12</f>
        <v>6.0495490521280629E-2</v>
      </c>
    </row>
    <row r="12" spans="1:7" x14ac:dyDescent="0.2">
      <c r="A12" s="60">
        <v>38837</v>
      </c>
      <c r="B12" s="61" t="str">
        <f>货币信用数据整理!G12</f>
        <v>TightExpand</v>
      </c>
      <c r="C12" s="64">
        <f>资产收益率计算及比较!G13</f>
        <v>0.57579364554312928</v>
      </c>
      <c r="D12" s="64">
        <f>资产收益率计算及比较!H13</f>
        <v>0.40007694667327109</v>
      </c>
      <c r="E12" s="64">
        <f>资产收益率计算及比较!I13</f>
        <v>2.2642829014326248E-2</v>
      </c>
      <c r="F12" s="64">
        <f>资产收益率计算及比较!J13</f>
        <v>2.3648025939373377E-2</v>
      </c>
      <c r="G12" s="64">
        <f>资产收益率计算及比较!K13</f>
        <v>0.15161338315563455</v>
      </c>
    </row>
    <row r="13" spans="1:7" x14ac:dyDescent="0.2">
      <c r="A13" s="60">
        <v>38868</v>
      </c>
      <c r="B13" s="61" t="str">
        <f>货币信用数据整理!G13</f>
        <v>TightExpand</v>
      </c>
      <c r="C13" s="64">
        <f>资产收益率计算及比较!G14</f>
        <v>1.5506682023653677</v>
      </c>
      <c r="D13" s="64">
        <f>资产收益率计算及比较!H14</f>
        <v>1.3384816521843192</v>
      </c>
      <c r="E13" s="64">
        <f>资产收益率计算及比较!I14</f>
        <v>0.67877917014253475</v>
      </c>
      <c r="F13" s="64">
        <f>资产收益率计算及比较!J14</f>
        <v>7.0518964155365585E-3</v>
      </c>
      <c r="G13" s="64">
        <f>资产收益率计算及比较!K14</f>
        <v>0.92168693309726213</v>
      </c>
    </row>
    <row r="14" spans="1:7" x14ac:dyDescent="0.2">
      <c r="A14" s="60">
        <v>38898</v>
      </c>
      <c r="B14" s="61" t="str">
        <f>货币信用数据整理!G14</f>
        <v>TightExpand</v>
      </c>
      <c r="C14" s="64">
        <f>资产收益率计算及比较!G15</f>
        <v>1.0998943285395675</v>
      </c>
      <c r="D14" s="64">
        <f>资产收益率计算及比较!H15</f>
        <v>1.1195238546683461</v>
      </c>
      <c r="E14" s="64">
        <f>资产收益率计算及比较!I15</f>
        <v>0.61068022817374545</v>
      </c>
      <c r="F14" s="64">
        <f>资产收益率计算及比较!J15</f>
        <v>-1.2663126452814867E-2</v>
      </c>
      <c r="G14" s="64">
        <f>资产收益率计算及比较!K15</f>
        <v>0.20981533927648888</v>
      </c>
    </row>
    <row r="15" spans="1:7" x14ac:dyDescent="0.2">
      <c r="A15" s="60">
        <v>38929</v>
      </c>
      <c r="B15" s="61" t="str">
        <f>货币信用数据整理!G15</f>
        <v>TightExpand</v>
      </c>
      <c r="C15" s="64">
        <f>资产收益率计算及比较!G16</f>
        <v>0.38296600596212366</v>
      </c>
      <c r="D15" s="64">
        <f>资产收益率计算及比较!H16</f>
        <v>0.40940064270486654</v>
      </c>
      <c r="E15" s="64">
        <f>资产收益率计算及比较!I16</f>
        <v>0.12177442071082681</v>
      </c>
      <c r="F15" s="64">
        <f>资产收益率计算及比较!J16</f>
        <v>-3.2768071014149913E-2</v>
      </c>
      <c r="G15" s="64">
        <f>资产收益率计算及比较!K16</f>
        <v>-0.45904092297943805</v>
      </c>
    </row>
    <row r="16" spans="1:7" x14ac:dyDescent="0.2">
      <c r="A16" s="60">
        <v>38960</v>
      </c>
      <c r="B16" s="61" t="str">
        <f>货币信用数据整理!G16</f>
        <v>TightExpand</v>
      </c>
      <c r="C16" s="64">
        <f>资产收益率计算及比较!G17</f>
        <v>-0.19264173475903354</v>
      </c>
      <c r="D16" s="64">
        <f>资产收益率计算及比较!H17</f>
        <v>-0.17061952916154857</v>
      </c>
      <c r="E16" s="64">
        <f>资产收益率计算及比较!I17</f>
        <v>-0.37964578946441679</v>
      </c>
      <c r="F16" s="64">
        <f>资产收益率计算及比较!J17</f>
        <v>-6.8790762239519391E-3</v>
      </c>
      <c r="G16" s="64">
        <f>资产收益率计算及比较!K17</f>
        <v>-0.26198917193478605</v>
      </c>
    </row>
    <row r="17" spans="1:7" x14ac:dyDescent="0.2">
      <c r="A17" s="60">
        <v>38990</v>
      </c>
      <c r="B17" s="61" t="str">
        <f>货币信用数据整理!G17</f>
        <v>TightExpand</v>
      </c>
      <c r="C17" s="64">
        <f>资产收益率计算及比较!G18</f>
        <v>-3.3948689872230833E-2</v>
      </c>
      <c r="D17" s="64">
        <f>资产收益率计算及比较!H18</f>
        <v>-9.4406729461624414E-2</v>
      </c>
      <c r="E17" s="64">
        <f>资产收益率计算及比较!I18</f>
        <v>-0.33631203904239948</v>
      </c>
      <c r="F17" s="64">
        <f>资产收益率计算及比较!J18</f>
        <v>4.6619264214753944E-2</v>
      </c>
      <c r="G17" s="64">
        <f>资产收益率计算及比较!K18</f>
        <v>-0.27854983984017911</v>
      </c>
    </row>
    <row r="18" spans="1:7" x14ac:dyDescent="0.2">
      <c r="A18" s="60">
        <v>39021</v>
      </c>
      <c r="B18" s="61" t="str">
        <f>货币信用数据整理!G18</f>
        <v>TightExpand</v>
      </c>
      <c r="C18" s="64">
        <f>资产收益率计算及比较!G19</f>
        <v>0.77848107726329618</v>
      </c>
      <c r="D18" s="64">
        <f>资产收益率计算及比较!H19</f>
        <v>0.59855835720251327</v>
      </c>
      <c r="E18" s="64">
        <f>资产收益率计算及比较!I19</f>
        <v>0.11039143065958143</v>
      </c>
      <c r="F18" s="64">
        <f>资产收益率计算及比较!J19</f>
        <v>8.7624668471546957E-2</v>
      </c>
      <c r="G18" s="64">
        <f>资产收益率计算及比较!K19</f>
        <v>-7.8365909073744178E-3</v>
      </c>
    </row>
    <row r="19" spans="1:7" x14ac:dyDescent="0.2">
      <c r="A19" s="60">
        <v>39051</v>
      </c>
      <c r="B19" s="61" t="str">
        <f>货币信用数据整理!G19</f>
        <v>TightExpand</v>
      </c>
      <c r="C19" s="64">
        <f>资产收益率计算及比较!G20</f>
        <v>0.90686370015351303</v>
      </c>
      <c r="D19" s="64">
        <f>资产收益率计算及比较!H20</f>
        <v>0.65034259974063857</v>
      </c>
      <c r="E19" s="64">
        <f>资产收益率计算及比较!I20</f>
        <v>0.26181797946969904</v>
      </c>
      <c r="F19" s="64">
        <f>资产收益率计算及比较!J20</f>
        <v>6.8254378537367752E-2</v>
      </c>
      <c r="G19" s="64">
        <f>资产收益率计算及比较!K20</f>
        <v>4.3857250902887772E-2</v>
      </c>
    </row>
    <row r="20" spans="1:7" x14ac:dyDescent="0.2">
      <c r="A20" s="60">
        <v>39082</v>
      </c>
      <c r="B20" s="61" t="str">
        <f>货币信用数据整理!G20</f>
        <v>TightExpand</v>
      </c>
      <c r="C20" s="64">
        <f>资产收益率计算及比较!G21</f>
        <v>1.6211785257203435</v>
      </c>
      <c r="D20" s="64">
        <f>资产收益率计算及比较!H21</f>
        <v>1.3401391343277378</v>
      </c>
      <c r="E20" s="64">
        <f>资产收益率计算及比较!I21</f>
        <v>0.4891580517116027</v>
      </c>
      <c r="F20" s="64">
        <f>资产收益率计算及比较!J21</f>
        <v>3.4496865849859636E-2</v>
      </c>
      <c r="G20" s="64">
        <f>资产收益率计算及比较!K21</f>
        <v>-8.4185196478188895E-2</v>
      </c>
    </row>
    <row r="21" spans="1:7" x14ac:dyDescent="0.2">
      <c r="A21" s="60">
        <v>39113</v>
      </c>
      <c r="B21" s="61" t="str">
        <f>货币信用数据整理!G21</f>
        <v>TightExpand</v>
      </c>
      <c r="C21" s="64">
        <f>资产收益率计算及比较!G22</f>
        <v>2.7453050009732367</v>
      </c>
      <c r="D21" s="64">
        <f>资产收益率计算及比较!H22</f>
        <v>2.8107120910868071</v>
      </c>
      <c r="E21" s="64">
        <f>资产收益率计算及比较!I22</f>
        <v>0.86578544604523144</v>
      </c>
      <c r="F21" s="64">
        <f>资产收益率计算及比较!J22</f>
        <v>-2.6350390201524135E-2</v>
      </c>
      <c r="G21" s="64">
        <f>资产收益率计算及比较!K22</f>
        <v>-0.19546950031774207</v>
      </c>
    </row>
    <row r="22" spans="1:7" x14ac:dyDescent="0.2">
      <c r="A22" s="60">
        <v>39141</v>
      </c>
      <c r="B22" s="61" t="str">
        <f>货币信用数据整理!G22</f>
        <v>TightExpand</v>
      </c>
      <c r="C22" s="64">
        <f>资产收益率计算及比较!G23</f>
        <v>1.9311734848141811</v>
      </c>
      <c r="D22" s="64">
        <f>资产收益率计算及比较!H23</f>
        <v>2.2611593616610679</v>
      </c>
      <c r="E22" s="64">
        <f>资产收益率计算及比较!I23</f>
        <v>1.1973088109500463</v>
      </c>
      <c r="F22" s="64">
        <f>资产收益率计算及比较!J23</f>
        <v>-1.4475401088576839E-2</v>
      </c>
      <c r="G22" s="64">
        <f>资产收益率计算及比较!K23</f>
        <v>-1.2838890809252591E-2</v>
      </c>
    </row>
    <row r="23" spans="1:7" x14ac:dyDescent="0.2">
      <c r="A23" s="60">
        <v>39172</v>
      </c>
      <c r="B23" s="61" t="str">
        <f>货币信用数据整理!G23</f>
        <v>TightExpand</v>
      </c>
      <c r="C23" s="64">
        <f>资产收益率计算及比较!G24</f>
        <v>0.84811237411660811</v>
      </c>
      <c r="D23" s="64">
        <f>资产收益率计算及比较!H24</f>
        <v>1.3978345378121479</v>
      </c>
      <c r="E23" s="64">
        <f>资产收益率计算及比较!I24</f>
        <v>1.3293006293259069</v>
      </c>
      <c r="F23" s="64">
        <f>资产收益率计算及比较!J24</f>
        <v>1.1113734432868829E-2</v>
      </c>
      <c r="G23" s="64">
        <f>资产收益率计算及比较!K24</f>
        <v>0.31536731461825179</v>
      </c>
    </row>
    <row r="24" spans="1:7" x14ac:dyDescent="0.2">
      <c r="A24" s="60">
        <v>39202</v>
      </c>
      <c r="B24" s="61" t="str">
        <f>货币信用数据整理!G24</f>
        <v>TightExpand</v>
      </c>
      <c r="C24" s="64">
        <f>资产收益率计算及比较!G25</f>
        <v>1.7425037253067166</v>
      </c>
      <c r="D24" s="64">
        <f>资产收益率计算及比较!H25</f>
        <v>2.6300053180026062</v>
      </c>
      <c r="E24" s="64">
        <f>资产收益率计算及比较!I25</f>
        <v>2.329958577848716</v>
      </c>
      <c r="F24" s="64">
        <f>资产收益率计算及比较!J25</f>
        <v>-3.3347939788101388E-3</v>
      </c>
      <c r="G24" s="64">
        <f>资产收益率计算及比较!K25</f>
        <v>0.34876072388081969</v>
      </c>
    </row>
    <row r="25" spans="1:7" x14ac:dyDescent="0.2">
      <c r="A25" s="60">
        <v>39233</v>
      </c>
      <c r="B25" s="61" t="str">
        <f>货币信用数据整理!G25</f>
        <v>TightExpand</v>
      </c>
      <c r="C25" s="64">
        <f>资产收益率计算及比较!G26</f>
        <v>2.5577895707043559</v>
      </c>
      <c r="D25" s="64">
        <f>资产收益率计算及比较!H26</f>
        <v>3.515879591203134</v>
      </c>
      <c r="E25" s="64">
        <f>资产收益率计算及比较!I26</f>
        <v>3.1624278467222369</v>
      </c>
      <c r="F25" s="64">
        <f>资产收益率计算及比较!J26</f>
        <v>-5.2062214763108502E-2</v>
      </c>
      <c r="G25" s="64">
        <f>资产收益率计算及比较!K26</f>
        <v>6.2148431262470896E-2</v>
      </c>
    </row>
    <row r="26" spans="1:7" x14ac:dyDescent="0.2">
      <c r="A26" s="60">
        <v>39263</v>
      </c>
      <c r="B26" s="61" t="str">
        <f>货币信用数据整理!G26</f>
        <v>TightExpand</v>
      </c>
      <c r="C26" s="64">
        <f>资产收益率计算及比较!G27</f>
        <v>1.4659708412367647</v>
      </c>
      <c r="D26" s="64">
        <f>资产收益率计算及比较!H27</f>
        <v>1.277395052108</v>
      </c>
      <c r="E26" s="64">
        <f>资产收益率计算及比较!I27</f>
        <v>1.0235797791120542</v>
      </c>
      <c r="F26" s="64">
        <f>资产收益率计算及比较!J27</f>
        <v>-0.15803062217971112</v>
      </c>
      <c r="G26" s="64">
        <f>资产收益率计算及比较!K27</f>
        <v>-0.25387673173552333</v>
      </c>
    </row>
    <row r="27" spans="1:7" x14ac:dyDescent="0.2">
      <c r="A27" s="60">
        <v>39294</v>
      </c>
      <c r="B27" s="61" t="str">
        <f>货币信用数据整理!G27</f>
        <v>TightExpand</v>
      </c>
      <c r="C27" s="64">
        <f>资产收益率计算及比较!G28</f>
        <v>0.41034252119723458</v>
      </c>
      <c r="D27" s="64">
        <f>资产收益率计算及比较!H28</f>
        <v>-0.41041139721800401</v>
      </c>
      <c r="E27" s="64">
        <f>资产收益率计算及比较!I28</f>
        <v>-0.88830127771971579</v>
      </c>
      <c r="F27" s="64">
        <f>资产收益率计算及比较!J28</f>
        <v>-0.26989776648431818</v>
      </c>
      <c r="G27" s="64">
        <f>资产收益率计算及比较!K28</f>
        <v>-0.14417896599872546</v>
      </c>
    </row>
    <row r="28" spans="1:7" x14ac:dyDescent="0.2">
      <c r="A28" s="60">
        <v>39325</v>
      </c>
      <c r="B28" s="61" t="str">
        <f>货币信用数据整理!G28</f>
        <v>TightExpand</v>
      </c>
      <c r="C28" s="64">
        <f>资产收益率计算及比较!G29</f>
        <v>1.678553766581546</v>
      </c>
      <c r="D28" s="64">
        <f>资产收益率计算及比较!H29</f>
        <v>1.0987532214694518</v>
      </c>
      <c r="E28" s="64">
        <f>资产收益率计算及比较!I29</f>
        <v>9.2960230520708176E-2</v>
      </c>
      <c r="F28" s="64">
        <f>资产收益率计算及比较!J29</f>
        <v>-0.18572285411495337</v>
      </c>
      <c r="G28" s="64">
        <f>资产收益率计算及比较!K29</f>
        <v>9.6849077964306987E-2</v>
      </c>
    </row>
    <row r="29" spans="1:7" x14ac:dyDescent="0.2">
      <c r="A29" s="60">
        <v>39355</v>
      </c>
      <c r="B29" s="61" t="str">
        <f>货币信用数据整理!G29</f>
        <v>TightCrunch</v>
      </c>
      <c r="C29" s="64">
        <f>资产收益率计算及比较!G30</f>
        <v>2.2783666972564056</v>
      </c>
      <c r="D29" s="64">
        <f>资产收益率计算及比较!H30</f>
        <v>2.5539570711512156</v>
      </c>
      <c r="E29" s="64">
        <f>资产收益率计算及比较!I30</f>
        <v>1.7184030745728849</v>
      </c>
      <c r="F29" s="64">
        <f>资产收益率计算及比较!J30</f>
        <v>-7.778839031428425E-2</v>
      </c>
      <c r="G29" s="64">
        <f>资产收益率计算及比较!K30</f>
        <v>0.3499690105642963</v>
      </c>
    </row>
    <row r="30" spans="1:7" x14ac:dyDescent="0.2">
      <c r="A30" s="60">
        <v>39386</v>
      </c>
      <c r="B30" s="61" t="str">
        <f>货币信用数据整理!G30</f>
        <v>TightCrunch</v>
      </c>
      <c r="C30" s="64">
        <f>资产收益率计算及比较!G31</f>
        <v>0.91157873851294235</v>
      </c>
      <c r="D30" s="64">
        <f>资产收益率计算及比较!H31</f>
        <v>1.0042706917053343</v>
      </c>
      <c r="E30" s="64">
        <f>资产收益率计算及比较!I31</f>
        <v>1.2462573075112666</v>
      </c>
      <c r="F30" s="64">
        <f>资产收益率计算及比较!J31</f>
        <v>-6.2240618308059714E-2</v>
      </c>
      <c r="G30" s="64">
        <f>资产收益率计算及比较!K31</f>
        <v>0.42307809808454594</v>
      </c>
    </row>
    <row r="31" spans="1:7" x14ac:dyDescent="0.2">
      <c r="A31" s="60">
        <v>39416</v>
      </c>
      <c r="B31" s="61" t="str">
        <f>货币信用数据整理!G31</f>
        <v>TightCrunch</v>
      </c>
      <c r="C31" s="64">
        <f>资产收益率计算及比较!G32</f>
        <v>-0.34875049098888417</v>
      </c>
      <c r="D31" s="64">
        <f>资产收益率计算及比较!H32</f>
        <v>-0.68729778403254782</v>
      </c>
      <c r="E31" s="64">
        <f>资产收益率计算及比较!I32</f>
        <v>-0.45530364035768667</v>
      </c>
      <c r="F31" s="64">
        <f>资产收益率计算及比较!J32</f>
        <v>-6.4724763303925986E-2</v>
      </c>
      <c r="G31" s="64">
        <f>资产收益率计算及比较!K32</f>
        <v>0.12904945172758583</v>
      </c>
    </row>
    <row r="32" spans="1:7" x14ac:dyDescent="0.2">
      <c r="A32" s="60">
        <v>39447</v>
      </c>
      <c r="B32" s="61" t="str">
        <f>货币信用数据整理!G32</f>
        <v>TightCrunch</v>
      </c>
      <c r="C32" s="64">
        <f>资产收益率计算及比较!G33</f>
        <v>-0.61738322017605496</v>
      </c>
      <c r="D32" s="64">
        <f>资产收益率计算及比较!H33</f>
        <v>-0.49745343083549509</v>
      </c>
      <c r="E32" s="64">
        <f>资产收益率计算及比较!I33</f>
        <v>-0.87624410945528008</v>
      </c>
      <c r="F32" s="64">
        <f>资产收益率计算及比较!J33</f>
        <v>-7.9479244932006157E-2</v>
      </c>
      <c r="G32" s="64">
        <f>资产收益率计算及比较!K33</f>
        <v>-7.5133015826380101E-2</v>
      </c>
    </row>
    <row r="33" spans="1:7" x14ac:dyDescent="0.2">
      <c r="A33" s="60">
        <v>39478</v>
      </c>
      <c r="B33" s="61" t="str">
        <f>货币信用数据整理!G33</f>
        <v>TightCrunch</v>
      </c>
      <c r="C33" s="64">
        <f>资产收益率计算及比较!G34</f>
        <v>0.32474422604063058</v>
      </c>
      <c r="D33" s="64">
        <f>资产收益率计算及比较!H34</f>
        <v>0.74587792692354804</v>
      </c>
      <c r="E33" s="64">
        <f>资产收益率计算及比较!I34</f>
        <v>0.2914947860926782</v>
      </c>
      <c r="F33" s="64">
        <f>资产收益率计算及比较!J34</f>
        <v>-1.3414660321481621E-2</v>
      </c>
      <c r="G33" s="64">
        <f>资产收益率计算及比较!K34</f>
        <v>8.1900513488832066E-2</v>
      </c>
    </row>
    <row r="34" spans="1:7" x14ac:dyDescent="0.2">
      <c r="A34" s="60">
        <v>39507</v>
      </c>
      <c r="B34" s="61" t="str">
        <f>货币信用数据整理!G34</f>
        <v>TightCrunch</v>
      </c>
      <c r="C34" s="64">
        <f>资产收益率计算及比较!G35</f>
        <v>-0.13652886307690906</v>
      </c>
      <c r="D34" s="64">
        <f>资产收益率计算及比较!H35</f>
        <v>4.6829992916333626E-3</v>
      </c>
      <c r="E34" s="64">
        <f>资产收益率计算及比较!I35</f>
        <v>0.13646658421037716</v>
      </c>
      <c r="F34" s="64">
        <f>资产收益率计算及比较!J35</f>
        <v>0.10450776136899019</v>
      </c>
      <c r="G34" s="64">
        <f>资产收益率计算及比较!K35</f>
        <v>0.45644348318257366</v>
      </c>
    </row>
    <row r="35" spans="1:7" x14ac:dyDescent="0.2">
      <c r="A35" s="60">
        <v>39538</v>
      </c>
      <c r="B35" s="61" t="str">
        <f>货币信用数据整理!G35</f>
        <v>TightCrunch</v>
      </c>
      <c r="C35" s="64">
        <f>资产收益率计算及比较!G36</f>
        <v>-1.0765687727616897</v>
      </c>
      <c r="D35" s="64">
        <f>资产收益率计算及比较!H36</f>
        <v>-1.0256556584719336</v>
      </c>
      <c r="E35" s="64">
        <f>资产收益率计算及比较!I36</f>
        <v>-0.88334250497032429</v>
      </c>
      <c r="F35" s="64">
        <f>资产收益率计算及比较!J36</f>
        <v>0.13851558691925417</v>
      </c>
      <c r="G35" s="64">
        <f>资产收益率计算及比较!K36</f>
        <v>0.26063751982167294</v>
      </c>
    </row>
    <row r="36" spans="1:7" x14ac:dyDescent="0.2">
      <c r="A36" s="60">
        <v>39568</v>
      </c>
      <c r="B36" s="61" t="str">
        <f>货币信用数据整理!G36</f>
        <v>TightCrunch</v>
      </c>
      <c r="C36" s="64">
        <f>资产收益率计算及比较!G37</f>
        <v>-1.5006607696885297</v>
      </c>
      <c r="D36" s="64">
        <f>资产收益率计算及比较!H37</f>
        <v>-1.3919856368253591</v>
      </c>
      <c r="E36" s="64">
        <f>资产收益率计算及比较!I37</f>
        <v>-1.3430693331535619</v>
      </c>
      <c r="F36" s="64">
        <f>资产收益率计算及比较!J37</f>
        <v>0.11865793803722567</v>
      </c>
      <c r="G36" s="64">
        <f>资产收益率计算及比较!K37</f>
        <v>-0.33013680610894691</v>
      </c>
    </row>
    <row r="37" spans="1:7" x14ac:dyDescent="0.2">
      <c r="A37" s="60">
        <v>39599</v>
      </c>
      <c r="B37" s="61" t="str">
        <f>货币信用数据整理!G37</f>
        <v>TightCrunch</v>
      </c>
      <c r="C37" s="64">
        <f>资产收益率计算及比较!G38</f>
        <v>-0.56007375737402909</v>
      </c>
      <c r="D37" s="64">
        <f>资产收益率计算及比较!H38</f>
        <v>-0.52280715222464769</v>
      </c>
      <c r="E37" s="64">
        <f>资产收益率计算及比较!I38</f>
        <v>-0.59615310546662403</v>
      </c>
      <c r="F37" s="64">
        <f>资产收益率计算及比较!J38</f>
        <v>5.46195961253641E-2</v>
      </c>
      <c r="G37" s="64">
        <f>资产收益率计算及比较!K38</f>
        <v>-0.10362722392759674</v>
      </c>
    </row>
    <row r="38" spans="1:7" x14ac:dyDescent="0.2">
      <c r="A38" s="60">
        <v>39629</v>
      </c>
      <c r="B38" s="61" t="str">
        <f>货币信用数据整理!G38</f>
        <v>TightCrunch</v>
      </c>
      <c r="C38" s="64">
        <f>资产收益率计算及比较!G39</f>
        <v>-0.76185976837175817</v>
      </c>
      <c r="D38" s="64">
        <f>资产收益率计算及比较!H39</f>
        <v>-0.77526929038006243</v>
      </c>
      <c r="E38" s="64">
        <f>资产收益率计算及比较!I39</f>
        <v>-0.26237516165646685</v>
      </c>
      <c r="F38" s="64">
        <f>资产收益率计算及比较!J39</f>
        <v>-2.877428244191212E-2</v>
      </c>
      <c r="G38" s="64">
        <f>资产收益率计算及比较!K39</f>
        <v>0.32650547499031718</v>
      </c>
    </row>
    <row r="39" spans="1:7" x14ac:dyDescent="0.2">
      <c r="A39" s="60">
        <v>39660</v>
      </c>
      <c r="B39" s="61" t="str">
        <f>货币信用数据整理!G39</f>
        <v>TightCrunch</v>
      </c>
      <c r="C39" s="64">
        <f>资产收益率计算及比较!G40</f>
        <v>-1.3358376008613497</v>
      </c>
      <c r="D39" s="64">
        <f>资产收益率计算及比较!H40</f>
        <v>-1.4184716455409232</v>
      </c>
      <c r="E39" s="64">
        <f>资产收益率计算及比较!I40</f>
        <v>-0.37707031496112259</v>
      </c>
      <c r="F39" s="64">
        <f>资产收益率计算及比较!J40</f>
        <v>-5.3504697095789838E-2</v>
      </c>
      <c r="G39" s="64">
        <f>资产收益率计算及比较!K40</f>
        <v>0.13005380245984197</v>
      </c>
    </row>
    <row r="40" spans="1:7" x14ac:dyDescent="0.2">
      <c r="A40" s="60">
        <v>39691</v>
      </c>
      <c r="B40" s="61" t="str">
        <f>货币信用数据整理!G40</f>
        <v>TightCrunch</v>
      </c>
      <c r="C40" s="64">
        <f>资产收益率计算及比较!G41</f>
        <v>-1.2153061458834511</v>
      </c>
      <c r="D40" s="64">
        <f>资产收益率计算及比较!H41</f>
        <v>-1.0928915472770784</v>
      </c>
      <c r="E40" s="64">
        <f>资产收益率计算及比较!I41</f>
        <v>-0.29384618828772535</v>
      </c>
      <c r="F40" s="64">
        <f>资产收益率计算及比较!J41</f>
        <v>-5.8848771412280607E-2</v>
      </c>
      <c r="G40" s="64">
        <f>资产收益率计算及比较!K41</f>
        <v>-0.48469863497466092</v>
      </c>
    </row>
    <row r="41" spans="1:7" x14ac:dyDescent="0.2">
      <c r="A41" s="60">
        <v>39721</v>
      </c>
      <c r="B41" s="61" t="str">
        <f>货币信用数据整理!G41</f>
        <v>SlackExpand</v>
      </c>
      <c r="C41" s="64">
        <f>资产收益率计算及比较!G42</f>
        <v>-1.7516274807169703</v>
      </c>
      <c r="D41" s="64">
        <f>资产收益率计算及比较!H42</f>
        <v>-1.4108375129451938</v>
      </c>
      <c r="E41" s="64">
        <f>资产收益率计算及比较!I42</f>
        <v>-0.3979307346803056</v>
      </c>
      <c r="F41" s="64">
        <f>资产收益率计算及比较!J42</f>
        <v>0.15926090493775119</v>
      </c>
      <c r="G41" s="64">
        <f>资产收益率计算及比较!K42</f>
        <v>-0.72100892773120306</v>
      </c>
    </row>
    <row r="42" spans="1:7" x14ac:dyDescent="0.2">
      <c r="A42" s="60">
        <v>39752</v>
      </c>
      <c r="B42" s="61" t="str">
        <f>货币信用数据整理!G42</f>
        <v>SlackExpand</v>
      </c>
      <c r="C42" s="64">
        <f>资产收益率计算及比较!G43</f>
        <v>-1.5385038463936955</v>
      </c>
      <c r="D42" s="64">
        <f>资产收益率计算及比较!H43</f>
        <v>-1.4054761079880267</v>
      </c>
      <c r="E42" s="64">
        <f>资产收益率计算及比较!I43</f>
        <v>-0.11421201023733113</v>
      </c>
      <c r="F42" s="64">
        <f>资产收益率计算及比较!J43</f>
        <v>0.62673833318657302</v>
      </c>
      <c r="G42" s="64">
        <f>资产收益率计算及比较!K43</f>
        <v>-1.3994196434159814</v>
      </c>
    </row>
    <row r="43" spans="1:7" x14ac:dyDescent="0.2">
      <c r="A43" s="60">
        <v>39782</v>
      </c>
      <c r="B43" s="61" t="str">
        <f>货币信用数据整理!G43</f>
        <v>SlackExpand</v>
      </c>
      <c r="C43" s="64">
        <f>资产收益率计算及比较!G44</f>
        <v>-0.86911240586394389</v>
      </c>
      <c r="D43" s="64">
        <f>资产收益率计算及比较!H44</f>
        <v>-0.85486805786783737</v>
      </c>
      <c r="E43" s="64">
        <f>资产收益率计算及比较!I44</f>
        <v>-0.16742318061905859</v>
      </c>
      <c r="F43" s="64">
        <f>资产收益率计算及比较!J44</f>
        <v>0.54367026864311885</v>
      </c>
      <c r="G43" s="64">
        <f>资产收益率计算及比较!K44</f>
        <v>-1.5999912215752774</v>
      </c>
    </row>
    <row r="44" spans="1:7" x14ac:dyDescent="0.2">
      <c r="A44" s="60">
        <v>39813</v>
      </c>
      <c r="B44" s="61" t="str">
        <f>货币信用数据整理!G44</f>
        <v>SlackExpand</v>
      </c>
      <c r="C44" s="64">
        <f>资产收益率计算及比较!G45</f>
        <v>0.56781128172606188</v>
      </c>
      <c r="D44" s="64">
        <f>资产收益率计算及比较!H45</f>
        <v>0.21171247000999976</v>
      </c>
      <c r="E44" s="64">
        <f>资产收益率计算及比较!I45</f>
        <v>0.16904213284427114</v>
      </c>
      <c r="F44" s="64">
        <f>资产收益率计算及比较!J45</f>
        <v>0.19303502172878584</v>
      </c>
      <c r="G44" s="64">
        <f>资产收益率计算及比较!K45</f>
        <v>-0.9600898731576315</v>
      </c>
    </row>
    <row r="45" spans="1:7" x14ac:dyDescent="0.2">
      <c r="A45" s="60">
        <v>39844</v>
      </c>
      <c r="B45" s="61" t="str">
        <f>货币信用数据整理!G45</f>
        <v>SlackExpand</v>
      </c>
      <c r="C45" s="64">
        <f>资产收益率计算及比较!G46</f>
        <v>0.83263421544403649</v>
      </c>
      <c r="D45" s="64">
        <f>资产收益率计算及比较!H46</f>
        <v>0.44225311274255419</v>
      </c>
      <c r="E45" s="64">
        <f>资产收益率计算及比较!I46</f>
        <v>0.48647242549437897</v>
      </c>
      <c r="F45" s="64">
        <f>资产收益率计算及比较!J46</f>
        <v>0.10875233688539013</v>
      </c>
      <c r="G45" s="64">
        <f>资产收益率计算及比较!K46</f>
        <v>0.11402461474085493</v>
      </c>
    </row>
    <row r="46" spans="1:7" x14ac:dyDescent="0.2">
      <c r="A46" s="60">
        <v>39872</v>
      </c>
      <c r="B46" s="61" t="str">
        <f>货币信用数据整理!G46</f>
        <v>SlackExpand</v>
      </c>
      <c r="C46" s="64">
        <f>资产收益率计算及比较!G47</f>
        <v>1.3162314201815959</v>
      </c>
      <c r="D46" s="64">
        <f>资产收益率计算及比较!H47</f>
        <v>1.0821147903260659</v>
      </c>
      <c r="E46" s="64">
        <f>资产收益率计算及比较!I47</f>
        <v>0.67844469304119781</v>
      </c>
      <c r="F46" s="64">
        <f>资产收益率计算及比较!J47</f>
        <v>-4.0346961871054562E-2</v>
      </c>
      <c r="G46" s="64">
        <f>资产收益率计算及比较!K47</f>
        <v>0.8330097883320513</v>
      </c>
    </row>
    <row r="47" spans="1:7" x14ac:dyDescent="0.2">
      <c r="A47" s="60">
        <v>39903</v>
      </c>
      <c r="B47" s="61" t="str">
        <f>货币信用数据整理!G47</f>
        <v>SlackExpand</v>
      </c>
      <c r="C47" s="64">
        <f>资产收益率计算及比较!G48</f>
        <v>1.4630916298984591</v>
      </c>
      <c r="D47" s="64">
        <f>资产收益率计算及比较!H48</f>
        <v>1.1511220676361618</v>
      </c>
      <c r="E47" s="64">
        <f>资产收益率计算及比较!I48</f>
        <v>1.0135871284016413</v>
      </c>
      <c r="F47" s="64">
        <f>资产收益率计算及比较!J48</f>
        <v>5.262988188138573E-3</v>
      </c>
      <c r="G47" s="64">
        <f>资产收益率计算及比较!K48</f>
        <v>0.42248405466499517</v>
      </c>
    </row>
    <row r="48" spans="1:7" x14ac:dyDescent="0.2">
      <c r="A48" s="60">
        <v>39933</v>
      </c>
      <c r="B48" s="61" t="str">
        <f>货币信用数据整理!G48</f>
        <v>SlackExpand</v>
      </c>
      <c r="C48" s="64">
        <f>资产收益率计算及比较!G49</f>
        <v>0.95692858203213849</v>
      </c>
      <c r="D48" s="64">
        <f>资产收益率计算及比较!H49</f>
        <v>0.75639710477000555</v>
      </c>
      <c r="E48" s="64">
        <f>资产收益率计算及比较!I49</f>
        <v>0.81490592755127933</v>
      </c>
      <c r="F48" s="64">
        <f>资产收益率计算及比较!J49</f>
        <v>3.3754883698650248E-2</v>
      </c>
      <c r="G48" s="64">
        <f>资产收益率计算及比较!K49</f>
        <v>0.79184958758633317</v>
      </c>
    </row>
    <row r="49" spans="1:7" x14ac:dyDescent="0.2">
      <c r="A49" s="60">
        <v>39964</v>
      </c>
      <c r="B49" s="61" t="str">
        <f>货币信用数据整理!G49</f>
        <v>SlackExpand</v>
      </c>
      <c r="C49" s="64">
        <f>资产收益率计算及比较!G50</f>
        <v>1.1177390079890213</v>
      </c>
      <c r="D49" s="64">
        <f>资产收益率计算及比较!H50</f>
        <v>1.0648217943192915</v>
      </c>
      <c r="E49" s="64">
        <f>资产收益率计算及比较!I50</f>
        <v>0.60608965600897557</v>
      </c>
      <c r="F49" s="64">
        <f>资产收益率计算及比较!J50</f>
        <v>-1.4803004516206992E-2</v>
      </c>
      <c r="G49" s="64">
        <f>资产收益率计算及比较!K50</f>
        <v>0.682501365114623</v>
      </c>
    </row>
    <row r="50" spans="1:7" x14ac:dyDescent="0.2">
      <c r="A50" s="60">
        <v>39994</v>
      </c>
      <c r="B50" s="61" t="str">
        <f>货币信用数据整理!G50</f>
        <v>SlackExpand</v>
      </c>
      <c r="C50" s="64">
        <f>资产收益率计算及比较!G51</f>
        <v>0.80937034053074752</v>
      </c>
      <c r="D50" s="64">
        <f>资产收益率计算及比较!H51</f>
        <v>0.96813414237386519</v>
      </c>
      <c r="E50" s="64">
        <f>资产收益率计算及比较!I51</f>
        <v>0.45694345558821237</v>
      </c>
      <c r="F50" s="64">
        <f>资产收益率计算及比较!J51</f>
        <v>3.4747941503569538E-2</v>
      </c>
      <c r="G50" s="64">
        <f>资产收益率计算及比较!K51</f>
        <v>0.30357064556071761</v>
      </c>
    </row>
    <row r="51" spans="1:7" x14ac:dyDescent="0.2">
      <c r="A51" s="60">
        <v>40025</v>
      </c>
      <c r="B51" s="61" t="str">
        <f>货币信用数据整理!G51</f>
        <v>TightExpand</v>
      </c>
      <c r="C51" s="64">
        <f>资产收益率计算及比较!G52</f>
        <v>1.4693027930289289</v>
      </c>
      <c r="D51" s="64">
        <f>资产收益率计算及比较!H52</f>
        <v>1.4344414617143748</v>
      </c>
      <c r="E51" s="64">
        <f>资产收益率计算及比较!I52</f>
        <v>1.3016165124342693</v>
      </c>
      <c r="F51" s="64">
        <f>资产收益率计算及比较!J52</f>
        <v>-7.0946877021750114E-3</v>
      </c>
      <c r="G51" s="64">
        <f>资产收益率计算及比较!K52</f>
        <v>0.20045854990426007</v>
      </c>
    </row>
    <row r="52" spans="1:7" x14ac:dyDescent="0.2">
      <c r="A52" s="60">
        <v>40056</v>
      </c>
      <c r="B52" s="61" t="str">
        <f>货币信用数据整理!G52</f>
        <v>TightExpand</v>
      </c>
      <c r="C52" s="64">
        <f>资产收益率计算及比较!G53</f>
        <v>0.6468892257964407</v>
      </c>
      <c r="D52" s="64">
        <f>资产收益率计算及比较!H53</f>
        <v>0.53464707932383759</v>
      </c>
      <c r="E52" s="64">
        <f>资产收益率计算及比较!I53</f>
        <v>0.78897940306686631</v>
      </c>
      <c r="F52" s="64">
        <f>资产收益率计算及比较!J53</f>
        <v>-3.857081436427854E-2</v>
      </c>
      <c r="G52" s="64">
        <f>资产收益率计算及比较!K53</f>
        <v>0.48482548959059424</v>
      </c>
    </row>
    <row r="53" spans="1:7" x14ac:dyDescent="0.2">
      <c r="A53" s="60">
        <v>40086</v>
      </c>
      <c r="B53" s="61" t="str">
        <f>货币信用数据整理!G53</f>
        <v>TightExpand</v>
      </c>
      <c r="C53" s="64">
        <f>资产收益率计算及比较!G54</f>
        <v>-0.61299970237132628</v>
      </c>
      <c r="D53" s="64">
        <f>资产收益率计算及比较!H54</f>
        <v>-0.6398256947374501</v>
      </c>
      <c r="E53" s="64">
        <f>资产收益率计算及比较!I54</f>
        <v>-0.9875456572037129</v>
      </c>
      <c r="F53" s="64">
        <f>资产收益率计算及比较!J54</f>
        <v>-4.7865395756570991E-2</v>
      </c>
      <c r="G53" s="64">
        <f>资产收益率计算及比较!K54</f>
        <v>0.29014162347985989</v>
      </c>
    </row>
    <row r="54" spans="1:7" x14ac:dyDescent="0.2">
      <c r="A54" s="60">
        <v>40117</v>
      </c>
      <c r="B54" s="61" t="str">
        <f>货币信用数据整理!G54</f>
        <v>TightExpand</v>
      </c>
      <c r="C54" s="64">
        <f>资产收益率计算及比较!G55</f>
        <v>-9.0708694741826173E-3</v>
      </c>
      <c r="D54" s="64">
        <f>资产收益率计算及比较!H55</f>
        <v>-0.11715444450127135</v>
      </c>
      <c r="E54" s="64">
        <f>资产收益率计算及比较!I55</f>
        <v>-0.54176436419568985</v>
      </c>
      <c r="F54" s="64">
        <f>资产收益率计算及比较!J55</f>
        <v>-9.939961341828657E-2</v>
      </c>
      <c r="G54" s="64">
        <f>资产收益率计算及比较!K55</f>
        <v>2.4392199769286686E-2</v>
      </c>
    </row>
    <row r="55" spans="1:7" x14ac:dyDescent="0.2">
      <c r="A55" s="60">
        <v>40147</v>
      </c>
      <c r="B55" s="61" t="str">
        <f>货币信用数据整理!G55</f>
        <v>TightExpand</v>
      </c>
      <c r="C55" s="64">
        <f>资产收益率计算及比较!G56</f>
        <v>0.94233812504129277</v>
      </c>
      <c r="D55" s="64">
        <f>资产收益率计算及比较!H56</f>
        <v>0.74311217601533197</v>
      </c>
      <c r="E55" s="64">
        <f>资产收益率计算及比较!I56</f>
        <v>0.63353126066255527</v>
      </c>
      <c r="F55" s="64">
        <f>资产收益率计算及比较!J56</f>
        <v>-3.2674493509635506E-2</v>
      </c>
      <c r="G55" s="64">
        <f>资产收益率计算及比较!K56</f>
        <v>0.42600591545229516</v>
      </c>
    </row>
    <row r="56" spans="1:7" x14ac:dyDescent="0.2">
      <c r="A56" s="60">
        <v>40178</v>
      </c>
      <c r="B56" s="61" t="str">
        <f>货币信用数据整理!G56</f>
        <v>TightCrunch</v>
      </c>
      <c r="C56" s="64">
        <f>资产收益率计算及比较!G57</f>
        <v>0.5885159734080313</v>
      </c>
      <c r="D56" s="64">
        <f>资产收益率计算及比较!H57</f>
        <v>0.50437376195005368</v>
      </c>
      <c r="E56" s="64">
        <f>资产收益率计算及比较!I57</f>
        <v>0.42448983224946513</v>
      </c>
      <c r="F56" s="64">
        <f>资产收益率计算及比较!J57</f>
        <v>8.317010699151059E-2</v>
      </c>
      <c r="G56" s="64">
        <f>资产收益率计算及比较!K57</f>
        <v>0.56254007169179432</v>
      </c>
    </row>
    <row r="57" spans="1:7" x14ac:dyDescent="0.2">
      <c r="A57" s="60">
        <v>40209</v>
      </c>
      <c r="B57" s="61" t="str">
        <f>货币信用数据整理!G57</f>
        <v>TightCrunch</v>
      </c>
      <c r="C57" s="64">
        <f>资产收益率计算及比较!G58</f>
        <v>-0.13837080518380485</v>
      </c>
      <c r="D57" s="64">
        <f>资产收益率计算及比较!H58</f>
        <v>7.4974448724686414E-3</v>
      </c>
      <c r="E57" s="64">
        <f>资产收益率计算及比较!I58</f>
        <v>-0.1161421428035999</v>
      </c>
      <c r="F57" s="64">
        <f>资产收益率计算及比较!J58</f>
        <v>0.12118577808074492</v>
      </c>
      <c r="G57" s="64">
        <f>资产收益率计算及比较!K58</f>
        <v>0.46815103286224635</v>
      </c>
    </row>
    <row r="58" spans="1:7" x14ac:dyDescent="0.2">
      <c r="A58" s="60">
        <v>40237</v>
      </c>
      <c r="B58" s="61" t="str">
        <f>货币信用数据整理!G58</f>
        <v>TightCrunch</v>
      </c>
      <c r="C58" s="64">
        <f>资产收益率计算及比较!G59</f>
        <v>-0.52383215027271268</v>
      </c>
      <c r="D58" s="64">
        <f>资产收益率计算及比较!H59</f>
        <v>-0.41903392508503001</v>
      </c>
      <c r="E58" s="64">
        <f>资产收益率计算及比较!I59</f>
        <v>-0.61322050703226239</v>
      </c>
      <c r="F58" s="64">
        <f>资产收益率计算及比较!J59</f>
        <v>0.14134691836017216</v>
      </c>
      <c r="G58" s="64">
        <f>资产收益率计算及比较!K59</f>
        <v>-9.5374253044511068E-2</v>
      </c>
    </row>
    <row r="59" spans="1:7" x14ac:dyDescent="0.2">
      <c r="A59" s="60">
        <v>40268</v>
      </c>
      <c r="B59" s="61" t="str">
        <f>货币信用数据整理!G59</f>
        <v>TightCrunch</v>
      </c>
      <c r="C59" s="64">
        <f>资产收益率计算及比较!G60</f>
        <v>-0.16141147882287252</v>
      </c>
      <c r="D59" s="64">
        <f>资产收益率计算及比较!H60</f>
        <v>-0.15193662805564867</v>
      </c>
      <c r="E59" s="64">
        <f>资产收益率计算及比较!I60</f>
        <v>-0.39749062576997385</v>
      </c>
      <c r="F59" s="64">
        <f>资产收益率计算及比较!J60</f>
        <v>0.15995309929645968</v>
      </c>
      <c r="G59" s="64">
        <f>资产收益率计算及比较!K60</f>
        <v>-0.14007348707092979</v>
      </c>
    </row>
    <row r="60" spans="1:7" x14ac:dyDescent="0.2">
      <c r="A60" s="60">
        <v>40298</v>
      </c>
      <c r="B60" s="61" t="str">
        <f>货币信用数据整理!G60</f>
        <v>TightCrunch</v>
      </c>
      <c r="C60" s="64">
        <f>资产收益率计算及比较!G61</f>
        <v>0.19679185780442116</v>
      </c>
      <c r="D60" s="64">
        <f>资产收益率计算及比较!H61</f>
        <v>0.16201016436847607</v>
      </c>
      <c r="E60" s="64">
        <f>资产收益率计算及比较!I61</f>
        <v>7.1675887408108527E-2</v>
      </c>
      <c r="F60" s="64">
        <f>资产收益率计算及比较!J61</f>
        <v>0.14135871068525163</v>
      </c>
      <c r="G60" s="64">
        <f>资产收益率计算及比较!K61</f>
        <v>0.15472543467529432</v>
      </c>
    </row>
    <row r="61" spans="1:7" x14ac:dyDescent="0.2">
      <c r="A61" s="60">
        <v>40329</v>
      </c>
      <c r="B61" s="61" t="str">
        <f>货币信用数据整理!G61</f>
        <v>TightCrunch</v>
      </c>
      <c r="C61" s="64">
        <f>资产收益率计算及比较!G62</f>
        <v>-0.85783211121200797</v>
      </c>
      <c r="D61" s="64">
        <f>资产收益率计算及比较!H62</f>
        <v>-0.8384811448951105</v>
      </c>
      <c r="E61" s="64">
        <f>资产收益率计算及比较!I62</f>
        <v>-0.34561202738340929</v>
      </c>
      <c r="F61" s="64">
        <f>资产收益率计算及比较!J62</f>
        <v>0.1123799135224704</v>
      </c>
      <c r="G61" s="64">
        <f>资产收益率计算及比较!K62</f>
        <v>-0.29031593092670915</v>
      </c>
    </row>
    <row r="62" spans="1:7" x14ac:dyDescent="0.2">
      <c r="A62" s="60">
        <v>40359</v>
      </c>
      <c r="B62" s="61" t="str">
        <f>货币信用数据整理!G62</f>
        <v>TightCrunch</v>
      </c>
      <c r="C62" s="64">
        <f>资产收益率计算及比较!G63</f>
        <v>-1.0379532537494314</v>
      </c>
      <c r="D62" s="64">
        <f>资产收益率计算及比较!H63</f>
        <v>-1.0368291682892692</v>
      </c>
      <c r="E62" s="64">
        <f>资产收益率计算及比较!I63</f>
        <v>-0.60915791896982863</v>
      </c>
      <c r="F62" s="64">
        <f>资产收益率计算及比较!J63</f>
        <v>0.10350463196409324</v>
      </c>
      <c r="G62" s="64">
        <f>资产收益率计算及比较!K63</f>
        <v>-0.52525181742027693</v>
      </c>
    </row>
    <row r="63" spans="1:7" x14ac:dyDescent="0.2">
      <c r="A63" s="60">
        <v>40390</v>
      </c>
      <c r="B63" s="61" t="str">
        <f>货币信用数据整理!G63</f>
        <v>TightCrunch</v>
      </c>
      <c r="C63" s="64">
        <f>资产收益率计算及比较!G64</f>
        <v>-0.27421657162579971</v>
      </c>
      <c r="D63" s="64">
        <f>资产收益率计算及比较!H64</f>
        <v>-0.28526103392103591</v>
      </c>
      <c r="E63" s="64">
        <f>资产收益率计算及比较!I64</f>
        <v>-0.26615122195791369</v>
      </c>
      <c r="F63" s="64">
        <f>资产收益率计算及比较!J64</f>
        <v>0.10812024710948015</v>
      </c>
      <c r="G63" s="64">
        <f>资产收益率计算及比较!K64</f>
        <v>-0.16156202638794123</v>
      </c>
    </row>
    <row r="64" spans="1:7" x14ac:dyDescent="0.2">
      <c r="A64" s="60">
        <v>40421</v>
      </c>
      <c r="B64" s="61" t="str">
        <f>货币信用数据整理!G64</f>
        <v>TightCrunch</v>
      </c>
      <c r="C64" s="64">
        <f>资产收益率计算及比较!G65</f>
        <v>0.53907898526033393</v>
      </c>
      <c r="D64" s="64">
        <f>资产收益率计算及比较!H65</f>
        <v>0.40574842093145486</v>
      </c>
      <c r="E64" s="64">
        <f>资产收益率计算及比较!I65</f>
        <v>0.12672013800289733</v>
      </c>
      <c r="F64" s="64">
        <f>资产收益率计算及比较!J65</f>
        <v>0.1303793769193177</v>
      </c>
      <c r="G64" s="64">
        <f>资产收益率计算及比较!K65</f>
        <v>0.37669599521907049</v>
      </c>
    </row>
    <row r="65" spans="1:7" x14ac:dyDescent="0.2">
      <c r="A65" s="60">
        <v>40451</v>
      </c>
      <c r="B65" s="61" t="str">
        <f>货币信用数据整理!G65</f>
        <v>TightCrunch</v>
      </c>
      <c r="C65" s="64">
        <f>资产收益率计算及比较!G66</f>
        <v>0.78250695316658092</v>
      </c>
      <c r="D65" s="64">
        <f>资产收益率计算及比较!H66</f>
        <v>0.38719628778898607</v>
      </c>
      <c r="E65" s="64">
        <f>资产收益率计算及比较!I66</f>
        <v>0.15703917555683428</v>
      </c>
      <c r="F65" s="64">
        <f>资产收益率计算及比较!J66</f>
        <v>7.1239496779096328E-2</v>
      </c>
      <c r="G65" s="64">
        <f>资产收益率计算及比较!K66</f>
        <v>0.51843398710763877</v>
      </c>
    </row>
    <row r="66" spans="1:7" x14ac:dyDescent="0.2">
      <c r="A66" s="60">
        <v>40482</v>
      </c>
      <c r="B66" s="61" t="str">
        <f>货币信用数据整理!G66</f>
        <v>TightCrunch</v>
      </c>
      <c r="C66" s="64">
        <f>资产收益率计算及比较!G67</f>
        <v>0.8309804492746421</v>
      </c>
      <c r="D66" s="64">
        <f>资产收益率计算及比较!H67</f>
        <v>0.60592947348118631</v>
      </c>
      <c r="E66" s="64">
        <f>资产收益率计算及比较!I67</f>
        <v>0.49360778200349487</v>
      </c>
      <c r="F66" s="64">
        <f>资产收益率计算及比较!J67</f>
        <v>-3.6292739968780359E-2</v>
      </c>
      <c r="G66" s="64">
        <f>资产收益率计算及比较!K67</f>
        <v>0.58857668829904475</v>
      </c>
    </row>
    <row r="67" spans="1:7" x14ac:dyDescent="0.2">
      <c r="A67" s="60">
        <v>40512</v>
      </c>
      <c r="B67" s="61" t="str">
        <f>货币信用数据整理!G67</f>
        <v>TightCrunch</v>
      </c>
      <c r="C67" s="64">
        <f>资产收益率计算及比较!G68</f>
        <v>0.74991251291835836</v>
      </c>
      <c r="D67" s="64">
        <f>资产收益率计算及比较!H68</f>
        <v>0.63068619842145068</v>
      </c>
      <c r="E67" s="64">
        <f>资产收益率计算及比较!I68</f>
        <v>0.48348255006009488</v>
      </c>
      <c r="F67" s="64">
        <f>资产收益率计算及比较!J68</f>
        <v>-0.16827794345847796</v>
      </c>
      <c r="G67" s="64">
        <f>资产收益率计算及比较!K68</f>
        <v>0.59391190303496044</v>
      </c>
    </row>
    <row r="68" spans="1:7" x14ac:dyDescent="0.2">
      <c r="A68" s="60">
        <v>40543</v>
      </c>
      <c r="B68" s="61" t="str">
        <f>货币信用数据整理!G68</f>
        <v>TightCrunch</v>
      </c>
      <c r="C68" s="64">
        <f>资产收益率计算及比较!G69</f>
        <v>-0.13564736444502279</v>
      </c>
      <c r="D68" s="64">
        <f>资产收益率计算及比较!H69</f>
        <v>-0.29551941134282039</v>
      </c>
      <c r="E68" s="64">
        <f>资产收益率计算及比较!I69</f>
        <v>-7.7927886649897624E-2</v>
      </c>
      <c r="F68" s="64">
        <f>资产收益率计算及比较!J69</f>
        <v>-0.16891954473667445</v>
      </c>
      <c r="G68" s="64">
        <f>资产收益率计算及比较!K69</f>
        <v>0.29907183159547257</v>
      </c>
    </row>
    <row r="69" spans="1:7" x14ac:dyDescent="0.2">
      <c r="A69" s="60">
        <v>40574</v>
      </c>
      <c r="B69" s="61" t="str">
        <f>货币信用数据整理!G69</f>
        <v>TightCrunch</v>
      </c>
      <c r="C69" s="64">
        <f>资产收益率计算及比较!G70</f>
        <v>-0.48112113558943426</v>
      </c>
      <c r="D69" s="64">
        <f>资产收益率计算及比较!H70</f>
        <v>-0.44607132922339454</v>
      </c>
      <c r="E69" s="64">
        <f>资产收益率计算及比较!I70</f>
        <v>-0.22583992162004762</v>
      </c>
      <c r="F69" s="64">
        <f>资产收益率计算及比较!J70</f>
        <v>-1.0994560989399797E-2</v>
      </c>
      <c r="G69" s="64">
        <f>资产收益率计算及比较!K70</f>
        <v>0.34413055754639738</v>
      </c>
    </row>
    <row r="70" spans="1:7" x14ac:dyDescent="0.2">
      <c r="A70" s="60">
        <v>40602</v>
      </c>
      <c r="B70" s="61" t="str">
        <f>货币信用数据整理!G70</f>
        <v>TightCrunch</v>
      </c>
      <c r="C70" s="64">
        <f>资产收益率计算及比较!G71</f>
        <v>-7.8496170152902889E-2</v>
      </c>
      <c r="D70" s="64">
        <f>资产收益率计算及比较!H71</f>
        <v>7.8305246422632369E-2</v>
      </c>
      <c r="E70" s="64">
        <f>资产收益率计算及比较!I71</f>
        <v>-0.23177847962967307</v>
      </c>
      <c r="F70" s="64">
        <f>资产收益率计算及比较!J71</f>
        <v>-9.4774921718970406E-3</v>
      </c>
      <c r="G70" s="64">
        <f>资产收益率计算及比较!K71</f>
        <v>0.35352096045648124</v>
      </c>
    </row>
    <row r="71" spans="1:7" x14ac:dyDescent="0.2">
      <c r="A71" s="60">
        <v>40633</v>
      </c>
      <c r="B71" s="61" t="str">
        <f>货币信用数据整理!G71</f>
        <v>TightCrunch</v>
      </c>
      <c r="C71" s="64">
        <f>资产收益率计算及比较!G72</f>
        <v>0.38134824258349248</v>
      </c>
      <c r="D71" s="64">
        <f>资产收益率计算及比较!H72</f>
        <v>0.49254999622473317</v>
      </c>
      <c r="E71" s="64">
        <f>资产收益率计算及比较!I72</f>
        <v>-5.2489915747754023E-2</v>
      </c>
      <c r="F71" s="64">
        <f>资产收益率计算及比较!J72</f>
        <v>-2.5858197022400008E-2</v>
      </c>
      <c r="G71" s="64">
        <f>资产收益率计算及比较!K72</f>
        <v>-0.13426664716539627</v>
      </c>
    </row>
    <row r="72" spans="1:7" x14ac:dyDescent="0.2">
      <c r="A72" s="60">
        <v>40663</v>
      </c>
      <c r="B72" s="61" t="str">
        <f>货币信用数据整理!G72</f>
        <v>TightCrunch</v>
      </c>
      <c r="C72" s="64">
        <f>资产收益率计算及比较!G73</f>
        <v>0.13222059944218584</v>
      </c>
      <c r="D72" s="64">
        <f>资产收益率计算及比较!H73</f>
        <v>0.41343914771187273</v>
      </c>
      <c r="E72" s="64">
        <f>资产收益率计算及比较!I73</f>
        <v>0.20336557708256331</v>
      </c>
      <c r="F72" s="64">
        <f>资产收益率计算及比较!J73</f>
        <v>5.1666908736686029E-2</v>
      </c>
      <c r="G72" s="64">
        <f>资产收益率计算及比较!K73</f>
        <v>-0.285974588859987</v>
      </c>
    </row>
    <row r="73" spans="1:7" x14ac:dyDescent="0.2">
      <c r="A73" s="60">
        <v>40694</v>
      </c>
      <c r="B73" s="61" t="str">
        <f>货币信用数据整理!G73</f>
        <v>TightCrunch</v>
      </c>
      <c r="C73" s="64">
        <f>资产收益率计算及比较!G74</f>
        <v>-0.41808380437999215</v>
      </c>
      <c r="D73" s="64">
        <f>资产收益率计算及比较!H74</f>
        <v>-0.19980363832845116</v>
      </c>
      <c r="E73" s="64">
        <f>资产收益率计算及比较!I74</f>
        <v>0.12837545674950365</v>
      </c>
      <c r="F73" s="64">
        <f>资产收益率计算及比较!J74</f>
        <v>8.3434161460107584E-2</v>
      </c>
      <c r="G73" s="64">
        <f>资产收益率计算及比较!K74</f>
        <v>-0.25532677434586892</v>
      </c>
    </row>
    <row r="74" spans="1:7" x14ac:dyDescent="0.2">
      <c r="A74" s="60">
        <v>40724</v>
      </c>
      <c r="B74" s="61" t="str">
        <f>货币信用数据整理!G74</f>
        <v>TightCrunch</v>
      </c>
      <c r="C74" s="64">
        <f>资产收益率计算及比较!G75</f>
        <v>-0.59758766718081735</v>
      </c>
      <c r="D74" s="64">
        <f>资产收益率计算及比较!H75</f>
        <v>-0.61870772951057895</v>
      </c>
      <c r="E74" s="64">
        <f>资产收益率计算及比较!I75</f>
        <v>-0.14537353497930255</v>
      </c>
      <c r="F74" s="64">
        <f>资产收益率计算及比较!J75</f>
        <v>4.4018436933018448E-2</v>
      </c>
      <c r="G74" s="64">
        <f>资产收益率计算及比较!K75</f>
        <v>-0.18976506991196007</v>
      </c>
    </row>
    <row r="75" spans="1:7" x14ac:dyDescent="0.2">
      <c r="A75" s="60">
        <v>40755</v>
      </c>
      <c r="B75" s="61" t="str">
        <f>货币信用数据整理!G75</f>
        <v>TightCrunch</v>
      </c>
      <c r="C75" s="64">
        <f>资产收益率计算及比较!G76</f>
        <v>9.9939886247456311E-2</v>
      </c>
      <c r="D75" s="64">
        <f>资产收益率计算及比较!H76</f>
        <v>-0.11055190762624373</v>
      </c>
      <c r="E75" s="64">
        <f>资产收益率计算及比较!I76</f>
        <v>-0.23149280906943481</v>
      </c>
      <c r="F75" s="64">
        <f>资产收益率计算及比较!J76</f>
        <v>-2.8923220516037365E-2</v>
      </c>
      <c r="G75" s="64">
        <f>资产收益率计算及比较!K76</f>
        <v>0.1738133537877129</v>
      </c>
    </row>
    <row r="76" spans="1:7" x14ac:dyDescent="0.2">
      <c r="A76" s="60">
        <v>40786</v>
      </c>
      <c r="B76" s="61" t="str">
        <f>货币信用数据整理!G76</f>
        <v>TightCrunch</v>
      </c>
      <c r="C76" s="64">
        <f>资产收益率计算及比较!G77</f>
        <v>2.7788237913218994E-2</v>
      </c>
      <c r="D76" s="64">
        <f>资产收益率计算及比较!H77</f>
        <v>-0.25225815837615129</v>
      </c>
      <c r="E76" s="64">
        <f>资产收益率计算及比较!I77</f>
        <v>-0.33802490546836855</v>
      </c>
      <c r="F76" s="64">
        <f>资产收益率计算及比较!J77</f>
        <v>-5.7373009802909478E-2</v>
      </c>
      <c r="G76" s="64">
        <f>资产收益率计算及比较!K77</f>
        <v>4.3533758858982252E-2</v>
      </c>
    </row>
    <row r="77" spans="1:7" x14ac:dyDescent="0.2">
      <c r="A77" s="60">
        <v>40816</v>
      </c>
      <c r="B77" s="61" t="str">
        <f>货币信用数据整理!G77</f>
        <v>TightCrunch</v>
      </c>
      <c r="C77" s="64">
        <f>资产收益率计算及比较!G78</f>
        <v>-0.68618540580762433</v>
      </c>
      <c r="D77" s="64">
        <f>资产收益率计算及比较!H78</f>
        <v>-0.64211111216989525</v>
      </c>
      <c r="E77" s="64">
        <f>资产收益率计算及比较!I78</f>
        <v>-0.74204287633578647</v>
      </c>
      <c r="F77" s="64">
        <f>资产收益率计算及比较!J78</f>
        <v>-7.4214642419832763E-2</v>
      </c>
      <c r="G77" s="64">
        <f>资产收益率计算及比较!K78</f>
        <v>-0.33068458874280604</v>
      </c>
    </row>
    <row r="78" spans="1:7" x14ac:dyDescent="0.2">
      <c r="A78" s="60">
        <v>40847</v>
      </c>
      <c r="B78" s="61" t="str">
        <f>货币信用数据整理!G78</f>
        <v>TightExpand</v>
      </c>
      <c r="C78" s="64">
        <f>资产收益率计算及比较!G79</f>
        <v>-0.73644314846950609</v>
      </c>
      <c r="D78" s="64">
        <f>资产收益率计算及比较!H79</f>
        <v>-0.36812725770006327</v>
      </c>
      <c r="E78" s="64">
        <f>资产收益率计算及比较!I79</f>
        <v>-0.44594236328232195</v>
      </c>
      <c r="F78" s="64">
        <f>资产收益率计算及比较!J79</f>
        <v>2.6876700076583979E-2</v>
      </c>
      <c r="G78" s="64">
        <f>资产收益率计算及比较!K79</f>
        <v>-0.69793901808078607</v>
      </c>
    </row>
    <row r="79" spans="1:7" x14ac:dyDescent="0.2">
      <c r="A79" s="60">
        <v>40877</v>
      </c>
      <c r="B79" s="61" t="str">
        <f>货币信用数据整理!G79</f>
        <v>SlackExpand</v>
      </c>
      <c r="C79" s="64">
        <f>资产收益率计算及比较!G80</f>
        <v>-0.23547516333042734</v>
      </c>
      <c r="D79" s="64">
        <f>资产收益率计算及比较!H80</f>
        <v>-2.9598911252625065E-2</v>
      </c>
      <c r="E79" s="64">
        <f>资产收益率计算及比较!I80</f>
        <v>0.3419410504030263</v>
      </c>
      <c r="F79" s="64">
        <f>资产收益率计算及比较!J80</f>
        <v>0.17831387465211415</v>
      </c>
      <c r="G79" s="64">
        <f>资产收益率计算及比较!K80</f>
        <v>-0.52177467291890867</v>
      </c>
    </row>
    <row r="80" spans="1:7" x14ac:dyDescent="0.2">
      <c r="A80" s="60">
        <v>40908</v>
      </c>
      <c r="B80" s="61" t="str">
        <f>货币信用数据整理!G80</f>
        <v>SlackExpand</v>
      </c>
      <c r="C80" s="64">
        <f>资产收益率计算及比较!G81</f>
        <v>-0.52763683847442744</v>
      </c>
      <c r="D80" s="64">
        <f>资产收益率计算及比较!H81</f>
        <v>-0.37757534473439991</v>
      </c>
      <c r="E80" s="64">
        <f>资产收益率计算及比较!I81</f>
        <v>0.10500393972992067</v>
      </c>
      <c r="F80" s="64">
        <f>资产收益率计算及比较!J81</f>
        <v>0.18792759194288472</v>
      </c>
      <c r="G80" s="64">
        <f>资产收益率计算及比较!K81</f>
        <v>-6.9609721451871068E-2</v>
      </c>
    </row>
    <row r="81" spans="1:7" x14ac:dyDescent="0.2">
      <c r="A81" s="60">
        <v>40939</v>
      </c>
      <c r="B81" s="61" t="str">
        <f>货币信用数据整理!G81</f>
        <v>SlackExpand</v>
      </c>
      <c r="C81" s="64">
        <f>资产收益率计算及比较!G82</f>
        <v>-0.74168808063542135</v>
      </c>
      <c r="D81" s="64">
        <f>资产收益率计算及比较!H82</f>
        <v>-0.41000354534214084</v>
      </c>
      <c r="E81" s="64">
        <f>资产收益率计算及比较!I82</f>
        <v>2.4251023098794795E-2</v>
      </c>
      <c r="F81" s="64">
        <f>资产收益率计算及比较!J82</f>
        <v>0.17205958560318479</v>
      </c>
      <c r="G81" s="64">
        <f>资产收益率计算及比较!K82</f>
        <v>0.12276717113573614</v>
      </c>
    </row>
    <row r="82" spans="1:7" x14ac:dyDescent="0.2">
      <c r="A82" s="60">
        <v>40968</v>
      </c>
      <c r="B82" s="61" t="str">
        <f>货币信用数据整理!G82</f>
        <v>SlackExpand</v>
      </c>
      <c r="C82" s="64">
        <f>资产收益率计算及比较!G83</f>
        <v>0.30812203853018139</v>
      </c>
      <c r="D82" s="64">
        <f>资产收益率计算及比较!H83</f>
        <v>0.38111206770503581</v>
      </c>
      <c r="E82" s="64">
        <f>资产收益率计算及比较!I83</f>
        <v>0.20247573161912702</v>
      </c>
      <c r="F82" s="64">
        <f>资产收益率计算及比较!J83</f>
        <v>0.12432356924042519</v>
      </c>
      <c r="G82" s="64">
        <f>资产收益率计算及比较!K83</f>
        <v>0.33423225824803005</v>
      </c>
    </row>
    <row r="83" spans="1:7" x14ac:dyDescent="0.2">
      <c r="A83" s="60">
        <v>40999</v>
      </c>
      <c r="B83" s="61" t="str">
        <f>货币信用数据整理!G83</f>
        <v>SlackExpand</v>
      </c>
      <c r="C83" s="64">
        <f>资产收益率计算及比较!G84</f>
        <v>0.65169407676833135</v>
      </c>
      <c r="D83" s="64">
        <f>资产收益率计算及比较!H84</f>
        <v>0.37423811320662093</v>
      </c>
      <c r="E83" s="64">
        <f>资产收益率计算及比较!I84</f>
        <v>-2.3047023634638432E-2</v>
      </c>
      <c r="F83" s="64">
        <f>资产收益率计算及比较!J84</f>
        <v>3.8882341573647013E-2</v>
      </c>
      <c r="G83" s="64">
        <f>资产收益率计算及比较!K84</f>
        <v>0.23588415591377421</v>
      </c>
    </row>
    <row r="84" spans="1:7" x14ac:dyDescent="0.2">
      <c r="A84" s="60">
        <v>41029</v>
      </c>
      <c r="B84" s="61" t="str">
        <f>货币信用数据整理!G84</f>
        <v>SlackExpand</v>
      </c>
      <c r="C84" s="64">
        <f>资产收益率计算及比较!G85</f>
        <v>0.13696685645641579</v>
      </c>
      <c r="D84" s="64">
        <f>资产收益率计算及比较!H85</f>
        <v>3.6871483073732191E-2</v>
      </c>
      <c r="E84" s="64">
        <f>资产收益率计算及比较!I85</f>
        <v>-3.6866552778812248E-2</v>
      </c>
      <c r="F84" s="64">
        <f>资产收益率计算及比较!J85</f>
        <v>3.9467076901305818E-2</v>
      </c>
      <c r="G84" s="64">
        <f>资产收益率计算及比较!K85</f>
        <v>2.4694025283411643E-2</v>
      </c>
    </row>
    <row r="85" spans="1:7" x14ac:dyDescent="0.2">
      <c r="A85" s="60">
        <v>41060</v>
      </c>
      <c r="B85" s="61" t="str">
        <f>货币信用数据整理!G85</f>
        <v>SlackExpand</v>
      </c>
      <c r="C85" s="64">
        <f>资产收益率计算及比较!G86</f>
        <v>0.14726752325367692</v>
      </c>
      <c r="D85" s="64">
        <f>资产收益率计算及比较!H86</f>
        <v>6.7906742900389158E-2</v>
      </c>
      <c r="E85" s="64">
        <f>资产收益率计算及比较!I86</f>
        <v>9.783535341081373E-2</v>
      </c>
      <c r="F85" s="64">
        <f>资产收益率计算及比较!J86</f>
        <v>0.12128086222993112</v>
      </c>
      <c r="G85" s="64">
        <f>资产收益率计算及比较!K86</f>
        <v>-0.28078448395540978</v>
      </c>
    </row>
    <row r="86" spans="1:7" x14ac:dyDescent="0.2">
      <c r="A86" s="60">
        <v>41090</v>
      </c>
      <c r="B86" s="61" t="str">
        <f>货币信用数据整理!G86</f>
        <v>SlackExpand</v>
      </c>
      <c r="C86" s="64">
        <f>资产收益率计算及比较!G87</f>
        <v>6.7421819733757937E-2</v>
      </c>
      <c r="D86" s="64">
        <f>资产收益率计算及比较!H87</f>
        <v>-0.12279836083120035</v>
      </c>
      <c r="E86" s="64">
        <f>资产收益率计算及比较!I87</f>
        <v>6.7749923985856164E-2</v>
      </c>
      <c r="F86" s="64">
        <f>资产收益率计算及比较!J87</f>
        <v>0.19857562980454005</v>
      </c>
      <c r="G86" s="64">
        <f>资产收益率计算及比较!K87</f>
        <v>-0.47423609095567376</v>
      </c>
    </row>
    <row r="87" spans="1:7" x14ac:dyDescent="0.2">
      <c r="A87" s="60">
        <v>41121</v>
      </c>
      <c r="B87" s="61" t="str">
        <f>货币信用数据整理!G87</f>
        <v>SlackExpand</v>
      </c>
      <c r="C87" s="64">
        <f>资产收益率计算及比较!G88</f>
        <v>-0.371750518964101</v>
      </c>
      <c r="D87" s="64">
        <f>资产收益率计算及比较!H88</f>
        <v>-0.45286058617335967</v>
      </c>
      <c r="E87" s="64">
        <f>资产收益率计算及比较!I88</f>
        <v>-6.5081788115130726E-2</v>
      </c>
      <c r="F87" s="64">
        <f>资产收益率计算及比较!J88</f>
        <v>0.14775803632162873</v>
      </c>
      <c r="G87" s="64">
        <f>资产收益率计算及比较!K88</f>
        <v>-0.11303235116705668</v>
      </c>
    </row>
    <row r="88" spans="1:7" x14ac:dyDescent="0.2">
      <c r="A88" s="60">
        <v>41152</v>
      </c>
      <c r="B88" s="61" t="str">
        <f>货币信用数据整理!G88</f>
        <v>SlackExpand</v>
      </c>
      <c r="C88" s="64">
        <f>资产收益率计算及比较!G89</f>
        <v>-0.45115269393672031</v>
      </c>
      <c r="D88" s="64">
        <f>资产收益率计算及比较!H89</f>
        <v>-0.42411591603438414</v>
      </c>
      <c r="E88" s="64">
        <f>资产收益率计算及比较!I89</f>
        <v>-9.0252020692095591E-2</v>
      </c>
      <c r="F88" s="64">
        <f>资产收益率计算及比较!J89</f>
        <v>1.2040073224579896E-2</v>
      </c>
      <c r="G88" s="64">
        <f>资产收益率计算及比较!K89</f>
        <v>3.1684810912903164E-2</v>
      </c>
    </row>
    <row r="89" spans="1:7" x14ac:dyDescent="0.2">
      <c r="A89" s="60">
        <v>41182</v>
      </c>
      <c r="B89" s="61" t="str">
        <f>货币信用数据整理!G89</f>
        <v>TightExpand</v>
      </c>
      <c r="C89" s="64">
        <f>资产收益率计算及比较!G90</f>
        <v>-0.37817112730858249</v>
      </c>
      <c r="D89" s="64">
        <f>资产收益率计算及比较!H90</f>
        <v>-0.33457829214030016</v>
      </c>
      <c r="E89" s="64">
        <f>资产收益率计算及比较!I90</f>
        <v>-0.16772015650924579</v>
      </c>
      <c r="F89" s="64">
        <f>资产收益率计算及比较!J90</f>
        <v>-3.9653363162652396E-2</v>
      </c>
      <c r="G89" s="64">
        <f>资产收益率计算及比较!K90</f>
        <v>7.7375951541193394E-2</v>
      </c>
    </row>
    <row r="90" spans="1:7" x14ac:dyDescent="0.2">
      <c r="A90" s="60">
        <v>41213</v>
      </c>
      <c r="B90" s="61" t="str">
        <f>货币信用数据整理!G90</f>
        <v>TightExpand</v>
      </c>
      <c r="C90" s="64">
        <f>资产收益率计算及比较!G91</f>
        <v>-6.0097753201990338E-2</v>
      </c>
      <c r="D90" s="64">
        <f>资产收益率计算及比较!H91</f>
        <v>-4.6819451919518043E-2</v>
      </c>
      <c r="E90" s="64">
        <f>资产收益率计算及比较!I91</f>
        <v>-0.11661564551843237</v>
      </c>
      <c r="F90" s="64">
        <f>资产收益率计算及比较!J91</f>
        <v>2.851524277357765E-2</v>
      </c>
      <c r="G90" s="64">
        <f>资产收益率计算及比较!K91</f>
        <v>0.16667716248341644</v>
      </c>
    </row>
    <row r="91" spans="1:7" x14ac:dyDescent="0.2">
      <c r="A91" s="60">
        <v>41243</v>
      </c>
      <c r="B91" s="61" t="str">
        <f>货币信用数据整理!G91</f>
        <v>TightExpand</v>
      </c>
      <c r="C91" s="64">
        <f>资产收益率计算及比较!G92</f>
        <v>-0.15001347282327004</v>
      </c>
      <c r="D91" s="64">
        <f>资产收益率计算及比较!H92</f>
        <v>2.9402189675078152E-2</v>
      </c>
      <c r="E91" s="64">
        <f>资产收益率计算及比较!I92</f>
        <v>-1.2848279551660098E-2</v>
      </c>
      <c r="F91" s="64">
        <f>资产收益率计算及比较!J92</f>
        <v>6.6393743221784707E-2</v>
      </c>
      <c r="G91" s="64">
        <f>资产收益率计算及比较!K92</f>
        <v>-8.3660483594893989E-2</v>
      </c>
    </row>
    <row r="92" spans="1:7" x14ac:dyDescent="0.2">
      <c r="A92" s="60">
        <v>41274</v>
      </c>
      <c r="B92" s="61" t="str">
        <f>货币信用数据整理!G92</f>
        <v>TightExpand</v>
      </c>
      <c r="C92" s="64">
        <f>资产收益率计算及比较!G93</f>
        <v>9.6020383659509087E-3</v>
      </c>
      <c r="D92" s="64">
        <f>资产收益率计算及比较!H93</f>
        <v>0.38570547651734055</v>
      </c>
      <c r="E92" s="64">
        <f>资产收益率计算及比较!I93</f>
        <v>0.11886683150780322</v>
      </c>
      <c r="F92" s="64">
        <f>资产收益率计算及比较!J93</f>
        <v>4.2955235966890548E-2</v>
      </c>
      <c r="G92" s="64">
        <f>资产收益率计算及比较!K93</f>
        <v>5.9918701084537646E-2</v>
      </c>
    </row>
    <row r="93" spans="1:7" x14ac:dyDescent="0.2">
      <c r="A93" s="60">
        <v>41305</v>
      </c>
      <c r="B93" s="61" t="str">
        <f>货币信用数据整理!G93</f>
        <v>TightExpand</v>
      </c>
      <c r="C93" s="64">
        <f>资产收益率计算及比较!G94</f>
        <v>1.0137537866660498</v>
      </c>
      <c r="D93" s="64">
        <f>资产收益率计算及比较!H94</f>
        <v>1.233786506246954</v>
      </c>
      <c r="E93" s="64">
        <f>资产收益率计算及比较!I94</f>
        <v>0.49457751935887795</v>
      </c>
      <c r="F93" s="64">
        <f>资产收益率计算及比较!J94</f>
        <v>5.422621654481688E-2</v>
      </c>
      <c r="G93" s="64">
        <f>资产收益率计算及比较!K94</f>
        <v>0.28856074507614921</v>
      </c>
    </row>
    <row r="94" spans="1:7" x14ac:dyDescent="0.2">
      <c r="A94" s="60">
        <v>41333</v>
      </c>
      <c r="B94" s="61" t="str">
        <f>货币信用数据整理!G94</f>
        <v>TightExpand</v>
      </c>
      <c r="C94" s="64">
        <f>资产收益率计算及比较!G95</f>
        <v>1.0172391728059531</v>
      </c>
      <c r="D94" s="64">
        <f>资产收益率计算及比较!H95</f>
        <v>1.0198994957566438</v>
      </c>
      <c r="E94" s="64">
        <f>资产收益率计算及比较!I95</f>
        <v>0.56887318913908225</v>
      </c>
      <c r="F94" s="64">
        <f>资产收益率计算及比较!J95</f>
        <v>9.516421427252636E-2</v>
      </c>
      <c r="G94" s="64">
        <f>资产收益率计算及比较!K95</f>
        <v>0.1298433584290471</v>
      </c>
    </row>
    <row r="95" spans="1:7" x14ac:dyDescent="0.2">
      <c r="A95" s="60">
        <v>41364</v>
      </c>
      <c r="B95" s="61" t="str">
        <f>货币信用数据整理!G95</f>
        <v>TightExpand</v>
      </c>
      <c r="C95" s="64">
        <f>资产收益率计算及比较!G96</f>
        <v>4.6523505581322289E-2</v>
      </c>
      <c r="D95" s="64">
        <f>资产收益率计算及比较!H96</f>
        <v>2.5299380136955211E-3</v>
      </c>
      <c r="E95" s="64">
        <f>资产收益率计算及比较!I96</f>
        <v>0.1521085691914062</v>
      </c>
      <c r="F95" s="64">
        <f>资产收益率计算及比较!J96</f>
        <v>9.775269221052138E-2</v>
      </c>
      <c r="G95" s="64">
        <f>资产收益率计算及比较!K96</f>
        <v>-0.26692165444956317</v>
      </c>
    </row>
    <row r="96" spans="1:7" x14ac:dyDescent="0.2">
      <c r="A96" s="60">
        <v>41394</v>
      </c>
      <c r="B96" s="61" t="str">
        <f>货币信用数据整理!G96</f>
        <v>TightExpand</v>
      </c>
      <c r="C96" s="64">
        <f>资产收益率计算及比较!G97</f>
        <v>-0.40743873715816736</v>
      </c>
      <c r="D96" s="64">
        <f>资产收益率计算及比较!H97</f>
        <v>-0.47684091668238421</v>
      </c>
      <c r="E96" s="64">
        <f>资产收益率计算及比较!I97</f>
        <v>-0.13357276360000392</v>
      </c>
      <c r="F96" s="64">
        <f>资产收益率计算及比较!J97</f>
        <v>8.8504243410387679E-2</v>
      </c>
      <c r="G96" s="64">
        <f>资产收益率计算及比较!K97</f>
        <v>-0.56337986758848257</v>
      </c>
    </row>
    <row r="97" spans="1:7" x14ac:dyDescent="0.2">
      <c r="A97" s="60">
        <v>41425</v>
      </c>
      <c r="B97" s="61" t="str">
        <f>货币信用数据整理!G97</f>
        <v>TightCrunch</v>
      </c>
      <c r="C97" s="64">
        <f>资产收益率计算及比较!G98</f>
        <v>8.0835213663376149E-2</v>
      </c>
      <c r="D97" s="64">
        <f>资产收益率计算及比较!H98</f>
        <v>-2.7272332617906105E-2</v>
      </c>
      <c r="E97" s="64">
        <f>资产收益率计算及比较!I98</f>
        <v>1.4153103437851207E-2</v>
      </c>
      <c r="F97" s="64">
        <f>资产收益率计算及比较!J98</f>
        <v>9.2280475436787995E-2</v>
      </c>
      <c r="G97" s="64">
        <f>资产收益率计算及比较!K98</f>
        <v>-0.38211547470619911</v>
      </c>
    </row>
    <row r="98" spans="1:7" x14ac:dyDescent="0.2">
      <c r="A98" s="60">
        <v>41455</v>
      </c>
      <c r="B98" s="61" t="str">
        <f>货币信用数据整理!G98</f>
        <v>TightCrunch</v>
      </c>
      <c r="C98" s="64">
        <f>资产收益率计算及比较!G99</f>
        <v>-0.10430031805023707</v>
      </c>
      <c r="D98" s="64">
        <f>资产收益率计算及比较!H99</f>
        <v>-0.26801020819048937</v>
      </c>
      <c r="E98" s="64">
        <f>资产收益率计算及比较!I99</f>
        <v>-7.0114667253109247E-2</v>
      </c>
      <c r="F98" s="64">
        <f>资产收益率计算及比较!J99</f>
        <v>5.2760841045180737E-2</v>
      </c>
      <c r="G98" s="64">
        <f>资产收益率计算及比较!K99</f>
        <v>-0.20274711052282005</v>
      </c>
    </row>
    <row r="99" spans="1:7" x14ac:dyDescent="0.2">
      <c r="A99" s="60">
        <v>41486</v>
      </c>
      <c r="B99" s="61" t="str">
        <f>货币信用数据整理!G99</f>
        <v>TightCrunch</v>
      </c>
      <c r="C99" s="64">
        <f>资产收益率计算及比较!G100</f>
        <v>-0.58275594439891554</v>
      </c>
      <c r="D99" s="64">
        <f>资产收益率计算及比较!H100</f>
        <v>-0.77088559437060566</v>
      </c>
      <c r="E99" s="64">
        <f>资产收益率计算及比较!I100</f>
        <v>-0.25756530739907896</v>
      </c>
      <c r="F99" s="64">
        <f>资产收益率计算及比较!J100</f>
        <v>1.5123742066946808E-2</v>
      </c>
      <c r="G99" s="64">
        <f>资产收益率计算及比较!K100</f>
        <v>-0.19157517537794022</v>
      </c>
    </row>
    <row r="100" spans="1:7" x14ac:dyDescent="0.2">
      <c r="A100" s="60">
        <v>41517</v>
      </c>
      <c r="B100" s="61" t="str">
        <f>货币信用数据整理!G100</f>
        <v>TightCrunch</v>
      </c>
      <c r="C100" s="64">
        <f>资产收益率计算及比较!G101</f>
        <v>2.4741302528635385E-2</v>
      </c>
      <c r="D100" s="64">
        <f>资产收益率计算及比较!H101</f>
        <v>-0.11973908583319845</v>
      </c>
      <c r="E100" s="64">
        <f>资产收益率计算及比较!I101</f>
        <v>-0.10529142936644986</v>
      </c>
      <c r="F100" s="64">
        <f>资产收益率计算及比较!J101</f>
        <v>-3.1861129901731455E-2</v>
      </c>
      <c r="G100" s="64">
        <f>资产收益率计算及比较!K101</f>
        <v>0.13588610413677971</v>
      </c>
    </row>
    <row r="101" spans="1:7" x14ac:dyDescent="0.2">
      <c r="A101" s="60">
        <v>41547</v>
      </c>
      <c r="B101" s="61" t="str">
        <f>货币信用数据整理!G101</f>
        <v>TightCrunch</v>
      </c>
      <c r="C101" s="64">
        <f>资产收益率计算及比较!G102</f>
        <v>0.52408005237739064</v>
      </c>
      <c r="D101" s="64">
        <f>资产收益率计算及比较!H102</f>
        <v>0.70325791433195073</v>
      </c>
      <c r="E101" s="64">
        <f>资产收益率计算及比较!I102</f>
        <v>0.15097045898657044</v>
      </c>
      <c r="F101" s="64">
        <f>资产收益率计算及比较!J102</f>
        <v>-3.9179421217394005E-2</v>
      </c>
      <c r="G101" s="64">
        <f>资产收益率计算及比较!K102</f>
        <v>0.2817032064915182</v>
      </c>
    </row>
    <row r="102" spans="1:7" x14ac:dyDescent="0.2">
      <c r="A102" s="60">
        <v>41578</v>
      </c>
      <c r="B102" s="61" t="str">
        <f>货币信用数据整理!G102</f>
        <v>TightCrunch</v>
      </c>
      <c r="C102" s="64">
        <f>资产收益率计算及比较!G103</f>
        <v>0.26570797008863123</v>
      </c>
      <c r="D102" s="64">
        <f>资产收益率计算及比较!H103</f>
        <v>0.41746581529616722</v>
      </c>
      <c r="E102" s="64">
        <f>资产收益率计算及比较!I103</f>
        <v>0.10396052270432965</v>
      </c>
      <c r="F102" s="64">
        <f>资产收益率计算及比较!J103</f>
        <v>1.2444652544056148E-2</v>
      </c>
      <c r="G102" s="64">
        <f>资产收益率计算及比较!K103</f>
        <v>5.1267331498310344E-2</v>
      </c>
    </row>
    <row r="103" spans="1:7" x14ac:dyDescent="0.2">
      <c r="A103" s="60">
        <v>41608</v>
      </c>
      <c r="B103" s="61" t="str">
        <f>货币信用数据整理!G103</f>
        <v>TightCrunch</v>
      </c>
      <c r="C103" s="64">
        <f>资产收益率计算及比较!G104</f>
        <v>-0.16922796048072905</v>
      </c>
      <c r="D103" s="64">
        <f>资产收益率计算及比较!H104</f>
        <v>-6.3793791009652268E-2</v>
      </c>
      <c r="E103" s="64">
        <f>资产收益率计算及比较!I104</f>
        <v>-0.13957095318713586</v>
      </c>
      <c r="F103" s="64">
        <f>资产收益率计算及比较!J104</f>
        <v>-5.4818492858589273E-2</v>
      </c>
      <c r="G103" s="64">
        <f>资产收益率计算及比较!K104</f>
        <v>-0.1160052842350027</v>
      </c>
    </row>
    <row r="104" spans="1:7" x14ac:dyDescent="0.2">
      <c r="A104" s="60">
        <v>41639</v>
      </c>
      <c r="B104" s="61" t="str">
        <f>货币信用数据整理!G104</f>
        <v>TightCrunch</v>
      </c>
      <c r="C104" s="64">
        <f>资产收益率计算及比较!G105</f>
        <v>-0.201625705135003</v>
      </c>
      <c r="D104" s="64">
        <f>资产收益率计算及比较!H105</f>
        <v>-2.730745378738679E-2</v>
      </c>
      <c r="E104" s="64">
        <f>资产收益率计算及比较!I105</f>
        <v>-0.22688783977747082</v>
      </c>
      <c r="F104" s="64">
        <f>资产收益率计算及比较!J105</f>
        <v>-9.7723540038382836E-2</v>
      </c>
      <c r="G104" s="64">
        <f>资产收益率计算及比较!K105</f>
        <v>-0.10197435410103878</v>
      </c>
    </row>
    <row r="105" spans="1:7" x14ac:dyDescent="0.2">
      <c r="A105" s="60">
        <v>41670</v>
      </c>
      <c r="B105" s="61" t="str">
        <f>货币信用数据整理!G105</f>
        <v>TightCrunch</v>
      </c>
      <c r="C105" s="64">
        <f>资产收益率计算及比较!G106</f>
        <v>-0.24746691539585414</v>
      </c>
      <c r="D105" s="64">
        <f>资产收益率计算及比较!H106</f>
        <v>-0.37098515538413734</v>
      </c>
      <c r="E105" s="64">
        <f>资产收益率计算及比较!I106</f>
        <v>-0.32941461785962817</v>
      </c>
      <c r="F105" s="64">
        <f>资产收益率计算及比较!J106</f>
        <v>-1.9798103200224924E-2</v>
      </c>
      <c r="G105" s="64">
        <f>资产收益率计算及比较!K106</f>
        <v>-0.25363433471876273</v>
      </c>
    </row>
    <row r="106" spans="1:7" x14ac:dyDescent="0.2">
      <c r="A106" s="60">
        <v>41698</v>
      </c>
      <c r="B106" s="61" t="str">
        <f>货币信用数据整理!G106</f>
        <v>TightCrunch</v>
      </c>
      <c r="C106" s="64">
        <f>资产收益率计算及比较!G107</f>
        <v>-7.0507020114049301E-2</v>
      </c>
      <c r="D106" s="64">
        <f>资产收益率计算及比较!H107</f>
        <v>-0.27067830760156669</v>
      </c>
      <c r="E106" s="64">
        <f>资产收益率计算及比较!I107</f>
        <v>-0.12070508042015207</v>
      </c>
      <c r="F106" s="64">
        <f>资产收益率计算及比较!J107</f>
        <v>0.10108149017247089</v>
      </c>
      <c r="G106" s="64">
        <f>资产收益率计算及比较!K107</f>
        <v>-0.32361988005089981</v>
      </c>
    </row>
    <row r="107" spans="1:7" x14ac:dyDescent="0.2">
      <c r="A107" s="60">
        <v>41729</v>
      </c>
      <c r="B107" s="61" t="str">
        <f>货币信用数据整理!G107</f>
        <v>TightCrunch</v>
      </c>
      <c r="C107" s="64">
        <f>资产收益率计算及比较!G108</f>
        <v>-0.10428297071292067</v>
      </c>
      <c r="D107" s="64">
        <f>资产收益率计算及比较!H108</f>
        <v>-6.2136629976660127E-2</v>
      </c>
      <c r="E107" s="64">
        <f>资产收益率计算及比较!I108</f>
        <v>2.9399709788724186E-2</v>
      </c>
      <c r="F107" s="64">
        <f>资产收益率计算及比较!J108</f>
        <v>0.16196535299301121</v>
      </c>
      <c r="G107" s="64">
        <f>资产收益率计算及比较!K108</f>
        <v>-0.29716275970046219</v>
      </c>
    </row>
    <row r="108" spans="1:7" x14ac:dyDescent="0.2">
      <c r="A108" s="60">
        <v>41759</v>
      </c>
      <c r="B108" s="61" t="str">
        <f>货币信用数据整理!G108</f>
        <v>SlackExpand</v>
      </c>
      <c r="C108" s="64">
        <f>资产收益率计算及比较!G109</f>
        <v>-0.16235584498862432</v>
      </c>
      <c r="D108" s="64">
        <f>资产收益率计算及比较!H109</f>
        <v>4.3500449931458428E-2</v>
      </c>
      <c r="E108" s="64">
        <f>资产收益率计算及比较!I109</f>
        <v>4.4426660725288239E-2</v>
      </c>
      <c r="F108" s="64">
        <f>资产收益率计算及比较!J109</f>
        <v>0.11187428755470308</v>
      </c>
      <c r="G108" s="64">
        <f>资产收益率计算及比较!K109</f>
        <v>-0.18620615328747797</v>
      </c>
    </row>
    <row r="109" spans="1:7" x14ac:dyDescent="0.2">
      <c r="A109" s="60">
        <v>41790</v>
      </c>
      <c r="B109" s="61" t="str">
        <f>货币信用数据整理!G109</f>
        <v>SlackExpand</v>
      </c>
      <c r="C109" s="64">
        <f>资产收益率计算及比较!G110</f>
        <v>-9.6959442257274792E-2</v>
      </c>
      <c r="D109" s="64">
        <f>资产收益率计算及比较!H110</f>
        <v>0.10254569864013946</v>
      </c>
      <c r="E109" s="64">
        <f>资产收益率计算及比较!I110</f>
        <v>0.10266961572721978</v>
      </c>
      <c r="F109" s="64">
        <f>资产收益率计算及比较!J110</f>
        <v>0.14129981385751123</v>
      </c>
      <c r="G109" s="64">
        <f>资产收益率计算及比较!K110</f>
        <v>-1.6056253226260218E-2</v>
      </c>
    </row>
    <row r="110" spans="1:7" x14ac:dyDescent="0.2">
      <c r="A110" s="60">
        <v>41820</v>
      </c>
      <c r="B110" s="61" t="str">
        <f>货币信用数据整理!G110</f>
        <v>SlackExpand</v>
      </c>
      <c r="C110" s="64">
        <f>资产收益率计算及比较!G111</f>
        <v>-0.15852207408366029</v>
      </c>
      <c r="D110" s="64">
        <f>资产收益率计算及比较!H111</f>
        <v>-9.6706142942349679E-2</v>
      </c>
      <c r="E110" s="64">
        <f>资产收益率计算及比较!I111</f>
        <v>0.13997648137828292</v>
      </c>
      <c r="F110" s="64">
        <f>资产收益率计算及比较!J111</f>
        <v>0.17181438589999914</v>
      </c>
      <c r="G110" s="64">
        <f>资产收益率计算及比较!K111</f>
        <v>-3.9271573335589914E-2</v>
      </c>
    </row>
    <row r="111" spans="1:7" x14ac:dyDescent="0.2">
      <c r="A111" s="60">
        <v>41851</v>
      </c>
      <c r="B111" s="61" t="str">
        <f>货币信用数据整理!G111</f>
        <v>SlackExpand</v>
      </c>
      <c r="C111" s="64">
        <f>资产收益率计算及比较!G112</f>
        <v>0.19406878145761164</v>
      </c>
      <c r="D111" s="64">
        <f>资产收益率计算及比较!H112</f>
        <v>0.20544935743642409</v>
      </c>
      <c r="E111" s="64">
        <f>资产收益率计算及比较!I112</f>
        <v>0.19102708882690389</v>
      </c>
      <c r="F111" s="64">
        <f>资产收益率计算及比较!J112</f>
        <v>9.405237195896099E-2</v>
      </c>
      <c r="G111" s="64">
        <f>资产收益率计算及比较!K112</f>
        <v>-8.099205821677663E-2</v>
      </c>
    </row>
    <row r="112" spans="1:7" x14ac:dyDescent="0.2">
      <c r="A112" s="60">
        <v>41882</v>
      </c>
      <c r="B112" s="61" t="str">
        <f>货币信用数据整理!G112</f>
        <v>SlackExpand</v>
      </c>
      <c r="C112" s="64">
        <f>资产收益率计算及比较!G113</f>
        <v>0.54672785463464457</v>
      </c>
      <c r="D112" s="64">
        <f>资产收益率计算及比较!H113</f>
        <v>0.57470207919537697</v>
      </c>
      <c r="E112" s="64">
        <f>资产收益率计算及比较!I113</f>
        <v>0.21244679867581456</v>
      </c>
      <c r="F112" s="64">
        <f>资产收益率计算及比较!J113</f>
        <v>7.2149689612397136E-2</v>
      </c>
      <c r="G112" s="64">
        <f>资产收益率计算及比较!K113</f>
        <v>-0.20982694661105766</v>
      </c>
    </row>
    <row r="113" spans="1:7" x14ac:dyDescent="0.2">
      <c r="A113" s="60">
        <v>41912</v>
      </c>
      <c r="B113" s="61" t="str">
        <f>货币信用数据整理!G113</f>
        <v>SlackExpand</v>
      </c>
      <c r="C113" s="64">
        <f>资产收益率计算及比较!G114</f>
        <v>0.56200155174255317</v>
      </c>
      <c r="D113" s="64">
        <f>资产收益率计算及比较!H114</f>
        <v>0.56641212198947144</v>
      </c>
      <c r="E113" s="64">
        <f>资产收益率计算及比较!I114</f>
        <v>0.30028369537093536</v>
      </c>
      <c r="F113" s="64">
        <f>资产收益率计算及比较!J114</f>
        <v>0.11359285377651998</v>
      </c>
      <c r="G113" s="64">
        <f>资产收益率计算及比较!K114</f>
        <v>-0.39319933244773569</v>
      </c>
    </row>
    <row r="114" spans="1:7" x14ac:dyDescent="0.2">
      <c r="A114" s="60">
        <v>41943</v>
      </c>
      <c r="B114" s="61" t="str">
        <f>货币信用数据整理!G114</f>
        <v>SlackExpand</v>
      </c>
      <c r="C114" s="64">
        <f>资产收益率计算及比较!G115</f>
        <v>0.20139580966711773</v>
      </c>
      <c r="D114" s="64">
        <f>资产收益率计算及比较!H115</f>
        <v>0.26018976772659591</v>
      </c>
      <c r="E114" s="64">
        <f>资产收益率计算及比较!I115</f>
        <v>0.16772120983553712</v>
      </c>
      <c r="F114" s="64">
        <f>资产收益率计算及比较!J115</f>
        <v>0.15929143543442775</v>
      </c>
      <c r="G114" s="64">
        <f>资产收益率计算及比较!K115</f>
        <v>-0.34841820069915841</v>
      </c>
    </row>
    <row r="115" spans="1:7" x14ac:dyDescent="0.2">
      <c r="A115" s="60">
        <v>41973</v>
      </c>
      <c r="B115" s="61" t="str">
        <f>货币信用数据整理!G115</f>
        <v>SlackExpand</v>
      </c>
      <c r="C115" s="64">
        <f>资产收益率计算及比较!G116</f>
        <v>0.18541715820171165</v>
      </c>
      <c r="D115" s="64">
        <f>资产收益率计算及比较!H116</f>
        <v>0.52433640361296319</v>
      </c>
      <c r="E115" s="64">
        <f>资产收益率计算及比较!I116</f>
        <v>0.50670106324239383</v>
      </c>
      <c r="F115" s="64">
        <f>资产收益率计算及比较!J116</f>
        <v>0.23794606545846061</v>
      </c>
      <c r="G115" s="64">
        <f>资产收益率计算及比较!K116</f>
        <v>-0.15674436200805975</v>
      </c>
    </row>
    <row r="116" spans="1:7" x14ac:dyDescent="0.2">
      <c r="A116" s="60">
        <v>42004</v>
      </c>
      <c r="B116" s="61" t="str">
        <f>货币信用数据整理!G116</f>
        <v>SlackExpand</v>
      </c>
      <c r="C116" s="64">
        <f>资产收益率计算及比较!G117</f>
        <v>1.0785640733808219</v>
      </c>
      <c r="D116" s="64">
        <f>资产收益率计算及比较!H117</f>
        <v>2.0624437017057948</v>
      </c>
      <c r="E116" s="64">
        <f>资产收益率计算及比较!I117</f>
        <v>1.565690454247088</v>
      </c>
      <c r="F116" s="64">
        <f>资产收益率计算及比较!J117</f>
        <v>4.1939131712924224E-2</v>
      </c>
      <c r="G116" s="64">
        <f>资产收益率计算及比较!K117</f>
        <v>-0.14277330819533837</v>
      </c>
    </row>
    <row r="117" spans="1:7" x14ac:dyDescent="0.2">
      <c r="A117" s="60">
        <v>42035</v>
      </c>
      <c r="B117" s="61" t="str">
        <f>货币信用数据整理!G117</f>
        <v>SlackExpand</v>
      </c>
      <c r="C117" s="64">
        <f>资产收益率计算及比较!G118</f>
        <v>1.43721388314703</v>
      </c>
      <c r="D117" s="64">
        <f>资产收益率计算及比较!H118</f>
        <v>2.2497065192939161</v>
      </c>
      <c r="E117" s="64">
        <f>资产收益率计算及比较!I118</f>
        <v>2.2213017527797323</v>
      </c>
      <c r="F117" s="64">
        <f>资产收益率计算及比较!J118</f>
        <v>-3.9012686563966753E-2</v>
      </c>
      <c r="G117" s="64">
        <f>资产收益率计算及比较!K118</f>
        <v>-0.10385908784471151</v>
      </c>
    </row>
    <row r="118" spans="1:7" x14ac:dyDescent="0.2">
      <c r="A118" s="60">
        <v>42063</v>
      </c>
      <c r="B118" s="61" t="str">
        <f>货币信用数据整理!G118</f>
        <v>SlackExpand</v>
      </c>
      <c r="C118" s="64">
        <f>资产收益率计算及比较!G119</f>
        <v>0.46280171869981734</v>
      </c>
      <c r="D118" s="64">
        <f>资产收益率计算及比较!H119</f>
        <v>0.26228081279520277</v>
      </c>
      <c r="E118" s="64">
        <f>资产收益率计算及比较!I119</f>
        <v>0.4538202468746303</v>
      </c>
      <c r="F118" s="64">
        <f>资产收益率计算及比较!J119</f>
        <v>0.11333920183024448</v>
      </c>
      <c r="G118" s="64">
        <f>资产收益率计算及比较!K119</f>
        <v>1.2747438246433831E-2</v>
      </c>
    </row>
    <row r="119" spans="1:7" x14ac:dyDescent="0.2">
      <c r="A119" s="60">
        <v>42094</v>
      </c>
      <c r="B119" s="61" t="str">
        <f>货币信用数据整理!G119</f>
        <v>SlackExpand</v>
      </c>
      <c r="C119" s="64">
        <f>资产收益率计算及比较!G120</f>
        <v>0.66966248358425684</v>
      </c>
      <c r="D119" s="64">
        <f>资产收益率计算及比较!H120</f>
        <v>0.24688434486465455</v>
      </c>
      <c r="E119" s="64">
        <f>资产收益率计算及比较!I120</f>
        <v>-0.28786835127752453</v>
      </c>
      <c r="F119" s="64">
        <f>资产收益率计算及比较!J120</f>
        <v>7.6295499553992466E-2</v>
      </c>
      <c r="G119" s="64">
        <f>资产收益率计算及比较!K120</f>
        <v>1.8360579450002463E-3</v>
      </c>
    </row>
    <row r="120" spans="1:7" x14ac:dyDescent="0.2">
      <c r="A120" s="60">
        <v>42124</v>
      </c>
      <c r="B120" s="61" t="str">
        <f>货币信用数据整理!G120</f>
        <v>SlackExpand</v>
      </c>
      <c r="C120" s="64">
        <f>资产收益率计算及比较!G121</f>
        <v>1.950474724622576</v>
      </c>
      <c r="D120" s="64">
        <f>资产收益率计算及比较!H121</f>
        <v>1.9672713045062369</v>
      </c>
      <c r="E120" s="64">
        <f>资产收益率计算及比较!I121</f>
        <v>0.53095713326870697</v>
      </c>
      <c r="F120" s="64">
        <f>资产收益率计算及比较!J121</f>
        <v>3.9872752249407437E-2</v>
      </c>
      <c r="G120" s="64">
        <f>资产收益率计算及比较!K121</f>
        <v>-9.1271999174684787E-2</v>
      </c>
    </row>
    <row r="121" spans="1:7" x14ac:dyDescent="0.2">
      <c r="A121" s="60">
        <v>42155</v>
      </c>
      <c r="B121" s="61" t="str">
        <f>货币信用数据整理!G121</f>
        <v>SlackExpand</v>
      </c>
      <c r="C121" s="64">
        <f>资产收益率计算及比较!G122</f>
        <v>1.7708166717823497</v>
      </c>
      <c r="D121" s="64">
        <f>资产收益率计算及比较!H122</f>
        <v>1.6408849243654462</v>
      </c>
      <c r="E121" s="64">
        <f>资产收益率计算及比较!I122</f>
        <v>0.56483379453920801</v>
      </c>
      <c r="F121" s="64">
        <f>资产收益率计算及比较!J122</f>
        <v>0.11699688814843065</v>
      </c>
      <c r="G121" s="64">
        <f>资产收益率计算及比较!K122</f>
        <v>0.15168467315794165</v>
      </c>
    </row>
    <row r="122" spans="1:7" x14ac:dyDescent="0.2">
      <c r="A122" s="60">
        <v>42185</v>
      </c>
      <c r="B122" s="61" t="str">
        <f>货币信用数据整理!G122</f>
        <v>SlackExpand</v>
      </c>
      <c r="C122" s="64">
        <f>资产收益率计算及比较!G123</f>
        <v>1.0703485452542989</v>
      </c>
      <c r="D122" s="64">
        <f>资产收益率计算及比较!H123</f>
        <v>0.75345919314564036</v>
      </c>
      <c r="E122" s="64">
        <f>资产收益率计算及比较!I123</f>
        <v>0.30956889486034639</v>
      </c>
      <c r="F122" s="64">
        <f>资产收益率计算及比较!J123</f>
        <v>0.12078031539954948</v>
      </c>
      <c r="G122" s="64">
        <f>资产收益率计算及比较!K123</f>
        <v>2.0834863282147374E-3</v>
      </c>
    </row>
    <row r="123" spans="1:7" x14ac:dyDescent="0.2">
      <c r="A123" s="60">
        <v>42216</v>
      </c>
      <c r="B123" s="61" t="str">
        <f>货币信用数据整理!G123</f>
        <v>SlackExpand</v>
      </c>
      <c r="C123" s="64">
        <f>资产收益率计算及比较!G124</f>
        <v>-0.79315083167072764</v>
      </c>
      <c r="D123" s="64">
        <f>资产收益率计算及比较!H124</f>
        <v>-0.73969484501458127</v>
      </c>
      <c r="E123" s="64">
        <f>资产收益率计算及比较!I124</f>
        <v>-1.9039743939756235</v>
      </c>
      <c r="F123" s="64">
        <f>资产收益率计算及比较!J124</f>
        <v>7.8295658937362372E-2</v>
      </c>
      <c r="G123" s="64">
        <f>资产收益率计算及比较!K124</f>
        <v>-0.5627123900138794</v>
      </c>
    </row>
    <row r="124" spans="1:7" x14ac:dyDescent="0.2">
      <c r="A124" s="60">
        <v>42247</v>
      </c>
      <c r="B124" s="61" t="str">
        <f>货币信用数据整理!G124</f>
        <v>SlackExpand</v>
      </c>
      <c r="C124" s="64">
        <f>资产收益率计算及比较!G125</f>
        <v>-1.472343452486095</v>
      </c>
      <c r="D124" s="64">
        <f>资产收益率计算及比较!H125</f>
        <v>-1.3997021038924353</v>
      </c>
      <c r="E124" s="64">
        <f>资产收益率计算及比较!I125</f>
        <v>-2.10294014452914</v>
      </c>
      <c r="F124" s="64">
        <f>资产收益率计算及比较!J125</f>
        <v>0.11729617668075959</v>
      </c>
      <c r="G124" s="64">
        <f>资产收益率计算及比较!K125</f>
        <v>-0.49789414371162538</v>
      </c>
    </row>
    <row r="125" spans="1:7" x14ac:dyDescent="0.2">
      <c r="A125" s="60">
        <v>42277</v>
      </c>
      <c r="B125" s="61" t="str">
        <f>货币信用数据整理!G125</f>
        <v>SlackExpand</v>
      </c>
      <c r="C125" s="64">
        <f>资产收益率计算及比较!G126</f>
        <v>-1.0605479049240765</v>
      </c>
      <c r="D125" s="64">
        <f>资产收益率计算及比较!H126</f>
        <v>-0.98247002131145034</v>
      </c>
      <c r="E125" s="64">
        <f>资产收益率计算及比较!I126</f>
        <v>-0.62622191742373912</v>
      </c>
      <c r="F125" s="64">
        <f>资产收益率计算及比较!J126</f>
        <v>9.9406808182825462E-2</v>
      </c>
      <c r="G125" s="64">
        <f>资产收益率计算及比较!K126</f>
        <v>-0.17517105338118838</v>
      </c>
    </row>
    <row r="126" spans="1:7" x14ac:dyDescent="0.2">
      <c r="A126" s="60">
        <v>42308</v>
      </c>
      <c r="B126" s="61" t="str">
        <f>货币信用数据整理!G126</f>
        <v>SlackExpand</v>
      </c>
      <c r="C126" s="64">
        <f>资产收益率计算及比较!G127</f>
        <v>-0.34347759325580429</v>
      </c>
      <c r="D126" s="64">
        <f>资产收益率计算及比较!H127</f>
        <v>-0.40076692175888529</v>
      </c>
      <c r="E126" s="64">
        <f>资产收益率计算及比较!I127</f>
        <v>-0.23763087522986368</v>
      </c>
      <c r="F126" s="64">
        <f>资产收益率计算及比较!J127</f>
        <v>0.10775639574627746</v>
      </c>
      <c r="G126" s="64">
        <f>资产收益率计算及比较!K127</f>
        <v>-0.1389940785332065</v>
      </c>
    </row>
    <row r="127" spans="1:7" x14ac:dyDescent="0.2">
      <c r="A127" s="60">
        <v>42338</v>
      </c>
      <c r="B127" s="61" t="str">
        <f>货币信用数据整理!G127</f>
        <v>SlackExpand</v>
      </c>
      <c r="C127" s="64">
        <f>资产收益率计算及比较!G128</f>
        <v>0.95924594540895136</v>
      </c>
      <c r="D127" s="64">
        <f>资产收益率计算及比较!H128</f>
        <v>0.61368020224743125</v>
      </c>
      <c r="E127" s="64">
        <f>资产收益率计算及比较!I128</f>
        <v>0.17777757608522832</v>
      </c>
      <c r="F127" s="64">
        <f>资产收益率计算及比较!J128</f>
        <v>0.10205938119924141</v>
      </c>
      <c r="G127" s="64">
        <f>资产收益率计算及比较!K128</f>
        <v>-0.36905966344824731</v>
      </c>
    </row>
    <row r="128" spans="1:7" x14ac:dyDescent="0.2">
      <c r="A128" s="60">
        <v>42369</v>
      </c>
      <c r="B128" s="61" t="str">
        <f>货币信用数据整理!G128</f>
        <v>SlackExpand</v>
      </c>
      <c r="C128" s="64">
        <f>资产收益率计算及比较!G129</f>
        <v>0.62405322436657362</v>
      </c>
      <c r="D128" s="64">
        <f>资产收益率计算及比较!H129</f>
        <v>0.42566016464972456</v>
      </c>
      <c r="E128" s="64">
        <f>资产收益率计算及比较!I129</f>
        <v>0.23868491678799672</v>
      </c>
      <c r="F128" s="64">
        <f>资产收益率计算及比较!J129</f>
        <v>9.6000802268742969E-2</v>
      </c>
      <c r="G128" s="64">
        <f>资产收益率计算及比较!K129</f>
        <v>-0.26973043798907759</v>
      </c>
    </row>
    <row r="129" spans="1:7" x14ac:dyDescent="0.2">
      <c r="A129" s="60">
        <v>42400</v>
      </c>
      <c r="B129" s="61" t="str">
        <f>货币信用数据整理!G129</f>
        <v>SlackExpand</v>
      </c>
      <c r="C129" s="64">
        <f>资产收益率计算及比较!G130</f>
        <v>-0.83003759112302244</v>
      </c>
      <c r="D129" s="64">
        <f>资产收益率计算及比较!H130</f>
        <v>-0.6927766556463324</v>
      </c>
      <c r="E129" s="64">
        <f>资产收益率计算及比较!I130</f>
        <v>-0.37061608031926224</v>
      </c>
      <c r="F129" s="64">
        <f>资产收益率计算及比较!J130</f>
        <v>0.1334020553606079</v>
      </c>
      <c r="G129" s="64">
        <f>资产收益率计算及比较!K130</f>
        <v>0.10808134650680687</v>
      </c>
    </row>
    <row r="130" spans="1:7" x14ac:dyDescent="0.2">
      <c r="A130" s="60">
        <v>42429</v>
      </c>
      <c r="B130" s="61" t="str">
        <f>货币信用数据整理!G130</f>
        <v>SlackExpand</v>
      </c>
      <c r="C130" s="64">
        <f>资产收益率计算及比较!G131</f>
        <v>-1.1818516975325501</v>
      </c>
      <c r="D130" s="64">
        <f>资产收益率计算及比较!H131</f>
        <v>-1.0840017837814213</v>
      </c>
      <c r="E130" s="64">
        <f>资产收益率计算及比较!I131</f>
        <v>-0.60923845362383033</v>
      </c>
      <c r="F130" s="64">
        <f>资产收益率计算及比较!J131</f>
        <v>8.6906006358405952E-2</v>
      </c>
      <c r="G130" s="64">
        <f>资产收益率计算及比较!K131</f>
        <v>0.30154186433492919</v>
      </c>
    </row>
    <row r="131" spans="1:7" x14ac:dyDescent="0.2">
      <c r="A131" s="60">
        <v>42460</v>
      </c>
      <c r="B131" s="61" t="str">
        <f>货币信用数据整理!G131</f>
        <v>SlackExpand</v>
      </c>
      <c r="C131" s="64">
        <f>资产收益率计算及比较!G132</f>
        <v>-0.11957051072942242</v>
      </c>
      <c r="D131" s="64">
        <f>资产收益率计算及比较!H132</f>
        <v>-0.10027404590644004</v>
      </c>
      <c r="E131" s="64">
        <f>资产收益率计算及比较!I132</f>
        <v>5.6731160283097649E-3</v>
      </c>
      <c r="F131" s="64">
        <f>资产收益率计算及比较!J132</f>
        <v>6.2403196008811279E-2</v>
      </c>
      <c r="G131" s="64">
        <f>资产收益率计算及比较!K132</f>
        <v>0.59888224862686812</v>
      </c>
    </row>
    <row r="132" spans="1:7" x14ac:dyDescent="0.2">
      <c r="A132" s="60">
        <v>42490</v>
      </c>
      <c r="B132" s="61" t="str">
        <f>货币信用数据整理!G132</f>
        <v>SlackExpand</v>
      </c>
      <c r="C132" s="64">
        <f>资产收益率计算及比较!G133</f>
        <v>0.39790514596254678</v>
      </c>
      <c r="D132" s="64">
        <f>资产收益率计算及比较!H133</f>
        <v>0.41945012095895928</v>
      </c>
      <c r="E132" s="64">
        <f>资产收益率计算及比较!I133</f>
        <v>-5.2390432097211741E-3</v>
      </c>
      <c r="F132" s="64">
        <f>资产收益率计算及比较!J133</f>
        <v>2.5580968453817091E-2</v>
      </c>
      <c r="G132" s="64">
        <f>资产收益率计算及比较!K133</f>
        <v>0.84592030441387367</v>
      </c>
    </row>
    <row r="133" spans="1:7" x14ac:dyDescent="0.2">
      <c r="A133" s="60">
        <v>42521</v>
      </c>
      <c r="B133" s="61" t="str">
        <f>货币信用数据整理!G133</f>
        <v>SlackExpand</v>
      </c>
      <c r="C133" s="64">
        <f>资产收益率计算及比较!G134</f>
        <v>-1.2989175969011241E-2</v>
      </c>
      <c r="D133" s="64">
        <f>资产收益率计算及比较!H134</f>
        <v>-3.5363111847554009E-2</v>
      </c>
      <c r="E133" s="64">
        <f>资产收益率计算及比较!I134</f>
        <v>-0.25869945296768848</v>
      </c>
      <c r="F133" s="64">
        <f>资产收益率计算及比较!J134</f>
        <v>-1.9611018554800068E-2</v>
      </c>
      <c r="G133" s="64">
        <f>资产收益率计算及比较!K134</f>
        <v>0.26874274629615691</v>
      </c>
    </row>
    <row r="134" spans="1:7" x14ac:dyDescent="0.2">
      <c r="A134" s="60">
        <v>42551</v>
      </c>
      <c r="B134" s="61" t="str">
        <f>货币信用数据整理!G134</f>
        <v>SlackExpand</v>
      </c>
      <c r="C134" s="64">
        <f>资产收益率计算及比较!G135</f>
        <v>-0.13165303334665868</v>
      </c>
      <c r="D134" s="64">
        <f>资产收益率计算及比较!H135</f>
        <v>-0.14715669269285986</v>
      </c>
      <c r="E134" s="64">
        <f>资产收益率计算及比较!I135</f>
        <v>-0.30538942283209813</v>
      </c>
      <c r="F134" s="64">
        <f>资产收益率计算及比较!J135</f>
        <v>3.1575154240294827E-2</v>
      </c>
      <c r="G134" s="64">
        <f>资产收益率计算及比较!K135</f>
        <v>-1.6396234541928584E-2</v>
      </c>
    </row>
    <row r="135" spans="1:7" x14ac:dyDescent="0.2">
      <c r="A135" s="60">
        <v>42582</v>
      </c>
      <c r="B135" s="61" t="str">
        <f>货币信用数据整理!G135</f>
        <v>SlackCrunch</v>
      </c>
      <c r="C135" s="64">
        <f>资产收益率计算及比较!G136</f>
        <v>0.37496681497875733</v>
      </c>
      <c r="D135" s="64">
        <f>资产收益率计算及比较!H136</f>
        <v>0.19411019058794043</v>
      </c>
      <c r="E135" s="64">
        <f>资产收益率计算及比较!I136</f>
        <v>4.183761741300436E-2</v>
      </c>
      <c r="F135" s="64">
        <f>资产收益率计算及比较!J136</f>
        <v>0.10318242374397762</v>
      </c>
      <c r="G135" s="64">
        <f>资产收益率计算及比较!K136</f>
        <v>0.66338009657084185</v>
      </c>
    </row>
    <row r="136" spans="1:7" x14ac:dyDescent="0.2">
      <c r="A136" s="60">
        <v>42613</v>
      </c>
      <c r="B136" s="61" t="str">
        <f>货币信用数据整理!G136</f>
        <v>TightCrunch</v>
      </c>
      <c r="C136" s="64">
        <f>资产收益率计算及比较!G137</f>
        <v>0.30493297465840952</v>
      </c>
      <c r="D136" s="64">
        <f>资产收益率计算及比较!H137</f>
        <v>0.33644835426108433</v>
      </c>
      <c r="E136" s="64">
        <f>资产收益率计算及比较!I137</f>
        <v>0.25434205584484082</v>
      </c>
      <c r="F136" s="64">
        <f>资产收益率计算及比较!J137</f>
        <v>0.13413948765141132</v>
      </c>
      <c r="G136" s="64">
        <f>资产收益率计算及比较!K137</f>
        <v>0.64148792357454565</v>
      </c>
    </row>
    <row r="137" spans="1:7" x14ac:dyDescent="0.2">
      <c r="A137" s="60">
        <v>42643</v>
      </c>
      <c r="B137" s="61" t="str">
        <f>货币信用数据整理!G137</f>
        <v>TightCrunch</v>
      </c>
      <c r="C137" s="64">
        <f>资产收益率计算及比较!G138</f>
        <v>4.4174610239710435E-2</v>
      </c>
      <c r="D137" s="64">
        <f>资产收益率计算及比较!H138</f>
        <v>0.18406138174447684</v>
      </c>
      <c r="E137" s="64">
        <f>资产收益率计算及比较!I138</f>
        <v>0.1616622478159587</v>
      </c>
      <c r="F137" s="64">
        <f>资产收益率计算及比较!J138</f>
        <v>8.5407593687937183E-2</v>
      </c>
      <c r="G137" s="64">
        <f>资产收益率计算及比较!K138</f>
        <v>4.6798928190388507E-2</v>
      </c>
    </row>
    <row r="138" spans="1:7" x14ac:dyDescent="0.2">
      <c r="A138" s="60">
        <v>42674</v>
      </c>
      <c r="B138" s="61" t="str">
        <f>货币信用数据整理!G138</f>
        <v>TightCrunch</v>
      </c>
      <c r="C138" s="64">
        <f>资产收益率计算及比较!G139</f>
        <v>6.3523049273340737E-2</v>
      </c>
      <c r="D138" s="64">
        <f>资产收益率计算及比较!H139</f>
        <v>9.79096937676672E-2</v>
      </c>
      <c r="E138" s="64">
        <f>资产收益率计算及比较!I139</f>
        <v>9.5639466378774227E-2</v>
      </c>
      <c r="F138" s="64">
        <f>资产收益率计算及比较!J139</f>
        <v>5.5292535722041861E-2</v>
      </c>
      <c r="G138" s="64">
        <f>资产收益率计算及比较!K139</f>
        <v>0.25632255064473419</v>
      </c>
    </row>
    <row r="139" spans="1:7" x14ac:dyDescent="0.2">
      <c r="A139" s="60">
        <v>42704</v>
      </c>
      <c r="B139" s="61" t="str">
        <f>货币信用数据整理!G139</f>
        <v>TightCrunch</v>
      </c>
      <c r="C139" s="64">
        <f>资产收益率计算及比较!G140</f>
        <v>0.19644970268666181</v>
      </c>
      <c r="D139" s="64">
        <f>资产收益率计算及比较!H140</f>
        <v>0.2906863575102453</v>
      </c>
      <c r="E139" s="64">
        <f>资产收益率计算及比较!I140</f>
        <v>0.15393158902217083</v>
      </c>
      <c r="F139" s="64">
        <f>资产收益率计算及比较!J140</f>
        <v>2.2835596775240049E-2</v>
      </c>
      <c r="G139" s="64">
        <f>资产收益率计算及比较!K140</f>
        <v>1.1069038274864296</v>
      </c>
    </row>
    <row r="140" spans="1:7" x14ac:dyDescent="0.2">
      <c r="A140" s="60">
        <v>42735</v>
      </c>
      <c r="B140" s="61" t="str">
        <f>货币信用数据整理!G140</f>
        <v>TightCrunch</v>
      </c>
      <c r="C140" s="64">
        <f>资产收益率计算及比较!G141</f>
        <v>-9.7228193217364103E-2</v>
      </c>
      <c r="D140" s="64">
        <f>资产收益率计算及比较!H141</f>
        <v>0.17048026976793235</v>
      </c>
      <c r="E140" s="64">
        <f>资产收益率计算及比较!I141</f>
        <v>-0.17570456636062146</v>
      </c>
      <c r="F140" s="64">
        <f>资产收益率计算及比较!J141</f>
        <v>-0.13835410487667255</v>
      </c>
      <c r="G140" s="64">
        <f>资产收益率计算及比较!K141</f>
        <v>1.0394798090597375</v>
      </c>
    </row>
    <row r="141" spans="1:7" x14ac:dyDescent="0.2">
      <c r="A141" s="60">
        <v>42766</v>
      </c>
      <c r="B141" s="61" t="str">
        <f>货币信用数据整理!G141</f>
        <v>TightCrunch</v>
      </c>
      <c r="C141" s="64">
        <f>资产收益率计算及比较!G142</f>
        <v>-0.37698481086415858</v>
      </c>
      <c r="D141" s="64">
        <f>资产收益率计算及比较!H142</f>
        <v>-6.0880273518121419E-2</v>
      </c>
      <c r="E141" s="64">
        <f>资产收益率计算及比较!I142</f>
        <v>-0.28143618113275287</v>
      </c>
      <c r="F141" s="64">
        <f>资产收益率计算及比较!J142</f>
        <v>-0.1095721553929947</v>
      </c>
      <c r="G141" s="64">
        <f>资产收益率计算及比较!K142</f>
        <v>0.28891049695188065</v>
      </c>
    </row>
    <row r="142" spans="1:7" x14ac:dyDescent="0.2">
      <c r="A142" s="60">
        <v>42794</v>
      </c>
      <c r="B142" s="61" t="str">
        <f>货币信用数据整理!G142</f>
        <v>TightCrunch</v>
      </c>
      <c r="C142" s="64">
        <f>资产收益率计算及比较!G143</f>
        <v>-8.7520419287087148E-2</v>
      </c>
      <c r="D142" s="64">
        <f>资产收益率计算及比较!H143</f>
        <v>0.1403231249227474</v>
      </c>
      <c r="E142" s="64">
        <f>资产收益率计算及比较!I143</f>
        <v>1.0828050374384132E-2</v>
      </c>
      <c r="F142" s="64">
        <f>资产收益率计算及比较!J143</f>
        <v>-4.0602592284176443E-3</v>
      </c>
      <c r="G142" s="64">
        <f>资产收益率计算及比较!K143</f>
        <v>0.21884369222318723</v>
      </c>
    </row>
    <row r="143" spans="1:7" x14ac:dyDescent="0.2">
      <c r="A143" s="60">
        <v>42825</v>
      </c>
      <c r="B143" s="61" t="str">
        <f>货币信用数据整理!G143</f>
        <v>TightCrunch</v>
      </c>
      <c r="C143" s="64">
        <f>资产收益率计算及比较!G144</f>
        <v>0.17627155632545183</v>
      </c>
      <c r="D143" s="64">
        <f>资产收益率计算及比较!H144</f>
        <v>0.18954824177357366</v>
      </c>
      <c r="E143" s="64">
        <f>资产收益率计算及比较!I144</f>
        <v>2.5858293387474481E-2</v>
      </c>
      <c r="F143" s="64">
        <f>资产收益率计算及比较!J144</f>
        <v>-1.8819955104258115E-2</v>
      </c>
      <c r="G143" s="64">
        <f>资产收益率计算及比较!K144</f>
        <v>4.4472104340261234E-2</v>
      </c>
    </row>
    <row r="144" spans="1:7" x14ac:dyDescent="0.2">
      <c r="A144" s="60">
        <v>42855</v>
      </c>
      <c r="B144" s="61" t="str">
        <f>货币信用数据整理!G144</f>
        <v>TightExpand</v>
      </c>
      <c r="C144" s="64">
        <f>资产收益率计算及比较!G145</f>
        <v>5.754420028028287E-2</v>
      </c>
      <c r="D144" s="64">
        <f>资产收益率计算及比较!H145</f>
        <v>5.7774879903196477E-2</v>
      </c>
      <c r="E144" s="64">
        <f>资产收益率计算及比较!I145</f>
        <v>-6.3069759774541045E-2</v>
      </c>
      <c r="F144" s="64">
        <f>资产收益率计算及比较!J145</f>
        <v>1.8931492921244991E-2</v>
      </c>
      <c r="G144" s="64">
        <f>资产收益率计算及比较!K145</f>
        <v>-0.47213166074811036</v>
      </c>
    </row>
    <row r="145" spans="1:7" x14ac:dyDescent="0.2">
      <c r="A145" s="60">
        <v>42886</v>
      </c>
      <c r="B145" s="61" t="str">
        <f>货币信用数据整理!G145</f>
        <v>TightExpand</v>
      </c>
      <c r="C145" s="64">
        <f>资产收益率计算及比较!G146</f>
        <v>-0.26493026370394485</v>
      </c>
      <c r="D145" s="64">
        <f>资产收益率计算及比较!H146</f>
        <v>-9.427277456161709E-2</v>
      </c>
      <c r="E145" s="64">
        <f>资产收益率计算及比较!I146</f>
        <v>-0.1847817030845324</v>
      </c>
      <c r="F145" s="64">
        <f>资产收益率计算及比较!J146</f>
        <v>-3.3365960371006573E-2</v>
      </c>
      <c r="G145" s="64">
        <f>资产收益率计算及比较!K146</f>
        <v>-0.44975980845774632</v>
      </c>
    </row>
    <row r="146" spans="1:7" x14ac:dyDescent="0.2">
      <c r="A146" s="60">
        <v>42916</v>
      </c>
      <c r="B146" s="61" t="str">
        <f>货币信用数据整理!G146</f>
        <v>TightExpand</v>
      </c>
      <c r="C146" s="64">
        <f>资产收益率计算及比较!G147</f>
        <v>-6.7565040243395907E-2</v>
      </c>
      <c r="D146" s="64">
        <f>资产收益率计算及比较!H147</f>
        <v>0.14547340895506869</v>
      </c>
      <c r="E146" s="64">
        <f>资产收益率计算及比较!I147</f>
        <v>5.7639200374708099E-2</v>
      </c>
      <c r="F146" s="64">
        <f>资产收益率计算及比较!J147</f>
        <v>-1.0101218870334213E-2</v>
      </c>
      <c r="G146" s="64">
        <f>资产收益率计算及比较!K147</f>
        <v>-0.24510564786312922</v>
      </c>
    </row>
    <row r="147" spans="1:7" x14ac:dyDescent="0.2">
      <c r="A147" s="60">
        <v>42947</v>
      </c>
      <c r="B147" s="61" t="str">
        <f>货币信用数据整理!G147</f>
        <v>TightExpand</v>
      </c>
      <c r="C147" s="64">
        <f>资产收益率计算及比较!G148</f>
        <v>0.26804972723795228</v>
      </c>
      <c r="D147" s="64">
        <f>资产收益率计算及比较!H148</f>
        <v>0.55254918357148697</v>
      </c>
      <c r="E147" s="64">
        <f>资产收益率计算及比较!I148</f>
        <v>0.47065230598773977</v>
      </c>
      <c r="F147" s="64">
        <f>资产收益率计算及比较!J148</f>
        <v>0.11873688935047486</v>
      </c>
      <c r="G147" s="64">
        <f>资产收益率计算及比较!K148</f>
        <v>0.33691115848087688</v>
      </c>
    </row>
    <row r="148" spans="1:7" x14ac:dyDescent="0.2">
      <c r="A148" s="60">
        <v>42978</v>
      </c>
      <c r="B148" s="61" t="str">
        <f>货币信用数据整理!G148</f>
        <v>TightExpand</v>
      </c>
      <c r="C148" s="64">
        <f>资产收益率计算及比较!G149</f>
        <v>0.18730027065877383</v>
      </c>
      <c r="D148" s="64">
        <f>资产收益率计算及比较!H149</f>
        <v>0.3205958252637417</v>
      </c>
      <c r="E148" s="64">
        <f>资产收益率计算及比较!I149</f>
        <v>0.50740487982202542</v>
      </c>
      <c r="F148" s="64">
        <f>资产收益率计算及比较!J149</f>
        <v>9.6678796980353685E-2</v>
      </c>
      <c r="G148" s="64">
        <f>资产收益率计算及比较!K149</f>
        <v>0.88357614812650942</v>
      </c>
    </row>
    <row r="149" spans="1:7" x14ac:dyDescent="0.2">
      <c r="A149" s="60">
        <v>43008</v>
      </c>
      <c r="B149" s="61" t="str">
        <f>货币信用数据整理!G149</f>
        <v>TightExpand</v>
      </c>
      <c r="C149" s="64">
        <f>资产收益率计算及比较!G150</f>
        <v>0.35283476348705523</v>
      </c>
      <c r="D149" s="64">
        <f>资产收益率计算及比较!H150</f>
        <v>0.16602851625158552</v>
      </c>
      <c r="E149" s="64">
        <f>资产收益率计算及比较!I150</f>
        <v>0.21310435144019807</v>
      </c>
      <c r="F149" s="64">
        <f>资产收益率计算及比较!J150</f>
        <v>3.4396741923486435E-2</v>
      </c>
      <c r="G149" s="64">
        <f>资产收益率计算及比较!K150</f>
        <v>0.35435700041738111</v>
      </c>
    </row>
    <row r="150" spans="1:7" x14ac:dyDescent="0.2">
      <c r="A150" s="60">
        <v>43039</v>
      </c>
      <c r="B150" s="61" t="str">
        <f>货币信用数据整理!G150</f>
        <v>TightExpand</v>
      </c>
      <c r="C150" s="64">
        <f>资产收益率计算及比较!G151</f>
        <v>0.37770601111053359</v>
      </c>
      <c r="D150" s="64">
        <f>资产收益率计算及比较!H151</f>
        <v>0.20463181207636238</v>
      </c>
      <c r="E150" s="64">
        <f>资产收益率计算及比较!I151</f>
        <v>-7.081930898060422E-2</v>
      </c>
      <c r="F150" s="64">
        <f>资产收益率计算及比较!J151</f>
        <v>4.3861443974261539E-2</v>
      </c>
      <c r="G150" s="64">
        <f>资产收益率计算及比较!K151</f>
        <v>-0.30249136196072868</v>
      </c>
    </row>
    <row r="151" spans="1:7" x14ac:dyDescent="0.2">
      <c r="A151" s="60">
        <v>43069</v>
      </c>
      <c r="B151" s="61" t="str">
        <f>货币信用数据整理!G151</f>
        <v>TightExpand</v>
      </c>
      <c r="C151" s="64">
        <f>资产收益率计算及比较!G152</f>
        <v>0.14875010976397882</v>
      </c>
      <c r="D151" s="64">
        <f>资产收益率计算及比较!H152</f>
        <v>0.27423451105518237</v>
      </c>
      <c r="E151" s="64">
        <f>资产收益率计算及比较!I152</f>
        <v>-0.23732963035949806</v>
      </c>
      <c r="F151" s="64">
        <f>资产收益率计算及比较!J152</f>
        <v>6.5086931150631715E-4</v>
      </c>
      <c r="G151" s="64">
        <f>资产收益率计算及比较!K152</f>
        <v>-0.11899399179849343</v>
      </c>
    </row>
    <row r="152" spans="1:7" x14ac:dyDescent="0.2">
      <c r="A152" s="60">
        <v>43100</v>
      </c>
      <c r="B152" s="61" t="str">
        <f>货币信用数据整理!G152</f>
        <v>TightCrunch</v>
      </c>
      <c r="C152" s="64">
        <f>资产收益率计算及比较!G153</f>
        <v>-0.15395157522908026</v>
      </c>
      <c r="D152" s="64">
        <f>资产收益率计算及比较!H153</f>
        <v>0.11716750105451326</v>
      </c>
      <c r="E152" s="64">
        <f>资产收益率计算及比较!I153</f>
        <v>-0.38131805356837206</v>
      </c>
      <c r="F152" s="64">
        <f>资产收益率计算及比较!J153</f>
        <v>-3.3678182836693896E-2</v>
      </c>
      <c r="G152" s="64">
        <f>资产收益率计算及比较!K153</f>
        <v>0.22766726425081685</v>
      </c>
    </row>
    <row r="153" spans="1:7" x14ac:dyDescent="0.2">
      <c r="A153" s="60">
        <v>43131</v>
      </c>
      <c r="B153" s="61" t="str">
        <f>货币信用数据整理!G153</f>
        <v>SlackCrunch</v>
      </c>
      <c r="C153" s="64">
        <f>资产收益率计算及比较!G154</f>
        <v>1.5978099313575188E-3</v>
      </c>
      <c r="D153" s="64">
        <f>资产收益率计算及比较!H154</f>
        <v>0.376766344471968</v>
      </c>
      <c r="E153" s="64">
        <f>资产收益率计算及比较!I154</f>
        <v>6.1328090708233418E-2</v>
      </c>
      <c r="F153" s="64">
        <f>资产收益率计算及比较!J154</f>
        <v>1.0814757914113501E-2</v>
      </c>
      <c r="G153" s="64">
        <f>资产收益率计算及比较!K154</f>
        <v>0.13239064135573889</v>
      </c>
    </row>
    <row r="154" spans="1:7" x14ac:dyDescent="0.2">
      <c r="A154" s="60">
        <v>43159</v>
      </c>
      <c r="B154" s="61" t="str">
        <f>货币信用数据整理!G154</f>
        <v>SlackCrunch</v>
      </c>
      <c r="C154" s="64">
        <f>资产收益率计算及比较!G155</f>
        <v>-0.19480805110858743</v>
      </c>
      <c r="D154" s="64">
        <f>资产收益率计算及比较!H155</f>
        <v>0.22392413525235205</v>
      </c>
      <c r="E154" s="64">
        <f>资产收益率计算及比较!I155</f>
        <v>0.30602181745162649</v>
      </c>
      <c r="F154" s="64">
        <f>资产收益率计算及比较!J155</f>
        <v>4.878306349067317E-2</v>
      </c>
      <c r="G154" s="64">
        <f>资产收益率计算及比较!K155</f>
        <v>2.2355724728050228E-2</v>
      </c>
    </row>
    <row r="155" spans="1:7" x14ac:dyDescent="0.2">
      <c r="A155" s="60">
        <v>43190</v>
      </c>
      <c r="B155" s="61" t="str">
        <f>货币信用数据整理!G155</f>
        <v>SlackCrunch</v>
      </c>
      <c r="C155" s="64">
        <f>资产收益率计算及比较!G156</f>
        <v>-0.25589727533129925</v>
      </c>
      <c r="D155" s="64">
        <f>资产收益率计算及比较!H156</f>
        <v>-0.3475811764618979</v>
      </c>
      <c r="E155" s="64">
        <f>资产收益率计算及比较!I156</f>
        <v>-8.7492434092934696E-2</v>
      </c>
      <c r="F155" s="64">
        <f>资产收益率计算及比较!J156</f>
        <v>7.406202051503305E-2</v>
      </c>
      <c r="G155" s="64">
        <f>资产收益率计算及比较!K156</f>
        <v>-0.21210406531828971</v>
      </c>
    </row>
    <row r="156" spans="1:7" x14ac:dyDescent="0.2">
      <c r="A156" s="60">
        <v>43220</v>
      </c>
      <c r="B156" s="61" t="str">
        <f>货币信用数据整理!G156</f>
        <v>SlackCrunch</v>
      </c>
      <c r="C156" s="64">
        <f>资产收益率计算及比较!G157</f>
        <v>-8.6848984416292935E-2</v>
      </c>
      <c r="D156" s="64">
        <f>资产收益率计算及比较!H157</f>
        <v>-0.46004221397204281</v>
      </c>
      <c r="E156" s="64">
        <f>资产收益率计算及比较!I157</f>
        <v>-0.1163170397231368</v>
      </c>
      <c r="F156" s="64">
        <f>资产收益率计算及比较!J157</f>
        <v>0.11719833550745623</v>
      </c>
      <c r="G156" s="64">
        <f>资产收益率计算及比较!K157</f>
        <v>-0.27259983863507598</v>
      </c>
    </row>
    <row r="157" spans="1:7" x14ac:dyDescent="0.2">
      <c r="A157" s="60">
        <v>43251</v>
      </c>
      <c r="B157" s="61" t="str">
        <f>货币信用数据整理!G157</f>
        <v>SlackCrunch</v>
      </c>
      <c r="C157" s="64">
        <f>资产收益率计算及比较!G158</f>
        <v>-0.22029282860615296</v>
      </c>
      <c r="D157" s="64">
        <f>资产收益率计算及比较!H158</f>
        <v>-0.29926729876457886</v>
      </c>
      <c r="E157" s="64">
        <f>资产收益率计算及比较!I158</f>
        <v>-4.3828098858789272E-2</v>
      </c>
      <c r="F157" s="64">
        <f>资产收益率计算及比较!J158</f>
        <v>8.4617158675344056E-2</v>
      </c>
      <c r="G157" s="64">
        <f>资产收益率计算及比较!K158</f>
        <v>4.290655136904873E-2</v>
      </c>
    </row>
    <row r="158" spans="1:7" x14ac:dyDescent="0.2">
      <c r="A158" s="60">
        <v>43281</v>
      </c>
      <c r="B158" s="61" t="str">
        <f>货币信用数据整理!G158</f>
        <v>SlackCrunch</v>
      </c>
      <c r="C158" s="64">
        <f>资产收益率计算及比较!G159</f>
        <v>-0.46563216512065941</v>
      </c>
      <c r="D158" s="64">
        <f>资产收益率计算及比较!H159</f>
        <v>-0.23895775369604316</v>
      </c>
      <c r="E158" s="64">
        <f>资产收益率计算及比较!I159</f>
        <v>-0.3003892672888438</v>
      </c>
      <c r="F158" s="64">
        <f>资产收益率计算及比较!J159</f>
        <v>1.0357549865454061E-2</v>
      </c>
      <c r="G158" s="64">
        <f>资产收益率计算及比较!K159</f>
        <v>0.15153670862244514</v>
      </c>
    </row>
    <row r="159" spans="1:7" x14ac:dyDescent="0.2">
      <c r="A159" s="60">
        <v>43312</v>
      </c>
      <c r="B159" s="61" t="str">
        <f>货币信用数据整理!G159</f>
        <v>SlackCrunch</v>
      </c>
      <c r="C159" s="64">
        <f>资产收益率计算及比较!G160</f>
        <v>-0.769401650753055</v>
      </c>
      <c r="D159" s="64">
        <f>资产收益率计算及比较!H160</f>
        <v>-0.58165636040889868</v>
      </c>
      <c r="E159" s="64">
        <f>资产收益率计算及比较!I160</f>
        <v>-0.23596858880107435</v>
      </c>
      <c r="F159" s="64">
        <f>资产收益率计算及比较!J160</f>
        <v>4.4257038944732527E-2</v>
      </c>
      <c r="G159" s="64">
        <f>资产收益率计算及比较!K160</f>
        <v>-2.5450537949844854E-2</v>
      </c>
    </row>
    <row r="160" spans="1:7" x14ac:dyDescent="0.2">
      <c r="A160" s="60">
        <v>43343</v>
      </c>
      <c r="B160" s="61" t="str">
        <f>货币信用数据整理!G160</f>
        <v>SlackExpand</v>
      </c>
      <c r="C160" s="64">
        <f>资产收益率计算及比较!G161</f>
        <v>-0.71283108577625554</v>
      </c>
      <c r="D160" s="64">
        <f>资产收益率计算及比较!H161</f>
        <v>-0.42711712366703158</v>
      </c>
      <c r="E160" s="64">
        <f>资产收益率计算及比较!I161</f>
        <v>9.9492042233987665E-2</v>
      </c>
      <c r="F160" s="64">
        <f>资产收益率计算及比较!J161</f>
        <v>0.11440107654360228</v>
      </c>
      <c r="G160" s="64">
        <f>资产收益率计算及比较!K161</f>
        <v>0.23847162261452293</v>
      </c>
    </row>
    <row r="161" spans="1:7" x14ac:dyDescent="0.2">
      <c r="A161" s="60">
        <v>43373</v>
      </c>
      <c r="B161" s="61" t="str">
        <f>货币信用数据整理!G161</f>
        <v>SlackExpand</v>
      </c>
      <c r="C161" s="64">
        <f>资产收益率计算及比较!G162</f>
        <v>-0.66552565988437895</v>
      </c>
      <c r="D161" s="64">
        <f>资产收益率计算及比较!H162</f>
        <v>-0.11954661156438218</v>
      </c>
      <c r="E161" s="64">
        <f>资产收益率计算及比较!I162</f>
        <v>7.9906056502239947E-2</v>
      </c>
      <c r="F161" s="64">
        <f>资产收益率计算及比较!J162</f>
        <v>8.7873071101689876E-2</v>
      </c>
      <c r="G161" s="64">
        <f>资产收益率计算及比较!K162</f>
        <v>0.23881570566009941</v>
      </c>
    </row>
    <row r="162" spans="1:7" x14ac:dyDescent="0.2">
      <c r="A162" s="60">
        <v>43404</v>
      </c>
      <c r="B162" s="61" t="str">
        <f>货币信用数据整理!G162</f>
        <v>SlackExpand</v>
      </c>
      <c r="C162" s="64">
        <f>资产收益率计算及比较!G163</f>
        <v>-0.74498094883266219</v>
      </c>
      <c r="D162" s="64">
        <f>资产收益率计算及比较!H163</f>
        <v>-0.21732863814911091</v>
      </c>
      <c r="E162" s="64">
        <f>资产收益率计算及比较!I163</f>
        <v>-5.0281212750500123E-3</v>
      </c>
      <c r="F162" s="64">
        <f>资产收益率计算及比较!J163</f>
        <v>6.9626866943721777E-2</v>
      </c>
      <c r="G162" s="64">
        <f>资产收益率计算及比较!K163</f>
        <v>0.1098486984021138</v>
      </c>
    </row>
    <row r="163" spans="1:7" x14ac:dyDescent="0.2">
      <c r="A163" s="60">
        <v>43434</v>
      </c>
      <c r="B163" s="61" t="str">
        <f>货币信用数据整理!G163</f>
        <v>SlackExpand</v>
      </c>
      <c r="C163" s="64">
        <f>资产收益率计算及比较!G164</f>
        <v>-0.25412525030220778</v>
      </c>
      <c r="D163" s="64">
        <f>资产收益率计算及比较!H164</f>
        <v>-0.11341399381684511</v>
      </c>
      <c r="E163" s="64">
        <f>资产收益率计算及比较!I164</f>
        <v>6.8804242979098817E-2</v>
      </c>
      <c r="F163" s="64">
        <f>资产收益率计算及比较!J164</f>
        <v>0.10526344150518091</v>
      </c>
      <c r="G163" s="64">
        <f>资产收益率计算及比较!K164</f>
        <v>-0.23760724826894261</v>
      </c>
    </row>
    <row r="164" spans="1:7" x14ac:dyDescent="0.2">
      <c r="A164" s="60">
        <v>43465</v>
      </c>
      <c r="B164" s="61" t="str">
        <f>货币信用数据整理!G164</f>
        <v>SlackExpand</v>
      </c>
      <c r="C164" s="64">
        <f>资产收益率计算及比较!G165</f>
        <v>5.7545655130049778E-2</v>
      </c>
      <c r="D164" s="64">
        <f>资产收益率计算及比较!H165</f>
        <v>-7.4152487337279527E-2</v>
      </c>
      <c r="E164" s="64">
        <f>资产收益率计算及比较!I165</f>
        <v>7.109228259568659E-2</v>
      </c>
      <c r="F164" s="64">
        <f>资产收益率计算及比较!J165</f>
        <v>0.10595569046864699</v>
      </c>
      <c r="G164" s="64">
        <f>资产收益率计算及比较!K165</f>
        <v>-0.49295355950485586</v>
      </c>
    </row>
    <row r="165" spans="1:7" x14ac:dyDescent="0.2">
      <c r="A165" s="60">
        <v>43496</v>
      </c>
      <c r="B165" s="61" t="str">
        <f>货币信用数据整理!G165</f>
        <v>SlackExpand</v>
      </c>
      <c r="C165" s="64">
        <f>资产收益率计算及比较!G166</f>
        <v>-0.19554452133120526</v>
      </c>
      <c r="D165" s="64">
        <f>资产收益率计算及比较!H166</f>
        <v>-0.1691992393782871</v>
      </c>
      <c r="E165" s="64">
        <f>资产收益率计算及比较!I166</f>
        <v>0.10346504238905116</v>
      </c>
      <c r="F165" s="64">
        <f>资产收益率计算及比较!J166</f>
        <v>0.1127923999415531</v>
      </c>
      <c r="G165" s="64">
        <f>资产收益率计算及比较!K166</f>
        <v>1.985539177904462E-2</v>
      </c>
    </row>
    <row r="166" spans="1:7" x14ac:dyDescent="0.2">
      <c r="A166" s="60">
        <v>43524</v>
      </c>
      <c r="B166" s="61" t="str">
        <f>货币信用数据整理!G166</f>
        <v>SlackExpand</v>
      </c>
      <c r="C166" s="64">
        <f>资产收益率计算及比较!G167</f>
        <v>0.80516395509888272</v>
      </c>
      <c r="D166" s="64">
        <f>资产收益率计算及比较!H167</f>
        <v>0.5042087150429917</v>
      </c>
      <c r="E166" s="64">
        <f>资产收益率计算及比较!I167</f>
        <v>0.51093785169866346</v>
      </c>
      <c r="F166" s="64">
        <f>资产收益率计算及比较!J167</f>
        <v>0.10346462305995831</v>
      </c>
      <c r="G166" s="64">
        <f>资产收益率计算及比较!K167</f>
        <v>0.42070551449390481</v>
      </c>
    </row>
    <row r="167" spans="1:7" x14ac:dyDescent="0.2">
      <c r="A167" s="60">
        <v>43555</v>
      </c>
      <c r="B167" s="61" t="str">
        <f>货币信用数据整理!G167</f>
        <v>SlackExpand</v>
      </c>
      <c r="C167" s="64">
        <f>资产收益率计算及比较!G168</f>
        <v>1.6741279803786813</v>
      </c>
      <c r="D167" s="64">
        <f>资产收益率计算及比较!H168</f>
        <v>1.0382231830240565</v>
      </c>
      <c r="E167" s="64">
        <f>资产收益率计算及比较!I168</f>
        <v>0.66998190092897247</v>
      </c>
      <c r="F167" s="64">
        <f>资产收益率计算及比较!J168</f>
        <v>4.6434833184750716E-2</v>
      </c>
      <c r="G167" s="64">
        <f>资产收益率计算及比较!K168</f>
        <v>0.23863634052225263</v>
      </c>
    </row>
    <row r="168" spans="1:7" x14ac:dyDescent="0.2">
      <c r="A168" s="60">
        <v>43585</v>
      </c>
      <c r="B168" s="61" t="str">
        <f>货币信用数据整理!G168</f>
        <v>TightCrunch</v>
      </c>
      <c r="C168" s="64">
        <f>资产收益率计算及比较!G169</f>
        <v>1.1184703761879025</v>
      </c>
      <c r="D168" s="64">
        <f>资产收益率计算及比较!H169</f>
        <v>0.86535831875119118</v>
      </c>
      <c r="E168" s="64">
        <f>资产收益率计算及比较!I169</f>
        <v>0.32304899937417414</v>
      </c>
      <c r="F168" s="64">
        <f>资产收益率计算及比较!J169</f>
        <v>1.2367058614094786E-2</v>
      </c>
      <c r="G168" s="64">
        <f>资产收益率计算及比较!K169</f>
        <v>8.605893408870384E-2</v>
      </c>
    </row>
    <row r="169" spans="1:7" x14ac:dyDescent="0.2">
      <c r="A169" s="60">
        <v>43616</v>
      </c>
      <c r="B169" s="61" t="str">
        <f>货币信用数据整理!G169</f>
        <v>TightCrunch</v>
      </c>
      <c r="C169" s="64">
        <f>资产收益率计算及比较!G170</f>
        <v>-0.37749171102410789</v>
      </c>
      <c r="D169" s="64">
        <f>资产收益率计算及比较!H170</f>
        <v>-0.19479133551354638</v>
      </c>
      <c r="E169" s="64">
        <f>资产收益率计算及比较!I170</f>
        <v>-0.21516335988887339</v>
      </c>
      <c r="F169" s="64">
        <f>资产收益率计算及比较!J170</f>
        <v>4.9165911968496026E-2</v>
      </c>
      <c r="G169" s="64">
        <f>资产收益率计算及比较!K170</f>
        <v>0.1547286887395305</v>
      </c>
    </row>
    <row r="170" spans="1:7" x14ac:dyDescent="0.2">
      <c r="A170" s="60">
        <v>43646</v>
      </c>
      <c r="B170" s="61" t="str">
        <f>货币信用数据整理!G170</f>
        <v>SlackCrunch</v>
      </c>
      <c r="C170" s="64">
        <f>资产收益率计算及比较!G171</f>
        <v>-0.66727723397004779</v>
      </c>
      <c r="D170" s="64">
        <f>资产收益率计算及比较!H171</f>
        <v>-0.47305597355053552</v>
      </c>
      <c r="E170" s="64">
        <f>资产收益率计算及比较!I171</f>
        <v>-0.33541567931477734</v>
      </c>
      <c r="F170" s="64">
        <f>资产收益率计算及比较!J171</f>
        <v>7.4598428786729815E-2</v>
      </c>
      <c r="G170" s="64">
        <f>资产收益率计算及比较!K171</f>
        <v>3.3252463982390203E-3</v>
      </c>
    </row>
    <row r="171" spans="1:7" x14ac:dyDescent="0.2">
      <c r="A171" s="60">
        <v>43677</v>
      </c>
      <c r="B171" s="61" t="str">
        <f>货币信用数据整理!G171</f>
        <v>SlackCrunch</v>
      </c>
      <c r="C171" s="64">
        <f>资产收益率计算及比较!G172</f>
        <v>0.21568634212697907</v>
      </c>
      <c r="D171" s="64">
        <f>资产收益率计算及比较!H172</f>
        <v>0.16982685038867482</v>
      </c>
      <c r="E171" s="64">
        <f>资产收益率计算及比较!I172</f>
        <v>3.775334184487561E-2</v>
      </c>
      <c r="F171" s="64">
        <f>资产收益率计算及比较!J172</f>
        <v>6.5545487946043812E-2</v>
      </c>
      <c r="G171" s="64">
        <f>资产收益率计算及比较!K172</f>
        <v>0.12278661554654371</v>
      </c>
    </row>
    <row r="172" spans="1:7" x14ac:dyDescent="0.2">
      <c r="A172" s="60">
        <v>43708</v>
      </c>
      <c r="B172" s="61" t="str">
        <f>货币信用数据整理!G172</f>
        <v>SlackCrunch</v>
      </c>
      <c r="C172" s="64">
        <f>资产收益率计算及比较!G173</f>
        <v>0.11713650165682701</v>
      </c>
      <c r="D172" s="64">
        <f>资产收益率计算及比较!H173</f>
        <v>-0.15070929596239493</v>
      </c>
      <c r="E172" s="64">
        <f>资产收益率计算及比较!I173</f>
        <v>0.22222346426447798</v>
      </c>
      <c r="F172" s="64">
        <f>资产收益率计算及比较!J173</f>
        <v>7.3425407251758404E-2</v>
      </c>
      <c r="G172" s="64">
        <f>资产收益率计算及比较!K173</f>
        <v>-3.1171900613729646E-3</v>
      </c>
    </row>
    <row r="173" spans="1:7" x14ac:dyDescent="0.2">
      <c r="A173" s="60">
        <v>43738</v>
      </c>
      <c r="B173" s="61" t="str">
        <f>货币信用数据整理!G173</f>
        <v>SlackCrunch</v>
      </c>
      <c r="C173" s="64">
        <f>资产收益率计算及比较!G174</f>
        <v>0.3139185299669347</v>
      </c>
      <c r="D173" s="64">
        <f>资产收益率计算及比较!H174</f>
        <v>-0.10292362805154104</v>
      </c>
      <c r="E173" s="64">
        <f>资产收益率计算及比较!I174</f>
        <v>0.22190923766843562</v>
      </c>
      <c r="F173" s="64">
        <f>资产收益率计算及比较!J174</f>
        <v>7.0633187523736332E-2</v>
      </c>
      <c r="G173" s="64">
        <f>资产收益率计算及比较!K174</f>
        <v>-3.298112847368196E-2</v>
      </c>
    </row>
    <row r="174" spans="1:7" x14ac:dyDescent="0.2">
      <c r="A174" s="60">
        <v>43769</v>
      </c>
      <c r="B174" s="61" t="str">
        <f>货币信用数据整理!G174</f>
        <v>SlackCrunch</v>
      </c>
      <c r="C174" s="64">
        <f>资产收益率计算及比较!G175</f>
        <v>0.33986397390383771</v>
      </c>
      <c r="D174" s="64">
        <f>资产收益率计算及比较!H175</f>
        <v>0.15260068518449554</v>
      </c>
      <c r="E174" s="64">
        <f>资产收益率计算及比较!I175</f>
        <v>0.13894219281835055</v>
      </c>
      <c r="F174" s="64">
        <f>资产收益率计算及比较!J175</f>
        <v>5.3805022242008296E-2</v>
      </c>
      <c r="G174" s="64">
        <f>资产收益率计算及比较!K175</f>
        <v>2.7145935012422309E-2</v>
      </c>
    </row>
    <row r="175" spans="1:7" x14ac:dyDescent="0.2">
      <c r="A175" s="60">
        <v>43799</v>
      </c>
      <c r="B175" s="61" t="str">
        <f>货币信用数据整理!G175</f>
        <v>SlackCrunch</v>
      </c>
      <c r="C175" s="64">
        <f>资产收益率计算及比较!G176</f>
        <v>1.2209555540426882E-2</v>
      </c>
      <c r="D175" s="64">
        <f>资产收益率计算及比较!H176</f>
        <v>-1.3295868242279969E-2</v>
      </c>
      <c r="E175" s="64">
        <f>资产收益率计算及比较!I176</f>
        <v>2.9558259597211395E-2</v>
      </c>
      <c r="F175" s="64">
        <f>资产收益率计算及比较!J176</f>
        <v>4.4281231808323378E-2</v>
      </c>
      <c r="G175" s="64">
        <f>资产收益率计算及比较!K176</f>
        <v>-8.230818925185214E-2</v>
      </c>
    </row>
    <row r="176" spans="1:7" x14ac:dyDescent="0.2">
      <c r="A176" s="60">
        <v>43830</v>
      </c>
      <c r="B176" s="61" t="str">
        <f>货币信用数据整理!G176</f>
        <v>SlackCrunch</v>
      </c>
      <c r="C176" s="64">
        <f>资产收益率计算及比较!G177</f>
        <v>0.23534284473416214</v>
      </c>
      <c r="D176" s="64">
        <f>资产收益率计算及比较!H177</f>
        <v>9.6416915510170842E-2</v>
      </c>
      <c r="E176" s="64">
        <f>资产收益率计算及比较!I177</f>
        <v>0.11717897763674129</v>
      </c>
      <c r="F176" s="64">
        <f>资产收益率计算及比较!J177</f>
        <v>5.8880298390533464E-2</v>
      </c>
      <c r="G176" s="64">
        <f>资产收益率计算及比较!K177</f>
        <v>0.19532089676766032</v>
      </c>
    </row>
    <row r="177" spans="1:7" x14ac:dyDescent="0.2">
      <c r="A177" s="60">
        <v>43861</v>
      </c>
      <c r="B177" s="61" t="str">
        <f>货币信用数据整理!G177</f>
        <v>SlackCrunch</v>
      </c>
      <c r="C177" s="64">
        <f>资产收益率计算及比较!G178</f>
        <v>0.58547133147214026</v>
      </c>
      <c r="D177" s="64">
        <f>资产收益率计算及比较!H178</f>
        <v>0.32399909949040828</v>
      </c>
      <c r="E177" s="64">
        <f>资产收益率计算及比较!I178</f>
        <v>0.3245184593731878</v>
      </c>
      <c r="F177" s="64">
        <f>资产收益率计算及比较!J178</f>
        <v>7.4059623285935183E-2</v>
      </c>
      <c r="G177" s="64">
        <f>资产收益率计算及比较!K178</f>
        <v>0.24101272333751328</v>
      </c>
    </row>
    <row r="178" spans="1:7" x14ac:dyDescent="0.2">
      <c r="A178" s="60">
        <v>43890</v>
      </c>
      <c r="B178" s="61" t="str">
        <f>货币信用数据整理!G178</f>
        <v>SlackCrunch</v>
      </c>
      <c r="C178" s="64">
        <f>资产收益率计算及比较!G179</f>
        <v>0.4142545279616674</v>
      </c>
      <c r="D178" s="64">
        <f>资产收益率计算及比较!H179</f>
        <v>-0.21611001381327652</v>
      </c>
      <c r="E178" s="64">
        <f>资产收益率计算及比较!I179</f>
        <v>0.17871091996079319</v>
      </c>
      <c r="F178" s="64">
        <f>资产收益率计算及比较!J179</f>
        <v>0.1056900664185956</v>
      </c>
      <c r="G178" s="64">
        <f>资产收益率计算及比较!K179</f>
        <v>-0.323760313655581</v>
      </c>
    </row>
    <row r="179" spans="1:7" x14ac:dyDescent="0.2">
      <c r="A179" s="60">
        <v>43921</v>
      </c>
      <c r="B179" s="61" t="str">
        <f>货币信用数据整理!G179</f>
        <v>SlackExpand</v>
      </c>
      <c r="C179" s="64">
        <f>资产收益率计算及比较!G180</f>
        <v>-0.25020619432797991</v>
      </c>
      <c r="D179" s="64">
        <f>资产收益率计算及比较!H180</f>
        <v>-0.59316163772984254</v>
      </c>
      <c r="E179" s="64">
        <f>资产收益率计算及比较!I180</f>
        <v>-6.2550471037973759E-2</v>
      </c>
      <c r="F179" s="64">
        <f>资产收益率计算及比较!J180</f>
        <v>0.10586235192818765</v>
      </c>
      <c r="G179" s="64">
        <f>资产收益率计算及比较!K180</f>
        <v>-0.76271712179618945</v>
      </c>
    </row>
    <row r="180" spans="1:7" x14ac:dyDescent="0.2">
      <c r="A180" s="60">
        <v>43951</v>
      </c>
      <c r="B180" s="61" t="str">
        <f>货币信用数据整理!G180</f>
        <v>SlackExpand</v>
      </c>
      <c r="C180" s="64">
        <f>资产收益率计算及比较!G181</f>
        <v>-0.23188431014624755</v>
      </c>
      <c r="D180" s="64">
        <f>资产收益率计算及比较!H181</f>
        <v>-0.34894000093998867</v>
      </c>
      <c r="E180" s="64">
        <f>资产收益率计算及比较!I181</f>
        <v>-0.11537818081423017</v>
      </c>
      <c r="F180" s="64">
        <f>资产收益率计算及比较!J181</f>
        <v>8.2110707257445931E-2</v>
      </c>
      <c r="G180" s="64">
        <f>资产收益率计算及比较!K181</f>
        <v>-0.4986082392416965</v>
      </c>
    </row>
    <row r="181" spans="1:7" x14ac:dyDescent="0.2">
      <c r="A181" s="60">
        <v>43982</v>
      </c>
      <c r="B181" s="61" t="str">
        <f>货币信用数据整理!G181</f>
        <v>SlackExpand</v>
      </c>
      <c r="C181" s="64">
        <f>资产收益率计算及比较!G182</f>
        <v>0.32163033671043906</v>
      </c>
      <c r="D181" s="64">
        <f>资产收益率计算及比较!H182</f>
        <v>-8.3360888336745903E-2</v>
      </c>
      <c r="E181" s="64">
        <f>资产收益率计算及比较!I182</f>
        <v>-0.16817321003041991</v>
      </c>
      <c r="F181" s="64">
        <f>资产收益率计算及比较!J182</f>
        <v>5.5687812592113486E-2</v>
      </c>
      <c r="G181" s="64">
        <f>资产收益率计算及比较!K182</f>
        <v>0.16392143761024719</v>
      </c>
    </row>
    <row r="182" spans="1:7" x14ac:dyDescent="0.2">
      <c r="A182" s="60">
        <v>44012</v>
      </c>
      <c r="B182" s="61" t="str">
        <f>货币信用数据整理!G182</f>
        <v>TightExpand</v>
      </c>
      <c r="C182" s="64">
        <f>资产收益率计算及比较!G183</f>
        <v>0.66140706445343556</v>
      </c>
      <c r="D182" s="64">
        <f>资产收益率计算及比较!H183</f>
        <v>0.15609823971074066</v>
      </c>
      <c r="E182" s="64">
        <f>资产收益率计算及比较!I183</f>
        <v>-0.14526047670327746</v>
      </c>
      <c r="F182" s="64">
        <f>资产收益率计算及比较!J183</f>
        <v>-2.3830695991689903E-2</v>
      </c>
      <c r="G182" s="64">
        <f>资产收益率计算及比较!K183</f>
        <v>0.53585044134916759</v>
      </c>
    </row>
    <row r="183" spans="1:7" x14ac:dyDescent="0.2">
      <c r="A183" s="60">
        <v>44043</v>
      </c>
      <c r="B183" s="61" t="str">
        <f>货币信用数据整理!G183</f>
        <v>TightExpand</v>
      </c>
      <c r="C183" s="64">
        <f>资产收益率计算及比较!G184</f>
        <v>1.3892400354109176</v>
      </c>
      <c r="D183" s="64">
        <f>资产收益率计算及比较!H184</f>
        <v>0.65166839983625524</v>
      </c>
      <c r="E183" s="64">
        <f>资产收益率计算及比较!I184</f>
        <v>0.22340756714009213</v>
      </c>
      <c r="F183" s="64">
        <f>资产收益率计算及比较!J184</f>
        <v>-4.5600881431322224E-2</v>
      </c>
      <c r="G183" s="64">
        <f>资产收益率计算及比较!K184</f>
        <v>0.41464161488285117</v>
      </c>
    </row>
    <row r="184" spans="1:7" x14ac:dyDescent="0.2">
      <c r="A184" s="60">
        <v>44074</v>
      </c>
      <c r="B184" s="61" t="str">
        <f>货币信用数据整理!G184</f>
        <v>TightExpand</v>
      </c>
      <c r="C184" s="64">
        <f>资产收益率计算及比较!G185</f>
        <v>1.1653305502935916</v>
      </c>
      <c r="D184" s="64">
        <f>资产收益率计算及比较!H185</f>
        <v>0.67746190466764244</v>
      </c>
      <c r="E184" s="64">
        <f>资产收益率计算及比较!I185</f>
        <v>0.37758371133085056</v>
      </c>
      <c r="F184" s="64">
        <f>资产收益率计算及比较!J185</f>
        <v>1.6683930293478279E-2</v>
      </c>
      <c r="G184" s="64">
        <f>资产收益率计算及比较!K185</f>
        <v>0.29912292747332231</v>
      </c>
    </row>
    <row r="185" spans="1:7" x14ac:dyDescent="0.2">
      <c r="A185" s="60">
        <v>44104</v>
      </c>
      <c r="B185" s="61" t="str">
        <f>货币信用数据整理!G185</f>
        <v>TightExpand</v>
      </c>
      <c r="C185" s="64">
        <f>资产收益率计算及比较!G186</f>
        <v>4.5916544524710119E-2</v>
      </c>
      <c r="D185" s="64">
        <f>资产收益率计算及比较!H186</f>
        <v>3.3278411900661192E-2</v>
      </c>
      <c r="E185" s="64">
        <f>资产收益率计算及比较!I186</f>
        <v>-2.950575031033963E-2</v>
      </c>
      <c r="F185" s="64">
        <f>资产收益率计算及比较!J186</f>
        <v>3.4700569059601255E-2</v>
      </c>
      <c r="G185" s="64">
        <f>资产收益率计算及比较!K186</f>
        <v>2.469867049163596E-2</v>
      </c>
    </row>
    <row r="186" spans="1:7" x14ac:dyDescent="0.2">
      <c r="A186" s="60">
        <v>44135</v>
      </c>
      <c r="B186" s="61" t="str">
        <f>货币信用数据整理!G186</f>
        <v>TightExpand</v>
      </c>
      <c r="C186" s="64">
        <f>资产收益率计算及比较!G187</f>
        <v>3.8899777380662047E-2</v>
      </c>
      <c r="D186" s="64">
        <f>资产收益率计算及比较!H187</f>
        <v>-1.2758134581521145E-2</v>
      </c>
      <c r="E186" s="64">
        <f>资产收益率计算及比较!I187</f>
        <v>-4.1143427708641357E-2</v>
      </c>
      <c r="F186" s="64">
        <f>资产收益率计算及比较!J187</f>
        <v>3.599418661075595E-2</v>
      </c>
      <c r="G186" s="64">
        <f>资产收益率计算及比较!K187</f>
        <v>-0.1124593937081117</v>
      </c>
    </row>
    <row r="187" spans="1:7" x14ac:dyDescent="0.2">
      <c r="A187" s="60">
        <v>44165</v>
      </c>
      <c r="B187" s="61" t="str">
        <f>货币信用数据整理!G187</f>
        <v>TightExpand</v>
      </c>
      <c r="C187" s="64">
        <f>资产收益率计算及比较!G188</f>
        <v>0.30602757264516706</v>
      </c>
      <c r="D187" s="64">
        <f>资产收益率计算及比较!H188</f>
        <v>0.32523210427979504</v>
      </c>
      <c r="E187" s="64">
        <f>资产收益率计算及比较!I188</f>
        <v>8.2391103030013166E-2</v>
      </c>
      <c r="F187" s="64">
        <f>资产收益率计算及比较!J188</f>
        <v>3.3768050478659287E-2</v>
      </c>
      <c r="G187" s="64">
        <f>资产收益率计算及比较!K188</f>
        <v>9.8448692948183911E-2</v>
      </c>
    </row>
    <row r="188" spans="1:7" x14ac:dyDescent="0.2">
      <c r="A188" s="60">
        <v>44196</v>
      </c>
      <c r="B188" s="61" t="str">
        <f>货币信用数据整理!G188</f>
        <v>TightCrunch</v>
      </c>
      <c r="C188" s="64">
        <f>资产收益率计算及比较!G189</f>
        <v>0.38229725269760984</v>
      </c>
      <c r="D188" s="64">
        <f>资产收益率计算及比较!H189</f>
        <v>0.26546328790925833</v>
      </c>
      <c r="E188" s="64">
        <f>资产收益率计算及比较!I189</f>
        <v>-1.2720112856825259E-2</v>
      </c>
      <c r="F188" s="64">
        <f>资产收益率计算及比较!J189</f>
        <v>1.6080760633214671E-2</v>
      </c>
      <c r="G188" s="64">
        <f>资产收益率计算及比较!K189</f>
        <v>0.58033705873413721</v>
      </c>
    </row>
    <row r="189" spans="1:7" x14ac:dyDescent="0.2">
      <c r="A189" s="60">
        <v>44227</v>
      </c>
      <c r="B189" s="61" t="str">
        <f>货币信用数据整理!G189</f>
        <v>TightCrunch</v>
      </c>
      <c r="C189" s="64">
        <f>资产收益率计算及比较!G190</f>
        <v>1.0033092355336577</v>
      </c>
      <c r="D189" s="64">
        <f>资产收益率计算及比较!H190</f>
        <v>0.14837347380979404</v>
      </c>
      <c r="E189" s="64">
        <f>资产收益率计算及比较!I190</f>
        <v>8.286272038196385E-2</v>
      </c>
      <c r="F189" s="64">
        <f>资产收益率计算及比较!J190</f>
        <v>4.8093786812529071E-2</v>
      </c>
      <c r="G189" s="64">
        <f>资产收益率计算及比较!K190</f>
        <v>0.76733638211901256</v>
      </c>
    </row>
    <row r="190" spans="1:7" x14ac:dyDescent="0.2">
      <c r="A190" s="60">
        <v>44255</v>
      </c>
      <c r="B190" s="61" t="str">
        <f>货币信用数据整理!G190</f>
        <v>TightCrunch</v>
      </c>
      <c r="C190" s="64">
        <f>资产收益率计算及比较!G191</f>
        <v>0.95258724086749402</v>
      </c>
      <c r="D190" s="64">
        <f>资产收益率计算及比较!H191</f>
        <v>0.23234037182865178</v>
      </c>
      <c r="E190" s="64">
        <f>资产收益率计算及比较!I191</f>
        <v>1.1042891701590449E-3</v>
      </c>
      <c r="F190" s="64">
        <f>资产收益率计算及比较!J191</f>
        <v>3.4754086533329162E-2</v>
      </c>
      <c r="G190" s="64">
        <f>资产收益率计算及比较!K191</f>
        <v>0.50841713159299184</v>
      </c>
    </row>
    <row r="191" spans="1:7" x14ac:dyDescent="0.2">
      <c r="A191" s="60">
        <v>44286</v>
      </c>
      <c r="B191" s="61" t="str">
        <f>货币信用数据整理!G191</f>
        <v>TightCrunch</v>
      </c>
      <c r="C191" s="64">
        <f>资产收益率计算及比较!G192</f>
        <v>-0.49777952036217521</v>
      </c>
      <c r="D191" s="64">
        <f>资产收益率计算及比较!H192</f>
        <v>8.7085099291444729E-2</v>
      </c>
      <c r="E191" s="64">
        <f>资产收益率计算及比较!I192</f>
        <v>-6.8236729574677329E-2</v>
      </c>
      <c r="F191" s="64">
        <f>资产收益率计算及比较!J192</f>
        <v>2.4842330002408881E-2</v>
      </c>
      <c r="G191" s="64">
        <f>资产收益率计算及比较!K192</f>
        <v>0.31174147277927161</v>
      </c>
    </row>
    <row r="192" spans="1:7" x14ac:dyDescent="0.2">
      <c r="A192" s="60">
        <v>44316</v>
      </c>
      <c r="B192" s="61" t="str">
        <f>货币信用数据整理!G192</f>
        <v>TightCrunch</v>
      </c>
      <c r="C192" s="64">
        <f>资产收益率计算及比较!G193</f>
        <v>-0.52775165645587807</v>
      </c>
      <c r="D192" s="64">
        <f>资产收益率计算及比较!H193</f>
        <v>-0.10263427810212611</v>
      </c>
      <c r="E192" s="64">
        <f>资产收益率计算及比较!I193</f>
        <v>6.7145293556206104E-2</v>
      </c>
      <c r="F192" s="64">
        <f>资产收益率计算及比较!J193</f>
        <v>5.8624637123032369E-2</v>
      </c>
      <c r="G192" s="64">
        <f>资产收益率计算及比较!K193</f>
        <v>0.20932884295645657</v>
      </c>
    </row>
    <row r="193" spans="1:7" x14ac:dyDescent="0.2">
      <c r="A193" s="60">
        <v>44347</v>
      </c>
      <c r="B193" s="61" t="str">
        <f>货币信用数据整理!G193</f>
        <v>TightCrunch</v>
      </c>
      <c r="C193" s="64">
        <f>资产收益率计算及比较!G194</f>
        <v>0.33679042539134629</v>
      </c>
      <c r="D193" s="64">
        <f>资产收益率计算及比较!H194</f>
        <v>-0.10084921224681939</v>
      </c>
      <c r="E193" s="64">
        <f>资产收益率计算及比较!I194</f>
        <v>0.1236379509514523</v>
      </c>
      <c r="F193" s="64">
        <f>资产收益率计算及比较!J194</f>
        <v>7.2021383085687146E-2</v>
      </c>
      <c r="G193" s="64">
        <f>资产收益率计算及比较!K194</f>
        <v>0.44594296672360034</v>
      </c>
    </row>
    <row r="194" spans="1:7" x14ac:dyDescent="0.2">
      <c r="A194" s="60">
        <v>44377</v>
      </c>
      <c r="B194" s="61" t="str">
        <f>货币信用数据整理!G194</f>
        <v>TightCrunch</v>
      </c>
      <c r="C194" s="64">
        <f>资产收益率计算及比较!G195</f>
        <v>0.39980838022615239</v>
      </c>
      <c r="D194" s="64">
        <f>资产收益率计算及比较!H195</f>
        <v>-6.9451870870718843E-2</v>
      </c>
      <c r="E194" s="64">
        <f>资产收益率计算及比较!I195</f>
        <v>0.13023331961276544</v>
      </c>
      <c r="F194" s="64">
        <f>资产收益率计算及比较!J195</f>
        <v>6.5952141540997003E-2</v>
      </c>
      <c r="G194" s="64">
        <f>资产收益率计算及比较!K195</f>
        <v>0.31139634363030932</v>
      </c>
    </row>
    <row r="195" spans="1:7" x14ac:dyDescent="0.2">
      <c r="A195" s="60">
        <v>44408</v>
      </c>
      <c r="B195" s="61" t="str">
        <f>货币信用数据整理!G195</f>
        <v>SlackCrunch</v>
      </c>
      <c r="C195" s="64">
        <f>资产收益率计算及比较!G196</f>
        <v>0.23905993977678855</v>
      </c>
      <c r="D195" s="64">
        <f>资产收益率计算及比较!H196</f>
        <v>-0.37289990580012339</v>
      </c>
      <c r="E195" s="64">
        <f>资产收益率计算及比较!I196</f>
        <v>9.7527485168294736E-2</v>
      </c>
      <c r="F195" s="64">
        <f>资产收益率计算及比较!J196</f>
        <v>7.8435166956215913E-2</v>
      </c>
      <c r="G195" s="64">
        <f>资产收益率计算及比较!K196</f>
        <v>0.13631271144004431</v>
      </c>
    </row>
    <row r="196" spans="1:7" x14ac:dyDescent="0.2">
      <c r="A196" s="60">
        <v>44439</v>
      </c>
      <c r="B196" s="61" t="str">
        <f>货币信用数据整理!G196</f>
        <v>SlackCrunch</v>
      </c>
      <c r="C196" s="64">
        <f>资产收益率计算及比较!G197</f>
        <v>-0.18068552477189331</v>
      </c>
      <c r="D196" s="64">
        <f>资产收益率计算及比较!H197</f>
        <v>-0.32336197945041989</v>
      </c>
      <c r="E196" s="64">
        <f>资产收益率计算及比较!I197</f>
        <v>0.18603221379494861</v>
      </c>
      <c r="F196" s="64">
        <f>资产收益率计算及比较!J197</f>
        <v>9.9835625738795383E-2</v>
      </c>
      <c r="G196" s="64">
        <f>资产收益率计算及比较!K197</f>
        <v>4.8373435779817349E-2</v>
      </c>
    </row>
    <row r="197" spans="1:7" x14ac:dyDescent="0.2">
      <c r="A197" s="60">
        <v>44469</v>
      </c>
      <c r="B197" s="61" t="str">
        <f>货币信用数据整理!G197</f>
        <v>SlackCrunch</v>
      </c>
      <c r="C197" s="64">
        <f>资产收益率计算及比较!G198</f>
        <v>-0.33188328557060243</v>
      </c>
      <c r="D197" s="64">
        <f>资产收益率计算及比较!H198</f>
        <v>0.38889463835793764</v>
      </c>
      <c r="E197" s="64">
        <f>资产收益率计算及比较!I198</f>
        <v>0.32454171098955764</v>
      </c>
      <c r="F197" s="64">
        <f>资产收益率计算及比较!J198</f>
        <v>6.3535309138740684E-2</v>
      </c>
      <c r="G197" s="64">
        <f>资产收益率计算及比较!K198</f>
        <v>5.3769310827528116E-2</v>
      </c>
    </row>
    <row r="198" spans="1:7" x14ac:dyDescent="0.2">
      <c r="A198" s="60">
        <v>44500</v>
      </c>
      <c r="B198" s="61" t="str">
        <f>货币信用数据整理!G198</f>
        <v>SlackCrunch</v>
      </c>
      <c r="C198" s="64">
        <f>资产收益率计算及比较!G199</f>
        <v>-2.9131711459197067E-2</v>
      </c>
      <c r="D198" s="64">
        <f>资产收益率计算及比较!H199</f>
        <v>0.20705144326420308</v>
      </c>
      <c r="E198" s="64">
        <f>资产收益率计算及比较!I199</f>
        <v>0.12917405640291138</v>
      </c>
      <c r="F198" s="64">
        <f>资产收益率计算及比较!J199</f>
        <v>2.6943846744500628E-2</v>
      </c>
      <c r="G198" s="64">
        <f>资产收益率计算及比较!K199</f>
        <v>0.5183004565117193</v>
      </c>
    </row>
    <row r="199" spans="1:7" x14ac:dyDescent="0.2">
      <c r="A199" s="60">
        <v>44530</v>
      </c>
      <c r="B199" s="61" t="str">
        <f>货币信用数据整理!G199</f>
        <v>SlackExpand</v>
      </c>
      <c r="C199" s="64">
        <f>资产收益率计算及比较!G200</f>
        <v>0.15338551564717923</v>
      </c>
      <c r="D199" s="64">
        <f>资产收益率计算及比较!H200</f>
        <v>-0.41615651103607265</v>
      </c>
      <c r="E199" s="64">
        <f>资产收益率计算及比较!I200</f>
        <v>8.1393278211689887E-2</v>
      </c>
      <c r="F199" s="64">
        <f>资产收益率计算及比较!J200</f>
        <v>5.0325797106512443E-2</v>
      </c>
      <c r="G199" s="64">
        <f>资产收益率计算及比较!K200</f>
        <v>-9.8134785596173307E-2</v>
      </c>
    </row>
    <row r="200" spans="1:7" x14ac:dyDescent="0.2">
      <c r="A200" s="60">
        <v>44561</v>
      </c>
      <c r="B200" s="61" t="str">
        <f>货币信用数据整理!G200</f>
        <v>SlackExpand</v>
      </c>
      <c r="C200" s="64">
        <f>资产收益率计算及比较!G201</f>
        <v>0.18932197211545812</v>
      </c>
      <c r="D200" s="64">
        <f>资产收益率计算及比较!H201</f>
        <v>-5.0430613252115709E-2</v>
      </c>
      <c r="E200" s="64">
        <f>资产收益率计算及比较!I201</f>
        <v>0.28357386660761946</v>
      </c>
      <c r="F200" s="64">
        <f>资产收益率计算及比较!J201</f>
        <v>7.4071971143602061E-2</v>
      </c>
      <c r="G200" s="64">
        <f>资产收益率计算及比较!K201</f>
        <v>-0.40163786508737642</v>
      </c>
    </row>
    <row r="201" spans="1:7" x14ac:dyDescent="0.2">
      <c r="A201" s="60">
        <v>44592</v>
      </c>
      <c r="B201" s="61" t="str">
        <f>货币信用数据整理!G201</f>
        <v>SlackExpand</v>
      </c>
      <c r="C201" s="64">
        <f>资产收益率计算及比较!G202</f>
        <v>-0.26962813613709591</v>
      </c>
      <c r="D201" s="64">
        <f>资产收益率计算及比较!H202</f>
        <v>0.28544031545014842</v>
      </c>
      <c r="E201" s="64">
        <f>资产收益率计算及比较!I202</f>
        <v>0.14962759334542469</v>
      </c>
      <c r="F201" s="64">
        <f>资产收益率计算及比较!J202</f>
        <v>7.6181009556074458E-2</v>
      </c>
      <c r="G201" s="64">
        <f>资产收益率计算及比较!K202</f>
        <v>0.44504918412836303</v>
      </c>
    </row>
    <row r="202" spans="1:7" x14ac:dyDescent="0.2">
      <c r="A202" s="60">
        <v>44620</v>
      </c>
      <c r="B202" s="61" t="str">
        <f>货币信用数据整理!G202</f>
        <v>SlackExpand</v>
      </c>
      <c r="C202" s="64">
        <f>资产收益率计算及比较!G203</f>
        <v>-0.73621272581933928</v>
      </c>
      <c r="D202" s="64">
        <f>资产收益率计算及比较!H203</f>
        <v>0.11113337533585518</v>
      </c>
      <c r="E202" s="64">
        <f>资产收益率计算及比较!I203</f>
        <v>-5.3615180967915781E-2</v>
      </c>
      <c r="F202" s="64">
        <f>资产收益率计算及比较!J203</f>
        <v>6.8077625839835079E-2</v>
      </c>
      <c r="G202" s="64">
        <f>资产收益率计算及比较!K203</f>
        <v>0.72540194430537364</v>
      </c>
    </row>
    <row r="203" spans="1:7" x14ac:dyDescent="0.2">
      <c r="A203" s="60">
        <v>44651</v>
      </c>
      <c r="B203" s="61" t="str">
        <f>货币信用数据整理!G203</f>
        <v>SlackExpand</v>
      </c>
      <c r="C203" s="64">
        <f>资产收益率计算及比较!G204</f>
        <v>-0.71547214219074273</v>
      </c>
      <c r="D203" s="64">
        <f>资产收益率计算及比较!H204</f>
        <v>-0.38042487394223679</v>
      </c>
      <c r="E203" s="64">
        <f>资产收益率计算及比较!I204</f>
        <v>-0.32032688644471408</v>
      </c>
      <c r="F203" s="64">
        <f>资产收益率计算及比较!J204</f>
        <v>1.9496544283971042E-2</v>
      </c>
      <c r="G203" s="64">
        <f>资产收益率计算及比较!K204</f>
        <v>0.94988537163189291</v>
      </c>
    </row>
    <row r="204" spans="1:7" x14ac:dyDescent="0.2">
      <c r="A204" s="60">
        <v>44681</v>
      </c>
      <c r="B204" s="61" t="str">
        <f>货币信用数据整理!G204</f>
        <v>SlackCrunch</v>
      </c>
      <c r="C204" s="64">
        <f>资产收益率计算及比较!G205</f>
        <v>-0.79311734414311874</v>
      </c>
      <c r="D204" s="64">
        <f>资产收益率计算及比较!H205</f>
        <v>-0.43622758664641065</v>
      </c>
      <c r="E204" s="64">
        <f>资产收益率计算及比较!I205</f>
        <v>-0.335647518014138</v>
      </c>
      <c r="F204" s="64">
        <f>资产收益率计算及比较!J205</f>
        <v>2.5468909239439692E-2</v>
      </c>
      <c r="G204" s="64">
        <f>资产收益率计算及比较!K205</f>
        <v>0.79207915322777667</v>
      </c>
    </row>
    <row r="205" spans="1:7" x14ac:dyDescent="0.2">
      <c r="A205" s="60">
        <v>44712</v>
      </c>
      <c r="B205" s="61" t="str">
        <f>货币信用数据整理!G205</f>
        <v>SlackCrunch</v>
      </c>
      <c r="C205" s="64">
        <f>资产收益率计算及比较!G206</f>
        <v>-0.56531012834876848</v>
      </c>
      <c r="D205" s="64">
        <f>资产收益率计算及比较!H206</f>
        <v>-0.29211382081172166</v>
      </c>
      <c r="E205" s="64">
        <f>资产收益率计算及比较!I206</f>
        <v>-6.5648039792912893E-2</v>
      </c>
      <c r="F205" s="64">
        <f>资产收益率计算及比较!J206</f>
        <v>7.5737733371560992E-2</v>
      </c>
      <c r="G205" s="64">
        <f>资产收益率计算及比较!K206</f>
        <v>8.1539181277231185E-2</v>
      </c>
    </row>
    <row r="206" spans="1:7" x14ac:dyDescent="0.2">
      <c r="A206" s="60">
        <v>44742</v>
      </c>
      <c r="B206" s="61" t="str">
        <f>货币信用数据整理!G206</f>
        <v>SlackExpand</v>
      </c>
      <c r="C206" s="64">
        <f>资产收益率计算及比较!G207</f>
        <v>0.4790938127728589</v>
      </c>
      <c r="D206" s="64">
        <f>资产收益率计算及比较!H207</f>
        <v>-9.5103505663809637E-2</v>
      </c>
      <c r="E206" s="64">
        <f>资产收益率计算及比较!I207</f>
        <v>0.14984810270446491</v>
      </c>
      <c r="F206" s="64">
        <f>资产收益率计算及比较!J207</f>
        <v>6.7086643589079745E-2</v>
      </c>
      <c r="G206" s="64">
        <f>资产收益率计算及比较!K207</f>
        <v>-0.12188859800575234</v>
      </c>
    </row>
    <row r="207" spans="1:7" x14ac:dyDescent="0.2">
      <c r="A207" s="60">
        <v>44773</v>
      </c>
      <c r="B207" s="61" t="str">
        <f>货币信用数据整理!G207</f>
        <v>SlackExpand</v>
      </c>
      <c r="C207" s="64">
        <f>资产收益率计算及比较!G208</f>
        <v>0.78816149973764926</v>
      </c>
      <c r="D207" s="64">
        <f>资产收益率计算及比较!H208</f>
        <v>3.121068727824363E-2</v>
      </c>
      <c r="E207" s="64">
        <f>资产收益率计算及比较!I208</f>
        <v>0.21869271121047623</v>
      </c>
      <c r="F207" s="64">
        <f>资产收益率计算及比较!J208</f>
        <v>5.7425139752392093E-2</v>
      </c>
      <c r="G207" s="64">
        <f>资产收益率计算及比较!K208</f>
        <v>-0.76799238992431174</v>
      </c>
    </row>
    <row r="208" spans="1:7" x14ac:dyDescent="0.2">
      <c r="A208" s="60">
        <v>44804</v>
      </c>
      <c r="B208" s="61" t="str">
        <f>货币信用数据整理!G208</f>
        <v>SlackCrunch</v>
      </c>
      <c r="C208" s="64">
        <f>资产收益率计算及比较!G209</f>
        <v>-2.4983189306423202E-2</v>
      </c>
      <c r="D208" s="64">
        <f>资产收益率计算及比较!H209</f>
        <v>-0.33309967384011674</v>
      </c>
      <c r="E208" s="64">
        <f>资产收益率计算及比较!I209</f>
        <v>0.12602457921961288</v>
      </c>
      <c r="F208" s="64">
        <f>资产收益率计算及比较!J209</f>
        <v>8.6749096448385438E-2</v>
      </c>
      <c r="G208" s="64">
        <f>资产收益率计算及比较!K209</f>
        <v>-0.52214817470738728</v>
      </c>
    </row>
    <row r="209" spans="1:7" x14ac:dyDescent="0.2">
      <c r="A209" s="60">
        <v>44834</v>
      </c>
      <c r="B209" s="61" t="str">
        <f>货币信用数据整理!G209</f>
        <v>SlackCrunch</v>
      </c>
      <c r="C209" s="64">
        <f>资产收益率计算及比较!G210</f>
        <v>-0.62028905273951085</v>
      </c>
      <c r="D209" s="64">
        <f>资产收益率计算及比较!H210</f>
        <v>-0.20572253048748551</v>
      </c>
      <c r="E209" s="64">
        <f>资产收益率计算及比较!I210</f>
        <v>-7.2510276454168895E-2</v>
      </c>
      <c r="F209" s="64">
        <f>资产收益率计算及比较!J210</f>
        <v>7.6250312090406738E-2</v>
      </c>
      <c r="G209" s="64">
        <f>资产收益率计算及比较!K210</f>
        <v>0.22486354811695997</v>
      </c>
    </row>
    <row r="210" spans="1:7" x14ac:dyDescent="0.2">
      <c r="A210" s="60">
        <v>44865</v>
      </c>
      <c r="B210" s="61" t="str">
        <f>货币信用数据整理!G210</f>
        <v>SlackCrunch</v>
      </c>
      <c r="C210" s="64">
        <f>资产收益率计算及比较!G211</f>
        <v>-0.76874079495422842</v>
      </c>
      <c r="D210" s="64">
        <f>资产收益率计算及比较!H211</f>
        <v>-0.31805845263276172</v>
      </c>
      <c r="E210" s="64">
        <f>资产收益率计算及比较!I211</f>
        <v>-0.2059436205215236</v>
      </c>
      <c r="F210" s="64">
        <f>资产收益率计算及比较!J211</f>
        <v>4.0317986024009114E-2</v>
      </c>
      <c r="G210" s="64">
        <f>资产收益率计算及比较!K211</f>
        <v>4.3546586703507445E-2</v>
      </c>
    </row>
    <row r="211" spans="1:7" x14ac:dyDescent="0.2">
      <c r="A211" s="60">
        <v>44895</v>
      </c>
      <c r="B211" s="61" t="str">
        <f>货币信用数据整理!G211</f>
        <v>SlackCrunch</v>
      </c>
      <c r="C211" s="64">
        <f>资产收益率计算及比较!G212</f>
        <v>-0.20779264021085131</v>
      </c>
      <c r="D211" s="64">
        <f>资产收益率计算及比较!H212</f>
        <v>-0.23775080414203359</v>
      </c>
      <c r="E211" s="64">
        <f>资产收益率计算及比较!I212</f>
        <v>-0.11956577417947009</v>
      </c>
      <c r="F211" s="64">
        <f>资产收益率计算及比较!J212</f>
        <v>-2.1569552343944421E-3</v>
      </c>
      <c r="G211" s="64">
        <f>资产收益率计算及比较!K212</f>
        <v>0.16829487809737953</v>
      </c>
    </row>
    <row r="212" spans="1:7" x14ac:dyDescent="0.2">
      <c r="A212" s="60">
        <v>44926</v>
      </c>
      <c r="B212" s="61" t="str">
        <f>货币信用数据整理!G212</f>
        <v>SlackCrunch</v>
      </c>
      <c r="C212" s="64">
        <f>资产收益率计算及比较!G213</f>
        <v>0.14576889741207388</v>
      </c>
      <c r="D212" s="64">
        <f>资产收益率计算及比较!H213</f>
        <v>0.36301483809373114</v>
      </c>
      <c r="E212" s="64">
        <f>资产收益率计算及比较!I213</f>
        <v>-8.4718412270348015E-2</v>
      </c>
      <c r="F212" s="64">
        <f>资产收益率计算及比较!J213</f>
        <v>-8.9688048903452042E-2</v>
      </c>
      <c r="G212" s="64">
        <f>资产收益率计算及比较!K213</f>
        <v>0.25620134251279475</v>
      </c>
    </row>
    <row r="213" spans="1:7" x14ac:dyDescent="0.2">
      <c r="A213" s="61"/>
      <c r="B213" s="61"/>
      <c r="C213" s="64"/>
      <c r="D213" s="64"/>
      <c r="E213" s="64"/>
      <c r="F213" s="64"/>
      <c r="G213" s="64"/>
    </row>
    <row r="214" spans="1:7" x14ac:dyDescent="0.2">
      <c r="A214" s="61"/>
      <c r="B214" s="61"/>
      <c r="C214" s="64"/>
      <c r="D214" s="64"/>
      <c r="E214" s="64"/>
      <c r="F214" s="64"/>
      <c r="G214" s="64"/>
    </row>
    <row r="215" spans="1:7" x14ac:dyDescent="0.2">
      <c r="A215" s="61"/>
      <c r="B215" s="61"/>
      <c r="C215" s="64"/>
      <c r="D215" s="64"/>
      <c r="E215" s="64"/>
      <c r="F215" s="64"/>
      <c r="G215" s="64"/>
    </row>
    <row r="216" spans="1:7" x14ac:dyDescent="0.2">
      <c r="A216" s="61"/>
      <c r="B216" s="61"/>
      <c r="C216" s="64"/>
      <c r="D216" s="64"/>
      <c r="E216" s="64"/>
      <c r="F216" s="64"/>
      <c r="G216" s="64"/>
    </row>
    <row r="217" spans="1:7" x14ac:dyDescent="0.2">
      <c r="A217" s="61"/>
      <c r="B217" s="61"/>
      <c r="C217" s="64"/>
      <c r="D217" s="64"/>
      <c r="E217" s="64"/>
      <c r="F217" s="64"/>
      <c r="G217" s="64"/>
    </row>
    <row r="218" spans="1:7" x14ac:dyDescent="0.2">
      <c r="A218" s="61"/>
      <c r="B218" s="61"/>
      <c r="C218" s="64"/>
      <c r="D218" s="64"/>
      <c r="E218" s="64"/>
      <c r="F218" s="64"/>
      <c r="G218" s="64"/>
    </row>
    <row r="219" spans="1:7" x14ac:dyDescent="0.2">
      <c r="A219" s="61"/>
      <c r="B219" s="61"/>
      <c r="C219" s="64"/>
      <c r="D219" s="64"/>
      <c r="E219" s="64"/>
      <c r="F219" s="64"/>
      <c r="G219" s="64"/>
    </row>
    <row r="220" spans="1:7" x14ac:dyDescent="0.2">
      <c r="A220" s="61"/>
      <c r="B220" s="61"/>
      <c r="C220" s="64"/>
      <c r="D220" s="64"/>
      <c r="E220" s="64"/>
      <c r="F220" s="64"/>
      <c r="G220" s="64"/>
    </row>
    <row r="221" spans="1:7" x14ac:dyDescent="0.2">
      <c r="A221" s="61"/>
      <c r="B221" s="61"/>
      <c r="C221" s="64"/>
      <c r="D221" s="64"/>
      <c r="E221" s="64"/>
      <c r="F221" s="64"/>
      <c r="G221" s="64"/>
    </row>
    <row r="222" spans="1:7" x14ac:dyDescent="0.2">
      <c r="A222" s="61"/>
      <c r="B222" s="61"/>
      <c r="C222" s="64"/>
      <c r="D222" s="64"/>
      <c r="E222" s="64"/>
      <c r="F222" s="64"/>
      <c r="G222" s="64"/>
    </row>
    <row r="223" spans="1:7" x14ac:dyDescent="0.2">
      <c r="A223" s="61"/>
      <c r="B223" s="61"/>
      <c r="C223" s="64"/>
      <c r="D223" s="64"/>
      <c r="E223" s="64"/>
      <c r="F223" s="64"/>
      <c r="G223" s="64"/>
    </row>
    <row r="224" spans="1:7" x14ac:dyDescent="0.2">
      <c r="A224" s="61"/>
      <c r="B224" s="61"/>
      <c r="C224" s="64"/>
      <c r="D224" s="64"/>
      <c r="E224" s="64"/>
      <c r="F224" s="64"/>
      <c r="G224" s="64"/>
    </row>
    <row r="225" spans="1:7" x14ac:dyDescent="0.2">
      <c r="A225" s="61"/>
      <c r="B225" s="61"/>
      <c r="C225" s="64"/>
      <c r="D225" s="64"/>
      <c r="E225" s="64"/>
      <c r="F225" s="64"/>
      <c r="G225" s="64"/>
    </row>
    <row r="226" spans="1:7" x14ac:dyDescent="0.2">
      <c r="A226" s="61"/>
      <c r="B226" s="61"/>
      <c r="C226" s="64"/>
      <c r="D226" s="64"/>
      <c r="E226" s="64"/>
      <c r="F226" s="64"/>
      <c r="G226" s="64"/>
    </row>
    <row r="227" spans="1:7" x14ac:dyDescent="0.2">
      <c r="A227" s="61"/>
      <c r="B227" s="61"/>
      <c r="C227" s="64"/>
      <c r="D227" s="64"/>
      <c r="E227" s="64"/>
      <c r="F227" s="64"/>
      <c r="G227" s="64"/>
    </row>
    <row r="228" spans="1:7" x14ac:dyDescent="0.2">
      <c r="A228" s="61"/>
      <c r="B228" s="61"/>
      <c r="C228" s="64"/>
      <c r="D228" s="64"/>
      <c r="E228" s="64"/>
      <c r="F228" s="64"/>
      <c r="G228" s="64"/>
    </row>
    <row r="229" spans="1:7" x14ac:dyDescent="0.2">
      <c r="A229" s="61"/>
      <c r="B229" s="61"/>
      <c r="C229" s="64"/>
      <c r="D229" s="64"/>
      <c r="E229" s="64"/>
      <c r="F229" s="64"/>
      <c r="G229" s="64"/>
    </row>
    <row r="230" spans="1:7" x14ac:dyDescent="0.2">
      <c r="A230" s="61"/>
      <c r="B230" s="61"/>
      <c r="C230" s="64"/>
      <c r="D230" s="64"/>
      <c r="E230" s="64"/>
      <c r="F230" s="64"/>
      <c r="G230" s="64"/>
    </row>
    <row r="231" spans="1:7" x14ac:dyDescent="0.2">
      <c r="A231" s="61"/>
      <c r="B231" s="61"/>
      <c r="C231" s="64"/>
      <c r="D231" s="64"/>
      <c r="E231" s="64"/>
      <c r="F231" s="64"/>
      <c r="G231" s="64"/>
    </row>
    <row r="232" spans="1:7" x14ac:dyDescent="0.2">
      <c r="A232" s="61"/>
      <c r="B232" s="61"/>
      <c r="C232" s="64"/>
      <c r="D232" s="64"/>
      <c r="E232" s="64"/>
      <c r="F232" s="64"/>
      <c r="G232" s="64"/>
    </row>
    <row r="233" spans="1:7" x14ac:dyDescent="0.2">
      <c r="A233" s="61"/>
      <c r="B233" s="61"/>
      <c r="C233" s="64"/>
      <c r="D233" s="64"/>
      <c r="E233" s="64"/>
      <c r="F233" s="64"/>
      <c r="G233" s="64"/>
    </row>
    <row r="234" spans="1:7" x14ac:dyDescent="0.2">
      <c r="A234" s="61"/>
      <c r="B234" s="61"/>
      <c r="C234" s="64"/>
      <c r="D234" s="64"/>
      <c r="E234" s="64"/>
      <c r="F234" s="64"/>
      <c r="G234" s="64"/>
    </row>
    <row r="235" spans="1:7" x14ac:dyDescent="0.2">
      <c r="A235" s="61"/>
      <c r="B235" s="61"/>
      <c r="C235" s="64"/>
      <c r="D235" s="64"/>
      <c r="E235" s="64"/>
      <c r="F235" s="64"/>
      <c r="G235" s="64"/>
    </row>
    <row r="236" spans="1:7" x14ac:dyDescent="0.2">
      <c r="A236" s="61"/>
      <c r="B236" s="61"/>
      <c r="C236" s="64"/>
      <c r="D236" s="64"/>
      <c r="E236" s="64"/>
      <c r="F236" s="64"/>
      <c r="G236" s="64"/>
    </row>
    <row r="237" spans="1:7" x14ac:dyDescent="0.2">
      <c r="A237" s="61"/>
      <c r="B237" s="61"/>
      <c r="C237" s="64"/>
      <c r="D237" s="64"/>
      <c r="E237" s="64"/>
      <c r="F237" s="64"/>
      <c r="G237" s="64"/>
    </row>
    <row r="238" spans="1:7" x14ac:dyDescent="0.2">
      <c r="A238" s="61"/>
      <c r="B238" s="61"/>
      <c r="C238" s="64"/>
      <c r="D238" s="64"/>
      <c r="E238" s="64"/>
      <c r="F238" s="64"/>
      <c r="G238" s="64"/>
    </row>
    <row r="239" spans="1:7" x14ac:dyDescent="0.2">
      <c r="A239" s="61"/>
      <c r="B239" s="61"/>
      <c r="C239" s="64"/>
      <c r="D239" s="64"/>
      <c r="E239" s="64"/>
      <c r="F239" s="64"/>
      <c r="G239" s="64"/>
    </row>
    <row r="240" spans="1:7" x14ac:dyDescent="0.2">
      <c r="A240" s="61"/>
      <c r="B240" s="61"/>
      <c r="C240" s="64"/>
      <c r="D240" s="64"/>
      <c r="E240" s="64"/>
      <c r="F240" s="64"/>
      <c r="G240" s="64"/>
    </row>
    <row r="241" spans="1:7" x14ac:dyDescent="0.2">
      <c r="A241" s="61"/>
      <c r="B241" s="61"/>
      <c r="C241" s="64"/>
      <c r="D241" s="64"/>
      <c r="E241" s="64"/>
      <c r="F241" s="64"/>
      <c r="G241" s="64"/>
    </row>
    <row r="242" spans="1:7" x14ac:dyDescent="0.2">
      <c r="A242" s="61"/>
      <c r="B242" s="61"/>
      <c r="C242" s="64"/>
      <c r="D242" s="64"/>
      <c r="E242" s="64"/>
      <c r="F242" s="64"/>
      <c r="G242" s="64"/>
    </row>
    <row r="243" spans="1:7" x14ac:dyDescent="0.2">
      <c r="A243" s="61"/>
      <c r="B243" s="61"/>
      <c r="C243" s="64"/>
      <c r="D243" s="64"/>
      <c r="E243" s="64"/>
      <c r="F243" s="64"/>
      <c r="G243" s="64"/>
    </row>
    <row r="244" spans="1:7" x14ac:dyDescent="0.2">
      <c r="A244" s="61"/>
      <c r="B244" s="61"/>
      <c r="C244" s="64"/>
      <c r="D244" s="64"/>
      <c r="E244" s="64"/>
      <c r="F244" s="64"/>
      <c r="G244" s="64"/>
    </row>
    <row r="245" spans="1:7" x14ac:dyDescent="0.2">
      <c r="A245" s="61"/>
      <c r="B245" s="61"/>
      <c r="C245" s="64"/>
      <c r="D245" s="64"/>
      <c r="E245" s="64"/>
      <c r="F245" s="64"/>
      <c r="G245" s="64"/>
    </row>
    <row r="246" spans="1:7" x14ac:dyDescent="0.2">
      <c r="A246" s="61"/>
      <c r="B246" s="61"/>
      <c r="C246" s="64"/>
      <c r="D246" s="64"/>
      <c r="E246" s="64"/>
      <c r="F246" s="64"/>
      <c r="G246" s="64"/>
    </row>
    <row r="247" spans="1:7" x14ac:dyDescent="0.2">
      <c r="A247" s="61"/>
      <c r="B247" s="61"/>
      <c r="C247" s="64"/>
      <c r="D247" s="64"/>
      <c r="E247" s="64"/>
      <c r="F247" s="64"/>
      <c r="G247" s="64"/>
    </row>
    <row r="248" spans="1:7" x14ac:dyDescent="0.2">
      <c r="A248" s="61"/>
      <c r="B248" s="61"/>
      <c r="C248" s="64"/>
      <c r="D248" s="64"/>
      <c r="E248" s="64"/>
      <c r="F248" s="64"/>
      <c r="G248" s="64"/>
    </row>
    <row r="249" spans="1:7" x14ac:dyDescent="0.2">
      <c r="A249" s="61"/>
      <c r="B249" s="61"/>
      <c r="C249" s="64"/>
      <c r="D249" s="64"/>
      <c r="E249" s="64"/>
      <c r="F249" s="64"/>
      <c r="G249" s="64"/>
    </row>
    <row r="250" spans="1:7" x14ac:dyDescent="0.2">
      <c r="A250" s="61"/>
      <c r="B250" s="61"/>
      <c r="C250" s="64"/>
      <c r="D250" s="64"/>
      <c r="E250" s="64"/>
      <c r="F250" s="64"/>
      <c r="G250" s="64"/>
    </row>
    <row r="251" spans="1:7" x14ac:dyDescent="0.2">
      <c r="A251" s="61"/>
      <c r="B251" s="61"/>
      <c r="C251" s="64"/>
      <c r="D251" s="64"/>
      <c r="E251" s="64"/>
      <c r="F251" s="64"/>
      <c r="G251" s="64"/>
    </row>
    <row r="252" spans="1:7" x14ac:dyDescent="0.2">
      <c r="A252" s="61"/>
      <c r="B252" s="61"/>
      <c r="C252" s="64"/>
      <c r="D252" s="64"/>
      <c r="E252" s="64"/>
      <c r="F252" s="64"/>
      <c r="G252" s="64"/>
    </row>
    <row r="253" spans="1:7" x14ac:dyDescent="0.2">
      <c r="A253" s="61"/>
      <c r="B253" s="61"/>
      <c r="C253" s="64"/>
      <c r="D253" s="64"/>
      <c r="E253" s="64"/>
      <c r="F253" s="64"/>
      <c r="G253" s="64"/>
    </row>
    <row r="254" spans="1:7" x14ac:dyDescent="0.2">
      <c r="A254" s="61"/>
      <c r="B254" s="61"/>
      <c r="C254" s="64"/>
      <c r="D254" s="64"/>
      <c r="E254" s="64"/>
      <c r="F254" s="64"/>
      <c r="G254" s="64"/>
    </row>
    <row r="255" spans="1:7" x14ac:dyDescent="0.2">
      <c r="A255" s="61"/>
      <c r="B255" s="61"/>
      <c r="C255" s="64"/>
      <c r="D255" s="64"/>
      <c r="E255" s="64"/>
      <c r="F255" s="64"/>
      <c r="G255" s="64"/>
    </row>
    <row r="256" spans="1:7" x14ac:dyDescent="0.2">
      <c r="A256" s="61"/>
      <c r="B256" s="61"/>
      <c r="C256" s="64"/>
      <c r="D256" s="64"/>
      <c r="E256" s="64"/>
      <c r="F256" s="64"/>
      <c r="G256" s="64"/>
    </row>
    <row r="257" spans="1:7" x14ac:dyDescent="0.2">
      <c r="A257" s="61"/>
      <c r="B257" s="61"/>
      <c r="C257" s="64"/>
      <c r="D257" s="64"/>
      <c r="E257" s="64"/>
      <c r="F257" s="64"/>
      <c r="G257" s="64"/>
    </row>
    <row r="258" spans="1:7" x14ac:dyDescent="0.2">
      <c r="A258" s="61"/>
      <c r="B258" s="61"/>
      <c r="C258" s="64"/>
      <c r="D258" s="64"/>
      <c r="E258" s="64"/>
      <c r="F258" s="64"/>
      <c r="G258" s="64"/>
    </row>
    <row r="259" spans="1:7" x14ac:dyDescent="0.2">
      <c r="A259" s="61"/>
      <c r="B259" s="61"/>
      <c r="C259" s="64"/>
      <c r="D259" s="64"/>
      <c r="E259" s="64"/>
      <c r="F259" s="64"/>
      <c r="G259" s="64"/>
    </row>
    <row r="260" spans="1:7" x14ac:dyDescent="0.2">
      <c r="A260" s="61"/>
      <c r="B260" s="61"/>
      <c r="C260" s="64"/>
      <c r="D260" s="64"/>
      <c r="E260" s="64"/>
      <c r="F260" s="64"/>
      <c r="G260" s="64"/>
    </row>
    <row r="261" spans="1:7" x14ac:dyDescent="0.2">
      <c r="A261" s="61"/>
      <c r="B261" s="61"/>
      <c r="C261" s="64"/>
      <c r="D261" s="64"/>
      <c r="E261" s="64"/>
      <c r="F261" s="64"/>
      <c r="G261" s="64"/>
    </row>
    <row r="262" spans="1:7" x14ac:dyDescent="0.2">
      <c r="A262" s="61"/>
      <c r="B262" s="61"/>
      <c r="C262" s="64"/>
      <c r="D262" s="64"/>
      <c r="E262" s="64"/>
      <c r="F262" s="64"/>
      <c r="G262" s="64"/>
    </row>
    <row r="263" spans="1:7" x14ac:dyDescent="0.2">
      <c r="A263" s="61"/>
      <c r="B263" s="61"/>
      <c r="C263" s="64"/>
      <c r="D263" s="64"/>
      <c r="E263" s="64"/>
      <c r="F263" s="64"/>
      <c r="G263" s="64"/>
    </row>
    <row r="264" spans="1:7" x14ac:dyDescent="0.2">
      <c r="A264" s="61"/>
      <c r="B264" s="61"/>
      <c r="C264" s="64"/>
      <c r="D264" s="64"/>
      <c r="E264" s="64"/>
      <c r="F264" s="64"/>
      <c r="G264" s="64"/>
    </row>
    <row r="265" spans="1:7" x14ac:dyDescent="0.2">
      <c r="A265" s="61"/>
      <c r="B265" s="61"/>
      <c r="C265" s="64"/>
      <c r="D265" s="64"/>
      <c r="E265" s="64"/>
      <c r="F265" s="64"/>
      <c r="G265" s="64"/>
    </row>
    <row r="266" spans="1:7" x14ac:dyDescent="0.2">
      <c r="A266" s="61"/>
      <c r="B266" s="61"/>
      <c r="C266" s="64"/>
      <c r="D266" s="64"/>
      <c r="E266" s="64"/>
      <c r="F266" s="64"/>
      <c r="G266" s="64"/>
    </row>
    <row r="267" spans="1:7" x14ac:dyDescent="0.2">
      <c r="A267" s="61"/>
      <c r="B267" s="61"/>
      <c r="C267" s="64"/>
      <c r="D267" s="64"/>
      <c r="E267" s="64"/>
      <c r="F267" s="64"/>
      <c r="G267" s="64"/>
    </row>
    <row r="268" spans="1:7" x14ac:dyDescent="0.2">
      <c r="A268" s="61"/>
      <c r="B268" s="61"/>
      <c r="C268" s="64"/>
      <c r="D268" s="64"/>
      <c r="E268" s="64"/>
      <c r="F268" s="64"/>
      <c r="G268" s="64"/>
    </row>
    <row r="269" spans="1:7" x14ac:dyDescent="0.2">
      <c r="A269" s="61"/>
      <c r="B269" s="61"/>
      <c r="C269" s="64"/>
      <c r="D269" s="64"/>
      <c r="E269" s="64"/>
      <c r="F269" s="64"/>
      <c r="G269" s="64"/>
    </row>
    <row r="270" spans="1:7" x14ac:dyDescent="0.2">
      <c r="A270" s="61"/>
      <c r="B270" s="61"/>
      <c r="C270" s="64"/>
      <c r="D270" s="64"/>
      <c r="E270" s="64"/>
      <c r="F270" s="64"/>
      <c r="G270" s="64"/>
    </row>
    <row r="271" spans="1:7" x14ac:dyDescent="0.2">
      <c r="A271" s="61"/>
      <c r="B271" s="61"/>
      <c r="C271" s="64"/>
      <c r="D271" s="64"/>
      <c r="E271" s="64"/>
      <c r="F271" s="64"/>
      <c r="G271" s="64"/>
    </row>
    <row r="272" spans="1:7" x14ac:dyDescent="0.2">
      <c r="A272" s="61"/>
      <c r="B272" s="61"/>
      <c r="C272" s="64"/>
      <c r="D272" s="64"/>
      <c r="E272" s="64"/>
      <c r="F272" s="64"/>
      <c r="G272" s="64"/>
    </row>
    <row r="273" spans="1:7" x14ac:dyDescent="0.2">
      <c r="A273" s="61"/>
      <c r="B273" s="61"/>
      <c r="C273" s="64"/>
      <c r="D273" s="64"/>
      <c r="E273" s="64"/>
      <c r="F273" s="64"/>
      <c r="G273" s="64"/>
    </row>
    <row r="274" spans="1:7" x14ac:dyDescent="0.2">
      <c r="A274" s="61"/>
      <c r="B274" s="61"/>
      <c r="C274" s="64"/>
      <c r="D274" s="64"/>
      <c r="E274" s="64"/>
      <c r="F274" s="64"/>
      <c r="G274" s="64"/>
    </row>
    <row r="275" spans="1:7" x14ac:dyDescent="0.2">
      <c r="A275" s="61"/>
      <c r="B275" s="61"/>
      <c r="C275" s="64"/>
      <c r="D275" s="64"/>
      <c r="E275" s="64"/>
      <c r="F275" s="64"/>
      <c r="G275" s="64"/>
    </row>
    <row r="276" spans="1:7" x14ac:dyDescent="0.2">
      <c r="A276" s="61"/>
      <c r="B276" s="61"/>
      <c r="C276" s="64"/>
      <c r="D276" s="64"/>
      <c r="E276" s="64"/>
      <c r="F276" s="64"/>
      <c r="G276" s="64"/>
    </row>
    <row r="277" spans="1:7" x14ac:dyDescent="0.2">
      <c r="A277" s="61"/>
      <c r="B277" s="61"/>
      <c r="C277" s="64"/>
      <c r="D277" s="64"/>
      <c r="E277" s="64"/>
      <c r="F277" s="64"/>
      <c r="G277" s="64"/>
    </row>
    <row r="278" spans="1:7" x14ac:dyDescent="0.2">
      <c r="A278" s="61"/>
      <c r="B278" s="61"/>
      <c r="C278" s="64"/>
      <c r="D278" s="64"/>
      <c r="E278" s="64"/>
      <c r="F278" s="64"/>
      <c r="G278" s="64"/>
    </row>
    <row r="279" spans="1:7" x14ac:dyDescent="0.2">
      <c r="A279" s="61"/>
      <c r="B279" s="61"/>
      <c r="C279" s="64"/>
      <c r="D279" s="64"/>
      <c r="E279" s="64"/>
      <c r="F279" s="64"/>
      <c r="G279" s="64"/>
    </row>
    <row r="280" spans="1:7" x14ac:dyDescent="0.2">
      <c r="A280" s="61"/>
      <c r="B280" s="61"/>
      <c r="C280" s="64"/>
      <c r="D280" s="64"/>
      <c r="E280" s="64"/>
      <c r="F280" s="64"/>
      <c r="G280" s="64"/>
    </row>
    <row r="281" spans="1:7" x14ac:dyDescent="0.2">
      <c r="A281" s="61"/>
      <c r="B281" s="61"/>
      <c r="C281" s="64"/>
      <c r="D281" s="64"/>
      <c r="E281" s="64"/>
      <c r="F281" s="64"/>
      <c r="G281" s="64"/>
    </row>
    <row r="282" spans="1:7" x14ac:dyDescent="0.2">
      <c r="A282" s="61"/>
      <c r="B282" s="61"/>
      <c r="C282" s="64"/>
      <c r="D282" s="64"/>
      <c r="E282" s="64"/>
      <c r="F282" s="64"/>
      <c r="G282" s="64"/>
    </row>
    <row r="283" spans="1:7" x14ac:dyDescent="0.2">
      <c r="A283" s="61"/>
      <c r="B283" s="61"/>
      <c r="C283" s="64"/>
      <c r="D283" s="64"/>
      <c r="E283" s="64"/>
      <c r="F283" s="64"/>
      <c r="G283" s="64"/>
    </row>
    <row r="284" spans="1:7" x14ac:dyDescent="0.2">
      <c r="A284" s="61"/>
      <c r="B284" s="61"/>
      <c r="C284" s="64"/>
      <c r="D284" s="64"/>
      <c r="E284" s="64"/>
      <c r="F284" s="64"/>
      <c r="G284" s="64"/>
    </row>
    <row r="285" spans="1:7" x14ac:dyDescent="0.2">
      <c r="A285" s="61"/>
      <c r="B285" s="61"/>
      <c r="C285" s="64"/>
      <c r="D285" s="64"/>
      <c r="E285" s="64"/>
      <c r="F285" s="64"/>
      <c r="G285" s="64"/>
    </row>
    <row r="286" spans="1:7" x14ac:dyDescent="0.2">
      <c r="A286" s="61"/>
      <c r="B286" s="61"/>
      <c r="C286" s="64"/>
      <c r="D286" s="64"/>
      <c r="E286" s="64"/>
      <c r="F286" s="64"/>
      <c r="G286" s="64"/>
    </row>
    <row r="287" spans="1:7" x14ac:dyDescent="0.2">
      <c r="A287" s="61"/>
      <c r="B287" s="61"/>
      <c r="C287" s="64"/>
      <c r="D287" s="64"/>
      <c r="E287" s="64"/>
      <c r="F287" s="64"/>
      <c r="G287" s="64"/>
    </row>
    <row r="288" spans="1:7" x14ac:dyDescent="0.2">
      <c r="A288" s="61"/>
      <c r="B288" s="61"/>
      <c r="C288" s="64"/>
      <c r="D288" s="64"/>
      <c r="E288" s="64"/>
      <c r="F288" s="64"/>
      <c r="G288" s="64"/>
    </row>
    <row r="289" spans="1:7" x14ac:dyDescent="0.2">
      <c r="A289" s="61"/>
      <c r="B289" s="61"/>
      <c r="C289" s="64"/>
      <c r="D289" s="64"/>
      <c r="E289" s="64"/>
      <c r="F289" s="64"/>
      <c r="G289" s="64"/>
    </row>
    <row r="290" spans="1:7" x14ac:dyDescent="0.2">
      <c r="A290" s="61"/>
      <c r="B290" s="61"/>
      <c r="C290" s="64"/>
      <c r="D290" s="64"/>
      <c r="E290" s="64"/>
      <c r="F290" s="64"/>
      <c r="G290" s="64"/>
    </row>
    <row r="291" spans="1:7" x14ac:dyDescent="0.2">
      <c r="A291" s="61"/>
      <c r="B291" s="61"/>
      <c r="C291" s="64"/>
      <c r="D291" s="64"/>
      <c r="E291" s="64"/>
      <c r="F291" s="64"/>
      <c r="G291" s="64"/>
    </row>
    <row r="292" spans="1:7" x14ac:dyDescent="0.2">
      <c r="A292" s="61"/>
      <c r="B292" s="61"/>
      <c r="C292" s="64"/>
      <c r="D292" s="64"/>
      <c r="E292" s="64"/>
      <c r="F292" s="64"/>
      <c r="G292" s="64"/>
    </row>
    <row r="293" spans="1:7" x14ac:dyDescent="0.2">
      <c r="A293" s="61"/>
      <c r="B293" s="61"/>
      <c r="C293" s="64"/>
      <c r="D293" s="64"/>
      <c r="E293" s="64"/>
      <c r="F293" s="64"/>
      <c r="G293" s="64"/>
    </row>
    <row r="294" spans="1:7" x14ac:dyDescent="0.2">
      <c r="A294" s="61"/>
      <c r="B294" s="61"/>
      <c r="C294" s="64"/>
      <c r="D294" s="64"/>
      <c r="E294" s="64"/>
      <c r="F294" s="64"/>
      <c r="G294" s="64"/>
    </row>
    <row r="295" spans="1:7" x14ac:dyDescent="0.2">
      <c r="A295" s="61"/>
      <c r="B295" s="61"/>
      <c r="C295" s="64"/>
      <c r="D295" s="64"/>
      <c r="E295" s="64"/>
      <c r="F295" s="64"/>
      <c r="G295" s="64"/>
    </row>
    <row r="296" spans="1:7" x14ac:dyDescent="0.2">
      <c r="A296" s="61"/>
      <c r="B296" s="61"/>
      <c r="C296" s="64"/>
      <c r="D296" s="64"/>
      <c r="E296" s="64"/>
      <c r="F296" s="64"/>
      <c r="G296" s="64"/>
    </row>
    <row r="297" spans="1:7" x14ac:dyDescent="0.2">
      <c r="A297" s="61"/>
      <c r="B297" s="61"/>
      <c r="C297" s="64"/>
      <c r="D297" s="64"/>
      <c r="E297" s="64"/>
      <c r="F297" s="64"/>
      <c r="G297" s="64"/>
    </row>
    <row r="298" spans="1:7" x14ac:dyDescent="0.2">
      <c r="A298" s="61"/>
      <c r="B298" s="61"/>
      <c r="C298" s="64"/>
      <c r="D298" s="64"/>
      <c r="E298" s="64"/>
      <c r="F298" s="64"/>
      <c r="G298" s="64"/>
    </row>
    <row r="299" spans="1:7" x14ac:dyDescent="0.2">
      <c r="A299" s="61"/>
      <c r="B299" s="61"/>
      <c r="C299" s="64"/>
      <c r="D299" s="64"/>
      <c r="E299" s="64"/>
      <c r="F299" s="64"/>
      <c r="G299" s="64"/>
    </row>
    <row r="300" spans="1:7" x14ac:dyDescent="0.2">
      <c r="A300" s="61"/>
      <c r="B300" s="61"/>
      <c r="C300" s="64"/>
      <c r="D300" s="64"/>
      <c r="E300" s="64"/>
      <c r="F300" s="64"/>
      <c r="G300" s="64"/>
    </row>
    <row r="301" spans="1:7" x14ac:dyDescent="0.2">
      <c r="A301" s="61"/>
      <c r="B301" s="61"/>
      <c r="C301" s="64"/>
      <c r="D301" s="64"/>
      <c r="E301" s="64"/>
      <c r="F301" s="64"/>
      <c r="G301" s="64"/>
    </row>
    <row r="302" spans="1:7" x14ac:dyDescent="0.2">
      <c r="A302" s="61"/>
      <c r="B302" s="61"/>
      <c r="C302" s="64"/>
      <c r="D302" s="64"/>
      <c r="E302" s="64"/>
      <c r="F302" s="64"/>
      <c r="G302" s="64"/>
    </row>
    <row r="303" spans="1:7" x14ac:dyDescent="0.2">
      <c r="A303" s="61"/>
      <c r="B303" s="61"/>
      <c r="C303" s="64"/>
      <c r="D303" s="64"/>
      <c r="E303" s="64"/>
      <c r="F303" s="64"/>
      <c r="G303" s="64"/>
    </row>
    <row r="304" spans="1:7" x14ac:dyDescent="0.2">
      <c r="A304" s="61"/>
      <c r="B304" s="61"/>
      <c r="C304" s="64"/>
      <c r="D304" s="64"/>
      <c r="E304" s="64"/>
      <c r="F304" s="64"/>
      <c r="G304" s="64"/>
    </row>
    <row r="305" spans="1:7" x14ac:dyDescent="0.2">
      <c r="A305" s="61"/>
      <c r="B305" s="61"/>
      <c r="C305" s="64"/>
      <c r="D305" s="64"/>
      <c r="E305" s="64"/>
      <c r="F305" s="64"/>
      <c r="G305" s="64"/>
    </row>
    <row r="306" spans="1:7" x14ac:dyDescent="0.2">
      <c r="A306" s="61"/>
      <c r="B306" s="61"/>
      <c r="C306" s="64"/>
      <c r="D306" s="64"/>
      <c r="E306" s="64"/>
      <c r="F306" s="64"/>
      <c r="G306" s="64"/>
    </row>
    <row r="307" spans="1:7" x14ac:dyDescent="0.2">
      <c r="A307" s="61"/>
      <c r="B307" s="61"/>
      <c r="C307" s="64"/>
      <c r="D307" s="64"/>
      <c r="E307" s="64"/>
      <c r="F307" s="64"/>
      <c r="G307" s="64"/>
    </row>
    <row r="308" spans="1:7" x14ac:dyDescent="0.2">
      <c r="A308" s="61"/>
      <c r="B308" s="61"/>
      <c r="C308" s="64"/>
      <c r="D308" s="64"/>
      <c r="E308" s="64"/>
      <c r="F308" s="64"/>
      <c r="G308" s="64"/>
    </row>
    <row r="309" spans="1:7" x14ac:dyDescent="0.2">
      <c r="A309" s="61"/>
      <c r="B309" s="61"/>
      <c r="C309" s="64"/>
      <c r="D309" s="64"/>
      <c r="E309" s="64"/>
      <c r="F309" s="64"/>
      <c r="G309" s="64"/>
    </row>
    <row r="310" spans="1:7" x14ac:dyDescent="0.2">
      <c r="A310" s="61"/>
      <c r="B310" s="61"/>
      <c r="C310" s="64"/>
      <c r="D310" s="64"/>
      <c r="E310" s="64"/>
      <c r="F310" s="64"/>
      <c r="G310" s="64"/>
    </row>
    <row r="311" spans="1:7" x14ac:dyDescent="0.2">
      <c r="A311" s="61"/>
      <c r="B311" s="61"/>
      <c r="C311" s="64"/>
      <c r="D311" s="64"/>
      <c r="E311" s="64"/>
      <c r="F311" s="64"/>
      <c r="G311" s="64"/>
    </row>
    <row r="312" spans="1:7" x14ac:dyDescent="0.2">
      <c r="A312" s="61"/>
      <c r="B312" s="61"/>
      <c r="C312" s="64"/>
      <c r="D312" s="64"/>
      <c r="E312" s="64"/>
      <c r="F312" s="64"/>
      <c r="G312" s="64"/>
    </row>
    <row r="313" spans="1:7" x14ac:dyDescent="0.2">
      <c r="A313" s="61"/>
      <c r="B313" s="61"/>
      <c r="C313" s="64"/>
      <c r="D313" s="64"/>
      <c r="E313" s="64"/>
      <c r="F313" s="64"/>
      <c r="G313" s="64"/>
    </row>
    <row r="314" spans="1:7" x14ac:dyDescent="0.2">
      <c r="A314" s="61"/>
      <c r="B314" s="61"/>
      <c r="C314" s="64"/>
      <c r="D314" s="64"/>
      <c r="E314" s="64"/>
      <c r="F314" s="64"/>
      <c r="G314" s="64"/>
    </row>
    <row r="315" spans="1:7" x14ac:dyDescent="0.2">
      <c r="A315" s="61"/>
      <c r="B315" s="61"/>
      <c r="C315" s="64"/>
      <c r="D315" s="64"/>
      <c r="E315" s="64"/>
      <c r="F315" s="64"/>
      <c r="G315" s="64"/>
    </row>
    <row r="316" spans="1:7" x14ac:dyDescent="0.2">
      <c r="A316" s="61"/>
      <c r="B316" s="61"/>
      <c r="C316" s="64"/>
      <c r="D316" s="64"/>
      <c r="E316" s="64"/>
      <c r="F316" s="64"/>
      <c r="G316" s="64"/>
    </row>
    <row r="317" spans="1:7" x14ac:dyDescent="0.2">
      <c r="A317" s="61"/>
      <c r="B317" s="61"/>
      <c r="C317" s="64"/>
      <c r="D317" s="64"/>
      <c r="E317" s="64"/>
      <c r="F317" s="64"/>
      <c r="G317" s="64"/>
    </row>
    <row r="318" spans="1:7" x14ac:dyDescent="0.2">
      <c r="A318" s="61"/>
      <c r="B318" s="61"/>
      <c r="C318" s="64"/>
      <c r="D318" s="64"/>
      <c r="E318" s="64"/>
      <c r="F318" s="64"/>
      <c r="G318" s="64"/>
    </row>
    <row r="319" spans="1:7" x14ac:dyDescent="0.2">
      <c r="A319" s="61"/>
      <c r="B319" s="61"/>
      <c r="C319" s="64"/>
      <c r="D319" s="64"/>
      <c r="E319" s="64"/>
      <c r="F319" s="64"/>
      <c r="G319" s="64"/>
    </row>
    <row r="320" spans="1:7" x14ac:dyDescent="0.2">
      <c r="A320" s="61"/>
      <c r="B320" s="61"/>
      <c r="C320" s="64"/>
      <c r="D320" s="64"/>
      <c r="E320" s="64"/>
      <c r="F320" s="64"/>
      <c r="G320" s="64"/>
    </row>
    <row r="321" spans="1:7" x14ac:dyDescent="0.2">
      <c r="A321" s="61"/>
      <c r="B321" s="61"/>
      <c r="C321" s="64"/>
      <c r="D321" s="64"/>
      <c r="E321" s="64"/>
      <c r="F321" s="64"/>
      <c r="G321" s="64"/>
    </row>
    <row r="322" spans="1:7" x14ac:dyDescent="0.2">
      <c r="A322" s="61"/>
      <c r="B322" s="61"/>
      <c r="C322" s="64"/>
      <c r="D322" s="64"/>
      <c r="E322" s="64"/>
      <c r="F322" s="64"/>
      <c r="G322" s="64"/>
    </row>
    <row r="323" spans="1:7" x14ac:dyDescent="0.2">
      <c r="A323" s="61"/>
      <c r="B323" s="61"/>
      <c r="C323" s="64"/>
      <c r="D323" s="64"/>
      <c r="E323" s="64"/>
      <c r="F323" s="64"/>
      <c r="G323" s="64"/>
    </row>
    <row r="324" spans="1:7" x14ac:dyDescent="0.2">
      <c r="A324" s="61"/>
      <c r="B324" s="61"/>
      <c r="C324" s="64"/>
      <c r="D324" s="64"/>
      <c r="E324" s="64"/>
      <c r="F324" s="64"/>
      <c r="G324" s="64"/>
    </row>
    <row r="325" spans="1:7" x14ac:dyDescent="0.2">
      <c r="A325" s="61"/>
      <c r="B325" s="61"/>
      <c r="C325" s="64"/>
      <c r="D325" s="64"/>
      <c r="E325" s="64"/>
      <c r="F325" s="64"/>
      <c r="G325" s="64"/>
    </row>
    <row r="326" spans="1:7" x14ac:dyDescent="0.2">
      <c r="A326" s="61"/>
      <c r="B326" s="61"/>
      <c r="C326" s="64"/>
      <c r="D326" s="64"/>
      <c r="E326" s="64"/>
      <c r="F326" s="64"/>
      <c r="G326" s="64"/>
    </row>
    <row r="327" spans="1:7" x14ac:dyDescent="0.2">
      <c r="A327" s="61"/>
      <c r="B327" s="61"/>
      <c r="C327" s="64"/>
      <c r="D327" s="64"/>
      <c r="E327" s="64"/>
      <c r="F327" s="64"/>
      <c r="G327" s="64"/>
    </row>
    <row r="328" spans="1:7" x14ac:dyDescent="0.2">
      <c r="A328" s="61"/>
      <c r="B328" s="61"/>
      <c r="C328" s="64"/>
      <c r="D328" s="64"/>
      <c r="E328" s="64"/>
      <c r="F328" s="64"/>
      <c r="G328" s="64"/>
    </row>
    <row r="329" spans="1:7" x14ac:dyDescent="0.2">
      <c r="A329" s="61"/>
      <c r="B329" s="61"/>
      <c r="C329" s="64"/>
      <c r="D329" s="64"/>
      <c r="E329" s="64"/>
      <c r="F329" s="64"/>
      <c r="G329" s="64"/>
    </row>
    <row r="330" spans="1:7" x14ac:dyDescent="0.2">
      <c r="A330" s="61"/>
      <c r="B330" s="61"/>
      <c r="C330" s="64"/>
      <c r="D330" s="64"/>
      <c r="E330" s="64"/>
      <c r="F330" s="64"/>
      <c r="G330" s="64"/>
    </row>
    <row r="331" spans="1:7" x14ac:dyDescent="0.2">
      <c r="A331" s="61"/>
      <c r="B331" s="61"/>
      <c r="C331" s="64"/>
      <c r="D331" s="64"/>
      <c r="E331" s="64"/>
      <c r="F331" s="64"/>
      <c r="G331" s="64"/>
    </row>
    <row r="332" spans="1:7" x14ac:dyDescent="0.2">
      <c r="A332" s="61"/>
      <c r="B332" s="61"/>
      <c r="C332" s="64"/>
      <c r="D332" s="64"/>
      <c r="E332" s="64"/>
      <c r="F332" s="64"/>
      <c r="G332" s="64"/>
    </row>
    <row r="333" spans="1:7" x14ac:dyDescent="0.2">
      <c r="A333" s="61"/>
      <c r="B333" s="61"/>
      <c r="C333" s="64"/>
      <c r="D333" s="64"/>
      <c r="E333" s="64"/>
      <c r="F333" s="64"/>
      <c r="G333" s="64"/>
    </row>
    <row r="334" spans="1:7" x14ac:dyDescent="0.2">
      <c r="A334" s="61"/>
      <c r="B334" s="61"/>
      <c r="C334" s="64"/>
      <c r="D334" s="64"/>
      <c r="E334" s="64"/>
      <c r="F334" s="64"/>
      <c r="G334" s="64"/>
    </row>
    <row r="335" spans="1:7" x14ac:dyDescent="0.2">
      <c r="A335" s="61"/>
      <c r="B335" s="61"/>
      <c r="C335" s="64"/>
      <c r="D335" s="64"/>
      <c r="E335" s="64"/>
      <c r="F335" s="64"/>
      <c r="G335" s="64"/>
    </row>
    <row r="336" spans="1:7" x14ac:dyDescent="0.2">
      <c r="A336" s="61"/>
      <c r="B336" s="61"/>
      <c r="C336" s="64"/>
      <c r="D336" s="64"/>
      <c r="E336" s="64"/>
      <c r="F336" s="64"/>
      <c r="G336" s="64"/>
    </row>
    <row r="337" spans="1:7" x14ac:dyDescent="0.2">
      <c r="A337" s="61"/>
      <c r="B337" s="61"/>
      <c r="C337" s="64"/>
      <c r="D337" s="64"/>
      <c r="E337" s="64"/>
      <c r="F337" s="64"/>
      <c r="G337" s="64"/>
    </row>
    <row r="338" spans="1:7" x14ac:dyDescent="0.2">
      <c r="A338" s="61"/>
      <c r="B338" s="61"/>
      <c r="C338" s="64"/>
      <c r="D338" s="64"/>
      <c r="E338" s="64"/>
      <c r="F338" s="64"/>
      <c r="G338" s="64"/>
    </row>
    <row r="339" spans="1:7" x14ac:dyDescent="0.2">
      <c r="A339" s="61"/>
      <c r="B339" s="61"/>
      <c r="C339" s="64"/>
      <c r="D339" s="64"/>
      <c r="E339" s="64"/>
      <c r="F339" s="64"/>
      <c r="G339" s="64"/>
    </row>
    <row r="340" spans="1:7" x14ac:dyDescent="0.2">
      <c r="A340" s="61"/>
      <c r="B340" s="61"/>
      <c r="C340" s="64"/>
      <c r="D340" s="64"/>
      <c r="E340" s="64"/>
      <c r="F340" s="64"/>
      <c r="G340" s="64"/>
    </row>
    <row r="341" spans="1:7" x14ac:dyDescent="0.2">
      <c r="A341" s="61"/>
      <c r="B341" s="61"/>
      <c r="C341" s="64"/>
      <c r="D341" s="64"/>
      <c r="E341" s="64"/>
      <c r="F341" s="64"/>
      <c r="G341" s="64"/>
    </row>
    <row r="342" spans="1:7" x14ac:dyDescent="0.2">
      <c r="A342" s="61"/>
      <c r="B342" s="61"/>
      <c r="C342" s="64"/>
      <c r="D342" s="64"/>
      <c r="E342" s="64"/>
      <c r="F342" s="64"/>
      <c r="G342" s="64"/>
    </row>
    <row r="343" spans="1:7" x14ac:dyDescent="0.2">
      <c r="A343" s="61"/>
      <c r="B343" s="61"/>
      <c r="C343" s="64"/>
      <c r="D343" s="64"/>
      <c r="E343" s="64"/>
      <c r="F343" s="64"/>
      <c r="G343" s="64"/>
    </row>
    <row r="344" spans="1:7" x14ac:dyDescent="0.2">
      <c r="A344" s="61"/>
      <c r="B344" s="61"/>
      <c r="C344" s="64"/>
      <c r="D344" s="64"/>
      <c r="E344" s="64"/>
      <c r="F344" s="64"/>
      <c r="G344" s="64"/>
    </row>
    <row r="345" spans="1:7" x14ac:dyDescent="0.2">
      <c r="A345" s="61"/>
      <c r="B345" s="61"/>
      <c r="C345" s="64"/>
      <c r="D345" s="64"/>
      <c r="E345" s="64"/>
      <c r="F345" s="64"/>
      <c r="G345" s="64"/>
    </row>
    <row r="346" spans="1:7" x14ac:dyDescent="0.2">
      <c r="A346" s="61"/>
      <c r="B346" s="61"/>
      <c r="C346" s="64"/>
      <c r="D346" s="64"/>
      <c r="E346" s="64"/>
      <c r="F346" s="64"/>
      <c r="G346" s="64"/>
    </row>
    <row r="347" spans="1:7" x14ac:dyDescent="0.2">
      <c r="A347" s="61"/>
      <c r="B347" s="61"/>
      <c r="C347" s="64"/>
      <c r="D347" s="64"/>
      <c r="E347" s="64"/>
      <c r="F347" s="64"/>
      <c r="G347" s="64"/>
    </row>
    <row r="348" spans="1:7" x14ac:dyDescent="0.2">
      <c r="A348" s="61"/>
      <c r="B348" s="61"/>
      <c r="C348" s="64"/>
      <c r="D348" s="64"/>
      <c r="E348" s="64"/>
      <c r="F348" s="64"/>
      <c r="G348" s="64"/>
    </row>
    <row r="349" spans="1:7" x14ac:dyDescent="0.2">
      <c r="A349" s="61"/>
      <c r="B349" s="61"/>
      <c r="C349" s="64"/>
      <c r="D349" s="64"/>
      <c r="E349" s="64"/>
      <c r="F349" s="64"/>
      <c r="G349" s="64"/>
    </row>
    <row r="350" spans="1:7" x14ac:dyDescent="0.2">
      <c r="A350" s="61"/>
      <c r="B350" s="61"/>
      <c r="C350" s="64"/>
      <c r="D350" s="64"/>
      <c r="E350" s="64"/>
      <c r="F350" s="64"/>
      <c r="G350" s="64"/>
    </row>
    <row r="351" spans="1:7" x14ac:dyDescent="0.2">
      <c r="A351" s="61"/>
      <c r="B351" s="61"/>
      <c r="C351" s="64"/>
      <c r="D351" s="64"/>
      <c r="E351" s="64"/>
      <c r="F351" s="64"/>
      <c r="G351" s="64"/>
    </row>
    <row r="352" spans="1:7" x14ac:dyDescent="0.2">
      <c r="A352" s="61"/>
      <c r="B352" s="61"/>
      <c r="C352" s="64"/>
      <c r="D352" s="64"/>
      <c r="E352" s="64"/>
      <c r="F352" s="64"/>
      <c r="G352" s="64"/>
    </row>
    <row r="353" spans="1:7" x14ac:dyDescent="0.2">
      <c r="A353" s="61"/>
      <c r="B353" s="61"/>
      <c r="C353" s="64"/>
      <c r="D353" s="64"/>
      <c r="E353" s="64"/>
      <c r="F353" s="64"/>
      <c r="G353" s="64"/>
    </row>
    <row r="354" spans="1:7" x14ac:dyDescent="0.2">
      <c r="A354" s="61"/>
      <c r="B354" s="61"/>
      <c r="C354" s="64"/>
      <c r="D354" s="64"/>
      <c r="E354" s="64"/>
      <c r="F354" s="64"/>
      <c r="G354" s="64"/>
    </row>
    <row r="355" spans="1:7" x14ac:dyDescent="0.2">
      <c r="A355" s="61"/>
      <c r="B355" s="61"/>
      <c r="C355" s="64"/>
      <c r="D355" s="64"/>
      <c r="E355" s="64"/>
      <c r="F355" s="64"/>
      <c r="G355" s="64"/>
    </row>
    <row r="356" spans="1:7" x14ac:dyDescent="0.2">
      <c r="A356" s="61"/>
      <c r="B356" s="61"/>
      <c r="C356" s="64"/>
      <c r="D356" s="64"/>
      <c r="E356" s="64"/>
      <c r="F356" s="64"/>
      <c r="G356" s="64"/>
    </row>
    <row r="357" spans="1:7" x14ac:dyDescent="0.2">
      <c r="A357" s="61"/>
      <c r="B357" s="61"/>
      <c r="C357" s="64"/>
      <c r="D357" s="64"/>
      <c r="E357" s="64"/>
      <c r="F357" s="64"/>
      <c r="G357" s="64"/>
    </row>
    <row r="358" spans="1:7" x14ac:dyDescent="0.2">
      <c r="A358" s="61"/>
      <c r="B358" s="61"/>
      <c r="C358" s="64"/>
      <c r="D358" s="64"/>
      <c r="E358" s="64"/>
      <c r="F358" s="64"/>
      <c r="G358" s="64"/>
    </row>
    <row r="359" spans="1:7" x14ac:dyDescent="0.2">
      <c r="A359" s="61"/>
      <c r="B359" s="61"/>
      <c r="C359" s="64"/>
      <c r="D359" s="64"/>
      <c r="E359" s="64"/>
      <c r="F359" s="64"/>
      <c r="G359" s="64"/>
    </row>
    <row r="360" spans="1:7" x14ac:dyDescent="0.2">
      <c r="A360" s="61"/>
      <c r="B360" s="61"/>
      <c r="C360" s="64"/>
      <c r="D360" s="64"/>
      <c r="E360" s="64"/>
      <c r="F360" s="64"/>
      <c r="G360" s="64"/>
    </row>
    <row r="361" spans="1:7" x14ac:dyDescent="0.2">
      <c r="A361" s="61"/>
      <c r="B361" s="61"/>
      <c r="C361" s="64"/>
      <c r="D361" s="64"/>
      <c r="E361" s="64"/>
      <c r="F361" s="64"/>
      <c r="G361" s="64"/>
    </row>
    <row r="362" spans="1:7" x14ac:dyDescent="0.2">
      <c r="A362" s="61"/>
      <c r="B362" s="61"/>
      <c r="C362" s="64"/>
      <c r="D362" s="64"/>
      <c r="E362" s="64"/>
      <c r="F362" s="64"/>
      <c r="G362" s="64"/>
    </row>
    <row r="363" spans="1:7" x14ac:dyDescent="0.2">
      <c r="A363" s="61"/>
      <c r="B363" s="61"/>
      <c r="C363" s="64"/>
      <c r="D363" s="64"/>
      <c r="E363" s="64"/>
      <c r="F363" s="64"/>
      <c r="G363" s="64"/>
    </row>
    <row r="364" spans="1:7" x14ac:dyDescent="0.2">
      <c r="A364" s="61"/>
      <c r="B364" s="61"/>
      <c r="C364" s="64"/>
      <c r="D364" s="64"/>
      <c r="E364" s="64"/>
      <c r="F364" s="64"/>
      <c r="G364" s="64"/>
    </row>
    <row r="365" spans="1:7" x14ac:dyDescent="0.2">
      <c r="A365" s="61"/>
      <c r="B365" s="61"/>
      <c r="C365" s="64"/>
      <c r="D365" s="64"/>
      <c r="E365" s="64"/>
      <c r="F365" s="64"/>
      <c r="G365" s="64"/>
    </row>
    <row r="366" spans="1:7" x14ac:dyDescent="0.2">
      <c r="A366" s="61"/>
      <c r="B366" s="61"/>
      <c r="C366" s="64"/>
      <c r="D366" s="64"/>
      <c r="E366" s="64"/>
      <c r="F366" s="64"/>
      <c r="G366" s="64"/>
    </row>
    <row r="367" spans="1:7" x14ac:dyDescent="0.2">
      <c r="A367" s="61"/>
      <c r="B367" s="61"/>
      <c r="C367" s="64"/>
      <c r="D367" s="64"/>
      <c r="E367" s="64"/>
      <c r="F367" s="64"/>
      <c r="G367" s="64"/>
    </row>
    <row r="368" spans="1:7" x14ac:dyDescent="0.2">
      <c r="A368" s="61"/>
      <c r="B368" s="61"/>
      <c r="C368" s="64"/>
      <c r="D368" s="64"/>
      <c r="E368" s="64"/>
      <c r="F368" s="64"/>
      <c r="G368" s="64"/>
    </row>
    <row r="369" spans="1:7" x14ac:dyDescent="0.2">
      <c r="A369" s="61"/>
      <c r="B369" s="61"/>
      <c r="C369" s="64"/>
      <c r="D369" s="64"/>
      <c r="E369" s="64"/>
      <c r="F369" s="64"/>
      <c r="G369" s="64"/>
    </row>
    <row r="370" spans="1:7" x14ac:dyDescent="0.2">
      <c r="A370" s="61"/>
      <c r="B370" s="61"/>
      <c r="C370" s="64"/>
      <c r="D370" s="64"/>
      <c r="E370" s="64"/>
      <c r="F370" s="64"/>
      <c r="G370" s="64"/>
    </row>
    <row r="371" spans="1:7" x14ac:dyDescent="0.2">
      <c r="A371" s="61"/>
      <c r="B371" s="61"/>
      <c r="C371" s="64"/>
      <c r="D371" s="64"/>
      <c r="E371" s="64"/>
      <c r="F371" s="64"/>
      <c r="G371" s="64"/>
    </row>
    <row r="372" spans="1:7" x14ac:dyDescent="0.2">
      <c r="A372" s="61"/>
      <c r="B372" s="61"/>
      <c r="C372" s="64"/>
      <c r="D372" s="64"/>
      <c r="E372" s="64"/>
      <c r="F372" s="64"/>
      <c r="G372" s="64"/>
    </row>
    <row r="373" spans="1:7" x14ac:dyDescent="0.2">
      <c r="A373" s="61"/>
      <c r="B373" s="61"/>
      <c r="C373" s="64"/>
      <c r="D373" s="64"/>
      <c r="E373" s="64"/>
      <c r="F373" s="64"/>
      <c r="G373" s="64"/>
    </row>
    <row r="374" spans="1:7" x14ac:dyDescent="0.2">
      <c r="A374" s="61"/>
      <c r="B374" s="61"/>
      <c r="C374" s="64"/>
      <c r="D374" s="64"/>
      <c r="E374" s="64"/>
      <c r="F374" s="64"/>
      <c r="G374" s="64"/>
    </row>
    <row r="375" spans="1:7" x14ac:dyDescent="0.2">
      <c r="A375" s="61"/>
      <c r="B375" s="61"/>
      <c r="C375" s="64"/>
      <c r="D375" s="64"/>
      <c r="E375" s="64"/>
      <c r="F375" s="64"/>
      <c r="G375" s="64"/>
    </row>
    <row r="376" spans="1:7" x14ac:dyDescent="0.2">
      <c r="A376" s="61"/>
      <c r="B376" s="61"/>
      <c r="C376" s="64"/>
      <c r="D376" s="64"/>
      <c r="E376" s="64"/>
      <c r="F376" s="64"/>
      <c r="G376" s="64"/>
    </row>
    <row r="377" spans="1:7" x14ac:dyDescent="0.2">
      <c r="A377" s="61"/>
      <c r="B377" s="61"/>
      <c r="C377" s="64"/>
      <c r="D377" s="64"/>
      <c r="E377" s="64"/>
      <c r="F377" s="64"/>
      <c r="G377" s="64"/>
    </row>
    <row r="378" spans="1:7" x14ac:dyDescent="0.2">
      <c r="A378" s="61"/>
      <c r="B378" s="61"/>
      <c r="C378" s="64"/>
      <c r="D378" s="64"/>
      <c r="E378" s="64"/>
      <c r="F378" s="64"/>
      <c r="G378" s="64"/>
    </row>
    <row r="379" spans="1:7" x14ac:dyDescent="0.2">
      <c r="A379" s="61"/>
      <c r="B379" s="61"/>
      <c r="C379" s="64"/>
      <c r="D379" s="64"/>
      <c r="E379" s="64"/>
      <c r="F379" s="64"/>
      <c r="G379" s="64"/>
    </row>
    <row r="380" spans="1:7" x14ac:dyDescent="0.2">
      <c r="A380" s="61"/>
      <c r="B380" s="61"/>
      <c r="C380" s="64"/>
      <c r="D380" s="64"/>
      <c r="E380" s="64"/>
      <c r="F380" s="64"/>
      <c r="G380" s="64"/>
    </row>
    <row r="381" spans="1:7" x14ac:dyDescent="0.2">
      <c r="A381" s="61"/>
      <c r="B381" s="61"/>
      <c r="C381" s="64"/>
      <c r="D381" s="64"/>
      <c r="E381" s="64"/>
      <c r="F381" s="64"/>
      <c r="G381" s="64"/>
    </row>
    <row r="382" spans="1:7" x14ac:dyDescent="0.2">
      <c r="A382" s="61"/>
      <c r="B382" s="61"/>
      <c r="C382" s="64"/>
      <c r="D382" s="64"/>
      <c r="E382" s="64"/>
      <c r="F382" s="64"/>
      <c r="G382" s="64"/>
    </row>
    <row r="383" spans="1:7" x14ac:dyDescent="0.2">
      <c r="A383" s="61"/>
      <c r="B383" s="61"/>
      <c r="C383" s="64"/>
      <c r="D383" s="64"/>
      <c r="E383" s="64"/>
      <c r="F383" s="64"/>
      <c r="G383" s="64"/>
    </row>
    <row r="384" spans="1:7" x14ac:dyDescent="0.2">
      <c r="A384" s="61"/>
      <c r="B384" s="61"/>
      <c r="C384" s="64"/>
      <c r="D384" s="64"/>
      <c r="E384" s="64"/>
      <c r="F384" s="64"/>
      <c r="G384" s="64"/>
    </row>
    <row r="385" spans="1:7" x14ac:dyDescent="0.2">
      <c r="A385" s="61"/>
      <c r="B385" s="61"/>
      <c r="C385" s="64"/>
      <c r="D385" s="64"/>
      <c r="E385" s="64"/>
      <c r="F385" s="64"/>
      <c r="G385" s="64"/>
    </row>
    <row r="386" spans="1:7" x14ac:dyDescent="0.2">
      <c r="A386" s="61"/>
      <c r="B386" s="61"/>
      <c r="C386" s="64"/>
      <c r="D386" s="64"/>
      <c r="E386" s="64"/>
      <c r="F386" s="64"/>
      <c r="G386" s="64"/>
    </row>
    <row r="387" spans="1:7" x14ac:dyDescent="0.2">
      <c r="A387" s="61"/>
      <c r="B387" s="61"/>
      <c r="C387" s="64"/>
      <c r="D387" s="64"/>
      <c r="E387" s="64"/>
      <c r="F387" s="64"/>
      <c r="G387" s="64"/>
    </row>
    <row r="388" spans="1:7" x14ac:dyDescent="0.2">
      <c r="A388" s="61"/>
      <c r="B388" s="61"/>
      <c r="C388" s="64"/>
      <c r="D388" s="64"/>
      <c r="E388" s="64"/>
      <c r="F388" s="64"/>
      <c r="G388" s="64"/>
    </row>
    <row r="389" spans="1:7" x14ac:dyDescent="0.2">
      <c r="A389" s="61"/>
      <c r="B389" s="61"/>
      <c r="C389" s="64"/>
      <c r="D389" s="64"/>
      <c r="E389" s="64"/>
      <c r="F389" s="64"/>
      <c r="G389" s="64"/>
    </row>
    <row r="390" spans="1:7" x14ac:dyDescent="0.2">
      <c r="A390" s="61"/>
      <c r="B390" s="61"/>
      <c r="C390" s="64"/>
      <c r="D390" s="64"/>
      <c r="E390" s="64"/>
      <c r="F390" s="64"/>
      <c r="G390" s="64"/>
    </row>
    <row r="391" spans="1:7" x14ac:dyDescent="0.2">
      <c r="A391" s="61"/>
      <c r="B391" s="61"/>
      <c r="C391" s="64"/>
      <c r="D391" s="64"/>
      <c r="E391" s="64"/>
      <c r="F391" s="64"/>
      <c r="G391" s="64"/>
    </row>
    <row r="392" spans="1:7" x14ac:dyDescent="0.2">
      <c r="A392" s="61"/>
      <c r="B392" s="61"/>
      <c r="C392" s="64"/>
      <c r="D392" s="64"/>
      <c r="E392" s="64"/>
      <c r="F392" s="64"/>
      <c r="G392" s="64"/>
    </row>
    <row r="393" spans="1:7" x14ac:dyDescent="0.2">
      <c r="A393" s="61"/>
      <c r="B393" s="61"/>
      <c r="C393" s="64"/>
      <c r="D393" s="64"/>
      <c r="E393" s="64"/>
      <c r="F393" s="64"/>
      <c r="G393" s="64"/>
    </row>
    <row r="394" spans="1:7" x14ac:dyDescent="0.2">
      <c r="A394" s="61"/>
      <c r="B394" s="61"/>
      <c r="C394" s="64"/>
      <c r="D394" s="64"/>
      <c r="E394" s="64"/>
      <c r="F394" s="64"/>
      <c r="G394" s="64"/>
    </row>
    <row r="395" spans="1:7" x14ac:dyDescent="0.2">
      <c r="A395" s="61"/>
      <c r="B395" s="61"/>
      <c r="C395" s="64"/>
      <c r="D395" s="64"/>
      <c r="E395" s="64"/>
      <c r="F395" s="64"/>
      <c r="G395" s="64"/>
    </row>
    <row r="396" spans="1:7" x14ac:dyDescent="0.2">
      <c r="A396" s="61"/>
      <c r="B396" s="61"/>
      <c r="C396" s="64"/>
      <c r="D396" s="64"/>
      <c r="E396" s="64"/>
      <c r="F396" s="64"/>
      <c r="G396" s="64"/>
    </row>
    <row r="397" spans="1:7" x14ac:dyDescent="0.2">
      <c r="A397" s="61"/>
      <c r="B397" s="61"/>
      <c r="C397" s="64"/>
      <c r="D397" s="64"/>
      <c r="E397" s="64"/>
      <c r="F397" s="64"/>
      <c r="G397" s="64"/>
    </row>
    <row r="398" spans="1:7" x14ac:dyDescent="0.2">
      <c r="A398" s="61"/>
      <c r="B398" s="61"/>
      <c r="C398" s="64"/>
      <c r="D398" s="64"/>
      <c r="E398" s="64"/>
      <c r="F398" s="64"/>
      <c r="G398" s="64"/>
    </row>
    <row r="399" spans="1:7" x14ac:dyDescent="0.2">
      <c r="A399" s="61"/>
      <c r="B399" s="61"/>
      <c r="C399" s="64"/>
      <c r="D399" s="64"/>
      <c r="E399" s="64"/>
      <c r="F399" s="64"/>
      <c r="G399" s="64"/>
    </row>
    <row r="400" spans="1:7" x14ac:dyDescent="0.2">
      <c r="A400" s="61"/>
      <c r="B400" s="61"/>
      <c r="C400" s="64"/>
      <c r="D400" s="64"/>
      <c r="E400" s="64"/>
      <c r="F400" s="64"/>
      <c r="G400" s="64"/>
    </row>
    <row r="401" spans="1:7" x14ac:dyDescent="0.2">
      <c r="A401" s="61"/>
      <c r="B401" s="61"/>
      <c r="C401" s="64"/>
      <c r="D401" s="64"/>
      <c r="E401" s="64"/>
      <c r="F401" s="64"/>
      <c r="G401" s="64"/>
    </row>
    <row r="402" spans="1:7" x14ac:dyDescent="0.2">
      <c r="A402" s="61"/>
      <c r="B402" s="61"/>
      <c r="C402" s="64"/>
      <c r="D402" s="64"/>
      <c r="E402" s="64"/>
      <c r="F402" s="64"/>
      <c r="G402" s="64"/>
    </row>
    <row r="403" spans="1:7" x14ac:dyDescent="0.2">
      <c r="A403" s="61"/>
      <c r="B403" s="61"/>
      <c r="C403" s="64"/>
      <c r="D403" s="64"/>
      <c r="E403" s="64"/>
      <c r="F403" s="64"/>
      <c r="G403" s="64"/>
    </row>
    <row r="404" spans="1:7" x14ac:dyDescent="0.2">
      <c r="A404" s="61"/>
      <c r="B404" s="61"/>
      <c r="C404" s="64"/>
      <c r="D404" s="64"/>
      <c r="E404" s="64"/>
      <c r="F404" s="64"/>
      <c r="G404" s="64"/>
    </row>
    <row r="405" spans="1:7" x14ac:dyDescent="0.2">
      <c r="A405" s="61"/>
      <c r="B405" s="61"/>
      <c r="C405" s="64"/>
      <c r="D405" s="64"/>
      <c r="E405" s="64"/>
      <c r="F405" s="64"/>
      <c r="G405" s="64"/>
    </row>
    <row r="406" spans="1:7" x14ac:dyDescent="0.2">
      <c r="A406" s="61"/>
      <c r="B406" s="61"/>
      <c r="C406" s="64"/>
      <c r="D406" s="64"/>
      <c r="E406" s="64"/>
      <c r="F406" s="64"/>
      <c r="G406" s="64"/>
    </row>
    <row r="407" spans="1:7" x14ac:dyDescent="0.2">
      <c r="A407" s="61"/>
      <c r="B407" s="61"/>
      <c r="C407" s="64"/>
      <c r="D407" s="64"/>
      <c r="E407" s="64"/>
      <c r="F407" s="64"/>
      <c r="G407" s="64"/>
    </row>
    <row r="408" spans="1:7" x14ac:dyDescent="0.2">
      <c r="A408" s="61"/>
      <c r="B408" s="61"/>
      <c r="C408" s="64"/>
      <c r="D408" s="64"/>
      <c r="E408" s="64"/>
      <c r="F408" s="64"/>
      <c r="G408" s="64"/>
    </row>
    <row r="409" spans="1:7" x14ac:dyDescent="0.2">
      <c r="A409" s="61"/>
      <c r="B409" s="61"/>
      <c r="C409" s="64"/>
      <c r="D409" s="64"/>
      <c r="E409" s="64"/>
      <c r="F409" s="64"/>
      <c r="G409" s="64"/>
    </row>
    <row r="410" spans="1:7" x14ac:dyDescent="0.2">
      <c r="A410" s="61"/>
      <c r="B410" s="61"/>
      <c r="C410" s="64"/>
      <c r="D410" s="64"/>
      <c r="E410" s="64"/>
      <c r="F410" s="64"/>
      <c r="G410" s="64"/>
    </row>
    <row r="411" spans="1:7" x14ac:dyDescent="0.2">
      <c r="A411" s="61"/>
      <c r="B411" s="61"/>
      <c r="C411" s="64"/>
      <c r="D411" s="64"/>
      <c r="E411" s="64"/>
      <c r="F411" s="64"/>
      <c r="G411" s="64"/>
    </row>
    <row r="412" spans="1:7" x14ac:dyDescent="0.2">
      <c r="A412" s="61"/>
      <c r="B412" s="61"/>
      <c r="C412" s="64"/>
      <c r="D412" s="64"/>
      <c r="E412" s="64"/>
      <c r="F412" s="64"/>
      <c r="G412" s="64"/>
    </row>
    <row r="413" spans="1:7" x14ac:dyDescent="0.2">
      <c r="A413" s="61"/>
      <c r="B413" s="61"/>
      <c r="C413" s="64"/>
      <c r="D413" s="64"/>
      <c r="E413" s="64"/>
      <c r="F413" s="64"/>
      <c r="G413" s="64"/>
    </row>
    <row r="414" spans="1:7" x14ac:dyDescent="0.2">
      <c r="A414" s="61"/>
      <c r="B414" s="61"/>
      <c r="C414" s="64"/>
      <c r="D414" s="64"/>
      <c r="E414" s="64"/>
      <c r="F414" s="64"/>
      <c r="G414" s="64"/>
    </row>
    <row r="415" spans="1:7" x14ac:dyDescent="0.2">
      <c r="A415" s="61"/>
      <c r="B415" s="61"/>
      <c r="C415" s="64"/>
      <c r="D415" s="64"/>
      <c r="E415" s="64"/>
      <c r="F415" s="64"/>
      <c r="G415" s="64"/>
    </row>
    <row r="416" spans="1:7" x14ac:dyDescent="0.2">
      <c r="A416" s="61"/>
      <c r="B416" s="61"/>
      <c r="C416" s="64"/>
      <c r="D416" s="64"/>
      <c r="E416" s="64"/>
      <c r="F416" s="64"/>
      <c r="G416" s="64"/>
    </row>
    <row r="417" spans="1:7" x14ac:dyDescent="0.2">
      <c r="A417" s="61"/>
      <c r="B417" s="61"/>
      <c r="C417" s="64"/>
      <c r="D417" s="64"/>
      <c r="E417" s="64"/>
      <c r="F417" s="64"/>
      <c r="G417" s="64"/>
    </row>
    <row r="418" spans="1:7" x14ac:dyDescent="0.2">
      <c r="A418" s="61"/>
      <c r="B418" s="61"/>
      <c r="C418" s="64"/>
      <c r="D418" s="64"/>
      <c r="E418" s="64"/>
      <c r="F418" s="64"/>
      <c r="G418" s="64"/>
    </row>
    <row r="419" spans="1:7" x14ac:dyDescent="0.2">
      <c r="A419" s="61"/>
      <c r="B419" s="61"/>
      <c r="C419" s="64"/>
      <c r="D419" s="64"/>
      <c r="E419" s="64"/>
      <c r="F419" s="64"/>
      <c r="G419" s="64"/>
    </row>
    <row r="420" spans="1:7" x14ac:dyDescent="0.2">
      <c r="A420" s="61"/>
      <c r="B420" s="61"/>
      <c r="C420" s="64"/>
      <c r="D420" s="64"/>
      <c r="E420" s="64"/>
      <c r="F420" s="64"/>
      <c r="G420" s="64"/>
    </row>
    <row r="421" spans="1:7" x14ac:dyDescent="0.2">
      <c r="A421" s="61"/>
      <c r="B421" s="61"/>
      <c r="C421" s="64"/>
      <c r="D421" s="64"/>
      <c r="E421" s="64"/>
      <c r="F421" s="64"/>
      <c r="G421" s="64"/>
    </row>
    <row r="422" spans="1:7" x14ac:dyDescent="0.2">
      <c r="A422" s="61"/>
      <c r="B422" s="61"/>
      <c r="C422" s="64"/>
      <c r="D422" s="64"/>
      <c r="E422" s="64"/>
      <c r="F422" s="64"/>
      <c r="G422" s="64"/>
    </row>
    <row r="423" spans="1:7" x14ac:dyDescent="0.2">
      <c r="A423" s="61"/>
      <c r="B423" s="61"/>
      <c r="C423" s="64"/>
      <c r="D423" s="64"/>
      <c r="E423" s="64"/>
      <c r="F423" s="64"/>
      <c r="G423" s="64"/>
    </row>
    <row r="424" spans="1:7" x14ac:dyDescent="0.2">
      <c r="A424" s="61"/>
      <c r="B424" s="61"/>
      <c r="C424" s="64"/>
      <c r="D424" s="64"/>
      <c r="E424" s="64"/>
      <c r="F424" s="64"/>
      <c r="G424" s="64"/>
    </row>
    <row r="425" spans="1:7" x14ac:dyDescent="0.2">
      <c r="A425" s="61"/>
      <c r="B425" s="61"/>
      <c r="C425" s="64"/>
      <c r="D425" s="64"/>
      <c r="E425" s="64"/>
      <c r="F425" s="64"/>
      <c r="G425" s="64"/>
    </row>
    <row r="426" spans="1:7" x14ac:dyDescent="0.2">
      <c r="A426" s="61"/>
      <c r="B426" s="61"/>
      <c r="C426" s="64"/>
      <c r="D426" s="64"/>
      <c r="E426" s="64"/>
      <c r="F426" s="64"/>
      <c r="G426" s="64"/>
    </row>
    <row r="427" spans="1:7" x14ac:dyDescent="0.2">
      <c r="A427" s="61"/>
      <c r="B427" s="61"/>
      <c r="C427" s="64"/>
      <c r="D427" s="64"/>
      <c r="E427" s="64"/>
      <c r="F427" s="64"/>
      <c r="G427" s="64"/>
    </row>
    <row r="428" spans="1:7" x14ac:dyDescent="0.2">
      <c r="A428" s="61"/>
      <c r="B428" s="61"/>
      <c r="C428" s="64"/>
      <c r="D428" s="64"/>
      <c r="E428" s="64"/>
      <c r="F428" s="64"/>
      <c r="G428" s="64"/>
    </row>
    <row r="429" spans="1:7" x14ac:dyDescent="0.2">
      <c r="A429" s="61"/>
      <c r="B429" s="61"/>
      <c r="C429" s="64"/>
      <c r="D429" s="64"/>
      <c r="E429" s="64"/>
      <c r="F429" s="64"/>
      <c r="G429" s="64"/>
    </row>
    <row r="430" spans="1:7" x14ac:dyDescent="0.2">
      <c r="A430" s="61"/>
      <c r="B430" s="61"/>
      <c r="C430" s="64"/>
      <c r="D430" s="64"/>
      <c r="E430" s="64"/>
      <c r="F430" s="64"/>
      <c r="G430" s="64"/>
    </row>
    <row r="431" spans="1:7" x14ac:dyDescent="0.2">
      <c r="A431" s="61"/>
      <c r="B431" s="61"/>
      <c r="C431" s="64"/>
      <c r="D431" s="64"/>
      <c r="E431" s="64"/>
      <c r="F431" s="64"/>
      <c r="G431" s="64"/>
    </row>
    <row r="432" spans="1:7" x14ac:dyDescent="0.2">
      <c r="A432" s="61"/>
      <c r="B432" s="61"/>
      <c r="C432" s="64"/>
      <c r="D432" s="64"/>
      <c r="E432" s="64"/>
      <c r="F432" s="64"/>
      <c r="G432" s="64"/>
    </row>
    <row r="433" spans="1:7" x14ac:dyDescent="0.2">
      <c r="A433" s="61"/>
      <c r="B433" s="61"/>
      <c r="C433" s="64"/>
      <c r="D433" s="64"/>
      <c r="E433" s="64"/>
      <c r="F433" s="64"/>
      <c r="G433" s="64"/>
    </row>
    <row r="434" spans="1:7" x14ac:dyDescent="0.2">
      <c r="A434" s="61"/>
      <c r="B434" s="61"/>
      <c r="C434" s="64"/>
      <c r="D434" s="64"/>
      <c r="E434" s="64"/>
      <c r="F434" s="64"/>
      <c r="G434" s="64"/>
    </row>
    <row r="435" spans="1:7" x14ac:dyDescent="0.2">
      <c r="A435" s="61"/>
      <c r="B435" s="61"/>
      <c r="C435" s="64"/>
      <c r="D435" s="64"/>
      <c r="E435" s="64"/>
      <c r="F435" s="64"/>
      <c r="G435" s="64"/>
    </row>
    <row r="436" spans="1:7" x14ac:dyDescent="0.2">
      <c r="A436" s="61"/>
      <c r="B436" s="61"/>
      <c r="C436" s="64"/>
      <c r="D436" s="64"/>
      <c r="E436" s="64"/>
      <c r="F436" s="64"/>
      <c r="G436" s="64"/>
    </row>
    <row r="437" spans="1:7" x14ac:dyDescent="0.2">
      <c r="A437" s="61"/>
      <c r="B437" s="61"/>
      <c r="C437" s="64"/>
      <c r="D437" s="64"/>
      <c r="E437" s="64"/>
      <c r="F437" s="64"/>
      <c r="G437" s="64"/>
    </row>
    <row r="438" spans="1:7" x14ac:dyDescent="0.2">
      <c r="A438" s="61"/>
      <c r="B438" s="61"/>
      <c r="C438" s="64"/>
      <c r="D438" s="64"/>
      <c r="E438" s="64"/>
      <c r="F438" s="64"/>
      <c r="G438" s="64"/>
    </row>
    <row r="439" spans="1:7" x14ac:dyDescent="0.2">
      <c r="A439" s="61"/>
      <c r="B439" s="61"/>
      <c r="C439" s="64"/>
      <c r="D439" s="64"/>
      <c r="E439" s="64"/>
      <c r="F439" s="64"/>
      <c r="G439" s="64"/>
    </row>
    <row r="440" spans="1:7" x14ac:dyDescent="0.2">
      <c r="A440" s="61"/>
      <c r="B440" s="61"/>
      <c r="C440" s="64"/>
      <c r="D440" s="64"/>
      <c r="E440" s="64"/>
      <c r="F440" s="64"/>
      <c r="G440" s="64"/>
    </row>
    <row r="441" spans="1:7" x14ac:dyDescent="0.2">
      <c r="A441" s="61"/>
      <c r="B441" s="61"/>
      <c r="C441" s="64"/>
      <c r="D441" s="64"/>
      <c r="E441" s="64"/>
      <c r="F441" s="64"/>
      <c r="G441" s="64"/>
    </row>
    <row r="442" spans="1:7" x14ac:dyDescent="0.2">
      <c r="A442" s="61"/>
      <c r="B442" s="61"/>
      <c r="C442" s="64"/>
      <c r="D442" s="64"/>
      <c r="E442" s="64"/>
      <c r="F442" s="64"/>
      <c r="G442" s="64"/>
    </row>
    <row r="443" spans="1:7" x14ac:dyDescent="0.2">
      <c r="A443" s="61"/>
      <c r="B443" s="61"/>
      <c r="C443" s="64"/>
      <c r="D443" s="64"/>
      <c r="E443" s="64"/>
      <c r="F443" s="64"/>
      <c r="G443" s="64"/>
    </row>
    <row r="444" spans="1:7" x14ac:dyDescent="0.2">
      <c r="A444" s="61"/>
      <c r="B444" s="61"/>
      <c r="C444" s="64"/>
      <c r="D444" s="64"/>
      <c r="E444" s="64"/>
      <c r="F444" s="64"/>
      <c r="G444" s="64"/>
    </row>
    <row r="445" spans="1:7" x14ac:dyDescent="0.2">
      <c r="A445" s="61"/>
      <c r="B445" s="61"/>
      <c r="C445" s="64"/>
      <c r="D445" s="64"/>
      <c r="E445" s="64"/>
      <c r="F445" s="64"/>
      <c r="G445" s="64"/>
    </row>
    <row r="446" spans="1:7" x14ac:dyDescent="0.2">
      <c r="A446" s="61"/>
      <c r="B446" s="61"/>
      <c r="C446" s="64"/>
      <c r="D446" s="64"/>
      <c r="E446" s="64"/>
      <c r="F446" s="64"/>
      <c r="G446" s="64"/>
    </row>
    <row r="447" spans="1:7" x14ac:dyDescent="0.2">
      <c r="A447" s="61"/>
      <c r="B447" s="61"/>
      <c r="C447" s="64"/>
      <c r="D447" s="64"/>
      <c r="E447" s="64"/>
      <c r="F447" s="64"/>
      <c r="G447" s="64"/>
    </row>
    <row r="448" spans="1:7" x14ac:dyDescent="0.2">
      <c r="A448" s="61"/>
      <c r="B448" s="61"/>
      <c r="C448" s="64"/>
      <c r="D448" s="64"/>
      <c r="E448" s="64"/>
      <c r="F448" s="64"/>
      <c r="G448" s="64"/>
    </row>
    <row r="449" spans="1:7" x14ac:dyDescent="0.2">
      <c r="A449" s="61"/>
      <c r="B449" s="61"/>
      <c r="C449" s="64"/>
      <c r="D449" s="64"/>
      <c r="E449" s="64"/>
      <c r="F449" s="64"/>
      <c r="G449" s="64"/>
    </row>
    <row r="450" spans="1:7" x14ac:dyDescent="0.2">
      <c r="A450" s="61"/>
      <c r="B450" s="61"/>
      <c r="C450" s="64"/>
      <c r="D450" s="64"/>
      <c r="E450" s="64"/>
      <c r="F450" s="64"/>
      <c r="G450" s="64"/>
    </row>
    <row r="451" spans="1:7" x14ac:dyDescent="0.2">
      <c r="A451" s="61"/>
      <c r="B451" s="61"/>
      <c r="C451" s="64"/>
      <c r="D451" s="64"/>
      <c r="E451" s="64"/>
      <c r="F451" s="64"/>
      <c r="G451" s="64"/>
    </row>
    <row r="452" spans="1:7" x14ac:dyDescent="0.2">
      <c r="A452" s="61"/>
      <c r="B452" s="61"/>
      <c r="C452" s="64"/>
      <c r="D452" s="64"/>
      <c r="E452" s="64"/>
      <c r="F452" s="64"/>
      <c r="G452" s="64"/>
    </row>
    <row r="453" spans="1:7" x14ac:dyDescent="0.2">
      <c r="A453" s="61"/>
      <c r="B453" s="61"/>
      <c r="C453" s="64"/>
      <c r="D453" s="64"/>
      <c r="E453" s="64"/>
      <c r="F453" s="64"/>
      <c r="G453" s="64"/>
    </row>
    <row r="454" spans="1:7" x14ac:dyDescent="0.2">
      <c r="A454" s="61"/>
      <c r="B454" s="61"/>
      <c r="C454" s="64"/>
      <c r="D454" s="64"/>
      <c r="E454" s="64"/>
      <c r="F454" s="64"/>
      <c r="G454" s="64"/>
    </row>
    <row r="455" spans="1:7" x14ac:dyDescent="0.2">
      <c r="A455" s="61"/>
      <c r="B455" s="61"/>
      <c r="C455" s="64"/>
      <c r="D455" s="64"/>
      <c r="E455" s="64"/>
      <c r="F455" s="64"/>
      <c r="G455" s="64"/>
    </row>
    <row r="456" spans="1:7" x14ac:dyDescent="0.2">
      <c r="A456" s="61"/>
      <c r="B456" s="61"/>
      <c r="C456" s="64"/>
      <c r="D456" s="64"/>
      <c r="E456" s="64"/>
      <c r="F456" s="64"/>
      <c r="G456" s="64"/>
    </row>
    <row r="457" spans="1:7" x14ac:dyDescent="0.2">
      <c r="A457" s="61"/>
      <c r="B457" s="61"/>
      <c r="C457" s="64"/>
      <c r="D457" s="64"/>
      <c r="E457" s="64"/>
      <c r="F457" s="64"/>
      <c r="G457" s="64"/>
    </row>
    <row r="458" spans="1:7" x14ac:dyDescent="0.2">
      <c r="A458" s="61"/>
      <c r="B458" s="61"/>
      <c r="C458" s="64"/>
      <c r="D458" s="64"/>
      <c r="E458" s="64"/>
      <c r="F458" s="64"/>
      <c r="G458" s="64"/>
    </row>
    <row r="459" spans="1:7" x14ac:dyDescent="0.2">
      <c r="A459" s="61"/>
      <c r="B459" s="61"/>
      <c r="C459" s="64"/>
      <c r="D459" s="64"/>
      <c r="E459" s="64"/>
      <c r="F459" s="64"/>
      <c r="G459" s="64"/>
    </row>
    <row r="460" spans="1:7" x14ac:dyDescent="0.2">
      <c r="A460" s="61"/>
      <c r="B460" s="61"/>
      <c r="C460" s="64"/>
      <c r="D460" s="64"/>
      <c r="E460" s="64"/>
      <c r="F460" s="64"/>
      <c r="G460" s="64"/>
    </row>
    <row r="461" spans="1:7" x14ac:dyDescent="0.2">
      <c r="A461" s="61"/>
      <c r="B461" s="61"/>
      <c r="C461" s="64"/>
      <c r="D461" s="64"/>
      <c r="E461" s="64"/>
      <c r="F461" s="64"/>
      <c r="G461" s="64"/>
    </row>
    <row r="462" spans="1:7" x14ac:dyDescent="0.2">
      <c r="A462" s="61"/>
      <c r="B462" s="61"/>
      <c r="C462" s="64"/>
      <c r="D462" s="64"/>
      <c r="E462" s="64"/>
      <c r="F462" s="64"/>
      <c r="G462" s="64"/>
    </row>
    <row r="463" spans="1:7" x14ac:dyDescent="0.2">
      <c r="A463" s="61"/>
      <c r="B463" s="61"/>
      <c r="C463" s="64"/>
      <c r="D463" s="64"/>
      <c r="E463" s="64"/>
      <c r="F463" s="64"/>
      <c r="G463" s="64"/>
    </row>
    <row r="464" spans="1:7" x14ac:dyDescent="0.2">
      <c r="A464" s="61"/>
      <c r="B464" s="61"/>
      <c r="C464" s="64"/>
      <c r="D464" s="64"/>
      <c r="E464" s="64"/>
      <c r="F464" s="64"/>
      <c r="G464" s="64"/>
    </row>
    <row r="465" spans="1:7" x14ac:dyDescent="0.2">
      <c r="A465" s="61"/>
      <c r="B465" s="61"/>
      <c r="C465" s="64"/>
      <c r="D465" s="64"/>
      <c r="E465" s="64"/>
      <c r="F465" s="64"/>
      <c r="G465" s="64"/>
    </row>
    <row r="466" spans="1:7" x14ac:dyDescent="0.2">
      <c r="A466" s="61"/>
      <c r="B466" s="61"/>
      <c r="C466" s="64"/>
      <c r="D466" s="64"/>
      <c r="E466" s="64"/>
      <c r="F466" s="64"/>
      <c r="G466" s="64"/>
    </row>
    <row r="467" spans="1:7" x14ac:dyDescent="0.2">
      <c r="A467" s="61"/>
      <c r="B467" s="61"/>
      <c r="C467" s="64"/>
      <c r="D467" s="64"/>
      <c r="E467" s="64"/>
      <c r="F467" s="64"/>
      <c r="G467" s="64"/>
    </row>
    <row r="468" spans="1:7" x14ac:dyDescent="0.2">
      <c r="A468" s="61"/>
      <c r="B468" s="61"/>
      <c r="C468" s="64"/>
      <c r="D468" s="64"/>
      <c r="E468" s="64"/>
      <c r="F468" s="64"/>
      <c r="G468" s="64"/>
    </row>
    <row r="469" spans="1:7" x14ac:dyDescent="0.2">
      <c r="A469" s="61"/>
      <c r="B469" s="61"/>
      <c r="C469" s="64"/>
      <c r="D469" s="64"/>
      <c r="E469" s="64"/>
      <c r="F469" s="64"/>
      <c r="G469" s="64"/>
    </row>
    <row r="470" spans="1:7" x14ac:dyDescent="0.2">
      <c r="A470" s="61"/>
      <c r="B470" s="61"/>
      <c r="C470" s="64"/>
      <c r="D470" s="64"/>
      <c r="E470" s="64"/>
      <c r="F470" s="64"/>
      <c r="G470" s="64"/>
    </row>
    <row r="471" spans="1:7" x14ac:dyDescent="0.2">
      <c r="A471" s="61"/>
      <c r="B471" s="61"/>
      <c r="C471" s="64"/>
      <c r="D471" s="64"/>
      <c r="E471" s="64"/>
      <c r="F471" s="64"/>
      <c r="G471" s="64"/>
    </row>
    <row r="472" spans="1:7" x14ac:dyDescent="0.2">
      <c r="A472" s="61"/>
      <c r="B472" s="61"/>
      <c r="C472" s="64"/>
      <c r="D472" s="64"/>
      <c r="E472" s="64"/>
      <c r="F472" s="64"/>
      <c r="G472" s="64"/>
    </row>
    <row r="473" spans="1:7" x14ac:dyDescent="0.2">
      <c r="A473" s="61"/>
      <c r="B473" s="61"/>
      <c r="C473" s="64"/>
      <c r="D473" s="64"/>
      <c r="E473" s="64"/>
      <c r="F473" s="64"/>
      <c r="G473" s="64"/>
    </row>
    <row r="474" spans="1:7" x14ac:dyDescent="0.2">
      <c r="A474" s="61"/>
      <c r="B474" s="61"/>
      <c r="C474" s="64"/>
      <c r="D474" s="64"/>
      <c r="E474" s="64"/>
      <c r="F474" s="64"/>
      <c r="G474" s="64"/>
    </row>
    <row r="475" spans="1:7" x14ac:dyDescent="0.2">
      <c r="A475" s="61"/>
      <c r="B475" s="61"/>
      <c r="C475" s="64"/>
      <c r="D475" s="64"/>
      <c r="E475" s="64"/>
      <c r="F475" s="64"/>
      <c r="G475" s="64"/>
    </row>
    <row r="476" spans="1:7" x14ac:dyDescent="0.2">
      <c r="A476" s="61"/>
      <c r="B476" s="61"/>
      <c r="C476" s="64"/>
      <c r="D476" s="64"/>
      <c r="E476" s="64"/>
      <c r="F476" s="64"/>
      <c r="G476" s="64"/>
    </row>
    <row r="477" spans="1:7" x14ac:dyDescent="0.2">
      <c r="A477" s="61"/>
      <c r="B477" s="61"/>
      <c r="C477" s="64"/>
      <c r="D477" s="64"/>
      <c r="E477" s="64"/>
      <c r="F477" s="64"/>
      <c r="G477" s="64"/>
    </row>
    <row r="478" spans="1:7" x14ac:dyDescent="0.2">
      <c r="A478" s="61"/>
      <c r="B478" s="61"/>
      <c r="C478" s="64"/>
      <c r="D478" s="64"/>
      <c r="E478" s="64"/>
      <c r="F478" s="64"/>
      <c r="G478" s="64"/>
    </row>
    <row r="479" spans="1:7" x14ac:dyDescent="0.2">
      <c r="A479" s="61"/>
      <c r="B479" s="61"/>
      <c r="C479" s="64"/>
      <c r="D479" s="64"/>
      <c r="E479" s="64"/>
      <c r="F479" s="64"/>
      <c r="G479" s="64"/>
    </row>
    <row r="480" spans="1:7" x14ac:dyDescent="0.2">
      <c r="A480" s="61"/>
      <c r="B480" s="61"/>
      <c r="C480" s="64"/>
      <c r="D480" s="64"/>
      <c r="E480" s="64"/>
      <c r="F480" s="64"/>
      <c r="G480" s="64"/>
    </row>
    <row r="481" spans="1:7" x14ac:dyDescent="0.2">
      <c r="A481" s="61"/>
      <c r="B481" s="61"/>
      <c r="C481" s="64"/>
      <c r="D481" s="64"/>
      <c r="E481" s="64"/>
      <c r="F481" s="64"/>
      <c r="G481" s="64"/>
    </row>
    <row r="482" spans="1:7" x14ac:dyDescent="0.2">
      <c r="A482" s="61"/>
      <c r="B482" s="61"/>
      <c r="C482" s="64"/>
      <c r="D482" s="64"/>
      <c r="E482" s="64"/>
      <c r="F482" s="64"/>
      <c r="G482" s="64"/>
    </row>
    <row r="483" spans="1:7" x14ac:dyDescent="0.2">
      <c r="A483" s="61"/>
      <c r="B483" s="61"/>
      <c r="C483" s="64"/>
      <c r="D483" s="64"/>
      <c r="E483" s="64"/>
      <c r="F483" s="64"/>
      <c r="G483" s="64"/>
    </row>
    <row r="484" spans="1:7" x14ac:dyDescent="0.2">
      <c r="A484" s="61"/>
      <c r="B484" s="61"/>
      <c r="C484" s="64"/>
      <c r="D484" s="64"/>
      <c r="E484" s="64"/>
      <c r="F484" s="64"/>
      <c r="G484" s="64"/>
    </row>
    <row r="485" spans="1:7" x14ac:dyDescent="0.2">
      <c r="A485" s="61"/>
      <c r="B485" s="61"/>
      <c r="C485" s="64"/>
      <c r="D485" s="64"/>
      <c r="E485" s="64"/>
      <c r="F485" s="64"/>
      <c r="G485" s="64"/>
    </row>
    <row r="486" spans="1:7" x14ac:dyDescent="0.2">
      <c r="A486" s="61"/>
      <c r="B486" s="61"/>
      <c r="C486" s="64"/>
      <c r="D486" s="64"/>
      <c r="E486" s="64"/>
      <c r="F486" s="64"/>
      <c r="G486" s="64"/>
    </row>
    <row r="487" spans="1:7" x14ac:dyDescent="0.2">
      <c r="A487" s="61"/>
      <c r="B487" s="61"/>
      <c r="C487" s="64"/>
      <c r="D487" s="64"/>
      <c r="E487" s="64"/>
      <c r="F487" s="64"/>
      <c r="G487" s="64"/>
    </row>
    <row r="488" spans="1:7" x14ac:dyDescent="0.2">
      <c r="A488" s="61"/>
      <c r="B488" s="61"/>
      <c r="C488" s="64"/>
      <c r="D488" s="64"/>
      <c r="E488" s="64"/>
      <c r="F488" s="64"/>
      <c r="G488" s="64"/>
    </row>
    <row r="489" spans="1:7" x14ac:dyDescent="0.2">
      <c r="A489" s="61"/>
      <c r="B489" s="61"/>
      <c r="C489" s="64"/>
      <c r="D489" s="64"/>
      <c r="E489" s="64"/>
      <c r="F489" s="64"/>
      <c r="G489" s="64"/>
    </row>
    <row r="490" spans="1:7" x14ac:dyDescent="0.2">
      <c r="A490" s="61"/>
      <c r="B490" s="61"/>
      <c r="C490" s="64"/>
      <c r="D490" s="64"/>
      <c r="E490" s="64"/>
      <c r="F490" s="64"/>
      <c r="G490" s="64"/>
    </row>
    <row r="491" spans="1:7" x14ac:dyDescent="0.2">
      <c r="A491" s="61"/>
      <c r="B491" s="61"/>
      <c r="C491" s="64"/>
      <c r="D491" s="64"/>
      <c r="E491" s="64"/>
      <c r="F491" s="64"/>
      <c r="G491" s="64"/>
    </row>
    <row r="492" spans="1:7" x14ac:dyDescent="0.2">
      <c r="A492" s="61"/>
      <c r="B492" s="61"/>
      <c r="C492" s="64"/>
      <c r="D492" s="64"/>
      <c r="E492" s="64"/>
      <c r="F492" s="64"/>
      <c r="G492" s="64"/>
    </row>
    <row r="493" spans="1:7" x14ac:dyDescent="0.2">
      <c r="A493" s="61"/>
      <c r="B493" s="61"/>
      <c r="C493" s="64"/>
      <c r="D493" s="64"/>
      <c r="E493" s="64"/>
      <c r="F493" s="64"/>
      <c r="G493" s="64"/>
    </row>
    <row r="494" spans="1:7" x14ac:dyDescent="0.2">
      <c r="A494" s="61"/>
      <c r="B494" s="61"/>
      <c r="C494" s="64"/>
      <c r="D494" s="64"/>
      <c r="E494" s="64"/>
      <c r="F494" s="64"/>
      <c r="G494" s="64"/>
    </row>
    <row r="495" spans="1:7" x14ac:dyDescent="0.2">
      <c r="A495" s="61"/>
      <c r="B495" s="61"/>
      <c r="C495" s="64"/>
      <c r="D495" s="64"/>
      <c r="E495" s="64"/>
      <c r="F495" s="64"/>
      <c r="G495" s="64"/>
    </row>
    <row r="496" spans="1:7" x14ac:dyDescent="0.2">
      <c r="A496" s="61"/>
      <c r="B496" s="61"/>
      <c r="C496" s="64"/>
      <c r="D496" s="64"/>
      <c r="E496" s="64"/>
      <c r="F496" s="64"/>
      <c r="G496" s="64"/>
    </row>
    <row r="497" spans="1:7" x14ac:dyDescent="0.2">
      <c r="A497" s="61"/>
      <c r="B497" s="61"/>
      <c r="C497" s="64"/>
      <c r="D497" s="64"/>
      <c r="E497" s="64"/>
      <c r="F497" s="64"/>
      <c r="G497" s="64"/>
    </row>
    <row r="498" spans="1:7" x14ac:dyDescent="0.2">
      <c r="A498" s="61"/>
      <c r="B498" s="61"/>
      <c r="C498" s="64"/>
      <c r="D498" s="64"/>
      <c r="E498" s="64"/>
      <c r="F498" s="64"/>
      <c r="G498" s="64"/>
    </row>
    <row r="499" spans="1:7" x14ac:dyDescent="0.2">
      <c r="A499" s="61"/>
      <c r="B499" s="61"/>
      <c r="C499" s="64"/>
      <c r="D499" s="64"/>
      <c r="E499" s="64"/>
      <c r="F499" s="64"/>
      <c r="G499" s="64"/>
    </row>
    <row r="500" spans="1:7" x14ac:dyDescent="0.2">
      <c r="A500" s="61"/>
      <c r="B500" s="61"/>
      <c r="C500" s="64"/>
      <c r="D500" s="64"/>
      <c r="E500" s="64"/>
      <c r="F500" s="64"/>
      <c r="G500" s="64"/>
    </row>
    <row r="501" spans="1:7" x14ac:dyDescent="0.2">
      <c r="A501" s="61"/>
      <c r="B501" s="61"/>
      <c r="C501" s="64"/>
      <c r="D501" s="64"/>
      <c r="E501" s="64"/>
      <c r="F501" s="64"/>
      <c r="G501" s="64"/>
    </row>
    <row r="502" spans="1:7" x14ac:dyDescent="0.2">
      <c r="A502" s="61"/>
      <c r="B502" s="61"/>
      <c r="C502" s="64"/>
      <c r="D502" s="64"/>
      <c r="E502" s="64"/>
      <c r="F502" s="64"/>
      <c r="G502" s="64"/>
    </row>
    <row r="503" spans="1:7" x14ac:dyDescent="0.2">
      <c r="A503" s="61"/>
      <c r="B503" s="61"/>
      <c r="C503" s="64"/>
      <c r="D503" s="64"/>
      <c r="E503" s="64"/>
      <c r="F503" s="64"/>
      <c r="G503" s="64"/>
    </row>
    <row r="504" spans="1:7" x14ac:dyDescent="0.2">
      <c r="A504" s="61"/>
      <c r="B504" s="61"/>
      <c r="C504" s="64"/>
      <c r="D504" s="64"/>
      <c r="E504" s="64"/>
      <c r="F504" s="64"/>
      <c r="G504" s="64"/>
    </row>
    <row r="505" spans="1:7" x14ac:dyDescent="0.2">
      <c r="A505" s="61"/>
      <c r="B505" s="61"/>
      <c r="C505" s="64"/>
      <c r="D505" s="64"/>
      <c r="E505" s="64"/>
      <c r="F505" s="64"/>
      <c r="G505" s="64"/>
    </row>
    <row r="506" spans="1:7" x14ac:dyDescent="0.2">
      <c r="A506" s="61"/>
      <c r="B506" s="61"/>
      <c r="C506" s="64"/>
      <c r="D506" s="64"/>
      <c r="E506" s="64"/>
      <c r="F506" s="64"/>
      <c r="G506" s="64"/>
    </row>
    <row r="507" spans="1:7" x14ac:dyDescent="0.2">
      <c r="A507" s="61"/>
      <c r="B507" s="61"/>
      <c r="C507" s="64"/>
      <c r="D507" s="64"/>
      <c r="E507" s="64"/>
      <c r="F507" s="64"/>
      <c r="G507" s="64"/>
    </row>
    <row r="508" spans="1:7" x14ac:dyDescent="0.2">
      <c r="A508" s="61"/>
      <c r="B508" s="61"/>
      <c r="C508" s="64"/>
      <c r="D508" s="64"/>
      <c r="E508" s="64"/>
      <c r="F508" s="64"/>
      <c r="G508" s="64"/>
    </row>
    <row r="509" spans="1:7" x14ac:dyDescent="0.2">
      <c r="A509" s="61"/>
      <c r="B509" s="61"/>
      <c r="C509" s="64"/>
      <c r="D509" s="64"/>
      <c r="E509" s="64"/>
      <c r="F509" s="64"/>
      <c r="G509" s="64"/>
    </row>
    <row r="510" spans="1:7" x14ac:dyDescent="0.2">
      <c r="A510" s="61"/>
      <c r="B510" s="61"/>
      <c r="C510" s="64"/>
      <c r="D510" s="64"/>
      <c r="E510" s="64"/>
      <c r="F510" s="64"/>
      <c r="G510" s="64"/>
    </row>
    <row r="511" spans="1:7" x14ac:dyDescent="0.2">
      <c r="A511" s="61"/>
      <c r="B511" s="61"/>
      <c r="C511" s="64"/>
      <c r="D511" s="64"/>
      <c r="E511" s="64"/>
      <c r="F511" s="64"/>
      <c r="G511" s="64"/>
    </row>
    <row r="512" spans="1:7" x14ac:dyDescent="0.2">
      <c r="A512" s="61"/>
      <c r="B512" s="61"/>
      <c r="C512" s="64"/>
      <c r="D512" s="64"/>
      <c r="E512" s="64"/>
      <c r="F512" s="64"/>
      <c r="G512" s="64"/>
    </row>
    <row r="513" spans="1:7" x14ac:dyDescent="0.2">
      <c r="A513" s="61"/>
      <c r="B513" s="61"/>
      <c r="C513" s="64"/>
      <c r="D513" s="64"/>
      <c r="E513" s="64"/>
      <c r="F513" s="64"/>
      <c r="G513" s="64"/>
    </row>
    <row r="514" spans="1:7" x14ac:dyDescent="0.2">
      <c r="A514" s="61"/>
      <c r="B514" s="61"/>
      <c r="C514" s="64"/>
      <c r="D514" s="64"/>
      <c r="E514" s="64"/>
      <c r="F514" s="64"/>
      <c r="G514" s="64"/>
    </row>
    <row r="515" spans="1:7" x14ac:dyDescent="0.2">
      <c r="A515" s="61"/>
      <c r="B515" s="61"/>
      <c r="C515" s="64"/>
      <c r="D515" s="64"/>
      <c r="E515" s="64"/>
      <c r="F515" s="64"/>
      <c r="G515" s="64"/>
    </row>
    <row r="516" spans="1:7" x14ac:dyDescent="0.2">
      <c r="A516" s="61"/>
      <c r="B516" s="61"/>
      <c r="C516" s="64"/>
      <c r="D516" s="64"/>
      <c r="E516" s="64"/>
      <c r="F516" s="64"/>
      <c r="G516" s="64"/>
    </row>
    <row r="517" spans="1:7" x14ac:dyDescent="0.2">
      <c r="A517" s="61"/>
      <c r="B517" s="61"/>
      <c r="C517" s="64"/>
      <c r="D517" s="64"/>
      <c r="E517" s="64"/>
      <c r="F517" s="64"/>
      <c r="G517" s="64"/>
    </row>
    <row r="518" spans="1:7" x14ac:dyDescent="0.2">
      <c r="A518" s="61"/>
      <c r="B518" s="61"/>
      <c r="C518" s="64"/>
      <c r="D518" s="64"/>
      <c r="E518" s="64"/>
      <c r="F518" s="64"/>
      <c r="G518" s="64"/>
    </row>
    <row r="519" spans="1:7" x14ac:dyDescent="0.2">
      <c r="A519" s="61"/>
      <c r="B519" s="61"/>
      <c r="C519" s="64"/>
      <c r="D519" s="64"/>
      <c r="E519" s="64"/>
      <c r="F519" s="64"/>
      <c r="G519" s="64"/>
    </row>
    <row r="520" spans="1:7" x14ac:dyDescent="0.2">
      <c r="A520" s="61"/>
      <c r="B520" s="61"/>
      <c r="C520" s="64"/>
      <c r="D520" s="64"/>
      <c r="E520" s="64"/>
      <c r="F520" s="64"/>
      <c r="G520" s="64"/>
    </row>
    <row r="521" spans="1:7" x14ac:dyDescent="0.2">
      <c r="A521" s="61"/>
      <c r="B521" s="61"/>
      <c r="C521" s="64"/>
      <c r="D521" s="64"/>
      <c r="E521" s="64"/>
      <c r="F521" s="64"/>
      <c r="G521" s="64"/>
    </row>
    <row r="522" spans="1:7" x14ac:dyDescent="0.2">
      <c r="A522" s="61"/>
      <c r="B522" s="61"/>
      <c r="C522" s="64"/>
      <c r="D522" s="64"/>
      <c r="E522" s="64"/>
      <c r="F522" s="64"/>
      <c r="G522" s="64"/>
    </row>
    <row r="523" spans="1:7" x14ac:dyDescent="0.2">
      <c r="A523" s="61"/>
      <c r="B523" s="61"/>
      <c r="C523" s="64"/>
      <c r="D523" s="64"/>
      <c r="E523" s="64"/>
      <c r="F523" s="64"/>
      <c r="G523" s="64"/>
    </row>
    <row r="524" spans="1:7" x14ac:dyDescent="0.2">
      <c r="A524" s="61"/>
      <c r="B524" s="61"/>
      <c r="C524" s="64"/>
      <c r="D524" s="64"/>
      <c r="E524" s="64"/>
      <c r="F524" s="64"/>
      <c r="G524" s="64"/>
    </row>
    <row r="525" spans="1:7" x14ac:dyDescent="0.2">
      <c r="A525" s="61"/>
      <c r="B525" s="61"/>
      <c r="C525" s="64"/>
      <c r="D525" s="64"/>
      <c r="E525" s="64"/>
      <c r="F525" s="64"/>
      <c r="G525" s="64"/>
    </row>
    <row r="526" spans="1:7" x14ac:dyDescent="0.2">
      <c r="A526" s="61"/>
      <c r="B526" s="61"/>
      <c r="C526" s="64"/>
      <c r="D526" s="64"/>
      <c r="E526" s="64"/>
      <c r="F526" s="64"/>
      <c r="G526" s="64"/>
    </row>
    <row r="527" spans="1:7" x14ac:dyDescent="0.2">
      <c r="A527" s="61"/>
      <c r="B527" s="61"/>
      <c r="C527" s="64"/>
      <c r="D527" s="64"/>
      <c r="E527" s="64"/>
      <c r="F527" s="64"/>
      <c r="G527" s="64"/>
    </row>
    <row r="528" spans="1:7" x14ac:dyDescent="0.2">
      <c r="A528" s="61"/>
      <c r="B528" s="61"/>
      <c r="C528" s="64"/>
      <c r="D528" s="64"/>
      <c r="E528" s="64"/>
      <c r="F528" s="64"/>
      <c r="G528" s="64"/>
    </row>
    <row r="529" spans="1:7" x14ac:dyDescent="0.2">
      <c r="A529" s="61"/>
      <c r="B529" s="61"/>
      <c r="C529" s="64"/>
      <c r="D529" s="64"/>
      <c r="E529" s="64"/>
      <c r="F529" s="64"/>
      <c r="G529" s="64"/>
    </row>
    <row r="530" spans="1:7" x14ac:dyDescent="0.2">
      <c r="A530" s="61"/>
      <c r="B530" s="61"/>
      <c r="C530" s="64"/>
      <c r="D530" s="64"/>
      <c r="E530" s="64"/>
      <c r="F530" s="64"/>
      <c r="G530" s="64"/>
    </row>
    <row r="531" spans="1:7" x14ac:dyDescent="0.2">
      <c r="A531" s="61"/>
      <c r="B531" s="61"/>
      <c r="C531" s="64"/>
      <c r="D531" s="64"/>
      <c r="E531" s="64"/>
      <c r="F531" s="64"/>
      <c r="G531" s="64"/>
    </row>
    <row r="532" spans="1:7" x14ac:dyDescent="0.2">
      <c r="A532" s="61"/>
      <c r="B532" s="61"/>
      <c r="C532" s="64"/>
      <c r="D532" s="64"/>
      <c r="E532" s="64"/>
      <c r="F532" s="64"/>
      <c r="G532" s="64"/>
    </row>
    <row r="533" spans="1:7" x14ac:dyDescent="0.2">
      <c r="A533" s="61"/>
      <c r="B533" s="61"/>
      <c r="C533" s="64"/>
      <c r="D533" s="64"/>
      <c r="E533" s="64"/>
      <c r="F533" s="64"/>
      <c r="G533" s="64"/>
    </row>
    <row r="534" spans="1:7" x14ac:dyDescent="0.2">
      <c r="A534" s="61"/>
      <c r="B534" s="61"/>
      <c r="C534" s="64"/>
      <c r="D534" s="64"/>
      <c r="E534" s="64"/>
      <c r="F534" s="64"/>
      <c r="G534" s="64"/>
    </row>
    <row r="535" spans="1:7" x14ac:dyDescent="0.2">
      <c r="A535" s="61"/>
      <c r="B535" s="61"/>
      <c r="C535" s="64"/>
      <c r="D535" s="64"/>
      <c r="E535" s="64"/>
      <c r="F535" s="64"/>
      <c r="G535" s="64"/>
    </row>
    <row r="536" spans="1:7" x14ac:dyDescent="0.2">
      <c r="A536" s="61"/>
      <c r="B536" s="61"/>
      <c r="C536" s="64"/>
      <c r="D536" s="64"/>
      <c r="E536" s="64"/>
      <c r="F536" s="64"/>
      <c r="G536" s="64"/>
    </row>
    <row r="537" spans="1:7" x14ac:dyDescent="0.2">
      <c r="A537" s="61"/>
      <c r="B537" s="61"/>
      <c r="C537" s="64"/>
      <c r="D537" s="64"/>
      <c r="E537" s="64"/>
      <c r="F537" s="64"/>
      <c r="G537" s="64"/>
    </row>
    <row r="538" spans="1:7" x14ac:dyDescent="0.2">
      <c r="A538" s="61"/>
      <c r="B538" s="61"/>
      <c r="C538" s="64"/>
      <c r="D538" s="64"/>
      <c r="E538" s="64"/>
      <c r="F538" s="64"/>
      <c r="G538" s="64"/>
    </row>
    <row r="539" spans="1:7" x14ac:dyDescent="0.2">
      <c r="A539" s="61"/>
      <c r="B539" s="61"/>
      <c r="C539" s="64"/>
      <c r="D539" s="64"/>
      <c r="E539" s="64"/>
      <c r="F539" s="64"/>
      <c r="G539" s="64"/>
    </row>
    <row r="540" spans="1:7" x14ac:dyDescent="0.2">
      <c r="A540" s="61"/>
      <c r="B540" s="61"/>
      <c r="C540" s="64"/>
      <c r="D540" s="64"/>
      <c r="E540" s="64"/>
      <c r="F540" s="64"/>
      <c r="G540" s="64"/>
    </row>
    <row r="541" spans="1:7" x14ac:dyDescent="0.2">
      <c r="A541" s="61"/>
      <c r="B541" s="61"/>
      <c r="C541" s="64"/>
      <c r="D541" s="64"/>
      <c r="E541" s="64"/>
      <c r="F541" s="64"/>
      <c r="G541" s="64"/>
    </row>
    <row r="542" spans="1:7" x14ac:dyDescent="0.2">
      <c r="A542" s="61"/>
      <c r="B542" s="61"/>
      <c r="C542" s="64"/>
      <c r="D542" s="64"/>
      <c r="E542" s="64"/>
      <c r="F542" s="64"/>
      <c r="G542" s="64"/>
    </row>
    <row r="543" spans="1:7" x14ac:dyDescent="0.2">
      <c r="A543" s="61"/>
      <c r="B543" s="61"/>
      <c r="C543" s="64"/>
      <c r="D543" s="64"/>
      <c r="E543" s="64"/>
      <c r="F543" s="64"/>
      <c r="G543" s="64"/>
    </row>
    <row r="544" spans="1:7" x14ac:dyDescent="0.2">
      <c r="A544" s="61"/>
      <c r="B544" s="61"/>
      <c r="C544" s="64"/>
      <c r="D544" s="64"/>
      <c r="E544" s="64"/>
      <c r="F544" s="64"/>
      <c r="G544" s="64"/>
    </row>
    <row r="545" spans="1:7" x14ac:dyDescent="0.2">
      <c r="A545" s="61"/>
      <c r="B545" s="61"/>
      <c r="C545" s="64"/>
      <c r="D545" s="64"/>
      <c r="E545" s="64"/>
      <c r="F545" s="64"/>
      <c r="G545" s="64"/>
    </row>
    <row r="546" spans="1:7" x14ac:dyDescent="0.2">
      <c r="A546" s="61"/>
      <c r="B546" s="61"/>
      <c r="C546" s="64"/>
      <c r="D546" s="64"/>
      <c r="E546" s="64"/>
      <c r="F546" s="64"/>
      <c r="G546" s="64"/>
    </row>
    <row r="547" spans="1:7" x14ac:dyDescent="0.2">
      <c r="A547" s="61"/>
      <c r="B547" s="61"/>
      <c r="C547" s="64"/>
      <c r="D547" s="64"/>
      <c r="E547" s="64"/>
      <c r="F547" s="64"/>
      <c r="G547" s="64"/>
    </row>
    <row r="548" spans="1:7" x14ac:dyDescent="0.2">
      <c r="A548" s="61"/>
      <c r="B548" s="61"/>
      <c r="C548" s="64"/>
      <c r="D548" s="64"/>
      <c r="E548" s="64"/>
      <c r="F548" s="64"/>
      <c r="G548" s="64"/>
    </row>
    <row r="549" spans="1:7" x14ac:dyDescent="0.2">
      <c r="A549" s="61"/>
      <c r="B549" s="61"/>
      <c r="C549" s="64"/>
      <c r="D549" s="64"/>
      <c r="E549" s="64"/>
      <c r="F549" s="64"/>
      <c r="G549" s="64"/>
    </row>
    <row r="550" spans="1:7" x14ac:dyDescent="0.2">
      <c r="A550" s="61"/>
      <c r="B550" s="61"/>
      <c r="C550" s="64"/>
      <c r="D550" s="64"/>
      <c r="E550" s="64"/>
      <c r="F550" s="64"/>
      <c r="G550" s="64"/>
    </row>
    <row r="551" spans="1:7" x14ac:dyDescent="0.2">
      <c r="A551" s="61"/>
      <c r="B551" s="61"/>
      <c r="C551" s="64"/>
      <c r="D551" s="64"/>
      <c r="E551" s="64"/>
      <c r="F551" s="64"/>
      <c r="G551" s="64"/>
    </row>
    <row r="552" spans="1:7" x14ac:dyDescent="0.2">
      <c r="A552" s="61"/>
      <c r="B552" s="61"/>
      <c r="C552" s="64"/>
      <c r="D552" s="64"/>
      <c r="E552" s="64"/>
      <c r="F552" s="64"/>
      <c r="G552" s="64"/>
    </row>
    <row r="553" spans="1:7" x14ac:dyDescent="0.2">
      <c r="A553" s="61"/>
      <c r="B553" s="61"/>
      <c r="C553" s="64"/>
      <c r="D553" s="64"/>
      <c r="E553" s="64"/>
      <c r="F553" s="64"/>
      <c r="G553" s="64"/>
    </row>
    <row r="554" spans="1:7" x14ac:dyDescent="0.2">
      <c r="A554" s="61"/>
      <c r="B554" s="61"/>
      <c r="C554" s="64"/>
      <c r="D554" s="64"/>
      <c r="E554" s="64"/>
      <c r="F554" s="64"/>
      <c r="G554" s="64"/>
    </row>
    <row r="555" spans="1:7" x14ac:dyDescent="0.2">
      <c r="A555" s="61"/>
      <c r="B555" s="61"/>
      <c r="C555" s="64"/>
      <c r="D555" s="64"/>
      <c r="E555" s="64"/>
      <c r="F555" s="64"/>
      <c r="G555" s="64"/>
    </row>
    <row r="556" spans="1:7" x14ac:dyDescent="0.2">
      <c r="A556" s="61"/>
      <c r="B556" s="61"/>
      <c r="C556" s="64"/>
      <c r="D556" s="64"/>
      <c r="E556" s="64"/>
      <c r="F556" s="64"/>
      <c r="G556" s="64"/>
    </row>
    <row r="557" spans="1:7" x14ac:dyDescent="0.2">
      <c r="A557" s="61"/>
      <c r="B557" s="61"/>
      <c r="C557" s="64"/>
      <c r="D557" s="64"/>
      <c r="E557" s="64"/>
      <c r="F557" s="64"/>
      <c r="G557" s="64"/>
    </row>
    <row r="558" spans="1:7" x14ac:dyDescent="0.2">
      <c r="A558" s="61"/>
      <c r="B558" s="61"/>
      <c r="C558" s="64"/>
      <c r="D558" s="64"/>
      <c r="E558" s="64"/>
      <c r="F558" s="64"/>
      <c r="G558" s="64"/>
    </row>
    <row r="559" spans="1:7" x14ac:dyDescent="0.2">
      <c r="A559" s="61"/>
      <c r="B559" s="61"/>
      <c r="C559" s="64"/>
      <c r="D559" s="64"/>
      <c r="E559" s="64"/>
      <c r="F559" s="64"/>
      <c r="G559" s="64"/>
    </row>
    <row r="560" spans="1:7" x14ac:dyDescent="0.2">
      <c r="A560" s="61"/>
      <c r="B560" s="61"/>
      <c r="C560" s="64"/>
      <c r="D560" s="64"/>
      <c r="E560" s="64"/>
      <c r="F560" s="64"/>
      <c r="G560" s="64"/>
    </row>
    <row r="561" spans="1:7" x14ac:dyDescent="0.2">
      <c r="A561" s="61"/>
      <c r="B561" s="61"/>
      <c r="C561" s="64"/>
      <c r="D561" s="64"/>
      <c r="E561" s="64"/>
      <c r="F561" s="64"/>
      <c r="G561" s="64"/>
    </row>
    <row r="562" spans="1:7" x14ac:dyDescent="0.2">
      <c r="A562" s="61"/>
      <c r="B562" s="61"/>
      <c r="C562" s="64"/>
      <c r="D562" s="64"/>
      <c r="E562" s="64"/>
      <c r="F562" s="64"/>
      <c r="G562" s="64"/>
    </row>
    <row r="563" spans="1:7" x14ac:dyDescent="0.2">
      <c r="A563" s="61"/>
      <c r="B563" s="61"/>
      <c r="C563" s="64"/>
      <c r="D563" s="64"/>
      <c r="E563" s="64"/>
      <c r="F563" s="64"/>
      <c r="G563" s="64"/>
    </row>
    <row r="564" spans="1:7" x14ac:dyDescent="0.2">
      <c r="A564" s="61"/>
      <c r="B564" s="61"/>
      <c r="C564" s="64"/>
      <c r="D564" s="64"/>
      <c r="E564" s="64"/>
      <c r="F564" s="64"/>
      <c r="G564" s="64"/>
    </row>
    <row r="565" spans="1:7" x14ac:dyDescent="0.2">
      <c r="A565" s="61"/>
      <c r="B565" s="61"/>
      <c r="C565" s="64"/>
      <c r="D565" s="64"/>
      <c r="E565" s="64"/>
      <c r="F565" s="64"/>
      <c r="G565" s="64"/>
    </row>
    <row r="566" spans="1:7" x14ac:dyDescent="0.2">
      <c r="A566" s="61"/>
      <c r="B566" s="61"/>
      <c r="C566" s="64"/>
      <c r="D566" s="64"/>
      <c r="E566" s="64"/>
      <c r="F566" s="64"/>
      <c r="G566" s="64"/>
    </row>
    <row r="567" spans="1:7" x14ac:dyDescent="0.2">
      <c r="A567" s="61"/>
      <c r="B567" s="61"/>
      <c r="C567" s="64"/>
      <c r="D567" s="64"/>
      <c r="E567" s="64"/>
      <c r="F567" s="64"/>
      <c r="G567" s="64"/>
    </row>
    <row r="568" spans="1:7" x14ac:dyDescent="0.2">
      <c r="A568" s="61"/>
      <c r="B568" s="61"/>
      <c r="C568" s="64"/>
      <c r="D568" s="64"/>
      <c r="E568" s="64"/>
      <c r="F568" s="64"/>
      <c r="G568" s="64"/>
    </row>
    <row r="569" spans="1:7" x14ac:dyDescent="0.2">
      <c r="A569" s="61"/>
      <c r="B569" s="61"/>
      <c r="C569" s="64"/>
      <c r="D569" s="64"/>
      <c r="E569" s="64"/>
      <c r="F569" s="64"/>
      <c r="G569" s="64"/>
    </row>
    <row r="570" spans="1:7" x14ac:dyDescent="0.2">
      <c r="A570" s="61"/>
      <c r="B570" s="61"/>
      <c r="C570" s="64"/>
      <c r="D570" s="64"/>
      <c r="E570" s="64"/>
      <c r="F570" s="64"/>
      <c r="G570" s="64"/>
    </row>
    <row r="571" spans="1:7" x14ac:dyDescent="0.2">
      <c r="A571" s="61"/>
      <c r="B571" s="61"/>
      <c r="C571" s="64"/>
      <c r="D571" s="64"/>
      <c r="E571" s="64"/>
      <c r="F571" s="64"/>
      <c r="G571" s="64"/>
    </row>
    <row r="572" spans="1:7" x14ac:dyDescent="0.2">
      <c r="A572" s="61"/>
      <c r="B572" s="61"/>
      <c r="C572" s="64"/>
      <c r="D572" s="64"/>
      <c r="E572" s="64"/>
      <c r="F572" s="64"/>
      <c r="G572" s="64"/>
    </row>
    <row r="573" spans="1:7" x14ac:dyDescent="0.2">
      <c r="A573" s="61"/>
      <c r="B573" s="61"/>
      <c r="C573" s="64"/>
      <c r="D573" s="64"/>
      <c r="E573" s="64"/>
      <c r="F573" s="64"/>
      <c r="G573" s="64"/>
    </row>
    <row r="574" spans="1:7" x14ac:dyDescent="0.2">
      <c r="A574" s="61"/>
      <c r="B574" s="61"/>
      <c r="C574" s="64"/>
      <c r="D574" s="64"/>
      <c r="E574" s="64"/>
      <c r="F574" s="64"/>
      <c r="G574" s="64"/>
    </row>
    <row r="575" spans="1:7" x14ac:dyDescent="0.2">
      <c r="A575" s="61"/>
      <c r="B575" s="61"/>
      <c r="C575" s="64"/>
      <c r="D575" s="64"/>
      <c r="E575" s="64"/>
      <c r="F575" s="64"/>
      <c r="G575" s="64"/>
    </row>
    <row r="576" spans="1:7" x14ac:dyDescent="0.2">
      <c r="A576" s="61"/>
      <c r="B576" s="61"/>
      <c r="C576" s="64"/>
      <c r="D576" s="64"/>
      <c r="E576" s="64"/>
      <c r="F576" s="64"/>
      <c r="G576" s="64"/>
    </row>
    <row r="577" spans="1:7" x14ac:dyDescent="0.2">
      <c r="A577" s="61"/>
      <c r="B577" s="61"/>
      <c r="C577" s="64"/>
      <c r="D577" s="64"/>
      <c r="E577" s="64"/>
      <c r="F577" s="64"/>
      <c r="G577" s="64"/>
    </row>
    <row r="578" spans="1:7" x14ac:dyDescent="0.2">
      <c r="A578" s="61"/>
      <c r="B578" s="61"/>
      <c r="C578" s="64"/>
      <c r="D578" s="64"/>
      <c r="E578" s="64"/>
      <c r="F578" s="64"/>
      <c r="G578" s="64"/>
    </row>
    <row r="579" spans="1:7" x14ac:dyDescent="0.2">
      <c r="A579" s="61"/>
      <c r="B579" s="61"/>
      <c r="C579" s="64"/>
      <c r="D579" s="64"/>
      <c r="E579" s="64"/>
      <c r="F579" s="64"/>
      <c r="G579" s="64"/>
    </row>
    <row r="580" spans="1:7" x14ac:dyDescent="0.2">
      <c r="A580" s="61"/>
      <c r="B580" s="61"/>
      <c r="C580" s="64"/>
      <c r="D580" s="64"/>
      <c r="E580" s="64"/>
      <c r="F580" s="64"/>
      <c r="G580" s="64"/>
    </row>
    <row r="581" spans="1:7" x14ac:dyDescent="0.2">
      <c r="A581" s="61"/>
      <c r="B581" s="61"/>
      <c r="C581" s="64"/>
      <c r="D581" s="64"/>
      <c r="E581" s="64"/>
      <c r="F581" s="64"/>
      <c r="G581" s="64"/>
    </row>
    <row r="582" spans="1:7" x14ac:dyDescent="0.2">
      <c r="A582" s="61"/>
      <c r="B582" s="61"/>
      <c r="C582" s="64"/>
      <c r="D582" s="64"/>
      <c r="E582" s="64"/>
      <c r="F582" s="64"/>
      <c r="G582" s="64"/>
    </row>
    <row r="583" spans="1:7" x14ac:dyDescent="0.2">
      <c r="A583" s="61"/>
      <c r="B583" s="61"/>
      <c r="C583" s="64"/>
      <c r="D583" s="64"/>
      <c r="E583" s="64"/>
      <c r="F583" s="64"/>
      <c r="G583" s="64"/>
    </row>
    <row r="584" spans="1:7" x14ac:dyDescent="0.2">
      <c r="A584" s="61"/>
      <c r="B584" s="61"/>
      <c r="C584" s="64"/>
      <c r="D584" s="64"/>
      <c r="E584" s="64"/>
      <c r="F584" s="64"/>
      <c r="G584" s="64"/>
    </row>
    <row r="585" spans="1:7" x14ac:dyDescent="0.2">
      <c r="A585" s="61"/>
      <c r="B585" s="61"/>
      <c r="C585" s="64"/>
      <c r="D585" s="64"/>
      <c r="E585" s="64"/>
      <c r="F585" s="64"/>
      <c r="G585" s="64"/>
    </row>
    <row r="586" spans="1:7" x14ac:dyDescent="0.2">
      <c r="A586" s="61"/>
      <c r="B586" s="61"/>
      <c r="C586" s="64"/>
      <c r="D586" s="64"/>
      <c r="E586" s="64"/>
      <c r="F586" s="64"/>
      <c r="G586" s="64"/>
    </row>
    <row r="587" spans="1:7" x14ac:dyDescent="0.2">
      <c r="A587" s="61"/>
      <c r="B587" s="61"/>
      <c r="C587" s="64"/>
      <c r="D587" s="64"/>
      <c r="E587" s="64"/>
      <c r="F587" s="64"/>
      <c r="G587" s="64"/>
    </row>
    <row r="588" spans="1:7" x14ac:dyDescent="0.2">
      <c r="A588" s="61"/>
      <c r="B588" s="61"/>
      <c r="C588" s="64"/>
      <c r="D588" s="64"/>
      <c r="E588" s="64"/>
      <c r="F588" s="64"/>
      <c r="G588" s="64"/>
    </row>
    <row r="589" spans="1:7" x14ac:dyDescent="0.2">
      <c r="A589" s="61"/>
      <c r="B589" s="61"/>
      <c r="C589" s="64"/>
      <c r="D589" s="64"/>
      <c r="E589" s="64"/>
      <c r="F589" s="64"/>
      <c r="G589" s="64"/>
    </row>
    <row r="590" spans="1:7" x14ac:dyDescent="0.2">
      <c r="A590" s="61"/>
      <c r="B590" s="61"/>
      <c r="C590" s="64"/>
      <c r="D590" s="64"/>
      <c r="E590" s="64"/>
      <c r="F590" s="64"/>
      <c r="G590" s="64"/>
    </row>
    <row r="591" spans="1:7" x14ac:dyDescent="0.2">
      <c r="A591" s="61"/>
      <c r="B591" s="61"/>
      <c r="C591" s="64"/>
      <c r="D591" s="64"/>
      <c r="E591" s="64"/>
      <c r="F591" s="64"/>
      <c r="G591" s="64"/>
    </row>
    <row r="592" spans="1:7" x14ac:dyDescent="0.2">
      <c r="A592" s="61"/>
      <c r="B592" s="61"/>
      <c r="C592" s="64"/>
      <c r="D592" s="64"/>
      <c r="E592" s="64"/>
      <c r="F592" s="64"/>
      <c r="G592" s="64"/>
    </row>
    <row r="593" spans="1:7" x14ac:dyDescent="0.2">
      <c r="A593" s="61"/>
      <c r="B593" s="61"/>
      <c r="C593" s="64"/>
      <c r="D593" s="64"/>
      <c r="E593" s="64"/>
      <c r="F593" s="64"/>
      <c r="G593" s="64"/>
    </row>
    <row r="594" spans="1:7" x14ac:dyDescent="0.2">
      <c r="A594" s="61"/>
      <c r="B594" s="61"/>
      <c r="C594" s="64"/>
      <c r="D594" s="64"/>
      <c r="E594" s="64"/>
      <c r="F594" s="64"/>
      <c r="G594" s="64"/>
    </row>
    <row r="595" spans="1:7" x14ac:dyDescent="0.2">
      <c r="A595" s="61"/>
      <c r="B595" s="61"/>
      <c r="C595" s="64"/>
      <c r="D595" s="64"/>
      <c r="E595" s="64"/>
      <c r="F595" s="64"/>
      <c r="G595" s="64"/>
    </row>
    <row r="596" spans="1:7" x14ac:dyDescent="0.2">
      <c r="A596" s="61"/>
      <c r="B596" s="61"/>
      <c r="C596" s="64"/>
      <c r="D596" s="64"/>
      <c r="E596" s="64"/>
      <c r="F596" s="64"/>
      <c r="G596" s="64"/>
    </row>
    <row r="597" spans="1:7" x14ac:dyDescent="0.2">
      <c r="A597" s="61"/>
      <c r="B597" s="61"/>
      <c r="C597" s="64"/>
      <c r="D597" s="64"/>
      <c r="E597" s="64"/>
      <c r="F597" s="64"/>
      <c r="G597" s="64"/>
    </row>
    <row r="598" spans="1:7" x14ac:dyDescent="0.2">
      <c r="A598" s="61"/>
      <c r="B598" s="61"/>
      <c r="C598" s="64"/>
      <c r="D598" s="64"/>
      <c r="E598" s="64"/>
      <c r="F598" s="64"/>
      <c r="G598" s="64"/>
    </row>
    <row r="599" spans="1:7" x14ac:dyDescent="0.2">
      <c r="A599" s="61"/>
      <c r="B599" s="61"/>
      <c r="C599" s="64"/>
      <c r="D599" s="64"/>
      <c r="E599" s="64"/>
      <c r="F599" s="64"/>
      <c r="G599" s="64"/>
    </row>
    <row r="600" spans="1:7" x14ac:dyDescent="0.2">
      <c r="A600" s="61"/>
      <c r="B600" s="61"/>
      <c r="C600" s="64"/>
      <c r="D600" s="64"/>
      <c r="E600" s="64"/>
      <c r="F600" s="64"/>
      <c r="G600" s="64"/>
    </row>
    <row r="601" spans="1:7" x14ac:dyDescent="0.2">
      <c r="A601" s="61"/>
      <c r="B601" s="61"/>
      <c r="C601" s="64"/>
      <c r="D601" s="64"/>
      <c r="E601" s="64"/>
      <c r="F601" s="64"/>
      <c r="G601" s="64"/>
    </row>
    <row r="602" spans="1:7" x14ac:dyDescent="0.2">
      <c r="A602" s="61"/>
      <c r="B602" s="61"/>
      <c r="C602" s="64"/>
      <c r="D602" s="64"/>
      <c r="E602" s="64"/>
      <c r="F602" s="64"/>
      <c r="G602" s="64"/>
    </row>
    <row r="603" spans="1:7" x14ac:dyDescent="0.2">
      <c r="A603" s="61"/>
      <c r="B603" s="61"/>
      <c r="C603" s="64"/>
      <c r="D603" s="64"/>
      <c r="E603" s="64"/>
      <c r="F603" s="64"/>
      <c r="G603" s="64"/>
    </row>
    <row r="604" spans="1:7" x14ac:dyDescent="0.2">
      <c r="A604" s="61"/>
      <c r="B604" s="61"/>
      <c r="C604" s="64"/>
      <c r="D604" s="64"/>
      <c r="E604" s="64"/>
      <c r="F604" s="64"/>
      <c r="G604" s="64"/>
    </row>
    <row r="605" spans="1:7" x14ac:dyDescent="0.2">
      <c r="A605" s="61"/>
      <c r="B605" s="61"/>
      <c r="C605" s="64"/>
      <c r="D605" s="64"/>
      <c r="E605" s="64"/>
      <c r="F605" s="64"/>
      <c r="G605" s="64"/>
    </row>
    <row r="606" spans="1:7" x14ac:dyDescent="0.2">
      <c r="A606" s="61"/>
      <c r="B606" s="61"/>
      <c r="C606" s="64"/>
      <c r="D606" s="64"/>
      <c r="E606" s="64"/>
      <c r="F606" s="64"/>
      <c r="G606" s="64"/>
    </row>
    <row r="607" spans="1:7" x14ac:dyDescent="0.2">
      <c r="A607" s="61"/>
      <c r="B607" s="61"/>
      <c r="C607" s="64"/>
      <c r="D607" s="64"/>
      <c r="E607" s="64"/>
      <c r="F607" s="64"/>
      <c r="G607" s="64"/>
    </row>
    <row r="608" spans="1:7" x14ac:dyDescent="0.2">
      <c r="A608" s="61"/>
      <c r="B608" s="61"/>
      <c r="C608" s="64"/>
      <c r="D608" s="64"/>
      <c r="E608" s="64"/>
      <c r="F608" s="64"/>
      <c r="G608" s="64"/>
    </row>
    <row r="609" spans="1:7" x14ac:dyDescent="0.2">
      <c r="A609" s="61"/>
      <c r="B609" s="61"/>
      <c r="C609" s="64"/>
      <c r="D609" s="64"/>
      <c r="E609" s="64"/>
      <c r="F609" s="64"/>
      <c r="G609" s="64"/>
    </row>
    <row r="610" spans="1:7" x14ac:dyDescent="0.2">
      <c r="A610" s="61"/>
      <c r="B610" s="61"/>
      <c r="C610" s="64"/>
      <c r="D610" s="64"/>
      <c r="E610" s="64"/>
      <c r="F610" s="64"/>
      <c r="G610" s="64"/>
    </row>
    <row r="611" spans="1:7" x14ac:dyDescent="0.2">
      <c r="A611" s="61"/>
      <c r="B611" s="61"/>
      <c r="C611" s="64"/>
      <c r="D611" s="64"/>
      <c r="E611" s="64"/>
      <c r="F611" s="64"/>
      <c r="G611" s="64"/>
    </row>
    <row r="612" spans="1:7" x14ac:dyDescent="0.2">
      <c r="A612" s="61"/>
      <c r="B612" s="61"/>
      <c r="C612" s="64"/>
      <c r="D612" s="64"/>
      <c r="E612" s="64"/>
      <c r="F612" s="64"/>
      <c r="G612" s="64"/>
    </row>
    <row r="613" spans="1:7" x14ac:dyDescent="0.2">
      <c r="A613" s="61"/>
      <c r="B613" s="61"/>
      <c r="C613" s="64"/>
      <c r="D613" s="64"/>
      <c r="E613" s="64"/>
      <c r="F613" s="64"/>
      <c r="G613" s="64"/>
    </row>
    <row r="614" spans="1:7" x14ac:dyDescent="0.2">
      <c r="A614" s="61"/>
      <c r="B614" s="61"/>
      <c r="C614" s="64"/>
      <c r="D614" s="64"/>
      <c r="E614" s="64"/>
      <c r="F614" s="64"/>
      <c r="G614" s="64"/>
    </row>
    <row r="615" spans="1:7" x14ac:dyDescent="0.2">
      <c r="A615" s="61"/>
      <c r="B615" s="61"/>
      <c r="C615" s="64"/>
      <c r="D615" s="64"/>
      <c r="E615" s="64"/>
      <c r="F615" s="64"/>
      <c r="G615" s="64"/>
    </row>
    <row r="616" spans="1:7" x14ac:dyDescent="0.2">
      <c r="A616" s="61"/>
      <c r="B616" s="61"/>
      <c r="C616" s="64"/>
      <c r="D616" s="64"/>
      <c r="E616" s="64"/>
      <c r="F616" s="64"/>
      <c r="G616" s="64"/>
    </row>
    <row r="617" spans="1:7" x14ac:dyDescent="0.2">
      <c r="A617" s="61"/>
      <c r="B617" s="61"/>
      <c r="C617" s="64"/>
      <c r="D617" s="64"/>
      <c r="E617" s="64"/>
      <c r="F617" s="64"/>
      <c r="G617" s="64"/>
    </row>
    <row r="618" spans="1:7" x14ac:dyDescent="0.2">
      <c r="A618" s="61"/>
      <c r="B618" s="61"/>
      <c r="C618" s="64"/>
      <c r="D618" s="64"/>
      <c r="E618" s="64"/>
      <c r="F618" s="64"/>
      <c r="G618" s="64"/>
    </row>
    <row r="619" spans="1:7" x14ac:dyDescent="0.2">
      <c r="A619" s="61"/>
      <c r="B619" s="61"/>
      <c r="C619" s="64"/>
      <c r="D619" s="64"/>
      <c r="E619" s="64"/>
      <c r="F619" s="64"/>
      <c r="G619" s="64"/>
    </row>
    <row r="620" spans="1:7" x14ac:dyDescent="0.2">
      <c r="A620" s="61"/>
      <c r="B620" s="61"/>
      <c r="C620" s="64"/>
      <c r="D620" s="64"/>
      <c r="E620" s="64"/>
      <c r="F620" s="64"/>
      <c r="G620" s="64"/>
    </row>
    <row r="621" spans="1:7" x14ac:dyDescent="0.2">
      <c r="A621" s="61"/>
      <c r="B621" s="61"/>
      <c r="C621" s="64"/>
      <c r="D621" s="64"/>
      <c r="E621" s="64"/>
      <c r="F621" s="64"/>
      <c r="G621" s="64"/>
    </row>
    <row r="622" spans="1:7" x14ac:dyDescent="0.2">
      <c r="A622" s="61"/>
      <c r="B622" s="61"/>
      <c r="C622" s="64"/>
      <c r="D622" s="64"/>
      <c r="E622" s="64"/>
      <c r="F622" s="64"/>
      <c r="G622" s="64"/>
    </row>
    <row r="623" spans="1:7" x14ac:dyDescent="0.2">
      <c r="A623" s="61"/>
      <c r="B623" s="61"/>
      <c r="C623" s="64"/>
      <c r="D623" s="64"/>
      <c r="E623" s="64"/>
      <c r="F623" s="64"/>
      <c r="G623" s="64"/>
    </row>
    <row r="624" spans="1:7" x14ac:dyDescent="0.2">
      <c r="A624" s="61"/>
      <c r="B624" s="61"/>
      <c r="C624" s="64"/>
      <c r="D624" s="64"/>
      <c r="E624" s="64"/>
      <c r="F624" s="64"/>
      <c r="G624" s="64"/>
    </row>
    <row r="625" spans="1:7" x14ac:dyDescent="0.2">
      <c r="A625" s="61"/>
      <c r="B625" s="61"/>
      <c r="C625" s="64"/>
      <c r="D625" s="64"/>
      <c r="E625" s="64"/>
      <c r="F625" s="64"/>
      <c r="G625" s="64"/>
    </row>
    <row r="626" spans="1:7" x14ac:dyDescent="0.2">
      <c r="A626" s="61"/>
      <c r="B626" s="61"/>
      <c r="C626" s="64"/>
      <c r="D626" s="64"/>
      <c r="E626" s="64"/>
      <c r="F626" s="64"/>
      <c r="G626" s="64"/>
    </row>
    <row r="627" spans="1:7" x14ac:dyDescent="0.2">
      <c r="A627" s="61"/>
      <c r="B627" s="61"/>
      <c r="C627" s="64"/>
      <c r="D627" s="64"/>
      <c r="E627" s="64"/>
      <c r="F627" s="64"/>
      <c r="G627" s="64"/>
    </row>
    <row r="628" spans="1:7" x14ac:dyDescent="0.2">
      <c r="A628" s="61"/>
      <c r="B628" s="61"/>
      <c r="C628" s="64"/>
      <c r="D628" s="64"/>
      <c r="E628" s="64"/>
      <c r="F628" s="64"/>
      <c r="G628" s="64"/>
    </row>
    <row r="629" spans="1:7" x14ac:dyDescent="0.2">
      <c r="A629" s="61"/>
      <c r="B629" s="61"/>
      <c r="C629" s="64"/>
      <c r="D629" s="64"/>
      <c r="E629" s="64"/>
      <c r="F629" s="64"/>
      <c r="G629" s="64"/>
    </row>
    <row r="630" spans="1:7" x14ac:dyDescent="0.2">
      <c r="A630" s="61"/>
      <c r="B630" s="61"/>
      <c r="C630" s="64"/>
      <c r="D630" s="64"/>
      <c r="E630" s="64"/>
      <c r="F630" s="64"/>
      <c r="G630" s="64"/>
    </row>
    <row r="631" spans="1:7" x14ac:dyDescent="0.2">
      <c r="A631" s="61"/>
      <c r="B631" s="61"/>
      <c r="C631" s="64"/>
      <c r="D631" s="64"/>
      <c r="E631" s="64"/>
      <c r="F631" s="64"/>
      <c r="G631" s="64"/>
    </row>
    <row r="632" spans="1:7" x14ac:dyDescent="0.2">
      <c r="A632" s="61"/>
      <c r="B632" s="61"/>
      <c r="C632" s="64"/>
      <c r="D632" s="64"/>
      <c r="E632" s="64"/>
      <c r="F632" s="64"/>
      <c r="G632" s="64"/>
    </row>
    <row r="633" spans="1:7" x14ac:dyDescent="0.2">
      <c r="A633" s="61"/>
      <c r="B633" s="61"/>
      <c r="C633" s="64"/>
      <c r="D633" s="64"/>
      <c r="E633" s="64"/>
      <c r="F633" s="64"/>
      <c r="G633" s="64"/>
    </row>
    <row r="634" spans="1:7" x14ac:dyDescent="0.2">
      <c r="A634" s="61"/>
      <c r="B634" s="61"/>
      <c r="C634" s="64"/>
      <c r="D634" s="64"/>
      <c r="E634" s="64"/>
      <c r="F634" s="64"/>
      <c r="G634" s="64"/>
    </row>
    <row r="635" spans="1:7" x14ac:dyDescent="0.2">
      <c r="A635" s="61"/>
      <c r="B635" s="61"/>
      <c r="C635" s="64"/>
      <c r="D635" s="64"/>
      <c r="E635" s="64"/>
      <c r="F635" s="64"/>
      <c r="G635" s="64"/>
    </row>
    <row r="636" spans="1:7" x14ac:dyDescent="0.2">
      <c r="A636" s="61"/>
      <c r="B636" s="61"/>
      <c r="C636" s="64"/>
      <c r="D636" s="64"/>
      <c r="E636" s="64"/>
      <c r="F636" s="64"/>
      <c r="G636" s="64"/>
    </row>
    <row r="637" spans="1:7" x14ac:dyDescent="0.2">
      <c r="A637" s="61"/>
      <c r="B637" s="61"/>
      <c r="C637" s="64"/>
      <c r="D637" s="64"/>
      <c r="E637" s="64"/>
      <c r="F637" s="64"/>
      <c r="G637" s="64"/>
    </row>
    <row r="638" spans="1:7" x14ac:dyDescent="0.2">
      <c r="A638" s="61"/>
      <c r="B638" s="61"/>
      <c r="C638" s="64"/>
      <c r="D638" s="64"/>
      <c r="E638" s="64"/>
      <c r="F638" s="64"/>
      <c r="G638" s="64"/>
    </row>
    <row r="639" spans="1:7" x14ac:dyDescent="0.2">
      <c r="A639" s="61"/>
      <c r="B639" s="61"/>
      <c r="C639" s="64"/>
      <c r="D639" s="64"/>
      <c r="E639" s="64"/>
      <c r="F639" s="64"/>
      <c r="G639" s="64"/>
    </row>
    <row r="640" spans="1:7" x14ac:dyDescent="0.2">
      <c r="A640" s="61"/>
      <c r="B640" s="61"/>
      <c r="C640" s="64"/>
      <c r="D640" s="64"/>
      <c r="E640" s="64"/>
      <c r="F640" s="64"/>
      <c r="G640" s="64"/>
    </row>
    <row r="641" spans="1:7" x14ac:dyDescent="0.2">
      <c r="A641" s="61"/>
      <c r="B641" s="61"/>
      <c r="C641" s="64"/>
      <c r="D641" s="64"/>
      <c r="E641" s="64"/>
      <c r="F641" s="64"/>
      <c r="G641" s="64"/>
    </row>
    <row r="642" spans="1:7" x14ac:dyDescent="0.2">
      <c r="A642" s="61"/>
      <c r="B642" s="61"/>
      <c r="C642" s="64"/>
      <c r="D642" s="64"/>
      <c r="E642" s="64"/>
      <c r="F642" s="64"/>
      <c r="G642" s="64"/>
    </row>
    <row r="643" spans="1:7" x14ac:dyDescent="0.2">
      <c r="A643" s="61"/>
      <c r="B643" s="61"/>
      <c r="C643" s="64"/>
      <c r="D643" s="64"/>
      <c r="E643" s="64"/>
      <c r="F643" s="64"/>
      <c r="G643" s="64"/>
    </row>
    <row r="644" spans="1:7" x14ac:dyDescent="0.2">
      <c r="A644" s="61"/>
      <c r="B644" s="61"/>
      <c r="C644" s="64"/>
      <c r="D644" s="64"/>
      <c r="E644" s="64"/>
      <c r="F644" s="64"/>
      <c r="G644" s="64"/>
    </row>
    <row r="645" spans="1:7" x14ac:dyDescent="0.2">
      <c r="A645" s="61"/>
      <c r="B645" s="61"/>
      <c r="C645" s="64"/>
      <c r="D645" s="64"/>
      <c r="E645" s="64"/>
      <c r="F645" s="64"/>
      <c r="G645" s="64"/>
    </row>
    <row r="646" spans="1:7" x14ac:dyDescent="0.2">
      <c r="A646" s="61"/>
      <c r="B646" s="61"/>
      <c r="C646" s="64"/>
      <c r="D646" s="64"/>
      <c r="E646" s="64"/>
      <c r="F646" s="64"/>
      <c r="G646" s="64"/>
    </row>
    <row r="647" spans="1:7" x14ac:dyDescent="0.2">
      <c r="A647" s="61"/>
      <c r="B647" s="61"/>
      <c r="C647" s="64"/>
      <c r="D647" s="64"/>
      <c r="E647" s="64"/>
      <c r="F647" s="64"/>
      <c r="G647" s="64"/>
    </row>
    <row r="648" spans="1:7" x14ac:dyDescent="0.2">
      <c r="A648" s="61"/>
      <c r="B648" s="61"/>
      <c r="C648" s="64"/>
      <c r="D648" s="64"/>
      <c r="E648" s="64"/>
      <c r="F648" s="64"/>
      <c r="G648" s="64"/>
    </row>
    <row r="649" spans="1:7" x14ac:dyDescent="0.2">
      <c r="A649" s="61"/>
      <c r="B649" s="61"/>
      <c r="C649" s="64"/>
      <c r="D649" s="64"/>
      <c r="E649" s="64"/>
      <c r="F649" s="64"/>
      <c r="G649" s="64"/>
    </row>
    <row r="650" spans="1:7" x14ac:dyDescent="0.2">
      <c r="A650" s="61"/>
      <c r="B650" s="61"/>
      <c r="C650" s="64"/>
      <c r="D650" s="64"/>
      <c r="E650" s="64"/>
      <c r="F650" s="64"/>
      <c r="G650" s="64"/>
    </row>
    <row r="651" spans="1:7" x14ac:dyDescent="0.2">
      <c r="A651" s="61"/>
      <c r="B651" s="61"/>
      <c r="C651" s="64"/>
      <c r="D651" s="64"/>
      <c r="E651" s="64"/>
      <c r="F651" s="64"/>
      <c r="G651" s="64"/>
    </row>
    <row r="652" spans="1:7" x14ac:dyDescent="0.2">
      <c r="A652" s="61"/>
      <c r="B652" s="61"/>
      <c r="C652" s="64"/>
      <c r="D652" s="64"/>
      <c r="E652" s="64"/>
      <c r="F652" s="64"/>
      <c r="G652" s="64"/>
    </row>
    <row r="653" spans="1:7" x14ac:dyDescent="0.2">
      <c r="A653" s="61"/>
      <c r="B653" s="61"/>
      <c r="C653" s="64"/>
      <c r="D653" s="64"/>
      <c r="E653" s="64"/>
      <c r="F653" s="64"/>
      <c r="G653" s="64"/>
    </row>
    <row r="654" spans="1:7" x14ac:dyDescent="0.2">
      <c r="A654" s="61"/>
      <c r="B654" s="61"/>
      <c r="C654" s="64"/>
      <c r="D654" s="64"/>
      <c r="E654" s="64"/>
      <c r="F654" s="64"/>
      <c r="G654" s="64"/>
    </row>
    <row r="655" spans="1:7" x14ac:dyDescent="0.2">
      <c r="A655" s="61"/>
      <c r="B655" s="61"/>
      <c r="C655" s="64"/>
      <c r="D655" s="64"/>
      <c r="E655" s="64"/>
      <c r="F655" s="64"/>
      <c r="G655" s="64"/>
    </row>
    <row r="656" spans="1:7" x14ac:dyDescent="0.2">
      <c r="A656" s="61"/>
      <c r="B656" s="61"/>
      <c r="C656" s="64"/>
      <c r="D656" s="64"/>
      <c r="E656" s="64"/>
      <c r="F656" s="64"/>
      <c r="G656" s="64"/>
    </row>
    <row r="657" spans="1:7" x14ac:dyDescent="0.2">
      <c r="A657" s="61"/>
      <c r="B657" s="61"/>
      <c r="C657" s="64"/>
      <c r="D657" s="64"/>
      <c r="E657" s="64"/>
      <c r="F657" s="64"/>
      <c r="G657" s="64"/>
    </row>
    <row r="658" spans="1:7" x14ac:dyDescent="0.2">
      <c r="A658" s="61"/>
      <c r="B658" s="61"/>
      <c r="C658" s="64"/>
      <c r="D658" s="64"/>
      <c r="E658" s="64"/>
      <c r="F658" s="64"/>
      <c r="G658" s="64"/>
    </row>
    <row r="659" spans="1:7" x14ac:dyDescent="0.2">
      <c r="A659" s="61"/>
      <c r="B659" s="61"/>
      <c r="C659" s="64"/>
      <c r="D659" s="64"/>
      <c r="E659" s="64"/>
      <c r="F659" s="64"/>
      <c r="G659" s="64"/>
    </row>
    <row r="660" spans="1:7" x14ac:dyDescent="0.2">
      <c r="A660" s="61"/>
      <c r="B660" s="61"/>
      <c r="C660" s="64"/>
      <c r="D660" s="64"/>
      <c r="E660" s="64"/>
      <c r="F660" s="64"/>
      <c r="G660" s="64"/>
    </row>
    <row r="661" spans="1:7" x14ac:dyDescent="0.2">
      <c r="A661" s="61"/>
      <c r="B661" s="61"/>
      <c r="C661" s="64"/>
      <c r="D661" s="64"/>
      <c r="E661" s="64"/>
      <c r="F661" s="64"/>
      <c r="G661" s="64"/>
    </row>
    <row r="662" spans="1:7" x14ac:dyDescent="0.2">
      <c r="A662" s="61"/>
      <c r="B662" s="61"/>
      <c r="C662" s="64"/>
      <c r="D662" s="64"/>
      <c r="E662" s="64"/>
      <c r="F662" s="64"/>
      <c r="G662" s="64"/>
    </row>
    <row r="663" spans="1:7" x14ac:dyDescent="0.2">
      <c r="A663" s="61"/>
      <c r="B663" s="61"/>
      <c r="C663" s="64"/>
      <c r="D663" s="64"/>
      <c r="E663" s="64"/>
      <c r="F663" s="64"/>
      <c r="G663" s="64"/>
    </row>
    <row r="664" spans="1:7" x14ac:dyDescent="0.2">
      <c r="A664" s="61"/>
      <c r="B664" s="61"/>
      <c r="C664" s="64"/>
      <c r="D664" s="64"/>
      <c r="E664" s="64"/>
      <c r="F664" s="64"/>
      <c r="G664" s="64"/>
    </row>
    <row r="665" spans="1:7" x14ac:dyDescent="0.2">
      <c r="A665" s="61"/>
      <c r="B665" s="61"/>
      <c r="C665" s="64"/>
      <c r="D665" s="64"/>
      <c r="E665" s="64"/>
      <c r="F665" s="64"/>
      <c r="G665" s="64"/>
    </row>
    <row r="666" spans="1:7" x14ac:dyDescent="0.2">
      <c r="A666" s="61"/>
      <c r="B666" s="61"/>
      <c r="C666" s="64"/>
      <c r="D666" s="64"/>
      <c r="E666" s="64"/>
      <c r="F666" s="64"/>
      <c r="G666" s="64"/>
    </row>
    <row r="667" spans="1:7" x14ac:dyDescent="0.2">
      <c r="A667" s="61"/>
      <c r="B667" s="61"/>
      <c r="C667" s="64"/>
      <c r="D667" s="64"/>
      <c r="E667" s="64"/>
      <c r="F667" s="64"/>
      <c r="G667" s="64"/>
    </row>
    <row r="668" spans="1:7" x14ac:dyDescent="0.2">
      <c r="A668" s="61"/>
      <c r="B668" s="61"/>
      <c r="C668" s="64"/>
      <c r="D668" s="64"/>
      <c r="E668" s="64"/>
      <c r="F668" s="64"/>
      <c r="G668" s="64"/>
    </row>
    <row r="669" spans="1:7" x14ac:dyDescent="0.2">
      <c r="A669" s="61"/>
      <c r="B669" s="61"/>
      <c r="C669" s="64"/>
      <c r="D669" s="64"/>
      <c r="E669" s="64"/>
      <c r="F669" s="64"/>
      <c r="G669" s="64"/>
    </row>
    <row r="670" spans="1:7" x14ac:dyDescent="0.2">
      <c r="A670" s="61"/>
      <c r="B670" s="61"/>
      <c r="C670" s="64"/>
      <c r="D670" s="64"/>
      <c r="E670" s="64"/>
      <c r="F670" s="64"/>
      <c r="G670" s="64"/>
    </row>
    <row r="671" spans="1:7" x14ac:dyDescent="0.2">
      <c r="A671" s="61"/>
      <c r="B671" s="61"/>
      <c r="C671" s="64"/>
      <c r="D671" s="64"/>
      <c r="E671" s="64"/>
      <c r="F671" s="64"/>
      <c r="G671" s="64"/>
    </row>
    <row r="672" spans="1:7" x14ac:dyDescent="0.2">
      <c r="A672" s="61"/>
      <c r="B672" s="61"/>
      <c r="C672" s="64"/>
      <c r="D672" s="64"/>
      <c r="E672" s="64"/>
      <c r="F672" s="64"/>
      <c r="G672" s="64"/>
    </row>
    <row r="673" spans="1:7" x14ac:dyDescent="0.2">
      <c r="A673" s="61"/>
      <c r="B673" s="61"/>
      <c r="C673" s="64"/>
      <c r="D673" s="64"/>
      <c r="E673" s="64"/>
      <c r="F673" s="64"/>
      <c r="G673" s="64"/>
    </row>
    <row r="674" spans="1:7" x14ac:dyDescent="0.2">
      <c r="A674" s="61"/>
      <c r="B674" s="61"/>
      <c r="C674" s="64"/>
      <c r="D674" s="64"/>
      <c r="E674" s="64"/>
      <c r="F674" s="64"/>
      <c r="G674" s="64"/>
    </row>
    <row r="675" spans="1:7" x14ac:dyDescent="0.2">
      <c r="A675" s="61"/>
      <c r="B675" s="61"/>
      <c r="C675" s="64"/>
      <c r="D675" s="64"/>
      <c r="E675" s="64"/>
      <c r="F675" s="64"/>
      <c r="G675" s="64"/>
    </row>
    <row r="676" spans="1:7" x14ac:dyDescent="0.2">
      <c r="A676" s="61"/>
      <c r="B676" s="61"/>
      <c r="C676" s="64"/>
      <c r="D676" s="64"/>
      <c r="E676" s="64"/>
      <c r="F676" s="64"/>
      <c r="G676" s="64"/>
    </row>
    <row r="677" spans="1:7" x14ac:dyDescent="0.2">
      <c r="A677" s="61"/>
      <c r="B677" s="61"/>
      <c r="C677" s="64"/>
      <c r="D677" s="64"/>
      <c r="E677" s="64"/>
      <c r="F677" s="64"/>
      <c r="G677" s="64"/>
    </row>
    <row r="678" spans="1:7" x14ac:dyDescent="0.2">
      <c r="A678" s="61"/>
      <c r="B678" s="61"/>
      <c r="C678" s="64"/>
      <c r="D678" s="64"/>
      <c r="E678" s="64"/>
      <c r="F678" s="64"/>
      <c r="G678" s="64"/>
    </row>
    <row r="679" spans="1:7" x14ac:dyDescent="0.2">
      <c r="A679" s="61"/>
      <c r="B679" s="61"/>
      <c r="C679" s="64"/>
      <c r="D679" s="64"/>
      <c r="E679" s="64"/>
      <c r="F679" s="64"/>
      <c r="G679" s="64"/>
    </row>
    <row r="680" spans="1:7" x14ac:dyDescent="0.2">
      <c r="A680" s="61"/>
      <c r="B680" s="61"/>
      <c r="C680" s="64"/>
      <c r="D680" s="64"/>
      <c r="E680" s="64"/>
      <c r="F680" s="64"/>
      <c r="G680" s="64"/>
    </row>
    <row r="681" spans="1:7" x14ac:dyDescent="0.2">
      <c r="A681" s="61"/>
      <c r="B681" s="61"/>
      <c r="C681" s="64"/>
      <c r="D681" s="64"/>
      <c r="E681" s="64"/>
      <c r="F681" s="64"/>
      <c r="G681" s="64"/>
    </row>
    <row r="682" spans="1:7" x14ac:dyDescent="0.2">
      <c r="A682" s="61"/>
      <c r="B682" s="61"/>
      <c r="C682" s="64"/>
      <c r="D682" s="64"/>
      <c r="E682" s="64"/>
      <c r="F682" s="64"/>
      <c r="G682" s="64"/>
    </row>
    <row r="683" spans="1:7" x14ac:dyDescent="0.2">
      <c r="A683" s="61"/>
      <c r="B683" s="61"/>
      <c r="C683" s="64"/>
      <c r="D683" s="64"/>
      <c r="E683" s="64"/>
      <c r="F683" s="64"/>
      <c r="G683" s="64"/>
    </row>
    <row r="684" spans="1:7" x14ac:dyDescent="0.2">
      <c r="A684" s="61"/>
      <c r="B684" s="61"/>
      <c r="C684" s="64"/>
      <c r="D684" s="64"/>
      <c r="E684" s="64"/>
      <c r="F684" s="64"/>
      <c r="G684" s="64"/>
    </row>
    <row r="685" spans="1:7" x14ac:dyDescent="0.2">
      <c r="A685" s="61"/>
      <c r="B685" s="61"/>
      <c r="C685" s="64"/>
      <c r="D685" s="64"/>
      <c r="E685" s="64"/>
      <c r="F685" s="64"/>
      <c r="G685" s="64"/>
    </row>
    <row r="686" spans="1:7" x14ac:dyDescent="0.2">
      <c r="A686" s="61"/>
      <c r="B686" s="61"/>
      <c r="C686" s="64"/>
      <c r="D686" s="64"/>
      <c r="E686" s="64"/>
      <c r="F686" s="64"/>
      <c r="G686" s="64"/>
    </row>
    <row r="687" spans="1:7" x14ac:dyDescent="0.2">
      <c r="A687" s="61"/>
      <c r="B687" s="61"/>
      <c r="C687" s="64"/>
      <c r="D687" s="64"/>
      <c r="E687" s="64"/>
      <c r="F687" s="64"/>
      <c r="G687" s="64"/>
    </row>
    <row r="688" spans="1:7" x14ac:dyDescent="0.2">
      <c r="A688" s="61"/>
      <c r="B688" s="61"/>
      <c r="C688" s="64"/>
      <c r="D688" s="64"/>
      <c r="E688" s="64"/>
      <c r="F688" s="64"/>
      <c r="G688" s="64"/>
    </row>
    <row r="689" spans="1:7" x14ac:dyDescent="0.2">
      <c r="A689" s="61"/>
      <c r="B689" s="61"/>
      <c r="C689" s="64"/>
      <c r="D689" s="64"/>
      <c r="E689" s="64"/>
      <c r="F689" s="64"/>
      <c r="G689" s="64"/>
    </row>
    <row r="690" spans="1:7" x14ac:dyDescent="0.2">
      <c r="A690" s="61"/>
      <c r="B690" s="61"/>
      <c r="C690" s="64"/>
      <c r="D690" s="64"/>
      <c r="E690" s="64"/>
      <c r="F690" s="64"/>
      <c r="G690" s="64"/>
    </row>
    <row r="691" spans="1:7" x14ac:dyDescent="0.2">
      <c r="A691" s="61"/>
      <c r="B691" s="61"/>
      <c r="C691" s="64"/>
      <c r="D691" s="64"/>
      <c r="E691" s="64"/>
      <c r="F691" s="64"/>
      <c r="G691" s="64"/>
    </row>
    <row r="692" spans="1:7" x14ac:dyDescent="0.2">
      <c r="A692" s="61"/>
      <c r="B692" s="61"/>
      <c r="C692" s="64"/>
      <c r="D692" s="64"/>
      <c r="E692" s="64"/>
      <c r="F692" s="64"/>
      <c r="G692" s="64"/>
    </row>
    <row r="693" spans="1:7" x14ac:dyDescent="0.2">
      <c r="A693" s="61"/>
      <c r="B693" s="61"/>
      <c r="C693" s="64"/>
      <c r="D693" s="64"/>
      <c r="E693" s="64"/>
      <c r="F693" s="64"/>
      <c r="G693" s="64"/>
    </row>
    <row r="694" spans="1:7" x14ac:dyDescent="0.2">
      <c r="A694" s="61"/>
      <c r="B694" s="61"/>
      <c r="C694" s="64"/>
      <c r="D694" s="64"/>
      <c r="E694" s="64"/>
      <c r="F694" s="64"/>
      <c r="G694" s="64"/>
    </row>
    <row r="695" spans="1:7" x14ac:dyDescent="0.2">
      <c r="A695" s="61"/>
      <c r="B695" s="61"/>
      <c r="C695" s="64"/>
      <c r="D695" s="64"/>
      <c r="E695" s="64"/>
      <c r="F695" s="64"/>
      <c r="G695" s="64"/>
    </row>
    <row r="696" spans="1:7" x14ac:dyDescent="0.2">
      <c r="A696" s="61"/>
      <c r="B696" s="61"/>
      <c r="C696" s="64"/>
      <c r="D696" s="64"/>
      <c r="E696" s="64"/>
      <c r="F696" s="64"/>
      <c r="G696" s="64"/>
    </row>
    <row r="697" spans="1:7" x14ac:dyDescent="0.2">
      <c r="A697" s="61"/>
      <c r="B697" s="61"/>
      <c r="C697" s="64"/>
      <c r="D697" s="64"/>
      <c r="E697" s="64"/>
      <c r="F697" s="64"/>
      <c r="G697" s="64"/>
    </row>
    <row r="698" spans="1:7" x14ac:dyDescent="0.2">
      <c r="A698" s="61"/>
      <c r="B698" s="61"/>
      <c r="C698" s="64"/>
      <c r="D698" s="64"/>
      <c r="E698" s="64"/>
      <c r="F698" s="64"/>
      <c r="G698" s="64"/>
    </row>
    <row r="699" spans="1:7" x14ac:dyDescent="0.2">
      <c r="A699" s="61"/>
      <c r="B699" s="61"/>
      <c r="C699" s="64"/>
      <c r="D699" s="64"/>
      <c r="E699" s="64"/>
      <c r="F699" s="64"/>
      <c r="G699" s="64"/>
    </row>
    <row r="700" spans="1:7" x14ac:dyDescent="0.2">
      <c r="A700" s="61"/>
      <c r="B700" s="61"/>
      <c r="C700" s="64"/>
      <c r="D700" s="64"/>
      <c r="E700" s="64"/>
      <c r="F700" s="64"/>
      <c r="G700" s="64"/>
    </row>
    <row r="701" spans="1:7" x14ac:dyDescent="0.2">
      <c r="A701" s="61"/>
      <c r="B701" s="61"/>
      <c r="C701" s="64"/>
      <c r="D701" s="64"/>
      <c r="E701" s="64"/>
      <c r="F701" s="64"/>
      <c r="G701" s="64"/>
    </row>
    <row r="702" spans="1:7" x14ac:dyDescent="0.2">
      <c r="A702" s="61"/>
      <c r="B702" s="61"/>
      <c r="C702" s="64"/>
      <c r="D702" s="64"/>
      <c r="E702" s="64"/>
      <c r="F702" s="64"/>
      <c r="G702" s="64"/>
    </row>
    <row r="703" spans="1:7" x14ac:dyDescent="0.2">
      <c r="A703" s="61"/>
      <c r="B703" s="61"/>
      <c r="C703" s="64"/>
      <c r="D703" s="64"/>
      <c r="E703" s="64"/>
      <c r="F703" s="64"/>
      <c r="G703" s="64"/>
    </row>
    <row r="704" spans="1:7" x14ac:dyDescent="0.2">
      <c r="A704" s="61"/>
      <c r="B704" s="61"/>
      <c r="C704" s="64"/>
      <c r="D704" s="64"/>
      <c r="E704" s="64"/>
      <c r="F704" s="64"/>
      <c r="G704" s="64"/>
    </row>
    <row r="705" spans="1:7" x14ac:dyDescent="0.2">
      <c r="A705" s="61"/>
      <c r="B705" s="61"/>
      <c r="C705" s="64"/>
      <c r="D705" s="64"/>
      <c r="E705" s="64"/>
      <c r="F705" s="64"/>
      <c r="G705" s="64"/>
    </row>
    <row r="706" spans="1:7" x14ac:dyDescent="0.2">
      <c r="A706" s="61"/>
      <c r="B706" s="61"/>
      <c r="C706" s="64"/>
      <c r="D706" s="64"/>
      <c r="E706" s="64"/>
      <c r="F706" s="64"/>
      <c r="G706" s="64"/>
    </row>
    <row r="707" spans="1:7" x14ac:dyDescent="0.2">
      <c r="A707" s="61"/>
      <c r="B707" s="61"/>
      <c r="C707" s="64"/>
      <c r="D707" s="64"/>
      <c r="E707" s="64"/>
      <c r="F707" s="64"/>
      <c r="G707" s="64"/>
    </row>
    <row r="708" spans="1:7" x14ac:dyDescent="0.2">
      <c r="A708" s="61"/>
      <c r="B708" s="61"/>
      <c r="C708" s="64"/>
      <c r="D708" s="64"/>
      <c r="E708" s="64"/>
      <c r="F708" s="64"/>
      <c r="G708" s="64"/>
    </row>
    <row r="709" spans="1:7" x14ac:dyDescent="0.2">
      <c r="A709" s="61"/>
      <c r="B709" s="61"/>
      <c r="C709" s="64"/>
      <c r="D709" s="64"/>
      <c r="E709" s="64"/>
      <c r="F709" s="64"/>
      <c r="G709" s="64"/>
    </row>
    <row r="710" spans="1:7" x14ac:dyDescent="0.2">
      <c r="A710" s="61"/>
      <c r="B710" s="61"/>
      <c r="C710" s="64"/>
      <c r="D710" s="64"/>
      <c r="E710" s="64"/>
      <c r="F710" s="64"/>
      <c r="G710" s="64"/>
    </row>
    <row r="711" spans="1:7" x14ac:dyDescent="0.2">
      <c r="A711" s="61"/>
      <c r="B711" s="61"/>
      <c r="C711" s="64"/>
      <c r="D711" s="64"/>
      <c r="E711" s="64"/>
      <c r="F711" s="64"/>
      <c r="G711" s="64"/>
    </row>
    <row r="712" spans="1:7" x14ac:dyDescent="0.2">
      <c r="A712" s="61"/>
      <c r="B712" s="61"/>
      <c r="C712" s="64"/>
      <c r="D712" s="64"/>
      <c r="E712" s="64"/>
      <c r="F712" s="64"/>
      <c r="G712" s="64"/>
    </row>
    <row r="713" spans="1:7" x14ac:dyDescent="0.2">
      <c r="A713" s="61"/>
      <c r="B713" s="61"/>
      <c r="C713" s="64"/>
      <c r="D713" s="64"/>
      <c r="E713" s="64"/>
      <c r="F713" s="64"/>
      <c r="G713" s="64"/>
    </row>
    <row r="714" spans="1:7" x14ac:dyDescent="0.2">
      <c r="A714" s="61"/>
      <c r="B714" s="61"/>
      <c r="C714" s="64"/>
      <c r="D714" s="64"/>
      <c r="E714" s="64"/>
      <c r="F714" s="64"/>
      <c r="G714" s="64"/>
    </row>
    <row r="715" spans="1:7" x14ac:dyDescent="0.2">
      <c r="A715" s="61"/>
      <c r="B715" s="61"/>
      <c r="C715" s="64"/>
      <c r="D715" s="64"/>
      <c r="E715" s="64"/>
      <c r="F715" s="64"/>
      <c r="G715" s="64"/>
    </row>
    <row r="716" spans="1:7" x14ac:dyDescent="0.2">
      <c r="A716" s="61"/>
      <c r="B716" s="61"/>
      <c r="C716" s="64"/>
      <c r="D716" s="64"/>
      <c r="E716" s="64"/>
      <c r="F716" s="64"/>
      <c r="G716" s="64"/>
    </row>
    <row r="717" spans="1:7" x14ac:dyDescent="0.2">
      <c r="A717" s="61"/>
      <c r="B717" s="61"/>
      <c r="C717" s="64"/>
      <c r="D717" s="64"/>
      <c r="E717" s="64"/>
      <c r="F717" s="64"/>
      <c r="G717" s="64"/>
    </row>
    <row r="718" spans="1:7" x14ac:dyDescent="0.2">
      <c r="A718" s="61"/>
      <c r="B718" s="61"/>
      <c r="C718" s="64"/>
      <c r="D718" s="64"/>
      <c r="E718" s="64"/>
      <c r="F718" s="64"/>
      <c r="G718" s="64"/>
    </row>
    <row r="719" spans="1:7" x14ac:dyDescent="0.2">
      <c r="A719" s="61"/>
      <c r="B719" s="61"/>
      <c r="C719" s="64"/>
      <c r="D719" s="64"/>
      <c r="E719" s="64"/>
      <c r="F719" s="64"/>
      <c r="G719" s="64"/>
    </row>
    <row r="720" spans="1:7" x14ac:dyDescent="0.2">
      <c r="A720" s="61"/>
      <c r="B720" s="61"/>
      <c r="C720" s="64"/>
      <c r="D720" s="64"/>
      <c r="E720" s="64"/>
      <c r="F720" s="64"/>
      <c r="G720" s="64"/>
    </row>
    <row r="721" spans="1:7" x14ac:dyDescent="0.2">
      <c r="A721" s="61"/>
      <c r="B721" s="61"/>
      <c r="C721" s="64"/>
      <c r="D721" s="64"/>
      <c r="E721" s="64"/>
      <c r="F721" s="64"/>
      <c r="G721" s="64"/>
    </row>
    <row r="722" spans="1:7" x14ac:dyDescent="0.2">
      <c r="A722" s="61"/>
      <c r="B722" s="61"/>
      <c r="C722" s="64"/>
      <c r="D722" s="64"/>
      <c r="E722" s="64"/>
      <c r="F722" s="64"/>
      <c r="G722" s="64"/>
    </row>
    <row r="723" spans="1:7" x14ac:dyDescent="0.2">
      <c r="A723" s="61"/>
      <c r="B723" s="61"/>
      <c r="C723" s="64"/>
      <c r="D723" s="64"/>
      <c r="E723" s="64"/>
      <c r="F723" s="64"/>
      <c r="G723" s="64"/>
    </row>
    <row r="724" spans="1:7" x14ac:dyDescent="0.2">
      <c r="A724" s="61"/>
      <c r="B724" s="61"/>
      <c r="C724" s="64"/>
      <c r="D724" s="64"/>
      <c r="E724" s="64"/>
      <c r="F724" s="64"/>
      <c r="G724" s="64"/>
    </row>
    <row r="725" spans="1:7" x14ac:dyDescent="0.2">
      <c r="A725" s="61"/>
      <c r="B725" s="61"/>
      <c r="C725" s="64"/>
      <c r="D725" s="64"/>
      <c r="E725" s="64"/>
      <c r="F725" s="64"/>
      <c r="G725" s="64"/>
    </row>
    <row r="726" spans="1:7" x14ac:dyDescent="0.2">
      <c r="A726" s="61"/>
      <c r="B726" s="61"/>
      <c r="C726" s="64"/>
      <c r="D726" s="64"/>
      <c r="E726" s="64"/>
      <c r="F726" s="64"/>
      <c r="G726" s="64"/>
    </row>
    <row r="727" spans="1:7" x14ac:dyDescent="0.2">
      <c r="A727" s="61"/>
      <c r="B727" s="61"/>
      <c r="C727" s="64"/>
      <c r="D727" s="64"/>
      <c r="E727" s="64"/>
      <c r="F727" s="64"/>
      <c r="G727" s="64"/>
    </row>
    <row r="728" spans="1:7" x14ac:dyDescent="0.2">
      <c r="A728" s="61"/>
      <c r="B728" s="61"/>
      <c r="C728" s="64"/>
      <c r="D728" s="64"/>
      <c r="E728" s="64"/>
      <c r="F728" s="64"/>
      <c r="G728" s="64"/>
    </row>
    <row r="729" spans="1:7" x14ac:dyDescent="0.2">
      <c r="A729" s="61"/>
      <c r="B729" s="61"/>
      <c r="C729" s="64"/>
      <c r="D729" s="64"/>
      <c r="E729" s="64"/>
      <c r="F729" s="64"/>
      <c r="G729" s="64"/>
    </row>
    <row r="730" spans="1:7" x14ac:dyDescent="0.2">
      <c r="A730" s="61"/>
      <c r="B730" s="61"/>
      <c r="C730" s="64"/>
      <c r="D730" s="64"/>
      <c r="E730" s="64"/>
      <c r="F730" s="64"/>
      <c r="G730" s="64"/>
    </row>
    <row r="731" spans="1:7" x14ac:dyDescent="0.2">
      <c r="A731" s="61"/>
      <c r="B731" s="61"/>
      <c r="C731" s="64"/>
      <c r="D731" s="64"/>
      <c r="E731" s="64"/>
      <c r="F731" s="64"/>
      <c r="G731" s="64"/>
    </row>
    <row r="732" spans="1:7" x14ac:dyDescent="0.2">
      <c r="A732" s="61"/>
      <c r="B732" s="61"/>
      <c r="C732" s="64"/>
      <c r="D732" s="64"/>
      <c r="E732" s="64"/>
      <c r="F732" s="64"/>
      <c r="G732" s="64"/>
    </row>
    <row r="733" spans="1:7" x14ac:dyDescent="0.2">
      <c r="A733" s="61"/>
      <c r="B733" s="61"/>
      <c r="C733" s="64"/>
      <c r="D733" s="64"/>
      <c r="E733" s="64"/>
      <c r="F733" s="64"/>
      <c r="G733" s="64"/>
    </row>
    <row r="734" spans="1:7" x14ac:dyDescent="0.2">
      <c r="A734" s="61"/>
      <c r="B734" s="61"/>
      <c r="C734" s="64"/>
      <c r="D734" s="64"/>
      <c r="E734" s="64"/>
      <c r="F734" s="64"/>
      <c r="G734" s="64"/>
    </row>
    <row r="735" spans="1:7" x14ac:dyDescent="0.2">
      <c r="A735" s="61"/>
      <c r="B735" s="61"/>
      <c r="C735" s="64"/>
      <c r="D735" s="64"/>
      <c r="E735" s="64"/>
      <c r="F735" s="64"/>
      <c r="G735" s="64"/>
    </row>
    <row r="736" spans="1:7" x14ac:dyDescent="0.2">
      <c r="A736" s="61"/>
      <c r="B736" s="61"/>
      <c r="C736" s="64"/>
      <c r="D736" s="64"/>
      <c r="E736" s="64"/>
      <c r="F736" s="64"/>
      <c r="G736" s="64"/>
    </row>
    <row r="737" spans="1:7" x14ac:dyDescent="0.2">
      <c r="A737" s="61"/>
      <c r="B737" s="61"/>
      <c r="C737" s="64"/>
      <c r="D737" s="64"/>
      <c r="E737" s="64"/>
      <c r="F737" s="64"/>
      <c r="G737" s="64"/>
    </row>
    <row r="738" spans="1:7" x14ac:dyDescent="0.2">
      <c r="A738" s="61"/>
      <c r="B738" s="61"/>
      <c r="C738" s="64"/>
      <c r="D738" s="64"/>
      <c r="E738" s="64"/>
      <c r="F738" s="64"/>
      <c r="G738" s="64"/>
    </row>
    <row r="739" spans="1:7" x14ac:dyDescent="0.2">
      <c r="A739" s="61"/>
      <c r="B739" s="61"/>
      <c r="C739" s="64"/>
      <c r="D739" s="64"/>
      <c r="E739" s="64"/>
      <c r="F739" s="64"/>
      <c r="G739" s="64"/>
    </row>
    <row r="740" spans="1:7" x14ac:dyDescent="0.2">
      <c r="A740" s="61"/>
      <c r="B740" s="61"/>
      <c r="C740" s="64"/>
      <c r="D740" s="64"/>
      <c r="E740" s="64"/>
      <c r="F740" s="64"/>
      <c r="G740" s="64"/>
    </row>
    <row r="741" spans="1:7" x14ac:dyDescent="0.2">
      <c r="A741" s="61"/>
      <c r="B741" s="61"/>
      <c r="C741" s="64"/>
      <c r="D741" s="64"/>
      <c r="E741" s="64"/>
      <c r="F741" s="64"/>
      <c r="G741" s="64"/>
    </row>
    <row r="742" spans="1:7" x14ac:dyDescent="0.2">
      <c r="A742" s="61"/>
      <c r="B742" s="61"/>
      <c r="C742" s="64"/>
      <c r="D742" s="64"/>
      <c r="E742" s="64"/>
      <c r="F742" s="64"/>
      <c r="G742" s="64"/>
    </row>
    <row r="743" spans="1:7" x14ac:dyDescent="0.2">
      <c r="A743" s="61"/>
      <c r="B743" s="61"/>
      <c r="C743" s="64"/>
      <c r="D743" s="64"/>
      <c r="E743" s="64"/>
      <c r="F743" s="64"/>
      <c r="G743" s="64"/>
    </row>
    <row r="744" spans="1:7" x14ac:dyDescent="0.2">
      <c r="A744" s="61"/>
      <c r="B744" s="61"/>
      <c r="C744" s="64"/>
      <c r="D744" s="64"/>
      <c r="E744" s="64"/>
      <c r="F744" s="64"/>
      <c r="G744" s="64"/>
    </row>
    <row r="745" spans="1:7" x14ac:dyDescent="0.2">
      <c r="A745" s="61"/>
      <c r="B745" s="61"/>
      <c r="C745" s="64"/>
      <c r="D745" s="64"/>
      <c r="E745" s="64"/>
      <c r="F745" s="64"/>
      <c r="G745" s="64"/>
    </row>
    <row r="746" spans="1:7" x14ac:dyDescent="0.2">
      <c r="A746" s="61"/>
      <c r="B746" s="61"/>
      <c r="C746" s="64"/>
      <c r="D746" s="64"/>
      <c r="E746" s="64"/>
      <c r="F746" s="64"/>
      <c r="G746" s="64"/>
    </row>
    <row r="747" spans="1:7" x14ac:dyDescent="0.2">
      <c r="A747" s="61"/>
      <c r="B747" s="61"/>
      <c r="C747" s="64"/>
      <c r="D747" s="64"/>
      <c r="E747" s="64"/>
      <c r="F747" s="64"/>
      <c r="G747" s="64"/>
    </row>
    <row r="748" spans="1:7" x14ac:dyDescent="0.2">
      <c r="A748" s="61"/>
      <c r="B748" s="61"/>
      <c r="C748" s="64"/>
      <c r="D748" s="64"/>
      <c r="E748" s="64"/>
      <c r="F748" s="64"/>
      <c r="G748" s="64"/>
    </row>
    <row r="749" spans="1:7" x14ac:dyDescent="0.2">
      <c r="A749" s="61"/>
      <c r="B749" s="61"/>
      <c r="C749" s="64"/>
      <c r="D749" s="64"/>
      <c r="E749" s="64"/>
      <c r="F749" s="64"/>
      <c r="G749" s="64"/>
    </row>
    <row r="750" spans="1:7" x14ac:dyDescent="0.2">
      <c r="A750" s="61"/>
      <c r="B750" s="61"/>
      <c r="C750" s="64"/>
      <c r="D750" s="64"/>
      <c r="E750" s="64"/>
      <c r="F750" s="64"/>
      <c r="G750" s="64"/>
    </row>
    <row r="751" spans="1:7" x14ac:dyDescent="0.2">
      <c r="A751" s="61"/>
      <c r="B751" s="61"/>
      <c r="C751" s="64"/>
      <c r="D751" s="64"/>
      <c r="E751" s="64"/>
      <c r="F751" s="64"/>
      <c r="G751" s="64"/>
    </row>
    <row r="752" spans="1:7" x14ac:dyDescent="0.2">
      <c r="A752" s="61"/>
      <c r="B752" s="61"/>
      <c r="C752" s="64"/>
      <c r="D752" s="64"/>
      <c r="E752" s="64"/>
      <c r="F752" s="64"/>
      <c r="G752" s="64"/>
    </row>
    <row r="753" spans="1:7" x14ac:dyDescent="0.2">
      <c r="A753" s="61"/>
      <c r="B753" s="61"/>
      <c r="C753" s="64"/>
      <c r="D753" s="64"/>
      <c r="E753" s="64"/>
      <c r="F753" s="64"/>
      <c r="G753" s="64"/>
    </row>
    <row r="754" spans="1:7" x14ac:dyDescent="0.2">
      <c r="A754" s="61"/>
      <c r="B754" s="61"/>
      <c r="C754" s="64"/>
      <c r="D754" s="64"/>
      <c r="E754" s="64"/>
      <c r="F754" s="64"/>
      <c r="G754" s="64"/>
    </row>
    <row r="755" spans="1:7" x14ac:dyDescent="0.2">
      <c r="A755" s="61"/>
      <c r="B755" s="61"/>
      <c r="C755" s="64"/>
      <c r="D755" s="64"/>
      <c r="E755" s="64"/>
      <c r="F755" s="64"/>
      <c r="G755" s="64"/>
    </row>
    <row r="756" spans="1:7" x14ac:dyDescent="0.2">
      <c r="A756" s="61"/>
      <c r="B756" s="61"/>
      <c r="C756" s="64"/>
      <c r="D756" s="64"/>
      <c r="E756" s="64"/>
      <c r="F756" s="64"/>
      <c r="G756" s="64"/>
    </row>
    <row r="757" spans="1:7" x14ac:dyDescent="0.2">
      <c r="A757" s="61"/>
      <c r="B757" s="61"/>
      <c r="C757" s="64"/>
      <c r="D757" s="64"/>
      <c r="E757" s="64"/>
      <c r="F757" s="64"/>
      <c r="G757" s="64"/>
    </row>
    <row r="758" spans="1:7" x14ac:dyDescent="0.2">
      <c r="A758" s="61"/>
      <c r="B758" s="61"/>
      <c r="C758" s="64"/>
      <c r="D758" s="64"/>
      <c r="E758" s="64"/>
      <c r="F758" s="64"/>
      <c r="G758" s="64"/>
    </row>
    <row r="759" spans="1:7" x14ac:dyDescent="0.2">
      <c r="A759" s="61"/>
      <c r="B759" s="61"/>
      <c r="C759" s="64"/>
      <c r="D759" s="64"/>
      <c r="E759" s="64"/>
      <c r="F759" s="64"/>
      <c r="G759" s="64"/>
    </row>
    <row r="760" spans="1:7" x14ac:dyDescent="0.2">
      <c r="A760" s="61"/>
      <c r="B760" s="61"/>
      <c r="C760" s="64"/>
      <c r="D760" s="64"/>
      <c r="E760" s="64"/>
      <c r="F760" s="64"/>
      <c r="G760" s="64"/>
    </row>
    <row r="761" spans="1:7" x14ac:dyDescent="0.2">
      <c r="A761" s="61"/>
      <c r="B761" s="61"/>
      <c r="C761" s="64"/>
      <c r="D761" s="64"/>
      <c r="E761" s="64"/>
      <c r="F761" s="64"/>
      <c r="G761" s="64"/>
    </row>
    <row r="762" spans="1:7" x14ac:dyDescent="0.2">
      <c r="A762" s="61"/>
      <c r="B762" s="61"/>
      <c r="C762" s="64"/>
      <c r="D762" s="64"/>
      <c r="E762" s="64"/>
      <c r="F762" s="64"/>
      <c r="G762" s="64"/>
    </row>
    <row r="763" spans="1:7" x14ac:dyDescent="0.2">
      <c r="A763" s="61"/>
      <c r="B763" s="61"/>
      <c r="C763" s="64"/>
      <c r="D763" s="64"/>
      <c r="E763" s="64"/>
      <c r="F763" s="64"/>
      <c r="G763" s="64"/>
    </row>
    <row r="764" spans="1:7" x14ac:dyDescent="0.2">
      <c r="A764" s="61"/>
      <c r="B764" s="61"/>
      <c r="C764" s="64"/>
      <c r="D764" s="64"/>
      <c r="E764" s="64"/>
      <c r="F764" s="64"/>
      <c r="G764" s="64"/>
    </row>
    <row r="765" spans="1:7" x14ac:dyDescent="0.2">
      <c r="A765" s="61"/>
      <c r="B765" s="61"/>
      <c r="C765" s="64"/>
      <c r="D765" s="64"/>
      <c r="E765" s="64"/>
      <c r="F765" s="64"/>
      <c r="G765" s="64"/>
    </row>
    <row r="766" spans="1:7" x14ac:dyDescent="0.2">
      <c r="A766" s="61"/>
      <c r="B766" s="61"/>
      <c r="C766" s="64"/>
      <c r="D766" s="64"/>
      <c r="E766" s="64"/>
      <c r="F766" s="64"/>
      <c r="G766" s="64"/>
    </row>
    <row r="767" spans="1:7" x14ac:dyDescent="0.2">
      <c r="A767" s="61"/>
      <c r="B767" s="61"/>
      <c r="C767" s="64"/>
      <c r="D767" s="64"/>
      <c r="E767" s="64"/>
      <c r="F767" s="64"/>
      <c r="G767" s="64"/>
    </row>
    <row r="768" spans="1:7" x14ac:dyDescent="0.2">
      <c r="A768" s="61"/>
      <c r="B768" s="61"/>
      <c r="C768" s="64"/>
      <c r="D768" s="64"/>
      <c r="E768" s="64"/>
      <c r="F768" s="64"/>
      <c r="G768" s="64"/>
    </row>
    <row r="769" spans="1:7" x14ac:dyDescent="0.2">
      <c r="A769" s="61"/>
      <c r="B769" s="61"/>
      <c r="C769" s="64"/>
      <c r="D769" s="64"/>
      <c r="E769" s="64"/>
      <c r="F769" s="64"/>
      <c r="G769" s="64"/>
    </row>
    <row r="770" spans="1:7" x14ac:dyDescent="0.2">
      <c r="A770" s="61"/>
      <c r="B770" s="61"/>
      <c r="C770" s="64"/>
      <c r="D770" s="64"/>
      <c r="E770" s="64"/>
      <c r="F770" s="64"/>
      <c r="G770" s="64"/>
    </row>
    <row r="771" spans="1:7" x14ac:dyDescent="0.2">
      <c r="A771" s="61"/>
      <c r="B771" s="61"/>
      <c r="C771" s="64"/>
      <c r="D771" s="64"/>
      <c r="E771" s="64"/>
      <c r="F771" s="64"/>
      <c r="G771" s="64"/>
    </row>
    <row r="772" spans="1:7" x14ac:dyDescent="0.2">
      <c r="A772" s="61"/>
      <c r="B772" s="61"/>
      <c r="C772" s="64"/>
      <c r="D772" s="64"/>
      <c r="E772" s="64"/>
      <c r="F772" s="64"/>
      <c r="G772" s="64"/>
    </row>
    <row r="773" spans="1:7" x14ac:dyDescent="0.2">
      <c r="A773" s="61"/>
      <c r="B773" s="61"/>
      <c r="C773" s="64"/>
      <c r="D773" s="64"/>
      <c r="E773" s="64"/>
      <c r="F773" s="64"/>
      <c r="G773" s="64"/>
    </row>
    <row r="774" spans="1:7" x14ac:dyDescent="0.2">
      <c r="A774" s="61"/>
      <c r="B774" s="61"/>
      <c r="C774" s="64"/>
      <c r="D774" s="64"/>
      <c r="E774" s="64"/>
      <c r="F774" s="64"/>
      <c r="G774" s="64"/>
    </row>
    <row r="775" spans="1:7" x14ac:dyDescent="0.2">
      <c r="A775" s="61"/>
      <c r="B775" s="61"/>
      <c r="C775" s="64"/>
      <c r="D775" s="64"/>
      <c r="E775" s="64"/>
      <c r="F775" s="64"/>
      <c r="G775" s="64"/>
    </row>
    <row r="776" spans="1:7" x14ac:dyDescent="0.2">
      <c r="A776" s="61"/>
      <c r="B776" s="61"/>
      <c r="C776" s="64"/>
      <c r="D776" s="64"/>
      <c r="E776" s="64"/>
      <c r="F776" s="64"/>
      <c r="G776" s="64"/>
    </row>
    <row r="777" spans="1:7" x14ac:dyDescent="0.2">
      <c r="A777" s="61"/>
      <c r="B777" s="61"/>
      <c r="C777" s="64"/>
      <c r="D777" s="64"/>
      <c r="E777" s="64"/>
      <c r="F777" s="64"/>
      <c r="G777" s="64"/>
    </row>
    <row r="778" spans="1:7" x14ac:dyDescent="0.2">
      <c r="A778" s="61"/>
      <c r="B778" s="61"/>
      <c r="C778" s="64"/>
      <c r="D778" s="64"/>
      <c r="E778" s="64"/>
      <c r="F778" s="64"/>
      <c r="G778" s="64"/>
    </row>
    <row r="779" spans="1:7" x14ac:dyDescent="0.2">
      <c r="A779" s="61"/>
      <c r="B779" s="61"/>
      <c r="C779" s="64"/>
      <c r="D779" s="64"/>
      <c r="E779" s="64"/>
      <c r="F779" s="64"/>
      <c r="G779" s="64"/>
    </row>
    <row r="780" spans="1:7" x14ac:dyDescent="0.2">
      <c r="A780" s="61"/>
      <c r="B780" s="61"/>
      <c r="C780" s="64"/>
      <c r="D780" s="64"/>
      <c r="E780" s="64"/>
      <c r="F780" s="64"/>
      <c r="G780" s="64"/>
    </row>
    <row r="781" spans="1:7" x14ac:dyDescent="0.2">
      <c r="A781" s="61"/>
      <c r="B781" s="61"/>
      <c r="C781" s="64"/>
      <c r="D781" s="64"/>
      <c r="E781" s="64"/>
      <c r="F781" s="64"/>
      <c r="G781" s="64"/>
    </row>
    <row r="782" spans="1:7" x14ac:dyDescent="0.2">
      <c r="A782" s="61"/>
      <c r="B782" s="61"/>
      <c r="C782" s="64"/>
      <c r="D782" s="64"/>
      <c r="E782" s="64"/>
      <c r="F782" s="64"/>
      <c r="G782" s="64"/>
    </row>
    <row r="783" spans="1:7" x14ac:dyDescent="0.2">
      <c r="A783" s="61"/>
      <c r="B783" s="61"/>
      <c r="C783" s="64"/>
      <c r="D783" s="64"/>
      <c r="E783" s="64"/>
      <c r="F783" s="64"/>
      <c r="G783" s="64"/>
    </row>
    <row r="784" spans="1:7" x14ac:dyDescent="0.2">
      <c r="A784" s="61"/>
      <c r="B784" s="61"/>
      <c r="C784" s="64"/>
      <c r="D784" s="64"/>
      <c r="E784" s="64"/>
      <c r="F784" s="64"/>
      <c r="G784" s="64"/>
    </row>
    <row r="785" spans="1:7" x14ac:dyDescent="0.2">
      <c r="A785" s="61"/>
      <c r="B785" s="61"/>
      <c r="C785" s="64"/>
      <c r="D785" s="64"/>
      <c r="E785" s="64"/>
      <c r="F785" s="64"/>
      <c r="G785" s="64"/>
    </row>
    <row r="786" spans="1:7" x14ac:dyDescent="0.2">
      <c r="A786" s="61"/>
      <c r="B786" s="61"/>
      <c r="C786" s="64"/>
      <c r="D786" s="64"/>
      <c r="E786" s="64"/>
      <c r="F786" s="64"/>
      <c r="G786" s="64"/>
    </row>
    <row r="787" spans="1:7" x14ac:dyDescent="0.2">
      <c r="A787" s="61"/>
      <c r="B787" s="61"/>
      <c r="C787" s="64"/>
      <c r="D787" s="64"/>
      <c r="E787" s="64"/>
      <c r="F787" s="64"/>
      <c r="G787" s="64"/>
    </row>
    <row r="788" spans="1:7" x14ac:dyDescent="0.2">
      <c r="A788" s="61"/>
      <c r="B788" s="61"/>
      <c r="C788" s="64"/>
      <c r="D788" s="64"/>
      <c r="E788" s="64"/>
      <c r="F788" s="64"/>
      <c r="G788" s="64"/>
    </row>
    <row r="789" spans="1:7" x14ac:dyDescent="0.2">
      <c r="A789" s="61"/>
      <c r="B789" s="61"/>
      <c r="C789" s="64"/>
      <c r="D789" s="64"/>
      <c r="E789" s="64"/>
      <c r="F789" s="64"/>
      <c r="G789" s="64"/>
    </row>
    <row r="790" spans="1:7" x14ac:dyDescent="0.2">
      <c r="A790" s="61"/>
      <c r="B790" s="61"/>
      <c r="C790" s="64"/>
      <c r="D790" s="64"/>
      <c r="E790" s="64"/>
      <c r="F790" s="64"/>
      <c r="G790" s="64"/>
    </row>
    <row r="791" spans="1:7" x14ac:dyDescent="0.2">
      <c r="A791" s="61"/>
      <c r="B791" s="61"/>
      <c r="C791" s="64"/>
      <c r="D791" s="64"/>
      <c r="E791" s="64"/>
      <c r="F791" s="64"/>
      <c r="G791" s="64"/>
    </row>
    <row r="792" spans="1:7" x14ac:dyDescent="0.2">
      <c r="A792" s="61"/>
      <c r="B792" s="61"/>
      <c r="C792" s="64"/>
      <c r="D792" s="64"/>
      <c r="E792" s="64"/>
      <c r="F792" s="64"/>
      <c r="G792" s="64"/>
    </row>
    <row r="793" spans="1:7" x14ac:dyDescent="0.2">
      <c r="A793" s="61"/>
      <c r="B793" s="61"/>
      <c r="C793" s="64"/>
      <c r="D793" s="64"/>
      <c r="E793" s="64"/>
      <c r="F793" s="64"/>
      <c r="G793" s="64"/>
    </row>
    <row r="794" spans="1:7" x14ac:dyDescent="0.2">
      <c r="A794" s="61"/>
      <c r="B794" s="61"/>
      <c r="C794" s="64"/>
      <c r="D794" s="64"/>
      <c r="E794" s="64"/>
      <c r="F794" s="64"/>
      <c r="G794" s="64"/>
    </row>
    <row r="795" spans="1:7" x14ac:dyDescent="0.2">
      <c r="A795" s="61"/>
      <c r="B795" s="61"/>
      <c r="C795" s="64"/>
      <c r="D795" s="64"/>
      <c r="E795" s="64"/>
      <c r="F795" s="64"/>
      <c r="G795" s="64"/>
    </row>
    <row r="796" spans="1:7" x14ac:dyDescent="0.2">
      <c r="A796" s="61"/>
      <c r="B796" s="61"/>
      <c r="C796" s="64"/>
      <c r="D796" s="64"/>
      <c r="E796" s="64"/>
      <c r="F796" s="64"/>
      <c r="G796" s="64"/>
    </row>
    <row r="797" spans="1:7" x14ac:dyDescent="0.2">
      <c r="A797" s="61"/>
      <c r="B797" s="61"/>
      <c r="C797" s="64"/>
      <c r="D797" s="64"/>
      <c r="E797" s="64"/>
      <c r="F797" s="64"/>
      <c r="G797" s="64"/>
    </row>
    <row r="798" spans="1:7" x14ac:dyDescent="0.2">
      <c r="A798" s="61"/>
      <c r="B798" s="61"/>
      <c r="C798" s="64"/>
      <c r="D798" s="64"/>
      <c r="E798" s="64"/>
      <c r="F798" s="64"/>
      <c r="G798" s="64"/>
    </row>
    <row r="799" spans="1:7" x14ac:dyDescent="0.2">
      <c r="A799" s="61"/>
      <c r="B799" s="61"/>
      <c r="C799" s="64"/>
      <c r="D799" s="64"/>
      <c r="E799" s="64"/>
      <c r="F799" s="64"/>
      <c r="G799" s="64"/>
    </row>
    <row r="800" spans="1:7" x14ac:dyDescent="0.2">
      <c r="A800" s="61"/>
      <c r="B800" s="61"/>
      <c r="C800" s="64"/>
      <c r="D800" s="64"/>
      <c r="E800" s="64"/>
      <c r="F800" s="64"/>
      <c r="G800" s="64"/>
    </row>
    <row r="801" spans="1:7" x14ac:dyDescent="0.2">
      <c r="A801" s="61"/>
      <c r="B801" s="61"/>
      <c r="C801" s="64"/>
      <c r="D801" s="64"/>
      <c r="E801" s="64"/>
      <c r="F801" s="64"/>
      <c r="G801" s="64"/>
    </row>
    <row r="802" spans="1:7" x14ac:dyDescent="0.2">
      <c r="A802" s="61"/>
      <c r="B802" s="61"/>
      <c r="C802" s="64"/>
      <c r="D802" s="64"/>
      <c r="E802" s="64"/>
      <c r="F802" s="64"/>
      <c r="G802" s="64"/>
    </row>
    <row r="803" spans="1:7" x14ac:dyDescent="0.2">
      <c r="A803" s="61"/>
      <c r="B803" s="61"/>
      <c r="C803" s="64"/>
      <c r="D803" s="64"/>
      <c r="E803" s="64"/>
      <c r="F803" s="64"/>
      <c r="G803" s="64"/>
    </row>
    <row r="804" spans="1:7" x14ac:dyDescent="0.2">
      <c r="A804" s="61"/>
      <c r="B804" s="61"/>
      <c r="C804" s="64"/>
      <c r="D804" s="64"/>
      <c r="E804" s="64"/>
      <c r="F804" s="64"/>
      <c r="G804" s="64"/>
    </row>
    <row r="805" spans="1:7" x14ac:dyDescent="0.2">
      <c r="A805" s="61"/>
      <c r="B805" s="61"/>
      <c r="C805" s="64"/>
      <c r="D805" s="64"/>
      <c r="E805" s="64"/>
      <c r="F805" s="64"/>
      <c r="G805" s="64"/>
    </row>
    <row r="806" spans="1:7" x14ac:dyDescent="0.2">
      <c r="A806" s="61"/>
      <c r="B806" s="61"/>
      <c r="C806" s="64"/>
      <c r="D806" s="64"/>
      <c r="E806" s="64"/>
      <c r="F806" s="64"/>
      <c r="G806" s="64"/>
    </row>
    <row r="807" spans="1:7" x14ac:dyDescent="0.2">
      <c r="A807" s="61"/>
      <c r="B807" s="61"/>
      <c r="C807" s="64"/>
      <c r="D807" s="64"/>
      <c r="E807" s="64"/>
      <c r="F807" s="64"/>
      <c r="G807" s="64"/>
    </row>
    <row r="808" spans="1:7" x14ac:dyDescent="0.2">
      <c r="A808" s="61"/>
      <c r="B808" s="61"/>
      <c r="C808" s="64"/>
      <c r="D808" s="64"/>
      <c r="E808" s="64"/>
      <c r="F808" s="64"/>
      <c r="G808" s="64"/>
    </row>
    <row r="809" spans="1:7" x14ac:dyDescent="0.2">
      <c r="A809" s="61"/>
      <c r="B809" s="61"/>
      <c r="C809" s="64"/>
      <c r="D809" s="64"/>
      <c r="E809" s="64"/>
      <c r="F809" s="64"/>
      <c r="G809" s="64"/>
    </row>
    <row r="810" spans="1:7" x14ac:dyDescent="0.2">
      <c r="A810" s="61"/>
      <c r="B810" s="61"/>
      <c r="C810" s="64"/>
      <c r="D810" s="64"/>
      <c r="E810" s="64"/>
      <c r="F810" s="64"/>
      <c r="G810" s="64"/>
    </row>
    <row r="811" spans="1:7" x14ac:dyDescent="0.2">
      <c r="A811" s="61"/>
      <c r="B811" s="61"/>
      <c r="C811" s="64"/>
      <c r="D811" s="64"/>
      <c r="E811" s="64"/>
      <c r="F811" s="64"/>
      <c r="G811" s="64"/>
    </row>
    <row r="812" spans="1:7" x14ac:dyDescent="0.2">
      <c r="A812" s="61"/>
      <c r="B812" s="61"/>
      <c r="C812" s="64"/>
      <c r="D812" s="64"/>
      <c r="E812" s="64"/>
      <c r="F812" s="64"/>
      <c r="G812" s="64"/>
    </row>
    <row r="813" spans="1:7" x14ac:dyDescent="0.2">
      <c r="A813" s="61"/>
      <c r="B813" s="61"/>
      <c r="C813" s="64"/>
      <c r="D813" s="64"/>
      <c r="E813" s="64"/>
      <c r="F813" s="64"/>
      <c r="G813" s="64"/>
    </row>
    <row r="814" spans="1:7" x14ac:dyDescent="0.2">
      <c r="A814" s="61"/>
      <c r="B814" s="61"/>
      <c r="C814" s="64"/>
      <c r="D814" s="64"/>
      <c r="E814" s="64"/>
      <c r="F814" s="64"/>
      <c r="G814" s="64"/>
    </row>
    <row r="815" spans="1:7" x14ac:dyDescent="0.2">
      <c r="A815" s="61"/>
      <c r="B815" s="61"/>
      <c r="C815" s="64"/>
      <c r="D815" s="64"/>
      <c r="E815" s="64"/>
      <c r="F815" s="64"/>
      <c r="G815" s="64"/>
    </row>
    <row r="816" spans="1:7" x14ac:dyDescent="0.2">
      <c r="A816" s="61"/>
      <c r="B816" s="61"/>
      <c r="C816" s="64"/>
      <c r="D816" s="64"/>
      <c r="E816" s="64"/>
      <c r="F816" s="64"/>
      <c r="G816" s="64"/>
    </row>
    <row r="817" spans="1:7" x14ac:dyDescent="0.2">
      <c r="A817" s="61"/>
      <c r="B817" s="61"/>
      <c r="C817" s="64"/>
      <c r="D817" s="64"/>
      <c r="E817" s="64"/>
      <c r="F817" s="64"/>
      <c r="G817" s="64"/>
    </row>
    <row r="818" spans="1:7" x14ac:dyDescent="0.2">
      <c r="A818" s="61"/>
      <c r="B818" s="61"/>
      <c r="C818" s="64"/>
      <c r="D818" s="64"/>
      <c r="E818" s="64"/>
      <c r="F818" s="64"/>
      <c r="G818" s="64"/>
    </row>
    <row r="819" spans="1:7" x14ac:dyDescent="0.2">
      <c r="A819" s="61"/>
      <c r="B819" s="61"/>
      <c r="C819" s="64"/>
      <c r="D819" s="64"/>
      <c r="E819" s="64"/>
      <c r="F819" s="64"/>
      <c r="G819" s="64"/>
    </row>
    <row r="820" spans="1:7" x14ac:dyDescent="0.2">
      <c r="A820" s="61"/>
      <c r="B820" s="61"/>
      <c r="C820" s="64"/>
      <c r="D820" s="64"/>
      <c r="E820" s="64"/>
      <c r="F820" s="64"/>
      <c r="G820" s="64"/>
    </row>
    <row r="821" spans="1:7" x14ac:dyDescent="0.2">
      <c r="A821" s="61"/>
      <c r="B821" s="61"/>
      <c r="C821" s="64"/>
      <c r="D821" s="64"/>
      <c r="E821" s="64"/>
      <c r="F821" s="64"/>
      <c r="G821" s="64"/>
    </row>
    <row r="822" spans="1:7" x14ac:dyDescent="0.2">
      <c r="A822" s="61"/>
      <c r="B822" s="61"/>
      <c r="C822" s="64"/>
      <c r="D822" s="64"/>
      <c r="E822" s="64"/>
      <c r="F822" s="64"/>
      <c r="G822" s="64"/>
    </row>
    <row r="823" spans="1:7" x14ac:dyDescent="0.2">
      <c r="A823" s="61"/>
      <c r="B823" s="61"/>
      <c r="C823" s="64"/>
      <c r="D823" s="64"/>
      <c r="E823" s="64"/>
      <c r="F823" s="64"/>
      <c r="G823" s="64"/>
    </row>
    <row r="824" spans="1:7" x14ac:dyDescent="0.2">
      <c r="A824" s="61"/>
      <c r="B824" s="61"/>
      <c r="C824" s="64"/>
      <c r="D824" s="64"/>
      <c r="E824" s="64"/>
      <c r="F824" s="64"/>
      <c r="G824" s="64"/>
    </row>
    <row r="825" spans="1:7" x14ac:dyDescent="0.2">
      <c r="A825" s="61"/>
      <c r="B825" s="61"/>
      <c r="C825" s="64"/>
      <c r="D825" s="64"/>
      <c r="E825" s="64"/>
      <c r="F825" s="64"/>
      <c r="G825" s="64"/>
    </row>
    <row r="826" spans="1:7" x14ac:dyDescent="0.2">
      <c r="A826" s="61"/>
      <c r="B826" s="61"/>
      <c r="C826" s="64"/>
      <c r="D826" s="64"/>
      <c r="E826" s="64"/>
      <c r="F826" s="64"/>
      <c r="G826" s="64"/>
    </row>
    <row r="827" spans="1:7" x14ac:dyDescent="0.2">
      <c r="A827" s="61"/>
      <c r="B827" s="61"/>
      <c r="C827" s="64"/>
      <c r="D827" s="64"/>
      <c r="E827" s="64"/>
      <c r="F827" s="64"/>
      <c r="G827" s="64"/>
    </row>
    <row r="828" spans="1:7" x14ac:dyDescent="0.2">
      <c r="A828" s="61"/>
      <c r="B828" s="61"/>
      <c r="C828" s="64"/>
      <c r="D828" s="64"/>
      <c r="E828" s="64"/>
      <c r="F828" s="64"/>
      <c r="G828" s="64"/>
    </row>
    <row r="829" spans="1:7" x14ac:dyDescent="0.2">
      <c r="A829" s="61"/>
      <c r="B829" s="61"/>
      <c r="C829" s="64"/>
      <c r="D829" s="64"/>
      <c r="E829" s="64"/>
      <c r="F829" s="64"/>
      <c r="G829" s="64"/>
    </row>
    <row r="830" spans="1:7" x14ac:dyDescent="0.2">
      <c r="A830" s="61"/>
      <c r="B830" s="61"/>
      <c r="C830" s="64"/>
      <c r="D830" s="64"/>
      <c r="E830" s="64"/>
      <c r="F830" s="64"/>
      <c r="G830" s="64"/>
    </row>
    <row r="831" spans="1:7" x14ac:dyDescent="0.2">
      <c r="A831" s="61"/>
      <c r="B831" s="61"/>
      <c r="C831" s="64"/>
      <c r="D831" s="64"/>
      <c r="E831" s="64"/>
      <c r="F831" s="64"/>
      <c r="G831" s="64"/>
    </row>
    <row r="832" spans="1:7" x14ac:dyDescent="0.2">
      <c r="A832" s="61"/>
      <c r="B832" s="61"/>
      <c r="C832" s="64"/>
      <c r="D832" s="64"/>
      <c r="E832" s="64"/>
      <c r="F832" s="64"/>
      <c r="G832" s="64"/>
    </row>
    <row r="833" spans="1:7" x14ac:dyDescent="0.2">
      <c r="A833" s="61"/>
      <c r="B833" s="61"/>
      <c r="C833" s="64"/>
      <c r="D833" s="64"/>
      <c r="E833" s="64"/>
      <c r="F833" s="64"/>
      <c r="G833" s="64"/>
    </row>
    <row r="834" spans="1:7" x14ac:dyDescent="0.2">
      <c r="A834" s="61"/>
      <c r="B834" s="61"/>
      <c r="C834" s="64"/>
      <c r="D834" s="64"/>
      <c r="E834" s="64"/>
      <c r="F834" s="64"/>
      <c r="G834" s="64"/>
    </row>
    <row r="835" spans="1:7" x14ac:dyDescent="0.2">
      <c r="A835" s="61"/>
      <c r="B835" s="61"/>
      <c r="C835" s="64"/>
      <c r="D835" s="64"/>
      <c r="E835" s="64"/>
      <c r="F835" s="64"/>
      <c r="G835" s="64"/>
    </row>
    <row r="836" spans="1:7" x14ac:dyDescent="0.2">
      <c r="A836" s="61"/>
      <c r="B836" s="61"/>
      <c r="C836" s="64"/>
      <c r="D836" s="64"/>
      <c r="E836" s="64"/>
      <c r="F836" s="64"/>
      <c r="G836" s="64"/>
    </row>
    <row r="837" spans="1:7" x14ac:dyDescent="0.2">
      <c r="A837" s="61"/>
      <c r="B837" s="61"/>
      <c r="C837" s="64"/>
      <c r="D837" s="64"/>
      <c r="E837" s="64"/>
      <c r="F837" s="64"/>
      <c r="G837" s="64"/>
    </row>
    <row r="838" spans="1:7" x14ac:dyDescent="0.2">
      <c r="A838" s="61"/>
      <c r="B838" s="61"/>
      <c r="C838" s="64"/>
      <c r="D838" s="64"/>
      <c r="E838" s="64"/>
      <c r="F838" s="64"/>
      <c r="G838" s="64"/>
    </row>
    <row r="839" spans="1:7" x14ac:dyDescent="0.2">
      <c r="A839" s="61"/>
      <c r="B839" s="61"/>
      <c r="C839" s="64"/>
      <c r="D839" s="64"/>
      <c r="E839" s="64"/>
      <c r="F839" s="64"/>
      <c r="G839" s="64"/>
    </row>
    <row r="840" spans="1:7" x14ac:dyDescent="0.2">
      <c r="A840" s="61"/>
      <c r="B840" s="61"/>
      <c r="C840" s="64"/>
      <c r="D840" s="64"/>
      <c r="E840" s="64"/>
      <c r="F840" s="64"/>
      <c r="G840" s="64"/>
    </row>
    <row r="841" spans="1:7" x14ac:dyDescent="0.2">
      <c r="A841" s="61"/>
      <c r="B841" s="61"/>
      <c r="C841" s="64"/>
      <c r="D841" s="64"/>
      <c r="E841" s="64"/>
      <c r="F841" s="64"/>
      <c r="G841" s="64"/>
    </row>
    <row r="842" spans="1:7" x14ac:dyDescent="0.2">
      <c r="A842" s="61"/>
      <c r="B842" s="61"/>
      <c r="C842" s="64"/>
      <c r="D842" s="64"/>
      <c r="E842" s="64"/>
      <c r="F842" s="64"/>
      <c r="G842" s="64"/>
    </row>
    <row r="843" spans="1:7" x14ac:dyDescent="0.2">
      <c r="A843" s="61"/>
      <c r="B843" s="61"/>
      <c r="C843" s="64"/>
      <c r="D843" s="64"/>
      <c r="E843" s="64"/>
      <c r="F843" s="64"/>
      <c r="G843" s="64"/>
    </row>
    <row r="844" spans="1:7" x14ac:dyDescent="0.2">
      <c r="A844" s="61"/>
      <c r="B844" s="61"/>
      <c r="C844" s="64"/>
      <c r="D844" s="64"/>
      <c r="E844" s="64"/>
      <c r="F844" s="64"/>
      <c r="G844" s="64"/>
    </row>
    <row r="845" spans="1:7" x14ac:dyDescent="0.2">
      <c r="A845" s="61"/>
      <c r="B845" s="61"/>
      <c r="C845" s="64"/>
      <c r="D845" s="64"/>
      <c r="E845" s="64"/>
      <c r="F845" s="64"/>
      <c r="G845" s="64"/>
    </row>
    <row r="846" spans="1:7" x14ac:dyDescent="0.2">
      <c r="A846" s="61"/>
      <c r="B846" s="61"/>
      <c r="C846" s="64"/>
      <c r="D846" s="64"/>
      <c r="E846" s="64"/>
      <c r="F846" s="64"/>
      <c r="G846" s="64"/>
    </row>
    <row r="847" spans="1:7" x14ac:dyDescent="0.2">
      <c r="A847" s="61"/>
      <c r="B847" s="61"/>
      <c r="C847" s="64"/>
      <c r="D847" s="64"/>
      <c r="E847" s="64"/>
      <c r="F847" s="64"/>
      <c r="G847" s="64"/>
    </row>
    <row r="848" spans="1:7" x14ac:dyDescent="0.2">
      <c r="A848" s="61"/>
      <c r="B848" s="61"/>
      <c r="C848" s="64"/>
      <c r="D848" s="64"/>
      <c r="E848" s="64"/>
      <c r="F848" s="64"/>
      <c r="G848" s="64"/>
    </row>
    <row r="849" spans="1:7" x14ac:dyDescent="0.2">
      <c r="A849" s="61"/>
      <c r="B849" s="61"/>
      <c r="C849" s="64"/>
      <c r="D849" s="64"/>
      <c r="E849" s="64"/>
      <c r="F849" s="64"/>
      <c r="G849" s="64"/>
    </row>
    <row r="850" spans="1:7" x14ac:dyDescent="0.2">
      <c r="A850" s="61"/>
      <c r="B850" s="61"/>
      <c r="C850" s="64"/>
      <c r="D850" s="64"/>
      <c r="E850" s="64"/>
      <c r="F850" s="64"/>
      <c r="G850" s="64"/>
    </row>
    <row r="851" spans="1:7" x14ac:dyDescent="0.2">
      <c r="A851" s="61"/>
      <c r="B851" s="61"/>
      <c r="C851" s="64"/>
      <c r="D851" s="64"/>
      <c r="E851" s="64"/>
      <c r="F851" s="64"/>
      <c r="G851" s="64"/>
    </row>
    <row r="852" spans="1:7" x14ac:dyDescent="0.2">
      <c r="A852" s="61"/>
      <c r="B852" s="61"/>
      <c r="C852" s="64"/>
      <c r="D852" s="64"/>
      <c r="E852" s="64"/>
      <c r="F852" s="64"/>
      <c r="G852" s="64"/>
    </row>
    <row r="853" spans="1:7" x14ac:dyDescent="0.2">
      <c r="A853" s="61"/>
      <c r="B853" s="61"/>
      <c r="C853" s="64"/>
      <c r="D853" s="64"/>
      <c r="E853" s="64"/>
      <c r="F853" s="64"/>
      <c r="G853" s="64"/>
    </row>
    <row r="854" spans="1:7" x14ac:dyDescent="0.2">
      <c r="A854" s="61"/>
      <c r="B854" s="61"/>
      <c r="C854" s="64"/>
      <c r="D854" s="64"/>
      <c r="E854" s="64"/>
      <c r="F854" s="64"/>
      <c r="G854" s="64"/>
    </row>
    <row r="855" spans="1:7" x14ac:dyDescent="0.2">
      <c r="A855" s="61"/>
      <c r="B855" s="61"/>
      <c r="C855" s="64"/>
      <c r="D855" s="64"/>
      <c r="E855" s="64"/>
      <c r="F855" s="64"/>
      <c r="G855" s="64"/>
    </row>
    <row r="856" spans="1:7" x14ac:dyDescent="0.2">
      <c r="A856" s="61"/>
      <c r="B856" s="61"/>
      <c r="C856" s="64"/>
      <c r="D856" s="64"/>
      <c r="E856" s="64"/>
      <c r="F856" s="64"/>
      <c r="G856" s="64"/>
    </row>
    <row r="857" spans="1:7" x14ac:dyDescent="0.2">
      <c r="A857" s="61"/>
      <c r="B857" s="61"/>
      <c r="C857" s="64"/>
      <c r="D857" s="64"/>
      <c r="E857" s="64"/>
      <c r="F857" s="64"/>
      <c r="G857" s="64"/>
    </row>
    <row r="858" spans="1:7" x14ac:dyDescent="0.2">
      <c r="A858" s="61"/>
      <c r="B858" s="61"/>
      <c r="C858" s="64"/>
      <c r="D858" s="64"/>
      <c r="E858" s="64"/>
      <c r="F858" s="64"/>
      <c r="G858" s="64"/>
    </row>
    <row r="859" spans="1:7" x14ac:dyDescent="0.2">
      <c r="A859" s="61"/>
      <c r="B859" s="61"/>
      <c r="C859" s="64"/>
      <c r="D859" s="64"/>
      <c r="E859" s="64"/>
      <c r="F859" s="64"/>
      <c r="G859" s="64"/>
    </row>
    <row r="860" spans="1:7" x14ac:dyDescent="0.2">
      <c r="A860" s="61"/>
      <c r="B860" s="61"/>
      <c r="C860" s="64"/>
      <c r="D860" s="64"/>
      <c r="E860" s="64"/>
      <c r="F860" s="64"/>
      <c r="G860" s="64"/>
    </row>
    <row r="861" spans="1:7" x14ac:dyDescent="0.2">
      <c r="A861" s="61"/>
      <c r="B861" s="61"/>
      <c r="C861" s="64"/>
      <c r="D861" s="64"/>
      <c r="E861" s="64"/>
      <c r="F861" s="64"/>
      <c r="G861" s="64"/>
    </row>
    <row r="862" spans="1:7" x14ac:dyDescent="0.2">
      <c r="A862" s="61"/>
      <c r="B862" s="61"/>
      <c r="C862" s="64"/>
      <c r="D862" s="64"/>
      <c r="E862" s="64"/>
      <c r="F862" s="64"/>
      <c r="G862" s="64"/>
    </row>
    <row r="863" spans="1:7" x14ac:dyDescent="0.2">
      <c r="A863" s="61"/>
      <c r="B863" s="61"/>
      <c r="C863" s="64"/>
      <c r="D863" s="64"/>
      <c r="E863" s="64"/>
      <c r="F863" s="64"/>
      <c r="G863" s="64"/>
    </row>
    <row r="864" spans="1:7" x14ac:dyDescent="0.2">
      <c r="A864" s="61"/>
      <c r="B864" s="61"/>
      <c r="C864" s="64"/>
      <c r="D864" s="64"/>
      <c r="E864" s="64"/>
      <c r="F864" s="64"/>
      <c r="G864" s="64"/>
    </row>
    <row r="865" spans="1:7" x14ac:dyDescent="0.2">
      <c r="A865" s="61"/>
      <c r="B865" s="61"/>
      <c r="C865" s="64"/>
      <c r="D865" s="64"/>
      <c r="E865" s="64"/>
      <c r="F865" s="64"/>
      <c r="G865" s="64"/>
    </row>
    <row r="866" spans="1:7" x14ac:dyDescent="0.2">
      <c r="A866" s="61"/>
      <c r="B866" s="61"/>
      <c r="C866" s="64"/>
      <c r="D866" s="64"/>
      <c r="E866" s="64"/>
      <c r="F866" s="64"/>
      <c r="G866" s="64"/>
    </row>
    <row r="867" spans="1:7" x14ac:dyDescent="0.2">
      <c r="A867" s="61"/>
      <c r="B867" s="61"/>
      <c r="C867" s="64"/>
      <c r="D867" s="64"/>
      <c r="E867" s="64"/>
      <c r="F867" s="64"/>
      <c r="G867" s="64"/>
    </row>
    <row r="868" spans="1:7" x14ac:dyDescent="0.2">
      <c r="A868" s="61"/>
      <c r="B868" s="61"/>
      <c r="C868" s="64"/>
      <c r="D868" s="64"/>
      <c r="E868" s="64"/>
      <c r="F868" s="64"/>
      <c r="G868" s="64"/>
    </row>
    <row r="869" spans="1:7" x14ac:dyDescent="0.2">
      <c r="A869" s="61"/>
      <c r="B869" s="61"/>
      <c r="C869" s="64"/>
      <c r="D869" s="64"/>
      <c r="E869" s="64"/>
      <c r="F869" s="64"/>
      <c r="G869" s="64"/>
    </row>
    <row r="870" spans="1:7" x14ac:dyDescent="0.2">
      <c r="A870" s="61"/>
      <c r="B870" s="61"/>
      <c r="C870" s="64"/>
      <c r="D870" s="64"/>
      <c r="E870" s="64"/>
      <c r="F870" s="64"/>
      <c r="G870" s="64"/>
    </row>
    <row r="871" spans="1:7" x14ac:dyDescent="0.2">
      <c r="A871" s="61"/>
      <c r="B871" s="61"/>
      <c r="C871" s="64"/>
      <c r="D871" s="64"/>
      <c r="E871" s="64"/>
      <c r="F871" s="64"/>
      <c r="G871" s="64"/>
    </row>
    <row r="872" spans="1:7" x14ac:dyDescent="0.2">
      <c r="A872" s="61"/>
      <c r="B872" s="61"/>
      <c r="C872" s="64"/>
      <c r="D872" s="64"/>
      <c r="E872" s="64"/>
      <c r="F872" s="64"/>
      <c r="G872" s="64"/>
    </row>
    <row r="873" spans="1:7" x14ac:dyDescent="0.2">
      <c r="A873" s="61"/>
      <c r="B873" s="61"/>
      <c r="C873" s="64"/>
      <c r="D873" s="64"/>
      <c r="E873" s="64"/>
      <c r="F873" s="64"/>
      <c r="G873" s="64"/>
    </row>
    <row r="874" spans="1:7" x14ac:dyDescent="0.2">
      <c r="A874" s="61"/>
      <c r="B874" s="61"/>
      <c r="C874" s="64"/>
      <c r="D874" s="64"/>
      <c r="E874" s="64"/>
      <c r="F874" s="64"/>
      <c r="G874" s="64"/>
    </row>
    <row r="875" spans="1:7" x14ac:dyDescent="0.2">
      <c r="A875" s="61"/>
      <c r="B875" s="61"/>
      <c r="C875" s="64"/>
      <c r="D875" s="64"/>
      <c r="E875" s="64"/>
      <c r="F875" s="64"/>
      <c r="G875" s="64"/>
    </row>
    <row r="876" spans="1:7" x14ac:dyDescent="0.2">
      <c r="A876" s="61"/>
      <c r="B876" s="61"/>
      <c r="C876" s="64"/>
      <c r="D876" s="64"/>
      <c r="E876" s="64"/>
      <c r="F876" s="64"/>
      <c r="G876" s="64"/>
    </row>
    <row r="877" spans="1:7" x14ac:dyDescent="0.2">
      <c r="A877" s="61"/>
      <c r="B877" s="61"/>
      <c r="C877" s="64"/>
      <c r="D877" s="64"/>
      <c r="E877" s="64"/>
      <c r="F877" s="64"/>
      <c r="G877" s="64"/>
    </row>
    <row r="878" spans="1:7" x14ac:dyDescent="0.2">
      <c r="A878" s="61"/>
      <c r="B878" s="61"/>
      <c r="C878" s="64"/>
      <c r="D878" s="64"/>
      <c r="E878" s="64"/>
      <c r="F878" s="64"/>
      <c r="G878" s="64"/>
    </row>
    <row r="879" spans="1:7" x14ac:dyDescent="0.2">
      <c r="A879" s="61"/>
      <c r="B879" s="61"/>
      <c r="C879" s="64"/>
      <c r="D879" s="64"/>
      <c r="E879" s="64"/>
      <c r="F879" s="64"/>
      <c r="G879" s="64"/>
    </row>
    <row r="880" spans="1:7" x14ac:dyDescent="0.2">
      <c r="A880" s="61"/>
      <c r="B880" s="61"/>
      <c r="C880" s="64"/>
      <c r="D880" s="64"/>
      <c r="E880" s="64"/>
      <c r="F880" s="64"/>
      <c r="G880" s="64"/>
    </row>
    <row r="881" spans="1:7" x14ac:dyDescent="0.2">
      <c r="A881" s="61"/>
      <c r="B881" s="61"/>
      <c r="C881" s="64"/>
      <c r="D881" s="64"/>
      <c r="E881" s="64"/>
      <c r="F881" s="64"/>
      <c r="G881" s="64"/>
    </row>
    <row r="882" spans="1:7" x14ac:dyDescent="0.2">
      <c r="A882" s="61"/>
      <c r="B882" s="61"/>
      <c r="C882" s="64"/>
      <c r="D882" s="64"/>
      <c r="E882" s="64"/>
      <c r="F882" s="64"/>
      <c r="G882" s="64"/>
    </row>
    <row r="883" spans="1:7" x14ac:dyDescent="0.2">
      <c r="A883" s="61"/>
      <c r="B883" s="61"/>
      <c r="C883" s="64"/>
      <c r="D883" s="64"/>
      <c r="E883" s="64"/>
      <c r="F883" s="64"/>
      <c r="G883" s="64"/>
    </row>
    <row r="884" spans="1:7" x14ac:dyDescent="0.2">
      <c r="A884" s="61"/>
      <c r="B884" s="61"/>
      <c r="C884" s="64"/>
      <c r="D884" s="64"/>
      <c r="E884" s="64"/>
      <c r="F884" s="64"/>
      <c r="G884" s="64"/>
    </row>
    <row r="885" spans="1:7" x14ac:dyDescent="0.2">
      <c r="A885" s="61"/>
      <c r="B885" s="61"/>
      <c r="C885" s="64"/>
      <c r="D885" s="64"/>
      <c r="E885" s="64"/>
      <c r="F885" s="64"/>
      <c r="G885" s="64"/>
    </row>
    <row r="886" spans="1:7" x14ac:dyDescent="0.2">
      <c r="A886" s="61"/>
      <c r="B886" s="61"/>
      <c r="C886" s="64"/>
      <c r="D886" s="64"/>
      <c r="E886" s="64"/>
      <c r="F886" s="64"/>
      <c r="G886" s="64"/>
    </row>
    <row r="887" spans="1:7" x14ac:dyDescent="0.2">
      <c r="A887" s="61"/>
      <c r="B887" s="61"/>
      <c r="C887" s="64"/>
      <c r="D887" s="64"/>
      <c r="E887" s="64"/>
      <c r="F887" s="64"/>
      <c r="G887" s="64"/>
    </row>
    <row r="888" spans="1:7" x14ac:dyDescent="0.2">
      <c r="A888" s="61"/>
      <c r="B888" s="61"/>
      <c r="C888" s="64"/>
      <c r="D888" s="64"/>
      <c r="E888" s="64"/>
      <c r="F888" s="64"/>
      <c r="G888" s="64"/>
    </row>
    <row r="889" spans="1:7" x14ac:dyDescent="0.2">
      <c r="A889" s="61"/>
      <c r="B889" s="61"/>
      <c r="C889" s="64"/>
      <c r="D889" s="64"/>
      <c r="E889" s="64"/>
      <c r="F889" s="64"/>
      <c r="G889" s="64"/>
    </row>
    <row r="890" spans="1:7" x14ac:dyDescent="0.2">
      <c r="A890" s="61"/>
      <c r="B890" s="61"/>
      <c r="C890" s="64"/>
      <c r="D890" s="64"/>
      <c r="E890" s="64"/>
      <c r="F890" s="64"/>
      <c r="G890" s="64"/>
    </row>
    <row r="891" spans="1:7" x14ac:dyDescent="0.2">
      <c r="A891" s="61"/>
      <c r="B891" s="61"/>
      <c r="C891" s="64"/>
      <c r="D891" s="64"/>
      <c r="E891" s="64"/>
      <c r="F891" s="64"/>
      <c r="G891" s="64"/>
    </row>
    <row r="892" spans="1:7" x14ac:dyDescent="0.2">
      <c r="A892" s="61"/>
      <c r="B892" s="61"/>
      <c r="C892" s="64"/>
      <c r="D892" s="64"/>
      <c r="E892" s="64"/>
      <c r="F892" s="64"/>
      <c r="G892" s="64"/>
    </row>
    <row r="893" spans="1:7" x14ac:dyDescent="0.2">
      <c r="A893" s="61"/>
      <c r="B893" s="61"/>
      <c r="C893" s="64"/>
      <c r="D893" s="64"/>
      <c r="E893" s="64"/>
      <c r="F893" s="64"/>
      <c r="G893" s="64"/>
    </row>
    <row r="894" spans="1:7" x14ac:dyDescent="0.2">
      <c r="A894" s="61"/>
      <c r="B894" s="61"/>
      <c r="C894" s="64"/>
      <c r="D894" s="64"/>
      <c r="E894" s="64"/>
      <c r="F894" s="64"/>
      <c r="G894" s="64"/>
    </row>
    <row r="895" spans="1:7" x14ac:dyDescent="0.2">
      <c r="A895" s="61"/>
      <c r="B895" s="61"/>
      <c r="C895" s="64"/>
      <c r="D895" s="64"/>
      <c r="E895" s="64"/>
      <c r="F895" s="64"/>
      <c r="G895" s="64"/>
    </row>
    <row r="896" spans="1:7" x14ac:dyDescent="0.2">
      <c r="A896" s="61"/>
      <c r="B896" s="61"/>
      <c r="C896" s="64"/>
      <c r="D896" s="64"/>
      <c r="E896" s="64"/>
      <c r="F896" s="64"/>
      <c r="G896" s="64"/>
    </row>
    <row r="897" spans="1:7" x14ac:dyDescent="0.2">
      <c r="A897" s="61"/>
      <c r="B897" s="61"/>
      <c r="C897" s="64"/>
      <c r="D897" s="64"/>
      <c r="E897" s="64"/>
      <c r="F897" s="64"/>
      <c r="G897" s="64"/>
    </row>
    <row r="898" spans="1:7" x14ac:dyDescent="0.2">
      <c r="A898" s="61"/>
      <c r="B898" s="61"/>
      <c r="C898" s="64"/>
      <c r="D898" s="64"/>
      <c r="E898" s="64"/>
      <c r="F898" s="64"/>
      <c r="G898" s="64"/>
    </row>
    <row r="899" spans="1:7" x14ac:dyDescent="0.2">
      <c r="A899" s="61"/>
      <c r="B899" s="61"/>
      <c r="C899" s="64"/>
      <c r="D899" s="64"/>
      <c r="E899" s="64"/>
      <c r="F899" s="64"/>
      <c r="G899" s="64"/>
    </row>
    <row r="900" spans="1:7" x14ac:dyDescent="0.2">
      <c r="A900" s="61"/>
      <c r="B900" s="61"/>
      <c r="C900" s="64"/>
      <c r="D900" s="64"/>
      <c r="E900" s="64"/>
      <c r="F900" s="64"/>
      <c r="G900" s="64"/>
    </row>
    <row r="901" spans="1:7" x14ac:dyDescent="0.2">
      <c r="A901" s="61"/>
      <c r="B901" s="61"/>
      <c r="C901" s="64"/>
      <c r="D901" s="64"/>
      <c r="E901" s="64"/>
      <c r="F901" s="64"/>
      <c r="G901" s="64"/>
    </row>
    <row r="902" spans="1:7" x14ac:dyDescent="0.2">
      <c r="A902" s="61"/>
      <c r="B902" s="61"/>
      <c r="C902" s="64"/>
      <c r="D902" s="64"/>
      <c r="E902" s="64"/>
      <c r="F902" s="64"/>
      <c r="G902" s="64"/>
    </row>
    <row r="903" spans="1:7" x14ac:dyDescent="0.2">
      <c r="A903" s="61"/>
      <c r="B903" s="61"/>
      <c r="C903" s="64"/>
      <c r="D903" s="64"/>
      <c r="E903" s="64"/>
      <c r="F903" s="64"/>
      <c r="G903" s="64"/>
    </row>
    <row r="904" spans="1:7" x14ac:dyDescent="0.2">
      <c r="A904" s="61"/>
      <c r="B904" s="61"/>
      <c r="C904" s="64"/>
      <c r="D904" s="64"/>
      <c r="E904" s="64"/>
      <c r="F904" s="64"/>
      <c r="G904" s="64"/>
    </row>
    <row r="905" spans="1:7" x14ac:dyDescent="0.2">
      <c r="A905" s="61"/>
      <c r="B905" s="61"/>
      <c r="C905" s="64"/>
      <c r="D905" s="64"/>
      <c r="E905" s="64"/>
      <c r="F905" s="64"/>
      <c r="G905" s="64"/>
    </row>
    <row r="906" spans="1:7" x14ac:dyDescent="0.2">
      <c r="A906" s="61"/>
      <c r="B906" s="61"/>
      <c r="C906" s="64"/>
      <c r="D906" s="64"/>
      <c r="E906" s="64"/>
      <c r="F906" s="64"/>
      <c r="G906" s="64"/>
    </row>
    <row r="907" spans="1:7" x14ac:dyDescent="0.2">
      <c r="A907" s="61"/>
      <c r="B907" s="61"/>
      <c r="C907" s="64"/>
      <c r="D907" s="64"/>
      <c r="E907" s="64"/>
      <c r="F907" s="64"/>
      <c r="G907" s="64"/>
    </row>
    <row r="908" spans="1:7" x14ac:dyDescent="0.2">
      <c r="A908" s="61"/>
      <c r="B908" s="61"/>
      <c r="C908" s="64"/>
      <c r="D908" s="64"/>
      <c r="E908" s="64"/>
      <c r="F908" s="64"/>
      <c r="G908" s="64"/>
    </row>
    <row r="909" spans="1:7" x14ac:dyDescent="0.2">
      <c r="A909" s="61"/>
      <c r="B909" s="61"/>
      <c r="C909" s="64"/>
      <c r="D909" s="64"/>
      <c r="E909" s="64"/>
      <c r="F909" s="64"/>
      <c r="G909" s="64"/>
    </row>
    <row r="910" spans="1:7" x14ac:dyDescent="0.2">
      <c r="A910" s="61"/>
      <c r="B910" s="61"/>
      <c r="C910" s="64"/>
      <c r="D910" s="64"/>
      <c r="E910" s="64"/>
      <c r="F910" s="64"/>
      <c r="G910" s="64"/>
    </row>
    <row r="911" spans="1:7" x14ac:dyDescent="0.2">
      <c r="A911" s="61"/>
      <c r="B911" s="61"/>
      <c r="C911" s="64"/>
      <c r="D911" s="64"/>
      <c r="E911" s="64"/>
      <c r="F911" s="64"/>
      <c r="G911" s="64"/>
    </row>
    <row r="912" spans="1:7" x14ac:dyDescent="0.2">
      <c r="A912" s="61"/>
      <c r="B912" s="61"/>
      <c r="C912" s="64"/>
      <c r="D912" s="64"/>
      <c r="E912" s="64"/>
      <c r="F912" s="64"/>
      <c r="G912" s="64"/>
    </row>
    <row r="913" spans="1:7" x14ac:dyDescent="0.2">
      <c r="A913" s="61"/>
      <c r="B913" s="61"/>
      <c r="C913" s="64"/>
      <c r="D913" s="64"/>
      <c r="E913" s="64"/>
      <c r="F913" s="64"/>
      <c r="G913" s="64"/>
    </row>
    <row r="914" spans="1:7" x14ac:dyDescent="0.2">
      <c r="A914" s="61"/>
      <c r="B914" s="61"/>
      <c r="C914" s="64"/>
      <c r="D914" s="64"/>
      <c r="E914" s="64"/>
      <c r="F914" s="64"/>
      <c r="G914" s="64"/>
    </row>
    <row r="915" spans="1:7" x14ac:dyDescent="0.2">
      <c r="A915" s="61"/>
      <c r="B915" s="61"/>
      <c r="C915" s="64"/>
      <c r="D915" s="64"/>
      <c r="E915" s="64"/>
      <c r="F915" s="64"/>
      <c r="G915" s="64"/>
    </row>
    <row r="916" spans="1:7" x14ac:dyDescent="0.2">
      <c r="A916" s="61"/>
      <c r="B916" s="61"/>
      <c r="C916" s="64"/>
      <c r="D916" s="64"/>
      <c r="E916" s="64"/>
      <c r="F916" s="64"/>
      <c r="G916" s="64"/>
    </row>
    <row r="917" spans="1:7" x14ac:dyDescent="0.2">
      <c r="A917" s="61"/>
      <c r="B917" s="61"/>
      <c r="C917" s="64"/>
      <c r="D917" s="64"/>
      <c r="E917" s="64"/>
      <c r="F917" s="64"/>
      <c r="G917" s="64"/>
    </row>
    <row r="918" spans="1:7" x14ac:dyDescent="0.2">
      <c r="A918" s="61"/>
      <c r="B918" s="61"/>
      <c r="C918" s="64"/>
      <c r="D918" s="64"/>
      <c r="E918" s="64"/>
      <c r="F918" s="64"/>
      <c r="G918" s="64"/>
    </row>
    <row r="919" spans="1:7" x14ac:dyDescent="0.2">
      <c r="A919" s="61"/>
      <c r="B919" s="61"/>
      <c r="C919" s="64"/>
      <c r="D919" s="64"/>
      <c r="E919" s="64"/>
      <c r="F919" s="64"/>
      <c r="G919" s="64"/>
    </row>
    <row r="920" spans="1:7" x14ac:dyDescent="0.2">
      <c r="A920" s="61"/>
      <c r="B920" s="61"/>
      <c r="C920" s="64"/>
      <c r="D920" s="64"/>
      <c r="E920" s="64"/>
      <c r="F920" s="64"/>
      <c r="G920" s="64"/>
    </row>
    <row r="921" spans="1:7" x14ac:dyDescent="0.2">
      <c r="A921" s="61"/>
      <c r="B921" s="61"/>
      <c r="C921" s="64"/>
      <c r="D921" s="64"/>
      <c r="E921" s="64"/>
      <c r="F921" s="64"/>
      <c r="G921" s="64"/>
    </row>
    <row r="922" spans="1:7" x14ac:dyDescent="0.2">
      <c r="A922" s="61"/>
      <c r="B922" s="61"/>
      <c r="C922" s="64"/>
      <c r="D922" s="64"/>
      <c r="E922" s="64"/>
      <c r="F922" s="64"/>
      <c r="G922" s="64"/>
    </row>
    <row r="923" spans="1:7" x14ac:dyDescent="0.2">
      <c r="A923" s="61"/>
      <c r="B923" s="61"/>
      <c r="C923" s="64"/>
      <c r="D923" s="64"/>
      <c r="E923" s="64"/>
      <c r="F923" s="64"/>
      <c r="G923" s="64"/>
    </row>
    <row r="924" spans="1:7" x14ac:dyDescent="0.2">
      <c r="A924" s="61"/>
      <c r="B924" s="61"/>
      <c r="C924" s="64"/>
      <c r="D924" s="64"/>
      <c r="E924" s="64"/>
      <c r="F924" s="64"/>
      <c r="G924" s="64"/>
    </row>
    <row r="925" spans="1:7" x14ac:dyDescent="0.2">
      <c r="A925" s="61"/>
      <c r="B925" s="61"/>
      <c r="C925" s="64"/>
      <c r="D925" s="64"/>
      <c r="E925" s="64"/>
      <c r="F925" s="64"/>
      <c r="G925" s="64"/>
    </row>
    <row r="926" spans="1:7" x14ac:dyDescent="0.2">
      <c r="A926" s="61"/>
      <c r="B926" s="61"/>
      <c r="C926" s="64"/>
      <c r="D926" s="64"/>
      <c r="E926" s="64"/>
      <c r="F926" s="64"/>
      <c r="G926" s="64"/>
    </row>
    <row r="927" spans="1:7" x14ac:dyDescent="0.2">
      <c r="A927" s="61"/>
      <c r="B927" s="61"/>
      <c r="C927" s="64"/>
      <c r="D927" s="64"/>
      <c r="E927" s="64"/>
      <c r="F927" s="64"/>
      <c r="G927" s="64"/>
    </row>
    <row r="928" spans="1:7" x14ac:dyDescent="0.2">
      <c r="A928" s="61"/>
      <c r="B928" s="61"/>
      <c r="C928" s="64"/>
      <c r="D928" s="64"/>
      <c r="E928" s="64"/>
      <c r="F928" s="64"/>
      <c r="G928" s="64"/>
    </row>
    <row r="929" spans="1:7" x14ac:dyDescent="0.2">
      <c r="A929" s="61"/>
      <c r="B929" s="61"/>
      <c r="C929" s="64"/>
      <c r="D929" s="64"/>
      <c r="E929" s="64"/>
      <c r="F929" s="64"/>
      <c r="G929" s="64"/>
    </row>
    <row r="930" spans="1:7" x14ac:dyDescent="0.2">
      <c r="A930" s="61"/>
      <c r="B930" s="61"/>
      <c r="C930" s="64"/>
      <c r="D930" s="64"/>
      <c r="E930" s="64"/>
      <c r="F930" s="64"/>
      <c r="G930" s="64"/>
    </row>
    <row r="931" spans="1:7" x14ac:dyDescent="0.2">
      <c r="A931" s="61"/>
      <c r="B931" s="61"/>
      <c r="C931" s="64"/>
      <c r="D931" s="64"/>
      <c r="E931" s="64"/>
      <c r="F931" s="64"/>
      <c r="G931" s="64"/>
    </row>
    <row r="932" spans="1:7" x14ac:dyDescent="0.2">
      <c r="A932" s="61"/>
      <c r="B932" s="61"/>
      <c r="C932" s="64"/>
      <c r="D932" s="64"/>
      <c r="E932" s="64"/>
      <c r="F932" s="64"/>
      <c r="G932" s="64"/>
    </row>
    <row r="933" spans="1:7" x14ac:dyDescent="0.2">
      <c r="A933" s="61"/>
      <c r="B933" s="61"/>
      <c r="C933" s="64"/>
      <c r="D933" s="64"/>
      <c r="E933" s="64"/>
      <c r="F933" s="64"/>
      <c r="G933" s="64"/>
    </row>
    <row r="934" spans="1:7" x14ac:dyDescent="0.2">
      <c r="A934" s="61"/>
      <c r="B934" s="61"/>
      <c r="C934" s="64"/>
      <c r="D934" s="64"/>
      <c r="E934" s="64"/>
      <c r="F934" s="64"/>
      <c r="G934" s="64"/>
    </row>
    <row r="935" spans="1:7" x14ac:dyDescent="0.2">
      <c r="A935" s="61"/>
      <c r="B935" s="61"/>
      <c r="C935" s="64"/>
      <c r="D935" s="64"/>
      <c r="E935" s="64"/>
      <c r="F935" s="64"/>
      <c r="G935" s="64"/>
    </row>
    <row r="936" spans="1:7" x14ac:dyDescent="0.2">
      <c r="A936" s="61"/>
      <c r="B936" s="61"/>
      <c r="C936" s="64"/>
      <c r="D936" s="64"/>
      <c r="E936" s="64"/>
      <c r="F936" s="64"/>
      <c r="G936" s="64"/>
    </row>
    <row r="937" spans="1:7" x14ac:dyDescent="0.2">
      <c r="A937" s="61"/>
      <c r="B937" s="61"/>
      <c r="C937" s="64"/>
      <c r="D937" s="64"/>
      <c r="E937" s="64"/>
      <c r="F937" s="64"/>
      <c r="G937" s="64"/>
    </row>
    <row r="938" spans="1:7" x14ac:dyDescent="0.2">
      <c r="A938" s="61"/>
      <c r="B938" s="61"/>
      <c r="C938" s="64"/>
      <c r="D938" s="64"/>
      <c r="E938" s="64"/>
      <c r="F938" s="64"/>
      <c r="G938" s="64"/>
    </row>
    <row r="939" spans="1:7" x14ac:dyDescent="0.2">
      <c r="A939" s="61"/>
      <c r="B939" s="61"/>
      <c r="C939" s="64"/>
      <c r="D939" s="64"/>
      <c r="E939" s="64"/>
      <c r="F939" s="64"/>
      <c r="G939" s="64"/>
    </row>
    <row r="940" spans="1:7" x14ac:dyDescent="0.2">
      <c r="A940" s="61"/>
      <c r="B940" s="61"/>
      <c r="C940" s="64"/>
      <c r="D940" s="64"/>
      <c r="E940" s="64"/>
      <c r="F940" s="64"/>
      <c r="G940" s="64"/>
    </row>
    <row r="941" spans="1:7" x14ac:dyDescent="0.2">
      <c r="A941" s="61"/>
      <c r="B941" s="61"/>
      <c r="C941" s="64"/>
      <c r="D941" s="64"/>
      <c r="E941" s="64"/>
      <c r="F941" s="64"/>
      <c r="G941" s="64"/>
    </row>
    <row r="942" spans="1:7" x14ac:dyDescent="0.2">
      <c r="A942" s="61"/>
      <c r="B942" s="61"/>
      <c r="C942" s="64"/>
      <c r="D942" s="64"/>
      <c r="E942" s="64"/>
      <c r="F942" s="64"/>
      <c r="G942" s="64"/>
    </row>
    <row r="943" spans="1:7" x14ac:dyDescent="0.2">
      <c r="A943" s="61"/>
      <c r="B943" s="61"/>
      <c r="C943" s="64"/>
      <c r="D943" s="64"/>
      <c r="E943" s="64"/>
      <c r="F943" s="64"/>
      <c r="G943" s="64"/>
    </row>
    <row r="944" spans="1:7" x14ac:dyDescent="0.2">
      <c r="A944" s="61"/>
      <c r="B944" s="61"/>
      <c r="C944" s="64"/>
      <c r="D944" s="64"/>
      <c r="E944" s="64"/>
      <c r="F944" s="64"/>
      <c r="G944" s="64"/>
    </row>
    <row r="945" spans="1:7" x14ac:dyDescent="0.2">
      <c r="A945" s="61"/>
      <c r="B945" s="61"/>
      <c r="C945" s="64"/>
      <c r="D945" s="64"/>
      <c r="E945" s="64"/>
      <c r="F945" s="64"/>
      <c r="G945" s="64"/>
    </row>
    <row r="946" spans="1:7" x14ac:dyDescent="0.2">
      <c r="A946" s="61"/>
      <c r="B946" s="61"/>
      <c r="C946" s="64"/>
      <c r="D946" s="64"/>
      <c r="E946" s="64"/>
      <c r="F946" s="64"/>
      <c r="G946" s="64"/>
    </row>
    <row r="947" spans="1:7" x14ac:dyDescent="0.2">
      <c r="A947" s="61"/>
      <c r="B947" s="61"/>
      <c r="C947" s="64"/>
      <c r="D947" s="64"/>
      <c r="E947" s="64"/>
      <c r="F947" s="64"/>
      <c r="G947" s="64"/>
    </row>
    <row r="948" spans="1:7" x14ac:dyDescent="0.2">
      <c r="A948" s="61"/>
      <c r="B948" s="61"/>
      <c r="C948" s="64"/>
      <c r="D948" s="64"/>
      <c r="E948" s="64"/>
      <c r="F948" s="64"/>
      <c r="G948" s="64"/>
    </row>
    <row r="949" spans="1:7" x14ac:dyDescent="0.2">
      <c r="A949" s="61"/>
      <c r="B949" s="61"/>
      <c r="C949" s="64"/>
      <c r="D949" s="64"/>
      <c r="E949" s="64"/>
      <c r="F949" s="64"/>
      <c r="G949" s="64"/>
    </row>
    <row r="950" spans="1:7" x14ac:dyDescent="0.2">
      <c r="A950" s="61"/>
      <c r="B950" s="61"/>
      <c r="C950" s="64"/>
      <c r="D950" s="64"/>
      <c r="E950" s="64"/>
      <c r="F950" s="64"/>
      <c r="G950" s="64"/>
    </row>
    <row r="951" spans="1:7" x14ac:dyDescent="0.2">
      <c r="A951" s="61"/>
      <c r="B951" s="61"/>
      <c r="C951" s="64"/>
      <c r="D951" s="64"/>
      <c r="E951" s="64"/>
      <c r="F951" s="64"/>
      <c r="G951" s="64"/>
    </row>
    <row r="952" spans="1:7" x14ac:dyDescent="0.2">
      <c r="A952" s="61"/>
      <c r="B952" s="61"/>
      <c r="C952" s="64"/>
      <c r="D952" s="64"/>
      <c r="E952" s="64"/>
      <c r="F952" s="64"/>
      <c r="G952" s="64"/>
    </row>
    <row r="953" spans="1:7" x14ac:dyDescent="0.2">
      <c r="A953" s="61"/>
      <c r="B953" s="61"/>
      <c r="C953" s="64"/>
      <c r="D953" s="64"/>
      <c r="E953" s="64"/>
      <c r="F953" s="64"/>
      <c r="G953" s="64"/>
    </row>
    <row r="954" spans="1:7" x14ac:dyDescent="0.2">
      <c r="A954" s="61"/>
      <c r="B954" s="61"/>
      <c r="C954" s="64"/>
      <c r="D954" s="64"/>
      <c r="E954" s="64"/>
      <c r="F954" s="64"/>
      <c r="G954" s="64"/>
    </row>
    <row r="955" spans="1:7" x14ac:dyDescent="0.2">
      <c r="A955" s="61"/>
      <c r="B955" s="61"/>
      <c r="C955" s="64"/>
      <c r="D955" s="64"/>
      <c r="E955" s="64"/>
      <c r="F955" s="64"/>
      <c r="G955" s="64"/>
    </row>
    <row r="956" spans="1:7" x14ac:dyDescent="0.2">
      <c r="A956" s="61"/>
      <c r="B956" s="61"/>
      <c r="C956" s="64"/>
      <c r="D956" s="64"/>
      <c r="E956" s="64"/>
      <c r="F956" s="64"/>
      <c r="G956" s="64"/>
    </row>
    <row r="957" spans="1:7" x14ac:dyDescent="0.2">
      <c r="A957" s="61"/>
      <c r="B957" s="61"/>
      <c r="C957" s="64"/>
      <c r="D957" s="64"/>
      <c r="E957" s="64"/>
      <c r="F957" s="64"/>
      <c r="G957" s="64"/>
    </row>
    <row r="958" spans="1:7" x14ac:dyDescent="0.2">
      <c r="A958" s="61"/>
      <c r="B958" s="61"/>
      <c r="C958" s="64"/>
      <c r="D958" s="64"/>
      <c r="E958" s="64"/>
      <c r="F958" s="64"/>
      <c r="G958" s="64"/>
    </row>
    <row r="959" spans="1:7" x14ac:dyDescent="0.2">
      <c r="A959" s="61"/>
      <c r="B959" s="61"/>
      <c r="C959" s="64"/>
      <c r="D959" s="64"/>
      <c r="E959" s="64"/>
      <c r="F959" s="64"/>
      <c r="G959" s="64"/>
    </row>
    <row r="960" spans="1:7" x14ac:dyDescent="0.2">
      <c r="A960" s="61"/>
      <c r="B960" s="61"/>
      <c r="C960" s="64"/>
      <c r="D960" s="64"/>
      <c r="E960" s="64"/>
      <c r="F960" s="64"/>
      <c r="G960" s="64"/>
    </row>
    <row r="961" spans="1:7" x14ac:dyDescent="0.2">
      <c r="A961" s="61"/>
      <c r="B961" s="61"/>
      <c r="C961" s="64"/>
      <c r="D961" s="64"/>
      <c r="E961" s="64"/>
      <c r="F961" s="64"/>
      <c r="G961" s="64"/>
    </row>
    <row r="962" spans="1:7" x14ac:dyDescent="0.2">
      <c r="A962" s="61"/>
      <c r="B962" s="61"/>
      <c r="C962" s="64"/>
      <c r="D962" s="64"/>
      <c r="E962" s="64"/>
      <c r="F962" s="64"/>
      <c r="G962" s="64"/>
    </row>
    <row r="963" spans="1:7" x14ac:dyDescent="0.2">
      <c r="A963" s="61"/>
      <c r="B963" s="61"/>
      <c r="C963" s="64"/>
      <c r="D963" s="64"/>
      <c r="E963" s="64"/>
      <c r="F963" s="64"/>
      <c r="G963" s="64"/>
    </row>
    <row r="964" spans="1:7" x14ac:dyDescent="0.2">
      <c r="A964" s="61"/>
      <c r="B964" s="61"/>
      <c r="C964" s="64"/>
      <c r="D964" s="64"/>
      <c r="E964" s="64"/>
      <c r="F964" s="64"/>
      <c r="G964" s="64"/>
    </row>
    <row r="965" spans="1:7" x14ac:dyDescent="0.2">
      <c r="A965" s="61"/>
      <c r="B965" s="61"/>
      <c r="C965" s="64"/>
      <c r="D965" s="64"/>
      <c r="E965" s="64"/>
      <c r="F965" s="64"/>
      <c r="G965" s="64"/>
    </row>
    <row r="966" spans="1:7" x14ac:dyDescent="0.2">
      <c r="A966" s="61"/>
      <c r="B966" s="61"/>
      <c r="C966" s="64"/>
      <c r="D966" s="64"/>
      <c r="E966" s="64"/>
      <c r="F966" s="64"/>
      <c r="G966" s="64"/>
    </row>
    <row r="967" spans="1:7" x14ac:dyDescent="0.2">
      <c r="A967" s="61"/>
      <c r="B967" s="61"/>
      <c r="C967" s="64"/>
      <c r="D967" s="64"/>
      <c r="E967" s="64"/>
      <c r="F967" s="64"/>
      <c r="G967" s="64"/>
    </row>
    <row r="968" spans="1:7" x14ac:dyDescent="0.2">
      <c r="A968" s="61"/>
      <c r="B968" s="61"/>
      <c r="C968" s="64"/>
      <c r="D968" s="64"/>
      <c r="E968" s="64"/>
      <c r="F968" s="64"/>
      <c r="G968" s="64"/>
    </row>
    <row r="969" spans="1:7" x14ac:dyDescent="0.2">
      <c r="A969" s="61"/>
      <c r="B969" s="61"/>
      <c r="C969" s="64"/>
      <c r="D969" s="64"/>
      <c r="E969" s="64"/>
      <c r="F969" s="64"/>
      <c r="G969" s="64"/>
    </row>
    <row r="970" spans="1:7" x14ac:dyDescent="0.2">
      <c r="A970" s="61"/>
      <c r="B970" s="61"/>
      <c r="C970" s="64"/>
      <c r="D970" s="64"/>
      <c r="E970" s="64"/>
      <c r="F970" s="64"/>
      <c r="G970" s="64"/>
    </row>
    <row r="971" spans="1:7" x14ac:dyDescent="0.2">
      <c r="A971" s="61"/>
      <c r="B971" s="61"/>
      <c r="C971" s="64"/>
      <c r="D971" s="64"/>
      <c r="E971" s="64"/>
      <c r="F971" s="64"/>
      <c r="G971" s="64"/>
    </row>
    <row r="972" spans="1:7" x14ac:dyDescent="0.2">
      <c r="A972" s="61"/>
      <c r="B972" s="61"/>
      <c r="C972" s="64"/>
      <c r="D972" s="64"/>
      <c r="E972" s="64"/>
      <c r="F972" s="64"/>
      <c r="G972" s="64"/>
    </row>
    <row r="973" spans="1:7" x14ac:dyDescent="0.2">
      <c r="A973" s="61"/>
      <c r="B973" s="61"/>
      <c r="C973" s="64"/>
      <c r="D973" s="64"/>
      <c r="E973" s="64"/>
      <c r="F973" s="64"/>
      <c r="G973" s="64"/>
    </row>
    <row r="974" spans="1:7" x14ac:dyDescent="0.2">
      <c r="A974" s="61"/>
      <c r="B974" s="61"/>
      <c r="C974" s="64"/>
      <c r="D974" s="64"/>
      <c r="E974" s="64"/>
      <c r="F974" s="64"/>
      <c r="G974" s="64"/>
    </row>
    <row r="975" spans="1:7" x14ac:dyDescent="0.2">
      <c r="A975" s="61"/>
      <c r="B975" s="61"/>
      <c r="C975" s="64"/>
      <c r="D975" s="64"/>
      <c r="E975" s="64"/>
      <c r="F975" s="64"/>
      <c r="G975" s="64"/>
    </row>
    <row r="976" spans="1:7" x14ac:dyDescent="0.2">
      <c r="A976" s="61"/>
      <c r="B976" s="61"/>
      <c r="C976" s="64"/>
      <c r="D976" s="64"/>
      <c r="E976" s="64"/>
      <c r="F976" s="64"/>
      <c r="G976" s="64"/>
    </row>
    <row r="977" spans="1:7" x14ac:dyDescent="0.2">
      <c r="A977" s="61"/>
      <c r="B977" s="61"/>
      <c r="C977" s="64"/>
      <c r="D977" s="64"/>
      <c r="E977" s="64"/>
      <c r="F977" s="64"/>
      <c r="G977" s="64"/>
    </row>
    <row r="978" spans="1:7" x14ac:dyDescent="0.2">
      <c r="A978" s="61"/>
      <c r="B978" s="61"/>
      <c r="C978" s="64"/>
      <c r="D978" s="64"/>
      <c r="E978" s="64"/>
      <c r="F978" s="64"/>
      <c r="G978" s="64"/>
    </row>
    <row r="979" spans="1:7" x14ac:dyDescent="0.2">
      <c r="A979" s="61"/>
      <c r="B979" s="61"/>
      <c r="C979" s="64"/>
      <c r="D979" s="64"/>
      <c r="E979" s="64"/>
      <c r="F979" s="64"/>
      <c r="G979" s="64"/>
    </row>
    <row r="980" spans="1:7" x14ac:dyDescent="0.2">
      <c r="A980" s="61"/>
      <c r="B980" s="61"/>
      <c r="C980" s="64"/>
      <c r="D980" s="64"/>
      <c r="E980" s="64"/>
      <c r="F980" s="64"/>
      <c r="G980" s="64"/>
    </row>
    <row r="981" spans="1:7" x14ac:dyDescent="0.2">
      <c r="A981" s="61"/>
      <c r="B981" s="61"/>
      <c r="C981" s="64"/>
      <c r="D981" s="64"/>
      <c r="E981" s="64"/>
      <c r="F981" s="64"/>
      <c r="G981" s="64"/>
    </row>
    <row r="982" spans="1:7" x14ac:dyDescent="0.2">
      <c r="A982" s="61"/>
      <c r="B982" s="61"/>
      <c r="C982" s="64"/>
      <c r="D982" s="64"/>
      <c r="E982" s="64"/>
      <c r="F982" s="64"/>
      <c r="G982" s="64"/>
    </row>
    <row r="983" spans="1:7" x14ac:dyDescent="0.2">
      <c r="A983" s="61"/>
      <c r="B983" s="61"/>
      <c r="C983" s="64"/>
      <c r="D983" s="64"/>
      <c r="E983" s="64"/>
      <c r="F983" s="64"/>
      <c r="G983" s="64"/>
    </row>
    <row r="984" spans="1:7" x14ac:dyDescent="0.2">
      <c r="A984" s="61"/>
      <c r="B984" s="61"/>
      <c r="C984" s="64"/>
      <c r="D984" s="64"/>
      <c r="E984" s="64"/>
      <c r="F984" s="64"/>
      <c r="G984" s="64"/>
    </row>
    <row r="985" spans="1:7" x14ac:dyDescent="0.2">
      <c r="A985" s="61"/>
      <c r="B985" s="61"/>
      <c r="C985" s="64"/>
      <c r="D985" s="64"/>
      <c r="E985" s="64"/>
      <c r="F985" s="64"/>
      <c r="G985" s="64"/>
    </row>
    <row r="986" spans="1:7" x14ac:dyDescent="0.2">
      <c r="A986" s="61"/>
      <c r="B986" s="61"/>
      <c r="C986" s="64"/>
      <c r="D986" s="64"/>
      <c r="E986" s="64"/>
      <c r="F986" s="64"/>
      <c r="G986" s="64"/>
    </row>
    <row r="987" spans="1:7" x14ac:dyDescent="0.2">
      <c r="A987" s="61"/>
      <c r="B987" s="61"/>
      <c r="C987" s="64"/>
      <c r="D987" s="64"/>
      <c r="E987" s="64"/>
      <c r="F987" s="64"/>
      <c r="G987" s="64"/>
    </row>
    <row r="988" spans="1:7" x14ac:dyDescent="0.2">
      <c r="A988" s="61"/>
      <c r="B988" s="61"/>
      <c r="C988" s="64"/>
      <c r="D988" s="64"/>
      <c r="E988" s="64"/>
      <c r="F988" s="64"/>
      <c r="G988" s="64"/>
    </row>
    <row r="989" spans="1:7" x14ac:dyDescent="0.2">
      <c r="A989" s="61"/>
      <c r="B989" s="61"/>
      <c r="C989" s="64"/>
      <c r="D989" s="64"/>
      <c r="E989" s="64"/>
      <c r="F989" s="64"/>
      <c r="G989" s="64"/>
    </row>
    <row r="990" spans="1:7" x14ac:dyDescent="0.2">
      <c r="A990" s="61"/>
      <c r="B990" s="61"/>
      <c r="C990" s="64"/>
      <c r="D990" s="64"/>
      <c r="E990" s="64"/>
      <c r="F990" s="64"/>
      <c r="G990" s="64"/>
    </row>
    <row r="991" spans="1:7" x14ac:dyDescent="0.2">
      <c r="A991" s="61"/>
      <c r="B991" s="61"/>
      <c r="C991" s="64"/>
      <c r="D991" s="64"/>
      <c r="E991" s="64"/>
      <c r="F991" s="64"/>
      <c r="G991" s="64"/>
    </row>
    <row r="992" spans="1:7" x14ac:dyDescent="0.2">
      <c r="A992" s="61"/>
      <c r="B992" s="61"/>
      <c r="C992" s="64"/>
      <c r="D992" s="64"/>
      <c r="E992" s="64"/>
      <c r="F992" s="64"/>
      <c r="G992" s="64"/>
    </row>
    <row r="993" spans="1:7" x14ac:dyDescent="0.2">
      <c r="A993" s="61"/>
      <c r="B993" s="61"/>
      <c r="C993" s="64"/>
      <c r="D993" s="64"/>
      <c r="E993" s="64"/>
      <c r="F993" s="64"/>
      <c r="G993" s="64"/>
    </row>
    <row r="994" spans="1:7" x14ac:dyDescent="0.2">
      <c r="A994" s="61"/>
      <c r="B994" s="61"/>
      <c r="C994" s="64"/>
      <c r="D994" s="64"/>
      <c r="E994" s="64"/>
      <c r="F994" s="64"/>
      <c r="G994" s="64"/>
    </row>
    <row r="995" spans="1:7" x14ac:dyDescent="0.2">
      <c r="A995" s="61"/>
      <c r="B995" s="61"/>
      <c r="C995" s="64"/>
      <c r="D995" s="64"/>
      <c r="E995" s="64"/>
      <c r="F995" s="64"/>
      <c r="G995" s="64"/>
    </row>
    <row r="996" spans="1:7" x14ac:dyDescent="0.2">
      <c r="A996" s="61"/>
      <c r="B996" s="61"/>
      <c r="C996" s="64"/>
      <c r="D996" s="64"/>
      <c r="E996" s="64"/>
      <c r="F996" s="64"/>
      <c r="G996" s="64"/>
    </row>
    <row r="997" spans="1:7" x14ac:dyDescent="0.2">
      <c r="A997" s="61"/>
      <c r="B997" s="61"/>
      <c r="C997" s="64"/>
      <c r="D997" s="64"/>
      <c r="E997" s="64"/>
      <c r="F997" s="64"/>
      <c r="G997" s="64"/>
    </row>
    <row r="998" spans="1:7" x14ac:dyDescent="0.2">
      <c r="A998" s="61"/>
      <c r="B998" s="61"/>
      <c r="C998" s="64"/>
      <c r="D998" s="64"/>
      <c r="E998" s="64"/>
      <c r="F998" s="64"/>
      <c r="G998" s="64"/>
    </row>
    <row r="999" spans="1:7" x14ac:dyDescent="0.2">
      <c r="A999" s="61"/>
      <c r="B999" s="61"/>
      <c r="C999" s="64"/>
      <c r="D999" s="64"/>
      <c r="E999" s="64"/>
      <c r="F999" s="64"/>
      <c r="G999" s="64"/>
    </row>
    <row r="1000" spans="1:7" x14ac:dyDescent="0.2">
      <c r="A1000" s="61"/>
      <c r="B1000" s="61"/>
      <c r="C1000" s="64"/>
      <c r="D1000" s="64"/>
      <c r="E1000" s="64"/>
      <c r="F1000" s="64"/>
      <c r="G1000" s="64"/>
    </row>
    <row r="1001" spans="1:7" x14ac:dyDescent="0.2">
      <c r="A1001" s="61"/>
      <c r="B1001" s="61"/>
      <c r="C1001" s="64"/>
      <c r="D1001" s="64"/>
      <c r="E1001" s="64"/>
      <c r="F1001" s="64"/>
      <c r="G1001" s="64"/>
    </row>
    <row r="1002" spans="1:7" x14ac:dyDescent="0.2">
      <c r="A1002" s="61"/>
      <c r="B1002" s="61"/>
      <c r="C1002" s="64"/>
      <c r="D1002" s="64"/>
      <c r="E1002" s="64"/>
      <c r="F1002" s="64"/>
      <c r="G1002" s="64"/>
    </row>
    <row r="1003" spans="1:7" x14ac:dyDescent="0.2">
      <c r="A1003" s="61"/>
      <c r="B1003" s="61"/>
      <c r="C1003" s="64"/>
      <c r="D1003" s="64"/>
      <c r="E1003" s="64"/>
      <c r="F1003" s="64"/>
      <c r="G1003" s="64"/>
    </row>
    <row r="1004" spans="1:7" x14ac:dyDescent="0.2">
      <c r="A1004" s="61"/>
      <c r="B1004" s="61"/>
      <c r="C1004" s="64"/>
      <c r="D1004" s="64"/>
      <c r="E1004" s="64"/>
      <c r="F1004" s="64"/>
      <c r="G1004" s="64"/>
    </row>
    <row r="1005" spans="1:7" x14ac:dyDescent="0.2">
      <c r="A1005" s="61"/>
      <c r="B1005" s="61"/>
      <c r="C1005" s="64"/>
      <c r="D1005" s="64"/>
      <c r="E1005" s="64"/>
      <c r="F1005" s="64"/>
      <c r="G1005" s="64"/>
    </row>
    <row r="1006" spans="1:7" x14ac:dyDescent="0.2">
      <c r="A1006" s="61"/>
      <c r="B1006" s="61"/>
      <c r="C1006" s="64"/>
      <c r="D1006" s="64"/>
      <c r="E1006" s="64"/>
      <c r="F1006" s="64"/>
      <c r="G1006" s="64"/>
    </row>
    <row r="1007" spans="1:7" x14ac:dyDescent="0.2">
      <c r="A1007" s="61"/>
      <c r="B1007" s="61"/>
      <c r="C1007" s="64"/>
      <c r="D1007" s="64"/>
      <c r="E1007" s="64"/>
      <c r="F1007" s="64"/>
      <c r="G1007" s="64"/>
    </row>
    <row r="1008" spans="1:7" x14ac:dyDescent="0.2">
      <c r="A1008" s="61"/>
      <c r="B1008" s="61"/>
      <c r="C1008" s="64"/>
      <c r="D1008" s="64"/>
      <c r="E1008" s="64"/>
      <c r="F1008" s="64"/>
      <c r="G1008" s="64"/>
    </row>
    <row r="1009" spans="1:7" x14ac:dyDescent="0.2">
      <c r="A1009" s="61"/>
      <c r="B1009" s="61"/>
      <c r="C1009" s="64"/>
      <c r="D1009" s="64"/>
      <c r="E1009" s="64"/>
      <c r="F1009" s="64"/>
      <c r="G1009" s="64"/>
    </row>
    <row r="1010" spans="1:7" x14ac:dyDescent="0.2">
      <c r="A1010" s="61"/>
      <c r="B1010" s="61"/>
      <c r="C1010" s="64"/>
      <c r="D1010" s="64"/>
      <c r="E1010" s="64"/>
      <c r="F1010" s="64"/>
      <c r="G1010" s="64"/>
    </row>
    <row r="1011" spans="1:7" x14ac:dyDescent="0.2">
      <c r="A1011" s="61"/>
      <c r="B1011" s="61"/>
      <c r="C1011" s="64"/>
      <c r="D1011" s="64"/>
      <c r="E1011" s="64"/>
      <c r="F1011" s="64"/>
      <c r="G1011" s="64"/>
    </row>
    <row r="1012" spans="1:7" x14ac:dyDescent="0.2">
      <c r="A1012" s="61"/>
      <c r="B1012" s="61"/>
      <c r="C1012" s="64"/>
      <c r="D1012" s="64"/>
      <c r="E1012" s="64"/>
      <c r="F1012" s="64"/>
      <c r="G1012" s="64"/>
    </row>
    <row r="1013" spans="1:7" x14ac:dyDescent="0.2">
      <c r="A1013" s="61"/>
      <c r="B1013" s="61"/>
      <c r="C1013" s="64"/>
      <c r="D1013" s="64"/>
      <c r="E1013" s="64"/>
      <c r="F1013" s="64"/>
      <c r="G1013" s="64"/>
    </row>
    <row r="1014" spans="1:7" x14ac:dyDescent="0.2">
      <c r="A1014" s="61"/>
      <c r="B1014" s="61"/>
      <c r="C1014" s="64"/>
      <c r="D1014" s="64"/>
      <c r="E1014" s="64"/>
      <c r="F1014" s="64"/>
      <c r="G1014" s="64"/>
    </row>
    <row r="1015" spans="1:7" x14ac:dyDescent="0.2">
      <c r="A1015" s="61"/>
      <c r="B1015" s="61"/>
      <c r="C1015" s="64"/>
      <c r="D1015" s="64"/>
      <c r="E1015" s="64"/>
      <c r="F1015" s="64"/>
      <c r="G1015" s="64"/>
    </row>
    <row r="1016" spans="1:7" x14ac:dyDescent="0.2">
      <c r="A1016" s="61"/>
      <c r="B1016" s="61"/>
      <c r="C1016" s="64"/>
      <c r="D1016" s="64"/>
      <c r="E1016" s="64"/>
      <c r="F1016" s="64"/>
      <c r="G1016" s="64"/>
    </row>
    <row r="1017" spans="1:7" x14ac:dyDescent="0.2">
      <c r="A1017" s="61"/>
      <c r="B1017" s="61"/>
      <c r="C1017" s="64"/>
      <c r="D1017" s="64"/>
      <c r="E1017" s="64"/>
      <c r="F1017" s="64"/>
      <c r="G1017" s="64"/>
    </row>
    <row r="1018" spans="1:7" x14ac:dyDescent="0.2">
      <c r="A1018" s="61"/>
      <c r="B1018" s="61"/>
      <c r="C1018" s="64"/>
      <c r="D1018" s="64"/>
      <c r="E1018" s="64"/>
      <c r="F1018" s="64"/>
      <c r="G1018" s="64"/>
    </row>
    <row r="1019" spans="1:7" x14ac:dyDescent="0.2">
      <c r="A1019" s="61"/>
      <c r="B1019" s="61"/>
      <c r="C1019" s="64"/>
      <c r="D1019" s="64"/>
      <c r="E1019" s="64"/>
      <c r="F1019" s="64"/>
      <c r="G1019" s="64"/>
    </row>
    <row r="1020" spans="1:7" x14ac:dyDescent="0.2">
      <c r="A1020" s="61"/>
      <c r="B1020" s="61"/>
      <c r="C1020" s="64"/>
      <c r="D1020" s="64"/>
      <c r="E1020" s="64"/>
      <c r="F1020" s="64"/>
      <c r="G1020" s="64"/>
    </row>
    <row r="1021" spans="1:7" x14ac:dyDescent="0.2">
      <c r="A1021" s="61"/>
      <c r="B1021" s="61"/>
      <c r="C1021" s="64"/>
      <c r="D1021" s="64"/>
      <c r="E1021" s="64"/>
      <c r="F1021" s="64"/>
      <c r="G1021" s="64"/>
    </row>
    <row r="1022" spans="1:7" x14ac:dyDescent="0.2">
      <c r="A1022" s="61"/>
      <c r="B1022" s="61"/>
      <c r="C1022" s="64"/>
      <c r="D1022" s="64"/>
      <c r="E1022" s="64"/>
      <c r="F1022" s="64"/>
      <c r="G1022" s="64"/>
    </row>
    <row r="1023" spans="1:7" x14ac:dyDescent="0.2">
      <c r="A1023" s="61"/>
      <c r="B1023" s="61"/>
      <c r="C1023" s="64"/>
      <c r="D1023" s="64"/>
      <c r="E1023" s="64"/>
      <c r="F1023" s="64"/>
      <c r="G1023" s="64"/>
    </row>
    <row r="1024" spans="1:7" x14ac:dyDescent="0.2">
      <c r="A1024" s="61"/>
      <c r="B1024" s="61"/>
      <c r="C1024" s="64"/>
      <c r="D1024" s="64"/>
      <c r="E1024" s="64"/>
      <c r="F1024" s="64"/>
      <c r="G1024" s="64"/>
    </row>
    <row r="1025" spans="1:7" x14ac:dyDescent="0.2">
      <c r="A1025" s="61"/>
      <c r="B1025" s="61"/>
      <c r="C1025" s="64"/>
      <c r="D1025" s="64"/>
      <c r="E1025" s="64"/>
      <c r="F1025" s="64"/>
      <c r="G1025" s="64"/>
    </row>
    <row r="1026" spans="1:7" x14ac:dyDescent="0.2">
      <c r="A1026" s="61"/>
      <c r="B1026" s="61"/>
      <c r="C1026" s="64"/>
      <c r="D1026" s="64"/>
      <c r="E1026" s="64"/>
      <c r="F1026" s="64"/>
      <c r="G1026" s="64"/>
    </row>
    <row r="1027" spans="1:7" x14ac:dyDescent="0.2">
      <c r="A1027" s="61"/>
      <c r="B1027" s="61"/>
      <c r="C1027" s="64"/>
      <c r="D1027" s="64"/>
      <c r="E1027" s="64"/>
      <c r="F1027" s="64"/>
      <c r="G1027" s="64"/>
    </row>
    <row r="1028" spans="1:7" x14ac:dyDescent="0.2">
      <c r="A1028" s="61"/>
      <c r="B1028" s="61"/>
      <c r="C1028" s="64"/>
      <c r="D1028" s="64"/>
      <c r="E1028" s="64"/>
      <c r="F1028" s="64"/>
      <c r="G1028" s="64"/>
    </row>
    <row r="1029" spans="1:7" x14ac:dyDescent="0.2">
      <c r="A1029" s="61"/>
      <c r="B1029" s="61"/>
      <c r="C1029" s="64"/>
      <c r="D1029" s="64"/>
      <c r="E1029" s="64"/>
      <c r="F1029" s="64"/>
      <c r="G1029" s="64"/>
    </row>
    <row r="1030" spans="1:7" x14ac:dyDescent="0.2">
      <c r="A1030" s="61"/>
      <c r="B1030" s="61"/>
      <c r="C1030" s="64"/>
      <c r="D1030" s="64"/>
      <c r="E1030" s="64"/>
      <c r="F1030" s="64"/>
      <c r="G1030" s="64"/>
    </row>
    <row r="1031" spans="1:7" x14ac:dyDescent="0.2">
      <c r="A1031" s="61"/>
      <c r="B1031" s="61"/>
      <c r="C1031" s="64"/>
      <c r="D1031" s="64"/>
      <c r="E1031" s="64"/>
      <c r="F1031" s="64"/>
      <c r="G1031" s="64"/>
    </row>
    <row r="1032" spans="1:7" x14ac:dyDescent="0.2">
      <c r="A1032" s="61"/>
      <c r="B1032" s="61"/>
      <c r="C1032" s="64"/>
      <c r="D1032" s="64"/>
      <c r="E1032" s="64"/>
      <c r="F1032" s="64"/>
      <c r="G1032" s="64"/>
    </row>
    <row r="1033" spans="1:7" x14ac:dyDescent="0.2">
      <c r="A1033" s="61"/>
      <c r="B1033" s="61"/>
      <c r="C1033" s="64"/>
      <c r="D1033" s="64"/>
      <c r="E1033" s="64"/>
      <c r="F1033" s="64"/>
      <c r="G1033" s="64"/>
    </row>
    <row r="1034" spans="1:7" x14ac:dyDescent="0.2">
      <c r="A1034" s="61"/>
      <c r="B1034" s="61"/>
      <c r="C1034" s="64"/>
      <c r="D1034" s="64"/>
      <c r="E1034" s="64"/>
      <c r="F1034" s="64"/>
      <c r="G1034" s="64"/>
    </row>
    <row r="1035" spans="1:7" x14ac:dyDescent="0.2">
      <c r="A1035" s="61"/>
      <c r="B1035" s="61"/>
      <c r="C1035" s="64"/>
      <c r="D1035" s="64"/>
      <c r="E1035" s="64"/>
      <c r="F1035" s="64"/>
      <c r="G1035" s="64"/>
    </row>
    <row r="1036" spans="1:7" x14ac:dyDescent="0.2">
      <c r="A1036" s="61"/>
      <c r="B1036" s="61"/>
      <c r="C1036" s="64"/>
      <c r="D1036" s="64"/>
      <c r="E1036" s="64"/>
      <c r="F1036" s="64"/>
      <c r="G1036" s="64"/>
    </row>
    <row r="1037" spans="1:7" x14ac:dyDescent="0.2">
      <c r="A1037" s="61"/>
      <c r="B1037" s="61"/>
      <c r="C1037" s="64"/>
      <c r="D1037" s="64"/>
      <c r="E1037" s="64"/>
      <c r="F1037" s="64"/>
      <c r="G1037" s="64"/>
    </row>
    <row r="1038" spans="1:7" x14ac:dyDescent="0.2">
      <c r="A1038" s="61"/>
      <c r="B1038" s="61"/>
      <c r="C1038" s="64"/>
      <c r="D1038" s="64"/>
      <c r="E1038" s="64"/>
      <c r="F1038" s="64"/>
      <c r="G1038" s="64"/>
    </row>
    <row r="1039" spans="1:7" x14ac:dyDescent="0.2">
      <c r="A1039" s="61"/>
      <c r="B1039" s="61"/>
      <c r="C1039" s="64"/>
      <c r="D1039" s="64"/>
      <c r="E1039" s="64"/>
      <c r="F1039" s="64"/>
      <c r="G1039" s="64"/>
    </row>
    <row r="1040" spans="1:7" x14ac:dyDescent="0.2">
      <c r="A1040" s="61"/>
      <c r="B1040" s="61"/>
      <c r="C1040" s="64"/>
      <c r="D1040" s="64"/>
      <c r="E1040" s="64"/>
      <c r="F1040" s="64"/>
      <c r="G1040" s="64"/>
    </row>
    <row r="1041" spans="1:7" x14ac:dyDescent="0.2">
      <c r="A1041" s="61"/>
      <c r="B1041" s="61"/>
      <c r="C1041" s="64"/>
      <c r="D1041" s="64"/>
      <c r="E1041" s="64"/>
      <c r="F1041" s="64"/>
      <c r="G1041" s="64"/>
    </row>
    <row r="1042" spans="1:7" x14ac:dyDescent="0.2">
      <c r="A1042" s="61"/>
      <c r="B1042" s="61"/>
      <c r="C1042" s="64"/>
      <c r="D1042" s="64"/>
      <c r="E1042" s="64"/>
      <c r="F1042" s="64"/>
      <c r="G1042" s="64"/>
    </row>
    <row r="1043" spans="1:7" x14ac:dyDescent="0.2">
      <c r="A1043" s="61"/>
      <c r="B1043" s="61"/>
      <c r="C1043" s="64"/>
      <c r="D1043" s="64"/>
      <c r="E1043" s="64"/>
      <c r="F1043" s="64"/>
      <c r="G1043" s="64"/>
    </row>
    <row r="1044" spans="1:7" x14ac:dyDescent="0.2">
      <c r="A1044" s="61"/>
      <c r="B1044" s="61"/>
      <c r="C1044" s="64"/>
      <c r="D1044" s="64"/>
      <c r="E1044" s="64"/>
      <c r="F1044" s="64"/>
      <c r="G1044" s="64"/>
    </row>
    <row r="1045" spans="1:7" x14ac:dyDescent="0.2">
      <c r="A1045" s="61"/>
      <c r="B1045" s="61"/>
      <c r="C1045" s="64"/>
      <c r="D1045" s="64"/>
      <c r="E1045" s="64"/>
      <c r="F1045" s="64"/>
      <c r="G1045" s="64"/>
    </row>
    <row r="1046" spans="1:7" x14ac:dyDescent="0.2">
      <c r="A1046" s="61"/>
      <c r="B1046" s="61"/>
      <c r="C1046" s="64"/>
      <c r="D1046" s="64"/>
      <c r="E1046" s="64"/>
      <c r="F1046" s="64"/>
      <c r="G1046" s="64"/>
    </row>
    <row r="1047" spans="1:7" x14ac:dyDescent="0.2">
      <c r="A1047" s="61"/>
      <c r="B1047" s="61"/>
      <c r="C1047" s="64"/>
      <c r="D1047" s="64"/>
      <c r="E1047" s="64"/>
      <c r="F1047" s="64"/>
      <c r="G1047" s="64"/>
    </row>
    <row r="1048" spans="1:7" x14ac:dyDescent="0.2">
      <c r="A1048" s="61"/>
      <c r="B1048" s="61"/>
      <c r="C1048" s="64"/>
      <c r="D1048" s="64"/>
      <c r="E1048" s="64"/>
      <c r="F1048" s="64"/>
      <c r="G1048" s="64"/>
    </row>
    <row r="1049" spans="1:7" x14ac:dyDescent="0.2">
      <c r="A1049" s="61"/>
      <c r="B1049" s="61"/>
      <c r="C1049" s="64"/>
      <c r="D1049" s="64"/>
      <c r="E1049" s="64"/>
      <c r="F1049" s="64"/>
      <c r="G1049" s="64"/>
    </row>
    <row r="1050" spans="1:7" x14ac:dyDescent="0.2">
      <c r="A1050" s="61"/>
      <c r="B1050" s="61"/>
      <c r="C1050" s="64"/>
      <c r="D1050" s="64"/>
      <c r="E1050" s="64"/>
      <c r="F1050" s="64"/>
      <c r="G1050" s="64"/>
    </row>
    <row r="1051" spans="1:7" x14ac:dyDescent="0.2">
      <c r="A1051" s="61"/>
      <c r="B1051" s="61"/>
      <c r="C1051" s="64"/>
      <c r="D1051" s="64"/>
      <c r="E1051" s="64"/>
      <c r="F1051" s="64"/>
      <c r="G1051" s="64"/>
    </row>
    <row r="1052" spans="1:7" x14ac:dyDescent="0.2">
      <c r="A1052" s="61"/>
      <c r="B1052" s="61"/>
      <c r="C1052" s="64"/>
      <c r="D1052" s="64"/>
      <c r="E1052" s="64"/>
      <c r="F1052" s="64"/>
      <c r="G1052" s="64"/>
    </row>
    <row r="1053" spans="1:7" x14ac:dyDescent="0.2">
      <c r="A1053" s="61"/>
      <c r="B1053" s="61"/>
      <c r="C1053" s="64"/>
      <c r="D1053" s="64"/>
      <c r="E1053" s="64"/>
      <c r="F1053" s="64"/>
      <c r="G1053" s="64"/>
    </row>
    <row r="1054" spans="1:7" x14ac:dyDescent="0.2">
      <c r="A1054" s="61"/>
      <c r="B1054" s="61"/>
      <c r="C1054" s="64"/>
      <c r="D1054" s="64"/>
      <c r="E1054" s="64"/>
      <c r="F1054" s="64"/>
      <c r="G1054" s="64"/>
    </row>
    <row r="1055" spans="1:7" x14ac:dyDescent="0.2">
      <c r="A1055" s="61"/>
      <c r="B1055" s="61"/>
      <c r="C1055" s="64"/>
      <c r="D1055" s="64"/>
      <c r="E1055" s="64"/>
      <c r="F1055" s="64"/>
      <c r="G1055" s="64"/>
    </row>
    <row r="1056" spans="1:7" x14ac:dyDescent="0.2">
      <c r="A1056" s="61"/>
      <c r="B1056" s="61"/>
      <c r="C1056" s="64"/>
      <c r="D1056" s="64"/>
      <c r="E1056" s="64"/>
      <c r="F1056" s="64"/>
      <c r="G1056" s="64"/>
    </row>
    <row r="1057" spans="1:7" x14ac:dyDescent="0.2">
      <c r="A1057" s="61"/>
      <c r="B1057" s="61"/>
      <c r="C1057" s="64"/>
      <c r="D1057" s="64"/>
      <c r="E1057" s="64"/>
      <c r="F1057" s="64"/>
      <c r="G1057" s="64"/>
    </row>
    <row r="1058" spans="1:7" x14ac:dyDescent="0.2">
      <c r="A1058" s="61"/>
      <c r="B1058" s="61"/>
      <c r="C1058" s="64"/>
      <c r="D1058" s="64"/>
      <c r="E1058" s="64"/>
      <c r="F1058" s="64"/>
      <c r="G1058" s="64"/>
    </row>
    <row r="1059" spans="1:7" x14ac:dyDescent="0.2">
      <c r="A1059" s="61"/>
      <c r="B1059" s="61"/>
      <c r="C1059" s="64"/>
      <c r="D1059" s="64"/>
      <c r="E1059" s="64"/>
      <c r="F1059" s="64"/>
      <c r="G1059" s="64"/>
    </row>
    <row r="1060" spans="1:7" x14ac:dyDescent="0.2">
      <c r="A1060" s="61"/>
      <c r="B1060" s="61"/>
      <c r="C1060" s="64"/>
      <c r="D1060" s="64"/>
      <c r="E1060" s="64"/>
      <c r="F1060" s="64"/>
      <c r="G1060" s="64"/>
    </row>
    <row r="1061" spans="1:7" x14ac:dyDescent="0.2">
      <c r="A1061" s="61"/>
      <c r="B1061" s="61"/>
      <c r="C1061" s="64"/>
      <c r="D1061" s="64"/>
      <c r="E1061" s="64"/>
      <c r="F1061" s="64"/>
      <c r="G1061" s="64"/>
    </row>
    <row r="1062" spans="1:7" x14ac:dyDescent="0.2">
      <c r="A1062" s="61"/>
      <c r="B1062" s="61"/>
      <c r="C1062" s="64"/>
      <c r="D1062" s="64"/>
      <c r="E1062" s="64"/>
      <c r="F1062" s="64"/>
      <c r="G1062" s="64"/>
    </row>
    <row r="1063" spans="1:7" x14ac:dyDescent="0.2">
      <c r="A1063" s="61"/>
      <c r="B1063" s="61"/>
      <c r="C1063" s="64"/>
      <c r="D1063" s="64"/>
      <c r="E1063" s="64"/>
      <c r="F1063" s="64"/>
      <c r="G1063" s="64"/>
    </row>
    <row r="1064" spans="1:7" x14ac:dyDescent="0.2">
      <c r="A1064" s="61"/>
      <c r="B1064" s="61"/>
      <c r="C1064" s="64"/>
      <c r="D1064" s="64"/>
      <c r="E1064" s="64"/>
      <c r="F1064" s="64"/>
      <c r="G1064" s="64"/>
    </row>
    <row r="1065" spans="1:7" x14ac:dyDescent="0.2">
      <c r="A1065" s="61"/>
      <c r="B1065" s="61"/>
      <c r="C1065" s="64"/>
      <c r="D1065" s="64"/>
      <c r="E1065" s="64"/>
      <c r="F1065" s="64"/>
      <c r="G1065" s="64"/>
    </row>
    <row r="1066" spans="1:7" x14ac:dyDescent="0.2">
      <c r="A1066" s="61"/>
      <c r="B1066" s="61"/>
      <c r="C1066" s="64"/>
      <c r="D1066" s="64"/>
      <c r="E1066" s="64"/>
      <c r="F1066" s="64"/>
      <c r="G1066" s="64"/>
    </row>
    <row r="1067" spans="1:7" x14ac:dyDescent="0.2">
      <c r="A1067" s="61"/>
      <c r="B1067" s="61"/>
      <c r="C1067" s="64"/>
      <c r="D1067" s="64"/>
      <c r="E1067" s="64"/>
      <c r="F1067" s="64"/>
      <c r="G1067" s="64"/>
    </row>
    <row r="1068" spans="1:7" x14ac:dyDescent="0.2">
      <c r="A1068" s="61"/>
      <c r="B1068" s="61"/>
      <c r="C1068" s="64"/>
      <c r="D1068" s="64"/>
      <c r="E1068" s="64"/>
      <c r="F1068" s="64"/>
      <c r="G1068" s="64"/>
    </row>
    <row r="1069" spans="1:7" x14ac:dyDescent="0.2">
      <c r="A1069" s="61"/>
      <c r="B1069" s="61"/>
      <c r="C1069" s="64"/>
      <c r="D1069" s="64"/>
      <c r="E1069" s="64"/>
      <c r="F1069" s="64"/>
      <c r="G1069" s="64"/>
    </row>
    <row r="1070" spans="1:7" x14ac:dyDescent="0.2">
      <c r="A1070" s="61"/>
      <c r="B1070" s="61"/>
      <c r="C1070" s="64"/>
      <c r="D1070" s="64"/>
      <c r="E1070" s="64"/>
      <c r="F1070" s="64"/>
      <c r="G1070" s="64"/>
    </row>
    <row r="1071" spans="1:7" x14ac:dyDescent="0.2">
      <c r="A1071" s="61"/>
      <c r="B1071" s="61"/>
      <c r="C1071" s="64"/>
      <c r="D1071" s="64"/>
      <c r="E1071" s="64"/>
      <c r="F1071" s="64"/>
      <c r="G1071" s="64"/>
    </row>
    <row r="1072" spans="1:7" x14ac:dyDescent="0.2">
      <c r="A1072" s="61"/>
      <c r="B1072" s="61"/>
      <c r="C1072" s="64"/>
      <c r="D1072" s="64"/>
      <c r="E1072" s="64"/>
      <c r="F1072" s="64"/>
      <c r="G1072" s="64"/>
    </row>
    <row r="1073" spans="1:7" x14ac:dyDescent="0.2">
      <c r="A1073" s="61"/>
      <c r="B1073" s="61"/>
      <c r="C1073" s="64"/>
      <c r="D1073" s="64"/>
      <c r="E1073" s="64"/>
      <c r="F1073" s="64"/>
      <c r="G1073" s="64"/>
    </row>
    <row r="1074" spans="1:7" x14ac:dyDescent="0.2">
      <c r="A1074" s="61"/>
      <c r="B1074" s="61"/>
      <c r="C1074" s="64"/>
      <c r="D1074" s="64"/>
      <c r="E1074" s="64"/>
      <c r="F1074" s="64"/>
      <c r="G1074" s="64"/>
    </row>
    <row r="1075" spans="1:7" x14ac:dyDescent="0.2">
      <c r="A1075" s="61"/>
      <c r="B1075" s="61"/>
      <c r="C1075" s="64"/>
      <c r="D1075" s="64"/>
      <c r="E1075" s="64"/>
      <c r="F1075" s="64"/>
      <c r="G1075" s="64"/>
    </row>
    <row r="1076" spans="1:7" x14ac:dyDescent="0.2">
      <c r="A1076" s="61"/>
      <c r="B1076" s="61"/>
      <c r="C1076" s="64"/>
      <c r="D1076" s="64"/>
      <c r="E1076" s="64"/>
      <c r="F1076" s="64"/>
      <c r="G1076" s="64"/>
    </row>
    <row r="1077" spans="1:7" x14ac:dyDescent="0.2">
      <c r="A1077" s="61"/>
      <c r="B1077" s="61"/>
      <c r="C1077" s="64"/>
      <c r="D1077" s="64"/>
      <c r="E1077" s="64"/>
      <c r="F1077" s="64"/>
      <c r="G1077" s="64"/>
    </row>
    <row r="1078" spans="1:7" x14ac:dyDescent="0.2">
      <c r="A1078" s="61"/>
      <c r="B1078" s="61"/>
      <c r="C1078" s="64"/>
      <c r="D1078" s="64"/>
      <c r="E1078" s="64"/>
      <c r="F1078" s="64"/>
      <c r="G1078" s="64"/>
    </row>
    <row r="1079" spans="1:7" x14ac:dyDescent="0.2">
      <c r="A1079" s="61"/>
      <c r="B1079" s="61"/>
      <c r="C1079" s="64"/>
      <c r="D1079" s="64"/>
      <c r="E1079" s="64"/>
      <c r="F1079" s="64"/>
      <c r="G1079" s="64"/>
    </row>
    <row r="1080" spans="1:7" x14ac:dyDescent="0.2">
      <c r="A1080" s="61"/>
      <c r="B1080" s="61"/>
      <c r="C1080" s="64"/>
      <c r="D1080" s="64"/>
      <c r="E1080" s="64"/>
      <c r="F1080" s="64"/>
      <c r="G1080" s="64"/>
    </row>
    <row r="1081" spans="1:7" x14ac:dyDescent="0.2">
      <c r="A1081" s="61"/>
      <c r="B1081" s="61"/>
      <c r="C1081" s="64"/>
      <c r="D1081" s="64"/>
      <c r="E1081" s="64"/>
      <c r="F1081" s="64"/>
      <c r="G1081" s="64"/>
    </row>
    <row r="1082" spans="1:7" x14ac:dyDescent="0.2">
      <c r="A1082" s="61"/>
      <c r="B1082" s="61"/>
      <c r="C1082" s="64"/>
      <c r="D1082" s="64"/>
      <c r="E1082" s="64"/>
      <c r="F1082" s="64"/>
      <c r="G1082" s="64"/>
    </row>
    <row r="1083" spans="1:7" x14ac:dyDescent="0.2">
      <c r="A1083" s="61"/>
      <c r="B1083" s="61"/>
      <c r="C1083" s="64"/>
      <c r="D1083" s="64"/>
      <c r="E1083" s="64"/>
      <c r="F1083" s="64"/>
      <c r="G1083" s="64"/>
    </row>
    <row r="1084" spans="1:7" x14ac:dyDescent="0.2">
      <c r="A1084" s="61"/>
      <c r="B1084" s="61"/>
      <c r="C1084" s="64"/>
      <c r="D1084" s="64"/>
      <c r="E1084" s="64"/>
      <c r="F1084" s="64"/>
      <c r="G1084" s="64"/>
    </row>
    <row r="1085" spans="1:7" x14ac:dyDescent="0.2">
      <c r="A1085" s="61"/>
      <c r="B1085" s="61"/>
      <c r="C1085" s="64"/>
      <c r="D1085" s="64"/>
      <c r="E1085" s="64"/>
      <c r="F1085" s="64"/>
      <c r="G1085" s="64"/>
    </row>
    <row r="1086" spans="1:7" x14ac:dyDescent="0.2">
      <c r="A1086" s="61"/>
      <c r="B1086" s="61"/>
      <c r="C1086" s="64"/>
      <c r="D1086" s="64"/>
      <c r="E1086" s="64"/>
      <c r="F1086" s="64"/>
      <c r="G1086" s="64"/>
    </row>
    <row r="1087" spans="1:7" x14ac:dyDescent="0.2">
      <c r="A1087" s="61"/>
      <c r="B1087" s="61"/>
      <c r="C1087" s="64"/>
      <c r="D1087" s="64"/>
      <c r="E1087" s="64"/>
      <c r="F1087" s="64"/>
      <c r="G1087" s="64"/>
    </row>
    <row r="1088" spans="1:7" x14ac:dyDescent="0.2">
      <c r="A1088" s="61"/>
      <c r="B1088" s="61"/>
      <c r="C1088" s="64"/>
      <c r="D1088" s="64"/>
      <c r="E1088" s="64"/>
      <c r="F1088" s="64"/>
      <c r="G1088" s="64"/>
    </row>
    <row r="1089" spans="1:7" x14ac:dyDescent="0.2">
      <c r="A1089" s="61"/>
      <c r="B1089" s="61"/>
      <c r="C1089" s="64"/>
      <c r="D1089" s="64"/>
      <c r="E1089" s="64"/>
      <c r="F1089" s="64"/>
      <c r="G1089" s="64"/>
    </row>
    <row r="1090" spans="1:7" x14ac:dyDescent="0.2">
      <c r="A1090" s="61"/>
      <c r="B1090" s="61"/>
      <c r="C1090" s="64"/>
      <c r="D1090" s="64"/>
      <c r="E1090" s="64"/>
      <c r="F1090" s="64"/>
      <c r="G1090" s="64"/>
    </row>
    <row r="1091" spans="1:7" x14ac:dyDescent="0.2">
      <c r="A1091" s="61"/>
      <c r="B1091" s="61"/>
      <c r="C1091" s="64"/>
      <c r="D1091" s="64"/>
      <c r="E1091" s="64"/>
      <c r="F1091" s="64"/>
      <c r="G1091" s="64"/>
    </row>
    <row r="1092" spans="1:7" x14ac:dyDescent="0.2">
      <c r="A1092" s="61"/>
      <c r="B1092" s="61"/>
      <c r="C1092" s="64"/>
      <c r="D1092" s="64"/>
      <c r="E1092" s="64"/>
      <c r="F1092" s="64"/>
      <c r="G1092" s="64"/>
    </row>
    <row r="1093" spans="1:7" x14ac:dyDescent="0.2">
      <c r="A1093" s="61"/>
      <c r="B1093" s="61"/>
      <c r="C1093" s="64"/>
      <c r="D1093" s="64"/>
      <c r="E1093" s="64"/>
      <c r="F1093" s="64"/>
      <c r="G1093" s="64"/>
    </row>
    <row r="1094" spans="1:7" x14ac:dyDescent="0.2">
      <c r="A1094" s="61"/>
      <c r="B1094" s="61"/>
      <c r="C1094" s="64"/>
      <c r="D1094" s="64"/>
      <c r="E1094" s="64"/>
      <c r="F1094" s="64"/>
      <c r="G1094" s="64"/>
    </row>
    <row r="1095" spans="1:7" x14ac:dyDescent="0.2">
      <c r="A1095" s="61"/>
      <c r="B1095" s="61"/>
      <c r="C1095" s="64"/>
      <c r="D1095" s="64"/>
      <c r="E1095" s="64"/>
      <c r="F1095" s="64"/>
      <c r="G1095" s="64"/>
    </row>
    <row r="1096" spans="1:7" x14ac:dyDescent="0.2">
      <c r="A1096" s="61"/>
      <c r="B1096" s="61"/>
      <c r="C1096" s="64"/>
      <c r="D1096" s="64"/>
      <c r="E1096" s="64"/>
      <c r="F1096" s="64"/>
      <c r="G1096" s="64"/>
    </row>
    <row r="1097" spans="1:7" x14ac:dyDescent="0.2">
      <c r="A1097" s="61"/>
      <c r="B1097" s="61"/>
      <c r="C1097" s="64"/>
      <c r="D1097" s="64"/>
      <c r="E1097" s="64"/>
      <c r="F1097" s="64"/>
      <c r="G1097" s="64"/>
    </row>
    <row r="1098" spans="1:7" x14ac:dyDescent="0.2">
      <c r="A1098" s="61"/>
      <c r="B1098" s="61"/>
      <c r="C1098" s="64"/>
      <c r="D1098" s="64"/>
      <c r="E1098" s="64"/>
      <c r="F1098" s="64"/>
      <c r="G1098" s="64"/>
    </row>
    <row r="1099" spans="1:7" x14ac:dyDescent="0.2">
      <c r="A1099" s="61"/>
      <c r="B1099" s="61"/>
      <c r="C1099" s="64"/>
      <c r="D1099" s="64"/>
      <c r="E1099" s="64"/>
      <c r="F1099" s="64"/>
      <c r="G1099" s="64"/>
    </row>
    <row r="1100" spans="1:7" x14ac:dyDescent="0.2">
      <c r="A1100" s="61"/>
      <c r="B1100" s="61"/>
      <c r="C1100" s="64"/>
      <c r="D1100" s="64"/>
      <c r="E1100" s="64"/>
      <c r="F1100" s="64"/>
      <c r="G1100" s="64"/>
    </row>
    <row r="1101" spans="1:7" x14ac:dyDescent="0.2">
      <c r="A1101" s="61"/>
      <c r="B1101" s="61"/>
      <c r="C1101" s="64"/>
      <c r="D1101" s="64"/>
      <c r="E1101" s="64"/>
      <c r="F1101" s="64"/>
      <c r="G1101" s="64"/>
    </row>
    <row r="1102" spans="1:7" x14ac:dyDescent="0.2">
      <c r="A1102" s="61"/>
      <c r="B1102" s="61"/>
      <c r="C1102" s="64"/>
      <c r="D1102" s="64"/>
      <c r="E1102" s="64"/>
      <c r="F1102" s="64"/>
      <c r="G1102" s="64"/>
    </row>
    <row r="1103" spans="1:7" x14ac:dyDescent="0.2">
      <c r="A1103" s="61"/>
      <c r="B1103" s="61"/>
      <c r="C1103" s="64"/>
      <c r="D1103" s="64"/>
      <c r="E1103" s="64"/>
      <c r="F1103" s="64"/>
      <c r="G1103" s="64"/>
    </row>
    <row r="1104" spans="1:7" x14ac:dyDescent="0.2">
      <c r="A1104" s="61"/>
      <c r="B1104" s="61"/>
      <c r="C1104" s="64"/>
      <c r="D1104" s="64"/>
      <c r="E1104" s="64"/>
      <c r="F1104" s="64"/>
      <c r="G1104" s="64"/>
    </row>
    <row r="1105" spans="1:7" x14ac:dyDescent="0.2">
      <c r="A1105" s="61"/>
      <c r="B1105" s="61"/>
      <c r="C1105" s="64"/>
      <c r="D1105" s="64"/>
      <c r="E1105" s="64"/>
      <c r="F1105" s="64"/>
      <c r="G1105" s="64"/>
    </row>
    <row r="1106" spans="1:7" x14ac:dyDescent="0.2">
      <c r="A1106" s="61"/>
      <c r="B1106" s="61"/>
      <c r="C1106" s="64"/>
      <c r="D1106" s="64"/>
      <c r="E1106" s="64"/>
      <c r="F1106" s="64"/>
      <c r="G1106" s="64"/>
    </row>
    <row r="1107" spans="1:7" x14ac:dyDescent="0.2">
      <c r="A1107" s="61"/>
      <c r="B1107" s="61"/>
      <c r="C1107" s="64"/>
      <c r="D1107" s="64"/>
      <c r="E1107" s="64"/>
      <c r="F1107" s="64"/>
      <c r="G1107" s="64"/>
    </row>
    <row r="1108" spans="1:7" x14ac:dyDescent="0.2">
      <c r="A1108" s="61"/>
      <c r="B1108" s="61"/>
      <c r="C1108" s="64"/>
      <c r="D1108" s="64"/>
      <c r="E1108" s="64"/>
      <c r="F1108" s="64"/>
      <c r="G1108" s="64"/>
    </row>
    <row r="1109" spans="1:7" x14ac:dyDescent="0.2">
      <c r="A1109" s="61"/>
      <c r="B1109" s="61"/>
      <c r="C1109" s="64"/>
      <c r="D1109" s="64"/>
      <c r="E1109" s="64"/>
      <c r="F1109" s="64"/>
      <c r="G1109" s="64"/>
    </row>
    <row r="1110" spans="1:7" x14ac:dyDescent="0.2">
      <c r="A1110" s="61"/>
      <c r="B1110" s="61"/>
      <c r="C1110" s="64"/>
      <c r="D1110" s="64"/>
      <c r="E1110" s="64"/>
      <c r="F1110" s="64"/>
      <c r="G1110" s="64"/>
    </row>
    <row r="1111" spans="1:7" x14ac:dyDescent="0.2">
      <c r="A1111" s="61"/>
      <c r="B1111" s="61"/>
      <c r="C1111" s="64"/>
      <c r="D1111" s="64"/>
      <c r="E1111" s="64"/>
      <c r="F1111" s="64"/>
      <c r="G1111" s="64"/>
    </row>
    <row r="1112" spans="1:7" x14ac:dyDescent="0.2">
      <c r="A1112" s="61"/>
      <c r="B1112" s="61"/>
      <c r="C1112" s="64"/>
      <c r="D1112" s="64"/>
      <c r="E1112" s="64"/>
      <c r="F1112" s="64"/>
      <c r="G1112" s="64"/>
    </row>
    <row r="1113" spans="1:7" x14ac:dyDescent="0.2">
      <c r="A1113" s="61"/>
      <c r="B1113" s="61"/>
      <c r="C1113" s="64"/>
      <c r="D1113" s="64"/>
      <c r="E1113" s="64"/>
      <c r="F1113" s="64"/>
      <c r="G1113" s="64"/>
    </row>
    <row r="1114" spans="1:7" x14ac:dyDescent="0.2">
      <c r="A1114" s="61"/>
      <c r="B1114" s="61"/>
      <c r="C1114" s="64"/>
      <c r="D1114" s="64"/>
      <c r="E1114" s="64"/>
      <c r="F1114" s="64"/>
      <c r="G1114" s="64"/>
    </row>
    <row r="1115" spans="1:7" x14ac:dyDescent="0.2">
      <c r="A1115" s="61"/>
      <c r="B1115" s="61"/>
      <c r="C1115" s="64"/>
      <c r="D1115" s="64"/>
      <c r="E1115" s="64"/>
      <c r="F1115" s="64"/>
      <c r="G1115" s="64"/>
    </row>
    <row r="1116" spans="1:7" x14ac:dyDescent="0.2">
      <c r="A1116" s="61"/>
      <c r="B1116" s="61"/>
      <c r="C1116" s="64"/>
      <c r="D1116" s="64"/>
      <c r="E1116" s="64"/>
      <c r="F1116" s="64"/>
      <c r="G1116" s="64"/>
    </row>
    <row r="1117" spans="1:7" x14ac:dyDescent="0.2">
      <c r="A1117" s="61"/>
      <c r="B1117" s="61"/>
      <c r="C1117" s="64"/>
      <c r="D1117" s="64"/>
      <c r="E1117" s="64"/>
      <c r="F1117" s="64"/>
      <c r="G1117" s="64"/>
    </row>
    <row r="1118" spans="1:7" x14ac:dyDescent="0.2">
      <c r="A1118" s="61"/>
      <c r="B1118" s="61"/>
      <c r="C1118" s="64"/>
      <c r="D1118" s="64"/>
      <c r="E1118" s="64"/>
      <c r="F1118" s="64"/>
      <c r="G1118" s="64"/>
    </row>
    <row r="1119" spans="1:7" x14ac:dyDescent="0.2">
      <c r="A1119" s="61"/>
      <c r="B1119" s="61"/>
      <c r="C1119" s="64"/>
      <c r="D1119" s="64"/>
      <c r="E1119" s="64"/>
      <c r="F1119" s="64"/>
      <c r="G1119" s="64"/>
    </row>
    <row r="1120" spans="1:7" x14ac:dyDescent="0.2">
      <c r="A1120" s="61"/>
      <c r="B1120" s="61"/>
      <c r="C1120" s="64"/>
      <c r="D1120" s="64"/>
      <c r="E1120" s="64"/>
      <c r="F1120" s="64"/>
      <c r="G1120" s="64"/>
    </row>
    <row r="1121" spans="1:7" x14ac:dyDescent="0.2">
      <c r="A1121" s="61"/>
      <c r="B1121" s="61"/>
      <c r="C1121" s="64"/>
      <c r="D1121" s="64"/>
      <c r="E1121" s="64"/>
      <c r="F1121" s="64"/>
      <c r="G1121" s="64"/>
    </row>
    <row r="1122" spans="1:7" x14ac:dyDescent="0.2">
      <c r="A1122" s="61"/>
      <c r="B1122" s="61"/>
      <c r="C1122" s="64"/>
      <c r="D1122" s="64"/>
      <c r="E1122" s="64"/>
      <c r="F1122" s="64"/>
      <c r="G1122" s="64"/>
    </row>
    <row r="1123" spans="1:7" x14ac:dyDescent="0.2">
      <c r="A1123" s="61"/>
      <c r="B1123" s="61"/>
      <c r="C1123" s="64"/>
      <c r="D1123" s="64"/>
      <c r="E1123" s="64"/>
      <c r="F1123" s="64"/>
      <c r="G1123" s="64"/>
    </row>
    <row r="1124" spans="1:7" x14ac:dyDescent="0.2">
      <c r="A1124" s="61"/>
      <c r="B1124" s="61"/>
      <c r="C1124" s="64"/>
      <c r="D1124" s="64"/>
      <c r="E1124" s="64"/>
      <c r="F1124" s="64"/>
      <c r="G1124" s="64"/>
    </row>
    <row r="1125" spans="1:7" x14ac:dyDescent="0.2">
      <c r="A1125" s="61"/>
      <c r="B1125" s="61"/>
      <c r="C1125" s="64"/>
      <c r="D1125" s="64"/>
      <c r="E1125" s="64"/>
      <c r="F1125" s="64"/>
      <c r="G1125" s="64"/>
    </row>
    <row r="1126" spans="1:7" x14ac:dyDescent="0.2">
      <c r="A1126" s="61"/>
      <c r="B1126" s="61"/>
      <c r="C1126" s="64"/>
      <c r="D1126" s="64"/>
      <c r="E1126" s="64"/>
      <c r="F1126" s="64"/>
      <c r="G1126" s="64"/>
    </row>
    <row r="1127" spans="1:7" x14ac:dyDescent="0.2">
      <c r="A1127" s="61"/>
      <c r="B1127" s="61"/>
      <c r="C1127" s="64"/>
      <c r="D1127" s="64"/>
      <c r="E1127" s="64"/>
      <c r="F1127" s="64"/>
      <c r="G1127" s="64"/>
    </row>
    <row r="1128" spans="1:7" x14ac:dyDescent="0.2">
      <c r="A1128" s="61"/>
      <c r="B1128" s="61"/>
      <c r="C1128" s="64"/>
      <c r="D1128" s="64"/>
      <c r="E1128" s="64"/>
      <c r="F1128" s="64"/>
      <c r="G1128" s="64"/>
    </row>
    <row r="1129" spans="1:7" x14ac:dyDescent="0.2">
      <c r="A1129" s="61"/>
      <c r="B1129" s="61"/>
      <c r="C1129" s="64"/>
      <c r="D1129" s="64"/>
      <c r="E1129" s="64"/>
      <c r="F1129" s="64"/>
      <c r="G1129" s="64"/>
    </row>
    <row r="1130" spans="1:7" x14ac:dyDescent="0.2">
      <c r="A1130" s="61"/>
      <c r="B1130" s="61"/>
      <c r="C1130" s="64"/>
      <c r="D1130" s="64"/>
      <c r="E1130" s="64"/>
      <c r="F1130" s="64"/>
      <c r="G1130" s="64"/>
    </row>
    <row r="1131" spans="1:7" x14ac:dyDescent="0.2">
      <c r="A1131" s="61"/>
      <c r="B1131" s="61"/>
      <c r="C1131" s="64"/>
      <c r="D1131" s="64"/>
      <c r="E1131" s="64"/>
      <c r="F1131" s="64"/>
      <c r="G1131" s="64"/>
    </row>
    <row r="1132" spans="1:7" x14ac:dyDescent="0.2">
      <c r="A1132" s="61"/>
      <c r="B1132" s="61"/>
      <c r="C1132" s="64"/>
      <c r="D1132" s="64"/>
      <c r="E1132" s="64"/>
      <c r="F1132" s="64"/>
      <c r="G1132" s="64"/>
    </row>
    <row r="1133" spans="1:7" x14ac:dyDescent="0.2">
      <c r="A1133" s="61"/>
      <c r="B1133" s="61"/>
      <c r="C1133" s="64"/>
      <c r="D1133" s="64"/>
      <c r="E1133" s="64"/>
      <c r="F1133" s="64"/>
      <c r="G1133" s="64"/>
    </row>
    <row r="1134" spans="1:7" x14ac:dyDescent="0.2">
      <c r="A1134" s="61"/>
      <c r="B1134" s="61"/>
      <c r="C1134" s="64"/>
      <c r="D1134" s="64"/>
      <c r="E1134" s="64"/>
      <c r="F1134" s="64"/>
      <c r="G1134" s="64"/>
    </row>
    <row r="1135" spans="1:7" x14ac:dyDescent="0.2">
      <c r="A1135" s="61"/>
      <c r="B1135" s="61"/>
      <c r="C1135" s="64"/>
      <c r="D1135" s="64"/>
      <c r="E1135" s="64"/>
      <c r="F1135" s="64"/>
      <c r="G1135" s="64"/>
    </row>
    <row r="1136" spans="1:7" x14ac:dyDescent="0.2">
      <c r="A1136" s="61"/>
      <c r="B1136" s="61"/>
      <c r="C1136" s="64"/>
      <c r="D1136" s="64"/>
      <c r="E1136" s="64"/>
      <c r="F1136" s="64"/>
      <c r="G1136" s="64"/>
    </row>
    <row r="1137" spans="1:7" x14ac:dyDescent="0.2">
      <c r="A1137" s="61"/>
      <c r="B1137" s="61"/>
      <c r="C1137" s="64"/>
      <c r="D1137" s="64"/>
      <c r="E1137" s="64"/>
      <c r="F1137" s="64"/>
      <c r="G1137" s="64"/>
    </row>
    <row r="1138" spans="1:7" x14ac:dyDescent="0.2">
      <c r="A1138" s="61"/>
      <c r="B1138" s="61"/>
      <c r="C1138" s="64"/>
      <c r="D1138" s="64"/>
      <c r="E1138" s="64"/>
      <c r="F1138" s="64"/>
      <c r="G1138" s="64"/>
    </row>
    <row r="1139" spans="1:7" x14ac:dyDescent="0.2">
      <c r="A1139" s="61"/>
      <c r="B1139" s="61"/>
      <c r="C1139" s="64"/>
      <c r="D1139" s="64"/>
      <c r="E1139" s="64"/>
      <c r="F1139" s="64"/>
      <c r="G1139" s="64"/>
    </row>
    <row r="1140" spans="1:7" x14ac:dyDescent="0.2">
      <c r="A1140" s="61"/>
      <c r="B1140" s="61"/>
      <c r="C1140" s="64"/>
      <c r="D1140" s="64"/>
      <c r="E1140" s="64"/>
      <c r="F1140" s="64"/>
      <c r="G1140" s="64"/>
    </row>
    <row r="1141" spans="1:7" x14ac:dyDescent="0.2">
      <c r="A1141" s="61"/>
      <c r="B1141" s="61"/>
      <c r="C1141" s="64"/>
      <c r="D1141" s="64"/>
      <c r="E1141" s="64"/>
      <c r="F1141" s="64"/>
      <c r="G1141" s="64"/>
    </row>
    <row r="1142" spans="1:7" x14ac:dyDescent="0.2">
      <c r="A1142" s="61"/>
      <c r="B1142" s="61"/>
      <c r="C1142" s="64"/>
      <c r="D1142" s="64"/>
      <c r="E1142" s="64"/>
      <c r="F1142" s="64"/>
      <c r="G1142" s="64"/>
    </row>
    <row r="1143" spans="1:7" x14ac:dyDescent="0.2">
      <c r="A1143" s="61"/>
      <c r="B1143" s="61"/>
      <c r="C1143" s="64"/>
      <c r="D1143" s="64"/>
      <c r="E1143" s="64"/>
      <c r="F1143" s="64"/>
      <c r="G1143" s="64"/>
    </row>
    <row r="1144" spans="1:7" x14ac:dyDescent="0.2">
      <c r="A1144" s="61"/>
      <c r="B1144" s="61"/>
      <c r="C1144" s="64"/>
      <c r="D1144" s="64"/>
      <c r="E1144" s="64"/>
      <c r="F1144" s="64"/>
      <c r="G1144" s="64"/>
    </row>
    <row r="1145" spans="1:7" x14ac:dyDescent="0.2">
      <c r="A1145" s="61"/>
      <c r="B1145" s="61"/>
      <c r="C1145" s="64"/>
      <c r="D1145" s="64"/>
      <c r="E1145" s="64"/>
      <c r="F1145" s="64"/>
      <c r="G1145" s="64"/>
    </row>
    <row r="1146" spans="1:7" x14ac:dyDescent="0.2">
      <c r="A1146" s="61"/>
      <c r="B1146" s="61"/>
      <c r="C1146" s="64"/>
      <c r="D1146" s="64"/>
      <c r="E1146" s="64"/>
      <c r="F1146" s="64"/>
      <c r="G1146" s="64"/>
    </row>
    <row r="1147" spans="1:7" x14ac:dyDescent="0.2">
      <c r="A1147" s="61"/>
      <c r="B1147" s="61"/>
      <c r="C1147" s="64"/>
      <c r="D1147" s="64"/>
      <c r="E1147" s="64"/>
      <c r="F1147" s="64"/>
      <c r="G1147" s="64"/>
    </row>
    <row r="1148" spans="1:7" x14ac:dyDescent="0.2">
      <c r="A1148" s="61"/>
      <c r="B1148" s="61"/>
      <c r="C1148" s="64"/>
      <c r="D1148" s="64"/>
      <c r="E1148" s="64"/>
      <c r="F1148" s="64"/>
      <c r="G1148" s="64"/>
    </row>
    <row r="1149" spans="1:7" x14ac:dyDescent="0.2">
      <c r="A1149" s="61"/>
      <c r="B1149" s="61"/>
      <c r="C1149" s="64"/>
      <c r="D1149" s="64"/>
      <c r="E1149" s="64"/>
      <c r="F1149" s="64"/>
      <c r="G1149" s="64"/>
    </row>
    <row r="1150" spans="1:7" x14ac:dyDescent="0.2">
      <c r="A1150" s="61"/>
      <c r="B1150" s="61"/>
      <c r="C1150" s="64"/>
      <c r="D1150" s="64"/>
      <c r="E1150" s="64"/>
      <c r="F1150" s="64"/>
      <c r="G1150" s="64"/>
    </row>
    <row r="1151" spans="1:7" x14ac:dyDescent="0.2">
      <c r="A1151" s="61"/>
      <c r="B1151" s="61"/>
      <c r="C1151" s="64"/>
      <c r="D1151" s="64"/>
      <c r="E1151" s="64"/>
      <c r="F1151" s="64"/>
      <c r="G1151" s="64"/>
    </row>
    <row r="1152" spans="1:7" x14ac:dyDescent="0.2">
      <c r="A1152" s="61"/>
      <c r="B1152" s="61"/>
      <c r="C1152" s="64"/>
      <c r="D1152" s="64"/>
      <c r="E1152" s="64"/>
      <c r="F1152" s="64"/>
      <c r="G1152" s="64"/>
    </row>
    <row r="1153" spans="1:7" x14ac:dyDescent="0.2">
      <c r="A1153" s="61"/>
      <c r="B1153" s="61"/>
      <c r="C1153" s="64"/>
      <c r="D1153" s="64"/>
      <c r="E1153" s="64"/>
      <c r="F1153" s="64"/>
      <c r="G1153" s="64"/>
    </row>
    <row r="1154" spans="1:7" x14ac:dyDescent="0.2">
      <c r="A1154" s="61"/>
      <c r="B1154" s="61"/>
      <c r="C1154" s="64"/>
      <c r="D1154" s="64"/>
      <c r="E1154" s="64"/>
      <c r="F1154" s="64"/>
      <c r="G1154" s="64"/>
    </row>
    <row r="1155" spans="1:7" x14ac:dyDescent="0.2">
      <c r="A1155" s="61"/>
      <c r="B1155" s="61"/>
      <c r="C1155" s="64"/>
      <c r="D1155" s="64"/>
      <c r="E1155" s="64"/>
      <c r="F1155" s="64"/>
      <c r="G1155" s="64"/>
    </row>
    <row r="1156" spans="1:7" x14ac:dyDescent="0.2">
      <c r="A1156" s="61"/>
      <c r="B1156" s="61"/>
      <c r="C1156" s="64"/>
      <c r="D1156" s="64"/>
      <c r="E1156" s="64"/>
      <c r="F1156" s="64"/>
      <c r="G1156" s="64"/>
    </row>
    <row r="1157" spans="1:7" x14ac:dyDescent="0.2">
      <c r="A1157" s="61"/>
      <c r="B1157" s="61"/>
      <c r="C1157" s="64"/>
      <c r="D1157" s="64"/>
      <c r="E1157" s="64"/>
      <c r="F1157" s="64"/>
      <c r="G1157" s="64"/>
    </row>
    <row r="1158" spans="1:7" x14ac:dyDescent="0.2">
      <c r="A1158" s="61"/>
      <c r="B1158" s="61"/>
      <c r="C1158" s="64"/>
      <c r="D1158" s="64"/>
      <c r="E1158" s="64"/>
      <c r="F1158" s="64"/>
      <c r="G1158" s="64"/>
    </row>
    <row r="1159" spans="1:7" x14ac:dyDescent="0.2">
      <c r="A1159" s="61"/>
      <c r="B1159" s="61"/>
      <c r="C1159" s="64"/>
      <c r="D1159" s="64"/>
      <c r="E1159" s="64"/>
      <c r="F1159" s="64"/>
      <c r="G1159" s="64"/>
    </row>
    <row r="1160" spans="1:7" x14ac:dyDescent="0.2">
      <c r="A1160" s="61"/>
      <c r="B1160" s="61"/>
      <c r="C1160" s="64"/>
      <c r="D1160" s="64"/>
      <c r="E1160" s="64"/>
      <c r="F1160" s="64"/>
      <c r="G1160" s="64"/>
    </row>
    <row r="1161" spans="1:7" x14ac:dyDescent="0.2">
      <c r="A1161" s="61"/>
      <c r="B1161" s="61"/>
      <c r="C1161" s="64"/>
      <c r="D1161" s="64"/>
      <c r="E1161" s="64"/>
      <c r="F1161" s="64"/>
      <c r="G1161" s="64"/>
    </row>
    <row r="1162" spans="1:7" x14ac:dyDescent="0.2">
      <c r="A1162" s="61"/>
      <c r="B1162" s="61"/>
      <c r="C1162" s="64"/>
      <c r="D1162" s="64"/>
      <c r="E1162" s="64"/>
      <c r="F1162" s="64"/>
      <c r="G1162" s="64"/>
    </row>
    <row r="1163" spans="1:7" x14ac:dyDescent="0.2">
      <c r="A1163" s="61"/>
      <c r="B1163" s="61"/>
      <c r="C1163" s="64"/>
      <c r="D1163" s="64"/>
      <c r="E1163" s="64"/>
      <c r="F1163" s="64"/>
      <c r="G1163" s="64"/>
    </row>
    <row r="1164" spans="1:7" x14ac:dyDescent="0.2">
      <c r="A1164" s="61"/>
      <c r="B1164" s="61"/>
      <c r="C1164" s="64"/>
      <c r="D1164" s="64"/>
      <c r="E1164" s="64"/>
      <c r="F1164" s="64"/>
      <c r="G1164" s="64"/>
    </row>
    <row r="1165" spans="1:7" x14ac:dyDescent="0.2">
      <c r="A1165" s="61"/>
      <c r="B1165" s="61"/>
      <c r="C1165" s="64"/>
      <c r="D1165" s="64"/>
      <c r="E1165" s="64"/>
      <c r="F1165" s="64"/>
      <c r="G1165" s="64"/>
    </row>
    <row r="1166" spans="1:7" x14ac:dyDescent="0.2">
      <c r="A1166" s="61"/>
      <c r="B1166" s="61"/>
      <c r="C1166" s="64"/>
      <c r="D1166" s="64"/>
      <c r="E1166" s="64"/>
      <c r="F1166" s="64"/>
      <c r="G1166" s="64"/>
    </row>
    <row r="1167" spans="1:7" x14ac:dyDescent="0.2">
      <c r="A1167" s="61"/>
      <c r="B1167" s="61"/>
      <c r="C1167" s="64"/>
      <c r="D1167" s="64"/>
      <c r="E1167" s="64"/>
      <c r="F1167" s="64"/>
      <c r="G1167" s="64"/>
    </row>
    <row r="1168" spans="1:7" x14ac:dyDescent="0.2">
      <c r="A1168" s="61"/>
      <c r="B1168" s="61"/>
      <c r="C1168" s="64"/>
      <c r="D1168" s="64"/>
      <c r="E1168" s="64"/>
      <c r="F1168" s="64"/>
      <c r="G1168" s="64"/>
    </row>
    <row r="1169" spans="1:7" x14ac:dyDescent="0.2">
      <c r="A1169" s="61"/>
      <c r="B1169" s="61"/>
      <c r="C1169" s="64"/>
      <c r="D1169" s="64"/>
      <c r="E1169" s="64"/>
      <c r="F1169" s="64"/>
      <c r="G1169" s="64"/>
    </row>
    <row r="1170" spans="1:7" x14ac:dyDescent="0.2">
      <c r="A1170" s="61"/>
      <c r="B1170" s="61"/>
      <c r="C1170" s="64"/>
      <c r="D1170" s="64"/>
      <c r="E1170" s="64"/>
      <c r="F1170" s="64"/>
      <c r="G1170" s="64"/>
    </row>
    <row r="1171" spans="1:7" x14ac:dyDescent="0.2">
      <c r="A1171" s="61"/>
      <c r="B1171" s="61"/>
      <c r="C1171" s="64"/>
      <c r="D1171" s="64"/>
      <c r="E1171" s="64"/>
      <c r="F1171" s="64"/>
      <c r="G1171" s="64"/>
    </row>
    <row r="1172" spans="1:7" x14ac:dyDescent="0.2">
      <c r="A1172" s="61"/>
      <c r="B1172" s="61"/>
      <c r="C1172" s="64"/>
      <c r="D1172" s="64"/>
      <c r="E1172" s="64"/>
      <c r="F1172" s="64"/>
      <c r="G1172" s="64"/>
    </row>
    <row r="1173" spans="1:7" x14ac:dyDescent="0.2">
      <c r="A1173" s="61"/>
      <c r="B1173" s="61"/>
      <c r="C1173" s="64"/>
      <c r="D1173" s="64"/>
      <c r="E1173" s="64"/>
      <c r="F1173" s="64"/>
      <c r="G1173" s="64"/>
    </row>
    <row r="1174" spans="1:7" x14ac:dyDescent="0.2">
      <c r="A1174" s="61"/>
      <c r="B1174" s="61"/>
      <c r="C1174" s="64"/>
      <c r="D1174" s="64"/>
      <c r="E1174" s="64"/>
      <c r="F1174" s="64"/>
      <c r="G1174" s="64"/>
    </row>
    <row r="1175" spans="1:7" x14ac:dyDescent="0.2">
      <c r="A1175" s="61"/>
      <c r="B1175" s="61"/>
      <c r="C1175" s="64"/>
      <c r="D1175" s="64"/>
      <c r="E1175" s="64"/>
      <c r="F1175" s="64"/>
      <c r="G1175" s="64"/>
    </row>
    <row r="1176" spans="1:7" x14ac:dyDescent="0.2">
      <c r="A1176" s="61"/>
      <c r="B1176" s="61"/>
      <c r="C1176" s="64"/>
      <c r="D1176" s="64"/>
      <c r="E1176" s="64"/>
      <c r="F1176" s="64"/>
      <c r="G1176" s="64"/>
    </row>
    <row r="1177" spans="1:7" x14ac:dyDescent="0.2">
      <c r="A1177" s="61"/>
      <c r="B1177" s="61"/>
      <c r="C1177" s="64"/>
      <c r="D1177" s="64"/>
      <c r="E1177" s="64"/>
      <c r="F1177" s="64"/>
      <c r="G1177" s="64"/>
    </row>
    <row r="1178" spans="1:7" x14ac:dyDescent="0.2">
      <c r="A1178" s="61"/>
      <c r="B1178" s="61"/>
      <c r="C1178" s="64"/>
      <c r="D1178" s="64"/>
      <c r="E1178" s="64"/>
      <c r="F1178" s="64"/>
      <c r="G1178" s="64"/>
    </row>
    <row r="1179" spans="1:7" x14ac:dyDescent="0.2">
      <c r="A1179" s="61"/>
      <c r="B1179" s="61"/>
      <c r="C1179" s="64"/>
      <c r="D1179" s="64"/>
      <c r="E1179" s="64"/>
      <c r="F1179" s="64"/>
      <c r="G1179" s="64"/>
    </row>
    <row r="1180" spans="1:7" x14ac:dyDescent="0.2">
      <c r="A1180" s="61"/>
      <c r="B1180" s="61"/>
      <c r="C1180" s="64"/>
      <c r="D1180" s="64"/>
      <c r="E1180" s="64"/>
      <c r="F1180" s="64"/>
      <c r="G1180" s="64"/>
    </row>
    <row r="1181" spans="1:7" x14ac:dyDescent="0.2">
      <c r="A1181" s="61"/>
      <c r="B1181" s="61"/>
      <c r="C1181" s="64"/>
      <c r="D1181" s="64"/>
      <c r="E1181" s="64"/>
      <c r="F1181" s="64"/>
      <c r="G1181" s="64"/>
    </row>
    <row r="1182" spans="1:7" x14ac:dyDescent="0.2">
      <c r="A1182" s="61"/>
      <c r="B1182" s="61"/>
      <c r="C1182" s="64"/>
      <c r="D1182" s="64"/>
      <c r="E1182" s="64"/>
      <c r="F1182" s="64"/>
      <c r="G1182" s="64"/>
    </row>
    <row r="1183" spans="1:7" x14ac:dyDescent="0.2">
      <c r="A1183" s="61"/>
      <c r="B1183" s="61"/>
      <c r="C1183" s="64"/>
      <c r="D1183" s="64"/>
      <c r="E1183" s="64"/>
      <c r="F1183" s="64"/>
      <c r="G1183" s="64"/>
    </row>
    <row r="1184" spans="1:7" x14ac:dyDescent="0.2">
      <c r="A1184" s="61"/>
      <c r="B1184" s="61"/>
      <c r="C1184" s="64"/>
      <c r="D1184" s="64"/>
      <c r="E1184" s="64"/>
      <c r="F1184" s="64"/>
      <c r="G1184" s="64"/>
    </row>
    <row r="1185" spans="1:7" x14ac:dyDescent="0.2">
      <c r="A1185" s="61"/>
      <c r="B1185" s="61"/>
      <c r="C1185" s="64"/>
      <c r="D1185" s="64"/>
      <c r="E1185" s="64"/>
      <c r="F1185" s="64"/>
      <c r="G1185" s="64"/>
    </row>
    <row r="1186" spans="1:7" x14ac:dyDescent="0.2">
      <c r="A1186" s="61"/>
      <c r="B1186" s="61"/>
      <c r="C1186" s="64"/>
      <c r="D1186" s="64"/>
      <c r="E1186" s="64"/>
      <c r="F1186" s="64"/>
      <c r="G1186" s="64"/>
    </row>
    <row r="1187" spans="1:7" x14ac:dyDescent="0.2">
      <c r="A1187" s="61"/>
      <c r="B1187" s="61"/>
      <c r="C1187" s="64"/>
      <c r="D1187" s="64"/>
      <c r="E1187" s="64"/>
      <c r="F1187" s="64"/>
      <c r="G1187" s="64"/>
    </row>
    <row r="1188" spans="1:7" x14ac:dyDescent="0.2">
      <c r="A1188" s="61"/>
      <c r="B1188" s="61"/>
      <c r="C1188" s="64"/>
      <c r="D1188" s="64"/>
      <c r="E1188" s="64"/>
      <c r="F1188" s="64"/>
      <c r="G1188" s="64"/>
    </row>
    <row r="1189" spans="1:7" x14ac:dyDescent="0.2">
      <c r="A1189" s="61"/>
      <c r="B1189" s="61"/>
      <c r="C1189" s="64"/>
      <c r="D1189" s="64"/>
      <c r="E1189" s="64"/>
      <c r="F1189" s="64"/>
      <c r="G1189" s="64"/>
    </row>
    <row r="1190" spans="1:7" x14ac:dyDescent="0.2">
      <c r="A1190" s="61"/>
      <c r="B1190" s="61"/>
      <c r="C1190" s="64"/>
      <c r="D1190" s="64"/>
      <c r="E1190" s="64"/>
      <c r="F1190" s="64"/>
      <c r="G1190" s="64"/>
    </row>
    <row r="1191" spans="1:7" x14ac:dyDescent="0.2">
      <c r="A1191" s="61"/>
      <c r="B1191" s="61"/>
      <c r="C1191" s="64"/>
      <c r="D1191" s="64"/>
      <c r="E1191" s="64"/>
      <c r="F1191" s="64"/>
      <c r="G1191" s="64"/>
    </row>
    <row r="1192" spans="1:7" x14ac:dyDescent="0.2">
      <c r="A1192" s="61"/>
      <c r="B1192" s="61"/>
      <c r="C1192" s="64"/>
      <c r="D1192" s="64"/>
      <c r="E1192" s="64"/>
      <c r="F1192" s="64"/>
      <c r="G1192" s="64"/>
    </row>
    <row r="1193" spans="1:7" x14ac:dyDescent="0.2">
      <c r="A1193" s="61"/>
      <c r="B1193" s="61"/>
      <c r="C1193" s="64"/>
      <c r="D1193" s="64"/>
      <c r="E1193" s="64"/>
      <c r="F1193" s="64"/>
      <c r="G1193" s="64"/>
    </row>
    <row r="1194" spans="1:7" x14ac:dyDescent="0.2">
      <c r="A1194" s="61"/>
      <c r="B1194" s="61"/>
      <c r="C1194" s="64"/>
      <c r="D1194" s="64"/>
      <c r="E1194" s="64"/>
      <c r="F1194" s="64"/>
      <c r="G1194" s="64"/>
    </row>
    <row r="1195" spans="1:7" x14ac:dyDescent="0.2">
      <c r="A1195" s="61"/>
      <c r="B1195" s="61"/>
      <c r="C1195" s="64"/>
      <c r="D1195" s="64"/>
      <c r="E1195" s="64"/>
      <c r="F1195" s="64"/>
      <c r="G1195" s="64"/>
    </row>
    <row r="1196" spans="1:7" x14ac:dyDescent="0.2">
      <c r="A1196" s="61"/>
      <c r="B1196" s="61"/>
      <c r="C1196" s="64"/>
      <c r="D1196" s="64"/>
      <c r="E1196" s="64"/>
      <c r="F1196" s="64"/>
      <c r="G1196" s="64"/>
    </row>
    <row r="1197" spans="1:7" x14ac:dyDescent="0.2">
      <c r="A1197" s="61"/>
      <c r="B1197" s="61"/>
      <c r="C1197" s="64"/>
      <c r="D1197" s="64"/>
      <c r="E1197" s="64"/>
      <c r="F1197" s="64"/>
      <c r="G1197" s="64"/>
    </row>
    <row r="1198" spans="1:7" x14ac:dyDescent="0.2">
      <c r="A1198" s="61"/>
      <c r="B1198" s="61"/>
      <c r="C1198" s="64"/>
      <c r="D1198" s="64"/>
      <c r="E1198" s="64"/>
      <c r="F1198" s="64"/>
      <c r="G1198" s="64"/>
    </row>
    <row r="1199" spans="1:7" x14ac:dyDescent="0.2">
      <c r="A1199" s="61"/>
      <c r="B1199" s="61"/>
      <c r="C1199" s="64"/>
      <c r="D1199" s="64"/>
      <c r="E1199" s="64"/>
      <c r="F1199" s="64"/>
      <c r="G1199" s="64"/>
    </row>
    <row r="1200" spans="1:7" x14ac:dyDescent="0.2">
      <c r="A1200" s="61"/>
      <c r="B1200" s="61"/>
      <c r="C1200" s="64"/>
      <c r="D1200" s="64"/>
      <c r="E1200" s="64"/>
      <c r="F1200" s="64"/>
      <c r="G1200" s="64"/>
    </row>
    <row r="1201" spans="1:7" x14ac:dyDescent="0.2">
      <c r="A1201" s="61"/>
      <c r="B1201" s="61"/>
      <c r="C1201" s="64"/>
      <c r="D1201" s="64"/>
      <c r="E1201" s="64"/>
      <c r="F1201" s="64"/>
      <c r="G1201" s="64"/>
    </row>
    <row r="1202" spans="1:7" x14ac:dyDescent="0.2">
      <c r="A1202" s="61"/>
      <c r="B1202" s="61"/>
      <c r="C1202" s="64"/>
      <c r="D1202" s="64"/>
      <c r="E1202" s="64"/>
      <c r="F1202" s="64"/>
      <c r="G1202" s="64"/>
    </row>
    <row r="1203" spans="1:7" x14ac:dyDescent="0.2">
      <c r="A1203" s="61"/>
      <c r="B1203" s="61"/>
      <c r="C1203" s="64"/>
      <c r="D1203" s="64"/>
      <c r="E1203" s="64"/>
      <c r="F1203" s="64"/>
      <c r="G1203" s="64"/>
    </row>
    <row r="1204" spans="1:7" x14ac:dyDescent="0.2">
      <c r="A1204" s="61"/>
      <c r="B1204" s="61"/>
      <c r="C1204" s="64"/>
      <c r="D1204" s="64"/>
      <c r="E1204" s="64"/>
      <c r="F1204" s="64"/>
      <c r="G1204" s="64"/>
    </row>
    <row r="1205" spans="1:7" x14ac:dyDescent="0.2">
      <c r="A1205" s="61"/>
      <c r="B1205" s="61"/>
      <c r="C1205" s="64"/>
      <c r="D1205" s="64"/>
      <c r="E1205" s="64"/>
      <c r="F1205" s="64"/>
      <c r="G1205" s="64"/>
    </row>
    <row r="1206" spans="1:7" x14ac:dyDescent="0.2">
      <c r="A1206" s="61"/>
      <c r="B1206" s="61"/>
      <c r="C1206" s="64"/>
      <c r="D1206" s="64"/>
      <c r="E1206" s="64"/>
      <c r="F1206" s="64"/>
      <c r="G1206" s="64"/>
    </row>
    <row r="1207" spans="1:7" x14ac:dyDescent="0.2">
      <c r="A1207" s="61"/>
      <c r="B1207" s="61"/>
      <c r="C1207" s="64"/>
      <c r="D1207" s="64"/>
      <c r="E1207" s="64"/>
      <c r="F1207" s="64"/>
      <c r="G1207" s="64"/>
    </row>
    <row r="1208" spans="1:7" x14ac:dyDescent="0.2">
      <c r="A1208" s="61"/>
      <c r="B1208" s="61"/>
      <c r="C1208" s="64"/>
      <c r="D1208" s="64"/>
      <c r="E1208" s="64"/>
      <c r="F1208" s="64"/>
      <c r="G1208" s="64"/>
    </row>
    <row r="1209" spans="1:7" x14ac:dyDescent="0.2">
      <c r="A1209" s="61"/>
      <c r="B1209" s="61"/>
      <c r="C1209" s="64"/>
      <c r="D1209" s="64"/>
      <c r="E1209" s="64"/>
      <c r="F1209" s="64"/>
      <c r="G1209" s="64"/>
    </row>
    <row r="1210" spans="1:7" x14ac:dyDescent="0.2">
      <c r="A1210" s="61"/>
      <c r="B1210" s="61"/>
      <c r="C1210" s="64"/>
      <c r="D1210" s="64"/>
      <c r="E1210" s="64"/>
      <c r="F1210" s="64"/>
      <c r="G1210" s="64"/>
    </row>
    <row r="1211" spans="1:7" x14ac:dyDescent="0.2">
      <c r="A1211" s="61"/>
      <c r="B1211" s="61"/>
      <c r="C1211" s="64"/>
      <c r="D1211" s="64"/>
      <c r="E1211" s="64"/>
      <c r="F1211" s="64"/>
      <c r="G1211" s="64"/>
    </row>
    <row r="1212" spans="1:7" x14ac:dyDescent="0.2">
      <c r="A1212" s="61"/>
      <c r="B1212" s="61"/>
      <c r="C1212" s="64"/>
      <c r="D1212" s="64"/>
      <c r="E1212" s="64"/>
      <c r="F1212" s="64"/>
      <c r="G1212" s="64"/>
    </row>
    <row r="1213" spans="1:7" x14ac:dyDescent="0.2">
      <c r="A1213" s="61"/>
      <c r="B1213" s="61"/>
      <c r="C1213" s="64"/>
      <c r="D1213" s="64"/>
      <c r="E1213" s="64"/>
      <c r="F1213" s="64"/>
      <c r="G1213" s="64"/>
    </row>
    <row r="1214" spans="1:7" x14ac:dyDescent="0.2">
      <c r="A1214" s="61"/>
      <c r="B1214" s="61"/>
      <c r="C1214" s="64"/>
      <c r="D1214" s="64"/>
      <c r="E1214" s="64"/>
      <c r="F1214" s="64"/>
      <c r="G1214" s="64"/>
    </row>
    <row r="1215" spans="1:7" x14ac:dyDescent="0.2">
      <c r="A1215" s="61"/>
      <c r="B1215" s="61"/>
      <c r="C1215" s="64"/>
      <c r="D1215" s="64"/>
      <c r="E1215" s="64"/>
      <c r="F1215" s="64"/>
      <c r="G1215" s="64"/>
    </row>
    <row r="1216" spans="1:7" x14ac:dyDescent="0.2">
      <c r="A1216" s="61"/>
      <c r="B1216" s="61"/>
      <c r="C1216" s="64"/>
      <c r="D1216" s="64"/>
      <c r="E1216" s="64"/>
      <c r="F1216" s="64"/>
      <c r="G1216" s="64"/>
    </row>
    <row r="1217" spans="1:7" x14ac:dyDescent="0.2">
      <c r="A1217" s="61"/>
      <c r="B1217" s="61"/>
      <c r="C1217" s="64"/>
      <c r="D1217" s="64"/>
      <c r="E1217" s="64"/>
      <c r="F1217" s="64"/>
      <c r="G1217" s="64"/>
    </row>
    <row r="1218" spans="1:7" x14ac:dyDescent="0.2">
      <c r="A1218" s="61"/>
      <c r="B1218" s="61"/>
      <c r="C1218" s="64"/>
      <c r="D1218" s="64"/>
      <c r="E1218" s="64"/>
      <c r="F1218" s="64"/>
      <c r="G1218" s="64"/>
    </row>
    <row r="1219" spans="1:7" x14ac:dyDescent="0.2">
      <c r="A1219" s="61"/>
      <c r="B1219" s="61"/>
      <c r="C1219" s="64"/>
      <c r="D1219" s="64"/>
      <c r="E1219" s="64"/>
      <c r="F1219" s="64"/>
      <c r="G1219" s="64"/>
    </row>
    <row r="1220" spans="1:7" x14ac:dyDescent="0.2">
      <c r="A1220" s="61"/>
      <c r="B1220" s="61"/>
      <c r="C1220" s="64"/>
      <c r="D1220" s="64"/>
      <c r="E1220" s="64"/>
      <c r="F1220" s="64"/>
      <c r="G1220" s="64"/>
    </row>
    <row r="1221" spans="1:7" x14ac:dyDescent="0.2">
      <c r="A1221" s="61"/>
      <c r="B1221" s="61"/>
      <c r="C1221" s="64"/>
      <c r="D1221" s="64"/>
      <c r="E1221" s="64"/>
      <c r="F1221" s="64"/>
      <c r="G1221" s="64"/>
    </row>
    <row r="1222" spans="1:7" x14ac:dyDescent="0.2">
      <c r="A1222" s="61"/>
      <c r="B1222" s="61"/>
      <c r="C1222" s="64"/>
      <c r="D1222" s="64"/>
      <c r="E1222" s="64"/>
      <c r="F1222" s="64"/>
      <c r="G1222" s="64"/>
    </row>
    <row r="1223" spans="1:7" x14ac:dyDescent="0.2">
      <c r="A1223" s="61"/>
      <c r="B1223" s="61"/>
      <c r="C1223" s="64"/>
      <c r="D1223" s="64"/>
      <c r="E1223" s="64"/>
      <c r="F1223" s="64"/>
      <c r="G1223" s="64"/>
    </row>
    <row r="1224" spans="1:7" x14ac:dyDescent="0.2">
      <c r="A1224" s="61"/>
      <c r="B1224" s="61"/>
      <c r="C1224" s="64"/>
      <c r="D1224" s="64"/>
      <c r="E1224" s="64"/>
      <c r="F1224" s="64"/>
      <c r="G1224" s="64"/>
    </row>
    <row r="1225" spans="1:7" x14ac:dyDescent="0.2">
      <c r="A1225" s="61"/>
      <c r="B1225" s="61"/>
      <c r="C1225" s="64"/>
      <c r="D1225" s="64"/>
      <c r="E1225" s="64"/>
      <c r="F1225" s="64"/>
      <c r="G1225" s="64"/>
    </row>
    <row r="1226" spans="1:7" x14ac:dyDescent="0.2">
      <c r="A1226" s="61"/>
      <c r="B1226" s="61"/>
      <c r="C1226" s="64"/>
      <c r="D1226" s="64"/>
      <c r="E1226" s="64"/>
      <c r="F1226" s="64"/>
      <c r="G1226" s="64"/>
    </row>
    <row r="1227" spans="1:7" x14ac:dyDescent="0.2">
      <c r="A1227" s="61"/>
      <c r="B1227" s="61"/>
      <c r="C1227" s="64"/>
      <c r="D1227" s="64"/>
      <c r="E1227" s="64"/>
      <c r="F1227" s="64"/>
      <c r="G1227" s="64"/>
    </row>
    <row r="1228" spans="1:7" x14ac:dyDescent="0.2">
      <c r="A1228" s="61"/>
      <c r="B1228" s="61"/>
      <c r="C1228" s="64"/>
      <c r="D1228" s="64"/>
      <c r="E1228" s="64"/>
      <c r="F1228" s="64"/>
      <c r="G1228" s="64"/>
    </row>
    <row r="1229" spans="1:7" x14ac:dyDescent="0.2">
      <c r="A1229" s="61"/>
      <c r="B1229" s="61"/>
      <c r="C1229" s="64"/>
      <c r="D1229" s="64"/>
      <c r="E1229" s="64"/>
      <c r="F1229" s="64"/>
      <c r="G1229" s="64"/>
    </row>
    <row r="1230" spans="1:7" x14ac:dyDescent="0.2">
      <c r="A1230" s="61"/>
      <c r="B1230" s="61"/>
      <c r="C1230" s="64"/>
      <c r="D1230" s="64"/>
      <c r="E1230" s="64"/>
      <c r="F1230" s="64"/>
      <c r="G1230" s="64"/>
    </row>
    <row r="1231" spans="1:7" x14ac:dyDescent="0.2">
      <c r="A1231" s="61"/>
      <c r="B1231" s="61"/>
      <c r="C1231" s="64"/>
      <c r="D1231" s="64"/>
      <c r="E1231" s="64"/>
      <c r="F1231" s="64"/>
      <c r="G1231" s="64"/>
    </row>
    <row r="1232" spans="1:7" x14ac:dyDescent="0.2">
      <c r="A1232" s="61"/>
      <c r="B1232" s="61"/>
      <c r="C1232" s="64"/>
      <c r="D1232" s="64"/>
      <c r="E1232" s="64"/>
      <c r="F1232" s="64"/>
      <c r="G1232" s="64"/>
    </row>
    <row r="1233" spans="1:7" x14ac:dyDescent="0.2">
      <c r="A1233" s="61"/>
      <c r="B1233" s="61"/>
      <c r="C1233" s="64"/>
      <c r="D1233" s="64"/>
      <c r="E1233" s="64"/>
      <c r="F1233" s="64"/>
      <c r="G1233" s="64"/>
    </row>
    <row r="1234" spans="1:7" x14ac:dyDescent="0.2">
      <c r="A1234" s="61"/>
      <c r="B1234" s="61"/>
      <c r="C1234" s="64"/>
      <c r="D1234" s="64"/>
      <c r="E1234" s="64"/>
      <c r="F1234" s="64"/>
      <c r="G1234" s="64"/>
    </row>
    <row r="1235" spans="1:7" x14ac:dyDescent="0.2">
      <c r="A1235" s="61"/>
      <c r="B1235" s="61"/>
      <c r="C1235" s="64"/>
      <c r="D1235" s="64"/>
      <c r="E1235" s="64"/>
      <c r="F1235" s="64"/>
      <c r="G1235" s="64"/>
    </row>
    <row r="1236" spans="1:7" x14ac:dyDescent="0.2">
      <c r="A1236" s="61"/>
      <c r="B1236" s="61"/>
      <c r="C1236" s="64"/>
      <c r="D1236" s="64"/>
      <c r="E1236" s="64"/>
      <c r="F1236" s="64"/>
      <c r="G1236" s="64"/>
    </row>
    <row r="1237" spans="1:7" x14ac:dyDescent="0.2">
      <c r="A1237" s="61"/>
      <c r="B1237" s="61"/>
      <c r="C1237" s="64"/>
      <c r="D1237" s="64"/>
      <c r="E1237" s="64"/>
      <c r="F1237" s="64"/>
      <c r="G1237" s="64"/>
    </row>
    <row r="1238" spans="1:7" x14ac:dyDescent="0.2">
      <c r="A1238" s="61"/>
      <c r="B1238" s="61"/>
      <c r="C1238" s="64"/>
      <c r="D1238" s="64"/>
      <c r="E1238" s="64"/>
      <c r="F1238" s="64"/>
      <c r="G1238" s="64"/>
    </row>
    <row r="1239" spans="1:7" x14ac:dyDescent="0.2">
      <c r="A1239" s="61"/>
      <c r="B1239" s="61"/>
      <c r="C1239" s="64"/>
      <c r="D1239" s="64"/>
      <c r="E1239" s="64"/>
      <c r="F1239" s="64"/>
      <c r="G1239" s="64"/>
    </row>
    <row r="1240" spans="1:7" x14ac:dyDescent="0.2">
      <c r="A1240" s="61"/>
      <c r="B1240" s="61"/>
      <c r="C1240" s="64"/>
      <c r="D1240" s="64"/>
      <c r="E1240" s="64"/>
      <c r="F1240" s="64"/>
      <c r="G1240" s="64"/>
    </row>
    <row r="1241" spans="1:7" x14ac:dyDescent="0.2">
      <c r="A1241" s="61"/>
      <c r="B1241" s="61"/>
      <c r="C1241" s="64"/>
      <c r="D1241" s="64"/>
      <c r="E1241" s="64"/>
      <c r="F1241" s="64"/>
      <c r="G1241" s="64"/>
    </row>
    <row r="1242" spans="1:7" x14ac:dyDescent="0.2">
      <c r="A1242" s="61"/>
      <c r="B1242" s="61"/>
      <c r="C1242" s="64"/>
      <c r="D1242" s="64"/>
      <c r="E1242" s="64"/>
      <c r="F1242" s="64"/>
      <c r="G1242" s="64"/>
    </row>
    <row r="1243" spans="1:7" x14ac:dyDescent="0.2">
      <c r="A1243" s="61"/>
      <c r="B1243" s="61"/>
      <c r="C1243" s="64"/>
      <c r="D1243" s="64"/>
      <c r="E1243" s="64"/>
      <c r="F1243" s="64"/>
      <c r="G1243" s="64"/>
    </row>
    <row r="1244" spans="1:7" x14ac:dyDescent="0.2">
      <c r="A1244" s="61"/>
      <c r="B1244" s="61"/>
      <c r="C1244" s="64"/>
      <c r="D1244" s="64"/>
      <c r="E1244" s="64"/>
      <c r="F1244" s="64"/>
      <c r="G1244" s="64"/>
    </row>
    <row r="1245" spans="1:7" x14ac:dyDescent="0.2">
      <c r="A1245" s="61"/>
      <c r="B1245" s="61"/>
      <c r="C1245" s="64"/>
      <c r="D1245" s="64"/>
      <c r="E1245" s="64"/>
      <c r="F1245" s="64"/>
      <c r="G1245" s="64"/>
    </row>
    <row r="1246" spans="1:7" x14ac:dyDescent="0.2">
      <c r="A1246" s="61"/>
      <c r="B1246" s="61"/>
      <c r="C1246" s="64"/>
      <c r="D1246" s="64"/>
      <c r="E1246" s="64"/>
      <c r="F1246" s="64"/>
      <c r="G1246" s="64"/>
    </row>
    <row r="1247" spans="1:7" x14ac:dyDescent="0.2">
      <c r="A1247" s="61"/>
      <c r="B1247" s="61"/>
      <c r="C1247" s="64"/>
      <c r="D1247" s="64"/>
      <c r="E1247" s="64"/>
      <c r="F1247" s="64"/>
      <c r="G1247" s="64"/>
    </row>
    <row r="1248" spans="1:7" x14ac:dyDescent="0.2">
      <c r="A1248" s="61"/>
      <c r="B1248" s="61"/>
      <c r="C1248" s="64"/>
      <c r="D1248" s="64"/>
      <c r="E1248" s="64"/>
      <c r="F1248" s="64"/>
      <c r="G1248" s="64"/>
    </row>
    <row r="1249" spans="1:7" x14ac:dyDescent="0.2">
      <c r="A1249" s="61"/>
      <c r="B1249" s="61"/>
      <c r="C1249" s="64"/>
      <c r="D1249" s="64"/>
      <c r="E1249" s="64"/>
      <c r="F1249" s="64"/>
      <c r="G1249" s="64"/>
    </row>
    <row r="1250" spans="1:7" x14ac:dyDescent="0.2">
      <c r="A1250" s="61"/>
      <c r="B1250" s="61"/>
      <c r="C1250" s="64"/>
      <c r="D1250" s="64"/>
      <c r="E1250" s="64"/>
      <c r="F1250" s="64"/>
      <c r="G1250" s="64"/>
    </row>
    <row r="1251" spans="1:7" x14ac:dyDescent="0.2">
      <c r="A1251" s="61"/>
      <c r="B1251" s="61"/>
      <c r="C1251" s="64"/>
      <c r="D1251" s="64"/>
      <c r="E1251" s="64"/>
      <c r="F1251" s="64"/>
      <c r="G1251" s="64"/>
    </row>
    <row r="1252" spans="1:7" x14ac:dyDescent="0.2">
      <c r="A1252" s="61"/>
      <c r="B1252" s="61"/>
      <c r="C1252" s="64"/>
      <c r="D1252" s="64"/>
      <c r="E1252" s="64"/>
      <c r="F1252" s="64"/>
      <c r="G1252" s="64"/>
    </row>
    <row r="1253" spans="1:7" x14ac:dyDescent="0.2">
      <c r="A1253" s="61"/>
      <c r="B1253" s="61"/>
      <c r="C1253" s="64"/>
      <c r="D1253" s="64"/>
      <c r="E1253" s="64"/>
      <c r="F1253" s="64"/>
      <c r="G1253" s="64"/>
    </row>
    <row r="1254" spans="1:7" x14ac:dyDescent="0.2">
      <c r="A1254" s="61"/>
      <c r="B1254" s="61"/>
      <c r="C1254" s="64"/>
      <c r="D1254" s="64"/>
      <c r="E1254" s="64"/>
      <c r="F1254" s="64"/>
      <c r="G1254" s="64"/>
    </row>
    <row r="1255" spans="1:7" x14ac:dyDescent="0.2">
      <c r="A1255" s="61"/>
      <c r="B1255" s="61"/>
      <c r="C1255" s="64"/>
      <c r="D1255" s="64"/>
      <c r="E1255" s="64"/>
      <c r="F1255" s="64"/>
      <c r="G1255" s="64"/>
    </row>
    <row r="1256" spans="1:7" x14ac:dyDescent="0.2">
      <c r="A1256" s="61"/>
      <c r="B1256" s="61"/>
      <c r="C1256" s="64"/>
      <c r="D1256" s="64"/>
      <c r="E1256" s="64"/>
      <c r="F1256" s="64"/>
      <c r="G1256" s="64"/>
    </row>
    <row r="1257" spans="1:7" x14ac:dyDescent="0.2">
      <c r="A1257" s="61"/>
      <c r="B1257" s="61"/>
      <c r="C1257" s="64"/>
      <c r="D1257" s="64"/>
      <c r="E1257" s="64"/>
      <c r="F1257" s="64"/>
      <c r="G1257" s="64"/>
    </row>
    <row r="1258" spans="1:7" x14ac:dyDescent="0.2">
      <c r="A1258" s="61"/>
      <c r="B1258" s="61"/>
      <c r="C1258" s="64"/>
      <c r="D1258" s="64"/>
      <c r="E1258" s="64"/>
      <c r="F1258" s="64"/>
      <c r="G1258" s="64"/>
    </row>
    <row r="1259" spans="1:7" x14ac:dyDescent="0.2">
      <c r="A1259" s="61"/>
      <c r="B1259" s="61"/>
      <c r="C1259" s="64"/>
      <c r="D1259" s="64"/>
      <c r="E1259" s="64"/>
      <c r="F1259" s="64"/>
      <c r="G1259" s="64"/>
    </row>
    <row r="1260" spans="1:7" x14ac:dyDescent="0.2">
      <c r="A1260" s="61"/>
      <c r="B1260" s="61"/>
      <c r="C1260" s="64"/>
      <c r="D1260" s="64"/>
      <c r="E1260" s="64"/>
      <c r="F1260" s="64"/>
      <c r="G1260" s="64"/>
    </row>
    <row r="1261" spans="1:7" x14ac:dyDescent="0.2">
      <c r="A1261" s="61"/>
      <c r="B1261" s="61"/>
      <c r="C1261" s="64"/>
      <c r="D1261" s="64"/>
      <c r="E1261" s="64"/>
      <c r="F1261" s="64"/>
      <c r="G1261" s="64"/>
    </row>
    <row r="1262" spans="1:7" x14ac:dyDescent="0.2">
      <c r="A1262" s="61"/>
      <c r="B1262" s="61"/>
      <c r="C1262" s="64"/>
      <c r="D1262" s="64"/>
      <c r="E1262" s="64"/>
      <c r="F1262" s="64"/>
      <c r="G1262" s="64"/>
    </row>
    <row r="1263" spans="1:7" x14ac:dyDescent="0.2">
      <c r="A1263" s="61"/>
      <c r="B1263" s="61"/>
      <c r="C1263" s="64"/>
      <c r="D1263" s="64"/>
      <c r="E1263" s="64"/>
      <c r="F1263" s="64"/>
      <c r="G1263" s="64"/>
    </row>
    <row r="1264" spans="1:7" x14ac:dyDescent="0.2">
      <c r="A1264" s="61"/>
      <c r="B1264" s="61"/>
      <c r="C1264" s="64"/>
      <c r="D1264" s="64"/>
      <c r="E1264" s="64"/>
      <c r="F1264" s="64"/>
      <c r="G1264" s="64"/>
    </row>
    <row r="1265" spans="1:7" x14ac:dyDescent="0.2">
      <c r="A1265" s="61"/>
      <c r="B1265" s="61"/>
      <c r="C1265" s="64"/>
      <c r="D1265" s="64"/>
      <c r="E1265" s="64"/>
      <c r="F1265" s="64"/>
      <c r="G1265" s="64"/>
    </row>
    <row r="1266" spans="1:7" x14ac:dyDescent="0.2">
      <c r="A1266" s="61"/>
      <c r="B1266" s="61"/>
      <c r="C1266" s="64"/>
      <c r="D1266" s="64"/>
      <c r="E1266" s="64"/>
      <c r="F1266" s="64"/>
      <c r="G1266" s="64"/>
    </row>
    <row r="1267" spans="1:7" x14ac:dyDescent="0.2">
      <c r="A1267" s="61"/>
      <c r="B1267" s="61"/>
      <c r="C1267" s="64"/>
      <c r="D1267" s="64"/>
      <c r="E1267" s="64"/>
      <c r="F1267" s="64"/>
      <c r="G1267" s="64"/>
    </row>
    <row r="1268" spans="1:7" x14ac:dyDescent="0.2">
      <c r="A1268" s="61"/>
      <c r="B1268" s="61"/>
      <c r="C1268" s="64"/>
      <c r="D1268" s="64"/>
      <c r="E1268" s="64"/>
      <c r="F1268" s="64"/>
      <c r="G1268" s="64"/>
    </row>
    <row r="1269" spans="1:7" x14ac:dyDescent="0.2">
      <c r="A1269" s="61"/>
      <c r="B1269" s="61"/>
      <c r="C1269" s="64"/>
      <c r="D1269" s="64"/>
      <c r="E1269" s="64"/>
      <c r="F1269" s="64"/>
      <c r="G1269" s="64"/>
    </row>
    <row r="1270" spans="1:7" x14ac:dyDescent="0.2">
      <c r="A1270" s="61"/>
      <c r="B1270" s="61"/>
      <c r="C1270" s="64"/>
      <c r="D1270" s="64"/>
      <c r="E1270" s="64"/>
      <c r="F1270" s="64"/>
      <c r="G1270" s="64"/>
    </row>
    <row r="1271" spans="1:7" x14ac:dyDescent="0.2">
      <c r="A1271" s="61"/>
      <c r="B1271" s="61"/>
      <c r="C1271" s="64"/>
      <c r="D1271" s="64"/>
      <c r="E1271" s="64"/>
      <c r="F1271" s="64"/>
      <c r="G1271" s="64"/>
    </row>
    <row r="1272" spans="1:7" x14ac:dyDescent="0.2">
      <c r="A1272" s="61"/>
      <c r="B1272" s="61"/>
      <c r="C1272" s="64"/>
      <c r="D1272" s="64"/>
      <c r="E1272" s="64"/>
      <c r="F1272" s="64"/>
      <c r="G1272" s="64"/>
    </row>
    <row r="1273" spans="1:7" x14ac:dyDescent="0.2">
      <c r="A1273" s="61"/>
      <c r="B1273" s="61"/>
      <c r="C1273" s="64"/>
      <c r="D1273" s="64"/>
      <c r="E1273" s="64"/>
      <c r="F1273" s="64"/>
      <c r="G1273" s="64"/>
    </row>
    <row r="1274" spans="1:7" x14ac:dyDescent="0.2">
      <c r="A1274" s="61"/>
      <c r="B1274" s="61"/>
      <c r="C1274" s="64"/>
      <c r="D1274" s="64"/>
      <c r="E1274" s="64"/>
      <c r="F1274" s="64"/>
      <c r="G1274" s="64"/>
    </row>
    <row r="1275" spans="1:7" x14ac:dyDescent="0.2">
      <c r="A1275" s="61"/>
      <c r="B1275" s="61"/>
      <c r="C1275" s="64"/>
      <c r="D1275" s="64"/>
      <c r="E1275" s="64"/>
      <c r="F1275" s="64"/>
      <c r="G1275" s="64"/>
    </row>
    <row r="1276" spans="1:7" x14ac:dyDescent="0.2">
      <c r="A1276" s="61"/>
      <c r="B1276" s="61"/>
      <c r="C1276" s="64"/>
      <c r="D1276" s="64"/>
      <c r="E1276" s="64"/>
      <c r="F1276" s="64"/>
      <c r="G1276" s="64"/>
    </row>
    <row r="1277" spans="1:7" x14ac:dyDescent="0.2">
      <c r="A1277" s="61"/>
      <c r="B1277" s="61"/>
      <c r="C1277" s="64"/>
      <c r="D1277" s="64"/>
      <c r="E1277" s="64"/>
      <c r="F1277" s="64"/>
      <c r="G1277" s="64"/>
    </row>
    <row r="1278" spans="1:7" x14ac:dyDescent="0.2">
      <c r="A1278" s="61"/>
      <c r="B1278" s="61"/>
      <c r="C1278" s="64"/>
      <c r="D1278" s="64"/>
      <c r="E1278" s="64"/>
      <c r="F1278" s="64"/>
      <c r="G1278" s="64"/>
    </row>
    <row r="1279" spans="1:7" x14ac:dyDescent="0.2">
      <c r="A1279" s="61"/>
      <c r="B1279" s="61"/>
      <c r="C1279" s="64"/>
      <c r="D1279" s="64"/>
      <c r="E1279" s="64"/>
      <c r="F1279" s="64"/>
      <c r="G1279" s="64"/>
    </row>
    <row r="1280" spans="1:7" x14ac:dyDescent="0.2">
      <c r="A1280" s="61"/>
      <c r="B1280" s="61"/>
      <c r="C1280" s="64"/>
      <c r="D1280" s="64"/>
      <c r="E1280" s="64"/>
      <c r="F1280" s="64"/>
      <c r="G1280" s="64"/>
    </row>
    <row r="1281" spans="1:7" x14ac:dyDescent="0.2">
      <c r="A1281" s="61"/>
      <c r="B1281" s="61"/>
      <c r="C1281" s="64"/>
      <c r="D1281" s="64"/>
      <c r="E1281" s="64"/>
      <c r="F1281" s="64"/>
      <c r="G1281" s="64"/>
    </row>
    <row r="1282" spans="1:7" x14ac:dyDescent="0.2">
      <c r="A1282" s="61"/>
      <c r="B1282" s="61"/>
      <c r="C1282" s="64"/>
      <c r="D1282" s="64"/>
      <c r="E1282" s="64"/>
      <c r="F1282" s="64"/>
      <c r="G1282" s="64"/>
    </row>
    <row r="1283" spans="1:7" x14ac:dyDescent="0.2">
      <c r="A1283" s="61"/>
      <c r="B1283" s="61"/>
      <c r="C1283" s="64"/>
      <c r="D1283" s="64"/>
      <c r="E1283" s="64"/>
      <c r="F1283" s="64"/>
      <c r="G1283" s="64"/>
    </row>
    <row r="1284" spans="1:7" x14ac:dyDescent="0.2">
      <c r="A1284" s="61"/>
      <c r="B1284" s="61"/>
      <c r="C1284" s="64"/>
      <c r="D1284" s="64"/>
      <c r="E1284" s="64"/>
      <c r="F1284" s="64"/>
      <c r="G1284" s="64"/>
    </row>
    <row r="1285" spans="1:7" x14ac:dyDescent="0.2">
      <c r="A1285" s="61"/>
      <c r="B1285" s="61"/>
      <c r="C1285" s="64"/>
      <c r="D1285" s="64"/>
      <c r="E1285" s="64"/>
      <c r="F1285" s="64"/>
      <c r="G1285" s="64"/>
    </row>
    <row r="1286" spans="1:7" x14ac:dyDescent="0.2">
      <c r="A1286" s="61"/>
      <c r="B1286" s="61"/>
      <c r="C1286" s="64"/>
      <c r="D1286" s="64"/>
      <c r="E1286" s="64"/>
      <c r="F1286" s="64"/>
      <c r="G1286" s="64"/>
    </row>
    <row r="1287" spans="1:7" x14ac:dyDescent="0.2">
      <c r="A1287" s="61"/>
      <c r="B1287" s="61"/>
      <c r="C1287" s="64"/>
      <c r="D1287" s="64"/>
      <c r="E1287" s="64"/>
      <c r="F1287" s="64"/>
      <c r="G1287" s="64"/>
    </row>
    <row r="1288" spans="1:7" x14ac:dyDescent="0.2">
      <c r="A1288" s="61"/>
      <c r="B1288" s="61"/>
      <c r="C1288" s="64"/>
      <c r="D1288" s="64"/>
      <c r="E1288" s="64"/>
      <c r="F1288" s="64"/>
      <c r="G1288" s="64"/>
    </row>
    <row r="1289" spans="1:7" x14ac:dyDescent="0.2">
      <c r="A1289" s="61"/>
      <c r="B1289" s="61"/>
      <c r="C1289" s="64"/>
      <c r="D1289" s="64"/>
      <c r="E1289" s="64"/>
      <c r="F1289" s="64"/>
      <c r="G1289" s="64"/>
    </row>
    <row r="1290" spans="1:7" x14ac:dyDescent="0.2">
      <c r="A1290" s="61"/>
      <c r="B1290" s="61"/>
      <c r="C1290" s="64"/>
      <c r="D1290" s="64"/>
      <c r="E1290" s="64"/>
      <c r="F1290" s="64"/>
      <c r="G1290" s="64"/>
    </row>
    <row r="1291" spans="1:7" x14ac:dyDescent="0.2">
      <c r="A1291" s="61"/>
      <c r="B1291" s="61"/>
      <c r="C1291" s="64"/>
      <c r="D1291" s="64"/>
      <c r="E1291" s="64"/>
      <c r="F1291" s="64"/>
      <c r="G1291" s="64"/>
    </row>
    <row r="1292" spans="1:7" x14ac:dyDescent="0.2">
      <c r="A1292" s="61"/>
      <c r="B1292" s="61"/>
      <c r="C1292" s="64"/>
      <c r="D1292" s="64"/>
      <c r="E1292" s="64"/>
      <c r="F1292" s="64"/>
      <c r="G1292" s="64"/>
    </row>
    <row r="1293" spans="1:7" x14ac:dyDescent="0.2">
      <c r="A1293" s="61"/>
      <c r="B1293" s="61"/>
      <c r="C1293" s="64"/>
      <c r="D1293" s="64"/>
      <c r="E1293" s="64"/>
      <c r="F1293" s="64"/>
      <c r="G1293" s="64"/>
    </row>
    <row r="1294" spans="1:7" x14ac:dyDescent="0.2">
      <c r="A1294" s="61"/>
      <c r="B1294" s="61"/>
      <c r="C1294" s="64"/>
      <c r="D1294" s="64"/>
      <c r="E1294" s="64"/>
      <c r="F1294" s="64"/>
      <c r="G1294" s="64"/>
    </row>
    <row r="1295" spans="1:7" x14ac:dyDescent="0.2">
      <c r="A1295" s="61"/>
      <c r="B1295" s="61"/>
      <c r="C1295" s="64"/>
      <c r="D1295" s="64"/>
      <c r="E1295" s="64"/>
      <c r="F1295" s="64"/>
      <c r="G1295" s="64"/>
    </row>
    <row r="1296" spans="1:7" x14ac:dyDescent="0.2">
      <c r="A1296" s="61"/>
      <c r="B1296" s="61"/>
      <c r="C1296" s="64"/>
      <c r="D1296" s="64"/>
      <c r="E1296" s="64"/>
      <c r="F1296" s="64"/>
      <c r="G1296" s="64"/>
    </row>
    <row r="1297" spans="1:7" x14ac:dyDescent="0.2">
      <c r="A1297" s="61"/>
      <c r="B1297" s="61"/>
      <c r="C1297" s="64"/>
      <c r="D1297" s="64"/>
      <c r="E1297" s="64"/>
      <c r="F1297" s="64"/>
      <c r="G1297" s="64"/>
    </row>
    <row r="1298" spans="1:7" x14ac:dyDescent="0.2">
      <c r="A1298" s="61"/>
      <c r="B1298" s="61"/>
      <c r="C1298" s="64"/>
      <c r="D1298" s="64"/>
      <c r="E1298" s="64"/>
      <c r="F1298" s="64"/>
      <c r="G1298" s="64"/>
    </row>
    <row r="1299" spans="1:7" x14ac:dyDescent="0.2">
      <c r="A1299" s="61"/>
      <c r="B1299" s="61"/>
      <c r="C1299" s="64"/>
      <c r="D1299" s="64"/>
      <c r="E1299" s="64"/>
      <c r="F1299" s="64"/>
      <c r="G1299" s="64"/>
    </row>
    <row r="1300" spans="1:7" x14ac:dyDescent="0.2">
      <c r="A1300" s="61"/>
      <c r="B1300" s="61"/>
      <c r="C1300" s="64"/>
      <c r="D1300" s="64"/>
      <c r="E1300" s="64"/>
      <c r="F1300" s="64"/>
      <c r="G1300" s="64"/>
    </row>
    <row r="1301" spans="1:7" x14ac:dyDescent="0.2">
      <c r="A1301" s="61"/>
      <c r="B1301" s="61"/>
      <c r="C1301" s="64"/>
      <c r="D1301" s="64"/>
      <c r="E1301" s="64"/>
      <c r="F1301" s="64"/>
      <c r="G1301" s="64"/>
    </row>
    <row r="1302" spans="1:7" x14ac:dyDescent="0.2">
      <c r="A1302" s="61"/>
      <c r="B1302" s="61"/>
      <c r="C1302" s="64"/>
      <c r="D1302" s="64"/>
      <c r="E1302" s="64"/>
      <c r="F1302" s="64"/>
      <c r="G1302" s="64"/>
    </row>
    <row r="1303" spans="1:7" x14ac:dyDescent="0.2">
      <c r="A1303" s="61"/>
      <c r="B1303" s="61"/>
      <c r="C1303" s="64"/>
      <c r="D1303" s="64"/>
      <c r="E1303" s="64"/>
      <c r="F1303" s="64"/>
      <c r="G1303" s="64"/>
    </row>
    <row r="1304" spans="1:7" x14ac:dyDescent="0.2">
      <c r="A1304" s="61"/>
      <c r="B1304" s="61"/>
      <c r="C1304" s="64"/>
      <c r="D1304" s="64"/>
      <c r="E1304" s="64"/>
      <c r="F1304" s="64"/>
      <c r="G1304" s="64"/>
    </row>
    <row r="1305" spans="1:7" x14ac:dyDescent="0.2">
      <c r="A1305" s="61"/>
      <c r="B1305" s="61"/>
      <c r="C1305" s="64"/>
      <c r="D1305" s="64"/>
      <c r="E1305" s="64"/>
      <c r="F1305" s="64"/>
      <c r="G1305" s="64"/>
    </row>
    <row r="1306" spans="1:7" x14ac:dyDescent="0.2">
      <c r="A1306" s="61"/>
      <c r="B1306" s="61"/>
      <c r="C1306" s="64"/>
      <c r="D1306" s="64"/>
      <c r="E1306" s="64"/>
      <c r="F1306" s="64"/>
      <c r="G1306" s="64"/>
    </row>
    <row r="1307" spans="1:7" x14ac:dyDescent="0.2">
      <c r="A1307" s="61"/>
      <c r="B1307" s="61"/>
      <c r="C1307" s="64"/>
      <c r="D1307" s="64"/>
      <c r="E1307" s="64"/>
      <c r="F1307" s="64"/>
      <c r="G1307" s="64"/>
    </row>
    <row r="1308" spans="1:7" x14ac:dyDescent="0.2">
      <c r="A1308" s="61"/>
      <c r="B1308" s="61"/>
      <c r="C1308" s="64"/>
      <c r="D1308" s="64"/>
      <c r="E1308" s="64"/>
      <c r="F1308" s="64"/>
      <c r="G1308" s="64"/>
    </row>
    <row r="1309" spans="1:7" x14ac:dyDescent="0.2">
      <c r="A1309" s="61"/>
      <c r="B1309" s="61"/>
      <c r="C1309" s="64"/>
      <c r="D1309" s="64"/>
      <c r="E1309" s="64"/>
      <c r="F1309" s="64"/>
      <c r="G1309" s="64"/>
    </row>
    <row r="1310" spans="1:7" x14ac:dyDescent="0.2">
      <c r="A1310" s="61"/>
      <c r="B1310" s="61"/>
      <c r="C1310" s="64"/>
      <c r="D1310" s="64"/>
      <c r="E1310" s="64"/>
      <c r="F1310" s="64"/>
      <c r="G1310" s="64"/>
    </row>
    <row r="1311" spans="1:7" x14ac:dyDescent="0.2">
      <c r="A1311" s="61"/>
      <c r="B1311" s="61"/>
      <c r="C1311" s="64"/>
      <c r="D1311" s="64"/>
      <c r="E1311" s="64"/>
      <c r="F1311" s="64"/>
      <c r="G1311" s="64"/>
    </row>
    <row r="1312" spans="1:7" x14ac:dyDescent="0.2">
      <c r="A1312" s="61"/>
      <c r="B1312" s="61"/>
      <c r="C1312" s="64"/>
      <c r="D1312" s="64"/>
      <c r="E1312" s="64"/>
      <c r="F1312" s="64"/>
      <c r="G1312" s="64"/>
    </row>
    <row r="1313" spans="1:7" x14ac:dyDescent="0.2">
      <c r="A1313" s="61"/>
      <c r="B1313" s="61"/>
      <c r="C1313" s="64"/>
      <c r="D1313" s="64"/>
      <c r="E1313" s="64"/>
      <c r="F1313" s="64"/>
      <c r="G1313" s="64"/>
    </row>
    <row r="1314" spans="1:7" x14ac:dyDescent="0.2">
      <c r="A1314" s="61"/>
      <c r="B1314" s="61"/>
      <c r="C1314" s="64"/>
      <c r="D1314" s="64"/>
      <c r="E1314" s="64"/>
      <c r="F1314" s="64"/>
      <c r="G1314" s="64"/>
    </row>
    <row r="1315" spans="1:7" x14ac:dyDescent="0.2">
      <c r="A1315" s="61"/>
      <c r="B1315" s="61"/>
      <c r="C1315" s="64"/>
      <c r="D1315" s="64"/>
      <c r="E1315" s="64"/>
      <c r="F1315" s="64"/>
      <c r="G1315" s="64"/>
    </row>
    <row r="1316" spans="1:7" x14ac:dyDescent="0.2">
      <c r="A1316" s="61"/>
      <c r="B1316" s="61"/>
      <c r="C1316" s="64"/>
      <c r="D1316" s="64"/>
      <c r="E1316" s="64"/>
      <c r="F1316" s="64"/>
      <c r="G1316" s="64"/>
    </row>
    <row r="1317" spans="1:7" x14ac:dyDescent="0.2">
      <c r="A1317" s="61"/>
      <c r="B1317" s="61"/>
      <c r="C1317" s="64"/>
      <c r="D1317" s="64"/>
      <c r="E1317" s="64"/>
      <c r="F1317" s="64"/>
      <c r="G1317" s="64"/>
    </row>
    <row r="1318" spans="1:7" x14ac:dyDescent="0.2">
      <c r="A1318" s="61"/>
      <c r="B1318" s="61"/>
      <c r="C1318" s="64"/>
      <c r="D1318" s="64"/>
      <c r="E1318" s="64"/>
      <c r="F1318" s="64"/>
      <c r="G1318" s="64"/>
    </row>
    <row r="1319" spans="1:7" x14ac:dyDescent="0.2">
      <c r="A1319" s="61"/>
      <c r="B1319" s="61"/>
      <c r="C1319" s="64"/>
      <c r="D1319" s="64"/>
      <c r="E1319" s="64"/>
      <c r="F1319" s="64"/>
      <c r="G1319" s="64"/>
    </row>
    <row r="1320" spans="1:7" x14ac:dyDescent="0.2">
      <c r="A1320" s="61"/>
      <c r="B1320" s="61"/>
      <c r="C1320" s="64"/>
      <c r="D1320" s="64"/>
      <c r="E1320" s="64"/>
      <c r="F1320" s="64"/>
      <c r="G1320" s="64"/>
    </row>
    <row r="1321" spans="1:7" x14ac:dyDescent="0.2">
      <c r="A1321" s="61"/>
      <c r="B1321" s="61"/>
      <c r="C1321" s="64"/>
      <c r="D1321" s="64"/>
      <c r="E1321" s="64"/>
      <c r="F1321" s="64"/>
      <c r="G1321" s="64"/>
    </row>
    <row r="1322" spans="1:7" x14ac:dyDescent="0.2">
      <c r="A1322" s="61"/>
      <c r="B1322" s="61"/>
      <c r="C1322" s="64"/>
      <c r="D1322" s="64"/>
      <c r="E1322" s="64"/>
      <c r="F1322" s="64"/>
      <c r="G1322" s="64"/>
    </row>
    <row r="1323" spans="1:7" x14ac:dyDescent="0.2">
      <c r="A1323" s="61"/>
      <c r="B1323" s="61"/>
      <c r="C1323" s="64"/>
      <c r="D1323" s="64"/>
      <c r="E1323" s="64"/>
      <c r="F1323" s="64"/>
      <c r="G1323" s="64"/>
    </row>
    <row r="1324" spans="1:7" x14ac:dyDescent="0.2">
      <c r="A1324" s="61"/>
      <c r="B1324" s="61"/>
      <c r="C1324" s="64"/>
      <c r="D1324" s="64"/>
      <c r="E1324" s="64"/>
      <c r="F1324" s="64"/>
      <c r="G1324" s="64"/>
    </row>
    <row r="1325" spans="1:7" x14ac:dyDescent="0.2">
      <c r="A1325" s="61"/>
      <c r="B1325" s="61"/>
      <c r="C1325" s="64"/>
      <c r="D1325" s="64"/>
      <c r="E1325" s="64"/>
      <c r="F1325" s="64"/>
      <c r="G1325" s="64"/>
    </row>
    <row r="1326" spans="1:7" x14ac:dyDescent="0.2">
      <c r="A1326" s="61"/>
      <c r="B1326" s="61"/>
      <c r="C1326" s="64"/>
      <c r="D1326" s="64"/>
      <c r="E1326" s="64"/>
      <c r="F1326" s="64"/>
      <c r="G1326" s="64"/>
    </row>
    <row r="1327" spans="1:7" x14ac:dyDescent="0.2">
      <c r="A1327" s="61"/>
      <c r="B1327" s="61"/>
      <c r="C1327" s="64"/>
      <c r="D1327" s="64"/>
      <c r="E1327" s="64"/>
      <c r="F1327" s="64"/>
      <c r="G1327" s="64"/>
    </row>
    <row r="1328" spans="1:7" x14ac:dyDescent="0.2">
      <c r="A1328" s="61"/>
      <c r="B1328" s="61"/>
      <c r="C1328" s="64"/>
      <c r="D1328" s="64"/>
      <c r="E1328" s="64"/>
      <c r="F1328" s="64"/>
      <c r="G1328" s="64"/>
    </row>
    <row r="1329" spans="1:7" x14ac:dyDescent="0.2">
      <c r="A1329" s="61"/>
      <c r="B1329" s="61"/>
      <c r="C1329" s="64"/>
      <c r="D1329" s="64"/>
      <c r="E1329" s="64"/>
      <c r="F1329" s="64"/>
      <c r="G1329" s="64"/>
    </row>
    <row r="1330" spans="1:7" x14ac:dyDescent="0.2">
      <c r="A1330" s="61"/>
      <c r="B1330" s="61"/>
      <c r="C1330" s="64"/>
      <c r="D1330" s="64"/>
      <c r="E1330" s="64"/>
      <c r="F1330" s="64"/>
      <c r="G1330" s="64"/>
    </row>
    <row r="1331" spans="1:7" x14ac:dyDescent="0.2">
      <c r="A1331" s="61"/>
      <c r="B1331" s="61"/>
      <c r="C1331" s="64"/>
      <c r="D1331" s="64"/>
      <c r="E1331" s="64"/>
      <c r="F1331" s="64"/>
      <c r="G1331" s="64"/>
    </row>
    <row r="1332" spans="1:7" x14ac:dyDescent="0.2">
      <c r="A1332" s="61"/>
      <c r="B1332" s="61"/>
      <c r="C1332" s="64"/>
      <c r="D1332" s="64"/>
      <c r="E1332" s="64"/>
      <c r="F1332" s="64"/>
      <c r="G1332" s="64"/>
    </row>
    <row r="1333" spans="1:7" x14ac:dyDescent="0.2">
      <c r="A1333" s="61"/>
      <c r="B1333" s="61"/>
      <c r="C1333" s="64"/>
      <c r="D1333" s="64"/>
      <c r="E1333" s="64"/>
      <c r="F1333" s="64"/>
      <c r="G1333" s="64"/>
    </row>
    <row r="1334" spans="1:7" x14ac:dyDescent="0.2">
      <c r="A1334" s="61"/>
      <c r="B1334" s="61"/>
      <c r="C1334" s="64"/>
      <c r="D1334" s="64"/>
      <c r="E1334" s="64"/>
      <c r="F1334" s="64"/>
      <c r="G1334" s="64"/>
    </row>
    <row r="1335" spans="1:7" x14ac:dyDescent="0.2">
      <c r="A1335" s="61"/>
      <c r="B1335" s="61"/>
      <c r="C1335" s="64"/>
      <c r="D1335" s="64"/>
      <c r="E1335" s="64"/>
      <c r="F1335" s="64"/>
      <c r="G1335" s="64"/>
    </row>
    <row r="1336" spans="1:7" x14ac:dyDescent="0.2">
      <c r="A1336" s="61"/>
      <c r="B1336" s="61"/>
      <c r="C1336" s="64"/>
      <c r="D1336" s="64"/>
      <c r="E1336" s="64"/>
      <c r="F1336" s="64"/>
      <c r="G1336" s="64"/>
    </row>
    <row r="1337" spans="1:7" x14ac:dyDescent="0.2">
      <c r="A1337" s="61"/>
      <c r="B1337" s="61"/>
      <c r="C1337" s="64"/>
      <c r="D1337" s="64"/>
      <c r="E1337" s="64"/>
      <c r="F1337" s="64"/>
      <c r="G1337" s="64"/>
    </row>
    <row r="1338" spans="1:7" x14ac:dyDescent="0.2">
      <c r="A1338" s="61"/>
      <c r="B1338" s="61"/>
      <c r="C1338" s="64"/>
      <c r="D1338" s="64"/>
      <c r="E1338" s="64"/>
      <c r="F1338" s="64"/>
      <c r="G1338" s="64"/>
    </row>
    <row r="1339" spans="1:7" x14ac:dyDescent="0.2">
      <c r="A1339" s="61"/>
      <c r="B1339" s="61"/>
      <c r="C1339" s="64"/>
      <c r="D1339" s="64"/>
      <c r="E1339" s="64"/>
      <c r="F1339" s="64"/>
      <c r="G1339" s="64"/>
    </row>
    <row r="1340" spans="1:7" x14ac:dyDescent="0.2">
      <c r="A1340" s="61"/>
      <c r="B1340" s="61"/>
      <c r="C1340" s="64"/>
      <c r="D1340" s="64"/>
      <c r="E1340" s="64"/>
      <c r="F1340" s="64"/>
      <c r="G1340" s="64"/>
    </row>
    <row r="1341" spans="1:7" x14ac:dyDescent="0.2">
      <c r="A1341" s="61"/>
      <c r="B1341" s="61"/>
      <c r="C1341" s="64"/>
      <c r="D1341" s="64"/>
      <c r="E1341" s="64"/>
      <c r="F1341" s="64"/>
      <c r="G1341" s="64"/>
    </row>
    <row r="1342" spans="1:7" x14ac:dyDescent="0.2">
      <c r="A1342" s="61"/>
      <c r="B1342" s="61"/>
      <c r="C1342" s="64"/>
      <c r="D1342" s="64"/>
      <c r="E1342" s="64"/>
      <c r="F1342" s="64"/>
      <c r="G1342" s="64"/>
    </row>
    <row r="1343" spans="1:7" x14ac:dyDescent="0.2">
      <c r="A1343" s="61"/>
      <c r="B1343" s="61"/>
      <c r="C1343" s="64"/>
      <c r="D1343" s="64"/>
      <c r="E1343" s="64"/>
      <c r="F1343" s="64"/>
      <c r="G1343" s="64"/>
    </row>
    <row r="1344" spans="1:7" x14ac:dyDescent="0.2">
      <c r="A1344" s="61"/>
      <c r="B1344" s="61"/>
      <c r="C1344" s="64"/>
      <c r="D1344" s="64"/>
      <c r="E1344" s="64"/>
      <c r="F1344" s="64"/>
      <c r="G1344" s="64"/>
    </row>
    <row r="1345" spans="1:7" x14ac:dyDescent="0.2">
      <c r="A1345" s="61"/>
      <c r="B1345" s="61"/>
      <c r="C1345" s="64"/>
      <c r="D1345" s="64"/>
      <c r="E1345" s="64"/>
      <c r="F1345" s="64"/>
      <c r="G1345" s="64"/>
    </row>
    <row r="1346" spans="1:7" x14ac:dyDescent="0.2">
      <c r="A1346" s="61"/>
      <c r="B1346" s="61"/>
      <c r="C1346" s="64"/>
      <c r="D1346" s="64"/>
      <c r="E1346" s="64"/>
      <c r="F1346" s="64"/>
      <c r="G1346" s="64"/>
    </row>
    <row r="1347" spans="1:7" x14ac:dyDescent="0.2">
      <c r="A1347" s="61"/>
      <c r="B1347" s="61"/>
      <c r="C1347" s="64"/>
      <c r="D1347" s="64"/>
      <c r="E1347" s="64"/>
      <c r="F1347" s="64"/>
      <c r="G1347" s="64"/>
    </row>
    <row r="1348" spans="1:7" x14ac:dyDescent="0.2">
      <c r="A1348" s="61"/>
      <c r="B1348" s="61"/>
      <c r="C1348" s="64"/>
      <c r="D1348" s="64"/>
      <c r="E1348" s="64"/>
      <c r="F1348" s="64"/>
      <c r="G1348" s="64"/>
    </row>
    <row r="1349" spans="1:7" x14ac:dyDescent="0.2">
      <c r="A1349" s="61"/>
      <c r="B1349" s="61"/>
      <c r="C1349" s="64"/>
      <c r="D1349" s="64"/>
      <c r="E1349" s="64"/>
      <c r="F1349" s="64"/>
      <c r="G1349" s="64"/>
    </row>
    <row r="1350" spans="1:7" x14ac:dyDescent="0.2">
      <c r="A1350" s="61"/>
      <c r="B1350" s="61"/>
      <c r="C1350" s="64"/>
      <c r="D1350" s="64"/>
      <c r="E1350" s="64"/>
      <c r="F1350" s="64"/>
      <c r="G1350" s="64"/>
    </row>
    <row r="1351" spans="1:7" x14ac:dyDescent="0.2">
      <c r="A1351" s="61"/>
      <c r="B1351" s="61"/>
      <c r="C1351" s="64"/>
      <c r="D1351" s="64"/>
      <c r="E1351" s="64"/>
      <c r="F1351" s="64"/>
      <c r="G1351" s="64"/>
    </row>
    <row r="1352" spans="1:7" x14ac:dyDescent="0.2">
      <c r="A1352" s="61"/>
      <c r="B1352" s="61"/>
      <c r="C1352" s="64"/>
      <c r="D1352" s="64"/>
      <c r="E1352" s="64"/>
      <c r="F1352" s="64"/>
      <c r="G1352" s="64"/>
    </row>
    <row r="1353" spans="1:7" x14ac:dyDescent="0.2">
      <c r="A1353" s="61"/>
      <c r="B1353" s="61"/>
      <c r="C1353" s="64"/>
      <c r="D1353" s="64"/>
      <c r="E1353" s="64"/>
      <c r="F1353" s="64"/>
      <c r="G1353" s="64"/>
    </row>
    <row r="1354" spans="1:7" x14ac:dyDescent="0.2">
      <c r="A1354" s="61"/>
      <c r="B1354" s="61"/>
      <c r="C1354" s="64"/>
      <c r="D1354" s="64"/>
      <c r="E1354" s="64"/>
      <c r="F1354" s="64"/>
      <c r="G1354" s="64"/>
    </row>
    <row r="1355" spans="1:7" x14ac:dyDescent="0.2">
      <c r="A1355" s="61"/>
      <c r="B1355" s="61"/>
      <c r="C1355" s="64"/>
      <c r="D1355" s="64"/>
      <c r="E1355" s="64"/>
      <c r="F1355" s="64"/>
      <c r="G1355" s="64"/>
    </row>
    <row r="1356" spans="1:7" x14ac:dyDescent="0.2">
      <c r="A1356" s="61"/>
      <c r="B1356" s="61"/>
      <c r="C1356" s="64"/>
      <c r="D1356" s="64"/>
      <c r="E1356" s="64"/>
      <c r="F1356" s="64"/>
      <c r="G1356" s="64"/>
    </row>
    <row r="1357" spans="1:7" x14ac:dyDescent="0.2">
      <c r="A1357" s="61"/>
      <c r="B1357" s="61"/>
      <c r="C1357" s="64"/>
      <c r="D1357" s="64"/>
      <c r="E1357" s="64"/>
      <c r="F1357" s="64"/>
      <c r="G1357" s="64"/>
    </row>
    <row r="1358" spans="1:7" x14ac:dyDescent="0.2">
      <c r="A1358" s="61"/>
      <c r="B1358" s="61"/>
      <c r="C1358" s="64"/>
      <c r="D1358" s="64"/>
      <c r="E1358" s="64"/>
      <c r="F1358" s="64"/>
      <c r="G1358" s="64"/>
    </row>
    <row r="1359" spans="1:7" x14ac:dyDescent="0.2">
      <c r="A1359" s="61"/>
      <c r="B1359" s="61"/>
      <c r="C1359" s="64"/>
      <c r="D1359" s="64"/>
      <c r="E1359" s="64"/>
      <c r="F1359" s="64"/>
      <c r="G1359" s="64"/>
    </row>
    <row r="1360" spans="1:7" x14ac:dyDescent="0.2">
      <c r="A1360" s="61"/>
      <c r="B1360" s="61"/>
      <c r="C1360" s="64"/>
      <c r="D1360" s="64"/>
      <c r="E1360" s="64"/>
      <c r="F1360" s="64"/>
      <c r="G1360" s="64"/>
    </row>
    <row r="1361" spans="1:7" x14ac:dyDescent="0.2">
      <c r="A1361" s="61"/>
      <c r="B1361" s="61"/>
      <c r="C1361" s="64"/>
      <c r="D1361" s="64"/>
      <c r="E1361" s="64"/>
      <c r="F1361" s="64"/>
      <c r="G1361" s="64"/>
    </row>
    <row r="1362" spans="1:7" x14ac:dyDescent="0.2">
      <c r="A1362" s="61"/>
      <c r="B1362" s="61"/>
      <c r="C1362" s="64"/>
      <c r="D1362" s="64"/>
      <c r="E1362" s="64"/>
      <c r="F1362" s="64"/>
      <c r="G1362" s="64"/>
    </row>
    <row r="1363" spans="1:7" x14ac:dyDescent="0.2">
      <c r="A1363" s="61"/>
      <c r="B1363" s="61"/>
      <c r="C1363" s="64"/>
      <c r="D1363" s="64"/>
      <c r="E1363" s="64"/>
      <c r="F1363" s="64"/>
      <c r="G1363" s="64"/>
    </row>
    <row r="1364" spans="1:7" x14ac:dyDescent="0.2">
      <c r="A1364" s="61"/>
      <c r="B1364" s="61"/>
      <c r="C1364" s="64"/>
      <c r="D1364" s="64"/>
      <c r="E1364" s="64"/>
      <c r="F1364" s="64"/>
      <c r="G1364" s="64"/>
    </row>
    <row r="1365" spans="1:7" x14ac:dyDescent="0.2">
      <c r="A1365" s="61"/>
      <c r="B1365" s="61"/>
      <c r="C1365" s="64"/>
      <c r="D1365" s="64"/>
      <c r="E1365" s="64"/>
      <c r="F1365" s="64"/>
      <c r="G1365" s="64"/>
    </row>
    <row r="1366" spans="1:7" x14ac:dyDescent="0.2">
      <c r="A1366" s="61"/>
      <c r="B1366" s="61"/>
      <c r="C1366" s="64"/>
      <c r="D1366" s="64"/>
      <c r="E1366" s="64"/>
      <c r="F1366" s="64"/>
      <c r="G1366" s="64"/>
    </row>
    <row r="1367" spans="1:7" x14ac:dyDescent="0.2">
      <c r="A1367" s="61"/>
      <c r="B1367" s="61"/>
      <c r="C1367" s="64"/>
      <c r="D1367" s="64"/>
      <c r="E1367" s="64"/>
      <c r="F1367" s="64"/>
      <c r="G1367" s="64"/>
    </row>
    <row r="1368" spans="1:7" x14ac:dyDescent="0.2">
      <c r="A1368" s="61"/>
      <c r="B1368" s="61"/>
      <c r="C1368" s="64"/>
      <c r="D1368" s="64"/>
      <c r="E1368" s="64"/>
      <c r="F1368" s="64"/>
      <c r="G1368" s="64"/>
    </row>
    <row r="1369" spans="1:7" x14ac:dyDescent="0.2">
      <c r="A1369" s="61"/>
      <c r="B1369" s="61"/>
      <c r="C1369" s="64"/>
      <c r="D1369" s="64"/>
      <c r="E1369" s="64"/>
      <c r="F1369" s="64"/>
      <c r="G1369" s="64"/>
    </row>
    <row r="1370" spans="1:7" x14ac:dyDescent="0.2">
      <c r="A1370" s="61"/>
      <c r="B1370" s="61"/>
      <c r="C1370" s="64"/>
      <c r="D1370" s="64"/>
      <c r="E1370" s="64"/>
      <c r="F1370" s="64"/>
      <c r="G1370" s="64"/>
    </row>
    <row r="1371" spans="1:7" x14ac:dyDescent="0.2">
      <c r="A1371" s="61"/>
      <c r="B1371" s="61"/>
      <c r="C1371" s="64"/>
      <c r="D1371" s="64"/>
      <c r="E1371" s="64"/>
      <c r="F1371" s="64"/>
      <c r="G1371" s="64"/>
    </row>
    <row r="1372" spans="1:7" x14ac:dyDescent="0.2">
      <c r="A1372" s="61"/>
      <c r="B1372" s="61"/>
      <c r="C1372" s="64"/>
      <c r="D1372" s="64"/>
      <c r="E1372" s="64"/>
      <c r="F1372" s="64"/>
      <c r="G1372" s="64"/>
    </row>
    <row r="1373" spans="1:7" x14ac:dyDescent="0.2">
      <c r="A1373" s="61"/>
      <c r="B1373" s="61"/>
      <c r="C1373" s="64"/>
      <c r="D1373" s="64"/>
      <c r="E1373" s="64"/>
      <c r="F1373" s="64"/>
      <c r="G1373" s="64"/>
    </row>
    <row r="1374" spans="1:7" x14ac:dyDescent="0.2">
      <c r="A1374" s="61"/>
      <c r="B1374" s="61"/>
      <c r="C1374" s="64"/>
      <c r="D1374" s="64"/>
      <c r="E1374" s="64"/>
      <c r="F1374" s="64"/>
      <c r="G1374" s="64"/>
    </row>
    <row r="1375" spans="1:7" x14ac:dyDescent="0.2">
      <c r="A1375" s="61"/>
      <c r="B1375" s="61"/>
      <c r="C1375" s="64"/>
      <c r="D1375" s="64"/>
      <c r="E1375" s="64"/>
      <c r="F1375" s="64"/>
      <c r="G1375" s="64"/>
    </row>
    <row r="1376" spans="1:7" x14ac:dyDescent="0.2">
      <c r="A1376" s="61"/>
      <c r="B1376" s="61"/>
      <c r="C1376" s="64"/>
      <c r="D1376" s="64"/>
      <c r="E1376" s="64"/>
      <c r="F1376" s="64"/>
      <c r="G1376" s="64"/>
    </row>
    <row r="1377" spans="1:7" x14ac:dyDescent="0.2">
      <c r="A1377" s="61"/>
      <c r="B1377" s="61"/>
      <c r="C1377" s="64"/>
      <c r="D1377" s="64"/>
      <c r="E1377" s="64"/>
      <c r="F1377" s="64"/>
      <c r="G1377" s="64"/>
    </row>
    <row r="1378" spans="1:7" x14ac:dyDescent="0.2">
      <c r="A1378" s="61"/>
      <c r="B1378" s="61"/>
      <c r="C1378" s="64"/>
      <c r="D1378" s="64"/>
      <c r="E1378" s="64"/>
      <c r="F1378" s="64"/>
      <c r="G1378" s="64"/>
    </row>
    <row r="1379" spans="1:7" x14ac:dyDescent="0.2">
      <c r="A1379" s="61"/>
      <c r="B1379" s="61"/>
      <c r="C1379" s="64"/>
      <c r="D1379" s="64"/>
      <c r="E1379" s="64"/>
      <c r="F1379" s="64"/>
      <c r="G1379" s="64"/>
    </row>
    <row r="1380" spans="1:7" x14ac:dyDescent="0.2">
      <c r="A1380" s="61"/>
      <c r="B1380" s="61"/>
      <c r="C1380" s="64"/>
      <c r="D1380" s="64"/>
      <c r="E1380" s="64"/>
      <c r="F1380" s="64"/>
      <c r="G1380" s="64"/>
    </row>
    <row r="1381" spans="1:7" x14ac:dyDescent="0.2">
      <c r="A1381" s="61"/>
      <c r="B1381" s="61"/>
      <c r="C1381" s="64"/>
      <c r="D1381" s="64"/>
      <c r="E1381" s="64"/>
      <c r="F1381" s="64"/>
      <c r="G1381" s="64"/>
    </row>
    <row r="1382" spans="1:7" x14ac:dyDescent="0.2">
      <c r="A1382" s="61"/>
      <c r="B1382" s="61"/>
      <c r="C1382" s="64"/>
      <c r="D1382" s="64"/>
      <c r="E1382" s="64"/>
      <c r="F1382" s="64"/>
      <c r="G1382" s="64"/>
    </row>
    <row r="1383" spans="1:7" x14ac:dyDescent="0.2">
      <c r="A1383" s="61"/>
      <c r="B1383" s="61"/>
      <c r="C1383" s="64"/>
      <c r="D1383" s="64"/>
      <c r="E1383" s="64"/>
      <c r="F1383" s="64"/>
      <c r="G1383" s="64"/>
    </row>
    <row r="1384" spans="1:7" x14ac:dyDescent="0.2">
      <c r="A1384" s="61"/>
      <c r="B1384" s="61"/>
      <c r="C1384" s="64"/>
      <c r="D1384" s="64"/>
      <c r="E1384" s="64"/>
      <c r="F1384" s="64"/>
      <c r="G1384" s="64"/>
    </row>
    <row r="1385" spans="1:7" x14ac:dyDescent="0.2">
      <c r="A1385" s="61"/>
      <c r="B1385" s="61"/>
      <c r="C1385" s="64"/>
      <c r="D1385" s="64"/>
      <c r="E1385" s="64"/>
      <c r="F1385" s="64"/>
      <c r="G1385" s="64"/>
    </row>
    <row r="1386" spans="1:7" x14ac:dyDescent="0.2">
      <c r="A1386" s="61"/>
      <c r="B1386" s="61"/>
      <c r="C1386" s="64"/>
      <c r="D1386" s="64"/>
      <c r="E1386" s="64"/>
      <c r="F1386" s="64"/>
      <c r="G1386" s="64"/>
    </row>
    <row r="1387" spans="1:7" x14ac:dyDescent="0.2">
      <c r="A1387" s="61"/>
      <c r="B1387" s="61"/>
      <c r="C1387" s="64"/>
      <c r="D1387" s="64"/>
      <c r="E1387" s="64"/>
      <c r="F1387" s="64"/>
      <c r="G1387" s="64"/>
    </row>
    <row r="1388" spans="1:7" x14ac:dyDescent="0.2">
      <c r="A1388" s="61"/>
      <c r="B1388" s="61"/>
      <c r="C1388" s="64"/>
      <c r="D1388" s="64"/>
      <c r="E1388" s="64"/>
      <c r="F1388" s="64"/>
      <c r="G1388" s="64"/>
    </row>
    <row r="1389" spans="1:7" x14ac:dyDescent="0.2">
      <c r="A1389" s="61"/>
      <c r="B1389" s="61"/>
      <c r="C1389" s="64"/>
      <c r="D1389" s="64"/>
      <c r="E1389" s="64"/>
      <c r="F1389" s="64"/>
      <c r="G1389" s="64"/>
    </row>
    <row r="1390" spans="1:7" x14ac:dyDescent="0.2">
      <c r="A1390" s="61"/>
      <c r="B1390" s="61"/>
      <c r="C1390" s="64"/>
      <c r="D1390" s="64"/>
      <c r="E1390" s="64"/>
      <c r="F1390" s="64"/>
      <c r="G1390" s="64"/>
    </row>
    <row r="1391" spans="1:7" x14ac:dyDescent="0.2">
      <c r="A1391" s="61"/>
      <c r="B1391" s="61"/>
      <c r="C1391" s="64"/>
      <c r="D1391" s="64"/>
      <c r="E1391" s="64"/>
      <c r="F1391" s="64"/>
      <c r="G1391" s="64"/>
    </row>
    <row r="1392" spans="1:7" x14ac:dyDescent="0.2">
      <c r="A1392" s="61"/>
      <c r="B1392" s="61"/>
      <c r="C1392" s="64"/>
      <c r="D1392" s="64"/>
      <c r="E1392" s="64"/>
      <c r="F1392" s="64"/>
      <c r="G1392" s="64"/>
    </row>
    <row r="1393" spans="1:7" x14ac:dyDescent="0.2">
      <c r="A1393" s="61"/>
      <c r="B1393" s="61"/>
      <c r="C1393" s="64"/>
      <c r="D1393" s="64"/>
      <c r="E1393" s="64"/>
      <c r="F1393" s="64"/>
      <c r="G1393" s="64"/>
    </row>
    <row r="1394" spans="1:7" x14ac:dyDescent="0.2">
      <c r="A1394" s="61"/>
      <c r="B1394" s="61"/>
      <c r="C1394" s="64"/>
      <c r="D1394" s="64"/>
      <c r="E1394" s="64"/>
      <c r="F1394" s="64"/>
      <c r="G1394" s="64"/>
    </row>
    <row r="1395" spans="1:7" x14ac:dyDescent="0.2">
      <c r="A1395" s="61"/>
      <c r="B1395" s="61"/>
      <c r="C1395" s="64"/>
      <c r="D1395" s="64"/>
      <c r="E1395" s="64"/>
      <c r="F1395" s="64"/>
      <c r="G1395" s="64"/>
    </row>
    <row r="1396" spans="1:7" x14ac:dyDescent="0.2">
      <c r="A1396" s="61"/>
      <c r="B1396" s="61"/>
      <c r="C1396" s="64"/>
      <c r="D1396" s="64"/>
      <c r="E1396" s="64"/>
      <c r="F1396" s="64"/>
      <c r="G1396" s="64"/>
    </row>
    <row r="1397" spans="1:7" x14ac:dyDescent="0.2">
      <c r="A1397" s="61"/>
      <c r="B1397" s="61"/>
      <c r="C1397" s="64"/>
      <c r="D1397" s="64"/>
      <c r="E1397" s="64"/>
      <c r="F1397" s="64"/>
      <c r="G1397" s="64"/>
    </row>
    <row r="1398" spans="1:7" x14ac:dyDescent="0.2">
      <c r="A1398" s="61"/>
      <c r="B1398" s="61"/>
      <c r="C1398" s="64"/>
      <c r="D1398" s="64"/>
      <c r="E1398" s="64"/>
      <c r="F1398" s="64"/>
      <c r="G1398" s="64"/>
    </row>
    <row r="1399" spans="1:7" x14ac:dyDescent="0.2">
      <c r="A1399" s="61"/>
      <c r="B1399" s="61"/>
      <c r="C1399" s="64"/>
      <c r="D1399" s="64"/>
      <c r="E1399" s="64"/>
      <c r="F1399" s="64"/>
      <c r="G1399" s="64"/>
    </row>
    <row r="1400" spans="1:7" x14ac:dyDescent="0.2">
      <c r="A1400" s="61"/>
      <c r="B1400" s="61"/>
      <c r="C1400" s="64"/>
      <c r="D1400" s="64"/>
      <c r="E1400" s="64"/>
      <c r="F1400" s="64"/>
      <c r="G1400" s="64"/>
    </row>
    <row r="1401" spans="1:7" x14ac:dyDescent="0.2">
      <c r="A1401" s="61"/>
      <c r="B1401" s="61"/>
      <c r="C1401" s="64"/>
      <c r="D1401" s="64"/>
      <c r="E1401" s="64"/>
      <c r="F1401" s="64"/>
      <c r="G1401" s="64"/>
    </row>
    <row r="1402" spans="1:7" x14ac:dyDescent="0.2">
      <c r="A1402" s="61"/>
      <c r="B1402" s="61"/>
      <c r="C1402" s="64"/>
      <c r="D1402" s="64"/>
      <c r="E1402" s="64"/>
      <c r="F1402" s="64"/>
      <c r="G1402" s="64"/>
    </row>
    <row r="1403" spans="1:7" x14ac:dyDescent="0.2">
      <c r="A1403" s="61"/>
      <c r="B1403" s="61"/>
      <c r="C1403" s="64"/>
      <c r="D1403" s="64"/>
      <c r="E1403" s="64"/>
      <c r="F1403" s="64"/>
      <c r="G1403" s="64"/>
    </row>
    <row r="1404" spans="1:7" x14ac:dyDescent="0.2">
      <c r="A1404" s="61"/>
      <c r="B1404" s="61"/>
      <c r="C1404" s="64"/>
      <c r="D1404" s="64"/>
      <c r="E1404" s="64"/>
      <c r="F1404" s="64"/>
      <c r="G1404" s="64"/>
    </row>
    <row r="1405" spans="1:7" x14ac:dyDescent="0.2">
      <c r="A1405" s="61"/>
      <c r="B1405" s="61"/>
      <c r="C1405" s="64"/>
      <c r="D1405" s="64"/>
      <c r="E1405" s="64"/>
      <c r="F1405" s="64"/>
      <c r="G1405" s="64"/>
    </row>
    <row r="1406" spans="1:7" x14ac:dyDescent="0.2">
      <c r="A1406" s="61"/>
      <c r="B1406" s="61"/>
      <c r="C1406" s="64"/>
      <c r="D1406" s="64"/>
      <c r="E1406" s="64"/>
      <c r="F1406" s="64"/>
      <c r="G1406" s="64"/>
    </row>
    <row r="1407" spans="1:7" x14ac:dyDescent="0.2">
      <c r="A1407" s="61"/>
      <c r="B1407" s="61"/>
      <c r="C1407" s="64"/>
      <c r="D1407" s="64"/>
      <c r="E1407" s="64"/>
      <c r="F1407" s="64"/>
      <c r="G1407" s="64"/>
    </row>
    <row r="1408" spans="1:7" x14ac:dyDescent="0.2">
      <c r="A1408" s="61"/>
      <c r="B1408" s="61"/>
      <c r="C1408" s="64"/>
      <c r="D1408" s="64"/>
      <c r="E1408" s="64"/>
      <c r="F1408" s="64"/>
      <c r="G1408" s="64"/>
    </row>
    <row r="1409" spans="1:7" x14ac:dyDescent="0.2">
      <c r="A1409" s="61"/>
      <c r="B1409" s="61"/>
      <c r="C1409" s="64"/>
      <c r="D1409" s="64"/>
      <c r="E1409" s="64"/>
      <c r="F1409" s="64"/>
      <c r="G1409" s="64"/>
    </row>
    <row r="1410" spans="1:7" x14ac:dyDescent="0.2">
      <c r="A1410" s="61"/>
      <c r="B1410" s="61"/>
      <c r="C1410" s="64"/>
      <c r="D1410" s="64"/>
      <c r="E1410" s="64"/>
      <c r="F1410" s="64"/>
      <c r="G1410" s="64"/>
    </row>
    <row r="1411" spans="1:7" x14ac:dyDescent="0.2">
      <c r="A1411" s="61"/>
      <c r="B1411" s="61"/>
      <c r="C1411" s="64"/>
      <c r="D1411" s="64"/>
      <c r="E1411" s="64"/>
      <c r="F1411" s="64"/>
      <c r="G1411" s="64"/>
    </row>
    <row r="1412" spans="1:7" x14ac:dyDescent="0.2">
      <c r="A1412" s="61"/>
      <c r="B1412" s="61"/>
      <c r="C1412" s="64"/>
      <c r="D1412" s="64"/>
      <c r="E1412" s="64"/>
      <c r="F1412" s="64"/>
      <c r="G1412" s="64"/>
    </row>
    <row r="1413" spans="1:7" x14ac:dyDescent="0.2">
      <c r="A1413" s="61"/>
      <c r="B1413" s="61"/>
      <c r="C1413" s="64"/>
      <c r="D1413" s="64"/>
      <c r="E1413" s="64"/>
      <c r="F1413" s="64"/>
      <c r="G1413" s="64"/>
    </row>
    <row r="1414" spans="1:7" x14ac:dyDescent="0.2">
      <c r="A1414" s="61"/>
      <c r="B1414" s="61"/>
      <c r="C1414" s="64"/>
      <c r="D1414" s="64"/>
      <c r="E1414" s="64"/>
      <c r="F1414" s="64"/>
      <c r="G1414" s="64"/>
    </row>
    <row r="1415" spans="1:7" x14ac:dyDescent="0.2">
      <c r="A1415" s="61"/>
      <c r="B1415" s="61"/>
      <c r="C1415" s="64"/>
      <c r="D1415" s="64"/>
      <c r="E1415" s="64"/>
      <c r="F1415" s="64"/>
      <c r="G1415" s="64"/>
    </row>
    <row r="1416" spans="1:7" x14ac:dyDescent="0.2">
      <c r="A1416" s="61"/>
      <c r="B1416" s="61"/>
      <c r="C1416" s="64"/>
      <c r="D1416" s="64"/>
      <c r="E1416" s="64"/>
      <c r="F1416" s="64"/>
      <c r="G1416" s="64"/>
    </row>
    <row r="1417" spans="1:7" x14ac:dyDescent="0.2">
      <c r="A1417" s="61"/>
      <c r="B1417" s="61"/>
      <c r="C1417" s="64"/>
      <c r="D1417" s="64"/>
      <c r="E1417" s="64"/>
      <c r="F1417" s="64"/>
      <c r="G1417" s="64"/>
    </row>
    <row r="1418" spans="1:7" x14ac:dyDescent="0.2">
      <c r="A1418" s="61"/>
      <c r="B1418" s="61"/>
      <c r="C1418" s="64"/>
      <c r="D1418" s="64"/>
      <c r="E1418" s="64"/>
      <c r="F1418" s="64"/>
      <c r="G1418" s="64"/>
    </row>
    <row r="1419" spans="1:7" x14ac:dyDescent="0.2">
      <c r="A1419" s="61"/>
      <c r="B1419" s="61"/>
      <c r="C1419" s="64"/>
      <c r="D1419" s="64"/>
      <c r="E1419" s="64"/>
      <c r="F1419" s="64"/>
      <c r="G1419" s="64"/>
    </row>
    <row r="1420" spans="1:7" x14ac:dyDescent="0.2">
      <c r="A1420" s="61"/>
      <c r="B1420" s="61"/>
      <c r="C1420" s="64"/>
      <c r="D1420" s="64"/>
      <c r="E1420" s="64"/>
      <c r="F1420" s="64"/>
      <c r="G1420" s="64"/>
    </row>
    <row r="1421" spans="1:7" x14ac:dyDescent="0.2">
      <c r="A1421" s="61"/>
      <c r="B1421" s="61"/>
      <c r="C1421" s="64"/>
      <c r="D1421" s="64"/>
      <c r="E1421" s="64"/>
      <c r="F1421" s="64"/>
      <c r="G1421" s="64"/>
    </row>
    <row r="1422" spans="1:7" x14ac:dyDescent="0.2">
      <c r="A1422" s="61"/>
      <c r="B1422" s="61"/>
      <c r="C1422" s="64"/>
      <c r="D1422" s="64"/>
      <c r="E1422" s="64"/>
      <c r="F1422" s="64"/>
      <c r="G1422" s="64"/>
    </row>
    <row r="1423" spans="1:7" x14ac:dyDescent="0.2">
      <c r="A1423" s="61"/>
      <c r="B1423" s="61"/>
      <c r="C1423" s="64"/>
      <c r="D1423" s="64"/>
      <c r="E1423" s="64"/>
      <c r="F1423" s="64"/>
      <c r="G1423" s="64"/>
    </row>
    <row r="1424" spans="1:7" x14ac:dyDescent="0.2">
      <c r="A1424" s="61"/>
      <c r="B1424" s="61"/>
      <c r="C1424" s="64"/>
      <c r="D1424" s="64"/>
      <c r="E1424" s="64"/>
      <c r="F1424" s="64"/>
      <c r="G1424" s="64"/>
    </row>
    <row r="1425" spans="1:7" x14ac:dyDescent="0.2">
      <c r="A1425" s="61"/>
      <c r="B1425" s="61"/>
      <c r="C1425" s="64"/>
      <c r="D1425" s="64"/>
      <c r="E1425" s="64"/>
      <c r="F1425" s="64"/>
      <c r="G1425" s="64"/>
    </row>
    <row r="1426" spans="1:7" x14ac:dyDescent="0.2">
      <c r="A1426" s="61"/>
      <c r="B1426" s="61"/>
      <c r="C1426" s="64"/>
      <c r="D1426" s="64"/>
      <c r="E1426" s="64"/>
      <c r="F1426" s="64"/>
      <c r="G1426" s="64"/>
    </row>
    <row r="1427" spans="1:7" x14ac:dyDescent="0.2">
      <c r="A1427" s="61"/>
      <c r="B1427" s="61"/>
      <c r="C1427" s="64"/>
      <c r="D1427" s="64"/>
      <c r="E1427" s="64"/>
      <c r="F1427" s="64"/>
      <c r="G1427" s="64"/>
    </row>
    <row r="1428" spans="1:7" x14ac:dyDescent="0.2">
      <c r="A1428" s="61"/>
      <c r="B1428" s="61"/>
      <c r="C1428" s="64"/>
      <c r="D1428" s="64"/>
      <c r="E1428" s="64"/>
      <c r="F1428" s="64"/>
      <c r="G1428" s="64"/>
    </row>
    <row r="1429" spans="1:7" x14ac:dyDescent="0.2">
      <c r="A1429" s="61"/>
      <c r="B1429" s="61"/>
      <c r="C1429" s="64"/>
      <c r="D1429" s="64"/>
      <c r="E1429" s="64"/>
      <c r="F1429" s="64"/>
      <c r="G1429" s="64"/>
    </row>
    <row r="1430" spans="1:7" x14ac:dyDescent="0.2">
      <c r="A1430" s="61"/>
      <c r="B1430" s="61"/>
      <c r="C1430" s="64"/>
      <c r="D1430" s="64"/>
      <c r="E1430" s="64"/>
      <c r="F1430" s="64"/>
      <c r="G1430" s="64"/>
    </row>
    <row r="1431" spans="1:7" x14ac:dyDescent="0.2">
      <c r="A1431" s="61"/>
      <c r="B1431" s="61"/>
      <c r="C1431" s="64"/>
      <c r="D1431" s="64"/>
      <c r="E1431" s="64"/>
      <c r="F1431" s="64"/>
      <c r="G1431" s="64"/>
    </row>
    <row r="1432" spans="1:7" x14ac:dyDescent="0.2">
      <c r="A1432" s="61"/>
      <c r="B1432" s="61"/>
      <c r="C1432" s="64"/>
      <c r="D1432" s="64"/>
      <c r="E1432" s="64"/>
      <c r="F1432" s="64"/>
      <c r="G1432" s="64"/>
    </row>
    <row r="1433" spans="1:7" x14ac:dyDescent="0.2">
      <c r="A1433" s="61"/>
      <c r="B1433" s="61"/>
      <c r="C1433" s="64"/>
      <c r="D1433" s="64"/>
      <c r="E1433" s="64"/>
      <c r="F1433" s="64"/>
      <c r="G1433" s="64"/>
    </row>
    <row r="1434" spans="1:7" x14ac:dyDescent="0.2">
      <c r="A1434" s="61"/>
      <c r="B1434" s="61"/>
      <c r="C1434" s="64"/>
      <c r="D1434" s="64"/>
      <c r="E1434" s="64"/>
      <c r="F1434" s="64"/>
      <c r="G1434" s="64"/>
    </row>
    <row r="1435" spans="1:7" x14ac:dyDescent="0.2">
      <c r="A1435" s="61"/>
      <c r="B1435" s="61"/>
      <c r="C1435" s="64"/>
      <c r="D1435" s="64"/>
      <c r="E1435" s="64"/>
      <c r="F1435" s="64"/>
      <c r="G1435" s="64"/>
    </row>
    <row r="1436" spans="1:7" x14ac:dyDescent="0.2">
      <c r="A1436" s="61"/>
      <c r="B1436" s="61"/>
      <c r="C1436" s="64"/>
      <c r="D1436" s="64"/>
      <c r="E1436" s="64"/>
      <c r="F1436" s="64"/>
      <c r="G1436" s="64"/>
    </row>
    <row r="1437" spans="1:7" x14ac:dyDescent="0.2">
      <c r="A1437" s="61"/>
      <c r="B1437" s="61"/>
      <c r="C1437" s="64"/>
      <c r="D1437" s="64"/>
      <c r="E1437" s="64"/>
      <c r="F1437" s="64"/>
      <c r="G1437" s="64"/>
    </row>
    <row r="1438" spans="1:7" x14ac:dyDescent="0.2">
      <c r="A1438" s="61"/>
      <c r="B1438" s="61"/>
      <c r="C1438" s="64"/>
      <c r="D1438" s="64"/>
      <c r="E1438" s="64"/>
      <c r="F1438" s="64"/>
      <c r="G1438" s="64"/>
    </row>
    <row r="1439" spans="1:7" x14ac:dyDescent="0.2">
      <c r="A1439" s="61"/>
      <c r="B1439" s="61"/>
      <c r="C1439" s="64"/>
      <c r="D1439" s="64"/>
      <c r="E1439" s="64"/>
      <c r="F1439" s="64"/>
      <c r="G1439" s="64"/>
    </row>
    <row r="1440" spans="1:7" x14ac:dyDescent="0.2">
      <c r="A1440" s="61"/>
      <c r="B1440" s="61"/>
      <c r="C1440" s="64"/>
      <c r="D1440" s="64"/>
      <c r="E1440" s="64"/>
      <c r="F1440" s="64"/>
      <c r="G1440" s="64"/>
    </row>
    <row r="1441" spans="1:7" x14ac:dyDescent="0.2">
      <c r="A1441" s="61"/>
      <c r="B1441" s="61"/>
      <c r="C1441" s="64"/>
      <c r="D1441" s="64"/>
      <c r="E1441" s="64"/>
      <c r="F1441" s="64"/>
      <c r="G1441" s="64"/>
    </row>
    <row r="1442" spans="1:7" x14ac:dyDescent="0.2">
      <c r="A1442" s="61"/>
      <c r="B1442" s="61"/>
      <c r="C1442" s="64"/>
      <c r="D1442" s="64"/>
      <c r="E1442" s="64"/>
      <c r="F1442" s="64"/>
      <c r="G1442" s="64"/>
    </row>
    <row r="1443" spans="1:7" x14ac:dyDescent="0.2">
      <c r="A1443" s="61"/>
      <c r="B1443" s="61"/>
      <c r="C1443" s="64"/>
      <c r="D1443" s="64"/>
      <c r="E1443" s="64"/>
      <c r="F1443" s="64"/>
      <c r="G1443" s="64"/>
    </row>
    <row r="1444" spans="1:7" x14ac:dyDescent="0.2">
      <c r="A1444" s="61"/>
      <c r="B1444" s="61"/>
      <c r="C1444" s="64"/>
      <c r="D1444" s="64"/>
      <c r="E1444" s="64"/>
      <c r="F1444" s="64"/>
      <c r="G1444" s="64"/>
    </row>
    <row r="1445" spans="1:7" x14ac:dyDescent="0.2">
      <c r="A1445" s="61"/>
      <c r="B1445" s="61"/>
      <c r="C1445" s="64"/>
      <c r="D1445" s="64"/>
      <c r="E1445" s="64"/>
      <c r="F1445" s="64"/>
      <c r="G1445" s="64"/>
    </row>
    <row r="1446" spans="1:7" x14ac:dyDescent="0.2">
      <c r="A1446" s="61"/>
      <c r="B1446" s="61"/>
      <c r="C1446" s="64"/>
      <c r="D1446" s="64"/>
      <c r="E1446" s="64"/>
      <c r="F1446" s="64"/>
      <c r="G1446" s="64"/>
    </row>
    <row r="1447" spans="1:7" x14ac:dyDescent="0.2">
      <c r="A1447" s="61"/>
      <c r="B1447" s="61"/>
      <c r="C1447" s="64"/>
      <c r="D1447" s="64"/>
      <c r="E1447" s="64"/>
      <c r="F1447" s="64"/>
      <c r="G1447" s="64"/>
    </row>
    <row r="1448" spans="1:7" x14ac:dyDescent="0.2">
      <c r="A1448" s="61"/>
      <c r="B1448" s="61"/>
      <c r="C1448" s="64"/>
      <c r="D1448" s="64"/>
      <c r="E1448" s="64"/>
      <c r="F1448" s="64"/>
      <c r="G1448" s="64"/>
    </row>
    <row r="1449" spans="1:7" x14ac:dyDescent="0.2">
      <c r="A1449" s="61"/>
      <c r="B1449" s="61"/>
      <c r="C1449" s="64"/>
      <c r="D1449" s="64"/>
      <c r="E1449" s="64"/>
      <c r="F1449" s="64"/>
      <c r="G1449" s="64"/>
    </row>
    <row r="1450" spans="1:7" x14ac:dyDescent="0.2">
      <c r="A1450" s="61"/>
      <c r="B1450" s="61"/>
      <c r="C1450" s="64"/>
      <c r="D1450" s="64"/>
      <c r="E1450" s="64"/>
      <c r="F1450" s="64"/>
      <c r="G1450" s="64"/>
    </row>
    <row r="1451" spans="1:7" x14ac:dyDescent="0.2">
      <c r="A1451" s="61"/>
      <c r="B1451" s="61"/>
      <c r="C1451" s="64"/>
      <c r="D1451" s="64"/>
      <c r="E1451" s="64"/>
      <c r="F1451" s="64"/>
      <c r="G1451" s="64"/>
    </row>
    <row r="1452" spans="1:7" x14ac:dyDescent="0.2">
      <c r="A1452" s="61"/>
      <c r="B1452" s="61"/>
      <c r="C1452" s="64"/>
      <c r="D1452" s="64"/>
      <c r="E1452" s="64"/>
      <c r="F1452" s="64"/>
      <c r="G1452" s="64"/>
    </row>
    <row r="1453" spans="1:7" x14ac:dyDescent="0.2">
      <c r="A1453" s="61"/>
      <c r="B1453" s="61"/>
      <c r="C1453" s="64"/>
      <c r="D1453" s="64"/>
      <c r="E1453" s="64"/>
      <c r="F1453" s="64"/>
      <c r="G1453" s="64"/>
    </row>
    <row r="1454" spans="1:7" x14ac:dyDescent="0.2">
      <c r="A1454" s="61"/>
      <c r="B1454" s="61"/>
      <c r="C1454" s="64"/>
      <c r="D1454" s="64"/>
      <c r="E1454" s="64"/>
      <c r="F1454" s="64"/>
      <c r="G1454" s="64"/>
    </row>
    <row r="1455" spans="1:7" x14ac:dyDescent="0.2">
      <c r="A1455" s="61"/>
      <c r="B1455" s="61"/>
      <c r="C1455" s="64"/>
      <c r="D1455" s="64"/>
      <c r="E1455" s="64"/>
      <c r="F1455" s="64"/>
      <c r="G1455" s="64"/>
    </row>
    <row r="1456" spans="1:7" x14ac:dyDescent="0.2">
      <c r="A1456" s="61"/>
      <c r="B1456" s="61"/>
      <c r="C1456" s="64"/>
      <c r="D1456" s="64"/>
      <c r="E1456" s="64"/>
      <c r="F1456" s="64"/>
      <c r="G1456" s="64"/>
    </row>
    <row r="1457" spans="1:7" x14ac:dyDescent="0.2">
      <c r="A1457" s="61"/>
      <c r="B1457" s="61"/>
      <c r="C1457" s="64"/>
      <c r="D1457" s="64"/>
      <c r="E1457" s="64"/>
      <c r="F1457" s="64"/>
      <c r="G1457" s="64"/>
    </row>
    <row r="1458" spans="1:7" x14ac:dyDescent="0.2">
      <c r="A1458" s="61"/>
      <c r="B1458" s="61"/>
      <c r="C1458" s="64"/>
      <c r="D1458" s="64"/>
      <c r="E1458" s="64"/>
      <c r="F1458" s="64"/>
      <c r="G1458" s="64"/>
    </row>
    <row r="1459" spans="1:7" x14ac:dyDescent="0.2">
      <c r="A1459" s="61"/>
      <c r="B1459" s="61"/>
      <c r="C1459" s="64"/>
      <c r="D1459" s="64"/>
      <c r="E1459" s="64"/>
      <c r="F1459" s="64"/>
      <c r="G1459" s="64"/>
    </row>
    <row r="1460" spans="1:7" x14ac:dyDescent="0.2">
      <c r="A1460" s="61"/>
      <c r="B1460" s="61"/>
      <c r="C1460" s="64"/>
      <c r="D1460" s="64"/>
      <c r="E1460" s="64"/>
      <c r="F1460" s="64"/>
      <c r="G1460" s="64"/>
    </row>
    <row r="1461" spans="1:7" x14ac:dyDescent="0.2">
      <c r="A1461" s="61"/>
      <c r="B1461" s="61"/>
      <c r="C1461" s="64"/>
      <c r="D1461" s="64"/>
      <c r="E1461" s="64"/>
      <c r="F1461" s="64"/>
      <c r="G1461" s="64"/>
    </row>
    <row r="1462" spans="1:7" x14ac:dyDescent="0.2">
      <c r="A1462" s="61"/>
      <c r="B1462" s="61"/>
      <c r="C1462" s="64"/>
      <c r="D1462" s="64"/>
      <c r="E1462" s="64"/>
      <c r="F1462" s="64"/>
      <c r="G1462" s="64"/>
    </row>
    <row r="1463" spans="1:7" x14ac:dyDescent="0.2">
      <c r="A1463" s="61"/>
      <c r="B1463" s="61"/>
      <c r="C1463" s="64"/>
      <c r="D1463" s="64"/>
      <c r="E1463" s="64"/>
      <c r="F1463" s="64"/>
      <c r="G1463" s="64"/>
    </row>
    <row r="1464" spans="1:7" x14ac:dyDescent="0.2">
      <c r="A1464" s="61"/>
      <c r="B1464" s="61"/>
      <c r="C1464" s="64"/>
      <c r="D1464" s="64"/>
      <c r="E1464" s="64"/>
      <c r="F1464" s="64"/>
      <c r="G1464" s="64"/>
    </row>
    <row r="1465" spans="1:7" x14ac:dyDescent="0.2">
      <c r="A1465" s="61"/>
      <c r="B1465" s="61"/>
      <c r="C1465" s="64"/>
      <c r="D1465" s="64"/>
      <c r="E1465" s="64"/>
      <c r="F1465" s="64"/>
      <c r="G1465" s="64"/>
    </row>
    <row r="1466" spans="1:7" x14ac:dyDescent="0.2">
      <c r="A1466" s="61"/>
      <c r="B1466" s="61"/>
      <c r="C1466" s="64"/>
      <c r="D1466" s="64"/>
      <c r="E1466" s="64"/>
      <c r="F1466" s="64"/>
      <c r="G1466" s="64"/>
    </row>
    <row r="1467" spans="1:7" x14ac:dyDescent="0.2">
      <c r="A1467" s="61"/>
      <c r="B1467" s="61"/>
      <c r="C1467" s="64"/>
      <c r="D1467" s="64"/>
      <c r="E1467" s="64"/>
      <c r="F1467" s="64"/>
      <c r="G1467" s="64"/>
    </row>
    <row r="1468" spans="1:7" x14ac:dyDescent="0.2">
      <c r="A1468" s="61"/>
      <c r="B1468" s="61"/>
      <c r="C1468" s="64"/>
      <c r="D1468" s="64"/>
      <c r="E1468" s="64"/>
      <c r="F1468" s="64"/>
      <c r="G1468" s="64"/>
    </row>
    <row r="1469" spans="1:7" x14ac:dyDescent="0.2">
      <c r="A1469" s="61"/>
      <c r="B1469" s="61"/>
      <c r="C1469" s="64"/>
      <c r="D1469" s="64"/>
      <c r="E1469" s="64"/>
      <c r="F1469" s="64"/>
      <c r="G1469" s="64"/>
    </row>
    <row r="1470" spans="1:7" x14ac:dyDescent="0.2">
      <c r="A1470" s="61"/>
      <c r="B1470" s="61"/>
      <c r="C1470" s="64"/>
      <c r="D1470" s="64"/>
      <c r="E1470" s="64"/>
      <c r="F1470" s="64"/>
      <c r="G1470" s="64"/>
    </row>
    <row r="1471" spans="1:7" x14ac:dyDescent="0.2">
      <c r="A1471" s="61"/>
      <c r="B1471" s="61"/>
      <c r="C1471" s="64"/>
      <c r="D1471" s="64"/>
      <c r="E1471" s="64"/>
      <c r="F1471" s="64"/>
      <c r="G1471" s="64"/>
    </row>
    <row r="1472" spans="1:7" x14ac:dyDescent="0.2">
      <c r="A1472" s="61"/>
      <c r="B1472" s="61"/>
      <c r="C1472" s="64"/>
      <c r="D1472" s="64"/>
      <c r="E1472" s="64"/>
      <c r="F1472" s="64"/>
      <c r="G1472" s="64"/>
    </row>
    <row r="1473" spans="1:7" x14ac:dyDescent="0.2">
      <c r="A1473" s="61"/>
      <c r="B1473" s="61"/>
      <c r="C1473" s="64"/>
      <c r="D1473" s="64"/>
      <c r="E1473" s="64"/>
      <c r="F1473" s="64"/>
      <c r="G1473" s="64"/>
    </row>
    <row r="1474" spans="1:7" x14ac:dyDescent="0.2">
      <c r="A1474" s="61"/>
      <c r="B1474" s="61"/>
      <c r="C1474" s="64"/>
      <c r="D1474" s="64"/>
      <c r="E1474" s="64"/>
      <c r="F1474" s="64"/>
      <c r="G1474" s="64"/>
    </row>
    <row r="1475" spans="1:7" x14ac:dyDescent="0.2">
      <c r="A1475" s="61"/>
      <c r="B1475" s="61"/>
      <c r="C1475" s="64"/>
      <c r="D1475" s="64"/>
      <c r="E1475" s="64"/>
      <c r="F1475" s="64"/>
      <c r="G1475" s="64"/>
    </row>
    <row r="1476" spans="1:7" x14ac:dyDescent="0.2">
      <c r="A1476" s="61"/>
      <c r="B1476" s="61"/>
      <c r="C1476" s="64"/>
      <c r="D1476" s="64"/>
      <c r="E1476" s="64"/>
      <c r="F1476" s="64"/>
      <c r="G1476" s="64"/>
    </row>
    <row r="1477" spans="1:7" x14ac:dyDescent="0.2">
      <c r="A1477" s="61"/>
      <c r="B1477" s="61"/>
      <c r="C1477" s="64"/>
      <c r="D1477" s="64"/>
      <c r="E1477" s="64"/>
      <c r="F1477" s="64"/>
      <c r="G1477" s="64"/>
    </row>
    <row r="1478" spans="1:7" x14ac:dyDescent="0.2">
      <c r="A1478" s="61"/>
      <c r="B1478" s="61"/>
      <c r="C1478" s="64"/>
      <c r="D1478" s="64"/>
      <c r="E1478" s="64"/>
      <c r="F1478" s="64"/>
      <c r="G1478" s="64"/>
    </row>
    <row r="1479" spans="1:7" x14ac:dyDescent="0.2">
      <c r="A1479" s="61"/>
      <c r="B1479" s="61"/>
      <c r="C1479" s="64"/>
      <c r="D1479" s="64"/>
      <c r="E1479" s="64"/>
      <c r="F1479" s="64"/>
      <c r="G1479" s="64"/>
    </row>
    <row r="1480" spans="1:7" x14ac:dyDescent="0.2">
      <c r="A1480" s="61"/>
      <c r="B1480" s="61"/>
      <c r="C1480" s="64"/>
      <c r="D1480" s="64"/>
      <c r="E1480" s="64"/>
      <c r="F1480" s="64"/>
      <c r="G1480" s="64"/>
    </row>
    <row r="1481" spans="1:7" x14ac:dyDescent="0.2">
      <c r="A1481" s="61"/>
      <c r="B1481" s="61"/>
      <c r="C1481" s="64"/>
      <c r="D1481" s="64"/>
      <c r="E1481" s="64"/>
      <c r="F1481" s="64"/>
      <c r="G1481" s="64"/>
    </row>
    <row r="1482" spans="1:7" x14ac:dyDescent="0.2">
      <c r="A1482" s="61"/>
      <c r="B1482" s="61"/>
      <c r="C1482" s="64"/>
      <c r="D1482" s="64"/>
      <c r="E1482" s="64"/>
      <c r="F1482" s="64"/>
      <c r="G1482" s="64"/>
    </row>
    <row r="1483" spans="1:7" x14ac:dyDescent="0.2">
      <c r="A1483" s="61"/>
      <c r="B1483" s="61"/>
      <c r="C1483" s="64"/>
      <c r="D1483" s="64"/>
      <c r="E1483" s="64"/>
      <c r="F1483" s="64"/>
      <c r="G1483" s="64"/>
    </row>
    <row r="1484" spans="1:7" x14ac:dyDescent="0.2">
      <c r="A1484" s="61"/>
      <c r="B1484" s="61"/>
      <c r="C1484" s="64"/>
      <c r="D1484" s="64"/>
      <c r="E1484" s="64"/>
      <c r="F1484" s="64"/>
      <c r="G1484" s="64"/>
    </row>
    <row r="1485" spans="1:7" x14ac:dyDescent="0.2">
      <c r="A1485" s="61"/>
      <c r="B1485" s="61"/>
      <c r="C1485" s="64"/>
      <c r="D1485" s="64"/>
      <c r="E1485" s="64"/>
      <c r="F1485" s="64"/>
      <c r="G1485" s="64"/>
    </row>
    <row r="1486" spans="1:7" x14ac:dyDescent="0.2">
      <c r="A1486" s="61"/>
      <c r="B1486" s="61"/>
      <c r="C1486" s="64"/>
      <c r="D1486" s="64"/>
      <c r="E1486" s="64"/>
      <c r="F1486" s="64"/>
      <c r="G1486" s="64"/>
    </row>
    <row r="1487" spans="1:7" x14ac:dyDescent="0.2">
      <c r="A1487" s="61"/>
      <c r="B1487" s="61"/>
      <c r="C1487" s="64"/>
      <c r="D1487" s="64"/>
      <c r="E1487" s="64"/>
      <c r="F1487" s="64"/>
      <c r="G1487" s="64"/>
    </row>
    <row r="1488" spans="1:7" x14ac:dyDescent="0.2">
      <c r="A1488" s="61"/>
      <c r="B1488" s="61"/>
      <c r="C1488" s="64"/>
      <c r="D1488" s="64"/>
      <c r="E1488" s="64"/>
      <c r="F1488" s="64"/>
      <c r="G1488" s="64"/>
    </row>
    <row r="1489" spans="1:7" x14ac:dyDescent="0.2">
      <c r="A1489" s="61"/>
      <c r="B1489" s="61"/>
      <c r="C1489" s="64"/>
      <c r="D1489" s="64"/>
      <c r="E1489" s="64"/>
      <c r="F1489" s="64"/>
      <c r="G1489" s="64"/>
    </row>
    <row r="1490" spans="1:7" x14ac:dyDescent="0.2">
      <c r="A1490" s="61"/>
      <c r="B1490" s="61"/>
      <c r="C1490" s="64"/>
      <c r="D1490" s="64"/>
      <c r="E1490" s="64"/>
      <c r="F1490" s="64"/>
      <c r="G1490" s="64"/>
    </row>
    <row r="1491" spans="1:7" x14ac:dyDescent="0.2">
      <c r="A1491" s="61"/>
      <c r="B1491" s="61"/>
      <c r="C1491" s="64"/>
      <c r="D1491" s="64"/>
      <c r="E1491" s="64"/>
      <c r="F1491" s="64"/>
      <c r="G1491" s="64"/>
    </row>
    <row r="1492" spans="1:7" x14ac:dyDescent="0.2">
      <c r="A1492" s="61"/>
      <c r="B1492" s="61"/>
      <c r="C1492" s="64"/>
      <c r="D1492" s="64"/>
      <c r="E1492" s="64"/>
      <c r="F1492" s="64"/>
      <c r="G1492" s="64"/>
    </row>
    <row r="1493" spans="1:7" x14ac:dyDescent="0.2">
      <c r="A1493" s="61"/>
      <c r="B1493" s="61"/>
      <c r="C1493" s="64"/>
      <c r="D1493" s="64"/>
      <c r="E1493" s="64"/>
      <c r="F1493" s="64"/>
      <c r="G1493" s="64"/>
    </row>
    <row r="1494" spans="1:7" x14ac:dyDescent="0.2">
      <c r="A1494" s="61"/>
      <c r="B1494" s="61"/>
      <c r="C1494" s="64"/>
      <c r="D1494" s="64"/>
      <c r="E1494" s="64"/>
      <c r="F1494" s="64"/>
      <c r="G1494" s="64"/>
    </row>
    <row r="1495" spans="1:7" x14ac:dyDescent="0.2">
      <c r="A1495" s="61"/>
      <c r="B1495" s="61"/>
      <c r="C1495" s="64"/>
      <c r="D1495" s="64"/>
      <c r="E1495" s="64"/>
      <c r="F1495" s="64"/>
      <c r="G1495" s="64"/>
    </row>
    <row r="1496" spans="1:7" x14ac:dyDescent="0.2">
      <c r="A1496" s="61"/>
      <c r="B1496" s="61"/>
      <c r="C1496" s="64"/>
      <c r="D1496" s="64"/>
      <c r="E1496" s="64"/>
      <c r="F1496" s="64"/>
      <c r="G1496" s="64"/>
    </row>
    <row r="1497" spans="1:7" x14ac:dyDescent="0.2">
      <c r="A1497" s="61"/>
      <c r="B1497" s="61"/>
      <c r="C1497" s="64"/>
      <c r="D1497" s="64"/>
      <c r="E1497" s="64"/>
      <c r="F1497" s="64"/>
      <c r="G1497" s="64"/>
    </row>
    <row r="1498" spans="1:7" x14ac:dyDescent="0.2">
      <c r="A1498" s="61"/>
      <c r="B1498" s="61"/>
      <c r="C1498" s="64"/>
      <c r="D1498" s="64"/>
      <c r="E1498" s="64"/>
      <c r="F1498" s="64"/>
      <c r="G1498" s="64"/>
    </row>
    <row r="1499" spans="1:7" x14ac:dyDescent="0.2">
      <c r="A1499" s="61"/>
      <c r="B1499" s="61"/>
      <c r="C1499" s="64"/>
      <c r="D1499" s="64"/>
      <c r="E1499" s="64"/>
      <c r="F1499" s="64"/>
      <c r="G1499" s="64"/>
    </row>
    <row r="1500" spans="1:7" x14ac:dyDescent="0.2">
      <c r="A1500" s="61"/>
      <c r="B1500" s="61"/>
      <c r="C1500" s="64"/>
      <c r="D1500" s="64"/>
      <c r="E1500" s="64"/>
      <c r="F1500" s="64"/>
      <c r="G1500" s="64"/>
    </row>
    <row r="1501" spans="1:7" x14ac:dyDescent="0.2">
      <c r="A1501" s="61"/>
      <c r="B1501" s="61"/>
      <c r="C1501" s="64"/>
      <c r="D1501" s="64"/>
      <c r="E1501" s="64"/>
      <c r="F1501" s="64"/>
      <c r="G1501" s="64"/>
    </row>
    <row r="1502" spans="1:7" x14ac:dyDescent="0.2">
      <c r="A1502" s="61"/>
      <c r="B1502" s="61"/>
      <c r="C1502" s="64"/>
      <c r="D1502" s="64"/>
      <c r="E1502" s="64"/>
      <c r="F1502" s="64"/>
      <c r="G1502" s="64"/>
    </row>
    <row r="1503" spans="1:7" x14ac:dyDescent="0.2">
      <c r="A1503" s="61"/>
      <c r="B1503" s="61"/>
      <c r="C1503" s="64"/>
      <c r="D1503" s="64"/>
      <c r="E1503" s="64"/>
      <c r="F1503" s="64"/>
      <c r="G1503" s="64"/>
    </row>
    <row r="1504" spans="1:7" x14ac:dyDescent="0.2">
      <c r="A1504" s="61"/>
      <c r="B1504" s="61"/>
      <c r="C1504" s="64"/>
      <c r="D1504" s="64"/>
      <c r="E1504" s="64"/>
      <c r="F1504" s="64"/>
      <c r="G1504" s="64"/>
    </row>
    <row r="1505" spans="1:7" x14ac:dyDescent="0.2">
      <c r="A1505" s="61"/>
      <c r="B1505" s="61"/>
      <c r="C1505" s="64"/>
      <c r="D1505" s="64"/>
      <c r="E1505" s="64"/>
      <c r="F1505" s="64"/>
      <c r="G1505" s="64"/>
    </row>
    <row r="1506" spans="1:7" x14ac:dyDescent="0.2">
      <c r="A1506" s="61"/>
      <c r="B1506" s="61"/>
      <c r="C1506" s="64"/>
      <c r="D1506" s="64"/>
      <c r="E1506" s="64"/>
      <c r="F1506" s="64"/>
      <c r="G1506" s="64"/>
    </row>
    <row r="1507" spans="1:7" x14ac:dyDescent="0.2">
      <c r="A1507" s="61"/>
      <c r="B1507" s="61"/>
      <c r="C1507" s="64"/>
      <c r="D1507" s="64"/>
      <c r="E1507" s="64"/>
      <c r="F1507" s="64"/>
      <c r="G1507" s="64"/>
    </row>
    <row r="1508" spans="1:7" x14ac:dyDescent="0.2">
      <c r="A1508" s="61"/>
      <c r="B1508" s="61"/>
      <c r="C1508" s="64"/>
      <c r="D1508" s="64"/>
      <c r="E1508" s="64"/>
      <c r="F1508" s="64"/>
      <c r="G1508" s="64"/>
    </row>
    <row r="1509" spans="1:7" x14ac:dyDescent="0.2">
      <c r="A1509" s="61"/>
      <c r="B1509" s="61"/>
      <c r="C1509" s="64"/>
      <c r="D1509" s="64"/>
      <c r="E1509" s="64"/>
      <c r="F1509" s="64"/>
      <c r="G1509" s="64"/>
    </row>
    <row r="1510" spans="1:7" x14ac:dyDescent="0.2">
      <c r="A1510" s="61"/>
      <c r="B1510" s="61"/>
      <c r="C1510" s="64"/>
      <c r="D1510" s="64"/>
      <c r="E1510" s="64"/>
      <c r="F1510" s="64"/>
      <c r="G1510" s="64"/>
    </row>
    <row r="1511" spans="1:7" x14ac:dyDescent="0.2">
      <c r="A1511" s="61"/>
      <c r="B1511" s="61"/>
      <c r="C1511" s="64"/>
      <c r="D1511" s="64"/>
      <c r="E1511" s="64"/>
      <c r="F1511" s="64"/>
      <c r="G1511" s="64"/>
    </row>
    <row r="1512" spans="1:7" x14ac:dyDescent="0.2">
      <c r="A1512" s="61"/>
      <c r="B1512" s="61"/>
      <c r="C1512" s="64"/>
      <c r="D1512" s="64"/>
      <c r="E1512" s="64"/>
      <c r="F1512" s="64"/>
      <c r="G1512" s="64"/>
    </row>
    <row r="1513" spans="1:7" x14ac:dyDescent="0.2">
      <c r="A1513" s="61"/>
      <c r="B1513" s="61"/>
      <c r="C1513" s="64"/>
      <c r="D1513" s="64"/>
      <c r="E1513" s="64"/>
      <c r="F1513" s="64"/>
      <c r="G1513" s="64"/>
    </row>
    <row r="1514" spans="1:7" x14ac:dyDescent="0.2">
      <c r="A1514" s="61"/>
      <c r="B1514" s="61"/>
      <c r="C1514" s="64"/>
      <c r="D1514" s="64"/>
      <c r="E1514" s="64"/>
      <c r="F1514" s="64"/>
      <c r="G1514" s="64"/>
    </row>
    <row r="1515" spans="1:7" x14ac:dyDescent="0.2">
      <c r="A1515" s="61"/>
      <c r="B1515" s="61"/>
      <c r="C1515" s="64"/>
      <c r="D1515" s="64"/>
      <c r="E1515" s="64"/>
      <c r="F1515" s="64"/>
      <c r="G1515" s="64"/>
    </row>
    <row r="1516" spans="1:7" x14ac:dyDescent="0.2">
      <c r="A1516" s="61"/>
      <c r="B1516" s="61"/>
      <c r="C1516" s="64"/>
      <c r="D1516" s="64"/>
      <c r="E1516" s="64"/>
      <c r="F1516" s="64"/>
      <c r="G1516" s="64"/>
    </row>
    <row r="1517" spans="1:7" x14ac:dyDescent="0.2">
      <c r="A1517" s="61"/>
      <c r="B1517" s="61"/>
      <c r="C1517" s="64"/>
      <c r="D1517" s="64"/>
      <c r="E1517" s="64"/>
      <c r="F1517" s="64"/>
      <c r="G1517" s="64"/>
    </row>
    <row r="1518" spans="1:7" x14ac:dyDescent="0.2">
      <c r="A1518" s="61"/>
      <c r="B1518" s="61"/>
      <c r="C1518" s="64"/>
      <c r="D1518" s="64"/>
      <c r="E1518" s="64"/>
      <c r="F1518" s="64"/>
      <c r="G1518" s="64"/>
    </row>
    <row r="1519" spans="1:7" x14ac:dyDescent="0.2">
      <c r="A1519" s="61"/>
      <c r="B1519" s="61"/>
      <c r="C1519" s="64"/>
      <c r="D1519" s="64"/>
      <c r="E1519" s="64"/>
      <c r="F1519" s="64"/>
      <c r="G1519" s="64"/>
    </row>
    <row r="1520" spans="1:7" x14ac:dyDescent="0.2">
      <c r="A1520" s="61"/>
      <c r="B1520" s="61"/>
      <c r="C1520" s="64"/>
      <c r="D1520" s="64"/>
      <c r="E1520" s="64"/>
      <c r="F1520" s="64"/>
      <c r="G1520" s="64"/>
    </row>
    <row r="1521" spans="1:7" x14ac:dyDescent="0.2">
      <c r="A1521" s="61"/>
      <c r="B1521" s="61"/>
      <c r="C1521" s="64"/>
      <c r="D1521" s="64"/>
      <c r="E1521" s="64"/>
      <c r="F1521" s="64"/>
      <c r="G1521" s="64"/>
    </row>
    <row r="1522" spans="1:7" x14ac:dyDescent="0.2">
      <c r="A1522" s="61"/>
      <c r="B1522" s="61"/>
      <c r="C1522" s="64"/>
      <c r="D1522" s="64"/>
      <c r="E1522" s="64"/>
      <c r="F1522" s="64"/>
      <c r="G1522" s="64"/>
    </row>
    <row r="1523" spans="1:7" x14ac:dyDescent="0.2">
      <c r="A1523" s="61"/>
      <c r="B1523" s="61"/>
      <c r="C1523" s="64"/>
      <c r="D1523" s="64"/>
      <c r="E1523" s="64"/>
      <c r="F1523" s="64"/>
      <c r="G1523" s="64"/>
    </row>
    <row r="1524" spans="1:7" x14ac:dyDescent="0.2">
      <c r="A1524" s="61"/>
      <c r="B1524" s="61"/>
      <c r="C1524" s="64"/>
      <c r="D1524" s="64"/>
      <c r="E1524" s="64"/>
      <c r="F1524" s="64"/>
      <c r="G1524" s="64"/>
    </row>
    <row r="1525" spans="1:7" x14ac:dyDescent="0.2">
      <c r="A1525" s="61"/>
      <c r="B1525" s="61"/>
      <c r="C1525" s="64"/>
      <c r="D1525" s="64"/>
      <c r="E1525" s="64"/>
      <c r="F1525" s="64"/>
      <c r="G1525" s="64"/>
    </row>
    <row r="1526" spans="1:7" x14ac:dyDescent="0.2">
      <c r="A1526" s="61"/>
      <c r="B1526" s="61"/>
      <c r="C1526" s="64"/>
      <c r="D1526" s="64"/>
      <c r="E1526" s="64"/>
      <c r="F1526" s="64"/>
      <c r="G1526" s="64"/>
    </row>
    <row r="1527" spans="1:7" x14ac:dyDescent="0.2">
      <c r="A1527" s="61"/>
      <c r="B1527" s="61"/>
      <c r="C1527" s="64"/>
      <c r="D1527" s="64"/>
      <c r="E1527" s="64"/>
      <c r="F1527" s="64"/>
      <c r="G1527" s="64"/>
    </row>
    <row r="1528" spans="1:7" x14ac:dyDescent="0.2">
      <c r="A1528" s="61"/>
      <c r="B1528" s="61"/>
      <c r="C1528" s="64"/>
      <c r="D1528" s="64"/>
      <c r="E1528" s="64"/>
      <c r="F1528" s="64"/>
      <c r="G1528" s="64"/>
    </row>
    <row r="1529" spans="1:7" x14ac:dyDescent="0.2">
      <c r="A1529" s="61"/>
      <c r="B1529" s="61"/>
      <c r="C1529" s="64"/>
      <c r="D1529" s="64"/>
      <c r="E1529" s="64"/>
      <c r="F1529" s="64"/>
      <c r="G1529" s="64"/>
    </row>
    <row r="1530" spans="1:7" x14ac:dyDescent="0.2">
      <c r="A1530" s="61"/>
      <c r="B1530" s="61"/>
      <c r="C1530" s="64"/>
      <c r="D1530" s="64"/>
      <c r="E1530" s="64"/>
      <c r="F1530" s="64"/>
      <c r="G1530" s="64"/>
    </row>
    <row r="1531" spans="1:7" x14ac:dyDescent="0.2">
      <c r="A1531" s="61"/>
      <c r="B1531" s="61"/>
      <c r="C1531" s="64"/>
      <c r="D1531" s="64"/>
      <c r="E1531" s="64"/>
      <c r="F1531" s="64"/>
      <c r="G1531" s="64"/>
    </row>
    <row r="1532" spans="1:7" x14ac:dyDescent="0.2">
      <c r="A1532" s="61"/>
      <c r="B1532" s="61"/>
      <c r="C1532" s="64"/>
      <c r="D1532" s="64"/>
      <c r="E1532" s="64"/>
      <c r="F1532" s="64"/>
      <c r="G1532" s="64"/>
    </row>
    <row r="1533" spans="1:7" x14ac:dyDescent="0.2">
      <c r="A1533" s="61"/>
      <c r="B1533" s="61"/>
      <c r="C1533" s="64"/>
      <c r="D1533" s="64"/>
      <c r="E1533" s="64"/>
      <c r="F1533" s="64"/>
      <c r="G1533" s="64"/>
    </row>
    <row r="1534" spans="1:7" x14ac:dyDescent="0.2">
      <c r="A1534" s="61"/>
      <c r="B1534" s="61"/>
      <c r="C1534" s="64"/>
      <c r="D1534" s="64"/>
      <c r="E1534" s="64"/>
      <c r="F1534" s="64"/>
      <c r="G1534" s="64"/>
    </row>
    <row r="1535" spans="1:7" x14ac:dyDescent="0.2">
      <c r="A1535" s="61"/>
      <c r="B1535" s="61"/>
      <c r="C1535" s="64"/>
      <c r="D1535" s="64"/>
      <c r="E1535" s="64"/>
      <c r="F1535" s="64"/>
      <c r="G1535" s="64"/>
    </row>
    <row r="1536" spans="1:7" x14ac:dyDescent="0.2">
      <c r="A1536" s="61"/>
      <c r="B1536" s="61"/>
      <c r="C1536" s="64"/>
      <c r="D1536" s="64"/>
      <c r="E1536" s="64"/>
      <c r="F1536" s="64"/>
      <c r="G1536" s="64"/>
    </row>
    <row r="1537" spans="1:7" x14ac:dyDescent="0.2">
      <c r="A1537" s="61"/>
      <c r="B1537" s="61"/>
      <c r="C1537" s="64"/>
      <c r="D1537" s="64"/>
      <c r="E1537" s="64"/>
      <c r="F1537" s="64"/>
      <c r="G1537" s="64"/>
    </row>
    <row r="1538" spans="1:7" x14ac:dyDescent="0.2">
      <c r="A1538" s="61"/>
      <c r="B1538" s="61"/>
      <c r="C1538" s="64"/>
      <c r="D1538" s="64"/>
      <c r="E1538" s="64"/>
      <c r="F1538" s="64"/>
      <c r="G1538" s="64"/>
    </row>
    <row r="1539" spans="1:7" x14ac:dyDescent="0.2">
      <c r="A1539" s="61"/>
      <c r="B1539" s="61"/>
      <c r="C1539" s="64"/>
      <c r="D1539" s="64"/>
      <c r="E1539" s="64"/>
      <c r="F1539" s="64"/>
      <c r="G1539" s="64"/>
    </row>
    <row r="1540" spans="1:7" x14ac:dyDescent="0.2">
      <c r="A1540" s="61"/>
      <c r="B1540" s="61"/>
      <c r="C1540" s="64"/>
      <c r="D1540" s="64"/>
      <c r="E1540" s="64"/>
      <c r="F1540" s="64"/>
      <c r="G1540" s="64"/>
    </row>
    <row r="1541" spans="1:7" x14ac:dyDescent="0.2">
      <c r="A1541" s="61"/>
      <c r="B1541" s="61"/>
      <c r="C1541" s="64"/>
      <c r="D1541" s="64"/>
      <c r="E1541" s="64"/>
      <c r="F1541" s="64"/>
      <c r="G1541" s="64"/>
    </row>
    <row r="1542" spans="1:7" x14ac:dyDescent="0.2">
      <c r="A1542" s="61"/>
      <c r="B1542" s="61"/>
      <c r="C1542" s="64"/>
      <c r="D1542" s="64"/>
      <c r="E1542" s="64"/>
      <c r="F1542" s="64"/>
      <c r="G1542" s="64"/>
    </row>
    <row r="1543" spans="1:7" x14ac:dyDescent="0.2">
      <c r="A1543" s="61"/>
      <c r="B1543" s="61"/>
      <c r="C1543" s="64"/>
      <c r="D1543" s="64"/>
      <c r="E1543" s="64"/>
      <c r="F1543" s="64"/>
      <c r="G1543" s="64"/>
    </row>
    <row r="1544" spans="1:7" x14ac:dyDescent="0.2">
      <c r="A1544" s="61"/>
      <c r="B1544" s="61"/>
      <c r="C1544" s="64"/>
      <c r="D1544" s="64"/>
      <c r="E1544" s="64"/>
      <c r="F1544" s="64"/>
      <c r="G1544" s="64"/>
    </row>
    <row r="1545" spans="1:7" x14ac:dyDescent="0.2">
      <c r="A1545" s="61"/>
      <c r="B1545" s="61"/>
      <c r="C1545" s="64"/>
      <c r="D1545" s="64"/>
      <c r="E1545" s="64"/>
      <c r="F1545" s="64"/>
      <c r="G1545" s="64"/>
    </row>
    <row r="1546" spans="1:7" x14ac:dyDescent="0.2">
      <c r="A1546" s="61"/>
      <c r="B1546" s="61"/>
      <c r="C1546" s="64"/>
      <c r="D1546" s="64"/>
      <c r="E1546" s="64"/>
      <c r="F1546" s="64"/>
      <c r="G1546" s="64"/>
    </row>
    <row r="1547" spans="1:7" x14ac:dyDescent="0.2">
      <c r="A1547" s="61"/>
      <c r="B1547" s="61"/>
      <c r="C1547" s="64"/>
      <c r="D1547" s="64"/>
      <c r="E1547" s="64"/>
      <c r="F1547" s="64"/>
      <c r="G1547" s="64"/>
    </row>
    <row r="1548" spans="1:7" x14ac:dyDescent="0.2">
      <c r="A1548" s="61"/>
      <c r="B1548" s="61"/>
      <c r="C1548" s="64"/>
      <c r="D1548" s="64"/>
      <c r="E1548" s="64"/>
      <c r="F1548" s="64"/>
      <c r="G1548" s="64"/>
    </row>
    <row r="1549" spans="1:7" x14ac:dyDescent="0.2">
      <c r="A1549" s="61"/>
      <c r="B1549" s="61"/>
      <c r="C1549" s="64"/>
      <c r="D1549" s="64"/>
      <c r="E1549" s="64"/>
      <c r="F1549" s="64"/>
      <c r="G1549" s="64"/>
    </row>
    <row r="1550" spans="1:7" x14ac:dyDescent="0.2">
      <c r="A1550" s="61"/>
      <c r="B1550" s="61"/>
      <c r="C1550" s="64"/>
      <c r="D1550" s="64"/>
      <c r="E1550" s="64"/>
      <c r="F1550" s="64"/>
      <c r="G1550" s="64"/>
    </row>
    <row r="1551" spans="1:7" x14ac:dyDescent="0.2">
      <c r="A1551" s="61"/>
      <c r="B1551" s="61"/>
      <c r="C1551" s="64"/>
      <c r="D1551" s="64"/>
      <c r="E1551" s="64"/>
      <c r="F1551" s="64"/>
      <c r="G1551" s="64"/>
    </row>
    <row r="1552" spans="1:7" x14ac:dyDescent="0.2">
      <c r="A1552" s="61"/>
      <c r="B1552" s="61"/>
      <c r="C1552" s="64"/>
      <c r="D1552" s="64"/>
      <c r="E1552" s="64"/>
      <c r="F1552" s="64"/>
      <c r="G1552" s="64"/>
    </row>
    <row r="1553" spans="1:7" x14ac:dyDescent="0.2">
      <c r="A1553" s="61"/>
      <c r="B1553" s="61"/>
      <c r="C1553" s="64"/>
      <c r="D1553" s="64"/>
      <c r="E1553" s="64"/>
      <c r="F1553" s="64"/>
      <c r="G1553" s="64"/>
    </row>
    <row r="1554" spans="1:7" x14ac:dyDescent="0.2">
      <c r="A1554" s="61"/>
      <c r="B1554" s="61"/>
      <c r="C1554" s="64"/>
      <c r="D1554" s="64"/>
      <c r="E1554" s="64"/>
      <c r="F1554" s="64"/>
      <c r="G1554" s="64"/>
    </row>
    <row r="1555" spans="1:7" x14ac:dyDescent="0.2">
      <c r="A1555" s="61"/>
      <c r="B1555" s="61"/>
      <c r="C1555" s="64"/>
      <c r="D1555" s="64"/>
      <c r="E1555" s="64"/>
      <c r="F1555" s="64"/>
      <c r="G1555" s="64"/>
    </row>
    <row r="1556" spans="1:7" x14ac:dyDescent="0.2">
      <c r="A1556" s="61"/>
      <c r="B1556" s="61"/>
      <c r="C1556" s="64"/>
      <c r="D1556" s="64"/>
      <c r="E1556" s="64"/>
      <c r="F1556" s="64"/>
      <c r="G1556" s="64"/>
    </row>
    <row r="1557" spans="1:7" x14ac:dyDescent="0.2">
      <c r="A1557" s="61"/>
      <c r="B1557" s="61"/>
      <c r="C1557" s="64"/>
      <c r="D1557" s="64"/>
      <c r="E1557" s="64"/>
      <c r="F1557" s="64"/>
      <c r="G1557" s="64"/>
    </row>
    <row r="1558" spans="1:7" x14ac:dyDescent="0.2">
      <c r="A1558" s="61"/>
      <c r="B1558" s="61"/>
      <c r="C1558" s="64"/>
      <c r="D1558" s="64"/>
      <c r="E1558" s="64"/>
      <c r="F1558" s="64"/>
      <c r="G1558" s="64"/>
    </row>
    <row r="1559" spans="1:7" x14ac:dyDescent="0.2">
      <c r="A1559" s="61"/>
      <c r="B1559" s="61"/>
      <c r="C1559" s="64"/>
      <c r="D1559" s="64"/>
      <c r="E1559" s="64"/>
      <c r="F1559" s="64"/>
      <c r="G1559" s="64"/>
    </row>
    <row r="1560" spans="1:7" x14ac:dyDescent="0.2">
      <c r="A1560" s="61"/>
      <c r="B1560" s="61"/>
      <c r="C1560" s="64"/>
      <c r="D1560" s="64"/>
      <c r="E1560" s="64"/>
      <c r="F1560" s="64"/>
      <c r="G1560" s="64"/>
    </row>
    <row r="1561" spans="1:7" x14ac:dyDescent="0.2">
      <c r="A1561" s="61"/>
      <c r="B1561" s="61"/>
      <c r="C1561" s="64"/>
      <c r="D1561" s="64"/>
      <c r="E1561" s="64"/>
      <c r="F1561" s="64"/>
      <c r="G1561" s="64"/>
    </row>
    <row r="1562" spans="1:7" x14ac:dyDescent="0.2">
      <c r="A1562" s="61"/>
      <c r="B1562" s="61"/>
      <c r="C1562" s="64"/>
      <c r="D1562" s="64"/>
      <c r="E1562" s="64"/>
      <c r="F1562" s="64"/>
      <c r="G1562" s="64"/>
    </row>
    <row r="1563" spans="1:7" x14ac:dyDescent="0.2">
      <c r="A1563" s="61"/>
      <c r="B1563" s="61"/>
      <c r="C1563" s="64"/>
      <c r="D1563" s="64"/>
      <c r="E1563" s="64"/>
      <c r="F1563" s="64"/>
      <c r="G1563" s="64"/>
    </row>
    <row r="1564" spans="1:7" x14ac:dyDescent="0.2">
      <c r="A1564" s="61"/>
      <c r="B1564" s="61"/>
      <c r="C1564" s="64"/>
      <c r="D1564" s="64"/>
      <c r="E1564" s="64"/>
      <c r="F1564" s="64"/>
      <c r="G1564" s="64"/>
    </row>
    <row r="1565" spans="1:7" x14ac:dyDescent="0.2">
      <c r="A1565" s="61"/>
      <c r="B1565" s="61"/>
      <c r="C1565" s="64"/>
      <c r="D1565" s="64"/>
      <c r="E1565" s="64"/>
      <c r="F1565" s="64"/>
      <c r="G1565" s="64"/>
    </row>
    <row r="1566" spans="1:7" x14ac:dyDescent="0.2">
      <c r="A1566" s="61"/>
      <c r="B1566" s="61"/>
      <c r="C1566" s="64"/>
      <c r="D1566" s="64"/>
      <c r="E1566" s="64"/>
      <c r="F1566" s="64"/>
      <c r="G1566" s="64"/>
    </row>
    <row r="1567" spans="1:7" x14ac:dyDescent="0.2">
      <c r="A1567" s="61"/>
      <c r="B1567" s="61"/>
      <c r="C1567" s="64"/>
      <c r="D1567" s="64"/>
      <c r="E1567" s="64"/>
      <c r="F1567" s="64"/>
      <c r="G1567" s="64"/>
    </row>
    <row r="1568" spans="1:7" x14ac:dyDescent="0.2">
      <c r="A1568" s="61"/>
      <c r="B1568" s="61"/>
      <c r="C1568" s="64"/>
      <c r="D1568" s="64"/>
      <c r="E1568" s="64"/>
      <c r="F1568" s="64"/>
      <c r="G1568" s="64"/>
    </row>
    <row r="1569" spans="1:7" x14ac:dyDescent="0.2">
      <c r="A1569" s="61"/>
      <c r="B1569" s="61"/>
      <c r="C1569" s="64"/>
      <c r="D1569" s="64"/>
      <c r="E1569" s="64"/>
      <c r="F1569" s="64"/>
      <c r="G1569" s="64"/>
    </row>
    <row r="1570" spans="1:7" x14ac:dyDescent="0.2">
      <c r="A1570" s="61"/>
      <c r="B1570" s="61"/>
      <c r="C1570" s="64"/>
      <c r="D1570" s="64"/>
      <c r="E1570" s="64"/>
      <c r="F1570" s="64"/>
      <c r="G1570" s="64"/>
    </row>
    <row r="1571" spans="1:7" x14ac:dyDescent="0.2">
      <c r="A1571" s="61"/>
      <c r="B1571" s="61"/>
      <c r="C1571" s="64"/>
      <c r="D1571" s="64"/>
      <c r="E1571" s="64"/>
      <c r="F1571" s="64"/>
      <c r="G1571" s="64"/>
    </row>
    <row r="1572" spans="1:7" x14ac:dyDescent="0.2">
      <c r="A1572" s="61"/>
      <c r="B1572" s="61"/>
      <c r="C1572" s="64"/>
      <c r="D1572" s="64"/>
      <c r="E1572" s="64"/>
      <c r="F1572" s="64"/>
      <c r="G1572" s="64"/>
    </row>
    <row r="1573" spans="1:7" x14ac:dyDescent="0.2">
      <c r="A1573" s="61"/>
      <c r="B1573" s="61"/>
      <c r="C1573" s="64"/>
      <c r="D1573" s="64"/>
      <c r="E1573" s="64"/>
      <c r="F1573" s="64"/>
      <c r="G1573" s="64"/>
    </row>
    <row r="1574" spans="1:7" x14ac:dyDescent="0.2">
      <c r="A1574" s="61"/>
      <c r="B1574" s="61"/>
      <c r="C1574" s="64"/>
      <c r="D1574" s="64"/>
      <c r="E1574" s="64"/>
      <c r="F1574" s="64"/>
      <c r="G1574" s="64"/>
    </row>
    <row r="1575" spans="1:7" x14ac:dyDescent="0.2">
      <c r="A1575" s="61"/>
      <c r="B1575" s="61"/>
      <c r="C1575" s="64"/>
      <c r="D1575" s="64"/>
      <c r="E1575" s="64"/>
      <c r="F1575" s="64"/>
      <c r="G1575" s="64"/>
    </row>
    <row r="1576" spans="1:7" x14ac:dyDescent="0.2">
      <c r="A1576" s="61"/>
      <c r="B1576" s="61"/>
      <c r="C1576" s="64"/>
      <c r="D1576" s="64"/>
      <c r="E1576" s="64"/>
      <c r="F1576" s="64"/>
      <c r="G1576" s="64"/>
    </row>
    <row r="1577" spans="1:7" x14ac:dyDescent="0.2">
      <c r="A1577" s="61"/>
      <c r="B1577" s="61"/>
      <c r="C1577" s="64"/>
      <c r="D1577" s="64"/>
      <c r="E1577" s="64"/>
      <c r="F1577" s="64"/>
      <c r="G1577" s="64"/>
    </row>
    <row r="1578" spans="1:7" x14ac:dyDescent="0.2">
      <c r="A1578" s="61"/>
      <c r="B1578" s="61"/>
      <c r="C1578" s="64"/>
      <c r="D1578" s="64"/>
      <c r="E1578" s="64"/>
      <c r="F1578" s="64"/>
      <c r="G1578" s="64"/>
    </row>
    <row r="1579" spans="1:7" x14ac:dyDescent="0.2">
      <c r="A1579" s="61"/>
      <c r="B1579" s="61"/>
      <c r="C1579" s="64"/>
      <c r="D1579" s="64"/>
      <c r="E1579" s="64"/>
      <c r="F1579" s="64"/>
      <c r="G1579" s="64"/>
    </row>
    <row r="1580" spans="1:7" x14ac:dyDescent="0.2">
      <c r="A1580" s="61"/>
      <c r="B1580" s="61"/>
      <c r="C1580" s="64"/>
      <c r="D1580" s="64"/>
      <c r="E1580" s="64"/>
      <c r="F1580" s="64"/>
      <c r="G1580" s="64"/>
    </row>
    <row r="1581" spans="1:7" x14ac:dyDescent="0.2">
      <c r="A1581" s="61"/>
      <c r="B1581" s="61"/>
      <c r="C1581" s="64"/>
      <c r="D1581" s="64"/>
      <c r="E1581" s="64"/>
      <c r="F1581" s="64"/>
      <c r="G1581" s="64"/>
    </row>
    <row r="1582" spans="1:7" x14ac:dyDescent="0.2">
      <c r="A1582" s="61"/>
      <c r="B1582" s="61"/>
      <c r="C1582" s="64"/>
      <c r="D1582" s="64"/>
      <c r="E1582" s="64"/>
      <c r="F1582" s="64"/>
      <c r="G1582" s="64"/>
    </row>
    <row r="1583" spans="1:7" x14ac:dyDescent="0.2">
      <c r="A1583" s="61"/>
      <c r="B1583" s="61"/>
      <c r="C1583" s="64"/>
      <c r="D1583" s="64"/>
      <c r="E1583" s="64"/>
      <c r="F1583" s="64"/>
      <c r="G1583" s="64"/>
    </row>
    <row r="1584" spans="1:7" x14ac:dyDescent="0.2">
      <c r="A1584" s="61"/>
      <c r="B1584" s="61"/>
      <c r="C1584" s="64"/>
      <c r="D1584" s="64"/>
      <c r="E1584" s="64"/>
      <c r="F1584" s="64"/>
      <c r="G1584" s="64"/>
    </row>
    <row r="1585" spans="1:7" x14ac:dyDescent="0.2">
      <c r="A1585" s="61"/>
      <c r="B1585" s="61"/>
      <c r="C1585" s="64"/>
      <c r="D1585" s="64"/>
      <c r="E1585" s="64"/>
      <c r="F1585" s="64"/>
      <c r="G1585" s="64"/>
    </row>
    <row r="1586" spans="1:7" x14ac:dyDescent="0.2">
      <c r="A1586" s="61"/>
      <c r="B1586" s="61"/>
      <c r="C1586" s="64"/>
      <c r="D1586" s="64"/>
      <c r="E1586" s="64"/>
      <c r="F1586" s="64"/>
      <c r="G1586" s="64"/>
    </row>
    <row r="1587" spans="1:7" x14ac:dyDescent="0.2">
      <c r="A1587" s="61"/>
      <c r="B1587" s="61"/>
      <c r="C1587" s="64"/>
      <c r="D1587" s="64"/>
      <c r="E1587" s="64"/>
      <c r="F1587" s="64"/>
      <c r="G1587" s="64"/>
    </row>
    <row r="1588" spans="1:7" x14ac:dyDescent="0.2">
      <c r="A1588" s="61"/>
      <c r="B1588" s="61"/>
      <c r="C1588" s="64"/>
      <c r="D1588" s="64"/>
      <c r="E1588" s="64"/>
      <c r="F1588" s="64"/>
      <c r="G1588" s="64"/>
    </row>
    <row r="1589" spans="1:7" x14ac:dyDescent="0.2">
      <c r="A1589" s="61"/>
      <c r="B1589" s="61"/>
      <c r="C1589" s="64"/>
      <c r="D1589" s="64"/>
      <c r="E1589" s="64"/>
      <c r="F1589" s="64"/>
      <c r="G1589" s="64"/>
    </row>
    <row r="1590" spans="1:7" x14ac:dyDescent="0.2">
      <c r="A1590" s="61"/>
      <c r="B1590" s="61"/>
      <c r="C1590" s="64"/>
      <c r="D1590" s="64"/>
      <c r="E1590" s="64"/>
      <c r="F1590" s="64"/>
      <c r="G1590" s="64"/>
    </row>
    <row r="1591" spans="1:7" x14ac:dyDescent="0.2">
      <c r="A1591" s="61"/>
      <c r="B1591" s="61"/>
      <c r="C1591" s="64"/>
      <c r="D1591" s="64"/>
      <c r="E1591" s="64"/>
      <c r="F1591" s="64"/>
      <c r="G1591" s="64"/>
    </row>
    <row r="1592" spans="1:7" x14ac:dyDescent="0.2">
      <c r="A1592" s="61"/>
      <c r="B1592" s="61"/>
      <c r="C1592" s="64"/>
      <c r="D1592" s="64"/>
      <c r="E1592" s="64"/>
      <c r="F1592" s="64"/>
      <c r="G1592" s="64"/>
    </row>
    <row r="1593" spans="1:7" x14ac:dyDescent="0.2">
      <c r="A1593" s="61"/>
      <c r="B1593" s="61"/>
      <c r="C1593" s="64"/>
      <c r="D1593" s="64"/>
      <c r="E1593" s="64"/>
      <c r="F1593" s="64"/>
      <c r="G1593" s="64"/>
    </row>
    <row r="1594" spans="1:7" x14ac:dyDescent="0.2">
      <c r="A1594" s="61"/>
      <c r="B1594" s="61"/>
      <c r="C1594" s="64"/>
      <c r="D1594" s="64"/>
      <c r="E1594" s="64"/>
      <c r="F1594" s="64"/>
      <c r="G1594" s="64"/>
    </row>
    <row r="1595" spans="1:7" x14ac:dyDescent="0.2">
      <c r="A1595" s="61"/>
      <c r="B1595" s="61"/>
      <c r="C1595" s="64"/>
      <c r="D1595" s="64"/>
      <c r="E1595" s="64"/>
      <c r="F1595" s="64"/>
      <c r="G1595" s="64"/>
    </row>
    <row r="1596" spans="1:7" x14ac:dyDescent="0.2">
      <c r="A1596" s="61"/>
      <c r="B1596" s="61"/>
      <c r="C1596" s="64"/>
      <c r="D1596" s="64"/>
      <c r="E1596" s="64"/>
      <c r="F1596" s="64"/>
      <c r="G1596" s="64"/>
    </row>
    <row r="1597" spans="1:7" x14ac:dyDescent="0.2">
      <c r="A1597" s="61"/>
      <c r="B1597" s="61"/>
      <c r="C1597" s="64"/>
      <c r="D1597" s="64"/>
      <c r="E1597" s="64"/>
      <c r="F1597" s="64"/>
      <c r="G1597" s="64"/>
    </row>
    <row r="1598" spans="1:7" x14ac:dyDescent="0.2">
      <c r="A1598" s="61"/>
      <c r="B1598" s="61"/>
      <c r="C1598" s="64"/>
      <c r="D1598" s="64"/>
      <c r="E1598" s="64"/>
      <c r="F1598" s="64"/>
      <c r="G1598" s="64"/>
    </row>
    <row r="1599" spans="1:7" x14ac:dyDescent="0.2">
      <c r="A1599" s="61"/>
      <c r="B1599" s="61"/>
      <c r="C1599" s="64"/>
      <c r="D1599" s="64"/>
      <c r="E1599" s="64"/>
      <c r="F1599" s="64"/>
      <c r="G1599" s="64"/>
    </row>
    <row r="1600" spans="1:7" x14ac:dyDescent="0.2">
      <c r="A1600" s="61"/>
      <c r="B1600" s="61"/>
      <c r="C1600" s="64"/>
      <c r="D1600" s="64"/>
      <c r="E1600" s="64"/>
      <c r="F1600" s="64"/>
      <c r="G1600" s="64"/>
    </row>
    <row r="1601" spans="1:7" x14ac:dyDescent="0.2">
      <c r="A1601" s="61"/>
      <c r="B1601" s="61"/>
      <c r="C1601" s="64"/>
      <c r="D1601" s="64"/>
      <c r="E1601" s="64"/>
      <c r="F1601" s="64"/>
      <c r="G1601" s="64"/>
    </row>
    <row r="1602" spans="1:7" x14ac:dyDescent="0.2">
      <c r="A1602" s="61"/>
      <c r="B1602" s="61"/>
      <c r="C1602" s="64"/>
      <c r="D1602" s="64"/>
      <c r="E1602" s="64"/>
      <c r="F1602" s="64"/>
      <c r="G1602" s="64"/>
    </row>
    <row r="1603" spans="1:7" x14ac:dyDescent="0.2">
      <c r="A1603" s="61"/>
      <c r="B1603" s="61"/>
      <c r="C1603" s="64"/>
      <c r="D1603" s="64"/>
      <c r="E1603" s="64"/>
      <c r="F1603" s="64"/>
      <c r="G1603" s="64"/>
    </row>
    <row r="1604" spans="1:7" x14ac:dyDescent="0.2">
      <c r="A1604" s="61"/>
      <c r="B1604" s="61"/>
      <c r="C1604" s="64"/>
      <c r="D1604" s="64"/>
      <c r="E1604" s="64"/>
      <c r="F1604" s="64"/>
      <c r="G1604" s="64"/>
    </row>
    <row r="1605" spans="1:7" x14ac:dyDescent="0.2">
      <c r="A1605" s="61"/>
      <c r="B1605" s="61"/>
      <c r="C1605" s="64"/>
      <c r="D1605" s="64"/>
      <c r="E1605" s="64"/>
      <c r="F1605" s="64"/>
      <c r="G1605" s="64"/>
    </row>
    <row r="1606" spans="1:7" x14ac:dyDescent="0.2">
      <c r="A1606" s="61"/>
      <c r="B1606" s="61"/>
      <c r="C1606" s="64"/>
      <c r="D1606" s="64"/>
      <c r="E1606" s="64"/>
      <c r="F1606" s="64"/>
      <c r="G1606" s="64"/>
    </row>
    <row r="1607" spans="1:7" x14ac:dyDescent="0.2">
      <c r="A1607" s="61"/>
      <c r="B1607" s="61"/>
      <c r="C1607" s="64"/>
      <c r="D1607" s="64"/>
      <c r="E1607" s="64"/>
      <c r="F1607" s="64"/>
      <c r="G1607" s="64"/>
    </row>
    <row r="1608" spans="1:7" x14ac:dyDescent="0.2">
      <c r="A1608" s="61"/>
      <c r="B1608" s="61"/>
      <c r="C1608" s="64"/>
      <c r="D1608" s="64"/>
      <c r="E1608" s="64"/>
      <c r="F1608" s="64"/>
      <c r="G1608" s="64"/>
    </row>
    <row r="1609" spans="1:7" x14ac:dyDescent="0.2">
      <c r="A1609" s="61"/>
      <c r="B1609" s="61"/>
      <c r="C1609" s="64"/>
      <c r="D1609" s="64"/>
      <c r="E1609" s="64"/>
      <c r="F1609" s="64"/>
      <c r="G1609" s="64"/>
    </row>
    <row r="1610" spans="1:7" x14ac:dyDescent="0.2">
      <c r="A1610" s="61"/>
      <c r="B1610" s="61"/>
      <c r="C1610" s="64"/>
      <c r="D1610" s="64"/>
      <c r="E1610" s="64"/>
      <c r="F1610" s="64"/>
      <c r="G1610" s="64"/>
    </row>
    <row r="1611" spans="1:7" x14ac:dyDescent="0.2">
      <c r="A1611" s="61"/>
      <c r="B1611" s="61"/>
      <c r="C1611" s="64"/>
      <c r="D1611" s="64"/>
      <c r="E1611" s="64"/>
      <c r="F1611" s="64"/>
      <c r="G1611" s="64"/>
    </row>
    <row r="1612" spans="1:7" x14ac:dyDescent="0.2">
      <c r="A1612" s="61"/>
      <c r="B1612" s="61"/>
      <c r="C1612" s="64"/>
      <c r="D1612" s="64"/>
      <c r="E1612" s="64"/>
      <c r="F1612" s="64"/>
      <c r="G1612" s="64"/>
    </row>
    <row r="1613" spans="1:7" x14ac:dyDescent="0.2">
      <c r="A1613" s="61"/>
      <c r="B1613" s="61"/>
      <c r="C1613" s="64"/>
      <c r="D1613" s="64"/>
      <c r="E1613" s="64"/>
      <c r="F1613" s="64"/>
      <c r="G1613" s="64"/>
    </row>
    <row r="1614" spans="1:7" x14ac:dyDescent="0.2">
      <c r="A1614" s="61"/>
      <c r="B1614" s="61"/>
      <c r="C1614" s="64"/>
      <c r="D1614" s="64"/>
      <c r="E1614" s="64"/>
      <c r="F1614" s="64"/>
      <c r="G1614" s="64"/>
    </row>
    <row r="1615" spans="1:7" x14ac:dyDescent="0.2">
      <c r="A1615" s="61"/>
      <c r="B1615" s="61"/>
      <c r="C1615" s="64"/>
      <c r="D1615" s="64"/>
      <c r="E1615" s="64"/>
      <c r="F1615" s="64"/>
      <c r="G1615" s="64"/>
    </row>
    <row r="1616" spans="1:7" x14ac:dyDescent="0.2">
      <c r="A1616" s="61"/>
      <c r="B1616" s="61"/>
      <c r="C1616" s="64"/>
      <c r="D1616" s="64"/>
      <c r="E1616" s="64"/>
      <c r="F1616" s="64"/>
      <c r="G1616" s="64"/>
    </row>
    <row r="1617" spans="1:7" x14ac:dyDescent="0.2">
      <c r="A1617" s="61"/>
      <c r="B1617" s="61"/>
      <c r="C1617" s="64"/>
      <c r="D1617" s="64"/>
      <c r="E1617" s="64"/>
      <c r="F1617" s="64"/>
      <c r="G1617" s="64"/>
    </row>
    <row r="1618" spans="1:7" x14ac:dyDescent="0.2">
      <c r="A1618" s="61"/>
      <c r="B1618" s="61"/>
      <c r="C1618" s="64"/>
      <c r="D1618" s="64"/>
      <c r="E1618" s="64"/>
      <c r="F1618" s="64"/>
      <c r="G1618" s="64"/>
    </row>
    <row r="1619" spans="1:7" x14ac:dyDescent="0.2">
      <c r="A1619" s="61"/>
      <c r="B1619" s="61"/>
      <c r="C1619" s="64"/>
      <c r="D1619" s="64"/>
      <c r="E1619" s="64"/>
      <c r="F1619" s="64"/>
      <c r="G1619" s="64"/>
    </row>
    <row r="1620" spans="1:7" x14ac:dyDescent="0.2">
      <c r="A1620" s="61"/>
      <c r="B1620" s="61"/>
      <c r="C1620" s="64"/>
      <c r="D1620" s="64"/>
      <c r="E1620" s="64"/>
      <c r="F1620" s="64"/>
      <c r="G1620" s="64"/>
    </row>
    <row r="1621" spans="1:7" x14ac:dyDescent="0.2">
      <c r="A1621" s="61"/>
      <c r="B1621" s="61"/>
      <c r="C1621" s="64"/>
      <c r="D1621" s="64"/>
      <c r="E1621" s="64"/>
      <c r="F1621" s="64"/>
      <c r="G1621" s="64"/>
    </row>
    <row r="1622" spans="1:7" x14ac:dyDescent="0.2">
      <c r="A1622" s="61"/>
      <c r="B1622" s="61"/>
      <c r="C1622" s="64"/>
      <c r="D1622" s="64"/>
      <c r="E1622" s="64"/>
      <c r="F1622" s="64"/>
      <c r="G1622" s="64"/>
    </row>
    <row r="1623" spans="1:7" x14ac:dyDescent="0.2">
      <c r="A1623" s="61"/>
      <c r="B1623" s="61"/>
      <c r="C1623" s="64"/>
      <c r="D1623" s="64"/>
      <c r="E1623" s="64"/>
      <c r="F1623" s="64"/>
      <c r="G1623" s="64"/>
    </row>
    <row r="1624" spans="1:7" x14ac:dyDescent="0.2">
      <c r="A1624" s="61"/>
      <c r="B1624" s="61"/>
      <c r="C1624" s="64"/>
      <c r="D1624" s="64"/>
      <c r="E1624" s="64"/>
      <c r="F1624" s="64"/>
      <c r="G1624" s="64"/>
    </row>
    <row r="1625" spans="1:7" x14ac:dyDescent="0.2">
      <c r="A1625" s="61"/>
      <c r="B1625" s="61"/>
      <c r="C1625" s="64"/>
      <c r="D1625" s="64"/>
      <c r="E1625" s="64"/>
      <c r="F1625" s="64"/>
      <c r="G1625" s="64"/>
    </row>
    <row r="1626" spans="1:7" x14ac:dyDescent="0.2">
      <c r="A1626" s="61"/>
      <c r="B1626" s="61"/>
      <c r="C1626" s="64"/>
      <c r="D1626" s="64"/>
      <c r="E1626" s="64"/>
      <c r="F1626" s="64"/>
      <c r="G1626" s="64"/>
    </row>
    <row r="1627" spans="1:7" x14ac:dyDescent="0.2">
      <c r="A1627" s="61"/>
      <c r="B1627" s="61"/>
      <c r="C1627" s="64"/>
      <c r="D1627" s="64"/>
      <c r="E1627" s="64"/>
      <c r="F1627" s="64"/>
      <c r="G1627" s="64"/>
    </row>
    <row r="1628" spans="1:7" x14ac:dyDescent="0.2">
      <c r="A1628" s="61"/>
      <c r="B1628" s="61"/>
      <c r="C1628" s="64"/>
      <c r="D1628" s="64"/>
      <c r="E1628" s="64"/>
      <c r="F1628" s="64"/>
      <c r="G1628" s="64"/>
    </row>
    <row r="1629" spans="1:7" x14ac:dyDescent="0.2">
      <c r="A1629" s="61"/>
      <c r="B1629" s="61"/>
      <c r="C1629" s="64"/>
      <c r="D1629" s="64"/>
      <c r="E1629" s="64"/>
      <c r="F1629" s="64"/>
      <c r="G1629" s="64"/>
    </row>
    <row r="1630" spans="1:7" x14ac:dyDescent="0.2">
      <c r="A1630" s="61"/>
      <c r="B1630" s="61"/>
      <c r="C1630" s="64"/>
      <c r="D1630" s="64"/>
      <c r="E1630" s="64"/>
      <c r="F1630" s="64"/>
      <c r="G1630" s="64"/>
    </row>
    <row r="1631" spans="1:7" x14ac:dyDescent="0.2">
      <c r="A1631" s="61"/>
      <c r="B1631" s="61"/>
      <c r="C1631" s="64"/>
      <c r="D1631" s="64"/>
      <c r="E1631" s="64"/>
      <c r="F1631" s="64"/>
      <c r="G1631" s="64"/>
    </row>
    <row r="1632" spans="1:7" x14ac:dyDescent="0.2">
      <c r="A1632" s="61"/>
      <c r="B1632" s="61"/>
      <c r="C1632" s="64"/>
      <c r="D1632" s="64"/>
      <c r="E1632" s="64"/>
      <c r="F1632" s="64"/>
      <c r="G1632" s="64"/>
    </row>
    <row r="1633" spans="1:7" x14ac:dyDescent="0.2">
      <c r="A1633" s="61"/>
      <c r="B1633" s="61"/>
      <c r="C1633" s="64"/>
      <c r="D1633" s="64"/>
      <c r="E1633" s="64"/>
      <c r="F1633" s="64"/>
      <c r="G1633" s="64"/>
    </row>
    <row r="1634" spans="1:7" x14ac:dyDescent="0.2">
      <c r="A1634" s="61"/>
      <c r="B1634" s="61"/>
      <c r="C1634" s="64"/>
      <c r="D1634" s="64"/>
      <c r="E1634" s="64"/>
      <c r="F1634" s="64"/>
      <c r="G1634" s="64"/>
    </row>
    <row r="1635" spans="1:7" x14ac:dyDescent="0.2">
      <c r="A1635" s="61"/>
      <c r="B1635" s="61"/>
      <c r="C1635" s="64"/>
      <c r="D1635" s="64"/>
      <c r="E1635" s="64"/>
      <c r="F1635" s="64"/>
      <c r="G1635" s="64"/>
    </row>
    <row r="1636" spans="1:7" x14ac:dyDescent="0.2">
      <c r="A1636" s="61"/>
      <c r="B1636" s="61"/>
      <c r="C1636" s="64"/>
      <c r="D1636" s="64"/>
      <c r="E1636" s="64"/>
      <c r="F1636" s="64"/>
      <c r="G1636" s="64"/>
    </row>
    <row r="1637" spans="1:7" x14ac:dyDescent="0.2">
      <c r="A1637" s="61"/>
      <c r="B1637" s="61"/>
      <c r="C1637" s="64"/>
      <c r="D1637" s="64"/>
      <c r="E1637" s="64"/>
      <c r="F1637" s="64"/>
      <c r="G1637" s="64"/>
    </row>
    <row r="1638" spans="1:7" x14ac:dyDescent="0.2">
      <c r="A1638" s="61"/>
      <c r="B1638" s="61"/>
      <c r="C1638" s="64"/>
      <c r="D1638" s="64"/>
      <c r="E1638" s="64"/>
      <c r="F1638" s="64"/>
      <c r="G1638" s="64"/>
    </row>
    <row r="1639" spans="1:7" x14ac:dyDescent="0.2">
      <c r="A1639" s="61"/>
      <c r="B1639" s="61"/>
      <c r="C1639" s="64"/>
      <c r="D1639" s="64"/>
      <c r="E1639" s="64"/>
      <c r="F1639" s="64"/>
      <c r="G1639" s="64"/>
    </row>
    <row r="1640" spans="1:7" x14ac:dyDescent="0.2">
      <c r="A1640" s="61"/>
      <c r="B1640" s="61"/>
      <c r="C1640" s="64"/>
      <c r="D1640" s="64"/>
      <c r="E1640" s="64"/>
      <c r="F1640" s="64"/>
      <c r="G1640" s="64"/>
    </row>
    <row r="1641" spans="1:7" x14ac:dyDescent="0.2">
      <c r="A1641" s="61"/>
      <c r="B1641" s="61"/>
      <c r="C1641" s="64"/>
      <c r="D1641" s="64"/>
      <c r="E1641" s="64"/>
      <c r="F1641" s="64"/>
      <c r="G1641" s="64"/>
    </row>
    <row r="1642" spans="1:7" x14ac:dyDescent="0.2">
      <c r="A1642" s="61"/>
      <c r="B1642" s="61"/>
      <c r="C1642" s="64"/>
      <c r="D1642" s="64"/>
      <c r="E1642" s="64"/>
      <c r="F1642" s="64"/>
      <c r="G1642" s="64"/>
    </row>
    <row r="1643" spans="1:7" x14ac:dyDescent="0.2">
      <c r="A1643" s="61"/>
      <c r="B1643" s="61"/>
      <c r="C1643" s="64"/>
      <c r="D1643" s="64"/>
      <c r="E1643" s="64"/>
      <c r="F1643" s="64"/>
      <c r="G1643" s="64"/>
    </row>
    <row r="1644" spans="1:7" x14ac:dyDescent="0.2">
      <c r="A1644" s="61"/>
      <c r="B1644" s="61"/>
      <c r="C1644" s="64"/>
      <c r="D1644" s="64"/>
      <c r="E1644" s="64"/>
      <c r="F1644" s="64"/>
      <c r="G1644" s="64"/>
    </row>
    <row r="1645" spans="1:7" x14ac:dyDescent="0.2">
      <c r="A1645" s="61"/>
      <c r="B1645" s="61"/>
      <c r="C1645" s="64"/>
      <c r="D1645" s="64"/>
      <c r="E1645" s="64"/>
      <c r="F1645" s="64"/>
      <c r="G1645" s="64"/>
    </row>
    <row r="1646" spans="1:7" x14ac:dyDescent="0.2">
      <c r="A1646" s="61"/>
      <c r="B1646" s="61"/>
      <c r="C1646" s="64"/>
      <c r="D1646" s="64"/>
      <c r="E1646" s="64"/>
      <c r="F1646" s="64"/>
      <c r="G1646" s="64"/>
    </row>
    <row r="1647" spans="1:7" x14ac:dyDescent="0.2">
      <c r="A1647" s="61"/>
      <c r="B1647" s="61"/>
      <c r="C1647" s="64"/>
      <c r="D1647" s="64"/>
      <c r="E1647" s="64"/>
      <c r="F1647" s="64"/>
      <c r="G1647" s="64"/>
    </row>
    <row r="1648" spans="1:7" x14ac:dyDescent="0.2">
      <c r="A1648" s="61"/>
      <c r="B1648" s="61"/>
      <c r="C1648" s="64"/>
      <c r="D1648" s="64"/>
      <c r="E1648" s="64"/>
      <c r="F1648" s="64"/>
      <c r="G1648" s="64"/>
    </row>
    <row r="1649" spans="1:7" x14ac:dyDescent="0.2">
      <c r="A1649" s="61"/>
      <c r="B1649" s="61"/>
      <c r="C1649" s="64"/>
      <c r="D1649" s="64"/>
      <c r="E1649" s="64"/>
      <c r="F1649" s="64"/>
      <c r="G1649" s="64"/>
    </row>
    <row r="1650" spans="1:7" x14ac:dyDescent="0.2">
      <c r="A1650" s="61"/>
      <c r="B1650" s="61"/>
      <c r="C1650" s="64"/>
      <c r="D1650" s="64"/>
      <c r="E1650" s="64"/>
      <c r="F1650" s="64"/>
      <c r="G1650" s="64"/>
    </row>
    <row r="1651" spans="1:7" x14ac:dyDescent="0.2">
      <c r="A1651" s="61"/>
      <c r="B1651" s="61"/>
      <c r="C1651" s="64"/>
      <c r="D1651" s="64"/>
      <c r="E1651" s="64"/>
      <c r="F1651" s="64"/>
      <c r="G1651" s="64"/>
    </row>
    <row r="1652" spans="1:7" x14ac:dyDescent="0.2">
      <c r="A1652" s="61"/>
      <c r="B1652" s="61"/>
      <c r="C1652" s="64"/>
      <c r="D1652" s="64"/>
      <c r="E1652" s="64"/>
      <c r="F1652" s="64"/>
      <c r="G1652" s="64"/>
    </row>
    <row r="1653" spans="1:7" x14ac:dyDescent="0.2">
      <c r="A1653" s="61"/>
      <c r="B1653" s="61"/>
      <c r="C1653" s="64"/>
      <c r="D1653" s="64"/>
      <c r="E1653" s="64"/>
      <c r="F1653" s="64"/>
      <c r="G1653" s="64"/>
    </row>
    <row r="1654" spans="1:7" x14ac:dyDescent="0.2">
      <c r="A1654" s="61"/>
      <c r="B1654" s="61"/>
      <c r="C1654" s="64"/>
      <c r="D1654" s="64"/>
      <c r="E1654" s="64"/>
      <c r="F1654" s="64"/>
      <c r="G1654" s="64"/>
    </row>
    <row r="1655" spans="1:7" x14ac:dyDescent="0.2">
      <c r="A1655" s="61"/>
      <c r="B1655" s="61"/>
      <c r="C1655" s="64"/>
      <c r="D1655" s="64"/>
      <c r="E1655" s="64"/>
      <c r="F1655" s="64"/>
      <c r="G1655" s="64"/>
    </row>
    <row r="1656" spans="1:7" x14ac:dyDescent="0.2">
      <c r="A1656" s="61"/>
      <c r="B1656" s="61"/>
      <c r="C1656" s="64"/>
      <c r="D1656" s="64"/>
      <c r="E1656" s="64"/>
      <c r="F1656" s="64"/>
      <c r="G1656" s="64"/>
    </row>
    <row r="1657" spans="1:7" x14ac:dyDescent="0.2">
      <c r="A1657" s="61"/>
      <c r="B1657" s="61"/>
      <c r="C1657" s="64"/>
      <c r="D1657" s="64"/>
      <c r="E1657" s="64"/>
      <c r="F1657" s="64"/>
      <c r="G1657" s="64"/>
    </row>
    <row r="1658" spans="1:7" x14ac:dyDescent="0.2">
      <c r="A1658" s="61"/>
      <c r="B1658" s="61"/>
      <c r="C1658" s="64"/>
      <c r="D1658" s="64"/>
      <c r="E1658" s="64"/>
      <c r="F1658" s="64"/>
      <c r="G1658" s="64"/>
    </row>
    <row r="1659" spans="1:7" x14ac:dyDescent="0.2">
      <c r="A1659" s="61"/>
      <c r="B1659" s="61"/>
      <c r="C1659" s="64"/>
      <c r="D1659" s="64"/>
      <c r="E1659" s="64"/>
      <c r="F1659" s="64"/>
      <c r="G1659" s="64"/>
    </row>
    <row r="1660" spans="1:7" x14ac:dyDescent="0.2">
      <c r="A1660" s="61"/>
      <c r="B1660" s="61"/>
      <c r="C1660" s="64"/>
      <c r="D1660" s="64"/>
      <c r="E1660" s="64"/>
      <c r="F1660" s="64"/>
      <c r="G1660" s="64"/>
    </row>
    <row r="1661" spans="1:7" x14ac:dyDescent="0.2">
      <c r="A1661" s="61"/>
      <c r="B1661" s="61"/>
      <c r="C1661" s="64"/>
      <c r="D1661" s="64"/>
      <c r="E1661" s="64"/>
      <c r="F1661" s="64"/>
      <c r="G1661" s="64"/>
    </row>
    <row r="1662" spans="1:7" x14ac:dyDescent="0.2">
      <c r="A1662" s="61"/>
      <c r="B1662" s="61"/>
      <c r="C1662" s="64"/>
      <c r="D1662" s="64"/>
      <c r="E1662" s="64"/>
      <c r="F1662" s="64"/>
      <c r="G1662" s="64"/>
    </row>
    <row r="1663" spans="1:7" x14ac:dyDescent="0.2">
      <c r="A1663" s="61"/>
      <c r="B1663" s="61"/>
      <c r="C1663" s="64"/>
      <c r="D1663" s="64"/>
      <c r="E1663" s="64"/>
      <c r="F1663" s="64"/>
      <c r="G1663" s="64"/>
    </row>
    <row r="1664" spans="1:7" x14ac:dyDescent="0.2">
      <c r="A1664" s="61"/>
      <c r="B1664" s="61"/>
      <c r="C1664" s="64"/>
      <c r="D1664" s="64"/>
      <c r="E1664" s="64"/>
      <c r="F1664" s="64"/>
      <c r="G1664" s="64"/>
    </row>
    <row r="1665" spans="1:7" x14ac:dyDescent="0.2">
      <c r="A1665" s="61"/>
      <c r="B1665" s="61"/>
      <c r="C1665" s="64"/>
      <c r="D1665" s="64"/>
      <c r="E1665" s="64"/>
      <c r="F1665" s="64"/>
      <c r="G1665" s="64"/>
    </row>
    <row r="1666" spans="1:7" x14ac:dyDescent="0.2">
      <c r="A1666" s="61"/>
      <c r="B1666" s="61"/>
      <c r="C1666" s="64"/>
      <c r="D1666" s="64"/>
      <c r="E1666" s="64"/>
      <c r="F1666" s="64"/>
      <c r="G1666" s="64"/>
    </row>
    <row r="1667" spans="1:7" x14ac:dyDescent="0.2">
      <c r="A1667" s="61"/>
      <c r="B1667" s="61"/>
      <c r="C1667" s="64"/>
      <c r="D1667" s="64"/>
      <c r="E1667" s="64"/>
      <c r="F1667" s="64"/>
      <c r="G1667" s="64"/>
    </row>
    <row r="1668" spans="1:7" x14ac:dyDescent="0.2">
      <c r="A1668" s="61"/>
      <c r="B1668" s="61"/>
      <c r="C1668" s="64"/>
      <c r="D1668" s="64"/>
      <c r="E1668" s="64"/>
      <c r="F1668" s="64"/>
      <c r="G1668" s="64"/>
    </row>
    <row r="1669" spans="1:7" x14ac:dyDescent="0.2">
      <c r="A1669" s="61"/>
      <c r="B1669" s="61"/>
      <c r="C1669" s="64"/>
      <c r="D1669" s="64"/>
      <c r="E1669" s="64"/>
      <c r="F1669" s="64"/>
      <c r="G1669" s="64"/>
    </row>
    <row r="1670" spans="1:7" x14ac:dyDescent="0.2">
      <c r="A1670" s="61"/>
      <c r="B1670" s="61"/>
      <c r="C1670" s="64"/>
      <c r="D1670" s="64"/>
      <c r="E1670" s="64"/>
      <c r="F1670" s="64"/>
      <c r="G1670" s="64"/>
    </row>
    <row r="1671" spans="1:7" x14ac:dyDescent="0.2">
      <c r="A1671" s="61"/>
      <c r="B1671" s="61"/>
      <c r="C1671" s="64"/>
      <c r="D1671" s="64"/>
      <c r="E1671" s="64"/>
      <c r="F1671" s="64"/>
      <c r="G1671" s="64"/>
    </row>
    <row r="1672" spans="1:7" x14ac:dyDescent="0.2">
      <c r="A1672" s="61"/>
      <c r="B1672" s="61"/>
      <c r="C1672" s="64"/>
      <c r="D1672" s="64"/>
      <c r="E1672" s="64"/>
      <c r="F1672" s="64"/>
      <c r="G1672" s="64"/>
    </row>
    <row r="1673" spans="1:7" x14ac:dyDescent="0.2">
      <c r="A1673" s="61"/>
      <c r="B1673" s="61"/>
      <c r="C1673" s="64"/>
      <c r="D1673" s="64"/>
      <c r="E1673" s="64"/>
      <c r="F1673" s="64"/>
      <c r="G1673" s="64"/>
    </row>
    <row r="1674" spans="1:7" x14ac:dyDescent="0.2">
      <c r="A1674" s="61"/>
      <c r="B1674" s="61"/>
      <c r="C1674" s="64"/>
      <c r="D1674" s="64"/>
      <c r="E1674" s="64"/>
      <c r="F1674" s="64"/>
      <c r="G1674" s="64"/>
    </row>
    <row r="1675" spans="1:7" x14ac:dyDescent="0.2">
      <c r="A1675" s="61"/>
      <c r="B1675" s="61"/>
      <c r="C1675" s="64"/>
      <c r="D1675" s="64"/>
      <c r="E1675" s="64"/>
      <c r="F1675" s="64"/>
      <c r="G1675" s="64"/>
    </row>
    <row r="1676" spans="1:7" x14ac:dyDescent="0.2">
      <c r="A1676" s="61"/>
      <c r="B1676" s="61"/>
      <c r="C1676" s="64"/>
      <c r="D1676" s="64"/>
      <c r="E1676" s="64"/>
      <c r="F1676" s="64"/>
      <c r="G1676" s="64"/>
    </row>
    <row r="1677" spans="1:7" x14ac:dyDescent="0.2">
      <c r="A1677" s="61"/>
      <c r="B1677" s="61"/>
      <c r="C1677" s="64"/>
      <c r="D1677" s="64"/>
      <c r="E1677" s="64"/>
      <c r="F1677" s="64"/>
      <c r="G1677" s="64"/>
    </row>
    <row r="1678" spans="1:7" x14ac:dyDescent="0.2">
      <c r="A1678" s="61"/>
      <c r="B1678" s="61"/>
      <c r="C1678" s="64"/>
      <c r="D1678" s="64"/>
      <c r="E1678" s="64"/>
      <c r="F1678" s="64"/>
      <c r="G1678" s="64"/>
    </row>
    <row r="1679" spans="1:7" x14ac:dyDescent="0.2">
      <c r="A1679" s="61"/>
      <c r="B1679" s="61"/>
      <c r="C1679" s="64"/>
      <c r="D1679" s="64"/>
      <c r="E1679" s="64"/>
      <c r="F1679" s="64"/>
      <c r="G1679" s="64"/>
    </row>
    <row r="1680" spans="1:7" x14ac:dyDescent="0.2">
      <c r="A1680" s="61"/>
      <c r="B1680" s="61"/>
      <c r="C1680" s="64"/>
      <c r="D1680" s="64"/>
      <c r="E1680" s="64"/>
      <c r="F1680" s="64"/>
      <c r="G1680" s="64"/>
    </row>
    <row r="1681" spans="1:7" x14ac:dyDescent="0.2">
      <c r="A1681" s="61"/>
      <c r="B1681" s="61"/>
      <c r="C1681" s="64"/>
      <c r="D1681" s="64"/>
      <c r="E1681" s="64"/>
      <c r="F1681" s="64"/>
      <c r="G1681" s="64"/>
    </row>
    <row r="1682" spans="1:7" x14ac:dyDescent="0.2">
      <c r="A1682" s="61"/>
      <c r="B1682" s="61"/>
      <c r="C1682" s="64"/>
      <c r="D1682" s="64"/>
      <c r="E1682" s="64"/>
      <c r="F1682" s="64"/>
      <c r="G1682" s="64"/>
    </row>
    <row r="1683" spans="1:7" x14ac:dyDescent="0.2">
      <c r="A1683" s="61"/>
      <c r="B1683" s="61"/>
      <c r="C1683" s="64"/>
      <c r="D1683" s="64"/>
      <c r="E1683" s="64"/>
      <c r="F1683" s="64"/>
      <c r="G1683" s="64"/>
    </row>
    <row r="1684" spans="1:7" x14ac:dyDescent="0.2">
      <c r="A1684" s="61"/>
      <c r="B1684" s="61"/>
      <c r="C1684" s="64"/>
      <c r="D1684" s="64"/>
      <c r="E1684" s="64"/>
      <c r="F1684" s="64"/>
      <c r="G1684" s="64"/>
    </row>
    <row r="1685" spans="1:7" x14ac:dyDescent="0.2">
      <c r="A1685" s="61"/>
      <c r="B1685" s="61"/>
      <c r="C1685" s="64"/>
      <c r="D1685" s="64"/>
      <c r="E1685" s="64"/>
      <c r="F1685" s="64"/>
      <c r="G1685" s="64"/>
    </row>
    <row r="1686" spans="1:7" x14ac:dyDescent="0.2">
      <c r="A1686" s="61"/>
      <c r="B1686" s="61"/>
      <c r="C1686" s="64"/>
      <c r="D1686" s="64"/>
      <c r="E1686" s="64"/>
      <c r="F1686" s="64"/>
      <c r="G1686" s="64"/>
    </row>
    <row r="1687" spans="1:7" x14ac:dyDescent="0.2">
      <c r="A1687" s="61"/>
      <c r="B1687" s="61"/>
      <c r="C1687" s="64"/>
      <c r="D1687" s="64"/>
      <c r="E1687" s="64"/>
      <c r="F1687" s="64"/>
      <c r="G1687" s="64"/>
    </row>
    <row r="1688" spans="1:7" x14ac:dyDescent="0.2">
      <c r="A1688" s="61"/>
      <c r="B1688" s="61"/>
      <c r="C1688" s="64"/>
      <c r="D1688" s="64"/>
      <c r="E1688" s="64"/>
      <c r="F1688" s="64"/>
      <c r="G1688" s="64"/>
    </row>
    <row r="1689" spans="1:7" x14ac:dyDescent="0.2">
      <c r="A1689" s="61"/>
      <c r="B1689" s="61"/>
      <c r="C1689" s="64"/>
      <c r="D1689" s="64"/>
      <c r="E1689" s="64"/>
      <c r="F1689" s="64"/>
      <c r="G1689" s="64"/>
    </row>
    <row r="1690" spans="1:7" x14ac:dyDescent="0.2">
      <c r="A1690" s="61"/>
      <c r="B1690" s="61"/>
      <c r="C1690" s="64"/>
      <c r="D1690" s="64"/>
      <c r="E1690" s="64"/>
      <c r="F1690" s="64"/>
      <c r="G1690" s="64"/>
    </row>
    <row r="1691" spans="1:7" x14ac:dyDescent="0.2">
      <c r="A1691" s="61"/>
      <c r="B1691" s="61"/>
      <c r="C1691" s="64"/>
      <c r="D1691" s="64"/>
      <c r="E1691" s="64"/>
      <c r="F1691" s="64"/>
      <c r="G1691" s="64"/>
    </row>
    <row r="1692" spans="1:7" x14ac:dyDescent="0.2">
      <c r="A1692" s="61"/>
      <c r="B1692" s="61"/>
      <c r="C1692" s="64"/>
      <c r="D1692" s="64"/>
      <c r="E1692" s="64"/>
      <c r="F1692" s="64"/>
      <c r="G1692" s="64"/>
    </row>
    <row r="1693" spans="1:7" x14ac:dyDescent="0.2">
      <c r="A1693" s="61"/>
      <c r="B1693" s="61"/>
      <c r="C1693" s="64"/>
      <c r="D1693" s="64"/>
      <c r="E1693" s="64"/>
      <c r="F1693" s="64"/>
      <c r="G1693" s="64"/>
    </row>
    <row r="1694" spans="1:7" x14ac:dyDescent="0.2">
      <c r="A1694" s="61"/>
      <c r="B1694" s="61"/>
      <c r="C1694" s="64"/>
      <c r="D1694" s="64"/>
      <c r="E1694" s="64"/>
      <c r="F1694" s="64"/>
      <c r="G1694" s="64"/>
    </row>
    <row r="1695" spans="1:7" x14ac:dyDescent="0.2">
      <c r="A1695" s="61"/>
      <c r="B1695" s="61"/>
      <c r="C1695" s="64"/>
      <c r="D1695" s="64"/>
      <c r="E1695" s="64"/>
      <c r="F1695" s="64"/>
      <c r="G1695" s="64"/>
    </row>
    <row r="1696" spans="1:7" x14ac:dyDescent="0.2">
      <c r="A1696" s="61"/>
      <c r="B1696" s="61"/>
      <c r="C1696" s="64"/>
      <c r="D1696" s="64"/>
      <c r="E1696" s="64"/>
      <c r="F1696" s="64"/>
      <c r="G1696" s="64"/>
    </row>
    <row r="1697" spans="1:7" x14ac:dyDescent="0.2">
      <c r="A1697" s="61"/>
      <c r="B1697" s="61"/>
      <c r="C1697" s="64"/>
      <c r="D1697" s="64"/>
      <c r="E1697" s="64"/>
      <c r="F1697" s="64"/>
      <c r="G1697" s="64"/>
    </row>
    <row r="1698" spans="1:7" x14ac:dyDescent="0.2">
      <c r="A1698" s="61"/>
      <c r="B1698" s="61"/>
      <c r="C1698" s="64"/>
      <c r="D1698" s="64"/>
      <c r="E1698" s="64"/>
      <c r="F1698" s="64"/>
      <c r="G1698" s="64"/>
    </row>
    <row r="1699" spans="1:7" x14ac:dyDescent="0.2">
      <c r="A1699" s="61"/>
      <c r="B1699" s="61"/>
      <c r="C1699" s="64"/>
      <c r="D1699" s="64"/>
      <c r="E1699" s="64"/>
      <c r="F1699" s="64"/>
      <c r="G1699" s="64"/>
    </row>
    <row r="1700" spans="1:7" x14ac:dyDescent="0.2">
      <c r="A1700" s="61"/>
      <c r="B1700" s="61"/>
      <c r="C1700" s="64"/>
      <c r="D1700" s="64"/>
      <c r="E1700" s="64"/>
      <c r="F1700" s="64"/>
      <c r="G1700" s="64"/>
    </row>
    <row r="1701" spans="1:7" x14ac:dyDescent="0.2">
      <c r="A1701" s="61"/>
      <c r="B1701" s="61"/>
      <c r="C1701" s="64"/>
      <c r="D1701" s="64"/>
      <c r="E1701" s="64"/>
      <c r="F1701" s="64"/>
      <c r="G1701" s="64"/>
    </row>
    <row r="1702" spans="1:7" x14ac:dyDescent="0.2">
      <c r="A1702" s="61"/>
      <c r="B1702" s="61"/>
      <c r="C1702" s="64"/>
      <c r="D1702" s="64"/>
      <c r="E1702" s="64"/>
      <c r="F1702" s="64"/>
      <c r="G1702" s="64"/>
    </row>
    <row r="1703" spans="1:7" x14ac:dyDescent="0.2">
      <c r="A1703" s="61"/>
      <c r="B1703" s="61"/>
      <c r="C1703" s="64"/>
      <c r="D1703" s="64"/>
      <c r="E1703" s="64"/>
      <c r="F1703" s="64"/>
      <c r="G1703" s="64"/>
    </row>
    <row r="1704" spans="1:7" x14ac:dyDescent="0.2">
      <c r="A1704" s="61"/>
      <c r="B1704" s="61"/>
      <c r="C1704" s="64"/>
      <c r="D1704" s="64"/>
      <c r="E1704" s="64"/>
      <c r="F1704" s="64"/>
      <c r="G1704" s="64"/>
    </row>
    <row r="1705" spans="1:7" x14ac:dyDescent="0.2">
      <c r="A1705" s="61"/>
      <c r="B1705" s="61"/>
      <c r="C1705" s="64"/>
      <c r="D1705" s="64"/>
      <c r="E1705" s="64"/>
      <c r="F1705" s="64"/>
      <c r="G1705" s="64"/>
    </row>
    <row r="1706" spans="1:7" x14ac:dyDescent="0.2">
      <c r="A1706" s="61"/>
      <c r="B1706" s="61"/>
      <c r="C1706" s="64"/>
      <c r="D1706" s="64"/>
      <c r="E1706" s="64"/>
      <c r="F1706" s="64"/>
      <c r="G1706" s="64"/>
    </row>
    <row r="1707" spans="1:7" x14ac:dyDescent="0.2">
      <c r="A1707" s="61"/>
      <c r="B1707" s="61"/>
      <c r="C1707" s="64"/>
      <c r="D1707" s="64"/>
      <c r="E1707" s="64"/>
      <c r="F1707" s="64"/>
      <c r="G1707" s="64"/>
    </row>
    <row r="1708" spans="1:7" x14ac:dyDescent="0.2">
      <c r="A1708" s="61"/>
      <c r="B1708" s="61"/>
      <c r="C1708" s="64"/>
      <c r="D1708" s="64"/>
      <c r="E1708" s="64"/>
      <c r="F1708" s="64"/>
      <c r="G1708" s="64"/>
    </row>
    <row r="1709" spans="1:7" x14ac:dyDescent="0.2">
      <c r="A1709" s="61"/>
      <c r="B1709" s="61"/>
      <c r="C1709" s="64"/>
      <c r="D1709" s="64"/>
      <c r="E1709" s="64"/>
      <c r="F1709" s="64"/>
      <c r="G1709" s="64"/>
    </row>
    <row r="1710" spans="1:7" x14ac:dyDescent="0.2">
      <c r="A1710" s="61"/>
      <c r="B1710" s="61"/>
      <c r="C1710" s="64"/>
      <c r="D1710" s="64"/>
      <c r="E1710" s="64"/>
      <c r="F1710" s="64"/>
      <c r="G1710" s="64"/>
    </row>
    <row r="1711" spans="1:7" x14ac:dyDescent="0.2">
      <c r="A1711" s="61"/>
      <c r="B1711" s="61"/>
      <c r="C1711" s="64"/>
      <c r="D1711" s="64"/>
      <c r="E1711" s="64"/>
      <c r="F1711" s="64"/>
      <c r="G1711" s="64"/>
    </row>
    <row r="1712" spans="1:7" x14ac:dyDescent="0.2">
      <c r="A1712" s="61"/>
      <c r="B1712" s="61"/>
      <c r="C1712" s="64"/>
      <c r="D1712" s="64"/>
      <c r="E1712" s="64"/>
      <c r="F1712" s="64"/>
      <c r="G1712" s="64"/>
    </row>
    <row r="1713" spans="1:7" x14ac:dyDescent="0.2">
      <c r="A1713" s="61"/>
      <c r="B1713" s="61"/>
      <c r="C1713" s="64"/>
      <c r="D1713" s="64"/>
      <c r="E1713" s="64"/>
      <c r="F1713" s="64"/>
      <c r="G1713" s="64"/>
    </row>
    <row r="1714" spans="1:7" x14ac:dyDescent="0.2">
      <c r="A1714" s="61"/>
      <c r="B1714" s="61"/>
      <c r="C1714" s="64"/>
      <c r="D1714" s="64"/>
      <c r="E1714" s="64"/>
      <c r="F1714" s="64"/>
      <c r="G1714" s="64"/>
    </row>
    <row r="1715" spans="1:7" x14ac:dyDescent="0.2">
      <c r="A1715" s="61"/>
      <c r="B1715" s="61"/>
      <c r="C1715" s="64"/>
      <c r="D1715" s="64"/>
      <c r="E1715" s="64"/>
      <c r="F1715" s="64"/>
      <c r="G1715" s="64"/>
    </row>
    <row r="1716" spans="1:7" x14ac:dyDescent="0.2">
      <c r="A1716" s="61"/>
      <c r="B1716" s="61"/>
      <c r="C1716" s="64"/>
      <c r="D1716" s="64"/>
      <c r="E1716" s="64"/>
      <c r="F1716" s="64"/>
      <c r="G1716" s="64"/>
    </row>
    <row r="1717" spans="1:7" x14ac:dyDescent="0.2">
      <c r="A1717" s="61"/>
      <c r="B1717" s="61"/>
      <c r="C1717" s="64"/>
      <c r="D1717" s="64"/>
      <c r="E1717" s="64"/>
      <c r="F1717" s="64"/>
      <c r="G1717" s="64"/>
    </row>
    <row r="1718" spans="1:7" x14ac:dyDescent="0.2">
      <c r="A1718" s="61"/>
      <c r="B1718" s="61"/>
      <c r="C1718" s="64"/>
      <c r="D1718" s="64"/>
      <c r="E1718" s="64"/>
      <c r="F1718" s="64"/>
      <c r="G1718" s="64"/>
    </row>
    <row r="1719" spans="1:7" x14ac:dyDescent="0.2">
      <c r="A1719" s="61"/>
      <c r="B1719" s="61"/>
      <c r="C1719" s="64"/>
      <c r="D1719" s="64"/>
      <c r="E1719" s="64"/>
      <c r="F1719" s="64"/>
      <c r="G1719" s="64"/>
    </row>
    <row r="1720" spans="1:7" x14ac:dyDescent="0.2">
      <c r="A1720" s="61"/>
      <c r="B1720" s="61"/>
      <c r="C1720" s="64"/>
      <c r="D1720" s="64"/>
      <c r="E1720" s="64"/>
      <c r="F1720" s="64"/>
      <c r="G1720" s="64"/>
    </row>
    <row r="1721" spans="1:7" x14ac:dyDescent="0.2">
      <c r="A1721" s="61"/>
      <c r="B1721" s="61"/>
      <c r="C1721" s="64"/>
      <c r="D1721" s="64"/>
      <c r="E1721" s="64"/>
      <c r="F1721" s="64"/>
      <c r="G1721" s="64"/>
    </row>
    <row r="1722" spans="1:7" x14ac:dyDescent="0.2">
      <c r="A1722" s="61"/>
      <c r="B1722" s="61"/>
      <c r="C1722" s="64"/>
      <c r="D1722" s="64"/>
      <c r="E1722" s="64"/>
      <c r="F1722" s="64"/>
      <c r="G1722" s="64"/>
    </row>
    <row r="1723" spans="1:7" x14ac:dyDescent="0.2">
      <c r="A1723" s="61"/>
      <c r="B1723" s="61"/>
      <c r="C1723" s="64"/>
      <c r="D1723" s="64"/>
      <c r="E1723" s="64"/>
      <c r="F1723" s="64"/>
      <c r="G1723" s="64"/>
    </row>
    <row r="1724" spans="1:7" x14ac:dyDescent="0.2">
      <c r="A1724" s="61"/>
      <c r="B1724" s="61"/>
      <c r="C1724" s="64"/>
      <c r="D1724" s="64"/>
      <c r="E1724" s="64"/>
      <c r="F1724" s="64"/>
      <c r="G1724" s="64"/>
    </row>
    <row r="1725" spans="1:7" x14ac:dyDescent="0.2">
      <c r="A1725" s="61"/>
      <c r="B1725" s="61"/>
      <c r="C1725" s="64"/>
      <c r="D1725" s="64"/>
      <c r="E1725" s="64"/>
      <c r="F1725" s="64"/>
      <c r="G1725" s="64"/>
    </row>
    <row r="1726" spans="1:7" x14ac:dyDescent="0.2">
      <c r="A1726" s="61"/>
      <c r="B1726" s="61"/>
      <c r="C1726" s="64"/>
      <c r="D1726" s="64"/>
      <c r="E1726" s="64"/>
      <c r="F1726" s="64"/>
      <c r="G1726" s="64"/>
    </row>
    <row r="1727" spans="1:7" x14ac:dyDescent="0.2">
      <c r="A1727" s="61"/>
      <c r="B1727" s="61"/>
      <c r="C1727" s="64"/>
      <c r="D1727" s="64"/>
      <c r="E1727" s="64"/>
      <c r="F1727" s="64"/>
      <c r="G1727" s="64"/>
    </row>
    <row r="1728" spans="1:7" x14ac:dyDescent="0.2">
      <c r="A1728" s="61"/>
      <c r="B1728" s="61"/>
      <c r="C1728" s="64"/>
      <c r="D1728" s="64"/>
      <c r="E1728" s="64"/>
      <c r="F1728" s="64"/>
      <c r="G1728" s="64"/>
    </row>
    <row r="1729" spans="1:7" x14ac:dyDescent="0.2">
      <c r="A1729" s="61"/>
      <c r="B1729" s="61"/>
      <c r="C1729" s="64"/>
      <c r="D1729" s="64"/>
      <c r="E1729" s="64"/>
      <c r="F1729" s="64"/>
      <c r="G1729" s="64"/>
    </row>
    <row r="1730" spans="1:7" x14ac:dyDescent="0.2">
      <c r="A1730" s="61"/>
      <c r="B1730" s="61"/>
      <c r="C1730" s="64"/>
      <c r="D1730" s="64"/>
      <c r="E1730" s="64"/>
      <c r="F1730" s="64"/>
      <c r="G1730" s="64"/>
    </row>
    <row r="1731" spans="1:7" x14ac:dyDescent="0.2">
      <c r="A1731" s="61"/>
      <c r="B1731" s="61"/>
      <c r="C1731" s="64"/>
      <c r="D1731" s="64"/>
      <c r="E1731" s="64"/>
      <c r="F1731" s="64"/>
      <c r="G1731" s="64"/>
    </row>
    <row r="1732" spans="1:7" x14ac:dyDescent="0.2">
      <c r="A1732" s="61"/>
      <c r="B1732" s="61"/>
      <c r="C1732" s="64"/>
      <c r="D1732" s="64"/>
      <c r="E1732" s="64"/>
      <c r="F1732" s="64"/>
      <c r="G1732" s="64"/>
    </row>
    <row r="1733" spans="1:7" x14ac:dyDescent="0.2">
      <c r="A1733" s="61"/>
      <c r="B1733" s="61"/>
      <c r="C1733" s="64"/>
      <c r="D1733" s="64"/>
      <c r="E1733" s="64"/>
      <c r="F1733" s="64"/>
      <c r="G1733" s="64"/>
    </row>
    <row r="1734" spans="1:7" x14ac:dyDescent="0.2">
      <c r="A1734" s="61"/>
      <c r="B1734" s="61"/>
      <c r="C1734" s="64"/>
      <c r="D1734" s="64"/>
      <c r="E1734" s="64"/>
      <c r="F1734" s="64"/>
      <c r="G1734" s="64"/>
    </row>
    <row r="1735" spans="1:7" x14ac:dyDescent="0.2">
      <c r="A1735" s="61"/>
      <c r="B1735" s="61"/>
      <c r="C1735" s="64"/>
      <c r="D1735" s="64"/>
      <c r="E1735" s="64"/>
      <c r="F1735" s="64"/>
      <c r="G1735" s="64"/>
    </row>
    <row r="1736" spans="1:7" x14ac:dyDescent="0.2">
      <c r="A1736" s="61"/>
      <c r="B1736" s="61"/>
      <c r="C1736" s="64"/>
      <c r="D1736" s="64"/>
      <c r="E1736" s="64"/>
      <c r="F1736" s="64"/>
      <c r="G1736" s="64"/>
    </row>
    <row r="1737" spans="1:7" x14ac:dyDescent="0.2">
      <c r="A1737" s="61"/>
      <c r="B1737" s="61"/>
      <c r="C1737" s="64"/>
      <c r="D1737" s="64"/>
      <c r="E1737" s="64"/>
      <c r="F1737" s="64"/>
      <c r="G1737" s="64"/>
    </row>
    <row r="1738" spans="1:7" x14ac:dyDescent="0.2">
      <c r="A1738" s="61"/>
      <c r="B1738" s="61"/>
      <c r="C1738" s="64"/>
      <c r="D1738" s="64"/>
      <c r="E1738" s="64"/>
      <c r="F1738" s="64"/>
      <c r="G1738" s="64"/>
    </row>
    <row r="1739" spans="1:7" x14ac:dyDescent="0.2">
      <c r="A1739" s="61"/>
      <c r="B1739" s="61"/>
      <c r="C1739" s="64"/>
      <c r="D1739" s="64"/>
      <c r="E1739" s="64"/>
      <c r="F1739" s="64"/>
      <c r="G1739" s="64"/>
    </row>
    <row r="1740" spans="1:7" x14ac:dyDescent="0.2">
      <c r="A1740" s="61"/>
      <c r="B1740" s="61"/>
      <c r="C1740" s="64"/>
      <c r="D1740" s="64"/>
      <c r="E1740" s="64"/>
      <c r="F1740" s="64"/>
      <c r="G1740" s="64"/>
    </row>
    <row r="1741" spans="1:7" x14ac:dyDescent="0.2">
      <c r="A1741" s="61"/>
      <c r="B1741" s="61"/>
      <c r="C1741" s="64"/>
      <c r="D1741" s="64"/>
      <c r="E1741" s="64"/>
      <c r="F1741" s="64"/>
      <c r="G1741" s="64"/>
    </row>
    <row r="1742" spans="1:7" x14ac:dyDescent="0.2">
      <c r="A1742" s="61"/>
      <c r="B1742" s="61"/>
      <c r="C1742" s="64"/>
      <c r="D1742" s="64"/>
      <c r="E1742" s="64"/>
      <c r="F1742" s="64"/>
      <c r="G1742" s="64"/>
    </row>
    <row r="1743" spans="1:7" x14ac:dyDescent="0.2">
      <c r="A1743" s="61"/>
      <c r="B1743" s="61"/>
      <c r="C1743" s="64"/>
      <c r="D1743" s="64"/>
      <c r="E1743" s="64"/>
      <c r="F1743" s="64"/>
      <c r="G1743" s="64"/>
    </row>
    <row r="1744" spans="1:7" x14ac:dyDescent="0.2">
      <c r="A1744" s="61"/>
      <c r="B1744" s="61"/>
      <c r="C1744" s="64"/>
      <c r="D1744" s="64"/>
      <c r="E1744" s="64"/>
      <c r="F1744" s="64"/>
      <c r="G1744" s="64"/>
    </row>
    <row r="1745" spans="1:7" x14ac:dyDescent="0.2">
      <c r="A1745" s="61"/>
      <c r="B1745" s="61"/>
      <c r="C1745" s="64"/>
      <c r="D1745" s="64"/>
      <c r="E1745" s="64"/>
      <c r="F1745" s="64"/>
      <c r="G1745" s="64"/>
    </row>
    <row r="1746" spans="1:7" x14ac:dyDescent="0.2">
      <c r="A1746" s="61"/>
      <c r="B1746" s="61"/>
      <c r="C1746" s="64"/>
      <c r="D1746" s="64"/>
      <c r="E1746" s="64"/>
      <c r="F1746" s="64"/>
      <c r="G1746" s="64"/>
    </row>
    <row r="1747" spans="1:7" x14ac:dyDescent="0.2">
      <c r="A1747" s="61"/>
      <c r="B1747" s="61"/>
      <c r="C1747" s="64"/>
      <c r="D1747" s="64"/>
      <c r="E1747" s="64"/>
      <c r="F1747" s="64"/>
      <c r="G1747" s="64"/>
    </row>
    <row r="1748" spans="1:7" x14ac:dyDescent="0.2">
      <c r="A1748" s="61"/>
      <c r="B1748" s="61"/>
      <c r="C1748" s="64"/>
      <c r="D1748" s="64"/>
      <c r="E1748" s="64"/>
      <c r="F1748" s="64"/>
      <c r="G1748" s="64"/>
    </row>
    <row r="1749" spans="1:7" x14ac:dyDescent="0.2">
      <c r="A1749" s="61"/>
      <c r="B1749" s="61"/>
      <c r="C1749" s="64"/>
      <c r="D1749" s="64"/>
      <c r="E1749" s="64"/>
      <c r="F1749" s="64"/>
      <c r="G1749" s="64"/>
    </row>
    <row r="1750" spans="1:7" x14ac:dyDescent="0.2">
      <c r="A1750" s="61"/>
      <c r="B1750" s="61"/>
      <c r="C1750" s="64"/>
      <c r="D1750" s="64"/>
      <c r="E1750" s="64"/>
      <c r="F1750" s="64"/>
      <c r="G1750" s="64"/>
    </row>
    <row r="1751" spans="1:7" x14ac:dyDescent="0.2">
      <c r="A1751" s="61"/>
      <c r="B1751" s="61"/>
      <c r="C1751" s="64"/>
      <c r="D1751" s="64"/>
      <c r="E1751" s="64"/>
      <c r="F1751" s="64"/>
      <c r="G1751" s="64"/>
    </row>
    <row r="1752" spans="1:7" x14ac:dyDescent="0.2">
      <c r="A1752" s="61"/>
      <c r="B1752" s="61"/>
      <c r="C1752" s="64"/>
      <c r="D1752" s="64"/>
      <c r="E1752" s="64"/>
      <c r="F1752" s="64"/>
      <c r="G1752" s="64"/>
    </row>
    <row r="1753" spans="1:7" x14ac:dyDescent="0.2">
      <c r="A1753" s="61"/>
      <c r="B1753" s="61"/>
      <c r="C1753" s="64"/>
      <c r="D1753" s="64"/>
      <c r="E1753" s="64"/>
      <c r="F1753" s="64"/>
      <c r="G1753" s="64"/>
    </row>
    <row r="1754" spans="1:7" x14ac:dyDescent="0.2">
      <c r="A1754" s="61"/>
      <c r="B1754" s="61"/>
      <c r="C1754" s="64"/>
      <c r="D1754" s="64"/>
      <c r="E1754" s="64"/>
      <c r="F1754" s="64"/>
      <c r="G1754" s="64"/>
    </row>
    <row r="1755" spans="1:7" x14ac:dyDescent="0.2">
      <c r="A1755" s="61"/>
      <c r="B1755" s="61"/>
      <c r="C1755" s="64"/>
      <c r="D1755" s="64"/>
      <c r="E1755" s="64"/>
      <c r="F1755" s="64"/>
      <c r="G1755" s="64"/>
    </row>
    <row r="1756" spans="1:7" x14ac:dyDescent="0.2">
      <c r="A1756" s="61"/>
      <c r="B1756" s="61"/>
      <c r="C1756" s="64"/>
      <c r="D1756" s="64"/>
      <c r="E1756" s="64"/>
      <c r="F1756" s="64"/>
      <c r="G1756" s="64"/>
    </row>
    <row r="1757" spans="1:7" x14ac:dyDescent="0.2">
      <c r="A1757" s="61"/>
      <c r="B1757" s="61"/>
      <c r="C1757" s="64"/>
      <c r="D1757" s="64"/>
      <c r="E1757" s="64"/>
      <c r="F1757" s="64"/>
      <c r="G1757" s="64"/>
    </row>
    <row r="1758" spans="1:7" x14ac:dyDescent="0.2">
      <c r="A1758" s="61"/>
      <c r="B1758" s="61"/>
      <c r="C1758" s="64"/>
      <c r="D1758" s="64"/>
      <c r="E1758" s="64"/>
      <c r="F1758" s="64"/>
      <c r="G1758" s="64"/>
    </row>
    <row r="1759" spans="1:7" x14ac:dyDescent="0.2">
      <c r="A1759" s="61"/>
      <c r="B1759" s="61"/>
      <c r="C1759" s="64"/>
      <c r="D1759" s="64"/>
      <c r="E1759" s="64"/>
      <c r="F1759" s="64"/>
      <c r="G1759" s="64"/>
    </row>
    <row r="1760" spans="1:7" x14ac:dyDescent="0.2">
      <c r="A1760" s="61"/>
      <c r="B1760" s="61"/>
      <c r="C1760" s="64"/>
      <c r="D1760" s="64"/>
      <c r="E1760" s="64"/>
      <c r="F1760" s="64"/>
      <c r="G1760" s="64"/>
    </row>
    <row r="1761" spans="1:7" x14ac:dyDescent="0.2">
      <c r="A1761" s="61"/>
      <c r="B1761" s="61"/>
      <c r="C1761" s="64"/>
      <c r="D1761" s="64"/>
      <c r="E1761" s="64"/>
      <c r="F1761" s="64"/>
      <c r="G1761" s="64"/>
    </row>
    <row r="1762" spans="1:7" x14ac:dyDescent="0.2">
      <c r="A1762" s="61"/>
      <c r="B1762" s="61"/>
      <c r="C1762" s="64"/>
      <c r="D1762" s="64"/>
      <c r="E1762" s="64"/>
      <c r="F1762" s="64"/>
      <c r="G1762" s="64"/>
    </row>
    <row r="1763" spans="1:7" x14ac:dyDescent="0.2">
      <c r="A1763" s="61"/>
      <c r="B1763" s="61"/>
      <c r="C1763" s="64"/>
      <c r="D1763" s="64"/>
      <c r="E1763" s="64"/>
      <c r="F1763" s="64"/>
      <c r="G1763" s="64"/>
    </row>
    <row r="1764" spans="1:7" x14ac:dyDescent="0.2">
      <c r="A1764" s="61"/>
      <c r="B1764" s="61"/>
      <c r="C1764" s="64"/>
      <c r="D1764" s="64"/>
      <c r="E1764" s="64"/>
      <c r="F1764" s="64"/>
      <c r="G1764" s="64"/>
    </row>
    <row r="1765" spans="1:7" x14ac:dyDescent="0.2">
      <c r="A1765" s="61"/>
      <c r="B1765" s="61"/>
      <c r="C1765" s="64"/>
      <c r="D1765" s="64"/>
      <c r="E1765" s="64"/>
      <c r="F1765" s="64"/>
      <c r="G1765" s="64"/>
    </row>
    <row r="1766" spans="1:7" x14ac:dyDescent="0.2">
      <c r="A1766" s="61"/>
      <c r="B1766" s="61"/>
      <c r="C1766" s="64"/>
      <c r="D1766" s="64"/>
      <c r="E1766" s="64"/>
      <c r="F1766" s="64"/>
      <c r="G1766" s="64"/>
    </row>
    <row r="1767" spans="1:7" x14ac:dyDescent="0.2">
      <c r="A1767" s="61"/>
      <c r="B1767" s="61"/>
      <c r="C1767" s="64"/>
      <c r="D1767" s="64"/>
      <c r="E1767" s="64"/>
      <c r="F1767" s="64"/>
      <c r="G1767" s="64"/>
    </row>
    <row r="1768" spans="1:7" x14ac:dyDescent="0.2">
      <c r="A1768" s="61"/>
      <c r="B1768" s="61"/>
      <c r="C1768" s="64"/>
      <c r="D1768" s="64"/>
      <c r="E1768" s="64"/>
      <c r="F1768" s="64"/>
      <c r="G1768" s="64"/>
    </row>
    <row r="1769" spans="1:7" x14ac:dyDescent="0.2">
      <c r="A1769" s="61"/>
      <c r="B1769" s="61"/>
      <c r="C1769" s="64"/>
      <c r="D1769" s="64"/>
      <c r="E1769" s="64"/>
      <c r="F1769" s="64"/>
      <c r="G1769" s="64"/>
    </row>
    <row r="1770" spans="1:7" x14ac:dyDescent="0.2">
      <c r="A1770" s="61"/>
      <c r="B1770" s="61"/>
      <c r="C1770" s="64"/>
      <c r="D1770" s="64"/>
      <c r="E1770" s="64"/>
      <c r="F1770" s="64"/>
      <c r="G1770" s="64"/>
    </row>
    <row r="1771" spans="1:7" x14ac:dyDescent="0.2">
      <c r="A1771" s="61"/>
      <c r="B1771" s="61"/>
      <c r="C1771" s="64"/>
      <c r="D1771" s="64"/>
      <c r="E1771" s="64"/>
      <c r="F1771" s="64"/>
      <c r="G1771" s="64"/>
    </row>
    <row r="1772" spans="1:7" x14ac:dyDescent="0.2">
      <c r="A1772" s="61"/>
      <c r="B1772" s="61"/>
      <c r="C1772" s="64"/>
      <c r="D1772" s="64"/>
      <c r="E1772" s="64"/>
      <c r="F1772" s="64"/>
      <c r="G1772" s="64"/>
    </row>
    <row r="1773" spans="1:7" x14ac:dyDescent="0.2">
      <c r="A1773" s="61"/>
      <c r="B1773" s="61"/>
      <c r="C1773" s="64"/>
      <c r="D1773" s="64"/>
      <c r="E1773" s="64"/>
      <c r="F1773" s="64"/>
      <c r="G1773" s="64"/>
    </row>
    <row r="1774" spans="1:7" x14ac:dyDescent="0.2">
      <c r="A1774" s="61"/>
      <c r="B1774" s="61"/>
      <c r="C1774" s="64"/>
      <c r="D1774" s="64"/>
      <c r="E1774" s="64"/>
      <c r="F1774" s="64"/>
      <c r="G1774" s="64"/>
    </row>
    <row r="1775" spans="1:7" x14ac:dyDescent="0.2">
      <c r="A1775" s="61"/>
      <c r="B1775" s="61"/>
      <c r="C1775" s="64"/>
      <c r="D1775" s="64"/>
      <c r="E1775" s="64"/>
      <c r="F1775" s="64"/>
      <c r="G1775" s="64"/>
    </row>
    <row r="1776" spans="1:7" x14ac:dyDescent="0.2">
      <c r="A1776" s="61"/>
      <c r="B1776" s="61"/>
      <c r="C1776" s="64"/>
      <c r="D1776" s="64"/>
      <c r="E1776" s="64"/>
      <c r="F1776" s="64"/>
      <c r="G1776" s="64"/>
    </row>
    <row r="1777" spans="1:7" x14ac:dyDescent="0.2">
      <c r="A1777" s="61"/>
      <c r="B1777" s="61"/>
      <c r="C1777" s="64"/>
      <c r="D1777" s="64"/>
      <c r="E1777" s="64"/>
      <c r="F1777" s="64"/>
      <c r="G1777" s="64"/>
    </row>
    <row r="1778" spans="1:7" x14ac:dyDescent="0.2">
      <c r="A1778" s="61"/>
      <c r="B1778" s="61"/>
      <c r="C1778" s="64"/>
      <c r="D1778" s="64"/>
      <c r="E1778" s="64"/>
      <c r="F1778" s="64"/>
      <c r="G1778" s="64"/>
    </row>
    <row r="1779" spans="1:7" x14ac:dyDescent="0.2">
      <c r="A1779" s="61"/>
      <c r="B1779" s="61"/>
      <c r="C1779" s="64"/>
      <c r="D1779" s="64"/>
      <c r="E1779" s="64"/>
      <c r="F1779" s="64"/>
      <c r="G1779" s="64"/>
    </row>
    <row r="1780" spans="1:7" x14ac:dyDescent="0.2">
      <c r="A1780" s="61"/>
      <c r="B1780" s="61"/>
      <c r="C1780" s="64"/>
      <c r="D1780" s="64"/>
      <c r="E1780" s="64"/>
      <c r="F1780" s="64"/>
      <c r="G1780" s="64"/>
    </row>
    <row r="1781" spans="1:7" x14ac:dyDescent="0.2">
      <c r="A1781" s="61"/>
      <c r="B1781" s="61"/>
      <c r="C1781" s="64"/>
      <c r="D1781" s="64"/>
      <c r="E1781" s="64"/>
      <c r="F1781" s="64"/>
      <c r="G1781" s="64"/>
    </row>
    <row r="1782" spans="1:7" x14ac:dyDescent="0.2">
      <c r="A1782" s="61"/>
      <c r="B1782" s="61"/>
      <c r="C1782" s="64"/>
      <c r="D1782" s="64"/>
      <c r="E1782" s="64"/>
      <c r="F1782" s="64"/>
      <c r="G1782" s="64"/>
    </row>
    <row r="1783" spans="1:7" x14ac:dyDescent="0.2">
      <c r="A1783" s="61"/>
      <c r="B1783" s="61"/>
      <c r="C1783" s="64"/>
      <c r="D1783" s="64"/>
      <c r="E1783" s="64"/>
      <c r="F1783" s="64"/>
      <c r="G1783" s="64"/>
    </row>
    <row r="1784" spans="1:7" x14ac:dyDescent="0.2">
      <c r="A1784" s="61"/>
      <c r="B1784" s="61"/>
      <c r="C1784" s="64"/>
      <c r="D1784" s="64"/>
      <c r="E1784" s="64"/>
      <c r="F1784" s="64"/>
      <c r="G1784" s="64"/>
    </row>
    <row r="1785" spans="1:7" x14ac:dyDescent="0.2">
      <c r="A1785" s="61"/>
      <c r="B1785" s="61"/>
      <c r="C1785" s="64"/>
      <c r="D1785" s="64"/>
      <c r="E1785" s="64"/>
      <c r="F1785" s="64"/>
      <c r="G1785" s="64"/>
    </row>
    <row r="1786" spans="1:7" x14ac:dyDescent="0.2">
      <c r="A1786" s="61"/>
      <c r="B1786" s="61"/>
      <c r="C1786" s="64"/>
      <c r="D1786" s="64"/>
      <c r="E1786" s="64"/>
      <c r="F1786" s="64"/>
      <c r="G1786" s="64"/>
    </row>
    <row r="1787" spans="1:7" x14ac:dyDescent="0.2">
      <c r="A1787" s="61"/>
      <c r="B1787" s="61"/>
      <c r="C1787" s="64"/>
      <c r="D1787" s="64"/>
      <c r="E1787" s="64"/>
      <c r="F1787" s="64"/>
      <c r="G1787" s="64"/>
    </row>
    <row r="1788" spans="1:7" x14ac:dyDescent="0.2">
      <c r="A1788" s="61"/>
      <c r="B1788" s="61"/>
      <c r="C1788" s="64"/>
      <c r="D1788" s="64"/>
      <c r="E1788" s="64"/>
      <c r="F1788" s="64"/>
      <c r="G1788" s="64"/>
    </row>
    <row r="1789" spans="1:7" x14ac:dyDescent="0.2">
      <c r="A1789" s="61"/>
      <c r="B1789" s="61"/>
      <c r="C1789" s="64"/>
      <c r="D1789" s="64"/>
      <c r="E1789" s="64"/>
      <c r="F1789" s="64"/>
      <c r="G1789" s="64"/>
    </row>
    <row r="1790" spans="1:7" x14ac:dyDescent="0.2">
      <c r="A1790" s="61"/>
      <c r="B1790" s="61"/>
      <c r="C1790" s="64"/>
      <c r="D1790" s="64"/>
      <c r="E1790" s="64"/>
      <c r="F1790" s="64"/>
      <c r="G1790" s="64"/>
    </row>
    <row r="1791" spans="1:7" x14ac:dyDescent="0.2">
      <c r="A1791" s="61"/>
      <c r="B1791" s="61"/>
      <c r="C1791" s="64"/>
      <c r="D1791" s="64"/>
      <c r="E1791" s="64"/>
      <c r="F1791" s="64"/>
      <c r="G1791" s="64"/>
    </row>
    <row r="1792" spans="1:7" x14ac:dyDescent="0.2">
      <c r="A1792" s="61"/>
      <c r="B1792" s="61"/>
      <c r="C1792" s="64"/>
      <c r="D1792" s="64"/>
      <c r="E1792" s="64"/>
      <c r="F1792" s="64"/>
      <c r="G1792" s="64"/>
    </row>
    <row r="1793" spans="1:7" x14ac:dyDescent="0.2">
      <c r="A1793" s="61"/>
      <c r="B1793" s="61"/>
      <c r="C1793" s="64"/>
      <c r="D1793" s="64"/>
      <c r="E1793" s="64"/>
      <c r="F1793" s="64"/>
      <c r="G1793" s="64"/>
    </row>
    <row r="1794" spans="1:7" x14ac:dyDescent="0.2">
      <c r="A1794" s="61"/>
      <c r="B1794" s="61"/>
      <c r="C1794" s="64"/>
      <c r="D1794" s="64"/>
      <c r="E1794" s="64"/>
      <c r="F1794" s="64"/>
      <c r="G1794" s="64"/>
    </row>
    <row r="1795" spans="1:7" x14ac:dyDescent="0.2">
      <c r="A1795" s="61"/>
      <c r="B1795" s="61"/>
      <c r="C1795" s="64"/>
      <c r="D1795" s="64"/>
      <c r="E1795" s="64"/>
      <c r="F1795" s="64"/>
      <c r="G1795" s="64"/>
    </row>
    <row r="1796" spans="1:7" x14ac:dyDescent="0.2">
      <c r="A1796" s="61"/>
      <c r="B1796" s="61"/>
      <c r="C1796" s="64"/>
      <c r="D1796" s="64"/>
      <c r="E1796" s="64"/>
      <c r="F1796" s="64"/>
      <c r="G1796" s="64"/>
    </row>
    <row r="1797" spans="1:7" x14ac:dyDescent="0.2">
      <c r="A1797" s="61"/>
      <c r="B1797" s="61"/>
      <c r="C1797" s="64"/>
      <c r="D1797" s="64"/>
      <c r="E1797" s="64"/>
      <c r="F1797" s="64"/>
      <c r="G1797" s="64"/>
    </row>
    <row r="1798" spans="1:7" x14ac:dyDescent="0.2">
      <c r="A1798" s="61"/>
      <c r="B1798" s="61"/>
      <c r="C1798" s="64"/>
      <c r="D1798" s="64"/>
      <c r="E1798" s="64"/>
      <c r="F1798" s="64"/>
      <c r="G1798" s="64"/>
    </row>
    <row r="1799" spans="1:7" x14ac:dyDescent="0.2">
      <c r="A1799" s="61"/>
      <c r="B1799" s="61"/>
      <c r="C1799" s="64"/>
      <c r="D1799" s="64"/>
      <c r="E1799" s="64"/>
      <c r="F1799" s="64"/>
      <c r="G1799" s="64"/>
    </row>
    <row r="1800" spans="1:7" x14ac:dyDescent="0.2">
      <c r="A1800" s="61"/>
      <c r="B1800" s="61"/>
      <c r="C1800" s="64"/>
      <c r="D1800" s="64"/>
      <c r="E1800" s="64"/>
      <c r="F1800" s="64"/>
      <c r="G1800" s="64"/>
    </row>
    <row r="1801" spans="1:7" x14ac:dyDescent="0.2">
      <c r="A1801" s="61"/>
      <c r="B1801" s="61"/>
      <c r="C1801" s="64"/>
      <c r="D1801" s="64"/>
      <c r="E1801" s="64"/>
      <c r="F1801" s="64"/>
      <c r="G1801" s="64"/>
    </row>
    <row r="1802" spans="1:7" x14ac:dyDescent="0.2">
      <c r="A1802" s="61"/>
      <c r="B1802" s="61"/>
      <c r="C1802" s="64"/>
      <c r="D1802" s="64"/>
      <c r="E1802" s="64"/>
      <c r="F1802" s="64"/>
      <c r="G1802" s="64"/>
    </row>
    <row r="1803" spans="1:7" x14ac:dyDescent="0.2">
      <c r="A1803" s="61"/>
      <c r="B1803" s="61"/>
      <c r="C1803" s="64"/>
      <c r="D1803" s="64"/>
      <c r="E1803" s="64"/>
      <c r="F1803" s="64"/>
      <c r="G1803" s="64"/>
    </row>
    <row r="1804" spans="1:7" x14ac:dyDescent="0.2">
      <c r="A1804" s="61"/>
      <c r="B1804" s="61"/>
      <c r="C1804" s="64"/>
      <c r="D1804" s="64"/>
      <c r="E1804" s="64"/>
      <c r="F1804" s="64"/>
      <c r="G1804" s="64"/>
    </row>
    <row r="1805" spans="1:7" x14ac:dyDescent="0.2">
      <c r="A1805" s="61"/>
      <c r="B1805" s="61"/>
      <c r="C1805" s="64"/>
      <c r="D1805" s="64"/>
      <c r="E1805" s="64"/>
      <c r="F1805" s="64"/>
      <c r="G1805" s="64"/>
    </row>
    <row r="1806" spans="1:7" x14ac:dyDescent="0.2">
      <c r="A1806" s="61"/>
      <c r="B1806" s="61"/>
      <c r="C1806" s="64"/>
      <c r="D1806" s="64"/>
      <c r="E1806" s="64"/>
      <c r="F1806" s="64"/>
      <c r="G1806" s="64"/>
    </row>
    <row r="1807" spans="1:7" x14ac:dyDescent="0.2">
      <c r="A1807" s="61"/>
      <c r="B1807" s="61"/>
      <c r="C1807" s="64"/>
      <c r="D1807" s="64"/>
      <c r="E1807" s="64"/>
      <c r="F1807" s="64"/>
      <c r="G1807" s="64"/>
    </row>
    <row r="1808" spans="1:7" x14ac:dyDescent="0.2">
      <c r="A1808" s="61"/>
      <c r="B1808" s="61"/>
      <c r="C1808" s="64"/>
      <c r="D1808" s="64"/>
      <c r="E1808" s="64"/>
      <c r="F1808" s="64"/>
      <c r="G1808" s="64"/>
    </row>
    <row r="1809" spans="1:7" x14ac:dyDescent="0.2">
      <c r="A1809" s="61"/>
      <c r="B1809" s="61"/>
      <c r="C1809" s="64"/>
      <c r="D1809" s="64"/>
      <c r="E1809" s="64"/>
      <c r="F1809" s="64"/>
      <c r="G1809" s="64"/>
    </row>
    <row r="1810" spans="1:7" x14ac:dyDescent="0.2">
      <c r="A1810" s="61"/>
      <c r="B1810" s="61"/>
      <c r="C1810" s="64"/>
      <c r="D1810" s="64"/>
      <c r="E1810" s="64"/>
      <c r="F1810" s="64"/>
      <c r="G1810" s="64"/>
    </row>
    <row r="1811" spans="1:7" x14ac:dyDescent="0.2">
      <c r="A1811" s="61"/>
      <c r="B1811" s="61"/>
      <c r="C1811" s="64"/>
      <c r="D1811" s="64"/>
      <c r="E1811" s="64"/>
      <c r="F1811" s="64"/>
      <c r="G1811" s="64"/>
    </row>
    <row r="1812" spans="1:7" x14ac:dyDescent="0.2">
      <c r="A1812" s="61"/>
      <c r="B1812" s="61"/>
      <c r="C1812" s="64"/>
      <c r="D1812" s="64"/>
      <c r="E1812" s="64"/>
      <c r="F1812" s="64"/>
      <c r="G1812" s="64"/>
    </row>
    <row r="1813" spans="1:7" x14ac:dyDescent="0.2">
      <c r="A1813" s="61"/>
      <c r="B1813" s="61"/>
      <c r="C1813" s="64"/>
      <c r="D1813" s="64"/>
      <c r="E1813" s="64"/>
      <c r="F1813" s="64"/>
      <c r="G1813" s="64"/>
    </row>
    <row r="1814" spans="1:7" x14ac:dyDescent="0.2">
      <c r="A1814" s="61"/>
      <c r="B1814" s="61"/>
      <c r="C1814" s="64"/>
      <c r="D1814" s="64"/>
      <c r="E1814" s="64"/>
      <c r="F1814" s="64"/>
      <c r="G1814" s="64"/>
    </row>
    <row r="1815" spans="1:7" x14ac:dyDescent="0.2">
      <c r="A1815" s="61"/>
      <c r="B1815" s="61"/>
      <c r="C1815" s="64"/>
      <c r="D1815" s="64"/>
      <c r="E1815" s="64"/>
      <c r="F1815" s="64"/>
      <c r="G1815" s="64"/>
    </row>
    <row r="1816" spans="1:7" x14ac:dyDescent="0.2">
      <c r="A1816" s="61"/>
      <c r="B1816" s="61"/>
      <c r="C1816" s="64"/>
      <c r="D1816" s="64"/>
      <c r="E1816" s="64"/>
      <c r="F1816" s="64"/>
      <c r="G1816" s="64"/>
    </row>
    <row r="1817" spans="1:7" x14ac:dyDescent="0.2">
      <c r="A1817" s="61"/>
      <c r="B1817" s="61"/>
      <c r="C1817" s="64"/>
      <c r="D1817" s="64"/>
      <c r="E1817" s="64"/>
      <c r="F1817" s="64"/>
      <c r="G1817" s="64"/>
    </row>
    <row r="1818" spans="1:7" x14ac:dyDescent="0.2">
      <c r="A1818" s="61"/>
      <c r="B1818" s="61"/>
      <c r="C1818" s="64"/>
      <c r="D1818" s="64"/>
      <c r="E1818" s="64"/>
      <c r="F1818" s="64"/>
      <c r="G1818" s="64"/>
    </row>
    <row r="1819" spans="1:7" x14ac:dyDescent="0.2">
      <c r="A1819" s="61"/>
      <c r="B1819" s="61"/>
      <c r="C1819" s="64"/>
      <c r="D1819" s="64"/>
      <c r="E1819" s="64"/>
      <c r="F1819" s="64"/>
      <c r="G1819" s="64"/>
    </row>
    <row r="1820" spans="1:7" x14ac:dyDescent="0.2">
      <c r="A1820" s="61"/>
      <c r="B1820" s="61"/>
      <c r="C1820" s="64"/>
      <c r="D1820" s="64"/>
      <c r="E1820" s="64"/>
      <c r="F1820" s="64"/>
      <c r="G1820" s="64"/>
    </row>
    <row r="1821" spans="1:7" x14ac:dyDescent="0.2">
      <c r="A1821" s="61"/>
      <c r="B1821" s="61"/>
      <c r="C1821" s="64"/>
      <c r="D1821" s="64"/>
      <c r="E1821" s="64"/>
      <c r="F1821" s="64"/>
      <c r="G1821" s="64"/>
    </row>
    <row r="1822" spans="1:7" x14ac:dyDescent="0.2">
      <c r="A1822" s="61"/>
      <c r="B1822" s="61"/>
      <c r="C1822" s="64"/>
      <c r="D1822" s="64"/>
      <c r="E1822" s="64"/>
      <c r="F1822" s="64"/>
      <c r="G1822" s="64"/>
    </row>
    <row r="1823" spans="1:7" x14ac:dyDescent="0.2">
      <c r="A1823" s="61"/>
      <c r="B1823" s="61"/>
      <c r="C1823" s="64"/>
      <c r="D1823" s="64"/>
      <c r="E1823" s="64"/>
      <c r="F1823" s="64"/>
      <c r="G1823" s="64"/>
    </row>
    <row r="1824" spans="1:7" x14ac:dyDescent="0.2">
      <c r="A1824" s="61"/>
      <c r="B1824" s="61"/>
      <c r="C1824" s="64"/>
      <c r="D1824" s="64"/>
      <c r="E1824" s="64"/>
      <c r="F1824" s="64"/>
      <c r="G1824" s="64"/>
    </row>
    <row r="1825" spans="1:7" x14ac:dyDescent="0.2">
      <c r="A1825" s="61"/>
      <c r="B1825" s="61"/>
      <c r="C1825" s="64"/>
      <c r="D1825" s="64"/>
      <c r="E1825" s="64"/>
      <c r="F1825" s="64"/>
      <c r="G1825" s="64"/>
    </row>
    <row r="1826" spans="1:7" x14ac:dyDescent="0.2">
      <c r="A1826" s="61"/>
      <c r="B1826" s="61"/>
      <c r="C1826" s="64"/>
      <c r="D1826" s="64"/>
      <c r="E1826" s="64"/>
      <c r="F1826" s="64"/>
      <c r="G1826" s="64"/>
    </row>
    <row r="1827" spans="1:7" x14ac:dyDescent="0.2">
      <c r="A1827" s="61"/>
      <c r="B1827" s="61"/>
      <c r="C1827" s="64"/>
      <c r="D1827" s="64"/>
      <c r="E1827" s="64"/>
      <c r="F1827" s="64"/>
      <c r="G1827" s="64"/>
    </row>
    <row r="1828" spans="1:7" x14ac:dyDescent="0.2">
      <c r="A1828" s="61"/>
      <c r="B1828" s="61"/>
      <c r="C1828" s="64"/>
      <c r="D1828" s="64"/>
      <c r="E1828" s="64"/>
      <c r="F1828" s="64"/>
      <c r="G1828" s="64"/>
    </row>
    <row r="1829" spans="1:7" x14ac:dyDescent="0.2">
      <c r="A1829" s="61"/>
      <c r="B1829" s="61"/>
      <c r="C1829" s="64"/>
      <c r="D1829" s="64"/>
      <c r="E1829" s="64"/>
      <c r="F1829" s="64"/>
      <c r="G1829" s="64"/>
    </row>
    <row r="1830" spans="1:7" x14ac:dyDescent="0.2">
      <c r="A1830" s="61"/>
      <c r="B1830" s="61"/>
      <c r="C1830" s="64"/>
      <c r="D1830" s="64"/>
      <c r="E1830" s="64"/>
      <c r="F1830" s="64"/>
      <c r="G1830" s="64"/>
    </row>
    <row r="1831" spans="1:7" x14ac:dyDescent="0.2">
      <c r="A1831" s="61"/>
      <c r="B1831" s="61"/>
      <c r="C1831" s="64"/>
      <c r="D1831" s="64"/>
      <c r="E1831" s="64"/>
      <c r="F1831" s="64"/>
      <c r="G1831" s="64"/>
    </row>
    <row r="1832" spans="1:7" x14ac:dyDescent="0.2">
      <c r="A1832" s="61"/>
      <c r="B1832" s="61"/>
      <c r="C1832" s="64"/>
      <c r="D1832" s="64"/>
      <c r="E1832" s="64"/>
      <c r="F1832" s="64"/>
      <c r="G1832" s="64"/>
    </row>
    <row r="1833" spans="1:7" x14ac:dyDescent="0.2">
      <c r="A1833" s="61"/>
      <c r="B1833" s="61"/>
      <c r="C1833" s="64"/>
      <c r="D1833" s="64"/>
      <c r="E1833" s="64"/>
      <c r="F1833" s="64"/>
      <c r="G1833" s="64"/>
    </row>
    <row r="1834" spans="1:7" x14ac:dyDescent="0.2">
      <c r="A1834" s="61"/>
      <c r="B1834" s="61"/>
      <c r="C1834" s="64"/>
      <c r="D1834" s="64"/>
      <c r="E1834" s="64"/>
      <c r="F1834" s="64"/>
      <c r="G1834" s="64"/>
    </row>
    <row r="1835" spans="1:7" x14ac:dyDescent="0.2">
      <c r="A1835" s="61"/>
      <c r="B1835" s="61"/>
      <c r="C1835" s="64"/>
      <c r="D1835" s="64"/>
      <c r="E1835" s="64"/>
      <c r="F1835" s="64"/>
      <c r="G1835" s="64"/>
    </row>
    <row r="1836" spans="1:7" x14ac:dyDescent="0.2">
      <c r="A1836" s="61"/>
      <c r="B1836" s="61"/>
      <c r="C1836" s="64"/>
      <c r="D1836" s="64"/>
      <c r="E1836" s="64"/>
      <c r="F1836" s="64"/>
      <c r="G1836" s="64"/>
    </row>
    <row r="1837" spans="1:7" x14ac:dyDescent="0.2">
      <c r="A1837" s="61"/>
      <c r="B1837" s="61"/>
      <c r="C1837" s="64"/>
      <c r="D1837" s="64"/>
      <c r="E1837" s="64"/>
      <c r="F1837" s="64"/>
      <c r="G1837" s="64"/>
    </row>
    <row r="1838" spans="1:7" x14ac:dyDescent="0.2">
      <c r="A1838" s="61"/>
      <c r="B1838" s="61"/>
      <c r="C1838" s="64"/>
      <c r="D1838" s="64"/>
      <c r="E1838" s="64"/>
      <c r="F1838" s="64"/>
      <c r="G1838" s="64"/>
    </row>
    <row r="1839" spans="1:7" x14ac:dyDescent="0.2">
      <c r="A1839" s="61"/>
      <c r="B1839" s="61"/>
      <c r="C1839" s="64"/>
      <c r="D1839" s="64"/>
      <c r="E1839" s="64"/>
      <c r="F1839" s="64"/>
      <c r="G1839" s="64"/>
    </row>
    <row r="1840" spans="1:7" x14ac:dyDescent="0.2">
      <c r="A1840" s="61"/>
      <c r="B1840" s="61"/>
      <c r="C1840" s="64"/>
      <c r="D1840" s="64"/>
      <c r="E1840" s="64"/>
      <c r="F1840" s="64"/>
      <c r="G1840" s="64"/>
    </row>
    <row r="1841" spans="1:7" x14ac:dyDescent="0.2">
      <c r="A1841" s="61"/>
      <c r="B1841" s="61"/>
      <c r="C1841" s="64"/>
      <c r="D1841" s="64"/>
      <c r="E1841" s="64"/>
      <c r="F1841" s="64"/>
      <c r="G1841" s="64"/>
    </row>
    <row r="1842" spans="1:7" x14ac:dyDescent="0.2">
      <c r="A1842" s="61"/>
      <c r="B1842" s="61"/>
      <c r="C1842" s="64"/>
      <c r="D1842" s="64"/>
      <c r="E1842" s="64"/>
      <c r="F1842" s="64"/>
      <c r="G1842" s="64"/>
    </row>
    <row r="1843" spans="1:7" x14ac:dyDescent="0.2">
      <c r="A1843" s="61"/>
      <c r="B1843" s="61"/>
      <c r="C1843" s="64"/>
      <c r="D1843" s="64"/>
      <c r="E1843" s="64"/>
      <c r="F1843" s="64"/>
      <c r="G1843" s="64"/>
    </row>
    <row r="1844" spans="1:7" x14ac:dyDescent="0.2">
      <c r="A1844" s="61"/>
      <c r="B1844" s="61"/>
      <c r="C1844" s="64"/>
      <c r="D1844" s="64"/>
      <c r="E1844" s="64"/>
      <c r="F1844" s="64"/>
      <c r="G1844" s="64"/>
    </row>
    <row r="1845" spans="1:7" x14ac:dyDescent="0.2">
      <c r="A1845" s="61"/>
      <c r="B1845" s="61"/>
      <c r="C1845" s="64"/>
      <c r="D1845" s="64"/>
      <c r="E1845" s="64"/>
      <c r="F1845" s="64"/>
      <c r="G1845" s="64"/>
    </row>
    <row r="1846" spans="1:7" x14ac:dyDescent="0.2">
      <c r="A1846" s="61"/>
      <c r="B1846" s="61"/>
      <c r="C1846" s="64"/>
      <c r="D1846" s="64"/>
      <c r="E1846" s="64"/>
      <c r="F1846" s="64"/>
      <c r="G1846" s="64"/>
    </row>
    <row r="1847" spans="1:7" x14ac:dyDescent="0.2">
      <c r="A1847" s="61"/>
      <c r="B1847" s="61"/>
      <c r="C1847" s="64"/>
      <c r="D1847" s="64"/>
      <c r="E1847" s="64"/>
      <c r="F1847" s="64"/>
      <c r="G1847" s="64"/>
    </row>
    <row r="1848" spans="1:7" x14ac:dyDescent="0.2">
      <c r="A1848" s="61"/>
      <c r="B1848" s="61"/>
      <c r="C1848" s="64"/>
      <c r="D1848" s="64"/>
      <c r="E1848" s="64"/>
      <c r="F1848" s="64"/>
      <c r="G1848" s="64"/>
    </row>
    <row r="1849" spans="1:7" x14ac:dyDescent="0.2">
      <c r="A1849" s="61"/>
      <c r="B1849" s="61"/>
      <c r="C1849" s="64"/>
      <c r="D1849" s="64"/>
      <c r="E1849" s="64"/>
      <c r="F1849" s="64"/>
      <c r="G1849" s="64"/>
    </row>
    <row r="1850" spans="1:7" x14ac:dyDescent="0.2">
      <c r="A1850" s="61"/>
      <c r="B1850" s="61"/>
      <c r="C1850" s="64"/>
      <c r="D1850" s="64"/>
      <c r="E1850" s="64"/>
      <c r="F1850" s="64"/>
      <c r="G1850" s="64"/>
    </row>
    <row r="1851" spans="1:7" x14ac:dyDescent="0.2">
      <c r="A1851" s="61"/>
      <c r="B1851" s="61"/>
      <c r="C1851" s="64"/>
      <c r="D1851" s="64"/>
      <c r="E1851" s="64"/>
      <c r="F1851" s="64"/>
      <c r="G1851" s="64"/>
    </row>
    <row r="1852" spans="1:7" x14ac:dyDescent="0.2">
      <c r="A1852" s="61"/>
      <c r="B1852" s="61"/>
      <c r="C1852" s="64"/>
      <c r="D1852" s="64"/>
      <c r="E1852" s="64"/>
      <c r="F1852" s="64"/>
      <c r="G1852" s="64"/>
    </row>
    <row r="1853" spans="1:7" x14ac:dyDescent="0.2">
      <c r="A1853" s="61"/>
      <c r="B1853" s="61"/>
      <c r="C1853" s="64"/>
      <c r="D1853" s="64"/>
      <c r="E1853" s="64"/>
      <c r="F1853" s="64"/>
      <c r="G1853" s="64"/>
    </row>
    <row r="1854" spans="1:7" x14ac:dyDescent="0.2">
      <c r="A1854" s="61"/>
      <c r="B1854" s="61"/>
      <c r="C1854" s="64"/>
      <c r="D1854" s="64"/>
      <c r="E1854" s="64"/>
      <c r="F1854" s="64"/>
      <c r="G1854" s="64"/>
    </row>
    <row r="1855" spans="1:7" x14ac:dyDescent="0.2">
      <c r="A1855" s="61"/>
      <c r="B1855" s="61"/>
      <c r="C1855" s="64"/>
      <c r="D1855" s="64"/>
      <c r="E1855" s="64"/>
      <c r="F1855" s="64"/>
      <c r="G1855" s="64"/>
    </row>
    <row r="1856" spans="1:7" x14ac:dyDescent="0.2">
      <c r="A1856" s="61"/>
      <c r="B1856" s="61"/>
      <c r="C1856" s="64"/>
      <c r="D1856" s="64"/>
      <c r="E1856" s="64"/>
      <c r="F1856" s="64"/>
      <c r="G1856" s="64"/>
    </row>
    <row r="1857" spans="1:7" x14ac:dyDescent="0.2">
      <c r="A1857" s="61"/>
      <c r="B1857" s="61"/>
      <c r="C1857" s="64"/>
      <c r="D1857" s="64"/>
      <c r="E1857" s="64"/>
      <c r="F1857" s="64"/>
      <c r="G1857" s="64"/>
    </row>
    <row r="1858" spans="1:7" x14ac:dyDescent="0.2">
      <c r="A1858" s="61"/>
      <c r="B1858" s="61"/>
      <c r="C1858" s="64"/>
      <c r="D1858" s="64"/>
      <c r="E1858" s="64"/>
      <c r="F1858" s="64"/>
      <c r="G1858" s="64"/>
    </row>
    <row r="1859" spans="1:7" x14ac:dyDescent="0.2">
      <c r="A1859" s="61"/>
      <c r="B1859" s="61"/>
      <c r="C1859" s="64"/>
      <c r="D1859" s="64"/>
      <c r="E1859" s="64"/>
      <c r="F1859" s="64"/>
      <c r="G1859" s="64"/>
    </row>
    <row r="1860" spans="1:7" x14ac:dyDescent="0.2">
      <c r="A1860" s="61"/>
      <c r="B1860" s="61"/>
      <c r="C1860" s="64"/>
      <c r="D1860" s="64"/>
      <c r="E1860" s="64"/>
      <c r="F1860" s="64"/>
      <c r="G1860" s="64"/>
    </row>
    <row r="1861" spans="1:7" x14ac:dyDescent="0.2">
      <c r="A1861" s="61"/>
      <c r="B1861" s="61"/>
      <c r="C1861" s="64"/>
      <c r="D1861" s="64"/>
      <c r="E1861" s="64"/>
      <c r="F1861" s="64"/>
      <c r="G1861" s="64"/>
    </row>
    <row r="1862" spans="1:7" x14ac:dyDescent="0.2">
      <c r="A1862" s="61"/>
      <c r="B1862" s="61"/>
      <c r="C1862" s="64"/>
      <c r="D1862" s="64"/>
      <c r="E1862" s="64"/>
      <c r="F1862" s="64"/>
      <c r="G1862" s="64"/>
    </row>
    <row r="1863" spans="1:7" x14ac:dyDescent="0.2">
      <c r="A1863" s="61"/>
      <c r="B1863" s="61"/>
      <c r="C1863" s="64"/>
      <c r="D1863" s="64"/>
      <c r="E1863" s="64"/>
      <c r="F1863" s="64"/>
      <c r="G1863" s="64"/>
    </row>
    <row r="1864" spans="1:7" x14ac:dyDescent="0.2">
      <c r="A1864" s="61"/>
      <c r="B1864" s="61"/>
      <c r="C1864" s="64"/>
      <c r="D1864" s="64"/>
      <c r="E1864" s="64"/>
      <c r="F1864" s="64"/>
      <c r="G1864" s="64"/>
    </row>
    <row r="1865" spans="1:7" x14ac:dyDescent="0.2">
      <c r="A1865" s="61"/>
      <c r="B1865" s="61"/>
      <c r="C1865" s="64"/>
      <c r="D1865" s="64"/>
      <c r="E1865" s="64"/>
      <c r="F1865" s="64"/>
      <c r="G1865" s="64"/>
    </row>
    <row r="1866" spans="1:7" x14ac:dyDescent="0.2">
      <c r="A1866" s="61"/>
      <c r="B1866" s="61"/>
      <c r="C1866" s="64"/>
      <c r="D1866" s="64"/>
      <c r="E1866" s="64"/>
      <c r="F1866" s="64"/>
      <c r="G1866" s="64"/>
    </row>
    <row r="1867" spans="1:7" x14ac:dyDescent="0.2">
      <c r="A1867" s="61"/>
      <c r="B1867" s="61"/>
      <c r="C1867" s="64"/>
      <c r="D1867" s="64"/>
      <c r="E1867" s="64"/>
      <c r="F1867" s="64"/>
      <c r="G1867" s="64"/>
    </row>
    <row r="1868" spans="1:7" x14ac:dyDescent="0.2">
      <c r="A1868" s="61"/>
      <c r="B1868" s="61"/>
      <c r="C1868" s="64"/>
      <c r="D1868" s="64"/>
      <c r="E1868" s="64"/>
      <c r="F1868" s="64"/>
      <c r="G1868" s="64"/>
    </row>
    <row r="1869" spans="1:7" x14ac:dyDescent="0.2">
      <c r="A1869" s="61"/>
      <c r="B1869" s="61"/>
      <c r="C1869" s="64"/>
      <c r="D1869" s="64"/>
      <c r="E1869" s="64"/>
      <c r="F1869" s="64"/>
      <c r="G1869" s="64"/>
    </row>
    <row r="1870" spans="1:7" x14ac:dyDescent="0.2">
      <c r="A1870" s="61"/>
      <c r="B1870" s="61"/>
      <c r="C1870" s="64"/>
      <c r="D1870" s="64"/>
      <c r="E1870" s="64"/>
      <c r="F1870" s="64"/>
      <c r="G1870" s="64"/>
    </row>
    <row r="1871" spans="1:7" x14ac:dyDescent="0.2">
      <c r="A1871" s="61"/>
      <c r="B1871" s="61"/>
      <c r="C1871" s="64"/>
      <c r="D1871" s="64"/>
      <c r="E1871" s="64"/>
      <c r="F1871" s="64"/>
      <c r="G1871" s="64"/>
    </row>
    <row r="1872" spans="1:7" x14ac:dyDescent="0.2">
      <c r="A1872" s="61"/>
      <c r="B1872" s="61"/>
      <c r="C1872" s="64"/>
      <c r="D1872" s="64"/>
      <c r="E1872" s="64"/>
      <c r="F1872" s="64"/>
      <c r="G1872" s="64"/>
    </row>
    <row r="1873" spans="1:7" x14ac:dyDescent="0.2">
      <c r="A1873" s="61"/>
      <c r="B1873" s="61"/>
      <c r="C1873" s="64"/>
      <c r="D1873" s="64"/>
      <c r="E1873" s="64"/>
      <c r="F1873" s="64"/>
      <c r="G1873" s="64"/>
    </row>
    <row r="1874" spans="1:7" x14ac:dyDescent="0.2">
      <c r="A1874" s="61"/>
      <c r="B1874" s="61"/>
      <c r="C1874" s="64"/>
      <c r="D1874" s="64"/>
      <c r="E1874" s="64"/>
      <c r="F1874" s="64"/>
      <c r="G1874" s="64"/>
    </row>
    <row r="1875" spans="1:7" x14ac:dyDescent="0.2">
      <c r="A1875" s="61"/>
      <c r="B1875" s="61"/>
      <c r="C1875" s="64"/>
      <c r="D1875" s="64"/>
      <c r="E1875" s="64"/>
      <c r="F1875" s="64"/>
      <c r="G1875" s="64"/>
    </row>
    <row r="1876" spans="1:7" x14ac:dyDescent="0.2">
      <c r="A1876" s="61"/>
      <c r="B1876" s="61"/>
      <c r="C1876" s="64"/>
      <c r="D1876" s="64"/>
      <c r="E1876" s="64"/>
      <c r="F1876" s="64"/>
      <c r="G1876" s="64"/>
    </row>
    <row r="1877" spans="1:7" x14ac:dyDescent="0.2">
      <c r="A1877" s="61"/>
      <c r="B1877" s="61"/>
      <c r="C1877" s="64"/>
      <c r="D1877" s="64"/>
      <c r="E1877" s="64"/>
      <c r="F1877" s="64"/>
      <c r="G1877" s="64"/>
    </row>
    <row r="1878" spans="1:7" x14ac:dyDescent="0.2">
      <c r="A1878" s="61"/>
      <c r="B1878" s="61"/>
      <c r="C1878" s="64"/>
      <c r="D1878" s="64"/>
      <c r="E1878" s="64"/>
      <c r="F1878" s="64"/>
      <c r="G1878" s="64"/>
    </row>
    <row r="1879" spans="1:7" x14ac:dyDescent="0.2">
      <c r="A1879" s="61"/>
      <c r="B1879" s="61"/>
      <c r="C1879" s="64"/>
      <c r="D1879" s="64"/>
      <c r="E1879" s="64"/>
      <c r="F1879" s="64"/>
      <c r="G1879" s="64"/>
    </row>
    <row r="1880" spans="1:7" x14ac:dyDescent="0.2">
      <c r="A1880" s="61"/>
      <c r="B1880" s="61"/>
      <c r="C1880" s="64"/>
      <c r="D1880" s="64"/>
      <c r="E1880" s="64"/>
      <c r="F1880" s="64"/>
      <c r="G1880" s="64"/>
    </row>
    <row r="1881" spans="1:7" x14ac:dyDescent="0.2">
      <c r="A1881" s="61"/>
      <c r="B1881" s="61"/>
      <c r="C1881" s="64"/>
      <c r="D1881" s="64"/>
      <c r="E1881" s="64"/>
      <c r="F1881" s="64"/>
      <c r="G1881" s="64"/>
    </row>
    <row r="1882" spans="1:7" x14ac:dyDescent="0.2">
      <c r="A1882" s="61"/>
      <c r="B1882" s="61"/>
      <c r="C1882" s="64"/>
      <c r="D1882" s="64"/>
      <c r="E1882" s="64"/>
      <c r="F1882" s="64"/>
      <c r="G1882" s="64"/>
    </row>
    <row r="1883" spans="1:7" x14ac:dyDescent="0.2">
      <c r="A1883" s="61"/>
      <c r="B1883" s="61"/>
      <c r="C1883" s="64"/>
      <c r="D1883" s="64"/>
      <c r="E1883" s="64"/>
      <c r="F1883" s="64"/>
      <c r="G1883" s="64"/>
    </row>
    <row r="1884" spans="1:7" x14ac:dyDescent="0.2">
      <c r="A1884" s="61"/>
      <c r="B1884" s="61"/>
      <c r="C1884" s="64"/>
      <c r="D1884" s="64"/>
      <c r="E1884" s="64"/>
      <c r="F1884" s="64"/>
      <c r="G1884" s="64"/>
    </row>
    <row r="1885" spans="1:7" x14ac:dyDescent="0.2">
      <c r="A1885" s="61"/>
      <c r="B1885" s="61"/>
      <c r="C1885" s="64"/>
      <c r="D1885" s="64"/>
      <c r="E1885" s="64"/>
      <c r="F1885" s="64"/>
      <c r="G1885" s="64"/>
    </row>
    <row r="1886" spans="1:7" x14ac:dyDescent="0.2">
      <c r="A1886" s="61"/>
      <c r="B1886" s="61"/>
      <c r="C1886" s="64"/>
      <c r="D1886" s="64"/>
      <c r="E1886" s="64"/>
      <c r="F1886" s="64"/>
      <c r="G1886" s="64"/>
    </row>
    <row r="1887" spans="1:7" x14ac:dyDescent="0.2">
      <c r="A1887" s="61"/>
      <c r="B1887" s="61"/>
      <c r="C1887" s="64"/>
      <c r="D1887" s="64"/>
      <c r="E1887" s="64"/>
      <c r="F1887" s="64"/>
      <c r="G1887" s="64"/>
    </row>
    <row r="1888" spans="1:7" x14ac:dyDescent="0.2">
      <c r="A1888" s="61"/>
      <c r="B1888" s="61"/>
      <c r="C1888" s="64"/>
      <c r="D1888" s="64"/>
      <c r="E1888" s="64"/>
      <c r="F1888" s="64"/>
      <c r="G1888" s="64"/>
    </row>
    <row r="1889" spans="1:7" x14ac:dyDescent="0.2">
      <c r="A1889" s="61"/>
      <c r="B1889" s="61"/>
      <c r="C1889" s="64"/>
      <c r="D1889" s="64"/>
      <c r="E1889" s="64"/>
      <c r="F1889" s="64"/>
      <c r="G1889" s="64"/>
    </row>
    <row r="1890" spans="1:7" x14ac:dyDescent="0.2">
      <c r="A1890" s="61"/>
      <c r="B1890" s="61"/>
      <c r="C1890" s="64"/>
      <c r="D1890" s="64"/>
      <c r="E1890" s="64"/>
      <c r="F1890" s="64"/>
      <c r="G1890" s="64"/>
    </row>
    <row r="1891" spans="1:7" x14ac:dyDescent="0.2">
      <c r="A1891" s="61"/>
      <c r="B1891" s="61"/>
      <c r="C1891" s="64"/>
      <c r="D1891" s="64"/>
      <c r="E1891" s="64"/>
      <c r="F1891" s="64"/>
      <c r="G1891" s="64"/>
    </row>
    <row r="1892" spans="1:7" x14ac:dyDescent="0.2">
      <c r="A1892" s="61"/>
      <c r="B1892" s="61"/>
      <c r="C1892" s="64"/>
      <c r="D1892" s="64"/>
      <c r="E1892" s="64"/>
      <c r="F1892" s="64"/>
      <c r="G1892" s="64"/>
    </row>
    <row r="1893" spans="1:7" x14ac:dyDescent="0.2">
      <c r="A1893" s="61"/>
      <c r="B1893" s="61"/>
      <c r="C1893" s="64"/>
      <c r="D1893" s="64"/>
      <c r="E1893" s="64"/>
      <c r="F1893" s="64"/>
      <c r="G1893" s="64"/>
    </row>
    <row r="1894" spans="1:7" x14ac:dyDescent="0.2">
      <c r="A1894" s="61"/>
      <c r="B1894" s="61"/>
      <c r="C1894" s="64"/>
      <c r="D1894" s="64"/>
      <c r="E1894" s="64"/>
      <c r="F1894" s="64"/>
      <c r="G1894" s="64"/>
    </row>
    <row r="1895" spans="1:7" x14ac:dyDescent="0.2">
      <c r="A1895" s="61"/>
      <c r="B1895" s="61"/>
      <c r="C1895" s="64"/>
      <c r="D1895" s="64"/>
      <c r="E1895" s="64"/>
      <c r="F1895" s="64"/>
      <c r="G1895" s="64"/>
    </row>
    <row r="1896" spans="1:7" x14ac:dyDescent="0.2">
      <c r="A1896" s="61"/>
      <c r="B1896" s="61"/>
      <c r="C1896" s="64"/>
      <c r="D1896" s="64"/>
      <c r="E1896" s="64"/>
      <c r="F1896" s="64"/>
      <c r="G1896" s="64"/>
    </row>
    <row r="1897" spans="1:7" x14ac:dyDescent="0.2">
      <c r="A1897" s="61"/>
      <c r="B1897" s="61"/>
      <c r="C1897" s="64"/>
      <c r="D1897" s="64"/>
      <c r="E1897" s="64"/>
      <c r="F1897" s="64"/>
      <c r="G1897" s="64"/>
    </row>
    <row r="1898" spans="1:7" x14ac:dyDescent="0.2">
      <c r="A1898" s="61"/>
      <c r="B1898" s="61"/>
      <c r="C1898" s="64"/>
      <c r="D1898" s="64"/>
      <c r="E1898" s="64"/>
      <c r="F1898" s="64"/>
      <c r="G1898" s="64"/>
    </row>
    <row r="1899" spans="1:7" x14ac:dyDescent="0.2">
      <c r="A1899" s="61"/>
      <c r="B1899" s="61"/>
      <c r="C1899" s="64"/>
      <c r="D1899" s="64"/>
      <c r="E1899" s="64"/>
      <c r="F1899" s="64"/>
      <c r="G1899" s="64"/>
    </row>
    <row r="1900" spans="1:7" x14ac:dyDescent="0.2">
      <c r="A1900" s="61"/>
      <c r="B1900" s="61"/>
      <c r="C1900" s="64"/>
      <c r="D1900" s="64"/>
      <c r="E1900" s="64"/>
      <c r="F1900" s="64"/>
      <c r="G1900" s="64"/>
    </row>
    <row r="1901" spans="1:7" x14ac:dyDescent="0.2">
      <c r="A1901" s="61"/>
      <c r="B1901" s="61"/>
      <c r="C1901" s="64"/>
      <c r="D1901" s="64"/>
      <c r="E1901" s="64"/>
      <c r="F1901" s="64"/>
      <c r="G1901" s="64"/>
    </row>
    <row r="1902" spans="1:7" x14ac:dyDescent="0.2">
      <c r="A1902" s="61"/>
      <c r="B1902" s="61"/>
      <c r="C1902" s="64"/>
      <c r="D1902" s="64"/>
      <c r="E1902" s="64"/>
      <c r="F1902" s="64"/>
      <c r="G1902" s="64"/>
    </row>
    <row r="1903" spans="1:7" x14ac:dyDescent="0.2">
      <c r="A1903" s="61"/>
      <c r="B1903" s="61"/>
      <c r="C1903" s="64"/>
      <c r="D1903" s="64"/>
      <c r="E1903" s="64"/>
      <c r="F1903" s="64"/>
      <c r="G1903" s="64"/>
    </row>
    <row r="1904" spans="1:7" x14ac:dyDescent="0.2">
      <c r="A1904" s="61"/>
      <c r="B1904" s="61"/>
      <c r="C1904" s="64"/>
      <c r="D1904" s="64"/>
      <c r="E1904" s="64"/>
      <c r="F1904" s="64"/>
      <c r="G1904" s="64"/>
    </row>
    <row r="1905" spans="1:7" x14ac:dyDescent="0.2">
      <c r="A1905" s="61"/>
      <c r="B1905" s="61"/>
      <c r="C1905" s="64"/>
      <c r="D1905" s="64"/>
      <c r="E1905" s="64"/>
      <c r="F1905" s="64"/>
      <c r="G1905" s="64"/>
    </row>
    <row r="1906" spans="1:7" x14ac:dyDescent="0.2">
      <c r="A1906" s="61"/>
      <c r="B1906" s="61"/>
      <c r="C1906" s="64"/>
      <c r="D1906" s="64"/>
      <c r="E1906" s="64"/>
      <c r="F1906" s="64"/>
      <c r="G1906" s="64"/>
    </row>
    <row r="1907" spans="1:7" x14ac:dyDescent="0.2">
      <c r="A1907" s="61"/>
      <c r="B1907" s="61"/>
      <c r="C1907" s="64"/>
      <c r="D1907" s="64"/>
      <c r="E1907" s="64"/>
      <c r="F1907" s="64"/>
      <c r="G1907" s="64"/>
    </row>
    <row r="1908" spans="1:7" x14ac:dyDescent="0.2">
      <c r="A1908" s="61"/>
      <c r="B1908" s="61"/>
      <c r="C1908" s="64"/>
      <c r="D1908" s="64"/>
      <c r="E1908" s="64"/>
      <c r="F1908" s="64"/>
      <c r="G1908" s="64"/>
    </row>
    <row r="1909" spans="1:7" x14ac:dyDescent="0.2">
      <c r="A1909" s="61"/>
      <c r="B1909" s="61"/>
      <c r="C1909" s="64"/>
      <c r="D1909" s="64"/>
      <c r="E1909" s="64"/>
      <c r="F1909" s="64"/>
      <c r="G1909" s="64"/>
    </row>
    <row r="1910" spans="1:7" x14ac:dyDescent="0.2">
      <c r="A1910" s="61"/>
      <c r="B1910" s="61"/>
      <c r="C1910" s="64"/>
      <c r="D1910" s="64"/>
      <c r="E1910" s="64"/>
      <c r="F1910" s="64"/>
      <c r="G1910" s="64"/>
    </row>
    <row r="1911" spans="1:7" x14ac:dyDescent="0.2">
      <c r="A1911" s="61"/>
      <c r="B1911" s="61"/>
      <c r="C1911" s="64"/>
      <c r="D1911" s="64"/>
      <c r="E1911" s="64"/>
      <c r="F1911" s="64"/>
      <c r="G1911" s="64"/>
    </row>
    <row r="1912" spans="1:7" x14ac:dyDescent="0.2">
      <c r="A1912" s="61"/>
      <c r="B1912" s="61"/>
      <c r="C1912" s="64"/>
      <c r="D1912" s="64"/>
      <c r="E1912" s="64"/>
      <c r="F1912" s="64"/>
      <c r="G1912" s="64"/>
    </row>
    <row r="1913" spans="1:7" x14ac:dyDescent="0.2">
      <c r="A1913" s="61"/>
      <c r="B1913" s="61"/>
      <c r="C1913" s="64"/>
      <c r="D1913" s="64"/>
      <c r="E1913" s="64"/>
      <c r="F1913" s="64"/>
      <c r="G1913" s="64"/>
    </row>
    <row r="1914" spans="1:7" x14ac:dyDescent="0.2">
      <c r="A1914" s="61"/>
      <c r="B1914" s="61"/>
      <c r="C1914" s="64"/>
      <c r="D1914" s="64"/>
      <c r="E1914" s="64"/>
      <c r="F1914" s="64"/>
      <c r="G1914" s="64"/>
    </row>
    <row r="1915" spans="1:7" x14ac:dyDescent="0.2">
      <c r="A1915" s="61"/>
      <c r="B1915" s="61"/>
      <c r="C1915" s="64"/>
      <c r="D1915" s="64"/>
      <c r="E1915" s="64"/>
      <c r="F1915" s="64"/>
      <c r="G1915" s="64"/>
    </row>
    <row r="1916" spans="1:7" x14ac:dyDescent="0.2">
      <c r="A1916" s="61"/>
      <c r="B1916" s="61"/>
      <c r="C1916" s="64"/>
      <c r="D1916" s="64"/>
      <c r="E1916" s="64"/>
      <c r="F1916" s="64"/>
      <c r="G1916" s="64"/>
    </row>
    <row r="1917" spans="1:7" x14ac:dyDescent="0.2">
      <c r="A1917" s="61"/>
      <c r="B1917" s="61"/>
      <c r="C1917" s="64"/>
      <c r="D1917" s="64"/>
      <c r="E1917" s="64"/>
      <c r="F1917" s="64"/>
      <c r="G1917" s="64"/>
    </row>
    <row r="1918" spans="1:7" x14ac:dyDescent="0.2">
      <c r="A1918" s="61"/>
      <c r="B1918" s="61"/>
      <c r="C1918" s="64"/>
      <c r="D1918" s="64"/>
      <c r="E1918" s="64"/>
      <c r="F1918" s="64"/>
      <c r="G1918" s="64"/>
    </row>
    <row r="1919" spans="1:7" x14ac:dyDescent="0.2">
      <c r="A1919" s="61"/>
      <c r="B1919" s="61"/>
      <c r="C1919" s="64"/>
      <c r="D1919" s="64"/>
      <c r="E1919" s="64"/>
      <c r="F1919" s="64"/>
      <c r="G1919" s="64"/>
    </row>
    <row r="1920" spans="1:7" x14ac:dyDescent="0.2">
      <c r="A1920" s="61"/>
      <c r="B1920" s="61"/>
      <c r="C1920" s="64"/>
      <c r="D1920" s="64"/>
      <c r="E1920" s="64"/>
      <c r="F1920" s="64"/>
      <c r="G1920" s="64"/>
    </row>
    <row r="1921" spans="1:7" x14ac:dyDescent="0.2">
      <c r="A1921" s="61"/>
      <c r="B1921" s="61"/>
      <c r="C1921" s="64"/>
      <c r="D1921" s="64"/>
      <c r="E1921" s="64"/>
      <c r="F1921" s="64"/>
      <c r="G1921" s="64"/>
    </row>
    <row r="1922" spans="1:7" x14ac:dyDescent="0.2">
      <c r="A1922" s="61"/>
      <c r="B1922" s="61"/>
      <c r="C1922" s="64"/>
      <c r="D1922" s="64"/>
      <c r="E1922" s="64"/>
      <c r="F1922" s="64"/>
      <c r="G1922" s="64"/>
    </row>
    <row r="1923" spans="1:7" x14ac:dyDescent="0.2">
      <c r="A1923" s="61"/>
      <c r="B1923" s="61"/>
      <c r="C1923" s="64"/>
      <c r="D1923" s="64"/>
      <c r="E1923" s="64"/>
      <c r="F1923" s="64"/>
      <c r="G1923" s="64"/>
    </row>
    <row r="1924" spans="1:7" x14ac:dyDescent="0.2">
      <c r="A1924" s="61"/>
      <c r="B1924" s="61"/>
      <c r="C1924" s="64"/>
      <c r="D1924" s="64"/>
      <c r="E1924" s="64"/>
      <c r="F1924" s="64"/>
      <c r="G1924" s="64"/>
    </row>
    <row r="1925" spans="1:7" x14ac:dyDescent="0.2">
      <c r="A1925" s="61"/>
      <c r="B1925" s="61"/>
      <c r="C1925" s="64"/>
      <c r="D1925" s="64"/>
      <c r="E1925" s="64"/>
      <c r="F1925" s="64"/>
      <c r="G1925" s="64"/>
    </row>
    <row r="1926" spans="1:7" x14ac:dyDescent="0.2">
      <c r="A1926" s="61"/>
      <c r="B1926" s="61"/>
      <c r="C1926" s="64"/>
      <c r="D1926" s="64"/>
      <c r="E1926" s="64"/>
      <c r="F1926" s="64"/>
      <c r="G1926" s="64"/>
    </row>
    <row r="1927" spans="1:7" x14ac:dyDescent="0.2">
      <c r="A1927" s="61"/>
      <c r="B1927" s="61"/>
      <c r="C1927" s="64"/>
      <c r="D1927" s="64"/>
      <c r="E1927" s="64"/>
      <c r="F1927" s="64"/>
      <c r="G1927" s="64"/>
    </row>
    <row r="1928" spans="1:7" x14ac:dyDescent="0.2">
      <c r="A1928" s="61"/>
      <c r="B1928" s="61"/>
      <c r="C1928" s="64"/>
      <c r="D1928" s="64"/>
      <c r="E1928" s="64"/>
      <c r="F1928" s="64"/>
      <c r="G1928" s="64"/>
    </row>
    <row r="1929" spans="1:7" x14ac:dyDescent="0.2">
      <c r="A1929" s="61"/>
      <c r="B1929" s="61"/>
      <c r="C1929" s="64"/>
      <c r="D1929" s="64"/>
      <c r="E1929" s="64"/>
      <c r="F1929" s="64"/>
      <c r="G1929" s="64"/>
    </row>
    <row r="1930" spans="1:7" x14ac:dyDescent="0.2">
      <c r="A1930" s="61"/>
      <c r="B1930" s="61"/>
      <c r="C1930" s="64"/>
      <c r="D1930" s="64"/>
      <c r="E1930" s="64"/>
      <c r="F1930" s="64"/>
      <c r="G1930" s="64"/>
    </row>
    <row r="1931" spans="1:7" x14ac:dyDescent="0.2">
      <c r="A1931" s="61"/>
      <c r="B1931" s="61"/>
      <c r="C1931" s="64"/>
      <c r="D1931" s="64"/>
      <c r="E1931" s="64"/>
      <c r="F1931" s="64"/>
      <c r="G1931" s="64"/>
    </row>
    <row r="1932" spans="1:7" x14ac:dyDescent="0.2">
      <c r="A1932" s="61"/>
      <c r="B1932" s="61"/>
      <c r="C1932" s="64"/>
      <c r="D1932" s="64"/>
      <c r="E1932" s="64"/>
      <c r="F1932" s="64"/>
      <c r="G1932" s="64"/>
    </row>
    <row r="1933" spans="1:7" x14ac:dyDescent="0.2">
      <c r="A1933" s="61"/>
      <c r="B1933" s="61"/>
      <c r="C1933" s="64"/>
      <c r="D1933" s="64"/>
      <c r="E1933" s="64"/>
      <c r="F1933" s="64"/>
      <c r="G1933" s="64"/>
    </row>
    <row r="1934" spans="1:7" x14ac:dyDescent="0.2">
      <c r="A1934" s="61"/>
      <c r="B1934" s="61"/>
      <c r="C1934" s="64"/>
      <c r="D1934" s="64"/>
      <c r="E1934" s="64"/>
      <c r="F1934" s="64"/>
      <c r="G1934" s="64"/>
    </row>
    <row r="1935" spans="1:7" x14ac:dyDescent="0.2">
      <c r="A1935" s="61"/>
      <c r="B1935" s="61"/>
      <c r="C1935" s="64"/>
      <c r="D1935" s="64"/>
      <c r="E1935" s="64"/>
      <c r="F1935" s="64"/>
      <c r="G1935" s="64"/>
    </row>
    <row r="1936" spans="1:7" x14ac:dyDescent="0.2">
      <c r="A1936" s="61"/>
      <c r="B1936" s="61"/>
      <c r="C1936" s="64"/>
      <c r="D1936" s="64"/>
      <c r="E1936" s="64"/>
      <c r="F1936" s="64"/>
      <c r="G1936" s="64"/>
    </row>
    <row r="1937" spans="1:7" x14ac:dyDescent="0.2">
      <c r="A1937" s="61"/>
      <c r="B1937" s="61"/>
      <c r="C1937" s="64"/>
      <c r="D1937" s="64"/>
      <c r="E1937" s="64"/>
      <c r="F1937" s="64"/>
      <c r="G1937" s="64"/>
    </row>
    <row r="1938" spans="1:7" x14ac:dyDescent="0.2">
      <c r="A1938" s="61"/>
      <c r="B1938" s="61"/>
      <c r="C1938" s="64"/>
      <c r="D1938" s="64"/>
      <c r="E1938" s="64"/>
      <c r="F1938" s="64"/>
      <c r="G1938" s="64"/>
    </row>
    <row r="1939" spans="1:7" x14ac:dyDescent="0.2">
      <c r="A1939" s="61"/>
      <c r="B1939" s="61"/>
      <c r="C1939" s="64"/>
      <c r="D1939" s="64"/>
      <c r="E1939" s="64"/>
      <c r="F1939" s="64"/>
      <c r="G1939" s="64"/>
    </row>
    <row r="1940" spans="1:7" x14ac:dyDescent="0.2">
      <c r="A1940" s="61"/>
      <c r="B1940" s="61"/>
      <c r="C1940" s="64"/>
      <c r="D1940" s="64"/>
      <c r="E1940" s="64"/>
      <c r="F1940" s="64"/>
      <c r="G1940" s="64"/>
    </row>
    <row r="1941" spans="1:7" x14ac:dyDescent="0.2">
      <c r="A1941" s="61"/>
      <c r="B1941" s="61"/>
      <c r="C1941" s="64"/>
      <c r="D1941" s="64"/>
      <c r="E1941" s="64"/>
      <c r="F1941" s="64"/>
      <c r="G1941" s="64"/>
    </row>
    <row r="1942" spans="1:7" x14ac:dyDescent="0.2">
      <c r="A1942" s="61"/>
      <c r="B1942" s="61"/>
      <c r="C1942" s="64"/>
      <c r="D1942" s="64"/>
      <c r="E1942" s="64"/>
      <c r="F1942" s="64"/>
      <c r="G1942" s="64"/>
    </row>
    <row r="1943" spans="1:7" x14ac:dyDescent="0.2">
      <c r="A1943" s="61"/>
      <c r="B1943" s="61"/>
      <c r="C1943" s="64"/>
      <c r="D1943" s="64"/>
      <c r="E1943" s="64"/>
      <c r="F1943" s="64"/>
      <c r="G1943" s="64"/>
    </row>
    <row r="1944" spans="1:7" x14ac:dyDescent="0.2">
      <c r="A1944" s="61"/>
      <c r="B1944" s="61"/>
      <c r="C1944" s="64"/>
      <c r="D1944" s="64"/>
      <c r="E1944" s="64"/>
      <c r="F1944" s="64"/>
      <c r="G1944" s="64"/>
    </row>
    <row r="1945" spans="1:7" x14ac:dyDescent="0.2">
      <c r="A1945" s="61"/>
      <c r="B1945" s="61"/>
      <c r="C1945" s="64"/>
      <c r="D1945" s="64"/>
      <c r="E1945" s="64"/>
      <c r="F1945" s="64"/>
      <c r="G1945" s="64"/>
    </row>
    <row r="1946" spans="1:7" x14ac:dyDescent="0.2">
      <c r="A1946" s="61"/>
      <c r="B1946" s="61"/>
      <c r="C1946" s="64"/>
      <c r="D1946" s="64"/>
      <c r="E1946" s="64"/>
      <c r="F1946" s="64"/>
      <c r="G1946" s="64"/>
    </row>
    <row r="1947" spans="1:7" x14ac:dyDescent="0.2">
      <c r="A1947" s="61"/>
      <c r="B1947" s="61"/>
      <c r="C1947" s="64"/>
      <c r="D1947" s="64"/>
      <c r="E1947" s="64"/>
      <c r="F1947" s="64"/>
      <c r="G1947" s="64"/>
    </row>
    <row r="1948" spans="1:7" x14ac:dyDescent="0.2">
      <c r="A1948" s="61"/>
      <c r="B1948" s="61"/>
      <c r="C1948" s="64"/>
      <c r="D1948" s="64"/>
      <c r="E1948" s="64"/>
      <c r="F1948" s="64"/>
      <c r="G1948" s="64"/>
    </row>
    <row r="1949" spans="1:7" x14ac:dyDescent="0.2">
      <c r="A1949" s="61"/>
      <c r="B1949" s="61"/>
      <c r="C1949" s="64"/>
      <c r="D1949" s="64"/>
      <c r="E1949" s="64"/>
      <c r="F1949" s="64"/>
      <c r="G1949" s="64"/>
    </row>
    <row r="1950" spans="1:7" x14ac:dyDescent="0.2">
      <c r="A1950" s="61"/>
      <c r="B1950" s="61"/>
      <c r="C1950" s="64"/>
      <c r="D1950" s="64"/>
      <c r="E1950" s="64"/>
      <c r="F1950" s="64"/>
      <c r="G1950" s="64"/>
    </row>
    <row r="1951" spans="1:7" x14ac:dyDescent="0.2">
      <c r="A1951" s="61"/>
      <c r="B1951" s="61"/>
      <c r="C1951" s="64"/>
      <c r="D1951" s="64"/>
      <c r="E1951" s="64"/>
      <c r="F1951" s="64"/>
      <c r="G1951" s="64"/>
    </row>
    <row r="1952" spans="1:7" x14ac:dyDescent="0.2">
      <c r="A1952" s="61"/>
      <c r="B1952" s="61"/>
      <c r="C1952" s="64"/>
      <c r="D1952" s="64"/>
      <c r="E1952" s="64"/>
      <c r="F1952" s="64"/>
      <c r="G1952" s="64"/>
    </row>
    <row r="1953" spans="1:7" x14ac:dyDescent="0.2">
      <c r="A1953" s="61"/>
      <c r="B1953" s="61"/>
      <c r="C1953" s="64"/>
      <c r="D1953" s="64"/>
      <c r="E1953" s="64"/>
      <c r="F1953" s="64"/>
      <c r="G1953" s="64"/>
    </row>
    <row r="1954" spans="1:7" x14ac:dyDescent="0.2">
      <c r="A1954" s="61"/>
      <c r="B1954" s="61"/>
      <c r="C1954" s="64"/>
      <c r="D1954" s="64"/>
      <c r="E1954" s="64"/>
      <c r="F1954" s="64"/>
      <c r="G1954" s="64"/>
    </row>
    <row r="1955" spans="1:7" x14ac:dyDescent="0.2">
      <c r="A1955" s="61"/>
      <c r="B1955" s="61"/>
      <c r="C1955" s="64"/>
      <c r="D1955" s="64"/>
      <c r="E1955" s="64"/>
      <c r="F1955" s="64"/>
      <c r="G1955" s="64"/>
    </row>
    <row r="1956" spans="1:7" x14ac:dyDescent="0.2">
      <c r="A1956" s="61"/>
      <c r="B1956" s="61"/>
      <c r="C1956" s="64"/>
      <c r="D1956" s="64"/>
      <c r="E1956" s="64"/>
      <c r="F1956" s="64"/>
      <c r="G1956" s="64"/>
    </row>
    <row r="1957" spans="1:7" x14ac:dyDescent="0.2">
      <c r="A1957" s="61"/>
      <c r="B1957" s="61"/>
      <c r="C1957" s="64"/>
      <c r="D1957" s="64"/>
      <c r="E1957" s="64"/>
      <c r="F1957" s="64"/>
      <c r="G1957" s="64"/>
    </row>
    <row r="1958" spans="1:7" x14ac:dyDescent="0.2">
      <c r="A1958" s="61"/>
      <c r="B1958" s="61"/>
      <c r="C1958" s="64"/>
      <c r="D1958" s="64"/>
      <c r="E1958" s="64"/>
      <c r="F1958" s="64"/>
      <c r="G1958" s="64"/>
    </row>
    <row r="1959" spans="1:7" x14ac:dyDescent="0.2">
      <c r="A1959" s="61"/>
      <c r="B1959" s="61"/>
      <c r="C1959" s="64"/>
      <c r="D1959" s="64"/>
      <c r="E1959" s="64"/>
      <c r="F1959" s="64"/>
      <c r="G1959" s="64"/>
    </row>
    <row r="1960" spans="1:7" x14ac:dyDescent="0.2">
      <c r="A1960" s="61"/>
      <c r="B1960" s="61"/>
      <c r="C1960" s="64"/>
      <c r="D1960" s="64"/>
      <c r="E1960" s="64"/>
      <c r="F1960" s="64"/>
      <c r="G1960" s="64"/>
    </row>
    <row r="1961" spans="1:7" x14ac:dyDescent="0.2">
      <c r="A1961" s="61"/>
      <c r="B1961" s="61"/>
      <c r="C1961" s="64"/>
      <c r="D1961" s="64"/>
      <c r="E1961" s="64"/>
      <c r="F1961" s="64"/>
      <c r="G1961" s="64"/>
    </row>
    <row r="1962" spans="1:7" x14ac:dyDescent="0.2">
      <c r="A1962" s="61"/>
      <c r="B1962" s="61"/>
      <c r="C1962" s="64"/>
      <c r="D1962" s="64"/>
      <c r="E1962" s="64"/>
      <c r="F1962" s="64"/>
      <c r="G1962" s="64"/>
    </row>
    <row r="1963" spans="1:7" x14ac:dyDescent="0.2">
      <c r="A1963" s="61"/>
      <c r="B1963" s="61"/>
      <c r="C1963" s="64"/>
      <c r="D1963" s="64"/>
      <c r="E1963" s="64"/>
      <c r="F1963" s="64"/>
      <c r="G1963" s="64"/>
    </row>
    <row r="1964" spans="1:7" x14ac:dyDescent="0.2">
      <c r="A1964" s="61"/>
      <c r="B1964" s="61"/>
      <c r="C1964" s="64"/>
      <c r="D1964" s="64"/>
      <c r="E1964" s="64"/>
      <c r="F1964" s="64"/>
      <c r="G1964" s="64"/>
    </row>
    <row r="1965" spans="1:7" x14ac:dyDescent="0.2">
      <c r="A1965" s="61"/>
      <c r="B1965" s="61"/>
      <c r="C1965" s="64"/>
      <c r="D1965" s="64"/>
      <c r="E1965" s="64"/>
      <c r="F1965" s="64"/>
      <c r="G1965" s="64"/>
    </row>
    <row r="1966" spans="1:7" x14ac:dyDescent="0.2">
      <c r="A1966" s="61"/>
      <c r="B1966" s="61"/>
      <c r="C1966" s="64"/>
      <c r="D1966" s="64"/>
      <c r="E1966" s="64"/>
      <c r="F1966" s="64"/>
      <c r="G1966" s="64"/>
    </row>
    <row r="1967" spans="1:7" x14ac:dyDescent="0.2">
      <c r="A1967" s="61"/>
      <c r="B1967" s="61"/>
      <c r="C1967" s="64"/>
      <c r="D1967" s="64"/>
      <c r="E1967" s="64"/>
      <c r="F1967" s="64"/>
      <c r="G1967" s="64"/>
    </row>
    <row r="1968" spans="1:7" x14ac:dyDescent="0.2">
      <c r="A1968" s="61"/>
      <c r="B1968" s="61"/>
      <c r="C1968" s="64"/>
      <c r="D1968" s="64"/>
      <c r="E1968" s="64"/>
      <c r="F1968" s="64"/>
      <c r="G1968" s="64"/>
    </row>
    <row r="1969" spans="1:7" x14ac:dyDescent="0.2">
      <c r="A1969" s="61"/>
      <c r="B1969" s="61"/>
      <c r="C1969" s="64"/>
      <c r="D1969" s="64"/>
      <c r="E1969" s="64"/>
      <c r="F1969" s="64"/>
      <c r="G1969" s="64"/>
    </row>
    <row r="1970" spans="1:7" x14ac:dyDescent="0.2">
      <c r="A1970" s="61"/>
      <c r="B1970" s="61"/>
      <c r="C1970" s="64"/>
      <c r="D1970" s="64"/>
      <c r="E1970" s="64"/>
      <c r="F1970" s="64"/>
      <c r="G1970" s="64"/>
    </row>
    <row r="1971" spans="1:7" x14ac:dyDescent="0.2">
      <c r="A1971" s="61"/>
      <c r="B1971" s="61"/>
      <c r="C1971" s="64"/>
      <c r="D1971" s="64"/>
      <c r="E1971" s="64"/>
      <c r="F1971" s="64"/>
      <c r="G1971" s="64"/>
    </row>
    <row r="1972" spans="1:7" x14ac:dyDescent="0.2">
      <c r="A1972" s="61"/>
      <c r="B1972" s="61"/>
      <c r="C1972" s="64"/>
      <c r="D1972" s="64"/>
      <c r="E1972" s="64"/>
      <c r="F1972" s="64"/>
      <c r="G1972" s="64"/>
    </row>
    <row r="1973" spans="1:7" x14ac:dyDescent="0.2">
      <c r="A1973" s="61"/>
      <c r="B1973" s="61"/>
      <c r="C1973" s="64"/>
      <c r="D1973" s="64"/>
      <c r="E1973" s="64"/>
      <c r="F1973" s="64"/>
      <c r="G1973" s="64"/>
    </row>
    <row r="1974" spans="1:7" x14ac:dyDescent="0.2">
      <c r="A1974" s="61"/>
      <c r="B1974" s="61"/>
      <c r="C1974" s="64"/>
      <c r="D1974" s="64"/>
      <c r="E1974" s="64"/>
      <c r="F1974" s="64"/>
      <c r="G1974" s="64"/>
    </row>
    <row r="1975" spans="1:7" x14ac:dyDescent="0.2">
      <c r="A1975" s="61"/>
      <c r="B1975" s="61"/>
      <c r="C1975" s="64"/>
      <c r="D1975" s="64"/>
      <c r="E1975" s="64"/>
      <c r="F1975" s="64"/>
      <c r="G1975" s="64"/>
    </row>
    <row r="1976" spans="1:7" x14ac:dyDescent="0.2">
      <c r="A1976" s="61"/>
      <c r="B1976" s="61"/>
      <c r="C1976" s="64"/>
      <c r="D1976" s="64"/>
      <c r="E1976" s="64"/>
      <c r="F1976" s="64"/>
      <c r="G1976" s="64"/>
    </row>
    <row r="1977" spans="1:7" x14ac:dyDescent="0.2">
      <c r="A1977" s="61"/>
      <c r="B1977" s="61"/>
      <c r="C1977" s="64"/>
      <c r="D1977" s="64"/>
      <c r="E1977" s="64"/>
      <c r="F1977" s="64"/>
      <c r="G1977" s="64"/>
    </row>
    <row r="1978" spans="1:7" x14ac:dyDescent="0.2">
      <c r="A1978" s="61"/>
      <c r="B1978" s="61"/>
      <c r="C1978" s="64"/>
      <c r="D1978" s="64"/>
      <c r="E1978" s="64"/>
      <c r="F1978" s="64"/>
      <c r="G1978" s="64"/>
    </row>
    <row r="1979" spans="1:7" x14ac:dyDescent="0.2">
      <c r="A1979" s="61"/>
      <c r="B1979" s="61"/>
      <c r="C1979" s="64"/>
      <c r="D1979" s="64"/>
      <c r="E1979" s="64"/>
      <c r="F1979" s="64"/>
      <c r="G1979" s="64"/>
    </row>
    <row r="1980" spans="1:7" x14ac:dyDescent="0.2">
      <c r="A1980" s="61"/>
      <c r="B1980" s="61"/>
      <c r="C1980" s="64"/>
      <c r="D1980" s="64"/>
      <c r="E1980" s="64"/>
      <c r="F1980" s="64"/>
      <c r="G1980" s="64"/>
    </row>
    <row r="1981" spans="1:7" x14ac:dyDescent="0.2">
      <c r="A1981" s="61"/>
      <c r="B1981" s="61"/>
      <c r="C1981" s="64"/>
      <c r="D1981" s="64"/>
      <c r="E1981" s="64"/>
      <c r="F1981" s="64"/>
      <c r="G1981" s="64"/>
    </row>
    <row r="1982" spans="1:7" x14ac:dyDescent="0.2">
      <c r="A1982" s="61"/>
      <c r="B1982" s="61"/>
      <c r="C1982" s="64"/>
      <c r="D1982" s="64"/>
      <c r="E1982" s="64"/>
      <c r="F1982" s="64"/>
      <c r="G1982" s="64"/>
    </row>
    <row r="1983" spans="1:7" x14ac:dyDescent="0.2">
      <c r="A1983" s="61"/>
      <c r="B1983" s="61"/>
      <c r="C1983" s="64"/>
      <c r="D1983" s="64"/>
      <c r="E1983" s="64"/>
      <c r="F1983" s="64"/>
      <c r="G1983" s="64"/>
    </row>
    <row r="1984" spans="1:7" x14ac:dyDescent="0.2">
      <c r="A1984" s="61"/>
      <c r="B1984" s="61"/>
      <c r="C1984" s="64"/>
      <c r="D1984" s="64"/>
      <c r="E1984" s="64"/>
      <c r="F1984" s="64"/>
      <c r="G1984" s="64"/>
    </row>
    <row r="1985" spans="1:7" x14ac:dyDescent="0.2">
      <c r="A1985" s="61"/>
      <c r="B1985" s="61"/>
      <c r="C1985" s="64"/>
      <c r="D1985" s="64"/>
      <c r="E1985" s="64"/>
      <c r="F1985" s="64"/>
      <c r="G1985" s="64"/>
    </row>
    <row r="1986" spans="1:7" x14ac:dyDescent="0.2">
      <c r="A1986" s="61"/>
      <c r="B1986" s="61"/>
      <c r="C1986" s="64"/>
      <c r="D1986" s="64"/>
      <c r="E1986" s="64"/>
      <c r="F1986" s="64"/>
      <c r="G1986" s="64"/>
    </row>
    <row r="1987" spans="1:7" x14ac:dyDescent="0.2">
      <c r="A1987" s="61"/>
      <c r="B1987" s="61"/>
      <c r="C1987" s="64"/>
      <c r="D1987" s="64"/>
      <c r="E1987" s="64"/>
      <c r="F1987" s="64"/>
      <c r="G1987" s="64"/>
    </row>
    <row r="1988" spans="1:7" x14ac:dyDescent="0.2">
      <c r="A1988" s="61"/>
      <c r="B1988" s="61"/>
      <c r="C1988" s="64"/>
      <c r="D1988" s="64"/>
      <c r="E1988" s="64"/>
      <c r="F1988" s="64"/>
      <c r="G1988" s="64"/>
    </row>
    <row r="1989" spans="1:7" x14ac:dyDescent="0.2">
      <c r="A1989" s="61"/>
      <c r="B1989" s="61"/>
      <c r="C1989" s="64"/>
      <c r="D1989" s="64"/>
      <c r="E1989" s="64"/>
      <c r="F1989" s="64"/>
      <c r="G1989" s="64"/>
    </row>
    <row r="1990" spans="1:7" x14ac:dyDescent="0.2">
      <c r="A1990" s="61"/>
      <c r="B1990" s="61"/>
      <c r="C1990" s="64"/>
      <c r="D1990" s="64"/>
      <c r="E1990" s="64"/>
      <c r="F1990" s="64"/>
      <c r="G1990" s="64"/>
    </row>
    <row r="1991" spans="1:7" x14ac:dyDescent="0.2">
      <c r="A1991" s="61"/>
      <c r="B1991" s="61"/>
      <c r="C1991" s="64"/>
      <c r="D1991" s="64"/>
      <c r="E1991" s="64"/>
      <c r="F1991" s="64"/>
      <c r="G1991" s="64"/>
    </row>
    <row r="1992" spans="1:7" x14ac:dyDescent="0.2">
      <c r="A1992" s="61"/>
      <c r="B1992" s="61"/>
      <c r="C1992" s="64"/>
      <c r="D1992" s="64"/>
      <c r="E1992" s="64"/>
      <c r="F1992" s="64"/>
      <c r="G1992" s="64"/>
    </row>
    <row r="1993" spans="1:7" x14ac:dyDescent="0.2">
      <c r="A1993" s="61"/>
      <c r="B1993" s="61"/>
      <c r="C1993" s="64"/>
      <c r="D1993" s="64"/>
      <c r="E1993" s="64"/>
      <c r="F1993" s="64"/>
      <c r="G1993" s="64"/>
    </row>
    <row r="1994" spans="1:7" x14ac:dyDescent="0.2">
      <c r="A1994" s="61"/>
      <c r="B1994" s="61"/>
      <c r="C1994" s="64"/>
      <c r="D1994" s="64"/>
      <c r="E1994" s="64"/>
      <c r="F1994" s="64"/>
      <c r="G1994" s="64"/>
    </row>
    <row r="1995" spans="1:7" x14ac:dyDescent="0.2">
      <c r="A1995" s="61"/>
      <c r="B1995" s="61"/>
      <c r="C1995" s="64"/>
      <c r="D1995" s="64"/>
      <c r="E1995" s="64"/>
      <c r="F1995" s="64"/>
      <c r="G1995" s="64"/>
    </row>
    <row r="1996" spans="1:7" x14ac:dyDescent="0.2">
      <c r="A1996" s="61"/>
      <c r="B1996" s="61"/>
      <c r="C1996" s="64"/>
      <c r="D1996" s="64"/>
      <c r="E1996" s="64"/>
      <c r="F1996" s="64"/>
      <c r="G1996" s="64"/>
    </row>
    <row r="1997" spans="1:7" x14ac:dyDescent="0.2">
      <c r="A1997" s="61"/>
      <c r="B1997" s="61"/>
      <c r="C1997" s="64"/>
      <c r="D1997" s="64"/>
      <c r="E1997" s="64"/>
      <c r="F1997" s="64"/>
      <c r="G1997" s="64"/>
    </row>
    <row r="1998" spans="1:7" x14ac:dyDescent="0.2">
      <c r="A1998" s="61"/>
      <c r="B1998" s="61"/>
      <c r="C1998" s="64"/>
      <c r="D1998" s="64"/>
      <c r="E1998" s="64"/>
      <c r="F1998" s="64"/>
      <c r="G1998" s="64"/>
    </row>
    <row r="1999" spans="1:7" x14ac:dyDescent="0.2">
      <c r="A1999" s="61"/>
      <c r="B1999" s="61"/>
      <c r="C1999" s="64"/>
      <c r="D1999" s="64"/>
      <c r="E1999" s="64"/>
      <c r="F1999" s="64"/>
      <c r="G1999" s="64"/>
    </row>
    <row r="2000" spans="1:7" x14ac:dyDescent="0.2">
      <c r="A2000" s="61"/>
      <c r="B2000" s="61"/>
      <c r="C2000" s="64"/>
      <c r="D2000" s="64"/>
      <c r="E2000" s="64"/>
      <c r="F2000" s="64"/>
      <c r="G2000" s="64"/>
    </row>
    <row r="2001" spans="1:7" x14ac:dyDescent="0.2">
      <c r="A2001" s="61"/>
      <c r="B2001" s="61"/>
      <c r="C2001" s="64"/>
      <c r="D2001" s="64"/>
      <c r="E2001" s="64"/>
      <c r="F2001" s="64"/>
      <c r="G2001" s="64"/>
    </row>
    <row r="2002" spans="1:7" x14ac:dyDescent="0.2">
      <c r="A2002" s="61"/>
      <c r="B2002" s="61"/>
      <c r="C2002" s="64"/>
      <c r="D2002" s="64"/>
      <c r="E2002" s="64"/>
      <c r="F2002" s="64"/>
      <c r="G2002" s="64"/>
    </row>
    <row r="2003" spans="1:7" x14ac:dyDescent="0.2">
      <c r="A2003" s="61"/>
      <c r="B2003" s="61"/>
      <c r="C2003" s="64"/>
      <c r="D2003" s="64"/>
      <c r="E2003" s="64"/>
      <c r="F2003" s="64"/>
      <c r="G2003" s="64"/>
    </row>
    <row r="2004" spans="1:7" x14ac:dyDescent="0.2">
      <c r="A2004" s="61"/>
      <c r="B2004" s="61"/>
      <c r="C2004" s="64"/>
      <c r="D2004" s="64"/>
      <c r="E2004" s="64"/>
      <c r="F2004" s="64"/>
      <c r="G2004" s="64"/>
    </row>
    <row r="2005" spans="1:7" x14ac:dyDescent="0.2">
      <c r="A2005" s="61"/>
      <c r="B2005" s="61"/>
      <c r="C2005" s="64"/>
      <c r="D2005" s="64"/>
      <c r="E2005" s="64"/>
      <c r="F2005" s="64"/>
      <c r="G2005" s="64"/>
    </row>
    <row r="2006" spans="1:7" x14ac:dyDescent="0.2">
      <c r="A2006" s="61"/>
      <c r="B2006" s="61"/>
      <c r="C2006" s="64"/>
      <c r="D2006" s="64"/>
      <c r="E2006" s="64"/>
      <c r="F2006" s="64"/>
      <c r="G2006" s="64"/>
    </row>
    <row r="2007" spans="1:7" x14ac:dyDescent="0.2">
      <c r="A2007" s="61"/>
      <c r="B2007" s="61"/>
      <c r="C2007" s="64"/>
      <c r="D2007" s="64"/>
      <c r="E2007" s="64"/>
      <c r="F2007" s="64"/>
      <c r="G2007" s="64"/>
    </row>
    <row r="2008" spans="1:7" x14ac:dyDescent="0.2">
      <c r="A2008" s="61"/>
      <c r="B2008" s="61"/>
      <c r="C2008" s="64"/>
      <c r="D2008" s="64"/>
      <c r="E2008" s="64"/>
      <c r="F2008" s="64"/>
      <c r="G2008" s="64"/>
    </row>
    <row r="2009" spans="1:7" x14ac:dyDescent="0.2">
      <c r="A2009" s="61"/>
      <c r="B2009" s="61"/>
      <c r="C2009" s="64"/>
      <c r="D2009" s="64"/>
      <c r="E2009" s="64"/>
      <c r="F2009" s="64"/>
      <c r="G2009" s="64"/>
    </row>
    <row r="2010" spans="1:7" x14ac:dyDescent="0.2">
      <c r="A2010" s="61"/>
      <c r="B2010" s="61"/>
      <c r="C2010" s="64"/>
      <c r="D2010" s="64"/>
      <c r="E2010" s="64"/>
      <c r="F2010" s="64"/>
      <c r="G2010" s="64"/>
    </row>
    <row r="2011" spans="1:7" x14ac:dyDescent="0.2">
      <c r="A2011" s="61"/>
      <c r="B2011" s="61"/>
      <c r="C2011" s="64"/>
      <c r="D2011" s="64"/>
      <c r="E2011" s="64"/>
      <c r="F2011" s="64"/>
      <c r="G2011" s="64"/>
    </row>
    <row r="2012" spans="1:7" x14ac:dyDescent="0.2">
      <c r="A2012" s="61"/>
      <c r="B2012" s="61"/>
      <c r="C2012" s="64"/>
      <c r="D2012" s="64"/>
      <c r="E2012" s="64"/>
      <c r="F2012" s="64"/>
      <c r="G2012" s="64"/>
    </row>
    <row r="2013" spans="1:7" x14ac:dyDescent="0.2">
      <c r="A2013" s="61"/>
      <c r="B2013" s="61"/>
      <c r="C2013" s="64"/>
      <c r="D2013" s="64"/>
      <c r="E2013" s="64"/>
      <c r="F2013" s="64"/>
      <c r="G2013" s="64"/>
    </row>
    <row r="2014" spans="1:7" x14ac:dyDescent="0.2">
      <c r="A2014" s="61"/>
      <c r="B2014" s="61"/>
      <c r="C2014" s="64"/>
      <c r="D2014" s="64"/>
      <c r="E2014" s="64"/>
      <c r="F2014" s="64"/>
      <c r="G2014" s="64"/>
    </row>
    <row r="2015" spans="1:7" x14ac:dyDescent="0.2">
      <c r="A2015" s="61"/>
      <c r="B2015" s="61"/>
      <c r="C2015" s="64"/>
      <c r="D2015" s="64"/>
      <c r="E2015" s="64"/>
      <c r="F2015" s="64"/>
      <c r="G2015" s="64"/>
    </row>
    <row r="2016" spans="1:7" x14ac:dyDescent="0.2">
      <c r="A2016" s="61"/>
      <c r="B2016" s="61"/>
      <c r="C2016" s="64"/>
      <c r="D2016" s="64"/>
      <c r="E2016" s="64"/>
      <c r="F2016" s="64"/>
      <c r="G2016" s="64"/>
    </row>
    <row r="2017" spans="1:7" x14ac:dyDescent="0.2">
      <c r="A2017" s="61"/>
      <c r="B2017" s="61"/>
      <c r="C2017" s="64"/>
      <c r="D2017" s="64"/>
      <c r="E2017" s="64"/>
      <c r="F2017" s="64"/>
      <c r="G2017" s="64"/>
    </row>
    <row r="2018" spans="1:7" x14ac:dyDescent="0.2">
      <c r="A2018" s="61"/>
      <c r="B2018" s="61"/>
      <c r="C2018" s="64"/>
      <c r="D2018" s="64"/>
      <c r="E2018" s="64"/>
      <c r="F2018" s="64"/>
      <c r="G2018" s="64"/>
    </row>
    <row r="2019" spans="1:7" x14ac:dyDescent="0.2">
      <c r="A2019" s="61"/>
      <c r="B2019" s="61"/>
      <c r="C2019" s="64"/>
      <c r="D2019" s="64"/>
      <c r="E2019" s="64"/>
      <c r="F2019" s="64"/>
      <c r="G2019" s="64"/>
    </row>
    <row r="2020" spans="1:7" x14ac:dyDescent="0.2">
      <c r="A2020" s="61"/>
      <c r="B2020" s="61"/>
      <c r="C2020" s="64"/>
      <c r="D2020" s="64"/>
      <c r="E2020" s="64"/>
      <c r="F2020" s="64"/>
      <c r="G2020" s="64"/>
    </row>
    <row r="2021" spans="1:7" x14ac:dyDescent="0.2">
      <c r="A2021" s="61"/>
      <c r="B2021" s="61"/>
      <c r="C2021" s="64"/>
      <c r="D2021" s="64"/>
      <c r="E2021" s="64"/>
      <c r="F2021" s="64"/>
      <c r="G2021" s="64"/>
    </row>
    <row r="2022" spans="1:7" x14ac:dyDescent="0.2">
      <c r="A2022" s="61"/>
      <c r="B2022" s="61"/>
      <c r="C2022" s="64"/>
      <c r="D2022" s="64"/>
      <c r="E2022" s="64"/>
      <c r="F2022" s="64"/>
      <c r="G2022" s="64"/>
    </row>
    <row r="2023" spans="1:7" x14ac:dyDescent="0.2">
      <c r="A2023" s="61"/>
      <c r="B2023" s="61"/>
      <c r="C2023" s="64"/>
      <c r="D2023" s="64"/>
      <c r="E2023" s="64"/>
      <c r="F2023" s="64"/>
      <c r="G2023" s="64"/>
    </row>
    <row r="2024" spans="1:7" x14ac:dyDescent="0.2">
      <c r="A2024" s="61"/>
      <c r="B2024" s="61"/>
      <c r="C2024" s="64"/>
      <c r="D2024" s="64"/>
      <c r="E2024" s="64"/>
      <c r="F2024" s="64"/>
      <c r="G2024" s="64"/>
    </row>
    <row r="2025" spans="1:7" x14ac:dyDescent="0.2">
      <c r="A2025" s="61"/>
      <c r="B2025" s="61"/>
      <c r="C2025" s="64"/>
      <c r="D2025" s="64"/>
      <c r="E2025" s="64"/>
      <c r="F2025" s="64"/>
      <c r="G2025" s="64"/>
    </row>
    <row r="2026" spans="1:7" x14ac:dyDescent="0.2">
      <c r="A2026" s="61"/>
      <c r="B2026" s="61"/>
      <c r="C2026" s="64"/>
      <c r="D2026" s="64"/>
      <c r="E2026" s="64"/>
      <c r="F2026" s="64"/>
      <c r="G2026" s="64"/>
    </row>
    <row r="2027" spans="1:7" x14ac:dyDescent="0.2">
      <c r="A2027" s="61"/>
      <c r="B2027" s="61"/>
      <c r="C2027" s="64"/>
      <c r="D2027" s="64"/>
      <c r="E2027" s="64"/>
      <c r="F2027" s="64"/>
      <c r="G2027" s="64"/>
    </row>
    <row r="2028" spans="1:7" x14ac:dyDescent="0.2">
      <c r="A2028" s="61"/>
      <c r="B2028" s="61"/>
      <c r="C2028" s="64"/>
      <c r="D2028" s="64"/>
      <c r="E2028" s="64"/>
      <c r="F2028" s="64"/>
      <c r="G2028" s="64"/>
    </row>
    <row r="2029" spans="1:7" x14ac:dyDescent="0.2">
      <c r="A2029" s="61"/>
      <c r="B2029" s="61"/>
      <c r="C2029" s="64"/>
      <c r="D2029" s="64"/>
      <c r="E2029" s="64"/>
      <c r="F2029" s="64"/>
      <c r="G2029" s="64"/>
    </row>
    <row r="2030" spans="1:7" x14ac:dyDescent="0.2">
      <c r="A2030" s="61"/>
      <c r="B2030" s="61"/>
      <c r="C2030" s="64"/>
      <c r="D2030" s="64"/>
      <c r="E2030" s="64"/>
      <c r="F2030" s="64"/>
      <c r="G2030" s="64"/>
    </row>
    <row r="2031" spans="1:7" x14ac:dyDescent="0.2">
      <c r="A2031" s="61"/>
      <c r="B2031" s="61"/>
      <c r="C2031" s="64"/>
      <c r="D2031" s="64"/>
      <c r="E2031" s="64"/>
      <c r="F2031" s="64"/>
      <c r="G2031" s="64"/>
    </row>
    <row r="2032" spans="1:7" x14ac:dyDescent="0.2">
      <c r="A2032" s="61"/>
      <c r="B2032" s="61"/>
      <c r="C2032" s="64"/>
      <c r="D2032" s="64"/>
      <c r="E2032" s="64"/>
      <c r="F2032" s="64"/>
      <c r="G2032" s="64"/>
    </row>
    <row r="2033" spans="1:7" x14ac:dyDescent="0.2">
      <c r="A2033" s="61"/>
      <c r="B2033" s="61"/>
      <c r="C2033" s="64"/>
      <c r="D2033" s="64"/>
      <c r="E2033" s="64"/>
      <c r="F2033" s="64"/>
      <c r="G2033" s="64"/>
    </row>
    <row r="2034" spans="1:7" x14ac:dyDescent="0.2">
      <c r="A2034" s="61"/>
      <c r="B2034" s="61"/>
      <c r="C2034" s="64"/>
      <c r="D2034" s="64"/>
      <c r="E2034" s="64"/>
      <c r="F2034" s="64"/>
      <c r="G2034" s="64"/>
    </row>
    <row r="2035" spans="1:7" x14ac:dyDescent="0.2">
      <c r="A2035" s="61"/>
      <c r="B2035" s="61"/>
      <c r="C2035" s="64"/>
      <c r="D2035" s="64"/>
      <c r="E2035" s="64"/>
      <c r="F2035" s="64"/>
      <c r="G2035" s="64"/>
    </row>
    <row r="2036" spans="1:7" x14ac:dyDescent="0.2">
      <c r="A2036" s="61"/>
      <c r="B2036" s="61"/>
      <c r="C2036" s="64"/>
      <c r="D2036" s="64"/>
      <c r="E2036" s="64"/>
      <c r="F2036" s="64"/>
      <c r="G2036" s="64"/>
    </row>
    <row r="2037" spans="1:7" x14ac:dyDescent="0.2">
      <c r="A2037" s="61"/>
      <c r="B2037" s="61"/>
      <c r="C2037" s="64"/>
      <c r="D2037" s="64"/>
      <c r="E2037" s="64"/>
      <c r="F2037" s="64"/>
      <c r="G2037" s="64"/>
    </row>
    <row r="2038" spans="1:7" x14ac:dyDescent="0.2">
      <c r="A2038" s="61"/>
      <c r="B2038" s="61"/>
      <c r="C2038" s="64"/>
      <c r="D2038" s="64"/>
      <c r="E2038" s="64"/>
      <c r="F2038" s="64"/>
      <c r="G2038" s="64"/>
    </row>
    <row r="2039" spans="1:7" x14ac:dyDescent="0.2">
      <c r="A2039" s="61"/>
      <c r="B2039" s="61"/>
      <c r="C2039" s="64"/>
      <c r="D2039" s="64"/>
      <c r="E2039" s="64"/>
      <c r="F2039" s="64"/>
      <c r="G2039" s="64"/>
    </row>
    <row r="2040" spans="1:7" x14ac:dyDescent="0.2">
      <c r="A2040" s="61"/>
      <c r="B2040" s="61"/>
      <c r="C2040" s="64"/>
      <c r="D2040" s="64"/>
      <c r="E2040" s="64"/>
      <c r="F2040" s="64"/>
      <c r="G2040" s="64"/>
    </row>
    <row r="2041" spans="1:7" x14ac:dyDescent="0.2">
      <c r="A2041" s="61"/>
      <c r="B2041" s="61"/>
      <c r="C2041" s="64"/>
      <c r="D2041" s="64"/>
      <c r="E2041" s="64"/>
      <c r="F2041" s="64"/>
      <c r="G2041" s="64"/>
    </row>
    <row r="2042" spans="1:7" x14ac:dyDescent="0.2">
      <c r="A2042" s="61"/>
      <c r="B2042" s="61"/>
      <c r="C2042" s="64"/>
      <c r="D2042" s="64"/>
      <c r="E2042" s="64"/>
      <c r="F2042" s="64"/>
      <c r="G2042" s="64"/>
    </row>
    <row r="2043" spans="1:7" x14ac:dyDescent="0.2">
      <c r="A2043" s="61"/>
      <c r="B2043" s="61"/>
      <c r="C2043" s="64"/>
      <c r="D2043" s="64"/>
      <c r="E2043" s="64"/>
      <c r="F2043" s="64"/>
      <c r="G2043" s="64"/>
    </row>
    <row r="2044" spans="1:7" x14ac:dyDescent="0.2">
      <c r="A2044" s="61"/>
      <c r="B2044" s="61"/>
      <c r="C2044" s="64"/>
      <c r="D2044" s="64"/>
      <c r="E2044" s="64"/>
      <c r="F2044" s="64"/>
      <c r="G2044" s="64"/>
    </row>
    <row r="2045" spans="1:7" x14ac:dyDescent="0.2">
      <c r="A2045" s="61"/>
      <c r="B2045" s="61"/>
      <c r="C2045" s="64"/>
      <c r="D2045" s="64"/>
      <c r="E2045" s="64"/>
      <c r="F2045" s="64"/>
      <c r="G2045" s="64"/>
    </row>
    <row r="2046" spans="1:7" x14ac:dyDescent="0.2">
      <c r="A2046" s="61"/>
      <c r="B2046" s="61"/>
      <c r="C2046" s="64"/>
      <c r="D2046" s="64"/>
      <c r="E2046" s="64"/>
      <c r="F2046" s="64"/>
      <c r="G2046" s="64"/>
    </row>
    <row r="2047" spans="1:7" x14ac:dyDescent="0.2">
      <c r="A2047" s="61"/>
      <c r="B2047" s="61"/>
      <c r="C2047" s="64"/>
      <c r="D2047" s="64"/>
      <c r="E2047" s="64"/>
      <c r="F2047" s="64"/>
      <c r="G2047" s="64"/>
    </row>
    <row r="2048" spans="1:7" x14ac:dyDescent="0.2">
      <c r="A2048" s="61"/>
      <c r="B2048" s="61"/>
      <c r="C2048" s="64"/>
      <c r="D2048" s="64"/>
      <c r="E2048" s="64"/>
      <c r="F2048" s="64"/>
      <c r="G2048" s="64"/>
    </row>
    <row r="2049" spans="1:7" x14ac:dyDescent="0.2">
      <c r="A2049" s="61"/>
      <c r="B2049" s="61"/>
      <c r="C2049" s="64"/>
      <c r="D2049" s="64"/>
      <c r="E2049" s="64"/>
      <c r="F2049" s="64"/>
      <c r="G2049" s="64"/>
    </row>
    <row r="2050" spans="1:7" x14ac:dyDescent="0.2">
      <c r="A2050" s="61"/>
      <c r="B2050" s="61"/>
      <c r="C2050" s="64"/>
      <c r="D2050" s="64"/>
      <c r="E2050" s="64"/>
      <c r="F2050" s="64"/>
      <c r="G2050" s="64"/>
    </row>
    <row r="2051" spans="1:7" x14ac:dyDescent="0.2">
      <c r="A2051" s="61"/>
      <c r="B2051" s="61"/>
      <c r="C2051" s="64"/>
      <c r="D2051" s="64"/>
      <c r="E2051" s="64"/>
      <c r="F2051" s="64"/>
      <c r="G2051" s="64"/>
    </row>
    <row r="2052" spans="1:7" x14ac:dyDescent="0.2">
      <c r="A2052" s="61"/>
      <c r="B2052" s="61"/>
      <c r="C2052" s="64"/>
      <c r="D2052" s="64"/>
      <c r="E2052" s="64"/>
      <c r="F2052" s="64"/>
      <c r="G2052" s="64"/>
    </row>
    <row r="2053" spans="1:7" x14ac:dyDescent="0.2">
      <c r="A2053" s="61"/>
      <c r="B2053" s="61"/>
      <c r="C2053" s="64"/>
      <c r="D2053" s="64"/>
      <c r="E2053" s="64"/>
      <c r="F2053" s="64"/>
      <c r="G2053" s="64"/>
    </row>
    <row r="2054" spans="1:7" x14ac:dyDescent="0.2">
      <c r="A2054" s="61"/>
      <c r="B2054" s="61"/>
      <c r="C2054" s="64"/>
      <c r="D2054" s="64"/>
      <c r="E2054" s="64"/>
      <c r="F2054" s="64"/>
      <c r="G2054" s="64"/>
    </row>
    <row r="2055" spans="1:7" x14ac:dyDescent="0.2">
      <c r="A2055" s="61"/>
      <c r="B2055" s="61"/>
      <c r="C2055" s="64"/>
      <c r="D2055" s="64"/>
      <c r="E2055" s="64"/>
      <c r="F2055" s="64"/>
      <c r="G2055" s="64"/>
    </row>
    <row r="2056" spans="1:7" x14ac:dyDescent="0.2">
      <c r="A2056" s="61"/>
      <c r="B2056" s="61"/>
      <c r="C2056" s="64"/>
      <c r="D2056" s="64"/>
      <c r="E2056" s="64"/>
      <c r="F2056" s="64"/>
      <c r="G2056" s="64"/>
    </row>
    <row r="2057" spans="1:7" x14ac:dyDescent="0.2">
      <c r="A2057" s="61"/>
      <c r="B2057" s="61"/>
      <c r="C2057" s="64"/>
      <c r="D2057" s="64"/>
      <c r="E2057" s="64"/>
      <c r="F2057" s="64"/>
      <c r="G2057" s="64"/>
    </row>
    <row r="2058" spans="1:7" x14ac:dyDescent="0.2">
      <c r="A2058" s="61"/>
      <c r="B2058" s="61"/>
      <c r="C2058" s="64"/>
      <c r="D2058" s="64"/>
      <c r="E2058" s="64"/>
      <c r="F2058" s="64"/>
      <c r="G2058" s="64"/>
    </row>
    <row r="2059" spans="1:7" x14ac:dyDescent="0.2">
      <c r="A2059" s="61"/>
      <c r="B2059" s="61"/>
      <c r="C2059" s="64"/>
      <c r="D2059" s="64"/>
      <c r="E2059" s="64"/>
      <c r="F2059" s="64"/>
      <c r="G2059" s="64"/>
    </row>
    <row r="2060" spans="1:7" x14ac:dyDescent="0.2">
      <c r="A2060" s="61"/>
      <c r="B2060" s="61"/>
      <c r="C2060" s="64"/>
      <c r="D2060" s="64"/>
      <c r="E2060" s="64"/>
      <c r="F2060" s="64"/>
      <c r="G2060" s="64"/>
    </row>
    <row r="2061" spans="1:7" x14ac:dyDescent="0.2">
      <c r="A2061" s="61"/>
      <c r="B2061" s="61"/>
      <c r="C2061" s="64"/>
      <c r="D2061" s="64"/>
      <c r="E2061" s="64"/>
      <c r="F2061" s="64"/>
      <c r="G2061" s="64"/>
    </row>
    <row r="2062" spans="1:7" x14ac:dyDescent="0.2">
      <c r="A2062" s="61"/>
      <c r="B2062" s="61"/>
      <c r="C2062" s="64"/>
      <c r="D2062" s="64"/>
      <c r="E2062" s="64"/>
      <c r="F2062" s="64"/>
      <c r="G2062" s="64"/>
    </row>
    <row r="2063" spans="1:7" x14ac:dyDescent="0.2">
      <c r="A2063" s="61"/>
      <c r="B2063" s="61"/>
      <c r="C2063" s="64"/>
      <c r="D2063" s="64"/>
      <c r="E2063" s="64"/>
      <c r="F2063" s="64"/>
      <c r="G2063" s="64"/>
    </row>
    <row r="2064" spans="1:7" x14ac:dyDescent="0.2">
      <c r="A2064" s="61"/>
      <c r="B2064" s="61"/>
      <c r="C2064" s="64"/>
      <c r="D2064" s="64"/>
      <c r="E2064" s="64"/>
      <c r="F2064" s="64"/>
      <c r="G2064" s="64"/>
    </row>
    <row r="2065" spans="1:7" x14ac:dyDescent="0.2">
      <c r="A2065" s="61"/>
      <c r="B2065" s="61"/>
      <c r="C2065" s="64"/>
      <c r="D2065" s="64"/>
      <c r="E2065" s="64"/>
      <c r="F2065" s="64"/>
      <c r="G2065" s="64"/>
    </row>
    <row r="2066" spans="1:7" x14ac:dyDescent="0.2">
      <c r="A2066" s="61"/>
      <c r="B2066" s="61"/>
      <c r="C2066" s="64"/>
      <c r="D2066" s="64"/>
      <c r="E2066" s="64"/>
      <c r="F2066" s="64"/>
      <c r="G2066" s="64"/>
    </row>
    <row r="2067" spans="1:7" x14ac:dyDescent="0.2">
      <c r="A2067" s="61"/>
      <c r="B2067" s="61"/>
      <c r="C2067" s="64"/>
      <c r="D2067" s="64"/>
      <c r="E2067" s="64"/>
      <c r="F2067" s="64"/>
      <c r="G2067" s="64"/>
    </row>
    <row r="2068" spans="1:7" x14ac:dyDescent="0.2">
      <c r="A2068" s="61"/>
      <c r="B2068" s="61"/>
      <c r="C2068" s="64"/>
      <c r="D2068" s="64"/>
      <c r="E2068" s="64"/>
      <c r="F2068" s="64"/>
      <c r="G2068" s="64"/>
    </row>
    <row r="2069" spans="1:7" x14ac:dyDescent="0.2">
      <c r="A2069" s="61"/>
      <c r="B2069" s="61"/>
      <c r="C2069" s="64"/>
      <c r="D2069" s="64"/>
      <c r="E2069" s="64"/>
      <c r="F2069" s="64"/>
      <c r="G2069" s="64"/>
    </row>
    <row r="2070" spans="1:7" x14ac:dyDescent="0.2">
      <c r="A2070" s="61"/>
      <c r="B2070" s="61"/>
      <c r="C2070" s="64"/>
      <c r="D2070" s="64"/>
      <c r="E2070" s="64"/>
      <c r="F2070" s="64"/>
      <c r="G2070" s="64"/>
    </row>
    <row r="2071" spans="1:7" x14ac:dyDescent="0.2">
      <c r="A2071" s="61"/>
      <c r="B2071" s="61"/>
      <c r="C2071" s="64"/>
      <c r="D2071" s="64"/>
      <c r="E2071" s="64"/>
      <c r="F2071" s="64"/>
      <c r="G2071" s="64"/>
    </row>
    <row r="2072" spans="1:7" x14ac:dyDescent="0.2">
      <c r="A2072" s="61"/>
      <c r="B2072" s="61"/>
      <c r="C2072" s="64"/>
      <c r="D2072" s="64"/>
      <c r="E2072" s="64"/>
      <c r="F2072" s="64"/>
      <c r="G2072" s="64"/>
    </row>
    <row r="2073" spans="1:7" x14ac:dyDescent="0.2">
      <c r="A2073" s="61"/>
      <c r="B2073" s="61"/>
      <c r="C2073" s="64"/>
      <c r="D2073" s="64"/>
      <c r="E2073" s="64"/>
      <c r="F2073" s="64"/>
      <c r="G2073" s="64"/>
    </row>
    <row r="2074" spans="1:7" x14ac:dyDescent="0.2">
      <c r="A2074" s="61"/>
      <c r="B2074" s="61"/>
      <c r="C2074" s="64"/>
      <c r="D2074" s="64"/>
      <c r="E2074" s="64"/>
      <c r="F2074" s="64"/>
      <c r="G2074" s="64"/>
    </row>
    <row r="2075" spans="1:7" x14ac:dyDescent="0.2">
      <c r="A2075" s="61"/>
      <c r="B2075" s="61"/>
      <c r="C2075" s="64"/>
      <c r="D2075" s="64"/>
      <c r="E2075" s="64"/>
      <c r="F2075" s="64"/>
      <c r="G2075" s="64"/>
    </row>
    <row r="2076" spans="1:7" x14ac:dyDescent="0.2">
      <c r="A2076" s="61"/>
      <c r="B2076" s="61"/>
      <c r="C2076" s="64"/>
      <c r="D2076" s="64"/>
      <c r="E2076" s="64"/>
      <c r="F2076" s="64"/>
      <c r="G2076" s="64"/>
    </row>
    <row r="2077" spans="1:7" x14ac:dyDescent="0.2">
      <c r="A2077" s="61"/>
      <c r="B2077" s="61"/>
      <c r="C2077" s="64"/>
      <c r="D2077" s="64"/>
      <c r="E2077" s="64"/>
      <c r="F2077" s="64"/>
      <c r="G2077" s="64"/>
    </row>
    <row r="2078" spans="1:7" x14ac:dyDescent="0.2">
      <c r="A2078" s="61"/>
      <c r="B2078" s="61"/>
      <c r="C2078" s="64"/>
      <c r="D2078" s="64"/>
      <c r="E2078" s="64"/>
      <c r="F2078" s="64"/>
      <c r="G2078" s="64"/>
    </row>
    <row r="2079" spans="1:7" x14ac:dyDescent="0.2">
      <c r="A2079" s="61"/>
      <c r="B2079" s="61"/>
      <c r="C2079" s="64"/>
      <c r="D2079" s="64"/>
      <c r="E2079" s="64"/>
      <c r="F2079" s="64"/>
      <c r="G2079" s="64"/>
    </row>
    <row r="2080" spans="1:7" x14ac:dyDescent="0.2">
      <c r="A2080" s="61"/>
      <c r="B2080" s="61"/>
      <c r="C2080" s="64"/>
      <c r="D2080" s="64"/>
      <c r="E2080" s="64"/>
      <c r="F2080" s="64"/>
      <c r="G2080" s="64"/>
    </row>
    <row r="2081" spans="1:7" x14ac:dyDescent="0.2">
      <c r="A2081" s="61"/>
      <c r="B2081" s="61"/>
      <c r="C2081" s="64"/>
      <c r="D2081" s="64"/>
      <c r="E2081" s="64"/>
      <c r="F2081" s="64"/>
      <c r="G2081" s="64"/>
    </row>
    <row r="2082" spans="1:7" x14ac:dyDescent="0.2">
      <c r="A2082" s="61"/>
      <c r="B2082" s="61"/>
      <c r="C2082" s="64"/>
      <c r="D2082" s="64"/>
      <c r="E2082" s="64"/>
      <c r="F2082" s="64"/>
      <c r="G2082" s="64"/>
    </row>
    <row r="2083" spans="1:7" x14ac:dyDescent="0.2">
      <c r="A2083" s="61"/>
      <c r="B2083" s="61"/>
      <c r="C2083" s="64"/>
      <c r="D2083" s="64"/>
      <c r="E2083" s="64"/>
      <c r="F2083" s="64"/>
      <c r="G2083" s="64"/>
    </row>
    <row r="2084" spans="1:7" x14ac:dyDescent="0.2">
      <c r="A2084" s="61"/>
      <c r="B2084" s="61"/>
      <c r="C2084" s="64"/>
      <c r="D2084" s="64"/>
      <c r="E2084" s="64"/>
      <c r="F2084" s="64"/>
      <c r="G2084" s="64"/>
    </row>
    <row r="2085" spans="1:7" x14ac:dyDescent="0.2">
      <c r="A2085" s="61"/>
      <c r="B2085" s="61"/>
      <c r="C2085" s="64"/>
      <c r="D2085" s="64"/>
      <c r="E2085" s="64"/>
      <c r="F2085" s="64"/>
      <c r="G2085" s="64"/>
    </row>
    <row r="2086" spans="1:7" x14ac:dyDescent="0.2">
      <c r="A2086" s="61"/>
      <c r="B2086" s="61"/>
      <c r="C2086" s="64"/>
      <c r="D2086" s="64"/>
      <c r="E2086" s="64"/>
      <c r="F2086" s="64"/>
      <c r="G2086" s="64"/>
    </row>
    <row r="2087" spans="1:7" x14ac:dyDescent="0.2">
      <c r="A2087" s="61"/>
      <c r="B2087" s="61"/>
      <c r="C2087" s="64"/>
      <c r="D2087" s="64"/>
      <c r="E2087" s="64"/>
      <c r="F2087" s="64"/>
      <c r="G2087" s="64"/>
    </row>
    <row r="2088" spans="1:7" x14ac:dyDescent="0.2">
      <c r="A2088" s="61"/>
      <c r="B2088" s="61"/>
      <c r="C2088" s="64"/>
      <c r="D2088" s="64"/>
      <c r="E2088" s="64"/>
      <c r="F2088" s="64"/>
      <c r="G2088" s="64"/>
    </row>
    <row r="2089" spans="1:7" x14ac:dyDescent="0.2">
      <c r="A2089" s="61"/>
      <c r="B2089" s="61"/>
      <c r="C2089" s="64"/>
      <c r="D2089" s="64"/>
      <c r="E2089" s="64"/>
      <c r="F2089" s="64"/>
      <c r="G2089" s="64"/>
    </row>
    <row r="2090" spans="1:7" x14ac:dyDescent="0.2">
      <c r="A2090" s="61"/>
      <c r="B2090" s="61"/>
      <c r="C2090" s="64"/>
      <c r="D2090" s="64"/>
      <c r="E2090" s="64"/>
      <c r="F2090" s="64"/>
      <c r="G2090" s="64"/>
    </row>
    <row r="2091" spans="1:7" x14ac:dyDescent="0.2">
      <c r="A2091" s="61"/>
      <c r="B2091" s="61"/>
      <c r="C2091" s="64"/>
      <c r="D2091" s="64"/>
      <c r="E2091" s="64"/>
      <c r="F2091" s="64"/>
      <c r="G2091" s="64"/>
    </row>
    <row r="2092" spans="1:7" x14ac:dyDescent="0.2">
      <c r="A2092" s="61"/>
      <c r="B2092" s="61"/>
      <c r="C2092" s="64"/>
      <c r="D2092" s="64"/>
      <c r="E2092" s="64"/>
      <c r="F2092" s="64"/>
      <c r="G2092" s="64"/>
    </row>
    <row r="2093" spans="1:7" x14ac:dyDescent="0.2">
      <c r="A2093" s="61"/>
      <c r="B2093" s="61"/>
      <c r="C2093" s="64"/>
      <c r="D2093" s="64"/>
      <c r="E2093" s="64"/>
      <c r="F2093" s="64"/>
      <c r="G2093" s="64"/>
    </row>
    <row r="2094" spans="1:7" x14ac:dyDescent="0.2">
      <c r="A2094" s="61"/>
      <c r="B2094" s="61"/>
      <c r="C2094" s="64"/>
      <c r="D2094" s="64"/>
      <c r="E2094" s="64"/>
      <c r="F2094" s="64"/>
      <c r="G2094" s="64"/>
    </row>
    <row r="2095" spans="1:7" x14ac:dyDescent="0.2">
      <c r="A2095" s="61"/>
      <c r="B2095" s="61"/>
      <c r="C2095" s="64"/>
      <c r="D2095" s="64"/>
      <c r="E2095" s="64"/>
      <c r="F2095" s="64"/>
      <c r="G2095" s="64"/>
    </row>
    <row r="2096" spans="1:7" x14ac:dyDescent="0.2">
      <c r="A2096" s="61"/>
      <c r="B2096" s="61"/>
      <c r="C2096" s="64"/>
      <c r="D2096" s="64"/>
      <c r="E2096" s="64"/>
      <c r="F2096" s="64"/>
      <c r="G2096" s="64"/>
    </row>
    <row r="2097" spans="1:7" x14ac:dyDescent="0.2">
      <c r="A2097" s="61"/>
      <c r="B2097" s="61"/>
      <c r="C2097" s="64"/>
      <c r="D2097" s="64"/>
      <c r="E2097" s="64"/>
      <c r="F2097" s="64"/>
      <c r="G2097" s="64"/>
    </row>
    <row r="2098" spans="1:7" x14ac:dyDescent="0.2">
      <c r="A2098" s="61"/>
      <c r="B2098" s="61"/>
      <c r="C2098" s="64"/>
      <c r="D2098" s="64"/>
      <c r="E2098" s="64"/>
      <c r="F2098" s="64"/>
      <c r="G2098" s="64"/>
    </row>
    <row r="2099" spans="1:7" x14ac:dyDescent="0.2">
      <c r="A2099" s="61"/>
      <c r="B2099" s="61"/>
      <c r="C2099" s="64"/>
      <c r="D2099" s="64"/>
      <c r="E2099" s="64"/>
      <c r="F2099" s="64"/>
      <c r="G2099" s="64"/>
    </row>
    <row r="2100" spans="1:7" x14ac:dyDescent="0.2">
      <c r="A2100" s="61"/>
      <c r="B2100" s="61"/>
      <c r="C2100" s="64"/>
      <c r="D2100" s="64"/>
      <c r="E2100" s="64"/>
      <c r="F2100" s="64"/>
      <c r="G2100" s="64"/>
    </row>
    <row r="2101" spans="1:7" x14ac:dyDescent="0.2">
      <c r="A2101" s="61"/>
      <c r="B2101" s="61"/>
      <c r="C2101" s="64"/>
      <c r="D2101" s="64"/>
      <c r="E2101" s="64"/>
      <c r="F2101" s="64"/>
      <c r="G2101" s="64"/>
    </row>
    <row r="2102" spans="1:7" x14ac:dyDescent="0.2">
      <c r="A2102" s="61"/>
      <c r="B2102" s="61"/>
      <c r="C2102" s="64"/>
      <c r="D2102" s="64"/>
      <c r="E2102" s="64"/>
      <c r="F2102" s="64"/>
      <c r="G2102" s="64"/>
    </row>
    <row r="2103" spans="1:7" x14ac:dyDescent="0.2">
      <c r="A2103" s="61"/>
      <c r="B2103" s="61"/>
      <c r="C2103" s="64"/>
      <c r="D2103" s="64"/>
      <c r="E2103" s="64"/>
      <c r="F2103" s="64"/>
      <c r="G2103" s="64"/>
    </row>
    <row r="2104" spans="1:7" x14ac:dyDescent="0.2">
      <c r="A2104" s="61"/>
      <c r="B2104" s="61"/>
      <c r="C2104" s="64"/>
      <c r="D2104" s="64"/>
      <c r="E2104" s="64"/>
      <c r="F2104" s="64"/>
      <c r="G2104" s="64"/>
    </row>
    <row r="2105" spans="1:7" x14ac:dyDescent="0.2">
      <c r="A2105" s="61"/>
      <c r="B2105" s="61"/>
      <c r="C2105" s="64"/>
      <c r="D2105" s="64"/>
      <c r="E2105" s="64"/>
      <c r="F2105" s="64"/>
      <c r="G2105" s="64"/>
    </row>
    <row r="2106" spans="1:7" x14ac:dyDescent="0.2">
      <c r="A2106" s="61"/>
      <c r="B2106" s="61"/>
      <c r="C2106" s="64"/>
      <c r="D2106" s="64"/>
      <c r="E2106" s="64"/>
      <c r="F2106" s="64"/>
      <c r="G2106" s="64"/>
    </row>
    <row r="2107" spans="1:7" x14ac:dyDescent="0.2">
      <c r="A2107" s="61"/>
      <c r="B2107" s="61"/>
      <c r="C2107" s="64"/>
      <c r="D2107" s="64"/>
      <c r="E2107" s="64"/>
      <c r="F2107" s="64"/>
      <c r="G2107" s="64"/>
    </row>
    <row r="2108" spans="1:7" x14ac:dyDescent="0.2">
      <c r="A2108" s="61"/>
      <c r="B2108" s="61"/>
      <c r="C2108" s="64"/>
      <c r="D2108" s="64"/>
      <c r="E2108" s="64"/>
      <c r="F2108" s="64"/>
      <c r="G2108" s="64"/>
    </row>
    <row r="2109" spans="1:7" x14ac:dyDescent="0.2">
      <c r="A2109" s="61"/>
      <c r="B2109" s="61"/>
      <c r="C2109" s="64"/>
      <c r="D2109" s="64"/>
      <c r="E2109" s="64"/>
      <c r="F2109" s="64"/>
      <c r="G2109" s="64"/>
    </row>
    <row r="2110" spans="1:7" x14ac:dyDescent="0.2">
      <c r="A2110" s="61"/>
      <c r="B2110" s="61"/>
      <c r="C2110" s="64"/>
      <c r="D2110" s="64"/>
      <c r="E2110" s="64"/>
      <c r="F2110" s="64"/>
      <c r="G2110" s="64"/>
    </row>
    <row r="2111" spans="1:7" x14ac:dyDescent="0.2">
      <c r="A2111" s="61"/>
      <c r="B2111" s="61"/>
      <c r="C2111" s="64"/>
      <c r="D2111" s="64"/>
      <c r="E2111" s="64"/>
      <c r="F2111" s="64"/>
      <c r="G2111" s="64"/>
    </row>
    <row r="2112" spans="1:7" x14ac:dyDescent="0.2">
      <c r="A2112" s="61"/>
      <c r="B2112" s="61"/>
      <c r="C2112" s="64"/>
      <c r="D2112" s="64"/>
      <c r="E2112" s="64"/>
      <c r="F2112" s="64"/>
      <c r="G2112" s="64"/>
    </row>
    <row r="2113" spans="1:7" x14ac:dyDescent="0.2">
      <c r="A2113" s="61"/>
      <c r="B2113" s="61"/>
      <c r="C2113" s="64"/>
      <c r="D2113" s="64"/>
      <c r="E2113" s="64"/>
      <c r="F2113" s="64"/>
      <c r="G2113" s="64"/>
    </row>
    <row r="2114" spans="1:7" x14ac:dyDescent="0.2">
      <c r="A2114" s="61"/>
      <c r="B2114" s="61"/>
      <c r="C2114" s="64"/>
      <c r="D2114" s="64"/>
      <c r="E2114" s="64"/>
      <c r="F2114" s="64"/>
      <c r="G2114" s="64"/>
    </row>
    <row r="2115" spans="1:7" x14ac:dyDescent="0.2">
      <c r="A2115" s="61"/>
      <c r="B2115" s="61"/>
      <c r="C2115" s="64"/>
      <c r="D2115" s="64"/>
      <c r="E2115" s="64"/>
      <c r="F2115" s="64"/>
      <c r="G2115" s="64"/>
    </row>
    <row r="2116" spans="1:7" x14ac:dyDescent="0.2">
      <c r="A2116" s="61"/>
      <c r="B2116" s="61"/>
      <c r="C2116" s="64"/>
      <c r="D2116" s="64"/>
      <c r="E2116" s="64"/>
      <c r="F2116" s="64"/>
      <c r="G2116" s="64"/>
    </row>
    <row r="2117" spans="1:7" x14ac:dyDescent="0.2">
      <c r="A2117" s="61"/>
      <c r="B2117" s="61"/>
      <c r="C2117" s="64"/>
      <c r="D2117" s="64"/>
      <c r="E2117" s="64"/>
      <c r="F2117" s="64"/>
      <c r="G2117" s="64"/>
    </row>
    <row r="2118" spans="1:7" x14ac:dyDescent="0.2">
      <c r="A2118" s="61"/>
      <c r="B2118" s="61"/>
      <c r="C2118" s="64"/>
      <c r="D2118" s="64"/>
      <c r="E2118" s="64"/>
      <c r="F2118" s="64"/>
      <c r="G2118" s="64"/>
    </row>
    <row r="2119" spans="1:7" x14ac:dyDescent="0.2">
      <c r="A2119" s="61"/>
      <c r="B2119" s="61"/>
      <c r="C2119" s="64"/>
      <c r="D2119" s="64"/>
      <c r="E2119" s="64"/>
      <c r="F2119" s="64"/>
      <c r="G2119" s="64"/>
    </row>
    <row r="2120" spans="1:7" x14ac:dyDescent="0.2">
      <c r="A2120" s="61"/>
      <c r="B2120" s="61"/>
      <c r="C2120" s="64"/>
      <c r="D2120" s="64"/>
      <c r="E2120" s="64"/>
      <c r="F2120" s="64"/>
      <c r="G2120" s="64"/>
    </row>
    <row r="2121" spans="1:7" x14ac:dyDescent="0.2">
      <c r="A2121" s="61"/>
      <c r="B2121" s="61"/>
      <c r="C2121" s="64"/>
      <c r="D2121" s="64"/>
      <c r="E2121" s="64"/>
      <c r="F2121" s="64"/>
      <c r="G2121" s="64"/>
    </row>
    <row r="2122" spans="1:7" x14ac:dyDescent="0.2">
      <c r="A2122" s="61"/>
      <c r="B2122" s="61"/>
      <c r="C2122" s="64"/>
      <c r="D2122" s="64"/>
      <c r="E2122" s="64"/>
      <c r="F2122" s="64"/>
      <c r="G2122" s="64"/>
    </row>
    <row r="2123" spans="1:7" x14ac:dyDescent="0.2">
      <c r="A2123" s="61"/>
      <c r="B2123" s="61"/>
      <c r="C2123" s="64"/>
      <c r="D2123" s="64"/>
      <c r="E2123" s="64"/>
      <c r="F2123" s="64"/>
      <c r="G2123" s="64"/>
    </row>
    <row r="2124" spans="1:7" x14ac:dyDescent="0.2">
      <c r="A2124" s="61"/>
      <c r="B2124" s="61"/>
      <c r="C2124" s="64"/>
      <c r="D2124" s="64"/>
      <c r="E2124" s="64"/>
      <c r="F2124" s="64"/>
      <c r="G2124" s="64"/>
    </row>
    <row r="2125" spans="1:7" x14ac:dyDescent="0.2">
      <c r="A2125" s="61"/>
      <c r="B2125" s="61"/>
      <c r="C2125" s="64"/>
      <c r="D2125" s="64"/>
      <c r="E2125" s="64"/>
      <c r="F2125" s="64"/>
      <c r="G2125" s="64"/>
    </row>
    <row r="2126" spans="1:7" x14ac:dyDescent="0.2">
      <c r="A2126" s="61"/>
      <c r="B2126" s="61"/>
      <c r="C2126" s="64"/>
      <c r="D2126" s="64"/>
      <c r="E2126" s="64"/>
      <c r="F2126" s="64"/>
      <c r="G2126" s="64"/>
    </row>
    <row r="2127" spans="1:7" x14ac:dyDescent="0.2">
      <c r="A2127" s="61"/>
      <c r="B2127" s="61"/>
      <c r="C2127" s="64"/>
      <c r="D2127" s="64"/>
      <c r="E2127" s="64"/>
      <c r="F2127" s="64"/>
      <c r="G2127" s="64"/>
    </row>
    <row r="2128" spans="1:7" x14ac:dyDescent="0.2">
      <c r="A2128" s="61"/>
      <c r="B2128" s="61"/>
      <c r="C2128" s="64"/>
      <c r="D2128" s="64"/>
      <c r="E2128" s="64"/>
      <c r="F2128" s="64"/>
      <c r="G2128" s="64"/>
    </row>
    <row r="2129" spans="1:7" x14ac:dyDescent="0.2">
      <c r="A2129" s="61"/>
      <c r="B2129" s="61"/>
      <c r="C2129" s="64"/>
      <c r="D2129" s="64"/>
      <c r="E2129" s="64"/>
      <c r="F2129" s="64"/>
      <c r="G2129" s="64"/>
    </row>
    <row r="2130" spans="1:7" x14ac:dyDescent="0.2">
      <c r="A2130" s="61"/>
      <c r="B2130" s="61"/>
      <c r="C2130" s="64"/>
      <c r="D2130" s="64"/>
      <c r="E2130" s="64"/>
      <c r="F2130" s="64"/>
      <c r="G2130" s="64"/>
    </row>
    <row r="2131" spans="1:7" x14ac:dyDescent="0.2">
      <c r="A2131" s="61"/>
      <c r="B2131" s="61"/>
      <c r="C2131" s="64"/>
      <c r="D2131" s="64"/>
      <c r="E2131" s="64"/>
      <c r="F2131" s="64"/>
      <c r="G2131" s="64"/>
    </row>
    <row r="2132" spans="1:7" x14ac:dyDescent="0.2">
      <c r="A2132" s="61"/>
      <c r="B2132" s="61"/>
      <c r="C2132" s="64"/>
      <c r="D2132" s="64"/>
      <c r="E2132" s="64"/>
      <c r="F2132" s="64"/>
      <c r="G2132" s="64"/>
    </row>
    <row r="2133" spans="1:7" x14ac:dyDescent="0.2">
      <c r="A2133" s="61"/>
      <c r="B2133" s="61"/>
      <c r="C2133" s="64"/>
      <c r="D2133" s="64"/>
      <c r="E2133" s="64"/>
      <c r="F2133" s="64"/>
      <c r="G2133" s="64"/>
    </row>
    <row r="2134" spans="1:7" x14ac:dyDescent="0.2">
      <c r="A2134" s="61"/>
      <c r="B2134" s="61"/>
      <c r="C2134" s="64"/>
      <c r="D2134" s="64"/>
      <c r="E2134" s="64"/>
      <c r="F2134" s="64"/>
      <c r="G2134" s="64"/>
    </row>
    <row r="2135" spans="1:7" x14ac:dyDescent="0.2">
      <c r="A2135" s="61"/>
      <c r="B2135" s="61"/>
      <c r="C2135" s="64"/>
      <c r="D2135" s="64"/>
      <c r="E2135" s="64"/>
      <c r="F2135" s="64"/>
      <c r="G2135" s="64"/>
    </row>
    <row r="2136" spans="1:7" x14ac:dyDescent="0.2">
      <c r="A2136" s="61"/>
      <c r="B2136" s="61"/>
      <c r="C2136" s="64"/>
      <c r="D2136" s="64"/>
      <c r="E2136" s="64"/>
      <c r="F2136" s="64"/>
      <c r="G2136" s="64"/>
    </row>
    <row r="2137" spans="1:7" x14ac:dyDescent="0.2">
      <c r="A2137" s="61"/>
      <c r="B2137" s="61"/>
      <c r="C2137" s="64"/>
      <c r="D2137" s="64"/>
      <c r="E2137" s="64"/>
      <c r="F2137" s="64"/>
      <c r="G2137" s="64"/>
    </row>
    <row r="2138" spans="1:7" x14ac:dyDescent="0.2">
      <c r="A2138" s="61"/>
      <c r="B2138" s="61"/>
      <c r="C2138" s="64"/>
      <c r="D2138" s="64"/>
      <c r="E2138" s="64"/>
      <c r="F2138" s="64"/>
      <c r="G2138" s="64"/>
    </row>
    <row r="2139" spans="1:7" x14ac:dyDescent="0.2">
      <c r="A2139" s="61"/>
      <c r="B2139" s="61"/>
      <c r="C2139" s="64"/>
      <c r="D2139" s="64"/>
      <c r="E2139" s="64"/>
      <c r="F2139" s="64"/>
      <c r="G2139" s="64"/>
    </row>
    <row r="2140" spans="1:7" x14ac:dyDescent="0.2">
      <c r="A2140" s="61"/>
      <c r="B2140" s="61"/>
      <c r="C2140" s="64"/>
      <c r="D2140" s="64"/>
      <c r="E2140" s="64"/>
      <c r="F2140" s="64"/>
      <c r="G2140" s="64"/>
    </row>
    <row r="2141" spans="1:7" x14ac:dyDescent="0.2">
      <c r="A2141" s="61"/>
      <c r="B2141" s="61"/>
      <c r="C2141" s="64"/>
      <c r="D2141" s="64"/>
      <c r="E2141" s="64"/>
      <c r="F2141" s="64"/>
      <c r="G2141" s="64"/>
    </row>
    <row r="2142" spans="1:7" x14ac:dyDescent="0.2">
      <c r="A2142" s="61"/>
      <c r="B2142" s="61"/>
      <c r="C2142" s="64"/>
      <c r="D2142" s="64"/>
      <c r="E2142" s="64"/>
      <c r="F2142" s="64"/>
      <c r="G2142" s="64"/>
    </row>
    <row r="2143" spans="1:7" x14ac:dyDescent="0.2">
      <c r="A2143" s="61"/>
      <c r="B2143" s="61"/>
      <c r="C2143" s="64"/>
      <c r="D2143" s="64"/>
      <c r="E2143" s="64"/>
      <c r="F2143" s="64"/>
      <c r="G2143" s="64"/>
    </row>
    <row r="2144" spans="1:7" x14ac:dyDescent="0.2">
      <c r="A2144" s="61"/>
      <c r="B2144" s="61"/>
      <c r="C2144" s="64"/>
      <c r="D2144" s="64"/>
      <c r="E2144" s="64"/>
      <c r="F2144" s="64"/>
      <c r="G2144" s="64"/>
    </row>
    <row r="2145" spans="1:7" x14ac:dyDescent="0.2">
      <c r="A2145" s="61"/>
      <c r="B2145" s="61"/>
      <c r="C2145" s="64"/>
      <c r="D2145" s="64"/>
      <c r="E2145" s="64"/>
      <c r="F2145" s="64"/>
      <c r="G2145" s="64"/>
    </row>
    <row r="2146" spans="1:7" x14ac:dyDescent="0.2">
      <c r="A2146" s="61"/>
      <c r="B2146" s="61"/>
      <c r="C2146" s="64"/>
      <c r="D2146" s="64"/>
      <c r="E2146" s="64"/>
      <c r="F2146" s="64"/>
      <c r="G2146" s="64"/>
    </row>
    <row r="2147" spans="1:7" x14ac:dyDescent="0.2">
      <c r="A2147" s="61"/>
      <c r="B2147" s="61"/>
      <c r="C2147" s="64"/>
      <c r="D2147" s="64"/>
      <c r="E2147" s="64"/>
      <c r="F2147" s="64"/>
      <c r="G2147" s="64"/>
    </row>
    <row r="2148" spans="1:7" x14ac:dyDescent="0.2">
      <c r="A2148" s="61"/>
      <c r="B2148" s="61"/>
      <c r="C2148" s="64"/>
      <c r="D2148" s="64"/>
      <c r="E2148" s="64"/>
      <c r="F2148" s="64"/>
      <c r="G2148" s="64"/>
    </row>
    <row r="2149" spans="1:7" x14ac:dyDescent="0.2">
      <c r="A2149" s="61"/>
      <c r="B2149" s="61"/>
      <c r="C2149" s="64"/>
      <c r="D2149" s="64"/>
      <c r="E2149" s="64"/>
      <c r="F2149" s="64"/>
      <c r="G2149" s="64"/>
    </row>
    <row r="2150" spans="1:7" x14ac:dyDescent="0.2">
      <c r="A2150" s="61"/>
      <c r="B2150" s="61"/>
      <c r="C2150" s="64"/>
      <c r="D2150" s="64"/>
      <c r="E2150" s="64"/>
      <c r="F2150" s="64"/>
      <c r="G2150" s="64"/>
    </row>
    <row r="2151" spans="1:7" x14ac:dyDescent="0.2">
      <c r="A2151" s="61"/>
      <c r="B2151" s="61"/>
      <c r="C2151" s="64"/>
      <c r="D2151" s="64"/>
      <c r="E2151" s="64"/>
      <c r="F2151" s="64"/>
      <c r="G2151" s="64"/>
    </row>
    <row r="2152" spans="1:7" x14ac:dyDescent="0.2">
      <c r="A2152" s="61"/>
      <c r="B2152" s="61"/>
      <c r="C2152" s="64"/>
      <c r="D2152" s="64"/>
      <c r="E2152" s="64"/>
      <c r="F2152" s="64"/>
      <c r="G2152" s="64"/>
    </row>
    <row r="2153" spans="1:7" x14ac:dyDescent="0.2">
      <c r="A2153" s="61"/>
      <c r="B2153" s="61"/>
      <c r="C2153" s="64"/>
      <c r="D2153" s="64"/>
      <c r="E2153" s="64"/>
      <c r="F2153" s="64"/>
      <c r="G2153" s="64"/>
    </row>
    <row r="2154" spans="1:7" x14ac:dyDescent="0.2">
      <c r="A2154" s="61"/>
      <c r="B2154" s="61"/>
      <c r="C2154" s="64"/>
      <c r="D2154" s="64"/>
      <c r="E2154" s="64"/>
      <c r="F2154" s="64"/>
      <c r="G2154" s="64"/>
    </row>
    <row r="2155" spans="1:7" x14ac:dyDescent="0.2">
      <c r="A2155" s="61"/>
      <c r="B2155" s="61"/>
      <c r="C2155" s="64"/>
      <c r="D2155" s="64"/>
      <c r="E2155" s="64"/>
      <c r="F2155" s="64"/>
      <c r="G2155" s="64"/>
    </row>
    <row r="2156" spans="1:7" x14ac:dyDescent="0.2">
      <c r="A2156" s="61"/>
      <c r="B2156" s="61"/>
      <c r="C2156" s="64"/>
      <c r="D2156" s="64"/>
      <c r="E2156" s="64"/>
      <c r="F2156" s="64"/>
      <c r="G2156" s="64"/>
    </row>
    <row r="2157" spans="1:7" x14ac:dyDescent="0.2">
      <c r="A2157" s="61"/>
      <c r="B2157" s="61"/>
      <c r="C2157" s="64"/>
      <c r="D2157" s="64"/>
      <c r="E2157" s="64"/>
      <c r="F2157" s="64"/>
      <c r="G2157" s="64"/>
    </row>
    <row r="2158" spans="1:7" x14ac:dyDescent="0.2">
      <c r="A2158" s="61"/>
      <c r="B2158" s="61"/>
      <c r="C2158" s="64"/>
      <c r="D2158" s="64"/>
      <c r="E2158" s="64"/>
      <c r="F2158" s="64"/>
      <c r="G2158" s="64"/>
    </row>
    <row r="2159" spans="1:7" x14ac:dyDescent="0.2">
      <c r="A2159" s="61"/>
      <c r="B2159" s="61"/>
      <c r="C2159" s="64"/>
      <c r="D2159" s="64"/>
      <c r="E2159" s="64"/>
      <c r="F2159" s="64"/>
      <c r="G2159" s="64"/>
    </row>
    <row r="2160" spans="1:7" x14ac:dyDescent="0.2">
      <c r="A2160" s="61"/>
      <c r="B2160" s="61"/>
      <c r="C2160" s="64"/>
      <c r="D2160" s="64"/>
      <c r="E2160" s="64"/>
      <c r="F2160" s="64"/>
      <c r="G2160" s="64"/>
    </row>
    <row r="2161" spans="1:7" x14ac:dyDescent="0.2">
      <c r="A2161" s="61"/>
      <c r="B2161" s="61"/>
      <c r="C2161" s="64"/>
      <c r="D2161" s="64"/>
      <c r="E2161" s="64"/>
      <c r="F2161" s="64"/>
      <c r="G2161" s="64"/>
    </row>
    <row r="2162" spans="1:7" x14ac:dyDescent="0.2">
      <c r="A2162" s="61"/>
      <c r="B2162" s="61"/>
      <c r="C2162" s="64"/>
      <c r="D2162" s="64"/>
      <c r="E2162" s="64"/>
      <c r="F2162" s="64"/>
      <c r="G2162" s="64"/>
    </row>
    <row r="2163" spans="1:7" x14ac:dyDescent="0.2">
      <c r="A2163" s="61"/>
      <c r="B2163" s="61"/>
      <c r="C2163" s="64"/>
      <c r="D2163" s="64"/>
      <c r="E2163" s="64"/>
      <c r="F2163" s="64"/>
      <c r="G2163" s="64"/>
    </row>
    <row r="2164" spans="1:7" x14ac:dyDescent="0.2">
      <c r="A2164" s="61"/>
      <c r="B2164" s="61"/>
      <c r="C2164" s="64"/>
      <c r="D2164" s="64"/>
      <c r="E2164" s="64"/>
      <c r="F2164" s="64"/>
      <c r="G2164" s="64"/>
    </row>
    <row r="2165" spans="1:7" x14ac:dyDescent="0.2">
      <c r="A2165" s="61"/>
      <c r="B2165" s="61"/>
      <c r="C2165" s="64"/>
      <c r="D2165" s="64"/>
      <c r="E2165" s="64"/>
      <c r="F2165" s="64"/>
      <c r="G2165" s="64"/>
    </row>
    <row r="2166" spans="1:7" x14ac:dyDescent="0.2">
      <c r="A2166" s="61"/>
      <c r="B2166" s="61"/>
      <c r="C2166" s="64"/>
      <c r="D2166" s="64"/>
      <c r="E2166" s="64"/>
      <c r="F2166" s="64"/>
      <c r="G2166" s="64"/>
    </row>
    <row r="2167" spans="1:7" x14ac:dyDescent="0.2">
      <c r="A2167" s="61"/>
      <c r="B2167" s="61"/>
      <c r="C2167" s="64"/>
      <c r="D2167" s="64"/>
      <c r="E2167" s="64"/>
      <c r="F2167" s="64"/>
      <c r="G2167" s="64"/>
    </row>
    <row r="2168" spans="1:7" x14ac:dyDescent="0.2">
      <c r="A2168" s="61"/>
      <c r="B2168" s="61"/>
      <c r="C2168" s="64"/>
      <c r="D2168" s="64"/>
      <c r="E2168" s="64"/>
      <c r="F2168" s="64"/>
      <c r="G2168" s="64"/>
    </row>
    <row r="2169" spans="1:7" x14ac:dyDescent="0.2">
      <c r="A2169" s="61"/>
      <c r="B2169" s="61"/>
      <c r="C2169" s="64"/>
      <c r="D2169" s="64"/>
      <c r="E2169" s="64"/>
      <c r="F2169" s="64"/>
      <c r="G2169" s="64"/>
    </row>
    <row r="2170" spans="1:7" x14ac:dyDescent="0.2">
      <c r="A2170" s="61"/>
      <c r="B2170" s="61"/>
      <c r="C2170" s="64"/>
      <c r="D2170" s="64"/>
      <c r="E2170" s="64"/>
      <c r="F2170" s="64"/>
      <c r="G2170" s="64"/>
    </row>
    <row r="2171" spans="1:7" x14ac:dyDescent="0.2">
      <c r="A2171" s="61"/>
      <c r="B2171" s="61"/>
      <c r="C2171" s="64"/>
      <c r="D2171" s="64"/>
      <c r="E2171" s="64"/>
      <c r="F2171" s="64"/>
      <c r="G2171" s="64"/>
    </row>
    <row r="2172" spans="1:7" x14ac:dyDescent="0.2">
      <c r="A2172" s="61"/>
      <c r="B2172" s="61"/>
      <c r="C2172" s="64"/>
      <c r="D2172" s="64"/>
      <c r="E2172" s="64"/>
      <c r="F2172" s="64"/>
      <c r="G2172" s="64"/>
    </row>
    <row r="2173" spans="1:7" x14ac:dyDescent="0.2">
      <c r="A2173" s="61"/>
      <c r="B2173" s="61"/>
      <c r="C2173" s="64"/>
      <c r="D2173" s="64"/>
      <c r="E2173" s="64"/>
      <c r="F2173" s="64"/>
      <c r="G2173" s="64"/>
    </row>
    <row r="2174" spans="1:7" x14ac:dyDescent="0.2">
      <c r="A2174" s="61"/>
      <c r="B2174" s="61"/>
      <c r="C2174" s="64"/>
      <c r="D2174" s="64"/>
      <c r="E2174" s="64"/>
      <c r="F2174" s="64"/>
      <c r="G2174" s="64"/>
    </row>
    <row r="2175" spans="1:7" x14ac:dyDescent="0.2">
      <c r="A2175" s="61"/>
      <c r="B2175" s="61"/>
      <c r="C2175" s="64"/>
      <c r="D2175" s="64"/>
      <c r="E2175" s="64"/>
      <c r="F2175" s="64"/>
      <c r="G2175" s="64"/>
    </row>
    <row r="2176" spans="1:7" x14ac:dyDescent="0.2">
      <c r="A2176" s="61"/>
      <c r="B2176" s="61"/>
      <c r="C2176" s="64"/>
      <c r="D2176" s="64"/>
      <c r="E2176" s="64"/>
      <c r="F2176" s="64"/>
      <c r="G2176" s="64"/>
    </row>
    <row r="2177" spans="1:7" x14ac:dyDescent="0.2">
      <c r="A2177" s="61"/>
      <c r="B2177" s="61"/>
      <c r="C2177" s="64"/>
      <c r="D2177" s="64"/>
      <c r="E2177" s="64"/>
      <c r="F2177" s="64"/>
      <c r="G2177" s="64"/>
    </row>
    <row r="2178" spans="1:7" x14ac:dyDescent="0.2">
      <c r="A2178" s="61"/>
      <c r="B2178" s="61"/>
      <c r="C2178" s="64"/>
      <c r="D2178" s="64"/>
      <c r="E2178" s="64"/>
      <c r="F2178" s="64"/>
      <c r="G2178" s="64"/>
    </row>
    <row r="2179" spans="1:7" x14ac:dyDescent="0.2">
      <c r="A2179" s="61"/>
      <c r="B2179" s="61"/>
      <c r="C2179" s="64"/>
      <c r="D2179" s="64"/>
      <c r="E2179" s="64"/>
      <c r="F2179" s="64"/>
      <c r="G2179" s="64"/>
    </row>
    <row r="2180" spans="1:7" x14ac:dyDescent="0.2">
      <c r="A2180" s="61"/>
      <c r="B2180" s="61"/>
      <c r="C2180" s="64"/>
      <c r="D2180" s="64"/>
      <c r="E2180" s="64"/>
      <c r="F2180" s="64"/>
      <c r="G2180" s="64"/>
    </row>
    <row r="2181" spans="1:7" x14ac:dyDescent="0.2">
      <c r="A2181" s="61"/>
      <c r="B2181" s="61"/>
      <c r="C2181" s="64"/>
      <c r="D2181" s="64"/>
      <c r="E2181" s="64"/>
      <c r="F2181" s="64"/>
      <c r="G2181" s="64"/>
    </row>
    <row r="2182" spans="1:7" x14ac:dyDescent="0.2">
      <c r="A2182" s="61"/>
      <c r="B2182" s="61"/>
      <c r="C2182" s="64"/>
      <c r="D2182" s="64"/>
      <c r="E2182" s="64"/>
      <c r="F2182" s="64"/>
      <c r="G2182" s="64"/>
    </row>
    <row r="2183" spans="1:7" x14ac:dyDescent="0.2">
      <c r="A2183" s="61"/>
      <c r="B2183" s="61"/>
      <c r="C2183" s="64"/>
      <c r="D2183" s="64"/>
      <c r="E2183" s="64"/>
      <c r="F2183" s="64"/>
      <c r="G2183" s="64"/>
    </row>
    <row r="2184" spans="1:7" x14ac:dyDescent="0.2">
      <c r="A2184" s="61"/>
      <c r="B2184" s="61"/>
      <c r="C2184" s="64"/>
      <c r="D2184" s="64"/>
      <c r="E2184" s="64"/>
      <c r="F2184" s="64"/>
      <c r="G2184" s="64"/>
    </row>
    <row r="2185" spans="1:7" x14ac:dyDescent="0.2">
      <c r="A2185" s="61"/>
      <c r="B2185" s="61"/>
      <c r="C2185" s="64"/>
      <c r="D2185" s="64"/>
      <c r="E2185" s="64"/>
      <c r="F2185" s="64"/>
      <c r="G2185" s="64"/>
    </row>
    <row r="2186" spans="1:7" x14ac:dyDescent="0.2">
      <c r="A2186" s="61"/>
      <c r="B2186" s="61"/>
      <c r="C2186" s="64"/>
      <c r="D2186" s="64"/>
      <c r="E2186" s="64"/>
      <c r="F2186" s="64"/>
      <c r="G2186" s="64"/>
    </row>
    <row r="2187" spans="1:7" x14ac:dyDescent="0.2">
      <c r="A2187" s="61"/>
      <c r="B2187" s="61"/>
      <c r="C2187" s="64"/>
      <c r="D2187" s="64"/>
      <c r="E2187" s="64"/>
      <c r="F2187" s="64"/>
      <c r="G2187" s="64"/>
    </row>
    <row r="2188" spans="1:7" x14ac:dyDescent="0.2">
      <c r="A2188" s="61"/>
      <c r="B2188" s="61"/>
      <c r="C2188" s="64"/>
      <c r="D2188" s="64"/>
      <c r="E2188" s="64"/>
      <c r="F2188" s="64"/>
      <c r="G2188" s="64"/>
    </row>
    <row r="2189" spans="1:7" x14ac:dyDescent="0.2">
      <c r="A2189" s="61"/>
      <c r="B2189" s="61"/>
      <c r="C2189" s="64"/>
      <c r="D2189" s="64"/>
      <c r="E2189" s="64"/>
      <c r="F2189" s="64"/>
      <c r="G2189" s="64"/>
    </row>
    <row r="2190" spans="1:7" x14ac:dyDescent="0.2">
      <c r="A2190" s="61"/>
      <c r="B2190" s="61"/>
      <c r="C2190" s="64"/>
      <c r="D2190" s="64"/>
      <c r="E2190" s="64"/>
      <c r="F2190" s="64"/>
      <c r="G2190" s="64"/>
    </row>
    <row r="2191" spans="1:7" x14ac:dyDescent="0.2">
      <c r="A2191" s="61"/>
      <c r="B2191" s="61"/>
      <c r="C2191" s="64"/>
      <c r="D2191" s="64"/>
      <c r="E2191" s="64"/>
      <c r="F2191" s="64"/>
      <c r="G2191" s="64"/>
    </row>
    <row r="2192" spans="1:7" x14ac:dyDescent="0.2">
      <c r="A2192" s="61"/>
      <c r="B2192" s="61"/>
      <c r="C2192" s="64"/>
      <c r="D2192" s="64"/>
      <c r="E2192" s="64"/>
      <c r="F2192" s="64"/>
      <c r="G2192" s="64"/>
    </row>
    <row r="2193" spans="1:7" x14ac:dyDescent="0.2">
      <c r="A2193" s="61"/>
      <c r="B2193" s="61"/>
      <c r="C2193" s="64"/>
      <c r="D2193" s="64"/>
      <c r="E2193" s="64"/>
      <c r="F2193" s="64"/>
      <c r="G2193" s="64"/>
    </row>
    <row r="2194" spans="1:7" x14ac:dyDescent="0.2">
      <c r="A2194" s="61"/>
      <c r="B2194" s="61"/>
      <c r="C2194" s="64"/>
      <c r="D2194" s="64"/>
      <c r="E2194" s="64"/>
      <c r="F2194" s="64"/>
      <c r="G2194" s="64"/>
    </row>
    <row r="2195" spans="1:7" x14ac:dyDescent="0.2">
      <c r="A2195" s="61"/>
      <c r="B2195" s="61"/>
      <c r="C2195" s="64"/>
      <c r="D2195" s="64"/>
      <c r="E2195" s="64"/>
      <c r="F2195" s="64"/>
      <c r="G2195" s="64"/>
    </row>
    <row r="2196" spans="1:7" x14ac:dyDescent="0.2">
      <c r="A2196" s="61"/>
      <c r="B2196" s="61"/>
      <c r="C2196" s="64"/>
      <c r="D2196" s="64"/>
      <c r="E2196" s="64"/>
      <c r="F2196" s="64"/>
      <c r="G2196" s="64"/>
    </row>
    <row r="2197" spans="1:7" x14ac:dyDescent="0.2">
      <c r="A2197" s="61"/>
      <c r="B2197" s="61"/>
      <c r="C2197" s="64"/>
      <c r="D2197" s="64"/>
      <c r="E2197" s="64"/>
      <c r="F2197" s="64"/>
      <c r="G2197" s="64"/>
    </row>
    <row r="2198" spans="1:7" x14ac:dyDescent="0.2">
      <c r="A2198" s="61"/>
      <c r="B2198" s="61"/>
      <c r="C2198" s="64"/>
      <c r="D2198" s="64"/>
      <c r="E2198" s="64"/>
      <c r="F2198" s="64"/>
      <c r="G2198" s="64"/>
    </row>
    <row r="2199" spans="1:7" x14ac:dyDescent="0.2">
      <c r="A2199" s="61"/>
      <c r="B2199" s="61"/>
      <c r="C2199" s="64"/>
      <c r="D2199" s="64"/>
      <c r="E2199" s="64"/>
      <c r="F2199" s="64"/>
      <c r="G2199" s="64"/>
    </row>
    <row r="2200" spans="1:7" x14ac:dyDescent="0.2">
      <c r="A2200" s="61"/>
      <c r="B2200" s="61"/>
      <c r="C2200" s="64"/>
      <c r="D2200" s="64"/>
      <c r="E2200" s="64"/>
      <c r="F2200" s="64"/>
      <c r="G2200" s="64"/>
    </row>
    <row r="2201" spans="1:7" x14ac:dyDescent="0.2">
      <c r="A2201" s="61"/>
      <c r="B2201" s="61"/>
      <c r="C2201" s="64"/>
      <c r="D2201" s="64"/>
      <c r="E2201" s="64"/>
      <c r="F2201" s="64"/>
      <c r="G2201" s="64"/>
    </row>
    <row r="2202" spans="1:7" x14ac:dyDescent="0.2">
      <c r="A2202" s="61"/>
      <c r="B2202" s="61"/>
      <c r="C2202" s="64"/>
      <c r="D2202" s="64"/>
      <c r="E2202" s="64"/>
      <c r="F2202" s="64"/>
      <c r="G2202" s="64"/>
    </row>
    <row r="2203" spans="1:7" x14ac:dyDescent="0.2">
      <c r="A2203" s="61"/>
      <c r="B2203" s="61"/>
      <c r="C2203" s="64"/>
      <c r="D2203" s="64"/>
      <c r="E2203" s="64"/>
      <c r="F2203" s="64"/>
      <c r="G2203" s="64"/>
    </row>
    <row r="2204" spans="1:7" x14ac:dyDescent="0.2">
      <c r="A2204" s="61"/>
      <c r="B2204" s="61"/>
      <c r="C2204" s="64"/>
      <c r="D2204" s="64"/>
      <c r="E2204" s="64"/>
      <c r="F2204" s="64"/>
      <c r="G2204" s="64"/>
    </row>
    <row r="2205" spans="1:7" x14ac:dyDescent="0.2">
      <c r="A2205" s="61"/>
      <c r="B2205" s="61"/>
      <c r="C2205" s="64"/>
      <c r="D2205" s="64"/>
      <c r="E2205" s="64"/>
      <c r="F2205" s="64"/>
      <c r="G2205" s="64"/>
    </row>
    <row r="2206" spans="1:7" x14ac:dyDescent="0.2">
      <c r="A2206" s="61"/>
      <c r="B2206" s="61"/>
      <c r="C2206" s="64"/>
      <c r="D2206" s="64"/>
      <c r="E2206" s="64"/>
      <c r="F2206" s="64"/>
      <c r="G2206" s="64"/>
    </row>
    <row r="2207" spans="1:7" x14ac:dyDescent="0.2">
      <c r="A2207" s="61"/>
      <c r="B2207" s="61"/>
      <c r="C2207" s="64"/>
      <c r="D2207" s="64"/>
      <c r="E2207" s="64"/>
      <c r="F2207" s="64"/>
      <c r="G2207" s="64"/>
    </row>
    <row r="2208" spans="1:7" x14ac:dyDescent="0.2">
      <c r="A2208" s="61"/>
      <c r="B2208" s="61"/>
      <c r="C2208" s="64"/>
      <c r="D2208" s="64"/>
      <c r="E2208" s="64"/>
      <c r="F2208" s="64"/>
      <c r="G2208" s="64"/>
    </row>
    <row r="2209" spans="1:7" x14ac:dyDescent="0.2">
      <c r="A2209" s="61"/>
      <c r="B2209" s="61"/>
      <c r="C2209" s="64"/>
      <c r="D2209" s="64"/>
      <c r="E2209" s="64"/>
      <c r="F2209" s="64"/>
      <c r="G2209" s="64"/>
    </row>
    <row r="2210" spans="1:7" x14ac:dyDescent="0.2">
      <c r="A2210" s="61"/>
      <c r="B2210" s="61"/>
      <c r="C2210" s="64"/>
      <c r="D2210" s="64"/>
      <c r="E2210" s="64"/>
      <c r="F2210" s="64"/>
      <c r="G2210" s="64"/>
    </row>
    <row r="2211" spans="1:7" x14ac:dyDescent="0.2">
      <c r="A2211" s="61"/>
      <c r="B2211" s="61"/>
      <c r="C2211" s="64"/>
      <c r="D2211" s="64"/>
      <c r="E2211" s="64"/>
      <c r="F2211" s="64"/>
      <c r="G2211" s="64"/>
    </row>
    <row r="2212" spans="1:7" x14ac:dyDescent="0.2">
      <c r="A2212" s="61"/>
      <c r="B2212" s="61"/>
      <c r="C2212" s="64"/>
      <c r="D2212" s="64"/>
      <c r="E2212" s="64"/>
      <c r="F2212" s="64"/>
      <c r="G2212" s="64"/>
    </row>
    <row r="2213" spans="1:7" x14ac:dyDescent="0.2">
      <c r="A2213" s="61"/>
      <c r="B2213" s="61"/>
      <c r="C2213" s="64"/>
      <c r="D2213" s="64"/>
      <c r="E2213" s="64"/>
      <c r="F2213" s="64"/>
      <c r="G2213" s="64"/>
    </row>
    <row r="2214" spans="1:7" x14ac:dyDescent="0.2">
      <c r="A2214" s="61"/>
      <c r="B2214" s="61"/>
      <c r="C2214" s="64"/>
      <c r="D2214" s="64"/>
      <c r="E2214" s="64"/>
      <c r="F2214" s="64"/>
      <c r="G2214" s="64"/>
    </row>
    <row r="2215" spans="1:7" x14ac:dyDescent="0.2">
      <c r="A2215" s="61"/>
      <c r="B2215" s="61"/>
      <c r="C2215" s="64"/>
      <c r="D2215" s="64"/>
      <c r="E2215" s="64"/>
      <c r="F2215" s="64"/>
      <c r="G2215" s="64"/>
    </row>
    <row r="2216" spans="1:7" x14ac:dyDescent="0.2">
      <c r="A2216" s="61"/>
      <c r="B2216" s="61"/>
      <c r="C2216" s="64"/>
      <c r="D2216" s="64"/>
      <c r="E2216" s="64"/>
      <c r="F2216" s="64"/>
      <c r="G2216" s="64"/>
    </row>
    <row r="2217" spans="1:7" x14ac:dyDescent="0.2">
      <c r="A2217" s="61"/>
      <c r="B2217" s="61"/>
      <c r="C2217" s="64"/>
      <c r="D2217" s="64"/>
      <c r="E2217" s="64"/>
      <c r="F2217" s="64"/>
      <c r="G2217" s="64"/>
    </row>
    <row r="2218" spans="1:7" x14ac:dyDescent="0.2">
      <c r="A2218" s="61"/>
      <c r="B2218" s="61"/>
      <c r="C2218" s="64"/>
      <c r="D2218" s="64"/>
      <c r="E2218" s="64"/>
      <c r="F2218" s="64"/>
      <c r="G2218" s="64"/>
    </row>
    <row r="2219" spans="1:7" x14ac:dyDescent="0.2">
      <c r="A2219" s="61"/>
      <c r="B2219" s="61"/>
      <c r="C2219" s="64"/>
      <c r="D2219" s="64"/>
      <c r="E2219" s="64"/>
      <c r="F2219" s="64"/>
      <c r="G2219" s="64"/>
    </row>
    <row r="2220" spans="1:7" x14ac:dyDescent="0.2">
      <c r="A2220" s="61"/>
      <c r="B2220" s="61"/>
      <c r="C2220" s="64"/>
      <c r="D2220" s="64"/>
      <c r="E2220" s="64"/>
      <c r="F2220" s="64"/>
      <c r="G2220" s="64"/>
    </row>
    <row r="2221" spans="1:7" x14ac:dyDescent="0.2">
      <c r="A2221" s="61"/>
      <c r="B2221" s="61"/>
      <c r="C2221" s="64"/>
      <c r="D2221" s="64"/>
      <c r="E2221" s="64"/>
      <c r="F2221" s="64"/>
      <c r="G2221" s="64"/>
    </row>
    <row r="2222" spans="1:7" x14ac:dyDescent="0.2">
      <c r="A2222" s="61"/>
      <c r="B2222" s="61"/>
      <c r="C2222" s="64"/>
      <c r="D2222" s="64"/>
      <c r="E2222" s="64"/>
      <c r="F2222" s="64"/>
      <c r="G2222" s="64"/>
    </row>
    <row r="2223" spans="1:7" x14ac:dyDescent="0.2">
      <c r="A2223" s="61"/>
      <c r="B2223" s="61"/>
      <c r="C2223" s="64"/>
      <c r="D2223" s="64"/>
      <c r="E2223" s="64"/>
      <c r="F2223" s="64"/>
      <c r="G2223" s="64"/>
    </row>
    <row r="2224" spans="1:7" x14ac:dyDescent="0.2">
      <c r="A2224" s="61"/>
      <c r="B2224" s="61"/>
      <c r="C2224" s="64"/>
      <c r="D2224" s="64"/>
      <c r="E2224" s="64"/>
      <c r="F2224" s="64"/>
      <c r="G2224" s="64"/>
    </row>
    <row r="2225" spans="1:7" x14ac:dyDescent="0.2">
      <c r="A2225" s="61"/>
      <c r="B2225" s="61"/>
      <c r="C2225" s="64"/>
      <c r="D2225" s="64"/>
      <c r="E2225" s="64"/>
      <c r="F2225" s="64"/>
      <c r="G2225" s="64"/>
    </row>
    <row r="2226" spans="1:7" x14ac:dyDescent="0.2">
      <c r="A2226" s="61"/>
      <c r="B2226" s="61"/>
      <c r="C2226" s="64"/>
      <c r="D2226" s="64"/>
      <c r="E2226" s="64"/>
      <c r="F2226" s="64"/>
      <c r="G2226" s="64"/>
    </row>
    <row r="2227" spans="1:7" x14ac:dyDescent="0.2">
      <c r="A2227" s="61"/>
      <c r="B2227" s="61"/>
      <c r="C2227" s="64"/>
      <c r="D2227" s="64"/>
      <c r="E2227" s="64"/>
      <c r="F2227" s="64"/>
      <c r="G2227" s="64"/>
    </row>
    <row r="2228" spans="1:7" x14ac:dyDescent="0.2">
      <c r="A2228" s="61"/>
      <c r="B2228" s="61"/>
      <c r="C2228" s="64"/>
      <c r="D2228" s="64"/>
      <c r="E2228" s="64"/>
      <c r="F2228" s="64"/>
      <c r="G2228" s="64"/>
    </row>
    <row r="2229" spans="1:7" x14ac:dyDescent="0.2">
      <c r="A2229" s="61"/>
      <c r="B2229" s="61"/>
      <c r="C2229" s="64"/>
      <c r="D2229" s="64"/>
      <c r="E2229" s="64"/>
      <c r="F2229" s="64"/>
      <c r="G2229" s="64"/>
    </row>
    <row r="2230" spans="1:7" x14ac:dyDescent="0.2">
      <c r="A2230" s="61"/>
      <c r="B2230" s="61"/>
      <c r="C2230" s="64"/>
      <c r="D2230" s="64"/>
      <c r="E2230" s="64"/>
      <c r="F2230" s="64"/>
      <c r="G2230" s="64"/>
    </row>
    <row r="2231" spans="1:7" x14ac:dyDescent="0.2">
      <c r="A2231" s="61"/>
      <c r="B2231" s="61"/>
      <c r="C2231" s="64"/>
      <c r="D2231" s="64"/>
      <c r="E2231" s="64"/>
      <c r="F2231" s="64"/>
      <c r="G2231" s="64"/>
    </row>
    <row r="2232" spans="1:7" x14ac:dyDescent="0.2">
      <c r="A2232" s="61"/>
      <c r="B2232" s="61"/>
      <c r="C2232" s="64"/>
      <c r="D2232" s="64"/>
      <c r="E2232" s="64"/>
      <c r="F2232" s="64"/>
      <c r="G2232" s="64"/>
    </row>
    <row r="2233" spans="1:7" x14ac:dyDescent="0.2">
      <c r="A2233" s="61"/>
      <c r="B2233" s="61"/>
      <c r="C2233" s="64"/>
      <c r="D2233" s="64"/>
      <c r="E2233" s="64"/>
      <c r="F2233" s="64"/>
      <c r="G2233" s="64"/>
    </row>
    <row r="2234" spans="1:7" x14ac:dyDescent="0.2">
      <c r="A2234" s="61"/>
      <c r="B2234" s="61"/>
      <c r="C2234" s="64"/>
      <c r="D2234" s="64"/>
      <c r="E2234" s="64"/>
      <c r="F2234" s="64"/>
      <c r="G2234" s="64"/>
    </row>
    <row r="2235" spans="1:7" x14ac:dyDescent="0.2">
      <c r="A2235" s="61"/>
      <c r="B2235" s="61"/>
      <c r="C2235" s="64"/>
      <c r="D2235" s="64"/>
      <c r="E2235" s="64"/>
      <c r="F2235" s="64"/>
      <c r="G2235" s="64"/>
    </row>
    <row r="2236" spans="1:7" x14ac:dyDescent="0.2">
      <c r="A2236" s="61"/>
      <c r="B2236" s="61"/>
      <c r="C2236" s="64"/>
      <c r="D2236" s="64"/>
      <c r="E2236" s="64"/>
      <c r="F2236" s="64"/>
      <c r="G2236" s="64"/>
    </row>
    <row r="2237" spans="1:7" x14ac:dyDescent="0.2">
      <c r="A2237" s="61"/>
      <c r="B2237" s="61"/>
      <c r="C2237" s="64"/>
      <c r="D2237" s="64"/>
      <c r="E2237" s="64"/>
      <c r="F2237" s="64"/>
      <c r="G2237" s="64"/>
    </row>
    <row r="2238" spans="1:7" x14ac:dyDescent="0.2">
      <c r="A2238" s="61"/>
      <c r="B2238" s="61"/>
      <c r="C2238" s="64"/>
      <c r="D2238" s="64"/>
      <c r="E2238" s="64"/>
      <c r="F2238" s="64"/>
      <c r="G2238" s="64"/>
    </row>
    <row r="2239" spans="1:7" x14ac:dyDescent="0.2">
      <c r="A2239" s="61"/>
      <c r="B2239" s="61"/>
      <c r="C2239" s="64"/>
      <c r="D2239" s="64"/>
      <c r="E2239" s="64"/>
      <c r="F2239" s="64"/>
      <c r="G2239" s="64"/>
    </row>
    <row r="2240" spans="1:7" x14ac:dyDescent="0.2">
      <c r="A2240" s="61"/>
      <c r="B2240" s="61"/>
      <c r="C2240" s="64"/>
      <c r="D2240" s="64"/>
      <c r="E2240" s="64"/>
      <c r="F2240" s="64"/>
      <c r="G2240" s="64"/>
    </row>
    <row r="2241" spans="1:7" x14ac:dyDescent="0.2">
      <c r="A2241" s="61"/>
      <c r="B2241" s="61"/>
      <c r="C2241" s="64"/>
      <c r="D2241" s="64"/>
      <c r="E2241" s="64"/>
      <c r="F2241" s="64"/>
      <c r="G2241" s="64"/>
    </row>
    <row r="2242" spans="1:7" x14ac:dyDescent="0.2">
      <c r="A2242" s="61"/>
      <c r="B2242" s="61"/>
      <c r="C2242" s="64"/>
      <c r="D2242" s="64"/>
      <c r="E2242" s="64"/>
      <c r="F2242" s="64"/>
      <c r="G2242" s="64"/>
    </row>
    <row r="2243" spans="1:7" x14ac:dyDescent="0.2">
      <c r="A2243" s="61"/>
      <c r="B2243" s="61"/>
      <c r="C2243" s="64"/>
      <c r="D2243" s="64"/>
      <c r="E2243" s="64"/>
      <c r="F2243" s="64"/>
      <c r="G2243" s="64"/>
    </row>
    <row r="2244" spans="1:7" x14ac:dyDescent="0.2">
      <c r="A2244" s="61"/>
      <c r="B2244" s="61"/>
      <c r="C2244" s="64"/>
      <c r="D2244" s="64"/>
      <c r="E2244" s="64"/>
      <c r="F2244" s="64"/>
      <c r="G2244" s="64"/>
    </row>
    <row r="2245" spans="1:7" x14ac:dyDescent="0.2">
      <c r="A2245" s="61"/>
      <c r="B2245" s="61"/>
      <c r="C2245" s="64"/>
      <c r="D2245" s="64"/>
      <c r="E2245" s="64"/>
      <c r="F2245" s="64"/>
      <c r="G2245" s="64"/>
    </row>
    <row r="2246" spans="1:7" x14ac:dyDescent="0.2">
      <c r="A2246" s="61"/>
      <c r="B2246" s="61"/>
      <c r="C2246" s="64"/>
      <c r="D2246" s="64"/>
      <c r="E2246" s="64"/>
      <c r="F2246" s="64"/>
      <c r="G2246" s="64"/>
    </row>
    <row r="2247" spans="1:7" x14ac:dyDescent="0.2">
      <c r="A2247" s="61"/>
      <c r="B2247" s="61"/>
      <c r="C2247" s="64"/>
      <c r="D2247" s="64"/>
      <c r="E2247" s="64"/>
      <c r="F2247" s="64"/>
      <c r="G2247" s="64"/>
    </row>
    <row r="2248" spans="1:7" x14ac:dyDescent="0.2">
      <c r="A2248" s="61"/>
      <c r="B2248" s="61"/>
      <c r="C2248" s="64"/>
      <c r="D2248" s="64"/>
      <c r="E2248" s="64"/>
      <c r="F2248" s="64"/>
      <c r="G2248" s="64"/>
    </row>
    <row r="2249" spans="1:7" x14ac:dyDescent="0.2">
      <c r="A2249" s="61"/>
      <c r="B2249" s="61"/>
      <c r="C2249" s="64"/>
      <c r="D2249" s="64"/>
      <c r="E2249" s="64"/>
      <c r="F2249" s="64"/>
      <c r="G2249" s="64"/>
    </row>
    <row r="2250" spans="1:7" x14ac:dyDescent="0.2">
      <c r="A2250" s="61"/>
      <c r="B2250" s="61"/>
      <c r="C2250" s="64"/>
      <c r="D2250" s="64"/>
      <c r="E2250" s="64"/>
      <c r="F2250" s="64"/>
      <c r="G2250" s="64"/>
    </row>
    <row r="2251" spans="1:7" x14ac:dyDescent="0.2">
      <c r="A2251" s="61"/>
      <c r="B2251" s="61"/>
      <c r="C2251" s="64"/>
      <c r="D2251" s="64"/>
      <c r="E2251" s="64"/>
      <c r="F2251" s="64"/>
      <c r="G2251" s="64"/>
    </row>
    <row r="2252" spans="1:7" x14ac:dyDescent="0.2">
      <c r="A2252" s="61"/>
      <c r="B2252" s="61"/>
      <c r="C2252" s="64"/>
      <c r="D2252" s="64"/>
      <c r="E2252" s="64"/>
      <c r="F2252" s="64"/>
      <c r="G2252" s="64"/>
    </row>
    <row r="2253" spans="1:7" x14ac:dyDescent="0.2">
      <c r="A2253" s="61"/>
      <c r="B2253" s="61"/>
      <c r="C2253" s="64"/>
      <c r="D2253" s="64"/>
      <c r="E2253" s="64"/>
      <c r="F2253" s="64"/>
      <c r="G2253" s="64"/>
    </row>
    <row r="2254" spans="1:7" x14ac:dyDescent="0.2">
      <c r="A2254" s="61"/>
      <c r="B2254" s="61"/>
      <c r="C2254" s="64"/>
      <c r="D2254" s="64"/>
      <c r="E2254" s="64"/>
      <c r="F2254" s="64"/>
      <c r="G2254" s="64"/>
    </row>
    <row r="2255" spans="1:7" x14ac:dyDescent="0.2">
      <c r="A2255" s="61"/>
      <c r="B2255" s="61"/>
      <c r="C2255" s="64"/>
      <c r="D2255" s="64"/>
      <c r="E2255" s="64"/>
      <c r="F2255" s="64"/>
      <c r="G2255" s="64"/>
    </row>
    <row r="2256" spans="1:7" x14ac:dyDescent="0.2">
      <c r="A2256" s="61"/>
      <c r="B2256" s="61"/>
      <c r="C2256" s="64"/>
      <c r="D2256" s="64"/>
      <c r="E2256" s="64"/>
      <c r="F2256" s="64"/>
      <c r="G2256" s="64"/>
    </row>
    <row r="2257" spans="1:7" x14ac:dyDescent="0.2">
      <c r="A2257" s="61"/>
      <c r="B2257" s="61"/>
      <c r="C2257" s="64"/>
      <c r="D2257" s="64"/>
      <c r="E2257" s="64"/>
      <c r="F2257" s="64"/>
      <c r="G2257" s="64"/>
    </row>
    <row r="2258" spans="1:7" x14ac:dyDescent="0.2">
      <c r="A2258" s="61"/>
      <c r="B2258" s="61"/>
      <c r="C2258" s="64"/>
      <c r="D2258" s="64"/>
      <c r="E2258" s="64"/>
      <c r="F2258" s="64"/>
      <c r="G2258" s="64"/>
    </row>
    <row r="2259" spans="1:7" x14ac:dyDescent="0.2">
      <c r="A2259" s="61"/>
      <c r="B2259" s="61"/>
      <c r="C2259" s="64"/>
      <c r="D2259" s="64"/>
      <c r="E2259" s="64"/>
      <c r="F2259" s="64"/>
      <c r="G2259" s="64"/>
    </row>
    <row r="2260" spans="1:7" x14ac:dyDescent="0.2">
      <c r="A2260" s="61"/>
      <c r="B2260" s="61"/>
      <c r="C2260" s="64"/>
      <c r="D2260" s="64"/>
      <c r="E2260" s="64"/>
      <c r="F2260" s="64"/>
      <c r="G2260" s="64"/>
    </row>
    <row r="2261" spans="1:7" x14ac:dyDescent="0.2">
      <c r="A2261" s="61"/>
      <c r="B2261" s="61"/>
      <c r="C2261" s="64"/>
      <c r="D2261" s="64"/>
      <c r="E2261" s="64"/>
      <c r="F2261" s="64"/>
      <c r="G2261" s="64"/>
    </row>
    <row r="2262" spans="1:7" x14ac:dyDescent="0.2">
      <c r="A2262" s="61"/>
      <c r="B2262" s="61"/>
      <c r="C2262" s="64"/>
      <c r="D2262" s="64"/>
      <c r="E2262" s="64"/>
      <c r="F2262" s="64"/>
      <c r="G2262" s="64"/>
    </row>
    <row r="2263" spans="1:7" x14ac:dyDescent="0.2">
      <c r="A2263" s="61"/>
      <c r="B2263" s="61"/>
      <c r="C2263" s="64"/>
      <c r="D2263" s="64"/>
      <c r="E2263" s="64"/>
      <c r="F2263" s="64"/>
      <c r="G2263" s="64"/>
    </row>
    <row r="2264" spans="1:7" x14ac:dyDescent="0.2">
      <c r="A2264" s="61"/>
      <c r="B2264" s="61"/>
      <c r="C2264" s="64"/>
      <c r="D2264" s="64"/>
      <c r="E2264" s="64"/>
      <c r="F2264" s="64"/>
      <c r="G2264" s="64"/>
    </row>
    <row r="2265" spans="1:7" x14ac:dyDescent="0.2">
      <c r="A2265" s="61"/>
      <c r="B2265" s="61"/>
      <c r="C2265" s="64"/>
      <c r="D2265" s="64"/>
      <c r="E2265" s="64"/>
      <c r="F2265" s="64"/>
      <c r="G2265" s="64"/>
    </row>
    <row r="2266" spans="1:7" x14ac:dyDescent="0.2">
      <c r="A2266" s="61"/>
      <c r="B2266" s="61"/>
      <c r="C2266" s="64"/>
      <c r="D2266" s="64"/>
      <c r="E2266" s="64"/>
      <c r="F2266" s="64"/>
      <c r="G2266" s="64"/>
    </row>
    <row r="2267" spans="1:7" x14ac:dyDescent="0.2">
      <c r="A2267" s="61"/>
      <c r="B2267" s="61"/>
      <c r="C2267" s="64"/>
      <c r="D2267" s="64"/>
      <c r="E2267" s="64"/>
      <c r="F2267" s="64"/>
      <c r="G2267" s="64"/>
    </row>
    <row r="2268" spans="1:7" x14ac:dyDescent="0.2">
      <c r="A2268" s="61"/>
      <c r="B2268" s="61"/>
      <c r="C2268" s="64"/>
      <c r="D2268" s="64"/>
      <c r="E2268" s="64"/>
      <c r="F2268" s="64"/>
      <c r="G2268" s="64"/>
    </row>
    <row r="2269" spans="1:7" x14ac:dyDescent="0.2">
      <c r="A2269" s="61"/>
      <c r="B2269" s="61"/>
      <c r="C2269" s="64"/>
      <c r="D2269" s="64"/>
      <c r="E2269" s="64"/>
      <c r="F2269" s="64"/>
      <c r="G2269" s="64"/>
    </row>
    <row r="2270" spans="1:7" x14ac:dyDescent="0.2">
      <c r="A2270" s="61"/>
      <c r="B2270" s="61"/>
      <c r="C2270" s="64"/>
      <c r="D2270" s="64"/>
      <c r="E2270" s="64"/>
      <c r="F2270" s="64"/>
      <c r="G2270" s="64"/>
    </row>
    <row r="2271" spans="1:7" x14ac:dyDescent="0.2">
      <c r="A2271" s="61"/>
      <c r="B2271" s="61"/>
      <c r="C2271" s="64"/>
      <c r="D2271" s="64"/>
      <c r="E2271" s="64"/>
      <c r="F2271" s="64"/>
      <c r="G2271" s="64"/>
    </row>
    <row r="2272" spans="1:7" x14ac:dyDescent="0.2">
      <c r="A2272" s="61"/>
      <c r="B2272" s="61"/>
      <c r="C2272" s="64"/>
      <c r="D2272" s="64"/>
      <c r="E2272" s="64"/>
      <c r="F2272" s="64"/>
      <c r="G2272" s="64"/>
    </row>
    <row r="2273" spans="1:7" x14ac:dyDescent="0.2">
      <c r="A2273" s="61"/>
      <c r="B2273" s="61"/>
      <c r="C2273" s="64"/>
      <c r="D2273" s="64"/>
      <c r="E2273" s="64"/>
      <c r="F2273" s="64"/>
      <c r="G2273" s="64"/>
    </row>
    <row r="2274" spans="1:7" x14ac:dyDescent="0.2">
      <c r="A2274" s="61"/>
      <c r="B2274" s="61"/>
      <c r="C2274" s="64"/>
      <c r="D2274" s="64"/>
      <c r="E2274" s="64"/>
      <c r="F2274" s="64"/>
      <c r="G2274" s="64"/>
    </row>
    <row r="2275" spans="1:7" x14ac:dyDescent="0.2">
      <c r="A2275" s="61"/>
      <c r="B2275" s="61"/>
      <c r="C2275" s="64"/>
      <c r="D2275" s="64"/>
      <c r="E2275" s="64"/>
      <c r="F2275" s="64"/>
      <c r="G2275" s="64"/>
    </row>
    <row r="2276" spans="1:7" x14ac:dyDescent="0.2">
      <c r="A2276" s="61"/>
      <c r="B2276" s="61"/>
      <c r="C2276" s="64"/>
      <c r="D2276" s="64"/>
      <c r="E2276" s="64"/>
      <c r="F2276" s="64"/>
      <c r="G2276" s="64"/>
    </row>
    <row r="2277" spans="1:7" x14ac:dyDescent="0.2">
      <c r="A2277" s="61"/>
      <c r="B2277" s="61"/>
      <c r="C2277" s="64"/>
      <c r="D2277" s="64"/>
      <c r="E2277" s="64"/>
      <c r="F2277" s="64"/>
      <c r="G2277" s="64"/>
    </row>
    <row r="2278" spans="1:7" x14ac:dyDescent="0.2">
      <c r="A2278" s="61"/>
      <c r="B2278" s="61"/>
      <c r="C2278" s="64"/>
      <c r="D2278" s="64"/>
      <c r="E2278" s="64"/>
      <c r="F2278" s="64"/>
      <c r="G2278" s="64"/>
    </row>
    <row r="2279" spans="1:7" x14ac:dyDescent="0.2">
      <c r="A2279" s="61"/>
      <c r="B2279" s="61"/>
      <c r="C2279" s="64"/>
      <c r="D2279" s="64"/>
      <c r="E2279" s="64"/>
      <c r="F2279" s="64"/>
      <c r="G2279" s="64"/>
    </row>
    <row r="2280" spans="1:7" x14ac:dyDescent="0.2">
      <c r="A2280" s="61"/>
      <c r="B2280" s="61"/>
      <c r="C2280" s="64"/>
      <c r="D2280" s="64"/>
      <c r="E2280" s="64"/>
      <c r="F2280" s="64"/>
      <c r="G2280" s="64"/>
    </row>
    <row r="2281" spans="1:7" x14ac:dyDescent="0.2">
      <c r="A2281" s="61"/>
      <c r="B2281" s="61"/>
      <c r="C2281" s="64"/>
      <c r="D2281" s="64"/>
      <c r="E2281" s="64"/>
      <c r="F2281" s="64"/>
      <c r="G2281" s="64"/>
    </row>
    <row r="2282" spans="1:7" x14ac:dyDescent="0.2">
      <c r="A2282" s="61"/>
      <c r="B2282" s="61"/>
      <c r="C2282" s="64"/>
      <c r="D2282" s="64"/>
      <c r="E2282" s="64"/>
      <c r="F2282" s="64"/>
      <c r="G2282" s="64"/>
    </row>
    <row r="2283" spans="1:7" x14ac:dyDescent="0.2">
      <c r="A2283" s="61"/>
      <c r="B2283" s="61"/>
      <c r="C2283" s="64"/>
      <c r="D2283" s="64"/>
      <c r="E2283" s="64"/>
      <c r="F2283" s="64"/>
      <c r="G2283" s="64"/>
    </row>
    <row r="2284" spans="1:7" x14ac:dyDescent="0.2">
      <c r="A2284" s="61"/>
      <c r="B2284" s="61"/>
      <c r="C2284" s="64"/>
      <c r="D2284" s="64"/>
      <c r="E2284" s="64"/>
      <c r="F2284" s="64"/>
      <c r="G2284" s="64"/>
    </row>
    <row r="2285" spans="1:7" x14ac:dyDescent="0.2">
      <c r="A2285" s="61"/>
      <c r="B2285" s="61"/>
      <c r="C2285" s="64"/>
      <c r="D2285" s="64"/>
      <c r="E2285" s="64"/>
      <c r="F2285" s="64"/>
      <c r="G2285" s="64"/>
    </row>
    <row r="2286" spans="1:7" x14ac:dyDescent="0.2">
      <c r="A2286" s="61"/>
      <c r="B2286" s="61"/>
      <c r="C2286" s="64"/>
      <c r="D2286" s="64"/>
      <c r="E2286" s="64"/>
      <c r="F2286" s="64"/>
      <c r="G2286" s="64"/>
    </row>
    <row r="2287" spans="1:7" x14ac:dyDescent="0.2">
      <c r="A2287" s="61"/>
      <c r="B2287" s="61"/>
      <c r="C2287" s="64"/>
      <c r="D2287" s="64"/>
      <c r="E2287" s="64"/>
      <c r="F2287" s="64"/>
      <c r="G2287" s="64"/>
    </row>
    <row r="2288" spans="1:7" x14ac:dyDescent="0.2">
      <c r="A2288" s="61"/>
      <c r="B2288" s="61"/>
      <c r="C2288" s="64"/>
      <c r="D2288" s="64"/>
      <c r="E2288" s="64"/>
      <c r="F2288" s="64"/>
      <c r="G2288" s="64"/>
    </row>
    <row r="2289" spans="1:7" x14ac:dyDescent="0.2">
      <c r="A2289" s="61"/>
      <c r="B2289" s="61"/>
      <c r="C2289" s="64"/>
      <c r="D2289" s="64"/>
      <c r="E2289" s="64"/>
      <c r="F2289" s="64"/>
      <c r="G2289" s="64"/>
    </row>
    <row r="2290" spans="1:7" x14ac:dyDescent="0.2">
      <c r="A2290" s="61"/>
      <c r="B2290" s="61"/>
      <c r="C2290" s="64"/>
      <c r="D2290" s="64"/>
      <c r="E2290" s="64"/>
      <c r="F2290" s="64"/>
      <c r="G2290" s="64"/>
    </row>
    <row r="2291" spans="1:7" x14ac:dyDescent="0.2">
      <c r="A2291" s="61"/>
      <c r="B2291" s="61"/>
      <c r="C2291" s="64"/>
      <c r="D2291" s="64"/>
      <c r="E2291" s="64"/>
      <c r="F2291" s="64"/>
      <c r="G2291" s="64"/>
    </row>
    <row r="2292" spans="1:7" x14ac:dyDescent="0.2">
      <c r="A2292" s="61"/>
      <c r="B2292" s="61"/>
      <c r="C2292" s="64"/>
      <c r="D2292" s="64"/>
      <c r="E2292" s="64"/>
      <c r="F2292" s="64"/>
      <c r="G2292" s="64"/>
    </row>
    <row r="2293" spans="1:7" x14ac:dyDescent="0.2">
      <c r="A2293" s="61"/>
      <c r="B2293" s="61"/>
      <c r="C2293" s="64"/>
      <c r="D2293" s="64"/>
      <c r="E2293" s="64"/>
      <c r="F2293" s="64"/>
      <c r="G2293" s="64"/>
    </row>
    <row r="2294" spans="1:7" x14ac:dyDescent="0.2">
      <c r="A2294" s="61"/>
      <c r="B2294" s="61"/>
      <c r="C2294" s="64"/>
      <c r="D2294" s="64"/>
      <c r="E2294" s="64"/>
      <c r="F2294" s="64"/>
      <c r="G2294" s="64"/>
    </row>
    <row r="2295" spans="1:7" x14ac:dyDescent="0.2">
      <c r="A2295" s="61"/>
      <c r="B2295" s="61"/>
      <c r="C2295" s="64"/>
      <c r="D2295" s="64"/>
      <c r="E2295" s="64"/>
      <c r="F2295" s="64"/>
      <c r="G2295" s="64"/>
    </row>
    <row r="2296" spans="1:7" x14ac:dyDescent="0.2">
      <c r="A2296" s="61"/>
      <c r="B2296" s="61"/>
      <c r="C2296" s="64"/>
      <c r="D2296" s="64"/>
      <c r="E2296" s="64"/>
      <c r="F2296" s="64"/>
      <c r="G2296" s="64"/>
    </row>
    <row r="2297" spans="1:7" x14ac:dyDescent="0.2">
      <c r="A2297" s="61"/>
      <c r="B2297" s="61"/>
      <c r="C2297" s="64"/>
      <c r="D2297" s="64"/>
      <c r="E2297" s="64"/>
      <c r="F2297" s="64"/>
      <c r="G2297" s="64"/>
    </row>
    <row r="2298" spans="1:7" x14ac:dyDescent="0.2">
      <c r="A2298" s="61"/>
      <c r="B2298" s="61"/>
      <c r="C2298" s="64"/>
      <c r="D2298" s="64"/>
      <c r="E2298" s="64"/>
      <c r="F2298" s="64"/>
      <c r="G2298" s="64"/>
    </row>
    <row r="2299" spans="1:7" x14ac:dyDescent="0.2">
      <c r="A2299" s="61"/>
      <c r="B2299" s="61"/>
      <c r="C2299" s="64"/>
      <c r="D2299" s="64"/>
      <c r="E2299" s="64"/>
      <c r="F2299" s="64"/>
      <c r="G2299" s="64"/>
    </row>
    <row r="2300" spans="1:7" x14ac:dyDescent="0.2">
      <c r="A2300" s="61"/>
      <c r="B2300" s="61"/>
      <c r="C2300" s="64"/>
      <c r="D2300" s="64"/>
      <c r="E2300" s="64"/>
      <c r="F2300" s="64"/>
      <c r="G2300" s="64"/>
    </row>
    <row r="2301" spans="1:7" x14ac:dyDescent="0.2">
      <c r="A2301" s="61"/>
      <c r="B2301" s="61"/>
      <c r="C2301" s="64"/>
      <c r="D2301" s="64"/>
      <c r="E2301" s="64"/>
      <c r="F2301" s="64"/>
      <c r="G2301" s="64"/>
    </row>
    <row r="2302" spans="1:7" x14ac:dyDescent="0.2">
      <c r="A2302" s="61"/>
      <c r="B2302" s="61"/>
      <c r="C2302" s="64"/>
      <c r="D2302" s="64"/>
      <c r="E2302" s="64"/>
      <c r="F2302" s="64"/>
      <c r="G2302" s="64"/>
    </row>
    <row r="2303" spans="1:7" x14ac:dyDescent="0.2">
      <c r="A2303" s="61"/>
      <c r="B2303" s="61"/>
      <c r="C2303" s="64"/>
      <c r="D2303" s="64"/>
      <c r="E2303" s="64"/>
      <c r="F2303" s="64"/>
      <c r="G2303" s="64"/>
    </row>
    <row r="2304" spans="1:7" x14ac:dyDescent="0.2">
      <c r="A2304" s="61"/>
      <c r="B2304" s="61"/>
      <c r="C2304" s="64"/>
      <c r="D2304" s="64"/>
      <c r="E2304" s="64"/>
      <c r="F2304" s="64"/>
      <c r="G2304" s="64"/>
    </row>
    <row r="2305" spans="1:7" x14ac:dyDescent="0.2">
      <c r="A2305" s="61"/>
      <c r="B2305" s="61"/>
      <c r="C2305" s="64"/>
      <c r="D2305" s="64"/>
      <c r="E2305" s="64"/>
      <c r="F2305" s="64"/>
      <c r="G2305" s="64"/>
    </row>
    <row r="2306" spans="1:7" x14ac:dyDescent="0.2">
      <c r="A2306" s="61"/>
      <c r="B2306" s="61"/>
      <c r="C2306" s="64"/>
      <c r="D2306" s="64"/>
      <c r="E2306" s="64"/>
      <c r="F2306" s="64"/>
      <c r="G2306" s="64"/>
    </row>
    <row r="2307" spans="1:7" x14ac:dyDescent="0.2">
      <c r="A2307" s="61"/>
      <c r="B2307" s="61"/>
      <c r="C2307" s="64"/>
      <c r="D2307" s="64"/>
      <c r="E2307" s="64"/>
      <c r="F2307" s="64"/>
      <c r="G2307" s="64"/>
    </row>
    <row r="2308" spans="1:7" x14ac:dyDescent="0.2">
      <c r="A2308" s="61"/>
      <c r="B2308" s="61"/>
      <c r="C2308" s="64"/>
      <c r="D2308" s="64"/>
      <c r="E2308" s="64"/>
      <c r="F2308" s="64"/>
      <c r="G2308" s="64"/>
    </row>
    <row r="2309" spans="1:7" x14ac:dyDescent="0.2">
      <c r="A2309" s="61"/>
      <c r="B2309" s="61"/>
      <c r="C2309" s="64"/>
      <c r="D2309" s="64"/>
      <c r="E2309" s="64"/>
      <c r="F2309" s="64"/>
      <c r="G2309" s="64"/>
    </row>
    <row r="2310" spans="1:7" x14ac:dyDescent="0.2">
      <c r="A2310" s="61"/>
      <c r="B2310" s="61"/>
      <c r="C2310" s="64"/>
      <c r="D2310" s="64"/>
      <c r="E2310" s="64"/>
      <c r="F2310" s="64"/>
      <c r="G2310" s="64"/>
    </row>
    <row r="2311" spans="1:7" x14ac:dyDescent="0.2">
      <c r="A2311" s="61"/>
      <c r="B2311" s="61"/>
      <c r="C2311" s="64"/>
      <c r="D2311" s="64"/>
      <c r="E2311" s="64"/>
      <c r="F2311" s="64"/>
      <c r="G2311" s="64"/>
    </row>
    <row r="2312" spans="1:7" x14ac:dyDescent="0.2">
      <c r="A2312" s="61"/>
      <c r="B2312" s="61"/>
      <c r="C2312" s="64"/>
      <c r="D2312" s="64"/>
      <c r="E2312" s="64"/>
      <c r="F2312" s="64"/>
      <c r="G2312" s="64"/>
    </row>
    <row r="2313" spans="1:7" x14ac:dyDescent="0.2">
      <c r="A2313" s="61"/>
      <c r="B2313" s="61"/>
      <c r="C2313" s="64"/>
      <c r="D2313" s="64"/>
      <c r="E2313" s="64"/>
      <c r="F2313" s="64"/>
      <c r="G2313" s="64"/>
    </row>
    <row r="2314" spans="1:7" x14ac:dyDescent="0.2">
      <c r="A2314" s="61"/>
      <c r="B2314" s="61"/>
      <c r="C2314" s="64"/>
      <c r="D2314" s="64"/>
      <c r="E2314" s="64"/>
      <c r="F2314" s="64"/>
      <c r="G2314" s="64"/>
    </row>
    <row r="2315" spans="1:7" x14ac:dyDescent="0.2">
      <c r="A2315" s="61"/>
      <c r="B2315" s="61"/>
      <c r="C2315" s="64"/>
      <c r="D2315" s="64"/>
      <c r="E2315" s="64"/>
      <c r="F2315" s="64"/>
      <c r="G2315" s="64"/>
    </row>
    <row r="2316" spans="1:7" x14ac:dyDescent="0.2">
      <c r="A2316" s="61"/>
      <c r="B2316" s="61"/>
      <c r="C2316" s="64"/>
      <c r="D2316" s="64"/>
      <c r="E2316" s="64"/>
      <c r="F2316" s="64"/>
      <c r="G2316" s="64"/>
    </row>
    <row r="2317" spans="1:7" x14ac:dyDescent="0.2">
      <c r="A2317" s="61"/>
      <c r="B2317" s="61"/>
      <c r="C2317" s="64"/>
      <c r="D2317" s="64"/>
      <c r="E2317" s="64"/>
      <c r="F2317" s="64"/>
      <c r="G2317" s="64"/>
    </row>
    <row r="2318" spans="1:7" x14ac:dyDescent="0.2">
      <c r="A2318" s="61"/>
      <c r="B2318" s="61"/>
      <c r="C2318" s="64"/>
      <c r="D2318" s="64"/>
      <c r="E2318" s="64"/>
      <c r="F2318" s="64"/>
      <c r="G2318" s="64"/>
    </row>
    <row r="2319" spans="1:7" x14ac:dyDescent="0.2">
      <c r="A2319" s="61"/>
      <c r="B2319" s="61"/>
      <c r="C2319" s="64"/>
      <c r="D2319" s="64"/>
      <c r="E2319" s="64"/>
      <c r="F2319" s="64"/>
      <c r="G2319" s="64"/>
    </row>
    <row r="2320" spans="1:7" x14ac:dyDescent="0.2">
      <c r="A2320" s="61"/>
      <c r="B2320" s="61"/>
      <c r="C2320" s="64"/>
      <c r="D2320" s="64"/>
      <c r="E2320" s="64"/>
      <c r="F2320" s="64"/>
      <c r="G2320" s="64"/>
    </row>
    <row r="2321" spans="1:7" x14ac:dyDescent="0.2">
      <c r="A2321" s="61"/>
      <c r="B2321" s="61"/>
      <c r="C2321" s="64"/>
      <c r="D2321" s="64"/>
      <c r="E2321" s="64"/>
      <c r="F2321" s="64"/>
      <c r="G2321" s="64"/>
    </row>
    <row r="2322" spans="1:7" x14ac:dyDescent="0.2">
      <c r="A2322" s="61"/>
      <c r="B2322" s="61"/>
      <c r="C2322" s="64"/>
      <c r="D2322" s="64"/>
      <c r="E2322" s="64"/>
      <c r="F2322" s="64"/>
      <c r="G2322" s="64"/>
    </row>
    <row r="2323" spans="1:7" x14ac:dyDescent="0.2">
      <c r="A2323" s="61"/>
      <c r="B2323" s="61"/>
      <c r="C2323" s="64"/>
      <c r="D2323" s="64"/>
      <c r="E2323" s="64"/>
      <c r="F2323" s="64"/>
      <c r="G2323" s="64"/>
    </row>
    <row r="2324" spans="1:7" x14ac:dyDescent="0.2">
      <c r="A2324" s="61"/>
      <c r="B2324" s="61"/>
      <c r="C2324" s="64"/>
      <c r="D2324" s="64"/>
      <c r="E2324" s="64"/>
      <c r="F2324" s="64"/>
      <c r="G2324" s="64"/>
    </row>
    <row r="2325" spans="1:7" x14ac:dyDescent="0.2">
      <c r="A2325" s="61"/>
      <c r="B2325" s="61"/>
      <c r="C2325" s="64"/>
      <c r="D2325" s="64"/>
      <c r="E2325" s="64"/>
      <c r="F2325" s="64"/>
      <c r="G2325" s="64"/>
    </row>
    <row r="2326" spans="1:7" x14ac:dyDescent="0.2">
      <c r="A2326" s="61"/>
      <c r="B2326" s="61"/>
      <c r="C2326" s="64"/>
      <c r="D2326" s="64"/>
      <c r="E2326" s="64"/>
      <c r="F2326" s="64"/>
      <c r="G2326" s="64"/>
    </row>
    <row r="2327" spans="1:7" x14ac:dyDescent="0.2">
      <c r="A2327" s="61"/>
      <c r="B2327" s="61"/>
      <c r="C2327" s="64"/>
      <c r="D2327" s="64"/>
      <c r="E2327" s="64"/>
      <c r="F2327" s="64"/>
      <c r="G2327" s="64"/>
    </row>
    <row r="2328" spans="1:7" x14ac:dyDescent="0.2">
      <c r="A2328" s="61"/>
      <c r="B2328" s="61"/>
      <c r="C2328" s="64"/>
      <c r="D2328" s="64"/>
      <c r="E2328" s="64"/>
      <c r="F2328" s="64"/>
      <c r="G2328" s="64"/>
    </row>
    <row r="2329" spans="1:7" x14ac:dyDescent="0.2">
      <c r="A2329" s="61"/>
      <c r="B2329" s="61"/>
      <c r="C2329" s="64"/>
      <c r="D2329" s="64"/>
      <c r="E2329" s="64"/>
      <c r="F2329" s="64"/>
      <c r="G2329" s="64"/>
    </row>
    <row r="2330" spans="1:7" x14ac:dyDescent="0.2">
      <c r="A2330" s="61"/>
      <c r="B2330" s="61"/>
      <c r="C2330" s="64"/>
      <c r="D2330" s="64"/>
      <c r="E2330" s="64"/>
      <c r="F2330" s="64"/>
      <c r="G2330" s="64"/>
    </row>
    <row r="2331" spans="1:7" x14ac:dyDescent="0.2">
      <c r="A2331" s="61"/>
      <c r="B2331" s="61"/>
      <c r="C2331" s="64"/>
      <c r="D2331" s="64"/>
      <c r="E2331" s="64"/>
      <c r="F2331" s="64"/>
      <c r="G2331" s="64"/>
    </row>
    <row r="2332" spans="1:7" x14ac:dyDescent="0.2">
      <c r="A2332" s="61"/>
      <c r="B2332" s="61"/>
      <c r="C2332" s="64"/>
      <c r="D2332" s="64"/>
      <c r="E2332" s="64"/>
      <c r="F2332" s="64"/>
      <c r="G2332" s="64"/>
    </row>
    <row r="2333" spans="1:7" x14ac:dyDescent="0.2">
      <c r="A2333" s="61"/>
      <c r="B2333" s="61"/>
      <c r="C2333" s="64"/>
      <c r="D2333" s="64"/>
      <c r="E2333" s="64"/>
      <c r="F2333" s="64"/>
      <c r="G2333" s="64"/>
    </row>
    <row r="2334" spans="1:7" x14ac:dyDescent="0.2">
      <c r="A2334" s="61"/>
      <c r="B2334" s="61"/>
      <c r="C2334" s="64"/>
      <c r="D2334" s="64"/>
      <c r="E2334" s="64"/>
      <c r="F2334" s="64"/>
      <c r="G2334" s="64"/>
    </row>
    <row r="2335" spans="1:7" x14ac:dyDescent="0.2">
      <c r="A2335" s="61"/>
      <c r="B2335" s="61"/>
      <c r="C2335" s="64"/>
      <c r="D2335" s="64"/>
      <c r="E2335" s="64"/>
      <c r="F2335" s="64"/>
      <c r="G2335" s="64"/>
    </row>
    <row r="2336" spans="1:7" x14ac:dyDescent="0.2">
      <c r="A2336" s="61"/>
      <c r="B2336" s="61"/>
      <c r="C2336" s="64"/>
      <c r="D2336" s="64"/>
      <c r="E2336" s="64"/>
      <c r="F2336" s="64"/>
      <c r="G2336" s="64"/>
    </row>
    <row r="2337" spans="1:7" x14ac:dyDescent="0.2">
      <c r="A2337" s="61"/>
      <c r="B2337" s="61"/>
      <c r="C2337" s="64"/>
      <c r="D2337" s="64"/>
      <c r="E2337" s="64"/>
      <c r="F2337" s="64"/>
      <c r="G2337" s="64"/>
    </row>
    <row r="2338" spans="1:7" x14ac:dyDescent="0.2">
      <c r="A2338" s="61"/>
      <c r="B2338" s="61"/>
      <c r="C2338" s="64"/>
      <c r="D2338" s="64"/>
      <c r="E2338" s="64"/>
      <c r="F2338" s="64"/>
      <c r="G2338" s="64"/>
    </row>
    <row r="2339" spans="1:7" x14ac:dyDescent="0.2">
      <c r="A2339" s="61"/>
      <c r="B2339" s="61"/>
      <c r="C2339" s="64"/>
      <c r="D2339" s="64"/>
      <c r="E2339" s="64"/>
      <c r="F2339" s="64"/>
      <c r="G2339" s="64"/>
    </row>
    <row r="2340" spans="1:7" x14ac:dyDescent="0.2">
      <c r="A2340" s="61"/>
      <c r="B2340" s="61"/>
      <c r="C2340" s="64"/>
      <c r="D2340" s="64"/>
      <c r="E2340" s="64"/>
      <c r="F2340" s="64"/>
      <c r="G2340" s="64"/>
    </row>
    <row r="2341" spans="1:7" x14ac:dyDescent="0.2">
      <c r="A2341" s="61"/>
      <c r="B2341" s="61"/>
      <c r="C2341" s="64"/>
      <c r="D2341" s="64"/>
      <c r="E2341" s="64"/>
      <c r="F2341" s="64"/>
      <c r="G2341" s="64"/>
    </row>
    <row r="2342" spans="1:7" x14ac:dyDescent="0.2">
      <c r="A2342" s="61"/>
      <c r="B2342" s="61"/>
      <c r="C2342" s="64"/>
      <c r="D2342" s="64"/>
      <c r="E2342" s="64"/>
      <c r="F2342" s="64"/>
      <c r="G2342" s="64"/>
    </row>
    <row r="2343" spans="1:7" x14ac:dyDescent="0.2">
      <c r="A2343" s="61"/>
      <c r="B2343" s="61"/>
      <c r="C2343" s="64"/>
      <c r="D2343" s="64"/>
      <c r="E2343" s="64"/>
      <c r="F2343" s="64"/>
      <c r="G2343" s="64"/>
    </row>
    <row r="2344" spans="1:7" x14ac:dyDescent="0.2">
      <c r="A2344" s="61"/>
      <c r="B2344" s="61"/>
      <c r="C2344" s="64"/>
      <c r="D2344" s="64"/>
      <c r="E2344" s="64"/>
      <c r="F2344" s="64"/>
      <c r="G2344" s="64"/>
    </row>
    <row r="2345" spans="1:7" x14ac:dyDescent="0.2">
      <c r="A2345" s="61"/>
      <c r="B2345" s="61"/>
      <c r="C2345" s="64"/>
      <c r="D2345" s="64"/>
      <c r="E2345" s="64"/>
      <c r="F2345" s="64"/>
      <c r="G2345" s="64"/>
    </row>
    <row r="2346" spans="1:7" x14ac:dyDescent="0.2">
      <c r="A2346" s="61"/>
      <c r="B2346" s="61"/>
      <c r="C2346" s="64"/>
      <c r="D2346" s="64"/>
      <c r="E2346" s="64"/>
      <c r="F2346" s="64"/>
      <c r="G2346" s="64"/>
    </row>
    <row r="2347" spans="1:7" x14ac:dyDescent="0.2">
      <c r="A2347" s="61"/>
      <c r="B2347" s="61"/>
      <c r="C2347" s="64"/>
      <c r="D2347" s="64"/>
      <c r="E2347" s="64"/>
      <c r="F2347" s="64"/>
      <c r="G2347" s="64"/>
    </row>
    <row r="2348" spans="1:7" x14ac:dyDescent="0.2">
      <c r="A2348" s="61"/>
      <c r="B2348" s="61"/>
      <c r="C2348" s="64"/>
      <c r="D2348" s="64"/>
      <c r="E2348" s="64"/>
      <c r="F2348" s="64"/>
      <c r="G2348" s="64"/>
    </row>
    <row r="2349" spans="1:7" x14ac:dyDescent="0.2">
      <c r="A2349" s="61"/>
      <c r="B2349" s="61"/>
      <c r="C2349" s="64"/>
      <c r="D2349" s="64"/>
      <c r="E2349" s="64"/>
      <c r="F2349" s="64"/>
      <c r="G2349" s="64"/>
    </row>
    <row r="2350" spans="1:7" x14ac:dyDescent="0.2">
      <c r="A2350" s="61"/>
      <c r="B2350" s="61"/>
      <c r="C2350" s="64"/>
      <c r="D2350" s="64"/>
      <c r="E2350" s="64"/>
      <c r="F2350" s="64"/>
      <c r="G2350" s="64"/>
    </row>
    <row r="2351" spans="1:7" x14ac:dyDescent="0.2">
      <c r="A2351" s="61"/>
      <c r="B2351" s="61"/>
      <c r="C2351" s="64"/>
      <c r="D2351" s="64"/>
      <c r="E2351" s="64"/>
      <c r="F2351" s="64"/>
      <c r="G2351" s="64"/>
    </row>
    <row r="2352" spans="1:7" x14ac:dyDescent="0.2">
      <c r="A2352" s="61"/>
      <c r="B2352" s="61"/>
      <c r="C2352" s="64"/>
      <c r="D2352" s="64"/>
      <c r="E2352" s="64"/>
      <c r="F2352" s="64"/>
      <c r="G2352" s="64"/>
    </row>
    <row r="2353" spans="1:7" x14ac:dyDescent="0.2">
      <c r="A2353" s="61"/>
      <c r="B2353" s="61"/>
      <c r="C2353" s="64"/>
      <c r="D2353" s="64"/>
      <c r="E2353" s="64"/>
      <c r="F2353" s="64"/>
      <c r="G2353" s="64"/>
    </row>
    <row r="2354" spans="1:7" x14ac:dyDescent="0.2">
      <c r="A2354" s="61"/>
      <c r="B2354" s="61"/>
      <c r="C2354" s="64"/>
      <c r="D2354" s="64"/>
      <c r="E2354" s="64"/>
      <c r="F2354" s="64"/>
      <c r="G2354" s="64"/>
    </row>
    <row r="2355" spans="1:7" x14ac:dyDescent="0.2">
      <c r="A2355" s="61"/>
      <c r="B2355" s="61"/>
      <c r="C2355" s="64"/>
      <c r="D2355" s="64"/>
      <c r="E2355" s="64"/>
      <c r="F2355" s="64"/>
      <c r="G2355" s="64"/>
    </row>
    <row r="2356" spans="1:7" x14ac:dyDescent="0.2">
      <c r="A2356" s="61"/>
      <c r="B2356" s="61"/>
      <c r="C2356" s="64"/>
      <c r="D2356" s="64"/>
      <c r="E2356" s="64"/>
      <c r="F2356" s="64"/>
      <c r="G2356" s="64"/>
    </row>
    <row r="2357" spans="1:7" x14ac:dyDescent="0.2">
      <c r="A2357" s="61"/>
      <c r="B2357" s="61"/>
      <c r="C2357" s="64"/>
      <c r="D2357" s="64"/>
      <c r="E2357" s="64"/>
      <c r="F2357" s="64"/>
      <c r="G2357" s="64"/>
    </row>
    <row r="2358" spans="1:7" x14ac:dyDescent="0.2">
      <c r="A2358" s="61"/>
      <c r="B2358" s="61"/>
      <c r="C2358" s="64"/>
      <c r="D2358" s="64"/>
      <c r="E2358" s="64"/>
      <c r="F2358" s="64"/>
      <c r="G2358" s="64"/>
    </row>
    <row r="2359" spans="1:7" x14ac:dyDescent="0.2">
      <c r="A2359" s="61"/>
      <c r="B2359" s="61"/>
      <c r="C2359" s="64"/>
      <c r="D2359" s="64"/>
      <c r="E2359" s="64"/>
      <c r="F2359" s="64"/>
      <c r="G2359" s="64"/>
    </row>
    <row r="2360" spans="1:7" x14ac:dyDescent="0.2">
      <c r="A2360" s="61"/>
      <c r="B2360" s="61"/>
      <c r="C2360" s="64"/>
      <c r="D2360" s="64"/>
      <c r="E2360" s="64"/>
      <c r="F2360" s="64"/>
      <c r="G2360" s="64"/>
    </row>
    <row r="2361" spans="1:7" x14ac:dyDescent="0.2">
      <c r="A2361" s="61"/>
      <c r="B2361" s="61"/>
      <c r="C2361" s="64"/>
      <c r="D2361" s="64"/>
      <c r="E2361" s="64"/>
      <c r="F2361" s="64"/>
      <c r="G2361" s="64"/>
    </row>
    <row r="2362" spans="1:7" x14ac:dyDescent="0.2">
      <c r="A2362" s="61"/>
      <c r="B2362" s="61"/>
      <c r="C2362" s="64"/>
      <c r="D2362" s="64"/>
      <c r="E2362" s="64"/>
      <c r="F2362" s="64"/>
      <c r="G2362" s="64"/>
    </row>
    <row r="2363" spans="1:7" x14ac:dyDescent="0.2">
      <c r="A2363" s="61"/>
      <c r="B2363" s="61"/>
      <c r="C2363" s="64"/>
      <c r="D2363" s="64"/>
      <c r="E2363" s="64"/>
      <c r="F2363" s="64"/>
      <c r="G2363" s="64"/>
    </row>
    <row r="2364" spans="1:7" x14ac:dyDescent="0.2">
      <c r="A2364" s="61"/>
      <c r="B2364" s="61"/>
      <c r="C2364" s="64"/>
      <c r="D2364" s="64"/>
      <c r="E2364" s="64"/>
      <c r="F2364" s="64"/>
      <c r="G2364" s="64"/>
    </row>
    <row r="2365" spans="1:7" x14ac:dyDescent="0.2">
      <c r="A2365" s="61"/>
      <c r="B2365" s="61"/>
      <c r="C2365" s="64"/>
      <c r="D2365" s="64"/>
      <c r="E2365" s="64"/>
      <c r="F2365" s="64"/>
      <c r="G2365" s="64"/>
    </row>
    <row r="2366" spans="1:7" x14ac:dyDescent="0.2">
      <c r="A2366" s="61"/>
      <c r="B2366" s="61"/>
      <c r="C2366" s="64"/>
      <c r="D2366" s="64"/>
      <c r="E2366" s="64"/>
      <c r="F2366" s="64"/>
      <c r="G2366" s="64"/>
    </row>
    <row r="2367" spans="1:7" x14ac:dyDescent="0.2">
      <c r="A2367" s="61"/>
      <c r="B2367" s="61"/>
      <c r="C2367" s="64"/>
      <c r="D2367" s="64"/>
      <c r="E2367" s="64"/>
      <c r="F2367" s="64"/>
      <c r="G2367" s="64"/>
    </row>
    <row r="2368" spans="1:7" x14ac:dyDescent="0.2">
      <c r="A2368" s="61"/>
      <c r="B2368" s="61"/>
      <c r="C2368" s="64"/>
      <c r="D2368" s="64"/>
      <c r="E2368" s="64"/>
      <c r="F2368" s="64"/>
      <c r="G2368" s="64"/>
    </row>
    <row r="2369" spans="1:7" x14ac:dyDescent="0.2">
      <c r="A2369" s="61"/>
      <c r="B2369" s="61"/>
      <c r="C2369" s="64"/>
      <c r="D2369" s="64"/>
      <c r="E2369" s="64"/>
      <c r="F2369" s="64"/>
      <c r="G2369" s="64"/>
    </row>
    <row r="2370" spans="1:7" x14ac:dyDescent="0.2">
      <c r="A2370" s="61"/>
      <c r="B2370" s="61"/>
      <c r="C2370" s="64"/>
      <c r="D2370" s="64"/>
      <c r="E2370" s="64"/>
      <c r="F2370" s="64"/>
      <c r="G2370" s="64"/>
    </row>
    <row r="2371" spans="1:7" x14ac:dyDescent="0.2">
      <c r="A2371" s="61"/>
      <c r="B2371" s="61"/>
      <c r="C2371" s="64"/>
      <c r="D2371" s="64"/>
      <c r="E2371" s="64"/>
      <c r="F2371" s="64"/>
      <c r="G2371" s="64"/>
    </row>
    <row r="2372" spans="1:7" x14ac:dyDescent="0.2">
      <c r="A2372" s="61"/>
      <c r="B2372" s="61"/>
      <c r="C2372" s="64"/>
      <c r="D2372" s="64"/>
      <c r="E2372" s="64"/>
      <c r="F2372" s="64"/>
      <c r="G2372" s="64"/>
    </row>
    <row r="2373" spans="1:7" x14ac:dyDescent="0.2">
      <c r="A2373" s="61"/>
      <c r="B2373" s="61"/>
      <c r="C2373" s="64"/>
      <c r="D2373" s="64"/>
      <c r="E2373" s="64"/>
      <c r="F2373" s="64"/>
      <c r="G2373" s="64"/>
    </row>
    <row r="2374" spans="1:7" x14ac:dyDescent="0.2">
      <c r="A2374" s="61"/>
      <c r="B2374" s="61"/>
      <c r="C2374" s="64"/>
      <c r="D2374" s="64"/>
      <c r="E2374" s="64"/>
      <c r="F2374" s="64"/>
      <c r="G2374" s="64"/>
    </row>
    <row r="2375" spans="1:7" x14ac:dyDescent="0.2">
      <c r="A2375" s="61"/>
      <c r="B2375" s="61"/>
      <c r="C2375" s="64"/>
      <c r="D2375" s="64"/>
      <c r="E2375" s="64"/>
      <c r="F2375" s="64"/>
      <c r="G2375" s="64"/>
    </row>
    <row r="2376" spans="1:7" x14ac:dyDescent="0.2">
      <c r="A2376" s="61"/>
      <c r="B2376" s="61"/>
      <c r="C2376" s="64"/>
      <c r="D2376" s="64"/>
      <c r="E2376" s="64"/>
      <c r="F2376" s="64"/>
      <c r="G2376" s="64"/>
    </row>
    <row r="2377" spans="1:7" x14ac:dyDescent="0.2">
      <c r="A2377" s="61"/>
      <c r="B2377" s="61"/>
      <c r="C2377" s="64"/>
      <c r="D2377" s="64"/>
      <c r="E2377" s="64"/>
      <c r="F2377" s="64"/>
      <c r="G2377" s="64"/>
    </row>
    <row r="2378" spans="1:7" x14ac:dyDescent="0.2">
      <c r="A2378" s="61"/>
      <c r="B2378" s="61"/>
      <c r="C2378" s="64"/>
      <c r="D2378" s="64"/>
      <c r="E2378" s="64"/>
      <c r="F2378" s="64"/>
      <c r="G2378" s="64"/>
    </row>
    <row r="2379" spans="1:7" x14ac:dyDescent="0.2">
      <c r="A2379" s="61"/>
      <c r="B2379" s="61"/>
      <c r="C2379" s="64"/>
      <c r="D2379" s="64"/>
      <c r="E2379" s="64"/>
      <c r="F2379" s="64"/>
      <c r="G2379" s="64"/>
    </row>
    <row r="2380" spans="1:7" x14ac:dyDescent="0.2">
      <c r="A2380" s="61"/>
      <c r="B2380" s="61"/>
      <c r="C2380" s="64"/>
      <c r="D2380" s="64"/>
      <c r="E2380" s="64"/>
      <c r="F2380" s="64"/>
      <c r="G2380" s="64"/>
    </row>
    <row r="2381" spans="1:7" x14ac:dyDescent="0.2">
      <c r="A2381" s="61"/>
      <c r="B2381" s="61"/>
      <c r="C2381" s="64"/>
      <c r="D2381" s="64"/>
      <c r="E2381" s="64"/>
      <c r="F2381" s="64"/>
      <c r="G2381" s="64"/>
    </row>
    <row r="2382" spans="1:7" x14ac:dyDescent="0.2">
      <c r="A2382" s="61"/>
      <c r="B2382" s="61"/>
      <c r="C2382" s="64"/>
      <c r="D2382" s="64"/>
      <c r="E2382" s="64"/>
      <c r="F2382" s="64"/>
      <c r="G2382" s="64"/>
    </row>
    <row r="2383" spans="1:7" x14ac:dyDescent="0.2">
      <c r="A2383" s="61"/>
      <c r="B2383" s="61"/>
      <c r="C2383" s="64"/>
      <c r="D2383" s="64"/>
      <c r="E2383" s="64"/>
      <c r="F2383" s="64"/>
      <c r="G2383" s="64"/>
    </row>
    <row r="2384" spans="1:7" x14ac:dyDescent="0.2">
      <c r="A2384" s="61"/>
      <c r="B2384" s="61"/>
      <c r="C2384" s="64"/>
      <c r="D2384" s="64"/>
      <c r="E2384" s="64"/>
      <c r="F2384" s="64"/>
      <c r="G2384" s="64"/>
    </row>
    <row r="2385" spans="1:7" x14ac:dyDescent="0.2">
      <c r="A2385" s="61"/>
      <c r="B2385" s="61"/>
      <c r="C2385" s="64"/>
      <c r="D2385" s="64"/>
      <c r="E2385" s="64"/>
      <c r="F2385" s="64"/>
      <c r="G2385" s="64"/>
    </row>
    <row r="2386" spans="1:7" x14ac:dyDescent="0.2">
      <c r="A2386" s="61"/>
      <c r="B2386" s="61"/>
      <c r="C2386" s="64"/>
      <c r="D2386" s="64"/>
      <c r="E2386" s="64"/>
      <c r="F2386" s="64"/>
      <c r="G2386" s="64"/>
    </row>
    <row r="2387" spans="1:7" x14ac:dyDescent="0.2">
      <c r="A2387" s="61"/>
      <c r="B2387" s="61"/>
      <c r="C2387" s="64"/>
      <c r="D2387" s="64"/>
      <c r="E2387" s="64"/>
      <c r="F2387" s="64"/>
      <c r="G2387" s="64"/>
    </row>
    <row r="2388" spans="1:7" x14ac:dyDescent="0.2">
      <c r="A2388" s="61"/>
      <c r="B2388" s="61"/>
      <c r="C2388" s="64"/>
      <c r="D2388" s="64"/>
      <c r="E2388" s="64"/>
      <c r="F2388" s="64"/>
      <c r="G2388" s="64"/>
    </row>
    <row r="2389" spans="1:7" x14ac:dyDescent="0.2">
      <c r="A2389" s="61"/>
      <c r="B2389" s="61"/>
      <c r="C2389" s="64"/>
      <c r="D2389" s="64"/>
      <c r="E2389" s="64"/>
      <c r="F2389" s="64"/>
      <c r="G2389" s="64"/>
    </row>
    <row r="2390" spans="1:7" x14ac:dyDescent="0.2">
      <c r="A2390" s="61"/>
      <c r="B2390" s="61"/>
      <c r="C2390" s="64"/>
      <c r="D2390" s="64"/>
      <c r="E2390" s="64"/>
      <c r="F2390" s="64"/>
      <c r="G2390" s="64"/>
    </row>
    <row r="2391" spans="1:7" x14ac:dyDescent="0.2">
      <c r="A2391" s="61"/>
      <c r="B2391" s="61"/>
      <c r="C2391" s="64"/>
      <c r="D2391" s="64"/>
      <c r="E2391" s="64"/>
      <c r="F2391" s="64"/>
      <c r="G2391" s="64"/>
    </row>
    <row r="2392" spans="1:7" x14ac:dyDescent="0.2">
      <c r="A2392" s="61"/>
      <c r="B2392" s="61"/>
      <c r="C2392" s="64"/>
      <c r="D2392" s="64"/>
      <c r="E2392" s="64"/>
      <c r="F2392" s="64"/>
      <c r="G2392" s="64"/>
    </row>
    <row r="2393" spans="1:7" x14ac:dyDescent="0.2">
      <c r="A2393" s="61"/>
      <c r="B2393" s="61"/>
      <c r="C2393" s="64"/>
      <c r="D2393" s="64"/>
      <c r="E2393" s="64"/>
      <c r="F2393" s="64"/>
      <c r="G2393" s="64"/>
    </row>
    <row r="2394" spans="1:7" x14ac:dyDescent="0.2">
      <c r="A2394" s="61"/>
      <c r="B2394" s="61"/>
      <c r="C2394" s="64"/>
      <c r="D2394" s="64"/>
      <c r="E2394" s="64"/>
      <c r="F2394" s="64"/>
      <c r="G2394" s="64"/>
    </row>
    <row r="2395" spans="1:7" x14ac:dyDescent="0.2">
      <c r="A2395" s="61"/>
      <c r="B2395" s="61"/>
      <c r="C2395" s="64"/>
      <c r="D2395" s="64"/>
      <c r="E2395" s="64"/>
      <c r="F2395" s="64"/>
      <c r="G2395" s="64"/>
    </row>
    <row r="2396" spans="1:7" x14ac:dyDescent="0.2">
      <c r="A2396" s="61"/>
      <c r="B2396" s="61"/>
      <c r="C2396" s="64"/>
      <c r="D2396" s="64"/>
      <c r="E2396" s="64"/>
      <c r="F2396" s="64"/>
      <c r="G2396" s="64"/>
    </row>
    <row r="2397" spans="1:7" x14ac:dyDescent="0.2">
      <c r="A2397" s="61"/>
      <c r="B2397" s="61"/>
      <c r="C2397" s="64"/>
      <c r="D2397" s="64"/>
      <c r="E2397" s="64"/>
      <c r="F2397" s="64"/>
      <c r="G2397" s="64"/>
    </row>
    <row r="2398" spans="1:7" x14ac:dyDescent="0.2">
      <c r="A2398" s="61"/>
      <c r="B2398" s="61"/>
      <c r="C2398" s="64"/>
      <c r="D2398" s="64"/>
      <c r="E2398" s="64"/>
      <c r="F2398" s="64"/>
      <c r="G2398" s="64"/>
    </row>
    <row r="2399" spans="1:7" x14ac:dyDescent="0.2">
      <c r="A2399" s="61"/>
      <c r="B2399" s="61"/>
      <c r="C2399" s="64"/>
      <c r="D2399" s="64"/>
      <c r="E2399" s="64"/>
      <c r="F2399" s="64"/>
      <c r="G2399" s="64"/>
    </row>
    <row r="2400" spans="1:7" x14ac:dyDescent="0.2">
      <c r="A2400" s="61"/>
      <c r="B2400" s="61"/>
      <c r="C2400" s="64"/>
      <c r="D2400" s="64"/>
      <c r="E2400" s="64"/>
      <c r="F2400" s="64"/>
      <c r="G2400" s="64"/>
    </row>
    <row r="2401" spans="1:7" x14ac:dyDescent="0.2">
      <c r="A2401" s="61"/>
      <c r="B2401" s="61"/>
      <c r="C2401" s="64"/>
      <c r="D2401" s="64"/>
      <c r="E2401" s="64"/>
      <c r="F2401" s="64"/>
      <c r="G2401" s="64"/>
    </row>
    <row r="2402" spans="1:7" x14ac:dyDescent="0.2">
      <c r="A2402" s="61"/>
      <c r="B2402" s="61"/>
      <c r="C2402" s="64"/>
      <c r="D2402" s="64"/>
      <c r="E2402" s="64"/>
      <c r="F2402" s="64"/>
      <c r="G2402" s="64"/>
    </row>
    <row r="2403" spans="1:7" x14ac:dyDescent="0.2">
      <c r="A2403" s="61"/>
      <c r="B2403" s="61"/>
      <c r="C2403" s="64"/>
      <c r="D2403" s="64"/>
      <c r="E2403" s="64"/>
      <c r="F2403" s="64"/>
      <c r="G2403" s="64"/>
    </row>
    <row r="2404" spans="1:7" x14ac:dyDescent="0.2">
      <c r="A2404" s="61"/>
      <c r="B2404" s="61"/>
      <c r="C2404" s="64"/>
      <c r="D2404" s="64"/>
      <c r="E2404" s="64"/>
      <c r="F2404" s="64"/>
      <c r="G2404" s="64"/>
    </row>
    <row r="2405" spans="1:7" x14ac:dyDescent="0.2">
      <c r="A2405" s="61"/>
      <c r="B2405" s="61"/>
      <c r="C2405" s="64"/>
      <c r="D2405" s="64"/>
      <c r="E2405" s="64"/>
      <c r="F2405" s="64"/>
      <c r="G2405" s="64"/>
    </row>
    <row r="2406" spans="1:7" x14ac:dyDescent="0.2">
      <c r="A2406" s="61"/>
      <c r="B2406" s="61"/>
      <c r="C2406" s="64"/>
      <c r="D2406" s="64"/>
      <c r="E2406" s="64"/>
      <c r="F2406" s="64"/>
      <c r="G2406" s="64"/>
    </row>
    <row r="2407" spans="1:7" x14ac:dyDescent="0.2">
      <c r="A2407" s="61"/>
      <c r="B2407" s="61"/>
      <c r="C2407" s="64"/>
      <c r="D2407" s="64"/>
      <c r="E2407" s="64"/>
      <c r="F2407" s="64"/>
      <c r="G2407" s="64"/>
    </row>
    <row r="2408" spans="1:7" x14ac:dyDescent="0.2">
      <c r="A2408" s="61"/>
      <c r="B2408" s="61"/>
      <c r="C2408" s="64"/>
      <c r="D2408" s="64"/>
      <c r="E2408" s="64"/>
      <c r="F2408" s="64"/>
      <c r="G2408" s="64"/>
    </row>
    <row r="2409" spans="1:7" x14ac:dyDescent="0.2">
      <c r="A2409" s="61"/>
      <c r="B2409" s="61"/>
      <c r="C2409" s="64"/>
      <c r="D2409" s="64"/>
      <c r="E2409" s="64"/>
      <c r="F2409" s="64"/>
      <c r="G2409" s="64"/>
    </row>
    <row r="2410" spans="1:7" x14ac:dyDescent="0.2">
      <c r="A2410" s="61"/>
      <c r="B2410" s="61"/>
      <c r="C2410" s="64"/>
      <c r="D2410" s="64"/>
      <c r="E2410" s="64"/>
      <c r="F2410" s="64"/>
      <c r="G2410" s="64"/>
    </row>
    <row r="2411" spans="1:7" x14ac:dyDescent="0.2">
      <c r="A2411" s="61"/>
      <c r="B2411" s="61"/>
      <c r="C2411" s="64"/>
      <c r="D2411" s="64"/>
      <c r="E2411" s="64"/>
      <c r="F2411" s="64"/>
      <c r="G2411" s="64"/>
    </row>
    <row r="2412" spans="1:7" x14ac:dyDescent="0.2">
      <c r="A2412" s="61"/>
      <c r="B2412" s="61"/>
      <c r="C2412" s="64"/>
      <c r="D2412" s="64"/>
      <c r="E2412" s="64"/>
      <c r="F2412" s="64"/>
      <c r="G2412" s="64"/>
    </row>
    <row r="2413" spans="1:7" x14ac:dyDescent="0.2">
      <c r="A2413" s="61"/>
      <c r="B2413" s="61"/>
      <c r="C2413" s="64"/>
      <c r="D2413" s="64"/>
      <c r="E2413" s="64"/>
      <c r="F2413" s="64"/>
      <c r="G2413" s="64"/>
    </row>
    <row r="2414" spans="1:7" x14ac:dyDescent="0.2">
      <c r="A2414" s="61"/>
      <c r="B2414" s="61"/>
      <c r="C2414" s="64"/>
      <c r="D2414" s="64"/>
      <c r="E2414" s="64"/>
      <c r="F2414" s="64"/>
      <c r="G2414" s="64"/>
    </row>
    <row r="2415" spans="1:7" x14ac:dyDescent="0.2">
      <c r="A2415" s="61"/>
      <c r="B2415" s="61"/>
      <c r="C2415" s="64"/>
      <c r="D2415" s="64"/>
      <c r="E2415" s="64"/>
      <c r="F2415" s="64"/>
      <c r="G2415" s="64"/>
    </row>
    <row r="2416" spans="1:7" x14ac:dyDescent="0.2">
      <c r="A2416" s="61"/>
      <c r="B2416" s="61"/>
      <c r="C2416" s="64"/>
      <c r="D2416" s="64"/>
      <c r="E2416" s="64"/>
      <c r="F2416" s="64"/>
      <c r="G2416" s="64"/>
    </row>
    <row r="2417" spans="1:7" x14ac:dyDescent="0.2">
      <c r="A2417" s="61"/>
      <c r="B2417" s="61"/>
      <c r="C2417" s="64"/>
      <c r="D2417" s="64"/>
      <c r="E2417" s="64"/>
      <c r="F2417" s="64"/>
      <c r="G2417" s="64"/>
    </row>
    <row r="2418" spans="1:7" x14ac:dyDescent="0.2">
      <c r="A2418" s="61"/>
      <c r="B2418" s="61"/>
      <c r="C2418" s="64"/>
      <c r="D2418" s="64"/>
      <c r="E2418" s="64"/>
      <c r="F2418" s="64"/>
      <c r="G2418" s="64"/>
    </row>
    <row r="2419" spans="1:7" x14ac:dyDescent="0.2">
      <c r="A2419" s="61"/>
      <c r="B2419" s="61"/>
      <c r="C2419" s="64"/>
      <c r="D2419" s="64"/>
      <c r="E2419" s="64"/>
      <c r="F2419" s="64"/>
      <c r="G2419" s="64"/>
    </row>
    <row r="2420" spans="1:7" x14ac:dyDescent="0.2">
      <c r="A2420" s="61"/>
      <c r="B2420" s="61"/>
      <c r="C2420" s="64"/>
      <c r="D2420" s="64"/>
      <c r="E2420" s="64"/>
      <c r="F2420" s="64"/>
      <c r="G2420" s="64"/>
    </row>
    <row r="2421" spans="1:7" x14ac:dyDescent="0.2">
      <c r="A2421" s="61"/>
      <c r="B2421" s="61"/>
      <c r="C2421" s="64"/>
      <c r="D2421" s="64"/>
      <c r="E2421" s="64"/>
      <c r="F2421" s="64"/>
      <c r="G2421" s="64"/>
    </row>
    <row r="2422" spans="1:7" x14ac:dyDescent="0.2">
      <c r="A2422" s="61"/>
      <c r="B2422" s="61"/>
      <c r="C2422" s="64"/>
      <c r="D2422" s="64"/>
      <c r="E2422" s="64"/>
      <c r="F2422" s="64"/>
      <c r="G2422" s="64"/>
    </row>
    <row r="2423" spans="1:7" x14ac:dyDescent="0.2">
      <c r="A2423" s="61"/>
      <c r="B2423" s="61"/>
      <c r="C2423" s="64"/>
      <c r="D2423" s="64"/>
      <c r="E2423" s="64"/>
      <c r="F2423" s="64"/>
      <c r="G2423" s="64"/>
    </row>
    <row r="2424" spans="1:7" x14ac:dyDescent="0.2">
      <c r="A2424" s="61"/>
      <c r="B2424" s="61"/>
      <c r="C2424" s="64"/>
      <c r="D2424" s="64"/>
      <c r="E2424" s="64"/>
      <c r="F2424" s="64"/>
      <c r="G2424" s="64"/>
    </row>
    <row r="2425" spans="1:7" x14ac:dyDescent="0.2">
      <c r="A2425" s="61"/>
      <c r="B2425" s="61"/>
      <c r="C2425" s="64"/>
      <c r="D2425" s="64"/>
      <c r="E2425" s="64"/>
      <c r="F2425" s="64"/>
      <c r="G2425" s="64"/>
    </row>
    <row r="2426" spans="1:7" x14ac:dyDescent="0.2">
      <c r="A2426" s="61"/>
      <c r="B2426" s="61"/>
      <c r="C2426" s="64"/>
      <c r="D2426" s="64"/>
      <c r="E2426" s="64"/>
      <c r="F2426" s="64"/>
      <c r="G2426" s="64"/>
    </row>
    <row r="2427" spans="1:7" x14ac:dyDescent="0.2">
      <c r="A2427" s="61"/>
      <c r="B2427" s="61"/>
      <c r="C2427" s="64"/>
      <c r="D2427" s="64"/>
      <c r="E2427" s="64"/>
      <c r="F2427" s="64"/>
      <c r="G2427" s="64"/>
    </row>
    <row r="2428" spans="1:7" x14ac:dyDescent="0.2">
      <c r="A2428" s="61"/>
      <c r="B2428" s="61"/>
      <c r="C2428" s="64"/>
      <c r="D2428" s="64"/>
      <c r="E2428" s="64"/>
      <c r="F2428" s="64"/>
      <c r="G2428" s="64"/>
    </row>
    <row r="2429" spans="1:7" x14ac:dyDescent="0.2">
      <c r="A2429" s="61"/>
      <c r="B2429" s="61"/>
      <c r="C2429" s="64"/>
      <c r="D2429" s="64"/>
      <c r="E2429" s="64"/>
      <c r="F2429" s="64"/>
      <c r="G2429" s="64"/>
    </row>
    <row r="2430" spans="1:7" x14ac:dyDescent="0.2">
      <c r="A2430" s="61"/>
      <c r="B2430" s="61"/>
      <c r="C2430" s="64"/>
      <c r="D2430" s="64"/>
      <c r="E2430" s="64"/>
      <c r="F2430" s="64"/>
      <c r="G2430" s="64"/>
    </row>
    <row r="2431" spans="1:7" x14ac:dyDescent="0.2">
      <c r="A2431" s="61"/>
      <c r="B2431" s="61"/>
      <c r="C2431" s="64"/>
      <c r="D2431" s="64"/>
      <c r="E2431" s="64"/>
      <c r="F2431" s="64"/>
      <c r="G2431" s="64"/>
    </row>
    <row r="2432" spans="1:7" x14ac:dyDescent="0.2">
      <c r="A2432" s="61"/>
      <c r="B2432" s="61"/>
      <c r="C2432" s="64"/>
      <c r="D2432" s="64"/>
      <c r="E2432" s="64"/>
      <c r="F2432" s="64"/>
      <c r="G2432" s="64"/>
    </row>
    <row r="2433" spans="1:7" x14ac:dyDescent="0.2">
      <c r="A2433" s="61"/>
      <c r="B2433" s="61"/>
      <c r="C2433" s="64"/>
      <c r="D2433" s="64"/>
      <c r="E2433" s="64"/>
      <c r="F2433" s="64"/>
      <c r="G2433" s="64"/>
    </row>
    <row r="2434" spans="1:7" x14ac:dyDescent="0.2">
      <c r="A2434" s="61"/>
      <c r="B2434" s="61"/>
      <c r="C2434" s="64"/>
      <c r="D2434" s="64"/>
      <c r="E2434" s="64"/>
      <c r="F2434" s="64"/>
      <c r="G2434" s="64"/>
    </row>
    <row r="2435" spans="1:7" x14ac:dyDescent="0.2">
      <c r="A2435" s="61"/>
      <c r="B2435" s="61"/>
      <c r="C2435" s="64"/>
      <c r="D2435" s="64"/>
      <c r="E2435" s="64"/>
      <c r="F2435" s="64"/>
      <c r="G2435" s="64"/>
    </row>
    <row r="2436" spans="1:7" x14ac:dyDescent="0.2">
      <c r="A2436" s="61"/>
      <c r="B2436" s="61"/>
      <c r="C2436" s="64"/>
      <c r="D2436" s="64"/>
      <c r="E2436" s="64"/>
      <c r="F2436" s="64"/>
      <c r="G2436" s="64"/>
    </row>
    <row r="2437" spans="1:7" x14ac:dyDescent="0.2">
      <c r="A2437" s="61"/>
      <c r="B2437" s="61"/>
      <c r="C2437" s="64"/>
      <c r="D2437" s="64"/>
      <c r="E2437" s="64"/>
      <c r="F2437" s="64"/>
      <c r="G2437" s="64"/>
    </row>
    <row r="2438" spans="1:7" x14ac:dyDescent="0.2">
      <c r="A2438" s="61"/>
      <c r="B2438" s="61"/>
      <c r="C2438" s="64"/>
      <c r="D2438" s="64"/>
      <c r="E2438" s="64"/>
      <c r="F2438" s="64"/>
      <c r="G2438" s="64"/>
    </row>
    <row r="2439" spans="1:7" x14ac:dyDescent="0.2">
      <c r="A2439" s="61"/>
      <c r="B2439" s="61"/>
      <c r="C2439" s="64"/>
      <c r="D2439" s="64"/>
      <c r="E2439" s="64"/>
      <c r="F2439" s="64"/>
      <c r="G2439" s="64"/>
    </row>
    <row r="2440" spans="1:7" x14ac:dyDescent="0.2">
      <c r="A2440" s="61"/>
      <c r="B2440" s="61"/>
      <c r="C2440" s="64"/>
      <c r="D2440" s="64"/>
      <c r="E2440" s="64"/>
      <c r="F2440" s="64"/>
      <c r="G2440" s="64"/>
    </row>
    <row r="2441" spans="1:7" x14ac:dyDescent="0.2">
      <c r="A2441" s="61"/>
      <c r="B2441" s="61"/>
      <c r="C2441" s="64"/>
      <c r="D2441" s="64"/>
      <c r="E2441" s="64"/>
      <c r="F2441" s="64"/>
      <c r="G2441" s="64"/>
    </row>
    <row r="2442" spans="1:7" x14ac:dyDescent="0.2">
      <c r="A2442" s="61"/>
      <c r="B2442" s="61"/>
      <c r="C2442" s="64"/>
      <c r="D2442" s="64"/>
      <c r="E2442" s="64"/>
      <c r="F2442" s="64"/>
      <c r="G2442" s="64"/>
    </row>
    <row r="2443" spans="1:7" x14ac:dyDescent="0.2">
      <c r="A2443" s="61"/>
      <c r="B2443" s="61"/>
      <c r="C2443" s="64"/>
      <c r="D2443" s="64"/>
      <c r="E2443" s="64"/>
      <c r="F2443" s="64"/>
      <c r="G2443" s="64"/>
    </row>
    <row r="2444" spans="1:7" x14ac:dyDescent="0.2">
      <c r="A2444" s="61"/>
      <c r="B2444" s="61"/>
      <c r="C2444" s="64"/>
      <c r="D2444" s="64"/>
      <c r="E2444" s="64"/>
      <c r="F2444" s="64"/>
      <c r="G2444" s="64"/>
    </row>
    <row r="2445" spans="1:7" x14ac:dyDescent="0.2">
      <c r="A2445" s="61"/>
      <c r="B2445" s="61"/>
      <c r="C2445" s="64"/>
      <c r="D2445" s="64"/>
      <c r="E2445" s="64"/>
      <c r="F2445" s="64"/>
      <c r="G2445" s="64"/>
    </row>
    <row r="2446" spans="1:7" x14ac:dyDescent="0.2">
      <c r="A2446" s="61"/>
      <c r="B2446" s="61"/>
      <c r="C2446" s="64"/>
      <c r="D2446" s="64"/>
      <c r="E2446" s="64"/>
      <c r="F2446" s="64"/>
      <c r="G2446" s="64"/>
    </row>
    <row r="2447" spans="1:7" x14ac:dyDescent="0.2">
      <c r="A2447" s="61"/>
      <c r="B2447" s="61"/>
      <c r="C2447" s="64"/>
      <c r="D2447" s="64"/>
      <c r="E2447" s="64"/>
      <c r="F2447" s="64"/>
      <c r="G2447" s="64"/>
    </row>
    <row r="2448" spans="1:7" x14ac:dyDescent="0.2">
      <c r="A2448" s="61"/>
      <c r="B2448" s="61"/>
      <c r="C2448" s="64"/>
      <c r="D2448" s="64"/>
      <c r="E2448" s="64"/>
      <c r="F2448" s="64"/>
      <c r="G2448" s="64"/>
    </row>
    <row r="2449" spans="1:7" x14ac:dyDescent="0.2">
      <c r="A2449" s="61"/>
      <c r="B2449" s="61"/>
      <c r="C2449" s="64"/>
      <c r="D2449" s="64"/>
      <c r="E2449" s="64"/>
      <c r="F2449" s="64"/>
      <c r="G2449" s="64"/>
    </row>
    <row r="2450" spans="1:7" x14ac:dyDescent="0.2">
      <c r="A2450" s="61"/>
      <c r="B2450" s="61"/>
      <c r="C2450" s="64"/>
      <c r="D2450" s="64"/>
      <c r="E2450" s="64"/>
      <c r="F2450" s="64"/>
      <c r="G2450" s="64"/>
    </row>
    <row r="2451" spans="1:7" x14ac:dyDescent="0.2">
      <c r="A2451" s="61"/>
      <c r="B2451" s="61"/>
      <c r="C2451" s="64"/>
      <c r="D2451" s="64"/>
      <c r="E2451" s="64"/>
      <c r="F2451" s="64"/>
      <c r="G2451" s="64"/>
    </row>
    <row r="2452" spans="1:7" x14ac:dyDescent="0.2">
      <c r="A2452" s="61"/>
      <c r="B2452" s="61"/>
      <c r="C2452" s="64"/>
      <c r="D2452" s="64"/>
      <c r="E2452" s="64"/>
      <c r="F2452" s="64"/>
      <c r="G2452" s="64"/>
    </row>
    <row r="2453" spans="1:7" x14ac:dyDescent="0.2">
      <c r="A2453" s="61"/>
      <c r="B2453" s="61"/>
      <c r="C2453" s="64"/>
      <c r="D2453" s="64"/>
      <c r="E2453" s="64"/>
      <c r="F2453" s="64"/>
      <c r="G2453" s="64"/>
    </row>
    <row r="2454" spans="1:7" x14ac:dyDescent="0.2">
      <c r="A2454" s="61"/>
      <c r="B2454" s="61"/>
      <c r="C2454" s="64"/>
      <c r="D2454" s="64"/>
      <c r="E2454" s="64"/>
      <c r="F2454" s="64"/>
      <c r="G2454" s="64"/>
    </row>
    <row r="2455" spans="1:7" x14ac:dyDescent="0.2">
      <c r="A2455" s="61"/>
      <c r="B2455" s="61"/>
      <c r="C2455" s="64"/>
      <c r="D2455" s="64"/>
      <c r="E2455" s="64"/>
      <c r="F2455" s="64"/>
      <c r="G2455" s="64"/>
    </row>
    <row r="2456" spans="1:7" x14ac:dyDescent="0.2">
      <c r="A2456" s="61"/>
      <c r="B2456" s="61"/>
      <c r="C2456" s="64"/>
      <c r="D2456" s="64"/>
      <c r="E2456" s="64"/>
      <c r="F2456" s="64"/>
      <c r="G2456" s="64"/>
    </row>
    <row r="2457" spans="1:7" x14ac:dyDescent="0.2">
      <c r="A2457" s="61"/>
      <c r="B2457" s="61"/>
      <c r="C2457" s="64"/>
      <c r="D2457" s="64"/>
      <c r="E2457" s="64"/>
      <c r="F2457" s="64"/>
      <c r="G2457" s="64"/>
    </row>
    <row r="2458" spans="1:7" x14ac:dyDescent="0.2">
      <c r="A2458" s="61"/>
      <c r="B2458" s="61"/>
      <c r="C2458" s="64"/>
      <c r="D2458" s="64"/>
      <c r="E2458" s="64"/>
      <c r="F2458" s="64"/>
      <c r="G2458" s="64"/>
    </row>
    <row r="2459" spans="1:7" x14ac:dyDescent="0.2">
      <c r="A2459" s="61"/>
      <c r="B2459" s="61"/>
      <c r="C2459" s="64"/>
      <c r="D2459" s="64"/>
      <c r="E2459" s="64"/>
      <c r="F2459" s="64"/>
      <c r="G2459" s="64"/>
    </row>
    <row r="2460" spans="1:7" x14ac:dyDescent="0.2">
      <c r="A2460" s="61"/>
      <c r="B2460" s="61"/>
      <c r="C2460" s="64"/>
      <c r="D2460" s="64"/>
      <c r="E2460" s="64"/>
      <c r="F2460" s="64"/>
      <c r="G2460" s="64"/>
    </row>
    <row r="2461" spans="1:7" x14ac:dyDescent="0.2">
      <c r="A2461" s="61"/>
      <c r="B2461" s="61"/>
      <c r="C2461" s="64"/>
      <c r="D2461" s="64"/>
      <c r="E2461" s="64"/>
      <c r="F2461" s="64"/>
      <c r="G2461" s="64"/>
    </row>
    <row r="2462" spans="1:7" x14ac:dyDescent="0.2">
      <c r="A2462" s="61"/>
      <c r="B2462" s="61"/>
      <c r="C2462" s="64"/>
      <c r="D2462" s="64"/>
      <c r="E2462" s="64"/>
      <c r="F2462" s="64"/>
      <c r="G2462" s="64"/>
    </row>
    <row r="2463" spans="1:7" x14ac:dyDescent="0.2">
      <c r="A2463" s="61"/>
      <c r="B2463" s="61"/>
      <c r="C2463" s="64"/>
      <c r="D2463" s="64"/>
      <c r="E2463" s="64"/>
      <c r="F2463" s="64"/>
      <c r="G2463" s="64"/>
    </row>
    <row r="2464" spans="1:7" x14ac:dyDescent="0.2">
      <c r="A2464" s="61"/>
      <c r="B2464" s="61"/>
      <c r="C2464" s="64"/>
      <c r="D2464" s="64"/>
      <c r="E2464" s="64"/>
      <c r="F2464" s="64"/>
      <c r="G2464" s="64"/>
    </row>
    <row r="2465" spans="1:7" x14ac:dyDescent="0.2">
      <c r="A2465" s="61"/>
      <c r="B2465" s="61"/>
      <c r="C2465" s="64"/>
      <c r="D2465" s="64"/>
      <c r="E2465" s="64"/>
      <c r="F2465" s="64"/>
      <c r="G2465" s="64"/>
    </row>
    <row r="2466" spans="1:7" x14ac:dyDescent="0.2">
      <c r="A2466" s="61"/>
      <c r="B2466" s="61"/>
      <c r="C2466" s="64"/>
      <c r="D2466" s="64"/>
      <c r="E2466" s="64"/>
      <c r="F2466" s="64"/>
      <c r="G2466" s="64"/>
    </row>
    <row r="2467" spans="1:7" x14ac:dyDescent="0.2">
      <c r="A2467" s="61"/>
      <c r="B2467" s="61"/>
      <c r="C2467" s="64"/>
      <c r="D2467" s="64"/>
      <c r="E2467" s="64"/>
      <c r="F2467" s="64"/>
      <c r="G2467" s="64"/>
    </row>
    <row r="2468" spans="1:7" x14ac:dyDescent="0.2">
      <c r="A2468" s="61"/>
      <c r="B2468" s="61"/>
      <c r="C2468" s="64"/>
      <c r="D2468" s="64"/>
      <c r="E2468" s="64"/>
      <c r="F2468" s="64"/>
      <c r="G2468" s="64"/>
    </row>
    <row r="2469" spans="1:7" x14ac:dyDescent="0.2">
      <c r="A2469" s="61"/>
      <c r="B2469" s="61"/>
      <c r="C2469" s="64"/>
      <c r="D2469" s="64"/>
      <c r="E2469" s="64"/>
      <c r="F2469" s="64"/>
      <c r="G2469" s="64"/>
    </row>
    <row r="2470" spans="1:7" x14ac:dyDescent="0.2">
      <c r="A2470" s="61"/>
      <c r="B2470" s="61"/>
      <c r="C2470" s="64"/>
      <c r="D2470" s="64"/>
      <c r="E2470" s="64"/>
      <c r="F2470" s="64"/>
      <c r="G2470" s="64"/>
    </row>
    <row r="2471" spans="1:7" x14ac:dyDescent="0.2">
      <c r="A2471" s="61"/>
      <c r="B2471" s="61"/>
      <c r="C2471" s="64"/>
      <c r="D2471" s="64"/>
      <c r="E2471" s="64"/>
      <c r="F2471" s="64"/>
      <c r="G2471" s="64"/>
    </row>
    <row r="2472" spans="1:7" x14ac:dyDescent="0.2">
      <c r="A2472" s="61"/>
      <c r="B2472" s="61"/>
      <c r="C2472" s="64"/>
      <c r="D2472" s="64"/>
      <c r="E2472" s="64"/>
      <c r="F2472" s="64"/>
      <c r="G2472" s="64"/>
    </row>
    <row r="2473" spans="1:7" x14ac:dyDescent="0.2">
      <c r="A2473" s="61"/>
      <c r="B2473" s="61"/>
      <c r="C2473" s="64"/>
      <c r="D2473" s="64"/>
      <c r="E2473" s="64"/>
      <c r="F2473" s="64"/>
      <c r="G2473" s="64"/>
    </row>
    <row r="2474" spans="1:7" x14ac:dyDescent="0.2">
      <c r="A2474" s="61"/>
      <c r="B2474" s="61"/>
      <c r="C2474" s="64"/>
      <c r="D2474" s="64"/>
      <c r="E2474" s="64"/>
      <c r="F2474" s="64"/>
      <c r="G2474" s="64"/>
    </row>
    <row r="2475" spans="1:7" x14ac:dyDescent="0.2">
      <c r="A2475" s="61"/>
      <c r="B2475" s="61"/>
      <c r="C2475" s="64"/>
      <c r="D2475" s="64"/>
      <c r="E2475" s="64"/>
      <c r="F2475" s="64"/>
      <c r="G2475" s="64"/>
    </row>
    <row r="2476" spans="1:7" x14ac:dyDescent="0.2">
      <c r="A2476" s="61"/>
      <c r="B2476" s="61"/>
      <c r="C2476" s="64"/>
      <c r="D2476" s="64"/>
      <c r="E2476" s="64"/>
      <c r="F2476" s="64"/>
      <c r="G2476" s="64"/>
    </row>
    <row r="2477" spans="1:7" x14ac:dyDescent="0.2">
      <c r="A2477" s="61"/>
      <c r="B2477" s="61"/>
      <c r="C2477" s="64"/>
      <c r="D2477" s="64"/>
      <c r="E2477" s="64"/>
      <c r="F2477" s="64"/>
      <c r="G2477" s="64"/>
    </row>
    <row r="2478" spans="1:7" x14ac:dyDescent="0.2">
      <c r="A2478" s="61"/>
      <c r="B2478" s="61"/>
      <c r="C2478" s="64"/>
      <c r="D2478" s="64"/>
      <c r="E2478" s="64"/>
      <c r="F2478" s="64"/>
      <c r="G2478" s="64"/>
    </row>
    <row r="2479" spans="1:7" x14ac:dyDescent="0.2">
      <c r="A2479" s="61"/>
      <c r="B2479" s="61"/>
      <c r="C2479" s="64"/>
      <c r="D2479" s="64"/>
      <c r="E2479" s="64"/>
      <c r="F2479" s="64"/>
      <c r="G2479" s="64"/>
    </row>
    <row r="2480" spans="1:7" x14ac:dyDescent="0.2">
      <c r="A2480" s="61"/>
      <c r="B2480" s="61"/>
      <c r="C2480" s="64"/>
      <c r="D2480" s="64"/>
      <c r="E2480" s="64"/>
      <c r="F2480" s="64"/>
      <c r="G2480" s="64"/>
    </row>
    <row r="2481" spans="1:7" x14ac:dyDescent="0.2">
      <c r="A2481" s="61"/>
      <c r="B2481" s="61"/>
      <c r="C2481" s="64"/>
      <c r="D2481" s="64"/>
      <c r="E2481" s="64"/>
      <c r="F2481" s="64"/>
      <c r="G2481" s="64"/>
    </row>
    <row r="2482" spans="1:7" x14ac:dyDescent="0.2">
      <c r="A2482" s="61"/>
      <c r="B2482" s="61"/>
      <c r="C2482" s="64"/>
      <c r="D2482" s="64"/>
      <c r="E2482" s="64"/>
      <c r="F2482" s="64"/>
      <c r="G2482" s="64"/>
    </row>
    <row r="2483" spans="1:7" x14ac:dyDescent="0.2">
      <c r="A2483" s="61"/>
      <c r="B2483" s="61"/>
      <c r="C2483" s="64"/>
      <c r="D2483" s="64"/>
      <c r="E2483" s="64"/>
      <c r="F2483" s="64"/>
      <c r="G2483" s="64"/>
    </row>
    <row r="2484" spans="1:7" x14ac:dyDescent="0.2">
      <c r="A2484" s="61"/>
      <c r="B2484" s="61"/>
      <c r="C2484" s="64"/>
      <c r="D2484" s="64"/>
      <c r="E2484" s="64"/>
      <c r="F2484" s="64"/>
      <c r="G2484" s="64"/>
    </row>
    <row r="2485" spans="1:7" x14ac:dyDescent="0.2">
      <c r="A2485" s="61"/>
      <c r="B2485" s="61"/>
      <c r="C2485" s="64"/>
      <c r="D2485" s="64"/>
      <c r="E2485" s="64"/>
      <c r="F2485" s="64"/>
      <c r="G2485" s="64"/>
    </row>
    <row r="2486" spans="1:7" x14ac:dyDescent="0.2">
      <c r="A2486" s="61"/>
      <c r="B2486" s="61"/>
      <c r="C2486" s="64"/>
      <c r="D2486" s="64"/>
      <c r="E2486" s="64"/>
      <c r="F2486" s="64"/>
      <c r="G2486" s="64"/>
    </row>
    <row r="2487" spans="1:7" x14ac:dyDescent="0.2">
      <c r="A2487" s="61"/>
      <c r="B2487" s="61"/>
      <c r="C2487" s="64"/>
      <c r="D2487" s="64"/>
      <c r="E2487" s="64"/>
      <c r="F2487" s="64"/>
      <c r="G2487" s="64"/>
    </row>
    <row r="2488" spans="1:7" x14ac:dyDescent="0.2">
      <c r="A2488" s="61"/>
      <c r="B2488" s="61"/>
      <c r="C2488" s="64"/>
      <c r="D2488" s="64"/>
      <c r="E2488" s="64"/>
      <c r="F2488" s="64"/>
      <c r="G2488" s="64"/>
    </row>
    <row r="2489" spans="1:7" x14ac:dyDescent="0.2">
      <c r="A2489" s="61"/>
      <c r="B2489" s="61"/>
      <c r="C2489" s="64"/>
      <c r="D2489" s="64"/>
      <c r="E2489" s="64"/>
      <c r="F2489" s="64"/>
      <c r="G2489" s="64"/>
    </row>
    <row r="2490" spans="1:7" x14ac:dyDescent="0.2">
      <c r="A2490" s="61"/>
      <c r="B2490" s="61"/>
      <c r="C2490" s="64"/>
      <c r="D2490" s="64"/>
      <c r="E2490" s="64"/>
      <c r="F2490" s="64"/>
      <c r="G2490" s="64"/>
    </row>
    <row r="2491" spans="1:7" x14ac:dyDescent="0.2">
      <c r="A2491" s="61"/>
      <c r="B2491" s="61"/>
      <c r="C2491" s="64"/>
      <c r="D2491" s="64"/>
      <c r="E2491" s="64"/>
      <c r="F2491" s="64"/>
      <c r="G2491" s="64"/>
    </row>
    <row r="2492" spans="1:7" x14ac:dyDescent="0.2">
      <c r="A2492" s="61"/>
      <c r="B2492" s="61"/>
      <c r="C2492" s="64"/>
      <c r="D2492" s="64"/>
      <c r="E2492" s="64"/>
      <c r="F2492" s="64"/>
      <c r="G2492" s="64"/>
    </row>
    <row r="2493" spans="1:7" x14ac:dyDescent="0.2">
      <c r="A2493" s="61"/>
      <c r="B2493" s="61"/>
      <c r="C2493" s="64"/>
      <c r="D2493" s="64"/>
      <c r="E2493" s="64"/>
      <c r="F2493" s="64"/>
      <c r="G2493" s="64"/>
    </row>
    <row r="2494" spans="1:7" x14ac:dyDescent="0.2">
      <c r="A2494" s="61"/>
      <c r="B2494" s="61"/>
      <c r="C2494" s="64"/>
      <c r="D2494" s="64"/>
      <c r="E2494" s="64"/>
      <c r="F2494" s="64"/>
      <c r="G2494" s="64"/>
    </row>
    <row r="2495" spans="1:7" x14ac:dyDescent="0.2">
      <c r="A2495" s="61"/>
      <c r="B2495" s="61"/>
      <c r="C2495" s="64"/>
      <c r="D2495" s="64"/>
      <c r="E2495" s="64"/>
      <c r="F2495" s="64"/>
      <c r="G2495" s="64"/>
    </row>
    <row r="2496" spans="1:7" x14ac:dyDescent="0.2">
      <c r="A2496" s="61"/>
      <c r="B2496" s="61"/>
      <c r="C2496" s="64"/>
      <c r="D2496" s="64"/>
      <c r="E2496" s="64"/>
      <c r="F2496" s="64"/>
      <c r="G2496" s="64"/>
    </row>
    <row r="2497" spans="1:7" x14ac:dyDescent="0.2">
      <c r="A2497" s="61"/>
      <c r="B2497" s="61"/>
      <c r="C2497" s="64"/>
      <c r="D2497" s="64"/>
      <c r="E2497" s="64"/>
      <c r="F2497" s="64"/>
      <c r="G2497" s="64"/>
    </row>
    <row r="2498" spans="1:7" x14ac:dyDescent="0.2">
      <c r="A2498" s="61"/>
      <c r="B2498" s="61"/>
      <c r="C2498" s="64"/>
      <c r="D2498" s="64"/>
      <c r="E2498" s="64"/>
      <c r="F2498" s="64"/>
      <c r="G2498" s="64"/>
    </row>
    <row r="2499" spans="1:7" x14ac:dyDescent="0.2">
      <c r="A2499" s="61"/>
      <c r="B2499" s="61"/>
      <c r="C2499" s="64"/>
      <c r="D2499" s="64"/>
      <c r="E2499" s="64"/>
      <c r="F2499" s="64"/>
      <c r="G2499" s="64"/>
    </row>
    <row r="2500" spans="1:7" x14ac:dyDescent="0.2">
      <c r="A2500" s="61"/>
      <c r="B2500" s="61"/>
      <c r="C2500" s="64"/>
      <c r="D2500" s="64"/>
      <c r="E2500" s="64"/>
      <c r="F2500" s="64"/>
      <c r="G2500" s="64"/>
    </row>
    <row r="2501" spans="1:7" x14ac:dyDescent="0.2">
      <c r="A2501" s="61"/>
      <c r="B2501" s="61"/>
      <c r="C2501" s="64"/>
      <c r="D2501" s="64"/>
      <c r="E2501" s="64"/>
      <c r="F2501" s="64"/>
      <c r="G2501" s="64"/>
    </row>
    <row r="2502" spans="1:7" x14ac:dyDescent="0.2">
      <c r="A2502" s="61"/>
      <c r="B2502" s="61"/>
      <c r="C2502" s="64"/>
      <c r="D2502" s="64"/>
      <c r="E2502" s="64"/>
      <c r="F2502" s="64"/>
      <c r="G2502" s="64"/>
    </row>
    <row r="2503" spans="1:7" x14ac:dyDescent="0.2">
      <c r="A2503" s="61"/>
      <c r="B2503" s="61"/>
      <c r="C2503" s="64"/>
      <c r="D2503" s="64"/>
      <c r="E2503" s="64"/>
      <c r="F2503" s="64"/>
      <c r="G2503" s="64"/>
    </row>
    <row r="2504" spans="1:7" x14ac:dyDescent="0.2">
      <c r="A2504" s="61"/>
      <c r="B2504" s="61"/>
      <c r="C2504" s="64"/>
      <c r="D2504" s="64"/>
      <c r="E2504" s="64"/>
      <c r="F2504" s="64"/>
      <c r="G2504" s="64"/>
    </row>
    <row r="2505" spans="1:7" x14ac:dyDescent="0.2">
      <c r="A2505" s="61"/>
      <c r="B2505" s="61"/>
      <c r="C2505" s="64"/>
      <c r="D2505" s="64"/>
      <c r="E2505" s="64"/>
      <c r="F2505" s="64"/>
      <c r="G2505" s="64"/>
    </row>
    <row r="2506" spans="1:7" x14ac:dyDescent="0.2">
      <c r="A2506" s="61"/>
      <c r="B2506" s="61"/>
      <c r="C2506" s="64"/>
      <c r="D2506" s="64"/>
      <c r="E2506" s="64"/>
      <c r="F2506" s="64"/>
      <c r="G2506" s="64"/>
    </row>
    <row r="2507" spans="1:7" x14ac:dyDescent="0.2">
      <c r="A2507" s="61"/>
      <c r="B2507" s="61"/>
      <c r="C2507" s="64"/>
      <c r="D2507" s="64"/>
      <c r="E2507" s="64"/>
      <c r="F2507" s="64"/>
      <c r="G2507" s="64"/>
    </row>
    <row r="2508" spans="1:7" x14ac:dyDescent="0.2">
      <c r="A2508" s="61"/>
      <c r="B2508" s="61"/>
      <c r="C2508" s="64"/>
      <c r="D2508" s="64"/>
      <c r="E2508" s="64"/>
      <c r="F2508" s="64"/>
      <c r="G2508" s="64"/>
    </row>
    <row r="2509" spans="1:7" x14ac:dyDescent="0.2">
      <c r="A2509" s="61"/>
      <c r="B2509" s="61"/>
      <c r="C2509" s="64"/>
      <c r="D2509" s="64"/>
      <c r="E2509" s="64"/>
      <c r="F2509" s="64"/>
      <c r="G2509" s="64"/>
    </row>
    <row r="2510" spans="1:7" x14ac:dyDescent="0.2">
      <c r="A2510" s="61"/>
      <c r="B2510" s="61"/>
      <c r="C2510" s="64"/>
      <c r="D2510" s="64"/>
      <c r="E2510" s="64"/>
      <c r="F2510" s="64"/>
      <c r="G2510" s="64"/>
    </row>
    <row r="2511" spans="1:7" x14ac:dyDescent="0.2">
      <c r="A2511" s="61"/>
      <c r="B2511" s="61"/>
      <c r="C2511" s="64"/>
      <c r="D2511" s="64"/>
      <c r="E2511" s="64"/>
      <c r="F2511" s="64"/>
      <c r="G2511" s="64"/>
    </row>
    <row r="2512" spans="1:7" x14ac:dyDescent="0.2">
      <c r="A2512" s="61"/>
      <c r="B2512" s="61"/>
      <c r="C2512" s="64"/>
      <c r="D2512" s="64"/>
      <c r="E2512" s="64"/>
      <c r="F2512" s="64"/>
      <c r="G2512" s="64"/>
    </row>
    <row r="2513" spans="1:7" x14ac:dyDescent="0.2">
      <c r="A2513" s="61"/>
      <c r="B2513" s="61"/>
      <c r="C2513" s="64"/>
      <c r="D2513" s="64"/>
      <c r="E2513" s="64"/>
      <c r="F2513" s="64"/>
      <c r="G2513" s="64"/>
    </row>
    <row r="2514" spans="1:7" x14ac:dyDescent="0.2">
      <c r="A2514" s="61"/>
      <c r="B2514" s="61"/>
      <c r="C2514" s="64"/>
      <c r="D2514" s="64"/>
      <c r="E2514" s="64"/>
      <c r="F2514" s="64"/>
      <c r="G2514" s="64"/>
    </row>
    <row r="2515" spans="1:7" x14ac:dyDescent="0.2">
      <c r="A2515" s="61"/>
      <c r="B2515" s="61"/>
      <c r="C2515" s="64"/>
      <c r="D2515" s="64"/>
      <c r="E2515" s="64"/>
      <c r="F2515" s="64"/>
      <c r="G2515" s="64"/>
    </row>
    <row r="2516" spans="1:7" x14ac:dyDescent="0.2">
      <c r="A2516" s="61"/>
      <c r="B2516" s="61"/>
      <c r="C2516" s="64"/>
      <c r="D2516" s="64"/>
      <c r="E2516" s="64"/>
      <c r="F2516" s="64"/>
      <c r="G2516" s="64"/>
    </row>
    <row r="2517" spans="1:7" x14ac:dyDescent="0.2">
      <c r="A2517" s="61"/>
      <c r="B2517" s="61"/>
      <c r="C2517" s="64"/>
      <c r="D2517" s="64"/>
      <c r="E2517" s="64"/>
      <c r="F2517" s="64"/>
      <c r="G2517" s="64"/>
    </row>
    <row r="2518" spans="1:7" x14ac:dyDescent="0.2">
      <c r="A2518" s="61"/>
      <c r="B2518" s="61"/>
      <c r="C2518" s="64"/>
      <c r="D2518" s="64"/>
      <c r="E2518" s="64"/>
      <c r="F2518" s="64"/>
      <c r="G2518" s="64"/>
    </row>
    <row r="2519" spans="1:7" x14ac:dyDescent="0.2">
      <c r="A2519" s="61"/>
      <c r="B2519" s="61"/>
      <c r="C2519" s="64"/>
      <c r="D2519" s="64"/>
      <c r="E2519" s="64"/>
      <c r="F2519" s="64"/>
      <c r="G2519" s="64"/>
    </row>
    <row r="2520" spans="1:7" x14ac:dyDescent="0.2">
      <c r="A2520" s="61"/>
      <c r="B2520" s="61"/>
      <c r="C2520" s="64"/>
      <c r="D2520" s="64"/>
      <c r="E2520" s="64"/>
      <c r="F2520" s="64"/>
      <c r="G2520" s="64"/>
    </row>
    <row r="2521" spans="1:7" x14ac:dyDescent="0.2">
      <c r="A2521" s="61"/>
      <c r="B2521" s="61"/>
      <c r="C2521" s="64"/>
      <c r="D2521" s="64"/>
      <c r="E2521" s="64"/>
      <c r="F2521" s="64"/>
      <c r="G2521" s="64"/>
    </row>
    <row r="2522" spans="1:7" x14ac:dyDescent="0.2">
      <c r="A2522" s="61"/>
      <c r="B2522" s="61"/>
      <c r="C2522" s="64"/>
      <c r="D2522" s="64"/>
      <c r="E2522" s="64"/>
      <c r="F2522" s="64"/>
      <c r="G2522" s="64"/>
    </row>
    <row r="2523" spans="1:7" x14ac:dyDescent="0.2">
      <c r="A2523" s="61"/>
      <c r="B2523" s="61"/>
      <c r="C2523" s="64"/>
      <c r="D2523" s="64"/>
      <c r="E2523" s="64"/>
      <c r="F2523" s="64"/>
      <c r="G2523" s="64"/>
    </row>
    <row r="2524" spans="1:7" x14ac:dyDescent="0.2">
      <c r="A2524" s="61"/>
      <c r="B2524" s="61"/>
      <c r="C2524" s="64"/>
      <c r="D2524" s="64"/>
      <c r="E2524" s="64"/>
      <c r="F2524" s="64"/>
      <c r="G2524" s="64"/>
    </row>
    <row r="2525" spans="1:7" x14ac:dyDescent="0.2">
      <c r="A2525" s="61"/>
      <c r="B2525" s="61"/>
      <c r="C2525" s="64"/>
      <c r="D2525" s="64"/>
      <c r="E2525" s="64"/>
      <c r="F2525" s="64"/>
      <c r="G2525" s="64"/>
    </row>
    <row r="2526" spans="1:7" x14ac:dyDescent="0.2">
      <c r="A2526" s="61"/>
      <c r="B2526" s="61"/>
      <c r="C2526" s="64"/>
      <c r="D2526" s="64"/>
      <c r="E2526" s="64"/>
      <c r="F2526" s="64"/>
      <c r="G2526" s="64"/>
    </row>
    <row r="2527" spans="1:7" x14ac:dyDescent="0.2">
      <c r="A2527" s="61"/>
      <c r="B2527" s="61"/>
      <c r="C2527" s="64"/>
      <c r="D2527" s="64"/>
      <c r="E2527" s="64"/>
      <c r="F2527" s="64"/>
      <c r="G2527" s="64"/>
    </row>
    <row r="2528" spans="1:7" x14ac:dyDescent="0.2">
      <c r="A2528" s="61"/>
      <c r="B2528" s="61"/>
      <c r="C2528" s="64"/>
      <c r="D2528" s="64"/>
      <c r="E2528" s="64"/>
      <c r="F2528" s="64"/>
      <c r="G2528" s="64"/>
    </row>
    <row r="2529" spans="1:7" x14ac:dyDescent="0.2">
      <c r="A2529" s="61"/>
      <c r="B2529" s="61"/>
      <c r="C2529" s="64"/>
      <c r="D2529" s="64"/>
      <c r="E2529" s="64"/>
      <c r="F2529" s="64"/>
      <c r="G2529" s="64"/>
    </row>
    <row r="2530" spans="1:7" x14ac:dyDescent="0.2">
      <c r="A2530" s="61"/>
      <c r="B2530" s="61"/>
      <c r="C2530" s="64"/>
      <c r="D2530" s="64"/>
      <c r="E2530" s="64"/>
      <c r="F2530" s="64"/>
      <c r="G2530" s="64"/>
    </row>
    <row r="2531" spans="1:7" x14ac:dyDescent="0.2">
      <c r="A2531" s="61"/>
      <c r="B2531" s="61"/>
      <c r="C2531" s="64"/>
      <c r="D2531" s="64"/>
      <c r="E2531" s="64"/>
      <c r="F2531" s="64"/>
      <c r="G2531" s="64"/>
    </row>
    <row r="2532" spans="1:7" x14ac:dyDescent="0.2">
      <c r="A2532" s="61"/>
      <c r="B2532" s="61"/>
      <c r="C2532" s="64"/>
      <c r="D2532" s="64"/>
      <c r="E2532" s="64"/>
      <c r="F2532" s="64"/>
      <c r="G2532" s="64"/>
    </row>
    <row r="2533" spans="1:7" x14ac:dyDescent="0.2">
      <c r="A2533" s="61"/>
      <c r="B2533" s="61"/>
      <c r="C2533" s="64"/>
      <c r="D2533" s="64"/>
      <c r="E2533" s="64"/>
      <c r="F2533" s="64"/>
      <c r="G2533" s="64"/>
    </row>
    <row r="2534" spans="1:7" x14ac:dyDescent="0.2">
      <c r="A2534" s="61"/>
      <c r="B2534" s="61"/>
      <c r="C2534" s="64"/>
      <c r="D2534" s="64"/>
      <c r="E2534" s="64"/>
      <c r="F2534" s="64"/>
      <c r="G2534" s="64"/>
    </row>
    <row r="2535" spans="1:7" x14ac:dyDescent="0.2">
      <c r="A2535" s="61"/>
      <c r="B2535" s="61"/>
      <c r="C2535" s="64"/>
      <c r="D2535" s="64"/>
      <c r="E2535" s="64"/>
      <c r="F2535" s="64"/>
      <c r="G2535" s="64"/>
    </row>
    <row r="2536" spans="1:7" x14ac:dyDescent="0.2">
      <c r="A2536" s="61"/>
      <c r="B2536" s="61"/>
      <c r="C2536" s="64"/>
      <c r="D2536" s="64"/>
      <c r="E2536" s="64"/>
      <c r="F2536" s="64"/>
      <c r="G2536" s="64"/>
    </row>
    <row r="2537" spans="1:7" x14ac:dyDescent="0.2">
      <c r="A2537" s="61"/>
      <c r="B2537" s="61"/>
      <c r="C2537" s="64"/>
      <c r="D2537" s="64"/>
      <c r="E2537" s="64"/>
      <c r="F2537" s="64"/>
      <c r="G2537" s="64"/>
    </row>
    <row r="2538" spans="1:7" x14ac:dyDescent="0.2">
      <c r="A2538" s="61"/>
      <c r="B2538" s="61"/>
      <c r="C2538" s="64"/>
      <c r="D2538" s="64"/>
      <c r="E2538" s="64"/>
      <c r="F2538" s="64"/>
      <c r="G2538" s="64"/>
    </row>
    <row r="2539" spans="1:7" x14ac:dyDescent="0.2">
      <c r="A2539" s="61"/>
      <c r="B2539" s="61"/>
      <c r="C2539" s="64"/>
      <c r="D2539" s="64"/>
      <c r="E2539" s="64"/>
      <c r="F2539" s="64"/>
      <c r="G2539" s="64"/>
    </row>
    <row r="2540" spans="1:7" x14ac:dyDescent="0.2">
      <c r="A2540" s="61"/>
      <c r="B2540" s="61"/>
      <c r="C2540" s="64"/>
      <c r="D2540" s="64"/>
      <c r="E2540" s="64"/>
      <c r="F2540" s="64"/>
      <c r="G2540" s="64"/>
    </row>
    <row r="2541" spans="1:7" x14ac:dyDescent="0.2">
      <c r="A2541" s="61"/>
      <c r="B2541" s="61"/>
      <c r="C2541" s="64"/>
      <c r="D2541" s="64"/>
      <c r="E2541" s="64"/>
      <c r="F2541" s="64"/>
      <c r="G2541" s="64"/>
    </row>
    <row r="2542" spans="1:7" x14ac:dyDescent="0.2">
      <c r="A2542" s="61"/>
      <c r="B2542" s="61"/>
      <c r="C2542" s="64"/>
      <c r="D2542" s="64"/>
      <c r="E2542" s="64"/>
      <c r="F2542" s="64"/>
      <c r="G2542" s="64"/>
    </row>
    <row r="2543" spans="1:7" x14ac:dyDescent="0.2">
      <c r="A2543" s="61"/>
      <c r="B2543" s="61"/>
      <c r="C2543" s="64"/>
      <c r="D2543" s="64"/>
      <c r="E2543" s="64"/>
      <c r="F2543" s="64"/>
      <c r="G2543" s="64"/>
    </row>
    <row r="2544" spans="1:7" x14ac:dyDescent="0.2">
      <c r="A2544" s="61"/>
      <c r="B2544" s="61"/>
      <c r="C2544" s="64"/>
      <c r="D2544" s="64"/>
      <c r="E2544" s="64"/>
      <c r="F2544" s="64"/>
      <c r="G2544" s="64"/>
    </row>
    <row r="2545" spans="1:7" x14ac:dyDescent="0.2">
      <c r="A2545" s="61"/>
      <c r="B2545" s="61"/>
      <c r="C2545" s="64"/>
      <c r="D2545" s="64"/>
      <c r="E2545" s="64"/>
      <c r="F2545" s="64"/>
      <c r="G2545" s="64"/>
    </row>
    <row r="2546" spans="1:7" x14ac:dyDescent="0.2">
      <c r="A2546" s="61"/>
      <c r="B2546" s="61"/>
      <c r="C2546" s="64"/>
      <c r="D2546" s="64"/>
      <c r="E2546" s="64"/>
      <c r="F2546" s="64"/>
      <c r="G2546" s="64"/>
    </row>
    <row r="2547" spans="1:7" x14ac:dyDescent="0.2">
      <c r="A2547" s="61"/>
      <c r="B2547" s="61"/>
      <c r="C2547" s="64"/>
      <c r="D2547" s="64"/>
      <c r="E2547" s="64"/>
      <c r="F2547" s="64"/>
      <c r="G2547" s="64"/>
    </row>
    <row r="2548" spans="1:7" x14ac:dyDescent="0.2">
      <c r="A2548" s="61"/>
      <c r="B2548" s="61"/>
      <c r="C2548" s="64"/>
      <c r="D2548" s="64"/>
      <c r="E2548" s="64"/>
      <c r="F2548" s="64"/>
      <c r="G2548" s="64"/>
    </row>
    <row r="2549" spans="1:7" x14ac:dyDescent="0.2">
      <c r="A2549" s="61"/>
      <c r="B2549" s="61"/>
      <c r="C2549" s="64"/>
      <c r="D2549" s="64"/>
      <c r="E2549" s="64"/>
      <c r="F2549" s="64"/>
      <c r="G2549" s="64"/>
    </row>
    <row r="2550" spans="1:7" x14ac:dyDescent="0.2">
      <c r="A2550" s="61"/>
      <c r="B2550" s="61"/>
      <c r="C2550" s="64"/>
      <c r="D2550" s="64"/>
      <c r="E2550" s="64"/>
      <c r="F2550" s="64"/>
      <c r="G2550" s="64"/>
    </row>
    <row r="2551" spans="1:7" x14ac:dyDescent="0.2">
      <c r="A2551" s="61"/>
      <c r="B2551" s="61"/>
      <c r="C2551" s="64"/>
      <c r="D2551" s="64"/>
      <c r="E2551" s="64"/>
      <c r="F2551" s="64"/>
      <c r="G2551" s="64"/>
    </row>
    <row r="2552" spans="1:7" x14ac:dyDescent="0.2">
      <c r="A2552" s="61"/>
      <c r="B2552" s="61"/>
      <c r="C2552" s="64"/>
      <c r="D2552" s="64"/>
      <c r="E2552" s="64"/>
      <c r="F2552" s="64"/>
      <c r="G2552" s="64"/>
    </row>
    <row r="2553" spans="1:7" x14ac:dyDescent="0.2">
      <c r="A2553" s="61"/>
      <c r="B2553" s="61"/>
      <c r="C2553" s="64"/>
      <c r="D2553" s="64"/>
      <c r="E2553" s="64"/>
      <c r="F2553" s="64"/>
      <c r="G2553" s="64"/>
    </row>
    <row r="2554" spans="1:7" x14ac:dyDescent="0.2">
      <c r="A2554" s="61"/>
      <c r="B2554" s="61"/>
      <c r="C2554" s="64"/>
      <c r="D2554" s="64"/>
      <c r="E2554" s="64"/>
      <c r="F2554" s="64"/>
      <c r="G2554" s="64"/>
    </row>
    <row r="2555" spans="1:7" x14ac:dyDescent="0.2">
      <c r="A2555" s="61"/>
      <c r="B2555" s="61"/>
      <c r="C2555" s="64"/>
      <c r="D2555" s="64"/>
      <c r="E2555" s="64"/>
      <c r="F2555" s="64"/>
      <c r="G2555" s="64"/>
    </row>
    <row r="2556" spans="1:7" x14ac:dyDescent="0.2">
      <c r="A2556" s="61"/>
      <c r="B2556" s="61"/>
      <c r="C2556" s="64"/>
      <c r="D2556" s="64"/>
      <c r="E2556" s="64"/>
      <c r="F2556" s="64"/>
      <c r="G2556" s="64"/>
    </row>
    <row r="2557" spans="1:7" x14ac:dyDescent="0.2">
      <c r="A2557" s="61"/>
      <c r="B2557" s="61"/>
      <c r="C2557" s="64"/>
      <c r="D2557" s="64"/>
      <c r="E2557" s="64"/>
      <c r="F2557" s="64"/>
      <c r="G2557" s="64"/>
    </row>
    <row r="2558" spans="1:7" x14ac:dyDescent="0.2">
      <c r="A2558" s="61"/>
      <c r="B2558" s="61"/>
      <c r="C2558" s="64"/>
      <c r="D2558" s="64"/>
      <c r="E2558" s="64"/>
      <c r="F2558" s="64"/>
      <c r="G2558" s="64"/>
    </row>
    <row r="2559" spans="1:7" x14ac:dyDescent="0.2">
      <c r="A2559" s="61"/>
      <c r="B2559" s="61"/>
      <c r="C2559" s="64"/>
      <c r="D2559" s="64"/>
      <c r="E2559" s="64"/>
      <c r="F2559" s="64"/>
      <c r="G2559" s="64"/>
    </row>
    <row r="2560" spans="1:7" x14ac:dyDescent="0.2">
      <c r="A2560" s="61"/>
      <c r="B2560" s="61"/>
      <c r="C2560" s="64"/>
      <c r="D2560" s="64"/>
      <c r="E2560" s="64"/>
      <c r="F2560" s="64"/>
      <c r="G2560" s="64"/>
    </row>
    <row r="2561" spans="1:7" x14ac:dyDescent="0.2">
      <c r="A2561" s="61"/>
      <c r="B2561" s="61"/>
      <c r="C2561" s="64"/>
      <c r="D2561" s="64"/>
      <c r="E2561" s="64"/>
      <c r="F2561" s="64"/>
      <c r="G2561" s="64"/>
    </row>
    <row r="2562" spans="1:7" x14ac:dyDescent="0.2">
      <c r="A2562" s="61"/>
      <c r="B2562" s="61"/>
      <c r="C2562" s="64"/>
      <c r="D2562" s="64"/>
      <c r="E2562" s="64"/>
      <c r="F2562" s="64"/>
      <c r="G2562" s="64"/>
    </row>
    <row r="2563" spans="1:7" x14ac:dyDescent="0.2">
      <c r="A2563" s="61"/>
      <c r="B2563" s="61"/>
      <c r="C2563" s="64"/>
      <c r="D2563" s="64"/>
      <c r="E2563" s="64"/>
      <c r="F2563" s="64"/>
      <c r="G2563" s="64"/>
    </row>
    <row r="2564" spans="1:7" x14ac:dyDescent="0.2">
      <c r="A2564" s="61"/>
      <c r="B2564" s="61"/>
      <c r="C2564" s="64"/>
      <c r="D2564" s="64"/>
      <c r="E2564" s="64"/>
      <c r="F2564" s="64"/>
      <c r="G2564" s="64"/>
    </row>
    <row r="2565" spans="1:7" x14ac:dyDescent="0.2">
      <c r="A2565" s="61"/>
      <c r="B2565" s="61"/>
      <c r="C2565" s="64"/>
      <c r="D2565" s="64"/>
      <c r="E2565" s="64"/>
      <c r="F2565" s="64"/>
      <c r="G2565" s="64"/>
    </row>
    <row r="2566" spans="1:7" x14ac:dyDescent="0.2">
      <c r="A2566" s="61"/>
      <c r="B2566" s="61"/>
      <c r="C2566" s="64"/>
      <c r="D2566" s="64"/>
      <c r="E2566" s="64"/>
      <c r="F2566" s="64"/>
      <c r="G2566" s="64"/>
    </row>
    <row r="2567" spans="1:7" x14ac:dyDescent="0.2">
      <c r="A2567" s="61"/>
      <c r="B2567" s="61"/>
      <c r="C2567" s="64"/>
      <c r="D2567" s="64"/>
      <c r="E2567" s="64"/>
      <c r="F2567" s="64"/>
      <c r="G2567" s="64"/>
    </row>
    <row r="2568" spans="1:7" x14ac:dyDescent="0.2">
      <c r="A2568" s="61"/>
      <c r="B2568" s="61"/>
      <c r="C2568" s="64"/>
      <c r="D2568" s="64"/>
      <c r="E2568" s="64"/>
      <c r="F2568" s="64"/>
      <c r="G2568" s="64"/>
    </row>
    <row r="2569" spans="1:7" x14ac:dyDescent="0.2">
      <c r="A2569" s="61"/>
      <c r="B2569" s="61"/>
      <c r="C2569" s="64"/>
      <c r="D2569" s="64"/>
      <c r="E2569" s="64"/>
      <c r="F2569" s="64"/>
      <c r="G2569" s="64"/>
    </row>
    <row r="2570" spans="1:7" x14ac:dyDescent="0.2">
      <c r="A2570" s="61"/>
      <c r="B2570" s="61"/>
      <c r="C2570" s="64"/>
      <c r="D2570" s="64"/>
      <c r="E2570" s="64"/>
      <c r="F2570" s="64"/>
      <c r="G2570" s="64"/>
    </row>
    <row r="2571" spans="1:7" x14ac:dyDescent="0.2">
      <c r="A2571" s="61"/>
      <c r="B2571" s="61"/>
      <c r="C2571" s="64"/>
      <c r="D2571" s="64"/>
      <c r="E2571" s="64"/>
      <c r="F2571" s="64"/>
      <c r="G2571" s="64"/>
    </row>
    <row r="2572" spans="1:7" x14ac:dyDescent="0.2">
      <c r="A2572" s="61"/>
      <c r="B2572" s="61"/>
      <c r="C2572" s="64"/>
      <c r="D2572" s="64"/>
      <c r="E2572" s="64"/>
      <c r="F2572" s="64"/>
      <c r="G2572" s="64"/>
    </row>
    <row r="2573" spans="1:7" x14ac:dyDescent="0.2">
      <c r="A2573" s="61"/>
      <c r="B2573" s="61"/>
      <c r="C2573" s="64"/>
      <c r="D2573" s="64"/>
      <c r="E2573" s="64"/>
      <c r="F2573" s="64"/>
      <c r="G2573" s="64"/>
    </row>
    <row r="2574" spans="1:7" x14ac:dyDescent="0.2">
      <c r="A2574" s="61"/>
      <c r="B2574" s="61"/>
      <c r="C2574" s="64"/>
      <c r="D2574" s="64"/>
      <c r="E2574" s="64"/>
      <c r="F2574" s="64"/>
      <c r="G2574" s="64"/>
    </row>
    <row r="2575" spans="1:7" x14ac:dyDescent="0.2">
      <c r="A2575" s="61"/>
      <c r="B2575" s="61"/>
      <c r="C2575" s="64"/>
      <c r="D2575" s="64"/>
      <c r="E2575" s="64"/>
      <c r="F2575" s="64"/>
      <c r="G2575" s="64"/>
    </row>
    <row r="2576" spans="1:7" x14ac:dyDescent="0.2">
      <c r="A2576" s="61"/>
      <c r="B2576" s="61"/>
      <c r="C2576" s="64"/>
      <c r="D2576" s="64"/>
      <c r="E2576" s="64"/>
      <c r="F2576" s="64"/>
      <c r="G2576" s="64"/>
    </row>
    <row r="2577" spans="1:7" x14ac:dyDescent="0.2">
      <c r="A2577" s="61"/>
      <c r="B2577" s="61"/>
      <c r="C2577" s="64"/>
      <c r="D2577" s="64"/>
      <c r="E2577" s="64"/>
      <c r="F2577" s="64"/>
      <c r="G2577" s="64"/>
    </row>
    <row r="2578" spans="1:7" x14ac:dyDescent="0.2">
      <c r="A2578" s="61"/>
      <c r="B2578" s="61"/>
      <c r="C2578" s="64"/>
      <c r="D2578" s="64"/>
      <c r="E2578" s="64"/>
      <c r="F2578" s="64"/>
      <c r="G2578" s="64"/>
    </row>
    <row r="2579" spans="1:7" x14ac:dyDescent="0.2">
      <c r="A2579" s="61"/>
      <c r="B2579" s="61"/>
      <c r="C2579" s="64"/>
      <c r="D2579" s="64"/>
      <c r="E2579" s="64"/>
      <c r="F2579" s="64"/>
      <c r="G2579" s="64"/>
    </row>
    <row r="2580" spans="1:7" x14ac:dyDescent="0.2">
      <c r="A2580" s="61"/>
      <c r="B2580" s="61"/>
      <c r="C2580" s="64"/>
      <c r="D2580" s="64"/>
      <c r="E2580" s="64"/>
      <c r="F2580" s="64"/>
      <c r="G2580" s="64"/>
    </row>
    <row r="2581" spans="1:7" x14ac:dyDescent="0.2">
      <c r="A2581" s="61"/>
      <c r="B2581" s="61"/>
      <c r="C2581" s="64"/>
      <c r="D2581" s="64"/>
      <c r="E2581" s="64"/>
      <c r="F2581" s="64"/>
      <c r="G2581" s="64"/>
    </row>
    <row r="2582" spans="1:7" x14ac:dyDescent="0.2">
      <c r="A2582" s="61"/>
      <c r="B2582" s="61"/>
      <c r="C2582" s="64"/>
      <c r="D2582" s="64"/>
      <c r="E2582" s="64"/>
      <c r="F2582" s="64"/>
      <c r="G2582" s="64"/>
    </row>
    <row r="2583" spans="1:7" x14ac:dyDescent="0.2">
      <c r="A2583" s="61"/>
      <c r="B2583" s="61"/>
      <c r="C2583" s="64"/>
      <c r="D2583" s="64"/>
      <c r="E2583" s="64"/>
      <c r="F2583" s="64"/>
      <c r="G2583" s="64"/>
    </row>
    <row r="2584" spans="1:7" x14ac:dyDescent="0.2">
      <c r="A2584" s="61"/>
      <c r="B2584" s="61"/>
      <c r="C2584" s="64"/>
      <c r="D2584" s="64"/>
      <c r="E2584" s="64"/>
      <c r="F2584" s="64"/>
      <c r="G2584" s="64"/>
    </row>
    <row r="2585" spans="1:7" x14ac:dyDescent="0.2">
      <c r="A2585" s="61"/>
      <c r="B2585" s="61"/>
      <c r="C2585" s="64"/>
      <c r="D2585" s="64"/>
      <c r="E2585" s="64"/>
      <c r="F2585" s="64"/>
      <c r="G2585" s="64"/>
    </row>
    <row r="2586" spans="1:7" x14ac:dyDescent="0.2">
      <c r="A2586" s="61"/>
      <c r="B2586" s="61"/>
      <c r="C2586" s="64"/>
      <c r="D2586" s="64"/>
      <c r="E2586" s="64"/>
      <c r="F2586" s="64"/>
      <c r="G2586" s="64"/>
    </row>
    <row r="2587" spans="1:7" x14ac:dyDescent="0.2">
      <c r="A2587" s="61"/>
      <c r="B2587" s="61"/>
      <c r="C2587" s="64"/>
      <c r="D2587" s="64"/>
      <c r="E2587" s="64"/>
      <c r="F2587" s="64"/>
      <c r="G2587" s="64"/>
    </row>
    <row r="2588" spans="1:7" x14ac:dyDescent="0.2">
      <c r="A2588" s="61"/>
      <c r="B2588" s="61"/>
      <c r="C2588" s="64"/>
      <c r="D2588" s="64"/>
      <c r="E2588" s="64"/>
      <c r="F2588" s="64"/>
      <c r="G2588" s="64"/>
    </row>
    <row r="2589" spans="1:7" x14ac:dyDescent="0.2">
      <c r="A2589" s="61"/>
      <c r="B2589" s="61"/>
      <c r="C2589" s="64"/>
      <c r="D2589" s="64"/>
      <c r="E2589" s="64"/>
      <c r="F2589" s="64"/>
      <c r="G2589" s="64"/>
    </row>
    <row r="2590" spans="1:7" x14ac:dyDescent="0.2">
      <c r="A2590" s="61"/>
      <c r="B2590" s="61"/>
      <c r="C2590" s="64"/>
      <c r="D2590" s="64"/>
      <c r="E2590" s="64"/>
      <c r="F2590" s="64"/>
      <c r="G2590" s="64"/>
    </row>
    <row r="2591" spans="1:7" x14ac:dyDescent="0.2">
      <c r="A2591" s="61"/>
      <c r="B2591" s="61"/>
      <c r="C2591" s="64"/>
      <c r="D2591" s="64"/>
      <c r="E2591" s="64"/>
      <c r="F2591" s="64"/>
      <c r="G2591" s="64"/>
    </row>
    <row r="2592" spans="1:7" x14ac:dyDescent="0.2">
      <c r="A2592" s="61"/>
      <c r="B2592" s="61"/>
      <c r="C2592" s="64"/>
      <c r="D2592" s="64"/>
      <c r="E2592" s="64"/>
      <c r="F2592" s="64"/>
      <c r="G2592" s="64"/>
    </row>
    <row r="2593" spans="1:7" x14ac:dyDescent="0.2">
      <c r="A2593" s="61"/>
      <c r="B2593" s="61"/>
      <c r="C2593" s="64"/>
      <c r="D2593" s="64"/>
      <c r="E2593" s="64"/>
      <c r="F2593" s="64"/>
      <c r="G2593" s="64"/>
    </row>
    <row r="2594" spans="1:7" x14ac:dyDescent="0.2">
      <c r="A2594" s="61"/>
      <c r="B2594" s="61"/>
      <c r="C2594" s="64"/>
      <c r="D2594" s="64"/>
      <c r="E2594" s="64"/>
      <c r="F2594" s="64"/>
      <c r="G2594" s="64"/>
    </row>
    <row r="2595" spans="1:7" x14ac:dyDescent="0.2">
      <c r="A2595" s="61"/>
      <c r="B2595" s="61"/>
      <c r="C2595" s="64"/>
      <c r="D2595" s="64"/>
      <c r="E2595" s="64"/>
      <c r="F2595" s="64"/>
      <c r="G2595" s="64"/>
    </row>
    <row r="2596" spans="1:7" x14ac:dyDescent="0.2">
      <c r="A2596" s="61"/>
      <c r="B2596" s="61"/>
      <c r="C2596" s="64"/>
      <c r="D2596" s="64"/>
      <c r="E2596" s="64"/>
      <c r="F2596" s="64"/>
      <c r="G2596" s="64"/>
    </row>
    <row r="2597" spans="1:7" x14ac:dyDescent="0.2">
      <c r="A2597" s="61"/>
      <c r="B2597" s="61"/>
      <c r="C2597" s="64"/>
      <c r="D2597" s="64"/>
      <c r="E2597" s="64"/>
      <c r="F2597" s="64"/>
      <c r="G2597" s="64"/>
    </row>
    <row r="2598" spans="1:7" x14ac:dyDescent="0.2">
      <c r="A2598" s="61"/>
      <c r="B2598" s="61"/>
      <c r="C2598" s="64"/>
      <c r="D2598" s="64"/>
      <c r="E2598" s="64"/>
      <c r="F2598" s="64"/>
      <c r="G2598" s="64"/>
    </row>
    <row r="2599" spans="1:7" x14ac:dyDescent="0.2">
      <c r="A2599" s="61"/>
      <c r="B2599" s="61"/>
      <c r="C2599" s="64"/>
      <c r="D2599" s="64"/>
      <c r="E2599" s="64"/>
      <c r="F2599" s="64"/>
      <c r="G2599" s="64"/>
    </row>
    <row r="2600" spans="1:7" x14ac:dyDescent="0.2">
      <c r="A2600" s="61"/>
      <c r="B2600" s="61"/>
      <c r="C2600" s="64"/>
      <c r="D2600" s="64"/>
      <c r="E2600" s="64"/>
      <c r="F2600" s="64"/>
      <c r="G2600" s="64"/>
    </row>
    <row r="2601" spans="1:7" x14ac:dyDescent="0.2">
      <c r="A2601" s="61"/>
      <c r="B2601" s="61"/>
      <c r="C2601" s="64"/>
      <c r="D2601" s="64"/>
      <c r="E2601" s="64"/>
      <c r="F2601" s="64"/>
      <c r="G2601" s="64"/>
    </row>
    <row r="2602" spans="1:7" x14ac:dyDescent="0.2">
      <c r="A2602" s="61"/>
      <c r="B2602" s="61"/>
      <c r="C2602" s="64"/>
      <c r="D2602" s="64"/>
      <c r="E2602" s="64"/>
      <c r="F2602" s="64"/>
      <c r="G2602" s="64"/>
    </row>
    <row r="2603" spans="1:7" x14ac:dyDescent="0.2">
      <c r="A2603" s="61"/>
      <c r="B2603" s="61"/>
      <c r="C2603" s="64"/>
      <c r="D2603" s="64"/>
      <c r="E2603" s="64"/>
      <c r="F2603" s="64"/>
      <c r="G2603" s="64"/>
    </row>
    <row r="2604" spans="1:7" x14ac:dyDescent="0.2">
      <c r="A2604" s="61"/>
      <c r="B2604" s="61"/>
      <c r="C2604" s="64"/>
      <c r="D2604" s="64"/>
      <c r="E2604" s="64"/>
      <c r="F2604" s="64"/>
      <c r="G2604" s="64"/>
    </row>
    <row r="2605" spans="1:7" x14ac:dyDescent="0.2">
      <c r="A2605" s="61"/>
      <c r="B2605" s="61"/>
      <c r="C2605" s="64"/>
      <c r="D2605" s="64"/>
      <c r="E2605" s="64"/>
      <c r="F2605" s="64"/>
      <c r="G2605" s="64"/>
    </row>
    <row r="2606" spans="1:7" x14ac:dyDescent="0.2">
      <c r="A2606" s="61"/>
      <c r="B2606" s="61"/>
      <c r="C2606" s="64"/>
      <c r="D2606" s="64"/>
      <c r="E2606" s="64"/>
      <c r="F2606" s="64"/>
      <c r="G2606" s="64"/>
    </row>
    <row r="2607" spans="1:7" x14ac:dyDescent="0.2">
      <c r="A2607" s="61"/>
      <c r="B2607" s="61"/>
      <c r="C2607" s="64"/>
      <c r="D2607" s="64"/>
      <c r="E2607" s="64"/>
      <c r="F2607" s="64"/>
      <c r="G2607" s="64"/>
    </row>
    <row r="2608" spans="1:7" x14ac:dyDescent="0.2">
      <c r="A2608" s="61"/>
      <c r="B2608" s="61"/>
      <c r="C2608" s="64"/>
      <c r="D2608" s="64"/>
      <c r="E2608" s="64"/>
      <c r="F2608" s="64"/>
      <c r="G2608" s="64"/>
    </row>
    <row r="2609" spans="1:7" x14ac:dyDescent="0.2">
      <c r="A2609" s="61"/>
      <c r="B2609" s="61"/>
      <c r="C2609" s="64"/>
      <c r="D2609" s="64"/>
      <c r="E2609" s="64"/>
      <c r="F2609" s="64"/>
      <c r="G2609" s="64"/>
    </row>
    <row r="2610" spans="1:7" x14ac:dyDescent="0.2">
      <c r="A2610" s="61"/>
      <c r="B2610" s="61"/>
      <c r="C2610" s="64"/>
      <c r="D2610" s="64"/>
      <c r="E2610" s="64"/>
      <c r="F2610" s="64"/>
      <c r="G2610" s="64"/>
    </row>
    <row r="2611" spans="1:7" x14ac:dyDescent="0.2">
      <c r="A2611" s="61"/>
      <c r="B2611" s="61"/>
      <c r="C2611" s="64"/>
      <c r="D2611" s="64"/>
      <c r="E2611" s="64"/>
      <c r="F2611" s="64"/>
      <c r="G2611" s="64"/>
    </row>
    <row r="2612" spans="1:7" x14ac:dyDescent="0.2">
      <c r="A2612" s="61"/>
      <c r="B2612" s="61"/>
      <c r="C2612" s="64"/>
      <c r="D2612" s="64"/>
      <c r="E2612" s="64"/>
      <c r="F2612" s="64"/>
      <c r="G2612" s="64"/>
    </row>
    <row r="2613" spans="1:7" x14ac:dyDescent="0.2">
      <c r="A2613" s="61"/>
      <c r="B2613" s="61"/>
      <c r="C2613" s="64"/>
      <c r="D2613" s="64"/>
      <c r="E2613" s="64"/>
      <c r="F2613" s="64"/>
      <c r="G2613" s="64"/>
    </row>
    <row r="2614" spans="1:7" x14ac:dyDescent="0.2">
      <c r="A2614" s="61"/>
      <c r="B2614" s="61"/>
      <c r="C2614" s="64"/>
      <c r="D2614" s="64"/>
      <c r="E2614" s="64"/>
      <c r="F2614" s="64"/>
      <c r="G2614" s="64"/>
    </row>
    <row r="2615" spans="1:7" x14ac:dyDescent="0.2">
      <c r="A2615" s="61"/>
      <c r="B2615" s="61"/>
      <c r="C2615" s="64"/>
      <c r="D2615" s="64"/>
      <c r="E2615" s="64"/>
      <c r="F2615" s="64"/>
      <c r="G2615" s="64"/>
    </row>
    <row r="2616" spans="1:7" x14ac:dyDescent="0.2">
      <c r="A2616" s="61"/>
      <c r="B2616" s="61"/>
      <c r="C2616" s="64"/>
      <c r="D2616" s="64"/>
      <c r="E2616" s="64"/>
      <c r="F2616" s="64"/>
      <c r="G2616" s="64"/>
    </row>
    <row r="2617" spans="1:7" x14ac:dyDescent="0.2">
      <c r="A2617" s="61"/>
      <c r="B2617" s="61"/>
      <c r="C2617" s="64"/>
      <c r="D2617" s="64"/>
      <c r="E2617" s="64"/>
      <c r="F2617" s="64"/>
      <c r="G2617" s="64"/>
    </row>
    <row r="2618" spans="1:7" x14ac:dyDescent="0.2">
      <c r="A2618" s="61"/>
      <c r="B2618" s="61"/>
      <c r="C2618" s="64"/>
      <c r="D2618" s="64"/>
      <c r="E2618" s="64"/>
      <c r="F2618" s="64"/>
      <c r="G2618" s="64"/>
    </row>
    <row r="2619" spans="1:7" x14ac:dyDescent="0.2">
      <c r="A2619" s="61"/>
      <c r="B2619" s="61"/>
      <c r="C2619" s="64"/>
      <c r="D2619" s="64"/>
      <c r="E2619" s="64"/>
      <c r="F2619" s="64"/>
      <c r="G2619" s="64"/>
    </row>
    <row r="2620" spans="1:7" x14ac:dyDescent="0.2">
      <c r="A2620" s="61"/>
      <c r="B2620" s="61"/>
      <c r="C2620" s="64"/>
      <c r="D2620" s="64"/>
      <c r="E2620" s="64"/>
      <c r="F2620" s="64"/>
      <c r="G2620" s="64"/>
    </row>
    <row r="2621" spans="1:7" x14ac:dyDescent="0.2">
      <c r="A2621" s="61"/>
      <c r="B2621" s="61"/>
      <c r="C2621" s="64"/>
      <c r="D2621" s="64"/>
      <c r="E2621" s="64"/>
      <c r="F2621" s="64"/>
      <c r="G2621" s="64"/>
    </row>
    <row r="2622" spans="1:7" x14ac:dyDescent="0.2">
      <c r="A2622" s="61"/>
      <c r="B2622" s="61"/>
      <c r="C2622" s="64"/>
      <c r="D2622" s="64"/>
      <c r="E2622" s="64"/>
      <c r="F2622" s="64"/>
      <c r="G2622" s="64"/>
    </row>
    <row r="2623" spans="1:7" x14ac:dyDescent="0.2">
      <c r="A2623" s="61"/>
      <c r="B2623" s="61"/>
      <c r="C2623" s="64"/>
      <c r="D2623" s="64"/>
      <c r="E2623" s="64"/>
      <c r="F2623" s="64"/>
      <c r="G2623" s="64"/>
    </row>
    <row r="2624" spans="1:7" x14ac:dyDescent="0.2">
      <c r="A2624" s="61"/>
      <c r="B2624" s="61"/>
      <c r="C2624" s="64"/>
      <c r="D2624" s="64"/>
      <c r="E2624" s="64"/>
      <c r="F2624" s="64"/>
      <c r="G2624" s="64"/>
    </row>
    <row r="2625" spans="1:7" x14ac:dyDescent="0.2">
      <c r="A2625" s="61"/>
      <c r="B2625" s="61"/>
      <c r="C2625" s="64"/>
      <c r="D2625" s="64"/>
      <c r="E2625" s="64"/>
      <c r="F2625" s="64"/>
      <c r="G2625" s="64"/>
    </row>
    <row r="2626" spans="1:7" x14ac:dyDescent="0.2">
      <c r="A2626" s="61"/>
      <c r="B2626" s="61"/>
      <c r="C2626" s="64"/>
      <c r="D2626" s="64"/>
      <c r="E2626" s="64"/>
      <c r="F2626" s="64"/>
      <c r="G2626" s="64"/>
    </row>
    <row r="2627" spans="1:7" x14ac:dyDescent="0.2">
      <c r="A2627" s="61"/>
      <c r="B2627" s="61"/>
      <c r="C2627" s="64"/>
      <c r="D2627" s="64"/>
      <c r="E2627" s="64"/>
      <c r="F2627" s="64"/>
      <c r="G2627" s="64"/>
    </row>
    <row r="2628" spans="1:7" x14ac:dyDescent="0.2">
      <c r="A2628" s="61"/>
      <c r="B2628" s="61"/>
      <c r="C2628" s="64"/>
      <c r="D2628" s="64"/>
      <c r="E2628" s="64"/>
      <c r="F2628" s="64"/>
      <c r="G2628" s="64"/>
    </row>
    <row r="2629" spans="1:7" x14ac:dyDescent="0.2">
      <c r="A2629" s="61"/>
      <c r="B2629" s="61"/>
      <c r="C2629" s="64"/>
      <c r="D2629" s="64"/>
      <c r="E2629" s="64"/>
      <c r="F2629" s="64"/>
      <c r="G2629" s="64"/>
    </row>
    <row r="2630" spans="1:7" x14ac:dyDescent="0.2">
      <c r="A2630" s="61"/>
      <c r="B2630" s="61"/>
      <c r="C2630" s="64"/>
      <c r="D2630" s="64"/>
      <c r="E2630" s="64"/>
      <c r="F2630" s="64"/>
      <c r="G2630" s="64"/>
    </row>
    <row r="2631" spans="1:7" x14ac:dyDescent="0.2">
      <c r="A2631" s="61"/>
      <c r="B2631" s="61"/>
      <c r="C2631" s="64"/>
      <c r="D2631" s="64"/>
      <c r="E2631" s="64"/>
      <c r="F2631" s="64"/>
      <c r="G2631" s="64"/>
    </row>
    <row r="2632" spans="1:7" x14ac:dyDescent="0.2">
      <c r="A2632" s="61"/>
      <c r="B2632" s="61"/>
      <c r="C2632" s="64"/>
      <c r="D2632" s="64"/>
      <c r="E2632" s="64"/>
      <c r="F2632" s="64"/>
      <c r="G2632" s="64"/>
    </row>
    <row r="2633" spans="1:7" x14ac:dyDescent="0.2">
      <c r="A2633" s="61"/>
      <c r="B2633" s="61"/>
      <c r="C2633" s="64"/>
      <c r="D2633" s="64"/>
      <c r="E2633" s="64"/>
      <c r="F2633" s="64"/>
      <c r="G2633" s="64"/>
    </row>
    <row r="2634" spans="1:7" x14ac:dyDescent="0.2">
      <c r="A2634" s="61"/>
      <c r="B2634" s="61"/>
      <c r="C2634" s="64"/>
      <c r="D2634" s="64"/>
      <c r="E2634" s="64"/>
      <c r="F2634" s="64"/>
      <c r="G2634" s="64"/>
    </row>
    <row r="2635" spans="1:7" x14ac:dyDescent="0.2">
      <c r="A2635" s="61"/>
      <c r="B2635" s="61"/>
      <c r="C2635" s="64"/>
      <c r="D2635" s="64"/>
      <c r="E2635" s="64"/>
      <c r="F2635" s="64"/>
      <c r="G2635" s="64"/>
    </row>
    <row r="2636" spans="1:7" x14ac:dyDescent="0.2">
      <c r="A2636" s="61"/>
      <c r="B2636" s="61"/>
      <c r="C2636" s="64"/>
      <c r="D2636" s="64"/>
      <c r="E2636" s="64"/>
      <c r="F2636" s="64"/>
      <c r="G2636" s="64"/>
    </row>
    <row r="2637" spans="1:7" x14ac:dyDescent="0.2">
      <c r="A2637" s="61"/>
      <c r="B2637" s="61"/>
      <c r="C2637" s="64"/>
      <c r="D2637" s="64"/>
      <c r="E2637" s="64"/>
      <c r="F2637" s="64"/>
      <c r="G2637" s="64"/>
    </row>
    <row r="2638" spans="1:7" x14ac:dyDescent="0.2">
      <c r="A2638" s="61"/>
      <c r="B2638" s="61"/>
      <c r="C2638" s="64"/>
      <c r="D2638" s="64"/>
      <c r="E2638" s="64"/>
      <c r="F2638" s="64"/>
      <c r="G2638" s="64"/>
    </row>
    <row r="2639" spans="1:7" x14ac:dyDescent="0.2">
      <c r="A2639" s="61"/>
      <c r="B2639" s="61"/>
      <c r="C2639" s="64"/>
      <c r="D2639" s="64"/>
      <c r="E2639" s="64"/>
      <c r="F2639" s="64"/>
      <c r="G2639" s="64"/>
    </row>
    <row r="2640" spans="1:7" x14ac:dyDescent="0.2">
      <c r="A2640" s="61"/>
      <c r="B2640" s="61"/>
      <c r="C2640" s="64"/>
      <c r="D2640" s="64"/>
      <c r="E2640" s="64"/>
      <c r="F2640" s="64"/>
      <c r="G2640" s="64"/>
    </row>
    <row r="2641" spans="1:7" x14ac:dyDescent="0.2">
      <c r="A2641" s="61"/>
      <c r="B2641" s="61"/>
      <c r="C2641" s="64"/>
      <c r="D2641" s="64"/>
      <c r="E2641" s="64"/>
      <c r="F2641" s="64"/>
      <c r="G2641" s="64"/>
    </row>
    <row r="2642" spans="1:7" x14ac:dyDescent="0.2">
      <c r="A2642" s="61"/>
      <c r="B2642" s="61"/>
      <c r="C2642" s="64"/>
      <c r="D2642" s="64"/>
      <c r="E2642" s="64"/>
      <c r="F2642" s="64"/>
      <c r="G2642" s="64"/>
    </row>
    <row r="2643" spans="1:7" x14ac:dyDescent="0.2">
      <c r="A2643" s="61"/>
      <c r="B2643" s="61"/>
      <c r="C2643" s="64"/>
      <c r="D2643" s="64"/>
      <c r="E2643" s="64"/>
      <c r="F2643" s="64"/>
      <c r="G2643" s="64"/>
    </row>
    <row r="2644" spans="1:7" x14ac:dyDescent="0.2">
      <c r="A2644" s="61"/>
      <c r="B2644" s="61"/>
      <c r="C2644" s="64"/>
      <c r="D2644" s="64"/>
      <c r="E2644" s="64"/>
      <c r="F2644" s="64"/>
      <c r="G2644" s="64"/>
    </row>
    <row r="2645" spans="1:7" x14ac:dyDescent="0.2">
      <c r="A2645" s="61"/>
      <c r="B2645" s="61"/>
      <c r="C2645" s="64"/>
      <c r="D2645" s="64"/>
      <c r="E2645" s="64"/>
      <c r="F2645" s="64"/>
      <c r="G2645" s="64"/>
    </row>
    <row r="2646" spans="1:7" x14ac:dyDescent="0.2">
      <c r="A2646" s="61"/>
      <c r="B2646" s="61"/>
      <c r="C2646" s="64"/>
      <c r="D2646" s="64"/>
      <c r="E2646" s="64"/>
      <c r="F2646" s="64"/>
      <c r="G2646" s="64"/>
    </row>
    <row r="2647" spans="1:7" x14ac:dyDescent="0.2">
      <c r="A2647" s="61"/>
      <c r="B2647" s="61"/>
      <c r="C2647" s="64"/>
      <c r="D2647" s="64"/>
      <c r="E2647" s="64"/>
      <c r="F2647" s="64"/>
      <c r="G2647" s="64"/>
    </row>
    <row r="2648" spans="1:7" x14ac:dyDescent="0.2">
      <c r="A2648" s="61"/>
      <c r="B2648" s="61"/>
      <c r="C2648" s="64"/>
      <c r="D2648" s="64"/>
      <c r="E2648" s="64"/>
      <c r="F2648" s="64"/>
      <c r="G2648" s="64"/>
    </row>
    <row r="2649" spans="1:7" x14ac:dyDescent="0.2">
      <c r="A2649" s="61"/>
      <c r="B2649" s="61"/>
      <c r="C2649" s="64"/>
      <c r="D2649" s="64"/>
      <c r="E2649" s="64"/>
      <c r="F2649" s="64"/>
      <c r="G2649" s="64"/>
    </row>
    <row r="2650" spans="1:7" x14ac:dyDescent="0.2">
      <c r="A2650" s="61"/>
      <c r="B2650" s="61"/>
      <c r="C2650" s="64"/>
      <c r="D2650" s="64"/>
      <c r="E2650" s="64"/>
      <c r="F2650" s="64"/>
      <c r="G2650" s="64"/>
    </row>
    <row r="2651" spans="1:7" x14ac:dyDescent="0.2">
      <c r="A2651" s="61"/>
      <c r="B2651" s="61"/>
      <c r="C2651" s="64"/>
      <c r="D2651" s="64"/>
      <c r="E2651" s="64"/>
      <c r="F2651" s="64"/>
      <c r="G2651" s="64"/>
    </row>
    <row r="2652" spans="1:7" x14ac:dyDescent="0.2">
      <c r="A2652" s="61"/>
      <c r="B2652" s="61"/>
      <c r="C2652" s="64"/>
      <c r="D2652" s="64"/>
      <c r="E2652" s="64"/>
      <c r="F2652" s="64"/>
      <c r="G2652" s="64"/>
    </row>
    <row r="2653" spans="1:7" x14ac:dyDescent="0.2">
      <c r="A2653" s="61"/>
      <c r="B2653" s="61"/>
      <c r="C2653" s="64"/>
      <c r="D2653" s="64"/>
      <c r="E2653" s="64"/>
      <c r="F2653" s="64"/>
      <c r="G2653" s="64"/>
    </row>
    <row r="2654" spans="1:7" x14ac:dyDescent="0.2">
      <c r="A2654" s="61"/>
      <c r="B2654" s="61"/>
      <c r="C2654" s="64"/>
      <c r="D2654" s="64"/>
      <c r="E2654" s="64"/>
      <c r="F2654" s="64"/>
      <c r="G2654" s="64"/>
    </row>
    <row r="2655" spans="1:7" x14ac:dyDescent="0.2">
      <c r="A2655" s="61"/>
      <c r="B2655" s="61"/>
      <c r="C2655" s="64"/>
      <c r="D2655" s="64"/>
      <c r="E2655" s="64"/>
      <c r="F2655" s="64"/>
      <c r="G2655" s="64"/>
    </row>
    <row r="2656" spans="1:7" x14ac:dyDescent="0.2">
      <c r="A2656" s="61"/>
      <c r="B2656" s="61"/>
      <c r="C2656" s="64"/>
      <c r="D2656" s="64"/>
      <c r="E2656" s="64"/>
      <c r="F2656" s="64"/>
      <c r="G2656" s="64"/>
    </row>
    <row r="2657" spans="1:7" x14ac:dyDescent="0.2">
      <c r="A2657" s="61"/>
      <c r="B2657" s="61"/>
      <c r="C2657" s="64"/>
      <c r="D2657" s="64"/>
      <c r="E2657" s="64"/>
      <c r="F2657" s="64"/>
      <c r="G2657" s="64"/>
    </row>
    <row r="2658" spans="1:7" x14ac:dyDescent="0.2">
      <c r="A2658" s="61"/>
      <c r="B2658" s="61"/>
      <c r="C2658" s="64"/>
      <c r="D2658" s="64"/>
      <c r="E2658" s="64"/>
      <c r="F2658" s="64"/>
      <c r="G2658" s="64"/>
    </row>
    <row r="2659" spans="1:7" x14ac:dyDescent="0.2">
      <c r="A2659" s="61"/>
      <c r="B2659" s="61"/>
      <c r="C2659" s="64"/>
      <c r="D2659" s="64"/>
      <c r="E2659" s="64"/>
      <c r="F2659" s="64"/>
      <c r="G2659" s="64"/>
    </row>
    <row r="2660" spans="1:7" x14ac:dyDescent="0.2">
      <c r="A2660" s="61"/>
      <c r="B2660" s="61"/>
      <c r="C2660" s="64"/>
      <c r="D2660" s="64"/>
      <c r="E2660" s="64"/>
      <c r="F2660" s="64"/>
      <c r="G2660" s="64"/>
    </row>
    <row r="2661" spans="1:7" x14ac:dyDescent="0.2">
      <c r="A2661" s="61"/>
      <c r="B2661" s="61"/>
      <c r="C2661" s="64"/>
      <c r="D2661" s="64"/>
      <c r="E2661" s="64"/>
      <c r="F2661" s="64"/>
      <c r="G2661" s="64"/>
    </row>
    <row r="2662" spans="1:7" x14ac:dyDescent="0.2">
      <c r="A2662" s="61"/>
      <c r="B2662" s="61"/>
      <c r="C2662" s="64"/>
      <c r="D2662" s="64"/>
      <c r="E2662" s="64"/>
      <c r="F2662" s="64"/>
      <c r="G2662" s="64"/>
    </row>
    <row r="2663" spans="1:7" x14ac:dyDescent="0.2">
      <c r="A2663" s="61"/>
      <c r="B2663" s="61"/>
      <c r="C2663" s="64"/>
      <c r="D2663" s="64"/>
      <c r="E2663" s="64"/>
      <c r="F2663" s="64"/>
      <c r="G2663" s="64"/>
    </row>
    <row r="2664" spans="1:7" x14ac:dyDescent="0.2">
      <c r="A2664" s="61"/>
      <c r="B2664" s="61"/>
      <c r="C2664" s="64"/>
      <c r="D2664" s="64"/>
      <c r="E2664" s="64"/>
      <c r="F2664" s="64"/>
      <c r="G2664" s="64"/>
    </row>
    <row r="2665" spans="1:7" x14ac:dyDescent="0.2">
      <c r="A2665" s="61"/>
      <c r="B2665" s="61"/>
      <c r="C2665" s="64"/>
      <c r="D2665" s="64"/>
      <c r="E2665" s="64"/>
      <c r="F2665" s="64"/>
      <c r="G2665" s="64"/>
    </row>
    <row r="2666" spans="1:7" x14ac:dyDescent="0.2">
      <c r="A2666" s="61"/>
      <c r="B2666" s="61"/>
      <c r="C2666" s="64"/>
      <c r="D2666" s="64"/>
      <c r="E2666" s="64"/>
      <c r="F2666" s="64"/>
      <c r="G2666" s="64"/>
    </row>
    <row r="2667" spans="1:7" x14ac:dyDescent="0.2">
      <c r="A2667" s="61"/>
      <c r="B2667" s="61"/>
      <c r="C2667" s="64"/>
      <c r="D2667" s="64"/>
      <c r="E2667" s="64"/>
      <c r="F2667" s="64"/>
      <c r="G2667" s="64"/>
    </row>
    <row r="2668" spans="1:7" x14ac:dyDescent="0.2">
      <c r="A2668" s="61"/>
      <c r="B2668" s="61"/>
      <c r="C2668" s="64"/>
      <c r="D2668" s="64"/>
      <c r="E2668" s="64"/>
      <c r="F2668" s="64"/>
      <c r="G2668" s="64"/>
    </row>
    <row r="2669" spans="1:7" x14ac:dyDescent="0.2">
      <c r="A2669" s="61"/>
      <c r="B2669" s="61"/>
      <c r="C2669" s="64"/>
      <c r="D2669" s="64"/>
      <c r="E2669" s="64"/>
      <c r="F2669" s="64"/>
      <c r="G2669" s="64"/>
    </row>
    <row r="2670" spans="1:7" x14ac:dyDescent="0.2">
      <c r="A2670" s="61"/>
      <c r="B2670" s="61"/>
      <c r="C2670" s="64"/>
      <c r="D2670" s="64"/>
      <c r="E2670" s="64"/>
      <c r="F2670" s="64"/>
      <c r="G2670" s="64"/>
    </row>
    <row r="2671" spans="1:7" x14ac:dyDescent="0.2">
      <c r="A2671" s="61"/>
      <c r="B2671" s="61"/>
      <c r="C2671" s="64"/>
      <c r="D2671" s="64"/>
      <c r="E2671" s="64"/>
      <c r="F2671" s="64"/>
      <c r="G2671" s="64"/>
    </row>
    <row r="2672" spans="1:7" x14ac:dyDescent="0.2">
      <c r="A2672" s="61"/>
      <c r="B2672" s="61"/>
      <c r="C2672" s="64"/>
      <c r="D2672" s="64"/>
      <c r="E2672" s="64"/>
      <c r="F2672" s="64"/>
      <c r="G2672" s="64"/>
    </row>
    <row r="2673" spans="1:7" x14ac:dyDescent="0.2">
      <c r="A2673" s="61"/>
      <c r="B2673" s="61"/>
      <c r="C2673" s="64"/>
      <c r="D2673" s="64"/>
      <c r="E2673" s="64"/>
      <c r="F2673" s="64"/>
      <c r="G2673" s="64"/>
    </row>
    <row r="2674" spans="1:7" x14ac:dyDescent="0.2">
      <c r="A2674" s="61"/>
      <c r="B2674" s="61"/>
      <c r="C2674" s="64"/>
      <c r="D2674" s="64"/>
      <c r="E2674" s="64"/>
      <c r="F2674" s="64"/>
      <c r="G2674" s="64"/>
    </row>
    <row r="2675" spans="1:7" x14ac:dyDescent="0.2">
      <c r="A2675" s="61"/>
      <c r="B2675" s="61"/>
      <c r="C2675" s="64"/>
      <c r="D2675" s="64"/>
      <c r="E2675" s="64"/>
      <c r="F2675" s="64"/>
      <c r="G2675" s="64"/>
    </row>
    <row r="2676" spans="1:7" x14ac:dyDescent="0.2">
      <c r="A2676" s="61"/>
      <c r="B2676" s="61"/>
      <c r="C2676" s="64"/>
      <c r="D2676" s="64"/>
      <c r="E2676" s="64"/>
      <c r="F2676" s="64"/>
      <c r="G2676" s="64"/>
    </row>
    <row r="2677" spans="1:7" x14ac:dyDescent="0.2">
      <c r="A2677" s="61"/>
      <c r="B2677" s="61"/>
      <c r="C2677" s="64"/>
      <c r="D2677" s="64"/>
      <c r="E2677" s="64"/>
      <c r="F2677" s="64"/>
      <c r="G2677" s="64"/>
    </row>
    <row r="2678" spans="1:7" x14ac:dyDescent="0.2">
      <c r="A2678" s="61"/>
      <c r="B2678" s="61"/>
      <c r="C2678" s="64"/>
      <c r="D2678" s="64"/>
      <c r="E2678" s="64"/>
      <c r="F2678" s="64"/>
      <c r="G2678" s="64"/>
    </row>
    <row r="2679" spans="1:7" x14ac:dyDescent="0.2">
      <c r="A2679" s="61"/>
      <c r="B2679" s="61"/>
      <c r="C2679" s="64"/>
      <c r="D2679" s="64"/>
      <c r="E2679" s="64"/>
      <c r="F2679" s="64"/>
      <c r="G2679" s="64"/>
    </row>
    <row r="2680" spans="1:7" x14ac:dyDescent="0.2">
      <c r="A2680" s="61"/>
      <c r="B2680" s="61"/>
      <c r="C2680" s="64"/>
      <c r="D2680" s="64"/>
      <c r="E2680" s="64"/>
      <c r="F2680" s="64"/>
      <c r="G2680" s="64"/>
    </row>
    <row r="2681" spans="1:7" x14ac:dyDescent="0.2">
      <c r="A2681" s="61"/>
      <c r="B2681" s="61"/>
      <c r="C2681" s="64"/>
      <c r="D2681" s="64"/>
      <c r="E2681" s="64"/>
      <c r="F2681" s="64"/>
      <c r="G2681" s="64"/>
    </row>
    <row r="2682" spans="1:7" x14ac:dyDescent="0.2">
      <c r="A2682" s="61"/>
      <c r="B2682" s="61"/>
      <c r="C2682" s="64"/>
      <c r="D2682" s="64"/>
      <c r="E2682" s="64"/>
      <c r="F2682" s="64"/>
      <c r="G2682" s="64"/>
    </row>
    <row r="2683" spans="1:7" x14ac:dyDescent="0.2">
      <c r="A2683" s="61"/>
      <c r="B2683" s="61"/>
      <c r="C2683" s="64"/>
      <c r="D2683" s="64"/>
      <c r="E2683" s="64"/>
      <c r="F2683" s="64"/>
      <c r="G2683" s="64"/>
    </row>
    <row r="2684" spans="1:7" x14ac:dyDescent="0.2">
      <c r="A2684" s="61"/>
      <c r="B2684" s="61"/>
      <c r="C2684" s="64"/>
      <c r="D2684" s="64"/>
      <c r="E2684" s="64"/>
      <c r="F2684" s="64"/>
      <c r="G2684" s="64"/>
    </row>
    <row r="2685" spans="1:7" x14ac:dyDescent="0.2">
      <c r="A2685" s="61"/>
      <c r="B2685" s="61"/>
      <c r="C2685" s="64"/>
      <c r="D2685" s="64"/>
      <c r="E2685" s="64"/>
      <c r="F2685" s="64"/>
      <c r="G2685" s="64"/>
    </row>
    <row r="2686" spans="1:7" x14ac:dyDescent="0.2">
      <c r="A2686" s="61"/>
      <c r="B2686" s="61"/>
      <c r="C2686" s="64"/>
      <c r="D2686" s="64"/>
      <c r="E2686" s="64"/>
      <c r="F2686" s="64"/>
      <c r="G2686" s="64"/>
    </row>
    <row r="2687" spans="1:7" x14ac:dyDescent="0.2">
      <c r="A2687" s="61"/>
      <c r="B2687" s="61"/>
      <c r="C2687" s="64"/>
      <c r="D2687" s="64"/>
      <c r="E2687" s="64"/>
      <c r="F2687" s="64"/>
      <c r="G2687" s="64"/>
    </row>
    <row r="2688" spans="1:7" x14ac:dyDescent="0.2">
      <c r="A2688" s="61"/>
      <c r="B2688" s="61"/>
      <c r="C2688" s="64"/>
      <c r="D2688" s="64"/>
      <c r="E2688" s="64"/>
      <c r="F2688" s="64"/>
      <c r="G2688" s="64"/>
    </row>
    <row r="2689" spans="1:7" x14ac:dyDescent="0.2">
      <c r="A2689" s="61"/>
      <c r="B2689" s="61"/>
      <c r="C2689" s="64"/>
      <c r="D2689" s="64"/>
      <c r="E2689" s="64"/>
      <c r="F2689" s="64"/>
      <c r="G2689" s="64"/>
    </row>
    <row r="2690" spans="1:7" x14ac:dyDescent="0.2">
      <c r="A2690" s="61"/>
      <c r="B2690" s="61"/>
      <c r="C2690" s="64"/>
      <c r="D2690" s="64"/>
      <c r="E2690" s="64"/>
      <c r="F2690" s="64"/>
      <c r="G2690" s="64"/>
    </row>
    <row r="2691" spans="1:7" x14ac:dyDescent="0.2">
      <c r="A2691" s="61"/>
      <c r="B2691" s="61"/>
      <c r="C2691" s="64"/>
      <c r="D2691" s="64"/>
      <c r="E2691" s="64"/>
      <c r="F2691" s="64"/>
      <c r="G2691" s="64"/>
    </row>
    <row r="2692" spans="1:7" x14ac:dyDescent="0.2">
      <c r="A2692" s="61"/>
      <c r="B2692" s="61"/>
      <c r="C2692" s="64"/>
      <c r="D2692" s="64"/>
      <c r="E2692" s="64"/>
      <c r="F2692" s="64"/>
      <c r="G2692" s="64"/>
    </row>
    <row r="2693" spans="1:7" x14ac:dyDescent="0.2">
      <c r="A2693" s="61"/>
      <c r="B2693" s="61"/>
      <c r="C2693" s="64"/>
      <c r="D2693" s="64"/>
      <c r="E2693" s="64"/>
      <c r="F2693" s="64"/>
      <c r="G2693" s="64"/>
    </row>
    <row r="2694" spans="1:7" x14ac:dyDescent="0.2">
      <c r="A2694" s="61"/>
      <c r="B2694" s="61"/>
      <c r="C2694" s="64"/>
      <c r="D2694" s="64"/>
      <c r="E2694" s="64"/>
      <c r="F2694" s="64"/>
      <c r="G2694" s="64"/>
    </row>
    <row r="2695" spans="1:7" x14ac:dyDescent="0.2">
      <c r="A2695" s="61"/>
      <c r="B2695" s="61"/>
      <c r="C2695" s="64"/>
      <c r="D2695" s="64"/>
      <c r="E2695" s="64"/>
      <c r="F2695" s="64"/>
      <c r="G2695" s="64"/>
    </row>
    <row r="2696" spans="1:7" x14ac:dyDescent="0.2">
      <c r="A2696" s="61"/>
      <c r="B2696" s="61"/>
      <c r="C2696" s="64"/>
      <c r="D2696" s="64"/>
      <c r="E2696" s="64"/>
      <c r="F2696" s="64"/>
      <c r="G2696" s="64"/>
    </row>
    <row r="2697" spans="1:7" x14ac:dyDescent="0.2">
      <c r="A2697" s="61"/>
      <c r="B2697" s="61"/>
      <c r="C2697" s="64"/>
      <c r="D2697" s="64"/>
      <c r="E2697" s="64"/>
      <c r="F2697" s="64"/>
      <c r="G2697" s="64"/>
    </row>
    <row r="2698" spans="1:7" x14ac:dyDescent="0.2">
      <c r="A2698" s="61"/>
      <c r="B2698" s="61"/>
      <c r="C2698" s="64"/>
      <c r="D2698" s="64"/>
      <c r="E2698" s="64"/>
      <c r="F2698" s="64"/>
      <c r="G2698" s="64"/>
    </row>
    <row r="2699" spans="1:7" x14ac:dyDescent="0.2">
      <c r="A2699" s="61"/>
      <c r="B2699" s="61"/>
      <c r="C2699" s="64"/>
      <c r="D2699" s="64"/>
      <c r="E2699" s="64"/>
      <c r="F2699" s="64"/>
      <c r="G2699" s="64"/>
    </row>
    <row r="2700" spans="1:7" x14ac:dyDescent="0.2">
      <c r="A2700" s="61"/>
      <c r="B2700" s="61"/>
      <c r="C2700" s="64"/>
      <c r="D2700" s="64"/>
      <c r="E2700" s="64"/>
      <c r="F2700" s="64"/>
      <c r="G2700" s="64"/>
    </row>
    <row r="2701" spans="1:7" x14ac:dyDescent="0.2">
      <c r="A2701" s="61"/>
      <c r="B2701" s="61"/>
      <c r="C2701" s="64"/>
      <c r="D2701" s="64"/>
      <c r="E2701" s="64"/>
      <c r="F2701" s="64"/>
      <c r="G2701" s="64"/>
    </row>
    <row r="2702" spans="1:7" x14ac:dyDescent="0.2">
      <c r="A2702" s="61"/>
      <c r="B2702" s="61"/>
      <c r="C2702" s="64"/>
      <c r="D2702" s="64"/>
      <c r="E2702" s="64"/>
      <c r="F2702" s="64"/>
      <c r="G2702" s="64"/>
    </row>
    <row r="2703" spans="1:7" x14ac:dyDescent="0.2">
      <c r="A2703" s="61"/>
      <c r="B2703" s="61"/>
      <c r="C2703" s="64"/>
      <c r="D2703" s="64"/>
      <c r="E2703" s="64"/>
      <c r="F2703" s="64"/>
      <c r="G2703" s="64"/>
    </row>
    <row r="2704" spans="1:7" x14ac:dyDescent="0.2">
      <c r="A2704" s="61"/>
      <c r="B2704" s="61"/>
      <c r="C2704" s="64"/>
      <c r="D2704" s="64"/>
      <c r="E2704" s="64"/>
      <c r="F2704" s="64"/>
      <c r="G2704" s="64"/>
    </row>
    <row r="2705" spans="1:7" x14ac:dyDescent="0.2">
      <c r="A2705" s="61"/>
      <c r="B2705" s="61"/>
      <c r="C2705" s="64"/>
      <c r="D2705" s="64"/>
      <c r="E2705" s="64"/>
      <c r="F2705" s="64"/>
      <c r="G2705" s="64"/>
    </row>
    <row r="2706" spans="1:7" x14ac:dyDescent="0.2">
      <c r="A2706" s="61"/>
      <c r="B2706" s="61"/>
      <c r="C2706" s="64"/>
      <c r="D2706" s="64"/>
      <c r="E2706" s="64"/>
      <c r="F2706" s="64"/>
      <c r="G2706" s="64"/>
    </row>
    <row r="2707" spans="1:7" x14ac:dyDescent="0.2">
      <c r="A2707" s="61"/>
      <c r="B2707" s="61"/>
      <c r="C2707" s="64"/>
      <c r="D2707" s="64"/>
      <c r="E2707" s="64"/>
      <c r="F2707" s="64"/>
      <c r="G2707" s="64"/>
    </row>
    <row r="2708" spans="1:7" x14ac:dyDescent="0.2">
      <c r="A2708" s="61"/>
      <c r="B2708" s="61"/>
      <c r="C2708" s="64"/>
      <c r="D2708" s="64"/>
      <c r="E2708" s="64"/>
      <c r="F2708" s="64"/>
      <c r="G2708" s="64"/>
    </row>
    <row r="2709" spans="1:7" x14ac:dyDescent="0.2">
      <c r="A2709" s="61"/>
      <c r="B2709" s="61"/>
      <c r="C2709" s="64"/>
      <c r="D2709" s="64"/>
      <c r="E2709" s="64"/>
      <c r="F2709" s="64"/>
      <c r="G2709" s="64"/>
    </row>
    <row r="2710" spans="1:7" x14ac:dyDescent="0.2">
      <c r="A2710" s="61"/>
      <c r="B2710" s="61"/>
      <c r="C2710" s="64"/>
      <c r="D2710" s="64"/>
      <c r="E2710" s="64"/>
      <c r="F2710" s="64"/>
      <c r="G2710" s="64"/>
    </row>
    <row r="2711" spans="1:7" x14ac:dyDescent="0.2">
      <c r="A2711" s="61"/>
      <c r="B2711" s="61"/>
      <c r="C2711" s="64"/>
      <c r="D2711" s="64"/>
      <c r="E2711" s="64"/>
      <c r="F2711" s="64"/>
      <c r="G2711" s="64"/>
    </row>
    <row r="2712" spans="1:7" x14ac:dyDescent="0.2">
      <c r="A2712" s="61"/>
      <c r="B2712" s="61"/>
      <c r="C2712" s="64"/>
      <c r="D2712" s="64"/>
      <c r="E2712" s="64"/>
      <c r="F2712" s="64"/>
      <c r="G2712" s="64"/>
    </row>
    <row r="2713" spans="1:7" x14ac:dyDescent="0.2">
      <c r="A2713" s="61"/>
      <c r="B2713" s="61"/>
      <c r="C2713" s="64"/>
      <c r="D2713" s="64"/>
      <c r="E2713" s="64"/>
      <c r="F2713" s="64"/>
      <c r="G2713" s="64"/>
    </row>
    <row r="2714" spans="1:7" x14ac:dyDescent="0.2">
      <c r="A2714" s="61"/>
      <c r="B2714" s="61"/>
      <c r="C2714" s="64"/>
      <c r="D2714" s="64"/>
      <c r="E2714" s="64"/>
      <c r="F2714" s="64"/>
      <c r="G2714" s="64"/>
    </row>
    <row r="2715" spans="1:7" x14ac:dyDescent="0.2">
      <c r="A2715" s="61"/>
      <c r="B2715" s="61"/>
      <c r="C2715" s="64"/>
      <c r="D2715" s="64"/>
      <c r="E2715" s="64"/>
      <c r="F2715" s="64"/>
      <c r="G2715" s="64"/>
    </row>
    <row r="2716" spans="1:7" x14ac:dyDescent="0.2">
      <c r="A2716" s="61"/>
      <c r="B2716" s="61"/>
      <c r="C2716" s="64"/>
      <c r="D2716" s="64"/>
      <c r="E2716" s="64"/>
      <c r="F2716" s="64"/>
      <c r="G2716" s="64"/>
    </row>
    <row r="2717" spans="1:7" x14ac:dyDescent="0.2">
      <c r="A2717" s="61"/>
      <c r="B2717" s="61"/>
      <c r="C2717" s="64"/>
      <c r="D2717" s="64"/>
      <c r="E2717" s="64"/>
      <c r="F2717" s="64"/>
      <c r="G2717" s="64"/>
    </row>
    <row r="2718" spans="1:7" x14ac:dyDescent="0.2">
      <c r="A2718" s="61"/>
      <c r="B2718" s="61"/>
      <c r="C2718" s="64"/>
      <c r="D2718" s="64"/>
      <c r="E2718" s="64"/>
      <c r="F2718" s="64"/>
      <c r="G2718" s="64"/>
    </row>
    <row r="2719" spans="1:7" x14ac:dyDescent="0.2">
      <c r="A2719" s="61"/>
      <c r="B2719" s="61"/>
      <c r="C2719" s="64"/>
      <c r="D2719" s="64"/>
      <c r="E2719" s="64"/>
      <c r="F2719" s="64"/>
      <c r="G2719" s="64"/>
    </row>
    <row r="2720" spans="1:7" x14ac:dyDescent="0.2">
      <c r="A2720" s="61"/>
      <c r="B2720" s="61"/>
      <c r="C2720" s="64"/>
      <c r="D2720" s="64"/>
      <c r="E2720" s="64"/>
      <c r="F2720" s="64"/>
      <c r="G2720" s="64"/>
    </row>
    <row r="2721" spans="1:7" x14ac:dyDescent="0.2">
      <c r="A2721" s="61"/>
      <c r="B2721" s="61"/>
      <c r="C2721" s="64"/>
      <c r="D2721" s="64"/>
      <c r="E2721" s="64"/>
      <c r="F2721" s="64"/>
      <c r="G2721" s="64"/>
    </row>
    <row r="2722" spans="1:7" x14ac:dyDescent="0.2">
      <c r="A2722" s="61"/>
      <c r="B2722" s="61"/>
      <c r="C2722" s="64"/>
      <c r="D2722" s="64"/>
      <c r="E2722" s="64"/>
      <c r="F2722" s="64"/>
      <c r="G2722" s="64"/>
    </row>
    <row r="2723" spans="1:7" x14ac:dyDescent="0.2">
      <c r="A2723" s="61"/>
      <c r="B2723" s="61"/>
      <c r="C2723" s="64"/>
      <c r="D2723" s="64"/>
      <c r="E2723" s="64"/>
      <c r="F2723" s="64"/>
      <c r="G2723" s="64"/>
    </row>
    <row r="2724" spans="1:7" x14ac:dyDescent="0.2">
      <c r="A2724" s="61"/>
      <c r="B2724" s="61"/>
      <c r="C2724" s="64"/>
      <c r="D2724" s="64"/>
      <c r="E2724" s="64"/>
      <c r="F2724" s="64"/>
      <c r="G2724" s="64"/>
    </row>
    <row r="2725" spans="1:7" x14ac:dyDescent="0.2">
      <c r="A2725" s="61"/>
      <c r="B2725" s="61"/>
      <c r="C2725" s="64"/>
      <c r="D2725" s="64"/>
      <c r="E2725" s="64"/>
      <c r="F2725" s="64"/>
      <c r="G2725" s="64"/>
    </row>
    <row r="2726" spans="1:7" x14ac:dyDescent="0.2">
      <c r="A2726" s="61"/>
      <c r="B2726" s="61"/>
      <c r="C2726" s="64"/>
      <c r="D2726" s="64"/>
      <c r="E2726" s="64"/>
      <c r="F2726" s="64"/>
      <c r="G2726" s="64"/>
    </row>
    <row r="2727" spans="1:7" x14ac:dyDescent="0.2">
      <c r="A2727" s="61"/>
      <c r="B2727" s="61"/>
      <c r="C2727" s="64"/>
      <c r="D2727" s="64"/>
      <c r="E2727" s="64"/>
      <c r="F2727" s="64"/>
      <c r="G2727" s="64"/>
    </row>
    <row r="2728" spans="1:7" x14ac:dyDescent="0.2">
      <c r="A2728" s="61"/>
      <c r="B2728" s="61"/>
      <c r="C2728" s="64"/>
      <c r="D2728" s="64"/>
      <c r="E2728" s="64"/>
      <c r="F2728" s="64"/>
      <c r="G2728" s="64"/>
    </row>
    <row r="2729" spans="1:7" x14ac:dyDescent="0.2">
      <c r="A2729" s="61"/>
      <c r="B2729" s="61"/>
      <c r="C2729" s="64"/>
      <c r="D2729" s="64"/>
      <c r="E2729" s="64"/>
      <c r="F2729" s="64"/>
      <c r="G2729" s="64"/>
    </row>
    <row r="2730" spans="1:7" x14ac:dyDescent="0.2">
      <c r="A2730" s="61"/>
      <c r="B2730" s="61"/>
      <c r="C2730" s="64"/>
      <c r="D2730" s="64"/>
      <c r="E2730" s="64"/>
      <c r="F2730" s="64"/>
      <c r="G2730" s="64"/>
    </row>
    <row r="2731" spans="1:7" x14ac:dyDescent="0.2">
      <c r="A2731" s="61"/>
      <c r="B2731" s="61"/>
      <c r="C2731" s="64"/>
      <c r="D2731" s="64"/>
      <c r="E2731" s="64"/>
      <c r="F2731" s="64"/>
      <c r="G2731" s="64"/>
    </row>
    <row r="2732" spans="1:7" x14ac:dyDescent="0.2">
      <c r="A2732" s="61"/>
      <c r="B2732" s="61"/>
      <c r="C2732" s="64"/>
      <c r="D2732" s="64"/>
      <c r="E2732" s="64"/>
      <c r="F2732" s="64"/>
      <c r="G2732" s="64"/>
    </row>
    <row r="2733" spans="1:7" x14ac:dyDescent="0.2">
      <c r="A2733" s="61"/>
      <c r="B2733" s="61"/>
      <c r="C2733" s="64"/>
      <c r="D2733" s="64"/>
      <c r="E2733" s="64"/>
      <c r="F2733" s="64"/>
      <c r="G2733" s="64"/>
    </row>
    <row r="2734" spans="1:7" x14ac:dyDescent="0.2">
      <c r="A2734" s="61"/>
      <c r="B2734" s="61"/>
      <c r="C2734" s="64"/>
      <c r="D2734" s="64"/>
      <c r="E2734" s="64"/>
      <c r="F2734" s="64"/>
      <c r="G2734" s="64"/>
    </row>
    <row r="2735" spans="1:7" x14ac:dyDescent="0.2">
      <c r="A2735" s="61"/>
      <c r="B2735" s="61"/>
      <c r="C2735" s="64"/>
      <c r="D2735" s="64"/>
      <c r="E2735" s="64"/>
      <c r="F2735" s="64"/>
      <c r="G2735" s="64"/>
    </row>
    <row r="2736" spans="1:7" x14ac:dyDescent="0.2">
      <c r="A2736" s="61"/>
      <c r="B2736" s="61"/>
      <c r="C2736" s="64"/>
      <c r="D2736" s="64"/>
      <c r="E2736" s="64"/>
      <c r="F2736" s="64"/>
      <c r="G2736" s="64"/>
    </row>
    <row r="2737" spans="1:7" x14ac:dyDescent="0.2">
      <c r="A2737" s="61"/>
      <c r="B2737" s="61"/>
      <c r="C2737" s="64"/>
      <c r="D2737" s="64"/>
      <c r="E2737" s="64"/>
      <c r="F2737" s="64"/>
      <c r="G2737" s="64"/>
    </row>
    <row r="2738" spans="1:7" x14ac:dyDescent="0.2">
      <c r="A2738" s="61"/>
      <c r="B2738" s="61"/>
      <c r="C2738" s="64"/>
      <c r="D2738" s="64"/>
      <c r="E2738" s="64"/>
      <c r="F2738" s="64"/>
      <c r="G2738" s="64"/>
    </row>
    <row r="2739" spans="1:7" x14ac:dyDescent="0.2">
      <c r="A2739" s="61"/>
      <c r="B2739" s="61"/>
      <c r="C2739" s="64"/>
      <c r="D2739" s="64"/>
      <c r="E2739" s="64"/>
      <c r="F2739" s="64"/>
      <c r="G2739" s="64"/>
    </row>
    <row r="2740" spans="1:7" x14ac:dyDescent="0.2">
      <c r="A2740" s="61"/>
      <c r="B2740" s="61"/>
      <c r="C2740" s="64"/>
      <c r="D2740" s="64"/>
      <c r="E2740" s="64"/>
      <c r="F2740" s="64"/>
      <c r="G2740" s="64"/>
    </row>
    <row r="2741" spans="1:7" x14ac:dyDescent="0.2">
      <c r="A2741" s="61"/>
      <c r="B2741" s="61"/>
      <c r="C2741" s="64"/>
      <c r="D2741" s="64"/>
      <c r="E2741" s="64"/>
      <c r="F2741" s="64"/>
      <c r="G2741" s="64"/>
    </row>
    <row r="2742" spans="1:7" x14ac:dyDescent="0.2">
      <c r="A2742" s="61"/>
      <c r="B2742" s="61"/>
      <c r="C2742" s="64"/>
      <c r="D2742" s="64"/>
      <c r="E2742" s="64"/>
      <c r="F2742" s="64"/>
      <c r="G2742" s="64"/>
    </row>
    <row r="2743" spans="1:7" x14ac:dyDescent="0.2">
      <c r="A2743" s="61"/>
      <c r="B2743" s="61"/>
      <c r="C2743" s="64"/>
      <c r="D2743" s="64"/>
      <c r="E2743" s="64"/>
      <c r="F2743" s="64"/>
      <c r="G2743" s="64"/>
    </row>
    <row r="2744" spans="1:7" x14ac:dyDescent="0.2">
      <c r="A2744" s="61"/>
      <c r="B2744" s="61"/>
      <c r="C2744" s="64"/>
      <c r="D2744" s="64"/>
      <c r="E2744" s="64"/>
      <c r="F2744" s="64"/>
      <c r="G2744" s="64"/>
    </row>
    <row r="2745" spans="1:7" x14ac:dyDescent="0.2">
      <c r="A2745" s="61"/>
      <c r="B2745" s="61"/>
      <c r="C2745" s="64"/>
      <c r="D2745" s="64"/>
      <c r="E2745" s="64"/>
      <c r="F2745" s="64"/>
      <c r="G2745" s="64"/>
    </row>
    <row r="2746" spans="1:7" x14ac:dyDescent="0.2">
      <c r="A2746" s="61"/>
      <c r="B2746" s="61"/>
      <c r="C2746" s="64"/>
      <c r="D2746" s="64"/>
      <c r="E2746" s="64"/>
      <c r="F2746" s="64"/>
      <c r="G2746" s="64"/>
    </row>
    <row r="2747" spans="1:7" x14ac:dyDescent="0.2">
      <c r="A2747" s="61"/>
      <c r="B2747" s="61"/>
      <c r="C2747" s="64"/>
      <c r="D2747" s="64"/>
      <c r="E2747" s="64"/>
      <c r="F2747" s="64"/>
      <c r="G2747" s="64"/>
    </row>
    <row r="2748" spans="1:7" x14ac:dyDescent="0.2">
      <c r="A2748" s="61"/>
      <c r="B2748" s="61"/>
      <c r="C2748" s="64"/>
      <c r="D2748" s="64"/>
      <c r="E2748" s="64"/>
      <c r="F2748" s="64"/>
      <c r="G2748" s="64"/>
    </row>
    <row r="2749" spans="1:7" x14ac:dyDescent="0.2">
      <c r="A2749" s="61"/>
      <c r="B2749" s="61"/>
      <c r="C2749" s="64"/>
      <c r="D2749" s="64"/>
      <c r="E2749" s="64"/>
      <c r="F2749" s="64"/>
      <c r="G2749" s="64"/>
    </row>
    <row r="2750" spans="1:7" x14ac:dyDescent="0.2">
      <c r="A2750" s="61"/>
      <c r="B2750" s="61"/>
      <c r="C2750" s="64"/>
      <c r="D2750" s="64"/>
      <c r="E2750" s="64"/>
      <c r="F2750" s="64"/>
      <c r="G2750" s="64"/>
    </row>
    <row r="2751" spans="1:7" x14ac:dyDescent="0.2">
      <c r="A2751" s="61"/>
      <c r="B2751" s="61"/>
      <c r="C2751" s="64"/>
      <c r="D2751" s="64"/>
      <c r="E2751" s="64"/>
      <c r="F2751" s="64"/>
      <c r="G2751" s="64"/>
    </row>
    <row r="2752" spans="1:7" x14ac:dyDescent="0.2">
      <c r="A2752" s="61"/>
      <c r="B2752" s="61"/>
      <c r="C2752" s="64"/>
      <c r="D2752" s="64"/>
      <c r="E2752" s="64"/>
      <c r="F2752" s="64"/>
      <c r="G2752" s="64"/>
    </row>
    <row r="2753" spans="1:7" x14ac:dyDescent="0.2">
      <c r="A2753" s="61"/>
      <c r="B2753" s="61"/>
      <c r="C2753" s="64"/>
      <c r="D2753" s="64"/>
      <c r="E2753" s="64"/>
      <c r="F2753" s="64"/>
      <c r="G2753" s="64"/>
    </row>
    <row r="2754" spans="1:7" x14ac:dyDescent="0.2">
      <c r="A2754" s="61"/>
      <c r="B2754" s="61"/>
      <c r="C2754" s="64"/>
      <c r="D2754" s="64"/>
      <c r="E2754" s="64"/>
      <c r="F2754" s="64"/>
      <c r="G2754" s="64"/>
    </row>
    <row r="2755" spans="1:7" x14ac:dyDescent="0.2">
      <c r="A2755" s="61"/>
      <c r="B2755" s="61"/>
      <c r="C2755" s="64"/>
      <c r="D2755" s="64"/>
      <c r="E2755" s="64"/>
      <c r="F2755" s="64"/>
      <c r="G2755" s="64"/>
    </row>
    <row r="2756" spans="1:7" x14ac:dyDescent="0.2">
      <c r="A2756" s="61"/>
      <c r="B2756" s="61"/>
      <c r="C2756" s="64"/>
      <c r="D2756" s="64"/>
      <c r="E2756" s="64"/>
      <c r="F2756" s="64"/>
      <c r="G2756" s="64"/>
    </row>
    <row r="2757" spans="1:7" x14ac:dyDescent="0.2">
      <c r="A2757" s="61"/>
      <c r="B2757" s="61"/>
      <c r="C2757" s="64"/>
      <c r="D2757" s="64"/>
      <c r="E2757" s="64"/>
      <c r="F2757" s="64"/>
      <c r="G2757" s="64"/>
    </row>
    <row r="2758" spans="1:7" x14ac:dyDescent="0.2">
      <c r="A2758" s="61"/>
      <c r="B2758" s="61"/>
      <c r="C2758" s="64"/>
      <c r="D2758" s="64"/>
      <c r="E2758" s="64"/>
      <c r="F2758" s="64"/>
      <c r="G2758" s="64"/>
    </row>
    <row r="2759" spans="1:7" x14ac:dyDescent="0.2">
      <c r="A2759" s="61"/>
      <c r="B2759" s="61"/>
      <c r="C2759" s="64"/>
      <c r="D2759" s="64"/>
      <c r="E2759" s="64"/>
      <c r="F2759" s="64"/>
      <c r="G2759" s="64"/>
    </row>
    <row r="2760" spans="1:7" x14ac:dyDescent="0.2">
      <c r="A2760" s="61"/>
      <c r="B2760" s="61"/>
      <c r="C2760" s="64"/>
      <c r="D2760" s="64"/>
      <c r="E2760" s="64"/>
      <c r="F2760" s="64"/>
      <c r="G2760" s="64"/>
    </row>
    <row r="2761" spans="1:7" x14ac:dyDescent="0.2">
      <c r="A2761" s="61"/>
      <c r="B2761" s="61"/>
      <c r="C2761" s="64"/>
      <c r="D2761" s="64"/>
      <c r="E2761" s="64"/>
      <c r="F2761" s="64"/>
      <c r="G2761" s="64"/>
    </row>
    <row r="2762" spans="1:7" x14ac:dyDescent="0.2">
      <c r="A2762" s="61"/>
      <c r="B2762" s="61"/>
      <c r="C2762" s="64"/>
      <c r="D2762" s="64"/>
      <c r="E2762" s="64"/>
      <c r="F2762" s="64"/>
      <c r="G2762" s="64"/>
    </row>
    <row r="2763" spans="1:7" x14ac:dyDescent="0.2">
      <c r="A2763" s="61"/>
      <c r="B2763" s="61"/>
      <c r="C2763" s="64"/>
      <c r="D2763" s="64"/>
      <c r="E2763" s="64"/>
      <c r="F2763" s="64"/>
      <c r="G2763" s="64"/>
    </row>
    <row r="2764" spans="1:7" x14ac:dyDescent="0.2">
      <c r="A2764" s="61"/>
      <c r="B2764" s="61"/>
      <c r="C2764" s="64"/>
      <c r="D2764" s="64"/>
      <c r="E2764" s="64"/>
      <c r="F2764" s="64"/>
      <c r="G2764" s="64"/>
    </row>
    <row r="2765" spans="1:7" x14ac:dyDescent="0.2">
      <c r="A2765" s="61"/>
      <c r="B2765" s="61"/>
      <c r="C2765" s="64"/>
      <c r="D2765" s="64"/>
      <c r="E2765" s="64"/>
      <c r="F2765" s="64"/>
      <c r="G2765" s="64"/>
    </row>
    <row r="2766" spans="1:7" x14ac:dyDescent="0.2">
      <c r="A2766" s="61"/>
      <c r="B2766" s="61"/>
      <c r="C2766" s="64"/>
      <c r="D2766" s="64"/>
      <c r="E2766" s="64"/>
      <c r="F2766" s="64"/>
      <c r="G2766" s="64"/>
    </row>
    <row r="2767" spans="1:7" x14ac:dyDescent="0.2">
      <c r="A2767" s="61"/>
      <c r="B2767" s="61"/>
      <c r="C2767" s="64"/>
      <c r="D2767" s="64"/>
      <c r="E2767" s="64"/>
      <c r="F2767" s="64"/>
      <c r="G2767" s="64"/>
    </row>
    <row r="2768" spans="1:7" x14ac:dyDescent="0.2">
      <c r="A2768" s="61"/>
      <c r="B2768" s="61"/>
      <c r="C2768" s="64"/>
      <c r="D2768" s="64"/>
      <c r="E2768" s="64"/>
      <c r="F2768" s="64"/>
      <c r="G2768" s="64"/>
    </row>
    <row r="2769" spans="1:7" x14ac:dyDescent="0.2">
      <c r="A2769" s="61"/>
      <c r="B2769" s="61"/>
      <c r="C2769" s="64"/>
      <c r="D2769" s="64"/>
      <c r="E2769" s="64"/>
      <c r="F2769" s="64"/>
      <c r="G2769" s="64"/>
    </row>
    <row r="2770" spans="1:7" x14ac:dyDescent="0.2">
      <c r="A2770" s="61"/>
      <c r="B2770" s="61"/>
      <c r="C2770" s="64"/>
      <c r="D2770" s="64"/>
      <c r="E2770" s="64"/>
      <c r="F2770" s="64"/>
      <c r="G2770" s="64"/>
    </row>
    <row r="2771" spans="1:7" x14ac:dyDescent="0.2">
      <c r="A2771" s="61"/>
      <c r="B2771" s="61"/>
      <c r="C2771" s="64"/>
      <c r="D2771" s="64"/>
      <c r="E2771" s="64"/>
      <c r="F2771" s="64"/>
      <c r="G2771" s="64"/>
    </row>
    <row r="2772" spans="1:7" x14ac:dyDescent="0.2">
      <c r="A2772" s="61"/>
      <c r="B2772" s="61"/>
      <c r="C2772" s="64"/>
      <c r="D2772" s="64"/>
      <c r="E2772" s="64"/>
      <c r="F2772" s="64"/>
      <c r="G2772" s="64"/>
    </row>
    <row r="2773" spans="1:7" x14ac:dyDescent="0.2">
      <c r="A2773" s="61"/>
      <c r="B2773" s="61"/>
      <c r="C2773" s="64"/>
      <c r="D2773" s="64"/>
      <c r="E2773" s="64"/>
      <c r="F2773" s="64"/>
      <c r="G2773" s="64"/>
    </row>
    <row r="2774" spans="1:7" x14ac:dyDescent="0.2">
      <c r="A2774" s="61"/>
      <c r="B2774" s="61"/>
      <c r="C2774" s="64"/>
      <c r="D2774" s="64"/>
      <c r="E2774" s="64"/>
      <c r="F2774" s="64"/>
      <c r="G2774" s="64"/>
    </row>
    <row r="2775" spans="1:7" x14ac:dyDescent="0.2">
      <c r="A2775" s="61"/>
      <c r="B2775" s="61"/>
      <c r="C2775" s="64"/>
      <c r="D2775" s="64"/>
      <c r="E2775" s="64"/>
      <c r="F2775" s="64"/>
      <c r="G2775" s="64"/>
    </row>
    <row r="2776" spans="1:7" x14ac:dyDescent="0.2">
      <c r="A2776" s="61"/>
      <c r="B2776" s="61"/>
      <c r="C2776" s="64"/>
      <c r="D2776" s="64"/>
      <c r="E2776" s="64"/>
      <c r="F2776" s="64"/>
      <c r="G2776" s="64"/>
    </row>
    <row r="2777" spans="1:7" x14ac:dyDescent="0.2">
      <c r="A2777" s="61"/>
      <c r="B2777" s="61"/>
      <c r="C2777" s="64"/>
      <c r="D2777" s="64"/>
      <c r="E2777" s="64"/>
      <c r="F2777" s="64"/>
      <c r="G2777" s="64"/>
    </row>
    <row r="2778" spans="1:7" x14ac:dyDescent="0.2">
      <c r="A2778" s="61"/>
      <c r="B2778" s="61"/>
      <c r="C2778" s="64"/>
      <c r="D2778" s="64"/>
      <c r="E2778" s="64"/>
      <c r="F2778" s="64"/>
      <c r="G2778" s="64"/>
    </row>
    <row r="2779" spans="1:7" x14ac:dyDescent="0.2">
      <c r="A2779" s="61"/>
      <c r="B2779" s="61"/>
      <c r="C2779" s="64"/>
      <c r="D2779" s="64"/>
      <c r="E2779" s="64"/>
      <c r="F2779" s="64"/>
      <c r="G2779" s="64"/>
    </row>
    <row r="2780" spans="1:7" x14ac:dyDescent="0.2">
      <c r="A2780" s="61"/>
      <c r="B2780" s="61"/>
      <c r="C2780" s="64"/>
      <c r="D2780" s="64"/>
      <c r="E2780" s="64"/>
      <c r="F2780" s="64"/>
      <c r="G2780" s="64"/>
    </row>
    <row r="2781" spans="1:7" x14ac:dyDescent="0.2">
      <c r="A2781" s="61"/>
      <c r="B2781" s="61"/>
      <c r="C2781" s="64"/>
      <c r="D2781" s="64"/>
      <c r="E2781" s="64"/>
      <c r="F2781" s="64"/>
      <c r="G2781" s="64"/>
    </row>
    <row r="2782" spans="1:7" x14ac:dyDescent="0.2">
      <c r="A2782" s="61"/>
      <c r="B2782" s="61"/>
      <c r="C2782" s="64"/>
      <c r="D2782" s="64"/>
      <c r="E2782" s="64"/>
      <c r="F2782" s="64"/>
      <c r="G2782" s="64"/>
    </row>
    <row r="2783" spans="1:7" x14ac:dyDescent="0.2">
      <c r="A2783" s="61"/>
      <c r="B2783" s="61"/>
      <c r="C2783" s="64"/>
      <c r="D2783" s="64"/>
      <c r="E2783" s="64"/>
      <c r="F2783" s="64"/>
      <c r="G2783" s="64"/>
    </row>
    <row r="2784" spans="1:7" x14ac:dyDescent="0.2">
      <c r="A2784" s="61"/>
      <c r="B2784" s="61"/>
      <c r="C2784" s="64"/>
      <c r="D2784" s="64"/>
      <c r="E2784" s="64"/>
      <c r="F2784" s="64"/>
      <c r="G2784" s="64"/>
    </row>
    <row r="2785" spans="1:7" x14ac:dyDescent="0.2">
      <c r="A2785" s="61"/>
      <c r="B2785" s="61"/>
      <c r="C2785" s="64"/>
      <c r="D2785" s="64"/>
      <c r="E2785" s="64"/>
      <c r="F2785" s="64"/>
      <c r="G2785" s="64"/>
    </row>
    <row r="2786" spans="1:7" x14ac:dyDescent="0.2">
      <c r="A2786" s="61"/>
      <c r="B2786" s="61"/>
      <c r="C2786" s="64"/>
      <c r="D2786" s="64"/>
      <c r="E2786" s="64"/>
      <c r="F2786" s="64"/>
      <c r="G2786" s="64"/>
    </row>
    <row r="2787" spans="1:7" x14ac:dyDescent="0.2">
      <c r="A2787" s="61"/>
      <c r="B2787" s="61"/>
      <c r="C2787" s="64"/>
      <c r="D2787" s="64"/>
      <c r="E2787" s="64"/>
      <c r="F2787" s="64"/>
      <c r="G2787" s="64"/>
    </row>
    <row r="2788" spans="1:7" x14ac:dyDescent="0.2">
      <c r="A2788" s="61"/>
      <c r="B2788" s="61"/>
      <c r="C2788" s="64"/>
      <c r="D2788" s="64"/>
      <c r="E2788" s="64"/>
      <c r="F2788" s="64"/>
      <c r="G2788" s="64"/>
    </row>
    <row r="2789" spans="1:7" x14ac:dyDescent="0.2">
      <c r="A2789" s="61"/>
      <c r="B2789" s="61"/>
      <c r="C2789" s="64"/>
      <c r="D2789" s="64"/>
      <c r="E2789" s="64"/>
      <c r="F2789" s="64"/>
      <c r="G2789" s="64"/>
    </row>
    <row r="2790" spans="1:7" x14ac:dyDescent="0.2">
      <c r="A2790" s="61"/>
      <c r="B2790" s="61"/>
      <c r="C2790" s="64"/>
      <c r="D2790" s="64"/>
      <c r="E2790" s="64"/>
      <c r="F2790" s="64"/>
      <c r="G2790" s="64"/>
    </row>
    <row r="2791" spans="1:7" x14ac:dyDescent="0.2">
      <c r="A2791" s="61"/>
      <c r="B2791" s="61"/>
      <c r="C2791" s="64"/>
      <c r="D2791" s="64"/>
      <c r="E2791" s="64"/>
      <c r="F2791" s="64"/>
      <c r="G2791" s="64"/>
    </row>
    <row r="2792" spans="1:7" x14ac:dyDescent="0.2">
      <c r="A2792" s="61"/>
      <c r="B2792" s="61"/>
      <c r="C2792" s="64"/>
      <c r="D2792" s="64"/>
      <c r="E2792" s="64"/>
      <c r="F2792" s="64"/>
      <c r="G2792" s="64"/>
    </row>
    <row r="2793" spans="1:7" x14ac:dyDescent="0.2">
      <c r="A2793" s="61"/>
      <c r="B2793" s="61"/>
      <c r="C2793" s="64"/>
      <c r="D2793" s="64"/>
      <c r="E2793" s="64"/>
      <c r="F2793" s="64"/>
      <c r="G2793" s="64"/>
    </row>
    <row r="2794" spans="1:7" x14ac:dyDescent="0.2">
      <c r="A2794" s="61"/>
      <c r="B2794" s="61"/>
      <c r="C2794" s="64"/>
      <c r="D2794" s="64"/>
      <c r="E2794" s="64"/>
      <c r="F2794" s="64"/>
      <c r="G2794" s="64"/>
    </row>
    <row r="2795" spans="1:7" x14ac:dyDescent="0.2">
      <c r="A2795" s="61"/>
      <c r="B2795" s="61"/>
      <c r="C2795" s="64"/>
      <c r="D2795" s="64"/>
      <c r="E2795" s="64"/>
      <c r="F2795" s="64"/>
      <c r="G2795" s="64"/>
    </row>
    <row r="2796" spans="1:7" x14ac:dyDescent="0.2">
      <c r="A2796" s="61"/>
      <c r="B2796" s="61"/>
      <c r="C2796" s="64"/>
      <c r="D2796" s="64"/>
      <c r="E2796" s="64"/>
      <c r="F2796" s="64"/>
      <c r="G2796" s="64"/>
    </row>
    <row r="2797" spans="1:7" x14ac:dyDescent="0.2">
      <c r="A2797" s="61"/>
      <c r="B2797" s="61"/>
      <c r="C2797" s="64"/>
      <c r="D2797" s="64"/>
      <c r="E2797" s="64"/>
      <c r="F2797" s="64"/>
      <c r="G2797" s="64"/>
    </row>
    <row r="2798" spans="1:7" x14ac:dyDescent="0.2">
      <c r="A2798" s="61"/>
      <c r="B2798" s="61"/>
      <c r="C2798" s="64"/>
      <c r="D2798" s="64"/>
      <c r="E2798" s="64"/>
      <c r="F2798" s="64"/>
      <c r="G2798" s="64"/>
    </row>
    <row r="2799" spans="1:7" x14ac:dyDescent="0.2">
      <c r="A2799" s="61"/>
      <c r="B2799" s="61"/>
      <c r="C2799" s="64"/>
      <c r="D2799" s="64"/>
      <c r="E2799" s="64"/>
      <c r="F2799" s="64"/>
      <c r="G2799" s="64"/>
    </row>
    <row r="2800" spans="1:7" x14ac:dyDescent="0.2">
      <c r="A2800" s="61"/>
      <c r="B2800" s="61"/>
      <c r="C2800" s="64"/>
      <c r="D2800" s="64"/>
      <c r="E2800" s="64"/>
      <c r="F2800" s="64"/>
      <c r="G2800" s="64"/>
    </row>
    <row r="2801" spans="1:7" x14ac:dyDescent="0.2">
      <c r="A2801" s="61"/>
      <c r="B2801" s="61"/>
      <c r="C2801" s="64"/>
      <c r="D2801" s="64"/>
      <c r="E2801" s="64"/>
      <c r="F2801" s="64"/>
      <c r="G2801" s="64"/>
    </row>
    <row r="2802" spans="1:7" x14ac:dyDescent="0.2">
      <c r="A2802" s="61"/>
      <c r="B2802" s="61"/>
      <c r="C2802" s="64"/>
      <c r="D2802" s="64"/>
      <c r="E2802" s="64"/>
      <c r="F2802" s="64"/>
      <c r="G2802" s="64"/>
    </row>
    <row r="2803" spans="1:7" x14ac:dyDescent="0.2">
      <c r="A2803" s="61"/>
      <c r="B2803" s="61"/>
      <c r="C2803" s="64"/>
      <c r="D2803" s="64"/>
      <c r="E2803" s="64"/>
      <c r="F2803" s="64"/>
      <c r="G2803" s="64"/>
    </row>
    <row r="2804" spans="1:7" x14ac:dyDescent="0.2">
      <c r="A2804" s="61"/>
      <c r="B2804" s="61"/>
      <c r="C2804" s="64"/>
      <c r="D2804" s="64"/>
      <c r="E2804" s="64"/>
      <c r="F2804" s="64"/>
      <c r="G2804" s="64"/>
    </row>
    <row r="2805" spans="1:7" x14ac:dyDescent="0.2">
      <c r="A2805" s="61"/>
      <c r="B2805" s="61"/>
      <c r="C2805" s="64"/>
      <c r="D2805" s="64"/>
      <c r="E2805" s="64"/>
      <c r="F2805" s="64"/>
      <c r="G2805" s="64"/>
    </row>
    <row r="2806" spans="1:7" x14ac:dyDescent="0.2">
      <c r="A2806" s="61"/>
      <c r="B2806" s="61"/>
      <c r="C2806" s="64"/>
      <c r="D2806" s="64"/>
      <c r="E2806" s="64"/>
      <c r="F2806" s="64"/>
      <c r="G2806" s="64"/>
    </row>
    <row r="2807" spans="1:7" x14ac:dyDescent="0.2">
      <c r="A2807" s="61"/>
      <c r="B2807" s="61"/>
      <c r="C2807" s="64"/>
      <c r="D2807" s="64"/>
      <c r="E2807" s="64"/>
      <c r="F2807" s="64"/>
      <c r="G2807" s="64"/>
    </row>
    <row r="2808" spans="1:7" x14ac:dyDescent="0.2">
      <c r="A2808" s="61"/>
      <c r="B2808" s="61"/>
      <c r="C2808" s="64"/>
      <c r="D2808" s="64"/>
      <c r="E2808" s="64"/>
      <c r="F2808" s="64"/>
      <c r="G2808" s="64"/>
    </row>
    <row r="2809" spans="1:7" x14ac:dyDescent="0.2">
      <c r="A2809" s="61"/>
      <c r="B2809" s="61"/>
      <c r="C2809" s="64"/>
      <c r="D2809" s="64"/>
      <c r="E2809" s="64"/>
      <c r="F2809" s="64"/>
      <c r="G2809" s="64"/>
    </row>
    <row r="2810" spans="1:7" x14ac:dyDescent="0.2">
      <c r="A2810" s="61"/>
      <c r="B2810" s="61"/>
      <c r="C2810" s="64"/>
      <c r="D2810" s="64"/>
      <c r="E2810" s="64"/>
      <c r="F2810" s="64"/>
      <c r="G2810" s="64"/>
    </row>
    <row r="2811" spans="1:7" x14ac:dyDescent="0.2">
      <c r="A2811" s="61"/>
      <c r="B2811" s="61"/>
      <c r="C2811" s="64"/>
      <c r="D2811" s="64"/>
      <c r="E2811" s="64"/>
      <c r="F2811" s="64"/>
      <c r="G2811" s="64"/>
    </row>
    <row r="2812" spans="1:7" x14ac:dyDescent="0.2">
      <c r="A2812" s="61"/>
      <c r="B2812" s="61"/>
      <c r="C2812" s="64"/>
      <c r="D2812" s="64"/>
      <c r="E2812" s="64"/>
      <c r="F2812" s="64"/>
      <c r="G2812" s="64"/>
    </row>
    <row r="2813" spans="1:7" x14ac:dyDescent="0.2">
      <c r="A2813" s="61"/>
      <c r="B2813" s="61"/>
      <c r="C2813" s="64"/>
      <c r="D2813" s="64"/>
      <c r="E2813" s="64"/>
      <c r="F2813" s="64"/>
      <c r="G2813" s="64"/>
    </row>
    <row r="2814" spans="1:7" x14ac:dyDescent="0.2">
      <c r="A2814" s="61"/>
      <c r="B2814" s="61"/>
      <c r="C2814" s="64"/>
      <c r="D2814" s="64"/>
      <c r="E2814" s="64"/>
      <c r="F2814" s="64"/>
      <c r="G2814" s="64"/>
    </row>
    <row r="2815" spans="1:7" x14ac:dyDescent="0.2">
      <c r="A2815" s="61"/>
      <c r="B2815" s="61"/>
      <c r="C2815" s="64"/>
      <c r="D2815" s="64"/>
      <c r="E2815" s="64"/>
      <c r="F2815" s="64"/>
      <c r="G2815" s="64"/>
    </row>
    <row r="2816" spans="1:7" x14ac:dyDescent="0.2">
      <c r="A2816" s="61"/>
      <c r="B2816" s="61"/>
      <c r="C2816" s="64"/>
      <c r="D2816" s="64"/>
      <c r="E2816" s="64"/>
      <c r="F2816" s="64"/>
      <c r="G2816" s="64"/>
    </row>
    <row r="2817" spans="1:7" x14ac:dyDescent="0.2">
      <c r="A2817" s="61"/>
      <c r="B2817" s="61"/>
      <c r="C2817" s="64"/>
      <c r="D2817" s="64"/>
      <c r="E2817" s="64"/>
      <c r="F2817" s="64"/>
      <c r="G2817" s="64"/>
    </row>
    <row r="2818" spans="1:7" x14ac:dyDescent="0.2">
      <c r="A2818" s="61"/>
      <c r="B2818" s="61"/>
      <c r="C2818" s="64"/>
      <c r="D2818" s="64"/>
      <c r="E2818" s="64"/>
      <c r="F2818" s="64"/>
      <c r="G2818" s="64"/>
    </row>
    <row r="2819" spans="1:7" x14ac:dyDescent="0.2">
      <c r="A2819" s="61"/>
      <c r="B2819" s="61"/>
      <c r="C2819" s="64"/>
      <c r="D2819" s="64"/>
      <c r="E2819" s="64"/>
      <c r="F2819" s="64"/>
      <c r="G2819" s="64"/>
    </row>
    <row r="2820" spans="1:7" x14ac:dyDescent="0.2">
      <c r="A2820" s="61"/>
      <c r="B2820" s="61"/>
      <c r="C2820" s="64"/>
      <c r="D2820" s="64"/>
      <c r="E2820" s="64"/>
      <c r="F2820" s="64"/>
      <c r="G2820" s="64"/>
    </row>
    <row r="2821" spans="1:7" x14ac:dyDescent="0.2">
      <c r="A2821" s="61"/>
      <c r="B2821" s="61"/>
      <c r="C2821" s="64"/>
      <c r="D2821" s="64"/>
      <c r="E2821" s="64"/>
      <c r="F2821" s="64"/>
      <c r="G2821" s="64"/>
    </row>
    <row r="2822" spans="1:7" x14ac:dyDescent="0.2">
      <c r="A2822" s="61"/>
      <c r="B2822" s="61"/>
      <c r="C2822" s="64"/>
      <c r="D2822" s="64"/>
      <c r="E2822" s="64"/>
      <c r="F2822" s="64"/>
      <c r="G2822" s="64"/>
    </row>
    <row r="2823" spans="1:7" x14ac:dyDescent="0.2">
      <c r="A2823" s="61"/>
      <c r="B2823" s="61"/>
      <c r="C2823" s="64"/>
      <c r="D2823" s="64"/>
      <c r="E2823" s="64"/>
      <c r="F2823" s="64"/>
      <c r="G2823" s="64"/>
    </row>
    <row r="2824" spans="1:7" x14ac:dyDescent="0.2">
      <c r="A2824" s="61"/>
      <c r="B2824" s="61"/>
      <c r="C2824" s="64"/>
      <c r="D2824" s="64"/>
      <c r="E2824" s="64"/>
      <c r="F2824" s="64"/>
      <c r="G2824" s="64"/>
    </row>
    <row r="2825" spans="1:7" x14ac:dyDescent="0.2">
      <c r="A2825" s="61"/>
      <c r="B2825" s="61"/>
      <c r="C2825" s="64"/>
      <c r="D2825" s="64"/>
      <c r="E2825" s="64"/>
      <c r="F2825" s="64"/>
      <c r="G2825" s="64"/>
    </row>
    <row r="2826" spans="1:7" x14ac:dyDescent="0.2">
      <c r="A2826" s="61"/>
      <c r="B2826" s="61"/>
      <c r="C2826" s="64"/>
      <c r="D2826" s="64"/>
      <c r="E2826" s="64"/>
      <c r="F2826" s="64"/>
      <c r="G2826" s="64"/>
    </row>
    <row r="2827" spans="1:7" x14ac:dyDescent="0.2">
      <c r="A2827" s="61"/>
      <c r="B2827" s="61"/>
      <c r="C2827" s="64"/>
      <c r="D2827" s="64"/>
      <c r="E2827" s="64"/>
      <c r="F2827" s="64"/>
      <c r="G2827" s="64"/>
    </row>
    <row r="2828" spans="1:7" x14ac:dyDescent="0.2">
      <c r="A2828" s="61"/>
      <c r="B2828" s="61"/>
      <c r="C2828" s="64"/>
      <c r="D2828" s="64"/>
      <c r="E2828" s="64"/>
      <c r="F2828" s="64"/>
      <c r="G2828" s="64"/>
    </row>
    <row r="2829" spans="1:7" x14ac:dyDescent="0.2">
      <c r="A2829" s="61"/>
      <c r="B2829" s="61"/>
      <c r="C2829" s="64"/>
      <c r="D2829" s="64"/>
      <c r="E2829" s="64"/>
      <c r="F2829" s="64"/>
      <c r="G2829" s="64"/>
    </row>
    <row r="2830" spans="1:7" x14ac:dyDescent="0.2">
      <c r="A2830" s="61"/>
      <c r="B2830" s="61"/>
      <c r="C2830" s="64"/>
      <c r="D2830" s="64"/>
      <c r="E2830" s="64"/>
      <c r="F2830" s="64"/>
      <c r="G2830" s="64"/>
    </row>
    <row r="2831" spans="1:7" x14ac:dyDescent="0.2">
      <c r="A2831" s="61"/>
      <c r="B2831" s="61"/>
      <c r="C2831" s="64"/>
      <c r="D2831" s="64"/>
      <c r="E2831" s="64"/>
      <c r="F2831" s="64"/>
      <c r="G2831" s="64"/>
    </row>
    <row r="2832" spans="1:7" x14ac:dyDescent="0.2">
      <c r="A2832" s="61"/>
      <c r="B2832" s="61"/>
      <c r="C2832" s="64"/>
      <c r="D2832" s="64"/>
      <c r="E2832" s="64"/>
      <c r="F2832" s="64"/>
      <c r="G2832" s="64"/>
    </row>
    <row r="2833" spans="1:7" x14ac:dyDescent="0.2">
      <c r="A2833" s="61"/>
      <c r="B2833" s="61"/>
      <c r="C2833" s="64"/>
      <c r="D2833" s="64"/>
      <c r="E2833" s="64"/>
      <c r="F2833" s="64"/>
      <c r="G2833" s="64"/>
    </row>
    <row r="2834" spans="1:7" x14ac:dyDescent="0.2">
      <c r="A2834" s="61"/>
      <c r="B2834" s="61"/>
      <c r="C2834" s="64"/>
      <c r="D2834" s="64"/>
      <c r="E2834" s="64"/>
      <c r="F2834" s="64"/>
      <c r="G2834" s="64"/>
    </row>
    <row r="2835" spans="1:7" x14ac:dyDescent="0.2">
      <c r="A2835" s="61"/>
      <c r="B2835" s="61"/>
      <c r="C2835" s="64"/>
      <c r="D2835" s="64"/>
      <c r="E2835" s="64"/>
      <c r="F2835" s="64"/>
      <c r="G2835" s="64"/>
    </row>
    <row r="2836" spans="1:7" x14ac:dyDescent="0.2">
      <c r="A2836" s="61"/>
      <c r="B2836" s="61"/>
      <c r="C2836" s="64"/>
      <c r="D2836" s="64"/>
      <c r="E2836" s="64"/>
      <c r="F2836" s="64"/>
      <c r="G2836" s="64"/>
    </row>
    <row r="2837" spans="1:7" x14ac:dyDescent="0.2">
      <c r="A2837" s="61"/>
      <c r="B2837" s="61"/>
      <c r="C2837" s="64"/>
      <c r="D2837" s="64"/>
      <c r="E2837" s="64"/>
      <c r="F2837" s="64"/>
      <c r="G2837" s="64"/>
    </row>
    <row r="2838" spans="1:7" x14ac:dyDescent="0.2">
      <c r="A2838" s="61"/>
      <c r="B2838" s="61"/>
      <c r="C2838" s="64"/>
      <c r="D2838" s="64"/>
      <c r="E2838" s="64"/>
      <c r="F2838" s="64"/>
      <c r="G2838" s="64"/>
    </row>
    <row r="2839" spans="1:7" x14ac:dyDescent="0.2">
      <c r="A2839" s="61"/>
      <c r="B2839" s="61"/>
      <c r="C2839" s="64"/>
      <c r="D2839" s="64"/>
      <c r="E2839" s="64"/>
      <c r="F2839" s="64"/>
      <c r="G2839" s="64"/>
    </row>
    <row r="2840" spans="1:7" x14ac:dyDescent="0.2">
      <c r="A2840" s="61"/>
      <c r="B2840" s="61"/>
      <c r="C2840" s="64"/>
      <c r="D2840" s="64"/>
      <c r="E2840" s="64"/>
      <c r="F2840" s="64"/>
      <c r="G2840" s="64"/>
    </row>
    <row r="2841" spans="1:7" x14ac:dyDescent="0.2">
      <c r="A2841" s="61"/>
      <c r="B2841" s="61"/>
      <c r="C2841" s="64"/>
      <c r="D2841" s="64"/>
      <c r="E2841" s="64"/>
      <c r="F2841" s="64"/>
      <c r="G2841" s="64"/>
    </row>
    <row r="2842" spans="1:7" x14ac:dyDescent="0.2">
      <c r="A2842" s="61"/>
      <c r="B2842" s="61"/>
      <c r="C2842" s="64"/>
      <c r="D2842" s="64"/>
      <c r="E2842" s="64"/>
      <c r="F2842" s="64"/>
      <c r="G2842" s="64"/>
    </row>
    <row r="2843" spans="1:7" x14ac:dyDescent="0.2">
      <c r="A2843" s="61"/>
      <c r="B2843" s="61"/>
      <c r="C2843" s="64"/>
      <c r="D2843" s="64"/>
      <c r="E2843" s="64"/>
      <c r="F2843" s="64"/>
      <c r="G2843" s="64"/>
    </row>
    <row r="2844" spans="1:7" x14ac:dyDescent="0.2">
      <c r="A2844" s="61"/>
      <c r="B2844" s="61"/>
      <c r="C2844" s="64"/>
      <c r="D2844" s="64"/>
      <c r="E2844" s="64"/>
      <c r="F2844" s="64"/>
      <c r="G2844" s="64"/>
    </row>
    <row r="2845" spans="1:7" x14ac:dyDescent="0.2">
      <c r="A2845" s="61"/>
      <c r="B2845" s="61"/>
      <c r="C2845" s="64"/>
      <c r="D2845" s="64"/>
      <c r="E2845" s="64"/>
      <c r="F2845" s="64"/>
      <c r="G2845" s="64"/>
    </row>
    <row r="2846" spans="1:7" x14ac:dyDescent="0.2">
      <c r="A2846" s="61"/>
      <c r="B2846" s="61"/>
      <c r="C2846" s="64"/>
      <c r="D2846" s="64"/>
      <c r="E2846" s="64"/>
      <c r="F2846" s="64"/>
      <c r="G2846" s="64"/>
    </row>
    <row r="2847" spans="1:7" x14ac:dyDescent="0.2">
      <c r="A2847" s="61"/>
      <c r="B2847" s="61"/>
      <c r="C2847" s="64"/>
      <c r="D2847" s="64"/>
      <c r="E2847" s="64"/>
      <c r="F2847" s="64"/>
      <c r="G2847" s="64"/>
    </row>
    <row r="2848" spans="1:7" x14ac:dyDescent="0.2">
      <c r="A2848" s="61"/>
      <c r="B2848" s="61"/>
      <c r="C2848" s="64"/>
      <c r="D2848" s="64"/>
      <c r="E2848" s="64"/>
      <c r="F2848" s="64"/>
      <c r="G2848" s="64"/>
    </row>
    <row r="2849" spans="1:7" x14ac:dyDescent="0.2">
      <c r="A2849" s="61"/>
      <c r="B2849" s="61"/>
      <c r="C2849" s="64"/>
      <c r="D2849" s="64"/>
      <c r="E2849" s="64"/>
      <c r="F2849" s="64"/>
      <c r="G2849" s="64"/>
    </row>
    <row r="2850" spans="1:7" x14ac:dyDescent="0.2">
      <c r="A2850" s="61"/>
      <c r="B2850" s="61"/>
      <c r="C2850" s="64"/>
      <c r="D2850" s="64"/>
      <c r="E2850" s="64"/>
      <c r="F2850" s="64"/>
      <c r="G2850" s="64"/>
    </row>
    <row r="2851" spans="1:7" x14ac:dyDescent="0.2">
      <c r="A2851" s="61"/>
      <c r="B2851" s="61"/>
      <c r="C2851" s="64"/>
      <c r="D2851" s="64"/>
      <c r="E2851" s="64"/>
      <c r="F2851" s="64"/>
      <c r="G2851" s="64"/>
    </row>
    <row r="2852" spans="1:7" x14ac:dyDescent="0.2">
      <c r="A2852" s="61"/>
      <c r="B2852" s="61"/>
      <c r="C2852" s="64"/>
      <c r="D2852" s="64"/>
      <c r="E2852" s="64"/>
      <c r="F2852" s="64"/>
      <c r="G2852" s="64"/>
    </row>
    <row r="2853" spans="1:7" x14ac:dyDescent="0.2">
      <c r="A2853" s="61"/>
      <c r="B2853" s="61"/>
      <c r="C2853" s="64"/>
      <c r="D2853" s="64"/>
      <c r="E2853" s="64"/>
      <c r="F2853" s="64"/>
      <c r="G2853" s="64"/>
    </row>
    <row r="2854" spans="1:7" x14ac:dyDescent="0.2">
      <c r="A2854" s="61"/>
      <c r="B2854" s="61"/>
      <c r="C2854" s="64"/>
      <c r="D2854" s="64"/>
      <c r="E2854" s="64"/>
      <c r="F2854" s="64"/>
      <c r="G2854" s="64"/>
    </row>
    <row r="2855" spans="1:7" x14ac:dyDescent="0.2">
      <c r="A2855" s="61"/>
      <c r="B2855" s="61"/>
      <c r="C2855" s="64"/>
      <c r="D2855" s="64"/>
      <c r="E2855" s="64"/>
      <c r="F2855" s="64"/>
      <c r="G2855" s="64"/>
    </row>
    <row r="2856" spans="1:7" x14ac:dyDescent="0.2">
      <c r="A2856" s="61"/>
      <c r="B2856" s="61"/>
      <c r="C2856" s="64"/>
      <c r="D2856" s="64"/>
      <c r="E2856" s="64"/>
      <c r="F2856" s="64"/>
      <c r="G2856" s="64"/>
    </row>
    <row r="2857" spans="1:7" x14ac:dyDescent="0.2">
      <c r="A2857" s="61"/>
      <c r="B2857" s="61"/>
      <c r="C2857" s="64"/>
      <c r="D2857" s="64"/>
      <c r="E2857" s="64"/>
      <c r="F2857" s="64"/>
      <c r="G2857" s="64"/>
    </row>
    <row r="2858" spans="1:7" x14ac:dyDescent="0.2">
      <c r="A2858" s="61"/>
      <c r="B2858" s="61"/>
      <c r="C2858" s="64"/>
      <c r="D2858" s="64"/>
      <c r="E2858" s="64"/>
      <c r="F2858" s="64"/>
      <c r="G2858" s="64"/>
    </row>
    <row r="2859" spans="1:7" x14ac:dyDescent="0.2">
      <c r="A2859" s="61"/>
      <c r="B2859" s="61"/>
      <c r="C2859" s="64"/>
      <c r="D2859" s="64"/>
      <c r="E2859" s="64"/>
      <c r="F2859" s="64"/>
      <c r="G2859" s="64"/>
    </row>
    <row r="2860" spans="1:7" x14ac:dyDescent="0.2">
      <c r="A2860" s="61"/>
      <c r="B2860" s="61"/>
      <c r="C2860" s="64"/>
      <c r="D2860" s="64"/>
      <c r="E2860" s="64"/>
      <c r="F2860" s="64"/>
      <c r="G2860" s="64"/>
    </row>
    <row r="2861" spans="1:7" x14ac:dyDescent="0.2">
      <c r="A2861" s="61"/>
      <c r="B2861" s="61"/>
      <c r="C2861" s="64"/>
      <c r="D2861" s="64"/>
      <c r="E2861" s="64"/>
      <c r="F2861" s="64"/>
      <c r="G2861" s="64"/>
    </row>
    <row r="2862" spans="1:7" x14ac:dyDescent="0.2">
      <c r="A2862" s="61"/>
      <c r="B2862" s="61"/>
      <c r="C2862" s="64"/>
      <c r="D2862" s="64"/>
      <c r="E2862" s="64"/>
      <c r="F2862" s="64"/>
      <c r="G2862" s="64"/>
    </row>
    <row r="2863" spans="1:7" x14ac:dyDescent="0.2">
      <c r="A2863" s="61"/>
      <c r="B2863" s="61"/>
      <c r="C2863" s="64"/>
      <c r="D2863" s="64"/>
      <c r="E2863" s="64"/>
      <c r="F2863" s="64"/>
      <c r="G2863" s="64"/>
    </row>
    <row r="2864" spans="1:7" x14ac:dyDescent="0.2">
      <c r="A2864" s="61"/>
      <c r="B2864" s="61"/>
      <c r="C2864" s="64"/>
      <c r="D2864" s="64"/>
      <c r="E2864" s="64"/>
      <c r="F2864" s="64"/>
      <c r="G2864" s="64"/>
    </row>
    <row r="2865" spans="1:7" x14ac:dyDescent="0.2">
      <c r="A2865" s="61"/>
      <c r="B2865" s="61"/>
      <c r="C2865" s="64"/>
      <c r="D2865" s="64"/>
      <c r="E2865" s="64"/>
      <c r="F2865" s="64"/>
      <c r="G2865" s="64"/>
    </row>
    <row r="2866" spans="1:7" x14ac:dyDescent="0.2">
      <c r="A2866" s="61"/>
      <c r="B2866" s="61"/>
      <c r="C2866" s="64"/>
      <c r="D2866" s="64"/>
      <c r="E2866" s="64"/>
      <c r="F2866" s="64"/>
      <c r="G2866" s="64"/>
    </row>
    <row r="2867" spans="1:7" x14ac:dyDescent="0.2">
      <c r="A2867" s="61"/>
      <c r="B2867" s="61"/>
      <c r="C2867" s="64"/>
      <c r="D2867" s="64"/>
      <c r="E2867" s="64"/>
      <c r="F2867" s="64"/>
      <c r="G2867" s="64"/>
    </row>
    <row r="2868" spans="1:7" x14ac:dyDescent="0.2">
      <c r="A2868" s="61"/>
      <c r="B2868" s="61"/>
      <c r="C2868" s="64"/>
      <c r="D2868" s="64"/>
      <c r="E2868" s="64"/>
      <c r="F2868" s="64"/>
      <c r="G2868" s="64"/>
    </row>
    <row r="2869" spans="1:7" x14ac:dyDescent="0.2">
      <c r="A2869" s="61"/>
      <c r="B2869" s="61"/>
      <c r="C2869" s="64"/>
      <c r="D2869" s="64"/>
      <c r="E2869" s="64"/>
      <c r="F2869" s="64"/>
      <c r="G2869" s="64"/>
    </row>
    <row r="2870" spans="1:7" x14ac:dyDescent="0.2">
      <c r="A2870" s="61"/>
      <c r="B2870" s="61"/>
      <c r="C2870" s="64"/>
      <c r="D2870" s="64"/>
      <c r="E2870" s="64"/>
      <c r="F2870" s="64"/>
      <c r="G2870" s="64"/>
    </row>
    <row r="2871" spans="1:7" x14ac:dyDescent="0.2">
      <c r="A2871" s="61"/>
      <c r="B2871" s="61"/>
      <c r="C2871" s="64"/>
      <c r="D2871" s="64"/>
      <c r="E2871" s="64"/>
      <c r="F2871" s="64"/>
      <c r="G2871" s="64"/>
    </row>
    <row r="2872" spans="1:7" x14ac:dyDescent="0.2">
      <c r="A2872" s="61"/>
      <c r="B2872" s="61"/>
      <c r="C2872" s="64"/>
      <c r="D2872" s="64"/>
      <c r="E2872" s="64"/>
      <c r="F2872" s="64"/>
      <c r="G2872" s="64"/>
    </row>
    <row r="2873" spans="1:7" x14ac:dyDescent="0.2">
      <c r="A2873" s="61"/>
      <c r="B2873" s="61"/>
      <c r="C2873" s="64"/>
      <c r="D2873" s="64"/>
      <c r="E2873" s="64"/>
      <c r="F2873" s="64"/>
      <c r="G2873" s="64"/>
    </row>
    <row r="2874" spans="1:7" x14ac:dyDescent="0.2">
      <c r="A2874" s="61"/>
      <c r="B2874" s="61"/>
      <c r="C2874" s="64"/>
      <c r="D2874" s="64"/>
      <c r="E2874" s="64"/>
      <c r="F2874" s="64"/>
      <c r="G2874" s="64"/>
    </row>
    <row r="2875" spans="1:7" x14ac:dyDescent="0.2">
      <c r="A2875" s="61"/>
      <c r="B2875" s="61"/>
      <c r="C2875" s="64"/>
      <c r="D2875" s="64"/>
      <c r="E2875" s="64"/>
      <c r="F2875" s="64"/>
      <c r="G2875" s="64"/>
    </row>
    <row r="2876" spans="1:7" x14ac:dyDescent="0.2">
      <c r="A2876" s="61"/>
      <c r="B2876" s="61"/>
      <c r="C2876" s="64"/>
      <c r="D2876" s="64"/>
      <c r="E2876" s="64"/>
      <c r="F2876" s="64"/>
      <c r="G2876" s="64"/>
    </row>
    <row r="2877" spans="1:7" x14ac:dyDescent="0.2">
      <c r="A2877" s="61"/>
      <c r="B2877" s="61"/>
      <c r="C2877" s="64"/>
      <c r="D2877" s="64"/>
      <c r="E2877" s="64"/>
      <c r="F2877" s="64"/>
      <c r="G2877" s="64"/>
    </row>
    <row r="2878" spans="1:7" x14ac:dyDescent="0.2">
      <c r="A2878" s="61"/>
      <c r="B2878" s="61"/>
      <c r="C2878" s="64"/>
      <c r="D2878" s="64"/>
      <c r="E2878" s="64"/>
      <c r="F2878" s="64"/>
      <c r="G2878" s="64"/>
    </row>
    <row r="2879" spans="1:7" x14ac:dyDescent="0.2">
      <c r="A2879" s="61"/>
      <c r="B2879" s="61"/>
      <c r="C2879" s="64"/>
      <c r="D2879" s="64"/>
      <c r="E2879" s="64"/>
      <c r="F2879" s="64"/>
      <c r="G2879" s="64"/>
    </row>
    <row r="2880" spans="1:7" x14ac:dyDescent="0.2">
      <c r="A2880" s="61"/>
      <c r="B2880" s="61"/>
      <c r="C2880" s="64"/>
      <c r="D2880" s="64"/>
      <c r="E2880" s="64"/>
      <c r="F2880" s="64"/>
      <c r="G2880" s="64"/>
    </row>
    <row r="2881" spans="1:7" x14ac:dyDescent="0.2">
      <c r="A2881" s="61"/>
      <c r="B2881" s="61"/>
      <c r="C2881" s="64"/>
      <c r="D2881" s="64"/>
      <c r="E2881" s="64"/>
      <c r="F2881" s="64"/>
      <c r="G2881" s="64"/>
    </row>
    <row r="2882" spans="1:7" x14ac:dyDescent="0.2">
      <c r="A2882" s="61"/>
      <c r="B2882" s="61"/>
      <c r="C2882" s="64"/>
      <c r="D2882" s="64"/>
      <c r="E2882" s="64"/>
      <c r="F2882" s="64"/>
      <c r="G2882" s="64"/>
    </row>
    <row r="2883" spans="1:7" x14ac:dyDescent="0.2">
      <c r="A2883" s="61"/>
      <c r="B2883" s="61"/>
      <c r="C2883" s="64"/>
      <c r="D2883" s="64"/>
      <c r="E2883" s="64"/>
      <c r="F2883" s="64"/>
      <c r="G2883" s="64"/>
    </row>
    <row r="2884" spans="1:7" x14ac:dyDescent="0.2">
      <c r="A2884" s="61"/>
      <c r="B2884" s="61"/>
      <c r="C2884" s="64"/>
      <c r="D2884" s="64"/>
      <c r="E2884" s="64"/>
      <c r="F2884" s="64"/>
      <c r="G2884" s="64"/>
    </row>
    <row r="2885" spans="1:7" x14ac:dyDescent="0.2">
      <c r="A2885" s="61"/>
      <c r="B2885" s="61"/>
      <c r="C2885" s="64"/>
      <c r="D2885" s="64"/>
      <c r="E2885" s="64"/>
      <c r="F2885" s="64"/>
      <c r="G2885" s="64"/>
    </row>
    <row r="2886" spans="1:7" x14ac:dyDescent="0.2">
      <c r="A2886" s="61"/>
      <c r="B2886" s="61"/>
      <c r="C2886" s="64"/>
      <c r="D2886" s="64"/>
      <c r="E2886" s="64"/>
      <c r="F2886" s="64"/>
      <c r="G2886" s="64"/>
    </row>
    <row r="2887" spans="1:7" x14ac:dyDescent="0.2">
      <c r="A2887" s="61"/>
      <c r="B2887" s="61"/>
      <c r="C2887" s="64"/>
      <c r="D2887" s="64"/>
      <c r="E2887" s="64"/>
      <c r="F2887" s="64"/>
      <c r="G2887" s="64"/>
    </row>
    <row r="2888" spans="1:7" x14ac:dyDescent="0.2">
      <c r="A2888" s="61"/>
      <c r="B2888" s="61"/>
      <c r="C2888" s="64"/>
      <c r="D2888" s="64"/>
      <c r="E2888" s="64"/>
      <c r="F2888" s="64"/>
      <c r="G2888" s="64"/>
    </row>
    <row r="2889" spans="1:7" x14ac:dyDescent="0.2">
      <c r="A2889" s="61"/>
      <c r="B2889" s="61"/>
      <c r="C2889" s="64"/>
      <c r="D2889" s="64"/>
      <c r="E2889" s="64"/>
      <c r="F2889" s="64"/>
      <c r="G2889" s="64"/>
    </row>
    <row r="2890" spans="1:7" x14ac:dyDescent="0.2">
      <c r="A2890" s="61"/>
      <c r="B2890" s="61"/>
      <c r="C2890" s="64"/>
      <c r="D2890" s="64"/>
      <c r="E2890" s="64"/>
      <c r="F2890" s="64"/>
      <c r="G2890" s="64"/>
    </row>
    <row r="2891" spans="1:7" x14ac:dyDescent="0.2">
      <c r="A2891" s="61"/>
      <c r="B2891" s="61"/>
      <c r="C2891" s="64"/>
      <c r="D2891" s="64"/>
      <c r="E2891" s="64"/>
      <c r="F2891" s="64"/>
      <c r="G2891" s="64"/>
    </row>
    <row r="2892" spans="1:7" x14ac:dyDescent="0.2">
      <c r="A2892" s="61"/>
      <c r="B2892" s="61"/>
      <c r="C2892" s="64"/>
      <c r="D2892" s="64"/>
      <c r="E2892" s="64"/>
      <c r="F2892" s="64"/>
      <c r="G2892" s="64"/>
    </row>
    <row r="2893" spans="1:7" x14ac:dyDescent="0.2">
      <c r="A2893" s="61"/>
      <c r="B2893" s="61"/>
      <c r="C2893" s="64"/>
      <c r="D2893" s="64"/>
      <c r="E2893" s="64"/>
      <c r="F2893" s="64"/>
      <c r="G2893" s="64"/>
    </row>
    <row r="2894" spans="1:7" x14ac:dyDescent="0.2">
      <c r="A2894" s="61"/>
      <c r="B2894" s="61"/>
      <c r="C2894" s="64"/>
      <c r="D2894" s="64"/>
      <c r="E2894" s="64"/>
      <c r="F2894" s="64"/>
      <c r="G2894" s="64"/>
    </row>
    <row r="2895" spans="1:7" x14ac:dyDescent="0.2">
      <c r="A2895" s="61"/>
      <c r="B2895" s="61"/>
      <c r="C2895" s="64"/>
      <c r="D2895" s="64"/>
      <c r="E2895" s="64"/>
      <c r="F2895" s="64"/>
      <c r="G2895" s="64"/>
    </row>
    <row r="2896" spans="1:7" x14ac:dyDescent="0.2">
      <c r="A2896" s="61"/>
      <c r="B2896" s="61"/>
      <c r="C2896" s="64"/>
      <c r="D2896" s="64"/>
      <c r="E2896" s="64"/>
      <c r="F2896" s="64"/>
      <c r="G2896" s="64"/>
    </row>
    <row r="2897" spans="1:7" x14ac:dyDescent="0.2">
      <c r="A2897" s="61"/>
      <c r="B2897" s="61"/>
      <c r="C2897" s="64"/>
      <c r="D2897" s="64"/>
      <c r="E2897" s="64"/>
      <c r="F2897" s="64"/>
      <c r="G2897" s="64"/>
    </row>
    <row r="2898" spans="1:7" x14ac:dyDescent="0.2">
      <c r="A2898" s="61"/>
      <c r="B2898" s="61"/>
      <c r="C2898" s="64"/>
      <c r="D2898" s="64"/>
      <c r="E2898" s="64"/>
      <c r="F2898" s="64"/>
      <c r="G2898" s="64"/>
    </row>
    <row r="2899" spans="1:7" x14ac:dyDescent="0.2">
      <c r="A2899" s="61"/>
      <c r="B2899" s="61"/>
      <c r="C2899" s="64"/>
      <c r="D2899" s="64"/>
      <c r="E2899" s="64"/>
      <c r="F2899" s="64"/>
      <c r="G2899" s="64"/>
    </row>
    <row r="2900" spans="1:7" x14ac:dyDescent="0.2">
      <c r="A2900" s="61"/>
      <c r="B2900" s="61"/>
      <c r="C2900" s="64"/>
      <c r="D2900" s="64"/>
      <c r="E2900" s="64"/>
      <c r="F2900" s="64"/>
      <c r="G2900" s="64"/>
    </row>
    <row r="2901" spans="1:7" x14ac:dyDescent="0.2">
      <c r="A2901" s="61"/>
      <c r="B2901" s="61"/>
      <c r="C2901" s="64"/>
      <c r="D2901" s="64"/>
      <c r="E2901" s="64"/>
      <c r="F2901" s="64"/>
      <c r="G2901" s="64"/>
    </row>
    <row r="2902" spans="1:7" x14ac:dyDescent="0.2">
      <c r="A2902" s="61"/>
      <c r="B2902" s="61"/>
      <c r="C2902" s="64"/>
      <c r="D2902" s="64"/>
      <c r="E2902" s="64"/>
      <c r="F2902" s="64"/>
      <c r="G2902" s="64"/>
    </row>
    <row r="2903" spans="1:7" x14ac:dyDescent="0.2">
      <c r="A2903" s="61"/>
      <c r="B2903" s="61"/>
      <c r="C2903" s="64"/>
      <c r="D2903" s="64"/>
      <c r="E2903" s="64"/>
      <c r="F2903" s="64"/>
      <c r="G2903" s="64"/>
    </row>
    <row r="2904" spans="1:7" x14ac:dyDescent="0.2">
      <c r="A2904" s="61"/>
      <c r="B2904" s="61"/>
      <c r="C2904" s="64"/>
      <c r="D2904" s="64"/>
      <c r="E2904" s="64"/>
      <c r="F2904" s="64"/>
      <c r="G2904" s="64"/>
    </row>
    <row r="2905" spans="1:7" x14ac:dyDescent="0.2">
      <c r="A2905" s="61"/>
      <c r="B2905" s="61"/>
      <c r="C2905" s="64"/>
      <c r="D2905" s="64"/>
      <c r="E2905" s="64"/>
      <c r="F2905" s="64"/>
      <c r="G2905" s="64"/>
    </row>
    <row r="2906" spans="1:7" x14ac:dyDescent="0.2">
      <c r="A2906" s="61"/>
      <c r="B2906" s="61"/>
      <c r="C2906" s="64"/>
      <c r="D2906" s="64"/>
      <c r="E2906" s="64"/>
      <c r="F2906" s="64"/>
      <c r="G2906" s="64"/>
    </row>
    <row r="2907" spans="1:7" x14ac:dyDescent="0.2">
      <c r="A2907" s="61"/>
      <c r="B2907" s="61"/>
      <c r="C2907" s="64"/>
      <c r="D2907" s="64"/>
      <c r="E2907" s="64"/>
      <c r="F2907" s="64"/>
      <c r="G2907" s="64"/>
    </row>
    <row r="2908" spans="1:7" x14ac:dyDescent="0.2">
      <c r="A2908" s="61"/>
      <c r="B2908" s="61"/>
      <c r="C2908" s="64"/>
      <c r="D2908" s="64"/>
      <c r="E2908" s="64"/>
      <c r="F2908" s="64"/>
      <c r="G2908" s="64"/>
    </row>
    <row r="2909" spans="1:7" x14ac:dyDescent="0.2">
      <c r="A2909" s="61"/>
      <c r="B2909" s="61"/>
      <c r="C2909" s="64"/>
      <c r="D2909" s="64"/>
      <c r="E2909" s="64"/>
      <c r="F2909" s="64"/>
      <c r="G2909" s="64"/>
    </row>
    <row r="2910" spans="1:7" x14ac:dyDescent="0.2">
      <c r="A2910" s="61"/>
      <c r="B2910" s="61"/>
      <c r="C2910" s="64"/>
      <c r="D2910" s="64"/>
      <c r="E2910" s="64"/>
      <c r="F2910" s="64"/>
      <c r="G2910" s="64"/>
    </row>
    <row r="2911" spans="1:7" x14ac:dyDescent="0.2">
      <c r="A2911" s="61"/>
      <c r="B2911" s="61"/>
      <c r="C2911" s="64"/>
      <c r="D2911" s="64"/>
      <c r="E2911" s="64"/>
      <c r="F2911" s="64"/>
      <c r="G2911" s="64"/>
    </row>
    <row r="2912" spans="1:7" x14ac:dyDescent="0.2">
      <c r="A2912" s="61"/>
      <c r="B2912" s="61"/>
      <c r="C2912" s="64"/>
      <c r="D2912" s="64"/>
      <c r="E2912" s="64"/>
      <c r="F2912" s="64"/>
      <c r="G2912" s="64"/>
    </row>
    <row r="2913" spans="1:7" x14ac:dyDescent="0.2">
      <c r="A2913" s="61"/>
      <c r="B2913" s="61"/>
      <c r="C2913" s="64"/>
      <c r="D2913" s="64"/>
      <c r="E2913" s="64"/>
      <c r="F2913" s="64"/>
      <c r="G2913" s="64"/>
    </row>
    <row r="2914" spans="1:7" x14ac:dyDescent="0.2">
      <c r="A2914" s="61"/>
      <c r="B2914" s="61"/>
      <c r="C2914" s="64"/>
      <c r="D2914" s="64"/>
      <c r="E2914" s="64"/>
      <c r="F2914" s="64"/>
      <c r="G2914" s="64"/>
    </row>
    <row r="2915" spans="1:7" x14ac:dyDescent="0.2">
      <c r="A2915" s="61"/>
      <c r="B2915" s="61"/>
      <c r="C2915" s="64"/>
      <c r="D2915" s="64"/>
      <c r="E2915" s="64"/>
      <c r="F2915" s="64"/>
      <c r="G2915" s="64"/>
    </row>
    <row r="2916" spans="1:7" x14ac:dyDescent="0.2">
      <c r="A2916" s="61"/>
      <c r="B2916" s="61"/>
      <c r="C2916" s="64"/>
      <c r="D2916" s="64"/>
      <c r="E2916" s="64"/>
      <c r="F2916" s="64"/>
      <c r="G2916" s="64"/>
    </row>
    <row r="2917" spans="1:7" x14ac:dyDescent="0.2">
      <c r="A2917" s="61"/>
      <c r="B2917" s="61"/>
      <c r="C2917" s="64"/>
      <c r="D2917" s="64"/>
      <c r="E2917" s="64"/>
      <c r="F2917" s="64"/>
      <c r="G2917" s="64"/>
    </row>
    <row r="2918" spans="1:7" x14ac:dyDescent="0.2">
      <c r="A2918" s="61"/>
      <c r="B2918" s="61"/>
      <c r="C2918" s="64"/>
      <c r="D2918" s="64"/>
      <c r="E2918" s="64"/>
      <c r="F2918" s="64"/>
      <c r="G2918" s="64"/>
    </row>
    <row r="2919" spans="1:7" x14ac:dyDescent="0.2">
      <c r="A2919" s="61"/>
      <c r="B2919" s="61"/>
      <c r="C2919" s="64"/>
      <c r="D2919" s="64"/>
      <c r="E2919" s="64"/>
      <c r="F2919" s="64"/>
      <c r="G2919" s="64"/>
    </row>
    <row r="2920" spans="1:7" x14ac:dyDescent="0.2">
      <c r="A2920" s="61"/>
      <c r="B2920" s="61"/>
      <c r="C2920" s="64"/>
      <c r="D2920" s="64"/>
      <c r="E2920" s="64"/>
      <c r="F2920" s="64"/>
      <c r="G2920" s="64"/>
    </row>
    <row r="2921" spans="1:7" x14ac:dyDescent="0.2">
      <c r="A2921" s="61"/>
      <c r="B2921" s="61"/>
      <c r="C2921" s="64"/>
      <c r="D2921" s="64"/>
      <c r="E2921" s="64"/>
      <c r="F2921" s="64"/>
      <c r="G2921" s="64"/>
    </row>
    <row r="2922" spans="1:7" x14ac:dyDescent="0.2">
      <c r="A2922" s="61"/>
      <c r="B2922" s="61"/>
      <c r="C2922" s="64"/>
      <c r="D2922" s="64"/>
      <c r="E2922" s="64"/>
      <c r="F2922" s="64"/>
      <c r="G2922" s="64"/>
    </row>
    <row r="2923" spans="1:7" x14ac:dyDescent="0.2">
      <c r="A2923" s="61"/>
      <c r="B2923" s="61"/>
      <c r="C2923" s="64"/>
      <c r="D2923" s="64"/>
      <c r="E2923" s="64"/>
      <c r="F2923" s="64"/>
      <c r="G2923" s="64"/>
    </row>
    <row r="2924" spans="1:7" x14ac:dyDescent="0.2">
      <c r="A2924" s="61"/>
      <c r="B2924" s="61"/>
      <c r="C2924" s="64"/>
      <c r="D2924" s="64"/>
      <c r="E2924" s="64"/>
      <c r="F2924" s="64"/>
      <c r="G2924" s="64"/>
    </row>
    <row r="2925" spans="1:7" x14ac:dyDescent="0.2">
      <c r="A2925" s="61"/>
      <c r="B2925" s="61"/>
      <c r="C2925" s="64"/>
      <c r="D2925" s="64"/>
      <c r="E2925" s="64"/>
      <c r="F2925" s="64"/>
      <c r="G2925" s="64"/>
    </row>
    <row r="2926" spans="1:7" x14ac:dyDescent="0.2">
      <c r="A2926" s="61"/>
      <c r="B2926" s="61"/>
      <c r="C2926" s="64"/>
      <c r="D2926" s="64"/>
      <c r="E2926" s="64"/>
      <c r="F2926" s="64"/>
      <c r="G2926" s="64"/>
    </row>
    <row r="2927" spans="1:7" x14ac:dyDescent="0.2">
      <c r="A2927" s="61"/>
      <c r="B2927" s="61"/>
      <c r="C2927" s="64"/>
      <c r="D2927" s="64"/>
      <c r="E2927" s="64"/>
      <c r="F2927" s="64"/>
      <c r="G2927" s="64"/>
    </row>
    <row r="2928" spans="1:7" x14ac:dyDescent="0.2">
      <c r="A2928" s="61"/>
      <c r="B2928" s="61"/>
      <c r="C2928" s="64"/>
      <c r="D2928" s="64"/>
      <c r="E2928" s="64"/>
      <c r="F2928" s="64"/>
      <c r="G2928" s="64"/>
    </row>
    <row r="2929" spans="1:7" x14ac:dyDescent="0.2">
      <c r="A2929" s="61"/>
      <c r="B2929" s="61"/>
      <c r="C2929" s="64"/>
      <c r="D2929" s="64"/>
      <c r="E2929" s="64"/>
      <c r="F2929" s="64"/>
      <c r="G2929" s="64"/>
    </row>
    <row r="2930" spans="1:7" x14ac:dyDescent="0.2">
      <c r="A2930" s="61"/>
      <c r="B2930" s="61"/>
      <c r="C2930" s="64"/>
      <c r="D2930" s="64"/>
      <c r="E2930" s="64"/>
      <c r="F2930" s="64"/>
      <c r="G2930" s="64"/>
    </row>
    <row r="2931" spans="1:7" x14ac:dyDescent="0.2">
      <c r="A2931" s="61"/>
      <c r="B2931" s="61"/>
      <c r="C2931" s="64"/>
      <c r="D2931" s="64"/>
      <c r="E2931" s="64"/>
      <c r="F2931" s="64"/>
      <c r="G2931" s="64"/>
    </row>
    <row r="2932" spans="1:7" x14ac:dyDescent="0.2">
      <c r="A2932" s="61"/>
      <c r="B2932" s="61"/>
      <c r="C2932" s="64"/>
      <c r="D2932" s="64"/>
      <c r="E2932" s="64"/>
      <c r="F2932" s="64"/>
      <c r="G2932" s="64"/>
    </row>
    <row r="2933" spans="1:7" x14ac:dyDescent="0.2">
      <c r="A2933" s="61"/>
      <c r="B2933" s="61"/>
      <c r="C2933" s="64"/>
      <c r="D2933" s="64"/>
      <c r="E2933" s="64"/>
      <c r="F2933" s="64"/>
      <c r="G2933" s="64"/>
    </row>
    <row r="2934" spans="1:7" x14ac:dyDescent="0.2">
      <c r="A2934" s="61"/>
      <c r="B2934" s="61"/>
      <c r="C2934" s="64"/>
      <c r="D2934" s="64"/>
      <c r="E2934" s="64"/>
      <c r="F2934" s="64"/>
      <c r="G2934" s="64"/>
    </row>
    <row r="2935" spans="1:7" x14ac:dyDescent="0.2">
      <c r="A2935" s="61"/>
      <c r="B2935" s="61"/>
      <c r="C2935" s="64"/>
      <c r="D2935" s="64"/>
      <c r="E2935" s="64"/>
      <c r="F2935" s="64"/>
      <c r="G2935" s="64"/>
    </row>
    <row r="2936" spans="1:7" x14ac:dyDescent="0.2">
      <c r="A2936" s="61"/>
      <c r="B2936" s="61"/>
      <c r="C2936" s="64"/>
      <c r="D2936" s="64"/>
      <c r="E2936" s="64"/>
      <c r="F2936" s="64"/>
      <c r="G2936" s="64"/>
    </row>
    <row r="2937" spans="1:7" x14ac:dyDescent="0.2">
      <c r="A2937" s="61"/>
      <c r="B2937" s="61"/>
      <c r="C2937" s="64"/>
      <c r="D2937" s="64"/>
      <c r="E2937" s="64"/>
      <c r="F2937" s="64"/>
      <c r="G2937" s="64"/>
    </row>
    <row r="2938" spans="1:7" x14ac:dyDescent="0.2">
      <c r="A2938" s="61"/>
      <c r="B2938" s="61"/>
      <c r="C2938" s="64"/>
      <c r="D2938" s="64"/>
      <c r="E2938" s="64"/>
      <c r="F2938" s="64"/>
      <c r="G2938" s="64"/>
    </row>
    <row r="2939" spans="1:7" x14ac:dyDescent="0.2">
      <c r="A2939" s="61"/>
      <c r="B2939" s="61"/>
      <c r="C2939" s="64"/>
      <c r="D2939" s="64"/>
      <c r="E2939" s="64"/>
      <c r="F2939" s="64"/>
      <c r="G2939" s="64"/>
    </row>
    <row r="2940" spans="1:7" x14ac:dyDescent="0.2">
      <c r="A2940" s="61"/>
      <c r="B2940" s="61"/>
      <c r="C2940" s="64"/>
      <c r="D2940" s="64"/>
      <c r="E2940" s="64"/>
      <c r="F2940" s="64"/>
      <c r="G2940" s="64"/>
    </row>
    <row r="2941" spans="1:7" x14ac:dyDescent="0.2">
      <c r="A2941" s="61"/>
      <c r="B2941" s="61"/>
      <c r="C2941" s="64"/>
      <c r="D2941" s="64"/>
      <c r="E2941" s="64"/>
      <c r="F2941" s="64"/>
      <c r="G2941" s="64"/>
    </row>
    <row r="2942" spans="1:7" x14ac:dyDescent="0.2">
      <c r="A2942" s="61"/>
      <c r="B2942" s="61"/>
      <c r="C2942" s="64"/>
      <c r="D2942" s="64"/>
      <c r="E2942" s="64"/>
      <c r="F2942" s="64"/>
      <c r="G2942" s="64"/>
    </row>
    <row r="2943" spans="1:7" x14ac:dyDescent="0.2">
      <c r="A2943" s="61"/>
      <c r="B2943" s="61"/>
      <c r="C2943" s="64"/>
      <c r="D2943" s="64"/>
      <c r="E2943" s="64"/>
      <c r="F2943" s="64"/>
      <c r="G2943" s="64"/>
    </row>
    <row r="2944" spans="1:7" x14ac:dyDescent="0.2">
      <c r="A2944" s="61"/>
      <c r="B2944" s="61"/>
      <c r="C2944" s="64"/>
      <c r="D2944" s="64"/>
      <c r="E2944" s="64"/>
      <c r="F2944" s="64"/>
      <c r="G2944" s="64"/>
    </row>
    <row r="2945" spans="1:7" x14ac:dyDescent="0.2">
      <c r="A2945" s="61"/>
      <c r="B2945" s="61"/>
      <c r="C2945" s="64"/>
      <c r="D2945" s="64"/>
      <c r="E2945" s="64"/>
      <c r="F2945" s="64"/>
      <c r="G2945" s="64"/>
    </row>
    <row r="2946" spans="1:7" x14ac:dyDescent="0.2">
      <c r="A2946" s="61"/>
      <c r="B2946" s="61"/>
      <c r="C2946" s="64"/>
      <c r="D2946" s="64"/>
      <c r="E2946" s="64"/>
      <c r="F2946" s="64"/>
      <c r="G2946" s="64"/>
    </row>
    <row r="2947" spans="1:7" x14ac:dyDescent="0.2">
      <c r="A2947" s="61"/>
      <c r="B2947" s="61"/>
      <c r="C2947" s="64"/>
      <c r="D2947" s="64"/>
      <c r="E2947" s="64"/>
      <c r="F2947" s="64"/>
      <c r="G2947" s="64"/>
    </row>
    <row r="2948" spans="1:7" x14ac:dyDescent="0.2">
      <c r="A2948" s="61"/>
      <c r="B2948" s="61"/>
      <c r="C2948" s="64"/>
      <c r="D2948" s="64"/>
      <c r="E2948" s="64"/>
      <c r="F2948" s="64"/>
      <c r="G2948" s="64"/>
    </row>
    <row r="2949" spans="1:7" x14ac:dyDescent="0.2">
      <c r="A2949" s="61"/>
      <c r="B2949" s="61"/>
      <c r="C2949" s="64"/>
      <c r="D2949" s="64"/>
      <c r="E2949" s="64"/>
      <c r="F2949" s="64"/>
      <c r="G2949" s="64"/>
    </row>
    <row r="2950" spans="1:7" x14ac:dyDescent="0.2">
      <c r="A2950" s="61"/>
      <c r="B2950" s="61"/>
      <c r="C2950" s="64"/>
      <c r="D2950" s="64"/>
      <c r="E2950" s="64"/>
      <c r="F2950" s="64"/>
      <c r="G2950" s="64"/>
    </row>
    <row r="2951" spans="1:7" x14ac:dyDescent="0.2">
      <c r="A2951" s="61"/>
      <c r="B2951" s="61"/>
      <c r="C2951" s="64"/>
      <c r="D2951" s="64"/>
      <c r="E2951" s="64"/>
      <c r="F2951" s="64"/>
      <c r="G2951" s="64"/>
    </row>
    <row r="2952" spans="1:7" x14ac:dyDescent="0.2">
      <c r="A2952" s="61"/>
      <c r="B2952" s="61"/>
      <c r="C2952" s="64"/>
      <c r="D2952" s="64"/>
      <c r="E2952" s="64"/>
      <c r="F2952" s="64"/>
      <c r="G2952" s="64"/>
    </row>
    <row r="2953" spans="1:7" x14ac:dyDescent="0.2">
      <c r="A2953" s="61"/>
      <c r="B2953" s="61"/>
      <c r="C2953" s="64"/>
      <c r="D2953" s="64"/>
      <c r="E2953" s="64"/>
      <c r="F2953" s="64"/>
      <c r="G2953" s="64"/>
    </row>
    <row r="2954" spans="1:7" x14ac:dyDescent="0.2">
      <c r="A2954" s="61"/>
      <c r="B2954" s="61"/>
      <c r="C2954" s="64"/>
      <c r="D2954" s="64"/>
      <c r="E2954" s="64"/>
      <c r="F2954" s="64"/>
      <c r="G2954" s="64"/>
    </row>
    <row r="2955" spans="1:7" x14ac:dyDescent="0.2">
      <c r="A2955" s="61"/>
      <c r="B2955" s="61"/>
      <c r="C2955" s="64"/>
      <c r="D2955" s="64"/>
      <c r="E2955" s="64"/>
      <c r="F2955" s="64"/>
      <c r="G2955" s="64"/>
    </row>
    <row r="2956" spans="1:7" x14ac:dyDescent="0.2">
      <c r="A2956" s="61"/>
      <c r="B2956" s="61"/>
      <c r="C2956" s="64"/>
      <c r="D2956" s="64"/>
      <c r="E2956" s="64"/>
      <c r="F2956" s="64"/>
      <c r="G2956" s="64"/>
    </row>
    <row r="2957" spans="1:7" x14ac:dyDescent="0.2">
      <c r="A2957" s="61"/>
      <c r="B2957" s="61"/>
      <c r="C2957" s="64"/>
      <c r="D2957" s="64"/>
      <c r="E2957" s="64"/>
      <c r="F2957" s="64"/>
      <c r="G2957" s="64"/>
    </row>
    <row r="2958" spans="1:7" x14ac:dyDescent="0.2">
      <c r="A2958" s="61"/>
      <c r="B2958" s="61"/>
      <c r="C2958" s="64"/>
      <c r="D2958" s="64"/>
      <c r="E2958" s="64"/>
      <c r="F2958" s="64"/>
      <c r="G2958" s="64"/>
    </row>
    <row r="2959" spans="1:7" x14ac:dyDescent="0.2">
      <c r="A2959" s="61"/>
      <c r="B2959" s="61"/>
      <c r="C2959" s="64"/>
      <c r="D2959" s="64"/>
      <c r="E2959" s="64"/>
      <c r="F2959" s="64"/>
      <c r="G2959" s="64"/>
    </row>
    <row r="2960" spans="1:7" x14ac:dyDescent="0.2">
      <c r="A2960" s="61"/>
      <c r="B2960" s="61"/>
      <c r="C2960" s="64"/>
      <c r="D2960" s="64"/>
      <c r="E2960" s="64"/>
      <c r="F2960" s="64"/>
      <c r="G2960" s="64"/>
    </row>
    <row r="2961" spans="1:7" x14ac:dyDescent="0.2">
      <c r="A2961" s="61"/>
      <c r="B2961" s="61"/>
      <c r="C2961" s="64"/>
      <c r="D2961" s="64"/>
      <c r="E2961" s="64"/>
      <c r="F2961" s="64"/>
      <c r="G2961" s="64"/>
    </row>
    <row r="2962" spans="1:7" x14ac:dyDescent="0.2">
      <c r="A2962" s="61"/>
      <c r="B2962" s="61"/>
      <c r="C2962" s="64"/>
      <c r="D2962" s="64"/>
      <c r="E2962" s="64"/>
      <c r="F2962" s="64"/>
      <c r="G2962" s="64"/>
    </row>
    <row r="2963" spans="1:7" x14ac:dyDescent="0.2">
      <c r="A2963" s="61"/>
      <c r="B2963" s="61"/>
      <c r="C2963" s="64"/>
      <c r="D2963" s="64"/>
      <c r="E2963" s="64"/>
      <c r="F2963" s="64"/>
      <c r="G2963" s="64"/>
    </row>
    <row r="2964" spans="1:7" x14ac:dyDescent="0.2">
      <c r="A2964" s="61"/>
      <c r="B2964" s="61"/>
      <c r="C2964" s="64"/>
      <c r="D2964" s="64"/>
      <c r="E2964" s="64"/>
      <c r="F2964" s="64"/>
      <c r="G2964" s="64"/>
    </row>
    <row r="2965" spans="1:7" x14ac:dyDescent="0.2">
      <c r="A2965" s="61"/>
      <c r="B2965" s="61"/>
      <c r="C2965" s="64"/>
      <c r="D2965" s="64"/>
      <c r="E2965" s="64"/>
      <c r="F2965" s="64"/>
      <c r="G2965" s="64"/>
    </row>
    <row r="2966" spans="1:7" x14ac:dyDescent="0.2">
      <c r="A2966" s="61"/>
      <c r="B2966" s="61"/>
      <c r="C2966" s="64"/>
      <c r="D2966" s="64"/>
      <c r="E2966" s="64"/>
      <c r="F2966" s="64"/>
      <c r="G2966" s="64"/>
    </row>
    <row r="2967" spans="1:7" x14ac:dyDescent="0.2">
      <c r="A2967" s="61"/>
      <c r="B2967" s="61"/>
      <c r="C2967" s="64"/>
      <c r="D2967" s="64"/>
      <c r="E2967" s="64"/>
      <c r="F2967" s="64"/>
      <c r="G2967" s="64"/>
    </row>
    <row r="2968" spans="1:7" x14ac:dyDescent="0.2">
      <c r="A2968" s="61"/>
      <c r="B2968" s="61"/>
      <c r="C2968" s="64"/>
      <c r="D2968" s="64"/>
      <c r="E2968" s="64"/>
      <c r="F2968" s="64"/>
      <c r="G2968" s="64"/>
    </row>
    <row r="2969" spans="1:7" x14ac:dyDescent="0.2">
      <c r="A2969" s="61"/>
      <c r="B2969" s="61"/>
      <c r="C2969" s="64"/>
      <c r="D2969" s="64"/>
      <c r="E2969" s="64"/>
      <c r="F2969" s="64"/>
      <c r="G2969" s="64"/>
    </row>
    <row r="2970" spans="1:7" x14ac:dyDescent="0.2">
      <c r="A2970" s="61"/>
      <c r="B2970" s="61"/>
      <c r="C2970" s="64"/>
      <c r="D2970" s="64"/>
      <c r="E2970" s="64"/>
      <c r="F2970" s="64"/>
      <c r="G2970" s="64"/>
    </row>
    <row r="2971" spans="1:7" x14ac:dyDescent="0.2">
      <c r="A2971" s="61"/>
      <c r="B2971" s="61"/>
      <c r="C2971" s="64"/>
      <c r="D2971" s="64"/>
      <c r="E2971" s="64"/>
      <c r="F2971" s="64"/>
      <c r="G2971" s="64"/>
    </row>
    <row r="2972" spans="1:7" x14ac:dyDescent="0.2">
      <c r="A2972" s="61"/>
      <c r="B2972" s="61"/>
      <c r="C2972" s="64"/>
      <c r="D2972" s="64"/>
      <c r="E2972" s="64"/>
      <c r="F2972" s="64"/>
      <c r="G2972" s="64"/>
    </row>
    <row r="2973" spans="1:7" x14ac:dyDescent="0.2">
      <c r="A2973" s="61"/>
      <c r="B2973" s="61"/>
      <c r="C2973" s="64"/>
      <c r="D2973" s="64"/>
      <c r="E2973" s="64"/>
      <c r="F2973" s="64"/>
      <c r="G2973" s="64"/>
    </row>
    <row r="2974" spans="1:7" x14ac:dyDescent="0.2">
      <c r="A2974" s="61"/>
      <c r="B2974" s="61"/>
      <c r="C2974" s="64"/>
      <c r="D2974" s="64"/>
      <c r="E2974" s="64"/>
      <c r="F2974" s="64"/>
      <c r="G2974" s="64"/>
    </row>
    <row r="2975" spans="1:7" x14ac:dyDescent="0.2">
      <c r="A2975" s="61"/>
      <c r="B2975" s="61"/>
      <c r="C2975" s="64"/>
      <c r="D2975" s="64"/>
      <c r="E2975" s="64"/>
      <c r="F2975" s="64"/>
      <c r="G2975" s="64"/>
    </row>
    <row r="2976" spans="1:7" x14ac:dyDescent="0.2">
      <c r="A2976" s="61"/>
      <c r="B2976" s="61"/>
      <c r="C2976" s="64"/>
      <c r="D2976" s="64"/>
      <c r="E2976" s="64"/>
      <c r="F2976" s="64"/>
      <c r="G2976" s="64"/>
    </row>
    <row r="2977" spans="1:7" x14ac:dyDescent="0.2">
      <c r="A2977" s="61"/>
      <c r="B2977" s="61"/>
      <c r="C2977" s="64"/>
      <c r="D2977" s="64"/>
      <c r="E2977" s="64"/>
      <c r="F2977" s="64"/>
      <c r="G2977" s="64"/>
    </row>
    <row r="2978" spans="1:7" x14ac:dyDescent="0.2">
      <c r="A2978" s="61"/>
      <c r="B2978" s="61"/>
      <c r="C2978" s="64"/>
      <c r="D2978" s="64"/>
      <c r="E2978" s="64"/>
      <c r="F2978" s="64"/>
      <c r="G2978" s="64"/>
    </row>
    <row r="2979" spans="1:7" x14ac:dyDescent="0.2">
      <c r="A2979" s="61"/>
      <c r="B2979" s="61"/>
      <c r="C2979" s="64"/>
      <c r="D2979" s="64"/>
      <c r="E2979" s="64"/>
      <c r="F2979" s="64"/>
      <c r="G2979" s="64"/>
    </row>
    <row r="2980" spans="1:7" x14ac:dyDescent="0.2">
      <c r="A2980" s="61"/>
      <c r="B2980" s="61"/>
      <c r="C2980" s="64"/>
      <c r="D2980" s="64"/>
      <c r="E2980" s="64"/>
      <c r="F2980" s="64"/>
      <c r="G2980" s="64"/>
    </row>
    <row r="2981" spans="1:7" x14ac:dyDescent="0.2">
      <c r="A2981" s="61"/>
      <c r="B2981" s="61"/>
      <c r="C2981" s="64"/>
      <c r="D2981" s="64"/>
      <c r="E2981" s="64"/>
      <c r="F2981" s="64"/>
      <c r="G2981" s="64"/>
    </row>
    <row r="2982" spans="1:7" x14ac:dyDescent="0.2">
      <c r="A2982" s="61"/>
      <c r="B2982" s="61"/>
      <c r="C2982" s="64"/>
      <c r="D2982" s="64"/>
      <c r="E2982" s="64"/>
      <c r="F2982" s="64"/>
      <c r="G2982" s="64"/>
    </row>
    <row r="2983" spans="1:7" x14ac:dyDescent="0.2">
      <c r="A2983" s="61"/>
      <c r="B2983" s="61"/>
      <c r="C2983" s="64"/>
      <c r="D2983" s="64"/>
      <c r="E2983" s="64"/>
      <c r="F2983" s="64"/>
      <c r="G2983" s="64"/>
    </row>
    <row r="2984" spans="1:7" x14ac:dyDescent="0.2">
      <c r="A2984" s="61"/>
      <c r="B2984" s="61"/>
      <c r="C2984" s="64"/>
      <c r="D2984" s="64"/>
      <c r="E2984" s="64"/>
      <c r="F2984" s="64"/>
      <c r="G2984" s="64"/>
    </row>
    <row r="2985" spans="1:7" x14ac:dyDescent="0.2">
      <c r="A2985" s="61"/>
      <c r="B2985" s="61"/>
      <c r="C2985" s="64"/>
      <c r="D2985" s="64"/>
      <c r="E2985" s="64"/>
      <c r="F2985" s="64"/>
      <c r="G2985" s="64"/>
    </row>
    <row r="2986" spans="1:7" x14ac:dyDescent="0.2">
      <c r="A2986" s="61"/>
      <c r="B2986" s="61"/>
      <c r="C2986" s="64"/>
      <c r="D2986" s="64"/>
      <c r="E2986" s="64"/>
      <c r="F2986" s="64"/>
      <c r="G2986" s="64"/>
    </row>
    <row r="2987" spans="1:7" x14ac:dyDescent="0.2">
      <c r="A2987" s="61"/>
      <c r="B2987" s="61"/>
      <c r="C2987" s="64"/>
      <c r="D2987" s="64"/>
      <c r="E2987" s="64"/>
      <c r="F2987" s="64"/>
      <c r="G2987" s="64"/>
    </row>
    <row r="2988" spans="1:7" x14ac:dyDescent="0.2">
      <c r="A2988" s="61"/>
      <c r="B2988" s="61"/>
      <c r="C2988" s="64"/>
      <c r="D2988" s="64"/>
      <c r="E2988" s="64"/>
      <c r="F2988" s="64"/>
      <c r="G2988" s="64"/>
    </row>
    <row r="2989" spans="1:7" x14ac:dyDescent="0.2">
      <c r="A2989" s="61"/>
      <c r="B2989" s="61"/>
      <c r="C2989" s="64"/>
      <c r="D2989" s="64"/>
      <c r="E2989" s="64"/>
      <c r="F2989" s="64"/>
      <c r="G2989" s="64"/>
    </row>
    <row r="2990" spans="1:7" x14ac:dyDescent="0.2">
      <c r="A2990" s="61"/>
      <c r="B2990" s="61"/>
      <c r="C2990" s="64"/>
      <c r="D2990" s="64"/>
      <c r="E2990" s="64"/>
      <c r="F2990" s="64"/>
      <c r="G2990" s="64"/>
    </row>
    <row r="2991" spans="1:7" x14ac:dyDescent="0.2">
      <c r="A2991" s="61"/>
      <c r="B2991" s="61"/>
      <c r="C2991" s="64"/>
      <c r="D2991" s="64"/>
      <c r="E2991" s="64"/>
      <c r="F2991" s="64"/>
      <c r="G2991" s="64"/>
    </row>
    <row r="2992" spans="1:7" x14ac:dyDescent="0.2">
      <c r="A2992" s="61"/>
      <c r="B2992" s="61"/>
      <c r="C2992" s="64"/>
      <c r="D2992" s="64"/>
      <c r="E2992" s="64"/>
      <c r="F2992" s="64"/>
      <c r="G2992" s="64"/>
    </row>
    <row r="2993" spans="1:7" x14ac:dyDescent="0.2">
      <c r="A2993" s="61"/>
      <c r="B2993" s="61"/>
      <c r="C2993" s="64"/>
      <c r="D2993" s="64"/>
      <c r="E2993" s="64"/>
      <c r="F2993" s="64"/>
      <c r="G2993" s="64"/>
    </row>
    <row r="2994" spans="1:7" x14ac:dyDescent="0.2">
      <c r="A2994" s="61"/>
      <c r="B2994" s="61"/>
      <c r="C2994" s="64"/>
      <c r="D2994" s="64"/>
      <c r="E2994" s="64"/>
      <c r="F2994" s="64"/>
      <c r="G2994" s="64"/>
    </row>
    <row r="2995" spans="1:7" x14ac:dyDescent="0.2">
      <c r="A2995" s="61"/>
      <c r="B2995" s="61"/>
      <c r="C2995" s="64"/>
      <c r="D2995" s="64"/>
      <c r="E2995" s="64"/>
      <c r="F2995" s="64"/>
      <c r="G2995" s="64"/>
    </row>
    <row r="2996" spans="1:7" x14ac:dyDescent="0.2">
      <c r="A2996" s="61"/>
      <c r="B2996" s="61"/>
      <c r="C2996" s="64"/>
      <c r="D2996" s="64"/>
      <c r="E2996" s="64"/>
      <c r="F2996" s="64"/>
      <c r="G2996" s="64"/>
    </row>
    <row r="2997" spans="1:7" x14ac:dyDescent="0.2">
      <c r="A2997" s="61"/>
      <c r="B2997" s="61"/>
      <c r="C2997" s="64"/>
      <c r="D2997" s="64"/>
      <c r="E2997" s="64"/>
      <c r="F2997" s="64"/>
      <c r="G2997" s="64"/>
    </row>
    <row r="2998" spans="1:7" x14ac:dyDescent="0.2">
      <c r="A2998" s="61"/>
      <c r="B2998" s="61"/>
      <c r="C2998" s="64"/>
      <c r="D2998" s="64"/>
      <c r="E2998" s="64"/>
      <c r="F2998" s="64"/>
      <c r="G2998" s="64"/>
    </row>
    <row r="2999" spans="1:7" x14ac:dyDescent="0.2">
      <c r="A2999" s="61"/>
      <c r="B2999" s="61"/>
      <c r="C2999" s="64"/>
      <c r="D2999" s="64"/>
      <c r="E2999" s="64"/>
      <c r="F2999" s="64"/>
      <c r="G2999" s="64"/>
    </row>
    <row r="3000" spans="1:7" x14ac:dyDescent="0.2">
      <c r="A3000" s="61"/>
      <c r="B3000" s="61"/>
      <c r="C3000" s="64"/>
      <c r="D3000" s="64"/>
      <c r="E3000" s="64"/>
      <c r="F3000" s="64"/>
      <c r="G3000" s="64"/>
    </row>
    <row r="3001" spans="1:7" x14ac:dyDescent="0.2">
      <c r="A3001" s="61"/>
      <c r="B3001" s="61"/>
      <c r="C3001" s="64"/>
      <c r="D3001" s="64"/>
      <c r="E3001" s="64"/>
      <c r="F3001" s="64"/>
      <c r="G3001" s="64"/>
    </row>
    <row r="3002" spans="1:7" x14ac:dyDescent="0.2">
      <c r="A3002" s="61"/>
      <c r="B3002" s="61"/>
      <c r="C3002" s="64"/>
      <c r="D3002" s="64"/>
      <c r="E3002" s="64"/>
      <c r="F3002" s="64"/>
      <c r="G3002" s="64"/>
    </row>
    <row r="3003" spans="1:7" x14ac:dyDescent="0.2">
      <c r="A3003" s="61"/>
      <c r="B3003" s="61"/>
      <c r="C3003" s="64"/>
      <c r="D3003" s="64"/>
      <c r="E3003" s="64"/>
      <c r="F3003" s="64"/>
      <c r="G3003" s="64"/>
    </row>
    <row r="3004" spans="1:7" x14ac:dyDescent="0.2">
      <c r="A3004" s="61"/>
      <c r="B3004" s="61"/>
      <c r="C3004" s="64"/>
      <c r="D3004" s="64"/>
      <c r="E3004" s="64"/>
      <c r="F3004" s="64"/>
      <c r="G3004" s="64"/>
    </row>
    <row r="3005" spans="1:7" x14ac:dyDescent="0.2">
      <c r="A3005" s="61"/>
      <c r="B3005" s="61"/>
      <c r="C3005" s="64"/>
      <c r="D3005" s="64"/>
      <c r="E3005" s="64"/>
      <c r="F3005" s="64"/>
      <c r="G3005" s="64"/>
    </row>
    <row r="3006" spans="1:7" x14ac:dyDescent="0.2">
      <c r="A3006" s="61"/>
      <c r="B3006" s="61"/>
      <c r="C3006" s="64"/>
      <c r="D3006" s="64"/>
      <c r="E3006" s="64"/>
      <c r="F3006" s="64"/>
      <c r="G3006" s="64"/>
    </row>
    <row r="3007" spans="1:7" x14ac:dyDescent="0.2">
      <c r="A3007" s="61"/>
      <c r="B3007" s="61"/>
      <c r="C3007" s="64"/>
      <c r="D3007" s="64"/>
      <c r="E3007" s="64"/>
      <c r="F3007" s="64"/>
      <c r="G3007" s="64"/>
    </row>
    <row r="3008" spans="1:7" x14ac:dyDescent="0.2">
      <c r="A3008" s="61"/>
      <c r="B3008" s="61"/>
      <c r="C3008" s="64"/>
      <c r="D3008" s="64"/>
      <c r="E3008" s="64"/>
      <c r="F3008" s="64"/>
      <c r="G3008" s="64"/>
    </row>
    <row r="3009" spans="1:7" x14ac:dyDescent="0.2">
      <c r="A3009" s="61"/>
      <c r="B3009" s="61"/>
      <c r="C3009" s="64"/>
      <c r="D3009" s="64"/>
      <c r="E3009" s="64"/>
      <c r="F3009" s="64"/>
      <c r="G3009" s="64"/>
    </row>
    <row r="3010" spans="1:7" x14ac:dyDescent="0.2">
      <c r="A3010" s="61"/>
      <c r="B3010" s="61"/>
      <c r="C3010" s="64"/>
      <c r="D3010" s="64"/>
      <c r="E3010" s="64"/>
      <c r="F3010" s="64"/>
      <c r="G3010" s="64"/>
    </row>
    <row r="3011" spans="1:7" x14ac:dyDescent="0.2">
      <c r="A3011" s="61"/>
      <c r="B3011" s="61"/>
      <c r="C3011" s="64"/>
      <c r="D3011" s="64"/>
      <c r="E3011" s="64"/>
      <c r="F3011" s="64"/>
      <c r="G3011" s="64"/>
    </row>
    <row r="3012" spans="1:7" x14ac:dyDescent="0.2">
      <c r="A3012" s="61"/>
      <c r="B3012" s="61"/>
      <c r="C3012" s="64"/>
      <c r="D3012" s="64"/>
      <c r="E3012" s="64"/>
      <c r="F3012" s="64"/>
      <c r="G3012" s="64"/>
    </row>
    <row r="3013" spans="1:7" x14ac:dyDescent="0.2">
      <c r="A3013" s="61"/>
      <c r="B3013" s="61"/>
      <c r="C3013" s="64"/>
      <c r="D3013" s="64"/>
      <c r="E3013" s="64"/>
      <c r="F3013" s="64"/>
      <c r="G3013" s="64"/>
    </row>
    <row r="3014" spans="1:7" x14ac:dyDescent="0.2">
      <c r="A3014" s="61"/>
      <c r="B3014" s="61"/>
      <c r="C3014" s="64"/>
      <c r="D3014" s="64"/>
      <c r="E3014" s="64"/>
      <c r="F3014" s="64"/>
      <c r="G3014" s="64"/>
    </row>
    <row r="3015" spans="1:7" x14ac:dyDescent="0.2">
      <c r="A3015" s="61"/>
      <c r="B3015" s="61"/>
      <c r="C3015" s="64"/>
      <c r="D3015" s="64"/>
      <c r="E3015" s="64"/>
      <c r="F3015" s="64"/>
      <c r="G3015" s="64"/>
    </row>
    <row r="3016" spans="1:7" x14ac:dyDescent="0.2">
      <c r="A3016" s="61"/>
      <c r="B3016" s="61"/>
      <c r="C3016" s="64"/>
      <c r="D3016" s="64"/>
      <c r="E3016" s="64"/>
      <c r="F3016" s="64"/>
      <c r="G3016" s="64"/>
    </row>
    <row r="3017" spans="1:7" x14ac:dyDescent="0.2">
      <c r="A3017" s="61"/>
      <c r="B3017" s="61"/>
      <c r="C3017" s="64"/>
      <c r="D3017" s="64"/>
      <c r="E3017" s="64"/>
      <c r="F3017" s="64"/>
      <c r="G3017" s="64"/>
    </row>
    <row r="3018" spans="1:7" x14ac:dyDescent="0.2">
      <c r="A3018" s="61"/>
      <c r="B3018" s="61"/>
      <c r="C3018" s="64"/>
      <c r="D3018" s="64"/>
      <c r="E3018" s="64"/>
      <c r="F3018" s="64"/>
      <c r="G3018" s="64"/>
    </row>
    <row r="3019" spans="1:7" x14ac:dyDescent="0.2">
      <c r="A3019" s="61"/>
      <c r="B3019" s="61"/>
      <c r="C3019" s="64"/>
      <c r="D3019" s="64"/>
      <c r="E3019" s="64"/>
      <c r="F3019" s="64"/>
      <c r="G3019" s="64"/>
    </row>
    <row r="3020" spans="1:7" x14ac:dyDescent="0.2">
      <c r="A3020" s="61"/>
      <c r="B3020" s="61"/>
      <c r="C3020" s="64"/>
      <c r="D3020" s="64"/>
      <c r="E3020" s="64"/>
      <c r="F3020" s="64"/>
      <c r="G3020" s="64"/>
    </row>
    <row r="3021" spans="1:7" x14ac:dyDescent="0.2">
      <c r="A3021" s="61"/>
      <c r="B3021" s="61"/>
      <c r="C3021" s="64"/>
      <c r="D3021" s="64"/>
      <c r="E3021" s="64"/>
      <c r="F3021" s="64"/>
      <c r="G3021" s="64"/>
    </row>
    <row r="3022" spans="1:7" x14ac:dyDescent="0.2">
      <c r="A3022" s="61"/>
      <c r="B3022" s="61"/>
      <c r="C3022" s="64"/>
      <c r="D3022" s="64"/>
      <c r="E3022" s="64"/>
      <c r="F3022" s="64"/>
      <c r="G3022" s="64"/>
    </row>
    <row r="3023" spans="1:7" x14ac:dyDescent="0.2">
      <c r="A3023" s="61"/>
      <c r="B3023" s="61"/>
      <c r="C3023" s="64"/>
      <c r="D3023" s="64"/>
      <c r="E3023" s="64"/>
      <c r="F3023" s="64"/>
      <c r="G3023" s="64"/>
    </row>
    <row r="3024" spans="1:7" x14ac:dyDescent="0.2">
      <c r="A3024" s="61"/>
      <c r="B3024" s="61"/>
      <c r="C3024" s="64"/>
      <c r="D3024" s="64"/>
      <c r="E3024" s="64"/>
      <c r="F3024" s="64"/>
      <c r="G3024" s="64"/>
    </row>
    <row r="3025" spans="1:7" x14ac:dyDescent="0.2">
      <c r="A3025" s="61"/>
      <c r="B3025" s="61"/>
      <c r="C3025" s="64"/>
      <c r="D3025" s="64"/>
      <c r="E3025" s="64"/>
      <c r="F3025" s="64"/>
      <c r="G3025" s="64"/>
    </row>
    <row r="3026" spans="1:7" x14ac:dyDescent="0.2">
      <c r="A3026" s="61"/>
      <c r="B3026" s="61"/>
      <c r="C3026" s="64"/>
      <c r="D3026" s="64"/>
      <c r="E3026" s="64"/>
      <c r="F3026" s="64"/>
      <c r="G3026" s="64"/>
    </row>
    <row r="3027" spans="1:7" x14ac:dyDescent="0.2">
      <c r="A3027" s="61"/>
      <c r="B3027" s="61"/>
      <c r="C3027" s="64"/>
      <c r="D3027" s="64"/>
      <c r="E3027" s="64"/>
      <c r="F3027" s="64"/>
      <c r="G3027" s="64"/>
    </row>
    <row r="3028" spans="1:7" x14ac:dyDescent="0.2">
      <c r="A3028" s="61"/>
      <c r="B3028" s="61"/>
      <c r="C3028" s="64"/>
      <c r="D3028" s="64"/>
      <c r="E3028" s="64"/>
      <c r="F3028" s="64"/>
      <c r="G3028" s="64"/>
    </row>
    <row r="3029" spans="1:7" x14ac:dyDescent="0.2">
      <c r="A3029" s="61"/>
      <c r="B3029" s="61"/>
      <c r="C3029" s="64"/>
      <c r="D3029" s="64"/>
      <c r="E3029" s="64"/>
      <c r="F3029" s="64"/>
      <c r="G3029" s="64"/>
    </row>
    <row r="3030" spans="1:7" x14ac:dyDescent="0.2">
      <c r="A3030" s="61"/>
      <c r="B3030" s="61"/>
      <c r="C3030" s="64"/>
      <c r="D3030" s="64"/>
      <c r="E3030" s="64"/>
      <c r="F3030" s="64"/>
      <c r="G3030" s="64"/>
    </row>
    <row r="3031" spans="1:7" x14ac:dyDescent="0.2">
      <c r="A3031" s="61"/>
      <c r="B3031" s="61"/>
      <c r="C3031" s="64"/>
      <c r="D3031" s="64"/>
      <c r="E3031" s="64"/>
      <c r="F3031" s="64"/>
      <c r="G3031" s="64"/>
    </row>
    <row r="3032" spans="1:7" x14ac:dyDescent="0.2">
      <c r="A3032" s="61"/>
      <c r="B3032" s="61"/>
      <c r="C3032" s="64"/>
      <c r="D3032" s="64"/>
      <c r="E3032" s="64"/>
      <c r="F3032" s="64"/>
      <c r="G3032" s="64"/>
    </row>
    <row r="3033" spans="1:7" x14ac:dyDescent="0.2">
      <c r="A3033" s="61"/>
      <c r="B3033" s="61"/>
      <c r="C3033" s="64"/>
      <c r="D3033" s="64"/>
      <c r="E3033" s="64"/>
      <c r="F3033" s="64"/>
      <c r="G3033" s="64"/>
    </row>
    <row r="3034" spans="1:7" x14ac:dyDescent="0.2">
      <c r="A3034" s="61"/>
      <c r="B3034" s="61"/>
      <c r="C3034" s="64"/>
      <c r="D3034" s="64"/>
      <c r="E3034" s="64"/>
      <c r="F3034" s="64"/>
      <c r="G3034" s="64"/>
    </row>
    <row r="3035" spans="1:7" x14ac:dyDescent="0.2">
      <c r="A3035" s="61"/>
      <c r="B3035" s="61"/>
      <c r="C3035" s="64"/>
      <c r="D3035" s="64"/>
      <c r="E3035" s="64"/>
      <c r="F3035" s="64"/>
      <c r="G3035" s="64"/>
    </row>
    <row r="3036" spans="1:7" x14ac:dyDescent="0.2">
      <c r="A3036" s="61"/>
      <c r="B3036" s="61"/>
      <c r="C3036" s="64"/>
      <c r="D3036" s="64"/>
      <c r="E3036" s="64"/>
      <c r="F3036" s="64"/>
      <c r="G3036" s="64"/>
    </row>
    <row r="3037" spans="1:7" x14ac:dyDescent="0.2">
      <c r="A3037" s="61"/>
      <c r="B3037" s="61"/>
      <c r="C3037" s="64"/>
      <c r="D3037" s="64"/>
      <c r="E3037" s="64"/>
      <c r="F3037" s="64"/>
      <c r="G3037" s="64"/>
    </row>
    <row r="3038" spans="1:7" x14ac:dyDescent="0.2">
      <c r="A3038" s="61"/>
      <c r="B3038" s="61"/>
      <c r="C3038" s="64"/>
      <c r="D3038" s="64"/>
      <c r="E3038" s="64"/>
      <c r="F3038" s="64"/>
      <c r="G3038" s="64"/>
    </row>
    <row r="3039" spans="1:7" x14ac:dyDescent="0.2">
      <c r="A3039" s="61"/>
      <c r="B3039" s="61"/>
      <c r="C3039" s="64"/>
      <c r="D3039" s="64"/>
      <c r="E3039" s="64"/>
      <c r="F3039" s="64"/>
      <c r="G3039" s="64"/>
    </row>
    <row r="3040" spans="1:7" x14ac:dyDescent="0.2">
      <c r="A3040" s="61"/>
      <c r="B3040" s="61"/>
      <c r="C3040" s="64"/>
      <c r="D3040" s="64"/>
      <c r="E3040" s="64"/>
      <c r="F3040" s="64"/>
      <c r="G3040" s="64"/>
    </row>
    <row r="3041" spans="1:7" x14ac:dyDescent="0.2">
      <c r="A3041" s="61"/>
      <c r="B3041" s="61"/>
      <c r="C3041" s="64"/>
      <c r="D3041" s="64"/>
      <c r="E3041" s="64"/>
      <c r="F3041" s="64"/>
      <c r="G3041" s="64"/>
    </row>
    <row r="3042" spans="1:7" x14ac:dyDescent="0.2">
      <c r="A3042" s="61"/>
      <c r="B3042" s="61"/>
      <c r="C3042" s="64"/>
      <c r="D3042" s="64"/>
      <c r="E3042" s="64"/>
      <c r="F3042" s="64"/>
      <c r="G3042" s="64"/>
    </row>
    <row r="3043" spans="1:7" x14ac:dyDescent="0.2">
      <c r="A3043" s="61"/>
      <c r="B3043" s="61"/>
      <c r="C3043" s="64"/>
      <c r="D3043" s="64"/>
      <c r="E3043" s="64"/>
      <c r="F3043" s="64"/>
      <c r="G3043" s="64"/>
    </row>
    <row r="3044" spans="1:7" x14ac:dyDescent="0.2">
      <c r="A3044" s="61"/>
      <c r="B3044" s="61"/>
      <c r="C3044" s="64"/>
      <c r="D3044" s="64"/>
      <c r="E3044" s="64"/>
      <c r="F3044" s="64"/>
      <c r="G3044" s="64"/>
    </row>
    <row r="3045" spans="1:7" x14ac:dyDescent="0.2">
      <c r="A3045" s="61"/>
      <c r="B3045" s="61"/>
      <c r="C3045" s="64"/>
      <c r="D3045" s="64"/>
      <c r="E3045" s="64"/>
      <c r="F3045" s="64"/>
      <c r="G3045" s="64"/>
    </row>
    <row r="3046" spans="1:7" x14ac:dyDescent="0.2">
      <c r="A3046" s="61"/>
      <c r="B3046" s="61"/>
      <c r="C3046" s="64"/>
      <c r="D3046" s="64"/>
      <c r="E3046" s="64"/>
      <c r="F3046" s="64"/>
      <c r="G3046" s="64"/>
    </row>
    <row r="3047" spans="1:7" x14ac:dyDescent="0.2">
      <c r="A3047" s="61"/>
      <c r="B3047" s="61"/>
      <c r="C3047" s="64"/>
      <c r="D3047" s="64"/>
      <c r="E3047" s="64"/>
      <c r="F3047" s="64"/>
      <c r="G3047" s="64"/>
    </row>
    <row r="3048" spans="1:7" x14ac:dyDescent="0.2">
      <c r="A3048" s="61"/>
      <c r="B3048" s="61"/>
      <c r="C3048" s="64"/>
      <c r="D3048" s="64"/>
      <c r="E3048" s="64"/>
      <c r="F3048" s="64"/>
      <c r="G3048" s="64"/>
    </row>
    <row r="3049" spans="1:7" x14ac:dyDescent="0.2">
      <c r="A3049" s="61"/>
      <c r="B3049" s="61"/>
      <c r="C3049" s="64"/>
      <c r="D3049" s="64"/>
      <c r="E3049" s="64"/>
      <c r="F3049" s="64"/>
      <c r="G3049" s="64"/>
    </row>
    <row r="3050" spans="1:7" x14ac:dyDescent="0.2">
      <c r="A3050" s="61"/>
      <c r="B3050" s="61"/>
      <c r="C3050" s="64"/>
      <c r="D3050" s="64"/>
      <c r="E3050" s="64"/>
      <c r="F3050" s="64"/>
      <c r="G3050" s="64"/>
    </row>
    <row r="3051" spans="1:7" x14ac:dyDescent="0.2">
      <c r="A3051" s="61"/>
      <c r="B3051" s="61"/>
      <c r="C3051" s="64"/>
      <c r="D3051" s="64"/>
      <c r="E3051" s="64"/>
      <c r="F3051" s="64"/>
      <c r="G3051" s="64"/>
    </row>
    <row r="3052" spans="1:7" x14ac:dyDescent="0.2">
      <c r="A3052" s="61"/>
      <c r="B3052" s="61"/>
      <c r="C3052" s="64"/>
      <c r="D3052" s="64"/>
      <c r="E3052" s="64"/>
      <c r="F3052" s="64"/>
      <c r="G3052" s="64"/>
    </row>
    <row r="3053" spans="1:7" x14ac:dyDescent="0.2">
      <c r="A3053" s="61"/>
      <c r="B3053" s="61"/>
      <c r="C3053" s="64"/>
      <c r="D3053" s="64"/>
      <c r="E3053" s="64"/>
      <c r="F3053" s="64"/>
      <c r="G3053" s="64"/>
    </row>
    <row r="3054" spans="1:7" x14ac:dyDescent="0.2">
      <c r="A3054" s="61"/>
      <c r="B3054" s="61"/>
      <c r="C3054" s="64"/>
      <c r="D3054" s="64"/>
      <c r="E3054" s="64"/>
      <c r="F3054" s="64"/>
      <c r="G3054" s="64"/>
    </row>
    <row r="3055" spans="1:7" x14ac:dyDescent="0.2">
      <c r="A3055" s="61"/>
      <c r="B3055" s="61"/>
      <c r="C3055" s="64"/>
      <c r="D3055" s="64"/>
      <c r="E3055" s="64"/>
      <c r="F3055" s="64"/>
      <c r="G3055" s="64"/>
    </row>
    <row r="3056" spans="1:7" x14ac:dyDescent="0.2">
      <c r="A3056" s="61"/>
      <c r="B3056" s="61"/>
      <c r="C3056" s="64"/>
      <c r="D3056" s="64"/>
      <c r="E3056" s="64"/>
      <c r="F3056" s="64"/>
      <c r="G3056" s="64"/>
    </row>
    <row r="3057" spans="1:7" x14ac:dyDescent="0.2">
      <c r="A3057" s="61"/>
      <c r="B3057" s="61"/>
      <c r="C3057" s="64"/>
      <c r="D3057" s="64"/>
      <c r="E3057" s="64"/>
      <c r="F3057" s="64"/>
      <c r="G3057" s="64"/>
    </row>
    <row r="3058" spans="1:7" x14ac:dyDescent="0.2">
      <c r="A3058" s="61"/>
      <c r="B3058" s="61"/>
      <c r="C3058" s="64"/>
      <c r="D3058" s="64"/>
      <c r="E3058" s="64"/>
      <c r="F3058" s="64"/>
      <c r="G3058" s="64"/>
    </row>
    <row r="3059" spans="1:7" x14ac:dyDescent="0.2">
      <c r="A3059" s="61"/>
      <c r="B3059" s="61"/>
      <c r="C3059" s="64"/>
      <c r="D3059" s="64"/>
      <c r="E3059" s="64"/>
      <c r="F3059" s="64"/>
      <c r="G3059" s="64"/>
    </row>
    <row r="3060" spans="1:7" x14ac:dyDescent="0.2">
      <c r="A3060" s="61"/>
      <c r="B3060" s="61"/>
      <c r="C3060" s="64"/>
      <c r="D3060" s="64"/>
      <c r="E3060" s="64"/>
      <c r="F3060" s="64"/>
      <c r="G3060" s="64"/>
    </row>
    <row r="3061" spans="1:7" x14ac:dyDescent="0.2">
      <c r="A3061" s="61"/>
      <c r="B3061" s="61"/>
      <c r="C3061" s="64"/>
      <c r="D3061" s="64"/>
      <c r="E3061" s="64"/>
      <c r="F3061" s="64"/>
      <c r="G3061" s="64"/>
    </row>
    <row r="3062" spans="1:7" x14ac:dyDescent="0.2">
      <c r="A3062" s="61"/>
      <c r="B3062" s="61"/>
      <c r="C3062" s="64"/>
      <c r="D3062" s="64"/>
      <c r="E3062" s="64"/>
      <c r="F3062" s="64"/>
      <c r="G3062" s="64"/>
    </row>
    <row r="3063" spans="1:7" x14ac:dyDescent="0.2">
      <c r="A3063" s="61"/>
      <c r="B3063" s="61"/>
      <c r="C3063" s="64"/>
      <c r="D3063" s="64"/>
      <c r="E3063" s="64"/>
      <c r="F3063" s="64"/>
      <c r="G3063" s="64"/>
    </row>
    <row r="3064" spans="1:7" x14ac:dyDescent="0.2">
      <c r="A3064" s="61"/>
      <c r="B3064" s="61"/>
      <c r="C3064" s="64"/>
      <c r="D3064" s="64"/>
      <c r="E3064" s="64"/>
      <c r="F3064" s="64"/>
      <c r="G3064" s="64"/>
    </row>
    <row r="3065" spans="1:7" x14ac:dyDescent="0.2">
      <c r="A3065" s="61"/>
      <c r="B3065" s="61"/>
      <c r="C3065" s="64"/>
      <c r="D3065" s="64"/>
      <c r="E3065" s="64"/>
      <c r="F3065" s="64"/>
      <c r="G3065" s="64"/>
    </row>
    <row r="3066" spans="1:7" x14ac:dyDescent="0.2">
      <c r="A3066" s="61"/>
      <c r="B3066" s="61"/>
      <c r="C3066" s="64"/>
      <c r="D3066" s="64"/>
      <c r="E3066" s="64"/>
      <c r="F3066" s="64"/>
      <c r="G3066" s="64"/>
    </row>
    <row r="3067" spans="1:7" x14ac:dyDescent="0.2">
      <c r="A3067" s="61"/>
      <c r="B3067" s="61"/>
      <c r="C3067" s="64"/>
      <c r="D3067" s="64"/>
      <c r="E3067" s="64"/>
      <c r="F3067" s="64"/>
      <c r="G3067" s="64"/>
    </row>
    <row r="3068" spans="1:7" x14ac:dyDescent="0.2">
      <c r="A3068" s="61"/>
      <c r="B3068" s="61"/>
      <c r="C3068" s="64"/>
      <c r="D3068" s="64"/>
      <c r="E3068" s="64"/>
      <c r="F3068" s="64"/>
      <c r="G3068" s="64"/>
    </row>
    <row r="3069" spans="1:7" x14ac:dyDescent="0.2">
      <c r="A3069" s="61"/>
      <c r="B3069" s="61"/>
      <c r="C3069" s="64"/>
      <c r="D3069" s="64"/>
      <c r="E3069" s="64"/>
      <c r="F3069" s="64"/>
      <c r="G3069" s="64"/>
    </row>
    <row r="3070" spans="1:7" x14ac:dyDescent="0.2">
      <c r="A3070" s="61"/>
      <c r="B3070" s="61"/>
      <c r="C3070" s="64"/>
      <c r="D3070" s="64"/>
      <c r="E3070" s="64"/>
      <c r="F3070" s="64"/>
      <c r="G3070" s="64"/>
    </row>
    <row r="3071" spans="1:7" x14ac:dyDescent="0.2">
      <c r="A3071" s="61"/>
      <c r="B3071" s="61"/>
      <c r="C3071" s="64"/>
      <c r="D3071" s="64"/>
      <c r="E3071" s="64"/>
      <c r="F3071" s="64"/>
      <c r="G3071" s="64"/>
    </row>
    <row r="3072" spans="1:7" x14ac:dyDescent="0.2">
      <c r="A3072" s="61"/>
      <c r="B3072" s="61"/>
      <c r="C3072" s="64"/>
      <c r="D3072" s="64"/>
      <c r="E3072" s="64"/>
      <c r="F3072" s="64"/>
      <c r="G3072" s="64"/>
    </row>
    <row r="3073" spans="1:7" x14ac:dyDescent="0.2">
      <c r="A3073" s="61"/>
      <c r="B3073" s="61"/>
      <c r="C3073" s="64"/>
      <c r="D3073" s="64"/>
      <c r="E3073" s="64"/>
      <c r="F3073" s="64"/>
      <c r="G3073" s="64"/>
    </row>
    <row r="3074" spans="1:7" x14ac:dyDescent="0.2">
      <c r="A3074" s="61"/>
      <c r="B3074" s="61"/>
      <c r="C3074" s="64"/>
      <c r="D3074" s="64"/>
      <c r="E3074" s="64"/>
      <c r="F3074" s="64"/>
      <c r="G3074" s="64"/>
    </row>
    <row r="3075" spans="1:7" x14ac:dyDescent="0.2">
      <c r="A3075" s="61"/>
      <c r="B3075" s="61"/>
      <c r="C3075" s="64"/>
      <c r="D3075" s="64"/>
      <c r="E3075" s="64"/>
      <c r="F3075" s="64"/>
      <c r="G3075" s="64"/>
    </row>
    <row r="3076" spans="1:7" x14ac:dyDescent="0.2">
      <c r="A3076" s="61"/>
      <c r="B3076" s="61"/>
      <c r="C3076" s="64"/>
      <c r="D3076" s="64"/>
      <c r="E3076" s="64"/>
      <c r="F3076" s="64"/>
      <c r="G3076" s="64"/>
    </row>
    <row r="3077" spans="1:7" x14ac:dyDescent="0.2">
      <c r="A3077" s="61"/>
      <c r="B3077" s="61"/>
      <c r="C3077" s="64"/>
      <c r="D3077" s="64"/>
      <c r="E3077" s="64"/>
      <c r="F3077" s="64"/>
      <c r="G3077" s="64"/>
    </row>
    <row r="3078" spans="1:7" x14ac:dyDescent="0.2">
      <c r="A3078" s="61"/>
      <c r="B3078" s="61"/>
      <c r="C3078" s="64"/>
      <c r="D3078" s="64"/>
      <c r="E3078" s="64"/>
      <c r="F3078" s="64"/>
      <c r="G3078" s="64"/>
    </row>
    <row r="3079" spans="1:7" x14ac:dyDescent="0.2">
      <c r="A3079" s="61"/>
      <c r="B3079" s="61"/>
      <c r="C3079" s="64"/>
      <c r="D3079" s="64"/>
      <c r="E3079" s="64"/>
      <c r="F3079" s="64"/>
      <c r="G3079" s="64"/>
    </row>
    <row r="3080" spans="1:7" x14ac:dyDescent="0.2">
      <c r="A3080" s="61"/>
      <c r="B3080" s="61"/>
      <c r="C3080" s="64"/>
      <c r="D3080" s="64"/>
      <c r="E3080" s="64"/>
      <c r="F3080" s="64"/>
      <c r="G3080" s="64"/>
    </row>
    <row r="3081" spans="1:7" x14ac:dyDescent="0.2">
      <c r="A3081" s="61"/>
      <c r="B3081" s="61"/>
      <c r="C3081" s="64"/>
      <c r="D3081" s="64"/>
      <c r="E3081" s="64"/>
      <c r="F3081" s="64"/>
      <c r="G3081" s="64"/>
    </row>
    <row r="3082" spans="1:7" x14ac:dyDescent="0.2">
      <c r="A3082" s="61"/>
      <c r="B3082" s="61"/>
      <c r="C3082" s="64"/>
      <c r="D3082" s="64"/>
      <c r="E3082" s="64"/>
      <c r="F3082" s="64"/>
      <c r="G3082" s="64"/>
    </row>
    <row r="3083" spans="1:7" x14ac:dyDescent="0.2">
      <c r="A3083" s="61"/>
      <c r="B3083" s="61"/>
      <c r="C3083" s="64"/>
      <c r="D3083" s="64"/>
      <c r="E3083" s="64"/>
      <c r="F3083" s="64"/>
      <c r="G3083" s="64"/>
    </row>
    <row r="3084" spans="1:7" x14ac:dyDescent="0.2">
      <c r="A3084" s="61"/>
      <c r="B3084" s="61"/>
      <c r="C3084" s="64"/>
      <c r="D3084" s="64"/>
      <c r="E3084" s="64"/>
      <c r="F3084" s="64"/>
      <c r="G3084" s="64"/>
    </row>
    <row r="3085" spans="1:7" x14ac:dyDescent="0.2">
      <c r="A3085" s="61"/>
      <c r="B3085" s="61"/>
      <c r="C3085" s="64"/>
      <c r="D3085" s="64"/>
      <c r="E3085" s="64"/>
      <c r="F3085" s="64"/>
      <c r="G3085" s="64"/>
    </row>
    <row r="3086" spans="1:7" x14ac:dyDescent="0.2">
      <c r="A3086" s="61"/>
      <c r="B3086" s="61"/>
      <c r="C3086" s="64"/>
      <c r="D3086" s="64"/>
      <c r="E3086" s="64"/>
      <c r="F3086" s="64"/>
      <c r="G3086" s="64"/>
    </row>
    <row r="3087" spans="1:7" x14ac:dyDescent="0.2">
      <c r="A3087" s="61"/>
      <c r="B3087" s="61"/>
      <c r="C3087" s="64"/>
      <c r="D3087" s="64"/>
      <c r="E3087" s="64"/>
      <c r="F3087" s="64"/>
      <c r="G3087" s="64"/>
    </row>
    <row r="3088" spans="1:7" x14ac:dyDescent="0.2">
      <c r="A3088" s="61"/>
      <c r="B3088" s="61"/>
      <c r="C3088" s="64"/>
      <c r="D3088" s="64"/>
      <c r="E3088" s="64"/>
      <c r="F3088" s="64"/>
      <c r="G3088" s="64"/>
    </row>
    <row r="3089" spans="1:7" x14ac:dyDescent="0.2">
      <c r="A3089" s="61"/>
      <c r="B3089" s="61"/>
      <c r="C3089" s="64"/>
      <c r="D3089" s="64"/>
      <c r="E3089" s="64"/>
      <c r="F3089" s="64"/>
      <c r="G3089" s="64"/>
    </row>
    <row r="3090" spans="1:7" x14ac:dyDescent="0.2">
      <c r="A3090" s="61"/>
      <c r="B3090" s="61"/>
      <c r="C3090" s="64"/>
      <c r="D3090" s="64"/>
      <c r="E3090" s="64"/>
      <c r="F3090" s="64"/>
      <c r="G3090" s="64"/>
    </row>
    <row r="3091" spans="1:7" x14ac:dyDescent="0.2">
      <c r="A3091" s="61"/>
      <c r="B3091" s="61"/>
      <c r="C3091" s="64"/>
      <c r="D3091" s="64"/>
      <c r="E3091" s="64"/>
      <c r="F3091" s="64"/>
      <c r="G3091" s="64"/>
    </row>
    <row r="3092" spans="1:7" x14ac:dyDescent="0.2">
      <c r="A3092" s="61"/>
      <c r="B3092" s="61"/>
      <c r="C3092" s="64"/>
      <c r="D3092" s="64"/>
      <c r="E3092" s="64"/>
      <c r="F3092" s="64"/>
      <c r="G3092" s="64"/>
    </row>
    <row r="3093" spans="1:7" x14ac:dyDescent="0.2">
      <c r="A3093" s="61"/>
      <c r="B3093" s="61"/>
      <c r="C3093" s="64"/>
      <c r="D3093" s="64"/>
      <c r="E3093" s="64"/>
      <c r="F3093" s="64"/>
      <c r="G3093" s="64"/>
    </row>
    <row r="3094" spans="1:7" x14ac:dyDescent="0.2">
      <c r="A3094" s="61"/>
      <c r="B3094" s="61"/>
      <c r="C3094" s="64"/>
      <c r="D3094" s="64"/>
      <c r="E3094" s="64"/>
      <c r="F3094" s="64"/>
      <c r="G3094" s="64"/>
    </row>
    <row r="3095" spans="1:7" x14ac:dyDescent="0.2">
      <c r="A3095" s="61"/>
      <c r="B3095" s="61"/>
      <c r="C3095" s="64"/>
      <c r="D3095" s="64"/>
      <c r="E3095" s="64"/>
      <c r="F3095" s="64"/>
      <c r="G3095" s="64"/>
    </row>
    <row r="3096" spans="1:7" x14ac:dyDescent="0.2">
      <c r="A3096" s="61"/>
      <c r="B3096" s="61"/>
      <c r="C3096" s="64"/>
      <c r="D3096" s="64"/>
      <c r="E3096" s="64"/>
      <c r="F3096" s="64"/>
      <c r="G3096" s="64"/>
    </row>
    <row r="3097" spans="1:7" x14ac:dyDescent="0.2">
      <c r="A3097" s="61"/>
      <c r="B3097" s="61"/>
      <c r="C3097" s="64"/>
      <c r="D3097" s="64"/>
      <c r="E3097" s="64"/>
      <c r="F3097" s="64"/>
      <c r="G3097" s="64"/>
    </row>
    <row r="3098" spans="1:7" x14ac:dyDescent="0.2">
      <c r="A3098" s="61"/>
      <c r="B3098" s="61"/>
      <c r="C3098" s="64"/>
      <c r="D3098" s="64"/>
      <c r="E3098" s="64"/>
      <c r="F3098" s="64"/>
      <c r="G3098" s="64"/>
    </row>
    <row r="3099" spans="1:7" x14ac:dyDescent="0.2">
      <c r="A3099" s="61"/>
      <c r="B3099" s="61"/>
      <c r="C3099" s="64"/>
      <c r="D3099" s="64"/>
      <c r="E3099" s="64"/>
      <c r="F3099" s="64"/>
      <c r="G3099" s="64"/>
    </row>
    <row r="3100" spans="1:7" x14ac:dyDescent="0.2">
      <c r="A3100" s="61"/>
      <c r="B3100" s="61"/>
      <c r="C3100" s="64"/>
      <c r="D3100" s="64"/>
      <c r="E3100" s="64"/>
      <c r="F3100" s="64"/>
      <c r="G3100" s="64"/>
    </row>
    <row r="3101" spans="1:7" x14ac:dyDescent="0.2">
      <c r="A3101" s="61"/>
      <c r="B3101" s="61"/>
      <c r="C3101" s="64"/>
      <c r="D3101" s="64"/>
      <c r="E3101" s="64"/>
      <c r="F3101" s="64"/>
      <c r="G3101" s="64"/>
    </row>
    <row r="3102" spans="1:7" x14ac:dyDescent="0.2">
      <c r="A3102" s="61"/>
      <c r="B3102" s="61"/>
      <c r="C3102" s="64"/>
      <c r="D3102" s="64"/>
      <c r="E3102" s="64"/>
      <c r="F3102" s="64"/>
      <c r="G3102" s="64"/>
    </row>
    <row r="3103" spans="1:7" x14ac:dyDescent="0.2">
      <c r="A3103" s="61"/>
      <c r="B3103" s="61"/>
      <c r="C3103" s="64"/>
      <c r="D3103" s="64"/>
      <c r="E3103" s="64"/>
      <c r="F3103" s="64"/>
      <c r="G3103" s="64"/>
    </row>
    <row r="3104" spans="1:7" x14ac:dyDescent="0.2">
      <c r="A3104" s="61"/>
      <c r="B3104" s="61"/>
      <c r="C3104" s="64"/>
      <c r="D3104" s="64"/>
      <c r="E3104" s="64"/>
      <c r="F3104" s="64"/>
      <c r="G3104" s="64"/>
    </row>
    <row r="3105" spans="1:7" x14ac:dyDescent="0.2">
      <c r="A3105" s="61"/>
      <c r="B3105" s="61"/>
      <c r="C3105" s="64"/>
      <c r="D3105" s="64"/>
      <c r="E3105" s="64"/>
      <c r="F3105" s="64"/>
      <c r="G3105" s="64"/>
    </row>
    <row r="3106" spans="1:7" x14ac:dyDescent="0.2">
      <c r="A3106" s="61"/>
      <c r="B3106" s="61"/>
      <c r="C3106" s="64"/>
      <c r="D3106" s="64"/>
      <c r="E3106" s="64"/>
      <c r="F3106" s="64"/>
      <c r="G3106" s="64"/>
    </row>
    <row r="3107" spans="1:7" x14ac:dyDescent="0.2">
      <c r="A3107" s="61"/>
      <c r="B3107" s="61"/>
      <c r="C3107" s="64"/>
      <c r="D3107" s="64"/>
      <c r="E3107" s="64"/>
      <c r="F3107" s="64"/>
      <c r="G3107" s="64"/>
    </row>
    <row r="3108" spans="1:7" x14ac:dyDescent="0.2">
      <c r="A3108" s="61"/>
      <c r="B3108" s="61"/>
      <c r="C3108" s="64"/>
      <c r="D3108" s="64"/>
      <c r="E3108" s="64"/>
      <c r="F3108" s="64"/>
      <c r="G3108" s="64"/>
    </row>
    <row r="3109" spans="1:7" x14ac:dyDescent="0.2">
      <c r="A3109" s="61"/>
      <c r="B3109" s="61"/>
      <c r="C3109" s="64"/>
      <c r="D3109" s="64"/>
      <c r="E3109" s="64"/>
      <c r="F3109" s="64"/>
      <c r="G3109" s="64"/>
    </row>
    <row r="3110" spans="1:7" x14ac:dyDescent="0.2">
      <c r="A3110" s="61"/>
      <c r="B3110" s="61"/>
      <c r="C3110" s="64"/>
      <c r="D3110" s="64"/>
      <c r="E3110" s="64"/>
      <c r="F3110" s="64"/>
      <c r="G3110" s="64"/>
    </row>
    <row r="3111" spans="1:7" x14ac:dyDescent="0.2">
      <c r="A3111" s="61"/>
      <c r="B3111" s="61"/>
      <c r="C3111" s="64"/>
      <c r="D3111" s="64"/>
      <c r="E3111" s="64"/>
      <c r="F3111" s="64"/>
      <c r="G3111" s="64"/>
    </row>
    <row r="3112" spans="1:7" x14ac:dyDescent="0.2">
      <c r="A3112" s="61"/>
      <c r="B3112" s="61"/>
      <c r="C3112" s="64"/>
      <c r="D3112" s="64"/>
      <c r="E3112" s="64"/>
      <c r="F3112" s="64"/>
      <c r="G3112" s="64"/>
    </row>
    <row r="3113" spans="1:7" x14ac:dyDescent="0.2">
      <c r="A3113" s="61"/>
      <c r="B3113" s="61"/>
      <c r="C3113" s="64"/>
      <c r="D3113" s="64"/>
      <c r="E3113" s="64"/>
      <c r="F3113" s="64"/>
      <c r="G3113" s="64"/>
    </row>
    <row r="3114" spans="1:7" x14ac:dyDescent="0.2">
      <c r="A3114" s="61"/>
      <c r="B3114" s="61"/>
      <c r="C3114" s="64"/>
      <c r="D3114" s="64"/>
      <c r="E3114" s="64"/>
      <c r="F3114" s="64"/>
      <c r="G3114" s="64"/>
    </row>
    <row r="3115" spans="1:7" x14ac:dyDescent="0.2">
      <c r="A3115" s="61"/>
      <c r="B3115" s="61"/>
      <c r="C3115" s="64"/>
      <c r="D3115" s="64"/>
      <c r="E3115" s="64"/>
      <c r="F3115" s="64"/>
      <c r="G3115" s="64"/>
    </row>
    <row r="3116" spans="1:7" x14ac:dyDescent="0.2">
      <c r="A3116" s="61"/>
      <c r="B3116" s="61"/>
      <c r="C3116" s="64"/>
      <c r="D3116" s="64"/>
      <c r="E3116" s="64"/>
      <c r="F3116" s="64"/>
      <c r="G3116" s="64"/>
    </row>
    <row r="3117" spans="1:7" x14ac:dyDescent="0.2">
      <c r="A3117" s="61"/>
      <c r="B3117" s="61"/>
      <c r="C3117" s="64"/>
      <c r="D3117" s="64"/>
      <c r="E3117" s="64"/>
      <c r="F3117" s="64"/>
      <c r="G3117" s="64"/>
    </row>
    <row r="3118" spans="1:7" x14ac:dyDescent="0.2">
      <c r="A3118" s="61"/>
      <c r="B3118" s="61"/>
      <c r="C3118" s="64"/>
      <c r="D3118" s="64"/>
      <c r="E3118" s="64"/>
      <c r="F3118" s="64"/>
      <c r="G3118" s="64"/>
    </row>
    <row r="3119" spans="1:7" x14ac:dyDescent="0.2">
      <c r="A3119" s="61"/>
      <c r="B3119" s="61"/>
      <c r="C3119" s="64"/>
      <c r="D3119" s="64"/>
      <c r="E3119" s="64"/>
      <c r="F3119" s="64"/>
      <c r="G3119" s="64"/>
    </row>
    <row r="3120" spans="1:7" x14ac:dyDescent="0.2">
      <c r="A3120" s="61"/>
      <c r="B3120" s="61"/>
      <c r="C3120" s="64"/>
      <c r="D3120" s="64"/>
      <c r="E3120" s="64"/>
      <c r="F3120" s="64"/>
      <c r="G3120" s="64"/>
    </row>
    <row r="3121" spans="1:7" x14ac:dyDescent="0.2">
      <c r="A3121" s="61"/>
      <c r="B3121" s="61"/>
      <c r="C3121" s="64"/>
      <c r="D3121" s="64"/>
      <c r="E3121" s="64"/>
      <c r="F3121" s="64"/>
      <c r="G3121" s="64"/>
    </row>
    <row r="3122" spans="1:7" x14ac:dyDescent="0.2">
      <c r="A3122" s="61"/>
      <c r="B3122" s="61"/>
      <c r="C3122" s="64"/>
      <c r="D3122" s="64"/>
      <c r="E3122" s="64"/>
      <c r="F3122" s="64"/>
      <c r="G3122" s="64"/>
    </row>
    <row r="3123" spans="1:7" x14ac:dyDescent="0.2">
      <c r="A3123" s="61"/>
      <c r="B3123" s="61"/>
      <c r="C3123" s="64"/>
      <c r="D3123" s="64"/>
      <c r="E3123" s="64"/>
      <c r="F3123" s="64"/>
      <c r="G3123" s="64"/>
    </row>
    <row r="3124" spans="1:7" x14ac:dyDescent="0.2">
      <c r="A3124" s="61"/>
      <c r="B3124" s="61"/>
      <c r="C3124" s="64"/>
      <c r="D3124" s="64"/>
      <c r="E3124" s="64"/>
      <c r="F3124" s="64"/>
      <c r="G3124" s="64"/>
    </row>
    <row r="3125" spans="1:7" x14ac:dyDescent="0.2">
      <c r="A3125" s="61"/>
      <c r="B3125" s="61"/>
      <c r="C3125" s="64"/>
      <c r="D3125" s="64"/>
      <c r="E3125" s="64"/>
      <c r="F3125" s="64"/>
      <c r="G3125" s="64"/>
    </row>
    <row r="3126" spans="1:7" x14ac:dyDescent="0.2">
      <c r="A3126" s="61"/>
      <c r="B3126" s="61"/>
      <c r="C3126" s="64"/>
      <c r="D3126" s="64"/>
      <c r="E3126" s="64"/>
      <c r="F3126" s="64"/>
      <c r="G3126" s="64"/>
    </row>
    <row r="3127" spans="1:7" x14ac:dyDescent="0.2">
      <c r="A3127" s="61"/>
      <c r="B3127" s="61"/>
      <c r="C3127" s="64"/>
      <c r="D3127" s="64"/>
      <c r="E3127" s="64"/>
      <c r="F3127" s="64"/>
      <c r="G3127" s="64"/>
    </row>
    <row r="3128" spans="1:7" x14ac:dyDescent="0.2">
      <c r="A3128" s="61"/>
      <c r="B3128" s="61"/>
      <c r="C3128" s="64"/>
      <c r="D3128" s="64"/>
      <c r="E3128" s="64"/>
      <c r="F3128" s="64"/>
      <c r="G3128" s="64"/>
    </row>
    <row r="3129" spans="1:7" x14ac:dyDescent="0.2">
      <c r="A3129" s="61"/>
      <c r="B3129" s="61"/>
      <c r="C3129" s="64"/>
      <c r="D3129" s="64"/>
      <c r="E3129" s="64"/>
      <c r="F3129" s="64"/>
      <c r="G3129" s="64"/>
    </row>
    <row r="3130" spans="1:7" x14ac:dyDescent="0.2">
      <c r="A3130" s="61"/>
      <c r="B3130" s="61"/>
      <c r="C3130" s="64"/>
      <c r="D3130" s="64"/>
      <c r="E3130" s="64"/>
      <c r="F3130" s="64"/>
      <c r="G3130" s="64"/>
    </row>
    <row r="3131" spans="1:7" x14ac:dyDescent="0.2">
      <c r="A3131" s="61"/>
      <c r="B3131" s="61"/>
      <c r="C3131" s="64"/>
      <c r="D3131" s="64"/>
      <c r="E3131" s="64"/>
      <c r="F3131" s="64"/>
      <c r="G3131" s="64"/>
    </row>
    <row r="3132" spans="1:7" x14ac:dyDescent="0.2">
      <c r="A3132" s="61"/>
      <c r="B3132" s="61"/>
      <c r="C3132" s="64"/>
      <c r="D3132" s="64"/>
      <c r="E3132" s="64"/>
      <c r="F3132" s="64"/>
      <c r="G3132" s="64"/>
    </row>
    <row r="3133" spans="1:7" x14ac:dyDescent="0.2">
      <c r="A3133" s="61"/>
      <c r="B3133" s="61"/>
      <c r="C3133" s="64"/>
      <c r="D3133" s="64"/>
      <c r="E3133" s="64"/>
      <c r="F3133" s="64"/>
      <c r="G3133" s="64"/>
    </row>
    <row r="3134" spans="1:7" x14ac:dyDescent="0.2">
      <c r="A3134" s="61"/>
      <c r="B3134" s="61"/>
      <c r="C3134" s="64"/>
      <c r="D3134" s="64"/>
      <c r="E3134" s="64"/>
      <c r="F3134" s="64"/>
      <c r="G3134" s="64"/>
    </row>
    <row r="3135" spans="1:7" x14ac:dyDescent="0.2">
      <c r="A3135" s="61"/>
      <c r="B3135" s="61"/>
      <c r="C3135" s="64"/>
      <c r="D3135" s="64"/>
      <c r="E3135" s="64"/>
      <c r="F3135" s="64"/>
      <c r="G3135" s="64"/>
    </row>
    <row r="3136" spans="1:7" x14ac:dyDescent="0.2">
      <c r="A3136" s="61"/>
      <c r="B3136" s="61"/>
      <c r="C3136" s="64"/>
      <c r="D3136" s="64"/>
      <c r="E3136" s="64"/>
      <c r="F3136" s="64"/>
      <c r="G3136" s="64"/>
    </row>
    <row r="3137" spans="1:7" x14ac:dyDescent="0.2">
      <c r="A3137" s="61"/>
      <c r="B3137" s="61"/>
      <c r="C3137" s="64"/>
      <c r="D3137" s="64"/>
      <c r="E3137" s="64"/>
      <c r="F3137" s="64"/>
      <c r="G3137" s="64"/>
    </row>
    <row r="3138" spans="1:7" x14ac:dyDescent="0.2">
      <c r="A3138" s="61"/>
      <c r="B3138" s="61"/>
      <c r="C3138" s="64"/>
      <c r="D3138" s="64"/>
      <c r="E3138" s="64"/>
      <c r="F3138" s="64"/>
      <c r="G3138" s="64"/>
    </row>
    <row r="3139" spans="1:7" x14ac:dyDescent="0.2">
      <c r="A3139" s="61"/>
      <c r="B3139" s="61"/>
      <c r="C3139" s="64"/>
      <c r="D3139" s="64"/>
      <c r="E3139" s="64"/>
      <c r="F3139" s="64"/>
      <c r="G3139" s="64"/>
    </row>
    <row r="3140" spans="1:7" x14ac:dyDescent="0.2">
      <c r="A3140" s="61"/>
      <c r="B3140" s="61"/>
      <c r="C3140" s="64"/>
      <c r="D3140" s="64"/>
      <c r="E3140" s="64"/>
      <c r="F3140" s="64"/>
      <c r="G3140" s="64"/>
    </row>
    <row r="3141" spans="1:7" x14ac:dyDescent="0.2">
      <c r="A3141" s="61"/>
      <c r="B3141" s="61"/>
      <c r="C3141" s="64"/>
      <c r="D3141" s="64"/>
      <c r="E3141" s="64"/>
      <c r="F3141" s="64"/>
      <c r="G3141" s="64"/>
    </row>
    <row r="3142" spans="1:7" x14ac:dyDescent="0.2">
      <c r="A3142" s="61"/>
      <c r="B3142" s="61"/>
      <c r="C3142" s="64"/>
      <c r="D3142" s="64"/>
      <c r="E3142" s="64"/>
      <c r="F3142" s="64"/>
      <c r="G3142" s="64"/>
    </row>
    <row r="3143" spans="1:7" x14ac:dyDescent="0.2">
      <c r="A3143" s="61"/>
      <c r="B3143" s="61"/>
      <c r="C3143" s="64"/>
      <c r="D3143" s="64"/>
      <c r="E3143" s="64"/>
      <c r="F3143" s="64"/>
      <c r="G3143" s="64"/>
    </row>
    <row r="3144" spans="1:7" x14ac:dyDescent="0.2">
      <c r="A3144" s="61"/>
      <c r="B3144" s="61"/>
      <c r="C3144" s="64"/>
      <c r="D3144" s="64"/>
      <c r="E3144" s="64"/>
      <c r="F3144" s="64"/>
      <c r="G3144" s="64"/>
    </row>
    <row r="3145" spans="1:7" x14ac:dyDescent="0.2">
      <c r="A3145" s="61"/>
      <c r="B3145" s="61"/>
      <c r="C3145" s="64"/>
      <c r="D3145" s="64"/>
      <c r="E3145" s="64"/>
      <c r="F3145" s="64"/>
      <c r="G3145" s="64"/>
    </row>
    <row r="3146" spans="1:7" x14ac:dyDescent="0.2">
      <c r="A3146" s="61"/>
      <c r="B3146" s="61"/>
      <c r="C3146" s="64"/>
      <c r="D3146" s="64"/>
      <c r="E3146" s="64"/>
      <c r="F3146" s="64"/>
      <c r="G3146" s="64"/>
    </row>
    <row r="3147" spans="1:7" x14ac:dyDescent="0.2">
      <c r="A3147" s="61"/>
      <c r="B3147" s="61"/>
      <c r="C3147" s="64"/>
      <c r="D3147" s="64"/>
      <c r="E3147" s="64"/>
      <c r="F3147" s="64"/>
      <c r="G3147" s="64"/>
    </row>
    <row r="3148" spans="1:7" x14ac:dyDescent="0.2">
      <c r="A3148" s="61"/>
      <c r="B3148" s="61"/>
      <c r="C3148" s="64"/>
      <c r="D3148" s="64"/>
      <c r="E3148" s="64"/>
      <c r="F3148" s="64"/>
      <c r="G3148" s="64"/>
    </row>
    <row r="3149" spans="1:7" x14ac:dyDescent="0.2">
      <c r="A3149" s="61"/>
      <c r="B3149" s="61"/>
      <c r="C3149" s="64"/>
      <c r="D3149" s="64"/>
      <c r="E3149" s="64"/>
      <c r="F3149" s="64"/>
      <c r="G3149" s="64"/>
    </row>
    <row r="3150" spans="1:7" x14ac:dyDescent="0.2">
      <c r="A3150" s="61"/>
      <c r="B3150" s="61"/>
      <c r="C3150" s="64"/>
      <c r="D3150" s="64"/>
      <c r="E3150" s="64"/>
      <c r="F3150" s="64"/>
      <c r="G3150" s="64"/>
    </row>
    <row r="3151" spans="1:7" x14ac:dyDescent="0.2">
      <c r="A3151" s="61"/>
      <c r="B3151" s="61"/>
      <c r="C3151" s="64"/>
      <c r="D3151" s="64"/>
      <c r="E3151" s="64"/>
      <c r="F3151" s="64"/>
      <c r="G3151" s="64"/>
    </row>
    <row r="3152" spans="1:7" x14ac:dyDescent="0.2">
      <c r="A3152" s="61"/>
      <c r="B3152" s="61"/>
      <c r="C3152" s="64"/>
      <c r="D3152" s="64"/>
      <c r="E3152" s="64"/>
      <c r="F3152" s="64"/>
      <c r="G3152" s="64"/>
    </row>
    <row r="3153" spans="1:7" x14ac:dyDescent="0.2">
      <c r="A3153" s="61"/>
      <c r="B3153" s="61"/>
      <c r="C3153" s="64"/>
      <c r="D3153" s="64"/>
      <c r="E3153" s="64"/>
      <c r="F3153" s="64"/>
      <c r="G3153" s="64"/>
    </row>
    <row r="3154" spans="1:7" x14ac:dyDescent="0.2">
      <c r="A3154" s="61"/>
      <c r="B3154" s="61"/>
      <c r="C3154" s="64"/>
      <c r="D3154" s="64"/>
      <c r="E3154" s="64"/>
      <c r="F3154" s="64"/>
      <c r="G3154" s="64"/>
    </row>
    <row r="3155" spans="1:7" x14ac:dyDescent="0.2">
      <c r="A3155" s="61"/>
      <c r="B3155" s="61"/>
      <c r="C3155" s="64"/>
      <c r="D3155" s="64"/>
      <c r="E3155" s="64"/>
      <c r="F3155" s="64"/>
      <c r="G3155" s="64"/>
    </row>
    <row r="3156" spans="1:7" x14ac:dyDescent="0.2">
      <c r="A3156" s="61"/>
      <c r="B3156" s="61"/>
      <c r="C3156" s="64"/>
      <c r="D3156" s="64"/>
      <c r="E3156" s="64"/>
      <c r="F3156" s="64"/>
      <c r="G3156" s="64"/>
    </row>
    <row r="3157" spans="1:7" x14ac:dyDescent="0.2">
      <c r="A3157" s="61"/>
      <c r="B3157" s="61"/>
      <c r="C3157" s="64"/>
      <c r="D3157" s="64"/>
      <c r="E3157" s="64"/>
      <c r="F3157" s="64"/>
      <c r="G3157" s="64"/>
    </row>
    <row r="3158" spans="1:7" x14ac:dyDescent="0.2">
      <c r="A3158" s="61"/>
      <c r="B3158" s="61"/>
      <c r="C3158" s="64"/>
      <c r="D3158" s="64"/>
      <c r="E3158" s="64"/>
      <c r="F3158" s="64"/>
      <c r="G3158" s="64"/>
    </row>
    <row r="3159" spans="1:7" x14ac:dyDescent="0.2">
      <c r="A3159" s="61"/>
      <c r="B3159" s="61"/>
      <c r="C3159" s="64"/>
      <c r="D3159" s="64"/>
      <c r="E3159" s="64"/>
      <c r="F3159" s="64"/>
      <c r="G3159" s="64"/>
    </row>
    <row r="3160" spans="1:7" x14ac:dyDescent="0.2">
      <c r="A3160" s="61"/>
      <c r="B3160" s="61"/>
      <c r="C3160" s="64"/>
      <c r="D3160" s="64"/>
      <c r="E3160" s="64"/>
      <c r="F3160" s="64"/>
      <c r="G3160" s="64"/>
    </row>
    <row r="3161" spans="1:7" x14ac:dyDescent="0.2">
      <c r="A3161" s="61"/>
      <c r="B3161" s="61"/>
      <c r="C3161" s="64"/>
      <c r="D3161" s="64"/>
      <c r="E3161" s="64"/>
      <c r="F3161" s="64"/>
      <c r="G3161" s="64"/>
    </row>
    <row r="3162" spans="1:7" x14ac:dyDescent="0.2">
      <c r="A3162" s="61"/>
      <c r="B3162" s="61"/>
      <c r="C3162" s="64"/>
      <c r="D3162" s="64"/>
      <c r="E3162" s="64"/>
      <c r="F3162" s="64"/>
      <c r="G3162" s="64"/>
    </row>
    <row r="3163" spans="1:7" x14ac:dyDescent="0.2">
      <c r="A3163" s="61"/>
      <c r="B3163" s="61"/>
      <c r="C3163" s="64"/>
      <c r="D3163" s="64"/>
      <c r="E3163" s="64"/>
      <c r="F3163" s="64"/>
      <c r="G3163" s="64"/>
    </row>
    <row r="3164" spans="1:7" x14ac:dyDescent="0.2">
      <c r="A3164" s="61"/>
      <c r="B3164" s="61"/>
      <c r="C3164" s="64"/>
      <c r="D3164" s="64"/>
      <c r="E3164" s="64"/>
      <c r="F3164" s="64"/>
      <c r="G3164" s="64"/>
    </row>
    <row r="3165" spans="1:7" x14ac:dyDescent="0.2">
      <c r="A3165" s="61"/>
      <c r="B3165" s="61"/>
      <c r="C3165" s="64"/>
      <c r="D3165" s="64"/>
      <c r="E3165" s="64"/>
      <c r="F3165" s="64"/>
      <c r="G3165" s="64"/>
    </row>
    <row r="3166" spans="1:7" x14ac:dyDescent="0.2">
      <c r="A3166" s="61"/>
      <c r="B3166" s="61"/>
      <c r="C3166" s="64"/>
      <c r="D3166" s="64"/>
      <c r="E3166" s="64"/>
      <c r="F3166" s="64"/>
      <c r="G3166" s="64"/>
    </row>
    <row r="3167" spans="1:7" x14ac:dyDescent="0.2">
      <c r="A3167" s="61"/>
      <c r="B3167" s="61"/>
      <c r="C3167" s="64"/>
      <c r="D3167" s="64"/>
      <c r="E3167" s="64"/>
      <c r="F3167" s="64"/>
      <c r="G3167" s="64"/>
    </row>
    <row r="3168" spans="1:7" x14ac:dyDescent="0.2">
      <c r="A3168" s="61"/>
      <c r="B3168" s="61"/>
      <c r="C3168" s="64"/>
      <c r="D3168" s="64"/>
      <c r="E3168" s="64"/>
      <c r="F3168" s="64"/>
      <c r="G3168" s="64"/>
    </row>
    <row r="3169" spans="1:7" x14ac:dyDescent="0.2">
      <c r="A3169" s="61"/>
      <c r="B3169" s="61"/>
      <c r="C3169" s="64"/>
      <c r="D3169" s="64"/>
      <c r="E3169" s="64"/>
      <c r="F3169" s="64"/>
      <c r="G3169" s="64"/>
    </row>
    <row r="3170" spans="1:7" x14ac:dyDescent="0.2">
      <c r="A3170" s="61"/>
      <c r="B3170" s="61"/>
      <c r="C3170" s="64"/>
      <c r="D3170" s="64"/>
      <c r="E3170" s="64"/>
      <c r="F3170" s="64"/>
      <c r="G3170" s="64"/>
    </row>
    <row r="3171" spans="1:7" x14ac:dyDescent="0.2">
      <c r="A3171" s="61"/>
      <c r="B3171" s="61"/>
      <c r="C3171" s="64"/>
      <c r="D3171" s="64"/>
      <c r="E3171" s="64"/>
      <c r="F3171" s="64"/>
      <c r="G3171" s="64"/>
    </row>
    <row r="3172" spans="1:7" x14ac:dyDescent="0.2">
      <c r="A3172" s="61"/>
      <c r="B3172" s="61"/>
      <c r="C3172" s="64"/>
      <c r="D3172" s="64"/>
      <c r="E3172" s="64"/>
      <c r="F3172" s="64"/>
      <c r="G3172" s="64"/>
    </row>
    <row r="3173" spans="1:7" x14ac:dyDescent="0.2">
      <c r="A3173" s="61"/>
      <c r="B3173" s="61"/>
      <c r="C3173" s="64"/>
      <c r="D3173" s="64"/>
      <c r="E3173" s="64"/>
      <c r="F3173" s="64"/>
      <c r="G3173" s="64"/>
    </row>
    <row r="3174" spans="1:7" x14ac:dyDescent="0.2">
      <c r="A3174" s="61"/>
      <c r="B3174" s="61"/>
      <c r="C3174" s="64"/>
      <c r="D3174" s="64"/>
      <c r="E3174" s="64"/>
      <c r="F3174" s="64"/>
      <c r="G3174" s="64"/>
    </row>
    <row r="3175" spans="1:7" x14ac:dyDescent="0.2">
      <c r="A3175" s="61"/>
      <c r="B3175" s="61"/>
      <c r="C3175" s="64"/>
      <c r="D3175" s="64"/>
      <c r="E3175" s="64"/>
      <c r="F3175" s="64"/>
      <c r="G3175" s="64"/>
    </row>
    <row r="3176" spans="1:7" x14ac:dyDescent="0.2">
      <c r="A3176" s="61"/>
      <c r="B3176" s="61"/>
      <c r="C3176" s="64"/>
      <c r="D3176" s="64"/>
      <c r="E3176" s="64"/>
      <c r="F3176" s="64"/>
      <c r="G3176" s="64"/>
    </row>
    <row r="3177" spans="1:7" x14ac:dyDescent="0.2">
      <c r="A3177" s="61"/>
      <c r="B3177" s="61"/>
      <c r="C3177" s="64"/>
      <c r="D3177" s="64"/>
      <c r="E3177" s="64"/>
      <c r="F3177" s="64"/>
      <c r="G3177" s="64"/>
    </row>
    <row r="3178" spans="1:7" x14ac:dyDescent="0.2">
      <c r="A3178" s="61"/>
      <c r="B3178" s="61"/>
      <c r="C3178" s="64"/>
      <c r="D3178" s="64"/>
      <c r="E3178" s="64"/>
      <c r="F3178" s="64"/>
      <c r="G3178" s="64"/>
    </row>
    <row r="3179" spans="1:7" x14ac:dyDescent="0.2">
      <c r="A3179" s="61"/>
      <c r="B3179" s="61"/>
      <c r="C3179" s="64"/>
      <c r="D3179" s="64"/>
      <c r="E3179" s="64"/>
      <c r="F3179" s="64"/>
      <c r="G3179" s="64"/>
    </row>
    <row r="3180" spans="1:7" x14ac:dyDescent="0.2">
      <c r="A3180" s="61"/>
      <c r="B3180" s="61"/>
      <c r="C3180" s="64"/>
      <c r="D3180" s="64"/>
      <c r="E3180" s="64"/>
      <c r="F3180" s="64"/>
      <c r="G3180" s="64"/>
    </row>
    <row r="3181" spans="1:7" x14ac:dyDescent="0.2">
      <c r="A3181" s="61"/>
      <c r="B3181" s="61"/>
      <c r="C3181" s="64"/>
      <c r="D3181" s="64"/>
      <c r="E3181" s="64"/>
      <c r="F3181" s="64"/>
      <c r="G3181" s="64"/>
    </row>
    <row r="3182" spans="1:7" x14ac:dyDescent="0.2">
      <c r="A3182" s="61"/>
      <c r="B3182" s="61"/>
      <c r="C3182" s="64"/>
      <c r="D3182" s="64"/>
      <c r="E3182" s="64"/>
      <c r="F3182" s="64"/>
      <c r="G3182" s="64"/>
    </row>
    <row r="3183" spans="1:7" x14ac:dyDescent="0.2">
      <c r="A3183" s="61"/>
      <c r="B3183" s="61"/>
      <c r="C3183" s="64"/>
      <c r="D3183" s="64"/>
      <c r="E3183" s="64"/>
      <c r="F3183" s="64"/>
      <c r="G3183" s="64"/>
    </row>
    <row r="3184" spans="1:7" x14ac:dyDescent="0.2">
      <c r="A3184" s="61"/>
      <c r="B3184" s="61"/>
      <c r="C3184" s="64"/>
      <c r="D3184" s="64"/>
      <c r="E3184" s="64"/>
      <c r="F3184" s="64"/>
      <c r="G3184" s="64"/>
    </row>
    <row r="3185" spans="1:7" x14ac:dyDescent="0.2">
      <c r="A3185" s="61"/>
      <c r="B3185" s="61"/>
      <c r="C3185" s="64"/>
      <c r="D3185" s="64"/>
      <c r="E3185" s="64"/>
      <c r="F3185" s="64"/>
      <c r="G3185" s="64"/>
    </row>
    <row r="3186" spans="1:7" x14ac:dyDescent="0.2">
      <c r="A3186" s="61"/>
      <c r="B3186" s="61"/>
      <c r="C3186" s="64"/>
      <c r="D3186" s="64"/>
      <c r="E3186" s="64"/>
      <c r="F3186" s="64"/>
      <c r="G3186" s="64"/>
    </row>
    <row r="3187" spans="1:7" x14ac:dyDescent="0.2">
      <c r="A3187" s="61"/>
      <c r="B3187" s="61"/>
      <c r="C3187" s="64"/>
      <c r="D3187" s="64"/>
      <c r="E3187" s="64"/>
      <c r="F3187" s="64"/>
      <c r="G3187" s="64"/>
    </row>
    <row r="3188" spans="1:7" x14ac:dyDescent="0.2">
      <c r="A3188" s="61"/>
      <c r="B3188" s="61"/>
      <c r="C3188" s="64"/>
      <c r="D3188" s="64"/>
      <c r="E3188" s="64"/>
      <c r="F3188" s="64"/>
      <c r="G3188" s="64"/>
    </row>
    <row r="3189" spans="1:7" x14ac:dyDescent="0.2">
      <c r="A3189" s="61"/>
      <c r="B3189" s="61"/>
      <c r="C3189" s="64"/>
      <c r="D3189" s="64"/>
      <c r="E3189" s="64"/>
      <c r="F3189" s="64"/>
      <c r="G3189" s="64"/>
    </row>
    <row r="3190" spans="1:7" x14ac:dyDescent="0.2">
      <c r="A3190" s="61"/>
      <c r="B3190" s="61"/>
      <c r="C3190" s="64"/>
      <c r="D3190" s="64"/>
      <c r="E3190" s="64"/>
      <c r="F3190" s="64"/>
      <c r="G3190" s="64"/>
    </row>
    <row r="3191" spans="1:7" x14ac:dyDescent="0.2">
      <c r="A3191" s="61"/>
      <c r="B3191" s="61"/>
      <c r="C3191" s="64"/>
      <c r="D3191" s="64"/>
      <c r="E3191" s="64"/>
      <c r="F3191" s="64"/>
      <c r="G3191" s="64"/>
    </row>
    <row r="3192" spans="1:7" x14ac:dyDescent="0.2">
      <c r="A3192" s="61"/>
      <c r="B3192" s="61"/>
      <c r="C3192" s="64"/>
      <c r="D3192" s="64"/>
      <c r="E3192" s="64"/>
      <c r="F3192" s="64"/>
      <c r="G3192" s="64"/>
    </row>
    <row r="3193" spans="1:7" x14ac:dyDescent="0.2">
      <c r="A3193" s="61"/>
      <c r="B3193" s="61"/>
      <c r="C3193" s="64"/>
      <c r="D3193" s="64"/>
      <c r="E3193" s="64"/>
      <c r="F3193" s="64"/>
      <c r="G3193" s="64"/>
    </row>
    <row r="3194" spans="1:7" x14ac:dyDescent="0.2">
      <c r="A3194" s="61"/>
      <c r="B3194" s="61"/>
      <c r="C3194" s="64"/>
      <c r="D3194" s="64"/>
      <c r="E3194" s="64"/>
      <c r="F3194" s="64"/>
      <c r="G3194" s="64"/>
    </row>
    <row r="3195" spans="1:7" x14ac:dyDescent="0.2">
      <c r="A3195" s="61"/>
      <c r="B3195" s="61"/>
      <c r="C3195" s="64"/>
      <c r="D3195" s="64"/>
      <c r="E3195" s="64"/>
      <c r="F3195" s="64"/>
      <c r="G3195" s="64"/>
    </row>
    <row r="3196" spans="1:7" x14ac:dyDescent="0.2">
      <c r="A3196" s="61"/>
      <c r="B3196" s="61"/>
      <c r="C3196" s="64"/>
      <c r="D3196" s="64"/>
      <c r="E3196" s="64"/>
      <c r="F3196" s="64"/>
      <c r="G3196" s="64"/>
    </row>
    <row r="3197" spans="1:7" x14ac:dyDescent="0.2">
      <c r="A3197" s="61"/>
      <c r="B3197" s="61"/>
      <c r="C3197" s="64"/>
      <c r="D3197" s="64"/>
      <c r="E3197" s="64"/>
      <c r="F3197" s="64"/>
      <c r="G3197" s="64"/>
    </row>
    <row r="3198" spans="1:7" x14ac:dyDescent="0.2">
      <c r="A3198" s="61"/>
      <c r="B3198" s="61"/>
      <c r="C3198" s="64"/>
      <c r="D3198" s="64"/>
      <c r="E3198" s="64"/>
      <c r="F3198" s="64"/>
      <c r="G3198" s="64"/>
    </row>
    <row r="3199" spans="1:7" x14ac:dyDescent="0.2">
      <c r="A3199" s="61"/>
      <c r="B3199" s="61"/>
      <c r="C3199" s="64"/>
      <c r="D3199" s="64"/>
      <c r="E3199" s="64"/>
      <c r="F3199" s="64"/>
      <c r="G3199" s="64"/>
    </row>
    <row r="3200" spans="1:7" x14ac:dyDescent="0.2">
      <c r="A3200" s="61"/>
      <c r="B3200" s="61"/>
      <c r="C3200" s="64"/>
      <c r="D3200" s="64"/>
      <c r="E3200" s="64"/>
      <c r="F3200" s="64"/>
      <c r="G3200" s="64"/>
    </row>
    <row r="3201" spans="1:7" x14ac:dyDescent="0.2">
      <c r="A3201" s="61"/>
      <c r="B3201" s="61"/>
      <c r="C3201" s="64"/>
      <c r="D3201" s="64"/>
      <c r="E3201" s="64"/>
      <c r="F3201" s="64"/>
      <c r="G3201" s="64"/>
    </row>
    <row r="3202" spans="1:7" x14ac:dyDescent="0.2">
      <c r="A3202" s="61"/>
      <c r="B3202" s="61"/>
      <c r="C3202" s="64"/>
      <c r="D3202" s="64"/>
      <c r="E3202" s="64"/>
      <c r="F3202" s="64"/>
      <c r="G3202" s="64"/>
    </row>
    <row r="3203" spans="1:7" x14ac:dyDescent="0.2">
      <c r="A3203" s="61"/>
      <c r="B3203" s="61"/>
      <c r="C3203" s="64"/>
      <c r="D3203" s="64"/>
      <c r="E3203" s="64"/>
      <c r="F3203" s="64"/>
      <c r="G3203" s="64"/>
    </row>
    <row r="3204" spans="1:7" x14ac:dyDescent="0.2">
      <c r="A3204" s="61"/>
      <c r="B3204" s="61"/>
      <c r="C3204" s="64"/>
      <c r="D3204" s="64"/>
      <c r="E3204" s="64"/>
      <c r="F3204" s="64"/>
      <c r="G3204" s="64"/>
    </row>
    <row r="3205" spans="1:7" x14ac:dyDescent="0.2">
      <c r="A3205" s="61"/>
      <c r="B3205" s="61"/>
      <c r="C3205" s="64"/>
      <c r="D3205" s="64"/>
      <c r="E3205" s="64"/>
      <c r="F3205" s="64"/>
      <c r="G3205" s="64"/>
    </row>
    <row r="3206" spans="1:7" x14ac:dyDescent="0.2">
      <c r="A3206" s="61"/>
      <c r="B3206" s="61"/>
      <c r="C3206" s="64"/>
      <c r="D3206" s="64"/>
      <c r="E3206" s="64"/>
      <c r="F3206" s="64"/>
      <c r="G3206" s="64"/>
    </row>
    <row r="3207" spans="1:7" x14ac:dyDescent="0.2">
      <c r="A3207" s="61"/>
      <c r="B3207" s="61"/>
      <c r="C3207" s="64"/>
      <c r="D3207" s="64"/>
      <c r="E3207" s="64"/>
      <c r="F3207" s="64"/>
      <c r="G3207" s="64"/>
    </row>
    <row r="3208" spans="1:7" x14ac:dyDescent="0.2">
      <c r="A3208" s="61"/>
      <c r="B3208" s="61"/>
      <c r="C3208" s="64"/>
      <c r="D3208" s="64"/>
      <c r="E3208" s="64"/>
      <c r="F3208" s="64"/>
      <c r="G3208" s="64"/>
    </row>
    <row r="3209" spans="1:7" x14ac:dyDescent="0.2">
      <c r="A3209" s="61"/>
      <c r="B3209" s="61"/>
      <c r="C3209" s="64"/>
      <c r="D3209" s="64"/>
      <c r="E3209" s="64"/>
      <c r="F3209" s="64"/>
      <c r="G3209" s="64"/>
    </row>
    <row r="3210" spans="1:7" x14ac:dyDescent="0.2">
      <c r="A3210" s="61"/>
      <c r="B3210" s="61"/>
      <c r="C3210" s="64"/>
      <c r="D3210" s="64"/>
      <c r="E3210" s="64"/>
      <c r="F3210" s="64"/>
      <c r="G3210" s="64"/>
    </row>
    <row r="3211" spans="1:7" x14ac:dyDescent="0.2">
      <c r="A3211" s="61"/>
      <c r="B3211" s="61"/>
      <c r="C3211" s="64"/>
      <c r="D3211" s="64"/>
      <c r="E3211" s="64"/>
      <c r="F3211" s="64"/>
      <c r="G3211" s="64"/>
    </row>
    <row r="3212" spans="1:7" x14ac:dyDescent="0.2">
      <c r="A3212" s="61"/>
      <c r="B3212" s="61"/>
      <c r="C3212" s="64"/>
      <c r="D3212" s="64"/>
      <c r="E3212" s="64"/>
      <c r="F3212" s="64"/>
      <c r="G3212" s="64"/>
    </row>
    <row r="3213" spans="1:7" x14ac:dyDescent="0.2">
      <c r="A3213" s="61"/>
      <c r="B3213" s="61"/>
      <c r="C3213" s="64"/>
      <c r="D3213" s="64"/>
      <c r="E3213" s="64"/>
      <c r="F3213" s="64"/>
      <c r="G3213" s="64"/>
    </row>
    <row r="3214" spans="1:7" x14ac:dyDescent="0.2">
      <c r="A3214" s="61"/>
      <c r="B3214" s="61"/>
      <c r="C3214" s="64"/>
      <c r="D3214" s="64"/>
      <c r="E3214" s="64"/>
      <c r="F3214" s="64"/>
      <c r="G3214" s="64"/>
    </row>
    <row r="3215" spans="1:7" x14ac:dyDescent="0.2">
      <c r="A3215" s="61"/>
      <c r="B3215" s="61"/>
      <c r="C3215" s="64"/>
      <c r="D3215" s="64"/>
      <c r="E3215" s="64"/>
      <c r="F3215" s="64"/>
      <c r="G3215" s="64"/>
    </row>
    <row r="3216" spans="1:7" x14ac:dyDescent="0.2">
      <c r="A3216" s="61"/>
      <c r="B3216" s="61"/>
      <c r="C3216" s="64"/>
      <c r="D3216" s="64"/>
      <c r="E3216" s="64"/>
      <c r="F3216" s="64"/>
      <c r="G3216" s="64"/>
    </row>
    <row r="3217" spans="1:7" x14ac:dyDescent="0.2">
      <c r="A3217" s="61"/>
      <c r="B3217" s="61"/>
      <c r="C3217" s="64"/>
      <c r="D3217" s="64"/>
      <c r="E3217" s="64"/>
      <c r="F3217" s="64"/>
      <c r="G3217" s="64"/>
    </row>
    <row r="3218" spans="1:7" x14ac:dyDescent="0.2">
      <c r="A3218" s="61"/>
      <c r="B3218" s="61"/>
      <c r="C3218" s="64"/>
      <c r="D3218" s="64"/>
      <c r="E3218" s="64"/>
      <c r="F3218" s="64"/>
      <c r="G3218" s="64"/>
    </row>
    <row r="3219" spans="1:7" x14ac:dyDescent="0.2">
      <c r="A3219" s="61"/>
      <c r="B3219" s="61"/>
      <c r="C3219" s="64"/>
      <c r="D3219" s="64"/>
      <c r="E3219" s="64"/>
      <c r="F3219" s="64"/>
      <c r="G3219" s="64"/>
    </row>
    <row r="3220" spans="1:7" x14ac:dyDescent="0.2">
      <c r="A3220" s="61"/>
      <c r="B3220" s="61"/>
      <c r="C3220" s="64"/>
      <c r="D3220" s="64"/>
      <c r="E3220" s="64"/>
      <c r="F3220" s="64"/>
      <c r="G3220" s="64"/>
    </row>
    <row r="3221" spans="1:7" x14ac:dyDescent="0.2">
      <c r="A3221" s="61"/>
      <c r="B3221" s="61"/>
      <c r="C3221" s="64"/>
      <c r="D3221" s="64"/>
      <c r="E3221" s="64"/>
      <c r="F3221" s="64"/>
      <c r="G3221" s="64"/>
    </row>
    <row r="3222" spans="1:7" x14ac:dyDescent="0.2">
      <c r="A3222" s="61"/>
      <c r="B3222" s="61"/>
      <c r="C3222" s="64"/>
      <c r="D3222" s="64"/>
      <c r="E3222" s="64"/>
      <c r="F3222" s="64"/>
      <c r="G3222" s="64"/>
    </row>
    <row r="3223" spans="1:7" x14ac:dyDescent="0.2">
      <c r="A3223" s="61"/>
      <c r="B3223" s="61"/>
      <c r="C3223" s="64"/>
      <c r="D3223" s="64"/>
      <c r="E3223" s="64"/>
      <c r="F3223" s="64"/>
      <c r="G3223" s="64"/>
    </row>
    <row r="3224" spans="1:7" x14ac:dyDescent="0.2">
      <c r="A3224" s="61"/>
      <c r="B3224" s="61"/>
      <c r="C3224" s="64"/>
      <c r="D3224" s="64"/>
      <c r="E3224" s="64"/>
      <c r="F3224" s="64"/>
      <c r="G3224" s="64"/>
    </row>
    <row r="3225" spans="1:7" x14ac:dyDescent="0.2">
      <c r="A3225" s="61"/>
      <c r="B3225" s="61"/>
      <c r="C3225" s="64"/>
      <c r="D3225" s="64"/>
      <c r="E3225" s="64"/>
      <c r="F3225" s="64"/>
      <c r="G3225" s="64"/>
    </row>
    <row r="3226" spans="1:7" x14ac:dyDescent="0.2">
      <c r="A3226" s="61"/>
      <c r="B3226" s="61"/>
      <c r="C3226" s="64"/>
      <c r="D3226" s="64"/>
      <c r="E3226" s="64"/>
      <c r="F3226" s="64"/>
      <c r="G3226" s="64"/>
    </row>
    <row r="3227" spans="1:7" x14ac:dyDescent="0.2">
      <c r="A3227" s="61"/>
      <c r="B3227" s="61"/>
      <c r="C3227" s="64"/>
      <c r="D3227" s="64"/>
      <c r="E3227" s="64"/>
      <c r="F3227" s="64"/>
      <c r="G3227" s="64"/>
    </row>
    <row r="3228" spans="1:7" x14ac:dyDescent="0.2">
      <c r="A3228" s="61"/>
      <c r="B3228" s="61"/>
      <c r="C3228" s="64"/>
      <c r="D3228" s="64"/>
      <c r="E3228" s="64"/>
      <c r="F3228" s="64"/>
      <c r="G3228" s="64"/>
    </row>
    <row r="3229" spans="1:7" x14ac:dyDescent="0.2">
      <c r="A3229" s="61"/>
      <c r="B3229" s="61"/>
      <c r="C3229" s="64"/>
      <c r="D3229" s="64"/>
      <c r="E3229" s="64"/>
      <c r="F3229" s="64"/>
      <c r="G3229" s="64"/>
    </row>
    <row r="3230" spans="1:7" x14ac:dyDescent="0.2">
      <c r="A3230" s="61"/>
      <c r="B3230" s="61"/>
      <c r="C3230" s="64"/>
      <c r="D3230" s="64"/>
      <c r="E3230" s="64"/>
      <c r="F3230" s="64"/>
      <c r="G3230" s="64"/>
    </row>
    <row r="3231" spans="1:7" x14ac:dyDescent="0.2">
      <c r="A3231" s="61"/>
      <c r="B3231" s="61"/>
      <c r="C3231" s="64"/>
      <c r="D3231" s="64"/>
      <c r="E3231" s="64"/>
      <c r="F3231" s="64"/>
      <c r="G3231" s="64"/>
    </row>
    <row r="3232" spans="1:7" x14ac:dyDescent="0.2">
      <c r="A3232" s="61"/>
      <c r="B3232" s="61"/>
      <c r="C3232" s="64"/>
      <c r="D3232" s="64"/>
      <c r="E3232" s="64"/>
      <c r="F3232" s="64"/>
      <c r="G3232" s="64"/>
    </row>
    <row r="3233" spans="1:7" x14ac:dyDescent="0.2">
      <c r="A3233" s="61"/>
      <c r="B3233" s="61"/>
      <c r="C3233" s="64"/>
      <c r="D3233" s="64"/>
      <c r="E3233" s="64"/>
      <c r="F3233" s="64"/>
      <c r="G3233" s="64"/>
    </row>
    <row r="3234" spans="1:7" x14ac:dyDescent="0.2">
      <c r="A3234" s="61"/>
      <c r="B3234" s="61"/>
      <c r="C3234" s="64"/>
      <c r="D3234" s="64"/>
      <c r="E3234" s="64"/>
      <c r="F3234" s="64"/>
      <c r="G3234" s="64"/>
    </row>
    <row r="3235" spans="1:7" x14ac:dyDescent="0.2">
      <c r="A3235" s="61"/>
      <c r="B3235" s="61"/>
      <c r="C3235" s="64"/>
      <c r="D3235" s="64"/>
      <c r="E3235" s="64"/>
      <c r="F3235" s="64"/>
      <c r="G3235" s="64"/>
    </row>
    <row r="3236" spans="1:7" x14ac:dyDescent="0.2">
      <c r="A3236" s="61"/>
      <c r="B3236" s="61"/>
      <c r="C3236" s="64"/>
      <c r="D3236" s="64"/>
      <c r="E3236" s="64"/>
      <c r="F3236" s="64"/>
      <c r="G3236" s="64"/>
    </row>
    <row r="3237" spans="1:7" x14ac:dyDescent="0.2">
      <c r="A3237" s="61"/>
      <c r="B3237" s="61"/>
      <c r="C3237" s="64"/>
      <c r="D3237" s="64"/>
      <c r="E3237" s="64"/>
      <c r="F3237" s="64"/>
      <c r="G3237" s="64"/>
    </row>
    <row r="3238" spans="1:7" x14ac:dyDescent="0.2">
      <c r="A3238" s="61"/>
      <c r="B3238" s="61"/>
      <c r="C3238" s="64"/>
      <c r="D3238" s="64"/>
      <c r="E3238" s="64"/>
      <c r="F3238" s="64"/>
      <c r="G3238" s="64"/>
    </row>
    <row r="3239" spans="1:7" x14ac:dyDescent="0.2">
      <c r="A3239" s="61"/>
      <c r="B3239" s="61"/>
      <c r="C3239" s="64"/>
      <c r="D3239" s="64"/>
      <c r="E3239" s="64"/>
      <c r="F3239" s="64"/>
      <c r="G3239" s="64"/>
    </row>
    <row r="3240" spans="1:7" x14ac:dyDescent="0.2">
      <c r="A3240" s="61"/>
      <c r="B3240" s="61"/>
      <c r="C3240" s="64"/>
      <c r="D3240" s="64"/>
      <c r="E3240" s="64"/>
      <c r="F3240" s="64"/>
      <c r="G3240" s="64"/>
    </row>
    <row r="3241" spans="1:7" x14ac:dyDescent="0.2">
      <c r="A3241" s="61"/>
      <c r="B3241" s="61"/>
      <c r="C3241" s="64"/>
      <c r="D3241" s="64"/>
      <c r="E3241" s="64"/>
      <c r="F3241" s="64"/>
      <c r="G3241" s="64"/>
    </row>
    <row r="3242" spans="1:7" x14ac:dyDescent="0.2">
      <c r="A3242" s="61"/>
      <c r="B3242" s="61"/>
      <c r="C3242" s="64"/>
      <c r="D3242" s="64"/>
      <c r="E3242" s="64"/>
      <c r="F3242" s="64"/>
      <c r="G3242" s="64"/>
    </row>
    <row r="3243" spans="1:7" x14ac:dyDescent="0.2">
      <c r="A3243" s="61"/>
      <c r="B3243" s="61"/>
      <c r="C3243" s="64"/>
      <c r="D3243" s="64"/>
      <c r="E3243" s="64"/>
      <c r="F3243" s="64"/>
      <c r="G3243" s="64"/>
    </row>
    <row r="3244" spans="1:7" x14ac:dyDescent="0.2">
      <c r="A3244" s="61"/>
      <c r="B3244" s="61"/>
      <c r="C3244" s="64"/>
      <c r="D3244" s="64"/>
      <c r="E3244" s="64"/>
      <c r="F3244" s="64"/>
      <c r="G3244" s="64"/>
    </row>
    <row r="3245" spans="1:7" x14ac:dyDescent="0.2">
      <c r="A3245" s="61"/>
      <c r="B3245" s="61"/>
      <c r="C3245" s="64"/>
      <c r="D3245" s="64"/>
      <c r="E3245" s="64"/>
      <c r="F3245" s="64"/>
      <c r="G3245" s="64"/>
    </row>
    <row r="3246" spans="1:7" x14ac:dyDescent="0.2">
      <c r="A3246" s="61"/>
      <c r="B3246" s="61"/>
      <c r="C3246" s="64"/>
      <c r="D3246" s="64"/>
      <c r="E3246" s="64"/>
      <c r="F3246" s="64"/>
      <c r="G3246" s="64"/>
    </row>
    <row r="3247" spans="1:7" x14ac:dyDescent="0.2">
      <c r="A3247" s="61"/>
      <c r="B3247" s="61"/>
      <c r="C3247" s="64"/>
      <c r="D3247" s="64"/>
      <c r="E3247" s="64"/>
      <c r="F3247" s="64"/>
      <c r="G3247" s="64"/>
    </row>
    <row r="3248" spans="1:7" x14ac:dyDescent="0.2">
      <c r="A3248" s="61"/>
      <c r="B3248" s="61"/>
      <c r="C3248" s="64"/>
      <c r="D3248" s="64"/>
      <c r="E3248" s="64"/>
      <c r="F3248" s="64"/>
      <c r="G3248" s="64"/>
    </row>
    <row r="3249" spans="1:7" x14ac:dyDescent="0.2">
      <c r="A3249" s="61"/>
      <c r="B3249" s="61"/>
      <c r="C3249" s="64"/>
      <c r="D3249" s="64"/>
      <c r="E3249" s="64"/>
      <c r="F3249" s="64"/>
      <c r="G3249" s="64"/>
    </row>
    <row r="3250" spans="1:7" x14ac:dyDescent="0.2">
      <c r="A3250" s="61"/>
      <c r="B3250" s="61"/>
      <c r="C3250" s="64"/>
      <c r="D3250" s="64"/>
      <c r="E3250" s="64"/>
      <c r="F3250" s="64"/>
      <c r="G3250" s="64"/>
    </row>
    <row r="3251" spans="1:7" x14ac:dyDescent="0.2">
      <c r="A3251" s="61"/>
      <c r="B3251" s="61"/>
      <c r="C3251" s="64"/>
      <c r="D3251" s="64"/>
      <c r="E3251" s="64"/>
      <c r="F3251" s="64"/>
      <c r="G3251" s="64"/>
    </row>
    <row r="3252" spans="1:7" x14ac:dyDescent="0.2">
      <c r="A3252" s="61"/>
      <c r="B3252" s="61"/>
      <c r="C3252" s="64"/>
      <c r="D3252" s="64"/>
      <c r="E3252" s="64"/>
      <c r="F3252" s="64"/>
      <c r="G3252" s="64"/>
    </row>
    <row r="3253" spans="1:7" x14ac:dyDescent="0.2">
      <c r="A3253" s="61"/>
      <c r="B3253" s="61"/>
      <c r="C3253" s="64"/>
      <c r="D3253" s="64"/>
      <c r="E3253" s="64"/>
      <c r="F3253" s="64"/>
      <c r="G3253" s="64"/>
    </row>
    <row r="3254" spans="1:7" x14ac:dyDescent="0.2">
      <c r="A3254" s="61"/>
      <c r="B3254" s="61"/>
      <c r="C3254" s="64"/>
      <c r="D3254" s="64"/>
      <c r="E3254" s="64"/>
      <c r="F3254" s="64"/>
      <c r="G3254" s="64"/>
    </row>
    <row r="3255" spans="1:7" x14ac:dyDescent="0.2">
      <c r="A3255" s="61"/>
      <c r="B3255" s="61"/>
      <c r="C3255" s="64"/>
      <c r="D3255" s="64"/>
      <c r="E3255" s="64"/>
      <c r="F3255" s="64"/>
      <c r="G3255" s="64"/>
    </row>
    <row r="3256" spans="1:7" x14ac:dyDescent="0.2">
      <c r="A3256" s="61"/>
      <c r="B3256" s="61"/>
      <c r="C3256" s="64"/>
      <c r="D3256" s="64"/>
      <c r="E3256" s="64"/>
      <c r="F3256" s="64"/>
      <c r="G3256" s="64"/>
    </row>
    <row r="3257" spans="1:7" x14ac:dyDescent="0.2">
      <c r="A3257" s="61"/>
      <c r="B3257" s="61"/>
      <c r="C3257" s="64"/>
      <c r="D3257" s="64"/>
      <c r="E3257" s="64"/>
      <c r="F3257" s="64"/>
      <c r="G3257" s="64"/>
    </row>
    <row r="3258" spans="1:7" x14ac:dyDescent="0.2">
      <c r="A3258" s="61"/>
      <c r="B3258" s="61"/>
      <c r="C3258" s="64"/>
      <c r="D3258" s="64"/>
      <c r="E3258" s="64"/>
      <c r="F3258" s="64"/>
      <c r="G3258" s="64"/>
    </row>
    <row r="3259" spans="1:7" x14ac:dyDescent="0.2">
      <c r="A3259" s="61"/>
      <c r="B3259" s="61"/>
      <c r="C3259" s="64"/>
      <c r="D3259" s="64"/>
      <c r="E3259" s="64"/>
      <c r="F3259" s="64"/>
      <c r="G3259" s="64"/>
    </row>
    <row r="3260" spans="1:7" x14ac:dyDescent="0.2">
      <c r="A3260" s="61"/>
      <c r="B3260" s="61"/>
      <c r="C3260" s="64"/>
      <c r="D3260" s="64"/>
      <c r="E3260" s="64"/>
      <c r="F3260" s="64"/>
      <c r="G3260" s="64"/>
    </row>
    <row r="3261" spans="1:7" x14ac:dyDescent="0.2">
      <c r="A3261" s="61"/>
      <c r="B3261" s="61"/>
      <c r="C3261" s="64"/>
      <c r="D3261" s="64"/>
      <c r="E3261" s="64"/>
      <c r="F3261" s="64"/>
      <c r="G3261" s="64"/>
    </row>
    <row r="3262" spans="1:7" x14ac:dyDescent="0.2">
      <c r="A3262" s="61"/>
      <c r="B3262" s="61"/>
      <c r="C3262" s="64"/>
      <c r="D3262" s="64"/>
      <c r="E3262" s="64"/>
      <c r="F3262" s="64"/>
      <c r="G3262" s="64"/>
    </row>
    <row r="3263" spans="1:7" x14ac:dyDescent="0.2">
      <c r="A3263" s="61"/>
      <c r="B3263" s="61"/>
      <c r="C3263" s="64"/>
      <c r="D3263" s="64"/>
      <c r="E3263" s="64"/>
      <c r="F3263" s="64"/>
      <c r="G3263" s="64"/>
    </row>
    <row r="3264" spans="1:7" x14ac:dyDescent="0.2">
      <c r="A3264" s="61"/>
      <c r="B3264" s="61"/>
      <c r="C3264" s="64"/>
      <c r="D3264" s="64"/>
      <c r="E3264" s="64"/>
      <c r="F3264" s="64"/>
      <c r="G3264" s="64"/>
    </row>
    <row r="3265" spans="1:7" x14ac:dyDescent="0.2">
      <c r="A3265" s="61"/>
      <c r="B3265" s="61"/>
      <c r="C3265" s="64"/>
      <c r="D3265" s="64"/>
      <c r="E3265" s="64"/>
      <c r="F3265" s="64"/>
      <c r="G3265" s="64"/>
    </row>
    <row r="3266" spans="1:7" x14ac:dyDescent="0.2">
      <c r="A3266" s="61"/>
      <c r="B3266" s="61"/>
      <c r="C3266" s="64"/>
      <c r="D3266" s="64"/>
      <c r="E3266" s="64"/>
      <c r="F3266" s="64"/>
      <c r="G3266" s="64"/>
    </row>
    <row r="3267" spans="1:7" x14ac:dyDescent="0.2">
      <c r="A3267" s="61"/>
      <c r="B3267" s="61"/>
      <c r="C3267" s="64"/>
      <c r="D3267" s="64"/>
      <c r="E3267" s="64"/>
      <c r="F3267" s="64"/>
      <c r="G3267" s="64"/>
    </row>
    <row r="3268" spans="1:7" x14ac:dyDescent="0.2">
      <c r="A3268" s="61"/>
      <c r="B3268" s="61"/>
      <c r="C3268" s="64"/>
      <c r="D3268" s="64"/>
      <c r="E3268" s="64"/>
      <c r="F3268" s="64"/>
      <c r="G3268" s="64"/>
    </row>
    <row r="3269" spans="1:7" x14ac:dyDescent="0.2">
      <c r="A3269" s="61"/>
      <c r="B3269" s="61"/>
      <c r="C3269" s="64"/>
      <c r="D3269" s="64"/>
      <c r="E3269" s="64"/>
      <c r="F3269" s="64"/>
      <c r="G3269" s="64"/>
    </row>
    <row r="3270" spans="1:7" x14ac:dyDescent="0.2">
      <c r="A3270" s="61"/>
      <c r="B3270" s="61"/>
      <c r="C3270" s="64"/>
      <c r="D3270" s="64"/>
      <c r="E3270" s="64"/>
      <c r="F3270" s="64"/>
      <c r="G3270" s="64"/>
    </row>
    <row r="3271" spans="1:7" x14ac:dyDescent="0.2">
      <c r="A3271" s="61"/>
      <c r="B3271" s="61"/>
      <c r="C3271" s="64"/>
      <c r="D3271" s="64"/>
      <c r="E3271" s="64"/>
      <c r="F3271" s="64"/>
      <c r="G3271" s="64"/>
    </row>
    <row r="3272" spans="1:7" x14ac:dyDescent="0.2">
      <c r="A3272" s="61"/>
      <c r="B3272" s="61"/>
      <c r="C3272" s="64"/>
      <c r="D3272" s="64"/>
      <c r="E3272" s="64"/>
      <c r="F3272" s="64"/>
      <c r="G3272" s="64"/>
    </row>
    <row r="3273" spans="1:7" x14ac:dyDescent="0.2">
      <c r="A3273" s="61"/>
      <c r="B3273" s="61"/>
      <c r="C3273" s="64"/>
      <c r="D3273" s="64"/>
      <c r="E3273" s="64"/>
      <c r="F3273" s="64"/>
      <c r="G3273" s="64"/>
    </row>
    <row r="3274" spans="1:7" x14ac:dyDescent="0.2">
      <c r="A3274" s="61"/>
      <c r="B3274" s="61"/>
      <c r="C3274" s="64"/>
      <c r="D3274" s="64"/>
      <c r="E3274" s="64"/>
      <c r="F3274" s="64"/>
      <c r="G3274" s="64"/>
    </row>
    <row r="3275" spans="1:7" x14ac:dyDescent="0.2">
      <c r="A3275" s="61"/>
      <c r="B3275" s="61"/>
      <c r="C3275" s="64"/>
      <c r="D3275" s="64"/>
      <c r="E3275" s="64"/>
      <c r="F3275" s="64"/>
      <c r="G3275" s="64"/>
    </row>
    <row r="3276" spans="1:7" x14ac:dyDescent="0.2">
      <c r="A3276" s="61"/>
      <c r="B3276" s="61"/>
      <c r="C3276" s="64"/>
      <c r="D3276" s="64"/>
      <c r="E3276" s="64"/>
      <c r="F3276" s="64"/>
      <c r="G3276" s="64"/>
    </row>
    <row r="3277" spans="1:7" x14ac:dyDescent="0.2">
      <c r="A3277" s="61"/>
      <c r="B3277" s="61"/>
      <c r="C3277" s="64"/>
      <c r="D3277" s="64"/>
      <c r="E3277" s="64"/>
      <c r="F3277" s="64"/>
      <c r="G3277" s="64"/>
    </row>
    <row r="3278" spans="1:7" x14ac:dyDescent="0.2">
      <c r="A3278" s="61"/>
      <c r="B3278" s="61"/>
      <c r="C3278" s="64"/>
      <c r="D3278" s="64"/>
      <c r="E3278" s="64"/>
      <c r="F3278" s="64"/>
      <c r="G3278" s="64"/>
    </row>
    <row r="3279" spans="1:7" x14ac:dyDescent="0.2">
      <c r="A3279" s="61"/>
      <c r="B3279" s="61"/>
      <c r="C3279" s="64"/>
      <c r="D3279" s="64"/>
      <c r="E3279" s="64"/>
      <c r="F3279" s="64"/>
      <c r="G3279" s="64"/>
    </row>
    <row r="3280" spans="1:7" x14ac:dyDescent="0.2">
      <c r="A3280" s="61"/>
      <c r="B3280" s="61"/>
      <c r="C3280" s="64"/>
      <c r="D3280" s="64"/>
      <c r="E3280" s="64"/>
      <c r="F3280" s="64"/>
      <c r="G3280" s="64"/>
    </row>
    <row r="3281" spans="1:7" x14ac:dyDescent="0.2">
      <c r="A3281" s="61"/>
      <c r="B3281" s="61"/>
      <c r="C3281" s="64"/>
      <c r="D3281" s="64"/>
      <c r="E3281" s="64"/>
      <c r="F3281" s="64"/>
      <c r="G3281" s="64"/>
    </row>
    <row r="3282" spans="1:7" x14ac:dyDescent="0.2">
      <c r="A3282" s="61"/>
      <c r="B3282" s="61"/>
      <c r="C3282" s="64"/>
      <c r="D3282" s="64"/>
      <c r="E3282" s="64"/>
      <c r="F3282" s="64"/>
      <c r="G3282" s="64"/>
    </row>
    <row r="3283" spans="1:7" x14ac:dyDescent="0.2">
      <c r="A3283" s="61"/>
      <c r="B3283" s="61"/>
      <c r="C3283" s="64"/>
      <c r="D3283" s="64"/>
      <c r="E3283" s="64"/>
      <c r="F3283" s="64"/>
      <c r="G3283" s="64"/>
    </row>
    <row r="3284" spans="1:7" x14ac:dyDescent="0.2">
      <c r="A3284" s="61"/>
      <c r="B3284" s="61"/>
      <c r="C3284" s="64"/>
      <c r="D3284" s="64"/>
      <c r="E3284" s="64"/>
      <c r="F3284" s="64"/>
      <c r="G3284" s="64"/>
    </row>
    <row r="3285" spans="1:7" x14ac:dyDescent="0.2">
      <c r="A3285" s="61"/>
      <c r="B3285" s="61"/>
      <c r="C3285" s="64"/>
      <c r="D3285" s="64"/>
      <c r="E3285" s="64"/>
      <c r="F3285" s="64"/>
      <c r="G3285" s="64"/>
    </row>
    <row r="3286" spans="1:7" x14ac:dyDescent="0.2">
      <c r="A3286" s="61"/>
      <c r="B3286" s="61"/>
      <c r="C3286" s="64"/>
      <c r="D3286" s="64"/>
      <c r="E3286" s="64"/>
      <c r="F3286" s="64"/>
      <c r="G3286" s="64"/>
    </row>
    <row r="3287" spans="1:7" x14ac:dyDescent="0.2">
      <c r="A3287" s="61"/>
      <c r="B3287" s="61"/>
      <c r="C3287" s="64"/>
      <c r="D3287" s="64"/>
      <c r="E3287" s="64"/>
      <c r="F3287" s="64"/>
      <c r="G3287" s="64"/>
    </row>
    <row r="3288" spans="1:7" x14ac:dyDescent="0.2">
      <c r="A3288" s="61"/>
      <c r="B3288" s="61"/>
      <c r="C3288" s="64"/>
      <c r="D3288" s="64"/>
      <c r="E3288" s="64"/>
      <c r="F3288" s="64"/>
      <c r="G3288" s="64"/>
    </row>
    <row r="3289" spans="1:7" x14ac:dyDescent="0.2">
      <c r="A3289" s="61"/>
      <c r="B3289" s="61"/>
      <c r="C3289" s="64"/>
      <c r="D3289" s="64"/>
      <c r="E3289" s="64"/>
      <c r="F3289" s="64"/>
      <c r="G3289" s="64"/>
    </row>
    <row r="3290" spans="1:7" x14ac:dyDescent="0.2">
      <c r="A3290" s="61"/>
      <c r="B3290" s="61"/>
      <c r="C3290" s="64"/>
      <c r="D3290" s="64"/>
      <c r="E3290" s="64"/>
      <c r="F3290" s="64"/>
      <c r="G3290" s="64"/>
    </row>
    <row r="3291" spans="1:7" x14ac:dyDescent="0.2">
      <c r="A3291" s="61"/>
      <c r="B3291" s="61"/>
      <c r="C3291" s="64"/>
      <c r="D3291" s="64"/>
      <c r="E3291" s="64"/>
      <c r="F3291" s="64"/>
      <c r="G3291" s="64"/>
    </row>
    <row r="3292" spans="1:7" x14ac:dyDescent="0.2">
      <c r="A3292" s="61"/>
      <c r="B3292" s="61"/>
      <c r="C3292" s="64"/>
      <c r="D3292" s="64"/>
      <c r="E3292" s="64"/>
      <c r="F3292" s="64"/>
      <c r="G3292" s="64"/>
    </row>
    <row r="3293" spans="1:7" x14ac:dyDescent="0.2">
      <c r="A3293" s="61"/>
      <c r="B3293" s="61"/>
      <c r="C3293" s="64"/>
      <c r="D3293" s="64"/>
      <c r="E3293" s="64"/>
      <c r="F3293" s="64"/>
      <c r="G3293" s="64"/>
    </row>
    <row r="3294" spans="1:7" x14ac:dyDescent="0.2">
      <c r="A3294" s="61"/>
      <c r="B3294" s="61"/>
      <c r="C3294" s="64"/>
      <c r="D3294" s="64"/>
      <c r="E3294" s="64"/>
      <c r="F3294" s="64"/>
      <c r="G3294" s="64"/>
    </row>
    <row r="3295" spans="1:7" x14ac:dyDescent="0.2">
      <c r="A3295" s="61"/>
      <c r="B3295" s="61"/>
      <c r="C3295" s="64"/>
      <c r="D3295" s="64"/>
      <c r="E3295" s="64"/>
      <c r="F3295" s="64"/>
      <c r="G3295" s="64"/>
    </row>
    <row r="3296" spans="1:7" x14ac:dyDescent="0.2">
      <c r="A3296" s="61"/>
      <c r="B3296" s="61"/>
      <c r="C3296" s="64"/>
      <c r="D3296" s="64"/>
      <c r="E3296" s="64"/>
      <c r="F3296" s="64"/>
      <c r="G3296" s="64"/>
    </row>
    <row r="3297" spans="1:7" x14ac:dyDescent="0.2">
      <c r="A3297" s="61"/>
      <c r="B3297" s="61"/>
      <c r="C3297" s="64"/>
      <c r="D3297" s="64"/>
      <c r="E3297" s="64"/>
      <c r="F3297" s="64"/>
      <c r="G3297" s="64"/>
    </row>
    <row r="3298" spans="1:7" x14ac:dyDescent="0.2">
      <c r="A3298" s="61"/>
      <c r="B3298" s="61"/>
      <c r="C3298" s="64"/>
      <c r="D3298" s="64"/>
      <c r="E3298" s="64"/>
      <c r="F3298" s="64"/>
      <c r="G3298" s="64"/>
    </row>
    <row r="3299" spans="1:7" x14ac:dyDescent="0.2">
      <c r="A3299" s="61"/>
      <c r="B3299" s="61"/>
      <c r="C3299" s="64"/>
      <c r="D3299" s="64"/>
      <c r="E3299" s="64"/>
      <c r="F3299" s="64"/>
      <c r="G3299" s="64"/>
    </row>
    <row r="3300" spans="1:7" x14ac:dyDescent="0.2">
      <c r="A3300" s="61"/>
      <c r="B3300" s="61"/>
      <c r="C3300" s="64"/>
      <c r="D3300" s="64"/>
      <c r="E3300" s="64"/>
      <c r="F3300" s="64"/>
      <c r="G3300" s="64"/>
    </row>
    <row r="3301" spans="1:7" x14ac:dyDescent="0.2">
      <c r="A3301" s="61"/>
      <c r="B3301" s="61"/>
      <c r="C3301" s="64"/>
      <c r="D3301" s="64"/>
      <c r="E3301" s="64"/>
      <c r="F3301" s="64"/>
      <c r="G3301" s="64"/>
    </row>
    <row r="3302" spans="1:7" x14ac:dyDescent="0.2">
      <c r="A3302" s="61"/>
      <c r="B3302" s="61"/>
      <c r="C3302" s="64"/>
      <c r="D3302" s="64"/>
      <c r="E3302" s="64"/>
      <c r="F3302" s="64"/>
      <c r="G3302" s="64"/>
    </row>
    <row r="3303" spans="1:7" x14ac:dyDescent="0.2">
      <c r="A3303" s="61"/>
      <c r="B3303" s="61"/>
      <c r="C3303" s="64"/>
      <c r="D3303" s="64"/>
      <c r="E3303" s="64"/>
      <c r="F3303" s="64"/>
      <c r="G3303" s="64"/>
    </row>
    <row r="3304" spans="1:7" x14ac:dyDescent="0.2">
      <c r="A3304" s="61"/>
      <c r="B3304" s="61"/>
      <c r="C3304" s="64"/>
      <c r="D3304" s="64"/>
      <c r="E3304" s="64"/>
      <c r="F3304" s="64"/>
      <c r="G3304" s="64"/>
    </row>
    <row r="3305" spans="1:7" x14ac:dyDescent="0.2">
      <c r="A3305" s="61"/>
      <c r="B3305" s="61"/>
      <c r="C3305" s="64"/>
      <c r="D3305" s="64"/>
      <c r="E3305" s="64"/>
      <c r="F3305" s="64"/>
      <c r="G3305" s="64"/>
    </row>
    <row r="3306" spans="1:7" x14ac:dyDescent="0.2">
      <c r="A3306" s="61"/>
      <c r="B3306" s="61"/>
      <c r="C3306" s="64"/>
      <c r="D3306" s="64"/>
      <c r="E3306" s="64"/>
      <c r="F3306" s="64"/>
      <c r="G3306" s="64"/>
    </row>
    <row r="3307" spans="1:7" x14ac:dyDescent="0.2">
      <c r="A3307" s="61"/>
      <c r="B3307" s="61"/>
      <c r="C3307" s="64"/>
      <c r="D3307" s="64"/>
      <c r="E3307" s="64"/>
      <c r="F3307" s="64"/>
      <c r="G3307" s="64"/>
    </row>
    <row r="3308" spans="1:7" x14ac:dyDescent="0.2">
      <c r="A3308" s="61"/>
      <c r="B3308" s="61"/>
      <c r="C3308" s="64"/>
      <c r="D3308" s="64"/>
      <c r="E3308" s="64"/>
      <c r="F3308" s="64"/>
      <c r="G3308" s="64"/>
    </row>
    <row r="3309" spans="1:7" x14ac:dyDescent="0.2">
      <c r="A3309" s="61"/>
      <c r="B3309" s="61"/>
      <c r="C3309" s="64"/>
      <c r="D3309" s="64"/>
      <c r="E3309" s="64"/>
      <c r="F3309" s="64"/>
      <c r="G3309" s="64"/>
    </row>
    <row r="3310" spans="1:7" x14ac:dyDescent="0.2">
      <c r="A3310" s="61"/>
      <c r="B3310" s="61"/>
      <c r="C3310" s="64"/>
      <c r="D3310" s="64"/>
      <c r="E3310" s="64"/>
      <c r="F3310" s="64"/>
      <c r="G3310" s="64"/>
    </row>
    <row r="3311" spans="1:7" x14ac:dyDescent="0.2">
      <c r="A3311" s="61"/>
      <c r="B3311" s="61"/>
      <c r="C3311" s="64"/>
      <c r="D3311" s="64"/>
      <c r="E3311" s="64"/>
      <c r="F3311" s="64"/>
      <c r="G3311" s="64"/>
    </row>
    <row r="3312" spans="1:7" x14ac:dyDescent="0.2">
      <c r="A3312" s="61"/>
      <c r="B3312" s="61"/>
      <c r="C3312" s="64"/>
      <c r="D3312" s="64"/>
      <c r="E3312" s="64"/>
      <c r="F3312" s="64"/>
      <c r="G3312" s="64"/>
    </row>
    <row r="3313" spans="1:7" x14ac:dyDescent="0.2">
      <c r="A3313" s="61"/>
      <c r="B3313" s="61"/>
      <c r="C3313" s="64"/>
      <c r="D3313" s="64"/>
      <c r="E3313" s="64"/>
      <c r="F3313" s="64"/>
      <c r="G3313" s="64"/>
    </row>
    <row r="3314" spans="1:7" x14ac:dyDescent="0.2">
      <c r="A3314" s="61"/>
      <c r="B3314" s="61"/>
      <c r="C3314" s="64"/>
      <c r="D3314" s="64"/>
      <c r="E3314" s="64"/>
      <c r="F3314" s="64"/>
      <c r="G3314" s="64"/>
    </row>
    <row r="3315" spans="1:7" x14ac:dyDescent="0.2">
      <c r="A3315" s="61"/>
      <c r="B3315" s="61"/>
      <c r="C3315" s="64"/>
      <c r="D3315" s="64"/>
      <c r="E3315" s="64"/>
      <c r="F3315" s="64"/>
      <c r="G3315" s="64"/>
    </row>
    <row r="3316" spans="1:7" x14ac:dyDescent="0.2">
      <c r="A3316" s="61"/>
      <c r="B3316" s="61"/>
      <c r="C3316" s="64"/>
      <c r="D3316" s="64"/>
      <c r="E3316" s="64"/>
      <c r="F3316" s="64"/>
      <c r="G3316" s="64"/>
    </row>
    <row r="3317" spans="1:7" x14ac:dyDescent="0.2">
      <c r="A3317" s="61"/>
      <c r="B3317" s="61"/>
      <c r="C3317" s="64"/>
      <c r="D3317" s="64"/>
      <c r="E3317" s="64"/>
      <c r="F3317" s="64"/>
      <c r="G3317" s="64"/>
    </row>
    <row r="3318" spans="1:7" x14ac:dyDescent="0.2">
      <c r="A3318" s="61"/>
      <c r="B3318" s="61"/>
      <c r="C3318" s="64"/>
      <c r="D3318" s="64"/>
      <c r="E3318" s="64"/>
      <c r="F3318" s="64"/>
      <c r="G3318" s="64"/>
    </row>
    <row r="3319" spans="1:7" x14ac:dyDescent="0.2">
      <c r="A3319" s="61"/>
      <c r="B3319" s="61"/>
      <c r="C3319" s="64"/>
      <c r="D3319" s="64"/>
      <c r="E3319" s="64"/>
      <c r="F3319" s="64"/>
      <c r="G3319" s="64"/>
    </row>
    <row r="3320" spans="1:7" x14ac:dyDescent="0.2">
      <c r="A3320" s="61"/>
      <c r="B3320" s="61"/>
      <c r="C3320" s="64"/>
      <c r="D3320" s="64"/>
      <c r="E3320" s="64"/>
      <c r="F3320" s="64"/>
      <c r="G3320" s="64"/>
    </row>
    <row r="3321" spans="1:7" x14ac:dyDescent="0.2">
      <c r="A3321" s="61"/>
      <c r="B3321" s="61"/>
      <c r="C3321" s="64"/>
      <c r="D3321" s="64"/>
      <c r="E3321" s="64"/>
      <c r="F3321" s="64"/>
      <c r="G3321" s="64"/>
    </row>
    <row r="3322" spans="1:7" x14ac:dyDescent="0.2">
      <c r="A3322" s="61"/>
      <c r="B3322" s="61"/>
      <c r="C3322" s="64"/>
      <c r="D3322" s="64"/>
      <c r="E3322" s="64"/>
      <c r="F3322" s="64"/>
      <c r="G3322" s="64"/>
    </row>
    <row r="3323" spans="1:7" x14ac:dyDescent="0.2">
      <c r="A3323" s="61"/>
      <c r="B3323" s="61"/>
      <c r="C3323" s="64"/>
      <c r="D3323" s="64"/>
      <c r="E3323" s="64"/>
      <c r="F3323" s="64"/>
      <c r="G3323" s="64"/>
    </row>
    <row r="3324" spans="1:7" x14ac:dyDescent="0.2">
      <c r="A3324" s="61"/>
      <c r="B3324" s="61"/>
      <c r="C3324" s="64"/>
      <c r="D3324" s="64"/>
      <c r="E3324" s="64"/>
      <c r="F3324" s="64"/>
      <c r="G3324" s="64"/>
    </row>
    <row r="3325" spans="1:7" x14ac:dyDescent="0.2">
      <c r="A3325" s="61"/>
      <c r="B3325" s="61"/>
      <c r="C3325" s="64"/>
      <c r="D3325" s="64"/>
      <c r="E3325" s="64"/>
      <c r="F3325" s="64"/>
      <c r="G3325" s="64"/>
    </row>
    <row r="3326" spans="1:7" x14ac:dyDescent="0.2">
      <c r="A3326" s="61"/>
      <c r="B3326" s="61"/>
      <c r="C3326" s="64"/>
      <c r="D3326" s="64"/>
      <c r="E3326" s="64"/>
      <c r="F3326" s="64"/>
      <c r="G3326" s="64"/>
    </row>
    <row r="3327" spans="1:7" x14ac:dyDescent="0.2">
      <c r="A3327" s="61"/>
      <c r="B3327" s="61"/>
      <c r="C3327" s="64"/>
      <c r="D3327" s="64"/>
      <c r="E3327" s="64"/>
      <c r="F3327" s="64"/>
      <c r="G3327" s="64"/>
    </row>
    <row r="3328" spans="1:7" x14ac:dyDescent="0.2">
      <c r="A3328" s="61"/>
      <c r="B3328" s="61"/>
      <c r="C3328" s="64"/>
      <c r="D3328" s="64"/>
      <c r="E3328" s="64"/>
      <c r="F3328" s="64"/>
      <c r="G3328" s="64"/>
    </row>
    <row r="3329" spans="1:7" x14ac:dyDescent="0.2">
      <c r="A3329" s="61"/>
      <c r="B3329" s="61"/>
      <c r="C3329" s="64"/>
      <c r="D3329" s="64"/>
      <c r="E3329" s="64"/>
      <c r="F3329" s="64"/>
      <c r="G3329" s="64"/>
    </row>
    <row r="3330" spans="1:7" x14ac:dyDescent="0.2">
      <c r="A3330" s="61"/>
      <c r="B3330" s="61"/>
      <c r="C3330" s="64"/>
      <c r="D3330" s="64"/>
      <c r="E3330" s="64"/>
      <c r="F3330" s="64"/>
      <c r="G3330" s="64"/>
    </row>
    <row r="3331" spans="1:7" x14ac:dyDescent="0.2">
      <c r="A3331" s="61"/>
      <c r="B3331" s="61"/>
      <c r="C3331" s="64"/>
      <c r="D3331" s="64"/>
      <c r="E3331" s="64"/>
      <c r="F3331" s="64"/>
      <c r="G3331" s="64"/>
    </row>
    <row r="3332" spans="1:7" x14ac:dyDescent="0.2">
      <c r="A3332" s="61"/>
      <c r="B3332" s="61"/>
      <c r="C3332" s="64"/>
      <c r="D3332" s="64"/>
      <c r="E3332" s="64"/>
      <c r="F3332" s="64"/>
      <c r="G3332" s="64"/>
    </row>
    <row r="3333" spans="1:7" x14ac:dyDescent="0.2">
      <c r="A3333" s="61"/>
      <c r="B3333" s="61"/>
      <c r="C3333" s="64"/>
      <c r="D3333" s="64"/>
      <c r="E3333" s="64"/>
      <c r="F3333" s="64"/>
      <c r="G3333" s="64"/>
    </row>
    <row r="3334" spans="1:7" x14ac:dyDescent="0.2">
      <c r="A3334" s="61"/>
      <c r="B3334" s="61"/>
      <c r="C3334" s="64"/>
      <c r="D3334" s="64"/>
      <c r="E3334" s="64"/>
      <c r="F3334" s="64"/>
      <c r="G3334" s="64"/>
    </row>
    <row r="3335" spans="1:7" x14ac:dyDescent="0.2">
      <c r="A3335" s="61"/>
      <c r="B3335" s="61"/>
      <c r="C3335" s="64"/>
      <c r="D3335" s="64"/>
      <c r="E3335" s="64"/>
      <c r="F3335" s="64"/>
      <c r="G3335" s="64"/>
    </row>
    <row r="3336" spans="1:7" x14ac:dyDescent="0.2">
      <c r="A3336" s="61"/>
      <c r="B3336" s="61"/>
      <c r="C3336" s="64"/>
      <c r="D3336" s="64"/>
      <c r="E3336" s="64"/>
      <c r="F3336" s="64"/>
      <c r="G3336" s="64"/>
    </row>
    <row r="3337" spans="1:7" x14ac:dyDescent="0.2">
      <c r="A3337" s="61"/>
      <c r="B3337" s="61"/>
      <c r="C3337" s="64"/>
      <c r="D3337" s="64"/>
      <c r="E3337" s="64"/>
      <c r="F3337" s="64"/>
      <c r="G3337" s="64"/>
    </row>
    <row r="3338" spans="1:7" x14ac:dyDescent="0.2">
      <c r="A3338" s="61"/>
      <c r="B3338" s="61"/>
      <c r="C3338" s="64"/>
      <c r="D3338" s="64"/>
      <c r="E3338" s="64"/>
      <c r="F3338" s="64"/>
      <c r="G3338" s="64"/>
    </row>
    <row r="3339" spans="1:7" x14ac:dyDescent="0.2">
      <c r="A3339" s="61"/>
      <c r="B3339" s="61"/>
      <c r="C3339" s="64"/>
      <c r="D3339" s="64"/>
      <c r="E3339" s="64"/>
      <c r="F3339" s="64"/>
      <c r="G3339" s="64"/>
    </row>
    <row r="3340" spans="1:7" x14ac:dyDescent="0.2">
      <c r="A3340" s="61"/>
      <c r="B3340" s="61"/>
      <c r="C3340" s="64"/>
      <c r="D3340" s="64"/>
      <c r="E3340" s="64"/>
      <c r="F3340" s="64"/>
      <c r="G3340" s="64"/>
    </row>
    <row r="3341" spans="1:7" x14ac:dyDescent="0.2">
      <c r="A3341" s="61"/>
      <c r="B3341" s="61"/>
      <c r="C3341" s="64"/>
      <c r="D3341" s="64"/>
      <c r="E3341" s="64"/>
      <c r="F3341" s="64"/>
      <c r="G3341" s="64"/>
    </row>
    <row r="3342" spans="1:7" x14ac:dyDescent="0.2">
      <c r="A3342" s="61"/>
      <c r="B3342" s="61"/>
      <c r="C3342" s="64"/>
      <c r="D3342" s="64"/>
      <c r="E3342" s="64"/>
      <c r="F3342" s="64"/>
      <c r="G3342" s="64"/>
    </row>
    <row r="3343" spans="1:7" x14ac:dyDescent="0.2">
      <c r="A3343" s="61"/>
      <c r="B3343" s="61"/>
      <c r="C3343" s="64"/>
      <c r="D3343" s="64"/>
      <c r="E3343" s="64"/>
      <c r="F3343" s="64"/>
      <c r="G3343" s="64"/>
    </row>
    <row r="3344" spans="1:7" x14ac:dyDescent="0.2">
      <c r="A3344" s="61"/>
      <c r="B3344" s="61"/>
      <c r="C3344" s="64"/>
      <c r="D3344" s="64"/>
      <c r="E3344" s="64"/>
      <c r="F3344" s="64"/>
      <c r="G3344" s="64"/>
    </row>
    <row r="3345" spans="1:7" x14ac:dyDescent="0.2">
      <c r="A3345" s="61"/>
      <c r="B3345" s="61"/>
      <c r="C3345" s="64"/>
      <c r="D3345" s="64"/>
      <c r="E3345" s="64"/>
      <c r="F3345" s="64"/>
      <c r="G3345" s="64"/>
    </row>
    <row r="3346" spans="1:7" x14ac:dyDescent="0.2">
      <c r="A3346" s="61"/>
      <c r="B3346" s="61"/>
      <c r="C3346" s="64"/>
      <c r="D3346" s="64"/>
      <c r="E3346" s="64"/>
      <c r="F3346" s="64"/>
      <c r="G3346" s="64"/>
    </row>
    <row r="3347" spans="1:7" x14ac:dyDescent="0.2">
      <c r="A3347" s="61"/>
      <c r="B3347" s="61"/>
      <c r="C3347" s="64"/>
      <c r="D3347" s="64"/>
      <c r="E3347" s="64"/>
      <c r="F3347" s="64"/>
      <c r="G3347" s="64"/>
    </row>
    <row r="3348" spans="1:7" x14ac:dyDescent="0.2">
      <c r="A3348" s="61"/>
      <c r="B3348" s="61"/>
      <c r="C3348" s="64"/>
      <c r="D3348" s="64"/>
      <c r="E3348" s="64"/>
      <c r="F3348" s="64"/>
      <c r="G3348" s="64"/>
    </row>
    <row r="3349" spans="1:7" x14ac:dyDescent="0.2">
      <c r="A3349" s="61"/>
      <c r="B3349" s="61"/>
      <c r="C3349" s="64"/>
      <c r="D3349" s="64"/>
      <c r="E3349" s="64"/>
      <c r="F3349" s="64"/>
      <c r="G3349" s="64"/>
    </row>
    <row r="3350" spans="1:7" x14ac:dyDescent="0.2">
      <c r="A3350" s="61"/>
      <c r="B3350" s="61"/>
      <c r="C3350" s="64"/>
      <c r="D3350" s="64"/>
      <c r="E3350" s="64"/>
      <c r="F3350" s="64"/>
      <c r="G3350" s="64"/>
    </row>
    <row r="3351" spans="1:7" x14ac:dyDescent="0.2">
      <c r="A3351" s="61"/>
      <c r="B3351" s="61"/>
      <c r="C3351" s="64"/>
      <c r="D3351" s="64"/>
      <c r="E3351" s="64"/>
      <c r="F3351" s="64"/>
      <c r="G3351" s="64"/>
    </row>
    <row r="3352" spans="1:7" x14ac:dyDescent="0.2">
      <c r="A3352" s="61"/>
      <c r="B3352" s="61"/>
      <c r="C3352" s="64"/>
      <c r="D3352" s="64"/>
      <c r="E3352" s="64"/>
      <c r="F3352" s="64"/>
      <c r="G3352" s="64"/>
    </row>
    <row r="3353" spans="1:7" x14ac:dyDescent="0.2">
      <c r="A3353" s="61"/>
      <c r="B3353" s="61"/>
      <c r="C3353" s="64"/>
      <c r="D3353" s="64"/>
      <c r="E3353" s="64"/>
      <c r="F3353" s="64"/>
      <c r="G3353" s="64"/>
    </row>
    <row r="3354" spans="1:7" x14ac:dyDescent="0.2">
      <c r="A3354" s="61"/>
      <c r="B3354" s="61"/>
      <c r="C3354" s="64"/>
      <c r="D3354" s="64"/>
      <c r="E3354" s="64"/>
      <c r="F3354" s="64"/>
      <c r="G3354" s="64"/>
    </row>
    <row r="3355" spans="1:7" x14ac:dyDescent="0.2">
      <c r="A3355" s="61"/>
      <c r="B3355" s="61"/>
      <c r="C3355" s="64"/>
      <c r="D3355" s="64"/>
      <c r="E3355" s="64"/>
      <c r="F3355" s="64"/>
      <c r="G3355" s="64"/>
    </row>
    <row r="3356" spans="1:7" x14ac:dyDescent="0.2">
      <c r="A3356" s="61"/>
      <c r="B3356" s="61"/>
      <c r="C3356" s="64"/>
      <c r="D3356" s="64"/>
      <c r="E3356" s="64"/>
      <c r="F3356" s="64"/>
      <c r="G3356" s="64"/>
    </row>
    <row r="3357" spans="1:7" x14ac:dyDescent="0.2">
      <c r="A3357" s="61"/>
      <c r="B3357" s="61"/>
      <c r="C3357" s="64"/>
      <c r="D3357" s="64"/>
      <c r="E3357" s="64"/>
      <c r="F3357" s="64"/>
      <c r="G3357" s="64"/>
    </row>
    <row r="3358" spans="1:7" x14ac:dyDescent="0.2">
      <c r="A3358" s="61"/>
      <c r="B3358" s="61"/>
      <c r="C3358" s="64"/>
      <c r="D3358" s="64"/>
      <c r="E3358" s="64"/>
      <c r="F3358" s="64"/>
      <c r="G3358" s="64"/>
    </row>
    <row r="3359" spans="1:7" x14ac:dyDescent="0.2">
      <c r="A3359" s="61"/>
      <c r="B3359" s="61"/>
      <c r="C3359" s="64"/>
      <c r="D3359" s="64"/>
      <c r="E3359" s="64"/>
      <c r="F3359" s="64"/>
      <c r="G3359" s="64"/>
    </row>
    <row r="3360" spans="1:7" x14ac:dyDescent="0.2">
      <c r="A3360" s="61"/>
      <c r="B3360" s="61"/>
      <c r="C3360" s="64"/>
      <c r="D3360" s="64"/>
      <c r="E3360" s="64"/>
      <c r="F3360" s="64"/>
      <c r="G3360" s="64"/>
    </row>
    <row r="3361" spans="1:7" x14ac:dyDescent="0.2">
      <c r="A3361" s="61"/>
      <c r="B3361" s="61"/>
      <c r="C3361" s="64"/>
      <c r="D3361" s="64"/>
      <c r="E3361" s="64"/>
      <c r="F3361" s="64"/>
      <c r="G3361" s="64"/>
    </row>
    <row r="3362" spans="1:7" x14ac:dyDescent="0.2">
      <c r="A3362" s="61"/>
      <c r="B3362" s="61"/>
      <c r="C3362" s="64"/>
      <c r="D3362" s="64"/>
      <c r="E3362" s="64"/>
      <c r="F3362" s="64"/>
      <c r="G3362" s="64"/>
    </row>
    <row r="3363" spans="1:7" x14ac:dyDescent="0.2">
      <c r="A3363" s="61"/>
      <c r="B3363" s="61"/>
      <c r="C3363" s="64"/>
      <c r="D3363" s="64"/>
      <c r="E3363" s="64"/>
      <c r="F3363" s="64"/>
      <c r="G3363" s="64"/>
    </row>
    <row r="3364" spans="1:7" x14ac:dyDescent="0.2">
      <c r="A3364" s="61"/>
      <c r="B3364" s="61"/>
      <c r="C3364" s="64"/>
      <c r="D3364" s="64"/>
      <c r="E3364" s="64"/>
      <c r="F3364" s="64"/>
      <c r="G3364" s="64"/>
    </row>
    <row r="3365" spans="1:7" x14ac:dyDescent="0.2">
      <c r="A3365" s="61"/>
      <c r="B3365" s="61"/>
      <c r="C3365" s="64"/>
      <c r="D3365" s="64"/>
      <c r="E3365" s="64"/>
      <c r="F3365" s="64"/>
      <c r="G3365" s="64"/>
    </row>
    <row r="3366" spans="1:7" x14ac:dyDescent="0.2">
      <c r="A3366" s="61"/>
      <c r="B3366" s="61"/>
      <c r="C3366" s="64"/>
      <c r="D3366" s="64"/>
      <c r="E3366" s="64"/>
      <c r="F3366" s="64"/>
      <c r="G3366" s="64"/>
    </row>
    <row r="3367" spans="1:7" x14ac:dyDescent="0.2">
      <c r="A3367" s="61"/>
      <c r="B3367" s="61"/>
      <c r="C3367" s="64"/>
      <c r="D3367" s="64"/>
      <c r="E3367" s="64"/>
      <c r="F3367" s="64"/>
      <c r="G3367" s="64"/>
    </row>
    <row r="3368" spans="1:7" x14ac:dyDescent="0.2">
      <c r="A3368" s="61"/>
      <c r="B3368" s="61"/>
      <c r="C3368" s="64"/>
      <c r="D3368" s="64"/>
      <c r="E3368" s="64"/>
      <c r="F3368" s="64"/>
      <c r="G3368" s="64"/>
    </row>
    <row r="3369" spans="1:7" x14ac:dyDescent="0.2">
      <c r="A3369" s="61"/>
      <c r="B3369" s="61"/>
      <c r="C3369" s="64"/>
      <c r="D3369" s="64"/>
      <c r="E3369" s="64"/>
      <c r="F3369" s="64"/>
      <c r="G3369" s="64"/>
    </row>
    <row r="3370" spans="1:7" x14ac:dyDescent="0.2">
      <c r="A3370" s="61"/>
      <c r="B3370" s="61"/>
      <c r="C3370" s="64"/>
      <c r="D3370" s="64"/>
      <c r="E3370" s="64"/>
      <c r="F3370" s="64"/>
      <c r="G3370" s="64"/>
    </row>
    <row r="3371" spans="1:7" x14ac:dyDescent="0.2">
      <c r="A3371" s="61"/>
      <c r="B3371" s="61"/>
      <c r="C3371" s="64"/>
      <c r="D3371" s="64"/>
      <c r="E3371" s="64"/>
      <c r="F3371" s="64"/>
      <c r="G3371" s="64"/>
    </row>
    <row r="3372" spans="1:7" x14ac:dyDescent="0.2">
      <c r="A3372" s="61"/>
      <c r="B3372" s="61"/>
      <c r="C3372" s="64"/>
      <c r="D3372" s="64"/>
      <c r="E3372" s="64"/>
      <c r="F3372" s="64"/>
      <c r="G3372" s="64"/>
    </row>
    <row r="3373" spans="1:7" x14ac:dyDescent="0.2">
      <c r="A3373" s="61"/>
      <c r="B3373" s="61"/>
      <c r="C3373" s="64"/>
      <c r="D3373" s="64"/>
      <c r="E3373" s="64"/>
      <c r="F3373" s="64"/>
      <c r="G3373" s="64"/>
    </row>
    <row r="3374" spans="1:7" x14ac:dyDescent="0.2">
      <c r="A3374" s="61"/>
      <c r="B3374" s="61"/>
      <c r="C3374" s="64"/>
      <c r="D3374" s="64"/>
      <c r="E3374" s="64"/>
      <c r="F3374" s="64"/>
      <c r="G3374" s="64"/>
    </row>
    <row r="3375" spans="1:7" x14ac:dyDescent="0.2">
      <c r="A3375" s="61"/>
      <c r="B3375" s="61"/>
      <c r="C3375" s="64"/>
      <c r="D3375" s="64"/>
      <c r="E3375" s="64"/>
      <c r="F3375" s="64"/>
      <c r="G3375" s="64"/>
    </row>
    <row r="3376" spans="1:7" x14ac:dyDescent="0.2">
      <c r="A3376" s="61"/>
      <c r="B3376" s="61"/>
      <c r="C3376" s="64"/>
      <c r="D3376" s="64"/>
      <c r="E3376" s="64"/>
      <c r="F3376" s="64"/>
      <c r="G3376" s="64"/>
    </row>
    <row r="3377" spans="1:7" x14ac:dyDescent="0.2">
      <c r="A3377" s="61"/>
      <c r="B3377" s="61"/>
      <c r="C3377" s="64"/>
      <c r="D3377" s="64"/>
      <c r="E3377" s="64"/>
      <c r="F3377" s="64"/>
      <c r="G3377" s="64"/>
    </row>
    <row r="3378" spans="1:7" x14ac:dyDescent="0.2">
      <c r="A3378" s="61"/>
      <c r="B3378" s="61"/>
      <c r="C3378" s="64"/>
      <c r="D3378" s="64"/>
      <c r="E3378" s="64"/>
      <c r="F3378" s="64"/>
      <c r="G3378" s="64"/>
    </row>
    <row r="3379" spans="1:7" x14ac:dyDescent="0.2">
      <c r="A3379" s="61"/>
      <c r="B3379" s="61"/>
      <c r="C3379" s="64"/>
      <c r="D3379" s="64"/>
      <c r="E3379" s="64"/>
      <c r="F3379" s="64"/>
      <c r="G3379" s="64"/>
    </row>
    <row r="3380" spans="1:7" x14ac:dyDescent="0.2">
      <c r="A3380" s="61"/>
      <c r="B3380" s="61"/>
      <c r="C3380" s="64"/>
      <c r="D3380" s="64"/>
      <c r="E3380" s="64"/>
      <c r="F3380" s="64"/>
      <c r="G3380" s="64"/>
    </row>
    <row r="3381" spans="1:7" x14ac:dyDescent="0.2">
      <c r="A3381" s="61"/>
      <c r="B3381" s="61"/>
      <c r="C3381" s="64"/>
      <c r="D3381" s="64"/>
      <c r="E3381" s="64"/>
      <c r="F3381" s="64"/>
      <c r="G3381" s="64"/>
    </row>
    <row r="3382" spans="1:7" x14ac:dyDescent="0.2">
      <c r="A3382" s="61"/>
      <c r="B3382" s="61"/>
      <c r="C3382" s="64"/>
      <c r="D3382" s="64"/>
      <c r="E3382" s="64"/>
      <c r="F3382" s="64"/>
      <c r="G3382" s="64"/>
    </row>
    <row r="3383" spans="1:7" x14ac:dyDescent="0.2">
      <c r="A3383" s="61"/>
      <c r="B3383" s="61"/>
      <c r="C3383" s="64"/>
      <c r="D3383" s="64"/>
      <c r="E3383" s="64"/>
      <c r="F3383" s="64"/>
      <c r="G3383" s="64"/>
    </row>
    <row r="3384" spans="1:7" x14ac:dyDescent="0.2">
      <c r="A3384" s="61"/>
      <c r="B3384" s="61"/>
      <c r="C3384" s="64"/>
      <c r="D3384" s="64"/>
      <c r="E3384" s="64"/>
      <c r="F3384" s="64"/>
      <c r="G3384" s="64"/>
    </row>
    <row r="3385" spans="1:7" x14ac:dyDescent="0.2">
      <c r="A3385" s="61"/>
      <c r="B3385" s="61"/>
      <c r="C3385" s="64"/>
      <c r="D3385" s="64"/>
      <c r="E3385" s="64"/>
      <c r="F3385" s="64"/>
      <c r="G3385" s="64"/>
    </row>
    <row r="3386" spans="1:7" x14ac:dyDescent="0.2">
      <c r="A3386" s="61"/>
      <c r="B3386" s="61"/>
      <c r="C3386" s="64"/>
      <c r="D3386" s="64"/>
      <c r="E3386" s="64"/>
      <c r="F3386" s="64"/>
      <c r="G3386" s="64"/>
    </row>
    <row r="3387" spans="1:7" x14ac:dyDescent="0.2">
      <c r="A3387" s="61"/>
      <c r="B3387" s="61"/>
      <c r="C3387" s="64"/>
      <c r="D3387" s="64"/>
      <c r="E3387" s="64"/>
      <c r="F3387" s="64"/>
      <c r="G3387" s="64"/>
    </row>
    <row r="3388" spans="1:7" x14ac:dyDescent="0.2">
      <c r="A3388" s="61"/>
      <c r="B3388" s="61"/>
      <c r="C3388" s="64"/>
      <c r="D3388" s="64"/>
      <c r="E3388" s="64"/>
      <c r="F3388" s="64"/>
      <c r="G3388" s="64"/>
    </row>
    <row r="3389" spans="1:7" x14ac:dyDescent="0.2">
      <c r="A3389" s="61"/>
      <c r="B3389" s="61"/>
      <c r="C3389" s="64"/>
      <c r="D3389" s="64"/>
      <c r="E3389" s="64"/>
      <c r="F3389" s="64"/>
      <c r="G3389" s="64"/>
    </row>
    <row r="3390" spans="1:7" x14ac:dyDescent="0.2">
      <c r="A3390" s="61"/>
      <c r="B3390" s="61"/>
      <c r="C3390" s="64"/>
      <c r="D3390" s="64"/>
      <c r="E3390" s="64"/>
      <c r="F3390" s="64"/>
      <c r="G3390" s="64"/>
    </row>
    <row r="3391" spans="1:7" x14ac:dyDescent="0.2">
      <c r="A3391" s="61"/>
      <c r="B3391" s="61"/>
      <c r="C3391" s="64"/>
      <c r="D3391" s="64"/>
      <c r="E3391" s="64"/>
      <c r="F3391" s="64"/>
      <c r="G3391" s="64"/>
    </row>
    <row r="3392" spans="1:7" x14ac:dyDescent="0.2">
      <c r="A3392" s="61"/>
      <c r="B3392" s="61"/>
      <c r="C3392" s="64"/>
      <c r="D3392" s="64"/>
      <c r="E3392" s="64"/>
      <c r="F3392" s="64"/>
      <c r="G3392" s="64"/>
    </row>
    <row r="3393" spans="1:7" x14ac:dyDescent="0.2">
      <c r="A3393" s="61"/>
      <c r="B3393" s="61"/>
      <c r="C3393" s="64"/>
      <c r="D3393" s="64"/>
      <c r="E3393" s="64"/>
      <c r="F3393" s="64"/>
      <c r="G3393" s="64"/>
    </row>
    <row r="3394" spans="1:7" x14ac:dyDescent="0.2">
      <c r="A3394" s="61"/>
      <c r="B3394" s="61"/>
      <c r="C3394" s="64"/>
      <c r="D3394" s="64"/>
      <c r="E3394" s="64"/>
      <c r="F3394" s="64"/>
      <c r="G3394" s="64"/>
    </row>
    <row r="3395" spans="1:7" x14ac:dyDescent="0.2">
      <c r="A3395" s="61"/>
      <c r="B3395" s="61"/>
      <c r="C3395" s="64"/>
      <c r="D3395" s="64"/>
      <c r="E3395" s="64"/>
      <c r="F3395" s="64"/>
      <c r="G3395" s="64"/>
    </row>
    <row r="3396" spans="1:7" x14ac:dyDescent="0.2">
      <c r="A3396" s="61"/>
      <c r="B3396" s="61"/>
      <c r="C3396" s="64"/>
      <c r="D3396" s="64"/>
      <c r="E3396" s="64"/>
      <c r="F3396" s="64"/>
      <c r="G3396" s="64"/>
    </row>
    <row r="3397" spans="1:7" x14ac:dyDescent="0.2">
      <c r="A3397" s="61"/>
      <c r="B3397" s="61"/>
      <c r="C3397" s="64"/>
      <c r="D3397" s="64"/>
      <c r="E3397" s="64"/>
      <c r="F3397" s="64"/>
      <c r="G3397" s="64"/>
    </row>
    <row r="3398" spans="1:7" x14ac:dyDescent="0.2">
      <c r="A3398" s="61"/>
      <c r="B3398" s="61"/>
      <c r="C3398" s="64"/>
      <c r="D3398" s="64"/>
      <c r="E3398" s="64"/>
      <c r="F3398" s="64"/>
      <c r="G3398" s="64"/>
    </row>
    <row r="3399" spans="1:7" x14ac:dyDescent="0.2">
      <c r="A3399" s="61"/>
      <c r="B3399" s="61"/>
      <c r="C3399" s="64"/>
      <c r="D3399" s="64"/>
      <c r="E3399" s="64"/>
      <c r="F3399" s="64"/>
      <c r="G3399" s="64"/>
    </row>
    <row r="3400" spans="1:7" x14ac:dyDescent="0.2">
      <c r="A3400" s="61"/>
      <c r="B3400" s="61"/>
      <c r="C3400" s="64"/>
      <c r="D3400" s="64"/>
      <c r="E3400" s="64"/>
      <c r="F3400" s="64"/>
      <c r="G3400" s="64"/>
    </row>
    <row r="3401" spans="1:7" x14ac:dyDescent="0.2">
      <c r="A3401" s="61"/>
      <c r="B3401" s="61"/>
      <c r="C3401" s="64"/>
      <c r="D3401" s="64"/>
      <c r="E3401" s="64"/>
      <c r="F3401" s="64"/>
      <c r="G3401" s="64"/>
    </row>
    <row r="3402" spans="1:7" x14ac:dyDescent="0.2">
      <c r="A3402" s="61"/>
      <c r="B3402" s="61"/>
      <c r="C3402" s="64"/>
      <c r="D3402" s="64"/>
      <c r="E3402" s="64"/>
      <c r="F3402" s="64"/>
      <c r="G3402" s="64"/>
    </row>
    <row r="3403" spans="1:7" x14ac:dyDescent="0.2">
      <c r="A3403" s="61"/>
      <c r="B3403" s="61"/>
      <c r="C3403" s="64"/>
      <c r="D3403" s="64"/>
      <c r="E3403" s="64"/>
      <c r="F3403" s="64"/>
      <c r="G3403" s="64"/>
    </row>
    <row r="3404" spans="1:7" x14ac:dyDescent="0.2">
      <c r="A3404" s="61"/>
      <c r="B3404" s="61"/>
      <c r="C3404" s="64"/>
      <c r="D3404" s="64"/>
      <c r="E3404" s="64"/>
      <c r="F3404" s="64"/>
      <c r="G3404" s="64"/>
    </row>
    <row r="3405" spans="1:7" x14ac:dyDescent="0.2">
      <c r="A3405" s="61"/>
      <c r="B3405" s="61"/>
      <c r="C3405" s="64"/>
      <c r="D3405" s="64"/>
      <c r="E3405" s="64"/>
      <c r="F3405" s="64"/>
      <c r="G3405" s="64"/>
    </row>
    <row r="3406" spans="1:7" x14ac:dyDescent="0.2">
      <c r="A3406" s="61"/>
      <c r="B3406" s="61"/>
      <c r="C3406" s="64"/>
      <c r="D3406" s="64"/>
      <c r="E3406" s="64"/>
      <c r="F3406" s="64"/>
      <c r="G3406" s="64"/>
    </row>
    <row r="3407" spans="1:7" x14ac:dyDescent="0.2">
      <c r="A3407" s="61"/>
      <c r="B3407" s="61"/>
      <c r="C3407" s="64"/>
      <c r="D3407" s="64"/>
      <c r="E3407" s="64"/>
      <c r="F3407" s="64"/>
      <c r="G3407" s="64"/>
    </row>
    <row r="3408" spans="1:7" x14ac:dyDescent="0.2">
      <c r="A3408" s="61"/>
      <c r="B3408" s="61"/>
      <c r="C3408" s="64"/>
      <c r="D3408" s="64"/>
      <c r="E3408" s="64"/>
      <c r="F3408" s="64"/>
      <c r="G3408" s="64"/>
    </row>
    <row r="3409" spans="1:7" x14ac:dyDescent="0.2">
      <c r="A3409" s="61"/>
      <c r="B3409" s="61"/>
      <c r="C3409" s="64"/>
      <c r="D3409" s="64"/>
      <c r="E3409" s="64"/>
      <c r="F3409" s="64"/>
      <c r="G3409" s="64"/>
    </row>
    <row r="3410" spans="1:7" x14ac:dyDescent="0.2">
      <c r="A3410" s="61"/>
      <c r="B3410" s="61"/>
      <c r="C3410" s="64"/>
      <c r="D3410" s="64"/>
      <c r="E3410" s="64"/>
      <c r="F3410" s="64"/>
      <c r="G3410" s="64"/>
    </row>
    <row r="3411" spans="1:7" x14ac:dyDescent="0.2">
      <c r="A3411" s="61"/>
      <c r="B3411" s="61"/>
      <c r="C3411" s="64"/>
      <c r="D3411" s="64"/>
      <c r="E3411" s="64"/>
      <c r="F3411" s="64"/>
      <c r="G3411" s="64"/>
    </row>
    <row r="3412" spans="1:7" x14ac:dyDescent="0.2">
      <c r="A3412" s="61"/>
      <c r="B3412" s="61"/>
      <c r="C3412" s="64"/>
      <c r="D3412" s="64"/>
      <c r="E3412" s="64"/>
      <c r="F3412" s="64"/>
      <c r="G3412" s="64"/>
    </row>
    <row r="3413" spans="1:7" x14ac:dyDescent="0.2">
      <c r="A3413" s="61"/>
      <c r="B3413" s="61"/>
      <c r="C3413" s="64"/>
      <c r="D3413" s="64"/>
      <c r="E3413" s="64"/>
      <c r="F3413" s="64"/>
      <c r="G3413" s="64"/>
    </row>
    <row r="3414" spans="1:7" x14ac:dyDescent="0.2">
      <c r="A3414" s="61"/>
      <c r="B3414" s="61"/>
      <c r="C3414" s="64"/>
      <c r="D3414" s="64"/>
      <c r="E3414" s="64"/>
      <c r="F3414" s="64"/>
      <c r="G3414" s="64"/>
    </row>
    <row r="3415" spans="1:7" x14ac:dyDescent="0.2">
      <c r="A3415" s="61"/>
      <c r="B3415" s="61"/>
      <c r="C3415" s="64"/>
      <c r="D3415" s="64"/>
      <c r="E3415" s="64"/>
      <c r="F3415" s="64"/>
      <c r="G3415" s="64"/>
    </row>
    <row r="3416" spans="1:7" x14ac:dyDescent="0.2">
      <c r="A3416" s="61"/>
      <c r="B3416" s="61"/>
      <c r="C3416" s="64"/>
      <c r="D3416" s="64"/>
      <c r="E3416" s="64"/>
      <c r="F3416" s="64"/>
      <c r="G3416" s="64"/>
    </row>
    <row r="3417" spans="1:7" x14ac:dyDescent="0.2">
      <c r="A3417" s="61"/>
      <c r="B3417" s="61"/>
      <c r="C3417" s="64"/>
      <c r="D3417" s="64"/>
      <c r="E3417" s="64"/>
      <c r="F3417" s="64"/>
      <c r="G3417" s="64"/>
    </row>
    <row r="3418" spans="1:7" x14ac:dyDescent="0.2">
      <c r="A3418" s="61"/>
      <c r="B3418" s="61"/>
      <c r="C3418" s="64"/>
      <c r="D3418" s="64"/>
      <c r="E3418" s="64"/>
      <c r="F3418" s="64"/>
      <c r="G3418" s="64"/>
    </row>
    <row r="3419" spans="1:7" x14ac:dyDescent="0.2">
      <c r="A3419" s="61"/>
      <c r="B3419" s="61"/>
      <c r="C3419" s="64"/>
      <c r="D3419" s="64"/>
      <c r="E3419" s="64"/>
      <c r="F3419" s="64"/>
      <c r="G3419" s="64"/>
    </row>
    <row r="3420" spans="1:7" x14ac:dyDescent="0.2">
      <c r="A3420" s="61"/>
      <c r="B3420" s="61"/>
      <c r="C3420" s="64"/>
      <c r="D3420" s="64"/>
      <c r="E3420" s="64"/>
      <c r="F3420" s="64"/>
      <c r="G3420" s="64"/>
    </row>
    <row r="3421" spans="1:7" x14ac:dyDescent="0.2">
      <c r="A3421" s="61"/>
      <c r="B3421" s="61"/>
      <c r="C3421" s="64"/>
      <c r="D3421" s="64"/>
      <c r="E3421" s="64"/>
      <c r="F3421" s="64"/>
      <c r="G3421" s="64"/>
    </row>
    <row r="3422" spans="1:7" x14ac:dyDescent="0.2">
      <c r="A3422" s="61"/>
      <c r="B3422" s="61"/>
      <c r="C3422" s="64"/>
      <c r="D3422" s="64"/>
      <c r="E3422" s="64"/>
      <c r="F3422" s="64"/>
      <c r="G3422" s="64"/>
    </row>
    <row r="3423" spans="1:7" x14ac:dyDescent="0.2">
      <c r="A3423" s="61"/>
      <c r="B3423" s="61"/>
      <c r="C3423" s="64"/>
      <c r="D3423" s="64"/>
      <c r="E3423" s="64"/>
      <c r="F3423" s="64"/>
      <c r="G3423" s="64"/>
    </row>
    <row r="3424" spans="1:7" x14ac:dyDescent="0.2">
      <c r="A3424" s="61"/>
      <c r="B3424" s="61"/>
      <c r="C3424" s="64"/>
      <c r="D3424" s="64"/>
      <c r="E3424" s="64"/>
      <c r="F3424" s="64"/>
      <c r="G3424" s="64"/>
    </row>
    <row r="3425" spans="1:7" x14ac:dyDescent="0.2">
      <c r="A3425" s="61"/>
      <c r="B3425" s="61"/>
      <c r="C3425" s="64"/>
      <c r="D3425" s="64"/>
      <c r="E3425" s="64"/>
      <c r="F3425" s="64"/>
      <c r="G3425" s="64"/>
    </row>
    <row r="3426" spans="1:7" x14ac:dyDescent="0.2">
      <c r="A3426" s="61"/>
      <c r="B3426" s="61"/>
      <c r="C3426" s="64"/>
      <c r="D3426" s="64"/>
      <c r="E3426" s="64"/>
      <c r="F3426" s="64"/>
      <c r="G3426" s="64"/>
    </row>
    <row r="3427" spans="1:7" x14ac:dyDescent="0.2">
      <c r="A3427" s="61"/>
      <c r="B3427" s="61"/>
      <c r="C3427" s="64"/>
      <c r="D3427" s="64"/>
      <c r="E3427" s="64"/>
      <c r="F3427" s="64"/>
      <c r="G3427" s="64"/>
    </row>
    <row r="3428" spans="1:7" x14ac:dyDescent="0.2">
      <c r="A3428" s="61"/>
      <c r="B3428" s="61"/>
      <c r="C3428" s="64"/>
      <c r="D3428" s="64"/>
      <c r="E3428" s="64"/>
      <c r="F3428" s="64"/>
      <c r="G3428" s="64"/>
    </row>
    <row r="3429" spans="1:7" x14ac:dyDescent="0.2">
      <c r="A3429" s="61"/>
      <c r="B3429" s="61"/>
      <c r="C3429" s="64"/>
      <c r="D3429" s="64"/>
      <c r="E3429" s="64"/>
      <c r="F3429" s="64"/>
      <c r="G3429" s="64"/>
    </row>
    <row r="3430" spans="1:7" x14ac:dyDescent="0.2">
      <c r="A3430" s="61"/>
      <c r="B3430" s="61"/>
      <c r="C3430" s="64"/>
      <c r="D3430" s="64"/>
      <c r="E3430" s="64"/>
      <c r="F3430" s="64"/>
      <c r="G3430" s="64"/>
    </row>
    <row r="3431" spans="1:7" x14ac:dyDescent="0.2">
      <c r="A3431" s="61"/>
      <c r="B3431" s="61"/>
      <c r="C3431" s="64"/>
      <c r="D3431" s="64"/>
      <c r="E3431" s="64"/>
      <c r="F3431" s="64"/>
      <c r="G3431" s="64"/>
    </row>
    <row r="3432" spans="1:7" x14ac:dyDescent="0.2">
      <c r="A3432" s="61"/>
      <c r="B3432" s="61"/>
      <c r="C3432" s="64"/>
      <c r="D3432" s="64"/>
      <c r="E3432" s="64"/>
      <c r="F3432" s="64"/>
      <c r="G3432" s="64"/>
    </row>
    <row r="3433" spans="1:7" x14ac:dyDescent="0.2">
      <c r="A3433" s="61"/>
      <c r="B3433" s="61"/>
      <c r="C3433" s="64"/>
      <c r="D3433" s="64"/>
      <c r="E3433" s="64"/>
      <c r="F3433" s="64"/>
      <c r="G3433" s="64"/>
    </row>
    <row r="3434" spans="1:7" x14ac:dyDescent="0.2">
      <c r="A3434" s="61"/>
      <c r="B3434" s="61"/>
      <c r="C3434" s="64"/>
      <c r="D3434" s="64"/>
      <c r="E3434" s="64"/>
      <c r="F3434" s="64"/>
      <c r="G3434" s="64"/>
    </row>
    <row r="3435" spans="1:7" x14ac:dyDescent="0.2">
      <c r="A3435" s="61"/>
      <c r="B3435" s="61"/>
      <c r="C3435" s="64"/>
      <c r="D3435" s="64"/>
      <c r="E3435" s="64"/>
      <c r="F3435" s="64"/>
      <c r="G3435" s="64"/>
    </row>
    <row r="3436" spans="1:7" x14ac:dyDescent="0.2">
      <c r="A3436" s="61"/>
      <c r="B3436" s="61"/>
      <c r="C3436" s="64"/>
      <c r="D3436" s="64"/>
      <c r="E3436" s="64"/>
      <c r="F3436" s="64"/>
      <c r="G3436" s="64"/>
    </row>
    <row r="3437" spans="1:7" x14ac:dyDescent="0.2">
      <c r="A3437" s="61"/>
      <c r="B3437" s="61"/>
      <c r="C3437" s="64"/>
      <c r="D3437" s="64"/>
      <c r="E3437" s="64"/>
      <c r="F3437" s="64"/>
      <c r="G3437" s="64"/>
    </row>
    <row r="3438" spans="1:7" x14ac:dyDescent="0.2">
      <c r="A3438" s="61"/>
      <c r="B3438" s="61"/>
      <c r="C3438" s="64"/>
      <c r="D3438" s="64"/>
      <c r="E3438" s="64"/>
      <c r="F3438" s="64"/>
      <c r="G3438" s="64"/>
    </row>
    <row r="3439" spans="1:7" x14ac:dyDescent="0.2">
      <c r="A3439" s="61"/>
      <c r="B3439" s="61"/>
      <c r="C3439" s="64"/>
      <c r="D3439" s="64"/>
      <c r="E3439" s="64"/>
      <c r="F3439" s="64"/>
      <c r="G3439" s="64"/>
    </row>
    <row r="3440" spans="1:7" x14ac:dyDescent="0.2">
      <c r="A3440" s="61"/>
      <c r="B3440" s="61"/>
      <c r="C3440" s="64"/>
      <c r="D3440" s="64"/>
      <c r="E3440" s="64"/>
      <c r="F3440" s="64"/>
      <c r="G3440" s="64"/>
    </row>
    <row r="3441" spans="1:7" x14ac:dyDescent="0.2">
      <c r="A3441" s="61"/>
      <c r="B3441" s="61"/>
      <c r="C3441" s="64"/>
      <c r="D3441" s="64"/>
      <c r="E3441" s="64"/>
      <c r="F3441" s="64"/>
      <c r="G3441" s="64"/>
    </row>
    <row r="3442" spans="1:7" x14ac:dyDescent="0.2">
      <c r="A3442" s="61"/>
      <c r="B3442" s="61"/>
      <c r="C3442" s="64"/>
      <c r="D3442" s="64"/>
      <c r="E3442" s="64"/>
      <c r="F3442" s="64"/>
      <c r="G3442" s="64"/>
    </row>
    <row r="3443" spans="1:7" x14ac:dyDescent="0.2">
      <c r="A3443" s="61"/>
      <c r="B3443" s="61"/>
      <c r="C3443" s="64"/>
      <c r="D3443" s="64"/>
      <c r="E3443" s="64"/>
      <c r="F3443" s="64"/>
      <c r="G3443" s="64"/>
    </row>
    <row r="3444" spans="1:7" x14ac:dyDescent="0.2">
      <c r="A3444" s="61"/>
      <c r="B3444" s="61"/>
      <c r="C3444" s="64"/>
      <c r="D3444" s="64"/>
      <c r="E3444" s="64"/>
      <c r="F3444" s="64"/>
      <c r="G3444" s="64"/>
    </row>
    <row r="3445" spans="1:7" x14ac:dyDescent="0.2">
      <c r="A3445" s="61"/>
      <c r="B3445" s="61"/>
      <c r="C3445" s="64"/>
      <c r="D3445" s="64"/>
      <c r="E3445" s="64"/>
      <c r="F3445" s="64"/>
      <c r="G3445" s="64"/>
    </row>
    <row r="3446" spans="1:7" x14ac:dyDescent="0.2">
      <c r="A3446" s="61"/>
      <c r="B3446" s="61"/>
      <c r="C3446" s="64"/>
      <c r="D3446" s="64"/>
      <c r="E3446" s="64"/>
      <c r="F3446" s="64"/>
      <c r="G3446" s="64"/>
    </row>
    <row r="3447" spans="1:7" x14ac:dyDescent="0.2">
      <c r="A3447" s="61"/>
      <c r="B3447" s="61"/>
      <c r="C3447" s="64"/>
      <c r="D3447" s="64"/>
      <c r="E3447" s="64"/>
      <c r="F3447" s="64"/>
      <c r="G3447" s="64"/>
    </row>
    <row r="3448" spans="1:7" x14ac:dyDescent="0.2">
      <c r="A3448" s="61"/>
      <c r="B3448" s="61"/>
      <c r="C3448" s="64"/>
      <c r="D3448" s="64"/>
      <c r="E3448" s="64"/>
      <c r="F3448" s="64"/>
      <c r="G3448" s="64"/>
    </row>
    <row r="3449" spans="1:7" x14ac:dyDescent="0.2">
      <c r="A3449" s="61"/>
      <c r="B3449" s="61"/>
      <c r="C3449" s="64"/>
      <c r="D3449" s="64"/>
      <c r="E3449" s="64"/>
      <c r="F3449" s="64"/>
      <c r="G3449" s="64"/>
    </row>
    <row r="3450" spans="1:7" x14ac:dyDescent="0.2">
      <c r="A3450" s="61"/>
      <c r="B3450" s="61"/>
      <c r="C3450" s="64"/>
      <c r="D3450" s="64"/>
      <c r="E3450" s="64"/>
      <c r="F3450" s="64"/>
      <c r="G3450" s="64"/>
    </row>
    <row r="3451" spans="1:7" x14ac:dyDescent="0.2">
      <c r="A3451" s="61"/>
      <c r="B3451" s="61"/>
      <c r="C3451" s="64"/>
      <c r="D3451" s="64"/>
      <c r="E3451" s="64"/>
      <c r="F3451" s="64"/>
      <c r="G3451" s="64"/>
    </row>
    <row r="3452" spans="1:7" x14ac:dyDescent="0.2">
      <c r="A3452" s="61"/>
      <c r="B3452" s="61"/>
      <c r="C3452" s="64"/>
      <c r="D3452" s="64"/>
      <c r="E3452" s="64"/>
      <c r="F3452" s="64"/>
      <c r="G3452" s="64"/>
    </row>
    <row r="3453" spans="1:7" x14ac:dyDescent="0.2">
      <c r="A3453" s="61"/>
      <c r="B3453" s="61"/>
      <c r="C3453" s="64"/>
      <c r="D3453" s="64"/>
      <c r="E3453" s="64"/>
      <c r="F3453" s="64"/>
      <c r="G3453" s="64"/>
    </row>
    <row r="3454" spans="1:7" x14ac:dyDescent="0.2">
      <c r="A3454" s="61"/>
      <c r="B3454" s="61"/>
      <c r="C3454" s="64"/>
      <c r="D3454" s="64"/>
      <c r="E3454" s="64"/>
      <c r="F3454" s="64"/>
      <c r="G3454" s="64"/>
    </row>
    <row r="3455" spans="1:7" x14ac:dyDescent="0.2">
      <c r="A3455" s="61"/>
      <c r="B3455" s="61"/>
      <c r="C3455" s="64"/>
      <c r="D3455" s="64"/>
      <c r="E3455" s="64"/>
      <c r="F3455" s="64"/>
      <c r="G3455" s="64"/>
    </row>
    <row r="3456" spans="1:7" x14ac:dyDescent="0.2">
      <c r="A3456" s="61"/>
      <c r="B3456" s="61"/>
      <c r="C3456" s="64"/>
      <c r="D3456" s="64"/>
      <c r="E3456" s="64"/>
      <c r="F3456" s="64"/>
      <c r="G3456" s="64"/>
    </row>
    <row r="3457" spans="1:7" x14ac:dyDescent="0.2">
      <c r="A3457" s="61"/>
      <c r="B3457" s="61"/>
      <c r="C3457" s="64"/>
      <c r="D3457" s="64"/>
      <c r="E3457" s="64"/>
      <c r="F3457" s="64"/>
      <c r="G3457" s="64"/>
    </row>
    <row r="3458" spans="1:7" x14ac:dyDescent="0.2">
      <c r="A3458" s="61"/>
      <c r="B3458" s="61"/>
      <c r="C3458" s="64"/>
      <c r="D3458" s="64"/>
      <c r="E3458" s="64"/>
      <c r="F3458" s="64"/>
      <c r="G3458" s="64"/>
    </row>
    <row r="3459" spans="1:7" x14ac:dyDescent="0.2">
      <c r="A3459" s="61"/>
      <c r="B3459" s="61"/>
      <c r="C3459" s="64"/>
      <c r="D3459" s="64"/>
      <c r="E3459" s="64"/>
      <c r="F3459" s="64"/>
      <c r="G3459" s="64"/>
    </row>
    <row r="3460" spans="1:7" x14ac:dyDescent="0.2">
      <c r="A3460" s="61"/>
      <c r="B3460" s="61"/>
      <c r="C3460" s="64"/>
      <c r="D3460" s="64"/>
      <c r="E3460" s="64"/>
      <c r="F3460" s="64"/>
      <c r="G3460" s="64"/>
    </row>
    <row r="3461" spans="1:7" x14ac:dyDescent="0.2">
      <c r="A3461" s="61"/>
      <c r="B3461" s="61"/>
      <c r="C3461" s="64"/>
      <c r="D3461" s="64"/>
      <c r="E3461" s="64"/>
      <c r="F3461" s="64"/>
      <c r="G3461" s="64"/>
    </row>
    <row r="3462" spans="1:7" x14ac:dyDescent="0.2">
      <c r="A3462" s="61"/>
      <c r="B3462" s="61"/>
      <c r="C3462" s="64"/>
      <c r="D3462" s="64"/>
      <c r="E3462" s="64"/>
      <c r="F3462" s="64"/>
      <c r="G3462" s="64"/>
    </row>
    <row r="3463" spans="1:7" x14ac:dyDescent="0.2">
      <c r="A3463" s="61"/>
      <c r="B3463" s="61"/>
      <c r="C3463" s="64"/>
      <c r="D3463" s="64"/>
      <c r="E3463" s="64"/>
      <c r="F3463" s="64"/>
      <c r="G3463" s="64"/>
    </row>
    <row r="3464" spans="1:7" x14ac:dyDescent="0.2">
      <c r="A3464" s="61"/>
      <c r="B3464" s="61"/>
      <c r="C3464" s="64"/>
      <c r="D3464" s="64"/>
      <c r="E3464" s="64"/>
      <c r="F3464" s="64"/>
      <c r="G3464" s="64"/>
    </row>
    <row r="3465" spans="1:7" x14ac:dyDescent="0.2">
      <c r="A3465" s="61"/>
      <c r="B3465" s="61"/>
      <c r="C3465" s="64"/>
      <c r="D3465" s="64"/>
      <c r="E3465" s="64"/>
      <c r="F3465" s="64"/>
      <c r="G3465" s="64"/>
    </row>
    <row r="3466" spans="1:7" x14ac:dyDescent="0.2">
      <c r="A3466" s="61"/>
      <c r="B3466" s="61"/>
      <c r="C3466" s="64"/>
      <c r="D3466" s="64"/>
      <c r="E3466" s="64"/>
      <c r="F3466" s="64"/>
      <c r="G3466" s="64"/>
    </row>
    <row r="3467" spans="1:7" x14ac:dyDescent="0.2">
      <c r="A3467" s="61"/>
      <c r="B3467" s="61"/>
      <c r="C3467" s="64"/>
      <c r="D3467" s="64"/>
      <c r="E3467" s="64"/>
      <c r="F3467" s="64"/>
      <c r="G3467" s="64"/>
    </row>
    <row r="3468" spans="1:7" x14ac:dyDescent="0.2">
      <c r="A3468" s="61"/>
      <c r="B3468" s="61"/>
      <c r="C3468" s="64"/>
      <c r="D3468" s="64"/>
      <c r="E3468" s="64"/>
      <c r="F3468" s="64"/>
      <c r="G3468" s="64"/>
    </row>
    <row r="3469" spans="1:7" x14ac:dyDescent="0.2">
      <c r="A3469" s="61"/>
      <c r="B3469" s="61"/>
      <c r="C3469" s="64"/>
      <c r="D3469" s="64"/>
      <c r="E3469" s="64"/>
      <c r="F3469" s="64"/>
      <c r="G3469" s="64"/>
    </row>
    <row r="3470" spans="1:7" x14ac:dyDescent="0.2">
      <c r="A3470" s="61"/>
      <c r="B3470" s="61"/>
      <c r="C3470" s="64"/>
      <c r="D3470" s="64"/>
      <c r="E3470" s="64"/>
      <c r="F3470" s="64"/>
      <c r="G3470" s="64"/>
    </row>
    <row r="3471" spans="1:7" x14ac:dyDescent="0.2">
      <c r="A3471" s="61"/>
      <c r="B3471" s="61"/>
      <c r="C3471" s="64"/>
      <c r="D3471" s="64"/>
      <c r="E3471" s="64"/>
      <c r="F3471" s="64"/>
      <c r="G3471" s="64"/>
    </row>
    <row r="3472" spans="1:7" x14ac:dyDescent="0.2">
      <c r="A3472" s="61"/>
      <c r="B3472" s="61"/>
      <c r="C3472" s="64"/>
      <c r="D3472" s="64"/>
      <c r="E3472" s="64"/>
      <c r="F3472" s="64"/>
      <c r="G3472" s="64"/>
    </row>
    <row r="3473" spans="1:7" x14ac:dyDescent="0.2">
      <c r="A3473" s="61"/>
      <c r="B3473" s="61"/>
      <c r="C3473" s="64"/>
      <c r="D3473" s="64"/>
      <c r="E3473" s="64"/>
      <c r="F3473" s="64"/>
      <c r="G3473" s="64"/>
    </row>
    <row r="3474" spans="1:7" x14ac:dyDescent="0.2">
      <c r="A3474" s="61"/>
      <c r="B3474" s="61"/>
      <c r="C3474" s="64"/>
      <c r="D3474" s="64"/>
      <c r="E3474" s="64"/>
      <c r="F3474" s="64"/>
      <c r="G3474" s="64"/>
    </row>
    <row r="3475" spans="1:7" x14ac:dyDescent="0.2">
      <c r="A3475" s="61"/>
      <c r="B3475" s="61"/>
      <c r="C3475" s="64"/>
      <c r="D3475" s="64"/>
      <c r="E3475" s="64"/>
      <c r="F3475" s="64"/>
      <c r="G3475" s="64"/>
    </row>
    <row r="3476" spans="1:7" x14ac:dyDescent="0.2">
      <c r="A3476" s="61"/>
      <c r="B3476" s="61"/>
      <c r="C3476" s="64"/>
      <c r="D3476" s="64"/>
      <c r="E3476" s="64"/>
      <c r="F3476" s="64"/>
      <c r="G3476" s="64"/>
    </row>
    <row r="3477" spans="1:7" x14ac:dyDescent="0.2">
      <c r="A3477" s="61"/>
      <c r="B3477" s="61"/>
      <c r="C3477" s="64"/>
      <c r="D3477" s="64"/>
      <c r="E3477" s="64"/>
      <c r="F3477" s="64"/>
      <c r="G3477" s="64"/>
    </row>
    <row r="3478" spans="1:7" x14ac:dyDescent="0.2">
      <c r="A3478" s="61"/>
      <c r="B3478" s="61"/>
      <c r="C3478" s="64"/>
      <c r="D3478" s="64"/>
      <c r="E3478" s="64"/>
      <c r="F3478" s="64"/>
      <c r="G3478" s="64"/>
    </row>
    <row r="3479" spans="1:7" x14ac:dyDescent="0.2">
      <c r="A3479" s="61"/>
      <c r="B3479" s="61"/>
      <c r="C3479" s="64"/>
      <c r="D3479" s="64"/>
      <c r="E3479" s="64"/>
      <c r="F3479" s="64"/>
      <c r="G3479" s="64"/>
    </row>
    <row r="3480" spans="1:7" x14ac:dyDescent="0.2">
      <c r="A3480" s="61"/>
      <c r="B3480" s="61"/>
      <c r="C3480" s="64"/>
      <c r="D3480" s="64"/>
      <c r="E3480" s="64"/>
      <c r="F3480" s="64"/>
      <c r="G3480" s="64"/>
    </row>
    <row r="3481" spans="1:7" x14ac:dyDescent="0.2">
      <c r="A3481" s="61"/>
      <c r="B3481" s="61"/>
      <c r="C3481" s="64"/>
      <c r="D3481" s="64"/>
      <c r="E3481" s="64"/>
      <c r="F3481" s="64"/>
      <c r="G3481" s="64"/>
    </row>
    <row r="3482" spans="1:7" x14ac:dyDescent="0.2">
      <c r="A3482" s="61"/>
      <c r="B3482" s="61"/>
      <c r="C3482" s="64"/>
      <c r="D3482" s="64"/>
      <c r="E3482" s="64"/>
      <c r="F3482" s="64"/>
      <c r="G3482" s="64"/>
    </row>
    <row r="3483" spans="1:7" x14ac:dyDescent="0.2">
      <c r="A3483" s="61"/>
      <c r="B3483" s="61"/>
      <c r="C3483" s="64"/>
      <c r="D3483" s="64"/>
      <c r="E3483" s="64"/>
      <c r="F3483" s="64"/>
      <c r="G3483" s="64"/>
    </row>
    <row r="3484" spans="1:7" x14ac:dyDescent="0.2">
      <c r="A3484" s="61"/>
      <c r="B3484" s="61"/>
      <c r="C3484" s="64"/>
      <c r="D3484" s="64"/>
      <c r="E3484" s="64"/>
      <c r="F3484" s="64"/>
      <c r="G3484" s="64"/>
    </row>
    <row r="3485" spans="1:7" x14ac:dyDescent="0.2">
      <c r="A3485" s="61"/>
      <c r="B3485" s="61"/>
      <c r="C3485" s="64"/>
      <c r="D3485" s="64"/>
      <c r="E3485" s="64"/>
      <c r="F3485" s="64"/>
      <c r="G3485" s="64"/>
    </row>
    <row r="3486" spans="1:7" x14ac:dyDescent="0.2">
      <c r="A3486" s="61"/>
      <c r="B3486" s="61"/>
      <c r="C3486" s="64"/>
      <c r="D3486" s="64"/>
      <c r="E3486" s="64"/>
      <c r="F3486" s="64"/>
      <c r="G3486" s="64"/>
    </row>
    <row r="3487" spans="1:7" x14ac:dyDescent="0.2">
      <c r="A3487" s="61"/>
      <c r="B3487" s="61"/>
      <c r="C3487" s="64"/>
      <c r="D3487" s="64"/>
      <c r="E3487" s="64"/>
      <c r="F3487" s="64"/>
      <c r="G3487" s="64"/>
    </row>
    <row r="3488" spans="1:7" x14ac:dyDescent="0.2">
      <c r="A3488" s="61"/>
      <c r="B3488" s="61"/>
      <c r="C3488" s="64"/>
      <c r="D3488" s="64"/>
      <c r="E3488" s="64"/>
      <c r="F3488" s="64"/>
      <c r="G3488" s="64"/>
    </row>
    <row r="3489" spans="1:7" x14ac:dyDescent="0.2">
      <c r="A3489" s="61"/>
      <c r="B3489" s="61"/>
      <c r="C3489" s="64"/>
      <c r="D3489" s="64"/>
      <c r="E3489" s="64"/>
      <c r="F3489" s="64"/>
      <c r="G3489" s="64"/>
    </row>
    <row r="3490" spans="1:7" x14ac:dyDescent="0.2">
      <c r="A3490" s="61"/>
      <c r="B3490" s="61"/>
      <c r="C3490" s="64"/>
      <c r="D3490" s="64"/>
      <c r="E3490" s="64"/>
      <c r="F3490" s="64"/>
      <c r="G3490" s="64"/>
    </row>
    <row r="3491" spans="1:7" x14ac:dyDescent="0.2">
      <c r="A3491" s="61"/>
      <c r="B3491" s="61"/>
      <c r="C3491" s="64"/>
      <c r="D3491" s="64"/>
      <c r="E3491" s="64"/>
      <c r="F3491" s="64"/>
      <c r="G3491" s="64"/>
    </row>
    <row r="3492" spans="1:7" x14ac:dyDescent="0.2">
      <c r="A3492" s="61"/>
      <c r="B3492" s="61"/>
      <c r="C3492" s="64"/>
      <c r="D3492" s="64"/>
      <c r="E3492" s="64"/>
      <c r="F3492" s="64"/>
      <c r="G3492" s="64"/>
    </row>
    <row r="3493" spans="1:7" x14ac:dyDescent="0.2">
      <c r="A3493" s="61"/>
      <c r="B3493" s="61"/>
      <c r="C3493" s="64"/>
      <c r="D3493" s="64"/>
      <c r="E3493" s="64"/>
      <c r="F3493" s="64"/>
      <c r="G3493" s="64"/>
    </row>
    <row r="3494" spans="1:7" x14ac:dyDescent="0.2">
      <c r="A3494" s="61"/>
      <c r="B3494" s="61"/>
      <c r="C3494" s="64"/>
      <c r="D3494" s="64"/>
      <c r="E3494" s="64"/>
      <c r="F3494" s="64"/>
      <c r="G3494" s="64"/>
    </row>
    <row r="3495" spans="1:7" x14ac:dyDescent="0.2">
      <c r="A3495" s="61"/>
      <c r="B3495" s="61"/>
      <c r="C3495" s="64"/>
      <c r="D3495" s="64"/>
      <c r="E3495" s="64"/>
      <c r="F3495" s="64"/>
      <c r="G3495" s="64"/>
    </row>
    <row r="3496" spans="1:7" x14ac:dyDescent="0.2">
      <c r="A3496" s="61"/>
      <c r="B3496" s="61"/>
      <c r="C3496" s="64"/>
      <c r="D3496" s="64"/>
      <c r="E3496" s="64"/>
      <c r="F3496" s="64"/>
      <c r="G3496" s="64"/>
    </row>
    <row r="3497" spans="1:7" x14ac:dyDescent="0.2">
      <c r="A3497" s="61"/>
      <c r="B3497" s="61"/>
      <c r="C3497" s="64"/>
      <c r="D3497" s="64"/>
      <c r="E3497" s="64"/>
      <c r="F3497" s="64"/>
      <c r="G3497" s="64"/>
    </row>
    <row r="3498" spans="1:7" x14ac:dyDescent="0.2">
      <c r="A3498" s="61"/>
      <c r="B3498" s="61"/>
      <c r="C3498" s="64"/>
      <c r="D3498" s="64"/>
      <c r="E3498" s="64"/>
      <c r="F3498" s="64"/>
      <c r="G3498" s="64"/>
    </row>
    <row r="3499" spans="1:7" x14ac:dyDescent="0.2">
      <c r="A3499" s="61"/>
      <c r="B3499" s="61"/>
      <c r="C3499" s="64"/>
      <c r="D3499" s="64"/>
      <c r="E3499" s="64"/>
      <c r="F3499" s="64"/>
      <c r="G3499" s="64"/>
    </row>
    <row r="3500" spans="1:7" x14ac:dyDescent="0.2">
      <c r="A3500" s="61"/>
      <c r="B3500" s="61"/>
      <c r="C3500" s="64"/>
      <c r="D3500" s="64"/>
      <c r="E3500" s="64"/>
      <c r="F3500" s="64"/>
      <c r="G3500" s="64"/>
    </row>
    <row r="3501" spans="1:7" x14ac:dyDescent="0.2">
      <c r="A3501" s="61"/>
      <c r="B3501" s="61"/>
      <c r="C3501" s="64"/>
      <c r="D3501" s="64"/>
      <c r="E3501" s="64"/>
      <c r="F3501" s="64"/>
      <c r="G3501" s="64"/>
    </row>
    <row r="3502" spans="1:7" x14ac:dyDescent="0.2">
      <c r="A3502" s="61"/>
      <c r="B3502" s="61"/>
      <c r="C3502" s="64"/>
      <c r="D3502" s="64"/>
      <c r="E3502" s="64"/>
      <c r="F3502" s="64"/>
      <c r="G3502" s="64"/>
    </row>
    <row r="3503" spans="1:7" x14ac:dyDescent="0.2">
      <c r="A3503" s="61"/>
      <c r="B3503" s="61"/>
      <c r="C3503" s="64"/>
      <c r="D3503" s="64"/>
      <c r="E3503" s="64"/>
      <c r="F3503" s="64"/>
      <c r="G3503" s="64"/>
    </row>
    <row r="3504" spans="1:7" x14ac:dyDescent="0.2">
      <c r="A3504" s="61"/>
      <c r="B3504" s="61"/>
      <c r="C3504" s="64"/>
      <c r="D3504" s="64"/>
      <c r="E3504" s="64"/>
      <c r="F3504" s="64"/>
      <c r="G3504" s="64"/>
    </row>
    <row r="3505" spans="1:7" x14ac:dyDescent="0.2">
      <c r="A3505" s="61"/>
      <c r="B3505" s="61"/>
      <c r="C3505" s="64"/>
      <c r="D3505" s="64"/>
      <c r="E3505" s="64"/>
      <c r="F3505" s="64"/>
      <c r="G3505" s="64"/>
    </row>
    <row r="3506" spans="1:7" x14ac:dyDescent="0.2">
      <c r="A3506" s="61"/>
      <c r="B3506" s="61"/>
      <c r="C3506" s="64"/>
      <c r="D3506" s="64"/>
      <c r="E3506" s="64"/>
      <c r="F3506" s="64"/>
      <c r="G3506" s="64"/>
    </row>
    <row r="3507" spans="1:7" x14ac:dyDescent="0.2">
      <c r="A3507" s="61"/>
      <c r="B3507" s="61"/>
      <c r="C3507" s="64"/>
      <c r="D3507" s="64"/>
      <c r="E3507" s="64"/>
      <c r="F3507" s="64"/>
      <c r="G3507" s="64"/>
    </row>
    <row r="3508" spans="1:7" x14ac:dyDescent="0.2">
      <c r="A3508" s="61"/>
      <c r="B3508" s="61"/>
      <c r="C3508" s="64"/>
      <c r="D3508" s="64"/>
      <c r="E3508" s="64"/>
      <c r="F3508" s="64"/>
      <c r="G3508" s="64"/>
    </row>
    <row r="3509" spans="1:7" x14ac:dyDescent="0.2">
      <c r="A3509" s="61"/>
      <c r="B3509" s="61"/>
      <c r="C3509" s="64"/>
      <c r="D3509" s="64"/>
      <c r="E3509" s="64"/>
      <c r="F3509" s="64"/>
      <c r="G3509" s="64"/>
    </row>
    <row r="3510" spans="1:7" x14ac:dyDescent="0.2">
      <c r="A3510" s="61"/>
      <c r="B3510" s="61"/>
      <c r="C3510" s="64"/>
      <c r="D3510" s="64"/>
      <c r="E3510" s="64"/>
      <c r="F3510" s="64"/>
      <c r="G3510" s="64"/>
    </row>
    <row r="3511" spans="1:7" x14ac:dyDescent="0.2">
      <c r="A3511" s="61"/>
      <c r="B3511" s="61"/>
      <c r="C3511" s="64"/>
      <c r="D3511" s="64"/>
      <c r="E3511" s="64"/>
      <c r="F3511" s="64"/>
      <c r="G3511" s="64"/>
    </row>
    <row r="3512" spans="1:7" x14ac:dyDescent="0.2">
      <c r="A3512" s="61"/>
      <c r="B3512" s="61"/>
      <c r="C3512" s="64"/>
      <c r="D3512" s="64"/>
      <c r="E3512" s="64"/>
      <c r="F3512" s="64"/>
      <c r="G3512" s="64"/>
    </row>
    <row r="3513" spans="1:7" x14ac:dyDescent="0.2">
      <c r="A3513" s="61"/>
      <c r="B3513" s="61"/>
      <c r="C3513" s="64"/>
      <c r="D3513" s="64"/>
      <c r="E3513" s="64"/>
      <c r="F3513" s="64"/>
      <c r="G3513" s="64"/>
    </row>
    <row r="3514" spans="1:7" x14ac:dyDescent="0.2">
      <c r="A3514" s="61"/>
      <c r="B3514" s="61"/>
      <c r="C3514" s="64"/>
      <c r="D3514" s="64"/>
      <c r="E3514" s="64"/>
      <c r="F3514" s="64"/>
      <c r="G3514" s="64"/>
    </row>
    <row r="3515" spans="1:7" x14ac:dyDescent="0.2">
      <c r="A3515" s="61"/>
      <c r="B3515" s="61"/>
      <c r="C3515" s="64"/>
      <c r="D3515" s="64"/>
      <c r="E3515" s="64"/>
      <c r="F3515" s="64"/>
      <c r="G3515" s="64"/>
    </row>
    <row r="3516" spans="1:7" x14ac:dyDescent="0.2">
      <c r="A3516" s="61"/>
      <c r="B3516" s="61"/>
      <c r="C3516" s="64"/>
      <c r="D3516" s="64"/>
      <c r="E3516" s="64"/>
      <c r="F3516" s="64"/>
      <c r="G3516" s="64"/>
    </row>
    <row r="3517" spans="1:7" x14ac:dyDescent="0.2">
      <c r="A3517" s="61"/>
      <c r="B3517" s="61"/>
      <c r="C3517" s="64"/>
      <c r="D3517" s="64"/>
      <c r="E3517" s="64"/>
      <c r="F3517" s="64"/>
      <c r="G3517" s="64"/>
    </row>
    <row r="3518" spans="1:7" x14ac:dyDescent="0.2">
      <c r="A3518" s="61"/>
      <c r="B3518" s="61"/>
      <c r="C3518" s="64"/>
      <c r="D3518" s="64"/>
      <c r="E3518" s="64"/>
      <c r="F3518" s="64"/>
      <c r="G3518" s="64"/>
    </row>
    <row r="3519" spans="1:7" x14ac:dyDescent="0.2">
      <c r="A3519" s="61"/>
      <c r="B3519" s="61"/>
      <c r="C3519" s="64"/>
      <c r="D3519" s="64"/>
      <c r="E3519" s="64"/>
      <c r="F3519" s="64"/>
      <c r="G3519" s="64"/>
    </row>
    <row r="3520" spans="1:7" x14ac:dyDescent="0.2">
      <c r="A3520" s="61"/>
      <c r="B3520" s="61"/>
      <c r="C3520" s="64"/>
      <c r="D3520" s="64"/>
      <c r="E3520" s="64"/>
      <c r="F3520" s="64"/>
      <c r="G3520" s="64"/>
    </row>
    <row r="3521" spans="1:7" x14ac:dyDescent="0.2">
      <c r="A3521" s="61"/>
      <c r="B3521" s="61"/>
      <c r="C3521" s="64"/>
      <c r="D3521" s="64"/>
      <c r="E3521" s="64"/>
      <c r="F3521" s="64"/>
      <c r="G3521" s="64"/>
    </row>
    <row r="3522" spans="1:7" x14ac:dyDescent="0.2">
      <c r="A3522" s="61"/>
      <c r="B3522" s="61"/>
      <c r="C3522" s="64"/>
      <c r="D3522" s="64"/>
      <c r="E3522" s="64"/>
      <c r="F3522" s="64"/>
      <c r="G3522" s="64"/>
    </row>
    <row r="3523" spans="1:7" x14ac:dyDescent="0.2">
      <c r="A3523" s="61"/>
      <c r="B3523" s="61"/>
      <c r="C3523" s="64"/>
      <c r="D3523" s="64"/>
      <c r="E3523" s="64"/>
      <c r="F3523" s="64"/>
      <c r="G3523" s="64"/>
    </row>
    <row r="3524" spans="1:7" x14ac:dyDescent="0.2">
      <c r="A3524" s="61"/>
      <c r="B3524" s="61"/>
      <c r="C3524" s="64"/>
      <c r="D3524" s="64"/>
      <c r="E3524" s="64"/>
      <c r="F3524" s="64"/>
      <c r="G3524" s="64"/>
    </row>
    <row r="3525" spans="1:7" x14ac:dyDescent="0.2">
      <c r="A3525" s="61"/>
      <c r="B3525" s="61"/>
      <c r="C3525" s="64"/>
      <c r="D3525" s="64"/>
      <c r="E3525" s="64"/>
      <c r="F3525" s="64"/>
      <c r="G3525" s="64"/>
    </row>
    <row r="3526" spans="1:7" x14ac:dyDescent="0.2">
      <c r="A3526" s="61"/>
      <c r="B3526" s="61"/>
      <c r="C3526" s="64"/>
      <c r="D3526" s="64"/>
      <c r="E3526" s="64"/>
      <c r="F3526" s="64"/>
      <c r="G3526" s="64"/>
    </row>
    <row r="3527" spans="1:7" x14ac:dyDescent="0.2">
      <c r="A3527" s="61"/>
      <c r="B3527" s="61"/>
      <c r="C3527" s="64"/>
      <c r="D3527" s="64"/>
      <c r="E3527" s="64"/>
      <c r="F3527" s="64"/>
      <c r="G3527" s="64"/>
    </row>
    <row r="3528" spans="1:7" x14ac:dyDescent="0.2">
      <c r="A3528" s="61"/>
      <c r="B3528" s="61"/>
      <c r="C3528" s="64"/>
      <c r="D3528" s="64"/>
      <c r="E3528" s="64"/>
      <c r="F3528" s="64"/>
      <c r="G3528" s="64"/>
    </row>
    <row r="3529" spans="1:7" x14ac:dyDescent="0.2">
      <c r="A3529" s="61"/>
      <c r="B3529" s="61"/>
      <c r="C3529" s="64"/>
      <c r="D3529" s="64"/>
      <c r="E3529" s="64"/>
      <c r="F3529" s="64"/>
      <c r="G3529" s="64"/>
    </row>
    <row r="3530" spans="1:7" x14ac:dyDescent="0.2">
      <c r="A3530" s="61"/>
      <c r="B3530" s="61"/>
      <c r="C3530" s="64"/>
      <c r="D3530" s="64"/>
      <c r="E3530" s="64"/>
      <c r="F3530" s="64"/>
      <c r="G3530" s="64"/>
    </row>
    <row r="3531" spans="1:7" x14ac:dyDescent="0.2">
      <c r="A3531" s="61"/>
      <c r="B3531" s="61"/>
      <c r="C3531" s="64"/>
      <c r="D3531" s="64"/>
      <c r="E3531" s="64"/>
      <c r="F3531" s="64"/>
      <c r="G3531" s="64"/>
    </row>
    <row r="3532" spans="1:7" x14ac:dyDescent="0.2">
      <c r="A3532" s="61"/>
      <c r="B3532" s="61"/>
      <c r="C3532" s="64"/>
      <c r="D3532" s="64"/>
      <c r="E3532" s="64"/>
      <c r="F3532" s="64"/>
      <c r="G3532" s="64"/>
    </row>
    <row r="3533" spans="1:7" x14ac:dyDescent="0.2">
      <c r="A3533" s="61"/>
      <c r="B3533" s="61"/>
      <c r="C3533" s="64"/>
      <c r="D3533" s="64"/>
      <c r="E3533" s="64"/>
      <c r="F3533" s="64"/>
      <c r="G3533" s="64"/>
    </row>
    <row r="3534" spans="1:7" x14ac:dyDescent="0.2">
      <c r="A3534" s="61"/>
      <c r="B3534" s="61"/>
      <c r="C3534" s="64"/>
      <c r="D3534" s="64"/>
      <c r="E3534" s="64"/>
      <c r="F3534" s="64"/>
      <c r="G3534" s="64"/>
    </row>
    <row r="3535" spans="1:7" x14ac:dyDescent="0.2">
      <c r="A3535" s="61"/>
      <c r="B3535" s="61"/>
      <c r="C3535" s="64"/>
      <c r="D3535" s="64"/>
      <c r="E3535" s="64"/>
      <c r="F3535" s="64"/>
      <c r="G3535" s="64"/>
    </row>
    <row r="3536" spans="1:7" x14ac:dyDescent="0.2">
      <c r="A3536" s="61"/>
      <c r="B3536" s="61"/>
      <c r="C3536" s="64"/>
      <c r="D3536" s="64"/>
      <c r="E3536" s="64"/>
      <c r="F3536" s="64"/>
      <c r="G3536" s="64"/>
    </row>
    <row r="3537" spans="1:7" x14ac:dyDescent="0.2">
      <c r="A3537" s="61"/>
      <c r="B3537" s="61"/>
      <c r="C3537" s="64"/>
      <c r="D3537" s="64"/>
      <c r="E3537" s="64"/>
      <c r="F3537" s="64"/>
      <c r="G3537" s="64"/>
    </row>
    <row r="3538" spans="1:7" x14ac:dyDescent="0.2">
      <c r="A3538" s="61"/>
      <c r="B3538" s="61"/>
      <c r="C3538" s="64"/>
      <c r="D3538" s="64"/>
      <c r="E3538" s="64"/>
      <c r="F3538" s="64"/>
      <c r="G3538" s="64"/>
    </row>
    <row r="3539" spans="1:7" x14ac:dyDescent="0.2">
      <c r="A3539" s="61"/>
      <c r="B3539" s="61"/>
      <c r="C3539" s="64"/>
      <c r="D3539" s="64"/>
      <c r="E3539" s="64"/>
      <c r="F3539" s="64"/>
      <c r="G3539" s="64"/>
    </row>
    <row r="3540" spans="1:7" x14ac:dyDescent="0.2">
      <c r="A3540" s="61"/>
      <c r="B3540" s="61"/>
      <c r="C3540" s="64"/>
      <c r="D3540" s="64"/>
      <c r="E3540" s="64"/>
      <c r="F3540" s="64"/>
      <c r="G3540" s="64"/>
    </row>
    <row r="3541" spans="1:7" x14ac:dyDescent="0.2">
      <c r="A3541" s="61"/>
      <c r="B3541" s="61"/>
      <c r="C3541" s="64"/>
      <c r="D3541" s="64"/>
      <c r="E3541" s="64"/>
      <c r="F3541" s="64"/>
      <c r="G3541" s="64"/>
    </row>
    <row r="3542" spans="1:7" x14ac:dyDescent="0.2">
      <c r="A3542" s="61"/>
      <c r="B3542" s="61"/>
      <c r="C3542" s="64"/>
      <c r="D3542" s="64"/>
      <c r="E3542" s="64"/>
      <c r="F3542" s="64"/>
      <c r="G3542" s="64"/>
    </row>
    <row r="3543" spans="1:7" x14ac:dyDescent="0.2">
      <c r="A3543" s="61"/>
      <c r="B3543" s="61"/>
      <c r="C3543" s="64"/>
      <c r="D3543" s="64"/>
      <c r="E3543" s="64"/>
      <c r="F3543" s="64"/>
      <c r="G3543" s="64"/>
    </row>
    <row r="3544" spans="1:7" x14ac:dyDescent="0.2">
      <c r="A3544" s="61"/>
      <c r="B3544" s="61"/>
      <c r="C3544" s="64"/>
      <c r="D3544" s="64"/>
      <c r="E3544" s="64"/>
      <c r="F3544" s="64"/>
      <c r="G3544" s="64"/>
    </row>
    <row r="3545" spans="1:7" x14ac:dyDescent="0.2">
      <c r="A3545" s="61"/>
      <c r="B3545" s="61"/>
      <c r="C3545" s="64"/>
      <c r="D3545" s="64"/>
      <c r="E3545" s="64"/>
      <c r="F3545" s="64"/>
      <c r="G3545" s="64"/>
    </row>
    <row r="3546" spans="1:7" x14ac:dyDescent="0.2">
      <c r="A3546" s="61"/>
      <c r="B3546" s="61"/>
      <c r="C3546" s="64"/>
      <c r="D3546" s="64"/>
      <c r="E3546" s="64"/>
      <c r="F3546" s="64"/>
      <c r="G3546" s="64"/>
    </row>
    <row r="3547" spans="1:7" x14ac:dyDescent="0.2">
      <c r="A3547" s="61"/>
      <c r="B3547" s="61"/>
      <c r="C3547" s="64"/>
      <c r="D3547" s="64"/>
      <c r="E3547" s="64"/>
      <c r="F3547" s="64"/>
      <c r="G3547" s="64"/>
    </row>
    <row r="3548" spans="1:7" x14ac:dyDescent="0.2">
      <c r="A3548" s="61"/>
      <c r="B3548" s="61"/>
      <c r="C3548" s="64"/>
      <c r="D3548" s="64"/>
      <c r="E3548" s="64"/>
      <c r="F3548" s="64"/>
      <c r="G3548" s="64"/>
    </row>
    <row r="3549" spans="1:7" x14ac:dyDescent="0.2">
      <c r="A3549" s="61"/>
      <c r="B3549" s="61"/>
      <c r="C3549" s="64"/>
      <c r="D3549" s="64"/>
      <c r="E3549" s="64"/>
      <c r="F3549" s="64"/>
      <c r="G3549" s="64"/>
    </row>
    <row r="3550" spans="1:7" x14ac:dyDescent="0.2">
      <c r="A3550" s="61"/>
      <c r="B3550" s="61"/>
      <c r="C3550" s="64"/>
      <c r="D3550" s="64"/>
      <c r="E3550" s="64"/>
      <c r="F3550" s="64"/>
      <c r="G3550" s="64"/>
    </row>
    <row r="3551" spans="1:7" x14ac:dyDescent="0.2">
      <c r="A3551" s="61"/>
      <c r="B3551" s="61"/>
      <c r="C3551" s="64"/>
      <c r="D3551" s="64"/>
      <c r="E3551" s="64"/>
      <c r="F3551" s="64"/>
      <c r="G3551" s="64"/>
    </row>
    <row r="3552" spans="1:7" x14ac:dyDescent="0.2">
      <c r="A3552" s="61"/>
      <c r="B3552" s="61"/>
      <c r="C3552" s="64"/>
      <c r="D3552" s="64"/>
      <c r="E3552" s="64"/>
      <c r="F3552" s="64"/>
      <c r="G3552" s="64"/>
    </row>
    <row r="3553" spans="1:7" x14ac:dyDescent="0.2">
      <c r="A3553" s="61"/>
      <c r="B3553" s="61"/>
      <c r="C3553" s="64"/>
      <c r="D3553" s="64"/>
      <c r="E3553" s="64"/>
      <c r="F3553" s="64"/>
      <c r="G3553" s="64"/>
    </row>
    <row r="3554" spans="1:7" x14ac:dyDescent="0.2">
      <c r="A3554" s="61"/>
      <c r="B3554" s="61"/>
      <c r="C3554" s="64"/>
      <c r="D3554" s="64"/>
      <c r="E3554" s="64"/>
      <c r="F3554" s="64"/>
      <c r="G3554" s="64"/>
    </row>
    <row r="3555" spans="1:7" x14ac:dyDescent="0.2">
      <c r="A3555" s="61"/>
      <c r="B3555" s="61"/>
      <c r="C3555" s="64"/>
      <c r="D3555" s="64"/>
      <c r="E3555" s="64"/>
      <c r="F3555" s="64"/>
      <c r="G3555" s="64"/>
    </row>
    <row r="3556" spans="1:7" x14ac:dyDescent="0.2">
      <c r="A3556" s="61"/>
      <c r="B3556" s="61"/>
      <c r="C3556" s="64"/>
      <c r="D3556" s="64"/>
      <c r="E3556" s="64"/>
      <c r="F3556" s="64"/>
      <c r="G3556" s="64"/>
    </row>
    <row r="3557" spans="1:7" x14ac:dyDescent="0.2">
      <c r="A3557" s="61"/>
      <c r="B3557" s="61"/>
      <c r="C3557" s="64"/>
      <c r="D3557" s="64"/>
      <c r="E3557" s="64"/>
      <c r="F3557" s="64"/>
      <c r="G3557" s="64"/>
    </row>
    <row r="3558" spans="1:7" x14ac:dyDescent="0.2">
      <c r="A3558" s="61"/>
      <c r="B3558" s="61"/>
      <c r="C3558" s="64"/>
      <c r="D3558" s="64"/>
      <c r="E3558" s="64"/>
      <c r="F3558" s="64"/>
      <c r="G3558" s="64"/>
    </row>
    <row r="3559" spans="1:7" x14ac:dyDescent="0.2">
      <c r="A3559" s="61"/>
      <c r="B3559" s="61"/>
      <c r="C3559" s="64"/>
      <c r="D3559" s="64"/>
      <c r="E3559" s="64"/>
      <c r="F3559" s="64"/>
      <c r="G3559" s="64"/>
    </row>
    <row r="3560" spans="1:7" x14ac:dyDescent="0.2">
      <c r="A3560" s="61"/>
      <c r="B3560" s="61"/>
      <c r="C3560" s="64"/>
      <c r="D3560" s="64"/>
      <c r="E3560" s="64"/>
      <c r="F3560" s="64"/>
      <c r="G3560" s="64"/>
    </row>
    <row r="3561" spans="1:7" x14ac:dyDescent="0.2">
      <c r="A3561" s="61"/>
      <c r="B3561" s="61"/>
      <c r="C3561" s="64"/>
      <c r="D3561" s="64"/>
      <c r="E3561" s="64"/>
      <c r="F3561" s="64"/>
      <c r="G3561" s="64"/>
    </row>
    <row r="3562" spans="1:7" x14ac:dyDescent="0.2">
      <c r="A3562" s="61"/>
      <c r="B3562" s="61"/>
      <c r="C3562" s="64"/>
      <c r="D3562" s="64"/>
      <c r="E3562" s="64"/>
      <c r="F3562" s="64"/>
      <c r="G3562" s="64"/>
    </row>
    <row r="3563" spans="1:7" x14ac:dyDescent="0.2">
      <c r="A3563" s="61"/>
      <c r="B3563" s="61"/>
      <c r="C3563" s="64"/>
      <c r="D3563" s="64"/>
      <c r="E3563" s="64"/>
      <c r="F3563" s="64"/>
      <c r="G3563" s="64"/>
    </row>
    <row r="3564" spans="1:7" x14ac:dyDescent="0.2">
      <c r="A3564" s="61"/>
      <c r="B3564" s="61"/>
      <c r="C3564" s="64"/>
      <c r="D3564" s="64"/>
      <c r="E3564" s="64"/>
      <c r="F3564" s="64"/>
      <c r="G3564" s="64"/>
    </row>
    <row r="3565" spans="1:7" x14ac:dyDescent="0.2">
      <c r="A3565" s="61"/>
      <c r="B3565" s="61"/>
      <c r="C3565" s="64"/>
      <c r="D3565" s="64"/>
      <c r="E3565" s="64"/>
      <c r="F3565" s="64"/>
      <c r="G3565" s="64"/>
    </row>
    <row r="3566" spans="1:7" x14ac:dyDescent="0.2">
      <c r="A3566" s="61"/>
      <c r="B3566" s="61"/>
      <c r="C3566" s="64"/>
      <c r="D3566" s="64"/>
      <c r="E3566" s="64"/>
      <c r="F3566" s="64"/>
      <c r="G3566" s="64"/>
    </row>
    <row r="3567" spans="1:7" x14ac:dyDescent="0.2">
      <c r="A3567" s="61"/>
      <c r="B3567" s="61"/>
      <c r="C3567" s="64"/>
      <c r="D3567" s="64"/>
      <c r="E3567" s="64"/>
      <c r="F3567" s="64"/>
      <c r="G3567" s="64"/>
    </row>
    <row r="3568" spans="1:7" x14ac:dyDescent="0.2">
      <c r="A3568" s="61"/>
      <c r="B3568" s="61"/>
      <c r="C3568" s="64"/>
      <c r="D3568" s="64"/>
      <c r="E3568" s="64"/>
      <c r="F3568" s="64"/>
      <c r="G3568" s="64"/>
    </row>
    <row r="3569" spans="1:7" x14ac:dyDescent="0.2">
      <c r="A3569" s="61"/>
      <c r="B3569" s="61"/>
      <c r="C3569" s="64"/>
      <c r="D3569" s="64"/>
      <c r="E3569" s="64"/>
      <c r="F3569" s="64"/>
      <c r="G3569" s="64"/>
    </row>
    <row r="3570" spans="1:7" x14ac:dyDescent="0.2">
      <c r="A3570" s="61"/>
      <c r="B3570" s="61"/>
      <c r="C3570" s="64"/>
      <c r="D3570" s="64"/>
      <c r="E3570" s="64"/>
      <c r="F3570" s="64"/>
      <c r="G3570" s="64"/>
    </row>
    <row r="3571" spans="1:7" x14ac:dyDescent="0.2">
      <c r="A3571" s="61"/>
      <c r="B3571" s="61"/>
      <c r="C3571" s="64"/>
      <c r="D3571" s="64"/>
      <c r="E3571" s="64"/>
      <c r="F3571" s="64"/>
      <c r="G3571" s="64"/>
    </row>
    <row r="3572" spans="1:7" x14ac:dyDescent="0.2">
      <c r="A3572" s="61"/>
      <c r="B3572" s="61"/>
      <c r="C3572" s="64"/>
      <c r="D3572" s="64"/>
      <c r="E3572" s="64"/>
      <c r="F3572" s="64"/>
      <c r="G3572" s="64"/>
    </row>
    <row r="3573" spans="1:7" x14ac:dyDescent="0.2">
      <c r="A3573" s="61"/>
      <c r="B3573" s="61"/>
      <c r="C3573" s="64"/>
      <c r="D3573" s="64"/>
      <c r="E3573" s="64"/>
      <c r="F3573" s="64"/>
      <c r="G3573" s="64"/>
    </row>
    <row r="3574" spans="1:7" x14ac:dyDescent="0.2">
      <c r="A3574" s="61"/>
      <c r="B3574" s="61"/>
      <c r="C3574" s="64"/>
      <c r="D3574" s="64"/>
      <c r="E3574" s="64"/>
      <c r="F3574" s="64"/>
      <c r="G3574" s="64"/>
    </row>
    <row r="3575" spans="1:7" x14ac:dyDescent="0.2">
      <c r="A3575" s="61"/>
      <c r="B3575" s="61"/>
      <c r="C3575" s="64"/>
      <c r="D3575" s="64"/>
      <c r="E3575" s="64"/>
      <c r="F3575" s="64"/>
      <c r="G3575" s="64"/>
    </row>
    <row r="3576" spans="1:7" x14ac:dyDescent="0.2">
      <c r="A3576" s="61"/>
      <c r="B3576" s="61"/>
      <c r="C3576" s="64"/>
      <c r="D3576" s="64"/>
      <c r="E3576" s="64"/>
      <c r="F3576" s="64"/>
      <c r="G3576" s="64"/>
    </row>
    <row r="3577" spans="1:7" x14ac:dyDescent="0.2">
      <c r="A3577" s="61"/>
      <c r="B3577" s="61"/>
      <c r="C3577" s="64"/>
      <c r="D3577" s="64"/>
      <c r="E3577" s="64"/>
      <c r="F3577" s="64"/>
      <c r="G3577" s="64"/>
    </row>
    <row r="3578" spans="1:7" x14ac:dyDescent="0.2">
      <c r="A3578" s="61"/>
      <c r="B3578" s="61"/>
      <c r="C3578" s="64"/>
      <c r="D3578" s="64"/>
      <c r="E3578" s="64"/>
      <c r="F3578" s="64"/>
      <c r="G3578" s="64"/>
    </row>
    <row r="3579" spans="1:7" x14ac:dyDescent="0.2">
      <c r="A3579" s="61"/>
      <c r="B3579" s="61"/>
      <c r="C3579" s="64"/>
      <c r="D3579" s="64"/>
      <c r="E3579" s="64"/>
      <c r="F3579" s="64"/>
      <c r="G3579" s="64"/>
    </row>
    <row r="3580" spans="1:7" x14ac:dyDescent="0.2">
      <c r="A3580" s="61"/>
      <c r="B3580" s="61"/>
      <c r="C3580" s="64"/>
      <c r="D3580" s="64"/>
      <c r="E3580" s="64"/>
      <c r="F3580" s="64"/>
      <c r="G3580" s="64"/>
    </row>
    <row r="3581" spans="1:7" x14ac:dyDescent="0.2">
      <c r="A3581" s="61"/>
      <c r="B3581" s="61"/>
      <c r="C3581" s="64"/>
      <c r="D3581" s="64"/>
      <c r="E3581" s="64"/>
      <c r="F3581" s="64"/>
      <c r="G3581" s="64"/>
    </row>
    <row r="3582" spans="1:7" x14ac:dyDescent="0.2">
      <c r="A3582" s="61"/>
      <c r="B3582" s="61"/>
      <c r="C3582" s="64"/>
      <c r="D3582" s="64"/>
      <c r="E3582" s="64"/>
      <c r="F3582" s="64"/>
      <c r="G3582" s="64"/>
    </row>
    <row r="3583" spans="1:7" x14ac:dyDescent="0.2">
      <c r="A3583" s="61"/>
      <c r="B3583" s="61"/>
      <c r="C3583" s="64"/>
      <c r="D3583" s="64"/>
      <c r="E3583" s="64"/>
      <c r="F3583" s="64"/>
      <c r="G3583" s="64"/>
    </row>
    <row r="3584" spans="1:7" x14ac:dyDescent="0.2">
      <c r="A3584" s="61"/>
      <c r="B3584" s="61"/>
      <c r="C3584" s="64"/>
      <c r="D3584" s="64"/>
      <c r="E3584" s="64"/>
      <c r="F3584" s="64"/>
      <c r="G3584" s="64"/>
    </row>
    <row r="3585" spans="1:7" x14ac:dyDescent="0.2">
      <c r="A3585" s="61"/>
      <c r="B3585" s="61"/>
      <c r="C3585" s="64"/>
      <c r="D3585" s="64"/>
      <c r="E3585" s="64"/>
      <c r="F3585" s="64"/>
      <c r="G3585" s="64"/>
    </row>
    <row r="3586" spans="1:7" x14ac:dyDescent="0.2">
      <c r="A3586" s="61"/>
      <c r="B3586" s="61"/>
      <c r="C3586" s="64"/>
      <c r="D3586" s="64"/>
      <c r="E3586" s="64"/>
      <c r="F3586" s="64"/>
      <c r="G3586" s="64"/>
    </row>
    <row r="3587" spans="1:7" x14ac:dyDescent="0.2">
      <c r="A3587" s="61"/>
      <c r="B3587" s="61"/>
      <c r="C3587" s="64"/>
      <c r="D3587" s="64"/>
      <c r="E3587" s="64"/>
      <c r="F3587" s="64"/>
      <c r="G3587" s="64"/>
    </row>
    <row r="3588" spans="1:7" x14ac:dyDescent="0.2">
      <c r="A3588" s="61"/>
      <c r="B3588" s="61"/>
      <c r="C3588" s="64"/>
      <c r="D3588" s="64"/>
      <c r="E3588" s="64"/>
      <c r="F3588" s="64"/>
      <c r="G3588" s="64"/>
    </row>
    <row r="3589" spans="1:7" x14ac:dyDescent="0.2">
      <c r="A3589" s="61"/>
      <c r="B3589" s="61"/>
      <c r="C3589" s="64"/>
      <c r="D3589" s="64"/>
      <c r="E3589" s="64"/>
      <c r="F3589" s="64"/>
      <c r="G3589" s="64"/>
    </row>
    <row r="3590" spans="1:7" x14ac:dyDescent="0.2">
      <c r="A3590" s="61"/>
      <c r="B3590" s="61"/>
      <c r="C3590" s="64"/>
      <c r="D3590" s="64"/>
      <c r="E3590" s="64"/>
      <c r="F3590" s="64"/>
      <c r="G3590" s="64"/>
    </row>
    <row r="3591" spans="1:7" x14ac:dyDescent="0.2">
      <c r="A3591" s="61"/>
      <c r="B3591" s="61"/>
      <c r="C3591" s="64"/>
      <c r="D3591" s="64"/>
      <c r="E3591" s="64"/>
      <c r="F3591" s="64"/>
      <c r="G3591" s="64"/>
    </row>
    <row r="3592" spans="1:7" x14ac:dyDescent="0.2">
      <c r="A3592" s="61"/>
      <c r="B3592" s="61"/>
      <c r="C3592" s="64"/>
      <c r="D3592" s="64"/>
      <c r="E3592" s="64"/>
      <c r="F3592" s="64"/>
      <c r="G3592" s="64"/>
    </row>
    <row r="3593" spans="1:7" x14ac:dyDescent="0.2">
      <c r="A3593" s="61"/>
      <c r="B3593" s="61"/>
      <c r="C3593" s="64"/>
      <c r="D3593" s="64"/>
      <c r="E3593" s="64"/>
      <c r="F3593" s="64"/>
      <c r="G3593" s="64"/>
    </row>
    <row r="3594" spans="1:7" x14ac:dyDescent="0.2">
      <c r="A3594" s="61"/>
      <c r="B3594" s="61"/>
      <c r="C3594" s="64"/>
      <c r="D3594" s="64"/>
      <c r="E3594" s="64"/>
      <c r="F3594" s="64"/>
      <c r="G3594" s="64"/>
    </row>
    <row r="3595" spans="1:7" x14ac:dyDescent="0.2">
      <c r="A3595" s="61"/>
      <c r="B3595" s="61"/>
      <c r="C3595" s="64"/>
      <c r="D3595" s="64"/>
      <c r="E3595" s="64"/>
      <c r="F3595" s="64"/>
      <c r="G3595" s="64"/>
    </row>
    <row r="3596" spans="1:7" x14ac:dyDescent="0.2">
      <c r="A3596" s="61"/>
      <c r="B3596" s="61"/>
      <c r="C3596" s="64"/>
      <c r="D3596" s="64"/>
      <c r="E3596" s="64"/>
      <c r="F3596" s="64"/>
      <c r="G3596" s="64"/>
    </row>
    <row r="3597" spans="1:7" x14ac:dyDescent="0.2">
      <c r="A3597" s="61"/>
      <c r="B3597" s="61"/>
      <c r="C3597" s="64"/>
      <c r="D3597" s="64"/>
      <c r="E3597" s="64"/>
      <c r="F3597" s="64"/>
      <c r="G3597" s="64"/>
    </row>
    <row r="3598" spans="1:7" x14ac:dyDescent="0.2">
      <c r="A3598" s="61"/>
      <c r="B3598" s="61"/>
      <c r="C3598" s="64"/>
      <c r="D3598" s="64"/>
      <c r="E3598" s="64"/>
      <c r="F3598" s="64"/>
      <c r="G3598" s="64"/>
    </row>
    <row r="3599" spans="1:7" x14ac:dyDescent="0.2">
      <c r="A3599" s="61"/>
      <c r="B3599" s="61"/>
      <c r="C3599" s="64"/>
      <c r="D3599" s="64"/>
      <c r="E3599" s="64"/>
      <c r="F3599" s="64"/>
      <c r="G3599" s="64"/>
    </row>
    <row r="3600" spans="1:7" x14ac:dyDescent="0.2">
      <c r="A3600" s="61"/>
      <c r="B3600" s="61"/>
      <c r="C3600" s="64"/>
      <c r="D3600" s="64"/>
      <c r="E3600" s="64"/>
      <c r="F3600" s="64"/>
      <c r="G3600" s="64"/>
    </row>
    <row r="3601" spans="1:7" x14ac:dyDescent="0.2">
      <c r="A3601" s="61"/>
      <c r="B3601" s="61"/>
      <c r="C3601" s="64"/>
      <c r="D3601" s="64"/>
      <c r="E3601" s="64"/>
      <c r="F3601" s="64"/>
      <c r="G3601" s="64"/>
    </row>
    <row r="3602" spans="1:7" x14ac:dyDescent="0.2">
      <c r="A3602" s="61"/>
      <c r="B3602" s="61"/>
      <c r="C3602" s="64"/>
      <c r="D3602" s="64"/>
      <c r="E3602" s="64"/>
      <c r="F3602" s="64"/>
      <c r="G3602" s="64"/>
    </row>
    <row r="3603" spans="1:7" x14ac:dyDescent="0.2">
      <c r="A3603" s="61"/>
      <c r="B3603" s="61"/>
      <c r="C3603" s="64"/>
      <c r="D3603" s="64"/>
      <c r="E3603" s="64"/>
      <c r="F3603" s="64"/>
      <c r="G3603" s="64"/>
    </row>
    <row r="3604" spans="1:7" x14ac:dyDescent="0.2">
      <c r="A3604" s="61"/>
      <c r="B3604" s="61"/>
      <c r="C3604" s="64"/>
      <c r="D3604" s="64"/>
      <c r="E3604" s="64"/>
      <c r="F3604" s="64"/>
      <c r="G3604" s="64"/>
    </row>
    <row r="3605" spans="1:7" x14ac:dyDescent="0.2">
      <c r="A3605" s="61"/>
      <c r="B3605" s="61"/>
      <c r="C3605" s="64"/>
      <c r="D3605" s="64"/>
      <c r="E3605" s="64"/>
      <c r="F3605" s="64"/>
      <c r="G3605" s="64"/>
    </row>
    <row r="3606" spans="1:7" x14ac:dyDescent="0.2">
      <c r="A3606" s="61"/>
      <c r="B3606" s="61"/>
      <c r="C3606" s="64"/>
      <c r="D3606" s="64"/>
      <c r="E3606" s="64"/>
      <c r="F3606" s="64"/>
      <c r="G3606" s="64"/>
    </row>
    <row r="3607" spans="1:7" x14ac:dyDescent="0.2">
      <c r="A3607" s="61"/>
      <c r="B3607" s="61"/>
      <c r="C3607" s="64"/>
      <c r="D3607" s="64"/>
      <c r="E3607" s="64"/>
      <c r="F3607" s="64"/>
      <c r="G3607" s="64"/>
    </row>
    <row r="3608" spans="1:7" x14ac:dyDescent="0.2">
      <c r="A3608" s="61"/>
      <c r="B3608" s="61"/>
      <c r="C3608" s="64"/>
      <c r="D3608" s="64"/>
      <c r="E3608" s="64"/>
      <c r="F3608" s="64"/>
      <c r="G3608" s="64"/>
    </row>
    <row r="3609" spans="1:7" x14ac:dyDescent="0.2">
      <c r="A3609" s="61"/>
      <c r="B3609" s="61"/>
      <c r="C3609" s="64"/>
      <c r="D3609" s="64"/>
      <c r="E3609" s="64"/>
      <c r="F3609" s="64"/>
      <c r="G3609" s="64"/>
    </row>
    <row r="3610" spans="1:7" x14ac:dyDescent="0.2">
      <c r="A3610" s="61"/>
      <c r="B3610" s="61"/>
      <c r="C3610" s="64"/>
      <c r="D3610" s="64"/>
      <c r="E3610" s="64"/>
      <c r="F3610" s="64"/>
      <c r="G3610" s="64"/>
    </row>
    <row r="3611" spans="1:7" x14ac:dyDescent="0.2">
      <c r="A3611" s="61"/>
      <c r="B3611" s="61"/>
      <c r="C3611" s="64"/>
      <c r="D3611" s="64"/>
      <c r="E3611" s="64"/>
      <c r="F3611" s="64"/>
      <c r="G3611" s="64"/>
    </row>
    <row r="3612" spans="1:7" x14ac:dyDescent="0.2">
      <c r="A3612" s="61"/>
      <c r="B3612" s="61"/>
      <c r="C3612" s="64"/>
      <c r="D3612" s="64"/>
      <c r="E3612" s="64"/>
      <c r="F3612" s="64"/>
      <c r="G3612" s="64"/>
    </row>
    <row r="3613" spans="1:7" x14ac:dyDescent="0.2">
      <c r="A3613" s="61"/>
      <c r="B3613" s="61"/>
      <c r="C3613" s="64"/>
      <c r="D3613" s="64"/>
      <c r="E3613" s="64"/>
      <c r="F3613" s="64"/>
      <c r="G3613" s="64"/>
    </row>
    <row r="3614" spans="1:7" x14ac:dyDescent="0.2">
      <c r="A3614" s="61"/>
      <c r="B3614" s="61"/>
      <c r="C3614" s="64"/>
      <c r="D3614" s="64"/>
      <c r="E3614" s="64"/>
      <c r="F3614" s="64"/>
      <c r="G3614" s="64"/>
    </row>
    <row r="3615" spans="1:7" x14ac:dyDescent="0.2">
      <c r="A3615" s="61"/>
      <c r="B3615" s="61"/>
      <c r="C3615" s="64"/>
      <c r="D3615" s="64"/>
      <c r="E3615" s="64"/>
      <c r="F3615" s="64"/>
      <c r="G3615" s="64"/>
    </row>
    <row r="3616" spans="1:7" x14ac:dyDescent="0.2">
      <c r="A3616" s="61"/>
      <c r="B3616" s="61"/>
      <c r="C3616" s="64"/>
      <c r="D3616" s="64"/>
      <c r="E3616" s="64"/>
      <c r="F3616" s="64"/>
      <c r="G3616" s="64"/>
    </row>
    <row r="3617" spans="1:7" x14ac:dyDescent="0.2">
      <c r="A3617" s="61"/>
      <c r="B3617" s="61"/>
      <c r="C3617" s="64"/>
      <c r="D3617" s="64"/>
      <c r="E3617" s="64"/>
      <c r="F3617" s="64"/>
      <c r="G3617" s="64"/>
    </row>
    <row r="3618" spans="1:7" x14ac:dyDescent="0.2">
      <c r="A3618" s="61"/>
      <c r="B3618" s="61"/>
      <c r="C3618" s="64"/>
      <c r="D3618" s="64"/>
      <c r="E3618" s="64"/>
      <c r="F3618" s="64"/>
      <c r="G3618" s="64"/>
    </row>
    <row r="3619" spans="1:7" x14ac:dyDescent="0.2">
      <c r="A3619" s="61"/>
      <c r="B3619" s="61"/>
      <c r="C3619" s="64"/>
      <c r="D3619" s="64"/>
      <c r="E3619" s="64"/>
      <c r="F3619" s="64"/>
      <c r="G3619" s="64"/>
    </row>
    <row r="3620" spans="1:7" x14ac:dyDescent="0.2">
      <c r="A3620" s="61"/>
      <c r="B3620" s="61"/>
      <c r="C3620" s="64"/>
      <c r="D3620" s="64"/>
      <c r="E3620" s="64"/>
      <c r="F3620" s="64"/>
      <c r="G3620" s="64"/>
    </row>
    <row r="3621" spans="1:7" x14ac:dyDescent="0.2">
      <c r="A3621" s="61"/>
      <c r="B3621" s="61"/>
      <c r="C3621" s="64"/>
      <c r="D3621" s="64"/>
      <c r="E3621" s="64"/>
      <c r="F3621" s="64"/>
      <c r="G3621" s="64"/>
    </row>
    <row r="3622" spans="1:7" x14ac:dyDescent="0.2">
      <c r="A3622" s="61"/>
      <c r="B3622" s="61"/>
      <c r="C3622" s="64"/>
      <c r="D3622" s="64"/>
      <c r="E3622" s="64"/>
      <c r="F3622" s="64"/>
      <c r="G3622" s="64"/>
    </row>
    <row r="3623" spans="1:7" x14ac:dyDescent="0.2">
      <c r="A3623" s="61"/>
      <c r="B3623" s="61"/>
      <c r="C3623" s="64"/>
      <c r="D3623" s="64"/>
      <c r="E3623" s="64"/>
      <c r="F3623" s="64"/>
      <c r="G3623" s="64"/>
    </row>
    <row r="3624" spans="1:7" x14ac:dyDescent="0.2">
      <c r="A3624" s="61"/>
      <c r="B3624" s="61"/>
      <c r="C3624" s="64"/>
      <c r="D3624" s="64"/>
      <c r="E3624" s="64"/>
      <c r="F3624" s="64"/>
      <c r="G3624" s="64"/>
    </row>
    <row r="3625" spans="1:7" x14ac:dyDescent="0.2">
      <c r="A3625" s="61"/>
      <c r="B3625" s="61"/>
      <c r="C3625" s="64"/>
      <c r="D3625" s="64"/>
      <c r="E3625" s="64"/>
      <c r="F3625" s="64"/>
      <c r="G3625" s="64"/>
    </row>
    <row r="3626" spans="1:7" x14ac:dyDescent="0.2">
      <c r="A3626" s="61"/>
      <c r="B3626" s="61"/>
      <c r="C3626" s="64"/>
      <c r="D3626" s="64"/>
      <c r="E3626" s="64"/>
      <c r="F3626" s="64"/>
      <c r="G3626" s="64"/>
    </row>
    <row r="3627" spans="1:7" x14ac:dyDescent="0.2">
      <c r="A3627" s="61"/>
      <c r="B3627" s="61"/>
      <c r="C3627" s="64"/>
      <c r="D3627" s="64"/>
      <c r="E3627" s="64"/>
      <c r="F3627" s="64"/>
      <c r="G3627" s="64"/>
    </row>
    <row r="3628" spans="1:7" x14ac:dyDescent="0.2">
      <c r="A3628" s="61"/>
      <c r="B3628" s="61"/>
      <c r="C3628" s="64"/>
      <c r="D3628" s="64"/>
      <c r="E3628" s="64"/>
      <c r="F3628" s="64"/>
      <c r="G3628" s="64"/>
    </row>
    <row r="3629" spans="1:7" x14ac:dyDescent="0.2">
      <c r="A3629" s="61"/>
      <c r="B3629" s="61"/>
      <c r="C3629" s="64"/>
      <c r="D3629" s="64"/>
      <c r="E3629" s="64"/>
      <c r="F3629" s="64"/>
      <c r="G3629" s="64"/>
    </row>
    <row r="3630" spans="1:7" x14ac:dyDescent="0.2">
      <c r="A3630" s="61"/>
      <c r="B3630" s="61"/>
      <c r="C3630" s="64"/>
      <c r="D3630" s="64"/>
      <c r="E3630" s="64"/>
      <c r="F3630" s="64"/>
      <c r="G3630" s="64"/>
    </row>
    <row r="3631" spans="1:7" x14ac:dyDescent="0.2">
      <c r="A3631" s="61"/>
      <c r="B3631" s="61"/>
      <c r="C3631" s="64"/>
      <c r="D3631" s="64"/>
      <c r="E3631" s="64"/>
      <c r="F3631" s="64"/>
      <c r="G3631" s="64"/>
    </row>
    <row r="3632" spans="1:7" x14ac:dyDescent="0.2">
      <c r="A3632" s="61"/>
      <c r="B3632" s="61"/>
      <c r="C3632" s="64"/>
      <c r="D3632" s="64"/>
      <c r="E3632" s="64"/>
      <c r="F3632" s="64"/>
      <c r="G3632" s="64"/>
    </row>
    <row r="3633" spans="1:7" x14ac:dyDescent="0.2">
      <c r="A3633" s="61"/>
      <c r="B3633" s="61"/>
      <c r="C3633" s="64"/>
      <c r="D3633" s="64"/>
      <c r="E3633" s="64"/>
      <c r="F3633" s="64"/>
      <c r="G3633" s="64"/>
    </row>
    <row r="3634" spans="1:7" x14ac:dyDescent="0.2">
      <c r="A3634" s="61"/>
      <c r="B3634" s="61"/>
      <c r="C3634" s="64"/>
      <c r="D3634" s="64"/>
      <c r="E3634" s="64"/>
      <c r="F3634" s="64"/>
      <c r="G3634" s="64"/>
    </row>
    <row r="3635" spans="1:7" x14ac:dyDescent="0.2">
      <c r="A3635" s="61"/>
      <c r="B3635" s="61"/>
      <c r="C3635" s="64"/>
      <c r="D3635" s="64"/>
      <c r="E3635" s="64"/>
      <c r="F3635" s="64"/>
      <c r="G3635" s="64"/>
    </row>
    <row r="3636" spans="1:7" x14ac:dyDescent="0.2">
      <c r="A3636" s="61"/>
      <c r="B3636" s="61"/>
      <c r="C3636" s="64"/>
      <c r="D3636" s="64"/>
      <c r="E3636" s="64"/>
      <c r="F3636" s="64"/>
      <c r="G3636" s="64"/>
    </row>
    <row r="3637" spans="1:7" x14ac:dyDescent="0.2">
      <c r="A3637" s="61"/>
      <c r="B3637" s="61"/>
      <c r="C3637" s="64"/>
      <c r="D3637" s="64"/>
      <c r="E3637" s="64"/>
      <c r="F3637" s="64"/>
      <c r="G3637" s="64"/>
    </row>
    <row r="3638" spans="1:7" x14ac:dyDescent="0.2">
      <c r="A3638" s="61"/>
      <c r="B3638" s="61"/>
      <c r="C3638" s="64"/>
      <c r="D3638" s="64"/>
      <c r="E3638" s="64"/>
      <c r="F3638" s="64"/>
      <c r="G3638" s="64"/>
    </row>
    <row r="3639" spans="1:7" x14ac:dyDescent="0.2">
      <c r="A3639" s="61"/>
      <c r="B3639" s="61"/>
      <c r="C3639" s="64"/>
      <c r="D3639" s="64"/>
      <c r="E3639" s="64"/>
      <c r="F3639" s="64"/>
      <c r="G3639" s="64"/>
    </row>
    <row r="3640" spans="1:7" x14ac:dyDescent="0.2">
      <c r="A3640" s="61"/>
      <c r="B3640" s="61"/>
      <c r="C3640" s="64"/>
      <c r="D3640" s="64"/>
      <c r="E3640" s="64"/>
      <c r="F3640" s="64"/>
      <c r="G3640" s="64"/>
    </row>
    <row r="3641" spans="1:7" x14ac:dyDescent="0.2">
      <c r="A3641" s="61"/>
      <c r="B3641" s="61"/>
      <c r="C3641" s="64"/>
      <c r="D3641" s="64"/>
      <c r="E3641" s="64"/>
      <c r="F3641" s="64"/>
      <c r="G3641" s="64"/>
    </row>
    <row r="3642" spans="1:7" x14ac:dyDescent="0.2">
      <c r="A3642" s="61"/>
      <c r="B3642" s="61"/>
      <c r="C3642" s="64"/>
      <c r="D3642" s="64"/>
      <c r="E3642" s="64"/>
      <c r="F3642" s="64"/>
      <c r="G3642" s="64"/>
    </row>
    <row r="3643" spans="1:7" x14ac:dyDescent="0.2">
      <c r="A3643" s="61"/>
      <c r="B3643" s="61"/>
      <c r="C3643" s="64"/>
      <c r="D3643" s="64"/>
      <c r="E3643" s="64"/>
      <c r="F3643" s="64"/>
      <c r="G3643" s="64"/>
    </row>
    <row r="3644" spans="1:7" x14ac:dyDescent="0.2">
      <c r="A3644" s="61"/>
      <c r="B3644" s="61"/>
      <c r="C3644" s="64"/>
      <c r="D3644" s="64"/>
      <c r="E3644" s="64"/>
      <c r="F3644" s="64"/>
      <c r="G3644" s="64"/>
    </row>
    <row r="3645" spans="1:7" x14ac:dyDescent="0.2">
      <c r="A3645" s="61"/>
      <c r="B3645" s="61"/>
      <c r="C3645" s="64"/>
      <c r="D3645" s="64"/>
      <c r="E3645" s="64"/>
      <c r="F3645" s="64"/>
      <c r="G3645" s="64"/>
    </row>
    <row r="3646" spans="1:7" x14ac:dyDescent="0.2">
      <c r="A3646" s="61"/>
      <c r="B3646" s="61"/>
      <c r="C3646" s="64"/>
      <c r="D3646" s="64"/>
      <c r="E3646" s="64"/>
      <c r="F3646" s="64"/>
      <c r="G3646" s="64"/>
    </row>
    <row r="3647" spans="1:7" x14ac:dyDescent="0.2">
      <c r="A3647" s="61"/>
      <c r="B3647" s="61"/>
      <c r="C3647" s="64"/>
      <c r="D3647" s="64"/>
      <c r="E3647" s="64"/>
      <c r="F3647" s="64"/>
      <c r="G3647" s="64"/>
    </row>
    <row r="3648" spans="1:7" x14ac:dyDescent="0.2">
      <c r="A3648" s="61"/>
      <c r="B3648" s="61"/>
      <c r="C3648" s="64"/>
      <c r="D3648" s="64"/>
      <c r="E3648" s="64"/>
      <c r="F3648" s="64"/>
      <c r="G3648" s="64"/>
    </row>
    <row r="3649" spans="1:7" x14ac:dyDescent="0.2">
      <c r="A3649" s="61"/>
      <c r="B3649" s="61"/>
      <c r="C3649" s="64"/>
      <c r="D3649" s="64"/>
      <c r="E3649" s="64"/>
      <c r="F3649" s="64"/>
      <c r="G3649" s="64"/>
    </row>
    <row r="3650" spans="1:7" x14ac:dyDescent="0.2">
      <c r="A3650" s="61"/>
      <c r="B3650" s="61"/>
      <c r="C3650" s="64"/>
      <c r="D3650" s="64"/>
      <c r="E3650" s="64"/>
      <c r="F3650" s="64"/>
      <c r="G3650" s="64"/>
    </row>
    <row r="3651" spans="1:7" x14ac:dyDescent="0.2">
      <c r="A3651" s="61"/>
      <c r="B3651" s="61"/>
      <c r="C3651" s="64"/>
      <c r="D3651" s="64"/>
      <c r="E3651" s="64"/>
      <c r="F3651" s="64"/>
      <c r="G3651" s="64"/>
    </row>
    <row r="3652" spans="1:7" x14ac:dyDescent="0.2">
      <c r="A3652" s="61"/>
      <c r="B3652" s="61"/>
      <c r="C3652" s="64"/>
      <c r="D3652" s="64"/>
      <c r="E3652" s="64"/>
      <c r="F3652" s="64"/>
      <c r="G3652" s="64"/>
    </row>
    <row r="3653" spans="1:7" x14ac:dyDescent="0.2">
      <c r="A3653" s="61"/>
      <c r="B3653" s="61"/>
      <c r="C3653" s="64"/>
      <c r="D3653" s="64"/>
      <c r="E3653" s="64"/>
      <c r="F3653" s="64"/>
      <c r="G3653" s="64"/>
    </row>
    <row r="3654" spans="1:7" x14ac:dyDescent="0.2">
      <c r="A3654" s="61"/>
      <c r="B3654" s="61"/>
      <c r="C3654" s="64"/>
      <c r="D3654" s="64"/>
      <c r="E3654" s="64"/>
      <c r="F3654" s="64"/>
      <c r="G3654" s="64"/>
    </row>
    <row r="3655" spans="1:7" x14ac:dyDescent="0.2">
      <c r="A3655" s="61"/>
      <c r="B3655" s="61"/>
      <c r="C3655" s="64"/>
      <c r="D3655" s="64"/>
      <c r="E3655" s="64"/>
      <c r="F3655" s="64"/>
      <c r="G3655" s="64"/>
    </row>
    <row r="3656" spans="1:7" x14ac:dyDescent="0.2">
      <c r="A3656" s="61"/>
      <c r="B3656" s="61"/>
      <c r="C3656" s="64"/>
      <c r="D3656" s="64"/>
      <c r="E3656" s="64"/>
      <c r="F3656" s="64"/>
      <c r="G3656" s="64"/>
    </row>
    <row r="3657" spans="1:7" x14ac:dyDescent="0.2">
      <c r="A3657" s="61"/>
      <c r="B3657" s="61"/>
      <c r="C3657" s="64"/>
      <c r="D3657" s="64"/>
      <c r="E3657" s="64"/>
      <c r="F3657" s="64"/>
      <c r="G3657" s="64"/>
    </row>
    <row r="3658" spans="1:7" x14ac:dyDescent="0.2">
      <c r="A3658" s="61"/>
      <c r="B3658" s="61"/>
      <c r="C3658" s="64"/>
      <c r="D3658" s="64"/>
      <c r="E3658" s="64"/>
      <c r="F3658" s="64"/>
      <c r="G3658" s="64"/>
    </row>
    <row r="3659" spans="1:7" x14ac:dyDescent="0.2">
      <c r="A3659" s="61"/>
      <c r="B3659" s="61"/>
      <c r="C3659" s="64"/>
      <c r="D3659" s="64"/>
      <c r="E3659" s="64"/>
      <c r="F3659" s="64"/>
      <c r="G3659" s="64"/>
    </row>
    <row r="3660" spans="1:7" x14ac:dyDescent="0.2">
      <c r="A3660" s="61"/>
      <c r="B3660" s="61"/>
      <c r="C3660" s="64"/>
      <c r="D3660" s="64"/>
      <c r="E3660" s="64"/>
      <c r="F3660" s="64"/>
      <c r="G3660" s="64"/>
    </row>
    <row r="3661" spans="1:7" x14ac:dyDescent="0.2">
      <c r="A3661" s="61"/>
      <c r="B3661" s="61"/>
      <c r="C3661" s="64"/>
      <c r="D3661" s="64"/>
      <c r="E3661" s="64"/>
      <c r="F3661" s="64"/>
      <c r="G3661" s="64"/>
    </row>
    <row r="3662" spans="1:7" x14ac:dyDescent="0.2">
      <c r="A3662" s="61"/>
      <c r="B3662" s="61"/>
      <c r="C3662" s="64"/>
      <c r="D3662" s="64"/>
      <c r="E3662" s="64"/>
      <c r="F3662" s="64"/>
      <c r="G3662" s="64"/>
    </row>
    <row r="3663" spans="1:7" x14ac:dyDescent="0.2">
      <c r="A3663" s="61"/>
      <c r="B3663" s="61"/>
      <c r="C3663" s="64"/>
      <c r="D3663" s="64"/>
      <c r="E3663" s="64"/>
      <c r="F3663" s="64"/>
      <c r="G3663" s="64"/>
    </row>
    <row r="3664" spans="1:7" x14ac:dyDescent="0.2">
      <c r="A3664" s="61"/>
      <c r="B3664" s="61"/>
      <c r="C3664" s="64"/>
      <c r="D3664" s="64"/>
      <c r="E3664" s="64"/>
      <c r="F3664" s="64"/>
      <c r="G3664" s="64"/>
    </row>
    <row r="3665" spans="1:7" x14ac:dyDescent="0.2">
      <c r="A3665" s="61"/>
      <c r="B3665" s="61"/>
      <c r="C3665" s="64"/>
      <c r="D3665" s="64"/>
      <c r="E3665" s="64"/>
      <c r="F3665" s="64"/>
      <c r="G3665" s="64"/>
    </row>
    <row r="3666" spans="1:7" x14ac:dyDescent="0.2">
      <c r="A3666" s="61"/>
      <c r="B3666" s="61"/>
      <c r="C3666" s="64"/>
      <c r="D3666" s="64"/>
      <c r="E3666" s="64"/>
      <c r="F3666" s="64"/>
      <c r="G3666" s="64"/>
    </row>
    <row r="3667" spans="1:7" x14ac:dyDescent="0.2">
      <c r="A3667" s="61"/>
      <c r="B3667" s="61"/>
      <c r="C3667" s="64"/>
      <c r="D3667" s="64"/>
      <c r="E3667" s="64"/>
      <c r="F3667" s="64"/>
      <c r="G3667" s="64"/>
    </row>
    <row r="3668" spans="1:7" x14ac:dyDescent="0.2">
      <c r="A3668" s="61"/>
      <c r="B3668" s="61"/>
      <c r="C3668" s="64"/>
      <c r="D3668" s="64"/>
      <c r="E3668" s="64"/>
      <c r="F3668" s="64"/>
      <c r="G3668" s="64"/>
    </row>
    <row r="3669" spans="1:7" x14ac:dyDescent="0.2">
      <c r="A3669" s="61"/>
      <c r="B3669" s="61"/>
      <c r="C3669" s="64"/>
      <c r="D3669" s="64"/>
      <c r="E3669" s="64"/>
      <c r="F3669" s="64"/>
      <c r="G3669" s="64"/>
    </row>
    <row r="3670" spans="1:7" x14ac:dyDescent="0.2">
      <c r="A3670" s="61"/>
      <c r="B3670" s="61"/>
      <c r="C3670" s="64"/>
      <c r="D3670" s="64"/>
      <c r="E3670" s="64"/>
      <c r="F3670" s="64"/>
      <c r="G3670" s="64"/>
    </row>
    <row r="3671" spans="1:7" x14ac:dyDescent="0.2">
      <c r="A3671" s="61"/>
      <c r="B3671" s="61"/>
      <c r="C3671" s="64"/>
      <c r="D3671" s="64"/>
      <c r="E3671" s="64"/>
      <c r="F3671" s="64"/>
      <c r="G3671" s="64"/>
    </row>
    <row r="3672" spans="1:7" x14ac:dyDescent="0.2">
      <c r="A3672" s="61"/>
      <c r="B3672" s="61"/>
      <c r="C3672" s="64"/>
      <c r="D3672" s="64"/>
      <c r="E3672" s="64"/>
      <c r="F3672" s="64"/>
      <c r="G3672" s="64"/>
    </row>
    <row r="3673" spans="1:7" x14ac:dyDescent="0.2">
      <c r="A3673" s="61"/>
      <c r="B3673" s="61"/>
      <c r="C3673" s="64"/>
      <c r="D3673" s="64"/>
      <c r="E3673" s="64"/>
      <c r="F3673" s="64"/>
      <c r="G3673" s="64"/>
    </row>
    <row r="3674" spans="1:7" x14ac:dyDescent="0.2">
      <c r="A3674" s="61"/>
      <c r="B3674" s="61"/>
      <c r="C3674" s="64"/>
      <c r="D3674" s="64"/>
      <c r="E3674" s="64"/>
      <c r="F3674" s="64"/>
      <c r="G3674" s="64"/>
    </row>
    <row r="3675" spans="1:7" x14ac:dyDescent="0.2">
      <c r="A3675" s="61"/>
      <c r="B3675" s="61"/>
      <c r="C3675" s="64"/>
      <c r="D3675" s="64"/>
      <c r="E3675" s="64"/>
      <c r="F3675" s="64"/>
      <c r="G3675" s="64"/>
    </row>
    <row r="3676" spans="1:7" x14ac:dyDescent="0.2">
      <c r="A3676" s="61"/>
      <c r="B3676" s="61"/>
      <c r="C3676" s="64"/>
      <c r="D3676" s="64"/>
      <c r="E3676" s="64"/>
      <c r="F3676" s="64"/>
      <c r="G3676" s="64"/>
    </row>
    <row r="3677" spans="1:7" x14ac:dyDescent="0.2">
      <c r="A3677" s="61"/>
      <c r="B3677" s="61"/>
      <c r="C3677" s="64"/>
      <c r="D3677" s="64"/>
      <c r="E3677" s="64"/>
      <c r="F3677" s="64"/>
      <c r="G3677" s="64"/>
    </row>
    <row r="3678" spans="1:7" x14ac:dyDescent="0.2">
      <c r="A3678" s="61"/>
      <c r="B3678" s="61"/>
      <c r="C3678" s="64"/>
      <c r="D3678" s="64"/>
      <c r="E3678" s="64"/>
      <c r="F3678" s="64"/>
      <c r="G3678" s="64"/>
    </row>
    <row r="3679" spans="1:7" x14ac:dyDescent="0.2">
      <c r="A3679" s="61"/>
      <c r="B3679" s="61"/>
      <c r="C3679" s="64"/>
      <c r="D3679" s="64"/>
      <c r="E3679" s="64"/>
      <c r="F3679" s="64"/>
      <c r="G3679" s="64"/>
    </row>
    <row r="3680" spans="1:7" x14ac:dyDescent="0.2">
      <c r="A3680" s="61"/>
      <c r="B3680" s="61"/>
      <c r="C3680" s="64"/>
      <c r="D3680" s="64"/>
      <c r="E3680" s="64"/>
      <c r="F3680" s="64"/>
      <c r="G3680" s="64"/>
    </row>
    <row r="3681" spans="1:7" x14ac:dyDescent="0.2">
      <c r="A3681" s="61"/>
      <c r="B3681" s="61"/>
      <c r="C3681" s="64"/>
      <c r="D3681" s="64"/>
      <c r="E3681" s="64"/>
      <c r="F3681" s="64"/>
      <c r="G3681" s="64"/>
    </row>
    <row r="3682" spans="1:7" x14ac:dyDescent="0.2">
      <c r="A3682" s="61"/>
      <c r="B3682" s="61"/>
      <c r="C3682" s="64"/>
      <c r="D3682" s="64"/>
      <c r="E3682" s="64"/>
      <c r="F3682" s="64"/>
      <c r="G3682" s="64"/>
    </row>
    <row r="3683" spans="1:7" x14ac:dyDescent="0.2">
      <c r="A3683" s="61"/>
      <c r="B3683" s="61"/>
      <c r="C3683" s="64"/>
      <c r="D3683" s="64"/>
      <c r="E3683" s="64"/>
      <c r="F3683" s="64"/>
      <c r="G3683" s="64"/>
    </row>
    <row r="3684" spans="1:7" x14ac:dyDescent="0.2">
      <c r="A3684" s="61"/>
      <c r="B3684" s="61"/>
      <c r="C3684" s="64"/>
      <c r="D3684" s="64"/>
      <c r="E3684" s="64"/>
      <c r="F3684" s="64"/>
      <c r="G3684" s="64"/>
    </row>
    <row r="3685" spans="1:7" x14ac:dyDescent="0.2">
      <c r="A3685" s="61"/>
      <c r="B3685" s="61"/>
      <c r="C3685" s="64"/>
      <c r="D3685" s="64"/>
      <c r="E3685" s="64"/>
      <c r="F3685" s="64"/>
      <c r="G3685" s="64"/>
    </row>
    <row r="3686" spans="1:7" x14ac:dyDescent="0.2">
      <c r="A3686" s="61"/>
      <c r="B3686" s="61"/>
      <c r="C3686" s="64"/>
      <c r="D3686" s="64"/>
      <c r="E3686" s="64"/>
      <c r="F3686" s="64"/>
      <c r="G3686" s="64"/>
    </row>
    <row r="3687" spans="1:7" x14ac:dyDescent="0.2">
      <c r="A3687" s="61"/>
      <c r="B3687" s="61"/>
      <c r="C3687" s="64"/>
      <c r="D3687" s="64"/>
      <c r="E3687" s="64"/>
      <c r="F3687" s="64"/>
      <c r="G3687" s="64"/>
    </row>
    <row r="3688" spans="1:7" x14ac:dyDescent="0.2">
      <c r="A3688" s="61"/>
      <c r="B3688" s="61"/>
      <c r="C3688" s="64"/>
      <c r="D3688" s="64"/>
      <c r="E3688" s="64"/>
      <c r="F3688" s="64"/>
      <c r="G3688" s="64"/>
    </row>
    <row r="3689" spans="1:7" x14ac:dyDescent="0.2">
      <c r="A3689" s="61"/>
      <c r="B3689" s="61"/>
      <c r="C3689" s="64"/>
      <c r="D3689" s="64"/>
      <c r="E3689" s="64"/>
      <c r="F3689" s="64"/>
      <c r="G3689" s="64"/>
    </row>
    <row r="3690" spans="1:7" x14ac:dyDescent="0.2">
      <c r="A3690" s="61"/>
      <c r="B3690" s="61"/>
      <c r="C3690" s="64"/>
      <c r="D3690" s="64"/>
      <c r="E3690" s="64"/>
      <c r="F3690" s="64"/>
      <c r="G3690" s="64"/>
    </row>
    <row r="3691" spans="1:7" x14ac:dyDescent="0.2">
      <c r="A3691" s="61"/>
      <c r="B3691" s="61"/>
      <c r="C3691" s="64"/>
      <c r="D3691" s="64"/>
      <c r="E3691" s="64"/>
      <c r="F3691" s="64"/>
      <c r="G3691" s="64"/>
    </row>
    <row r="3692" spans="1:7" x14ac:dyDescent="0.2">
      <c r="A3692" s="61"/>
      <c r="B3692" s="61"/>
      <c r="C3692" s="64"/>
      <c r="D3692" s="64"/>
      <c r="E3692" s="64"/>
      <c r="F3692" s="64"/>
      <c r="G3692" s="64"/>
    </row>
    <row r="3693" spans="1:7" x14ac:dyDescent="0.2">
      <c r="A3693" s="61"/>
      <c r="B3693" s="61"/>
      <c r="C3693" s="64"/>
      <c r="D3693" s="64"/>
      <c r="E3693" s="64"/>
      <c r="F3693" s="64"/>
      <c r="G3693" s="64"/>
    </row>
    <row r="3694" spans="1:7" x14ac:dyDescent="0.2">
      <c r="A3694" s="61"/>
      <c r="B3694" s="61"/>
      <c r="C3694" s="64"/>
      <c r="D3694" s="64"/>
      <c r="E3694" s="64"/>
      <c r="F3694" s="64"/>
      <c r="G3694" s="64"/>
    </row>
    <row r="3695" spans="1:7" x14ac:dyDescent="0.2">
      <c r="A3695" s="61"/>
      <c r="B3695" s="61"/>
      <c r="C3695" s="64"/>
      <c r="D3695" s="64"/>
      <c r="E3695" s="64"/>
      <c r="F3695" s="64"/>
      <c r="G3695" s="64"/>
    </row>
    <row r="3696" spans="1:7" x14ac:dyDescent="0.2">
      <c r="A3696" s="61"/>
      <c r="B3696" s="61"/>
      <c r="C3696" s="64"/>
      <c r="D3696" s="64"/>
      <c r="E3696" s="64"/>
      <c r="F3696" s="64"/>
      <c r="G3696" s="64"/>
    </row>
    <row r="3697" spans="1:7" x14ac:dyDescent="0.2">
      <c r="A3697" s="61"/>
      <c r="B3697" s="61"/>
      <c r="C3697" s="64"/>
      <c r="D3697" s="64"/>
      <c r="E3697" s="64"/>
      <c r="F3697" s="64"/>
      <c r="G3697" s="64"/>
    </row>
    <row r="3698" spans="1:7" x14ac:dyDescent="0.2">
      <c r="A3698" s="61"/>
      <c r="B3698" s="61"/>
      <c r="C3698" s="64"/>
      <c r="D3698" s="64"/>
      <c r="E3698" s="64"/>
      <c r="F3698" s="64"/>
      <c r="G3698" s="64"/>
    </row>
    <row r="3699" spans="1:7" x14ac:dyDescent="0.2">
      <c r="A3699" s="61"/>
      <c r="B3699" s="61"/>
      <c r="C3699" s="64"/>
      <c r="D3699" s="64"/>
      <c r="E3699" s="64"/>
      <c r="F3699" s="64"/>
      <c r="G3699" s="64"/>
    </row>
    <row r="3700" spans="1:7" x14ac:dyDescent="0.2">
      <c r="A3700" s="61"/>
      <c r="B3700" s="61"/>
      <c r="C3700" s="64"/>
      <c r="D3700" s="64"/>
      <c r="E3700" s="64"/>
      <c r="F3700" s="64"/>
      <c r="G3700" s="64"/>
    </row>
    <row r="3701" spans="1:7" x14ac:dyDescent="0.2">
      <c r="A3701" s="61"/>
      <c r="B3701" s="61"/>
      <c r="C3701" s="64"/>
      <c r="D3701" s="64"/>
      <c r="E3701" s="64"/>
      <c r="F3701" s="64"/>
      <c r="G3701" s="64"/>
    </row>
    <row r="3702" spans="1:7" x14ac:dyDescent="0.2">
      <c r="A3702" s="61"/>
      <c r="B3702" s="61"/>
      <c r="C3702" s="64"/>
      <c r="D3702" s="64"/>
      <c r="E3702" s="64"/>
      <c r="F3702" s="64"/>
      <c r="G3702" s="64"/>
    </row>
    <row r="3703" spans="1:7" x14ac:dyDescent="0.2">
      <c r="A3703" s="61"/>
      <c r="B3703" s="61"/>
      <c r="C3703" s="64"/>
      <c r="D3703" s="64"/>
      <c r="E3703" s="64"/>
      <c r="F3703" s="64"/>
      <c r="G3703" s="64"/>
    </row>
    <row r="3704" spans="1:7" x14ac:dyDescent="0.2">
      <c r="A3704" s="61"/>
      <c r="B3704" s="61"/>
      <c r="C3704" s="64"/>
      <c r="D3704" s="64"/>
      <c r="E3704" s="64"/>
      <c r="F3704" s="64"/>
      <c r="G3704" s="64"/>
    </row>
    <row r="3705" spans="1:7" x14ac:dyDescent="0.2">
      <c r="A3705" s="61"/>
      <c r="B3705" s="61"/>
      <c r="C3705" s="64"/>
      <c r="D3705" s="64"/>
      <c r="E3705" s="64"/>
      <c r="F3705" s="64"/>
      <c r="G3705" s="64"/>
    </row>
    <row r="3706" spans="1:7" x14ac:dyDescent="0.2">
      <c r="A3706" s="61"/>
      <c r="B3706" s="61"/>
      <c r="C3706" s="64"/>
      <c r="D3706" s="64"/>
      <c r="E3706" s="64"/>
      <c r="F3706" s="64"/>
      <c r="G3706" s="64"/>
    </row>
    <row r="3707" spans="1:7" x14ac:dyDescent="0.2">
      <c r="A3707" s="61"/>
      <c r="B3707" s="61"/>
      <c r="C3707" s="64"/>
      <c r="D3707" s="64"/>
      <c r="E3707" s="64"/>
      <c r="F3707" s="64"/>
      <c r="G3707" s="64"/>
    </row>
    <row r="3708" spans="1:7" x14ac:dyDescent="0.2">
      <c r="A3708" s="61"/>
      <c r="B3708" s="61"/>
      <c r="C3708" s="64"/>
      <c r="D3708" s="64"/>
      <c r="E3708" s="64"/>
      <c r="F3708" s="64"/>
      <c r="G3708" s="64"/>
    </row>
    <row r="3709" spans="1:7" x14ac:dyDescent="0.2">
      <c r="A3709" s="61"/>
      <c r="B3709" s="61"/>
      <c r="C3709" s="64"/>
      <c r="D3709" s="64"/>
      <c r="E3709" s="64"/>
      <c r="F3709" s="64"/>
      <c r="G3709" s="64"/>
    </row>
    <row r="3710" spans="1:7" x14ac:dyDescent="0.2">
      <c r="A3710" s="61"/>
      <c r="B3710" s="61"/>
      <c r="C3710" s="64"/>
      <c r="D3710" s="64"/>
      <c r="E3710" s="64"/>
      <c r="F3710" s="64"/>
      <c r="G3710" s="64"/>
    </row>
    <row r="3711" spans="1:7" x14ac:dyDescent="0.2">
      <c r="A3711" s="61"/>
      <c r="B3711" s="61"/>
      <c r="C3711" s="64"/>
      <c r="D3711" s="64"/>
      <c r="E3711" s="64"/>
      <c r="F3711" s="64"/>
      <c r="G3711" s="64"/>
    </row>
    <row r="3712" spans="1:7" x14ac:dyDescent="0.2">
      <c r="A3712" s="61"/>
      <c r="B3712" s="61"/>
      <c r="C3712" s="64"/>
      <c r="D3712" s="64"/>
      <c r="E3712" s="64"/>
      <c r="F3712" s="64"/>
      <c r="G3712" s="64"/>
    </row>
    <row r="3713" spans="1:7" x14ac:dyDescent="0.2">
      <c r="A3713" s="61"/>
      <c r="B3713" s="61"/>
      <c r="C3713" s="64"/>
      <c r="D3713" s="64"/>
      <c r="E3713" s="64"/>
      <c r="F3713" s="64"/>
      <c r="G3713" s="64"/>
    </row>
    <row r="3714" spans="1:7" x14ac:dyDescent="0.2">
      <c r="A3714" s="61"/>
      <c r="B3714" s="61"/>
      <c r="C3714" s="64"/>
      <c r="D3714" s="64"/>
      <c r="E3714" s="64"/>
      <c r="F3714" s="64"/>
      <c r="G3714" s="64"/>
    </row>
    <row r="3715" spans="1:7" x14ac:dyDescent="0.2">
      <c r="A3715" s="61"/>
      <c r="B3715" s="61"/>
      <c r="C3715" s="64"/>
      <c r="D3715" s="64"/>
      <c r="E3715" s="64"/>
      <c r="F3715" s="64"/>
      <c r="G3715" s="64"/>
    </row>
    <row r="3716" spans="1:7" x14ac:dyDescent="0.2">
      <c r="A3716" s="61"/>
      <c r="B3716" s="61"/>
      <c r="C3716" s="64"/>
      <c r="D3716" s="64"/>
      <c r="E3716" s="64"/>
      <c r="F3716" s="64"/>
      <c r="G3716" s="64"/>
    </row>
    <row r="3717" spans="1:7" x14ac:dyDescent="0.2">
      <c r="A3717" s="61"/>
      <c r="B3717" s="61"/>
      <c r="C3717" s="64"/>
      <c r="D3717" s="64"/>
      <c r="E3717" s="64"/>
      <c r="F3717" s="64"/>
      <c r="G3717" s="64"/>
    </row>
    <row r="3718" spans="1:7" x14ac:dyDescent="0.2">
      <c r="A3718" s="61"/>
      <c r="B3718" s="61"/>
      <c r="C3718" s="64"/>
      <c r="D3718" s="64"/>
      <c r="E3718" s="64"/>
      <c r="F3718" s="64"/>
      <c r="G3718" s="64"/>
    </row>
    <row r="3719" spans="1:7" x14ac:dyDescent="0.2">
      <c r="A3719" s="61"/>
      <c r="B3719" s="61"/>
      <c r="C3719" s="64"/>
      <c r="D3719" s="64"/>
      <c r="E3719" s="64"/>
      <c r="F3719" s="64"/>
      <c r="G3719" s="64"/>
    </row>
    <row r="3720" spans="1:7" x14ac:dyDescent="0.2">
      <c r="A3720" s="61"/>
      <c r="B3720" s="61"/>
      <c r="C3720" s="64"/>
      <c r="D3720" s="64"/>
      <c r="E3720" s="64"/>
      <c r="F3720" s="64"/>
      <c r="G3720" s="64"/>
    </row>
    <row r="3721" spans="1:7" x14ac:dyDescent="0.2">
      <c r="A3721" s="61"/>
      <c r="B3721" s="61"/>
      <c r="C3721" s="64"/>
      <c r="D3721" s="64"/>
      <c r="E3721" s="64"/>
      <c r="F3721" s="64"/>
      <c r="G3721" s="64"/>
    </row>
    <row r="3722" spans="1:7" x14ac:dyDescent="0.2">
      <c r="A3722" s="61"/>
      <c r="B3722" s="61"/>
      <c r="C3722" s="64"/>
      <c r="D3722" s="64"/>
      <c r="E3722" s="64"/>
      <c r="F3722" s="64"/>
      <c r="G3722" s="64"/>
    </row>
    <row r="3723" spans="1:7" x14ac:dyDescent="0.2">
      <c r="A3723" s="61"/>
      <c r="B3723" s="61"/>
      <c r="C3723" s="64"/>
      <c r="D3723" s="64"/>
      <c r="E3723" s="64"/>
      <c r="F3723" s="64"/>
      <c r="G3723" s="64"/>
    </row>
    <row r="3724" spans="1:7" x14ac:dyDescent="0.2">
      <c r="A3724" s="61"/>
      <c r="B3724" s="61"/>
      <c r="C3724" s="64"/>
      <c r="D3724" s="64"/>
      <c r="E3724" s="64"/>
      <c r="F3724" s="64"/>
      <c r="G3724" s="64"/>
    </row>
    <row r="3725" spans="1:7" x14ac:dyDescent="0.2">
      <c r="A3725" s="61"/>
      <c r="B3725" s="61"/>
      <c r="C3725" s="64"/>
      <c r="D3725" s="64"/>
      <c r="E3725" s="64"/>
      <c r="F3725" s="64"/>
      <c r="G3725" s="64"/>
    </row>
    <row r="3726" spans="1:7" x14ac:dyDescent="0.2">
      <c r="A3726" s="61"/>
      <c r="B3726" s="61"/>
      <c r="C3726" s="64"/>
      <c r="D3726" s="64"/>
      <c r="E3726" s="64"/>
      <c r="F3726" s="64"/>
      <c r="G3726" s="64"/>
    </row>
    <row r="3727" spans="1:7" x14ac:dyDescent="0.2">
      <c r="A3727" s="61"/>
      <c r="B3727" s="61"/>
      <c r="C3727" s="64"/>
      <c r="D3727" s="64"/>
      <c r="E3727" s="64"/>
      <c r="F3727" s="64"/>
      <c r="G3727" s="64"/>
    </row>
    <row r="3728" spans="1:7" x14ac:dyDescent="0.2">
      <c r="A3728" s="61"/>
      <c r="B3728" s="61"/>
      <c r="C3728" s="64"/>
      <c r="D3728" s="64"/>
      <c r="E3728" s="64"/>
      <c r="F3728" s="64"/>
      <c r="G3728" s="64"/>
    </row>
    <row r="3729" spans="1:7" x14ac:dyDescent="0.2">
      <c r="A3729" s="61"/>
      <c r="B3729" s="61"/>
      <c r="C3729" s="64"/>
      <c r="D3729" s="64"/>
      <c r="E3729" s="64"/>
      <c r="F3729" s="64"/>
      <c r="G3729" s="64"/>
    </row>
    <row r="3730" spans="1:7" x14ac:dyDescent="0.2">
      <c r="A3730" s="61"/>
      <c r="B3730" s="61"/>
      <c r="C3730" s="64"/>
      <c r="D3730" s="64"/>
      <c r="E3730" s="64"/>
      <c r="F3730" s="64"/>
      <c r="G3730" s="64"/>
    </row>
    <row r="3731" spans="1:7" x14ac:dyDescent="0.2">
      <c r="A3731" s="61"/>
      <c r="B3731" s="61"/>
      <c r="C3731" s="64"/>
      <c r="D3731" s="64"/>
      <c r="E3731" s="64"/>
      <c r="F3731" s="64"/>
      <c r="G3731" s="64"/>
    </row>
    <row r="3732" spans="1:7" x14ac:dyDescent="0.2">
      <c r="A3732" s="61"/>
      <c r="B3732" s="61"/>
      <c r="C3732" s="64"/>
      <c r="D3732" s="64"/>
      <c r="E3732" s="64"/>
      <c r="F3732" s="64"/>
      <c r="G3732" s="64"/>
    </row>
    <row r="3733" spans="1:7" x14ac:dyDescent="0.2">
      <c r="A3733" s="61"/>
      <c r="B3733" s="61"/>
      <c r="C3733" s="64"/>
      <c r="D3733" s="64"/>
      <c r="E3733" s="64"/>
      <c r="F3733" s="64"/>
      <c r="G3733" s="64"/>
    </row>
    <row r="3734" spans="1:7" x14ac:dyDescent="0.2">
      <c r="A3734" s="61"/>
      <c r="B3734" s="61"/>
      <c r="C3734" s="64"/>
      <c r="D3734" s="64"/>
      <c r="E3734" s="64"/>
      <c r="F3734" s="64"/>
      <c r="G3734" s="64"/>
    </row>
    <row r="3735" spans="1:7" x14ac:dyDescent="0.2">
      <c r="A3735" s="61"/>
      <c r="B3735" s="61"/>
      <c r="C3735" s="64"/>
      <c r="D3735" s="64"/>
      <c r="E3735" s="64"/>
      <c r="F3735" s="64"/>
      <c r="G3735" s="64"/>
    </row>
    <row r="3736" spans="1:7" x14ac:dyDescent="0.2">
      <c r="A3736" s="61"/>
      <c r="B3736" s="61"/>
      <c r="C3736" s="64"/>
      <c r="D3736" s="64"/>
      <c r="E3736" s="64"/>
      <c r="F3736" s="64"/>
      <c r="G3736" s="64"/>
    </row>
    <row r="3737" spans="1:7" x14ac:dyDescent="0.2">
      <c r="A3737" s="61"/>
      <c r="B3737" s="61"/>
      <c r="C3737" s="64"/>
      <c r="D3737" s="64"/>
      <c r="E3737" s="64"/>
      <c r="F3737" s="64"/>
      <c r="G3737" s="64"/>
    </row>
    <row r="3738" spans="1:7" x14ac:dyDescent="0.2">
      <c r="A3738" s="61"/>
      <c r="B3738" s="61"/>
      <c r="C3738" s="64"/>
      <c r="D3738" s="64"/>
      <c r="E3738" s="64"/>
      <c r="F3738" s="64"/>
      <c r="G3738" s="64"/>
    </row>
    <row r="3739" spans="1:7" x14ac:dyDescent="0.2">
      <c r="A3739" s="61"/>
      <c r="B3739" s="61"/>
      <c r="C3739" s="64"/>
      <c r="D3739" s="64"/>
      <c r="E3739" s="64"/>
      <c r="F3739" s="64"/>
      <c r="G3739" s="64"/>
    </row>
    <row r="3740" spans="1:7" x14ac:dyDescent="0.2">
      <c r="A3740" s="61"/>
      <c r="B3740" s="61"/>
      <c r="C3740" s="64"/>
      <c r="D3740" s="64"/>
      <c r="E3740" s="64"/>
      <c r="F3740" s="64"/>
      <c r="G3740" s="64"/>
    </row>
    <row r="3741" spans="1:7" x14ac:dyDescent="0.2">
      <c r="A3741" s="61"/>
      <c r="B3741" s="61"/>
      <c r="C3741" s="64"/>
      <c r="D3741" s="64"/>
      <c r="E3741" s="64"/>
      <c r="F3741" s="64"/>
      <c r="G3741" s="64"/>
    </row>
    <row r="3742" spans="1:7" x14ac:dyDescent="0.2">
      <c r="A3742" s="61"/>
      <c r="B3742" s="61"/>
      <c r="C3742" s="64"/>
      <c r="D3742" s="64"/>
      <c r="E3742" s="64"/>
      <c r="F3742" s="64"/>
      <c r="G3742" s="64"/>
    </row>
    <row r="3743" spans="1:7" x14ac:dyDescent="0.2">
      <c r="A3743" s="61"/>
      <c r="B3743" s="61"/>
      <c r="C3743" s="64"/>
      <c r="D3743" s="64"/>
      <c r="E3743" s="64"/>
      <c r="F3743" s="64"/>
      <c r="G3743" s="64"/>
    </row>
    <row r="3744" spans="1:7" x14ac:dyDescent="0.2">
      <c r="A3744" s="61"/>
      <c r="B3744" s="61"/>
      <c r="C3744" s="64"/>
      <c r="D3744" s="64"/>
      <c r="E3744" s="64"/>
      <c r="F3744" s="64"/>
      <c r="G3744" s="64"/>
    </row>
    <row r="3745" spans="1:7" x14ac:dyDescent="0.2">
      <c r="A3745" s="61"/>
      <c r="B3745" s="61"/>
      <c r="C3745" s="64"/>
      <c r="D3745" s="64"/>
      <c r="E3745" s="64"/>
      <c r="F3745" s="64"/>
      <c r="G3745" s="64"/>
    </row>
    <row r="3746" spans="1:7" x14ac:dyDescent="0.2">
      <c r="A3746" s="61"/>
      <c r="B3746" s="61"/>
      <c r="C3746" s="64"/>
      <c r="D3746" s="64"/>
      <c r="E3746" s="64"/>
      <c r="F3746" s="64"/>
      <c r="G3746" s="64"/>
    </row>
    <row r="3747" spans="1:7" x14ac:dyDescent="0.2">
      <c r="A3747" s="61"/>
      <c r="B3747" s="61"/>
      <c r="C3747" s="64"/>
      <c r="D3747" s="64"/>
      <c r="E3747" s="64"/>
      <c r="F3747" s="64"/>
      <c r="G3747" s="64"/>
    </row>
    <row r="3748" spans="1:7" x14ac:dyDescent="0.2">
      <c r="A3748" s="61"/>
      <c r="B3748" s="61"/>
      <c r="C3748" s="64"/>
      <c r="D3748" s="64"/>
      <c r="E3748" s="64"/>
      <c r="F3748" s="64"/>
      <c r="G3748" s="64"/>
    </row>
    <row r="3749" spans="1:7" x14ac:dyDescent="0.2">
      <c r="A3749" s="61"/>
      <c r="B3749" s="61"/>
      <c r="C3749" s="64"/>
      <c r="D3749" s="64"/>
      <c r="E3749" s="64"/>
      <c r="F3749" s="64"/>
      <c r="G3749" s="64"/>
    </row>
    <row r="3750" spans="1:7" x14ac:dyDescent="0.2">
      <c r="A3750" s="61"/>
      <c r="B3750" s="61"/>
      <c r="C3750" s="64"/>
      <c r="D3750" s="64"/>
      <c r="E3750" s="64"/>
      <c r="F3750" s="64"/>
      <c r="G3750" s="64"/>
    </row>
    <row r="3751" spans="1:7" x14ac:dyDescent="0.2">
      <c r="A3751" s="61"/>
      <c r="B3751" s="61"/>
      <c r="C3751" s="64"/>
      <c r="D3751" s="64"/>
      <c r="E3751" s="64"/>
      <c r="F3751" s="64"/>
      <c r="G3751" s="64"/>
    </row>
    <row r="3752" spans="1:7" x14ac:dyDescent="0.2">
      <c r="A3752" s="61"/>
      <c r="B3752" s="61"/>
      <c r="C3752" s="64"/>
      <c r="D3752" s="64"/>
      <c r="E3752" s="64"/>
      <c r="F3752" s="64"/>
      <c r="G3752" s="64"/>
    </row>
    <row r="3753" spans="1:7" x14ac:dyDescent="0.2">
      <c r="A3753" s="61"/>
      <c r="B3753" s="61"/>
      <c r="C3753" s="64"/>
      <c r="D3753" s="64"/>
      <c r="E3753" s="64"/>
      <c r="F3753" s="64"/>
      <c r="G3753" s="64"/>
    </row>
    <row r="3754" spans="1:7" x14ac:dyDescent="0.2">
      <c r="A3754" s="61"/>
      <c r="B3754" s="61"/>
      <c r="C3754" s="64"/>
      <c r="D3754" s="64"/>
      <c r="E3754" s="64"/>
      <c r="F3754" s="64"/>
      <c r="G3754" s="64"/>
    </row>
    <row r="3755" spans="1:7" x14ac:dyDescent="0.2">
      <c r="A3755" s="61"/>
      <c r="B3755" s="61"/>
      <c r="C3755" s="64"/>
      <c r="D3755" s="64"/>
      <c r="E3755" s="64"/>
      <c r="F3755" s="64"/>
      <c r="G3755" s="64"/>
    </row>
    <row r="3756" spans="1:7" x14ac:dyDescent="0.2">
      <c r="A3756" s="61"/>
      <c r="B3756" s="61"/>
      <c r="C3756" s="64"/>
      <c r="D3756" s="64"/>
      <c r="E3756" s="64"/>
      <c r="F3756" s="64"/>
      <c r="G3756" s="64"/>
    </row>
    <row r="3757" spans="1:7" x14ac:dyDescent="0.2">
      <c r="A3757" s="61"/>
      <c r="B3757" s="61"/>
      <c r="C3757" s="64"/>
      <c r="D3757" s="64"/>
      <c r="E3757" s="64"/>
      <c r="F3757" s="64"/>
      <c r="G3757" s="64"/>
    </row>
    <row r="3758" spans="1:7" x14ac:dyDescent="0.2">
      <c r="A3758" s="61"/>
      <c r="B3758" s="61"/>
      <c r="C3758" s="64"/>
      <c r="D3758" s="64"/>
      <c r="E3758" s="64"/>
      <c r="F3758" s="64"/>
      <c r="G3758" s="64"/>
    </row>
    <row r="3759" spans="1:7" x14ac:dyDescent="0.2">
      <c r="A3759" s="61"/>
      <c r="B3759" s="61"/>
      <c r="C3759" s="64"/>
      <c r="D3759" s="64"/>
      <c r="E3759" s="64"/>
      <c r="F3759" s="64"/>
      <c r="G3759" s="64"/>
    </row>
    <row r="3760" spans="1:7" x14ac:dyDescent="0.2">
      <c r="A3760" s="61"/>
      <c r="B3760" s="61"/>
      <c r="C3760" s="64"/>
      <c r="D3760" s="64"/>
      <c r="E3760" s="64"/>
      <c r="F3760" s="64"/>
      <c r="G3760" s="64"/>
    </row>
    <row r="3761" spans="1:7" x14ac:dyDescent="0.2">
      <c r="A3761" s="61"/>
      <c r="B3761" s="61"/>
      <c r="C3761" s="64"/>
      <c r="D3761" s="64"/>
      <c r="E3761" s="64"/>
      <c r="F3761" s="64"/>
      <c r="G3761" s="64"/>
    </row>
    <row r="3762" spans="1:7" x14ac:dyDescent="0.2">
      <c r="A3762" s="61"/>
      <c r="B3762" s="61"/>
      <c r="C3762" s="64"/>
      <c r="D3762" s="64"/>
      <c r="E3762" s="64"/>
      <c r="F3762" s="64"/>
      <c r="G3762" s="64"/>
    </row>
    <row r="3763" spans="1:7" x14ac:dyDescent="0.2">
      <c r="A3763" s="61"/>
      <c r="B3763" s="61"/>
      <c r="C3763" s="64"/>
      <c r="D3763" s="64"/>
      <c r="E3763" s="64"/>
      <c r="F3763" s="64"/>
      <c r="G3763" s="64"/>
    </row>
    <row r="3764" spans="1:7" x14ac:dyDescent="0.2">
      <c r="A3764" s="61"/>
      <c r="B3764" s="61"/>
      <c r="C3764" s="64"/>
      <c r="D3764" s="64"/>
      <c r="E3764" s="64"/>
      <c r="F3764" s="64"/>
      <c r="G3764" s="64"/>
    </row>
    <row r="3765" spans="1:7" x14ac:dyDescent="0.2">
      <c r="A3765" s="61"/>
      <c r="B3765" s="61"/>
      <c r="C3765" s="64"/>
      <c r="D3765" s="64"/>
      <c r="E3765" s="64"/>
      <c r="F3765" s="64"/>
      <c r="G3765" s="64"/>
    </row>
    <row r="3766" spans="1:7" x14ac:dyDescent="0.2">
      <c r="A3766" s="61"/>
      <c r="B3766" s="61"/>
      <c r="C3766" s="64"/>
      <c r="D3766" s="64"/>
      <c r="E3766" s="64"/>
      <c r="F3766" s="64"/>
      <c r="G3766" s="64"/>
    </row>
    <row r="3767" spans="1:7" x14ac:dyDescent="0.2">
      <c r="A3767" s="61"/>
      <c r="B3767" s="61"/>
      <c r="C3767" s="64"/>
      <c r="D3767" s="64"/>
      <c r="E3767" s="64"/>
      <c r="F3767" s="64"/>
      <c r="G3767" s="64"/>
    </row>
    <row r="3768" spans="1:7" x14ac:dyDescent="0.2">
      <c r="A3768" s="61"/>
      <c r="B3768" s="61"/>
      <c r="C3768" s="64"/>
      <c r="D3768" s="64"/>
      <c r="E3768" s="64"/>
      <c r="F3768" s="64"/>
      <c r="G3768" s="64"/>
    </row>
    <row r="3769" spans="1:7" x14ac:dyDescent="0.2">
      <c r="A3769" s="61"/>
      <c r="B3769" s="61"/>
      <c r="C3769" s="64"/>
      <c r="D3769" s="64"/>
      <c r="E3769" s="64"/>
      <c r="F3769" s="64"/>
      <c r="G3769" s="64"/>
    </row>
    <row r="3770" spans="1:7" x14ac:dyDescent="0.2">
      <c r="A3770" s="61"/>
      <c r="B3770" s="61"/>
      <c r="C3770" s="64"/>
      <c r="D3770" s="64"/>
      <c r="E3770" s="64"/>
      <c r="F3770" s="64"/>
      <c r="G3770" s="64"/>
    </row>
    <row r="3771" spans="1:7" x14ac:dyDescent="0.2">
      <c r="A3771" s="61"/>
      <c r="B3771" s="61"/>
      <c r="C3771" s="64"/>
      <c r="D3771" s="64"/>
      <c r="E3771" s="64"/>
      <c r="F3771" s="64"/>
      <c r="G3771" s="64"/>
    </row>
    <row r="3772" spans="1:7" x14ac:dyDescent="0.2">
      <c r="A3772" s="61"/>
      <c r="B3772" s="61"/>
      <c r="C3772" s="64"/>
      <c r="D3772" s="64"/>
      <c r="E3772" s="64"/>
      <c r="F3772" s="64"/>
      <c r="G3772" s="64"/>
    </row>
    <row r="3773" spans="1:7" x14ac:dyDescent="0.2">
      <c r="A3773" s="61"/>
      <c r="B3773" s="61"/>
      <c r="C3773" s="64"/>
      <c r="D3773" s="64"/>
      <c r="E3773" s="64"/>
      <c r="F3773" s="64"/>
      <c r="G3773" s="64"/>
    </row>
    <row r="3774" spans="1:7" x14ac:dyDescent="0.2">
      <c r="A3774" s="61"/>
      <c r="B3774" s="61"/>
      <c r="C3774" s="64"/>
      <c r="D3774" s="64"/>
      <c r="E3774" s="64"/>
      <c r="F3774" s="64"/>
      <c r="G3774" s="64"/>
    </row>
    <row r="3775" spans="1:7" x14ac:dyDescent="0.2">
      <c r="A3775" s="61"/>
      <c r="B3775" s="61"/>
      <c r="C3775" s="64"/>
      <c r="D3775" s="64"/>
      <c r="E3775" s="64"/>
      <c r="F3775" s="64"/>
      <c r="G3775" s="64"/>
    </row>
    <row r="3776" spans="1:7" x14ac:dyDescent="0.2">
      <c r="A3776" s="61"/>
      <c r="B3776" s="61"/>
      <c r="C3776" s="64"/>
      <c r="D3776" s="64"/>
      <c r="E3776" s="64"/>
      <c r="F3776" s="64"/>
      <c r="G3776" s="64"/>
    </row>
    <row r="3777" spans="1:7" x14ac:dyDescent="0.2">
      <c r="A3777" s="61"/>
      <c r="B3777" s="61"/>
      <c r="C3777" s="64"/>
      <c r="D3777" s="64"/>
      <c r="E3777" s="64"/>
      <c r="F3777" s="64"/>
      <c r="G3777" s="64"/>
    </row>
    <row r="3778" spans="1:7" x14ac:dyDescent="0.2">
      <c r="A3778" s="61"/>
      <c r="B3778" s="61"/>
      <c r="C3778" s="64"/>
      <c r="D3778" s="64"/>
      <c r="E3778" s="64"/>
      <c r="F3778" s="64"/>
      <c r="G3778" s="64"/>
    </row>
    <row r="3779" spans="1:7" x14ac:dyDescent="0.2">
      <c r="A3779" s="61"/>
      <c r="B3779" s="61"/>
      <c r="C3779" s="64"/>
      <c r="D3779" s="64"/>
      <c r="E3779" s="64"/>
      <c r="F3779" s="64"/>
      <c r="G3779" s="64"/>
    </row>
    <row r="3780" spans="1:7" x14ac:dyDescent="0.2">
      <c r="A3780" s="61"/>
      <c r="B3780" s="61"/>
      <c r="C3780" s="64"/>
      <c r="D3780" s="64"/>
      <c r="E3780" s="64"/>
      <c r="F3780" s="64"/>
      <c r="G3780" s="64"/>
    </row>
    <row r="3781" spans="1:7" x14ac:dyDescent="0.2">
      <c r="A3781" s="61"/>
      <c r="B3781" s="61"/>
      <c r="C3781" s="64"/>
      <c r="D3781" s="64"/>
      <c r="E3781" s="64"/>
      <c r="F3781" s="64"/>
      <c r="G3781" s="64"/>
    </row>
    <row r="3782" spans="1:7" x14ac:dyDescent="0.2">
      <c r="A3782" s="61"/>
      <c r="B3782" s="61"/>
      <c r="C3782" s="64"/>
      <c r="D3782" s="64"/>
      <c r="E3782" s="64"/>
      <c r="F3782" s="64"/>
      <c r="G3782" s="64"/>
    </row>
    <row r="3783" spans="1:7" x14ac:dyDescent="0.2">
      <c r="A3783" s="61"/>
      <c r="B3783" s="61"/>
      <c r="C3783" s="64"/>
      <c r="D3783" s="64"/>
      <c r="E3783" s="64"/>
      <c r="F3783" s="64"/>
      <c r="G3783" s="64"/>
    </row>
    <row r="3784" spans="1:7" x14ac:dyDescent="0.2">
      <c r="A3784" s="61"/>
      <c r="B3784" s="61"/>
      <c r="C3784" s="64"/>
      <c r="D3784" s="64"/>
      <c r="E3784" s="64"/>
      <c r="F3784" s="64"/>
      <c r="G3784" s="64"/>
    </row>
    <row r="3785" spans="1:7" x14ac:dyDescent="0.2">
      <c r="A3785" s="61"/>
      <c r="B3785" s="61"/>
      <c r="C3785" s="64"/>
      <c r="D3785" s="64"/>
      <c r="E3785" s="64"/>
      <c r="F3785" s="64"/>
      <c r="G3785" s="64"/>
    </row>
    <row r="3786" spans="1:7" x14ac:dyDescent="0.2">
      <c r="A3786" s="61"/>
      <c r="B3786" s="61"/>
      <c r="C3786" s="64"/>
      <c r="D3786" s="64"/>
      <c r="E3786" s="64"/>
      <c r="F3786" s="64"/>
      <c r="G3786" s="64"/>
    </row>
    <row r="3787" spans="1:7" x14ac:dyDescent="0.2">
      <c r="A3787" s="61"/>
      <c r="B3787" s="61"/>
      <c r="C3787" s="64"/>
      <c r="D3787" s="64"/>
      <c r="E3787" s="64"/>
      <c r="F3787" s="64"/>
      <c r="G3787" s="64"/>
    </row>
    <row r="3788" spans="1:7" x14ac:dyDescent="0.2">
      <c r="A3788" s="61"/>
      <c r="B3788" s="61"/>
      <c r="C3788" s="64"/>
      <c r="D3788" s="64"/>
      <c r="E3788" s="64"/>
      <c r="F3788" s="64"/>
      <c r="G3788" s="64"/>
    </row>
    <row r="3789" spans="1:7" x14ac:dyDescent="0.2">
      <c r="A3789" s="61"/>
      <c r="B3789" s="61"/>
      <c r="C3789" s="64"/>
      <c r="D3789" s="64"/>
      <c r="E3789" s="64"/>
      <c r="F3789" s="64"/>
      <c r="G3789" s="64"/>
    </row>
    <row r="3790" spans="1:7" x14ac:dyDescent="0.2">
      <c r="A3790" s="61"/>
      <c r="B3790" s="61"/>
      <c r="C3790" s="64"/>
      <c r="D3790" s="64"/>
      <c r="E3790" s="64"/>
      <c r="F3790" s="64"/>
      <c r="G3790" s="64"/>
    </row>
    <row r="3791" spans="1:7" x14ac:dyDescent="0.2">
      <c r="A3791" s="61"/>
      <c r="B3791" s="61"/>
      <c r="C3791" s="64"/>
      <c r="D3791" s="64"/>
      <c r="E3791" s="64"/>
      <c r="F3791" s="64"/>
      <c r="G3791" s="64"/>
    </row>
    <row r="3792" spans="1:7" x14ac:dyDescent="0.2">
      <c r="A3792" s="61"/>
      <c r="B3792" s="61"/>
      <c r="C3792" s="64"/>
      <c r="D3792" s="64"/>
      <c r="E3792" s="64"/>
      <c r="F3792" s="64"/>
      <c r="G3792" s="64"/>
    </row>
    <row r="3793" spans="1:7" x14ac:dyDescent="0.2">
      <c r="A3793" s="61"/>
      <c r="B3793" s="61"/>
      <c r="C3793" s="64"/>
      <c r="D3793" s="64"/>
      <c r="E3793" s="64"/>
      <c r="F3793" s="64"/>
      <c r="G3793" s="64"/>
    </row>
    <row r="3794" spans="1:7" x14ac:dyDescent="0.2">
      <c r="A3794" s="61"/>
      <c r="B3794" s="61"/>
      <c r="C3794" s="64"/>
      <c r="D3794" s="64"/>
      <c r="E3794" s="64"/>
      <c r="F3794" s="64"/>
      <c r="G3794" s="64"/>
    </row>
    <row r="3795" spans="1:7" x14ac:dyDescent="0.2">
      <c r="A3795" s="61"/>
      <c r="B3795" s="61"/>
      <c r="C3795" s="64"/>
      <c r="D3795" s="64"/>
      <c r="E3795" s="64"/>
      <c r="F3795" s="64"/>
      <c r="G3795" s="64"/>
    </row>
    <row r="3796" spans="1:7" x14ac:dyDescent="0.2">
      <c r="A3796" s="61"/>
      <c r="B3796" s="61"/>
      <c r="C3796" s="64"/>
      <c r="D3796" s="64"/>
      <c r="E3796" s="64"/>
      <c r="F3796" s="64"/>
      <c r="G3796" s="64"/>
    </row>
    <row r="3797" spans="1:7" x14ac:dyDescent="0.2">
      <c r="A3797" s="61"/>
      <c r="B3797" s="61"/>
      <c r="C3797" s="64"/>
      <c r="D3797" s="64"/>
      <c r="E3797" s="64"/>
      <c r="F3797" s="64"/>
      <c r="G3797" s="64"/>
    </row>
    <row r="3798" spans="1:7" x14ac:dyDescent="0.2">
      <c r="A3798" s="61"/>
      <c r="B3798" s="61"/>
      <c r="C3798" s="64"/>
      <c r="D3798" s="64"/>
      <c r="E3798" s="64"/>
      <c r="F3798" s="64"/>
      <c r="G3798" s="64"/>
    </row>
    <row r="3799" spans="1:7" x14ac:dyDescent="0.2">
      <c r="A3799" s="61"/>
      <c r="B3799" s="61"/>
      <c r="C3799" s="64"/>
      <c r="D3799" s="64"/>
      <c r="E3799" s="64"/>
      <c r="F3799" s="64"/>
      <c r="G3799" s="64"/>
    </row>
    <row r="3800" spans="1:7" x14ac:dyDescent="0.2">
      <c r="A3800" s="61"/>
      <c r="B3800" s="61"/>
      <c r="C3800" s="64"/>
      <c r="D3800" s="64"/>
      <c r="E3800" s="64"/>
      <c r="F3800" s="64"/>
      <c r="G3800" s="64"/>
    </row>
    <row r="3801" spans="1:7" x14ac:dyDescent="0.2">
      <c r="A3801" s="61"/>
      <c r="B3801" s="61"/>
      <c r="C3801" s="64"/>
      <c r="D3801" s="64"/>
      <c r="E3801" s="64"/>
      <c r="F3801" s="64"/>
      <c r="G3801" s="64"/>
    </row>
    <row r="3802" spans="1:7" x14ac:dyDescent="0.2">
      <c r="A3802" s="61"/>
      <c r="B3802" s="61"/>
      <c r="C3802" s="64"/>
      <c r="D3802" s="64"/>
      <c r="E3802" s="64"/>
      <c r="F3802" s="64"/>
      <c r="G3802" s="64"/>
    </row>
    <row r="3803" spans="1:7" x14ac:dyDescent="0.2">
      <c r="A3803" s="61"/>
      <c r="B3803" s="61"/>
      <c r="C3803" s="64"/>
      <c r="D3803" s="64"/>
      <c r="E3803" s="64"/>
      <c r="F3803" s="64"/>
      <c r="G3803" s="64"/>
    </row>
    <row r="3804" spans="1:7" x14ac:dyDescent="0.2">
      <c r="A3804" s="61"/>
      <c r="B3804" s="61"/>
      <c r="C3804" s="64"/>
      <c r="D3804" s="64"/>
      <c r="E3804" s="64"/>
      <c r="F3804" s="64"/>
      <c r="G3804" s="64"/>
    </row>
    <row r="3805" spans="1:7" x14ac:dyDescent="0.2">
      <c r="A3805" s="61"/>
      <c r="B3805" s="61"/>
      <c r="C3805" s="64"/>
      <c r="D3805" s="64"/>
      <c r="E3805" s="64"/>
      <c r="F3805" s="64"/>
      <c r="G3805" s="64"/>
    </row>
    <row r="3806" spans="1:7" x14ac:dyDescent="0.2">
      <c r="A3806" s="61"/>
      <c r="B3806" s="61"/>
      <c r="C3806" s="64"/>
      <c r="D3806" s="64"/>
      <c r="E3806" s="64"/>
      <c r="F3806" s="64"/>
      <c r="G3806" s="64"/>
    </row>
    <row r="3807" spans="1:7" x14ac:dyDescent="0.2">
      <c r="A3807" s="61"/>
      <c r="B3807" s="61"/>
      <c r="C3807" s="64"/>
      <c r="D3807" s="64"/>
      <c r="E3807" s="64"/>
      <c r="F3807" s="64"/>
      <c r="G3807" s="64"/>
    </row>
    <row r="3808" spans="1:7" x14ac:dyDescent="0.2">
      <c r="A3808" s="61"/>
      <c r="B3808" s="61"/>
      <c r="C3808" s="64"/>
      <c r="D3808" s="64"/>
      <c r="E3808" s="64"/>
      <c r="F3808" s="64"/>
      <c r="G3808" s="64"/>
    </row>
    <row r="3809" spans="1:7" x14ac:dyDescent="0.2">
      <c r="A3809" s="61"/>
      <c r="B3809" s="61"/>
      <c r="C3809" s="64"/>
      <c r="D3809" s="64"/>
      <c r="E3809" s="64"/>
      <c r="F3809" s="64"/>
      <c r="G3809" s="64"/>
    </row>
    <row r="3810" spans="1:7" x14ac:dyDescent="0.2">
      <c r="A3810" s="61"/>
      <c r="B3810" s="61"/>
      <c r="C3810" s="64"/>
      <c r="D3810" s="64"/>
      <c r="E3810" s="64"/>
      <c r="F3810" s="64"/>
      <c r="G3810" s="64"/>
    </row>
    <row r="3811" spans="1:7" x14ac:dyDescent="0.2">
      <c r="A3811" s="61"/>
      <c r="B3811" s="61"/>
      <c r="C3811" s="64"/>
      <c r="D3811" s="64"/>
      <c r="E3811" s="64"/>
      <c r="F3811" s="64"/>
      <c r="G3811" s="64"/>
    </row>
    <row r="3812" spans="1:7" x14ac:dyDescent="0.2">
      <c r="A3812" s="61"/>
      <c r="B3812" s="61"/>
      <c r="C3812" s="64"/>
      <c r="D3812" s="64"/>
      <c r="E3812" s="64"/>
      <c r="F3812" s="64"/>
      <c r="G3812" s="64"/>
    </row>
    <row r="3813" spans="1:7" x14ac:dyDescent="0.2">
      <c r="A3813" s="61"/>
      <c r="B3813" s="61"/>
      <c r="C3813" s="64"/>
      <c r="D3813" s="64"/>
      <c r="E3813" s="64"/>
      <c r="F3813" s="64"/>
      <c r="G3813" s="64"/>
    </row>
    <row r="3814" spans="1:7" x14ac:dyDescent="0.2">
      <c r="A3814" s="61"/>
      <c r="B3814" s="61"/>
      <c r="C3814" s="64"/>
      <c r="D3814" s="64"/>
      <c r="E3814" s="64"/>
      <c r="F3814" s="64"/>
      <c r="G3814" s="64"/>
    </row>
    <row r="3815" spans="1:7" x14ac:dyDescent="0.2">
      <c r="A3815" s="61"/>
      <c r="B3815" s="61"/>
      <c r="C3815" s="64"/>
      <c r="D3815" s="64"/>
      <c r="E3815" s="64"/>
      <c r="F3815" s="64"/>
      <c r="G3815" s="64"/>
    </row>
    <row r="3816" spans="1:7" x14ac:dyDescent="0.2">
      <c r="A3816" s="61"/>
      <c r="B3816" s="61"/>
      <c r="C3816" s="64"/>
      <c r="D3816" s="64"/>
      <c r="E3816" s="64"/>
      <c r="F3816" s="64"/>
      <c r="G3816" s="64"/>
    </row>
    <row r="3817" spans="1:7" x14ac:dyDescent="0.2">
      <c r="A3817" s="61"/>
      <c r="B3817" s="61"/>
      <c r="C3817" s="64"/>
      <c r="D3817" s="64"/>
      <c r="E3817" s="64"/>
      <c r="F3817" s="64"/>
      <c r="G3817" s="64"/>
    </row>
    <row r="3818" spans="1:7" x14ac:dyDescent="0.2">
      <c r="A3818" s="61"/>
      <c r="B3818" s="61"/>
      <c r="C3818" s="64"/>
      <c r="D3818" s="64"/>
      <c r="E3818" s="64"/>
      <c r="F3818" s="64"/>
      <c r="G3818" s="64"/>
    </row>
    <row r="3819" spans="1:7" x14ac:dyDescent="0.2">
      <c r="A3819" s="61"/>
      <c r="B3819" s="61"/>
      <c r="C3819" s="64"/>
      <c r="D3819" s="64"/>
      <c r="E3819" s="64"/>
      <c r="F3819" s="64"/>
      <c r="G3819" s="64"/>
    </row>
    <row r="3820" spans="1:7" x14ac:dyDescent="0.2">
      <c r="A3820" s="61"/>
      <c r="B3820" s="61"/>
      <c r="C3820" s="64"/>
      <c r="D3820" s="64"/>
      <c r="E3820" s="64"/>
      <c r="F3820" s="64"/>
      <c r="G3820" s="64"/>
    </row>
    <row r="3821" spans="1:7" x14ac:dyDescent="0.2">
      <c r="A3821" s="61"/>
      <c r="B3821" s="61"/>
      <c r="C3821" s="64"/>
      <c r="D3821" s="64"/>
      <c r="E3821" s="64"/>
      <c r="F3821" s="64"/>
      <c r="G3821" s="64"/>
    </row>
    <row r="3822" spans="1:7" x14ac:dyDescent="0.2">
      <c r="A3822" s="61"/>
      <c r="B3822" s="61"/>
      <c r="C3822" s="64"/>
      <c r="D3822" s="64"/>
      <c r="E3822" s="64"/>
      <c r="F3822" s="64"/>
      <c r="G3822" s="64"/>
    </row>
    <row r="3823" spans="1:7" x14ac:dyDescent="0.2">
      <c r="A3823" s="61"/>
      <c r="B3823" s="61"/>
      <c r="C3823" s="64"/>
      <c r="D3823" s="64"/>
      <c r="E3823" s="64"/>
      <c r="F3823" s="64"/>
      <c r="G3823" s="64"/>
    </row>
    <row r="3824" spans="1:7" x14ac:dyDescent="0.2">
      <c r="A3824" s="61"/>
      <c r="B3824" s="61"/>
      <c r="C3824" s="64"/>
      <c r="D3824" s="64"/>
      <c r="E3824" s="64"/>
      <c r="F3824" s="64"/>
      <c r="G3824" s="64"/>
    </row>
    <row r="3825" spans="1:7" x14ac:dyDescent="0.2">
      <c r="A3825" s="61"/>
      <c r="B3825" s="61"/>
      <c r="C3825" s="64"/>
      <c r="D3825" s="64"/>
      <c r="E3825" s="64"/>
      <c r="F3825" s="64"/>
      <c r="G3825" s="64"/>
    </row>
    <row r="3826" spans="1:7" x14ac:dyDescent="0.2">
      <c r="A3826" s="61"/>
      <c r="B3826" s="61"/>
      <c r="C3826" s="64"/>
      <c r="D3826" s="64"/>
      <c r="E3826" s="64"/>
      <c r="F3826" s="64"/>
      <c r="G3826" s="64"/>
    </row>
    <row r="3827" spans="1:7" x14ac:dyDescent="0.2">
      <c r="A3827" s="61"/>
      <c r="B3827" s="61"/>
      <c r="C3827" s="64"/>
      <c r="D3827" s="64"/>
      <c r="E3827" s="64"/>
      <c r="F3827" s="64"/>
      <c r="G3827" s="64"/>
    </row>
    <row r="3828" spans="1:7" x14ac:dyDescent="0.2">
      <c r="A3828" s="61"/>
      <c r="B3828" s="61"/>
      <c r="C3828" s="64"/>
      <c r="D3828" s="64"/>
      <c r="E3828" s="64"/>
      <c r="F3828" s="64"/>
      <c r="G3828" s="64"/>
    </row>
    <row r="3829" spans="1:7" x14ac:dyDescent="0.2">
      <c r="A3829" s="61"/>
      <c r="B3829" s="61"/>
      <c r="C3829" s="64"/>
      <c r="D3829" s="64"/>
      <c r="E3829" s="64"/>
      <c r="F3829" s="64"/>
      <c r="G3829" s="64"/>
    </row>
    <row r="3830" spans="1:7" x14ac:dyDescent="0.2">
      <c r="A3830" s="61"/>
      <c r="B3830" s="61"/>
      <c r="C3830" s="64"/>
      <c r="D3830" s="64"/>
      <c r="E3830" s="64"/>
      <c r="F3830" s="64"/>
      <c r="G3830" s="64"/>
    </row>
    <row r="3831" spans="1:7" x14ac:dyDescent="0.2">
      <c r="A3831" s="61"/>
      <c r="B3831" s="61"/>
      <c r="C3831" s="64"/>
      <c r="D3831" s="64"/>
      <c r="E3831" s="64"/>
      <c r="F3831" s="64"/>
      <c r="G3831" s="64"/>
    </row>
    <row r="3832" spans="1:7" x14ac:dyDescent="0.2">
      <c r="A3832" s="61"/>
      <c r="B3832" s="61"/>
      <c r="C3832" s="64"/>
      <c r="D3832" s="64"/>
      <c r="E3832" s="64"/>
      <c r="F3832" s="64"/>
      <c r="G3832" s="64"/>
    </row>
    <row r="3833" spans="1:7" x14ac:dyDescent="0.2">
      <c r="A3833" s="61"/>
      <c r="B3833" s="61"/>
      <c r="C3833" s="64"/>
      <c r="D3833" s="64"/>
      <c r="E3833" s="64"/>
      <c r="F3833" s="64"/>
      <c r="G3833" s="64"/>
    </row>
    <row r="3834" spans="1:7" x14ac:dyDescent="0.2">
      <c r="A3834" s="61"/>
      <c r="B3834" s="61"/>
      <c r="C3834" s="64"/>
      <c r="D3834" s="64"/>
      <c r="E3834" s="64"/>
      <c r="F3834" s="64"/>
      <c r="G3834" s="64"/>
    </row>
    <row r="3835" spans="1:7" x14ac:dyDescent="0.2">
      <c r="A3835" s="61"/>
      <c r="B3835" s="61"/>
      <c r="C3835" s="64"/>
      <c r="D3835" s="64"/>
      <c r="E3835" s="64"/>
      <c r="F3835" s="64"/>
      <c r="G3835" s="64"/>
    </row>
    <row r="3836" spans="1:7" x14ac:dyDescent="0.2">
      <c r="A3836" s="61"/>
      <c r="B3836" s="61"/>
      <c r="C3836" s="64"/>
      <c r="D3836" s="64"/>
      <c r="E3836" s="64"/>
      <c r="F3836" s="64"/>
      <c r="G3836" s="64"/>
    </row>
    <row r="3837" spans="1:7" x14ac:dyDescent="0.2">
      <c r="A3837" s="61"/>
      <c r="B3837" s="61"/>
      <c r="C3837" s="64"/>
      <c r="D3837" s="64"/>
      <c r="E3837" s="64"/>
      <c r="F3837" s="64"/>
      <c r="G3837" s="64"/>
    </row>
    <row r="3838" spans="1:7" x14ac:dyDescent="0.2">
      <c r="A3838" s="61"/>
      <c r="B3838" s="61"/>
      <c r="C3838" s="64"/>
      <c r="D3838" s="64"/>
      <c r="E3838" s="64"/>
      <c r="F3838" s="64"/>
      <c r="G3838" s="64"/>
    </row>
    <row r="3839" spans="1:7" x14ac:dyDescent="0.2">
      <c r="A3839" s="61"/>
      <c r="B3839" s="61"/>
      <c r="C3839" s="64"/>
      <c r="D3839" s="64"/>
      <c r="E3839" s="64"/>
      <c r="F3839" s="64"/>
      <c r="G3839" s="64"/>
    </row>
    <row r="3840" spans="1:7" x14ac:dyDescent="0.2">
      <c r="A3840" s="61"/>
      <c r="B3840" s="61"/>
      <c r="C3840" s="64"/>
      <c r="D3840" s="64"/>
      <c r="E3840" s="64"/>
      <c r="F3840" s="64"/>
      <c r="G3840" s="64"/>
    </row>
    <row r="3841" spans="1:7" x14ac:dyDescent="0.2">
      <c r="A3841" s="61"/>
      <c r="B3841" s="61"/>
      <c r="C3841" s="64"/>
      <c r="D3841" s="64"/>
      <c r="E3841" s="64"/>
      <c r="F3841" s="64"/>
      <c r="G3841" s="64"/>
    </row>
    <row r="3842" spans="1:7" x14ac:dyDescent="0.2">
      <c r="A3842" s="61"/>
      <c r="B3842" s="61"/>
      <c r="C3842" s="64"/>
      <c r="D3842" s="64"/>
      <c r="E3842" s="64"/>
      <c r="F3842" s="64"/>
      <c r="G3842" s="64"/>
    </row>
    <row r="3843" spans="1:7" x14ac:dyDescent="0.2">
      <c r="A3843" s="61"/>
      <c r="B3843" s="61"/>
      <c r="C3843" s="64"/>
      <c r="D3843" s="64"/>
      <c r="E3843" s="64"/>
      <c r="F3843" s="64"/>
      <c r="G3843" s="64"/>
    </row>
    <row r="3844" spans="1:7" x14ac:dyDescent="0.2">
      <c r="A3844" s="61"/>
      <c r="B3844" s="61"/>
      <c r="C3844" s="64"/>
      <c r="D3844" s="64"/>
      <c r="E3844" s="64"/>
      <c r="F3844" s="64"/>
      <c r="G3844" s="64"/>
    </row>
    <row r="3845" spans="1:7" x14ac:dyDescent="0.2">
      <c r="A3845" s="61"/>
      <c r="B3845" s="61"/>
      <c r="C3845" s="64"/>
      <c r="D3845" s="64"/>
      <c r="E3845" s="64"/>
      <c r="F3845" s="64"/>
      <c r="G3845" s="64"/>
    </row>
    <row r="3846" spans="1:7" x14ac:dyDescent="0.2">
      <c r="A3846" s="61"/>
      <c r="B3846" s="61"/>
      <c r="C3846" s="64"/>
      <c r="D3846" s="64"/>
      <c r="E3846" s="64"/>
      <c r="F3846" s="64"/>
      <c r="G3846" s="64"/>
    </row>
    <row r="3847" spans="1:7" x14ac:dyDescent="0.2">
      <c r="A3847" s="61"/>
      <c r="B3847" s="61"/>
      <c r="C3847" s="64"/>
      <c r="D3847" s="64"/>
      <c r="E3847" s="64"/>
      <c r="F3847" s="64"/>
      <c r="G3847" s="64"/>
    </row>
    <row r="3848" spans="1:7" x14ac:dyDescent="0.2">
      <c r="A3848" s="61"/>
      <c r="B3848" s="61"/>
      <c r="C3848" s="64"/>
      <c r="D3848" s="64"/>
      <c r="E3848" s="64"/>
      <c r="F3848" s="64"/>
      <c r="G3848" s="64"/>
    </row>
    <row r="3849" spans="1:7" x14ac:dyDescent="0.2">
      <c r="A3849" s="61"/>
      <c r="B3849" s="61"/>
      <c r="C3849" s="64"/>
      <c r="D3849" s="64"/>
      <c r="E3849" s="64"/>
      <c r="F3849" s="64"/>
      <c r="G3849" s="64"/>
    </row>
    <row r="3850" spans="1:7" x14ac:dyDescent="0.2">
      <c r="A3850" s="61"/>
      <c r="B3850" s="61"/>
      <c r="C3850" s="64"/>
      <c r="D3850" s="64"/>
      <c r="E3850" s="64"/>
      <c r="F3850" s="64"/>
      <c r="G3850" s="64"/>
    </row>
    <row r="3851" spans="1:7" x14ac:dyDescent="0.2">
      <c r="A3851" s="61"/>
      <c r="B3851" s="61"/>
      <c r="C3851" s="64"/>
      <c r="D3851" s="64"/>
      <c r="E3851" s="64"/>
      <c r="F3851" s="64"/>
      <c r="G3851" s="64"/>
    </row>
    <row r="3852" spans="1:7" x14ac:dyDescent="0.2">
      <c r="A3852" s="61"/>
      <c r="B3852" s="61"/>
      <c r="C3852" s="64"/>
      <c r="D3852" s="64"/>
      <c r="E3852" s="64"/>
      <c r="F3852" s="64"/>
      <c r="G3852" s="64"/>
    </row>
    <row r="3853" spans="1:7" x14ac:dyDescent="0.2">
      <c r="A3853" s="61"/>
      <c r="B3853" s="61"/>
      <c r="C3853" s="64"/>
      <c r="D3853" s="64"/>
      <c r="E3853" s="64"/>
      <c r="F3853" s="64"/>
      <c r="G3853" s="64"/>
    </row>
    <row r="3854" spans="1:7" x14ac:dyDescent="0.2">
      <c r="A3854" s="61"/>
      <c r="B3854" s="61"/>
      <c r="C3854" s="64"/>
      <c r="D3854" s="64"/>
      <c r="E3854" s="64"/>
      <c r="F3854" s="64"/>
      <c r="G3854" s="64"/>
    </row>
    <row r="3855" spans="1:7" x14ac:dyDescent="0.2">
      <c r="A3855" s="61"/>
      <c r="B3855" s="61"/>
      <c r="C3855" s="64"/>
      <c r="D3855" s="64"/>
      <c r="E3855" s="64"/>
      <c r="F3855" s="64"/>
      <c r="G3855" s="64"/>
    </row>
    <row r="3856" spans="1:7" x14ac:dyDescent="0.2">
      <c r="A3856" s="61"/>
      <c r="B3856" s="61"/>
      <c r="C3856" s="64"/>
      <c r="D3856" s="64"/>
      <c r="E3856" s="64"/>
      <c r="F3856" s="64"/>
      <c r="G3856" s="64"/>
    </row>
    <row r="3857" spans="1:7" x14ac:dyDescent="0.2">
      <c r="A3857" s="61"/>
      <c r="B3857" s="61"/>
      <c r="C3857" s="64"/>
      <c r="D3857" s="64"/>
      <c r="E3857" s="64"/>
      <c r="F3857" s="64"/>
      <c r="G3857" s="64"/>
    </row>
    <row r="3858" spans="1:7" x14ac:dyDescent="0.2">
      <c r="A3858" s="61"/>
      <c r="B3858" s="61"/>
      <c r="C3858" s="64"/>
      <c r="D3858" s="64"/>
      <c r="E3858" s="64"/>
      <c r="F3858" s="64"/>
      <c r="G3858" s="64"/>
    </row>
    <row r="3859" spans="1:7" x14ac:dyDescent="0.2">
      <c r="A3859" s="61"/>
      <c r="B3859" s="61"/>
      <c r="C3859" s="64"/>
      <c r="D3859" s="64"/>
      <c r="E3859" s="64"/>
      <c r="F3859" s="64"/>
      <c r="G3859" s="64"/>
    </row>
    <row r="3860" spans="1:7" x14ac:dyDescent="0.2">
      <c r="A3860" s="61"/>
      <c r="B3860" s="61"/>
      <c r="C3860" s="64"/>
      <c r="D3860" s="64"/>
      <c r="E3860" s="64"/>
      <c r="F3860" s="64"/>
      <c r="G3860" s="64"/>
    </row>
    <row r="3861" spans="1:7" x14ac:dyDescent="0.2">
      <c r="A3861" s="61"/>
      <c r="B3861" s="61"/>
      <c r="C3861" s="64"/>
      <c r="D3861" s="64"/>
      <c r="E3861" s="64"/>
      <c r="F3861" s="64"/>
      <c r="G3861" s="64"/>
    </row>
    <row r="3862" spans="1:7" x14ac:dyDescent="0.2">
      <c r="A3862" s="61"/>
      <c r="B3862" s="61"/>
      <c r="C3862" s="64"/>
      <c r="D3862" s="64"/>
      <c r="E3862" s="64"/>
      <c r="F3862" s="64"/>
      <c r="G3862" s="64"/>
    </row>
    <row r="3863" spans="1:7" x14ac:dyDescent="0.2">
      <c r="A3863" s="61"/>
      <c r="B3863" s="61"/>
      <c r="C3863" s="64"/>
      <c r="D3863" s="64"/>
      <c r="E3863" s="64"/>
      <c r="F3863" s="64"/>
      <c r="G3863" s="64"/>
    </row>
    <row r="3864" spans="1:7" x14ac:dyDescent="0.2">
      <c r="A3864" s="61"/>
      <c r="B3864" s="61"/>
      <c r="C3864" s="64"/>
      <c r="D3864" s="64"/>
      <c r="E3864" s="64"/>
      <c r="F3864" s="64"/>
      <c r="G3864" s="64"/>
    </row>
    <row r="3865" spans="1:7" x14ac:dyDescent="0.2">
      <c r="A3865" s="61"/>
      <c r="B3865" s="61"/>
      <c r="C3865" s="64"/>
      <c r="D3865" s="64"/>
      <c r="E3865" s="64"/>
      <c r="F3865" s="64"/>
      <c r="G3865" s="64"/>
    </row>
    <row r="3866" spans="1:7" x14ac:dyDescent="0.2">
      <c r="A3866" s="61"/>
      <c r="B3866" s="61"/>
      <c r="C3866" s="64"/>
      <c r="D3866" s="64"/>
      <c r="E3866" s="64"/>
      <c r="F3866" s="64"/>
      <c r="G3866" s="64"/>
    </row>
    <row r="3867" spans="1:7" x14ac:dyDescent="0.2">
      <c r="A3867" s="61"/>
      <c r="B3867" s="61"/>
      <c r="C3867" s="64"/>
      <c r="D3867" s="64"/>
      <c r="E3867" s="64"/>
      <c r="F3867" s="64"/>
      <c r="G3867" s="64"/>
    </row>
    <row r="3868" spans="1:7" x14ac:dyDescent="0.2">
      <c r="A3868" s="61"/>
      <c r="B3868" s="61"/>
      <c r="C3868" s="64"/>
      <c r="D3868" s="64"/>
      <c r="E3868" s="64"/>
      <c r="F3868" s="64"/>
      <c r="G3868" s="64"/>
    </row>
    <row r="3869" spans="1:7" x14ac:dyDescent="0.2">
      <c r="A3869" s="61"/>
      <c r="B3869" s="61"/>
      <c r="C3869" s="64"/>
      <c r="D3869" s="64"/>
      <c r="E3869" s="64"/>
      <c r="F3869" s="64"/>
      <c r="G3869" s="64"/>
    </row>
    <row r="3870" spans="1:7" x14ac:dyDescent="0.2">
      <c r="A3870" s="61"/>
      <c r="B3870" s="61"/>
      <c r="C3870" s="64"/>
      <c r="D3870" s="64"/>
      <c r="E3870" s="64"/>
      <c r="F3870" s="64"/>
      <c r="G3870" s="64"/>
    </row>
    <row r="3871" spans="1:7" x14ac:dyDescent="0.2">
      <c r="A3871" s="61"/>
      <c r="B3871" s="61"/>
      <c r="C3871" s="64"/>
      <c r="D3871" s="64"/>
      <c r="E3871" s="64"/>
      <c r="F3871" s="64"/>
      <c r="G3871" s="64"/>
    </row>
    <row r="3872" spans="1:7" x14ac:dyDescent="0.2">
      <c r="A3872" s="61"/>
      <c r="B3872" s="61"/>
      <c r="C3872" s="64"/>
      <c r="D3872" s="64"/>
      <c r="E3872" s="64"/>
      <c r="F3872" s="64"/>
      <c r="G3872" s="64"/>
    </row>
    <row r="3873" spans="1:7" x14ac:dyDescent="0.2">
      <c r="A3873" s="61"/>
      <c r="B3873" s="61"/>
      <c r="C3873" s="64"/>
      <c r="D3873" s="64"/>
      <c r="E3873" s="64"/>
      <c r="F3873" s="64"/>
      <c r="G3873" s="64"/>
    </row>
    <row r="3874" spans="1:7" x14ac:dyDescent="0.2">
      <c r="A3874" s="61"/>
      <c r="B3874" s="61"/>
      <c r="C3874" s="64"/>
      <c r="D3874" s="64"/>
      <c r="E3874" s="64"/>
      <c r="F3874" s="64"/>
      <c r="G3874" s="64"/>
    </row>
    <row r="3875" spans="1:7" x14ac:dyDescent="0.2">
      <c r="A3875" s="61"/>
      <c r="B3875" s="61"/>
      <c r="C3875" s="64"/>
      <c r="D3875" s="64"/>
      <c r="E3875" s="64"/>
      <c r="F3875" s="64"/>
      <c r="G3875" s="64"/>
    </row>
    <row r="3876" spans="1:7" x14ac:dyDescent="0.2">
      <c r="A3876" s="61"/>
      <c r="B3876" s="61"/>
      <c r="C3876" s="64"/>
      <c r="D3876" s="64"/>
      <c r="E3876" s="64"/>
      <c r="F3876" s="64"/>
      <c r="G3876" s="64"/>
    </row>
    <row r="3877" spans="1:7" x14ac:dyDescent="0.2">
      <c r="A3877" s="61"/>
      <c r="B3877" s="61"/>
      <c r="C3877" s="64"/>
      <c r="D3877" s="64"/>
      <c r="E3877" s="64"/>
      <c r="F3877" s="64"/>
      <c r="G3877" s="64"/>
    </row>
    <row r="3878" spans="1:7" x14ac:dyDescent="0.2">
      <c r="A3878" s="61"/>
      <c r="B3878" s="61"/>
      <c r="C3878" s="64"/>
      <c r="D3878" s="64"/>
      <c r="E3878" s="64"/>
      <c r="F3878" s="64"/>
      <c r="G3878" s="64"/>
    </row>
    <row r="3879" spans="1:7" x14ac:dyDescent="0.2">
      <c r="A3879" s="61"/>
      <c r="B3879" s="61"/>
      <c r="C3879" s="64"/>
      <c r="D3879" s="64"/>
      <c r="E3879" s="64"/>
      <c r="F3879" s="64"/>
      <c r="G3879" s="64"/>
    </row>
    <row r="3880" spans="1:7" x14ac:dyDescent="0.2">
      <c r="A3880" s="61"/>
      <c r="B3880" s="61"/>
      <c r="C3880" s="64"/>
      <c r="D3880" s="64"/>
      <c r="E3880" s="64"/>
      <c r="F3880" s="64"/>
      <c r="G3880" s="64"/>
    </row>
    <row r="3881" spans="1:7" x14ac:dyDescent="0.2">
      <c r="A3881" s="61"/>
      <c r="B3881" s="61"/>
      <c r="C3881" s="64"/>
      <c r="D3881" s="64"/>
      <c r="E3881" s="64"/>
      <c r="F3881" s="64"/>
      <c r="G3881" s="64"/>
    </row>
    <row r="3882" spans="1:7" x14ac:dyDescent="0.2">
      <c r="A3882" s="61"/>
      <c r="B3882" s="61"/>
      <c r="C3882" s="64"/>
      <c r="D3882" s="64"/>
      <c r="E3882" s="64"/>
      <c r="F3882" s="64"/>
      <c r="G3882" s="64"/>
    </row>
    <row r="3883" spans="1:7" x14ac:dyDescent="0.2">
      <c r="A3883" s="61"/>
      <c r="B3883" s="61"/>
      <c r="C3883" s="64"/>
      <c r="D3883" s="64"/>
      <c r="E3883" s="64"/>
      <c r="F3883" s="64"/>
      <c r="G3883" s="64"/>
    </row>
    <row r="3884" spans="1:7" x14ac:dyDescent="0.2">
      <c r="A3884" s="61"/>
      <c r="B3884" s="61"/>
      <c r="C3884" s="64"/>
      <c r="D3884" s="64"/>
      <c r="E3884" s="64"/>
      <c r="F3884" s="64"/>
      <c r="G3884" s="64"/>
    </row>
    <row r="3885" spans="1:7" x14ac:dyDescent="0.2">
      <c r="A3885" s="61"/>
      <c r="B3885" s="61"/>
      <c r="C3885" s="64"/>
      <c r="D3885" s="64"/>
      <c r="E3885" s="64"/>
      <c r="F3885" s="64"/>
      <c r="G3885" s="64"/>
    </row>
    <row r="3886" spans="1:7" x14ac:dyDescent="0.2">
      <c r="A3886" s="61"/>
      <c r="B3886" s="61"/>
      <c r="C3886" s="64"/>
      <c r="D3886" s="64"/>
      <c r="E3886" s="64"/>
      <c r="F3886" s="64"/>
      <c r="G3886" s="64"/>
    </row>
    <row r="3887" spans="1:7" x14ac:dyDescent="0.2">
      <c r="A3887" s="61"/>
      <c r="B3887" s="61"/>
      <c r="C3887" s="64"/>
      <c r="D3887" s="64"/>
      <c r="E3887" s="64"/>
      <c r="F3887" s="64"/>
      <c r="G3887" s="64"/>
    </row>
    <row r="3888" spans="1:7" x14ac:dyDescent="0.2">
      <c r="A3888" s="61"/>
      <c r="B3888" s="61"/>
      <c r="C3888" s="64"/>
      <c r="D3888" s="64"/>
      <c r="E3888" s="64"/>
      <c r="F3888" s="64"/>
      <c r="G3888" s="64"/>
    </row>
    <row r="3889" spans="1:7" x14ac:dyDescent="0.2">
      <c r="A3889" s="61"/>
      <c r="B3889" s="61"/>
      <c r="C3889" s="64"/>
      <c r="D3889" s="64"/>
      <c r="E3889" s="64"/>
      <c r="F3889" s="64"/>
      <c r="G3889" s="64"/>
    </row>
    <row r="3890" spans="1:7" x14ac:dyDescent="0.2">
      <c r="A3890" s="61"/>
      <c r="B3890" s="61"/>
      <c r="C3890" s="64"/>
      <c r="D3890" s="64"/>
      <c r="E3890" s="64"/>
      <c r="F3890" s="64"/>
      <c r="G3890" s="64"/>
    </row>
    <row r="3891" spans="1:7" x14ac:dyDescent="0.2">
      <c r="A3891" s="61"/>
      <c r="B3891" s="61"/>
      <c r="C3891" s="64"/>
      <c r="D3891" s="64"/>
      <c r="E3891" s="64"/>
      <c r="F3891" s="64"/>
      <c r="G3891" s="64"/>
    </row>
    <row r="3892" spans="1:7" x14ac:dyDescent="0.2">
      <c r="A3892" s="61"/>
      <c r="B3892" s="61"/>
      <c r="C3892" s="64"/>
      <c r="D3892" s="64"/>
      <c r="E3892" s="64"/>
      <c r="F3892" s="64"/>
      <c r="G3892" s="64"/>
    </row>
    <row r="3893" spans="1:7" x14ac:dyDescent="0.2">
      <c r="A3893" s="61"/>
      <c r="B3893" s="61"/>
      <c r="C3893" s="64"/>
      <c r="D3893" s="64"/>
      <c r="E3893" s="64"/>
      <c r="F3893" s="64"/>
      <c r="G3893" s="64"/>
    </row>
    <row r="3894" spans="1:7" x14ac:dyDescent="0.2">
      <c r="A3894" s="61"/>
      <c r="B3894" s="61"/>
      <c r="C3894" s="64"/>
      <c r="D3894" s="64"/>
      <c r="E3894" s="64"/>
      <c r="F3894" s="64"/>
      <c r="G3894" s="64"/>
    </row>
    <row r="3895" spans="1:7" x14ac:dyDescent="0.2">
      <c r="A3895" s="61"/>
      <c r="B3895" s="61"/>
      <c r="C3895" s="64"/>
      <c r="D3895" s="64"/>
      <c r="E3895" s="64"/>
      <c r="F3895" s="64"/>
      <c r="G3895" s="64"/>
    </row>
    <row r="3896" spans="1:7" x14ac:dyDescent="0.2">
      <c r="A3896" s="61"/>
      <c r="B3896" s="61"/>
      <c r="C3896" s="64"/>
      <c r="D3896" s="64"/>
      <c r="E3896" s="64"/>
      <c r="F3896" s="64"/>
      <c r="G3896" s="64"/>
    </row>
    <row r="3897" spans="1:7" x14ac:dyDescent="0.2">
      <c r="A3897" s="61"/>
      <c r="B3897" s="61"/>
      <c r="C3897" s="64"/>
      <c r="D3897" s="64"/>
      <c r="E3897" s="64"/>
      <c r="F3897" s="64"/>
      <c r="G3897" s="64"/>
    </row>
    <row r="3898" spans="1:7" x14ac:dyDescent="0.2">
      <c r="A3898" s="61"/>
      <c r="B3898" s="61"/>
      <c r="C3898" s="64"/>
      <c r="D3898" s="64"/>
      <c r="E3898" s="64"/>
      <c r="F3898" s="64"/>
      <c r="G3898" s="64"/>
    </row>
    <row r="3899" spans="1:7" x14ac:dyDescent="0.2">
      <c r="A3899" s="61"/>
      <c r="B3899" s="61"/>
      <c r="C3899" s="64"/>
      <c r="D3899" s="64"/>
      <c r="E3899" s="64"/>
      <c r="F3899" s="64"/>
      <c r="G3899" s="64"/>
    </row>
    <row r="3900" spans="1:7" x14ac:dyDescent="0.2">
      <c r="A3900" s="61"/>
      <c r="B3900" s="61"/>
      <c r="C3900" s="64"/>
      <c r="D3900" s="64"/>
      <c r="E3900" s="64"/>
      <c r="F3900" s="64"/>
      <c r="G3900" s="64"/>
    </row>
    <row r="3901" spans="1:7" x14ac:dyDescent="0.2">
      <c r="A3901" s="61"/>
      <c r="B3901" s="61"/>
      <c r="C3901" s="64"/>
      <c r="D3901" s="64"/>
      <c r="E3901" s="64"/>
      <c r="F3901" s="64"/>
      <c r="G3901" s="64"/>
    </row>
    <row r="3902" spans="1:7" x14ac:dyDescent="0.2">
      <c r="A3902" s="61"/>
      <c r="B3902" s="61"/>
      <c r="C3902" s="64"/>
      <c r="D3902" s="64"/>
      <c r="E3902" s="64"/>
      <c r="F3902" s="64"/>
      <c r="G3902" s="64"/>
    </row>
    <row r="3903" spans="1:7" x14ac:dyDescent="0.2">
      <c r="A3903" s="61"/>
      <c r="B3903" s="61"/>
      <c r="C3903" s="64"/>
      <c r="D3903" s="64"/>
      <c r="E3903" s="64"/>
      <c r="F3903" s="64"/>
      <c r="G3903" s="64"/>
    </row>
    <row r="3904" spans="1:7" x14ac:dyDescent="0.2">
      <c r="A3904" s="61"/>
      <c r="B3904" s="61"/>
      <c r="C3904" s="64"/>
      <c r="D3904" s="64"/>
      <c r="E3904" s="64"/>
      <c r="F3904" s="64"/>
      <c r="G3904" s="64"/>
    </row>
    <row r="3905" spans="1:7" x14ac:dyDescent="0.2">
      <c r="A3905" s="61"/>
      <c r="B3905" s="61"/>
      <c r="C3905" s="64"/>
      <c r="D3905" s="64"/>
      <c r="E3905" s="64"/>
      <c r="F3905" s="64"/>
      <c r="G3905" s="64"/>
    </row>
    <row r="3906" spans="1:7" x14ac:dyDescent="0.2">
      <c r="A3906" s="61"/>
      <c r="B3906" s="61"/>
      <c r="C3906" s="64"/>
      <c r="D3906" s="64"/>
      <c r="E3906" s="64"/>
      <c r="F3906" s="64"/>
      <c r="G3906" s="64"/>
    </row>
    <row r="3907" spans="1:7" x14ac:dyDescent="0.2">
      <c r="A3907" s="61"/>
      <c r="B3907" s="61"/>
      <c r="C3907" s="64"/>
      <c r="D3907" s="64"/>
      <c r="E3907" s="64"/>
      <c r="F3907" s="64"/>
      <c r="G3907" s="64"/>
    </row>
    <row r="3908" spans="1:7" x14ac:dyDescent="0.2">
      <c r="A3908" s="61"/>
      <c r="B3908" s="61"/>
      <c r="C3908" s="64"/>
      <c r="D3908" s="64"/>
      <c r="E3908" s="64"/>
      <c r="F3908" s="64"/>
      <c r="G3908" s="64"/>
    </row>
    <row r="3909" spans="1:7" x14ac:dyDescent="0.2">
      <c r="A3909" s="61"/>
      <c r="B3909" s="61"/>
      <c r="C3909" s="64"/>
      <c r="D3909" s="64"/>
      <c r="E3909" s="64"/>
      <c r="F3909" s="64"/>
      <c r="G3909" s="64"/>
    </row>
    <row r="3910" spans="1:7" x14ac:dyDescent="0.2">
      <c r="A3910" s="61"/>
      <c r="B3910" s="61"/>
      <c r="C3910" s="64"/>
      <c r="D3910" s="64"/>
      <c r="E3910" s="64"/>
      <c r="F3910" s="64"/>
      <c r="G3910" s="64"/>
    </row>
    <row r="3911" spans="1:7" x14ac:dyDescent="0.2">
      <c r="A3911" s="61"/>
      <c r="B3911" s="61"/>
      <c r="C3911" s="64"/>
      <c r="D3911" s="64"/>
      <c r="E3911" s="64"/>
      <c r="F3911" s="64"/>
      <c r="G3911" s="64"/>
    </row>
    <row r="3912" spans="1:7" x14ac:dyDescent="0.2">
      <c r="A3912" s="61"/>
      <c r="B3912" s="61"/>
      <c r="C3912" s="64"/>
      <c r="D3912" s="64"/>
      <c r="E3912" s="64"/>
      <c r="F3912" s="64"/>
      <c r="G3912" s="64"/>
    </row>
    <row r="3913" spans="1:7" x14ac:dyDescent="0.2">
      <c r="A3913" s="61"/>
      <c r="B3913" s="61"/>
      <c r="C3913" s="64"/>
      <c r="D3913" s="64"/>
      <c r="E3913" s="64"/>
      <c r="F3913" s="64"/>
      <c r="G3913" s="64"/>
    </row>
    <row r="3914" spans="1:7" x14ac:dyDescent="0.2">
      <c r="A3914" s="61"/>
      <c r="B3914" s="61"/>
      <c r="C3914" s="64"/>
      <c r="D3914" s="64"/>
      <c r="E3914" s="64"/>
      <c r="F3914" s="64"/>
      <c r="G3914" s="64"/>
    </row>
    <row r="3915" spans="1:7" x14ac:dyDescent="0.2">
      <c r="A3915" s="61"/>
      <c r="B3915" s="61"/>
      <c r="C3915" s="64"/>
      <c r="D3915" s="64"/>
      <c r="E3915" s="64"/>
      <c r="F3915" s="64"/>
      <c r="G3915" s="64"/>
    </row>
    <row r="3916" spans="1:7" x14ac:dyDescent="0.2">
      <c r="A3916" s="61"/>
      <c r="B3916" s="61"/>
      <c r="C3916" s="64"/>
      <c r="D3916" s="64"/>
      <c r="E3916" s="64"/>
      <c r="F3916" s="64"/>
      <c r="G3916" s="64"/>
    </row>
    <row r="3917" spans="1:7" x14ac:dyDescent="0.2">
      <c r="A3917" s="61"/>
      <c r="B3917" s="61"/>
      <c r="C3917" s="64"/>
      <c r="D3917" s="64"/>
      <c r="E3917" s="64"/>
      <c r="F3917" s="64"/>
      <c r="G3917" s="64"/>
    </row>
    <row r="3918" spans="1:7" x14ac:dyDescent="0.2">
      <c r="A3918" s="61"/>
      <c r="B3918" s="61"/>
      <c r="C3918" s="64"/>
      <c r="D3918" s="64"/>
      <c r="E3918" s="64"/>
      <c r="F3918" s="64"/>
      <c r="G3918" s="64"/>
    </row>
    <row r="3919" spans="1:7" x14ac:dyDescent="0.2">
      <c r="A3919" s="61"/>
      <c r="B3919" s="61"/>
      <c r="C3919" s="64"/>
      <c r="D3919" s="64"/>
      <c r="E3919" s="64"/>
      <c r="F3919" s="64"/>
      <c r="G3919" s="64"/>
    </row>
    <row r="3920" spans="1:7" x14ac:dyDescent="0.2">
      <c r="A3920" s="61"/>
      <c r="B3920" s="61"/>
      <c r="C3920" s="64"/>
      <c r="D3920" s="64"/>
      <c r="E3920" s="64"/>
      <c r="F3920" s="64"/>
      <c r="G3920" s="64"/>
    </row>
    <row r="3921" spans="1:7" x14ac:dyDescent="0.2">
      <c r="A3921" s="61"/>
      <c r="B3921" s="61"/>
      <c r="C3921" s="64"/>
      <c r="D3921" s="64"/>
      <c r="E3921" s="64"/>
      <c r="F3921" s="64"/>
      <c r="G3921" s="64"/>
    </row>
    <row r="3922" spans="1:7" x14ac:dyDescent="0.2">
      <c r="A3922" s="61"/>
      <c r="B3922" s="61"/>
      <c r="C3922" s="64"/>
      <c r="D3922" s="64"/>
      <c r="E3922" s="64"/>
      <c r="F3922" s="64"/>
      <c r="G3922" s="64"/>
    </row>
    <row r="3923" spans="1:7" x14ac:dyDescent="0.2">
      <c r="A3923" s="61"/>
      <c r="B3923" s="61"/>
      <c r="C3923" s="64"/>
      <c r="D3923" s="64"/>
      <c r="E3923" s="64"/>
      <c r="F3923" s="64"/>
      <c r="G3923" s="64"/>
    </row>
    <row r="3924" spans="1:7" x14ac:dyDescent="0.2">
      <c r="A3924" s="61"/>
      <c r="B3924" s="61"/>
      <c r="C3924" s="64"/>
      <c r="D3924" s="64"/>
      <c r="E3924" s="64"/>
      <c r="F3924" s="64"/>
      <c r="G3924" s="64"/>
    </row>
    <row r="3925" spans="1:7" x14ac:dyDescent="0.2">
      <c r="A3925" s="61"/>
      <c r="B3925" s="61"/>
      <c r="C3925" s="64"/>
      <c r="D3925" s="64"/>
      <c r="E3925" s="64"/>
      <c r="F3925" s="64"/>
      <c r="G3925" s="64"/>
    </row>
    <row r="3926" spans="1:7" x14ac:dyDescent="0.2">
      <c r="A3926" s="61"/>
      <c r="B3926" s="61"/>
      <c r="C3926" s="64"/>
      <c r="D3926" s="64"/>
      <c r="E3926" s="64"/>
      <c r="F3926" s="64"/>
      <c r="G3926" s="64"/>
    </row>
    <row r="3927" spans="1:7" x14ac:dyDescent="0.2">
      <c r="A3927" s="61"/>
      <c r="B3927" s="61"/>
      <c r="C3927" s="64"/>
      <c r="D3927" s="64"/>
      <c r="E3927" s="64"/>
      <c r="F3927" s="64"/>
      <c r="G3927" s="64"/>
    </row>
    <row r="3928" spans="1:7" x14ac:dyDescent="0.2">
      <c r="A3928" s="61"/>
      <c r="B3928" s="61"/>
      <c r="C3928" s="64"/>
      <c r="D3928" s="64"/>
      <c r="E3928" s="64"/>
      <c r="F3928" s="64"/>
      <c r="G3928" s="64"/>
    </row>
    <row r="3929" spans="1:7" x14ac:dyDescent="0.2">
      <c r="A3929" s="61"/>
      <c r="B3929" s="61"/>
      <c r="C3929" s="64"/>
      <c r="D3929" s="64"/>
      <c r="E3929" s="64"/>
      <c r="F3929" s="64"/>
      <c r="G3929" s="64"/>
    </row>
    <row r="3930" spans="1:7" x14ac:dyDescent="0.2">
      <c r="A3930" s="61"/>
      <c r="B3930" s="61"/>
      <c r="C3930" s="64"/>
      <c r="D3930" s="64"/>
      <c r="E3930" s="64"/>
      <c r="F3930" s="64"/>
      <c r="G3930" s="64"/>
    </row>
    <row r="3931" spans="1:7" x14ac:dyDescent="0.2">
      <c r="A3931" s="61"/>
      <c r="B3931" s="61"/>
      <c r="C3931" s="64"/>
      <c r="D3931" s="64"/>
      <c r="E3931" s="64"/>
      <c r="F3931" s="64"/>
      <c r="G3931" s="64"/>
    </row>
    <row r="3932" spans="1:7" x14ac:dyDescent="0.2">
      <c r="A3932" s="61"/>
      <c r="B3932" s="61"/>
      <c r="C3932" s="64"/>
      <c r="D3932" s="64"/>
      <c r="E3932" s="64"/>
      <c r="F3932" s="64"/>
      <c r="G3932" s="64"/>
    </row>
    <row r="3933" spans="1:7" x14ac:dyDescent="0.2">
      <c r="A3933" s="61"/>
      <c r="B3933" s="61"/>
      <c r="C3933" s="64"/>
      <c r="D3933" s="64"/>
      <c r="E3933" s="64"/>
      <c r="F3933" s="64"/>
      <c r="G3933" s="64"/>
    </row>
    <row r="3934" spans="1:7" x14ac:dyDescent="0.2">
      <c r="A3934" s="61"/>
      <c r="B3934" s="61"/>
      <c r="C3934" s="64"/>
      <c r="D3934" s="64"/>
      <c r="E3934" s="64"/>
      <c r="F3934" s="64"/>
      <c r="G3934" s="64"/>
    </row>
    <row r="3935" spans="1:7" x14ac:dyDescent="0.2">
      <c r="A3935" s="61"/>
      <c r="B3935" s="61"/>
      <c r="C3935" s="64"/>
      <c r="D3935" s="64"/>
      <c r="E3935" s="64"/>
      <c r="F3935" s="64"/>
      <c r="G3935" s="64"/>
    </row>
    <row r="3936" spans="1:7" x14ac:dyDescent="0.2">
      <c r="A3936" s="61"/>
      <c r="B3936" s="61"/>
      <c r="C3936" s="64"/>
      <c r="D3936" s="64"/>
      <c r="E3936" s="64"/>
      <c r="F3936" s="64"/>
      <c r="G3936" s="64"/>
    </row>
    <row r="3937" spans="1:7" x14ac:dyDescent="0.2">
      <c r="A3937" s="61"/>
      <c r="B3937" s="61"/>
      <c r="C3937" s="64"/>
      <c r="D3937" s="64"/>
      <c r="E3937" s="64"/>
      <c r="F3937" s="64"/>
      <c r="G3937" s="64"/>
    </row>
    <row r="3938" spans="1:7" x14ac:dyDescent="0.2">
      <c r="A3938" s="61"/>
      <c r="B3938" s="61"/>
      <c r="C3938" s="64"/>
      <c r="D3938" s="64"/>
      <c r="E3938" s="64"/>
      <c r="F3938" s="64"/>
      <c r="G3938" s="64"/>
    </row>
    <row r="3939" spans="1:7" x14ac:dyDescent="0.2">
      <c r="A3939" s="61"/>
      <c r="B3939" s="61"/>
      <c r="C3939" s="64"/>
      <c r="D3939" s="64"/>
      <c r="E3939" s="64"/>
      <c r="F3939" s="64"/>
      <c r="G3939" s="64"/>
    </row>
    <row r="3940" spans="1:7" x14ac:dyDescent="0.2">
      <c r="A3940" s="61"/>
      <c r="B3940" s="61"/>
      <c r="C3940" s="64"/>
      <c r="D3940" s="64"/>
      <c r="E3940" s="64"/>
      <c r="F3940" s="64"/>
      <c r="G3940" s="64"/>
    </row>
    <row r="3941" spans="1:7" x14ac:dyDescent="0.2">
      <c r="A3941" s="61"/>
      <c r="B3941" s="61"/>
      <c r="C3941" s="64"/>
      <c r="D3941" s="64"/>
      <c r="E3941" s="64"/>
      <c r="F3941" s="64"/>
      <c r="G3941" s="64"/>
    </row>
    <row r="3942" spans="1:7" x14ac:dyDescent="0.2">
      <c r="A3942" s="61"/>
      <c r="B3942" s="61"/>
      <c r="C3942" s="64"/>
      <c r="D3942" s="64"/>
      <c r="E3942" s="64"/>
      <c r="F3942" s="64"/>
      <c r="G3942" s="64"/>
    </row>
    <row r="3943" spans="1:7" x14ac:dyDescent="0.2">
      <c r="A3943" s="61"/>
      <c r="B3943" s="61"/>
      <c r="C3943" s="64"/>
      <c r="D3943" s="64"/>
      <c r="E3943" s="64"/>
      <c r="F3943" s="64"/>
      <c r="G3943" s="64"/>
    </row>
    <row r="3944" spans="1:7" x14ac:dyDescent="0.2">
      <c r="A3944" s="61"/>
      <c r="B3944" s="61"/>
      <c r="C3944" s="64"/>
      <c r="D3944" s="64"/>
      <c r="E3944" s="64"/>
      <c r="F3944" s="64"/>
      <c r="G3944" s="64"/>
    </row>
    <row r="3945" spans="1:7" x14ac:dyDescent="0.2">
      <c r="A3945" s="61"/>
      <c r="B3945" s="61"/>
      <c r="C3945" s="64"/>
      <c r="D3945" s="64"/>
      <c r="E3945" s="64"/>
      <c r="F3945" s="64"/>
      <c r="G3945" s="64"/>
    </row>
    <row r="3946" spans="1:7" x14ac:dyDescent="0.2">
      <c r="A3946" s="61"/>
      <c r="B3946" s="61"/>
      <c r="C3946" s="64"/>
      <c r="D3946" s="64"/>
      <c r="E3946" s="64"/>
      <c r="F3946" s="64"/>
      <c r="G3946" s="64"/>
    </row>
    <row r="3947" spans="1:7" x14ac:dyDescent="0.2">
      <c r="A3947" s="61"/>
      <c r="B3947" s="61"/>
      <c r="C3947" s="64"/>
      <c r="D3947" s="64"/>
      <c r="E3947" s="64"/>
      <c r="F3947" s="64"/>
      <c r="G3947" s="64"/>
    </row>
    <row r="3948" spans="1:7" x14ac:dyDescent="0.2">
      <c r="A3948" s="61"/>
      <c r="B3948" s="61"/>
      <c r="C3948" s="64"/>
      <c r="D3948" s="64"/>
      <c r="E3948" s="64"/>
      <c r="F3948" s="64"/>
      <c r="G3948" s="64"/>
    </row>
    <row r="3949" spans="1:7" x14ac:dyDescent="0.2">
      <c r="A3949" s="61"/>
      <c r="B3949" s="61"/>
      <c r="C3949" s="64"/>
      <c r="D3949" s="64"/>
      <c r="E3949" s="64"/>
      <c r="F3949" s="64"/>
      <c r="G3949" s="64"/>
    </row>
    <row r="3950" spans="1:7" x14ac:dyDescent="0.2">
      <c r="A3950" s="61"/>
      <c r="B3950" s="61"/>
      <c r="C3950" s="64"/>
      <c r="D3950" s="64"/>
      <c r="E3950" s="64"/>
      <c r="F3950" s="64"/>
      <c r="G3950" s="64"/>
    </row>
    <row r="3951" spans="1:7" x14ac:dyDescent="0.2">
      <c r="A3951" s="61"/>
      <c r="B3951" s="61"/>
      <c r="C3951" s="64"/>
      <c r="D3951" s="64"/>
      <c r="E3951" s="64"/>
      <c r="F3951" s="64"/>
      <c r="G3951" s="64"/>
    </row>
    <row r="3952" spans="1:7" x14ac:dyDescent="0.2">
      <c r="A3952" s="61"/>
      <c r="B3952" s="61"/>
      <c r="C3952" s="64"/>
      <c r="D3952" s="64"/>
      <c r="E3952" s="64"/>
      <c r="F3952" s="64"/>
      <c r="G3952" s="64"/>
    </row>
    <row r="3953" spans="1:7" x14ac:dyDescent="0.2">
      <c r="A3953" s="61"/>
      <c r="B3953" s="61"/>
      <c r="C3953" s="64"/>
      <c r="D3953" s="64"/>
      <c r="E3953" s="64"/>
      <c r="F3953" s="64"/>
      <c r="G3953" s="64"/>
    </row>
    <row r="3954" spans="1:7" x14ac:dyDescent="0.2">
      <c r="A3954" s="61"/>
      <c r="B3954" s="61"/>
      <c r="C3954" s="64"/>
      <c r="D3954" s="64"/>
      <c r="E3954" s="64"/>
      <c r="F3954" s="64"/>
      <c r="G3954" s="64"/>
    </row>
    <row r="3955" spans="1:7" x14ac:dyDescent="0.2">
      <c r="A3955" s="61"/>
      <c r="B3955" s="61"/>
      <c r="C3955" s="64"/>
      <c r="D3955" s="64"/>
      <c r="E3955" s="64"/>
      <c r="F3955" s="64"/>
      <c r="G3955" s="64"/>
    </row>
    <row r="3956" spans="1:7" x14ac:dyDescent="0.2">
      <c r="A3956" s="61"/>
      <c r="B3956" s="61"/>
      <c r="C3956" s="64"/>
      <c r="D3956" s="64"/>
      <c r="E3956" s="64"/>
      <c r="F3956" s="64"/>
      <c r="G3956" s="64"/>
    </row>
    <row r="3957" spans="1:7" x14ac:dyDescent="0.2">
      <c r="A3957" s="61"/>
      <c r="B3957" s="61"/>
      <c r="C3957" s="64"/>
      <c r="D3957" s="64"/>
      <c r="E3957" s="64"/>
      <c r="F3957" s="64"/>
      <c r="G3957" s="64"/>
    </row>
    <row r="3958" spans="1:7" x14ac:dyDescent="0.2">
      <c r="A3958" s="61"/>
      <c r="B3958" s="61"/>
      <c r="C3958" s="64"/>
      <c r="D3958" s="64"/>
      <c r="E3958" s="64"/>
      <c r="F3958" s="64"/>
      <c r="G3958" s="64"/>
    </row>
    <row r="3959" spans="1:7" x14ac:dyDescent="0.2">
      <c r="A3959" s="61"/>
      <c r="B3959" s="61"/>
      <c r="C3959" s="64"/>
      <c r="D3959" s="64"/>
      <c r="E3959" s="64"/>
      <c r="F3959" s="64"/>
      <c r="G3959" s="64"/>
    </row>
    <row r="3960" spans="1:7" x14ac:dyDescent="0.2">
      <c r="A3960" s="61"/>
      <c r="B3960" s="61"/>
      <c r="C3960" s="64"/>
      <c r="D3960" s="64"/>
      <c r="E3960" s="64"/>
      <c r="F3960" s="64"/>
      <c r="G3960" s="64"/>
    </row>
    <row r="3961" spans="1:7" x14ac:dyDescent="0.2">
      <c r="A3961" s="61"/>
      <c r="B3961" s="61"/>
      <c r="C3961" s="64"/>
      <c r="D3961" s="64"/>
      <c r="E3961" s="64"/>
      <c r="F3961" s="64"/>
      <c r="G3961" s="64"/>
    </row>
    <row r="3962" spans="1:7" x14ac:dyDescent="0.2">
      <c r="A3962" s="61"/>
      <c r="B3962" s="61"/>
      <c r="C3962" s="64"/>
      <c r="D3962" s="64"/>
      <c r="E3962" s="64"/>
      <c r="F3962" s="64"/>
      <c r="G3962" s="64"/>
    </row>
    <row r="3963" spans="1:7" x14ac:dyDescent="0.2">
      <c r="A3963" s="61"/>
      <c r="B3963" s="61"/>
      <c r="C3963" s="64"/>
      <c r="D3963" s="64"/>
      <c r="E3963" s="64"/>
      <c r="F3963" s="64"/>
      <c r="G3963" s="64"/>
    </row>
    <row r="3964" spans="1:7" x14ac:dyDescent="0.2">
      <c r="A3964" s="61"/>
      <c r="B3964" s="61"/>
      <c r="C3964" s="64"/>
      <c r="D3964" s="64"/>
      <c r="E3964" s="64"/>
      <c r="F3964" s="64"/>
      <c r="G3964" s="64"/>
    </row>
    <row r="3965" spans="1:7" x14ac:dyDescent="0.2">
      <c r="A3965" s="61"/>
      <c r="B3965" s="61"/>
      <c r="C3965" s="64"/>
      <c r="D3965" s="64"/>
      <c r="E3965" s="64"/>
      <c r="F3965" s="64"/>
      <c r="G3965" s="64"/>
    </row>
    <row r="3966" spans="1:7" x14ac:dyDescent="0.2">
      <c r="A3966" s="61"/>
      <c r="B3966" s="61"/>
      <c r="C3966" s="64"/>
      <c r="D3966" s="64"/>
      <c r="E3966" s="64"/>
      <c r="F3966" s="64"/>
      <c r="G3966" s="64"/>
    </row>
    <row r="3967" spans="1:7" x14ac:dyDescent="0.2">
      <c r="A3967" s="61"/>
      <c r="B3967" s="61"/>
      <c r="C3967" s="64"/>
      <c r="D3967" s="64"/>
      <c r="E3967" s="64"/>
      <c r="F3967" s="64"/>
      <c r="G3967" s="64"/>
    </row>
    <row r="3968" spans="1:7" x14ac:dyDescent="0.2">
      <c r="A3968" s="61"/>
      <c r="B3968" s="61"/>
      <c r="C3968" s="64"/>
      <c r="D3968" s="64"/>
      <c r="E3968" s="64"/>
      <c r="F3968" s="64"/>
      <c r="G3968" s="64"/>
    </row>
    <row r="3969" spans="1:7" x14ac:dyDescent="0.2">
      <c r="A3969" s="61"/>
      <c r="B3969" s="61"/>
      <c r="C3969" s="64"/>
      <c r="D3969" s="64"/>
      <c r="E3969" s="64"/>
      <c r="F3969" s="64"/>
      <c r="G3969" s="64"/>
    </row>
    <row r="3970" spans="1:7" x14ac:dyDescent="0.2">
      <c r="A3970" s="61"/>
      <c r="B3970" s="61"/>
      <c r="C3970" s="64"/>
      <c r="D3970" s="64"/>
      <c r="E3970" s="64"/>
      <c r="F3970" s="64"/>
      <c r="G3970" s="64"/>
    </row>
    <row r="3971" spans="1:7" x14ac:dyDescent="0.2">
      <c r="A3971" s="61"/>
      <c r="B3971" s="61"/>
      <c r="C3971" s="64"/>
      <c r="D3971" s="64"/>
      <c r="E3971" s="64"/>
      <c r="F3971" s="64"/>
      <c r="G3971" s="64"/>
    </row>
    <row r="3972" spans="1:7" x14ac:dyDescent="0.2">
      <c r="A3972" s="61"/>
      <c r="B3972" s="61"/>
      <c r="C3972" s="64"/>
      <c r="D3972" s="64"/>
      <c r="E3972" s="64"/>
      <c r="F3972" s="64"/>
      <c r="G3972" s="64"/>
    </row>
    <row r="3973" spans="1:7" x14ac:dyDescent="0.2">
      <c r="A3973" s="61"/>
      <c r="B3973" s="61"/>
      <c r="C3973" s="64"/>
      <c r="D3973" s="64"/>
      <c r="E3973" s="64"/>
      <c r="F3973" s="64"/>
      <c r="G3973" s="64"/>
    </row>
    <row r="3974" spans="1:7" x14ac:dyDescent="0.2">
      <c r="A3974" s="61"/>
      <c r="B3974" s="61"/>
      <c r="C3974" s="64"/>
      <c r="D3974" s="64"/>
      <c r="E3974" s="64"/>
      <c r="F3974" s="64"/>
      <c r="G3974" s="64"/>
    </row>
    <row r="3975" spans="1:7" x14ac:dyDescent="0.2">
      <c r="A3975" s="61"/>
      <c r="B3975" s="61"/>
      <c r="C3975" s="64"/>
      <c r="D3975" s="64"/>
      <c r="E3975" s="64"/>
      <c r="F3975" s="64"/>
      <c r="G3975" s="64"/>
    </row>
    <row r="3976" spans="1:7" x14ac:dyDescent="0.2">
      <c r="A3976" s="61"/>
      <c r="B3976" s="61"/>
      <c r="C3976" s="64"/>
      <c r="D3976" s="64"/>
      <c r="E3976" s="64"/>
      <c r="F3976" s="64"/>
      <c r="G3976" s="64"/>
    </row>
    <row r="3977" spans="1:7" x14ac:dyDescent="0.2">
      <c r="A3977" s="61"/>
      <c r="B3977" s="61"/>
      <c r="C3977" s="64"/>
      <c r="D3977" s="64"/>
      <c r="E3977" s="64"/>
      <c r="F3977" s="64"/>
      <c r="G3977" s="64"/>
    </row>
    <row r="3978" spans="1:7" x14ac:dyDescent="0.2">
      <c r="A3978" s="61"/>
      <c r="B3978" s="61"/>
      <c r="C3978" s="64"/>
      <c r="D3978" s="64"/>
      <c r="E3978" s="64"/>
      <c r="F3978" s="64"/>
      <c r="G3978" s="64"/>
    </row>
    <row r="3979" spans="1:7" x14ac:dyDescent="0.2">
      <c r="A3979" s="61"/>
      <c r="B3979" s="61"/>
      <c r="C3979" s="64"/>
      <c r="D3979" s="64"/>
      <c r="E3979" s="64"/>
      <c r="F3979" s="64"/>
      <c r="G3979" s="64"/>
    </row>
    <row r="3980" spans="1:7" x14ac:dyDescent="0.2">
      <c r="A3980" s="61"/>
      <c r="B3980" s="61"/>
      <c r="C3980" s="64"/>
      <c r="D3980" s="64"/>
      <c r="E3980" s="64"/>
      <c r="F3980" s="64"/>
      <c r="G3980" s="64"/>
    </row>
    <row r="3981" spans="1:7" x14ac:dyDescent="0.2">
      <c r="A3981" s="61"/>
      <c r="B3981" s="61"/>
      <c r="C3981" s="64"/>
      <c r="D3981" s="64"/>
      <c r="E3981" s="64"/>
      <c r="F3981" s="64"/>
      <c r="G3981" s="64"/>
    </row>
    <row r="3982" spans="1:7" x14ac:dyDescent="0.2">
      <c r="A3982" s="61"/>
      <c r="B3982" s="61"/>
      <c r="C3982" s="64"/>
      <c r="D3982" s="64"/>
      <c r="E3982" s="64"/>
      <c r="F3982" s="64"/>
      <c r="G3982" s="64"/>
    </row>
    <row r="3983" spans="1:7" x14ac:dyDescent="0.2">
      <c r="A3983" s="61"/>
      <c r="B3983" s="61"/>
      <c r="C3983" s="64"/>
      <c r="D3983" s="64"/>
      <c r="E3983" s="64"/>
      <c r="F3983" s="64"/>
      <c r="G3983" s="64"/>
    </row>
    <row r="3984" spans="1:7" x14ac:dyDescent="0.2">
      <c r="A3984" s="61"/>
      <c r="B3984" s="61"/>
      <c r="C3984" s="64"/>
      <c r="D3984" s="64"/>
      <c r="E3984" s="64"/>
      <c r="F3984" s="64"/>
      <c r="G3984" s="64"/>
    </row>
    <row r="3985" spans="1:7" x14ac:dyDescent="0.2">
      <c r="A3985" s="61"/>
      <c r="B3985" s="61"/>
      <c r="C3985" s="64"/>
      <c r="D3985" s="64"/>
      <c r="E3985" s="64"/>
      <c r="F3985" s="64"/>
      <c r="G3985" s="64"/>
    </row>
    <row r="3986" spans="1:7" x14ac:dyDescent="0.2">
      <c r="A3986" s="61"/>
      <c r="B3986" s="61"/>
      <c r="C3986" s="64"/>
      <c r="D3986" s="64"/>
      <c r="E3986" s="64"/>
      <c r="F3986" s="64"/>
      <c r="G3986" s="64"/>
    </row>
    <row r="3987" spans="1:7" x14ac:dyDescent="0.2">
      <c r="A3987" s="61"/>
      <c r="B3987" s="61"/>
      <c r="C3987" s="64"/>
      <c r="D3987" s="64"/>
      <c r="E3987" s="64"/>
      <c r="F3987" s="64"/>
      <c r="G3987" s="64"/>
    </row>
    <row r="3988" spans="1:7" x14ac:dyDescent="0.2">
      <c r="A3988" s="61"/>
      <c r="B3988" s="61"/>
      <c r="C3988" s="64"/>
      <c r="D3988" s="64"/>
      <c r="E3988" s="64"/>
      <c r="F3988" s="64"/>
      <c r="G3988" s="64"/>
    </row>
    <row r="3989" spans="1:7" x14ac:dyDescent="0.2">
      <c r="A3989" s="61"/>
      <c r="B3989" s="61"/>
      <c r="C3989" s="64"/>
      <c r="D3989" s="64"/>
      <c r="E3989" s="64"/>
      <c r="F3989" s="64"/>
      <c r="G3989" s="64"/>
    </row>
    <row r="3990" spans="1:7" x14ac:dyDescent="0.2">
      <c r="A3990" s="61"/>
      <c r="B3990" s="61"/>
      <c r="C3990" s="64"/>
      <c r="D3990" s="64"/>
      <c r="E3990" s="64"/>
      <c r="F3990" s="64"/>
      <c r="G3990" s="64"/>
    </row>
    <row r="3991" spans="1:7" x14ac:dyDescent="0.2">
      <c r="A3991" s="61"/>
      <c r="B3991" s="61"/>
      <c r="C3991" s="64"/>
      <c r="D3991" s="64"/>
      <c r="E3991" s="64"/>
      <c r="F3991" s="64"/>
      <c r="G3991" s="64"/>
    </row>
    <row r="3992" spans="1:7" x14ac:dyDescent="0.2">
      <c r="A3992" s="61"/>
      <c r="B3992" s="61"/>
      <c r="C3992" s="64"/>
      <c r="D3992" s="64"/>
      <c r="E3992" s="64"/>
      <c r="F3992" s="64"/>
      <c r="G3992" s="64"/>
    </row>
    <row r="3993" spans="1:7" x14ac:dyDescent="0.2">
      <c r="A3993" s="61"/>
      <c r="B3993" s="61"/>
      <c r="C3993" s="64"/>
      <c r="D3993" s="64"/>
      <c r="E3993" s="64"/>
      <c r="F3993" s="64"/>
      <c r="G3993" s="64"/>
    </row>
    <row r="3994" spans="1:7" x14ac:dyDescent="0.2">
      <c r="A3994" s="61"/>
      <c r="B3994" s="61"/>
      <c r="C3994" s="64"/>
      <c r="D3994" s="64"/>
      <c r="E3994" s="64"/>
      <c r="F3994" s="64"/>
      <c r="G3994" s="64"/>
    </row>
    <row r="3995" spans="1:7" x14ac:dyDescent="0.2">
      <c r="A3995" s="61"/>
      <c r="B3995" s="61"/>
      <c r="C3995" s="64"/>
      <c r="D3995" s="64"/>
      <c r="E3995" s="64"/>
      <c r="F3995" s="64"/>
      <c r="G3995" s="64"/>
    </row>
    <row r="3996" spans="1:7" x14ac:dyDescent="0.2">
      <c r="A3996" s="61"/>
      <c r="B3996" s="61"/>
      <c r="C3996" s="64"/>
      <c r="D3996" s="64"/>
      <c r="E3996" s="64"/>
      <c r="F3996" s="64"/>
      <c r="G3996" s="64"/>
    </row>
    <row r="3997" spans="1:7" x14ac:dyDescent="0.2">
      <c r="A3997" s="61"/>
      <c r="B3997" s="61"/>
      <c r="C3997" s="64"/>
      <c r="D3997" s="64"/>
      <c r="E3997" s="64"/>
      <c r="F3997" s="64"/>
      <c r="G3997" s="64"/>
    </row>
    <row r="3998" spans="1:7" x14ac:dyDescent="0.2">
      <c r="A3998" s="61"/>
      <c r="B3998" s="61"/>
      <c r="C3998" s="64"/>
      <c r="D3998" s="64"/>
      <c r="E3998" s="64"/>
      <c r="F3998" s="64"/>
      <c r="G3998" s="64"/>
    </row>
    <row r="3999" spans="1:7" x14ac:dyDescent="0.2">
      <c r="A3999" s="61"/>
      <c r="B3999" s="61"/>
      <c r="C3999" s="64"/>
      <c r="D3999" s="64"/>
      <c r="E3999" s="64"/>
      <c r="F3999" s="64"/>
      <c r="G3999" s="64"/>
    </row>
    <row r="4000" spans="1:7" x14ac:dyDescent="0.2">
      <c r="A4000" s="61"/>
      <c r="B4000" s="61"/>
      <c r="C4000" s="64"/>
      <c r="D4000" s="64"/>
      <c r="E4000" s="64"/>
      <c r="F4000" s="64"/>
      <c r="G4000" s="64"/>
    </row>
    <row r="4001" spans="1:7" x14ac:dyDescent="0.2">
      <c r="A4001" s="61"/>
      <c r="B4001" s="61"/>
      <c r="C4001" s="64"/>
      <c r="D4001" s="64"/>
      <c r="E4001" s="64"/>
      <c r="F4001" s="64"/>
      <c r="G4001" s="64"/>
    </row>
    <row r="4002" spans="1:7" x14ac:dyDescent="0.2">
      <c r="A4002" s="61"/>
      <c r="B4002" s="61"/>
      <c r="C4002" s="64"/>
      <c r="D4002" s="64"/>
      <c r="E4002" s="64"/>
      <c r="F4002" s="64"/>
      <c r="G4002" s="64"/>
    </row>
    <row r="4003" spans="1:7" x14ac:dyDescent="0.2">
      <c r="A4003" s="61"/>
      <c r="B4003" s="61"/>
      <c r="C4003" s="64"/>
      <c r="D4003" s="64"/>
      <c r="E4003" s="64"/>
      <c r="F4003" s="64"/>
      <c r="G4003" s="64"/>
    </row>
    <row r="4004" spans="1:7" x14ac:dyDescent="0.2">
      <c r="A4004" s="61"/>
      <c r="B4004" s="61"/>
      <c r="C4004" s="64"/>
      <c r="D4004" s="64"/>
      <c r="E4004" s="64"/>
      <c r="F4004" s="64"/>
      <c r="G4004" s="64"/>
    </row>
    <row r="4005" spans="1:7" x14ac:dyDescent="0.2">
      <c r="A4005" s="61"/>
      <c r="B4005" s="61"/>
      <c r="C4005" s="64"/>
      <c r="D4005" s="64"/>
      <c r="E4005" s="64"/>
      <c r="F4005" s="64"/>
      <c r="G4005" s="64"/>
    </row>
    <row r="4006" spans="1:7" x14ac:dyDescent="0.2">
      <c r="A4006" s="61"/>
      <c r="B4006" s="61"/>
      <c r="C4006" s="64"/>
      <c r="D4006" s="64"/>
      <c r="E4006" s="64"/>
      <c r="F4006" s="64"/>
      <c r="G4006" s="64"/>
    </row>
    <row r="4007" spans="1:7" x14ac:dyDescent="0.2">
      <c r="A4007" s="61"/>
      <c r="B4007" s="61"/>
      <c r="C4007" s="64"/>
      <c r="D4007" s="64"/>
      <c r="E4007" s="64"/>
      <c r="F4007" s="64"/>
      <c r="G4007" s="64"/>
    </row>
    <row r="4008" spans="1:7" x14ac:dyDescent="0.2">
      <c r="A4008" s="61"/>
      <c r="B4008" s="61"/>
      <c r="C4008" s="64"/>
      <c r="D4008" s="64"/>
      <c r="E4008" s="64"/>
      <c r="F4008" s="64"/>
      <c r="G4008" s="64"/>
    </row>
    <row r="4009" spans="1:7" x14ac:dyDescent="0.2">
      <c r="A4009" s="61"/>
      <c r="B4009" s="61"/>
      <c r="C4009" s="64"/>
      <c r="D4009" s="64"/>
      <c r="E4009" s="64"/>
      <c r="F4009" s="64"/>
      <c r="G4009" s="64"/>
    </row>
    <row r="4010" spans="1:7" x14ac:dyDescent="0.2">
      <c r="A4010" s="61"/>
      <c r="B4010" s="61"/>
      <c r="C4010" s="64"/>
      <c r="D4010" s="64"/>
      <c r="E4010" s="64"/>
      <c r="F4010" s="64"/>
      <c r="G4010" s="64"/>
    </row>
    <row r="4011" spans="1:7" x14ac:dyDescent="0.2">
      <c r="A4011" s="61"/>
      <c r="B4011" s="61"/>
      <c r="C4011" s="64"/>
      <c r="D4011" s="64"/>
      <c r="E4011" s="64"/>
      <c r="F4011" s="64"/>
      <c r="G4011" s="64"/>
    </row>
    <row r="4012" spans="1:7" x14ac:dyDescent="0.2">
      <c r="A4012" s="61"/>
      <c r="B4012" s="61"/>
      <c r="C4012" s="64"/>
      <c r="D4012" s="64"/>
      <c r="E4012" s="64"/>
      <c r="F4012" s="64"/>
      <c r="G4012" s="64"/>
    </row>
    <row r="4013" spans="1:7" x14ac:dyDescent="0.2">
      <c r="A4013" s="61"/>
      <c r="B4013" s="61"/>
      <c r="C4013" s="64"/>
      <c r="D4013" s="64"/>
      <c r="E4013" s="64"/>
      <c r="F4013" s="64"/>
      <c r="G4013" s="64"/>
    </row>
    <row r="4014" spans="1:7" x14ac:dyDescent="0.2">
      <c r="A4014" s="61"/>
      <c r="B4014" s="61"/>
      <c r="C4014" s="64"/>
      <c r="D4014" s="64"/>
      <c r="E4014" s="64"/>
      <c r="F4014" s="64"/>
      <c r="G4014" s="64"/>
    </row>
    <row r="4015" spans="1:7" x14ac:dyDescent="0.2">
      <c r="A4015" s="61"/>
      <c r="B4015" s="61"/>
      <c r="C4015" s="64"/>
      <c r="D4015" s="64"/>
      <c r="E4015" s="64"/>
      <c r="F4015" s="64"/>
      <c r="G4015" s="64"/>
    </row>
    <row r="4016" spans="1:7" x14ac:dyDescent="0.2">
      <c r="A4016" s="61"/>
      <c r="B4016" s="61"/>
      <c r="C4016" s="64"/>
      <c r="D4016" s="64"/>
      <c r="E4016" s="64"/>
      <c r="F4016" s="64"/>
      <c r="G4016" s="64"/>
    </row>
    <row r="4017" spans="1:7" x14ac:dyDescent="0.2">
      <c r="A4017" s="61"/>
      <c r="B4017" s="61"/>
      <c r="C4017" s="64"/>
      <c r="D4017" s="64"/>
      <c r="E4017" s="64"/>
      <c r="F4017" s="64"/>
      <c r="G4017" s="64"/>
    </row>
    <row r="4018" spans="1:7" x14ac:dyDescent="0.2">
      <c r="A4018" s="61"/>
      <c r="B4018" s="61"/>
      <c r="C4018" s="64"/>
      <c r="D4018" s="64"/>
      <c r="E4018" s="64"/>
      <c r="F4018" s="64"/>
      <c r="G4018" s="64"/>
    </row>
    <row r="4019" spans="1:7" x14ac:dyDescent="0.2">
      <c r="A4019" s="61"/>
      <c r="B4019" s="61"/>
      <c r="C4019" s="64"/>
      <c r="D4019" s="64"/>
      <c r="E4019" s="64"/>
      <c r="F4019" s="64"/>
      <c r="G4019" s="64"/>
    </row>
    <row r="4020" spans="1:7" x14ac:dyDescent="0.2">
      <c r="A4020" s="61"/>
      <c r="B4020" s="61"/>
      <c r="C4020" s="64"/>
      <c r="D4020" s="64"/>
      <c r="E4020" s="64"/>
      <c r="F4020" s="64"/>
      <c r="G4020" s="64"/>
    </row>
    <row r="4021" spans="1:7" x14ac:dyDescent="0.2">
      <c r="A4021" s="61"/>
      <c r="B4021" s="61"/>
      <c r="C4021" s="64"/>
      <c r="D4021" s="64"/>
      <c r="E4021" s="64"/>
      <c r="F4021" s="64"/>
      <c r="G4021" s="64"/>
    </row>
    <row r="4022" spans="1:7" x14ac:dyDescent="0.2">
      <c r="A4022" s="61"/>
      <c r="B4022" s="61"/>
      <c r="C4022" s="64"/>
      <c r="D4022" s="64"/>
      <c r="E4022" s="64"/>
      <c r="F4022" s="64"/>
      <c r="G4022" s="64"/>
    </row>
    <row r="4023" spans="1:7" x14ac:dyDescent="0.2">
      <c r="A4023" s="61"/>
      <c r="B4023" s="61"/>
      <c r="C4023" s="64"/>
      <c r="D4023" s="64"/>
      <c r="E4023" s="64"/>
      <c r="F4023" s="64"/>
      <c r="G4023" s="64"/>
    </row>
    <row r="4024" spans="1:7" x14ac:dyDescent="0.2">
      <c r="A4024" s="61"/>
      <c r="B4024" s="61"/>
      <c r="C4024" s="64"/>
      <c r="D4024" s="64"/>
      <c r="E4024" s="64"/>
      <c r="F4024" s="64"/>
      <c r="G4024" s="64"/>
    </row>
    <row r="4025" spans="1:7" x14ac:dyDescent="0.2">
      <c r="A4025" s="61"/>
      <c r="B4025" s="61"/>
      <c r="C4025" s="64"/>
      <c r="D4025" s="64"/>
      <c r="E4025" s="64"/>
      <c r="F4025" s="64"/>
      <c r="G4025" s="64"/>
    </row>
    <row r="4026" spans="1:7" x14ac:dyDescent="0.2">
      <c r="A4026" s="61"/>
      <c r="B4026" s="61"/>
      <c r="C4026" s="64"/>
      <c r="D4026" s="64"/>
      <c r="E4026" s="64"/>
      <c r="F4026" s="64"/>
      <c r="G4026" s="64"/>
    </row>
    <row r="4027" spans="1:7" x14ac:dyDescent="0.2">
      <c r="A4027" s="61"/>
      <c r="B4027" s="61"/>
      <c r="C4027" s="64"/>
      <c r="D4027" s="64"/>
      <c r="E4027" s="64"/>
      <c r="F4027" s="64"/>
      <c r="G4027" s="64"/>
    </row>
    <row r="4028" spans="1:7" x14ac:dyDescent="0.2">
      <c r="A4028" s="61"/>
      <c r="B4028" s="61"/>
      <c r="C4028" s="64"/>
      <c r="D4028" s="64"/>
      <c r="E4028" s="64"/>
      <c r="F4028" s="64"/>
      <c r="G4028" s="64"/>
    </row>
    <row r="4029" spans="1:7" x14ac:dyDescent="0.2">
      <c r="A4029" s="61"/>
      <c r="B4029" s="61"/>
      <c r="C4029" s="64"/>
      <c r="D4029" s="64"/>
      <c r="E4029" s="64"/>
      <c r="F4029" s="64"/>
      <c r="G4029" s="64"/>
    </row>
    <row r="4030" spans="1:7" x14ac:dyDescent="0.2">
      <c r="A4030" s="61"/>
      <c r="B4030" s="61"/>
      <c r="C4030" s="64"/>
      <c r="D4030" s="64"/>
      <c r="E4030" s="64"/>
      <c r="F4030" s="64"/>
      <c r="G4030" s="64"/>
    </row>
    <row r="4031" spans="1:7" x14ac:dyDescent="0.2">
      <c r="A4031" s="61"/>
      <c r="B4031" s="61"/>
      <c r="C4031" s="64"/>
      <c r="D4031" s="64"/>
      <c r="E4031" s="64"/>
      <c r="F4031" s="64"/>
      <c r="G4031" s="64"/>
    </row>
    <row r="4032" spans="1:7" x14ac:dyDescent="0.2">
      <c r="A4032" s="61"/>
      <c r="B4032" s="61"/>
      <c r="C4032" s="64"/>
      <c r="D4032" s="64"/>
      <c r="E4032" s="64"/>
      <c r="F4032" s="64"/>
      <c r="G4032" s="64"/>
    </row>
    <row r="4033" spans="1:7" x14ac:dyDescent="0.2">
      <c r="A4033" s="61"/>
      <c r="B4033" s="61"/>
      <c r="C4033" s="64"/>
      <c r="D4033" s="64"/>
      <c r="E4033" s="64"/>
      <c r="F4033" s="64"/>
      <c r="G4033" s="64"/>
    </row>
    <row r="4034" spans="1:7" x14ac:dyDescent="0.2">
      <c r="A4034" s="61"/>
      <c r="B4034" s="61"/>
      <c r="C4034" s="64"/>
      <c r="D4034" s="64"/>
      <c r="E4034" s="64"/>
      <c r="F4034" s="64"/>
      <c r="G4034" s="64"/>
    </row>
    <row r="4035" spans="1:7" x14ac:dyDescent="0.2">
      <c r="A4035" s="61"/>
      <c r="B4035" s="61"/>
      <c r="C4035" s="64"/>
      <c r="D4035" s="64"/>
      <c r="E4035" s="64"/>
      <c r="F4035" s="64"/>
      <c r="G4035" s="64"/>
    </row>
    <row r="4036" spans="1:7" x14ac:dyDescent="0.2">
      <c r="A4036" s="61"/>
      <c r="B4036" s="61"/>
      <c r="C4036" s="64"/>
      <c r="D4036" s="64"/>
      <c r="E4036" s="64"/>
      <c r="F4036" s="64"/>
      <c r="G4036" s="64"/>
    </row>
    <row r="4037" spans="1:7" x14ac:dyDescent="0.2">
      <c r="A4037" s="61"/>
      <c r="B4037" s="61"/>
      <c r="C4037" s="64"/>
      <c r="D4037" s="64"/>
      <c r="E4037" s="64"/>
      <c r="F4037" s="64"/>
      <c r="G4037" s="64"/>
    </row>
    <row r="4038" spans="1:7" x14ac:dyDescent="0.2">
      <c r="A4038" s="61"/>
      <c r="B4038" s="61"/>
      <c r="C4038" s="64"/>
      <c r="D4038" s="64"/>
      <c r="E4038" s="64"/>
      <c r="F4038" s="64"/>
      <c r="G4038" s="64"/>
    </row>
    <row r="4039" spans="1:7" x14ac:dyDescent="0.2">
      <c r="A4039" s="61"/>
      <c r="B4039" s="61"/>
      <c r="C4039" s="64"/>
      <c r="D4039" s="64"/>
      <c r="E4039" s="64"/>
      <c r="F4039" s="64"/>
      <c r="G4039" s="64"/>
    </row>
    <row r="4040" spans="1:7" x14ac:dyDescent="0.2">
      <c r="A4040" s="61"/>
      <c r="B4040" s="61"/>
      <c r="C4040" s="64"/>
      <c r="D4040" s="64"/>
      <c r="E4040" s="64"/>
      <c r="F4040" s="64"/>
      <c r="G4040" s="64"/>
    </row>
    <row r="4041" spans="1:7" x14ac:dyDescent="0.2">
      <c r="A4041" s="61"/>
      <c r="B4041" s="61"/>
      <c r="C4041" s="64"/>
      <c r="D4041" s="64"/>
      <c r="E4041" s="64"/>
      <c r="F4041" s="64"/>
      <c r="G4041" s="64"/>
    </row>
    <row r="4042" spans="1:7" x14ac:dyDescent="0.2">
      <c r="A4042" s="61"/>
      <c r="B4042" s="61"/>
      <c r="C4042" s="64"/>
      <c r="D4042" s="64"/>
      <c r="E4042" s="64"/>
      <c r="F4042" s="64"/>
      <c r="G4042" s="64"/>
    </row>
    <row r="4043" spans="1:7" x14ac:dyDescent="0.2">
      <c r="A4043" s="61"/>
      <c r="B4043" s="61"/>
      <c r="C4043" s="64"/>
      <c r="D4043" s="64"/>
      <c r="E4043" s="64"/>
      <c r="F4043" s="64"/>
      <c r="G4043" s="64"/>
    </row>
    <row r="4044" spans="1:7" x14ac:dyDescent="0.2">
      <c r="A4044" s="61"/>
      <c r="B4044" s="61"/>
      <c r="C4044" s="64"/>
      <c r="D4044" s="64"/>
      <c r="E4044" s="64"/>
      <c r="F4044" s="64"/>
      <c r="G4044" s="64"/>
    </row>
    <row r="4045" spans="1:7" x14ac:dyDescent="0.2">
      <c r="A4045" s="61"/>
      <c r="B4045" s="61"/>
      <c r="C4045" s="64"/>
      <c r="D4045" s="64"/>
      <c r="E4045" s="64"/>
      <c r="F4045" s="64"/>
      <c r="G4045" s="64"/>
    </row>
    <row r="4046" spans="1:7" x14ac:dyDescent="0.2">
      <c r="A4046" s="61"/>
      <c r="B4046" s="61"/>
      <c r="C4046" s="64"/>
      <c r="D4046" s="64"/>
      <c r="E4046" s="64"/>
      <c r="F4046" s="64"/>
      <c r="G4046" s="64"/>
    </row>
    <row r="4047" spans="1:7" x14ac:dyDescent="0.2">
      <c r="A4047" s="61"/>
      <c r="B4047" s="61"/>
      <c r="C4047" s="64"/>
      <c r="D4047" s="64"/>
      <c r="E4047" s="64"/>
      <c r="F4047" s="64"/>
      <c r="G4047" s="64"/>
    </row>
    <row r="4048" spans="1:7" x14ac:dyDescent="0.2">
      <c r="A4048" s="61"/>
      <c r="B4048" s="61"/>
      <c r="C4048" s="64"/>
      <c r="D4048" s="64"/>
      <c r="E4048" s="64"/>
      <c r="F4048" s="64"/>
      <c r="G4048" s="64"/>
    </row>
    <row r="4049" spans="1:7" x14ac:dyDescent="0.2">
      <c r="A4049" s="61"/>
      <c r="B4049" s="61"/>
      <c r="C4049" s="64"/>
      <c r="D4049" s="64"/>
      <c r="E4049" s="64"/>
      <c r="F4049" s="64"/>
      <c r="G4049" s="64"/>
    </row>
    <row r="4050" spans="1:7" x14ac:dyDescent="0.2">
      <c r="A4050" s="61"/>
      <c r="B4050" s="61"/>
      <c r="C4050" s="64"/>
      <c r="D4050" s="64"/>
      <c r="E4050" s="64"/>
      <c r="F4050" s="64"/>
      <c r="G4050" s="64"/>
    </row>
    <row r="4051" spans="1:7" x14ac:dyDescent="0.2">
      <c r="A4051" s="61"/>
      <c r="B4051" s="61"/>
      <c r="C4051" s="64"/>
      <c r="D4051" s="64"/>
      <c r="E4051" s="64"/>
      <c r="F4051" s="64"/>
      <c r="G4051" s="64"/>
    </row>
    <row r="4052" spans="1:7" x14ac:dyDescent="0.2">
      <c r="A4052" s="61"/>
      <c r="B4052" s="61"/>
      <c r="C4052" s="64"/>
      <c r="D4052" s="64"/>
      <c r="E4052" s="64"/>
      <c r="F4052" s="64"/>
      <c r="G4052" s="64"/>
    </row>
    <row r="4053" spans="1:7" x14ac:dyDescent="0.2">
      <c r="A4053" s="61"/>
      <c r="B4053" s="61"/>
      <c r="C4053" s="64"/>
      <c r="D4053" s="64"/>
      <c r="E4053" s="64"/>
      <c r="F4053" s="64"/>
      <c r="G4053" s="64"/>
    </row>
    <row r="4054" spans="1:7" x14ac:dyDescent="0.2">
      <c r="A4054" s="61"/>
      <c r="B4054" s="61"/>
      <c r="C4054" s="64"/>
      <c r="D4054" s="64"/>
      <c r="E4054" s="64"/>
      <c r="F4054" s="64"/>
      <c r="G4054" s="64"/>
    </row>
    <row r="4055" spans="1:7" x14ac:dyDescent="0.2">
      <c r="A4055" s="61"/>
      <c r="B4055" s="61"/>
      <c r="C4055" s="64"/>
      <c r="D4055" s="64"/>
      <c r="E4055" s="64"/>
      <c r="F4055" s="64"/>
      <c r="G4055" s="64"/>
    </row>
    <row r="4056" spans="1:7" x14ac:dyDescent="0.2">
      <c r="A4056" s="61"/>
      <c r="B4056" s="61"/>
      <c r="C4056" s="64"/>
      <c r="D4056" s="64"/>
      <c r="E4056" s="64"/>
      <c r="F4056" s="64"/>
      <c r="G4056" s="64"/>
    </row>
    <row r="4057" spans="1:7" x14ac:dyDescent="0.2">
      <c r="A4057" s="61"/>
      <c r="B4057" s="61"/>
      <c r="C4057" s="64"/>
      <c r="D4057" s="64"/>
      <c r="E4057" s="64"/>
      <c r="F4057" s="64"/>
      <c r="G4057" s="64"/>
    </row>
    <row r="4058" spans="1:7" x14ac:dyDescent="0.2">
      <c r="A4058" s="61"/>
      <c r="B4058" s="61"/>
      <c r="C4058" s="64"/>
      <c r="D4058" s="64"/>
      <c r="E4058" s="64"/>
      <c r="F4058" s="64"/>
      <c r="G4058" s="64"/>
    </row>
    <row r="4059" spans="1:7" x14ac:dyDescent="0.2">
      <c r="A4059" s="61"/>
      <c r="B4059" s="61"/>
      <c r="C4059" s="64"/>
      <c r="D4059" s="64"/>
      <c r="E4059" s="64"/>
      <c r="F4059" s="64"/>
      <c r="G4059" s="64"/>
    </row>
    <row r="4060" spans="1:7" x14ac:dyDescent="0.2">
      <c r="A4060" s="61"/>
      <c r="B4060" s="61"/>
      <c r="C4060" s="64"/>
      <c r="D4060" s="64"/>
      <c r="E4060" s="64"/>
      <c r="F4060" s="64"/>
      <c r="G4060" s="64"/>
    </row>
    <row r="4061" spans="1:7" x14ac:dyDescent="0.2">
      <c r="A4061" s="61"/>
      <c r="B4061" s="61"/>
      <c r="C4061" s="64"/>
      <c r="D4061" s="64"/>
      <c r="E4061" s="64"/>
      <c r="F4061" s="64"/>
      <c r="G4061" s="64"/>
    </row>
    <row r="4062" spans="1:7" x14ac:dyDescent="0.2">
      <c r="A4062" s="61"/>
      <c r="B4062" s="61"/>
      <c r="C4062" s="64"/>
      <c r="D4062" s="64"/>
      <c r="E4062" s="64"/>
      <c r="F4062" s="64"/>
      <c r="G4062" s="64"/>
    </row>
    <row r="4063" spans="1:7" x14ac:dyDescent="0.2">
      <c r="A4063" s="61"/>
      <c r="B4063" s="61"/>
      <c r="C4063" s="64"/>
      <c r="D4063" s="64"/>
      <c r="E4063" s="64"/>
      <c r="F4063" s="64"/>
      <c r="G4063" s="64"/>
    </row>
    <row r="4064" spans="1:7" x14ac:dyDescent="0.2">
      <c r="A4064" s="61"/>
      <c r="B4064" s="61"/>
      <c r="C4064" s="64"/>
      <c r="D4064" s="64"/>
      <c r="E4064" s="64"/>
      <c r="F4064" s="64"/>
      <c r="G4064" s="64"/>
    </row>
    <row r="4065" spans="1:7" x14ac:dyDescent="0.2">
      <c r="A4065" s="61"/>
      <c r="B4065" s="61"/>
      <c r="C4065" s="64"/>
      <c r="D4065" s="64"/>
      <c r="E4065" s="64"/>
      <c r="F4065" s="64"/>
      <c r="G4065" s="64"/>
    </row>
    <row r="4066" spans="1:7" x14ac:dyDescent="0.2">
      <c r="A4066" s="61"/>
      <c r="B4066" s="61"/>
      <c r="C4066" s="64"/>
      <c r="D4066" s="64"/>
      <c r="E4066" s="64"/>
      <c r="F4066" s="64"/>
      <c r="G4066" s="64"/>
    </row>
    <row r="4067" spans="1:7" x14ac:dyDescent="0.2">
      <c r="A4067" s="61"/>
      <c r="B4067" s="61"/>
      <c r="C4067" s="64"/>
      <c r="D4067" s="64"/>
      <c r="E4067" s="64"/>
      <c r="F4067" s="64"/>
      <c r="G4067" s="64"/>
    </row>
    <row r="4068" spans="1:7" x14ac:dyDescent="0.2">
      <c r="A4068" s="61"/>
      <c r="B4068" s="61"/>
      <c r="C4068" s="64"/>
      <c r="D4068" s="64"/>
      <c r="E4068" s="64"/>
      <c r="F4068" s="64"/>
      <c r="G4068" s="64"/>
    </row>
    <row r="4069" spans="1:7" x14ac:dyDescent="0.2">
      <c r="A4069" s="61"/>
      <c r="B4069" s="61"/>
      <c r="C4069" s="64"/>
      <c r="D4069" s="64"/>
      <c r="E4069" s="64"/>
      <c r="F4069" s="64"/>
      <c r="G4069" s="64"/>
    </row>
    <row r="4070" spans="1:7" x14ac:dyDescent="0.2">
      <c r="A4070" s="61"/>
      <c r="B4070" s="61"/>
      <c r="C4070" s="64"/>
      <c r="D4070" s="64"/>
      <c r="E4070" s="64"/>
      <c r="F4070" s="64"/>
      <c r="G4070" s="64"/>
    </row>
    <row r="4071" spans="1:7" x14ac:dyDescent="0.2">
      <c r="A4071" s="61"/>
      <c r="B4071" s="61"/>
      <c r="C4071" s="64"/>
      <c r="D4071" s="64"/>
      <c r="E4071" s="64"/>
      <c r="F4071" s="64"/>
      <c r="G4071" s="64"/>
    </row>
    <row r="4072" spans="1:7" x14ac:dyDescent="0.2">
      <c r="A4072" s="61"/>
      <c r="B4072" s="61"/>
      <c r="C4072" s="64"/>
      <c r="D4072" s="64"/>
      <c r="E4072" s="64"/>
      <c r="F4072" s="64"/>
      <c r="G4072" s="64"/>
    </row>
    <row r="4073" spans="1:7" x14ac:dyDescent="0.2">
      <c r="A4073" s="61"/>
      <c r="B4073" s="61"/>
      <c r="C4073" s="64"/>
      <c r="D4073" s="64"/>
      <c r="E4073" s="64"/>
      <c r="F4073" s="64"/>
      <c r="G4073" s="64"/>
    </row>
    <row r="4074" spans="1:7" x14ac:dyDescent="0.2">
      <c r="A4074" s="61"/>
      <c r="B4074" s="61"/>
      <c r="C4074" s="64"/>
      <c r="D4074" s="64"/>
      <c r="E4074" s="64"/>
      <c r="F4074" s="64"/>
      <c r="G4074" s="64"/>
    </row>
    <row r="4075" spans="1:7" x14ac:dyDescent="0.2">
      <c r="A4075" s="61"/>
      <c r="B4075" s="61"/>
      <c r="C4075" s="64"/>
      <c r="D4075" s="64"/>
      <c r="E4075" s="64"/>
      <c r="F4075" s="64"/>
      <c r="G4075" s="64"/>
    </row>
    <row r="4076" spans="1:7" x14ac:dyDescent="0.2">
      <c r="A4076" s="61"/>
      <c r="B4076" s="61"/>
      <c r="C4076" s="64"/>
      <c r="D4076" s="64"/>
      <c r="E4076" s="64"/>
      <c r="F4076" s="64"/>
      <c r="G4076" s="64"/>
    </row>
    <row r="4077" spans="1:7" x14ac:dyDescent="0.2">
      <c r="A4077" s="61"/>
      <c r="B4077" s="61"/>
      <c r="C4077" s="64"/>
      <c r="D4077" s="64"/>
      <c r="E4077" s="64"/>
      <c r="F4077" s="64"/>
      <c r="G4077" s="64"/>
    </row>
    <row r="4078" spans="1:7" x14ac:dyDescent="0.2">
      <c r="A4078" s="61"/>
      <c r="B4078" s="61"/>
      <c r="C4078" s="64"/>
      <c r="D4078" s="64"/>
      <c r="E4078" s="64"/>
      <c r="F4078" s="64"/>
      <c r="G4078" s="64"/>
    </row>
    <row r="4079" spans="1:7" x14ac:dyDescent="0.2">
      <c r="A4079" s="61"/>
      <c r="B4079" s="61"/>
      <c r="C4079" s="64"/>
      <c r="D4079" s="64"/>
      <c r="E4079" s="64"/>
      <c r="F4079" s="64"/>
      <c r="G4079" s="64"/>
    </row>
    <row r="4080" spans="1:7" x14ac:dyDescent="0.2">
      <c r="A4080" s="61"/>
      <c r="B4080" s="61"/>
      <c r="C4080" s="64"/>
      <c r="D4080" s="64"/>
      <c r="E4080" s="64"/>
      <c r="F4080" s="64"/>
      <c r="G4080" s="64"/>
    </row>
    <row r="4081" spans="1:7" x14ac:dyDescent="0.2">
      <c r="A4081" s="61"/>
      <c r="B4081" s="61"/>
      <c r="C4081" s="64"/>
      <c r="D4081" s="64"/>
      <c r="E4081" s="64"/>
      <c r="F4081" s="64"/>
      <c r="G4081" s="64"/>
    </row>
    <row r="4082" spans="1:7" x14ac:dyDescent="0.2">
      <c r="A4082" s="61"/>
      <c r="B4082" s="61"/>
      <c r="C4082" s="64"/>
      <c r="D4082" s="64"/>
      <c r="E4082" s="64"/>
      <c r="F4082" s="64"/>
      <c r="G4082" s="64"/>
    </row>
    <row r="4083" spans="1:7" x14ac:dyDescent="0.2">
      <c r="A4083" s="61"/>
      <c r="B4083" s="61"/>
      <c r="C4083" s="64"/>
      <c r="D4083" s="64"/>
      <c r="E4083" s="64"/>
      <c r="F4083" s="64"/>
      <c r="G4083" s="64"/>
    </row>
    <row r="4084" spans="1:7" x14ac:dyDescent="0.2">
      <c r="A4084" s="61"/>
      <c r="B4084" s="61"/>
      <c r="C4084" s="64"/>
      <c r="D4084" s="64"/>
      <c r="E4084" s="64"/>
      <c r="F4084" s="64"/>
      <c r="G4084" s="64"/>
    </row>
    <row r="4085" spans="1:7" x14ac:dyDescent="0.2">
      <c r="A4085" s="61"/>
      <c r="B4085" s="61"/>
      <c r="C4085" s="64"/>
      <c r="D4085" s="64"/>
      <c r="E4085" s="64"/>
      <c r="F4085" s="64"/>
      <c r="G4085" s="64"/>
    </row>
    <row r="4086" spans="1:7" x14ac:dyDescent="0.2">
      <c r="A4086" s="61"/>
      <c r="B4086" s="61"/>
      <c r="C4086" s="64"/>
      <c r="D4086" s="64"/>
      <c r="E4086" s="64"/>
      <c r="F4086" s="64"/>
      <c r="G4086" s="64"/>
    </row>
    <row r="4087" spans="1:7" x14ac:dyDescent="0.2">
      <c r="A4087" s="61"/>
      <c r="B4087" s="61"/>
      <c r="C4087" s="64"/>
      <c r="D4087" s="64"/>
      <c r="E4087" s="64"/>
      <c r="F4087" s="64"/>
      <c r="G4087" s="64"/>
    </row>
    <row r="4088" spans="1:7" x14ac:dyDescent="0.2">
      <c r="A4088" s="61"/>
      <c r="B4088" s="61"/>
      <c r="C4088" s="64"/>
      <c r="D4088" s="64"/>
      <c r="E4088" s="64"/>
      <c r="F4088" s="64"/>
      <c r="G4088" s="64"/>
    </row>
    <row r="4089" spans="1:7" x14ac:dyDescent="0.2">
      <c r="A4089" s="61"/>
      <c r="B4089" s="61"/>
      <c r="C4089" s="64"/>
      <c r="D4089" s="64"/>
      <c r="E4089" s="64"/>
      <c r="F4089" s="64"/>
      <c r="G4089" s="64"/>
    </row>
    <row r="4090" spans="1:7" x14ac:dyDescent="0.2">
      <c r="A4090" s="61"/>
      <c r="B4090" s="61"/>
      <c r="C4090" s="64"/>
      <c r="D4090" s="64"/>
      <c r="E4090" s="64"/>
      <c r="F4090" s="64"/>
      <c r="G4090" s="64"/>
    </row>
    <row r="4091" spans="1:7" x14ac:dyDescent="0.2">
      <c r="A4091" s="61"/>
      <c r="B4091" s="61"/>
      <c r="C4091" s="64"/>
      <c r="D4091" s="64"/>
      <c r="E4091" s="64"/>
      <c r="F4091" s="64"/>
      <c r="G4091" s="64"/>
    </row>
    <row r="4092" spans="1:7" x14ac:dyDescent="0.2">
      <c r="A4092" s="61"/>
      <c r="B4092" s="61"/>
      <c r="C4092" s="64"/>
      <c r="D4092" s="64"/>
      <c r="E4092" s="64"/>
      <c r="F4092" s="64"/>
      <c r="G4092" s="64"/>
    </row>
    <row r="4093" spans="1:7" x14ac:dyDescent="0.2">
      <c r="A4093" s="61"/>
      <c r="B4093" s="61"/>
      <c r="C4093" s="64"/>
      <c r="D4093" s="64"/>
      <c r="E4093" s="64"/>
      <c r="F4093" s="64"/>
      <c r="G4093" s="64"/>
    </row>
    <row r="4094" spans="1:7" x14ac:dyDescent="0.2">
      <c r="A4094" s="61"/>
      <c r="B4094" s="61"/>
      <c r="C4094" s="64"/>
      <c r="D4094" s="64"/>
      <c r="E4094" s="64"/>
      <c r="F4094" s="64"/>
      <c r="G4094" s="64"/>
    </row>
    <row r="4095" spans="1:7" x14ac:dyDescent="0.2">
      <c r="A4095" s="61"/>
      <c r="B4095" s="61"/>
      <c r="C4095" s="64"/>
      <c r="D4095" s="64"/>
      <c r="E4095" s="64"/>
      <c r="F4095" s="64"/>
      <c r="G4095" s="64"/>
    </row>
    <row r="4096" spans="1:7" x14ac:dyDescent="0.2">
      <c r="A4096" s="61"/>
      <c r="B4096" s="61"/>
      <c r="C4096" s="64"/>
      <c r="D4096" s="64"/>
      <c r="E4096" s="64"/>
      <c r="F4096" s="64"/>
      <c r="G4096" s="64"/>
    </row>
    <row r="4097" spans="1:7" x14ac:dyDescent="0.2">
      <c r="A4097" s="61"/>
      <c r="B4097" s="61"/>
      <c r="C4097" s="64"/>
      <c r="D4097" s="64"/>
      <c r="E4097" s="64"/>
      <c r="F4097" s="64"/>
      <c r="G4097" s="64"/>
    </row>
    <row r="4098" spans="1:7" x14ac:dyDescent="0.2">
      <c r="A4098" s="61"/>
      <c r="B4098" s="61"/>
      <c r="C4098" s="64"/>
      <c r="D4098" s="64"/>
      <c r="E4098" s="64"/>
      <c r="F4098" s="64"/>
      <c r="G4098" s="64"/>
    </row>
    <row r="4099" spans="1:7" x14ac:dyDescent="0.2">
      <c r="A4099" s="61"/>
      <c r="B4099" s="61"/>
      <c r="C4099" s="64"/>
      <c r="D4099" s="64"/>
      <c r="E4099" s="64"/>
      <c r="F4099" s="64"/>
      <c r="G4099" s="64"/>
    </row>
    <row r="4100" spans="1:7" x14ac:dyDescent="0.2">
      <c r="A4100" s="61"/>
      <c r="B4100" s="61"/>
      <c r="C4100" s="64"/>
      <c r="D4100" s="64"/>
      <c r="E4100" s="64"/>
      <c r="F4100" s="64"/>
      <c r="G4100" s="64"/>
    </row>
    <row r="4101" spans="1:7" x14ac:dyDescent="0.2">
      <c r="A4101" s="61"/>
      <c r="B4101" s="61"/>
      <c r="C4101" s="64"/>
      <c r="D4101" s="64"/>
      <c r="E4101" s="64"/>
      <c r="F4101" s="64"/>
      <c r="G4101" s="64"/>
    </row>
    <row r="4102" spans="1:7" x14ac:dyDescent="0.2">
      <c r="A4102" s="61"/>
      <c r="B4102" s="61"/>
      <c r="C4102" s="64"/>
      <c r="D4102" s="64"/>
      <c r="E4102" s="64"/>
      <c r="F4102" s="64"/>
      <c r="G4102" s="64"/>
    </row>
    <row r="4103" spans="1:7" x14ac:dyDescent="0.2">
      <c r="A4103" s="61"/>
      <c r="B4103" s="61"/>
      <c r="C4103" s="64"/>
      <c r="D4103" s="64"/>
      <c r="E4103" s="64"/>
      <c r="F4103" s="64"/>
      <c r="G4103" s="64"/>
    </row>
    <row r="4104" spans="1:7" x14ac:dyDescent="0.2">
      <c r="A4104" s="61"/>
      <c r="B4104" s="61"/>
      <c r="C4104" s="64"/>
      <c r="D4104" s="64"/>
      <c r="E4104" s="64"/>
      <c r="F4104" s="64"/>
      <c r="G4104" s="64"/>
    </row>
    <row r="4105" spans="1:7" x14ac:dyDescent="0.2">
      <c r="A4105" s="61"/>
      <c r="B4105" s="61"/>
      <c r="C4105" s="64"/>
      <c r="D4105" s="64"/>
      <c r="E4105" s="64"/>
      <c r="F4105" s="64"/>
      <c r="G4105" s="64"/>
    </row>
    <row r="4106" spans="1:7" x14ac:dyDescent="0.2">
      <c r="A4106" s="61"/>
      <c r="B4106" s="61"/>
      <c r="C4106" s="64"/>
      <c r="D4106" s="64"/>
      <c r="E4106" s="64"/>
      <c r="F4106" s="64"/>
      <c r="G4106" s="64"/>
    </row>
    <row r="4107" spans="1:7" x14ac:dyDescent="0.2">
      <c r="A4107" s="61"/>
      <c r="B4107" s="61"/>
      <c r="C4107" s="64"/>
      <c r="D4107" s="64"/>
      <c r="E4107" s="64"/>
      <c r="F4107" s="64"/>
      <c r="G4107" s="64"/>
    </row>
    <row r="4108" spans="1:7" x14ac:dyDescent="0.2">
      <c r="A4108" s="61"/>
      <c r="B4108" s="61"/>
      <c r="C4108" s="64"/>
      <c r="D4108" s="64"/>
      <c r="E4108" s="64"/>
      <c r="F4108" s="64"/>
      <c r="G4108" s="64"/>
    </row>
    <row r="4109" spans="1:7" x14ac:dyDescent="0.2">
      <c r="A4109" s="61"/>
      <c r="B4109" s="61"/>
      <c r="C4109" s="64"/>
      <c r="D4109" s="64"/>
      <c r="E4109" s="64"/>
      <c r="F4109" s="64"/>
      <c r="G4109" s="64"/>
    </row>
    <row r="4110" spans="1:7" x14ac:dyDescent="0.2">
      <c r="A4110" s="61"/>
      <c r="B4110" s="61"/>
      <c r="C4110" s="64"/>
      <c r="D4110" s="64"/>
      <c r="E4110" s="64"/>
      <c r="F4110" s="64"/>
      <c r="G4110" s="64"/>
    </row>
    <row r="4111" spans="1:7" x14ac:dyDescent="0.2">
      <c r="A4111" s="61"/>
      <c r="B4111" s="61"/>
      <c r="C4111" s="64"/>
      <c r="D4111" s="64"/>
      <c r="E4111" s="64"/>
      <c r="F4111" s="64"/>
      <c r="G4111" s="64"/>
    </row>
    <row r="4112" spans="1:7" x14ac:dyDescent="0.2">
      <c r="A4112" s="61"/>
      <c r="B4112" s="61"/>
      <c r="C4112" s="64"/>
      <c r="D4112" s="64"/>
      <c r="E4112" s="64"/>
      <c r="F4112" s="64"/>
      <c r="G4112" s="64"/>
    </row>
    <row r="4113" spans="1:7" x14ac:dyDescent="0.2">
      <c r="A4113" s="61"/>
      <c r="B4113" s="61"/>
      <c r="C4113" s="64"/>
      <c r="D4113" s="64"/>
      <c r="E4113" s="64"/>
      <c r="F4113" s="64"/>
      <c r="G4113" s="64"/>
    </row>
    <row r="4114" spans="1:7" x14ac:dyDescent="0.2">
      <c r="A4114" s="61"/>
      <c r="B4114" s="61"/>
      <c r="C4114" s="64"/>
      <c r="D4114" s="64"/>
      <c r="E4114" s="64"/>
      <c r="F4114" s="64"/>
      <c r="G4114" s="64"/>
    </row>
    <row r="4115" spans="1:7" x14ac:dyDescent="0.2">
      <c r="A4115" s="61"/>
      <c r="B4115" s="61"/>
      <c r="C4115" s="64"/>
      <c r="D4115" s="64"/>
      <c r="E4115" s="64"/>
      <c r="F4115" s="64"/>
      <c r="G4115" s="64"/>
    </row>
    <row r="4116" spans="1:7" x14ac:dyDescent="0.2">
      <c r="A4116" s="61"/>
      <c r="B4116" s="61"/>
      <c r="C4116" s="64"/>
      <c r="D4116" s="64"/>
      <c r="E4116" s="64"/>
      <c r="F4116" s="64"/>
      <c r="G4116" s="64"/>
    </row>
    <row r="4117" spans="1:7" x14ac:dyDescent="0.2">
      <c r="A4117" s="61"/>
      <c r="B4117" s="61"/>
      <c r="C4117" s="64"/>
      <c r="D4117" s="64"/>
      <c r="E4117" s="64"/>
      <c r="F4117" s="64"/>
      <c r="G4117" s="64"/>
    </row>
    <row r="4118" spans="1:7" x14ac:dyDescent="0.2">
      <c r="A4118" s="61"/>
      <c r="B4118" s="61"/>
      <c r="C4118" s="64"/>
      <c r="D4118" s="64"/>
      <c r="E4118" s="64"/>
      <c r="F4118" s="64"/>
      <c r="G4118" s="64"/>
    </row>
    <row r="4119" spans="1:7" x14ac:dyDescent="0.2">
      <c r="A4119" s="61"/>
      <c r="B4119" s="61"/>
      <c r="C4119" s="64"/>
      <c r="D4119" s="64"/>
      <c r="E4119" s="64"/>
      <c r="F4119" s="64"/>
      <c r="G4119" s="64"/>
    </row>
    <row r="4120" spans="1:7" x14ac:dyDescent="0.2">
      <c r="A4120" s="61"/>
      <c r="B4120" s="61"/>
      <c r="C4120" s="64"/>
      <c r="D4120" s="64"/>
      <c r="E4120" s="64"/>
      <c r="F4120" s="64"/>
      <c r="G4120" s="64"/>
    </row>
    <row r="4121" spans="1:7" x14ac:dyDescent="0.2">
      <c r="A4121" s="61"/>
      <c r="B4121" s="61"/>
      <c r="C4121" s="64"/>
      <c r="D4121" s="64"/>
      <c r="E4121" s="64"/>
      <c r="F4121" s="64"/>
      <c r="G4121" s="64"/>
    </row>
    <row r="4122" spans="1:7" x14ac:dyDescent="0.2">
      <c r="A4122" s="61"/>
      <c r="B4122" s="61"/>
      <c r="C4122" s="64"/>
      <c r="D4122" s="64"/>
      <c r="E4122" s="64"/>
      <c r="F4122" s="64"/>
      <c r="G4122" s="64"/>
    </row>
    <row r="4123" spans="1:7" x14ac:dyDescent="0.2">
      <c r="A4123" s="61"/>
      <c r="B4123" s="61"/>
      <c r="C4123" s="64"/>
      <c r="D4123" s="64"/>
      <c r="E4123" s="64"/>
      <c r="F4123" s="64"/>
      <c r="G4123" s="64"/>
    </row>
    <row r="4124" spans="1:7" x14ac:dyDescent="0.2">
      <c r="A4124" s="61"/>
      <c r="B4124" s="61"/>
      <c r="C4124" s="64"/>
      <c r="D4124" s="64"/>
      <c r="E4124" s="64"/>
      <c r="F4124" s="64"/>
      <c r="G4124" s="64"/>
    </row>
    <row r="4125" spans="1:7" x14ac:dyDescent="0.2">
      <c r="A4125" s="61"/>
      <c r="B4125" s="61"/>
      <c r="C4125" s="64"/>
      <c r="D4125" s="64"/>
      <c r="E4125" s="64"/>
      <c r="F4125" s="64"/>
      <c r="G4125" s="64"/>
    </row>
    <row r="4126" spans="1:7" x14ac:dyDescent="0.2">
      <c r="A4126" s="61"/>
      <c r="B4126" s="61"/>
      <c r="C4126" s="64"/>
      <c r="D4126" s="64"/>
      <c r="E4126" s="64"/>
      <c r="F4126" s="64"/>
      <c r="G4126" s="64"/>
    </row>
    <row r="4127" spans="1:7" x14ac:dyDescent="0.2">
      <c r="A4127" s="61"/>
      <c r="B4127" s="61"/>
      <c r="C4127" s="64"/>
      <c r="D4127" s="64"/>
      <c r="E4127" s="64"/>
      <c r="F4127" s="64"/>
      <c r="G4127" s="64"/>
    </row>
    <row r="4128" spans="1:7" x14ac:dyDescent="0.2">
      <c r="A4128" s="61"/>
      <c r="B4128" s="61"/>
      <c r="C4128" s="64"/>
      <c r="D4128" s="64"/>
      <c r="E4128" s="64"/>
      <c r="F4128" s="64"/>
      <c r="G4128" s="64"/>
    </row>
    <row r="4129" spans="1:7" x14ac:dyDescent="0.2">
      <c r="A4129" s="61"/>
      <c r="B4129" s="61"/>
      <c r="C4129" s="64"/>
      <c r="D4129" s="64"/>
      <c r="E4129" s="64"/>
      <c r="F4129" s="64"/>
      <c r="G4129" s="64"/>
    </row>
    <row r="4130" spans="1:7" x14ac:dyDescent="0.2">
      <c r="A4130" s="61"/>
      <c r="B4130" s="61"/>
      <c r="C4130" s="64"/>
      <c r="D4130" s="64"/>
      <c r="E4130" s="64"/>
      <c r="F4130" s="64"/>
      <c r="G4130" s="64"/>
    </row>
    <row r="4131" spans="1:7" x14ac:dyDescent="0.2">
      <c r="A4131" s="61"/>
      <c r="B4131" s="61"/>
      <c r="C4131" s="64"/>
      <c r="D4131" s="64"/>
      <c r="E4131" s="64"/>
      <c r="F4131" s="64"/>
      <c r="G4131" s="64"/>
    </row>
    <row r="4132" spans="1:7" x14ac:dyDescent="0.2">
      <c r="A4132" s="61"/>
      <c r="B4132" s="61"/>
      <c r="C4132" s="64"/>
      <c r="D4132" s="64"/>
      <c r="E4132" s="64"/>
      <c r="F4132" s="64"/>
      <c r="G4132" s="64"/>
    </row>
    <row r="4133" spans="1:7" x14ac:dyDescent="0.2">
      <c r="A4133" s="61"/>
      <c r="B4133" s="61"/>
      <c r="C4133" s="64"/>
      <c r="D4133" s="64"/>
      <c r="E4133" s="64"/>
      <c r="F4133" s="64"/>
      <c r="G4133" s="64"/>
    </row>
    <row r="4134" spans="1:7" x14ac:dyDescent="0.2">
      <c r="A4134" s="61"/>
      <c r="B4134" s="61"/>
      <c r="C4134" s="64"/>
      <c r="D4134" s="64"/>
      <c r="E4134" s="64"/>
      <c r="F4134" s="64"/>
      <c r="G4134" s="64"/>
    </row>
    <row r="4135" spans="1:7" x14ac:dyDescent="0.2">
      <c r="A4135" s="61"/>
      <c r="B4135" s="61"/>
      <c r="C4135" s="64"/>
      <c r="D4135" s="64"/>
      <c r="E4135" s="64"/>
      <c r="F4135" s="64"/>
      <c r="G4135" s="64"/>
    </row>
    <row r="4136" spans="1:7" x14ac:dyDescent="0.2">
      <c r="A4136" s="61"/>
      <c r="B4136" s="61"/>
      <c r="C4136" s="64"/>
      <c r="D4136" s="64"/>
      <c r="E4136" s="64"/>
      <c r="F4136" s="64"/>
      <c r="G4136" s="64"/>
    </row>
    <row r="4137" spans="1:7" x14ac:dyDescent="0.2">
      <c r="A4137" s="61"/>
      <c r="B4137" s="61"/>
      <c r="C4137" s="64"/>
      <c r="D4137" s="64"/>
      <c r="E4137" s="64"/>
      <c r="F4137" s="64"/>
      <c r="G4137" s="64"/>
    </row>
    <row r="4138" spans="1:7" x14ac:dyDescent="0.2">
      <c r="A4138" s="61"/>
      <c r="B4138" s="61"/>
      <c r="C4138" s="64"/>
      <c r="D4138" s="64"/>
      <c r="E4138" s="64"/>
      <c r="F4138" s="64"/>
      <c r="G4138" s="64"/>
    </row>
    <row r="4139" spans="1:7" x14ac:dyDescent="0.2">
      <c r="A4139" s="61"/>
      <c r="B4139" s="61"/>
      <c r="C4139" s="64"/>
      <c r="D4139" s="64"/>
      <c r="E4139" s="64"/>
      <c r="F4139" s="64"/>
      <c r="G4139" s="64"/>
    </row>
    <row r="4140" spans="1:7" x14ac:dyDescent="0.2">
      <c r="A4140" s="61"/>
      <c r="B4140" s="61"/>
      <c r="C4140" s="64"/>
      <c r="D4140" s="64"/>
      <c r="E4140" s="64"/>
      <c r="F4140" s="64"/>
      <c r="G4140" s="64"/>
    </row>
    <row r="4141" spans="1:7" x14ac:dyDescent="0.2">
      <c r="A4141" s="61"/>
      <c r="B4141" s="61"/>
      <c r="C4141" s="64"/>
      <c r="D4141" s="64"/>
      <c r="E4141" s="64"/>
      <c r="F4141" s="64"/>
      <c r="G4141" s="64"/>
    </row>
    <row r="4142" spans="1:7" x14ac:dyDescent="0.2">
      <c r="A4142" s="61"/>
      <c r="B4142" s="61"/>
      <c r="C4142" s="64"/>
      <c r="D4142" s="64"/>
      <c r="E4142" s="64"/>
      <c r="F4142" s="64"/>
      <c r="G4142" s="64"/>
    </row>
    <row r="4143" spans="1:7" x14ac:dyDescent="0.2">
      <c r="A4143" s="61"/>
      <c r="B4143" s="61"/>
      <c r="C4143" s="64"/>
      <c r="D4143" s="64"/>
      <c r="E4143" s="64"/>
      <c r="F4143" s="64"/>
      <c r="G4143" s="64"/>
    </row>
    <row r="4144" spans="1:7" x14ac:dyDescent="0.2">
      <c r="A4144" s="61"/>
      <c r="B4144" s="61"/>
      <c r="C4144" s="64"/>
      <c r="D4144" s="64"/>
      <c r="E4144" s="64"/>
      <c r="F4144" s="64"/>
      <c r="G4144" s="64"/>
    </row>
    <row r="4145" spans="1:7" x14ac:dyDescent="0.2">
      <c r="A4145" s="61"/>
      <c r="B4145" s="61"/>
      <c r="C4145" s="64"/>
      <c r="D4145" s="64"/>
      <c r="E4145" s="64"/>
      <c r="F4145" s="64"/>
      <c r="G4145" s="64"/>
    </row>
    <row r="4146" spans="1:7" x14ac:dyDescent="0.2">
      <c r="A4146" s="61"/>
      <c r="B4146" s="61"/>
      <c r="C4146" s="64"/>
      <c r="D4146" s="64"/>
      <c r="E4146" s="64"/>
      <c r="F4146" s="64"/>
      <c r="G4146" s="64"/>
    </row>
    <row r="4147" spans="1:7" x14ac:dyDescent="0.2">
      <c r="A4147" s="61"/>
      <c r="B4147" s="61"/>
      <c r="C4147" s="64"/>
      <c r="D4147" s="64"/>
      <c r="E4147" s="64"/>
      <c r="F4147" s="64"/>
      <c r="G4147" s="64"/>
    </row>
    <row r="4148" spans="1:7" x14ac:dyDescent="0.2">
      <c r="A4148" s="61"/>
      <c r="B4148" s="61"/>
      <c r="C4148" s="64"/>
      <c r="D4148" s="64"/>
      <c r="E4148" s="64"/>
      <c r="F4148" s="64"/>
      <c r="G4148" s="64"/>
    </row>
    <row r="4149" spans="1:7" x14ac:dyDescent="0.2">
      <c r="A4149" s="61"/>
      <c r="B4149" s="61"/>
      <c r="C4149" s="64"/>
      <c r="D4149" s="64"/>
      <c r="E4149" s="64"/>
      <c r="F4149" s="64"/>
      <c r="G4149" s="64"/>
    </row>
    <row r="4150" spans="1:7" x14ac:dyDescent="0.2">
      <c r="A4150" s="61"/>
      <c r="B4150" s="61"/>
      <c r="C4150" s="64"/>
      <c r="D4150" s="64"/>
      <c r="E4150" s="64"/>
      <c r="F4150" s="64"/>
      <c r="G4150" s="64"/>
    </row>
    <row r="4151" spans="1:7" x14ac:dyDescent="0.2">
      <c r="A4151" s="61"/>
      <c r="B4151" s="61"/>
      <c r="C4151" s="64"/>
      <c r="D4151" s="64"/>
      <c r="E4151" s="64"/>
      <c r="F4151" s="64"/>
      <c r="G4151" s="64"/>
    </row>
    <row r="4152" spans="1:7" x14ac:dyDescent="0.2">
      <c r="A4152" s="61"/>
      <c r="B4152" s="61"/>
      <c r="C4152" s="64"/>
      <c r="D4152" s="64"/>
      <c r="E4152" s="64"/>
      <c r="F4152" s="64"/>
      <c r="G4152" s="64"/>
    </row>
    <row r="4153" spans="1:7" x14ac:dyDescent="0.2">
      <c r="A4153" s="61"/>
      <c r="B4153" s="61"/>
      <c r="C4153" s="64"/>
      <c r="D4153" s="64"/>
      <c r="E4153" s="64"/>
      <c r="F4153" s="64"/>
      <c r="G4153" s="64"/>
    </row>
    <row r="4154" spans="1:7" x14ac:dyDescent="0.2">
      <c r="A4154" s="61"/>
      <c r="B4154" s="61"/>
      <c r="C4154" s="64"/>
      <c r="D4154" s="64"/>
      <c r="E4154" s="64"/>
      <c r="F4154" s="64"/>
      <c r="G4154" s="64"/>
    </row>
    <row r="4155" spans="1:7" x14ac:dyDescent="0.2">
      <c r="A4155" s="61"/>
      <c r="B4155" s="61"/>
      <c r="C4155" s="64"/>
      <c r="D4155" s="64"/>
      <c r="E4155" s="64"/>
      <c r="F4155" s="64"/>
      <c r="G4155" s="64"/>
    </row>
    <row r="4156" spans="1:7" x14ac:dyDescent="0.2">
      <c r="A4156" s="61"/>
      <c r="B4156" s="61"/>
      <c r="C4156" s="64"/>
      <c r="D4156" s="64"/>
      <c r="E4156" s="64"/>
      <c r="F4156" s="64"/>
      <c r="G4156" s="64"/>
    </row>
    <row r="4157" spans="1:7" x14ac:dyDescent="0.2">
      <c r="A4157" s="61"/>
      <c r="B4157" s="61"/>
      <c r="C4157" s="64"/>
      <c r="D4157" s="64"/>
      <c r="E4157" s="64"/>
      <c r="F4157" s="64"/>
      <c r="G4157" s="64"/>
    </row>
    <row r="4158" spans="1:7" x14ac:dyDescent="0.2">
      <c r="A4158" s="61"/>
      <c r="B4158" s="61"/>
      <c r="C4158" s="64"/>
      <c r="D4158" s="64"/>
      <c r="E4158" s="64"/>
      <c r="F4158" s="64"/>
      <c r="G4158" s="64"/>
    </row>
    <row r="4159" spans="1:7" x14ac:dyDescent="0.2">
      <c r="A4159" s="61"/>
      <c r="B4159" s="61"/>
      <c r="C4159" s="64"/>
      <c r="D4159" s="64"/>
      <c r="E4159" s="64"/>
      <c r="F4159" s="64"/>
      <c r="G4159" s="64"/>
    </row>
    <row r="4160" spans="1:7" x14ac:dyDescent="0.2">
      <c r="A4160" s="61"/>
      <c r="B4160" s="61"/>
      <c r="C4160" s="64"/>
      <c r="D4160" s="64"/>
      <c r="E4160" s="64"/>
      <c r="F4160" s="64"/>
      <c r="G4160" s="64"/>
    </row>
    <row r="4161" spans="1:7" x14ac:dyDescent="0.2">
      <c r="A4161" s="61"/>
      <c r="B4161" s="61"/>
      <c r="C4161" s="64"/>
      <c r="D4161" s="64"/>
      <c r="E4161" s="64"/>
      <c r="F4161" s="64"/>
      <c r="G4161" s="64"/>
    </row>
    <row r="4162" spans="1:7" x14ac:dyDescent="0.2">
      <c r="A4162" s="61"/>
      <c r="B4162" s="61"/>
      <c r="C4162" s="64"/>
      <c r="D4162" s="64"/>
      <c r="E4162" s="64"/>
      <c r="F4162" s="64"/>
      <c r="G4162" s="64"/>
    </row>
    <row r="4163" spans="1:7" x14ac:dyDescent="0.2">
      <c r="A4163" s="61"/>
      <c r="B4163" s="61"/>
      <c r="C4163" s="64"/>
      <c r="D4163" s="64"/>
      <c r="E4163" s="64"/>
      <c r="F4163" s="64"/>
      <c r="G4163" s="64"/>
    </row>
    <row r="4164" spans="1:7" x14ac:dyDescent="0.2">
      <c r="A4164" s="61"/>
      <c r="B4164" s="61"/>
      <c r="C4164" s="64"/>
      <c r="D4164" s="64"/>
      <c r="E4164" s="64"/>
      <c r="F4164" s="64"/>
      <c r="G4164" s="64"/>
    </row>
    <row r="4165" spans="1:7" x14ac:dyDescent="0.2">
      <c r="A4165" s="61"/>
      <c r="B4165" s="61"/>
      <c r="C4165" s="64"/>
      <c r="D4165" s="64"/>
      <c r="E4165" s="64"/>
      <c r="F4165" s="64"/>
      <c r="G4165" s="64"/>
    </row>
    <row r="4166" spans="1:7" x14ac:dyDescent="0.2">
      <c r="A4166" s="61"/>
      <c r="B4166" s="61"/>
      <c r="C4166" s="64"/>
      <c r="D4166" s="64"/>
      <c r="E4166" s="64"/>
      <c r="F4166" s="64"/>
      <c r="G4166" s="64"/>
    </row>
    <row r="4167" spans="1:7" x14ac:dyDescent="0.2">
      <c r="A4167" s="61"/>
      <c r="B4167" s="61"/>
      <c r="C4167" s="64"/>
      <c r="D4167" s="64"/>
      <c r="E4167" s="64"/>
      <c r="F4167" s="64"/>
      <c r="G4167" s="64"/>
    </row>
    <row r="4168" spans="1:7" x14ac:dyDescent="0.2">
      <c r="A4168" s="61"/>
      <c r="B4168" s="61"/>
      <c r="C4168" s="64"/>
      <c r="D4168" s="64"/>
      <c r="E4168" s="64"/>
      <c r="F4168" s="64"/>
      <c r="G4168" s="64"/>
    </row>
    <row r="4169" spans="1:7" x14ac:dyDescent="0.2">
      <c r="A4169" s="61"/>
      <c r="B4169" s="61"/>
      <c r="C4169" s="64"/>
      <c r="D4169" s="64"/>
      <c r="E4169" s="64"/>
      <c r="F4169" s="64"/>
      <c r="G4169" s="64"/>
    </row>
    <row r="4170" spans="1:7" x14ac:dyDescent="0.2">
      <c r="A4170" s="61"/>
      <c r="B4170" s="61"/>
      <c r="C4170" s="64"/>
      <c r="D4170" s="64"/>
      <c r="E4170" s="64"/>
      <c r="F4170" s="64"/>
      <c r="G4170" s="64"/>
    </row>
    <row r="4171" spans="1:7" x14ac:dyDescent="0.2">
      <c r="A4171" s="61"/>
      <c r="B4171" s="61"/>
      <c r="C4171" s="64"/>
      <c r="D4171" s="64"/>
      <c r="E4171" s="64"/>
      <c r="F4171" s="64"/>
      <c r="G4171" s="64"/>
    </row>
    <row r="4172" spans="1:7" x14ac:dyDescent="0.2">
      <c r="A4172" s="61"/>
      <c r="B4172" s="61"/>
      <c r="C4172" s="64"/>
      <c r="D4172" s="64"/>
      <c r="E4172" s="64"/>
      <c r="F4172" s="64"/>
      <c r="G4172" s="64"/>
    </row>
    <row r="4173" spans="1:7" x14ac:dyDescent="0.2">
      <c r="A4173" s="61"/>
      <c r="B4173" s="61"/>
      <c r="C4173" s="64"/>
      <c r="D4173" s="64"/>
      <c r="E4173" s="64"/>
      <c r="F4173" s="64"/>
      <c r="G4173" s="64"/>
    </row>
    <row r="4174" spans="1:7" x14ac:dyDescent="0.2">
      <c r="A4174" s="61"/>
      <c r="B4174" s="61"/>
      <c r="C4174" s="64"/>
      <c r="D4174" s="64"/>
      <c r="E4174" s="64"/>
      <c r="F4174" s="64"/>
      <c r="G4174" s="64"/>
    </row>
    <row r="4175" spans="1:7" x14ac:dyDescent="0.2">
      <c r="A4175" s="61"/>
      <c r="B4175" s="61"/>
      <c r="C4175" s="64"/>
      <c r="D4175" s="64"/>
      <c r="E4175" s="64"/>
      <c r="F4175" s="64"/>
      <c r="G4175" s="64"/>
    </row>
    <row r="4176" spans="1:7" x14ac:dyDescent="0.2">
      <c r="A4176" s="61"/>
      <c r="B4176" s="61"/>
      <c r="C4176" s="64"/>
      <c r="D4176" s="64"/>
      <c r="E4176" s="64"/>
      <c r="F4176" s="64"/>
      <c r="G4176" s="64"/>
    </row>
    <row r="4177" spans="1:7" x14ac:dyDescent="0.2">
      <c r="A4177" s="61"/>
      <c r="B4177" s="61"/>
      <c r="C4177" s="64"/>
      <c r="D4177" s="64"/>
      <c r="E4177" s="64"/>
      <c r="F4177" s="64"/>
      <c r="G4177" s="64"/>
    </row>
    <row r="4178" spans="1:7" x14ac:dyDescent="0.2">
      <c r="A4178" s="61"/>
      <c r="B4178" s="61"/>
      <c r="C4178" s="64"/>
      <c r="D4178" s="64"/>
      <c r="E4178" s="64"/>
      <c r="F4178" s="64"/>
      <c r="G4178" s="64"/>
    </row>
    <row r="4179" spans="1:7" x14ac:dyDescent="0.2">
      <c r="A4179" s="61"/>
      <c r="B4179" s="61"/>
      <c r="C4179" s="64"/>
      <c r="D4179" s="64"/>
      <c r="E4179" s="64"/>
      <c r="F4179" s="64"/>
      <c r="G4179" s="64"/>
    </row>
    <row r="4180" spans="1:7" x14ac:dyDescent="0.2">
      <c r="A4180" s="61"/>
      <c r="B4180" s="61"/>
      <c r="C4180" s="64"/>
      <c r="D4180" s="64"/>
      <c r="E4180" s="64"/>
      <c r="F4180" s="64"/>
      <c r="G4180" s="64"/>
    </row>
    <row r="4181" spans="1:7" x14ac:dyDescent="0.2">
      <c r="A4181" s="61"/>
      <c r="B4181" s="61"/>
      <c r="C4181" s="64"/>
      <c r="D4181" s="64"/>
      <c r="E4181" s="64"/>
      <c r="F4181" s="64"/>
      <c r="G4181" s="64"/>
    </row>
    <row r="4182" spans="1:7" x14ac:dyDescent="0.2">
      <c r="A4182" s="61"/>
      <c r="B4182" s="61"/>
      <c r="C4182" s="64"/>
      <c r="D4182" s="64"/>
      <c r="E4182" s="64"/>
      <c r="F4182" s="64"/>
      <c r="G4182" s="64"/>
    </row>
    <row r="4183" spans="1:7" x14ac:dyDescent="0.2">
      <c r="A4183" s="61"/>
      <c r="B4183" s="61"/>
      <c r="C4183" s="64"/>
      <c r="D4183" s="64"/>
      <c r="E4183" s="64"/>
      <c r="F4183" s="64"/>
      <c r="G4183" s="64"/>
    </row>
    <row r="4184" spans="1:7" x14ac:dyDescent="0.2">
      <c r="A4184" s="61"/>
      <c r="B4184" s="61"/>
      <c r="C4184" s="64"/>
      <c r="D4184" s="64"/>
      <c r="E4184" s="64"/>
      <c r="F4184" s="64"/>
      <c r="G4184" s="64"/>
    </row>
    <row r="4185" spans="1:7" x14ac:dyDescent="0.2">
      <c r="A4185" s="61"/>
      <c r="B4185" s="61"/>
      <c r="C4185" s="64"/>
      <c r="D4185" s="64"/>
      <c r="E4185" s="64"/>
      <c r="F4185" s="64"/>
      <c r="G4185" s="64"/>
    </row>
    <row r="4186" spans="1:7" x14ac:dyDescent="0.2">
      <c r="A4186" s="61"/>
      <c r="B4186" s="61"/>
      <c r="C4186" s="64"/>
      <c r="D4186" s="64"/>
      <c r="E4186" s="64"/>
      <c r="F4186" s="64"/>
      <c r="G4186" s="64"/>
    </row>
    <row r="4187" spans="1:7" x14ac:dyDescent="0.2">
      <c r="A4187" s="61"/>
      <c r="B4187" s="61"/>
      <c r="C4187" s="64"/>
      <c r="D4187" s="64"/>
      <c r="E4187" s="64"/>
      <c r="F4187" s="64"/>
      <c r="G4187" s="64"/>
    </row>
    <row r="4188" spans="1:7" x14ac:dyDescent="0.2">
      <c r="A4188" s="61"/>
      <c r="B4188" s="61"/>
      <c r="C4188" s="64"/>
      <c r="D4188" s="64"/>
      <c r="E4188" s="64"/>
      <c r="F4188" s="64"/>
      <c r="G4188" s="64"/>
    </row>
    <row r="4189" spans="1:7" x14ac:dyDescent="0.2">
      <c r="A4189" s="61"/>
      <c r="B4189" s="61"/>
      <c r="C4189" s="64"/>
      <c r="D4189" s="64"/>
      <c r="E4189" s="64"/>
      <c r="F4189" s="64"/>
      <c r="G4189" s="64"/>
    </row>
    <row r="4190" spans="1:7" x14ac:dyDescent="0.2">
      <c r="A4190" s="61"/>
      <c r="B4190" s="61"/>
      <c r="C4190" s="64"/>
      <c r="D4190" s="64"/>
      <c r="E4190" s="64"/>
      <c r="F4190" s="64"/>
      <c r="G4190" s="64"/>
    </row>
    <row r="4191" spans="1:7" x14ac:dyDescent="0.2">
      <c r="A4191" s="61"/>
      <c r="B4191" s="61"/>
      <c r="C4191" s="64"/>
      <c r="D4191" s="64"/>
      <c r="E4191" s="64"/>
      <c r="F4191" s="64"/>
      <c r="G4191" s="64"/>
    </row>
    <row r="4192" spans="1:7" x14ac:dyDescent="0.2">
      <c r="A4192" s="61"/>
      <c r="B4192" s="61"/>
      <c r="C4192" s="64"/>
      <c r="D4192" s="64"/>
      <c r="E4192" s="64"/>
      <c r="F4192" s="64"/>
      <c r="G4192" s="64"/>
    </row>
    <row r="4193" spans="1:7" x14ac:dyDescent="0.2">
      <c r="A4193" s="61"/>
      <c r="B4193" s="61"/>
      <c r="C4193" s="64"/>
      <c r="D4193" s="64"/>
      <c r="E4193" s="64"/>
      <c r="F4193" s="64"/>
      <c r="G4193" s="64"/>
    </row>
    <row r="4194" spans="1:7" x14ac:dyDescent="0.2">
      <c r="A4194" s="61"/>
      <c r="B4194" s="61"/>
      <c r="C4194" s="64"/>
      <c r="D4194" s="64"/>
      <c r="E4194" s="64"/>
      <c r="F4194" s="64"/>
      <c r="G4194" s="64"/>
    </row>
    <row r="4195" spans="1:7" x14ac:dyDescent="0.2">
      <c r="A4195" s="61"/>
      <c r="B4195" s="61"/>
      <c r="C4195" s="64"/>
      <c r="D4195" s="64"/>
      <c r="E4195" s="64"/>
      <c r="F4195" s="64"/>
      <c r="G4195" s="64"/>
    </row>
    <row r="4196" spans="1:7" x14ac:dyDescent="0.2">
      <c r="A4196" s="61"/>
      <c r="B4196" s="61"/>
      <c r="C4196" s="64"/>
      <c r="D4196" s="64"/>
      <c r="E4196" s="64"/>
      <c r="F4196" s="64"/>
      <c r="G4196" s="64"/>
    </row>
    <row r="4197" spans="1:7" x14ac:dyDescent="0.2">
      <c r="A4197" s="61"/>
      <c r="B4197" s="61"/>
      <c r="C4197" s="64"/>
      <c r="D4197" s="64"/>
      <c r="E4197" s="64"/>
      <c r="F4197" s="64"/>
      <c r="G4197" s="64"/>
    </row>
    <row r="4198" spans="1:7" x14ac:dyDescent="0.2">
      <c r="A4198" s="61"/>
      <c r="B4198" s="61"/>
      <c r="C4198" s="64"/>
      <c r="D4198" s="64"/>
      <c r="E4198" s="64"/>
      <c r="F4198" s="64"/>
      <c r="G4198" s="64"/>
    </row>
    <row r="4199" spans="1:7" x14ac:dyDescent="0.2">
      <c r="A4199" s="61"/>
      <c r="B4199" s="61"/>
      <c r="C4199" s="64"/>
      <c r="D4199" s="64"/>
      <c r="E4199" s="64"/>
      <c r="F4199" s="64"/>
      <c r="G4199" s="64"/>
    </row>
    <row r="4200" spans="1:7" x14ac:dyDescent="0.2">
      <c r="A4200" s="61"/>
      <c r="B4200" s="61"/>
      <c r="C4200" s="64"/>
      <c r="D4200" s="64"/>
      <c r="E4200" s="64"/>
      <c r="F4200" s="64"/>
      <c r="G4200" s="64"/>
    </row>
    <row r="4201" spans="1:7" x14ac:dyDescent="0.2">
      <c r="A4201" s="61"/>
      <c r="B4201" s="61"/>
      <c r="C4201" s="64"/>
      <c r="D4201" s="64"/>
      <c r="E4201" s="64"/>
      <c r="F4201" s="64"/>
      <c r="G4201" s="64"/>
    </row>
    <row r="4202" spans="1:7" x14ac:dyDescent="0.2">
      <c r="A4202" s="61"/>
      <c r="B4202" s="61"/>
      <c r="C4202" s="64"/>
      <c r="D4202" s="64"/>
      <c r="E4202" s="64"/>
      <c r="F4202" s="64"/>
      <c r="G4202" s="64"/>
    </row>
    <row r="4203" spans="1:7" x14ac:dyDescent="0.2">
      <c r="A4203" s="61"/>
      <c r="B4203" s="61"/>
      <c r="C4203" s="64"/>
      <c r="D4203" s="64"/>
      <c r="E4203" s="64"/>
      <c r="F4203" s="64"/>
      <c r="G4203" s="64"/>
    </row>
    <row r="4204" spans="1:7" x14ac:dyDescent="0.2">
      <c r="A4204" s="61"/>
      <c r="B4204" s="61"/>
      <c r="C4204" s="64"/>
      <c r="D4204" s="64"/>
      <c r="E4204" s="64"/>
      <c r="F4204" s="64"/>
      <c r="G4204" s="64"/>
    </row>
    <row r="4205" spans="1:7" x14ac:dyDescent="0.2">
      <c r="A4205" s="61"/>
      <c r="B4205" s="61"/>
      <c r="C4205" s="64"/>
      <c r="D4205" s="64"/>
      <c r="E4205" s="64"/>
      <c r="F4205" s="64"/>
      <c r="G4205" s="64"/>
    </row>
    <row r="4206" spans="1:7" x14ac:dyDescent="0.2">
      <c r="A4206" s="61"/>
      <c r="B4206" s="61"/>
      <c r="C4206" s="64"/>
      <c r="D4206" s="64"/>
      <c r="E4206" s="64"/>
      <c r="F4206" s="64"/>
      <c r="G4206" s="64"/>
    </row>
    <row r="4207" spans="1:7" x14ac:dyDescent="0.2">
      <c r="A4207" s="61"/>
      <c r="B4207" s="61"/>
      <c r="C4207" s="64"/>
      <c r="D4207" s="64"/>
      <c r="E4207" s="64"/>
      <c r="F4207" s="64"/>
      <c r="G4207" s="64"/>
    </row>
    <row r="4208" spans="1:7" x14ac:dyDescent="0.2">
      <c r="A4208" s="61"/>
      <c r="B4208" s="61"/>
      <c r="C4208" s="64"/>
      <c r="D4208" s="64"/>
      <c r="E4208" s="64"/>
      <c r="F4208" s="64"/>
      <c r="G4208" s="64"/>
    </row>
    <row r="4209" spans="1:7" x14ac:dyDescent="0.2">
      <c r="A4209" s="61"/>
      <c r="B4209" s="61"/>
      <c r="C4209" s="64"/>
      <c r="D4209" s="64"/>
      <c r="E4209" s="64"/>
      <c r="F4209" s="64"/>
      <c r="G4209" s="64"/>
    </row>
    <row r="4210" spans="1:7" x14ac:dyDescent="0.2">
      <c r="A4210" s="61"/>
      <c r="B4210" s="61"/>
      <c r="C4210" s="64"/>
      <c r="D4210" s="64"/>
      <c r="E4210" s="64"/>
      <c r="F4210" s="64"/>
      <c r="G4210" s="64"/>
    </row>
    <row r="4211" spans="1:7" x14ac:dyDescent="0.2">
      <c r="A4211" s="61"/>
      <c r="B4211" s="61"/>
      <c r="C4211" s="64"/>
      <c r="D4211" s="64"/>
      <c r="E4211" s="64"/>
      <c r="F4211" s="64"/>
      <c r="G4211" s="64"/>
    </row>
    <row r="4212" spans="1:7" x14ac:dyDescent="0.2">
      <c r="A4212" s="61"/>
      <c r="B4212" s="61"/>
      <c r="C4212" s="64"/>
      <c r="D4212" s="64"/>
      <c r="E4212" s="64"/>
      <c r="F4212" s="64"/>
      <c r="G4212" s="64"/>
    </row>
    <row r="4213" spans="1:7" x14ac:dyDescent="0.2">
      <c r="A4213" s="61"/>
      <c r="B4213" s="61"/>
      <c r="C4213" s="64"/>
      <c r="D4213" s="64"/>
      <c r="E4213" s="64"/>
      <c r="F4213" s="64"/>
      <c r="G4213" s="64"/>
    </row>
    <row r="4214" spans="1:7" x14ac:dyDescent="0.2">
      <c r="A4214" s="61"/>
      <c r="B4214" s="61"/>
      <c r="C4214" s="64"/>
      <c r="D4214" s="64"/>
      <c r="E4214" s="64"/>
      <c r="F4214" s="64"/>
      <c r="G4214" s="64"/>
    </row>
    <row r="4215" spans="1:7" x14ac:dyDescent="0.2">
      <c r="A4215" s="61"/>
      <c r="B4215" s="61"/>
      <c r="C4215" s="64"/>
      <c r="D4215" s="64"/>
      <c r="E4215" s="64"/>
      <c r="F4215" s="64"/>
      <c r="G4215" s="64"/>
    </row>
    <row r="4216" spans="1:7" x14ac:dyDescent="0.2">
      <c r="A4216" s="61"/>
      <c r="B4216" s="61"/>
      <c r="C4216" s="64"/>
      <c r="D4216" s="64"/>
      <c r="E4216" s="64"/>
      <c r="F4216" s="64"/>
      <c r="G4216" s="64"/>
    </row>
    <row r="4217" spans="1:7" x14ac:dyDescent="0.2">
      <c r="A4217" s="61"/>
      <c r="B4217" s="61"/>
      <c r="C4217" s="64"/>
      <c r="D4217" s="64"/>
      <c r="E4217" s="64"/>
      <c r="F4217" s="64"/>
      <c r="G4217" s="64"/>
    </row>
    <row r="4218" spans="1:7" x14ac:dyDescent="0.2">
      <c r="A4218" s="61"/>
      <c r="B4218" s="61"/>
      <c r="C4218" s="64"/>
      <c r="D4218" s="64"/>
      <c r="E4218" s="64"/>
      <c r="F4218" s="64"/>
      <c r="G4218" s="64"/>
    </row>
    <row r="4219" spans="1:7" x14ac:dyDescent="0.2">
      <c r="A4219" s="61"/>
      <c r="B4219" s="61"/>
      <c r="C4219" s="64"/>
      <c r="D4219" s="64"/>
      <c r="E4219" s="64"/>
      <c r="F4219" s="64"/>
      <c r="G4219" s="64"/>
    </row>
    <row r="4220" spans="1:7" x14ac:dyDescent="0.2">
      <c r="A4220" s="61"/>
      <c r="B4220" s="61"/>
      <c r="C4220" s="64"/>
      <c r="D4220" s="64"/>
      <c r="E4220" s="64"/>
      <c r="F4220" s="64"/>
      <c r="G4220" s="64"/>
    </row>
    <row r="4221" spans="1:7" x14ac:dyDescent="0.2">
      <c r="A4221" s="61"/>
      <c r="B4221" s="61"/>
      <c r="C4221" s="64"/>
      <c r="D4221" s="64"/>
      <c r="E4221" s="64"/>
      <c r="F4221" s="64"/>
      <c r="G4221" s="64"/>
    </row>
    <row r="4222" spans="1:7" x14ac:dyDescent="0.2">
      <c r="A4222" s="61"/>
      <c r="B4222" s="61"/>
      <c r="C4222" s="64"/>
      <c r="D4222" s="64"/>
      <c r="E4222" s="64"/>
      <c r="F4222" s="64"/>
      <c r="G4222" s="64"/>
    </row>
    <row r="4223" spans="1:7" x14ac:dyDescent="0.2">
      <c r="A4223" s="61"/>
      <c r="B4223" s="61"/>
      <c r="C4223" s="64"/>
      <c r="D4223" s="64"/>
      <c r="E4223" s="64"/>
      <c r="F4223" s="64"/>
      <c r="G4223" s="64"/>
    </row>
    <row r="4224" spans="1:7" x14ac:dyDescent="0.2">
      <c r="A4224" s="61"/>
      <c r="B4224" s="61"/>
      <c r="C4224" s="64"/>
      <c r="D4224" s="64"/>
      <c r="E4224" s="64"/>
      <c r="F4224" s="64"/>
      <c r="G4224" s="64"/>
    </row>
    <row r="4225" spans="1:7" x14ac:dyDescent="0.2">
      <c r="A4225" s="61"/>
      <c r="B4225" s="61"/>
      <c r="C4225" s="64"/>
      <c r="D4225" s="64"/>
      <c r="E4225" s="64"/>
      <c r="F4225" s="64"/>
      <c r="G4225" s="64"/>
    </row>
    <row r="4226" spans="1:7" x14ac:dyDescent="0.2">
      <c r="A4226" s="61"/>
      <c r="B4226" s="61"/>
      <c r="C4226" s="64"/>
      <c r="D4226" s="64"/>
      <c r="E4226" s="64"/>
      <c r="F4226" s="64"/>
      <c r="G4226" s="64"/>
    </row>
    <row r="4227" spans="1:7" x14ac:dyDescent="0.2">
      <c r="A4227" s="61"/>
      <c r="B4227" s="61"/>
      <c r="C4227" s="64"/>
      <c r="D4227" s="64"/>
      <c r="E4227" s="64"/>
      <c r="F4227" s="64"/>
      <c r="G4227" s="64"/>
    </row>
    <row r="4228" spans="1:7" x14ac:dyDescent="0.2">
      <c r="A4228" s="61"/>
      <c r="B4228" s="61"/>
      <c r="C4228" s="64"/>
      <c r="D4228" s="64"/>
      <c r="E4228" s="64"/>
      <c r="F4228" s="64"/>
      <c r="G4228" s="64"/>
    </row>
    <row r="4229" spans="1:7" x14ac:dyDescent="0.2">
      <c r="A4229" s="61"/>
      <c r="B4229" s="61"/>
      <c r="C4229" s="64"/>
      <c r="D4229" s="64"/>
      <c r="E4229" s="64"/>
      <c r="F4229" s="64"/>
      <c r="G4229" s="64"/>
    </row>
    <row r="4230" spans="1:7" x14ac:dyDescent="0.2">
      <c r="A4230" s="61"/>
      <c r="B4230" s="61"/>
      <c r="C4230" s="64"/>
      <c r="D4230" s="64"/>
      <c r="E4230" s="64"/>
      <c r="F4230" s="64"/>
      <c r="G4230" s="64"/>
    </row>
    <row r="4231" spans="1:7" x14ac:dyDescent="0.2">
      <c r="A4231" s="61"/>
      <c r="B4231" s="61"/>
      <c r="C4231" s="64"/>
      <c r="D4231" s="64"/>
      <c r="E4231" s="64"/>
      <c r="F4231" s="64"/>
      <c r="G4231" s="64"/>
    </row>
    <row r="4232" spans="1:7" x14ac:dyDescent="0.2">
      <c r="A4232" s="61"/>
      <c r="B4232" s="61"/>
      <c r="C4232" s="64"/>
      <c r="D4232" s="64"/>
      <c r="E4232" s="64"/>
      <c r="F4232" s="64"/>
      <c r="G4232" s="64"/>
    </row>
    <row r="4233" spans="1:7" x14ac:dyDescent="0.2">
      <c r="A4233" s="61"/>
      <c r="B4233" s="61"/>
      <c r="C4233" s="64"/>
      <c r="D4233" s="64"/>
      <c r="E4233" s="64"/>
      <c r="F4233" s="64"/>
      <c r="G4233" s="64"/>
    </row>
    <row r="4234" spans="1:7" x14ac:dyDescent="0.2">
      <c r="A4234" s="61"/>
      <c r="B4234" s="61"/>
      <c r="C4234" s="64"/>
      <c r="D4234" s="64"/>
      <c r="E4234" s="64"/>
      <c r="F4234" s="64"/>
      <c r="G4234" s="64"/>
    </row>
    <row r="4235" spans="1:7" x14ac:dyDescent="0.2">
      <c r="A4235" s="61"/>
      <c r="B4235" s="61"/>
      <c r="C4235" s="64"/>
      <c r="D4235" s="64"/>
      <c r="E4235" s="64"/>
      <c r="F4235" s="64"/>
      <c r="G4235" s="64"/>
    </row>
    <row r="4236" spans="1:7" x14ac:dyDescent="0.2">
      <c r="A4236" s="61"/>
      <c r="B4236" s="61"/>
      <c r="C4236" s="64"/>
      <c r="D4236" s="64"/>
      <c r="E4236" s="64"/>
      <c r="F4236" s="64"/>
      <c r="G4236" s="64"/>
    </row>
    <row r="4237" spans="1:7" x14ac:dyDescent="0.2">
      <c r="A4237" s="61"/>
      <c r="B4237" s="61"/>
      <c r="C4237" s="64"/>
      <c r="D4237" s="64"/>
      <c r="E4237" s="64"/>
      <c r="F4237" s="64"/>
      <c r="G4237" s="64"/>
    </row>
    <row r="4238" spans="1:7" x14ac:dyDescent="0.2">
      <c r="A4238" s="61"/>
      <c r="B4238" s="61"/>
      <c r="C4238" s="64"/>
      <c r="D4238" s="64"/>
      <c r="E4238" s="64"/>
      <c r="F4238" s="64"/>
      <c r="G4238" s="64"/>
    </row>
    <row r="4239" spans="1:7" x14ac:dyDescent="0.2">
      <c r="A4239" s="61"/>
      <c r="B4239" s="61"/>
      <c r="C4239" s="64"/>
      <c r="D4239" s="64"/>
      <c r="E4239" s="64"/>
      <c r="F4239" s="64"/>
      <c r="G4239" s="64"/>
    </row>
    <row r="4240" spans="1:7" x14ac:dyDescent="0.2">
      <c r="A4240" s="61"/>
      <c r="B4240" s="61"/>
      <c r="C4240" s="64"/>
      <c r="D4240" s="64"/>
      <c r="E4240" s="64"/>
      <c r="F4240" s="64"/>
      <c r="G4240" s="64"/>
    </row>
    <row r="4241" spans="1:7" x14ac:dyDescent="0.2">
      <c r="A4241" s="61"/>
      <c r="B4241" s="61"/>
      <c r="C4241" s="64"/>
      <c r="D4241" s="64"/>
      <c r="E4241" s="64"/>
      <c r="F4241" s="64"/>
      <c r="G4241" s="64"/>
    </row>
    <row r="4242" spans="1:7" x14ac:dyDescent="0.2">
      <c r="A4242" s="61"/>
      <c r="B4242" s="61"/>
      <c r="C4242" s="64"/>
      <c r="D4242" s="64"/>
      <c r="E4242" s="64"/>
      <c r="F4242" s="64"/>
      <c r="G4242" s="64"/>
    </row>
    <row r="4243" spans="1:7" x14ac:dyDescent="0.2">
      <c r="A4243" s="61"/>
      <c r="B4243" s="61"/>
      <c r="C4243" s="64"/>
      <c r="D4243" s="64"/>
      <c r="E4243" s="64"/>
      <c r="F4243" s="64"/>
      <c r="G4243" s="64"/>
    </row>
    <row r="4244" spans="1:7" x14ac:dyDescent="0.2">
      <c r="A4244" s="61"/>
      <c r="B4244" s="61"/>
      <c r="C4244" s="64"/>
      <c r="D4244" s="64"/>
      <c r="E4244" s="64"/>
      <c r="F4244" s="64"/>
      <c r="G4244" s="64"/>
    </row>
    <row r="4245" spans="1:7" x14ac:dyDescent="0.2">
      <c r="A4245" s="61"/>
      <c r="B4245" s="61"/>
      <c r="C4245" s="64"/>
      <c r="D4245" s="64"/>
      <c r="E4245" s="64"/>
      <c r="F4245" s="64"/>
      <c r="G4245" s="64"/>
    </row>
    <row r="4246" spans="1:7" x14ac:dyDescent="0.2">
      <c r="A4246" s="61"/>
      <c r="B4246" s="61"/>
      <c r="C4246" s="64"/>
      <c r="D4246" s="64"/>
      <c r="E4246" s="64"/>
      <c r="F4246" s="64"/>
      <c r="G4246" s="64"/>
    </row>
    <row r="4247" spans="1:7" x14ac:dyDescent="0.2">
      <c r="A4247" s="61"/>
      <c r="B4247" s="61"/>
      <c r="C4247" s="64"/>
      <c r="D4247" s="64"/>
      <c r="E4247" s="64"/>
      <c r="F4247" s="64"/>
      <c r="G4247" s="64"/>
    </row>
    <row r="4248" spans="1:7" x14ac:dyDescent="0.2">
      <c r="A4248" s="61"/>
      <c r="B4248" s="61"/>
      <c r="C4248" s="64"/>
      <c r="D4248" s="64"/>
      <c r="E4248" s="64"/>
      <c r="F4248" s="64"/>
      <c r="G4248" s="64"/>
    </row>
    <row r="4249" spans="1:7" x14ac:dyDescent="0.2">
      <c r="A4249" s="61"/>
      <c r="B4249" s="61"/>
      <c r="C4249" s="64"/>
      <c r="D4249" s="64"/>
      <c r="E4249" s="64"/>
      <c r="F4249" s="64"/>
      <c r="G4249" s="64"/>
    </row>
    <row r="4250" spans="1:7" x14ac:dyDescent="0.2">
      <c r="A4250" s="61"/>
      <c r="B4250" s="61"/>
      <c r="C4250" s="64"/>
      <c r="D4250" s="64"/>
      <c r="E4250" s="64"/>
      <c r="F4250" s="64"/>
      <c r="G4250" s="64"/>
    </row>
    <row r="4251" spans="1:7" x14ac:dyDescent="0.2">
      <c r="A4251" s="61"/>
      <c r="B4251" s="61"/>
      <c r="C4251" s="64"/>
      <c r="D4251" s="64"/>
      <c r="E4251" s="64"/>
      <c r="F4251" s="64"/>
      <c r="G4251" s="64"/>
    </row>
    <row r="4252" spans="1:7" x14ac:dyDescent="0.2">
      <c r="A4252" s="61"/>
      <c r="B4252" s="61"/>
      <c r="C4252" s="64"/>
      <c r="D4252" s="64"/>
      <c r="E4252" s="64"/>
      <c r="F4252" s="64"/>
      <c r="G4252" s="64"/>
    </row>
    <row r="4253" spans="1:7" x14ac:dyDescent="0.2">
      <c r="A4253" s="61"/>
      <c r="B4253" s="61"/>
      <c r="C4253" s="64"/>
      <c r="D4253" s="64"/>
      <c r="E4253" s="64"/>
      <c r="F4253" s="64"/>
      <c r="G4253" s="64"/>
    </row>
    <row r="4254" spans="1:7" x14ac:dyDescent="0.2">
      <c r="A4254" s="61"/>
      <c r="B4254" s="61"/>
      <c r="C4254" s="64"/>
      <c r="D4254" s="64"/>
      <c r="E4254" s="64"/>
      <c r="F4254" s="64"/>
      <c r="G4254" s="64"/>
    </row>
    <row r="4255" spans="1:7" x14ac:dyDescent="0.2">
      <c r="A4255" s="61"/>
      <c r="B4255" s="61"/>
      <c r="C4255" s="64"/>
      <c r="D4255" s="64"/>
      <c r="E4255" s="64"/>
      <c r="F4255" s="64"/>
      <c r="G4255" s="64"/>
    </row>
    <row r="4256" spans="1:7" x14ac:dyDescent="0.2">
      <c r="A4256" s="61"/>
      <c r="B4256" s="61"/>
      <c r="C4256" s="64"/>
      <c r="D4256" s="64"/>
      <c r="E4256" s="64"/>
      <c r="F4256" s="64"/>
      <c r="G4256" s="64"/>
    </row>
    <row r="4257" spans="1:7" x14ac:dyDescent="0.2">
      <c r="A4257" s="61"/>
      <c r="B4257" s="61"/>
      <c r="C4257" s="64"/>
      <c r="D4257" s="64"/>
      <c r="E4257" s="64"/>
      <c r="F4257" s="64"/>
      <c r="G4257" s="64"/>
    </row>
    <row r="4258" spans="1:7" x14ac:dyDescent="0.2">
      <c r="A4258" s="61"/>
      <c r="B4258" s="61"/>
      <c r="C4258" s="64"/>
      <c r="D4258" s="64"/>
      <c r="E4258" s="64"/>
      <c r="F4258" s="64"/>
      <c r="G4258" s="64"/>
    </row>
    <row r="4259" spans="1:7" x14ac:dyDescent="0.2">
      <c r="A4259" s="61"/>
      <c r="B4259" s="61"/>
      <c r="C4259" s="64"/>
      <c r="D4259" s="64"/>
      <c r="E4259" s="64"/>
      <c r="F4259" s="64"/>
      <c r="G4259" s="64"/>
    </row>
    <row r="4260" spans="1:7" x14ac:dyDescent="0.2">
      <c r="A4260" s="61"/>
      <c r="B4260" s="61"/>
      <c r="C4260" s="64"/>
      <c r="D4260" s="64"/>
      <c r="E4260" s="64"/>
      <c r="F4260" s="64"/>
      <c r="G4260" s="64"/>
    </row>
    <row r="4261" spans="1:7" x14ac:dyDescent="0.2">
      <c r="A4261" s="61"/>
      <c r="B4261" s="61"/>
      <c r="C4261" s="64"/>
      <c r="D4261" s="64"/>
      <c r="E4261" s="64"/>
      <c r="F4261" s="64"/>
      <c r="G4261" s="64"/>
    </row>
    <row r="4262" spans="1:7" x14ac:dyDescent="0.2">
      <c r="A4262" s="61"/>
      <c r="B4262" s="61"/>
      <c r="C4262" s="64"/>
      <c r="D4262" s="64"/>
      <c r="E4262" s="64"/>
      <c r="F4262" s="64"/>
      <c r="G4262" s="64"/>
    </row>
    <row r="4263" spans="1:7" x14ac:dyDescent="0.2">
      <c r="A4263" s="61"/>
      <c r="B4263" s="61"/>
      <c r="C4263" s="64"/>
      <c r="D4263" s="64"/>
      <c r="E4263" s="64"/>
      <c r="F4263" s="64"/>
      <c r="G4263" s="64"/>
    </row>
    <row r="4264" spans="1:7" x14ac:dyDescent="0.2">
      <c r="A4264" s="61"/>
      <c r="B4264" s="61"/>
      <c r="C4264" s="64"/>
      <c r="D4264" s="64"/>
      <c r="E4264" s="64"/>
      <c r="F4264" s="64"/>
      <c r="G4264" s="64"/>
    </row>
    <row r="4265" spans="1:7" x14ac:dyDescent="0.2">
      <c r="A4265" s="61"/>
      <c r="B4265" s="61"/>
      <c r="C4265" s="64"/>
      <c r="D4265" s="64"/>
      <c r="E4265" s="64"/>
      <c r="F4265" s="64"/>
      <c r="G4265" s="64"/>
    </row>
    <row r="4266" spans="1:7" x14ac:dyDescent="0.2">
      <c r="A4266" s="61"/>
      <c r="B4266" s="61"/>
      <c r="C4266" s="64"/>
      <c r="D4266" s="64"/>
      <c r="E4266" s="64"/>
      <c r="F4266" s="64"/>
      <c r="G4266" s="64"/>
    </row>
    <row r="4267" spans="1:7" x14ac:dyDescent="0.2">
      <c r="A4267" s="61"/>
      <c r="B4267" s="61"/>
      <c r="C4267" s="64"/>
      <c r="D4267" s="64"/>
      <c r="E4267" s="64"/>
      <c r="F4267" s="64"/>
      <c r="G4267" s="64"/>
    </row>
    <row r="4268" spans="1:7" x14ac:dyDescent="0.2">
      <c r="A4268" s="61"/>
      <c r="B4268" s="61"/>
      <c r="C4268" s="64"/>
      <c r="D4268" s="64"/>
      <c r="E4268" s="64"/>
      <c r="F4268" s="64"/>
      <c r="G4268" s="64"/>
    </row>
    <row r="4269" spans="1:7" x14ac:dyDescent="0.2">
      <c r="A4269" s="61"/>
      <c r="B4269" s="61"/>
      <c r="C4269" s="64"/>
      <c r="D4269" s="64"/>
      <c r="E4269" s="64"/>
      <c r="F4269" s="64"/>
      <c r="G4269" s="64"/>
    </row>
    <row r="4270" spans="1:7" x14ac:dyDescent="0.2">
      <c r="A4270" s="61"/>
      <c r="B4270" s="61"/>
      <c r="C4270" s="64"/>
      <c r="D4270" s="64"/>
      <c r="E4270" s="64"/>
      <c r="F4270" s="64"/>
      <c r="G4270" s="64"/>
    </row>
    <row r="4271" spans="1:7" x14ac:dyDescent="0.2">
      <c r="A4271" s="61"/>
      <c r="B4271" s="61"/>
      <c r="C4271" s="64"/>
      <c r="D4271" s="64"/>
      <c r="E4271" s="64"/>
      <c r="F4271" s="64"/>
      <c r="G4271" s="64"/>
    </row>
    <row r="4272" spans="1:7" x14ac:dyDescent="0.2">
      <c r="A4272" s="61"/>
      <c r="B4272" s="61"/>
      <c r="C4272" s="64"/>
      <c r="D4272" s="64"/>
      <c r="E4272" s="64"/>
      <c r="F4272" s="64"/>
      <c r="G4272" s="64"/>
    </row>
    <row r="4273" spans="1:7" x14ac:dyDescent="0.2">
      <c r="A4273" s="61"/>
      <c r="B4273" s="61"/>
      <c r="C4273" s="64"/>
      <c r="D4273" s="64"/>
      <c r="E4273" s="64"/>
      <c r="F4273" s="64"/>
      <c r="G4273" s="64"/>
    </row>
    <row r="4274" spans="1:7" x14ac:dyDescent="0.2">
      <c r="A4274" s="61"/>
      <c r="B4274" s="61"/>
      <c r="C4274" s="64"/>
      <c r="D4274" s="64"/>
      <c r="E4274" s="64"/>
      <c r="F4274" s="64"/>
      <c r="G4274" s="64"/>
    </row>
    <row r="4275" spans="1:7" x14ac:dyDescent="0.2">
      <c r="A4275" s="61"/>
      <c r="B4275" s="61"/>
      <c r="C4275" s="64"/>
      <c r="D4275" s="64"/>
      <c r="E4275" s="64"/>
      <c r="F4275" s="64"/>
      <c r="G4275" s="64"/>
    </row>
    <row r="4276" spans="1:7" x14ac:dyDescent="0.2">
      <c r="A4276" s="61"/>
      <c r="B4276" s="61"/>
      <c r="C4276" s="64"/>
      <c r="D4276" s="64"/>
      <c r="E4276" s="64"/>
      <c r="F4276" s="64"/>
      <c r="G4276" s="64"/>
    </row>
    <row r="4277" spans="1:7" x14ac:dyDescent="0.2">
      <c r="A4277" s="61"/>
      <c r="B4277" s="61"/>
      <c r="C4277" s="64"/>
      <c r="D4277" s="64"/>
      <c r="E4277" s="64"/>
      <c r="F4277" s="64"/>
      <c r="G4277" s="64"/>
    </row>
    <row r="4278" spans="1:7" x14ac:dyDescent="0.2">
      <c r="A4278" s="61"/>
      <c r="B4278" s="61"/>
      <c r="C4278" s="64"/>
      <c r="D4278" s="64"/>
      <c r="E4278" s="64"/>
      <c r="F4278" s="64"/>
      <c r="G4278" s="64"/>
    </row>
    <row r="4279" spans="1:7" x14ac:dyDescent="0.2">
      <c r="A4279" s="61"/>
      <c r="B4279" s="61"/>
      <c r="C4279" s="64"/>
      <c r="D4279" s="64"/>
      <c r="E4279" s="64"/>
      <c r="F4279" s="64"/>
      <c r="G4279" s="64"/>
    </row>
    <row r="4280" spans="1:7" x14ac:dyDescent="0.2">
      <c r="A4280" s="61"/>
      <c r="B4280" s="61"/>
      <c r="C4280" s="64"/>
      <c r="D4280" s="64"/>
      <c r="E4280" s="64"/>
      <c r="F4280" s="64"/>
      <c r="G4280" s="64"/>
    </row>
    <row r="4281" spans="1:7" x14ac:dyDescent="0.2">
      <c r="A4281" s="61"/>
      <c r="B4281" s="61"/>
      <c r="C4281" s="64"/>
      <c r="D4281" s="64"/>
      <c r="E4281" s="64"/>
      <c r="F4281" s="64"/>
      <c r="G4281" s="64"/>
    </row>
    <row r="4282" spans="1:7" x14ac:dyDescent="0.2">
      <c r="A4282" s="61"/>
      <c r="B4282" s="61"/>
      <c r="C4282" s="64"/>
      <c r="D4282" s="64"/>
      <c r="E4282" s="64"/>
      <c r="F4282" s="64"/>
      <c r="G4282" s="64"/>
    </row>
    <row r="4283" spans="1:7" x14ac:dyDescent="0.2">
      <c r="A4283" s="61"/>
      <c r="B4283" s="61"/>
      <c r="C4283" s="64"/>
      <c r="D4283" s="64"/>
      <c r="E4283" s="64"/>
      <c r="F4283" s="64"/>
      <c r="G4283" s="64"/>
    </row>
    <row r="4284" spans="1:7" x14ac:dyDescent="0.2">
      <c r="A4284" s="61"/>
      <c r="B4284" s="61"/>
      <c r="C4284" s="64"/>
      <c r="D4284" s="64"/>
      <c r="E4284" s="64"/>
      <c r="F4284" s="64"/>
      <c r="G4284" s="64"/>
    </row>
    <row r="4285" spans="1:7" x14ac:dyDescent="0.2">
      <c r="A4285" s="61"/>
      <c r="B4285" s="61"/>
      <c r="C4285" s="64"/>
      <c r="D4285" s="64"/>
      <c r="E4285" s="64"/>
      <c r="F4285" s="64"/>
      <c r="G4285" s="64"/>
    </row>
  </sheetData>
  <autoFilter ref="A1:G212"/>
  <phoneticPr fontId="4" type="noConversion"/>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
  <sheetViews>
    <sheetView workbookViewId="0">
      <selection activeCell="J37" sqref="J37"/>
    </sheetView>
  </sheetViews>
  <sheetFormatPr defaultRowHeight="14.25" x14ac:dyDescent="0.2"/>
  <cols>
    <col min="1" max="1" width="10.875" customWidth="1"/>
    <col min="2" max="2" width="11.625" customWidth="1"/>
  </cols>
  <sheetData>
    <row r="1" spans="1:2" s="67" customFormat="1" x14ac:dyDescent="0.2">
      <c r="B1" s="67" t="s">
        <v>359</v>
      </c>
    </row>
    <row r="3" spans="1:2" x14ac:dyDescent="0.2">
      <c r="A3" t="s">
        <v>355</v>
      </c>
    </row>
    <row r="4" spans="1:2" x14ac:dyDescent="0.2">
      <c r="A4" t="s">
        <v>356</v>
      </c>
    </row>
    <row r="5" spans="1:2" x14ac:dyDescent="0.2">
      <c r="A5" t="s">
        <v>357</v>
      </c>
    </row>
    <row r="6" spans="1:2" x14ac:dyDescent="0.2">
      <c r="A6" t="s">
        <v>358</v>
      </c>
    </row>
  </sheetData>
  <phoneticPr fontId="4" type="noConversion"/>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12"/>
  <sheetViews>
    <sheetView workbookViewId="0">
      <pane xSplit="1" ySplit="1" topLeftCell="B2" activePane="bottomRight" state="frozen"/>
      <selection activeCell="H28" sqref="H28"/>
      <selection pane="topRight" activeCell="H28" sqref="H28"/>
      <selection pane="bottomLeft" activeCell="H28" sqref="H28"/>
      <selection pane="bottomRight" activeCell="H28" sqref="H28"/>
    </sheetView>
  </sheetViews>
  <sheetFormatPr defaultColWidth="11" defaultRowHeight="14.25" x14ac:dyDescent="0.2"/>
  <cols>
    <col min="1" max="1" width="9.5" style="89" customWidth="1"/>
    <col min="2" max="2" width="11" style="89"/>
    <col min="3" max="3" width="12.875" style="89" customWidth="1"/>
    <col min="4" max="4" width="13.125" style="89" customWidth="1"/>
    <col min="5" max="16384" width="11" style="89"/>
  </cols>
  <sheetData>
    <row r="1" spans="1:4" s="86" customFormat="1" x14ac:dyDescent="0.2">
      <c r="A1" s="86" t="s">
        <v>331</v>
      </c>
      <c r="B1" s="86" t="s">
        <v>332</v>
      </c>
      <c r="C1" s="86" t="s">
        <v>333</v>
      </c>
      <c r="D1" s="86" t="s">
        <v>334</v>
      </c>
    </row>
    <row r="2" spans="1:4" x14ac:dyDescent="0.2">
      <c r="A2" s="93">
        <v>38533</v>
      </c>
      <c r="B2" s="88">
        <v>15.67</v>
      </c>
      <c r="C2" s="89">
        <v>-1.4571312401935519</v>
      </c>
      <c r="D2" s="89">
        <v>17.127131240193552</v>
      </c>
    </row>
    <row r="3" spans="1:4" x14ac:dyDescent="0.2">
      <c r="A3" s="93">
        <v>38564</v>
      </c>
      <c r="B3" s="88">
        <v>16.3</v>
      </c>
      <c r="C3" s="89">
        <v>-0.86614730545352969</v>
      </c>
      <c r="D3" s="89">
        <v>17.166147305453531</v>
      </c>
    </row>
    <row r="4" spans="1:4" x14ac:dyDescent="0.2">
      <c r="A4" s="93">
        <v>38595</v>
      </c>
      <c r="B4" s="88">
        <v>17.34</v>
      </c>
      <c r="C4" s="89">
        <v>0.13493781895595183</v>
      </c>
      <c r="D4" s="89">
        <v>17.205062181044049</v>
      </c>
    </row>
    <row r="5" spans="1:4" x14ac:dyDescent="0.2">
      <c r="A5" s="93">
        <v>38625</v>
      </c>
      <c r="B5" s="88">
        <v>17.920000000000002</v>
      </c>
      <c r="C5" s="89">
        <v>0.67628547182278631</v>
      </c>
      <c r="D5" s="89">
        <v>17.243714528177215</v>
      </c>
    </row>
    <row r="6" spans="1:4" x14ac:dyDescent="0.2">
      <c r="A6" s="93">
        <v>38656</v>
      </c>
      <c r="B6" s="88">
        <v>17.989999999999998</v>
      </c>
      <c r="C6" s="89">
        <v>0.70804762125298604</v>
      </c>
      <c r="D6" s="89">
        <v>17.281952378747011</v>
      </c>
    </row>
    <row r="7" spans="1:4" x14ac:dyDescent="0.2">
      <c r="A7" s="93">
        <v>38686</v>
      </c>
      <c r="B7" s="88">
        <v>18.3</v>
      </c>
      <c r="C7" s="89">
        <v>0.98032927108370072</v>
      </c>
      <c r="D7" s="89">
        <v>17.3196707289163</v>
      </c>
    </row>
    <row r="8" spans="1:4" x14ac:dyDescent="0.2">
      <c r="A8" s="93">
        <v>38717</v>
      </c>
      <c r="B8" s="88">
        <v>17.57</v>
      </c>
      <c r="C8" s="89">
        <v>0.21318625517837386</v>
      </c>
      <c r="D8" s="89">
        <v>17.356813744821626</v>
      </c>
    </row>
    <row r="9" spans="1:4" x14ac:dyDescent="0.2">
      <c r="A9" s="93">
        <v>38748</v>
      </c>
      <c r="B9" s="88">
        <v>19.21</v>
      </c>
      <c r="C9" s="89">
        <v>1.8166063289788408</v>
      </c>
      <c r="D9" s="89">
        <v>17.393393671021158</v>
      </c>
    </row>
    <row r="10" spans="1:4" x14ac:dyDescent="0.2">
      <c r="A10" s="93">
        <v>38776</v>
      </c>
      <c r="B10" s="88">
        <v>18.8</v>
      </c>
      <c r="C10" s="89">
        <v>1.3705624433259034</v>
      </c>
      <c r="D10" s="89">
        <v>17.429437556674099</v>
      </c>
    </row>
    <row r="11" spans="1:4" x14ac:dyDescent="0.2">
      <c r="A11" s="93">
        <v>38807</v>
      </c>
      <c r="B11" s="88">
        <v>18.8</v>
      </c>
      <c r="C11" s="89">
        <v>1.3349013958430465</v>
      </c>
      <c r="D11" s="89">
        <v>17.465098604156953</v>
      </c>
    </row>
    <row r="12" spans="1:4" x14ac:dyDescent="0.2">
      <c r="A12" s="93">
        <v>38837</v>
      </c>
      <c r="B12" s="88">
        <v>18.899999999999999</v>
      </c>
      <c r="C12" s="89">
        <v>1.399374806206322</v>
      </c>
      <c r="D12" s="89">
        <v>17.500625193793677</v>
      </c>
    </row>
    <row r="13" spans="1:4" x14ac:dyDescent="0.2">
      <c r="A13" s="93">
        <v>38868</v>
      </c>
      <c r="B13" s="88">
        <v>19.100000000000001</v>
      </c>
      <c r="C13" s="89">
        <v>1.5636415926059661</v>
      </c>
      <c r="D13" s="89">
        <v>17.536358407394037</v>
      </c>
    </row>
    <row r="14" spans="1:4" x14ac:dyDescent="0.2">
      <c r="A14" s="93">
        <v>38898</v>
      </c>
      <c r="B14" s="88">
        <v>18.43</v>
      </c>
      <c r="C14" s="89">
        <v>0.85726349442620009</v>
      </c>
      <c r="D14" s="89">
        <v>17.572736505573801</v>
      </c>
    </row>
    <row r="15" spans="1:4" x14ac:dyDescent="0.2">
      <c r="A15" s="93">
        <v>38929</v>
      </c>
      <c r="B15" s="88">
        <v>18.399999999999999</v>
      </c>
      <c r="C15" s="89">
        <v>0.78969366482954317</v>
      </c>
      <c r="D15" s="89">
        <v>17.610306335170456</v>
      </c>
    </row>
    <row r="16" spans="1:4" x14ac:dyDescent="0.2">
      <c r="A16" s="93">
        <v>38960</v>
      </c>
      <c r="B16" s="88">
        <v>17.899999999999999</v>
      </c>
      <c r="C16" s="89">
        <v>0.2503257247914219</v>
      </c>
      <c r="D16" s="89">
        <v>17.649674275208575</v>
      </c>
    </row>
    <row r="17" spans="1:4" x14ac:dyDescent="0.2">
      <c r="A17" s="93">
        <v>38990</v>
      </c>
      <c r="B17" s="88">
        <v>16.829999999999998</v>
      </c>
      <c r="C17" s="89">
        <v>-0.86150154455059824</v>
      </c>
      <c r="D17" s="89">
        <v>17.691501544550597</v>
      </c>
    </row>
    <row r="18" spans="1:4" x14ac:dyDescent="0.2">
      <c r="A18" s="93">
        <v>39021</v>
      </c>
      <c r="B18" s="88">
        <v>17.100000000000001</v>
      </c>
      <c r="C18" s="89">
        <v>-0.63646674578983764</v>
      </c>
      <c r="D18" s="89">
        <v>17.736466745789841</v>
      </c>
    </row>
    <row r="19" spans="1:4" x14ac:dyDescent="0.2">
      <c r="A19" s="93">
        <v>39051</v>
      </c>
      <c r="B19" s="88">
        <v>16.8</v>
      </c>
      <c r="C19" s="89">
        <v>-0.98518865502343622</v>
      </c>
      <c r="D19" s="89">
        <v>17.785188655023436</v>
      </c>
    </row>
    <row r="20" spans="1:4" x14ac:dyDescent="0.2">
      <c r="A20" s="93">
        <v>39082</v>
      </c>
      <c r="B20" s="88">
        <v>16.940000000000001</v>
      </c>
      <c r="C20" s="89">
        <v>-0.89824184926894923</v>
      </c>
      <c r="D20" s="89">
        <v>17.83824184926895</v>
      </c>
    </row>
    <row r="21" spans="1:4" x14ac:dyDescent="0.2">
      <c r="A21" s="93">
        <v>39113</v>
      </c>
      <c r="B21" s="88">
        <v>15.93</v>
      </c>
      <c r="C21" s="89">
        <v>-1.9661324896652288</v>
      </c>
      <c r="D21" s="89">
        <v>17.896132489665227</v>
      </c>
    </row>
    <row r="22" spans="1:4" x14ac:dyDescent="0.2">
      <c r="A22" s="93">
        <v>39141</v>
      </c>
      <c r="B22" s="88">
        <v>17.8</v>
      </c>
      <c r="C22" s="89">
        <v>-0.15930435944481458</v>
      </c>
      <c r="D22" s="89">
        <v>17.959304359444815</v>
      </c>
    </row>
    <row r="23" spans="1:4" x14ac:dyDescent="0.2">
      <c r="A23" s="93">
        <v>39172</v>
      </c>
      <c r="B23" s="88">
        <v>17.3</v>
      </c>
      <c r="C23" s="89">
        <v>-0.72806470486177921</v>
      </c>
      <c r="D23" s="89">
        <v>18.02806470486178</v>
      </c>
    </row>
    <row r="24" spans="1:4" x14ac:dyDescent="0.2">
      <c r="A24" s="93">
        <v>39202</v>
      </c>
      <c r="B24" s="88">
        <v>17.100000000000001</v>
      </c>
      <c r="C24" s="89">
        <v>-1.0027097093675066</v>
      </c>
      <c r="D24" s="89">
        <v>18.10270970936751</v>
      </c>
    </row>
    <row r="25" spans="1:4" x14ac:dyDescent="0.2">
      <c r="A25" s="93">
        <v>39233</v>
      </c>
      <c r="B25" s="88">
        <v>16.739999999999998</v>
      </c>
      <c r="C25" s="89">
        <v>-1.4434849963644552</v>
      </c>
      <c r="D25" s="89">
        <v>18.183484996364452</v>
      </c>
    </row>
    <row r="26" spans="1:4" x14ac:dyDescent="0.2">
      <c r="A26" s="93">
        <v>39263</v>
      </c>
      <c r="B26" s="88">
        <v>17.059999999999999</v>
      </c>
      <c r="C26" s="89">
        <v>-1.2105665566363013</v>
      </c>
      <c r="D26" s="89">
        <v>18.2705665566363</v>
      </c>
    </row>
    <row r="27" spans="1:4" x14ac:dyDescent="0.2">
      <c r="A27" s="93">
        <v>39294</v>
      </c>
      <c r="B27" s="88">
        <v>18.5</v>
      </c>
      <c r="C27" s="89">
        <v>0.13596986104675857</v>
      </c>
      <c r="D27" s="89">
        <v>18.36403013895324</v>
      </c>
    </row>
    <row r="28" spans="1:4" x14ac:dyDescent="0.2">
      <c r="A28" s="93">
        <v>39325</v>
      </c>
      <c r="B28" s="88">
        <v>18.100000000000001</v>
      </c>
      <c r="C28" s="89">
        <v>-0.36386742496335028</v>
      </c>
      <c r="D28" s="89">
        <v>18.46386742496335</v>
      </c>
    </row>
    <row r="29" spans="1:4" x14ac:dyDescent="0.2">
      <c r="A29" s="93">
        <v>39355</v>
      </c>
      <c r="B29" s="88">
        <v>18.45</v>
      </c>
      <c r="C29" s="89">
        <v>-0.12007953866620263</v>
      </c>
      <c r="D29" s="89">
        <v>18.570079538666203</v>
      </c>
    </row>
    <row r="30" spans="1:4" x14ac:dyDescent="0.2">
      <c r="A30" s="93">
        <v>39386</v>
      </c>
      <c r="B30" s="88">
        <v>18.47</v>
      </c>
      <c r="C30" s="89">
        <v>-0.21264233549013745</v>
      </c>
      <c r="D30" s="89">
        <v>18.682642335490137</v>
      </c>
    </row>
    <row r="31" spans="1:4" x14ac:dyDescent="0.2">
      <c r="A31" s="93">
        <v>39416</v>
      </c>
      <c r="B31" s="88">
        <v>18.45</v>
      </c>
      <c r="C31" s="89">
        <v>-0.35152333200670627</v>
      </c>
      <c r="D31" s="89">
        <v>18.801523332006706</v>
      </c>
    </row>
    <row r="32" spans="1:4" x14ac:dyDescent="0.2">
      <c r="A32" s="93">
        <v>39447</v>
      </c>
      <c r="B32" s="88">
        <v>16.72</v>
      </c>
      <c r="C32" s="89">
        <v>-2.2066752779586514</v>
      </c>
      <c r="D32" s="89">
        <v>18.926675277958651</v>
      </c>
    </row>
    <row r="33" spans="1:4" x14ac:dyDescent="0.2">
      <c r="A33" s="93">
        <v>39478</v>
      </c>
      <c r="B33" s="88">
        <v>18.940000000000001</v>
      </c>
      <c r="C33" s="89">
        <v>-0.1180265117461346</v>
      </c>
      <c r="D33" s="89">
        <v>19.058026511746135</v>
      </c>
    </row>
    <row r="34" spans="1:4" x14ac:dyDescent="0.2">
      <c r="A34" s="93">
        <v>39507</v>
      </c>
      <c r="B34" s="88">
        <v>17.48</v>
      </c>
      <c r="C34" s="89">
        <v>-1.715352130430521</v>
      </c>
      <c r="D34" s="89">
        <v>19.195352130430521</v>
      </c>
    </row>
    <row r="35" spans="1:4" x14ac:dyDescent="0.2">
      <c r="A35" s="93">
        <v>39538</v>
      </c>
      <c r="B35" s="88">
        <v>16.29</v>
      </c>
      <c r="C35" s="89">
        <v>-3.0484190347877527</v>
      </c>
      <c r="D35" s="89">
        <v>19.338419034787751</v>
      </c>
    </row>
    <row r="36" spans="1:4" x14ac:dyDescent="0.2">
      <c r="A36" s="93">
        <v>39568</v>
      </c>
      <c r="B36" s="88">
        <v>16.940000000000001</v>
      </c>
      <c r="C36" s="89">
        <v>-2.5468750039179393</v>
      </c>
      <c r="D36" s="89">
        <v>19.486875003917941</v>
      </c>
    </row>
    <row r="37" spans="1:4" x14ac:dyDescent="0.2">
      <c r="A37" s="93">
        <v>39599</v>
      </c>
      <c r="B37" s="88">
        <v>18.07</v>
      </c>
      <c r="C37" s="89">
        <v>-1.5701561211549913</v>
      </c>
      <c r="D37" s="89">
        <v>19.640156121154991</v>
      </c>
    </row>
    <row r="38" spans="1:4" x14ac:dyDescent="0.2">
      <c r="A38" s="93">
        <v>39629</v>
      </c>
      <c r="B38" s="88">
        <v>17.37</v>
      </c>
      <c r="C38" s="89">
        <v>-2.427521603513088</v>
      </c>
      <c r="D38" s="89">
        <v>19.79752160351309</v>
      </c>
    </row>
    <row r="39" spans="1:4" x14ac:dyDescent="0.2">
      <c r="A39" s="93">
        <v>39660</v>
      </c>
      <c r="B39" s="88">
        <v>16.350000000000001</v>
      </c>
      <c r="C39" s="89">
        <v>-3.6081216293867775</v>
      </c>
      <c r="D39" s="89">
        <v>19.958121629386778</v>
      </c>
    </row>
    <row r="40" spans="1:4" x14ac:dyDescent="0.2">
      <c r="A40" s="93">
        <v>39691</v>
      </c>
      <c r="B40" s="88">
        <v>16</v>
      </c>
      <c r="C40" s="89">
        <v>-4.1209377992816059</v>
      </c>
      <c r="D40" s="89">
        <v>20.120937799281606</v>
      </c>
    </row>
    <row r="41" spans="1:4" x14ac:dyDescent="0.2">
      <c r="A41" s="93">
        <v>39721</v>
      </c>
      <c r="B41" s="88">
        <v>15.29</v>
      </c>
      <c r="C41" s="89">
        <v>-4.9947011497010667</v>
      </c>
      <c r="D41" s="89">
        <v>20.284701149701064</v>
      </c>
    </row>
    <row r="42" spans="1:4" x14ac:dyDescent="0.2">
      <c r="A42" s="93">
        <v>39752</v>
      </c>
      <c r="B42" s="88">
        <v>15.02</v>
      </c>
      <c r="C42" s="89">
        <v>-5.4278565409125168</v>
      </c>
      <c r="D42" s="89">
        <v>20.447856540912518</v>
      </c>
    </row>
    <row r="43" spans="1:4" x14ac:dyDescent="0.2">
      <c r="A43" s="93">
        <v>39782</v>
      </c>
      <c r="B43" s="88">
        <v>14.8</v>
      </c>
      <c r="C43" s="89">
        <v>-5.8085019789368477</v>
      </c>
      <c r="D43" s="89">
        <v>20.60850197893685</v>
      </c>
    </row>
    <row r="44" spans="1:4" x14ac:dyDescent="0.2">
      <c r="A44" s="93">
        <v>39813</v>
      </c>
      <c r="B44" s="88">
        <v>17.82</v>
      </c>
      <c r="C44" s="89">
        <v>-2.944358535312916</v>
      </c>
      <c r="D44" s="89">
        <v>20.764358535312915</v>
      </c>
    </row>
    <row r="45" spans="1:4" x14ac:dyDescent="0.2">
      <c r="A45" s="93">
        <v>39844</v>
      </c>
      <c r="B45" s="88">
        <v>18.79</v>
      </c>
      <c r="C45" s="89">
        <v>-2.1227439133866293</v>
      </c>
      <c r="D45" s="89">
        <v>20.912743913386628</v>
      </c>
    </row>
    <row r="46" spans="1:4" x14ac:dyDescent="0.2">
      <c r="A46" s="93">
        <v>39872</v>
      </c>
      <c r="B46" s="88">
        <v>20.48</v>
      </c>
      <c r="C46" s="89">
        <v>-0.57077134716098099</v>
      </c>
      <c r="D46" s="89">
        <v>21.050771347160982</v>
      </c>
    </row>
    <row r="47" spans="1:4" x14ac:dyDescent="0.2">
      <c r="A47" s="93">
        <v>39903</v>
      </c>
      <c r="B47" s="88">
        <v>25.51</v>
      </c>
      <c r="C47" s="89">
        <v>4.3345933421322922</v>
      </c>
      <c r="D47" s="89">
        <v>21.175406657867711</v>
      </c>
    </row>
    <row r="48" spans="1:4" x14ac:dyDescent="0.2">
      <c r="A48" s="93">
        <v>39933</v>
      </c>
      <c r="B48" s="88">
        <v>25.89</v>
      </c>
      <c r="C48" s="89">
        <v>4.6064239701612273</v>
      </c>
      <c r="D48" s="89">
        <v>21.283576029838773</v>
      </c>
    </row>
    <row r="49" spans="1:4" x14ac:dyDescent="0.2">
      <c r="A49" s="93">
        <v>39964</v>
      </c>
      <c r="B49" s="88">
        <v>25.74</v>
      </c>
      <c r="C49" s="89">
        <v>4.3674933391668507</v>
      </c>
      <c r="D49" s="89">
        <v>21.372506660833146</v>
      </c>
    </row>
    <row r="50" spans="1:4" x14ac:dyDescent="0.2">
      <c r="A50" s="93">
        <v>39994</v>
      </c>
      <c r="B50" s="88">
        <v>28.46</v>
      </c>
      <c r="C50" s="89">
        <v>7.0202543608369696</v>
      </c>
      <c r="D50" s="89">
        <v>21.439745639163032</v>
      </c>
    </row>
    <row r="51" spans="1:4" x14ac:dyDescent="0.2">
      <c r="A51" s="93">
        <v>40025</v>
      </c>
      <c r="B51" s="88">
        <v>28.42</v>
      </c>
      <c r="C51" s="89">
        <v>6.9368566487106431</v>
      </c>
      <c r="D51" s="89">
        <v>21.483143351289357</v>
      </c>
    </row>
    <row r="52" spans="1:4" x14ac:dyDescent="0.2">
      <c r="A52" s="93">
        <v>40056</v>
      </c>
      <c r="B52" s="88">
        <v>28.53</v>
      </c>
      <c r="C52" s="89">
        <v>7.0289622986630826</v>
      </c>
      <c r="D52" s="89">
        <v>21.501037701336919</v>
      </c>
    </row>
    <row r="53" spans="1:4" x14ac:dyDescent="0.2">
      <c r="A53" s="93">
        <v>40086</v>
      </c>
      <c r="B53" s="88">
        <v>29.31</v>
      </c>
      <c r="C53" s="89">
        <v>7.8177516804130152</v>
      </c>
      <c r="D53" s="89">
        <v>21.492248319586984</v>
      </c>
    </row>
    <row r="54" spans="1:4" x14ac:dyDescent="0.2">
      <c r="A54" s="93">
        <v>40117</v>
      </c>
      <c r="B54" s="88">
        <v>29.42</v>
      </c>
      <c r="C54" s="89">
        <v>7.9639170412979574</v>
      </c>
      <c r="D54" s="89">
        <v>21.456082958702044</v>
      </c>
    </row>
    <row r="55" spans="1:4" x14ac:dyDescent="0.2">
      <c r="A55" s="93">
        <v>40147</v>
      </c>
      <c r="B55" s="88">
        <v>29.74</v>
      </c>
      <c r="C55" s="89">
        <v>8.3476077292325641</v>
      </c>
      <c r="D55" s="89">
        <v>21.392392270767434</v>
      </c>
    </row>
    <row r="56" spans="1:4" x14ac:dyDescent="0.2">
      <c r="A56" s="93">
        <v>40178</v>
      </c>
      <c r="B56" s="88">
        <v>27.68</v>
      </c>
      <c r="C56" s="89">
        <v>6.3784200423373791</v>
      </c>
      <c r="D56" s="89">
        <v>21.301579957662621</v>
      </c>
    </row>
    <row r="57" spans="1:4" x14ac:dyDescent="0.2">
      <c r="A57" s="93">
        <v>40209</v>
      </c>
      <c r="B57" s="88">
        <v>25.98</v>
      </c>
      <c r="C57" s="89">
        <v>4.7953705837516232</v>
      </c>
      <c r="D57" s="89">
        <v>21.184629416248377</v>
      </c>
    </row>
    <row r="58" spans="1:4" x14ac:dyDescent="0.2">
      <c r="A58" s="93">
        <v>40237</v>
      </c>
      <c r="B58" s="88">
        <v>25.52</v>
      </c>
      <c r="C58" s="89">
        <v>4.477033010778114</v>
      </c>
      <c r="D58" s="89">
        <v>21.042966989221885</v>
      </c>
    </row>
    <row r="59" spans="1:4" x14ac:dyDescent="0.2">
      <c r="A59" s="93">
        <v>40268</v>
      </c>
      <c r="B59" s="88">
        <v>22.5</v>
      </c>
      <c r="C59" s="89">
        <v>1.621647968873885</v>
      </c>
      <c r="D59" s="89">
        <v>20.878352031126116</v>
      </c>
    </row>
    <row r="60" spans="1:4" x14ac:dyDescent="0.2">
      <c r="A60" s="93">
        <v>40298</v>
      </c>
      <c r="B60" s="88">
        <v>21.48</v>
      </c>
      <c r="C60" s="89">
        <v>0.78714519842539299</v>
      </c>
      <c r="D60" s="89">
        <v>20.692854801574608</v>
      </c>
    </row>
    <row r="61" spans="1:4" x14ac:dyDescent="0.2">
      <c r="A61" s="93">
        <v>40329</v>
      </c>
      <c r="B61" s="88">
        <v>21</v>
      </c>
      <c r="C61" s="89">
        <v>0.51134182537717898</v>
      </c>
      <c r="D61" s="89">
        <v>20.48865817462282</v>
      </c>
    </row>
    <row r="62" spans="1:4" x14ac:dyDescent="0.2">
      <c r="A62" s="93">
        <v>40359</v>
      </c>
      <c r="B62" s="88">
        <v>18.46</v>
      </c>
      <c r="C62" s="89">
        <v>-1.8079996871875532</v>
      </c>
      <c r="D62" s="89">
        <v>20.267999687187555</v>
      </c>
    </row>
    <row r="63" spans="1:4" x14ac:dyDescent="0.2">
      <c r="A63" s="93">
        <v>40390</v>
      </c>
      <c r="B63" s="88">
        <v>17.600000000000001</v>
      </c>
      <c r="C63" s="89">
        <v>-2.4331523860345428</v>
      </c>
      <c r="D63" s="89">
        <v>20.033152386034544</v>
      </c>
    </row>
    <row r="64" spans="1:4" x14ac:dyDescent="0.2">
      <c r="A64" s="93">
        <v>40421</v>
      </c>
      <c r="B64" s="88">
        <v>19.2</v>
      </c>
      <c r="C64" s="89">
        <v>-0.58626376239546696</v>
      </c>
      <c r="D64" s="89">
        <v>19.786263762395468</v>
      </c>
    </row>
    <row r="65" spans="1:4" x14ac:dyDescent="0.2">
      <c r="A65" s="93">
        <v>40451</v>
      </c>
      <c r="B65" s="88">
        <v>18.96</v>
      </c>
      <c r="C65" s="89">
        <v>-0.5693123385863752</v>
      </c>
      <c r="D65" s="89">
        <v>19.529312338586376</v>
      </c>
    </row>
    <row r="66" spans="1:4" x14ac:dyDescent="0.2">
      <c r="A66" s="93">
        <v>40482</v>
      </c>
      <c r="B66" s="88">
        <v>19.3</v>
      </c>
      <c r="C66" s="89">
        <v>3.5764075837767251E-2</v>
      </c>
      <c r="D66" s="89">
        <v>19.264235924162232</v>
      </c>
    </row>
    <row r="67" spans="1:4" x14ac:dyDescent="0.2">
      <c r="A67" s="93">
        <v>40512</v>
      </c>
      <c r="B67" s="88">
        <v>19.5</v>
      </c>
      <c r="C67" s="89">
        <v>0.50706720690120588</v>
      </c>
      <c r="D67" s="89">
        <v>18.992932793098795</v>
      </c>
    </row>
    <row r="68" spans="1:4" x14ac:dyDescent="0.2">
      <c r="A68" s="93">
        <v>40543</v>
      </c>
      <c r="B68" s="88">
        <v>19.72</v>
      </c>
      <c r="C68" s="89">
        <v>1.0026962970119093</v>
      </c>
      <c r="D68" s="89">
        <v>18.71730370298809</v>
      </c>
    </row>
    <row r="69" spans="1:4" x14ac:dyDescent="0.2">
      <c r="A69" s="93">
        <v>40574</v>
      </c>
      <c r="B69" s="88">
        <v>17.2</v>
      </c>
      <c r="C69" s="89">
        <v>-1.2392846244228071</v>
      </c>
      <c r="D69" s="89">
        <v>18.439284624422807</v>
      </c>
    </row>
    <row r="70" spans="1:4" x14ac:dyDescent="0.2">
      <c r="A70" s="93">
        <v>40602</v>
      </c>
      <c r="B70" s="88">
        <v>15.7</v>
      </c>
      <c r="C70" s="89">
        <v>-2.4608811596828608</v>
      </c>
      <c r="D70" s="89">
        <v>18.160881159682859</v>
      </c>
    </row>
    <row r="71" spans="1:4" x14ac:dyDescent="0.2">
      <c r="A71" s="93">
        <v>40633</v>
      </c>
      <c r="B71" s="88">
        <v>16.600000000000001</v>
      </c>
      <c r="C71" s="89">
        <v>-1.2840128496159273</v>
      </c>
      <c r="D71" s="89">
        <v>17.884012849615928</v>
      </c>
    </row>
    <row r="72" spans="1:4" x14ac:dyDescent="0.2">
      <c r="A72" s="93">
        <v>40663</v>
      </c>
      <c r="B72" s="88">
        <v>15.3</v>
      </c>
      <c r="C72" s="89">
        <v>-2.3104283405446542</v>
      </c>
      <c r="D72" s="89">
        <v>17.610428340544654</v>
      </c>
    </row>
    <row r="73" spans="1:4" x14ac:dyDescent="0.2">
      <c r="A73" s="93">
        <v>40694</v>
      </c>
      <c r="B73" s="88">
        <v>15.1</v>
      </c>
      <c r="C73" s="89">
        <v>-2.2417871112327474</v>
      </c>
      <c r="D73" s="89">
        <v>17.341787111232748</v>
      </c>
    </row>
    <row r="74" spans="1:4" x14ac:dyDescent="0.2">
      <c r="A74" s="93">
        <v>40724</v>
      </c>
      <c r="B74" s="88">
        <v>15.9</v>
      </c>
      <c r="C74" s="89">
        <v>-1.1795881940312614</v>
      </c>
      <c r="D74" s="89">
        <v>17.079588194031263</v>
      </c>
    </row>
    <row r="75" spans="1:4" x14ac:dyDescent="0.2">
      <c r="A75" s="93">
        <v>40755</v>
      </c>
      <c r="B75" s="88">
        <v>14.7</v>
      </c>
      <c r="C75" s="89">
        <v>-2.1251749416309891</v>
      </c>
      <c r="D75" s="89">
        <v>16.825174941630987</v>
      </c>
    </row>
    <row r="76" spans="1:4" x14ac:dyDescent="0.2">
      <c r="A76" s="93">
        <v>40786</v>
      </c>
      <c r="B76" s="88">
        <v>13.5</v>
      </c>
      <c r="C76" s="89">
        <v>-3.0798087908756351</v>
      </c>
      <c r="D76" s="89">
        <v>16.579808790875635</v>
      </c>
    </row>
    <row r="77" spans="1:4" x14ac:dyDescent="0.2">
      <c r="A77" s="93">
        <v>40816</v>
      </c>
      <c r="B77" s="88">
        <v>13</v>
      </c>
      <c r="C77" s="89">
        <v>-3.3446035970159187</v>
      </c>
      <c r="D77" s="89">
        <v>16.344603597015919</v>
      </c>
    </row>
    <row r="78" spans="1:4" x14ac:dyDescent="0.2">
      <c r="A78" s="93">
        <v>40847</v>
      </c>
      <c r="B78" s="88">
        <v>12.9</v>
      </c>
      <c r="C78" s="89">
        <v>-3.2204593396919945</v>
      </c>
      <c r="D78" s="89">
        <v>16.120459339691994</v>
      </c>
    </row>
    <row r="79" spans="1:4" x14ac:dyDescent="0.2">
      <c r="A79" s="93">
        <v>40877</v>
      </c>
      <c r="B79" s="88">
        <v>12.7</v>
      </c>
      <c r="C79" s="89">
        <v>-3.2080437344053054</v>
      </c>
      <c r="D79" s="89">
        <v>15.908043734405304</v>
      </c>
    </row>
    <row r="80" spans="1:4" x14ac:dyDescent="0.2">
      <c r="A80" s="93">
        <v>40908</v>
      </c>
      <c r="B80" s="88">
        <v>13.6</v>
      </c>
      <c r="C80" s="89">
        <v>-2.1078008536477872</v>
      </c>
      <c r="D80" s="89">
        <v>15.707800853647786</v>
      </c>
    </row>
    <row r="81" spans="1:4" x14ac:dyDescent="0.2">
      <c r="A81" s="93">
        <v>40939</v>
      </c>
      <c r="B81" s="88">
        <v>12.4</v>
      </c>
      <c r="C81" s="89">
        <v>-3.1199519890962035</v>
      </c>
      <c r="D81" s="89">
        <v>15.519951989096203</v>
      </c>
    </row>
    <row r="82" spans="1:4" x14ac:dyDescent="0.2">
      <c r="A82" s="93">
        <v>40968</v>
      </c>
      <c r="B82" s="88">
        <v>13</v>
      </c>
      <c r="C82" s="89">
        <v>-2.3445720573683437</v>
      </c>
      <c r="D82" s="89">
        <v>15.344572057368344</v>
      </c>
    </row>
    <row r="83" spans="1:4" x14ac:dyDescent="0.2">
      <c r="A83" s="93">
        <v>40999</v>
      </c>
      <c r="B83" s="88">
        <v>13.4</v>
      </c>
      <c r="C83" s="89">
        <v>-1.78151931174928</v>
      </c>
      <c r="D83" s="89">
        <v>15.18151931174928</v>
      </c>
    </row>
    <row r="84" spans="1:4" x14ac:dyDescent="0.2">
      <c r="A84" s="93">
        <v>41029</v>
      </c>
      <c r="B84" s="88">
        <v>12.8</v>
      </c>
      <c r="C84" s="89">
        <v>-2.230489188019888</v>
      </c>
      <c r="D84" s="89">
        <v>15.030489188019889</v>
      </c>
    </row>
    <row r="85" spans="1:4" x14ac:dyDescent="0.2">
      <c r="A85" s="93">
        <v>41060</v>
      </c>
      <c r="B85" s="88">
        <v>13.2</v>
      </c>
      <c r="C85" s="89">
        <v>-1.6910534053425352</v>
      </c>
      <c r="D85" s="89">
        <v>14.891053405342534</v>
      </c>
    </row>
    <row r="86" spans="1:4" x14ac:dyDescent="0.2">
      <c r="A86" s="93">
        <v>41090</v>
      </c>
      <c r="B86" s="88">
        <v>13.6</v>
      </c>
      <c r="C86" s="89">
        <v>-1.1626287877968489</v>
      </c>
      <c r="D86" s="89">
        <v>14.762628787796849</v>
      </c>
    </row>
    <row r="87" spans="1:4" x14ac:dyDescent="0.2">
      <c r="A87" s="93">
        <v>41121</v>
      </c>
      <c r="B87" s="88">
        <v>13.9</v>
      </c>
      <c r="C87" s="89">
        <v>-0.74451472519844186</v>
      </c>
      <c r="D87" s="89">
        <v>14.644514725198443</v>
      </c>
    </row>
    <row r="88" spans="1:4" x14ac:dyDescent="0.2">
      <c r="A88" s="93">
        <v>41152</v>
      </c>
      <c r="B88" s="88">
        <v>13.5</v>
      </c>
      <c r="C88" s="89">
        <v>-1.0359298692522958</v>
      </c>
      <c r="D88" s="89">
        <v>14.535929869252296</v>
      </c>
    </row>
    <row r="89" spans="1:4" x14ac:dyDescent="0.2">
      <c r="A89" s="93">
        <v>41182</v>
      </c>
      <c r="B89" s="88">
        <v>14.8</v>
      </c>
      <c r="C89" s="89">
        <v>0.36395883074780422</v>
      </c>
      <c r="D89" s="89">
        <v>14.436041169252196</v>
      </c>
    </row>
    <row r="90" spans="1:4" x14ac:dyDescent="0.2">
      <c r="A90" s="93">
        <v>41213</v>
      </c>
      <c r="B90" s="88">
        <v>14.1</v>
      </c>
      <c r="C90" s="89">
        <v>-0.24394363491756083</v>
      </c>
      <c r="D90" s="89">
        <v>14.34394363491756</v>
      </c>
    </row>
    <row r="91" spans="1:4" x14ac:dyDescent="0.2">
      <c r="A91" s="93">
        <v>41243</v>
      </c>
      <c r="B91" s="88">
        <v>13.9</v>
      </c>
      <c r="C91" s="89">
        <v>-0.35875755088665556</v>
      </c>
      <c r="D91" s="89">
        <v>14.258757550886656</v>
      </c>
    </row>
    <row r="92" spans="1:4" x14ac:dyDescent="0.2">
      <c r="A92" s="93">
        <v>41274</v>
      </c>
      <c r="B92" s="88">
        <v>13.8</v>
      </c>
      <c r="C92" s="89">
        <v>-0.37958626126747969</v>
      </c>
      <c r="D92" s="89">
        <v>14.179586261267481</v>
      </c>
    </row>
    <row r="93" spans="1:4" x14ac:dyDescent="0.2">
      <c r="A93" s="93">
        <v>41305</v>
      </c>
      <c r="B93" s="88">
        <v>15.9</v>
      </c>
      <c r="C93" s="89">
        <v>1.7944918035507149</v>
      </c>
      <c r="D93" s="89">
        <v>14.105508196449286</v>
      </c>
    </row>
    <row r="94" spans="1:4" x14ac:dyDescent="0.2">
      <c r="A94" s="93">
        <v>41333</v>
      </c>
      <c r="B94" s="88">
        <v>15.2</v>
      </c>
      <c r="C94" s="89">
        <v>1.1644245733356831</v>
      </c>
      <c r="D94" s="89">
        <v>14.035575426664316</v>
      </c>
    </row>
    <row r="95" spans="1:4" x14ac:dyDescent="0.2">
      <c r="A95" s="93">
        <v>41364</v>
      </c>
      <c r="B95" s="88">
        <v>15.7</v>
      </c>
      <c r="C95" s="89">
        <v>1.7310353603688573</v>
      </c>
      <c r="D95" s="89">
        <v>13.968964639631142</v>
      </c>
    </row>
    <row r="96" spans="1:4" x14ac:dyDescent="0.2">
      <c r="A96" s="93">
        <v>41394</v>
      </c>
      <c r="B96" s="88">
        <v>16.100000000000001</v>
      </c>
      <c r="C96" s="89">
        <v>2.1950666141140629</v>
      </c>
      <c r="D96" s="89">
        <v>13.904933385885938</v>
      </c>
    </row>
    <row r="97" spans="1:4" x14ac:dyDescent="0.2">
      <c r="A97" s="93">
        <v>41425</v>
      </c>
      <c r="B97" s="88">
        <v>15.8</v>
      </c>
      <c r="C97" s="89">
        <v>1.9571405732462182</v>
      </c>
      <c r="D97" s="89">
        <v>13.842859426753783</v>
      </c>
    </row>
    <row r="98" spans="1:4" x14ac:dyDescent="0.2">
      <c r="A98" s="93">
        <v>41455</v>
      </c>
      <c r="B98" s="88">
        <v>14</v>
      </c>
      <c r="C98" s="89">
        <v>0.21772704125875234</v>
      </c>
      <c r="D98" s="89">
        <v>13.782272958741247</v>
      </c>
    </row>
    <row r="99" spans="1:4" x14ac:dyDescent="0.2">
      <c r="A99" s="93">
        <v>41486</v>
      </c>
      <c r="B99" s="88">
        <v>14.5</v>
      </c>
      <c r="C99" s="89">
        <v>0.77715990910523292</v>
      </c>
      <c r="D99" s="89">
        <v>13.722840090894767</v>
      </c>
    </row>
    <row r="100" spans="1:4" x14ac:dyDescent="0.2">
      <c r="A100" s="93">
        <v>41517</v>
      </c>
      <c r="B100" s="88">
        <v>14.7</v>
      </c>
      <c r="C100" s="89">
        <v>1.035757947805831</v>
      </c>
      <c r="D100" s="89">
        <v>13.664242052194169</v>
      </c>
    </row>
    <row r="101" spans="1:4" x14ac:dyDescent="0.2">
      <c r="A101" s="93">
        <v>41547</v>
      </c>
      <c r="B101" s="88">
        <v>14.2</v>
      </c>
      <c r="C101" s="89">
        <v>0.59378595894257813</v>
      </c>
      <c r="D101" s="89">
        <v>13.606214041057422</v>
      </c>
    </row>
    <row r="102" spans="1:4" x14ac:dyDescent="0.2">
      <c r="A102" s="93">
        <v>41578</v>
      </c>
      <c r="B102" s="88">
        <v>14.3</v>
      </c>
      <c r="C102" s="89">
        <v>0.75143681646223948</v>
      </c>
      <c r="D102" s="89">
        <v>13.548563183537761</v>
      </c>
    </row>
    <row r="103" spans="1:4" x14ac:dyDescent="0.2">
      <c r="A103" s="93">
        <v>41608</v>
      </c>
      <c r="B103" s="88">
        <v>14.2</v>
      </c>
      <c r="C103" s="89">
        <v>0.70886215917553985</v>
      </c>
      <c r="D103" s="89">
        <v>13.491137840824459</v>
      </c>
    </row>
    <row r="104" spans="1:4" x14ac:dyDescent="0.2">
      <c r="A104" s="93">
        <v>41639</v>
      </c>
      <c r="B104" s="88">
        <v>13.6</v>
      </c>
      <c r="C104" s="89">
        <v>0.16616144278096084</v>
      </c>
      <c r="D104" s="89">
        <v>13.433838557219039</v>
      </c>
    </row>
    <row r="105" spans="1:4" x14ac:dyDescent="0.2">
      <c r="A105" s="93">
        <v>41670</v>
      </c>
      <c r="B105" s="88">
        <v>13.2</v>
      </c>
      <c r="C105" s="89">
        <v>-0.17661510356185875</v>
      </c>
      <c r="D105" s="89">
        <v>13.376615103561859</v>
      </c>
    </row>
    <row r="106" spans="1:4" x14ac:dyDescent="0.2">
      <c r="A106" s="93">
        <v>41698</v>
      </c>
      <c r="B106" s="88">
        <v>13.3</v>
      </c>
      <c r="C106" s="89">
        <v>-1.9428789682355403E-2</v>
      </c>
      <c r="D106" s="89">
        <v>13.319428789682355</v>
      </c>
    </row>
    <row r="107" spans="1:4" x14ac:dyDescent="0.2">
      <c r="A107" s="93">
        <v>41729</v>
      </c>
      <c r="B107" s="88">
        <v>12.1</v>
      </c>
      <c r="C107" s="89">
        <v>-1.1622286604722245</v>
      </c>
      <c r="D107" s="89">
        <v>13.262228660472225</v>
      </c>
    </row>
    <row r="108" spans="1:4" x14ac:dyDescent="0.2">
      <c r="A108" s="93">
        <v>41759</v>
      </c>
      <c r="B108" s="88">
        <v>13.2</v>
      </c>
      <c r="C108" s="89">
        <v>-4.9624116016482728E-3</v>
      </c>
      <c r="D108" s="89">
        <v>13.204962411601647</v>
      </c>
    </row>
    <row r="109" spans="1:4" x14ac:dyDescent="0.2">
      <c r="A109" s="93">
        <v>41790</v>
      </c>
      <c r="B109" s="88">
        <v>13.4</v>
      </c>
      <c r="C109" s="89">
        <v>0.25250297158283141</v>
      </c>
      <c r="D109" s="89">
        <v>13.147497028417169</v>
      </c>
    </row>
    <row r="110" spans="1:4" x14ac:dyDescent="0.2">
      <c r="A110" s="93">
        <v>41820</v>
      </c>
      <c r="B110" s="88">
        <v>14.7</v>
      </c>
      <c r="C110" s="89">
        <v>1.6103008483465853</v>
      </c>
      <c r="D110" s="89">
        <v>13.089699151653415</v>
      </c>
    </row>
    <row r="111" spans="1:4" x14ac:dyDescent="0.2">
      <c r="A111" s="93">
        <v>41851</v>
      </c>
      <c r="B111" s="88">
        <v>13.5</v>
      </c>
      <c r="C111" s="89">
        <v>0.4685470430264132</v>
      </c>
      <c r="D111" s="89">
        <v>13.031452956973586</v>
      </c>
    </row>
    <row r="112" spans="1:4" x14ac:dyDescent="0.2">
      <c r="A112" s="93">
        <v>41882</v>
      </c>
      <c r="B112" s="88">
        <v>12.8</v>
      </c>
      <c r="C112" s="89">
        <v>-0.17275444648869581</v>
      </c>
      <c r="D112" s="89">
        <v>12.972754446488697</v>
      </c>
    </row>
    <row r="113" spans="1:4" x14ac:dyDescent="0.2">
      <c r="A113" s="93">
        <v>41912</v>
      </c>
      <c r="B113" s="88">
        <v>12.9</v>
      </c>
      <c r="C113" s="89">
        <v>-1.3632160298858789E-2</v>
      </c>
      <c r="D113" s="89">
        <v>12.913632160298858</v>
      </c>
    </row>
    <row r="114" spans="1:4" x14ac:dyDescent="0.2">
      <c r="A114" s="93">
        <v>41943</v>
      </c>
      <c r="B114" s="88">
        <v>12.6</v>
      </c>
      <c r="C114" s="89">
        <v>-0.25410264166761032</v>
      </c>
      <c r="D114" s="89">
        <v>12.854102641667611</v>
      </c>
    </row>
    <row r="115" spans="1:4" x14ac:dyDescent="0.2">
      <c r="A115" s="93">
        <v>41973</v>
      </c>
      <c r="B115" s="88">
        <v>12.3</v>
      </c>
      <c r="C115" s="89">
        <v>-0.49418148718072497</v>
      </c>
      <c r="D115" s="89">
        <v>12.794181487180726</v>
      </c>
    </row>
    <row r="116" spans="1:4" x14ac:dyDescent="0.2">
      <c r="A116" s="93">
        <v>42004</v>
      </c>
      <c r="B116" s="88">
        <v>12.2</v>
      </c>
      <c r="C116" s="89">
        <v>-0.53386664740714307</v>
      </c>
      <c r="D116" s="89">
        <v>12.733866647407142</v>
      </c>
    </row>
    <row r="117" spans="1:4" x14ac:dyDescent="0.2">
      <c r="A117" s="93">
        <v>42035</v>
      </c>
      <c r="B117" s="88">
        <v>10.8</v>
      </c>
      <c r="C117" s="89">
        <v>-1.8731217547570005</v>
      </c>
      <c r="D117" s="89">
        <v>12.673121754757002</v>
      </c>
    </row>
    <row r="118" spans="1:4" x14ac:dyDescent="0.2">
      <c r="A118" s="93">
        <v>42063</v>
      </c>
      <c r="B118" s="88">
        <v>12.5</v>
      </c>
      <c r="C118" s="89">
        <v>-0.11187336756769262</v>
      </c>
      <c r="D118" s="89">
        <v>12.611873367567693</v>
      </c>
    </row>
    <row r="119" spans="1:4" x14ac:dyDescent="0.2">
      <c r="A119" s="93">
        <v>42094</v>
      </c>
      <c r="B119" s="88">
        <v>11.6</v>
      </c>
      <c r="C119" s="89">
        <v>-0.9499179662769891</v>
      </c>
      <c r="D119" s="89">
        <v>12.549917966276988</v>
      </c>
    </row>
    <row r="120" spans="1:4" x14ac:dyDescent="0.2">
      <c r="A120" s="93">
        <v>42124</v>
      </c>
      <c r="B120" s="88">
        <v>10.1</v>
      </c>
      <c r="C120" s="89">
        <v>-2.3870442623387818</v>
      </c>
      <c r="D120" s="89">
        <v>12.487044262338781</v>
      </c>
    </row>
    <row r="121" spans="1:4" x14ac:dyDescent="0.2">
      <c r="A121" s="93">
        <v>42155</v>
      </c>
      <c r="B121" s="88">
        <v>10.8</v>
      </c>
      <c r="C121" s="89">
        <v>-1.6229750006815444</v>
      </c>
      <c r="D121" s="89">
        <v>12.422975000681545</v>
      </c>
    </row>
    <row r="122" spans="1:4" x14ac:dyDescent="0.2">
      <c r="A122" s="93">
        <v>42185</v>
      </c>
      <c r="B122" s="88">
        <v>11.8</v>
      </c>
      <c r="C122" s="89">
        <v>-0.55726715927107007</v>
      </c>
      <c r="D122" s="89">
        <v>12.357267159271071</v>
      </c>
    </row>
    <row r="123" spans="1:4" x14ac:dyDescent="0.2">
      <c r="A123" s="93">
        <v>42216</v>
      </c>
      <c r="B123" s="88">
        <v>13.3</v>
      </c>
      <c r="C123" s="89">
        <v>1.010634990524109</v>
      </c>
      <c r="D123" s="89">
        <v>12.289365009475892</v>
      </c>
    </row>
    <row r="124" spans="1:4" x14ac:dyDescent="0.2">
      <c r="A124" s="93">
        <v>42247</v>
      </c>
      <c r="B124" s="88">
        <v>13.3</v>
      </c>
      <c r="C124" s="89">
        <v>1.0813258764437359</v>
      </c>
      <c r="D124" s="89">
        <v>12.218674123556266</v>
      </c>
    </row>
    <row r="125" spans="1:4" x14ac:dyDescent="0.2">
      <c r="A125" s="93">
        <v>42277</v>
      </c>
      <c r="B125" s="88">
        <v>13.1</v>
      </c>
      <c r="C125" s="89">
        <v>0.95532974324208508</v>
      </c>
      <c r="D125" s="89">
        <v>12.144670256757914</v>
      </c>
    </row>
    <row r="126" spans="1:4" x14ac:dyDescent="0.2">
      <c r="A126" s="93">
        <v>42308</v>
      </c>
      <c r="B126" s="88">
        <v>13.5</v>
      </c>
      <c r="C126" s="89">
        <v>1.4330957435987197</v>
      </c>
      <c r="D126" s="89">
        <v>12.06690425640128</v>
      </c>
    </row>
    <row r="127" spans="1:4" x14ac:dyDescent="0.2">
      <c r="A127" s="93">
        <v>42338</v>
      </c>
      <c r="B127" s="88">
        <v>13.7</v>
      </c>
      <c r="C127" s="89">
        <v>1.7150066878499306</v>
      </c>
      <c r="D127" s="89">
        <v>11.984993312150069</v>
      </c>
    </row>
    <row r="128" spans="1:4" x14ac:dyDescent="0.2">
      <c r="A128" s="93">
        <v>42369</v>
      </c>
      <c r="B128" s="88">
        <v>13.3</v>
      </c>
      <c r="C128" s="89">
        <v>1.4013458657941527</v>
      </c>
      <c r="D128" s="89">
        <v>11.898654134205849</v>
      </c>
    </row>
    <row r="129" spans="1:4" x14ac:dyDescent="0.2">
      <c r="A129" s="93">
        <v>42400</v>
      </c>
      <c r="B129" s="88">
        <v>14</v>
      </c>
      <c r="C129" s="89">
        <v>2.1922774695432761</v>
      </c>
      <c r="D129" s="89">
        <v>11.807722530456724</v>
      </c>
    </row>
    <row r="130" spans="1:4" x14ac:dyDescent="0.2">
      <c r="A130" s="93">
        <v>42429</v>
      </c>
      <c r="B130" s="88">
        <v>13.3</v>
      </c>
      <c r="C130" s="89">
        <v>1.5878683755240179</v>
      </c>
      <c r="D130" s="89">
        <v>11.712131624475983</v>
      </c>
    </row>
    <row r="131" spans="1:4" x14ac:dyDescent="0.2">
      <c r="A131" s="93">
        <v>42460</v>
      </c>
      <c r="B131" s="88">
        <v>13.4</v>
      </c>
      <c r="C131" s="89">
        <v>1.7880332186721859</v>
      </c>
      <c r="D131" s="89">
        <v>11.611966781327814</v>
      </c>
    </row>
    <row r="132" spans="1:4" x14ac:dyDescent="0.2">
      <c r="A132" s="93">
        <v>42490</v>
      </c>
      <c r="B132" s="88">
        <v>12.8</v>
      </c>
      <c r="C132" s="89">
        <v>1.2925763652863749</v>
      </c>
      <c r="D132" s="89">
        <v>11.507423634713625</v>
      </c>
    </row>
    <row r="133" spans="1:4" x14ac:dyDescent="0.2">
      <c r="A133" s="93">
        <v>42521</v>
      </c>
      <c r="B133" s="88">
        <v>11.8</v>
      </c>
      <c r="C133" s="89">
        <v>0.40117801269169762</v>
      </c>
      <c r="D133" s="89">
        <v>11.398821987308303</v>
      </c>
    </row>
    <row r="134" spans="1:4" x14ac:dyDescent="0.2">
      <c r="A134" s="93">
        <v>42551</v>
      </c>
      <c r="B134" s="88">
        <v>11.8</v>
      </c>
      <c r="C134" s="89">
        <v>0.51342859596564394</v>
      </c>
      <c r="D134" s="89">
        <v>11.286571404034357</v>
      </c>
    </row>
    <row r="135" spans="1:4" x14ac:dyDescent="0.2">
      <c r="A135" s="93">
        <v>42582</v>
      </c>
      <c r="B135" s="88">
        <v>10.199999999999999</v>
      </c>
      <c r="C135" s="89">
        <v>-0.97110930939853657</v>
      </c>
      <c r="D135" s="89">
        <v>11.171109309398537</v>
      </c>
    </row>
    <row r="136" spans="1:4" x14ac:dyDescent="0.2">
      <c r="A136" s="93">
        <v>42613</v>
      </c>
      <c r="B136" s="88">
        <v>11.4</v>
      </c>
      <c r="C136" s="89">
        <v>0.34709121732886228</v>
      </c>
      <c r="D136" s="89">
        <v>11.052908782671139</v>
      </c>
    </row>
    <row r="137" spans="1:4" x14ac:dyDescent="0.2">
      <c r="A137" s="93">
        <v>42643</v>
      </c>
      <c r="B137" s="88">
        <v>11.5</v>
      </c>
      <c r="C137" s="89">
        <v>0.56762453502396393</v>
      </c>
      <c r="D137" s="89">
        <v>10.932375464976037</v>
      </c>
    </row>
    <row r="138" spans="1:4" x14ac:dyDescent="0.2">
      <c r="A138" s="93">
        <v>42674</v>
      </c>
      <c r="B138" s="88">
        <v>11.6</v>
      </c>
      <c r="C138" s="89">
        <v>0.79006089900618315</v>
      </c>
      <c r="D138" s="89">
        <v>10.809939100993816</v>
      </c>
    </row>
    <row r="139" spans="1:4" x14ac:dyDescent="0.2">
      <c r="A139" s="93">
        <v>42704</v>
      </c>
      <c r="B139" s="88">
        <v>11.4</v>
      </c>
      <c r="C139" s="89">
        <v>0.71393114622442366</v>
      </c>
      <c r="D139" s="89">
        <v>10.686068853775577</v>
      </c>
    </row>
    <row r="140" spans="1:4" x14ac:dyDescent="0.2">
      <c r="A140" s="93">
        <v>42735</v>
      </c>
      <c r="B140" s="88">
        <v>11.3</v>
      </c>
      <c r="C140" s="89">
        <v>0.73871124828738211</v>
      </c>
      <c r="D140" s="89">
        <v>10.561288751712619</v>
      </c>
    </row>
    <row r="141" spans="1:4" x14ac:dyDescent="0.2">
      <c r="A141" s="93">
        <v>42766</v>
      </c>
      <c r="B141" s="88">
        <v>10.7</v>
      </c>
      <c r="C141" s="89">
        <v>0.26382759825193303</v>
      </c>
      <c r="D141" s="89">
        <v>10.436172401748067</v>
      </c>
    </row>
    <row r="142" spans="1:4" x14ac:dyDescent="0.2">
      <c r="A142" s="93">
        <v>42794</v>
      </c>
      <c r="B142" s="88">
        <v>10.4</v>
      </c>
      <c r="C142" s="89">
        <v>8.8655289782722455E-2</v>
      </c>
      <c r="D142" s="89">
        <v>10.311344710217277</v>
      </c>
    </row>
    <row r="143" spans="1:4" x14ac:dyDescent="0.2">
      <c r="A143" s="93">
        <v>42825</v>
      </c>
      <c r="B143" s="88">
        <v>10.1</v>
      </c>
      <c r="C143" s="89">
        <v>-8.7448904816601891E-2</v>
      </c>
      <c r="D143" s="89">
        <v>10.187448904816602</v>
      </c>
    </row>
    <row r="144" spans="1:4" x14ac:dyDescent="0.2">
      <c r="A144" s="93">
        <v>42855</v>
      </c>
      <c r="B144" s="88">
        <v>9.8000000000000007</v>
      </c>
      <c r="C144" s="89">
        <v>-0.26513436985974514</v>
      </c>
      <c r="D144" s="89">
        <v>10.065134369859745</v>
      </c>
    </row>
    <row r="145" spans="1:4" x14ac:dyDescent="0.2">
      <c r="A145" s="93">
        <v>42886</v>
      </c>
      <c r="B145" s="88">
        <v>9.1</v>
      </c>
      <c r="C145" s="89">
        <v>-0.84504441681978115</v>
      </c>
      <c r="D145" s="89">
        <v>9.9450444168197816</v>
      </c>
    </row>
    <row r="146" spans="1:4" x14ac:dyDescent="0.2">
      <c r="A146" s="93">
        <v>42916</v>
      </c>
      <c r="B146" s="88">
        <v>9.1</v>
      </c>
      <c r="C146" s="89">
        <v>-0.72780394506077739</v>
      </c>
      <c r="D146" s="89">
        <v>9.8278039450607775</v>
      </c>
    </row>
    <row r="147" spans="1:4" x14ac:dyDescent="0.2">
      <c r="A147" s="93">
        <v>42947</v>
      </c>
      <c r="B147" s="88">
        <v>8.9</v>
      </c>
      <c r="C147" s="89">
        <v>-0.81397917030680422</v>
      </c>
      <c r="D147" s="89">
        <v>9.7139791703068052</v>
      </c>
    </row>
    <row r="148" spans="1:4" x14ac:dyDescent="0.2">
      <c r="A148" s="93">
        <v>42978</v>
      </c>
      <c r="B148" s="88">
        <v>8.6</v>
      </c>
      <c r="C148" s="89">
        <v>-1.0040857663412117</v>
      </c>
      <c r="D148" s="89">
        <v>9.6040857663412105</v>
      </c>
    </row>
    <row r="149" spans="1:4" x14ac:dyDescent="0.2">
      <c r="A149" s="93">
        <v>43008</v>
      </c>
      <c r="B149" s="88">
        <v>9</v>
      </c>
      <c r="C149" s="89">
        <v>-0.49858288061605111</v>
      </c>
      <c r="D149" s="89">
        <v>9.4985828806160519</v>
      </c>
    </row>
    <row r="150" spans="1:4" x14ac:dyDescent="0.2">
      <c r="A150" s="93">
        <v>43039</v>
      </c>
      <c r="B150" s="88">
        <v>8.9</v>
      </c>
      <c r="C150" s="89">
        <v>-0.4978599324052424</v>
      </c>
      <c r="D150" s="89">
        <v>9.3978599324052432</v>
      </c>
    </row>
    <row r="151" spans="1:4" x14ac:dyDescent="0.2">
      <c r="A151" s="93">
        <v>43069</v>
      </c>
      <c r="B151" s="88">
        <v>9.1</v>
      </c>
      <c r="C151" s="89">
        <v>-0.20227171717148718</v>
      </c>
      <c r="D151" s="89">
        <v>9.3022717171714859</v>
      </c>
    </row>
    <row r="152" spans="1:4" x14ac:dyDescent="0.2">
      <c r="A152" s="93">
        <v>43100</v>
      </c>
      <c r="B152" s="88">
        <v>8.1</v>
      </c>
      <c r="C152" s="89">
        <v>-1.1121384567712014</v>
      </c>
      <c r="D152" s="89">
        <v>9.2121384567712017</v>
      </c>
    </row>
    <row r="153" spans="1:4" x14ac:dyDescent="0.2">
      <c r="A153" s="93">
        <v>43131</v>
      </c>
      <c r="B153" s="88">
        <v>8.6</v>
      </c>
      <c r="C153" s="89">
        <v>-0.52776632641355625</v>
      </c>
      <c r="D153" s="89">
        <v>9.1277663264135551</v>
      </c>
    </row>
    <row r="154" spans="1:4" x14ac:dyDescent="0.2">
      <c r="A154" s="93">
        <v>43159</v>
      </c>
      <c r="B154" s="88">
        <v>8.8000000000000007</v>
      </c>
      <c r="C154" s="89">
        <v>-0.24938426947066356</v>
      </c>
      <c r="D154" s="89">
        <v>9.0493842694706643</v>
      </c>
    </row>
    <row r="155" spans="1:4" x14ac:dyDescent="0.2">
      <c r="A155" s="93">
        <v>43190</v>
      </c>
      <c r="B155" s="88">
        <v>8.1999999999999993</v>
      </c>
      <c r="C155" s="89">
        <v>-0.77718457887519099</v>
      </c>
      <c r="D155" s="89">
        <v>8.9771845788751907</v>
      </c>
    </row>
    <row r="156" spans="1:4" x14ac:dyDescent="0.2">
      <c r="A156" s="93">
        <v>43220</v>
      </c>
      <c r="B156" s="88">
        <v>8.3000000000000007</v>
      </c>
      <c r="C156" s="89">
        <v>-0.61134222920776615</v>
      </c>
      <c r="D156" s="89">
        <v>8.9113422292077669</v>
      </c>
    </row>
    <row r="157" spans="1:4" x14ac:dyDescent="0.2">
      <c r="A157" s="93">
        <v>43251</v>
      </c>
      <c r="B157" s="88">
        <v>8.3000000000000007</v>
      </c>
      <c r="C157" s="89">
        <v>-0.55197822389774776</v>
      </c>
      <c r="D157" s="89">
        <v>8.8519782238977491</v>
      </c>
    </row>
    <row r="158" spans="1:4" x14ac:dyDescent="0.2">
      <c r="A158" s="93">
        <v>43281</v>
      </c>
      <c r="B158" s="88">
        <v>8</v>
      </c>
      <c r="C158" s="89">
        <v>-0.79917111205290303</v>
      </c>
      <c r="D158" s="89">
        <v>8.7991711120529033</v>
      </c>
    </row>
    <row r="159" spans="1:4" x14ac:dyDescent="0.2">
      <c r="A159" s="93">
        <v>43312</v>
      </c>
      <c r="B159" s="88">
        <v>8.5</v>
      </c>
      <c r="C159" s="89">
        <v>-0.25296111096007046</v>
      </c>
      <c r="D159" s="89">
        <v>8.7529611109600705</v>
      </c>
    </row>
    <row r="160" spans="1:4" x14ac:dyDescent="0.2">
      <c r="A160" s="93">
        <v>43343</v>
      </c>
      <c r="B160" s="88">
        <v>8.1999999999999993</v>
      </c>
      <c r="C160" s="89">
        <v>-0.51333293991215334</v>
      </c>
      <c r="D160" s="89">
        <v>8.7133329399121529</v>
      </c>
    </row>
    <row r="161" spans="1:4" x14ac:dyDescent="0.2">
      <c r="A161" s="93">
        <v>43373</v>
      </c>
      <c r="B161" s="88">
        <v>8.3000000000000007</v>
      </c>
      <c r="C161" s="89">
        <v>-0.3802537514581622</v>
      </c>
      <c r="D161" s="89">
        <v>8.6802537514581637</v>
      </c>
    </row>
    <row r="162" spans="1:4" x14ac:dyDescent="0.2">
      <c r="A162" s="93">
        <v>43404</v>
      </c>
      <c r="B162" s="88">
        <v>8</v>
      </c>
      <c r="C162" s="89">
        <v>-0.65365505002625279</v>
      </c>
      <c r="D162" s="89">
        <v>8.6536550500262521</v>
      </c>
    </row>
    <row r="163" spans="1:4" x14ac:dyDescent="0.2">
      <c r="A163" s="93">
        <v>43434</v>
      </c>
      <c r="B163" s="88">
        <v>8</v>
      </c>
      <c r="C163" s="89">
        <v>-0.63344193353413036</v>
      </c>
      <c r="D163" s="89">
        <v>8.6334419335341295</v>
      </c>
    </row>
    <row r="164" spans="1:4" x14ac:dyDescent="0.2">
      <c r="A164" s="93">
        <v>43465</v>
      </c>
      <c r="B164" s="88">
        <v>8.1</v>
      </c>
      <c r="C164" s="89">
        <v>-0.5194741071877742</v>
      </c>
      <c r="D164" s="89">
        <v>8.6194741071877736</v>
      </c>
    </row>
    <row r="165" spans="1:4" x14ac:dyDescent="0.2">
      <c r="A165" s="93">
        <v>43496</v>
      </c>
      <c r="B165" s="88">
        <v>8.4</v>
      </c>
      <c r="C165" s="89">
        <v>-0.21156728716982265</v>
      </c>
      <c r="D165" s="89">
        <v>8.611567287169823</v>
      </c>
    </row>
    <row r="166" spans="1:4" x14ac:dyDescent="0.2">
      <c r="A166" s="93">
        <v>43524</v>
      </c>
      <c r="B166" s="88">
        <v>8</v>
      </c>
      <c r="C166" s="89">
        <v>-0.60950111507221827</v>
      </c>
      <c r="D166" s="89">
        <v>8.6095011150722183</v>
      </c>
    </row>
    <row r="167" spans="1:4" x14ac:dyDescent="0.2">
      <c r="A167" s="93">
        <v>43555</v>
      </c>
      <c r="B167" s="88">
        <v>8.6</v>
      </c>
      <c r="C167" s="89">
        <v>-1.3040540314253335E-2</v>
      </c>
      <c r="D167" s="89">
        <v>8.6130405403142536</v>
      </c>
    </row>
    <row r="168" spans="1:4" x14ac:dyDescent="0.2">
      <c r="A168" s="93">
        <v>43585</v>
      </c>
      <c r="B168" s="88">
        <v>8.5</v>
      </c>
      <c r="C168" s="89">
        <v>-0.12190818584881802</v>
      </c>
      <c r="D168" s="89">
        <v>8.6219081858488185</v>
      </c>
    </row>
    <row r="169" spans="1:4" x14ac:dyDescent="0.2">
      <c r="A169" s="93">
        <v>43616</v>
      </c>
      <c r="B169" s="88">
        <v>8.5</v>
      </c>
      <c r="C169" s="89">
        <v>-0.13582576903574811</v>
      </c>
      <c r="D169" s="89">
        <v>8.6358257690357476</v>
      </c>
    </row>
    <row r="170" spans="1:4" x14ac:dyDescent="0.2">
      <c r="A170" s="93">
        <v>43646</v>
      </c>
      <c r="B170" s="88">
        <v>8.5</v>
      </c>
      <c r="C170" s="89">
        <v>-0.15450654138861875</v>
      </c>
      <c r="D170" s="89">
        <v>8.6545065413886189</v>
      </c>
    </row>
    <row r="171" spans="1:4" x14ac:dyDescent="0.2">
      <c r="A171" s="93">
        <v>43677</v>
      </c>
      <c r="B171" s="88">
        <v>8.1</v>
      </c>
      <c r="C171" s="89">
        <v>-0.57765432207592948</v>
      </c>
      <c r="D171" s="89">
        <v>8.677654322075929</v>
      </c>
    </row>
    <row r="172" spans="1:4" x14ac:dyDescent="0.2">
      <c r="A172" s="93">
        <v>43708</v>
      </c>
      <c r="B172" s="88">
        <v>8.1999999999999993</v>
      </c>
      <c r="C172" s="89">
        <v>-0.50496220064526476</v>
      </c>
      <c r="D172" s="89">
        <v>8.704962200645264</v>
      </c>
    </row>
    <row r="173" spans="1:4" x14ac:dyDescent="0.2">
      <c r="A173" s="93">
        <v>43738</v>
      </c>
      <c r="B173" s="88">
        <v>8.4</v>
      </c>
      <c r="C173" s="89">
        <v>-0.33608315176081105</v>
      </c>
      <c r="D173" s="89">
        <v>8.7360831517608108</v>
      </c>
    </row>
    <row r="174" spans="1:4" x14ac:dyDescent="0.2">
      <c r="A174" s="93">
        <v>43769</v>
      </c>
      <c r="B174" s="88">
        <v>8.4</v>
      </c>
      <c r="C174" s="89">
        <v>-0.37063508326715744</v>
      </c>
      <c r="D174" s="89">
        <v>8.7706350832671571</v>
      </c>
    </row>
    <row r="175" spans="1:4" x14ac:dyDescent="0.2">
      <c r="A175" s="93">
        <v>43799</v>
      </c>
      <c r="B175" s="88">
        <v>8.1999999999999993</v>
      </c>
      <c r="C175" s="89">
        <v>-0.60821256390116707</v>
      </c>
      <c r="D175" s="89">
        <v>8.8082125639011668</v>
      </c>
    </row>
    <row r="176" spans="1:4" x14ac:dyDescent="0.2">
      <c r="A176" s="93">
        <v>43830</v>
      </c>
      <c r="B176" s="88">
        <v>8.6999999999999993</v>
      </c>
      <c r="C176" s="89">
        <v>-0.14838442385220266</v>
      </c>
      <c r="D176" s="89">
        <v>8.8483844238522025</v>
      </c>
    </row>
    <row r="177" spans="1:4" x14ac:dyDescent="0.2">
      <c r="A177" s="93">
        <v>43861</v>
      </c>
      <c r="B177" s="88">
        <v>8.4</v>
      </c>
      <c r="C177" s="89">
        <v>-0.49067725632612053</v>
      </c>
      <c r="D177" s="89">
        <v>8.8906772563261214</v>
      </c>
    </row>
    <row r="178" spans="1:4" x14ac:dyDescent="0.2">
      <c r="A178" s="93">
        <v>43890</v>
      </c>
      <c r="B178" s="88">
        <v>8.8000000000000007</v>
      </c>
      <c r="C178" s="89">
        <v>-0.13460735005484131</v>
      </c>
      <c r="D178" s="89">
        <v>8.9346073500548417</v>
      </c>
    </row>
    <row r="179" spans="1:4" x14ac:dyDescent="0.2">
      <c r="A179" s="93">
        <v>43921</v>
      </c>
      <c r="B179" s="88">
        <v>10.1</v>
      </c>
      <c r="C179" s="89">
        <v>1.1203430810391728</v>
      </c>
      <c r="D179" s="89">
        <v>8.9796569189608277</v>
      </c>
    </row>
    <row r="180" spans="1:4" x14ac:dyDescent="0.2">
      <c r="A180" s="93">
        <v>43951</v>
      </c>
      <c r="B180" s="88">
        <v>11.1</v>
      </c>
      <c r="C180" s="89">
        <v>2.0747011707661147</v>
      </c>
      <c r="D180" s="89">
        <v>9.0252988292338845</v>
      </c>
    </row>
    <row r="181" spans="1:4" x14ac:dyDescent="0.2">
      <c r="A181" s="93">
        <v>43982</v>
      </c>
      <c r="B181" s="88">
        <v>11.1</v>
      </c>
      <c r="C181" s="89">
        <v>2.0289162513333157</v>
      </c>
      <c r="D181" s="89">
        <v>9.071083748666684</v>
      </c>
    </row>
    <row r="182" spans="1:4" x14ac:dyDescent="0.2">
      <c r="A182" s="93">
        <v>44012</v>
      </c>
      <c r="B182" s="88">
        <v>11.1</v>
      </c>
      <c r="C182" s="89">
        <v>1.9832935784779138</v>
      </c>
      <c r="D182" s="89">
        <v>9.1167064215220854</v>
      </c>
    </row>
    <row r="183" spans="1:4" x14ac:dyDescent="0.2">
      <c r="A183" s="93">
        <v>44043</v>
      </c>
      <c r="B183" s="88">
        <v>10.7</v>
      </c>
      <c r="C183" s="89">
        <v>1.53799751097515</v>
      </c>
      <c r="D183" s="89">
        <v>9.1620024890248501</v>
      </c>
    </row>
    <row r="184" spans="1:4" x14ac:dyDescent="0.2">
      <c r="A184" s="93">
        <v>44074</v>
      </c>
      <c r="B184" s="88">
        <v>10.4</v>
      </c>
      <c r="C184" s="89">
        <v>1.1930546788795329</v>
      </c>
      <c r="D184" s="89">
        <v>9.2069453211204682</v>
      </c>
    </row>
    <row r="185" spans="1:4" x14ac:dyDescent="0.2">
      <c r="A185" s="93">
        <v>44104</v>
      </c>
      <c r="B185" s="88">
        <v>10.9</v>
      </c>
      <c r="C185" s="89">
        <v>1.6483849068628751</v>
      </c>
      <c r="D185" s="89">
        <v>9.2516150931371257</v>
      </c>
    </row>
    <row r="186" spans="1:4" x14ac:dyDescent="0.2">
      <c r="A186" s="93">
        <v>44135</v>
      </c>
      <c r="B186" s="88">
        <v>10.5</v>
      </c>
      <c r="C186" s="89">
        <v>1.2038251685776156</v>
      </c>
      <c r="D186" s="89">
        <v>9.296174831422384</v>
      </c>
    </row>
    <row r="187" spans="1:4" x14ac:dyDescent="0.2">
      <c r="A187" s="93">
        <v>44165</v>
      </c>
      <c r="B187" s="88">
        <v>10.7</v>
      </c>
      <c r="C187" s="89">
        <v>1.3590979665021068</v>
      </c>
      <c r="D187" s="89">
        <v>9.3409020334978923</v>
      </c>
    </row>
    <row r="188" spans="1:4" x14ac:dyDescent="0.2">
      <c r="A188" s="93">
        <v>44196</v>
      </c>
      <c r="B188" s="88">
        <v>10.1</v>
      </c>
      <c r="C188" s="89">
        <v>0.7138422041446647</v>
      </c>
      <c r="D188" s="89">
        <v>9.3861577958553344</v>
      </c>
    </row>
    <row r="189" spans="1:4" x14ac:dyDescent="0.2">
      <c r="A189" s="93">
        <v>44227</v>
      </c>
      <c r="B189" s="88">
        <v>9.4</v>
      </c>
      <c r="C189" s="89">
        <v>-3.2397596789614236E-2</v>
      </c>
      <c r="D189" s="89">
        <v>9.432397596789615</v>
      </c>
    </row>
    <row r="190" spans="1:4" x14ac:dyDescent="0.2">
      <c r="A190" s="93">
        <v>44255</v>
      </c>
      <c r="B190" s="88">
        <v>10.1</v>
      </c>
      <c r="C190" s="89">
        <v>0.61987351302906157</v>
      </c>
      <c r="D190" s="89">
        <v>9.4801264869709385</v>
      </c>
    </row>
    <row r="191" spans="1:4" x14ac:dyDescent="0.2">
      <c r="A191" s="93">
        <v>44286</v>
      </c>
      <c r="B191" s="88">
        <v>9.4</v>
      </c>
      <c r="C191" s="89">
        <v>-0.12984726723642842</v>
      </c>
      <c r="D191" s="89">
        <v>9.5298472672364287</v>
      </c>
    </row>
    <row r="192" spans="1:4" x14ac:dyDescent="0.2">
      <c r="A192" s="93">
        <v>44316</v>
      </c>
      <c r="B192" s="88">
        <v>8.1</v>
      </c>
      <c r="C192" s="89">
        <v>-1.482105785194908</v>
      </c>
      <c r="D192" s="89">
        <v>9.5821057851949085</v>
      </c>
    </row>
    <row r="193" spans="1:4" x14ac:dyDescent="0.2">
      <c r="A193" s="93">
        <v>44347</v>
      </c>
      <c r="B193" s="88">
        <v>8.3000000000000007</v>
      </c>
      <c r="C193" s="89">
        <v>-1.3374388712838678</v>
      </c>
      <c r="D193" s="89">
        <v>9.6374388712838694</v>
      </c>
    </row>
    <row r="194" spans="1:4" x14ac:dyDescent="0.2">
      <c r="A194" s="93">
        <v>44377</v>
      </c>
      <c r="B194" s="88">
        <v>8.6</v>
      </c>
      <c r="C194" s="89">
        <v>-1.0962804319279402</v>
      </c>
      <c r="D194" s="89">
        <v>9.6962804319279403</v>
      </c>
    </row>
    <row r="195" spans="1:4" x14ac:dyDescent="0.2">
      <c r="A195" s="93">
        <v>44408</v>
      </c>
      <c r="B195" s="88">
        <v>8.3000000000000007</v>
      </c>
      <c r="C195" s="89">
        <v>-1.4589714958523485</v>
      </c>
      <c r="D195" s="89">
        <v>9.7589714958523501</v>
      </c>
    </row>
    <row r="196" spans="1:4" x14ac:dyDescent="0.2">
      <c r="A196" s="93">
        <v>44439</v>
      </c>
      <c r="B196" s="88">
        <v>8.1999999999999993</v>
      </c>
      <c r="C196" s="89">
        <v>-1.6257769611968342</v>
      </c>
      <c r="D196" s="89">
        <v>9.8257769611968335</v>
      </c>
    </row>
    <row r="197" spans="1:4" x14ac:dyDescent="0.2">
      <c r="A197" s="93">
        <v>44469</v>
      </c>
      <c r="B197" s="88">
        <v>8.3000000000000007</v>
      </c>
      <c r="C197" s="89">
        <v>-1.5968604086360403</v>
      </c>
      <c r="D197" s="89">
        <v>9.8968604086360408</v>
      </c>
    </row>
    <row r="198" spans="1:4" x14ac:dyDescent="0.2">
      <c r="A198" s="93">
        <v>44500</v>
      </c>
      <c r="B198" s="88">
        <v>8.6999999999999993</v>
      </c>
      <c r="C198" s="89">
        <v>-1.2722725176668226</v>
      </c>
      <c r="D198" s="89">
        <v>9.9722725176668217</v>
      </c>
    </row>
    <row r="199" spans="1:4" x14ac:dyDescent="0.2">
      <c r="A199" s="93">
        <v>44530</v>
      </c>
      <c r="B199" s="88">
        <v>8.5</v>
      </c>
      <c r="C199" s="89">
        <v>-1.5519530747021157</v>
      </c>
      <c r="D199" s="89">
        <v>10.051953074702116</v>
      </c>
    </row>
    <row r="200" spans="1:4" x14ac:dyDescent="0.2">
      <c r="A200" s="93">
        <v>44561</v>
      </c>
      <c r="B200" s="88">
        <v>9</v>
      </c>
      <c r="C200" s="89">
        <v>-1.135753513896645</v>
      </c>
      <c r="D200" s="89">
        <v>10.135753513896645</v>
      </c>
    </row>
    <row r="201" spans="1:4" x14ac:dyDescent="0.2">
      <c r="A201" s="93">
        <v>44592</v>
      </c>
      <c r="B201" s="88">
        <v>9.8000000000000007</v>
      </c>
      <c r="C201" s="89">
        <v>-0.42341749488606084</v>
      </c>
      <c r="D201" s="89">
        <v>10.223417494886062</v>
      </c>
    </row>
    <row r="202" spans="1:4" x14ac:dyDescent="0.2">
      <c r="A202" s="93">
        <v>44620</v>
      </c>
      <c r="B202" s="88">
        <v>9.1999999999999993</v>
      </c>
      <c r="C202" s="89">
        <v>-1.1146098055342348</v>
      </c>
      <c r="D202" s="89">
        <v>10.314609805534234</v>
      </c>
    </row>
    <row r="203" spans="1:4" x14ac:dyDescent="0.2">
      <c r="A203" s="93">
        <v>44651</v>
      </c>
      <c r="B203" s="88">
        <v>9.6999999999999993</v>
      </c>
      <c r="C203" s="89">
        <v>-0.70896582971228039</v>
      </c>
      <c r="D203" s="89">
        <v>10.40896582971228</v>
      </c>
    </row>
    <row r="204" spans="1:4" x14ac:dyDescent="0.2">
      <c r="A204" s="93">
        <v>44681</v>
      </c>
      <c r="B204" s="88">
        <v>10.5</v>
      </c>
      <c r="C204" s="89">
        <v>-6.0435478326667513E-3</v>
      </c>
      <c r="D204" s="89">
        <v>10.506043547832666</v>
      </c>
    </row>
    <row r="205" spans="1:4" x14ac:dyDescent="0.2">
      <c r="A205" s="93">
        <v>44712</v>
      </c>
      <c r="B205" s="88">
        <v>11.1</v>
      </c>
      <c r="C205" s="89">
        <v>0.49464829343033695</v>
      </c>
      <c r="D205" s="89">
        <v>10.605351706569662</v>
      </c>
    </row>
    <row r="206" spans="1:4" x14ac:dyDescent="0.2">
      <c r="A206" s="93">
        <v>44742</v>
      </c>
      <c r="B206" s="88">
        <v>11.4</v>
      </c>
      <c r="C206" s="89">
        <v>0.69360136709328646</v>
      </c>
      <c r="D206" s="89">
        <v>10.706398632906714</v>
      </c>
    </row>
    <row r="207" spans="1:4" x14ac:dyDescent="0.2">
      <c r="A207" s="93">
        <v>44773</v>
      </c>
      <c r="B207" s="88">
        <v>12</v>
      </c>
      <c r="C207" s="89">
        <v>1.1912729955967856</v>
      </c>
      <c r="D207" s="89">
        <v>10.808727004403215</v>
      </c>
    </row>
    <row r="208" spans="1:4" x14ac:dyDescent="0.2">
      <c r="A208" s="93">
        <v>44804</v>
      </c>
      <c r="B208" s="88">
        <v>12.2</v>
      </c>
      <c r="C208" s="89">
        <v>1.2880723346198644</v>
      </c>
      <c r="D208" s="89">
        <v>10.911927665380135</v>
      </c>
    </row>
    <row r="209" spans="1:4" x14ac:dyDescent="0.2">
      <c r="A209" s="93">
        <v>44834</v>
      </c>
      <c r="B209" s="88">
        <v>12.1</v>
      </c>
      <c r="C209" s="89">
        <v>1.0843258125501691</v>
      </c>
      <c r="D209" s="89">
        <v>11.015674187449831</v>
      </c>
    </row>
    <row r="210" spans="1:4" x14ac:dyDescent="0.2">
      <c r="A210" s="93">
        <v>44865</v>
      </c>
      <c r="B210" s="88">
        <v>11.8</v>
      </c>
      <c r="C210" s="89">
        <v>0.68027040830768482</v>
      </c>
      <c r="D210" s="89">
        <v>11.119729591692316</v>
      </c>
    </row>
    <row r="211" spans="1:4" x14ac:dyDescent="0.2">
      <c r="A211" s="93">
        <v>44895</v>
      </c>
      <c r="B211" s="88">
        <v>12.4</v>
      </c>
      <c r="C211" s="89">
        <v>1.1760678004087286</v>
      </c>
      <c r="D211" s="89">
        <v>11.223932199591271</v>
      </c>
    </row>
    <row r="212" spans="1:4" x14ac:dyDescent="0.2">
      <c r="A212" s="93">
        <v>44926</v>
      </c>
      <c r="B212" s="88">
        <v>11.8</v>
      </c>
      <c r="C212" s="89">
        <v>0.47183242636905348</v>
      </c>
      <c r="D212" s="89">
        <v>11.328167573630948</v>
      </c>
    </row>
  </sheetData>
  <phoneticPr fontId="4" type="noConversion"/>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025"/>
  <sheetViews>
    <sheetView workbookViewId="0">
      <selection activeCell="H28" sqref="H28"/>
    </sheetView>
  </sheetViews>
  <sheetFormatPr defaultRowHeight="14.25" x14ac:dyDescent="0.2"/>
  <cols>
    <col min="1" max="2" width="15" style="89" customWidth="1"/>
    <col min="3" max="3" width="14.5" style="94" customWidth="1"/>
    <col min="4" max="4" width="13.875" style="94" customWidth="1"/>
    <col min="5" max="16384" width="9" style="89"/>
  </cols>
  <sheetData>
    <row r="1" spans="1:4" x14ac:dyDescent="0.2">
      <c r="A1" s="89" t="s">
        <v>335</v>
      </c>
      <c r="B1" s="89" t="s">
        <v>330</v>
      </c>
      <c r="C1" s="94" t="s">
        <v>336</v>
      </c>
      <c r="D1" s="94" t="s">
        <v>337</v>
      </c>
    </row>
    <row r="2" spans="1:4" x14ac:dyDescent="0.2">
      <c r="A2" s="93">
        <v>42004</v>
      </c>
      <c r="B2" s="92">
        <v>4.8157307692307691</v>
      </c>
      <c r="C2" s="94">
        <v>1.5885963292319452</v>
      </c>
      <c r="D2" s="94">
        <v>3.227134439998824</v>
      </c>
    </row>
    <row r="3" spans="1:4" x14ac:dyDescent="0.2">
      <c r="A3" s="93">
        <v>42035</v>
      </c>
      <c r="B3" s="92">
        <v>3.9511333333333329</v>
      </c>
      <c r="C3" s="94">
        <v>0.76673423678088226</v>
      </c>
      <c r="D3" s="94">
        <v>3.1843990965524505</v>
      </c>
    </row>
    <row r="4" spans="1:4" x14ac:dyDescent="0.2">
      <c r="A4" s="93">
        <v>42063</v>
      </c>
      <c r="B4" s="92">
        <v>4.5955588235294123</v>
      </c>
      <c r="C4" s="94">
        <v>1.4537847512338049</v>
      </c>
      <c r="D4" s="94">
        <v>3.1417740722956076</v>
      </c>
    </row>
    <row r="5" spans="1:4" x14ac:dyDescent="0.2">
      <c r="A5" s="93">
        <v>42094</v>
      </c>
      <c r="B5" s="92">
        <v>4.4114000000000004</v>
      </c>
      <c r="C5" s="94">
        <v>1.3119770681490652</v>
      </c>
      <c r="D5" s="94">
        <v>3.0994229318509352</v>
      </c>
    </row>
    <row r="6" spans="1:4" x14ac:dyDescent="0.2">
      <c r="A6" s="93">
        <v>42124</v>
      </c>
      <c r="B6" s="92">
        <v>2.8464714285714292</v>
      </c>
      <c r="C6" s="94">
        <v>-0.21113876854401414</v>
      </c>
      <c r="D6" s="94">
        <v>3.0576101971154435</v>
      </c>
    </row>
    <row r="7" spans="1:4" x14ac:dyDescent="0.2">
      <c r="A7" s="93">
        <v>42155</v>
      </c>
      <c r="B7" s="92">
        <v>2.0636700000000001</v>
      </c>
      <c r="C7" s="94">
        <v>-0.95302149950479353</v>
      </c>
      <c r="D7" s="94">
        <v>3.0166914995047938</v>
      </c>
    </row>
    <row r="8" spans="1:4" x14ac:dyDescent="0.2">
      <c r="A8" s="93">
        <v>42185</v>
      </c>
      <c r="B8" s="92">
        <v>2.339895238095238</v>
      </c>
      <c r="C8" s="94">
        <v>-0.63711256992493615</v>
      </c>
      <c r="D8" s="94">
        <v>2.9770078080201743</v>
      </c>
    </row>
    <row r="9" spans="1:4" x14ac:dyDescent="0.2">
      <c r="A9" s="93">
        <v>42216</v>
      </c>
      <c r="B9" s="92">
        <v>2.5162739130434781</v>
      </c>
      <c r="C9" s="94">
        <v>-0.42255999657069415</v>
      </c>
      <c r="D9" s="94">
        <v>2.9388339096141722</v>
      </c>
    </row>
    <row r="10" spans="1:4" x14ac:dyDescent="0.2">
      <c r="A10" s="93">
        <v>42247</v>
      </c>
      <c r="B10" s="92">
        <v>2.4456000000000002</v>
      </c>
      <c r="C10" s="94">
        <v>-0.45680034731091501</v>
      </c>
      <c r="D10" s="94">
        <v>2.9024003473109152</v>
      </c>
    </row>
    <row r="11" spans="1:4" x14ac:dyDescent="0.2">
      <c r="A11" s="93">
        <v>42277</v>
      </c>
      <c r="B11" s="92">
        <v>2.3783857142857139</v>
      </c>
      <c r="C11" s="94">
        <v>-0.48952260540460757</v>
      </c>
      <c r="D11" s="94">
        <v>2.8679083196903212</v>
      </c>
    </row>
    <row r="12" spans="1:4" x14ac:dyDescent="0.2">
      <c r="A12" s="93">
        <v>42308</v>
      </c>
      <c r="B12" s="92">
        <v>2.3558277777777779</v>
      </c>
      <c r="C12" s="94">
        <v>-0.47969952530823173</v>
      </c>
      <c r="D12" s="94">
        <v>2.8355273030860095</v>
      </c>
    </row>
    <row r="13" spans="1:4" x14ac:dyDescent="0.2">
      <c r="A13" s="93">
        <v>42338</v>
      </c>
      <c r="B13" s="92">
        <v>2.2962476190476191</v>
      </c>
      <c r="C13" s="94">
        <v>-0.50914516015851818</v>
      </c>
      <c r="D13" s="94">
        <v>2.8053927792061373</v>
      </c>
    </row>
    <row r="14" spans="1:4" x14ac:dyDescent="0.2">
      <c r="A14" s="93">
        <v>42369</v>
      </c>
      <c r="B14" s="92">
        <v>2.339695652173913</v>
      </c>
      <c r="C14" s="94">
        <v>-0.43791126511797329</v>
      </c>
      <c r="D14" s="94">
        <v>2.7776069172918865</v>
      </c>
    </row>
    <row r="15" spans="1:4" x14ac:dyDescent="0.2">
      <c r="A15" s="93">
        <v>42400</v>
      </c>
      <c r="B15" s="92">
        <v>2.324325</v>
      </c>
      <c r="C15" s="94">
        <v>-0.42791152928162368</v>
      </c>
      <c r="D15" s="94">
        <v>2.7522365292816238</v>
      </c>
    </row>
    <row r="16" spans="1:4" x14ac:dyDescent="0.2">
      <c r="A16" s="93">
        <v>42429</v>
      </c>
      <c r="B16" s="92">
        <v>2.3283</v>
      </c>
      <c r="C16" s="94">
        <v>-0.40101801660922115</v>
      </c>
      <c r="D16" s="94">
        <v>2.7293180166092212</v>
      </c>
    </row>
    <row r="17" spans="1:4" x14ac:dyDescent="0.2">
      <c r="A17" s="93">
        <v>42460</v>
      </c>
      <c r="B17" s="92">
        <v>2.3028</v>
      </c>
      <c r="C17" s="94">
        <v>-0.40605806463010347</v>
      </c>
      <c r="D17" s="94">
        <v>2.7088580646301033</v>
      </c>
    </row>
    <row r="18" spans="1:4" x14ac:dyDescent="0.2">
      <c r="A18" s="93">
        <v>42490</v>
      </c>
      <c r="B18" s="92">
        <v>2.3420399999999999</v>
      </c>
      <c r="C18" s="94">
        <v>-0.34879551022635524</v>
      </c>
      <c r="D18" s="94">
        <v>2.6908355102263553</v>
      </c>
    </row>
    <row r="19" spans="1:4" x14ac:dyDescent="0.2">
      <c r="A19" s="93">
        <v>42521</v>
      </c>
      <c r="B19" s="92">
        <v>2.3112380952380951</v>
      </c>
      <c r="C19" s="94">
        <v>-0.36396289656521197</v>
      </c>
      <c r="D19" s="94">
        <v>2.6752009918033073</v>
      </c>
    </row>
    <row r="20" spans="1:4" x14ac:dyDescent="0.2">
      <c r="A20" s="93">
        <v>42551</v>
      </c>
      <c r="B20" s="92">
        <v>2.3196142857142861</v>
      </c>
      <c r="C20" s="94">
        <v>-0.34226664014158359</v>
      </c>
      <c r="D20" s="94">
        <v>2.6618809258558698</v>
      </c>
    </row>
    <row r="21" spans="1:4" x14ac:dyDescent="0.2">
      <c r="A21" s="93">
        <v>42582</v>
      </c>
      <c r="B21" s="92">
        <v>2.316785714285714</v>
      </c>
      <c r="C21" s="94">
        <v>-0.33399073939212492</v>
      </c>
      <c r="D21" s="94">
        <v>2.6507764536778389</v>
      </c>
    </row>
    <row r="22" spans="1:4" x14ac:dyDescent="0.2">
      <c r="A22" s="93">
        <v>42613</v>
      </c>
      <c r="B22" s="92">
        <v>2.3337869565217391</v>
      </c>
      <c r="C22" s="94">
        <v>-0.30797799152453981</v>
      </c>
      <c r="D22" s="94">
        <v>2.641764948046279</v>
      </c>
    </row>
    <row r="23" spans="1:4" x14ac:dyDescent="0.2">
      <c r="A23" s="93">
        <v>42643</v>
      </c>
      <c r="B23" s="92">
        <v>2.4115380952380949</v>
      </c>
      <c r="C23" s="94">
        <v>-0.2231624926988241</v>
      </c>
      <c r="D23" s="94">
        <v>2.6347005879369192</v>
      </c>
    </row>
    <row r="24" spans="1:4" x14ac:dyDescent="0.2">
      <c r="A24" s="93">
        <v>42674</v>
      </c>
      <c r="B24" s="92">
        <v>2.4425277777777779</v>
      </c>
      <c r="C24" s="94">
        <v>-0.18688838718720902</v>
      </c>
      <c r="D24" s="94">
        <v>2.629416164964987</v>
      </c>
    </row>
    <row r="25" spans="1:4" x14ac:dyDescent="0.2">
      <c r="A25" s="93">
        <v>42704</v>
      </c>
      <c r="B25" s="92">
        <v>2.460054545454545</v>
      </c>
      <c r="C25" s="94">
        <v>-0.1656744278958372</v>
      </c>
      <c r="D25" s="94">
        <v>2.6257289733503821</v>
      </c>
    </row>
    <row r="26" spans="1:4" x14ac:dyDescent="0.2">
      <c r="A26" s="93">
        <v>42735</v>
      </c>
      <c r="B26" s="92">
        <v>2.5065181818181821</v>
      </c>
      <c r="C26" s="94">
        <v>-0.11692514713459237</v>
      </c>
      <c r="D26" s="94">
        <v>2.6234433289527743</v>
      </c>
    </row>
    <row r="27" spans="1:4" x14ac:dyDescent="0.2">
      <c r="A27" s="93">
        <v>42766</v>
      </c>
      <c r="B27" s="92">
        <v>2.469536842105263</v>
      </c>
      <c r="C27" s="94">
        <v>-0.15281520035797974</v>
      </c>
      <c r="D27" s="94">
        <v>2.6223520424632429</v>
      </c>
    </row>
    <row r="28" spans="1:4" x14ac:dyDescent="0.2">
      <c r="A28" s="93">
        <v>42794</v>
      </c>
      <c r="B28" s="92">
        <v>2.624347368421053</v>
      </c>
      <c r="C28" s="94">
        <v>2.1075636500765896E-3</v>
      </c>
      <c r="D28" s="94">
        <v>2.6222398047709765</v>
      </c>
    </row>
    <row r="29" spans="1:4" x14ac:dyDescent="0.2">
      <c r="A29" s="93">
        <v>42825</v>
      </c>
      <c r="B29" s="92">
        <v>2.759134782608696</v>
      </c>
      <c r="C29" s="94">
        <v>0.13625408801023925</v>
      </c>
      <c r="D29" s="94">
        <v>2.6228806945984569</v>
      </c>
    </row>
    <row r="30" spans="1:4" x14ac:dyDescent="0.2">
      <c r="A30" s="93">
        <v>42855</v>
      </c>
      <c r="B30" s="92">
        <v>2.7881263157894738</v>
      </c>
      <c r="C30" s="94">
        <v>0.16407737876269854</v>
      </c>
      <c r="D30" s="94">
        <v>2.6240489370267754</v>
      </c>
    </row>
    <row r="31" spans="1:4" x14ac:dyDescent="0.2">
      <c r="A31" s="93">
        <v>42886</v>
      </c>
      <c r="B31" s="92">
        <v>2.9274904761904761</v>
      </c>
      <c r="C31" s="94">
        <v>0.30196225696402662</v>
      </c>
      <c r="D31" s="94">
        <v>2.6255282192264495</v>
      </c>
    </row>
    <row r="32" spans="1:4" x14ac:dyDescent="0.2">
      <c r="A32" s="93">
        <v>42916</v>
      </c>
      <c r="B32" s="92">
        <v>2.9279636363636361</v>
      </c>
      <c r="C32" s="94">
        <v>0.30085001373321629</v>
      </c>
      <c r="D32" s="94">
        <v>2.6271136226304197</v>
      </c>
    </row>
    <row r="33" spans="1:4" x14ac:dyDescent="0.2">
      <c r="A33" s="93">
        <v>42947</v>
      </c>
      <c r="B33" s="92">
        <v>2.807952380952381</v>
      </c>
      <c r="C33" s="94">
        <v>0.17933118267957671</v>
      </c>
      <c r="D33" s="94">
        <v>2.6286211982728043</v>
      </c>
    </row>
    <row r="34" spans="1:4" x14ac:dyDescent="0.2">
      <c r="A34" s="93">
        <v>42978</v>
      </c>
      <c r="B34" s="92">
        <v>2.8868260869565221</v>
      </c>
      <c r="C34" s="94">
        <v>0.25693819740673574</v>
      </c>
      <c r="D34" s="94">
        <v>2.6298878895497864</v>
      </c>
    </row>
    <row r="35" spans="1:4" x14ac:dyDescent="0.2">
      <c r="A35" s="93">
        <v>43008</v>
      </c>
      <c r="B35" s="92">
        <v>2.936618181818182</v>
      </c>
      <c r="C35" s="94">
        <v>0.30585508840628944</v>
      </c>
      <c r="D35" s="94">
        <v>2.6307630934118924</v>
      </c>
    </row>
    <row r="36" spans="1:4" x14ac:dyDescent="0.2">
      <c r="A36" s="93">
        <v>43039</v>
      </c>
      <c r="B36" s="92">
        <v>2.8802058823529411</v>
      </c>
      <c r="C36" s="94">
        <v>0.24909183261289503</v>
      </c>
      <c r="D36" s="94">
        <v>2.631114049740046</v>
      </c>
    </row>
    <row r="37" spans="1:4" x14ac:dyDescent="0.2">
      <c r="A37" s="93">
        <v>43069</v>
      </c>
      <c r="B37" s="92">
        <v>2.888045454545455</v>
      </c>
      <c r="C37" s="94">
        <v>0.25721621619360141</v>
      </c>
      <c r="D37" s="94">
        <v>2.6308292383518537</v>
      </c>
    </row>
    <row r="38" spans="1:4" x14ac:dyDescent="0.2">
      <c r="A38" s="93">
        <v>43100</v>
      </c>
      <c r="B38" s="92">
        <v>2.873419047619048</v>
      </c>
      <c r="C38" s="94">
        <v>0.24360461051020388</v>
      </c>
      <c r="D38" s="94">
        <v>2.6298144371088439</v>
      </c>
    </row>
    <row r="39" spans="1:4" x14ac:dyDescent="0.2">
      <c r="A39" s="93">
        <v>43131</v>
      </c>
      <c r="B39" s="92">
        <v>2.8368136363636358</v>
      </c>
      <c r="C39" s="94">
        <v>0.20882035025384574</v>
      </c>
      <c r="D39" s="94">
        <v>2.6279932861097901</v>
      </c>
    </row>
    <row r="40" spans="1:4" x14ac:dyDescent="0.2">
      <c r="A40" s="93">
        <v>43159</v>
      </c>
      <c r="B40" s="92">
        <v>2.8280882352941181</v>
      </c>
      <c r="C40" s="94">
        <v>0.2027818928538169</v>
      </c>
      <c r="D40" s="94">
        <v>2.6253063424403011</v>
      </c>
    </row>
    <row r="41" spans="1:4" x14ac:dyDescent="0.2">
      <c r="A41" s="93">
        <v>43190</v>
      </c>
      <c r="B41" s="92">
        <v>2.8529590909090912</v>
      </c>
      <c r="C41" s="94">
        <v>0.23125042630988327</v>
      </c>
      <c r="D41" s="94">
        <v>2.621708664599208</v>
      </c>
    </row>
    <row r="42" spans="1:4" x14ac:dyDescent="0.2">
      <c r="A42" s="93">
        <v>43220</v>
      </c>
      <c r="B42" s="92">
        <v>2.855245</v>
      </c>
      <c r="C42" s="94">
        <v>0.23807560683877985</v>
      </c>
      <c r="D42" s="94">
        <v>2.6171693931612201</v>
      </c>
    </row>
    <row r="43" spans="1:4" x14ac:dyDescent="0.2">
      <c r="A43" s="93">
        <v>43251</v>
      </c>
      <c r="B43" s="92">
        <v>2.7663545454545448</v>
      </c>
      <c r="C43" s="94">
        <v>0.1546808176960868</v>
      </c>
      <c r="D43" s="94">
        <v>2.6116737277584581</v>
      </c>
    </row>
    <row r="44" spans="1:4" x14ac:dyDescent="0.2">
      <c r="A44" s="93">
        <v>43281</v>
      </c>
      <c r="B44" s="92">
        <v>2.7963450000000001</v>
      </c>
      <c r="C44" s="94">
        <v>0.19112159894872968</v>
      </c>
      <c r="D44" s="94">
        <v>2.6052234010512705</v>
      </c>
    </row>
    <row r="45" spans="1:4" x14ac:dyDescent="0.2">
      <c r="A45" s="93">
        <v>43312</v>
      </c>
      <c r="B45" s="92">
        <v>2.6229499999999999</v>
      </c>
      <c r="C45" s="94">
        <v>2.5119112576548787E-2</v>
      </c>
      <c r="D45" s="94">
        <v>2.5978308874234513</v>
      </c>
    </row>
    <row r="46" spans="1:4" x14ac:dyDescent="0.2">
      <c r="A46" s="93">
        <v>43343</v>
      </c>
      <c r="B46" s="92">
        <v>2.5198913043478259</v>
      </c>
      <c r="C46" s="94">
        <v>-6.9630629244241293E-2</v>
      </c>
      <c r="D46" s="94">
        <v>2.5895219335920672</v>
      </c>
    </row>
    <row r="47" spans="1:4" x14ac:dyDescent="0.2">
      <c r="A47" s="93">
        <v>43373</v>
      </c>
      <c r="B47" s="92">
        <v>2.6493952380952379</v>
      </c>
      <c r="C47" s="94">
        <v>6.9071207438226381E-2</v>
      </c>
      <c r="D47" s="94">
        <v>2.5803240306570117</v>
      </c>
    </row>
    <row r="48" spans="1:4" x14ac:dyDescent="0.2">
      <c r="A48" s="93">
        <v>43404</v>
      </c>
      <c r="B48" s="92">
        <v>2.600972222222222</v>
      </c>
      <c r="C48" s="94">
        <v>3.071238796443429E-2</v>
      </c>
      <c r="D48" s="94">
        <v>2.5702598342577878</v>
      </c>
    </row>
    <row r="49" spans="1:4" x14ac:dyDescent="0.2">
      <c r="A49" s="93">
        <v>43434</v>
      </c>
      <c r="B49" s="92">
        <v>2.614590909090909</v>
      </c>
      <c r="C49" s="94">
        <v>5.5234112445351306E-2</v>
      </c>
      <c r="D49" s="94">
        <v>2.5593567966455577</v>
      </c>
    </row>
    <row r="50" spans="1:4" x14ac:dyDescent="0.2">
      <c r="A50" s="93">
        <v>43465</v>
      </c>
      <c r="B50" s="92">
        <v>2.6527476190476191</v>
      </c>
      <c r="C50" s="94">
        <v>0.10510311617144152</v>
      </c>
      <c r="D50" s="94">
        <v>2.5476445028761776</v>
      </c>
    </row>
    <row r="51" spans="1:4" x14ac:dyDescent="0.2">
      <c r="A51" s="93">
        <v>43496</v>
      </c>
      <c r="B51" s="92">
        <v>2.5063545454545451</v>
      </c>
      <c r="C51" s="94">
        <v>-2.880182825322139E-2</v>
      </c>
      <c r="D51" s="94">
        <v>2.5351563737077663</v>
      </c>
    </row>
    <row r="52" spans="1:4" x14ac:dyDescent="0.2">
      <c r="A52" s="93">
        <v>43524</v>
      </c>
      <c r="B52" s="92">
        <v>2.4354470588235291</v>
      </c>
      <c r="C52" s="94">
        <v>-8.6486069902422941E-2</v>
      </c>
      <c r="D52" s="94">
        <v>2.5219331287259519</v>
      </c>
    </row>
    <row r="53" spans="1:4" x14ac:dyDescent="0.2">
      <c r="A53" s="93">
        <v>43555</v>
      </c>
      <c r="B53" s="92">
        <v>2.5886333333333331</v>
      </c>
      <c r="C53" s="94">
        <v>8.0619845943913887E-2</v>
      </c>
      <c r="D53" s="94">
        <v>2.5080134873894191</v>
      </c>
    </row>
    <row r="54" spans="1:4" x14ac:dyDescent="0.2">
      <c r="A54" s="93">
        <v>43585</v>
      </c>
      <c r="B54" s="92">
        <v>2.6248090909090909</v>
      </c>
      <c r="C54" s="94">
        <v>0.13137892772934687</v>
      </c>
      <c r="D54" s="94">
        <v>2.493430163179744</v>
      </c>
    </row>
    <row r="55" spans="1:4" x14ac:dyDescent="0.2">
      <c r="A55" s="93">
        <v>43616</v>
      </c>
      <c r="B55" s="92">
        <v>2.5754619047619052</v>
      </c>
      <c r="C55" s="94">
        <v>9.7240436582968381E-2</v>
      </c>
      <c r="D55" s="94">
        <v>2.478221468178937</v>
      </c>
    </row>
    <row r="56" spans="1:4" x14ac:dyDescent="0.2">
      <c r="A56" s="93">
        <v>43646</v>
      </c>
      <c r="B56" s="92">
        <v>2.4112789473684209</v>
      </c>
      <c r="C56" s="94">
        <v>-5.1155890637232582E-2</v>
      </c>
      <c r="D56" s="94">
        <v>2.4624348380056533</v>
      </c>
    </row>
    <row r="57" spans="1:4" x14ac:dyDescent="0.2">
      <c r="A57" s="93">
        <v>43677</v>
      </c>
      <c r="B57" s="92">
        <v>2.5017086956521739</v>
      </c>
      <c r="C57" s="94">
        <v>5.5584234565529606E-2</v>
      </c>
      <c r="D57" s="94">
        <v>2.4461244610866442</v>
      </c>
    </row>
    <row r="58" spans="1:4" x14ac:dyDescent="0.2">
      <c r="A58" s="93">
        <v>43708</v>
      </c>
      <c r="B58" s="92">
        <v>2.6354909090909091</v>
      </c>
      <c r="C58" s="94">
        <v>0.20614993573465826</v>
      </c>
      <c r="D58" s="94">
        <v>2.429340973356251</v>
      </c>
    </row>
    <row r="59" spans="1:4" x14ac:dyDescent="0.2">
      <c r="A59" s="93">
        <v>43738</v>
      </c>
      <c r="B59" s="92">
        <v>2.630009523809524</v>
      </c>
      <c r="C59" s="94">
        <v>0.21787065304442049</v>
      </c>
      <c r="D59" s="94">
        <v>2.4121388707651037</v>
      </c>
    </row>
    <row r="60" spans="1:4" x14ac:dyDescent="0.2">
      <c r="A60" s="93">
        <v>43769</v>
      </c>
      <c r="B60" s="92">
        <v>2.6478210526315791</v>
      </c>
      <c r="C60" s="94">
        <v>0.25323408739997944</v>
      </c>
      <c r="D60" s="94">
        <v>2.3945869652315999</v>
      </c>
    </row>
    <row r="61" spans="1:4" x14ac:dyDescent="0.2">
      <c r="A61" s="93">
        <v>43799</v>
      </c>
      <c r="B61" s="92">
        <v>2.5257952380952382</v>
      </c>
      <c r="C61" s="94">
        <v>0.14902603951465132</v>
      </c>
      <c r="D61" s="94">
        <v>2.376769198580587</v>
      </c>
    </row>
    <row r="62" spans="1:4" x14ac:dyDescent="0.2">
      <c r="A62" s="93">
        <v>43830</v>
      </c>
      <c r="B62" s="92">
        <v>2.3352190476190482</v>
      </c>
      <c r="C62" s="94">
        <v>-2.356805071839068E-2</v>
      </c>
      <c r="D62" s="94">
        <v>2.358787098337439</v>
      </c>
    </row>
    <row r="63" spans="1:4" x14ac:dyDescent="0.2">
      <c r="A63" s="93">
        <v>43861</v>
      </c>
      <c r="B63" s="92">
        <v>2.3984647058823532</v>
      </c>
      <c r="C63" s="94">
        <v>5.7712164824310012E-2</v>
      </c>
      <c r="D63" s="94">
        <v>2.340752541058043</v>
      </c>
    </row>
    <row r="64" spans="1:4" x14ac:dyDescent="0.2">
      <c r="A64" s="93">
        <v>43890</v>
      </c>
      <c r="B64" s="92">
        <v>2.17279</v>
      </c>
      <c r="C64" s="94">
        <v>-0.14998576662810237</v>
      </c>
      <c r="D64" s="94">
        <v>2.3227757666281024</v>
      </c>
    </row>
    <row r="65" spans="1:4" x14ac:dyDescent="0.2">
      <c r="A65" s="93">
        <v>43921</v>
      </c>
      <c r="B65" s="92">
        <v>1.8403818181818179</v>
      </c>
      <c r="C65" s="94">
        <v>-0.46458920454072072</v>
      </c>
      <c r="D65" s="94">
        <v>2.3049710227225386</v>
      </c>
    </row>
    <row r="66" spans="1:4" x14ac:dyDescent="0.2">
      <c r="A66" s="93">
        <v>43951</v>
      </c>
      <c r="B66" s="92">
        <v>1.4639</v>
      </c>
      <c r="C66" s="94">
        <v>-0.82354214133804182</v>
      </c>
      <c r="D66" s="94">
        <v>2.2874421413380417</v>
      </c>
    </row>
    <row r="67" spans="1:4" x14ac:dyDescent="0.2">
      <c r="A67" s="93">
        <v>43982</v>
      </c>
      <c r="B67" s="92">
        <v>1.541721052631579</v>
      </c>
      <c r="C67" s="94">
        <v>-0.72853963870051242</v>
      </c>
      <c r="D67" s="94">
        <v>2.2702606913320915</v>
      </c>
    </row>
    <row r="68" spans="1:4" x14ac:dyDescent="0.2">
      <c r="A68" s="93">
        <v>44012</v>
      </c>
      <c r="B68" s="92">
        <v>1.9806952380952381</v>
      </c>
      <c r="C68" s="94">
        <v>-0.27274581304045215</v>
      </c>
      <c r="D68" s="94">
        <v>2.2534410511356904</v>
      </c>
    </row>
    <row r="69" spans="1:4" x14ac:dyDescent="0.2">
      <c r="A69" s="93">
        <v>44043</v>
      </c>
      <c r="B69" s="92">
        <v>2.102217391304348</v>
      </c>
      <c r="C69" s="94">
        <v>-0.13472961484502569</v>
      </c>
      <c r="D69" s="94">
        <v>2.2369470061493737</v>
      </c>
    </row>
    <row r="70" spans="1:4" x14ac:dyDescent="0.2">
      <c r="A70" s="93">
        <v>44074</v>
      </c>
      <c r="B70" s="92">
        <v>2.189942857142857</v>
      </c>
      <c r="C70" s="94">
        <v>-3.0780543949359643E-2</v>
      </c>
      <c r="D70" s="94">
        <v>2.2207234010922168</v>
      </c>
    </row>
    <row r="71" spans="1:4" x14ac:dyDescent="0.2">
      <c r="A71" s="93">
        <v>44104</v>
      </c>
      <c r="B71" s="92">
        <v>2.170721739130435</v>
      </c>
      <c r="C71" s="94">
        <v>-3.3983985329604213E-2</v>
      </c>
      <c r="D71" s="94">
        <v>2.2047057244600392</v>
      </c>
    </row>
    <row r="72" spans="1:4" x14ac:dyDescent="0.2">
      <c r="A72" s="93">
        <v>44135</v>
      </c>
      <c r="B72" s="92">
        <v>2.2436764705882348</v>
      </c>
      <c r="C72" s="94">
        <v>5.484914337734946E-2</v>
      </c>
      <c r="D72" s="94">
        <v>2.1888273272108854</v>
      </c>
    </row>
    <row r="73" spans="1:4" x14ac:dyDescent="0.2">
      <c r="A73" s="93">
        <v>44165</v>
      </c>
      <c r="B73" s="92">
        <v>2.289914285714286</v>
      </c>
      <c r="C73" s="94">
        <v>0.11689508541046274</v>
      </c>
      <c r="D73" s="94">
        <v>2.1730192003038233</v>
      </c>
    </row>
    <row r="74" spans="1:4" x14ac:dyDescent="0.2">
      <c r="A74" s="93">
        <v>44196</v>
      </c>
      <c r="B74" s="92">
        <v>1.9864478260869569</v>
      </c>
      <c r="C74" s="94">
        <v>-0.17076831757925084</v>
      </c>
      <c r="D74" s="94">
        <v>2.1572161436662078</v>
      </c>
    </row>
    <row r="75" spans="1:4" x14ac:dyDescent="0.2">
      <c r="A75" s="93">
        <v>44227</v>
      </c>
      <c r="B75" s="92">
        <v>2.2461799999999998</v>
      </c>
      <c r="C75" s="94">
        <v>0.10481892506034088</v>
      </c>
      <c r="D75" s="94">
        <v>2.1413610749396588</v>
      </c>
    </row>
    <row r="76" spans="1:4" x14ac:dyDescent="0.2">
      <c r="A76" s="93">
        <v>44255</v>
      </c>
      <c r="B76" s="92">
        <v>2.2775411764705882</v>
      </c>
      <c r="C76" s="94">
        <v>0.15215612361573244</v>
      </c>
      <c r="D76" s="94">
        <v>2.1253850528548557</v>
      </c>
    </row>
    <row r="77" spans="1:4" x14ac:dyDescent="0.2">
      <c r="A77" s="93">
        <v>44286</v>
      </c>
      <c r="B77" s="92">
        <v>2.1219130434782612</v>
      </c>
      <c r="C77" s="94">
        <v>1.2686628243769107E-2</v>
      </c>
      <c r="D77" s="94">
        <v>2.1092264152344922</v>
      </c>
    </row>
    <row r="78" spans="1:4" x14ac:dyDescent="0.2">
      <c r="A78" s="93">
        <v>44316</v>
      </c>
      <c r="B78" s="92">
        <v>2.1100045454545451</v>
      </c>
      <c r="C78" s="94">
        <v>1.717047915580517E-2</v>
      </c>
      <c r="D78" s="94">
        <v>2.0928340662987397</v>
      </c>
    </row>
    <row r="79" spans="1:4" x14ac:dyDescent="0.2">
      <c r="A79" s="93">
        <v>44347</v>
      </c>
      <c r="B79" s="92">
        <v>2.120184210526316</v>
      </c>
      <c r="C79" s="94">
        <v>4.4026419242700759E-2</v>
      </c>
      <c r="D79" s="94">
        <v>2.0761577912836153</v>
      </c>
    </row>
    <row r="80" spans="1:4" x14ac:dyDescent="0.2">
      <c r="A80" s="93">
        <v>44377</v>
      </c>
      <c r="B80" s="92">
        <v>2.2461857142857138</v>
      </c>
      <c r="C80" s="94">
        <v>0.18703714646619002</v>
      </c>
      <c r="D80" s="94">
        <v>2.0591485678195238</v>
      </c>
    </row>
    <row r="81" spans="1:4" x14ac:dyDescent="0.2">
      <c r="A81" s="93">
        <v>44408</v>
      </c>
      <c r="B81" s="92">
        <v>2.1597636363636359</v>
      </c>
      <c r="C81" s="94">
        <v>0.11800320543654298</v>
      </c>
      <c r="D81" s="94">
        <v>2.0417604309270927</v>
      </c>
    </row>
    <row r="82" spans="1:4" x14ac:dyDescent="0.2">
      <c r="A82" s="93">
        <v>44439</v>
      </c>
      <c r="B82" s="92">
        <v>2.150963636363636</v>
      </c>
      <c r="C82" s="94">
        <v>0.12700323204595337</v>
      </c>
      <c r="D82" s="94">
        <v>2.0239604043176826</v>
      </c>
    </row>
    <row r="83" spans="1:4" x14ac:dyDescent="0.2">
      <c r="A83" s="93">
        <v>44469</v>
      </c>
      <c r="B83" s="92">
        <v>2.182845454545455</v>
      </c>
      <c r="C83" s="94">
        <v>0.17712174817576001</v>
      </c>
      <c r="D83" s="94">
        <v>2.0057237063696949</v>
      </c>
    </row>
    <row r="84" spans="1:4" x14ac:dyDescent="0.2">
      <c r="A84" s="93">
        <v>44500</v>
      </c>
      <c r="B84" s="92">
        <v>2.1670176470588238</v>
      </c>
      <c r="C84" s="94">
        <v>0.17998327192840224</v>
      </c>
      <c r="D84" s="94">
        <v>1.9870343751304216</v>
      </c>
    </row>
    <row r="85" spans="1:4" x14ac:dyDescent="0.2">
      <c r="A85" s="93">
        <v>44530</v>
      </c>
      <c r="B85" s="92">
        <v>2.1566727272727269</v>
      </c>
      <c r="C85" s="94">
        <v>0.18878397850417206</v>
      </c>
      <c r="D85" s="94">
        <v>1.9678887487685548</v>
      </c>
    </row>
    <row r="86" spans="1:4" x14ac:dyDescent="0.2">
      <c r="A86" s="93">
        <v>44561</v>
      </c>
      <c r="B86" s="92">
        <v>2.1570652173913039</v>
      </c>
      <c r="C86" s="94">
        <v>0.20876955310018419</v>
      </c>
      <c r="D86" s="94">
        <v>1.9482956642911198</v>
      </c>
    </row>
    <row r="87" spans="1:4" x14ac:dyDescent="0.2">
      <c r="A87" s="93">
        <v>44592</v>
      </c>
      <c r="B87" s="92">
        <v>2.1002857142857141</v>
      </c>
      <c r="C87" s="94">
        <v>0.1720086455820678</v>
      </c>
      <c r="D87" s="94">
        <v>1.9282770687036463</v>
      </c>
    </row>
    <row r="88" spans="1:4" x14ac:dyDescent="0.2">
      <c r="A88" s="93">
        <v>44620</v>
      </c>
      <c r="B88" s="92">
        <v>2.08995</v>
      </c>
      <c r="C88" s="94">
        <v>0.18208059310270663</v>
      </c>
      <c r="D88" s="94">
        <v>1.9078694068972935</v>
      </c>
    </row>
    <row r="89" spans="1:4" x14ac:dyDescent="0.2">
      <c r="A89" s="93">
        <v>44651</v>
      </c>
      <c r="B89" s="92">
        <v>2.094852173913043</v>
      </c>
      <c r="C89" s="94">
        <v>0.20773110510498577</v>
      </c>
      <c r="D89" s="94">
        <v>1.8871210688080573</v>
      </c>
    </row>
    <row r="90" spans="1:4" x14ac:dyDescent="0.2">
      <c r="A90" s="93">
        <v>44681</v>
      </c>
      <c r="B90" s="92">
        <v>1.8189523809523811</v>
      </c>
      <c r="C90" s="94">
        <v>-4.7140707905181642E-2</v>
      </c>
      <c r="D90" s="94">
        <v>1.8660930888575626</v>
      </c>
    </row>
    <row r="91" spans="1:4" x14ac:dyDescent="0.2">
      <c r="A91" s="93">
        <v>44712</v>
      </c>
      <c r="B91" s="92">
        <v>1.629</v>
      </c>
      <c r="C91" s="94">
        <v>-0.21586092723862302</v>
      </c>
      <c r="D91" s="94">
        <v>1.8448609272386229</v>
      </c>
    </row>
    <row r="92" spans="1:4" x14ac:dyDescent="0.2">
      <c r="A92" s="93">
        <v>44742</v>
      </c>
      <c r="B92" s="92">
        <v>1.721904761904762</v>
      </c>
      <c r="C92" s="94">
        <v>-0.10159200857902127</v>
      </c>
      <c r="D92" s="94">
        <v>1.8234967704837832</v>
      </c>
    </row>
    <row r="93" spans="1:4" x14ac:dyDescent="0.2">
      <c r="A93" s="93">
        <v>44773</v>
      </c>
      <c r="B93" s="92">
        <v>1.5595428571428569</v>
      </c>
      <c r="C93" s="94">
        <v>-0.24251495764055891</v>
      </c>
      <c r="D93" s="94">
        <v>1.8020578147834159</v>
      </c>
    </row>
    <row r="94" spans="1:4" x14ac:dyDescent="0.2">
      <c r="A94" s="93">
        <v>44804</v>
      </c>
      <c r="B94" s="92">
        <v>1.4170217391304349</v>
      </c>
      <c r="C94" s="94">
        <v>-0.36357246219686218</v>
      </c>
      <c r="D94" s="94">
        <v>1.7805942013272971</v>
      </c>
    </row>
    <row r="95" spans="1:4" x14ac:dyDescent="0.2">
      <c r="A95" s="93">
        <v>44834</v>
      </c>
      <c r="B95" s="92">
        <v>1.6006666666666669</v>
      </c>
      <c r="C95" s="94">
        <v>-0.15847256332203516</v>
      </c>
      <c r="D95" s="94">
        <v>1.7591392299887021</v>
      </c>
    </row>
    <row r="96" spans="1:4" x14ac:dyDescent="0.2">
      <c r="A96" s="93">
        <v>44865</v>
      </c>
      <c r="B96" s="92">
        <v>1.647283333333333</v>
      </c>
      <c r="C96" s="94">
        <v>-9.0417619219919726E-2</v>
      </c>
      <c r="D96" s="94">
        <v>1.7377009525532527</v>
      </c>
    </row>
    <row r="97" spans="1:4" x14ac:dyDescent="0.2">
      <c r="A97" s="93">
        <v>44895</v>
      </c>
      <c r="B97" s="92">
        <v>1.7843</v>
      </c>
      <c r="C97" s="94">
        <v>6.802358423254827E-2</v>
      </c>
      <c r="D97" s="94">
        <v>1.7162764157674517</v>
      </c>
    </row>
    <row r="98" spans="1:4" x14ac:dyDescent="0.2">
      <c r="A98" s="93">
        <v>44926</v>
      </c>
      <c r="B98" s="92">
        <v>1.7597772727272729</v>
      </c>
      <c r="C98" s="94">
        <v>6.4920885350806173E-2</v>
      </c>
      <c r="D98" s="94">
        <v>1.6948563873764668</v>
      </c>
    </row>
    <row r="99" spans="1:4" x14ac:dyDescent="0.2">
      <c r="A99" s="91"/>
      <c r="B99" s="92"/>
    </row>
    <row r="100" spans="1:4" x14ac:dyDescent="0.2">
      <c r="A100" s="91"/>
      <c r="B100" s="92"/>
    </row>
    <row r="101" spans="1:4" x14ac:dyDescent="0.2">
      <c r="A101" s="91"/>
      <c r="B101" s="92"/>
    </row>
    <row r="102" spans="1:4" x14ac:dyDescent="0.2">
      <c r="A102" s="91"/>
      <c r="B102" s="92"/>
    </row>
    <row r="103" spans="1:4" x14ac:dyDescent="0.2">
      <c r="A103" s="91"/>
      <c r="B103" s="92"/>
    </row>
    <row r="104" spans="1:4" x14ac:dyDescent="0.2">
      <c r="A104" s="91"/>
      <c r="B104" s="92"/>
    </row>
    <row r="105" spans="1:4" x14ac:dyDescent="0.2">
      <c r="A105" s="91"/>
      <c r="B105" s="92"/>
    </row>
    <row r="106" spans="1:4" x14ac:dyDescent="0.2">
      <c r="A106" s="91"/>
      <c r="B106" s="92"/>
    </row>
    <row r="107" spans="1:4" x14ac:dyDescent="0.2">
      <c r="A107" s="91"/>
      <c r="B107" s="92"/>
    </row>
    <row r="108" spans="1:4" x14ac:dyDescent="0.2">
      <c r="A108" s="91"/>
      <c r="B108" s="92"/>
    </row>
    <row r="109" spans="1:4" x14ac:dyDescent="0.2">
      <c r="A109" s="91"/>
      <c r="B109" s="92"/>
    </row>
    <row r="110" spans="1:4" x14ac:dyDescent="0.2">
      <c r="A110" s="91"/>
      <c r="B110" s="92"/>
    </row>
    <row r="111" spans="1:4" x14ac:dyDescent="0.2">
      <c r="A111" s="91"/>
      <c r="B111" s="92"/>
    </row>
    <row r="112" spans="1:4" x14ac:dyDescent="0.2">
      <c r="A112" s="91"/>
      <c r="B112" s="92"/>
    </row>
    <row r="113" spans="1:2" x14ac:dyDescent="0.2">
      <c r="A113" s="91"/>
      <c r="B113" s="92"/>
    </row>
    <row r="114" spans="1:2" x14ac:dyDescent="0.2">
      <c r="A114" s="91"/>
      <c r="B114" s="92"/>
    </row>
    <row r="115" spans="1:2" x14ac:dyDescent="0.2">
      <c r="A115" s="91"/>
      <c r="B115" s="92"/>
    </row>
    <row r="116" spans="1:2" x14ac:dyDescent="0.2">
      <c r="A116" s="91"/>
      <c r="B116" s="92"/>
    </row>
    <row r="117" spans="1:2" x14ac:dyDescent="0.2">
      <c r="A117" s="91"/>
      <c r="B117" s="92"/>
    </row>
    <row r="118" spans="1:2" x14ac:dyDescent="0.2">
      <c r="A118" s="91"/>
      <c r="B118" s="92"/>
    </row>
    <row r="119" spans="1:2" x14ac:dyDescent="0.2">
      <c r="A119" s="91"/>
      <c r="B119" s="92"/>
    </row>
    <row r="120" spans="1:2" x14ac:dyDescent="0.2">
      <c r="A120" s="91"/>
      <c r="B120" s="92"/>
    </row>
    <row r="121" spans="1:2" x14ac:dyDescent="0.2">
      <c r="A121" s="91"/>
      <c r="B121" s="92"/>
    </row>
    <row r="122" spans="1:2" x14ac:dyDescent="0.2">
      <c r="A122" s="91"/>
      <c r="B122" s="92"/>
    </row>
    <row r="123" spans="1:2" x14ac:dyDescent="0.2">
      <c r="A123" s="91"/>
      <c r="B123" s="92"/>
    </row>
    <row r="124" spans="1:2" x14ac:dyDescent="0.2">
      <c r="A124" s="91"/>
      <c r="B124" s="92"/>
    </row>
    <row r="125" spans="1:2" x14ac:dyDescent="0.2">
      <c r="A125" s="91"/>
      <c r="B125" s="92"/>
    </row>
    <row r="126" spans="1:2" x14ac:dyDescent="0.2">
      <c r="A126" s="91"/>
      <c r="B126" s="92"/>
    </row>
    <row r="127" spans="1:2" x14ac:dyDescent="0.2">
      <c r="A127" s="91"/>
      <c r="B127" s="92"/>
    </row>
    <row r="128" spans="1:2" x14ac:dyDescent="0.2">
      <c r="A128" s="91"/>
      <c r="B128" s="92"/>
    </row>
    <row r="129" spans="1:2" x14ac:dyDescent="0.2">
      <c r="A129" s="91"/>
      <c r="B129" s="92"/>
    </row>
    <row r="130" spans="1:2" x14ac:dyDescent="0.2">
      <c r="A130" s="91"/>
      <c r="B130" s="92"/>
    </row>
    <row r="131" spans="1:2" x14ac:dyDescent="0.2">
      <c r="A131" s="91"/>
      <c r="B131" s="92"/>
    </row>
    <row r="132" spans="1:2" x14ac:dyDescent="0.2">
      <c r="A132" s="91"/>
      <c r="B132" s="92"/>
    </row>
    <row r="133" spans="1:2" x14ac:dyDescent="0.2">
      <c r="A133" s="91"/>
      <c r="B133" s="92"/>
    </row>
    <row r="134" spans="1:2" x14ac:dyDescent="0.2">
      <c r="A134" s="91"/>
      <c r="B134" s="92"/>
    </row>
    <row r="135" spans="1:2" x14ac:dyDescent="0.2">
      <c r="A135" s="91"/>
      <c r="B135" s="92"/>
    </row>
    <row r="136" spans="1:2" x14ac:dyDescent="0.2">
      <c r="A136" s="91"/>
      <c r="B136" s="92"/>
    </row>
    <row r="137" spans="1:2" x14ac:dyDescent="0.2">
      <c r="A137" s="91"/>
      <c r="B137" s="92"/>
    </row>
    <row r="138" spans="1:2" x14ac:dyDescent="0.2">
      <c r="A138" s="91"/>
      <c r="B138" s="92"/>
    </row>
    <row r="139" spans="1:2" x14ac:dyDescent="0.2">
      <c r="A139" s="91"/>
      <c r="B139" s="92"/>
    </row>
    <row r="140" spans="1:2" x14ac:dyDescent="0.2">
      <c r="A140" s="91"/>
      <c r="B140" s="92"/>
    </row>
    <row r="141" spans="1:2" x14ac:dyDescent="0.2">
      <c r="A141" s="91"/>
      <c r="B141" s="92"/>
    </row>
    <row r="142" spans="1:2" x14ac:dyDescent="0.2">
      <c r="A142" s="91"/>
      <c r="B142" s="92"/>
    </row>
    <row r="143" spans="1:2" x14ac:dyDescent="0.2">
      <c r="A143" s="91"/>
      <c r="B143" s="92"/>
    </row>
    <row r="144" spans="1:2" x14ac:dyDescent="0.2">
      <c r="A144" s="91"/>
      <c r="B144" s="92"/>
    </row>
    <row r="145" spans="1:2" x14ac:dyDescent="0.2">
      <c r="A145" s="91"/>
      <c r="B145" s="92"/>
    </row>
    <row r="146" spans="1:2" x14ac:dyDescent="0.2">
      <c r="A146" s="91"/>
      <c r="B146" s="92"/>
    </row>
    <row r="147" spans="1:2" x14ac:dyDescent="0.2">
      <c r="A147" s="91"/>
      <c r="B147" s="92"/>
    </row>
    <row r="148" spans="1:2" x14ac:dyDescent="0.2">
      <c r="A148" s="91"/>
      <c r="B148" s="92"/>
    </row>
    <row r="149" spans="1:2" x14ac:dyDescent="0.2">
      <c r="A149" s="91"/>
      <c r="B149" s="92"/>
    </row>
    <row r="150" spans="1:2" x14ac:dyDescent="0.2">
      <c r="A150" s="91"/>
      <c r="B150" s="92"/>
    </row>
    <row r="151" spans="1:2" x14ac:dyDescent="0.2">
      <c r="A151" s="91"/>
      <c r="B151" s="92"/>
    </row>
    <row r="152" spans="1:2" x14ac:dyDescent="0.2">
      <c r="A152" s="91"/>
      <c r="B152" s="92"/>
    </row>
    <row r="153" spans="1:2" x14ac:dyDescent="0.2">
      <c r="A153" s="91"/>
      <c r="B153" s="92"/>
    </row>
    <row r="154" spans="1:2" x14ac:dyDescent="0.2">
      <c r="A154" s="91"/>
      <c r="B154" s="92"/>
    </row>
    <row r="155" spans="1:2" x14ac:dyDescent="0.2">
      <c r="A155" s="91"/>
      <c r="B155" s="92"/>
    </row>
    <row r="156" spans="1:2" x14ac:dyDescent="0.2">
      <c r="A156" s="91"/>
      <c r="B156" s="92"/>
    </row>
    <row r="157" spans="1:2" x14ac:dyDescent="0.2">
      <c r="A157" s="91"/>
      <c r="B157" s="92"/>
    </row>
    <row r="158" spans="1:2" x14ac:dyDescent="0.2">
      <c r="A158" s="91"/>
      <c r="B158" s="92"/>
    </row>
    <row r="159" spans="1:2" x14ac:dyDescent="0.2">
      <c r="A159" s="91"/>
      <c r="B159" s="92"/>
    </row>
    <row r="160" spans="1:2" x14ac:dyDescent="0.2">
      <c r="A160" s="91"/>
      <c r="B160" s="92"/>
    </row>
    <row r="161" spans="1:2" x14ac:dyDescent="0.2">
      <c r="A161" s="91"/>
      <c r="B161" s="92"/>
    </row>
    <row r="162" spans="1:2" x14ac:dyDescent="0.2">
      <c r="A162" s="91"/>
      <c r="B162" s="92"/>
    </row>
    <row r="163" spans="1:2" x14ac:dyDescent="0.2">
      <c r="A163" s="91"/>
      <c r="B163" s="92"/>
    </row>
    <row r="164" spans="1:2" x14ac:dyDescent="0.2">
      <c r="A164" s="91"/>
      <c r="B164" s="92"/>
    </row>
    <row r="165" spans="1:2" x14ac:dyDescent="0.2">
      <c r="A165" s="91"/>
      <c r="B165" s="92"/>
    </row>
    <row r="166" spans="1:2" x14ac:dyDescent="0.2">
      <c r="A166" s="91"/>
      <c r="B166" s="92"/>
    </row>
    <row r="167" spans="1:2" x14ac:dyDescent="0.2">
      <c r="A167" s="91"/>
      <c r="B167" s="92"/>
    </row>
    <row r="168" spans="1:2" x14ac:dyDescent="0.2">
      <c r="A168" s="91"/>
      <c r="B168" s="92"/>
    </row>
    <row r="169" spans="1:2" x14ac:dyDescent="0.2">
      <c r="A169" s="91"/>
      <c r="B169" s="92"/>
    </row>
    <row r="170" spans="1:2" x14ac:dyDescent="0.2">
      <c r="A170" s="91"/>
      <c r="B170" s="92"/>
    </row>
    <row r="171" spans="1:2" x14ac:dyDescent="0.2">
      <c r="A171" s="91"/>
      <c r="B171" s="92"/>
    </row>
    <row r="172" spans="1:2" x14ac:dyDescent="0.2">
      <c r="A172" s="91"/>
      <c r="B172" s="92"/>
    </row>
    <row r="173" spans="1:2" x14ac:dyDescent="0.2">
      <c r="A173" s="91"/>
      <c r="B173" s="92"/>
    </row>
    <row r="174" spans="1:2" x14ac:dyDescent="0.2">
      <c r="A174" s="91"/>
      <c r="B174" s="92"/>
    </row>
    <row r="175" spans="1:2" x14ac:dyDescent="0.2">
      <c r="A175" s="91"/>
      <c r="B175" s="92"/>
    </row>
    <row r="176" spans="1:2" x14ac:dyDescent="0.2">
      <c r="A176" s="91"/>
      <c r="B176" s="92"/>
    </row>
    <row r="177" spans="1:2" x14ac:dyDescent="0.2">
      <c r="A177" s="91"/>
      <c r="B177" s="92"/>
    </row>
    <row r="178" spans="1:2" x14ac:dyDescent="0.2">
      <c r="A178" s="91"/>
      <c r="B178" s="92"/>
    </row>
    <row r="179" spans="1:2" x14ac:dyDescent="0.2">
      <c r="A179" s="91"/>
      <c r="B179" s="92"/>
    </row>
    <row r="180" spans="1:2" x14ac:dyDescent="0.2">
      <c r="A180" s="91"/>
      <c r="B180" s="92"/>
    </row>
    <row r="181" spans="1:2" x14ac:dyDescent="0.2">
      <c r="A181" s="91"/>
      <c r="B181" s="92"/>
    </row>
    <row r="182" spans="1:2" x14ac:dyDescent="0.2">
      <c r="A182" s="91"/>
      <c r="B182" s="92"/>
    </row>
    <row r="183" spans="1:2" x14ac:dyDescent="0.2">
      <c r="A183" s="91"/>
      <c r="B183" s="92"/>
    </row>
    <row r="184" spans="1:2" x14ac:dyDescent="0.2">
      <c r="A184" s="91"/>
      <c r="B184" s="92"/>
    </row>
    <row r="185" spans="1:2" x14ac:dyDescent="0.2">
      <c r="A185" s="91"/>
      <c r="B185" s="92"/>
    </row>
    <row r="186" spans="1:2" x14ac:dyDescent="0.2">
      <c r="A186" s="91"/>
      <c r="B186" s="92"/>
    </row>
    <row r="187" spans="1:2" x14ac:dyDescent="0.2">
      <c r="A187" s="91"/>
      <c r="B187" s="92"/>
    </row>
    <row r="188" spans="1:2" x14ac:dyDescent="0.2">
      <c r="A188" s="91"/>
      <c r="B188" s="92"/>
    </row>
    <row r="189" spans="1:2" x14ac:dyDescent="0.2">
      <c r="A189" s="91"/>
      <c r="B189" s="92"/>
    </row>
    <row r="190" spans="1:2" x14ac:dyDescent="0.2">
      <c r="A190" s="91"/>
      <c r="B190" s="92"/>
    </row>
    <row r="191" spans="1:2" x14ac:dyDescent="0.2">
      <c r="A191" s="91"/>
      <c r="B191" s="92"/>
    </row>
    <row r="192" spans="1:2" x14ac:dyDescent="0.2">
      <c r="A192" s="91"/>
      <c r="B192" s="92"/>
    </row>
    <row r="193" spans="1:2" x14ac:dyDescent="0.2">
      <c r="A193" s="91"/>
      <c r="B193" s="92"/>
    </row>
    <row r="194" spans="1:2" x14ac:dyDescent="0.2">
      <c r="A194" s="91"/>
      <c r="B194" s="92"/>
    </row>
    <row r="195" spans="1:2" x14ac:dyDescent="0.2">
      <c r="A195" s="91"/>
      <c r="B195" s="92"/>
    </row>
    <row r="196" spans="1:2" x14ac:dyDescent="0.2">
      <c r="A196" s="91"/>
      <c r="B196" s="92"/>
    </row>
    <row r="197" spans="1:2" x14ac:dyDescent="0.2">
      <c r="A197" s="91"/>
      <c r="B197" s="92"/>
    </row>
    <row r="198" spans="1:2" x14ac:dyDescent="0.2">
      <c r="A198" s="91"/>
      <c r="B198" s="92"/>
    </row>
    <row r="199" spans="1:2" x14ac:dyDescent="0.2">
      <c r="A199" s="91"/>
      <c r="B199" s="92"/>
    </row>
    <row r="200" spans="1:2" x14ac:dyDescent="0.2">
      <c r="A200" s="91"/>
      <c r="B200" s="92"/>
    </row>
    <row r="201" spans="1:2" x14ac:dyDescent="0.2">
      <c r="A201" s="91"/>
      <c r="B201" s="92"/>
    </row>
    <row r="202" spans="1:2" x14ac:dyDescent="0.2">
      <c r="A202" s="91"/>
      <c r="B202" s="92"/>
    </row>
    <row r="203" spans="1:2" x14ac:dyDescent="0.2">
      <c r="A203" s="91"/>
      <c r="B203" s="92"/>
    </row>
    <row r="204" spans="1:2" x14ac:dyDescent="0.2">
      <c r="A204" s="91"/>
      <c r="B204" s="92"/>
    </row>
    <row r="205" spans="1:2" x14ac:dyDescent="0.2">
      <c r="A205" s="91"/>
      <c r="B205" s="92"/>
    </row>
    <row r="206" spans="1:2" x14ac:dyDescent="0.2">
      <c r="A206" s="91"/>
      <c r="B206" s="92"/>
    </row>
    <row r="207" spans="1:2" x14ac:dyDescent="0.2">
      <c r="A207" s="91"/>
      <c r="B207" s="92"/>
    </row>
    <row r="208" spans="1:2" x14ac:dyDescent="0.2">
      <c r="A208" s="91"/>
      <c r="B208" s="92"/>
    </row>
    <row r="209" spans="1:2" x14ac:dyDescent="0.2">
      <c r="A209" s="91"/>
      <c r="B209" s="92"/>
    </row>
    <row r="210" spans="1:2" x14ac:dyDescent="0.2">
      <c r="A210" s="91"/>
      <c r="B210" s="92"/>
    </row>
    <row r="211" spans="1:2" x14ac:dyDescent="0.2">
      <c r="A211" s="91"/>
      <c r="B211" s="92"/>
    </row>
    <row r="212" spans="1:2" x14ac:dyDescent="0.2">
      <c r="A212" s="91"/>
      <c r="B212" s="92"/>
    </row>
    <row r="213" spans="1:2" x14ac:dyDescent="0.2">
      <c r="A213" s="91"/>
      <c r="B213" s="92"/>
    </row>
    <row r="214" spans="1:2" x14ac:dyDescent="0.2">
      <c r="A214" s="91"/>
      <c r="B214" s="92"/>
    </row>
    <row r="215" spans="1:2" x14ac:dyDescent="0.2">
      <c r="A215" s="91"/>
      <c r="B215" s="92"/>
    </row>
    <row r="216" spans="1:2" x14ac:dyDescent="0.2">
      <c r="A216" s="91"/>
      <c r="B216" s="92"/>
    </row>
    <row r="217" spans="1:2" x14ac:dyDescent="0.2">
      <c r="A217" s="91"/>
      <c r="B217" s="92"/>
    </row>
    <row r="218" spans="1:2" x14ac:dyDescent="0.2">
      <c r="A218" s="91"/>
      <c r="B218" s="92"/>
    </row>
    <row r="219" spans="1:2" x14ac:dyDescent="0.2">
      <c r="A219" s="91"/>
      <c r="B219" s="92"/>
    </row>
    <row r="220" spans="1:2" x14ac:dyDescent="0.2">
      <c r="A220" s="91"/>
      <c r="B220" s="92"/>
    </row>
    <row r="221" spans="1:2" x14ac:dyDescent="0.2">
      <c r="A221" s="91"/>
      <c r="B221" s="92"/>
    </row>
    <row r="222" spans="1:2" x14ac:dyDescent="0.2">
      <c r="A222" s="91"/>
      <c r="B222" s="92"/>
    </row>
    <row r="223" spans="1:2" x14ac:dyDescent="0.2">
      <c r="A223" s="91"/>
      <c r="B223" s="92"/>
    </row>
    <row r="224" spans="1:2" x14ac:dyDescent="0.2">
      <c r="A224" s="91"/>
      <c r="B224" s="92"/>
    </row>
    <row r="225" spans="1:2" x14ac:dyDescent="0.2">
      <c r="A225" s="91"/>
      <c r="B225" s="92"/>
    </row>
    <row r="226" spans="1:2" x14ac:dyDescent="0.2">
      <c r="A226" s="91"/>
      <c r="B226" s="92"/>
    </row>
    <row r="227" spans="1:2" x14ac:dyDescent="0.2">
      <c r="A227" s="91"/>
      <c r="B227" s="92"/>
    </row>
    <row r="228" spans="1:2" x14ac:dyDescent="0.2">
      <c r="A228" s="91"/>
      <c r="B228" s="92"/>
    </row>
    <row r="229" spans="1:2" x14ac:dyDescent="0.2">
      <c r="A229" s="91"/>
      <c r="B229" s="92"/>
    </row>
    <row r="230" spans="1:2" x14ac:dyDescent="0.2">
      <c r="A230" s="91"/>
      <c r="B230" s="92"/>
    </row>
    <row r="231" spans="1:2" x14ac:dyDescent="0.2">
      <c r="A231" s="91"/>
      <c r="B231" s="92"/>
    </row>
    <row r="232" spans="1:2" x14ac:dyDescent="0.2">
      <c r="A232" s="91"/>
      <c r="B232" s="92"/>
    </row>
    <row r="233" spans="1:2" x14ac:dyDescent="0.2">
      <c r="A233" s="91"/>
      <c r="B233" s="92"/>
    </row>
    <row r="234" spans="1:2" x14ac:dyDescent="0.2">
      <c r="A234" s="91"/>
      <c r="B234" s="92"/>
    </row>
    <row r="235" spans="1:2" x14ac:dyDescent="0.2">
      <c r="A235" s="91"/>
      <c r="B235" s="92"/>
    </row>
    <row r="236" spans="1:2" x14ac:dyDescent="0.2">
      <c r="A236" s="91"/>
      <c r="B236" s="92"/>
    </row>
    <row r="237" spans="1:2" x14ac:dyDescent="0.2">
      <c r="A237" s="91"/>
      <c r="B237" s="92"/>
    </row>
    <row r="238" spans="1:2" x14ac:dyDescent="0.2">
      <c r="A238" s="91"/>
      <c r="B238" s="92"/>
    </row>
    <row r="239" spans="1:2" x14ac:dyDescent="0.2">
      <c r="A239" s="91"/>
      <c r="B239" s="92"/>
    </row>
    <row r="240" spans="1:2" x14ac:dyDescent="0.2">
      <c r="A240" s="91"/>
      <c r="B240" s="92"/>
    </row>
    <row r="241" spans="1:2" x14ac:dyDescent="0.2">
      <c r="A241" s="91"/>
      <c r="B241" s="92"/>
    </row>
    <row r="242" spans="1:2" x14ac:dyDescent="0.2">
      <c r="A242" s="91"/>
      <c r="B242" s="92"/>
    </row>
    <row r="243" spans="1:2" x14ac:dyDescent="0.2">
      <c r="A243" s="91"/>
      <c r="B243" s="92"/>
    </row>
    <row r="244" spans="1:2" x14ac:dyDescent="0.2">
      <c r="A244" s="91"/>
      <c r="B244" s="92"/>
    </row>
    <row r="245" spans="1:2" x14ac:dyDescent="0.2">
      <c r="A245" s="91"/>
      <c r="B245" s="92"/>
    </row>
    <row r="246" spans="1:2" x14ac:dyDescent="0.2">
      <c r="A246" s="91"/>
      <c r="B246" s="92"/>
    </row>
    <row r="247" spans="1:2" x14ac:dyDescent="0.2">
      <c r="A247" s="91"/>
      <c r="B247" s="92"/>
    </row>
    <row r="248" spans="1:2" x14ac:dyDescent="0.2">
      <c r="A248" s="91"/>
      <c r="B248" s="92"/>
    </row>
    <row r="249" spans="1:2" x14ac:dyDescent="0.2">
      <c r="A249" s="91"/>
      <c r="B249" s="92"/>
    </row>
    <row r="250" spans="1:2" x14ac:dyDescent="0.2">
      <c r="A250" s="91"/>
      <c r="B250" s="92"/>
    </row>
    <row r="251" spans="1:2" x14ac:dyDescent="0.2">
      <c r="A251" s="91"/>
      <c r="B251" s="92"/>
    </row>
    <row r="252" spans="1:2" x14ac:dyDescent="0.2">
      <c r="A252" s="91"/>
      <c r="B252" s="92"/>
    </row>
    <row r="253" spans="1:2" x14ac:dyDescent="0.2">
      <c r="A253" s="91"/>
      <c r="B253" s="92"/>
    </row>
    <row r="254" spans="1:2" x14ac:dyDescent="0.2">
      <c r="A254" s="91"/>
      <c r="B254" s="92"/>
    </row>
    <row r="255" spans="1:2" x14ac:dyDescent="0.2">
      <c r="A255" s="91"/>
      <c r="B255" s="92"/>
    </row>
    <row r="256" spans="1:2" x14ac:dyDescent="0.2">
      <c r="A256" s="91"/>
      <c r="B256" s="92"/>
    </row>
    <row r="257" spans="1:2" x14ac:dyDescent="0.2">
      <c r="A257" s="91"/>
      <c r="B257" s="92"/>
    </row>
    <row r="258" spans="1:2" x14ac:dyDescent="0.2">
      <c r="A258" s="91"/>
      <c r="B258" s="92"/>
    </row>
    <row r="259" spans="1:2" x14ac:dyDescent="0.2">
      <c r="A259" s="91"/>
      <c r="B259" s="92"/>
    </row>
    <row r="260" spans="1:2" x14ac:dyDescent="0.2">
      <c r="A260" s="91"/>
      <c r="B260" s="92"/>
    </row>
    <row r="261" spans="1:2" x14ac:dyDescent="0.2">
      <c r="A261" s="91"/>
      <c r="B261" s="92"/>
    </row>
    <row r="262" spans="1:2" x14ac:dyDescent="0.2">
      <c r="A262" s="91"/>
      <c r="B262" s="92"/>
    </row>
    <row r="263" spans="1:2" x14ac:dyDescent="0.2">
      <c r="A263" s="91"/>
      <c r="B263" s="92"/>
    </row>
    <row r="264" spans="1:2" x14ac:dyDescent="0.2">
      <c r="A264" s="91"/>
      <c r="B264" s="92"/>
    </row>
    <row r="265" spans="1:2" x14ac:dyDescent="0.2">
      <c r="A265" s="91"/>
      <c r="B265" s="92"/>
    </row>
    <row r="266" spans="1:2" x14ac:dyDescent="0.2">
      <c r="A266" s="91"/>
      <c r="B266" s="92"/>
    </row>
    <row r="267" spans="1:2" x14ac:dyDescent="0.2">
      <c r="A267" s="91"/>
      <c r="B267" s="92"/>
    </row>
    <row r="268" spans="1:2" x14ac:dyDescent="0.2">
      <c r="A268" s="91"/>
      <c r="B268" s="92"/>
    </row>
    <row r="269" spans="1:2" x14ac:dyDescent="0.2">
      <c r="A269" s="91"/>
      <c r="B269" s="92"/>
    </row>
    <row r="270" spans="1:2" x14ac:dyDescent="0.2">
      <c r="A270" s="91"/>
      <c r="B270" s="92"/>
    </row>
    <row r="271" spans="1:2" x14ac:dyDescent="0.2">
      <c r="A271" s="91"/>
      <c r="B271" s="92"/>
    </row>
    <row r="272" spans="1:2" x14ac:dyDescent="0.2">
      <c r="A272" s="91"/>
      <c r="B272" s="92"/>
    </row>
    <row r="273" spans="1:2" x14ac:dyDescent="0.2">
      <c r="A273" s="91"/>
      <c r="B273" s="92"/>
    </row>
    <row r="274" spans="1:2" x14ac:dyDescent="0.2">
      <c r="A274" s="91"/>
      <c r="B274" s="92"/>
    </row>
    <row r="275" spans="1:2" x14ac:dyDescent="0.2">
      <c r="A275" s="91"/>
      <c r="B275" s="92"/>
    </row>
    <row r="276" spans="1:2" x14ac:dyDescent="0.2">
      <c r="A276" s="91"/>
      <c r="B276" s="92"/>
    </row>
    <row r="277" spans="1:2" x14ac:dyDescent="0.2">
      <c r="A277" s="91"/>
      <c r="B277" s="92"/>
    </row>
    <row r="278" spans="1:2" x14ac:dyDescent="0.2">
      <c r="A278" s="91"/>
      <c r="B278" s="92"/>
    </row>
    <row r="279" spans="1:2" x14ac:dyDescent="0.2">
      <c r="A279" s="91"/>
      <c r="B279" s="92"/>
    </row>
    <row r="280" spans="1:2" x14ac:dyDescent="0.2">
      <c r="A280" s="91"/>
      <c r="B280" s="92"/>
    </row>
    <row r="281" spans="1:2" x14ac:dyDescent="0.2">
      <c r="A281" s="91"/>
      <c r="B281" s="92"/>
    </row>
    <row r="282" spans="1:2" x14ac:dyDescent="0.2">
      <c r="A282" s="91"/>
      <c r="B282" s="92"/>
    </row>
    <row r="283" spans="1:2" x14ac:dyDescent="0.2">
      <c r="A283" s="91"/>
      <c r="B283" s="92"/>
    </row>
    <row r="284" spans="1:2" x14ac:dyDescent="0.2">
      <c r="A284" s="91"/>
      <c r="B284" s="92"/>
    </row>
    <row r="285" spans="1:2" x14ac:dyDescent="0.2">
      <c r="A285" s="91"/>
      <c r="B285" s="92"/>
    </row>
    <row r="286" spans="1:2" x14ac:dyDescent="0.2">
      <c r="A286" s="91"/>
      <c r="B286" s="92"/>
    </row>
    <row r="287" spans="1:2" x14ac:dyDescent="0.2">
      <c r="A287" s="91"/>
      <c r="B287" s="92"/>
    </row>
    <row r="288" spans="1:2" x14ac:dyDescent="0.2">
      <c r="A288" s="91"/>
      <c r="B288" s="92"/>
    </row>
    <row r="289" spans="1:2" x14ac:dyDescent="0.2">
      <c r="A289" s="91"/>
      <c r="B289" s="92"/>
    </row>
    <row r="290" spans="1:2" x14ac:dyDescent="0.2">
      <c r="A290" s="91"/>
      <c r="B290" s="92"/>
    </row>
    <row r="291" spans="1:2" x14ac:dyDescent="0.2">
      <c r="A291" s="91"/>
      <c r="B291" s="92"/>
    </row>
    <row r="292" spans="1:2" x14ac:dyDescent="0.2">
      <c r="A292" s="91"/>
      <c r="B292" s="92"/>
    </row>
    <row r="293" spans="1:2" x14ac:dyDescent="0.2">
      <c r="A293" s="91"/>
      <c r="B293" s="92"/>
    </row>
    <row r="294" spans="1:2" x14ac:dyDescent="0.2">
      <c r="A294" s="91"/>
      <c r="B294" s="92"/>
    </row>
    <row r="295" spans="1:2" x14ac:dyDescent="0.2">
      <c r="A295" s="91"/>
      <c r="B295" s="92"/>
    </row>
    <row r="296" spans="1:2" x14ac:dyDescent="0.2">
      <c r="A296" s="91"/>
      <c r="B296" s="92"/>
    </row>
    <row r="297" spans="1:2" x14ac:dyDescent="0.2">
      <c r="A297" s="91"/>
      <c r="B297" s="92"/>
    </row>
    <row r="298" spans="1:2" x14ac:dyDescent="0.2">
      <c r="A298" s="91"/>
      <c r="B298" s="92"/>
    </row>
    <row r="299" spans="1:2" x14ac:dyDescent="0.2">
      <c r="A299" s="91"/>
      <c r="B299" s="92"/>
    </row>
    <row r="300" spans="1:2" x14ac:dyDescent="0.2">
      <c r="A300" s="91"/>
      <c r="B300" s="92"/>
    </row>
    <row r="301" spans="1:2" x14ac:dyDescent="0.2">
      <c r="A301" s="91"/>
      <c r="B301" s="92"/>
    </row>
    <row r="302" spans="1:2" x14ac:dyDescent="0.2">
      <c r="A302" s="91"/>
      <c r="B302" s="92"/>
    </row>
    <row r="303" spans="1:2" x14ac:dyDescent="0.2">
      <c r="A303" s="91"/>
      <c r="B303" s="92"/>
    </row>
    <row r="304" spans="1:2" x14ac:dyDescent="0.2">
      <c r="A304" s="91"/>
      <c r="B304" s="92"/>
    </row>
    <row r="305" spans="1:2" x14ac:dyDescent="0.2">
      <c r="A305" s="91"/>
      <c r="B305" s="92"/>
    </row>
    <row r="306" spans="1:2" x14ac:dyDescent="0.2">
      <c r="A306" s="91"/>
      <c r="B306" s="92"/>
    </row>
    <row r="307" spans="1:2" x14ac:dyDescent="0.2">
      <c r="A307" s="91"/>
      <c r="B307" s="92"/>
    </row>
    <row r="308" spans="1:2" x14ac:dyDescent="0.2">
      <c r="A308" s="91"/>
      <c r="B308" s="92"/>
    </row>
    <row r="309" spans="1:2" x14ac:dyDescent="0.2">
      <c r="A309" s="91"/>
      <c r="B309" s="92"/>
    </row>
    <row r="310" spans="1:2" x14ac:dyDescent="0.2">
      <c r="A310" s="91"/>
      <c r="B310" s="92"/>
    </row>
    <row r="311" spans="1:2" x14ac:dyDescent="0.2">
      <c r="A311" s="91"/>
      <c r="B311" s="92"/>
    </row>
    <row r="312" spans="1:2" x14ac:dyDescent="0.2">
      <c r="A312" s="91"/>
      <c r="B312" s="92"/>
    </row>
    <row r="313" spans="1:2" x14ac:dyDescent="0.2">
      <c r="A313" s="91"/>
      <c r="B313" s="92"/>
    </row>
    <row r="314" spans="1:2" x14ac:dyDescent="0.2">
      <c r="A314" s="91"/>
      <c r="B314" s="92"/>
    </row>
    <row r="315" spans="1:2" x14ac:dyDescent="0.2">
      <c r="A315" s="91"/>
      <c r="B315" s="92"/>
    </row>
    <row r="316" spans="1:2" x14ac:dyDescent="0.2">
      <c r="A316" s="91"/>
      <c r="B316" s="92"/>
    </row>
    <row r="317" spans="1:2" x14ac:dyDescent="0.2">
      <c r="A317" s="91"/>
      <c r="B317" s="92"/>
    </row>
    <row r="318" spans="1:2" x14ac:dyDescent="0.2">
      <c r="A318" s="91"/>
      <c r="B318" s="92"/>
    </row>
    <row r="319" spans="1:2" x14ac:dyDescent="0.2">
      <c r="A319" s="91"/>
      <c r="B319" s="92"/>
    </row>
    <row r="320" spans="1:2" x14ac:dyDescent="0.2">
      <c r="A320" s="91"/>
      <c r="B320" s="92"/>
    </row>
    <row r="321" spans="1:2" x14ac:dyDescent="0.2">
      <c r="A321" s="91"/>
      <c r="B321" s="92"/>
    </row>
    <row r="322" spans="1:2" x14ac:dyDescent="0.2">
      <c r="A322" s="91"/>
      <c r="B322" s="92"/>
    </row>
    <row r="323" spans="1:2" x14ac:dyDescent="0.2">
      <c r="A323" s="91"/>
      <c r="B323" s="92"/>
    </row>
    <row r="324" spans="1:2" x14ac:dyDescent="0.2">
      <c r="A324" s="91"/>
      <c r="B324" s="92"/>
    </row>
    <row r="325" spans="1:2" x14ac:dyDescent="0.2">
      <c r="A325" s="91"/>
      <c r="B325" s="92"/>
    </row>
    <row r="326" spans="1:2" x14ac:dyDescent="0.2">
      <c r="A326" s="91"/>
      <c r="B326" s="92"/>
    </row>
    <row r="327" spans="1:2" x14ac:dyDescent="0.2">
      <c r="A327" s="91"/>
      <c r="B327" s="92"/>
    </row>
    <row r="328" spans="1:2" x14ac:dyDescent="0.2">
      <c r="A328" s="91"/>
      <c r="B328" s="92"/>
    </row>
    <row r="329" spans="1:2" x14ac:dyDescent="0.2">
      <c r="A329" s="91"/>
      <c r="B329" s="92"/>
    </row>
    <row r="330" spans="1:2" x14ac:dyDescent="0.2">
      <c r="A330" s="91"/>
      <c r="B330" s="92"/>
    </row>
    <row r="331" spans="1:2" x14ac:dyDescent="0.2">
      <c r="A331" s="91"/>
      <c r="B331" s="92"/>
    </row>
    <row r="332" spans="1:2" x14ac:dyDescent="0.2">
      <c r="A332" s="91"/>
      <c r="B332" s="92"/>
    </row>
    <row r="333" spans="1:2" x14ac:dyDescent="0.2">
      <c r="A333" s="91"/>
      <c r="B333" s="92"/>
    </row>
    <row r="334" spans="1:2" x14ac:dyDescent="0.2">
      <c r="A334" s="91"/>
      <c r="B334" s="92"/>
    </row>
    <row r="335" spans="1:2" x14ac:dyDescent="0.2">
      <c r="A335" s="91"/>
      <c r="B335" s="92"/>
    </row>
    <row r="336" spans="1:2" x14ac:dyDescent="0.2">
      <c r="A336" s="91"/>
      <c r="B336" s="92"/>
    </row>
    <row r="337" spans="1:2" x14ac:dyDescent="0.2">
      <c r="A337" s="91"/>
      <c r="B337" s="92"/>
    </row>
    <row r="338" spans="1:2" x14ac:dyDescent="0.2">
      <c r="A338" s="91"/>
      <c r="B338" s="92"/>
    </row>
    <row r="339" spans="1:2" x14ac:dyDescent="0.2">
      <c r="A339" s="91"/>
      <c r="B339" s="92"/>
    </row>
    <row r="340" spans="1:2" x14ac:dyDescent="0.2">
      <c r="A340" s="91"/>
      <c r="B340" s="92"/>
    </row>
    <row r="341" spans="1:2" x14ac:dyDescent="0.2">
      <c r="A341" s="91"/>
      <c r="B341" s="92"/>
    </row>
    <row r="342" spans="1:2" x14ac:dyDescent="0.2">
      <c r="A342" s="91"/>
      <c r="B342" s="92"/>
    </row>
    <row r="343" spans="1:2" x14ac:dyDescent="0.2">
      <c r="A343" s="91"/>
      <c r="B343" s="92"/>
    </row>
    <row r="344" spans="1:2" x14ac:dyDescent="0.2">
      <c r="A344" s="91"/>
      <c r="B344" s="92"/>
    </row>
    <row r="345" spans="1:2" x14ac:dyDescent="0.2">
      <c r="A345" s="91"/>
      <c r="B345" s="92"/>
    </row>
    <row r="346" spans="1:2" x14ac:dyDescent="0.2">
      <c r="A346" s="91"/>
      <c r="B346" s="92"/>
    </row>
    <row r="347" spans="1:2" x14ac:dyDescent="0.2">
      <c r="A347" s="91"/>
      <c r="B347" s="92"/>
    </row>
    <row r="348" spans="1:2" x14ac:dyDescent="0.2">
      <c r="A348" s="91"/>
      <c r="B348" s="92"/>
    </row>
    <row r="349" spans="1:2" x14ac:dyDescent="0.2">
      <c r="A349" s="91"/>
      <c r="B349" s="92"/>
    </row>
    <row r="350" spans="1:2" x14ac:dyDescent="0.2">
      <c r="A350" s="91"/>
      <c r="B350" s="92"/>
    </row>
    <row r="351" spans="1:2" x14ac:dyDescent="0.2">
      <c r="A351" s="91"/>
      <c r="B351" s="92"/>
    </row>
    <row r="352" spans="1:2" x14ac:dyDescent="0.2">
      <c r="A352" s="91"/>
      <c r="B352" s="92"/>
    </row>
    <row r="353" spans="1:2" x14ac:dyDescent="0.2">
      <c r="A353" s="91"/>
      <c r="B353" s="92"/>
    </row>
    <row r="354" spans="1:2" x14ac:dyDescent="0.2">
      <c r="A354" s="91"/>
      <c r="B354" s="92"/>
    </row>
    <row r="355" spans="1:2" x14ac:dyDescent="0.2">
      <c r="A355" s="91"/>
      <c r="B355" s="92"/>
    </row>
    <row r="356" spans="1:2" x14ac:dyDescent="0.2">
      <c r="A356" s="91"/>
      <c r="B356" s="92"/>
    </row>
    <row r="357" spans="1:2" x14ac:dyDescent="0.2">
      <c r="A357" s="91"/>
      <c r="B357" s="92"/>
    </row>
    <row r="358" spans="1:2" x14ac:dyDescent="0.2">
      <c r="A358" s="91"/>
      <c r="B358" s="92"/>
    </row>
    <row r="359" spans="1:2" x14ac:dyDescent="0.2">
      <c r="A359" s="91"/>
      <c r="B359" s="92"/>
    </row>
    <row r="360" spans="1:2" x14ac:dyDescent="0.2">
      <c r="A360" s="91"/>
      <c r="B360" s="92"/>
    </row>
    <row r="361" spans="1:2" x14ac:dyDescent="0.2">
      <c r="A361" s="91"/>
      <c r="B361" s="92"/>
    </row>
    <row r="362" spans="1:2" x14ac:dyDescent="0.2">
      <c r="A362" s="91"/>
      <c r="B362" s="92"/>
    </row>
    <row r="363" spans="1:2" x14ac:dyDescent="0.2">
      <c r="A363" s="91"/>
      <c r="B363" s="92"/>
    </row>
    <row r="364" spans="1:2" x14ac:dyDescent="0.2">
      <c r="A364" s="91"/>
      <c r="B364" s="92"/>
    </row>
    <row r="365" spans="1:2" x14ac:dyDescent="0.2">
      <c r="A365" s="91"/>
      <c r="B365" s="92"/>
    </row>
    <row r="366" spans="1:2" x14ac:dyDescent="0.2">
      <c r="A366" s="91"/>
      <c r="B366" s="92"/>
    </row>
    <row r="367" spans="1:2" x14ac:dyDescent="0.2">
      <c r="A367" s="91"/>
      <c r="B367" s="92"/>
    </row>
    <row r="368" spans="1:2" x14ac:dyDescent="0.2">
      <c r="A368" s="91"/>
      <c r="B368" s="92"/>
    </row>
    <row r="369" spans="1:2" x14ac:dyDescent="0.2">
      <c r="A369" s="91"/>
      <c r="B369" s="92"/>
    </row>
    <row r="370" spans="1:2" x14ac:dyDescent="0.2">
      <c r="A370" s="91"/>
      <c r="B370" s="92"/>
    </row>
    <row r="371" spans="1:2" x14ac:dyDescent="0.2">
      <c r="A371" s="91"/>
      <c r="B371" s="92"/>
    </row>
    <row r="372" spans="1:2" x14ac:dyDescent="0.2">
      <c r="A372" s="91"/>
      <c r="B372" s="92"/>
    </row>
    <row r="373" spans="1:2" x14ac:dyDescent="0.2">
      <c r="A373" s="91"/>
      <c r="B373" s="92"/>
    </row>
    <row r="374" spans="1:2" x14ac:dyDescent="0.2">
      <c r="A374" s="91"/>
      <c r="B374" s="92"/>
    </row>
    <row r="375" spans="1:2" x14ac:dyDescent="0.2">
      <c r="A375" s="91"/>
      <c r="B375" s="92"/>
    </row>
    <row r="376" spans="1:2" x14ac:dyDescent="0.2">
      <c r="A376" s="91"/>
      <c r="B376" s="92"/>
    </row>
    <row r="377" spans="1:2" x14ac:dyDescent="0.2">
      <c r="A377" s="91"/>
      <c r="B377" s="92"/>
    </row>
    <row r="378" spans="1:2" x14ac:dyDescent="0.2">
      <c r="A378" s="91"/>
      <c r="B378" s="92"/>
    </row>
    <row r="379" spans="1:2" x14ac:dyDescent="0.2">
      <c r="A379" s="91"/>
      <c r="B379" s="92"/>
    </row>
    <row r="380" spans="1:2" x14ac:dyDescent="0.2">
      <c r="A380" s="91"/>
      <c r="B380" s="92"/>
    </row>
    <row r="381" spans="1:2" x14ac:dyDescent="0.2">
      <c r="A381" s="91"/>
      <c r="B381" s="92"/>
    </row>
    <row r="382" spans="1:2" x14ac:dyDescent="0.2">
      <c r="A382" s="91"/>
      <c r="B382" s="92"/>
    </row>
    <row r="383" spans="1:2" x14ac:dyDescent="0.2">
      <c r="A383" s="91"/>
      <c r="B383" s="92"/>
    </row>
    <row r="384" spans="1:2" x14ac:dyDescent="0.2">
      <c r="A384" s="91"/>
      <c r="B384" s="92"/>
    </row>
    <row r="385" spans="1:2" x14ac:dyDescent="0.2">
      <c r="A385" s="91"/>
      <c r="B385" s="92"/>
    </row>
    <row r="386" spans="1:2" x14ac:dyDescent="0.2">
      <c r="A386" s="91"/>
      <c r="B386" s="92"/>
    </row>
    <row r="387" spans="1:2" x14ac:dyDescent="0.2">
      <c r="A387" s="91"/>
      <c r="B387" s="92"/>
    </row>
    <row r="388" spans="1:2" x14ac:dyDescent="0.2">
      <c r="A388" s="91"/>
      <c r="B388" s="92"/>
    </row>
    <row r="389" spans="1:2" x14ac:dyDescent="0.2">
      <c r="A389" s="91"/>
      <c r="B389" s="92"/>
    </row>
    <row r="390" spans="1:2" x14ac:dyDescent="0.2">
      <c r="A390" s="91"/>
      <c r="B390" s="92"/>
    </row>
    <row r="391" spans="1:2" x14ac:dyDescent="0.2">
      <c r="A391" s="91"/>
      <c r="B391" s="92"/>
    </row>
    <row r="392" spans="1:2" x14ac:dyDescent="0.2">
      <c r="A392" s="91"/>
      <c r="B392" s="92"/>
    </row>
    <row r="393" spans="1:2" x14ac:dyDescent="0.2">
      <c r="A393" s="91"/>
      <c r="B393" s="92"/>
    </row>
    <row r="394" spans="1:2" x14ac:dyDescent="0.2">
      <c r="A394" s="91"/>
      <c r="B394" s="92"/>
    </row>
    <row r="395" spans="1:2" x14ac:dyDescent="0.2">
      <c r="A395" s="91"/>
      <c r="B395" s="92"/>
    </row>
    <row r="396" spans="1:2" x14ac:dyDescent="0.2">
      <c r="A396" s="91"/>
      <c r="B396" s="92"/>
    </row>
    <row r="397" spans="1:2" x14ac:dyDescent="0.2">
      <c r="A397" s="91"/>
      <c r="B397" s="92"/>
    </row>
    <row r="398" spans="1:2" x14ac:dyDescent="0.2">
      <c r="A398" s="91"/>
      <c r="B398" s="92"/>
    </row>
    <row r="399" spans="1:2" x14ac:dyDescent="0.2">
      <c r="A399" s="91"/>
      <c r="B399" s="92"/>
    </row>
    <row r="400" spans="1:2" x14ac:dyDescent="0.2">
      <c r="A400" s="91"/>
      <c r="B400" s="92"/>
    </row>
    <row r="401" spans="1:2" x14ac:dyDescent="0.2">
      <c r="A401" s="91"/>
      <c r="B401" s="92"/>
    </row>
    <row r="402" spans="1:2" x14ac:dyDescent="0.2">
      <c r="A402" s="91"/>
      <c r="B402" s="92"/>
    </row>
    <row r="403" spans="1:2" x14ac:dyDescent="0.2">
      <c r="A403" s="91"/>
      <c r="B403" s="92"/>
    </row>
    <row r="404" spans="1:2" x14ac:dyDescent="0.2">
      <c r="A404" s="91"/>
      <c r="B404" s="92"/>
    </row>
    <row r="405" spans="1:2" x14ac:dyDescent="0.2">
      <c r="A405" s="91"/>
      <c r="B405" s="92"/>
    </row>
    <row r="406" spans="1:2" x14ac:dyDescent="0.2">
      <c r="A406" s="91"/>
      <c r="B406" s="92"/>
    </row>
    <row r="407" spans="1:2" x14ac:dyDescent="0.2">
      <c r="A407" s="91"/>
      <c r="B407" s="92"/>
    </row>
    <row r="408" spans="1:2" x14ac:dyDescent="0.2">
      <c r="A408" s="91"/>
      <c r="B408" s="92"/>
    </row>
    <row r="409" spans="1:2" x14ac:dyDescent="0.2">
      <c r="A409" s="91"/>
      <c r="B409" s="92"/>
    </row>
    <row r="410" spans="1:2" x14ac:dyDescent="0.2">
      <c r="A410" s="91"/>
      <c r="B410" s="92"/>
    </row>
    <row r="411" spans="1:2" x14ac:dyDescent="0.2">
      <c r="A411" s="91"/>
      <c r="B411" s="92"/>
    </row>
    <row r="412" spans="1:2" x14ac:dyDescent="0.2">
      <c r="A412" s="91"/>
      <c r="B412" s="92"/>
    </row>
    <row r="413" spans="1:2" x14ac:dyDescent="0.2">
      <c r="A413" s="91"/>
      <c r="B413" s="92"/>
    </row>
    <row r="414" spans="1:2" x14ac:dyDescent="0.2">
      <c r="A414" s="91"/>
      <c r="B414" s="92"/>
    </row>
    <row r="415" spans="1:2" x14ac:dyDescent="0.2">
      <c r="A415" s="91"/>
      <c r="B415" s="92"/>
    </row>
    <row r="416" spans="1:2" x14ac:dyDescent="0.2">
      <c r="A416" s="91"/>
      <c r="B416" s="92"/>
    </row>
    <row r="417" spans="1:2" x14ac:dyDescent="0.2">
      <c r="A417" s="91"/>
      <c r="B417" s="92"/>
    </row>
    <row r="418" spans="1:2" x14ac:dyDescent="0.2">
      <c r="A418" s="91"/>
      <c r="B418" s="92"/>
    </row>
    <row r="419" spans="1:2" x14ac:dyDescent="0.2">
      <c r="A419" s="91"/>
      <c r="B419" s="92"/>
    </row>
    <row r="420" spans="1:2" x14ac:dyDescent="0.2">
      <c r="A420" s="91"/>
      <c r="B420" s="92"/>
    </row>
    <row r="421" spans="1:2" x14ac:dyDescent="0.2">
      <c r="A421" s="91"/>
      <c r="B421" s="92"/>
    </row>
    <row r="422" spans="1:2" x14ac:dyDescent="0.2">
      <c r="A422" s="91"/>
      <c r="B422" s="92"/>
    </row>
    <row r="423" spans="1:2" x14ac:dyDescent="0.2">
      <c r="A423" s="91"/>
      <c r="B423" s="92"/>
    </row>
    <row r="424" spans="1:2" x14ac:dyDescent="0.2">
      <c r="A424" s="91"/>
      <c r="B424" s="92"/>
    </row>
    <row r="425" spans="1:2" x14ac:dyDescent="0.2">
      <c r="A425" s="91"/>
      <c r="B425" s="92"/>
    </row>
    <row r="426" spans="1:2" x14ac:dyDescent="0.2">
      <c r="A426" s="91"/>
      <c r="B426" s="92"/>
    </row>
    <row r="427" spans="1:2" x14ac:dyDescent="0.2">
      <c r="A427" s="91"/>
      <c r="B427" s="92"/>
    </row>
    <row r="428" spans="1:2" x14ac:dyDescent="0.2">
      <c r="A428" s="91"/>
      <c r="B428" s="92"/>
    </row>
    <row r="429" spans="1:2" x14ac:dyDescent="0.2">
      <c r="A429" s="91"/>
      <c r="B429" s="92"/>
    </row>
    <row r="430" spans="1:2" x14ac:dyDescent="0.2">
      <c r="A430" s="91"/>
      <c r="B430" s="92"/>
    </row>
    <row r="431" spans="1:2" x14ac:dyDescent="0.2">
      <c r="A431" s="91"/>
      <c r="B431" s="92"/>
    </row>
    <row r="432" spans="1:2" x14ac:dyDescent="0.2">
      <c r="A432" s="91"/>
      <c r="B432" s="92"/>
    </row>
    <row r="433" spans="1:2" x14ac:dyDescent="0.2">
      <c r="A433" s="91"/>
      <c r="B433" s="92"/>
    </row>
    <row r="434" spans="1:2" x14ac:dyDescent="0.2">
      <c r="A434" s="91"/>
      <c r="B434" s="92"/>
    </row>
    <row r="435" spans="1:2" x14ac:dyDescent="0.2">
      <c r="A435" s="91"/>
      <c r="B435" s="92"/>
    </row>
    <row r="436" spans="1:2" x14ac:dyDescent="0.2">
      <c r="A436" s="91"/>
      <c r="B436" s="92"/>
    </row>
    <row r="437" spans="1:2" x14ac:dyDescent="0.2">
      <c r="A437" s="91"/>
      <c r="B437" s="92"/>
    </row>
    <row r="438" spans="1:2" x14ac:dyDescent="0.2">
      <c r="A438" s="91"/>
      <c r="B438" s="92"/>
    </row>
    <row r="439" spans="1:2" x14ac:dyDescent="0.2">
      <c r="A439" s="91"/>
      <c r="B439" s="92"/>
    </row>
    <row r="440" spans="1:2" x14ac:dyDescent="0.2">
      <c r="A440" s="91"/>
      <c r="B440" s="92"/>
    </row>
    <row r="441" spans="1:2" x14ac:dyDescent="0.2">
      <c r="A441" s="91"/>
      <c r="B441" s="92"/>
    </row>
    <row r="442" spans="1:2" x14ac:dyDescent="0.2">
      <c r="A442" s="91"/>
      <c r="B442" s="92"/>
    </row>
    <row r="443" spans="1:2" x14ac:dyDescent="0.2">
      <c r="A443" s="91"/>
      <c r="B443" s="92"/>
    </row>
    <row r="444" spans="1:2" x14ac:dyDescent="0.2">
      <c r="A444" s="91"/>
      <c r="B444" s="92"/>
    </row>
    <row r="445" spans="1:2" x14ac:dyDescent="0.2">
      <c r="A445" s="91"/>
      <c r="B445" s="92"/>
    </row>
    <row r="446" spans="1:2" x14ac:dyDescent="0.2">
      <c r="A446" s="91"/>
      <c r="B446" s="92"/>
    </row>
    <row r="447" spans="1:2" x14ac:dyDescent="0.2">
      <c r="A447" s="91"/>
      <c r="B447" s="92"/>
    </row>
    <row r="448" spans="1:2" x14ac:dyDescent="0.2">
      <c r="A448" s="91"/>
      <c r="B448" s="92"/>
    </row>
    <row r="449" spans="1:2" x14ac:dyDescent="0.2">
      <c r="A449" s="91"/>
      <c r="B449" s="92"/>
    </row>
    <row r="450" spans="1:2" x14ac:dyDescent="0.2">
      <c r="A450" s="91"/>
      <c r="B450" s="92"/>
    </row>
    <row r="451" spans="1:2" x14ac:dyDescent="0.2">
      <c r="A451" s="91"/>
      <c r="B451" s="92"/>
    </row>
    <row r="452" spans="1:2" x14ac:dyDescent="0.2">
      <c r="A452" s="91"/>
      <c r="B452" s="92"/>
    </row>
    <row r="453" spans="1:2" x14ac:dyDescent="0.2">
      <c r="A453" s="91"/>
      <c r="B453" s="92"/>
    </row>
    <row r="454" spans="1:2" x14ac:dyDescent="0.2">
      <c r="A454" s="91"/>
      <c r="B454" s="92"/>
    </row>
    <row r="455" spans="1:2" x14ac:dyDescent="0.2">
      <c r="A455" s="91"/>
      <c r="B455" s="92"/>
    </row>
    <row r="456" spans="1:2" x14ac:dyDescent="0.2">
      <c r="A456" s="91"/>
      <c r="B456" s="92"/>
    </row>
    <row r="457" spans="1:2" x14ac:dyDescent="0.2">
      <c r="A457" s="91"/>
      <c r="B457" s="92"/>
    </row>
    <row r="458" spans="1:2" x14ac:dyDescent="0.2">
      <c r="A458" s="91"/>
      <c r="B458" s="92"/>
    </row>
    <row r="459" spans="1:2" x14ac:dyDescent="0.2">
      <c r="A459" s="91"/>
      <c r="B459" s="92"/>
    </row>
    <row r="460" spans="1:2" x14ac:dyDescent="0.2">
      <c r="A460" s="91"/>
      <c r="B460" s="92"/>
    </row>
    <row r="461" spans="1:2" x14ac:dyDescent="0.2">
      <c r="A461" s="91"/>
      <c r="B461" s="92"/>
    </row>
    <row r="462" spans="1:2" x14ac:dyDescent="0.2">
      <c r="A462" s="91"/>
      <c r="B462" s="92"/>
    </row>
    <row r="463" spans="1:2" x14ac:dyDescent="0.2">
      <c r="A463" s="91"/>
      <c r="B463" s="92"/>
    </row>
    <row r="464" spans="1:2" x14ac:dyDescent="0.2">
      <c r="A464" s="91"/>
      <c r="B464" s="92"/>
    </row>
    <row r="465" spans="1:2" x14ac:dyDescent="0.2">
      <c r="A465" s="91"/>
      <c r="B465" s="92"/>
    </row>
    <row r="466" spans="1:2" x14ac:dyDescent="0.2">
      <c r="A466" s="91"/>
      <c r="B466" s="92"/>
    </row>
    <row r="467" spans="1:2" x14ac:dyDescent="0.2">
      <c r="A467" s="91"/>
      <c r="B467" s="92"/>
    </row>
    <row r="468" spans="1:2" x14ac:dyDescent="0.2">
      <c r="A468" s="91"/>
      <c r="B468" s="92"/>
    </row>
    <row r="469" spans="1:2" x14ac:dyDescent="0.2">
      <c r="A469" s="91"/>
      <c r="B469" s="92"/>
    </row>
    <row r="470" spans="1:2" x14ac:dyDescent="0.2">
      <c r="A470" s="91"/>
      <c r="B470" s="92"/>
    </row>
    <row r="471" spans="1:2" x14ac:dyDescent="0.2">
      <c r="A471" s="91"/>
      <c r="B471" s="92"/>
    </row>
    <row r="472" spans="1:2" x14ac:dyDescent="0.2">
      <c r="A472" s="91"/>
      <c r="B472" s="92"/>
    </row>
    <row r="473" spans="1:2" x14ac:dyDescent="0.2">
      <c r="A473" s="91"/>
      <c r="B473" s="92"/>
    </row>
    <row r="474" spans="1:2" x14ac:dyDescent="0.2">
      <c r="A474" s="91"/>
      <c r="B474" s="92"/>
    </row>
    <row r="475" spans="1:2" x14ac:dyDescent="0.2">
      <c r="A475" s="91"/>
      <c r="B475" s="92"/>
    </row>
    <row r="476" spans="1:2" x14ac:dyDescent="0.2">
      <c r="A476" s="91"/>
      <c r="B476" s="92"/>
    </row>
    <row r="477" spans="1:2" x14ac:dyDescent="0.2">
      <c r="A477" s="91"/>
      <c r="B477" s="92"/>
    </row>
    <row r="478" spans="1:2" x14ac:dyDescent="0.2">
      <c r="A478" s="91"/>
      <c r="B478" s="92"/>
    </row>
    <row r="479" spans="1:2" x14ac:dyDescent="0.2">
      <c r="A479" s="91"/>
      <c r="B479" s="92"/>
    </row>
    <row r="480" spans="1:2" x14ac:dyDescent="0.2">
      <c r="A480" s="91"/>
      <c r="B480" s="92"/>
    </row>
    <row r="481" spans="1:2" x14ac:dyDescent="0.2">
      <c r="A481" s="91"/>
      <c r="B481" s="92"/>
    </row>
    <row r="482" spans="1:2" x14ac:dyDescent="0.2">
      <c r="A482" s="91"/>
      <c r="B482" s="92"/>
    </row>
    <row r="483" spans="1:2" x14ac:dyDescent="0.2">
      <c r="A483" s="91"/>
      <c r="B483" s="92"/>
    </row>
    <row r="484" spans="1:2" x14ac:dyDescent="0.2">
      <c r="A484" s="91"/>
      <c r="B484" s="92"/>
    </row>
    <row r="485" spans="1:2" x14ac:dyDescent="0.2">
      <c r="A485" s="91"/>
      <c r="B485" s="92"/>
    </row>
    <row r="486" spans="1:2" x14ac:dyDescent="0.2">
      <c r="A486" s="91"/>
      <c r="B486" s="92"/>
    </row>
    <row r="487" spans="1:2" x14ac:dyDescent="0.2">
      <c r="A487" s="91"/>
      <c r="B487" s="92"/>
    </row>
    <row r="488" spans="1:2" x14ac:dyDescent="0.2">
      <c r="A488" s="91"/>
      <c r="B488" s="92"/>
    </row>
    <row r="489" spans="1:2" x14ac:dyDescent="0.2">
      <c r="A489" s="91"/>
      <c r="B489" s="92"/>
    </row>
    <row r="490" spans="1:2" x14ac:dyDescent="0.2">
      <c r="A490" s="91"/>
      <c r="B490" s="92"/>
    </row>
    <row r="491" spans="1:2" x14ac:dyDescent="0.2">
      <c r="A491" s="91"/>
      <c r="B491" s="92"/>
    </row>
    <row r="492" spans="1:2" x14ac:dyDescent="0.2">
      <c r="A492" s="91"/>
      <c r="B492" s="92"/>
    </row>
    <row r="493" spans="1:2" x14ac:dyDescent="0.2">
      <c r="A493" s="91"/>
      <c r="B493" s="92"/>
    </row>
    <row r="494" spans="1:2" x14ac:dyDescent="0.2">
      <c r="A494" s="91"/>
      <c r="B494" s="92"/>
    </row>
    <row r="495" spans="1:2" x14ac:dyDescent="0.2">
      <c r="A495" s="91"/>
      <c r="B495" s="92"/>
    </row>
    <row r="496" spans="1:2" x14ac:dyDescent="0.2">
      <c r="A496" s="91"/>
      <c r="B496" s="92"/>
    </row>
    <row r="497" spans="1:2" x14ac:dyDescent="0.2">
      <c r="A497" s="91"/>
      <c r="B497" s="92"/>
    </row>
    <row r="498" spans="1:2" x14ac:dyDescent="0.2">
      <c r="A498" s="91"/>
      <c r="B498" s="92"/>
    </row>
    <row r="499" spans="1:2" x14ac:dyDescent="0.2">
      <c r="A499" s="91"/>
      <c r="B499" s="92"/>
    </row>
    <row r="500" spans="1:2" x14ac:dyDescent="0.2">
      <c r="A500" s="91"/>
      <c r="B500" s="92"/>
    </row>
    <row r="501" spans="1:2" x14ac:dyDescent="0.2">
      <c r="A501" s="91"/>
      <c r="B501" s="92"/>
    </row>
    <row r="502" spans="1:2" x14ac:dyDescent="0.2">
      <c r="A502" s="91"/>
      <c r="B502" s="92"/>
    </row>
    <row r="503" spans="1:2" x14ac:dyDescent="0.2">
      <c r="A503" s="91"/>
      <c r="B503" s="92"/>
    </row>
    <row r="504" spans="1:2" x14ac:dyDescent="0.2">
      <c r="A504" s="91"/>
      <c r="B504" s="92"/>
    </row>
    <row r="505" spans="1:2" x14ac:dyDescent="0.2">
      <c r="A505" s="91"/>
      <c r="B505" s="92"/>
    </row>
    <row r="506" spans="1:2" x14ac:dyDescent="0.2">
      <c r="A506" s="91"/>
      <c r="B506" s="92"/>
    </row>
    <row r="507" spans="1:2" x14ac:dyDescent="0.2">
      <c r="A507" s="91"/>
      <c r="B507" s="92"/>
    </row>
    <row r="508" spans="1:2" x14ac:dyDescent="0.2">
      <c r="A508" s="91"/>
      <c r="B508" s="92"/>
    </row>
    <row r="509" spans="1:2" x14ac:dyDescent="0.2">
      <c r="A509" s="91"/>
      <c r="B509" s="92"/>
    </row>
    <row r="510" spans="1:2" x14ac:dyDescent="0.2">
      <c r="A510" s="91"/>
      <c r="B510" s="92"/>
    </row>
    <row r="511" spans="1:2" x14ac:dyDescent="0.2">
      <c r="A511" s="91"/>
      <c r="B511" s="92"/>
    </row>
    <row r="512" spans="1:2" x14ac:dyDescent="0.2">
      <c r="A512" s="91"/>
      <c r="B512" s="92"/>
    </row>
    <row r="513" spans="1:2" x14ac:dyDescent="0.2">
      <c r="A513" s="91"/>
      <c r="B513" s="92"/>
    </row>
    <row r="514" spans="1:2" x14ac:dyDescent="0.2">
      <c r="A514" s="91"/>
      <c r="B514" s="92"/>
    </row>
    <row r="515" spans="1:2" x14ac:dyDescent="0.2">
      <c r="A515" s="91"/>
      <c r="B515" s="92"/>
    </row>
    <row r="516" spans="1:2" x14ac:dyDescent="0.2">
      <c r="A516" s="91"/>
      <c r="B516" s="92"/>
    </row>
    <row r="517" spans="1:2" x14ac:dyDescent="0.2">
      <c r="A517" s="91"/>
      <c r="B517" s="92"/>
    </row>
    <row r="518" spans="1:2" x14ac:dyDescent="0.2">
      <c r="A518" s="91"/>
      <c r="B518" s="92"/>
    </row>
    <row r="519" spans="1:2" x14ac:dyDescent="0.2">
      <c r="A519" s="91"/>
      <c r="B519" s="92"/>
    </row>
    <row r="520" spans="1:2" x14ac:dyDescent="0.2">
      <c r="A520" s="91"/>
      <c r="B520" s="92"/>
    </row>
    <row r="521" spans="1:2" x14ac:dyDescent="0.2">
      <c r="A521" s="91"/>
      <c r="B521" s="92"/>
    </row>
    <row r="522" spans="1:2" x14ac:dyDescent="0.2">
      <c r="A522" s="91"/>
      <c r="B522" s="92"/>
    </row>
    <row r="523" spans="1:2" x14ac:dyDescent="0.2">
      <c r="A523" s="91"/>
      <c r="B523" s="92"/>
    </row>
    <row r="524" spans="1:2" x14ac:dyDescent="0.2">
      <c r="A524" s="91"/>
      <c r="B524" s="92"/>
    </row>
    <row r="525" spans="1:2" x14ac:dyDescent="0.2">
      <c r="A525" s="91"/>
      <c r="B525" s="92"/>
    </row>
    <row r="526" spans="1:2" x14ac:dyDescent="0.2">
      <c r="A526" s="91"/>
      <c r="B526" s="92"/>
    </row>
    <row r="527" spans="1:2" x14ac:dyDescent="0.2">
      <c r="A527" s="91"/>
      <c r="B527" s="92"/>
    </row>
    <row r="528" spans="1:2" x14ac:dyDescent="0.2">
      <c r="A528" s="91"/>
      <c r="B528" s="92"/>
    </row>
    <row r="529" spans="1:2" x14ac:dyDescent="0.2">
      <c r="A529" s="91"/>
      <c r="B529" s="92"/>
    </row>
    <row r="530" spans="1:2" x14ac:dyDescent="0.2">
      <c r="A530" s="91"/>
      <c r="B530" s="92"/>
    </row>
    <row r="531" spans="1:2" x14ac:dyDescent="0.2">
      <c r="A531" s="91"/>
      <c r="B531" s="92"/>
    </row>
    <row r="532" spans="1:2" x14ac:dyDescent="0.2">
      <c r="A532" s="91"/>
      <c r="B532" s="92"/>
    </row>
    <row r="533" spans="1:2" x14ac:dyDescent="0.2">
      <c r="A533" s="91"/>
      <c r="B533" s="92"/>
    </row>
    <row r="534" spans="1:2" x14ac:dyDescent="0.2">
      <c r="A534" s="91"/>
      <c r="B534" s="92"/>
    </row>
    <row r="535" spans="1:2" x14ac:dyDescent="0.2">
      <c r="A535" s="91"/>
      <c r="B535" s="92"/>
    </row>
    <row r="536" spans="1:2" x14ac:dyDescent="0.2">
      <c r="A536" s="91"/>
      <c r="B536" s="92"/>
    </row>
    <row r="537" spans="1:2" x14ac:dyDescent="0.2">
      <c r="A537" s="91"/>
      <c r="B537" s="92"/>
    </row>
    <row r="538" spans="1:2" x14ac:dyDescent="0.2">
      <c r="A538" s="91"/>
      <c r="B538" s="92"/>
    </row>
    <row r="539" spans="1:2" x14ac:dyDescent="0.2">
      <c r="A539" s="91"/>
      <c r="B539" s="92"/>
    </row>
    <row r="540" spans="1:2" x14ac:dyDescent="0.2">
      <c r="A540" s="91"/>
      <c r="B540" s="92"/>
    </row>
    <row r="541" spans="1:2" x14ac:dyDescent="0.2">
      <c r="A541" s="91"/>
      <c r="B541" s="92"/>
    </row>
    <row r="542" spans="1:2" x14ac:dyDescent="0.2">
      <c r="A542" s="91"/>
      <c r="B542" s="92"/>
    </row>
    <row r="543" spans="1:2" x14ac:dyDescent="0.2">
      <c r="A543" s="91"/>
      <c r="B543" s="92"/>
    </row>
    <row r="544" spans="1:2" x14ac:dyDescent="0.2">
      <c r="A544" s="91"/>
      <c r="B544" s="92"/>
    </row>
    <row r="545" spans="1:2" x14ac:dyDescent="0.2">
      <c r="A545" s="91"/>
      <c r="B545" s="92"/>
    </row>
    <row r="546" spans="1:2" x14ac:dyDescent="0.2">
      <c r="A546" s="91"/>
      <c r="B546" s="92"/>
    </row>
    <row r="547" spans="1:2" x14ac:dyDescent="0.2">
      <c r="A547" s="91"/>
      <c r="B547" s="92"/>
    </row>
    <row r="548" spans="1:2" x14ac:dyDescent="0.2">
      <c r="A548" s="91"/>
      <c r="B548" s="92"/>
    </row>
    <row r="549" spans="1:2" x14ac:dyDescent="0.2">
      <c r="A549" s="91"/>
      <c r="B549" s="92"/>
    </row>
    <row r="550" spans="1:2" x14ac:dyDescent="0.2">
      <c r="A550" s="91"/>
      <c r="B550" s="92"/>
    </row>
    <row r="551" spans="1:2" x14ac:dyDescent="0.2">
      <c r="A551" s="91"/>
      <c r="B551" s="92"/>
    </row>
    <row r="552" spans="1:2" x14ac:dyDescent="0.2">
      <c r="A552" s="91"/>
      <c r="B552" s="92"/>
    </row>
    <row r="553" spans="1:2" x14ac:dyDescent="0.2">
      <c r="A553" s="91"/>
      <c r="B553" s="92"/>
    </row>
    <row r="554" spans="1:2" x14ac:dyDescent="0.2">
      <c r="A554" s="91"/>
      <c r="B554" s="92"/>
    </row>
    <row r="555" spans="1:2" x14ac:dyDescent="0.2">
      <c r="A555" s="91"/>
      <c r="B555" s="92"/>
    </row>
    <row r="556" spans="1:2" x14ac:dyDescent="0.2">
      <c r="A556" s="91"/>
      <c r="B556" s="92"/>
    </row>
    <row r="557" spans="1:2" x14ac:dyDescent="0.2">
      <c r="A557" s="91"/>
      <c r="B557" s="92"/>
    </row>
    <row r="558" spans="1:2" x14ac:dyDescent="0.2">
      <c r="A558" s="91"/>
      <c r="B558" s="92"/>
    </row>
    <row r="559" spans="1:2" x14ac:dyDescent="0.2">
      <c r="A559" s="91"/>
      <c r="B559" s="92"/>
    </row>
    <row r="560" spans="1:2" x14ac:dyDescent="0.2">
      <c r="A560" s="91"/>
      <c r="B560" s="92"/>
    </row>
    <row r="561" spans="1:2" x14ac:dyDescent="0.2">
      <c r="A561" s="91"/>
      <c r="B561" s="92"/>
    </row>
    <row r="562" spans="1:2" x14ac:dyDescent="0.2">
      <c r="A562" s="91"/>
      <c r="B562" s="92"/>
    </row>
    <row r="563" spans="1:2" x14ac:dyDescent="0.2">
      <c r="A563" s="91"/>
      <c r="B563" s="92"/>
    </row>
    <row r="564" spans="1:2" x14ac:dyDescent="0.2">
      <c r="A564" s="91"/>
      <c r="B564" s="92"/>
    </row>
    <row r="565" spans="1:2" x14ac:dyDescent="0.2">
      <c r="A565" s="91"/>
      <c r="B565" s="92"/>
    </row>
    <row r="566" spans="1:2" x14ac:dyDescent="0.2">
      <c r="A566" s="91"/>
      <c r="B566" s="92"/>
    </row>
    <row r="567" spans="1:2" x14ac:dyDescent="0.2">
      <c r="A567" s="91"/>
      <c r="B567" s="92"/>
    </row>
    <row r="568" spans="1:2" x14ac:dyDescent="0.2">
      <c r="A568" s="91"/>
      <c r="B568" s="92"/>
    </row>
    <row r="569" spans="1:2" x14ac:dyDescent="0.2">
      <c r="A569" s="91"/>
      <c r="B569" s="92"/>
    </row>
    <row r="570" spans="1:2" x14ac:dyDescent="0.2">
      <c r="A570" s="91"/>
      <c r="B570" s="92"/>
    </row>
    <row r="571" spans="1:2" x14ac:dyDescent="0.2">
      <c r="A571" s="91"/>
      <c r="B571" s="92"/>
    </row>
    <row r="572" spans="1:2" x14ac:dyDescent="0.2">
      <c r="A572" s="91"/>
      <c r="B572" s="92"/>
    </row>
    <row r="573" spans="1:2" x14ac:dyDescent="0.2">
      <c r="A573" s="91"/>
      <c r="B573" s="92"/>
    </row>
    <row r="574" spans="1:2" x14ac:dyDescent="0.2">
      <c r="A574" s="91"/>
      <c r="B574" s="92"/>
    </row>
    <row r="575" spans="1:2" x14ac:dyDescent="0.2">
      <c r="A575" s="91"/>
      <c r="B575" s="92"/>
    </row>
    <row r="576" spans="1:2" x14ac:dyDescent="0.2">
      <c r="A576" s="91"/>
      <c r="B576" s="92"/>
    </row>
    <row r="577" spans="1:2" x14ac:dyDescent="0.2">
      <c r="A577" s="91"/>
      <c r="B577" s="92"/>
    </row>
    <row r="578" spans="1:2" x14ac:dyDescent="0.2">
      <c r="A578" s="91"/>
      <c r="B578" s="92"/>
    </row>
    <row r="579" spans="1:2" x14ac:dyDescent="0.2">
      <c r="A579" s="91"/>
      <c r="B579" s="92"/>
    </row>
    <row r="580" spans="1:2" x14ac:dyDescent="0.2">
      <c r="A580" s="91"/>
      <c r="B580" s="92"/>
    </row>
    <row r="581" spans="1:2" x14ac:dyDescent="0.2">
      <c r="A581" s="91"/>
      <c r="B581" s="92"/>
    </row>
    <row r="582" spans="1:2" x14ac:dyDescent="0.2">
      <c r="A582" s="91"/>
      <c r="B582" s="92"/>
    </row>
    <row r="583" spans="1:2" x14ac:dyDescent="0.2">
      <c r="A583" s="91"/>
      <c r="B583" s="92"/>
    </row>
    <row r="584" spans="1:2" x14ac:dyDescent="0.2">
      <c r="A584" s="91"/>
      <c r="B584" s="92"/>
    </row>
    <row r="585" spans="1:2" x14ac:dyDescent="0.2">
      <c r="A585" s="91"/>
      <c r="B585" s="92"/>
    </row>
    <row r="586" spans="1:2" x14ac:dyDescent="0.2">
      <c r="A586" s="91"/>
      <c r="B586" s="92"/>
    </row>
    <row r="587" spans="1:2" x14ac:dyDescent="0.2">
      <c r="A587" s="91"/>
      <c r="B587" s="92"/>
    </row>
    <row r="588" spans="1:2" x14ac:dyDescent="0.2">
      <c r="A588" s="91"/>
      <c r="B588" s="92"/>
    </row>
    <row r="589" spans="1:2" x14ac:dyDescent="0.2">
      <c r="A589" s="91"/>
      <c r="B589" s="92"/>
    </row>
    <row r="590" spans="1:2" x14ac:dyDescent="0.2">
      <c r="A590" s="91"/>
      <c r="B590" s="92"/>
    </row>
    <row r="591" spans="1:2" x14ac:dyDescent="0.2">
      <c r="A591" s="91"/>
      <c r="B591" s="92"/>
    </row>
    <row r="592" spans="1:2" x14ac:dyDescent="0.2">
      <c r="A592" s="91"/>
      <c r="B592" s="92"/>
    </row>
    <row r="593" spans="1:2" x14ac:dyDescent="0.2">
      <c r="A593" s="91"/>
      <c r="B593" s="92"/>
    </row>
    <row r="594" spans="1:2" x14ac:dyDescent="0.2">
      <c r="A594" s="91"/>
      <c r="B594" s="92"/>
    </row>
    <row r="595" spans="1:2" x14ac:dyDescent="0.2">
      <c r="A595" s="91"/>
      <c r="B595" s="92"/>
    </row>
    <row r="596" spans="1:2" x14ac:dyDescent="0.2">
      <c r="A596" s="91"/>
      <c r="B596" s="92"/>
    </row>
    <row r="597" spans="1:2" x14ac:dyDescent="0.2">
      <c r="A597" s="91"/>
      <c r="B597" s="92"/>
    </row>
    <row r="598" spans="1:2" x14ac:dyDescent="0.2">
      <c r="A598" s="91"/>
      <c r="B598" s="92"/>
    </row>
    <row r="599" spans="1:2" x14ac:dyDescent="0.2">
      <c r="A599" s="91"/>
      <c r="B599" s="92"/>
    </row>
    <row r="600" spans="1:2" x14ac:dyDescent="0.2">
      <c r="A600" s="91"/>
      <c r="B600" s="92"/>
    </row>
    <row r="601" spans="1:2" x14ac:dyDescent="0.2">
      <c r="A601" s="91"/>
      <c r="B601" s="92"/>
    </row>
    <row r="602" spans="1:2" x14ac:dyDescent="0.2">
      <c r="A602" s="91"/>
      <c r="B602" s="92"/>
    </row>
    <row r="603" spans="1:2" x14ac:dyDescent="0.2">
      <c r="A603" s="91"/>
      <c r="B603" s="92"/>
    </row>
    <row r="604" spans="1:2" x14ac:dyDescent="0.2">
      <c r="A604" s="91"/>
      <c r="B604" s="92"/>
    </row>
    <row r="605" spans="1:2" x14ac:dyDescent="0.2">
      <c r="A605" s="91"/>
      <c r="B605" s="92"/>
    </row>
    <row r="606" spans="1:2" x14ac:dyDescent="0.2">
      <c r="A606" s="91"/>
      <c r="B606" s="92"/>
    </row>
    <row r="607" spans="1:2" x14ac:dyDescent="0.2">
      <c r="A607" s="91"/>
      <c r="B607" s="92"/>
    </row>
    <row r="608" spans="1:2" x14ac:dyDescent="0.2">
      <c r="A608" s="91"/>
      <c r="B608" s="92"/>
    </row>
    <row r="609" spans="1:2" x14ac:dyDescent="0.2">
      <c r="A609" s="91"/>
      <c r="B609" s="92"/>
    </row>
    <row r="610" spans="1:2" x14ac:dyDescent="0.2">
      <c r="A610" s="91"/>
      <c r="B610" s="92"/>
    </row>
    <row r="611" spans="1:2" x14ac:dyDescent="0.2">
      <c r="A611" s="91"/>
      <c r="B611" s="92"/>
    </row>
    <row r="612" spans="1:2" x14ac:dyDescent="0.2">
      <c r="A612" s="91"/>
      <c r="B612" s="92"/>
    </row>
    <row r="613" spans="1:2" x14ac:dyDescent="0.2">
      <c r="A613" s="91"/>
      <c r="B613" s="92"/>
    </row>
    <row r="614" spans="1:2" x14ac:dyDescent="0.2">
      <c r="A614" s="91"/>
      <c r="B614" s="92"/>
    </row>
    <row r="615" spans="1:2" x14ac:dyDescent="0.2">
      <c r="A615" s="91"/>
      <c r="B615" s="92"/>
    </row>
    <row r="616" spans="1:2" x14ac:dyDescent="0.2">
      <c r="A616" s="91"/>
      <c r="B616" s="92"/>
    </row>
    <row r="617" spans="1:2" x14ac:dyDescent="0.2">
      <c r="A617" s="91"/>
      <c r="B617" s="92"/>
    </row>
    <row r="618" spans="1:2" x14ac:dyDescent="0.2">
      <c r="A618" s="91"/>
      <c r="B618" s="92"/>
    </row>
    <row r="619" spans="1:2" x14ac:dyDescent="0.2">
      <c r="A619" s="91"/>
      <c r="B619" s="92"/>
    </row>
    <row r="620" spans="1:2" x14ac:dyDescent="0.2">
      <c r="A620" s="91"/>
      <c r="B620" s="92"/>
    </row>
    <row r="621" spans="1:2" x14ac:dyDescent="0.2">
      <c r="A621" s="91"/>
      <c r="B621" s="92"/>
    </row>
    <row r="622" spans="1:2" x14ac:dyDescent="0.2">
      <c r="A622" s="91"/>
      <c r="B622" s="92"/>
    </row>
    <row r="623" spans="1:2" x14ac:dyDescent="0.2">
      <c r="A623" s="91"/>
      <c r="B623" s="92"/>
    </row>
    <row r="624" spans="1:2" x14ac:dyDescent="0.2">
      <c r="A624" s="91"/>
      <c r="B624" s="92"/>
    </row>
    <row r="625" spans="1:2" x14ac:dyDescent="0.2">
      <c r="A625" s="91"/>
      <c r="B625" s="92"/>
    </row>
    <row r="626" spans="1:2" x14ac:dyDescent="0.2">
      <c r="A626" s="91"/>
      <c r="B626" s="92"/>
    </row>
    <row r="627" spans="1:2" x14ac:dyDescent="0.2">
      <c r="A627" s="91"/>
      <c r="B627" s="92"/>
    </row>
    <row r="628" spans="1:2" x14ac:dyDescent="0.2">
      <c r="A628" s="91"/>
      <c r="B628" s="92"/>
    </row>
    <row r="629" spans="1:2" x14ac:dyDescent="0.2">
      <c r="A629" s="91"/>
      <c r="B629" s="92"/>
    </row>
    <row r="630" spans="1:2" x14ac:dyDescent="0.2">
      <c r="A630" s="91"/>
      <c r="B630" s="92"/>
    </row>
    <row r="631" spans="1:2" x14ac:dyDescent="0.2">
      <c r="A631" s="91"/>
      <c r="B631" s="92"/>
    </row>
    <row r="632" spans="1:2" x14ac:dyDescent="0.2">
      <c r="A632" s="91"/>
      <c r="B632" s="92"/>
    </row>
    <row r="633" spans="1:2" x14ac:dyDescent="0.2">
      <c r="A633" s="91"/>
      <c r="B633" s="92"/>
    </row>
    <row r="634" spans="1:2" x14ac:dyDescent="0.2">
      <c r="A634" s="91"/>
      <c r="B634" s="92"/>
    </row>
    <row r="635" spans="1:2" x14ac:dyDescent="0.2">
      <c r="A635" s="91"/>
      <c r="B635" s="92"/>
    </row>
    <row r="636" spans="1:2" x14ac:dyDescent="0.2">
      <c r="A636" s="91"/>
      <c r="B636" s="92"/>
    </row>
    <row r="637" spans="1:2" x14ac:dyDescent="0.2">
      <c r="A637" s="91"/>
      <c r="B637" s="92"/>
    </row>
    <row r="638" spans="1:2" x14ac:dyDescent="0.2">
      <c r="A638" s="91"/>
      <c r="B638" s="92"/>
    </row>
    <row r="639" spans="1:2" x14ac:dyDescent="0.2">
      <c r="A639" s="91"/>
      <c r="B639" s="92"/>
    </row>
    <row r="640" spans="1:2" x14ac:dyDescent="0.2">
      <c r="A640" s="91"/>
      <c r="B640" s="92"/>
    </row>
    <row r="641" spans="1:2" x14ac:dyDescent="0.2">
      <c r="A641" s="91"/>
      <c r="B641" s="92"/>
    </row>
    <row r="642" spans="1:2" x14ac:dyDescent="0.2">
      <c r="A642" s="91"/>
      <c r="B642" s="92"/>
    </row>
    <row r="643" spans="1:2" x14ac:dyDescent="0.2">
      <c r="A643" s="91"/>
      <c r="B643" s="92"/>
    </row>
    <row r="644" spans="1:2" x14ac:dyDescent="0.2">
      <c r="A644" s="91"/>
      <c r="B644" s="92"/>
    </row>
    <row r="645" spans="1:2" x14ac:dyDescent="0.2">
      <c r="A645" s="91"/>
      <c r="B645" s="92"/>
    </row>
    <row r="646" spans="1:2" x14ac:dyDescent="0.2">
      <c r="A646" s="91"/>
      <c r="B646" s="92"/>
    </row>
    <row r="647" spans="1:2" x14ac:dyDescent="0.2">
      <c r="A647" s="91"/>
      <c r="B647" s="92"/>
    </row>
    <row r="648" spans="1:2" x14ac:dyDescent="0.2">
      <c r="A648" s="91"/>
      <c r="B648" s="92"/>
    </row>
    <row r="649" spans="1:2" x14ac:dyDescent="0.2">
      <c r="A649" s="91"/>
      <c r="B649" s="92"/>
    </row>
    <row r="650" spans="1:2" x14ac:dyDescent="0.2">
      <c r="A650" s="91"/>
      <c r="B650" s="92"/>
    </row>
    <row r="651" spans="1:2" x14ac:dyDescent="0.2">
      <c r="A651" s="91"/>
      <c r="B651" s="92"/>
    </row>
    <row r="652" spans="1:2" x14ac:dyDescent="0.2">
      <c r="A652" s="91"/>
      <c r="B652" s="92"/>
    </row>
    <row r="653" spans="1:2" x14ac:dyDescent="0.2">
      <c r="A653" s="91"/>
      <c r="B653" s="92"/>
    </row>
    <row r="654" spans="1:2" x14ac:dyDescent="0.2">
      <c r="A654" s="91"/>
      <c r="B654" s="92"/>
    </row>
    <row r="655" spans="1:2" x14ac:dyDescent="0.2">
      <c r="A655" s="91"/>
      <c r="B655" s="92"/>
    </row>
    <row r="656" spans="1:2" x14ac:dyDescent="0.2">
      <c r="A656" s="91"/>
      <c r="B656" s="92"/>
    </row>
    <row r="657" spans="1:2" x14ac:dyDescent="0.2">
      <c r="A657" s="91"/>
      <c r="B657" s="92"/>
    </row>
    <row r="658" spans="1:2" x14ac:dyDescent="0.2">
      <c r="A658" s="91"/>
      <c r="B658" s="92"/>
    </row>
    <row r="659" spans="1:2" x14ac:dyDescent="0.2">
      <c r="A659" s="91"/>
      <c r="B659" s="92"/>
    </row>
    <row r="660" spans="1:2" x14ac:dyDescent="0.2">
      <c r="A660" s="91"/>
      <c r="B660" s="92"/>
    </row>
    <row r="661" spans="1:2" x14ac:dyDescent="0.2">
      <c r="A661" s="91"/>
      <c r="B661" s="92"/>
    </row>
    <row r="662" spans="1:2" x14ac:dyDescent="0.2">
      <c r="A662" s="91"/>
      <c r="B662" s="92"/>
    </row>
    <row r="663" spans="1:2" x14ac:dyDescent="0.2">
      <c r="A663" s="91"/>
      <c r="B663" s="92"/>
    </row>
    <row r="664" spans="1:2" x14ac:dyDescent="0.2">
      <c r="A664" s="91"/>
      <c r="B664" s="92"/>
    </row>
    <row r="665" spans="1:2" x14ac:dyDescent="0.2">
      <c r="A665" s="91"/>
      <c r="B665" s="92"/>
    </row>
    <row r="666" spans="1:2" x14ac:dyDescent="0.2">
      <c r="A666" s="91"/>
      <c r="B666" s="92"/>
    </row>
    <row r="667" spans="1:2" x14ac:dyDescent="0.2">
      <c r="A667" s="91"/>
      <c r="B667" s="92"/>
    </row>
    <row r="668" spans="1:2" x14ac:dyDescent="0.2">
      <c r="A668" s="91"/>
      <c r="B668" s="92"/>
    </row>
    <row r="669" spans="1:2" x14ac:dyDescent="0.2">
      <c r="A669" s="91"/>
      <c r="B669" s="92"/>
    </row>
    <row r="670" spans="1:2" x14ac:dyDescent="0.2">
      <c r="A670" s="91"/>
      <c r="B670" s="92"/>
    </row>
    <row r="671" spans="1:2" x14ac:dyDescent="0.2">
      <c r="A671" s="91"/>
      <c r="B671" s="92"/>
    </row>
    <row r="672" spans="1:2" x14ac:dyDescent="0.2">
      <c r="A672" s="91"/>
      <c r="B672" s="92"/>
    </row>
    <row r="673" spans="1:2" x14ac:dyDescent="0.2">
      <c r="A673" s="91"/>
      <c r="B673" s="92"/>
    </row>
    <row r="674" spans="1:2" x14ac:dyDescent="0.2">
      <c r="A674" s="91"/>
      <c r="B674" s="92"/>
    </row>
    <row r="675" spans="1:2" x14ac:dyDescent="0.2">
      <c r="A675" s="91"/>
      <c r="B675" s="92"/>
    </row>
    <row r="676" spans="1:2" x14ac:dyDescent="0.2">
      <c r="A676" s="91"/>
      <c r="B676" s="92"/>
    </row>
    <row r="677" spans="1:2" x14ac:dyDescent="0.2">
      <c r="A677" s="91"/>
      <c r="B677" s="92"/>
    </row>
    <row r="678" spans="1:2" x14ac:dyDescent="0.2">
      <c r="A678" s="91"/>
      <c r="B678" s="92"/>
    </row>
    <row r="679" spans="1:2" x14ac:dyDescent="0.2">
      <c r="A679" s="91"/>
      <c r="B679" s="92"/>
    </row>
    <row r="680" spans="1:2" x14ac:dyDescent="0.2">
      <c r="A680" s="91"/>
      <c r="B680" s="92"/>
    </row>
    <row r="681" spans="1:2" x14ac:dyDescent="0.2">
      <c r="A681" s="91"/>
      <c r="B681" s="92"/>
    </row>
    <row r="682" spans="1:2" x14ac:dyDescent="0.2">
      <c r="A682" s="91"/>
      <c r="B682" s="92"/>
    </row>
    <row r="683" spans="1:2" x14ac:dyDescent="0.2">
      <c r="A683" s="91"/>
      <c r="B683" s="92"/>
    </row>
    <row r="684" spans="1:2" x14ac:dyDescent="0.2">
      <c r="A684" s="91"/>
      <c r="B684" s="92"/>
    </row>
    <row r="685" spans="1:2" x14ac:dyDescent="0.2">
      <c r="A685" s="91"/>
      <c r="B685" s="92"/>
    </row>
    <row r="686" spans="1:2" x14ac:dyDescent="0.2">
      <c r="A686" s="91"/>
      <c r="B686" s="92"/>
    </row>
    <row r="687" spans="1:2" x14ac:dyDescent="0.2">
      <c r="A687" s="91"/>
      <c r="B687" s="92"/>
    </row>
    <row r="688" spans="1:2" x14ac:dyDescent="0.2">
      <c r="A688" s="91"/>
      <c r="B688" s="92"/>
    </row>
    <row r="689" spans="1:2" x14ac:dyDescent="0.2">
      <c r="A689" s="91"/>
      <c r="B689" s="92"/>
    </row>
    <row r="690" spans="1:2" x14ac:dyDescent="0.2">
      <c r="A690" s="91"/>
      <c r="B690" s="92"/>
    </row>
    <row r="691" spans="1:2" x14ac:dyDescent="0.2">
      <c r="A691" s="91"/>
      <c r="B691" s="92"/>
    </row>
    <row r="692" spans="1:2" x14ac:dyDescent="0.2">
      <c r="A692" s="91"/>
      <c r="B692" s="92"/>
    </row>
    <row r="693" spans="1:2" x14ac:dyDescent="0.2">
      <c r="A693" s="91"/>
      <c r="B693" s="92"/>
    </row>
    <row r="694" spans="1:2" x14ac:dyDescent="0.2">
      <c r="A694" s="91"/>
      <c r="B694" s="92"/>
    </row>
    <row r="695" spans="1:2" x14ac:dyDescent="0.2">
      <c r="A695" s="91"/>
      <c r="B695" s="92"/>
    </row>
    <row r="696" spans="1:2" x14ac:dyDescent="0.2">
      <c r="A696" s="91"/>
      <c r="B696" s="92"/>
    </row>
    <row r="697" spans="1:2" x14ac:dyDescent="0.2">
      <c r="A697" s="91"/>
      <c r="B697" s="92"/>
    </row>
    <row r="698" spans="1:2" x14ac:dyDescent="0.2">
      <c r="A698" s="91"/>
      <c r="B698" s="92"/>
    </row>
    <row r="699" spans="1:2" x14ac:dyDescent="0.2">
      <c r="A699" s="91"/>
      <c r="B699" s="92"/>
    </row>
    <row r="700" spans="1:2" x14ac:dyDescent="0.2">
      <c r="A700" s="91"/>
      <c r="B700" s="92"/>
    </row>
    <row r="701" spans="1:2" x14ac:dyDescent="0.2">
      <c r="A701" s="91"/>
      <c r="B701" s="92"/>
    </row>
    <row r="702" spans="1:2" x14ac:dyDescent="0.2">
      <c r="A702" s="91"/>
      <c r="B702" s="92"/>
    </row>
    <row r="703" spans="1:2" x14ac:dyDescent="0.2">
      <c r="A703" s="91"/>
      <c r="B703" s="92"/>
    </row>
    <row r="704" spans="1:2" x14ac:dyDescent="0.2">
      <c r="A704" s="91"/>
      <c r="B704" s="92"/>
    </row>
    <row r="705" spans="1:2" x14ac:dyDescent="0.2">
      <c r="A705" s="91"/>
      <c r="B705" s="92"/>
    </row>
    <row r="706" spans="1:2" x14ac:dyDescent="0.2">
      <c r="A706" s="91"/>
      <c r="B706" s="92"/>
    </row>
    <row r="707" spans="1:2" x14ac:dyDescent="0.2">
      <c r="A707" s="91"/>
      <c r="B707" s="92"/>
    </row>
    <row r="708" spans="1:2" x14ac:dyDescent="0.2">
      <c r="A708" s="91"/>
      <c r="B708" s="92"/>
    </row>
    <row r="709" spans="1:2" x14ac:dyDescent="0.2">
      <c r="A709" s="91"/>
      <c r="B709" s="92"/>
    </row>
    <row r="710" spans="1:2" x14ac:dyDescent="0.2">
      <c r="A710" s="91"/>
      <c r="B710" s="92"/>
    </row>
    <row r="711" spans="1:2" x14ac:dyDescent="0.2">
      <c r="A711" s="91"/>
      <c r="B711" s="92"/>
    </row>
    <row r="712" spans="1:2" x14ac:dyDescent="0.2">
      <c r="A712" s="91"/>
      <c r="B712" s="92"/>
    </row>
    <row r="713" spans="1:2" x14ac:dyDescent="0.2">
      <c r="A713" s="91"/>
      <c r="B713" s="92"/>
    </row>
    <row r="714" spans="1:2" x14ac:dyDescent="0.2">
      <c r="A714" s="91"/>
      <c r="B714" s="92"/>
    </row>
    <row r="715" spans="1:2" x14ac:dyDescent="0.2">
      <c r="A715" s="91"/>
      <c r="B715" s="92"/>
    </row>
    <row r="716" spans="1:2" x14ac:dyDescent="0.2">
      <c r="A716" s="91"/>
      <c r="B716" s="92"/>
    </row>
    <row r="717" spans="1:2" x14ac:dyDescent="0.2">
      <c r="A717" s="91"/>
      <c r="B717" s="92"/>
    </row>
    <row r="718" spans="1:2" x14ac:dyDescent="0.2">
      <c r="A718" s="91"/>
      <c r="B718" s="92"/>
    </row>
    <row r="719" spans="1:2" x14ac:dyDescent="0.2">
      <c r="A719" s="91"/>
      <c r="B719" s="92"/>
    </row>
    <row r="720" spans="1:2" x14ac:dyDescent="0.2">
      <c r="A720" s="91"/>
      <c r="B720" s="92"/>
    </row>
    <row r="721" spans="1:2" x14ac:dyDescent="0.2">
      <c r="A721" s="91"/>
      <c r="B721" s="92"/>
    </row>
    <row r="722" spans="1:2" x14ac:dyDescent="0.2">
      <c r="A722" s="91"/>
      <c r="B722" s="92"/>
    </row>
    <row r="723" spans="1:2" x14ac:dyDescent="0.2">
      <c r="A723" s="91"/>
      <c r="B723" s="92"/>
    </row>
    <row r="724" spans="1:2" x14ac:dyDescent="0.2">
      <c r="A724" s="91"/>
      <c r="B724" s="92"/>
    </row>
    <row r="725" spans="1:2" x14ac:dyDescent="0.2">
      <c r="A725" s="91"/>
      <c r="B725" s="92"/>
    </row>
    <row r="726" spans="1:2" x14ac:dyDescent="0.2">
      <c r="A726" s="91"/>
      <c r="B726" s="92"/>
    </row>
    <row r="727" spans="1:2" x14ac:dyDescent="0.2">
      <c r="A727" s="91"/>
      <c r="B727" s="92"/>
    </row>
    <row r="728" spans="1:2" x14ac:dyDescent="0.2">
      <c r="A728" s="91"/>
      <c r="B728" s="92"/>
    </row>
    <row r="729" spans="1:2" x14ac:dyDescent="0.2">
      <c r="A729" s="91"/>
      <c r="B729" s="92"/>
    </row>
    <row r="730" spans="1:2" x14ac:dyDescent="0.2">
      <c r="A730" s="91"/>
      <c r="B730" s="92"/>
    </row>
    <row r="731" spans="1:2" x14ac:dyDescent="0.2">
      <c r="A731" s="91"/>
      <c r="B731" s="92"/>
    </row>
    <row r="732" spans="1:2" x14ac:dyDescent="0.2">
      <c r="A732" s="91"/>
      <c r="B732" s="92"/>
    </row>
    <row r="733" spans="1:2" x14ac:dyDescent="0.2">
      <c r="A733" s="91"/>
      <c r="B733" s="92"/>
    </row>
    <row r="734" spans="1:2" x14ac:dyDescent="0.2">
      <c r="A734" s="91"/>
      <c r="B734" s="92"/>
    </row>
    <row r="735" spans="1:2" x14ac:dyDescent="0.2">
      <c r="A735" s="91"/>
      <c r="B735" s="92"/>
    </row>
    <row r="736" spans="1:2" x14ac:dyDescent="0.2">
      <c r="A736" s="91"/>
      <c r="B736" s="92"/>
    </row>
    <row r="737" spans="1:2" x14ac:dyDescent="0.2">
      <c r="A737" s="91"/>
      <c r="B737" s="92"/>
    </row>
    <row r="738" spans="1:2" x14ac:dyDescent="0.2">
      <c r="A738" s="91"/>
      <c r="B738" s="92"/>
    </row>
    <row r="739" spans="1:2" x14ac:dyDescent="0.2">
      <c r="A739" s="91"/>
      <c r="B739" s="92"/>
    </row>
    <row r="740" spans="1:2" x14ac:dyDescent="0.2">
      <c r="A740" s="91"/>
      <c r="B740" s="92"/>
    </row>
    <row r="741" spans="1:2" x14ac:dyDescent="0.2">
      <c r="A741" s="91"/>
      <c r="B741" s="92"/>
    </row>
    <row r="742" spans="1:2" x14ac:dyDescent="0.2">
      <c r="A742" s="91"/>
      <c r="B742" s="92"/>
    </row>
    <row r="743" spans="1:2" x14ac:dyDescent="0.2">
      <c r="A743" s="91"/>
      <c r="B743" s="92"/>
    </row>
    <row r="744" spans="1:2" x14ac:dyDescent="0.2">
      <c r="A744" s="91"/>
      <c r="B744" s="92"/>
    </row>
    <row r="745" spans="1:2" x14ac:dyDescent="0.2">
      <c r="A745" s="91"/>
      <c r="B745" s="92"/>
    </row>
    <row r="746" spans="1:2" x14ac:dyDescent="0.2">
      <c r="A746" s="91"/>
      <c r="B746" s="92"/>
    </row>
    <row r="747" spans="1:2" x14ac:dyDescent="0.2">
      <c r="A747" s="91"/>
      <c r="B747" s="92"/>
    </row>
    <row r="748" spans="1:2" x14ac:dyDescent="0.2">
      <c r="A748" s="91"/>
      <c r="B748" s="92"/>
    </row>
    <row r="749" spans="1:2" x14ac:dyDescent="0.2">
      <c r="A749" s="91"/>
      <c r="B749" s="92"/>
    </row>
    <row r="750" spans="1:2" x14ac:dyDescent="0.2">
      <c r="A750" s="91"/>
      <c r="B750" s="92"/>
    </row>
    <row r="751" spans="1:2" x14ac:dyDescent="0.2">
      <c r="A751" s="91"/>
      <c r="B751" s="92"/>
    </row>
    <row r="752" spans="1:2" x14ac:dyDescent="0.2">
      <c r="A752" s="91"/>
      <c r="B752" s="92"/>
    </row>
    <row r="753" spans="1:2" x14ac:dyDescent="0.2">
      <c r="A753" s="91"/>
      <c r="B753" s="92"/>
    </row>
    <row r="754" spans="1:2" x14ac:dyDescent="0.2">
      <c r="A754" s="91"/>
      <c r="B754" s="92"/>
    </row>
    <row r="755" spans="1:2" x14ac:dyDescent="0.2">
      <c r="A755" s="91"/>
      <c r="B755" s="92"/>
    </row>
    <row r="756" spans="1:2" x14ac:dyDescent="0.2">
      <c r="A756" s="91"/>
      <c r="B756" s="92"/>
    </row>
    <row r="757" spans="1:2" x14ac:dyDescent="0.2">
      <c r="A757" s="91"/>
      <c r="B757" s="92"/>
    </row>
    <row r="758" spans="1:2" x14ac:dyDescent="0.2">
      <c r="A758" s="91"/>
      <c r="B758" s="92"/>
    </row>
    <row r="759" spans="1:2" x14ac:dyDescent="0.2">
      <c r="A759" s="91"/>
      <c r="B759" s="92"/>
    </row>
    <row r="760" spans="1:2" x14ac:dyDescent="0.2">
      <c r="A760" s="91"/>
      <c r="B760" s="92"/>
    </row>
    <row r="761" spans="1:2" x14ac:dyDescent="0.2">
      <c r="A761" s="91"/>
      <c r="B761" s="92"/>
    </row>
    <row r="762" spans="1:2" x14ac:dyDescent="0.2">
      <c r="A762" s="91"/>
      <c r="B762" s="92"/>
    </row>
    <row r="763" spans="1:2" x14ac:dyDescent="0.2">
      <c r="A763" s="91"/>
      <c r="B763" s="92"/>
    </row>
    <row r="764" spans="1:2" x14ac:dyDescent="0.2">
      <c r="A764" s="91"/>
      <c r="B764" s="92"/>
    </row>
    <row r="765" spans="1:2" x14ac:dyDescent="0.2">
      <c r="A765" s="91"/>
      <c r="B765" s="92"/>
    </row>
    <row r="766" spans="1:2" x14ac:dyDescent="0.2">
      <c r="A766" s="91"/>
      <c r="B766" s="92"/>
    </row>
    <row r="767" spans="1:2" x14ac:dyDescent="0.2">
      <c r="A767" s="91"/>
      <c r="B767" s="92"/>
    </row>
    <row r="768" spans="1:2" x14ac:dyDescent="0.2">
      <c r="A768" s="91"/>
      <c r="B768" s="92"/>
    </row>
    <row r="769" spans="1:2" x14ac:dyDescent="0.2">
      <c r="A769" s="91"/>
      <c r="B769" s="92"/>
    </row>
    <row r="770" spans="1:2" x14ac:dyDescent="0.2">
      <c r="A770" s="91"/>
      <c r="B770" s="92"/>
    </row>
    <row r="771" spans="1:2" x14ac:dyDescent="0.2">
      <c r="A771" s="91"/>
      <c r="B771" s="92"/>
    </row>
    <row r="772" spans="1:2" x14ac:dyDescent="0.2">
      <c r="A772" s="91"/>
      <c r="B772" s="92"/>
    </row>
    <row r="773" spans="1:2" x14ac:dyDescent="0.2">
      <c r="A773" s="91"/>
      <c r="B773" s="92"/>
    </row>
    <row r="774" spans="1:2" x14ac:dyDescent="0.2">
      <c r="A774" s="91"/>
      <c r="B774" s="92"/>
    </row>
    <row r="775" spans="1:2" x14ac:dyDescent="0.2">
      <c r="A775" s="91"/>
      <c r="B775" s="92"/>
    </row>
    <row r="776" spans="1:2" x14ac:dyDescent="0.2">
      <c r="A776" s="91"/>
      <c r="B776" s="92"/>
    </row>
    <row r="777" spans="1:2" x14ac:dyDescent="0.2">
      <c r="A777" s="91"/>
      <c r="B777" s="92"/>
    </row>
    <row r="778" spans="1:2" x14ac:dyDescent="0.2">
      <c r="A778" s="91"/>
      <c r="B778" s="92"/>
    </row>
    <row r="779" spans="1:2" x14ac:dyDescent="0.2">
      <c r="A779" s="91"/>
      <c r="B779" s="92"/>
    </row>
    <row r="780" spans="1:2" x14ac:dyDescent="0.2">
      <c r="A780" s="91"/>
      <c r="B780" s="92"/>
    </row>
    <row r="781" spans="1:2" x14ac:dyDescent="0.2">
      <c r="A781" s="91"/>
      <c r="B781" s="92"/>
    </row>
    <row r="782" spans="1:2" x14ac:dyDescent="0.2">
      <c r="A782" s="91"/>
      <c r="B782" s="92"/>
    </row>
    <row r="783" spans="1:2" x14ac:dyDescent="0.2">
      <c r="A783" s="91"/>
      <c r="B783" s="92"/>
    </row>
    <row r="784" spans="1:2" x14ac:dyDescent="0.2">
      <c r="A784" s="91"/>
      <c r="B784" s="92"/>
    </row>
    <row r="785" spans="1:2" x14ac:dyDescent="0.2">
      <c r="A785" s="91"/>
      <c r="B785" s="92"/>
    </row>
    <row r="786" spans="1:2" x14ac:dyDescent="0.2">
      <c r="A786" s="91"/>
      <c r="B786" s="92"/>
    </row>
    <row r="787" spans="1:2" x14ac:dyDescent="0.2">
      <c r="A787" s="91"/>
      <c r="B787" s="92"/>
    </row>
    <row r="788" spans="1:2" x14ac:dyDescent="0.2">
      <c r="A788" s="91"/>
      <c r="B788" s="92"/>
    </row>
    <row r="789" spans="1:2" x14ac:dyDescent="0.2">
      <c r="A789" s="91"/>
      <c r="B789" s="92"/>
    </row>
    <row r="790" spans="1:2" x14ac:dyDescent="0.2">
      <c r="A790" s="91"/>
      <c r="B790" s="92"/>
    </row>
    <row r="791" spans="1:2" x14ac:dyDescent="0.2">
      <c r="A791" s="91"/>
      <c r="B791" s="92"/>
    </row>
    <row r="792" spans="1:2" x14ac:dyDescent="0.2">
      <c r="A792" s="91"/>
      <c r="B792" s="92"/>
    </row>
    <row r="793" spans="1:2" x14ac:dyDescent="0.2">
      <c r="A793" s="91"/>
      <c r="B793" s="92"/>
    </row>
    <row r="794" spans="1:2" x14ac:dyDescent="0.2">
      <c r="A794" s="91"/>
      <c r="B794" s="92"/>
    </row>
    <row r="795" spans="1:2" x14ac:dyDescent="0.2">
      <c r="A795" s="91"/>
      <c r="B795" s="92"/>
    </row>
    <row r="796" spans="1:2" x14ac:dyDescent="0.2">
      <c r="A796" s="91"/>
      <c r="B796" s="92"/>
    </row>
    <row r="797" spans="1:2" x14ac:dyDescent="0.2">
      <c r="A797" s="91"/>
      <c r="B797" s="92"/>
    </row>
    <row r="798" spans="1:2" x14ac:dyDescent="0.2">
      <c r="A798" s="91"/>
      <c r="B798" s="92"/>
    </row>
    <row r="799" spans="1:2" x14ac:dyDescent="0.2">
      <c r="A799" s="91"/>
      <c r="B799" s="92"/>
    </row>
    <row r="800" spans="1:2" x14ac:dyDescent="0.2">
      <c r="A800" s="91"/>
      <c r="B800" s="92"/>
    </row>
    <row r="801" spans="1:2" x14ac:dyDescent="0.2">
      <c r="A801" s="91"/>
      <c r="B801" s="92"/>
    </row>
    <row r="802" spans="1:2" x14ac:dyDescent="0.2">
      <c r="A802" s="91"/>
      <c r="B802" s="92"/>
    </row>
    <row r="803" spans="1:2" x14ac:dyDescent="0.2">
      <c r="A803" s="91"/>
      <c r="B803" s="92"/>
    </row>
    <row r="804" spans="1:2" x14ac:dyDescent="0.2">
      <c r="A804" s="91"/>
      <c r="B804" s="92"/>
    </row>
    <row r="805" spans="1:2" x14ac:dyDescent="0.2">
      <c r="A805" s="91"/>
      <c r="B805" s="92"/>
    </row>
    <row r="806" spans="1:2" x14ac:dyDescent="0.2">
      <c r="A806" s="91"/>
      <c r="B806" s="92"/>
    </row>
    <row r="807" spans="1:2" x14ac:dyDescent="0.2">
      <c r="A807" s="91"/>
      <c r="B807" s="92"/>
    </row>
    <row r="808" spans="1:2" x14ac:dyDescent="0.2">
      <c r="A808" s="91"/>
      <c r="B808" s="92"/>
    </row>
    <row r="809" spans="1:2" x14ac:dyDescent="0.2">
      <c r="A809" s="91"/>
      <c r="B809" s="92"/>
    </row>
    <row r="810" spans="1:2" x14ac:dyDescent="0.2">
      <c r="A810" s="91"/>
      <c r="B810" s="92"/>
    </row>
    <row r="811" spans="1:2" x14ac:dyDescent="0.2">
      <c r="A811" s="91"/>
      <c r="B811" s="92"/>
    </row>
    <row r="812" spans="1:2" x14ac:dyDescent="0.2">
      <c r="A812" s="91"/>
      <c r="B812" s="92"/>
    </row>
    <row r="813" spans="1:2" x14ac:dyDescent="0.2">
      <c r="A813" s="91"/>
      <c r="B813" s="92"/>
    </row>
    <row r="814" spans="1:2" x14ac:dyDescent="0.2">
      <c r="A814" s="91"/>
      <c r="B814" s="92"/>
    </row>
    <row r="815" spans="1:2" x14ac:dyDescent="0.2">
      <c r="A815" s="91"/>
      <c r="B815" s="92"/>
    </row>
    <row r="816" spans="1:2" x14ac:dyDescent="0.2">
      <c r="A816" s="91"/>
      <c r="B816" s="92"/>
    </row>
    <row r="817" spans="1:2" x14ac:dyDescent="0.2">
      <c r="A817" s="91"/>
      <c r="B817" s="92"/>
    </row>
    <row r="818" spans="1:2" x14ac:dyDescent="0.2">
      <c r="A818" s="91"/>
      <c r="B818" s="92"/>
    </row>
    <row r="819" spans="1:2" x14ac:dyDescent="0.2">
      <c r="A819" s="91"/>
      <c r="B819" s="92"/>
    </row>
    <row r="820" spans="1:2" x14ac:dyDescent="0.2">
      <c r="A820" s="91"/>
      <c r="B820" s="92"/>
    </row>
    <row r="821" spans="1:2" x14ac:dyDescent="0.2">
      <c r="A821" s="91"/>
      <c r="B821" s="92"/>
    </row>
    <row r="822" spans="1:2" x14ac:dyDescent="0.2">
      <c r="A822" s="91"/>
      <c r="B822" s="92"/>
    </row>
    <row r="823" spans="1:2" x14ac:dyDescent="0.2">
      <c r="A823" s="91"/>
      <c r="B823" s="92"/>
    </row>
    <row r="824" spans="1:2" x14ac:dyDescent="0.2">
      <c r="A824" s="91"/>
      <c r="B824" s="92"/>
    </row>
    <row r="825" spans="1:2" x14ac:dyDescent="0.2">
      <c r="A825" s="91"/>
      <c r="B825" s="92"/>
    </row>
    <row r="826" spans="1:2" x14ac:dyDescent="0.2">
      <c r="A826" s="91"/>
      <c r="B826" s="92"/>
    </row>
    <row r="827" spans="1:2" x14ac:dyDescent="0.2">
      <c r="A827" s="91"/>
      <c r="B827" s="92"/>
    </row>
    <row r="828" spans="1:2" x14ac:dyDescent="0.2">
      <c r="A828" s="91"/>
      <c r="B828" s="92"/>
    </row>
    <row r="829" spans="1:2" x14ac:dyDescent="0.2">
      <c r="A829" s="91"/>
      <c r="B829" s="92"/>
    </row>
    <row r="830" spans="1:2" x14ac:dyDescent="0.2">
      <c r="A830" s="91"/>
      <c r="B830" s="92"/>
    </row>
    <row r="831" spans="1:2" x14ac:dyDescent="0.2">
      <c r="A831" s="91"/>
      <c r="B831" s="92"/>
    </row>
    <row r="832" spans="1:2" x14ac:dyDescent="0.2">
      <c r="A832" s="91"/>
      <c r="B832" s="92"/>
    </row>
    <row r="833" spans="1:2" x14ac:dyDescent="0.2">
      <c r="A833" s="91"/>
      <c r="B833" s="92"/>
    </row>
    <row r="834" spans="1:2" x14ac:dyDescent="0.2">
      <c r="A834" s="91"/>
      <c r="B834" s="92"/>
    </row>
    <row r="835" spans="1:2" x14ac:dyDescent="0.2">
      <c r="A835" s="91"/>
      <c r="B835" s="92"/>
    </row>
    <row r="836" spans="1:2" x14ac:dyDescent="0.2">
      <c r="A836" s="91"/>
      <c r="B836" s="92"/>
    </row>
    <row r="837" spans="1:2" x14ac:dyDescent="0.2">
      <c r="A837" s="91"/>
      <c r="B837" s="92"/>
    </row>
    <row r="838" spans="1:2" x14ac:dyDescent="0.2">
      <c r="A838" s="91"/>
      <c r="B838" s="92"/>
    </row>
    <row r="839" spans="1:2" x14ac:dyDescent="0.2">
      <c r="A839" s="91"/>
      <c r="B839" s="92"/>
    </row>
    <row r="840" spans="1:2" x14ac:dyDescent="0.2">
      <c r="A840" s="91"/>
      <c r="B840" s="92"/>
    </row>
    <row r="841" spans="1:2" x14ac:dyDescent="0.2">
      <c r="A841" s="91"/>
      <c r="B841" s="92"/>
    </row>
    <row r="842" spans="1:2" x14ac:dyDescent="0.2">
      <c r="A842" s="91"/>
      <c r="B842" s="92"/>
    </row>
    <row r="843" spans="1:2" x14ac:dyDescent="0.2">
      <c r="A843" s="91"/>
      <c r="B843" s="92"/>
    </row>
    <row r="844" spans="1:2" x14ac:dyDescent="0.2">
      <c r="A844" s="91"/>
      <c r="B844" s="92"/>
    </row>
    <row r="845" spans="1:2" x14ac:dyDescent="0.2">
      <c r="A845" s="91"/>
      <c r="B845" s="92"/>
    </row>
    <row r="846" spans="1:2" x14ac:dyDescent="0.2">
      <c r="A846" s="91"/>
      <c r="B846" s="92"/>
    </row>
    <row r="847" spans="1:2" x14ac:dyDescent="0.2">
      <c r="A847" s="91"/>
      <c r="B847" s="92"/>
    </row>
    <row r="848" spans="1:2" x14ac:dyDescent="0.2">
      <c r="A848" s="91"/>
      <c r="B848" s="92"/>
    </row>
    <row r="849" spans="1:2" x14ac:dyDescent="0.2">
      <c r="A849" s="91"/>
      <c r="B849" s="92"/>
    </row>
    <row r="850" spans="1:2" x14ac:dyDescent="0.2">
      <c r="A850" s="91"/>
      <c r="B850" s="92"/>
    </row>
    <row r="851" spans="1:2" x14ac:dyDescent="0.2">
      <c r="A851" s="91"/>
      <c r="B851" s="92"/>
    </row>
    <row r="852" spans="1:2" x14ac:dyDescent="0.2">
      <c r="A852" s="91"/>
      <c r="B852" s="92"/>
    </row>
    <row r="853" spans="1:2" x14ac:dyDescent="0.2">
      <c r="A853" s="91"/>
      <c r="B853" s="92"/>
    </row>
    <row r="854" spans="1:2" x14ac:dyDescent="0.2">
      <c r="A854" s="91"/>
      <c r="B854" s="92"/>
    </row>
    <row r="855" spans="1:2" x14ac:dyDescent="0.2">
      <c r="A855" s="91"/>
      <c r="B855" s="92"/>
    </row>
    <row r="856" spans="1:2" x14ac:dyDescent="0.2">
      <c r="A856" s="91"/>
      <c r="B856" s="92"/>
    </row>
    <row r="857" spans="1:2" x14ac:dyDescent="0.2">
      <c r="A857" s="91"/>
      <c r="B857" s="92"/>
    </row>
    <row r="858" spans="1:2" x14ac:dyDescent="0.2">
      <c r="A858" s="91"/>
      <c r="B858" s="92"/>
    </row>
    <row r="859" spans="1:2" x14ac:dyDescent="0.2">
      <c r="A859" s="91"/>
      <c r="B859" s="92"/>
    </row>
    <row r="860" spans="1:2" x14ac:dyDescent="0.2">
      <c r="A860" s="91"/>
      <c r="B860" s="92"/>
    </row>
    <row r="861" spans="1:2" x14ac:dyDescent="0.2">
      <c r="A861" s="91"/>
      <c r="B861" s="92"/>
    </row>
    <row r="862" spans="1:2" x14ac:dyDescent="0.2">
      <c r="A862" s="91"/>
      <c r="B862" s="92"/>
    </row>
    <row r="863" spans="1:2" x14ac:dyDescent="0.2">
      <c r="A863" s="91"/>
      <c r="B863" s="92"/>
    </row>
    <row r="864" spans="1:2" x14ac:dyDescent="0.2">
      <c r="A864" s="91"/>
      <c r="B864" s="92"/>
    </row>
    <row r="865" spans="1:2" x14ac:dyDescent="0.2">
      <c r="A865" s="91"/>
      <c r="B865" s="92"/>
    </row>
    <row r="866" spans="1:2" x14ac:dyDescent="0.2">
      <c r="A866" s="91"/>
      <c r="B866" s="92"/>
    </row>
    <row r="867" spans="1:2" x14ac:dyDescent="0.2">
      <c r="A867" s="91"/>
      <c r="B867" s="92"/>
    </row>
    <row r="868" spans="1:2" x14ac:dyDescent="0.2">
      <c r="A868" s="91"/>
      <c r="B868" s="92"/>
    </row>
    <row r="869" spans="1:2" x14ac:dyDescent="0.2">
      <c r="A869" s="91"/>
      <c r="B869" s="92"/>
    </row>
    <row r="870" spans="1:2" x14ac:dyDescent="0.2">
      <c r="A870" s="91"/>
      <c r="B870" s="92"/>
    </row>
    <row r="871" spans="1:2" x14ac:dyDescent="0.2">
      <c r="A871" s="91"/>
      <c r="B871" s="92"/>
    </row>
    <row r="872" spans="1:2" x14ac:dyDescent="0.2">
      <c r="A872" s="91"/>
      <c r="B872" s="92"/>
    </row>
    <row r="873" spans="1:2" x14ac:dyDescent="0.2">
      <c r="A873" s="91"/>
      <c r="B873" s="92"/>
    </row>
    <row r="874" spans="1:2" x14ac:dyDescent="0.2">
      <c r="A874" s="91"/>
      <c r="B874" s="92"/>
    </row>
    <row r="875" spans="1:2" x14ac:dyDescent="0.2">
      <c r="A875" s="91"/>
      <c r="B875" s="92"/>
    </row>
    <row r="876" spans="1:2" x14ac:dyDescent="0.2">
      <c r="A876" s="91"/>
      <c r="B876" s="92"/>
    </row>
    <row r="877" spans="1:2" x14ac:dyDescent="0.2">
      <c r="A877" s="91"/>
      <c r="B877" s="92"/>
    </row>
    <row r="878" spans="1:2" x14ac:dyDescent="0.2">
      <c r="A878" s="91"/>
      <c r="B878" s="92"/>
    </row>
    <row r="879" spans="1:2" x14ac:dyDescent="0.2">
      <c r="A879" s="91"/>
      <c r="B879" s="92"/>
    </row>
    <row r="880" spans="1:2" x14ac:dyDescent="0.2">
      <c r="A880" s="91"/>
      <c r="B880" s="92"/>
    </row>
    <row r="881" spans="1:2" x14ac:dyDescent="0.2">
      <c r="A881" s="91"/>
      <c r="B881" s="92"/>
    </row>
    <row r="882" spans="1:2" x14ac:dyDescent="0.2">
      <c r="A882" s="91"/>
      <c r="B882" s="92"/>
    </row>
    <row r="883" spans="1:2" x14ac:dyDescent="0.2">
      <c r="A883" s="91"/>
      <c r="B883" s="92"/>
    </row>
    <row r="884" spans="1:2" x14ac:dyDescent="0.2">
      <c r="A884" s="91"/>
      <c r="B884" s="92"/>
    </row>
    <row r="885" spans="1:2" x14ac:dyDescent="0.2">
      <c r="A885" s="91"/>
      <c r="B885" s="92"/>
    </row>
    <row r="886" spans="1:2" x14ac:dyDescent="0.2">
      <c r="A886" s="91"/>
      <c r="B886" s="92"/>
    </row>
    <row r="887" spans="1:2" x14ac:dyDescent="0.2">
      <c r="A887" s="91"/>
      <c r="B887" s="92"/>
    </row>
    <row r="888" spans="1:2" x14ac:dyDescent="0.2">
      <c r="A888" s="91"/>
      <c r="B888" s="92"/>
    </row>
    <row r="889" spans="1:2" x14ac:dyDescent="0.2">
      <c r="A889" s="91"/>
      <c r="B889" s="92"/>
    </row>
    <row r="890" spans="1:2" x14ac:dyDescent="0.2">
      <c r="A890" s="91"/>
      <c r="B890" s="92"/>
    </row>
    <row r="891" spans="1:2" x14ac:dyDescent="0.2">
      <c r="A891" s="91"/>
      <c r="B891" s="92"/>
    </row>
    <row r="892" spans="1:2" x14ac:dyDescent="0.2">
      <c r="A892" s="91"/>
      <c r="B892" s="92"/>
    </row>
    <row r="893" spans="1:2" x14ac:dyDescent="0.2">
      <c r="A893" s="91"/>
      <c r="B893" s="92"/>
    </row>
    <row r="894" spans="1:2" x14ac:dyDescent="0.2">
      <c r="A894" s="91"/>
      <c r="B894" s="92"/>
    </row>
    <row r="895" spans="1:2" x14ac:dyDescent="0.2">
      <c r="A895" s="91"/>
      <c r="B895" s="92"/>
    </row>
    <row r="896" spans="1:2" x14ac:dyDescent="0.2">
      <c r="A896" s="91"/>
      <c r="B896" s="92"/>
    </row>
    <row r="897" spans="1:2" x14ac:dyDescent="0.2">
      <c r="A897" s="91"/>
      <c r="B897" s="92"/>
    </row>
    <row r="898" spans="1:2" x14ac:dyDescent="0.2">
      <c r="A898" s="91"/>
      <c r="B898" s="92"/>
    </row>
    <row r="899" spans="1:2" x14ac:dyDescent="0.2">
      <c r="A899" s="91"/>
      <c r="B899" s="92"/>
    </row>
    <row r="900" spans="1:2" x14ac:dyDescent="0.2">
      <c r="A900" s="91"/>
      <c r="B900" s="92"/>
    </row>
    <row r="901" spans="1:2" x14ac:dyDescent="0.2">
      <c r="A901" s="91"/>
      <c r="B901" s="92"/>
    </row>
    <row r="902" spans="1:2" x14ac:dyDescent="0.2">
      <c r="A902" s="91"/>
      <c r="B902" s="92"/>
    </row>
    <row r="903" spans="1:2" x14ac:dyDescent="0.2">
      <c r="A903" s="91"/>
      <c r="B903" s="92"/>
    </row>
    <row r="904" spans="1:2" x14ac:dyDescent="0.2">
      <c r="A904" s="91"/>
      <c r="B904" s="92"/>
    </row>
    <row r="905" spans="1:2" x14ac:dyDescent="0.2">
      <c r="A905" s="91"/>
      <c r="B905" s="92"/>
    </row>
    <row r="906" spans="1:2" x14ac:dyDescent="0.2">
      <c r="A906" s="91"/>
      <c r="B906" s="92"/>
    </row>
    <row r="907" spans="1:2" x14ac:dyDescent="0.2">
      <c r="A907" s="91"/>
      <c r="B907" s="92"/>
    </row>
    <row r="908" spans="1:2" x14ac:dyDescent="0.2">
      <c r="A908" s="91"/>
      <c r="B908" s="92"/>
    </row>
    <row r="909" spans="1:2" x14ac:dyDescent="0.2">
      <c r="A909" s="91"/>
      <c r="B909" s="92"/>
    </row>
    <row r="910" spans="1:2" x14ac:dyDescent="0.2">
      <c r="A910" s="91"/>
      <c r="B910" s="92"/>
    </row>
    <row r="911" spans="1:2" x14ac:dyDescent="0.2">
      <c r="A911" s="91"/>
      <c r="B911" s="92"/>
    </row>
    <row r="912" spans="1:2" x14ac:dyDescent="0.2">
      <c r="A912" s="91"/>
      <c r="B912" s="92"/>
    </row>
    <row r="913" spans="1:2" x14ac:dyDescent="0.2">
      <c r="A913" s="91"/>
      <c r="B913" s="92"/>
    </row>
    <row r="914" spans="1:2" x14ac:dyDescent="0.2">
      <c r="A914" s="91"/>
      <c r="B914" s="92"/>
    </row>
    <row r="915" spans="1:2" x14ac:dyDescent="0.2">
      <c r="A915" s="91"/>
      <c r="B915" s="92"/>
    </row>
    <row r="916" spans="1:2" x14ac:dyDescent="0.2">
      <c r="A916" s="91"/>
      <c r="B916" s="92"/>
    </row>
    <row r="917" spans="1:2" x14ac:dyDescent="0.2">
      <c r="A917" s="91"/>
      <c r="B917" s="92"/>
    </row>
    <row r="918" spans="1:2" x14ac:dyDescent="0.2">
      <c r="A918" s="91"/>
      <c r="B918" s="92"/>
    </row>
    <row r="919" spans="1:2" x14ac:dyDescent="0.2">
      <c r="A919" s="91"/>
      <c r="B919" s="92"/>
    </row>
    <row r="920" spans="1:2" x14ac:dyDescent="0.2">
      <c r="A920" s="91"/>
      <c r="B920" s="92"/>
    </row>
    <row r="921" spans="1:2" x14ac:dyDescent="0.2">
      <c r="A921" s="91"/>
      <c r="B921" s="92"/>
    </row>
    <row r="922" spans="1:2" x14ac:dyDescent="0.2">
      <c r="A922" s="91"/>
      <c r="B922" s="92"/>
    </row>
    <row r="923" spans="1:2" x14ac:dyDescent="0.2">
      <c r="A923" s="91"/>
      <c r="B923" s="92"/>
    </row>
    <row r="924" spans="1:2" x14ac:dyDescent="0.2">
      <c r="A924" s="91"/>
      <c r="B924" s="92"/>
    </row>
    <row r="925" spans="1:2" x14ac:dyDescent="0.2">
      <c r="A925" s="91"/>
      <c r="B925" s="92"/>
    </row>
    <row r="926" spans="1:2" x14ac:dyDescent="0.2">
      <c r="A926" s="91"/>
      <c r="B926" s="92"/>
    </row>
    <row r="927" spans="1:2" x14ac:dyDescent="0.2">
      <c r="A927" s="91"/>
      <c r="B927" s="92"/>
    </row>
    <row r="928" spans="1:2" x14ac:dyDescent="0.2">
      <c r="A928" s="91"/>
      <c r="B928" s="92"/>
    </row>
    <row r="929" spans="1:2" x14ac:dyDescent="0.2">
      <c r="A929" s="91"/>
      <c r="B929" s="92"/>
    </row>
    <row r="930" spans="1:2" x14ac:dyDescent="0.2">
      <c r="A930" s="91"/>
      <c r="B930" s="92"/>
    </row>
    <row r="931" spans="1:2" x14ac:dyDescent="0.2">
      <c r="A931" s="91"/>
      <c r="B931" s="92"/>
    </row>
    <row r="932" spans="1:2" x14ac:dyDescent="0.2">
      <c r="A932" s="91"/>
      <c r="B932" s="92"/>
    </row>
    <row r="933" spans="1:2" x14ac:dyDescent="0.2">
      <c r="A933" s="91"/>
      <c r="B933" s="92"/>
    </row>
    <row r="934" spans="1:2" x14ac:dyDescent="0.2">
      <c r="A934" s="91"/>
      <c r="B934" s="92"/>
    </row>
    <row r="935" spans="1:2" x14ac:dyDescent="0.2">
      <c r="A935" s="91"/>
      <c r="B935" s="92"/>
    </row>
    <row r="936" spans="1:2" x14ac:dyDescent="0.2">
      <c r="A936" s="91"/>
      <c r="B936" s="92"/>
    </row>
    <row r="937" spans="1:2" x14ac:dyDescent="0.2">
      <c r="A937" s="91"/>
      <c r="B937" s="92"/>
    </row>
    <row r="938" spans="1:2" x14ac:dyDescent="0.2">
      <c r="A938" s="91"/>
      <c r="B938" s="92"/>
    </row>
    <row r="939" spans="1:2" x14ac:dyDescent="0.2">
      <c r="A939" s="91"/>
      <c r="B939" s="92"/>
    </row>
    <row r="940" spans="1:2" x14ac:dyDescent="0.2">
      <c r="A940" s="91"/>
      <c r="B940" s="92"/>
    </row>
    <row r="941" spans="1:2" x14ac:dyDescent="0.2">
      <c r="A941" s="91"/>
      <c r="B941" s="92"/>
    </row>
    <row r="942" spans="1:2" x14ac:dyDescent="0.2">
      <c r="A942" s="91"/>
      <c r="B942" s="92"/>
    </row>
    <row r="943" spans="1:2" x14ac:dyDescent="0.2">
      <c r="A943" s="91"/>
      <c r="B943" s="92"/>
    </row>
    <row r="944" spans="1:2" x14ac:dyDescent="0.2">
      <c r="A944" s="91"/>
      <c r="B944" s="92"/>
    </row>
    <row r="945" spans="1:2" x14ac:dyDescent="0.2">
      <c r="A945" s="91"/>
      <c r="B945" s="92"/>
    </row>
    <row r="946" spans="1:2" x14ac:dyDescent="0.2">
      <c r="A946" s="91"/>
      <c r="B946" s="92"/>
    </row>
    <row r="947" spans="1:2" x14ac:dyDescent="0.2">
      <c r="A947" s="91"/>
      <c r="B947" s="92"/>
    </row>
    <row r="948" spans="1:2" x14ac:dyDescent="0.2">
      <c r="A948" s="91"/>
      <c r="B948" s="92"/>
    </row>
    <row r="949" spans="1:2" x14ac:dyDescent="0.2">
      <c r="A949" s="91"/>
      <c r="B949" s="92"/>
    </row>
    <row r="950" spans="1:2" x14ac:dyDescent="0.2">
      <c r="A950" s="91"/>
      <c r="B950" s="92"/>
    </row>
    <row r="951" spans="1:2" x14ac:dyDescent="0.2">
      <c r="A951" s="91"/>
      <c r="B951" s="92"/>
    </row>
    <row r="952" spans="1:2" x14ac:dyDescent="0.2">
      <c r="A952" s="91"/>
      <c r="B952" s="92"/>
    </row>
    <row r="953" spans="1:2" x14ac:dyDescent="0.2">
      <c r="A953" s="91"/>
      <c r="B953" s="92"/>
    </row>
    <row r="954" spans="1:2" x14ac:dyDescent="0.2">
      <c r="A954" s="91"/>
      <c r="B954" s="92"/>
    </row>
    <row r="955" spans="1:2" x14ac:dyDescent="0.2">
      <c r="A955" s="91"/>
      <c r="B955" s="92"/>
    </row>
    <row r="956" spans="1:2" x14ac:dyDescent="0.2">
      <c r="A956" s="91"/>
      <c r="B956" s="92"/>
    </row>
    <row r="957" spans="1:2" x14ac:dyDescent="0.2">
      <c r="A957" s="91"/>
      <c r="B957" s="92"/>
    </row>
    <row r="958" spans="1:2" x14ac:dyDescent="0.2">
      <c r="A958" s="91"/>
      <c r="B958" s="92"/>
    </row>
    <row r="959" spans="1:2" x14ac:dyDescent="0.2">
      <c r="A959" s="91"/>
      <c r="B959" s="92"/>
    </row>
    <row r="960" spans="1:2" x14ac:dyDescent="0.2">
      <c r="A960" s="91"/>
      <c r="B960" s="92"/>
    </row>
    <row r="961" spans="1:2" x14ac:dyDescent="0.2">
      <c r="A961" s="91"/>
      <c r="B961" s="92"/>
    </row>
    <row r="962" spans="1:2" x14ac:dyDescent="0.2">
      <c r="A962" s="91"/>
      <c r="B962" s="92"/>
    </row>
    <row r="963" spans="1:2" x14ac:dyDescent="0.2">
      <c r="A963" s="91"/>
      <c r="B963" s="92"/>
    </row>
    <row r="964" spans="1:2" x14ac:dyDescent="0.2">
      <c r="A964" s="91"/>
      <c r="B964" s="92"/>
    </row>
    <row r="965" spans="1:2" x14ac:dyDescent="0.2">
      <c r="A965" s="91"/>
      <c r="B965" s="92"/>
    </row>
    <row r="966" spans="1:2" x14ac:dyDescent="0.2">
      <c r="A966" s="91"/>
      <c r="B966" s="92"/>
    </row>
    <row r="967" spans="1:2" x14ac:dyDescent="0.2">
      <c r="A967" s="91"/>
      <c r="B967" s="92"/>
    </row>
    <row r="968" spans="1:2" x14ac:dyDescent="0.2">
      <c r="A968" s="91"/>
      <c r="B968" s="92"/>
    </row>
    <row r="969" spans="1:2" x14ac:dyDescent="0.2">
      <c r="A969" s="91"/>
      <c r="B969" s="92"/>
    </row>
    <row r="970" spans="1:2" x14ac:dyDescent="0.2">
      <c r="A970" s="91"/>
      <c r="B970" s="92"/>
    </row>
    <row r="971" spans="1:2" x14ac:dyDescent="0.2">
      <c r="A971" s="91"/>
      <c r="B971" s="92"/>
    </row>
    <row r="972" spans="1:2" x14ac:dyDescent="0.2">
      <c r="A972" s="91"/>
      <c r="B972" s="92"/>
    </row>
    <row r="973" spans="1:2" x14ac:dyDescent="0.2">
      <c r="A973" s="91"/>
      <c r="B973" s="92"/>
    </row>
    <row r="974" spans="1:2" x14ac:dyDescent="0.2">
      <c r="A974" s="91"/>
      <c r="B974" s="92"/>
    </row>
    <row r="975" spans="1:2" x14ac:dyDescent="0.2">
      <c r="A975" s="91"/>
      <c r="B975" s="92"/>
    </row>
    <row r="976" spans="1:2" x14ac:dyDescent="0.2">
      <c r="A976" s="91"/>
      <c r="B976" s="92"/>
    </row>
    <row r="977" spans="1:2" x14ac:dyDescent="0.2">
      <c r="A977" s="91"/>
      <c r="B977" s="92"/>
    </row>
    <row r="978" spans="1:2" x14ac:dyDescent="0.2">
      <c r="A978" s="91"/>
      <c r="B978" s="92"/>
    </row>
    <row r="979" spans="1:2" x14ac:dyDescent="0.2">
      <c r="A979" s="91"/>
      <c r="B979" s="92"/>
    </row>
    <row r="980" spans="1:2" x14ac:dyDescent="0.2">
      <c r="A980" s="91"/>
      <c r="B980" s="92"/>
    </row>
    <row r="981" spans="1:2" x14ac:dyDescent="0.2">
      <c r="A981" s="91"/>
      <c r="B981" s="92"/>
    </row>
    <row r="982" spans="1:2" x14ac:dyDescent="0.2">
      <c r="A982" s="91"/>
      <c r="B982" s="92"/>
    </row>
    <row r="983" spans="1:2" x14ac:dyDescent="0.2">
      <c r="A983" s="91"/>
      <c r="B983" s="92"/>
    </row>
    <row r="984" spans="1:2" x14ac:dyDescent="0.2">
      <c r="A984" s="91"/>
      <c r="B984" s="92"/>
    </row>
    <row r="985" spans="1:2" x14ac:dyDescent="0.2">
      <c r="A985" s="91"/>
      <c r="B985" s="92"/>
    </row>
    <row r="986" spans="1:2" x14ac:dyDescent="0.2">
      <c r="A986" s="91"/>
      <c r="B986" s="92"/>
    </row>
    <row r="987" spans="1:2" x14ac:dyDescent="0.2">
      <c r="A987" s="91"/>
      <c r="B987" s="92"/>
    </row>
    <row r="988" spans="1:2" x14ac:dyDescent="0.2">
      <c r="A988" s="91"/>
      <c r="B988" s="92"/>
    </row>
    <row r="989" spans="1:2" x14ac:dyDescent="0.2">
      <c r="A989" s="91"/>
      <c r="B989" s="92"/>
    </row>
    <row r="990" spans="1:2" x14ac:dyDescent="0.2">
      <c r="A990" s="91"/>
      <c r="B990" s="92"/>
    </row>
    <row r="991" spans="1:2" x14ac:dyDescent="0.2">
      <c r="A991" s="91"/>
      <c r="B991" s="92"/>
    </row>
    <row r="992" spans="1:2" x14ac:dyDescent="0.2">
      <c r="A992" s="91"/>
      <c r="B992" s="92"/>
    </row>
    <row r="993" spans="1:2" x14ac:dyDescent="0.2">
      <c r="A993" s="91"/>
      <c r="B993" s="92"/>
    </row>
    <row r="994" spans="1:2" x14ac:dyDescent="0.2">
      <c r="A994" s="91"/>
      <c r="B994" s="92"/>
    </row>
    <row r="995" spans="1:2" x14ac:dyDescent="0.2">
      <c r="A995" s="91"/>
      <c r="B995" s="92"/>
    </row>
    <row r="996" spans="1:2" x14ac:dyDescent="0.2">
      <c r="A996" s="91"/>
      <c r="B996" s="92"/>
    </row>
    <row r="997" spans="1:2" x14ac:dyDescent="0.2">
      <c r="A997" s="91"/>
      <c r="B997" s="92"/>
    </row>
    <row r="998" spans="1:2" x14ac:dyDescent="0.2">
      <c r="A998" s="91"/>
      <c r="B998" s="92"/>
    </row>
    <row r="999" spans="1:2" x14ac:dyDescent="0.2">
      <c r="A999" s="91"/>
      <c r="B999" s="92"/>
    </row>
    <row r="1000" spans="1:2" x14ac:dyDescent="0.2">
      <c r="A1000" s="91"/>
      <c r="B1000" s="92"/>
    </row>
    <row r="1001" spans="1:2" x14ac:dyDescent="0.2">
      <c r="A1001" s="91"/>
      <c r="B1001" s="92"/>
    </row>
    <row r="1002" spans="1:2" x14ac:dyDescent="0.2">
      <c r="A1002" s="91"/>
      <c r="B1002" s="92"/>
    </row>
    <row r="1003" spans="1:2" x14ac:dyDescent="0.2">
      <c r="A1003" s="91"/>
      <c r="B1003" s="92"/>
    </row>
    <row r="1004" spans="1:2" x14ac:dyDescent="0.2">
      <c r="A1004" s="91"/>
      <c r="B1004" s="92"/>
    </row>
    <row r="1005" spans="1:2" x14ac:dyDescent="0.2">
      <c r="A1005" s="91"/>
      <c r="B1005" s="92"/>
    </row>
    <row r="1006" spans="1:2" x14ac:dyDescent="0.2">
      <c r="A1006" s="91"/>
      <c r="B1006" s="92"/>
    </row>
    <row r="1007" spans="1:2" x14ac:dyDescent="0.2">
      <c r="A1007" s="91"/>
      <c r="B1007" s="92"/>
    </row>
    <row r="1008" spans="1:2" x14ac:dyDescent="0.2">
      <c r="A1008" s="91"/>
      <c r="B1008" s="92"/>
    </row>
    <row r="1009" spans="1:2" x14ac:dyDescent="0.2">
      <c r="A1009" s="91"/>
      <c r="B1009" s="92"/>
    </row>
    <row r="1010" spans="1:2" x14ac:dyDescent="0.2">
      <c r="A1010" s="91"/>
      <c r="B1010" s="92"/>
    </row>
    <row r="1011" spans="1:2" x14ac:dyDescent="0.2">
      <c r="A1011" s="91"/>
      <c r="B1011" s="92"/>
    </row>
    <row r="1012" spans="1:2" x14ac:dyDescent="0.2">
      <c r="A1012" s="91"/>
      <c r="B1012" s="92"/>
    </row>
    <row r="1013" spans="1:2" x14ac:dyDescent="0.2">
      <c r="A1013" s="91"/>
      <c r="B1013" s="92"/>
    </row>
    <row r="1014" spans="1:2" x14ac:dyDescent="0.2">
      <c r="A1014" s="91"/>
      <c r="B1014" s="92"/>
    </row>
    <row r="1015" spans="1:2" x14ac:dyDescent="0.2">
      <c r="A1015" s="91"/>
      <c r="B1015" s="92"/>
    </row>
    <row r="1016" spans="1:2" x14ac:dyDescent="0.2">
      <c r="A1016" s="91"/>
      <c r="B1016" s="92"/>
    </row>
    <row r="1017" spans="1:2" x14ac:dyDescent="0.2">
      <c r="A1017" s="91"/>
      <c r="B1017" s="92"/>
    </row>
    <row r="1018" spans="1:2" x14ac:dyDescent="0.2">
      <c r="A1018" s="91"/>
      <c r="B1018" s="92"/>
    </row>
    <row r="1019" spans="1:2" x14ac:dyDescent="0.2">
      <c r="A1019" s="91"/>
      <c r="B1019" s="92"/>
    </row>
    <row r="1020" spans="1:2" x14ac:dyDescent="0.2">
      <c r="A1020" s="91"/>
      <c r="B1020" s="92"/>
    </row>
    <row r="1021" spans="1:2" x14ac:dyDescent="0.2">
      <c r="A1021" s="91"/>
      <c r="B1021" s="92"/>
    </row>
    <row r="1022" spans="1:2" x14ac:dyDescent="0.2">
      <c r="A1022" s="91"/>
      <c r="B1022" s="92"/>
    </row>
    <row r="1023" spans="1:2" x14ac:dyDescent="0.2">
      <c r="A1023" s="91"/>
      <c r="B1023" s="92"/>
    </row>
    <row r="1024" spans="1:2" x14ac:dyDescent="0.2">
      <c r="A1024" s="91"/>
      <c r="B1024" s="92"/>
    </row>
    <row r="1025" spans="1:2" x14ac:dyDescent="0.2">
      <c r="A1025" s="91"/>
      <c r="B1025" s="92"/>
    </row>
    <row r="1026" spans="1:2" x14ac:dyDescent="0.2">
      <c r="A1026" s="91"/>
      <c r="B1026" s="92"/>
    </row>
    <row r="1027" spans="1:2" x14ac:dyDescent="0.2">
      <c r="A1027" s="91"/>
      <c r="B1027" s="92"/>
    </row>
    <row r="1028" spans="1:2" x14ac:dyDescent="0.2">
      <c r="A1028" s="91"/>
      <c r="B1028" s="92"/>
    </row>
    <row r="1029" spans="1:2" x14ac:dyDescent="0.2">
      <c r="A1029" s="91"/>
      <c r="B1029" s="92"/>
    </row>
    <row r="1030" spans="1:2" x14ac:dyDescent="0.2">
      <c r="A1030" s="91"/>
      <c r="B1030" s="92"/>
    </row>
    <row r="1031" spans="1:2" x14ac:dyDescent="0.2">
      <c r="A1031" s="91"/>
      <c r="B1031" s="92"/>
    </row>
    <row r="1032" spans="1:2" x14ac:dyDescent="0.2">
      <c r="A1032" s="91"/>
      <c r="B1032" s="92"/>
    </row>
    <row r="1033" spans="1:2" x14ac:dyDescent="0.2">
      <c r="A1033" s="91"/>
      <c r="B1033" s="92"/>
    </row>
    <row r="1034" spans="1:2" x14ac:dyDescent="0.2">
      <c r="A1034" s="91"/>
      <c r="B1034" s="92"/>
    </row>
    <row r="1035" spans="1:2" x14ac:dyDescent="0.2">
      <c r="A1035" s="91"/>
      <c r="B1035" s="92"/>
    </row>
    <row r="1036" spans="1:2" x14ac:dyDescent="0.2">
      <c r="A1036" s="91"/>
      <c r="B1036" s="92"/>
    </row>
    <row r="1037" spans="1:2" x14ac:dyDescent="0.2">
      <c r="A1037" s="91"/>
      <c r="B1037" s="92"/>
    </row>
    <row r="1038" spans="1:2" x14ac:dyDescent="0.2">
      <c r="A1038" s="91"/>
      <c r="B1038" s="92"/>
    </row>
    <row r="1039" spans="1:2" x14ac:dyDescent="0.2">
      <c r="A1039" s="91"/>
      <c r="B1039" s="92"/>
    </row>
    <row r="1040" spans="1:2" x14ac:dyDescent="0.2">
      <c r="A1040" s="91"/>
      <c r="B1040" s="92"/>
    </row>
    <row r="1041" spans="1:2" x14ac:dyDescent="0.2">
      <c r="A1041" s="91"/>
      <c r="B1041" s="92"/>
    </row>
    <row r="1042" spans="1:2" x14ac:dyDescent="0.2">
      <c r="A1042" s="91"/>
      <c r="B1042" s="92"/>
    </row>
    <row r="1043" spans="1:2" x14ac:dyDescent="0.2">
      <c r="A1043" s="91"/>
      <c r="B1043" s="92"/>
    </row>
    <row r="1044" spans="1:2" x14ac:dyDescent="0.2">
      <c r="A1044" s="91"/>
      <c r="B1044" s="92"/>
    </row>
    <row r="1045" spans="1:2" x14ac:dyDescent="0.2">
      <c r="A1045" s="91"/>
      <c r="B1045" s="92"/>
    </row>
    <row r="1046" spans="1:2" x14ac:dyDescent="0.2">
      <c r="A1046" s="91"/>
      <c r="B1046" s="92"/>
    </row>
    <row r="1047" spans="1:2" x14ac:dyDescent="0.2">
      <c r="A1047" s="91"/>
      <c r="B1047" s="92"/>
    </row>
    <row r="1048" spans="1:2" x14ac:dyDescent="0.2">
      <c r="A1048" s="91"/>
      <c r="B1048" s="92"/>
    </row>
    <row r="1049" spans="1:2" x14ac:dyDescent="0.2">
      <c r="A1049" s="91"/>
      <c r="B1049" s="92"/>
    </row>
    <row r="1050" spans="1:2" x14ac:dyDescent="0.2">
      <c r="A1050" s="91"/>
      <c r="B1050" s="92"/>
    </row>
    <row r="1051" spans="1:2" x14ac:dyDescent="0.2">
      <c r="A1051" s="91"/>
      <c r="B1051" s="92"/>
    </row>
    <row r="1052" spans="1:2" x14ac:dyDescent="0.2">
      <c r="A1052" s="91"/>
      <c r="B1052" s="92"/>
    </row>
    <row r="1053" spans="1:2" x14ac:dyDescent="0.2">
      <c r="A1053" s="91"/>
      <c r="B1053" s="92"/>
    </row>
    <row r="1054" spans="1:2" x14ac:dyDescent="0.2">
      <c r="A1054" s="91"/>
      <c r="B1054" s="92"/>
    </row>
    <row r="1055" spans="1:2" x14ac:dyDescent="0.2">
      <c r="A1055" s="91"/>
      <c r="B1055" s="92"/>
    </row>
    <row r="1056" spans="1:2" x14ac:dyDescent="0.2">
      <c r="A1056" s="91"/>
      <c r="B1056" s="92"/>
    </row>
    <row r="1057" spans="1:2" x14ac:dyDescent="0.2">
      <c r="A1057" s="91"/>
      <c r="B1057" s="92"/>
    </row>
    <row r="1058" spans="1:2" x14ac:dyDescent="0.2">
      <c r="A1058" s="91"/>
      <c r="B1058" s="92"/>
    </row>
    <row r="1059" spans="1:2" x14ac:dyDescent="0.2">
      <c r="A1059" s="91"/>
      <c r="B1059" s="92"/>
    </row>
    <row r="1060" spans="1:2" x14ac:dyDescent="0.2">
      <c r="A1060" s="91"/>
      <c r="B1060" s="92"/>
    </row>
    <row r="1061" spans="1:2" x14ac:dyDescent="0.2">
      <c r="A1061" s="91"/>
      <c r="B1061" s="92"/>
    </row>
    <row r="1062" spans="1:2" x14ac:dyDescent="0.2">
      <c r="A1062" s="91"/>
      <c r="B1062" s="92"/>
    </row>
    <row r="1063" spans="1:2" x14ac:dyDescent="0.2">
      <c r="A1063" s="91"/>
      <c r="B1063" s="92"/>
    </row>
    <row r="1064" spans="1:2" x14ac:dyDescent="0.2">
      <c r="A1064" s="91"/>
      <c r="B1064" s="92"/>
    </row>
    <row r="1065" spans="1:2" x14ac:dyDescent="0.2">
      <c r="A1065" s="91"/>
      <c r="B1065" s="92"/>
    </row>
    <row r="1066" spans="1:2" x14ac:dyDescent="0.2">
      <c r="A1066" s="91"/>
      <c r="B1066" s="92"/>
    </row>
    <row r="1067" spans="1:2" x14ac:dyDescent="0.2">
      <c r="A1067" s="91"/>
      <c r="B1067" s="92"/>
    </row>
    <row r="1068" spans="1:2" x14ac:dyDescent="0.2">
      <c r="A1068" s="91"/>
      <c r="B1068" s="92"/>
    </row>
    <row r="1069" spans="1:2" x14ac:dyDescent="0.2">
      <c r="A1069" s="91"/>
      <c r="B1069" s="92"/>
    </row>
    <row r="1070" spans="1:2" x14ac:dyDescent="0.2">
      <c r="A1070" s="91"/>
      <c r="B1070" s="92"/>
    </row>
    <row r="1071" spans="1:2" x14ac:dyDescent="0.2">
      <c r="A1071" s="91"/>
      <c r="B1071" s="92"/>
    </row>
    <row r="1072" spans="1:2" x14ac:dyDescent="0.2">
      <c r="A1072" s="91"/>
      <c r="B1072" s="92"/>
    </row>
    <row r="1073" spans="1:2" x14ac:dyDescent="0.2">
      <c r="A1073" s="91"/>
      <c r="B1073" s="92"/>
    </row>
    <row r="1074" spans="1:2" x14ac:dyDescent="0.2">
      <c r="A1074" s="91"/>
      <c r="B1074" s="92"/>
    </row>
    <row r="1075" spans="1:2" x14ac:dyDescent="0.2">
      <c r="A1075" s="91"/>
      <c r="B1075" s="92"/>
    </row>
    <row r="1076" spans="1:2" x14ac:dyDescent="0.2">
      <c r="A1076" s="91"/>
      <c r="B1076" s="92"/>
    </row>
    <row r="1077" spans="1:2" x14ac:dyDescent="0.2">
      <c r="A1077" s="91"/>
      <c r="B1077" s="92"/>
    </row>
    <row r="1078" spans="1:2" x14ac:dyDescent="0.2">
      <c r="A1078" s="91"/>
      <c r="B1078" s="92"/>
    </row>
    <row r="1079" spans="1:2" x14ac:dyDescent="0.2">
      <c r="A1079" s="91"/>
      <c r="B1079" s="92"/>
    </row>
    <row r="1080" spans="1:2" x14ac:dyDescent="0.2">
      <c r="A1080" s="91"/>
      <c r="B1080" s="92"/>
    </row>
    <row r="1081" spans="1:2" x14ac:dyDescent="0.2">
      <c r="A1081" s="91"/>
      <c r="B1081" s="92"/>
    </row>
    <row r="1082" spans="1:2" x14ac:dyDescent="0.2">
      <c r="A1082" s="91"/>
      <c r="B1082" s="92"/>
    </row>
    <row r="1083" spans="1:2" x14ac:dyDescent="0.2">
      <c r="A1083" s="91"/>
      <c r="B1083" s="92"/>
    </row>
    <row r="1084" spans="1:2" x14ac:dyDescent="0.2">
      <c r="A1084" s="91"/>
      <c r="B1084" s="92"/>
    </row>
    <row r="1085" spans="1:2" x14ac:dyDescent="0.2">
      <c r="A1085" s="91"/>
      <c r="B1085" s="92"/>
    </row>
    <row r="1086" spans="1:2" x14ac:dyDescent="0.2">
      <c r="A1086" s="91"/>
      <c r="B1086" s="92"/>
    </row>
    <row r="1087" spans="1:2" x14ac:dyDescent="0.2">
      <c r="A1087" s="91"/>
      <c r="B1087" s="92"/>
    </row>
    <row r="1088" spans="1:2" x14ac:dyDescent="0.2">
      <c r="A1088" s="91"/>
      <c r="B1088" s="92"/>
    </row>
    <row r="1089" spans="1:2" x14ac:dyDescent="0.2">
      <c r="A1089" s="91"/>
      <c r="B1089" s="92"/>
    </row>
    <row r="1090" spans="1:2" x14ac:dyDescent="0.2">
      <c r="A1090" s="91"/>
      <c r="B1090" s="92"/>
    </row>
    <row r="1091" spans="1:2" x14ac:dyDescent="0.2">
      <c r="A1091" s="91"/>
      <c r="B1091" s="92"/>
    </row>
    <row r="1092" spans="1:2" x14ac:dyDescent="0.2">
      <c r="A1092" s="91"/>
      <c r="B1092" s="92"/>
    </row>
    <row r="1093" spans="1:2" x14ac:dyDescent="0.2">
      <c r="A1093" s="91"/>
      <c r="B1093" s="92"/>
    </row>
    <row r="1094" spans="1:2" x14ac:dyDescent="0.2">
      <c r="A1094" s="91"/>
      <c r="B1094" s="92"/>
    </row>
    <row r="1095" spans="1:2" x14ac:dyDescent="0.2">
      <c r="A1095" s="91"/>
      <c r="B1095" s="92"/>
    </row>
    <row r="1096" spans="1:2" x14ac:dyDescent="0.2">
      <c r="A1096" s="91"/>
      <c r="B1096" s="92"/>
    </row>
    <row r="1097" spans="1:2" x14ac:dyDescent="0.2">
      <c r="A1097" s="91"/>
      <c r="B1097" s="92"/>
    </row>
    <row r="1098" spans="1:2" x14ac:dyDescent="0.2">
      <c r="A1098" s="91"/>
      <c r="B1098" s="92"/>
    </row>
    <row r="1099" spans="1:2" x14ac:dyDescent="0.2">
      <c r="A1099" s="91"/>
      <c r="B1099" s="92"/>
    </row>
    <row r="1100" spans="1:2" x14ac:dyDescent="0.2">
      <c r="A1100" s="91"/>
      <c r="B1100" s="92"/>
    </row>
    <row r="1101" spans="1:2" x14ac:dyDescent="0.2">
      <c r="A1101" s="91"/>
      <c r="B1101" s="92"/>
    </row>
    <row r="1102" spans="1:2" x14ac:dyDescent="0.2">
      <c r="A1102" s="91"/>
      <c r="B1102" s="92"/>
    </row>
    <row r="1103" spans="1:2" x14ac:dyDescent="0.2">
      <c r="A1103" s="91"/>
      <c r="B1103" s="92"/>
    </row>
    <row r="1104" spans="1:2" x14ac:dyDescent="0.2">
      <c r="A1104" s="91"/>
      <c r="B1104" s="92"/>
    </row>
    <row r="1105" spans="1:2" x14ac:dyDescent="0.2">
      <c r="A1105" s="91"/>
      <c r="B1105" s="92"/>
    </row>
    <row r="1106" spans="1:2" x14ac:dyDescent="0.2">
      <c r="A1106" s="91"/>
      <c r="B1106" s="92"/>
    </row>
    <row r="1107" spans="1:2" x14ac:dyDescent="0.2">
      <c r="A1107" s="91"/>
      <c r="B1107" s="92"/>
    </row>
    <row r="1108" spans="1:2" x14ac:dyDescent="0.2">
      <c r="A1108" s="91"/>
      <c r="B1108" s="92"/>
    </row>
    <row r="1109" spans="1:2" x14ac:dyDescent="0.2">
      <c r="A1109" s="91"/>
      <c r="B1109" s="92"/>
    </row>
    <row r="1110" spans="1:2" x14ac:dyDescent="0.2">
      <c r="A1110" s="91"/>
      <c r="B1110" s="92"/>
    </row>
    <row r="1111" spans="1:2" x14ac:dyDescent="0.2">
      <c r="A1111" s="91"/>
      <c r="B1111" s="92"/>
    </row>
    <row r="1112" spans="1:2" x14ac:dyDescent="0.2">
      <c r="A1112" s="91"/>
      <c r="B1112" s="92"/>
    </row>
    <row r="1113" spans="1:2" x14ac:dyDescent="0.2">
      <c r="A1113" s="91"/>
      <c r="B1113" s="92"/>
    </row>
    <row r="1114" spans="1:2" x14ac:dyDescent="0.2">
      <c r="A1114" s="91"/>
      <c r="B1114" s="92"/>
    </row>
    <row r="1115" spans="1:2" x14ac:dyDescent="0.2">
      <c r="A1115" s="91"/>
      <c r="B1115" s="92"/>
    </row>
    <row r="1116" spans="1:2" x14ac:dyDescent="0.2">
      <c r="A1116" s="91"/>
      <c r="B1116" s="92"/>
    </row>
    <row r="1117" spans="1:2" x14ac:dyDescent="0.2">
      <c r="A1117" s="91"/>
      <c r="B1117" s="92"/>
    </row>
    <row r="1118" spans="1:2" x14ac:dyDescent="0.2">
      <c r="A1118" s="91"/>
      <c r="B1118" s="92"/>
    </row>
    <row r="1119" spans="1:2" x14ac:dyDescent="0.2">
      <c r="A1119" s="91"/>
      <c r="B1119" s="92"/>
    </row>
    <row r="1120" spans="1:2" x14ac:dyDescent="0.2">
      <c r="A1120" s="91"/>
      <c r="B1120" s="92"/>
    </row>
    <row r="1121" spans="1:2" x14ac:dyDescent="0.2">
      <c r="A1121" s="91"/>
      <c r="B1121" s="92"/>
    </row>
    <row r="1122" spans="1:2" x14ac:dyDescent="0.2">
      <c r="A1122" s="91"/>
      <c r="B1122" s="92"/>
    </row>
    <row r="1123" spans="1:2" x14ac:dyDescent="0.2">
      <c r="A1123" s="91"/>
      <c r="B1123" s="92"/>
    </row>
    <row r="1124" spans="1:2" x14ac:dyDescent="0.2">
      <c r="A1124" s="91"/>
      <c r="B1124" s="92"/>
    </row>
    <row r="1125" spans="1:2" x14ac:dyDescent="0.2">
      <c r="A1125" s="91"/>
      <c r="B1125" s="92"/>
    </row>
    <row r="1126" spans="1:2" x14ac:dyDescent="0.2">
      <c r="A1126" s="91"/>
      <c r="B1126" s="92"/>
    </row>
    <row r="1127" spans="1:2" x14ac:dyDescent="0.2">
      <c r="A1127" s="91"/>
      <c r="B1127" s="92"/>
    </row>
    <row r="1128" spans="1:2" x14ac:dyDescent="0.2">
      <c r="A1128" s="91"/>
      <c r="B1128" s="92"/>
    </row>
    <row r="1129" spans="1:2" x14ac:dyDescent="0.2">
      <c r="A1129" s="91"/>
      <c r="B1129" s="92"/>
    </row>
    <row r="1130" spans="1:2" x14ac:dyDescent="0.2">
      <c r="A1130" s="91"/>
      <c r="B1130" s="92"/>
    </row>
    <row r="1131" spans="1:2" x14ac:dyDescent="0.2">
      <c r="A1131" s="91"/>
      <c r="B1131" s="92"/>
    </row>
    <row r="1132" spans="1:2" x14ac:dyDescent="0.2">
      <c r="A1132" s="91"/>
      <c r="B1132" s="92"/>
    </row>
    <row r="1133" spans="1:2" x14ac:dyDescent="0.2">
      <c r="A1133" s="91"/>
      <c r="B1133" s="92"/>
    </row>
    <row r="1134" spans="1:2" x14ac:dyDescent="0.2">
      <c r="A1134" s="91"/>
      <c r="B1134" s="92"/>
    </row>
    <row r="1135" spans="1:2" x14ac:dyDescent="0.2">
      <c r="A1135" s="91"/>
      <c r="B1135" s="92"/>
    </row>
    <row r="1136" spans="1:2" x14ac:dyDescent="0.2">
      <c r="A1136" s="91"/>
      <c r="B1136" s="92"/>
    </row>
    <row r="1137" spans="1:2" x14ac:dyDescent="0.2">
      <c r="A1137" s="91"/>
      <c r="B1137" s="92"/>
    </row>
    <row r="1138" spans="1:2" x14ac:dyDescent="0.2">
      <c r="A1138" s="91"/>
      <c r="B1138" s="92"/>
    </row>
    <row r="1139" spans="1:2" x14ac:dyDescent="0.2">
      <c r="A1139" s="91"/>
      <c r="B1139" s="92"/>
    </row>
    <row r="1140" spans="1:2" x14ac:dyDescent="0.2">
      <c r="A1140" s="91"/>
      <c r="B1140" s="92"/>
    </row>
    <row r="1141" spans="1:2" x14ac:dyDescent="0.2">
      <c r="A1141" s="91"/>
      <c r="B1141" s="92"/>
    </row>
    <row r="1142" spans="1:2" x14ac:dyDescent="0.2">
      <c r="A1142" s="91"/>
      <c r="B1142" s="92"/>
    </row>
    <row r="1143" spans="1:2" x14ac:dyDescent="0.2">
      <c r="A1143" s="91"/>
      <c r="B1143" s="92"/>
    </row>
    <row r="1144" spans="1:2" x14ac:dyDescent="0.2">
      <c r="A1144" s="91"/>
      <c r="B1144" s="92"/>
    </row>
    <row r="1145" spans="1:2" x14ac:dyDescent="0.2">
      <c r="A1145" s="91"/>
      <c r="B1145" s="92"/>
    </row>
    <row r="1146" spans="1:2" x14ac:dyDescent="0.2">
      <c r="A1146" s="91"/>
      <c r="B1146" s="92"/>
    </row>
    <row r="1147" spans="1:2" x14ac:dyDescent="0.2">
      <c r="A1147" s="91"/>
      <c r="B1147" s="92"/>
    </row>
    <row r="1148" spans="1:2" x14ac:dyDescent="0.2">
      <c r="A1148" s="91"/>
      <c r="B1148" s="92"/>
    </row>
    <row r="1149" spans="1:2" x14ac:dyDescent="0.2">
      <c r="A1149" s="91"/>
      <c r="B1149" s="92"/>
    </row>
    <row r="1150" spans="1:2" x14ac:dyDescent="0.2">
      <c r="A1150" s="91"/>
      <c r="B1150" s="92"/>
    </row>
    <row r="1151" spans="1:2" x14ac:dyDescent="0.2">
      <c r="A1151" s="91"/>
      <c r="B1151" s="92"/>
    </row>
    <row r="1152" spans="1:2" x14ac:dyDescent="0.2">
      <c r="A1152" s="91"/>
      <c r="B1152" s="92"/>
    </row>
    <row r="1153" spans="1:2" x14ac:dyDescent="0.2">
      <c r="A1153" s="91"/>
      <c r="B1153" s="92"/>
    </row>
    <row r="1154" spans="1:2" x14ac:dyDescent="0.2">
      <c r="A1154" s="91"/>
      <c r="B1154" s="92"/>
    </row>
    <row r="1155" spans="1:2" x14ac:dyDescent="0.2">
      <c r="A1155" s="91"/>
      <c r="B1155" s="92"/>
    </row>
    <row r="1156" spans="1:2" x14ac:dyDescent="0.2">
      <c r="A1156" s="91"/>
      <c r="B1156" s="92"/>
    </row>
    <row r="1157" spans="1:2" x14ac:dyDescent="0.2">
      <c r="A1157" s="91"/>
      <c r="B1157" s="92"/>
    </row>
    <row r="1158" spans="1:2" x14ac:dyDescent="0.2">
      <c r="A1158" s="91"/>
      <c r="B1158" s="92"/>
    </row>
    <row r="1159" spans="1:2" x14ac:dyDescent="0.2">
      <c r="A1159" s="91"/>
      <c r="B1159" s="92"/>
    </row>
    <row r="1160" spans="1:2" x14ac:dyDescent="0.2">
      <c r="A1160" s="91"/>
      <c r="B1160" s="92"/>
    </row>
    <row r="1161" spans="1:2" x14ac:dyDescent="0.2">
      <c r="A1161" s="91"/>
      <c r="B1161" s="92"/>
    </row>
    <row r="1162" spans="1:2" x14ac:dyDescent="0.2">
      <c r="A1162" s="91"/>
      <c r="B1162" s="92"/>
    </row>
    <row r="1163" spans="1:2" x14ac:dyDescent="0.2">
      <c r="A1163" s="91"/>
      <c r="B1163" s="92"/>
    </row>
    <row r="1164" spans="1:2" x14ac:dyDescent="0.2">
      <c r="A1164" s="91"/>
      <c r="B1164" s="92"/>
    </row>
    <row r="1165" spans="1:2" x14ac:dyDescent="0.2">
      <c r="A1165" s="91"/>
      <c r="B1165" s="92"/>
    </row>
    <row r="1166" spans="1:2" x14ac:dyDescent="0.2">
      <c r="A1166" s="91"/>
      <c r="B1166" s="92"/>
    </row>
    <row r="1167" spans="1:2" x14ac:dyDescent="0.2">
      <c r="A1167" s="91"/>
      <c r="B1167" s="92"/>
    </row>
    <row r="1168" spans="1:2" x14ac:dyDescent="0.2">
      <c r="A1168" s="91"/>
      <c r="B1168" s="92"/>
    </row>
    <row r="1169" spans="1:2" x14ac:dyDescent="0.2">
      <c r="A1169" s="91"/>
      <c r="B1169" s="92"/>
    </row>
    <row r="1170" spans="1:2" x14ac:dyDescent="0.2">
      <c r="A1170" s="91"/>
      <c r="B1170" s="92"/>
    </row>
    <row r="1171" spans="1:2" x14ac:dyDescent="0.2">
      <c r="A1171" s="91"/>
      <c r="B1171" s="92"/>
    </row>
    <row r="1172" spans="1:2" x14ac:dyDescent="0.2">
      <c r="A1172" s="91"/>
      <c r="B1172" s="92"/>
    </row>
    <row r="1173" spans="1:2" x14ac:dyDescent="0.2">
      <c r="A1173" s="91"/>
      <c r="B1173" s="92"/>
    </row>
    <row r="1174" spans="1:2" x14ac:dyDescent="0.2">
      <c r="A1174" s="91"/>
      <c r="B1174" s="92"/>
    </row>
    <row r="1175" spans="1:2" x14ac:dyDescent="0.2">
      <c r="A1175" s="91"/>
      <c r="B1175" s="92"/>
    </row>
    <row r="1176" spans="1:2" x14ac:dyDescent="0.2">
      <c r="A1176" s="91"/>
      <c r="B1176" s="92"/>
    </row>
    <row r="1177" spans="1:2" x14ac:dyDescent="0.2">
      <c r="A1177" s="91"/>
      <c r="B1177" s="92"/>
    </row>
    <row r="1178" spans="1:2" x14ac:dyDescent="0.2">
      <c r="A1178" s="91"/>
      <c r="B1178" s="92"/>
    </row>
    <row r="1179" spans="1:2" x14ac:dyDescent="0.2">
      <c r="A1179" s="91"/>
      <c r="B1179" s="92"/>
    </row>
    <row r="1180" spans="1:2" x14ac:dyDescent="0.2">
      <c r="A1180" s="91"/>
      <c r="B1180" s="92"/>
    </row>
    <row r="1181" spans="1:2" x14ac:dyDescent="0.2">
      <c r="A1181" s="91"/>
      <c r="B1181" s="92"/>
    </row>
    <row r="1182" spans="1:2" x14ac:dyDescent="0.2">
      <c r="A1182" s="91"/>
      <c r="B1182" s="92"/>
    </row>
    <row r="1183" spans="1:2" x14ac:dyDescent="0.2">
      <c r="A1183" s="91"/>
      <c r="B1183" s="92"/>
    </row>
    <row r="1184" spans="1:2" x14ac:dyDescent="0.2">
      <c r="A1184" s="91"/>
      <c r="B1184" s="92"/>
    </row>
    <row r="1185" spans="1:2" x14ac:dyDescent="0.2">
      <c r="A1185" s="91"/>
      <c r="B1185" s="92"/>
    </row>
    <row r="1186" spans="1:2" x14ac:dyDescent="0.2">
      <c r="A1186" s="91"/>
      <c r="B1186" s="92"/>
    </row>
    <row r="1187" spans="1:2" x14ac:dyDescent="0.2">
      <c r="A1187" s="91"/>
      <c r="B1187" s="92"/>
    </row>
    <row r="1188" spans="1:2" x14ac:dyDescent="0.2">
      <c r="A1188" s="91"/>
      <c r="B1188" s="92"/>
    </row>
    <row r="1189" spans="1:2" x14ac:dyDescent="0.2">
      <c r="A1189" s="91"/>
      <c r="B1189" s="92"/>
    </row>
    <row r="1190" spans="1:2" x14ac:dyDescent="0.2">
      <c r="A1190" s="91"/>
      <c r="B1190" s="92"/>
    </row>
    <row r="1191" spans="1:2" x14ac:dyDescent="0.2">
      <c r="A1191" s="91"/>
      <c r="B1191" s="92"/>
    </row>
    <row r="1192" spans="1:2" x14ac:dyDescent="0.2">
      <c r="A1192" s="91"/>
      <c r="B1192" s="92"/>
    </row>
    <row r="1193" spans="1:2" x14ac:dyDescent="0.2">
      <c r="A1193" s="91"/>
      <c r="B1193" s="92"/>
    </row>
    <row r="1194" spans="1:2" x14ac:dyDescent="0.2">
      <c r="A1194" s="91"/>
      <c r="B1194" s="92"/>
    </row>
    <row r="1195" spans="1:2" x14ac:dyDescent="0.2">
      <c r="A1195" s="91"/>
      <c r="B1195" s="92"/>
    </row>
    <row r="1196" spans="1:2" x14ac:dyDescent="0.2">
      <c r="A1196" s="91"/>
      <c r="B1196" s="92"/>
    </row>
    <row r="1197" spans="1:2" x14ac:dyDescent="0.2">
      <c r="A1197" s="91"/>
      <c r="B1197" s="92"/>
    </row>
    <row r="1198" spans="1:2" x14ac:dyDescent="0.2">
      <c r="A1198" s="91"/>
      <c r="B1198" s="92"/>
    </row>
    <row r="1199" spans="1:2" x14ac:dyDescent="0.2">
      <c r="A1199" s="91"/>
      <c r="B1199" s="92"/>
    </row>
    <row r="1200" spans="1:2" x14ac:dyDescent="0.2">
      <c r="A1200" s="91"/>
      <c r="B1200" s="92"/>
    </row>
    <row r="1201" spans="1:2" x14ac:dyDescent="0.2">
      <c r="A1201" s="91"/>
      <c r="B1201" s="92"/>
    </row>
    <row r="1202" spans="1:2" x14ac:dyDescent="0.2">
      <c r="A1202" s="91"/>
      <c r="B1202" s="92"/>
    </row>
    <row r="1203" spans="1:2" x14ac:dyDescent="0.2">
      <c r="A1203" s="91"/>
      <c r="B1203" s="92"/>
    </row>
    <row r="1204" spans="1:2" x14ac:dyDescent="0.2">
      <c r="A1204" s="91"/>
      <c r="B1204" s="92"/>
    </row>
    <row r="1205" spans="1:2" x14ac:dyDescent="0.2">
      <c r="A1205" s="91"/>
      <c r="B1205" s="92"/>
    </row>
    <row r="1206" spans="1:2" x14ac:dyDescent="0.2">
      <c r="A1206" s="91"/>
      <c r="B1206" s="92"/>
    </row>
    <row r="1207" spans="1:2" x14ac:dyDescent="0.2">
      <c r="A1207" s="91"/>
      <c r="B1207" s="92"/>
    </row>
    <row r="1208" spans="1:2" x14ac:dyDescent="0.2">
      <c r="A1208" s="91"/>
      <c r="B1208" s="92"/>
    </row>
    <row r="1209" spans="1:2" x14ac:dyDescent="0.2">
      <c r="A1209" s="91"/>
      <c r="B1209" s="92"/>
    </row>
    <row r="1210" spans="1:2" x14ac:dyDescent="0.2">
      <c r="A1210" s="91"/>
      <c r="B1210" s="92"/>
    </row>
    <row r="1211" spans="1:2" x14ac:dyDescent="0.2">
      <c r="A1211" s="91"/>
      <c r="B1211" s="92"/>
    </row>
    <row r="1212" spans="1:2" x14ac:dyDescent="0.2">
      <c r="A1212" s="91"/>
      <c r="B1212" s="92"/>
    </row>
    <row r="1213" spans="1:2" x14ac:dyDescent="0.2">
      <c r="A1213" s="91"/>
      <c r="B1213" s="92"/>
    </row>
    <row r="1214" spans="1:2" x14ac:dyDescent="0.2">
      <c r="A1214" s="91"/>
      <c r="B1214" s="92"/>
    </row>
    <row r="1215" spans="1:2" x14ac:dyDescent="0.2">
      <c r="A1215" s="91"/>
      <c r="B1215" s="92"/>
    </row>
    <row r="1216" spans="1:2" x14ac:dyDescent="0.2">
      <c r="A1216" s="91"/>
      <c r="B1216" s="92"/>
    </row>
    <row r="1217" spans="1:2" x14ac:dyDescent="0.2">
      <c r="A1217" s="91"/>
      <c r="B1217" s="92"/>
    </row>
    <row r="1218" spans="1:2" x14ac:dyDescent="0.2">
      <c r="A1218" s="91"/>
      <c r="B1218" s="92"/>
    </row>
    <row r="1219" spans="1:2" x14ac:dyDescent="0.2">
      <c r="A1219" s="91"/>
      <c r="B1219" s="92"/>
    </row>
    <row r="1220" spans="1:2" x14ac:dyDescent="0.2">
      <c r="A1220" s="91"/>
      <c r="B1220" s="92"/>
    </row>
    <row r="1221" spans="1:2" x14ac:dyDescent="0.2">
      <c r="A1221" s="91"/>
      <c r="B1221" s="92"/>
    </row>
    <row r="1222" spans="1:2" x14ac:dyDescent="0.2">
      <c r="A1222" s="91"/>
      <c r="B1222" s="92"/>
    </row>
    <row r="1223" spans="1:2" x14ac:dyDescent="0.2">
      <c r="A1223" s="91"/>
      <c r="B1223" s="92"/>
    </row>
    <row r="1224" spans="1:2" x14ac:dyDescent="0.2">
      <c r="A1224" s="91"/>
      <c r="B1224" s="92"/>
    </row>
    <row r="1225" spans="1:2" x14ac:dyDescent="0.2">
      <c r="A1225" s="91"/>
      <c r="B1225" s="92"/>
    </row>
    <row r="1226" spans="1:2" x14ac:dyDescent="0.2">
      <c r="A1226" s="91"/>
      <c r="B1226" s="92"/>
    </row>
    <row r="1227" spans="1:2" x14ac:dyDescent="0.2">
      <c r="A1227" s="91"/>
      <c r="B1227" s="92"/>
    </row>
    <row r="1228" spans="1:2" x14ac:dyDescent="0.2">
      <c r="A1228" s="91"/>
      <c r="B1228" s="92"/>
    </row>
    <row r="1229" spans="1:2" x14ac:dyDescent="0.2">
      <c r="A1229" s="91"/>
      <c r="B1229" s="92"/>
    </row>
    <row r="1230" spans="1:2" x14ac:dyDescent="0.2">
      <c r="A1230" s="91"/>
      <c r="B1230" s="92"/>
    </row>
    <row r="1231" spans="1:2" x14ac:dyDescent="0.2">
      <c r="A1231" s="91"/>
      <c r="B1231" s="92"/>
    </row>
    <row r="1232" spans="1:2" x14ac:dyDescent="0.2">
      <c r="A1232" s="91"/>
      <c r="B1232" s="92"/>
    </row>
    <row r="1233" spans="1:2" x14ac:dyDescent="0.2">
      <c r="A1233" s="91"/>
      <c r="B1233" s="92"/>
    </row>
    <row r="1234" spans="1:2" x14ac:dyDescent="0.2">
      <c r="A1234" s="91"/>
      <c r="B1234" s="92"/>
    </row>
    <row r="1235" spans="1:2" x14ac:dyDescent="0.2">
      <c r="A1235" s="91"/>
      <c r="B1235" s="92"/>
    </row>
    <row r="1236" spans="1:2" x14ac:dyDescent="0.2">
      <c r="A1236" s="91"/>
      <c r="B1236" s="92"/>
    </row>
    <row r="1237" spans="1:2" x14ac:dyDescent="0.2">
      <c r="A1237" s="91"/>
      <c r="B1237" s="92"/>
    </row>
    <row r="1238" spans="1:2" x14ac:dyDescent="0.2">
      <c r="A1238" s="91"/>
      <c r="B1238" s="92"/>
    </row>
    <row r="1239" spans="1:2" x14ac:dyDescent="0.2">
      <c r="A1239" s="91"/>
      <c r="B1239" s="92"/>
    </row>
    <row r="1240" spans="1:2" x14ac:dyDescent="0.2">
      <c r="A1240" s="91"/>
      <c r="B1240" s="92"/>
    </row>
    <row r="1241" spans="1:2" x14ac:dyDescent="0.2">
      <c r="A1241" s="91"/>
      <c r="B1241" s="92"/>
    </row>
    <row r="1242" spans="1:2" x14ac:dyDescent="0.2">
      <c r="A1242" s="91"/>
      <c r="B1242" s="92"/>
    </row>
    <row r="1243" spans="1:2" x14ac:dyDescent="0.2">
      <c r="A1243" s="91"/>
      <c r="B1243" s="92"/>
    </row>
    <row r="1244" spans="1:2" x14ac:dyDescent="0.2">
      <c r="A1244" s="91"/>
      <c r="B1244" s="92"/>
    </row>
    <row r="1245" spans="1:2" x14ac:dyDescent="0.2">
      <c r="A1245" s="91"/>
      <c r="B1245" s="92"/>
    </row>
    <row r="1246" spans="1:2" x14ac:dyDescent="0.2">
      <c r="A1246" s="91"/>
      <c r="B1246" s="92"/>
    </row>
    <row r="1247" spans="1:2" x14ac:dyDescent="0.2">
      <c r="A1247" s="91"/>
      <c r="B1247" s="92"/>
    </row>
    <row r="1248" spans="1:2" x14ac:dyDescent="0.2">
      <c r="A1248" s="91"/>
      <c r="B1248" s="92"/>
    </row>
    <row r="1249" spans="1:2" x14ac:dyDescent="0.2">
      <c r="A1249" s="91"/>
      <c r="B1249" s="92"/>
    </row>
    <row r="1250" spans="1:2" x14ac:dyDescent="0.2">
      <c r="A1250" s="91"/>
      <c r="B1250" s="92"/>
    </row>
    <row r="1251" spans="1:2" x14ac:dyDescent="0.2">
      <c r="A1251" s="91"/>
      <c r="B1251" s="92"/>
    </row>
    <row r="1252" spans="1:2" x14ac:dyDescent="0.2">
      <c r="A1252" s="91"/>
      <c r="B1252" s="92"/>
    </row>
    <row r="1253" spans="1:2" x14ac:dyDescent="0.2">
      <c r="A1253" s="91"/>
      <c r="B1253" s="92"/>
    </row>
    <row r="1254" spans="1:2" x14ac:dyDescent="0.2">
      <c r="A1254" s="91"/>
      <c r="B1254" s="92"/>
    </row>
    <row r="1255" spans="1:2" x14ac:dyDescent="0.2">
      <c r="A1255" s="91"/>
      <c r="B1255" s="92"/>
    </row>
    <row r="1256" spans="1:2" x14ac:dyDescent="0.2">
      <c r="A1256" s="91"/>
      <c r="B1256" s="92"/>
    </row>
    <row r="1257" spans="1:2" x14ac:dyDescent="0.2">
      <c r="A1257" s="91"/>
      <c r="B1257" s="92"/>
    </row>
    <row r="1258" spans="1:2" x14ac:dyDescent="0.2">
      <c r="A1258" s="91"/>
      <c r="B1258" s="92"/>
    </row>
    <row r="1259" spans="1:2" x14ac:dyDescent="0.2">
      <c r="A1259" s="91"/>
      <c r="B1259" s="92"/>
    </row>
    <row r="1260" spans="1:2" x14ac:dyDescent="0.2">
      <c r="A1260" s="91"/>
      <c r="B1260" s="92"/>
    </row>
    <row r="1261" spans="1:2" x14ac:dyDescent="0.2">
      <c r="A1261" s="91"/>
      <c r="B1261" s="92"/>
    </row>
    <row r="1262" spans="1:2" x14ac:dyDescent="0.2">
      <c r="A1262" s="91"/>
      <c r="B1262" s="92"/>
    </row>
    <row r="1263" spans="1:2" x14ac:dyDescent="0.2">
      <c r="A1263" s="91"/>
      <c r="B1263" s="92"/>
    </row>
    <row r="1264" spans="1:2" x14ac:dyDescent="0.2">
      <c r="A1264" s="91"/>
      <c r="B1264" s="92"/>
    </row>
    <row r="1265" spans="1:2" x14ac:dyDescent="0.2">
      <c r="A1265" s="91"/>
      <c r="B1265" s="92"/>
    </row>
    <row r="1266" spans="1:2" x14ac:dyDescent="0.2">
      <c r="A1266" s="91"/>
      <c r="B1266" s="92"/>
    </row>
    <row r="1267" spans="1:2" x14ac:dyDescent="0.2">
      <c r="A1267" s="91"/>
      <c r="B1267" s="92"/>
    </row>
    <row r="1268" spans="1:2" x14ac:dyDescent="0.2">
      <c r="A1268" s="91"/>
      <c r="B1268" s="92"/>
    </row>
    <row r="1269" spans="1:2" x14ac:dyDescent="0.2">
      <c r="A1269" s="91"/>
      <c r="B1269" s="92"/>
    </row>
    <row r="1270" spans="1:2" x14ac:dyDescent="0.2">
      <c r="A1270" s="91"/>
      <c r="B1270" s="92"/>
    </row>
    <row r="1271" spans="1:2" x14ac:dyDescent="0.2">
      <c r="A1271" s="91"/>
      <c r="B1271" s="92"/>
    </row>
    <row r="1272" spans="1:2" x14ac:dyDescent="0.2">
      <c r="A1272" s="91"/>
      <c r="B1272" s="92"/>
    </row>
    <row r="1273" spans="1:2" x14ac:dyDescent="0.2">
      <c r="A1273" s="91"/>
      <c r="B1273" s="92"/>
    </row>
    <row r="1274" spans="1:2" x14ac:dyDescent="0.2">
      <c r="A1274" s="91"/>
      <c r="B1274" s="92"/>
    </row>
    <row r="1275" spans="1:2" x14ac:dyDescent="0.2">
      <c r="A1275" s="91"/>
      <c r="B1275" s="92"/>
    </row>
    <row r="1276" spans="1:2" x14ac:dyDescent="0.2">
      <c r="A1276" s="91"/>
      <c r="B1276" s="92"/>
    </row>
    <row r="1277" spans="1:2" x14ac:dyDescent="0.2">
      <c r="A1277" s="91"/>
      <c r="B1277" s="92"/>
    </row>
    <row r="1278" spans="1:2" x14ac:dyDescent="0.2">
      <c r="A1278" s="91"/>
      <c r="B1278" s="92"/>
    </row>
    <row r="1279" spans="1:2" x14ac:dyDescent="0.2">
      <c r="A1279" s="91"/>
      <c r="B1279" s="92"/>
    </row>
    <row r="1280" spans="1:2" x14ac:dyDescent="0.2">
      <c r="A1280" s="91"/>
      <c r="B1280" s="92"/>
    </row>
    <row r="1281" spans="1:2" x14ac:dyDescent="0.2">
      <c r="A1281" s="91"/>
      <c r="B1281" s="92"/>
    </row>
    <row r="1282" spans="1:2" x14ac:dyDescent="0.2">
      <c r="A1282" s="91"/>
      <c r="B1282" s="92"/>
    </row>
    <row r="1283" spans="1:2" x14ac:dyDescent="0.2">
      <c r="A1283" s="91"/>
      <c r="B1283" s="92"/>
    </row>
    <row r="1284" spans="1:2" x14ac:dyDescent="0.2">
      <c r="A1284" s="91"/>
      <c r="B1284" s="92"/>
    </row>
    <row r="1285" spans="1:2" x14ac:dyDescent="0.2">
      <c r="A1285" s="91"/>
      <c r="B1285" s="92"/>
    </row>
    <row r="1286" spans="1:2" x14ac:dyDescent="0.2">
      <c r="A1286" s="91"/>
      <c r="B1286" s="92"/>
    </row>
    <row r="1287" spans="1:2" x14ac:dyDescent="0.2">
      <c r="A1287" s="91"/>
      <c r="B1287" s="92"/>
    </row>
    <row r="1288" spans="1:2" x14ac:dyDescent="0.2">
      <c r="A1288" s="91"/>
      <c r="B1288" s="92"/>
    </row>
    <row r="1289" spans="1:2" x14ac:dyDescent="0.2">
      <c r="A1289" s="91"/>
      <c r="B1289" s="92"/>
    </row>
    <row r="1290" spans="1:2" x14ac:dyDescent="0.2">
      <c r="A1290" s="91"/>
      <c r="B1290" s="92"/>
    </row>
    <row r="1291" spans="1:2" x14ac:dyDescent="0.2">
      <c r="A1291" s="91"/>
      <c r="B1291" s="92"/>
    </row>
    <row r="1292" spans="1:2" x14ac:dyDescent="0.2">
      <c r="A1292" s="91"/>
      <c r="B1292" s="92"/>
    </row>
    <row r="1293" spans="1:2" x14ac:dyDescent="0.2">
      <c r="A1293" s="91"/>
      <c r="B1293" s="92"/>
    </row>
    <row r="1294" spans="1:2" x14ac:dyDescent="0.2">
      <c r="A1294" s="91"/>
      <c r="B1294" s="92"/>
    </row>
    <row r="1295" spans="1:2" x14ac:dyDescent="0.2">
      <c r="A1295" s="91"/>
      <c r="B1295" s="92"/>
    </row>
    <row r="1296" spans="1:2" x14ac:dyDescent="0.2">
      <c r="A1296" s="91"/>
      <c r="B1296" s="92"/>
    </row>
    <row r="1297" spans="1:2" x14ac:dyDescent="0.2">
      <c r="A1297" s="91"/>
      <c r="B1297" s="92"/>
    </row>
    <row r="1298" spans="1:2" x14ac:dyDescent="0.2">
      <c r="A1298" s="91"/>
      <c r="B1298" s="92"/>
    </row>
    <row r="1299" spans="1:2" x14ac:dyDescent="0.2">
      <c r="A1299" s="91"/>
      <c r="B1299" s="92"/>
    </row>
    <row r="1300" spans="1:2" x14ac:dyDescent="0.2">
      <c r="A1300" s="91"/>
      <c r="B1300" s="92"/>
    </row>
    <row r="1301" spans="1:2" x14ac:dyDescent="0.2">
      <c r="A1301" s="91"/>
      <c r="B1301" s="92"/>
    </row>
    <row r="1302" spans="1:2" x14ac:dyDescent="0.2">
      <c r="A1302" s="91"/>
      <c r="B1302" s="92"/>
    </row>
    <row r="1303" spans="1:2" x14ac:dyDescent="0.2">
      <c r="A1303" s="91"/>
      <c r="B1303" s="92"/>
    </row>
    <row r="1304" spans="1:2" x14ac:dyDescent="0.2">
      <c r="A1304" s="91"/>
      <c r="B1304" s="92"/>
    </row>
    <row r="1305" spans="1:2" x14ac:dyDescent="0.2">
      <c r="A1305" s="91"/>
      <c r="B1305" s="92"/>
    </row>
    <row r="1306" spans="1:2" x14ac:dyDescent="0.2">
      <c r="A1306" s="91"/>
      <c r="B1306" s="92"/>
    </row>
    <row r="1307" spans="1:2" x14ac:dyDescent="0.2">
      <c r="A1307" s="91"/>
      <c r="B1307" s="92"/>
    </row>
    <row r="1308" spans="1:2" x14ac:dyDescent="0.2">
      <c r="A1308" s="91"/>
      <c r="B1308" s="92"/>
    </row>
    <row r="1309" spans="1:2" x14ac:dyDescent="0.2">
      <c r="A1309" s="91"/>
      <c r="B1309" s="92"/>
    </row>
    <row r="1310" spans="1:2" x14ac:dyDescent="0.2">
      <c r="A1310" s="91"/>
      <c r="B1310" s="92"/>
    </row>
    <row r="1311" spans="1:2" x14ac:dyDescent="0.2">
      <c r="A1311" s="91"/>
      <c r="B1311" s="92"/>
    </row>
    <row r="1312" spans="1:2" x14ac:dyDescent="0.2">
      <c r="A1312" s="91"/>
      <c r="B1312" s="92"/>
    </row>
    <row r="1313" spans="1:2" x14ac:dyDescent="0.2">
      <c r="A1313" s="91"/>
      <c r="B1313" s="92"/>
    </row>
    <row r="1314" spans="1:2" x14ac:dyDescent="0.2">
      <c r="A1314" s="91"/>
      <c r="B1314" s="92"/>
    </row>
    <row r="1315" spans="1:2" x14ac:dyDescent="0.2">
      <c r="A1315" s="91"/>
      <c r="B1315" s="92"/>
    </row>
    <row r="1316" spans="1:2" x14ac:dyDescent="0.2">
      <c r="A1316" s="91"/>
      <c r="B1316" s="92"/>
    </row>
    <row r="1317" spans="1:2" x14ac:dyDescent="0.2">
      <c r="A1317" s="91"/>
      <c r="B1317" s="92"/>
    </row>
    <row r="1318" spans="1:2" x14ac:dyDescent="0.2">
      <c r="A1318" s="91"/>
      <c r="B1318" s="92"/>
    </row>
    <row r="1319" spans="1:2" x14ac:dyDescent="0.2">
      <c r="A1319" s="91"/>
      <c r="B1319" s="92"/>
    </row>
    <row r="1320" spans="1:2" x14ac:dyDescent="0.2">
      <c r="A1320" s="91"/>
      <c r="B1320" s="92"/>
    </row>
    <row r="1321" spans="1:2" x14ac:dyDescent="0.2">
      <c r="A1321" s="91"/>
      <c r="B1321" s="92"/>
    </row>
    <row r="1322" spans="1:2" x14ac:dyDescent="0.2">
      <c r="A1322" s="91"/>
      <c r="B1322" s="92"/>
    </row>
    <row r="1323" spans="1:2" x14ac:dyDescent="0.2">
      <c r="A1323" s="91"/>
      <c r="B1323" s="92"/>
    </row>
    <row r="1324" spans="1:2" x14ac:dyDescent="0.2">
      <c r="A1324" s="91"/>
      <c r="B1324" s="92"/>
    </row>
    <row r="1325" spans="1:2" x14ac:dyDescent="0.2">
      <c r="A1325" s="91"/>
      <c r="B1325" s="92"/>
    </row>
    <row r="1326" spans="1:2" x14ac:dyDescent="0.2">
      <c r="A1326" s="91"/>
      <c r="B1326" s="92"/>
    </row>
    <row r="1327" spans="1:2" x14ac:dyDescent="0.2">
      <c r="A1327" s="91"/>
      <c r="B1327" s="92"/>
    </row>
    <row r="1328" spans="1:2" x14ac:dyDescent="0.2">
      <c r="A1328" s="91"/>
      <c r="B1328" s="92"/>
    </row>
    <row r="1329" spans="1:2" x14ac:dyDescent="0.2">
      <c r="A1329" s="91"/>
      <c r="B1329" s="92"/>
    </row>
    <row r="1330" spans="1:2" x14ac:dyDescent="0.2">
      <c r="A1330" s="91"/>
      <c r="B1330" s="92"/>
    </row>
    <row r="1331" spans="1:2" x14ac:dyDescent="0.2">
      <c r="A1331" s="91"/>
      <c r="B1331" s="92"/>
    </row>
    <row r="1332" spans="1:2" x14ac:dyDescent="0.2">
      <c r="A1332" s="91"/>
      <c r="B1332" s="92"/>
    </row>
    <row r="1333" spans="1:2" x14ac:dyDescent="0.2">
      <c r="A1333" s="91"/>
      <c r="B1333" s="92"/>
    </row>
    <row r="1334" spans="1:2" x14ac:dyDescent="0.2">
      <c r="A1334" s="91"/>
      <c r="B1334" s="92"/>
    </row>
    <row r="1335" spans="1:2" x14ac:dyDescent="0.2">
      <c r="A1335" s="91"/>
      <c r="B1335" s="92"/>
    </row>
    <row r="1336" spans="1:2" x14ac:dyDescent="0.2">
      <c r="A1336" s="91"/>
      <c r="B1336" s="92"/>
    </row>
    <row r="1337" spans="1:2" x14ac:dyDescent="0.2">
      <c r="A1337" s="91"/>
      <c r="B1337" s="92"/>
    </row>
    <row r="1338" spans="1:2" x14ac:dyDescent="0.2">
      <c r="A1338" s="91"/>
      <c r="B1338" s="92"/>
    </row>
    <row r="1339" spans="1:2" x14ac:dyDescent="0.2">
      <c r="A1339" s="91"/>
      <c r="B1339" s="92"/>
    </row>
    <row r="1340" spans="1:2" x14ac:dyDescent="0.2">
      <c r="A1340" s="91"/>
      <c r="B1340" s="92"/>
    </row>
    <row r="1341" spans="1:2" x14ac:dyDescent="0.2">
      <c r="A1341" s="91"/>
      <c r="B1341" s="92"/>
    </row>
    <row r="1342" spans="1:2" x14ac:dyDescent="0.2">
      <c r="A1342" s="91"/>
      <c r="B1342" s="92"/>
    </row>
    <row r="1343" spans="1:2" x14ac:dyDescent="0.2">
      <c r="A1343" s="91"/>
      <c r="B1343" s="92"/>
    </row>
    <row r="1344" spans="1:2" x14ac:dyDescent="0.2">
      <c r="A1344" s="91"/>
      <c r="B1344" s="92"/>
    </row>
    <row r="1345" spans="1:2" x14ac:dyDescent="0.2">
      <c r="A1345" s="91"/>
      <c r="B1345" s="92"/>
    </row>
    <row r="1346" spans="1:2" x14ac:dyDescent="0.2">
      <c r="A1346" s="91"/>
      <c r="B1346" s="92"/>
    </row>
    <row r="1347" spans="1:2" x14ac:dyDescent="0.2">
      <c r="A1347" s="91"/>
      <c r="B1347" s="92"/>
    </row>
    <row r="1348" spans="1:2" x14ac:dyDescent="0.2">
      <c r="A1348" s="91"/>
      <c r="B1348" s="92"/>
    </row>
    <row r="1349" spans="1:2" x14ac:dyDescent="0.2">
      <c r="A1349" s="91"/>
      <c r="B1349" s="92"/>
    </row>
    <row r="1350" spans="1:2" x14ac:dyDescent="0.2">
      <c r="A1350" s="91"/>
      <c r="B1350" s="92"/>
    </row>
    <row r="1351" spans="1:2" x14ac:dyDescent="0.2">
      <c r="A1351" s="91"/>
      <c r="B1351" s="92"/>
    </row>
    <row r="1352" spans="1:2" x14ac:dyDescent="0.2">
      <c r="A1352" s="91"/>
      <c r="B1352" s="92"/>
    </row>
    <row r="1353" spans="1:2" x14ac:dyDescent="0.2">
      <c r="A1353" s="91"/>
      <c r="B1353" s="92"/>
    </row>
    <row r="1354" spans="1:2" x14ac:dyDescent="0.2">
      <c r="A1354" s="91"/>
      <c r="B1354" s="92"/>
    </row>
    <row r="1355" spans="1:2" x14ac:dyDescent="0.2">
      <c r="A1355" s="91"/>
      <c r="B1355" s="92"/>
    </row>
    <row r="1356" spans="1:2" x14ac:dyDescent="0.2">
      <c r="A1356" s="91"/>
      <c r="B1356" s="92"/>
    </row>
    <row r="1357" spans="1:2" x14ac:dyDescent="0.2">
      <c r="A1357" s="91"/>
      <c r="B1357" s="92"/>
    </row>
    <row r="1358" spans="1:2" x14ac:dyDescent="0.2">
      <c r="A1358" s="91"/>
      <c r="B1358" s="92"/>
    </row>
    <row r="1359" spans="1:2" x14ac:dyDescent="0.2">
      <c r="A1359" s="91"/>
      <c r="B1359" s="92"/>
    </row>
    <row r="1360" spans="1:2" x14ac:dyDescent="0.2">
      <c r="A1360" s="91"/>
      <c r="B1360" s="92"/>
    </row>
    <row r="1361" spans="1:2" x14ac:dyDescent="0.2">
      <c r="A1361" s="91"/>
      <c r="B1361" s="92"/>
    </row>
    <row r="1362" spans="1:2" x14ac:dyDescent="0.2">
      <c r="A1362" s="91"/>
      <c r="B1362" s="92"/>
    </row>
    <row r="1363" spans="1:2" x14ac:dyDescent="0.2">
      <c r="A1363" s="91"/>
      <c r="B1363" s="92"/>
    </row>
    <row r="1364" spans="1:2" x14ac:dyDescent="0.2">
      <c r="A1364" s="91"/>
      <c r="B1364" s="92"/>
    </row>
    <row r="1365" spans="1:2" x14ac:dyDescent="0.2">
      <c r="A1365" s="91"/>
      <c r="B1365" s="92"/>
    </row>
    <row r="1366" spans="1:2" x14ac:dyDescent="0.2">
      <c r="A1366" s="91"/>
      <c r="B1366" s="92"/>
    </row>
    <row r="1367" spans="1:2" x14ac:dyDescent="0.2">
      <c r="A1367" s="91"/>
      <c r="B1367" s="92"/>
    </row>
    <row r="1368" spans="1:2" x14ac:dyDescent="0.2">
      <c r="A1368" s="91"/>
      <c r="B1368" s="92"/>
    </row>
    <row r="1369" spans="1:2" x14ac:dyDescent="0.2">
      <c r="A1369" s="91"/>
      <c r="B1369" s="92"/>
    </row>
    <row r="1370" spans="1:2" x14ac:dyDescent="0.2">
      <c r="A1370" s="91"/>
      <c r="B1370" s="92"/>
    </row>
    <row r="1371" spans="1:2" x14ac:dyDescent="0.2">
      <c r="A1371" s="91"/>
      <c r="B1371" s="92"/>
    </row>
    <row r="1372" spans="1:2" x14ac:dyDescent="0.2">
      <c r="A1372" s="91"/>
      <c r="B1372" s="92"/>
    </row>
    <row r="1373" spans="1:2" x14ac:dyDescent="0.2">
      <c r="A1373" s="91"/>
      <c r="B1373" s="92"/>
    </row>
    <row r="1374" spans="1:2" x14ac:dyDescent="0.2">
      <c r="A1374" s="91"/>
      <c r="B1374" s="92"/>
    </row>
    <row r="1375" spans="1:2" x14ac:dyDescent="0.2">
      <c r="A1375" s="91"/>
      <c r="B1375" s="92"/>
    </row>
    <row r="1376" spans="1:2" x14ac:dyDescent="0.2">
      <c r="A1376" s="91"/>
      <c r="B1376" s="92"/>
    </row>
    <row r="1377" spans="1:2" x14ac:dyDescent="0.2">
      <c r="A1377" s="91"/>
      <c r="B1377" s="92"/>
    </row>
    <row r="1378" spans="1:2" x14ac:dyDescent="0.2">
      <c r="A1378" s="91"/>
      <c r="B1378" s="92"/>
    </row>
    <row r="1379" spans="1:2" x14ac:dyDescent="0.2">
      <c r="A1379" s="91"/>
      <c r="B1379" s="92"/>
    </row>
    <row r="1380" spans="1:2" x14ac:dyDescent="0.2">
      <c r="A1380" s="91"/>
      <c r="B1380" s="92"/>
    </row>
    <row r="1381" spans="1:2" x14ac:dyDescent="0.2">
      <c r="A1381" s="91"/>
      <c r="B1381" s="92"/>
    </row>
    <row r="1382" spans="1:2" x14ac:dyDescent="0.2">
      <c r="A1382" s="91"/>
      <c r="B1382" s="92"/>
    </row>
    <row r="1383" spans="1:2" x14ac:dyDescent="0.2">
      <c r="A1383" s="91"/>
      <c r="B1383" s="92"/>
    </row>
    <row r="1384" spans="1:2" x14ac:dyDescent="0.2">
      <c r="A1384" s="91"/>
      <c r="B1384" s="92"/>
    </row>
    <row r="1385" spans="1:2" x14ac:dyDescent="0.2">
      <c r="A1385" s="91"/>
      <c r="B1385" s="92"/>
    </row>
    <row r="1386" spans="1:2" x14ac:dyDescent="0.2">
      <c r="A1386" s="91"/>
      <c r="B1386" s="92"/>
    </row>
    <row r="1387" spans="1:2" x14ac:dyDescent="0.2">
      <c r="A1387" s="91"/>
      <c r="B1387" s="92"/>
    </row>
    <row r="1388" spans="1:2" x14ac:dyDescent="0.2">
      <c r="A1388" s="91"/>
      <c r="B1388" s="92"/>
    </row>
    <row r="1389" spans="1:2" x14ac:dyDescent="0.2">
      <c r="A1389" s="91"/>
      <c r="B1389" s="92"/>
    </row>
    <row r="1390" spans="1:2" x14ac:dyDescent="0.2">
      <c r="A1390" s="91"/>
      <c r="B1390" s="92"/>
    </row>
    <row r="1391" spans="1:2" x14ac:dyDescent="0.2">
      <c r="A1391" s="91"/>
      <c r="B1391" s="92"/>
    </row>
    <row r="1392" spans="1:2" x14ac:dyDescent="0.2">
      <c r="A1392" s="91"/>
      <c r="B1392" s="92"/>
    </row>
    <row r="1393" spans="1:2" x14ac:dyDescent="0.2">
      <c r="A1393" s="91"/>
      <c r="B1393" s="92"/>
    </row>
    <row r="1394" spans="1:2" x14ac:dyDescent="0.2">
      <c r="A1394" s="91"/>
      <c r="B1394" s="92"/>
    </row>
    <row r="1395" spans="1:2" x14ac:dyDescent="0.2">
      <c r="A1395" s="91"/>
      <c r="B1395" s="92"/>
    </row>
    <row r="1396" spans="1:2" x14ac:dyDescent="0.2">
      <c r="A1396" s="91"/>
      <c r="B1396" s="92"/>
    </row>
    <row r="1397" spans="1:2" x14ac:dyDescent="0.2">
      <c r="A1397" s="91"/>
      <c r="B1397" s="92"/>
    </row>
    <row r="1398" spans="1:2" x14ac:dyDescent="0.2">
      <c r="A1398" s="91"/>
      <c r="B1398" s="92"/>
    </row>
    <row r="1399" spans="1:2" x14ac:dyDescent="0.2">
      <c r="A1399" s="91"/>
      <c r="B1399" s="92"/>
    </row>
    <row r="1400" spans="1:2" x14ac:dyDescent="0.2">
      <c r="A1400" s="91"/>
      <c r="B1400" s="92"/>
    </row>
    <row r="1401" spans="1:2" x14ac:dyDescent="0.2">
      <c r="A1401" s="91"/>
      <c r="B1401" s="92"/>
    </row>
    <row r="1402" spans="1:2" x14ac:dyDescent="0.2">
      <c r="A1402" s="91"/>
      <c r="B1402" s="92"/>
    </row>
    <row r="1403" spans="1:2" x14ac:dyDescent="0.2">
      <c r="A1403" s="91"/>
      <c r="B1403" s="92"/>
    </row>
    <row r="1404" spans="1:2" x14ac:dyDescent="0.2">
      <c r="A1404" s="91"/>
      <c r="B1404" s="92"/>
    </row>
    <row r="1405" spans="1:2" x14ac:dyDescent="0.2">
      <c r="A1405" s="91"/>
      <c r="B1405" s="92"/>
    </row>
    <row r="1406" spans="1:2" x14ac:dyDescent="0.2">
      <c r="A1406" s="91"/>
      <c r="B1406" s="92"/>
    </row>
    <row r="1407" spans="1:2" x14ac:dyDescent="0.2">
      <c r="A1407" s="91"/>
      <c r="B1407" s="92"/>
    </row>
    <row r="1408" spans="1:2" x14ac:dyDescent="0.2">
      <c r="A1408" s="91"/>
      <c r="B1408" s="92"/>
    </row>
    <row r="1409" spans="1:2" x14ac:dyDescent="0.2">
      <c r="A1409" s="91"/>
      <c r="B1409" s="92"/>
    </row>
    <row r="1410" spans="1:2" x14ac:dyDescent="0.2">
      <c r="A1410" s="91"/>
      <c r="B1410" s="92"/>
    </row>
    <row r="1411" spans="1:2" x14ac:dyDescent="0.2">
      <c r="A1411" s="91"/>
      <c r="B1411" s="92"/>
    </row>
    <row r="1412" spans="1:2" x14ac:dyDescent="0.2">
      <c r="A1412" s="91"/>
      <c r="B1412" s="92"/>
    </row>
    <row r="1413" spans="1:2" x14ac:dyDescent="0.2">
      <c r="A1413" s="91"/>
      <c r="B1413" s="92"/>
    </row>
    <row r="1414" spans="1:2" x14ac:dyDescent="0.2">
      <c r="A1414" s="91"/>
      <c r="B1414" s="92"/>
    </row>
    <row r="1415" spans="1:2" x14ac:dyDescent="0.2">
      <c r="A1415" s="91"/>
      <c r="B1415" s="92"/>
    </row>
    <row r="1416" spans="1:2" x14ac:dyDescent="0.2">
      <c r="A1416" s="91"/>
      <c r="B1416" s="92"/>
    </row>
    <row r="1417" spans="1:2" x14ac:dyDescent="0.2">
      <c r="A1417" s="91"/>
      <c r="B1417" s="92"/>
    </row>
    <row r="1418" spans="1:2" x14ac:dyDescent="0.2">
      <c r="A1418" s="91"/>
      <c r="B1418" s="92"/>
    </row>
    <row r="1419" spans="1:2" x14ac:dyDescent="0.2">
      <c r="A1419" s="91"/>
      <c r="B1419" s="92"/>
    </row>
    <row r="1420" spans="1:2" x14ac:dyDescent="0.2">
      <c r="A1420" s="91"/>
      <c r="B1420" s="92"/>
    </row>
    <row r="1421" spans="1:2" x14ac:dyDescent="0.2">
      <c r="A1421" s="91"/>
      <c r="B1421" s="92"/>
    </row>
    <row r="1422" spans="1:2" x14ac:dyDescent="0.2">
      <c r="A1422" s="91"/>
      <c r="B1422" s="92"/>
    </row>
    <row r="1423" spans="1:2" x14ac:dyDescent="0.2">
      <c r="A1423" s="91"/>
      <c r="B1423" s="92"/>
    </row>
    <row r="1424" spans="1:2" x14ac:dyDescent="0.2">
      <c r="A1424" s="91"/>
      <c r="B1424" s="92"/>
    </row>
    <row r="1425" spans="1:2" x14ac:dyDescent="0.2">
      <c r="A1425" s="91"/>
      <c r="B1425" s="92"/>
    </row>
    <row r="1426" spans="1:2" x14ac:dyDescent="0.2">
      <c r="A1426" s="91"/>
      <c r="B1426" s="92"/>
    </row>
    <row r="1427" spans="1:2" x14ac:dyDescent="0.2">
      <c r="A1427" s="91"/>
      <c r="B1427" s="92"/>
    </row>
    <row r="1428" spans="1:2" x14ac:dyDescent="0.2">
      <c r="A1428" s="91"/>
      <c r="B1428" s="92"/>
    </row>
    <row r="1429" spans="1:2" x14ac:dyDescent="0.2">
      <c r="A1429" s="91"/>
      <c r="B1429" s="92"/>
    </row>
    <row r="1430" spans="1:2" x14ac:dyDescent="0.2">
      <c r="A1430" s="91"/>
      <c r="B1430" s="92"/>
    </row>
    <row r="1431" spans="1:2" x14ac:dyDescent="0.2">
      <c r="A1431" s="91"/>
      <c r="B1431" s="92"/>
    </row>
    <row r="1432" spans="1:2" x14ac:dyDescent="0.2">
      <c r="A1432" s="91"/>
      <c r="B1432" s="92"/>
    </row>
    <row r="1433" spans="1:2" x14ac:dyDescent="0.2">
      <c r="A1433" s="91"/>
      <c r="B1433" s="92"/>
    </row>
    <row r="1434" spans="1:2" x14ac:dyDescent="0.2">
      <c r="A1434" s="91"/>
      <c r="B1434" s="92"/>
    </row>
    <row r="1435" spans="1:2" x14ac:dyDescent="0.2">
      <c r="A1435" s="91"/>
      <c r="B1435" s="92"/>
    </row>
    <row r="1436" spans="1:2" x14ac:dyDescent="0.2">
      <c r="A1436" s="91"/>
      <c r="B1436" s="92"/>
    </row>
    <row r="1437" spans="1:2" x14ac:dyDescent="0.2">
      <c r="A1437" s="91"/>
      <c r="B1437" s="92"/>
    </row>
    <row r="1438" spans="1:2" x14ac:dyDescent="0.2">
      <c r="A1438" s="91"/>
      <c r="B1438" s="92"/>
    </row>
    <row r="1439" spans="1:2" x14ac:dyDescent="0.2">
      <c r="A1439" s="91"/>
      <c r="B1439" s="92"/>
    </row>
    <row r="1440" spans="1:2" x14ac:dyDescent="0.2">
      <c r="A1440" s="91"/>
      <c r="B1440" s="92"/>
    </row>
    <row r="1441" spans="1:2" x14ac:dyDescent="0.2">
      <c r="A1441" s="91"/>
      <c r="B1441" s="92"/>
    </row>
    <row r="1442" spans="1:2" x14ac:dyDescent="0.2">
      <c r="A1442" s="91"/>
      <c r="B1442" s="92"/>
    </row>
    <row r="1443" spans="1:2" x14ac:dyDescent="0.2">
      <c r="A1443" s="91"/>
      <c r="B1443" s="92"/>
    </row>
    <row r="1444" spans="1:2" x14ac:dyDescent="0.2">
      <c r="A1444" s="91"/>
      <c r="B1444" s="92"/>
    </row>
    <row r="1445" spans="1:2" x14ac:dyDescent="0.2">
      <c r="A1445" s="91"/>
      <c r="B1445" s="92"/>
    </row>
    <row r="1446" spans="1:2" x14ac:dyDescent="0.2">
      <c r="A1446" s="91"/>
      <c r="B1446" s="92"/>
    </row>
    <row r="1447" spans="1:2" x14ac:dyDescent="0.2">
      <c r="A1447" s="91"/>
      <c r="B1447" s="92"/>
    </row>
    <row r="1448" spans="1:2" x14ac:dyDescent="0.2">
      <c r="A1448" s="91"/>
      <c r="B1448" s="92"/>
    </row>
    <row r="1449" spans="1:2" x14ac:dyDescent="0.2">
      <c r="A1449" s="91"/>
      <c r="B1449" s="92"/>
    </row>
    <row r="1450" spans="1:2" x14ac:dyDescent="0.2">
      <c r="A1450" s="91"/>
      <c r="B1450" s="92"/>
    </row>
    <row r="1451" spans="1:2" x14ac:dyDescent="0.2">
      <c r="A1451" s="91"/>
      <c r="B1451" s="92"/>
    </row>
    <row r="1452" spans="1:2" x14ac:dyDescent="0.2">
      <c r="A1452" s="91"/>
      <c r="B1452" s="92"/>
    </row>
    <row r="1453" spans="1:2" x14ac:dyDescent="0.2">
      <c r="A1453" s="91"/>
      <c r="B1453" s="92"/>
    </row>
    <row r="1454" spans="1:2" x14ac:dyDescent="0.2">
      <c r="A1454" s="91"/>
      <c r="B1454" s="92"/>
    </row>
    <row r="1455" spans="1:2" x14ac:dyDescent="0.2">
      <c r="A1455" s="91"/>
      <c r="B1455" s="92"/>
    </row>
    <row r="1456" spans="1:2" x14ac:dyDescent="0.2">
      <c r="A1456" s="91"/>
      <c r="B1456" s="92"/>
    </row>
    <row r="1457" spans="1:2" x14ac:dyDescent="0.2">
      <c r="A1457" s="91"/>
      <c r="B1457" s="92"/>
    </row>
    <row r="1458" spans="1:2" x14ac:dyDescent="0.2">
      <c r="A1458" s="91"/>
      <c r="B1458" s="92"/>
    </row>
    <row r="1459" spans="1:2" x14ac:dyDescent="0.2">
      <c r="A1459" s="91"/>
      <c r="B1459" s="92"/>
    </row>
    <row r="1460" spans="1:2" x14ac:dyDescent="0.2">
      <c r="A1460" s="91"/>
      <c r="B1460" s="92"/>
    </row>
    <row r="1461" spans="1:2" x14ac:dyDescent="0.2">
      <c r="A1461" s="91"/>
      <c r="B1461" s="92"/>
    </row>
    <row r="1462" spans="1:2" x14ac:dyDescent="0.2">
      <c r="A1462" s="91"/>
      <c r="B1462" s="92"/>
    </row>
    <row r="1463" spans="1:2" x14ac:dyDescent="0.2">
      <c r="A1463" s="91"/>
      <c r="B1463" s="92"/>
    </row>
    <row r="1464" spans="1:2" x14ac:dyDescent="0.2">
      <c r="A1464" s="91"/>
      <c r="B1464" s="92"/>
    </row>
    <row r="1465" spans="1:2" x14ac:dyDescent="0.2">
      <c r="A1465" s="91"/>
      <c r="B1465" s="92"/>
    </row>
    <row r="1466" spans="1:2" x14ac:dyDescent="0.2">
      <c r="A1466" s="91"/>
      <c r="B1466" s="92"/>
    </row>
    <row r="1467" spans="1:2" x14ac:dyDescent="0.2">
      <c r="A1467" s="91"/>
      <c r="B1467" s="92"/>
    </row>
    <row r="1468" spans="1:2" x14ac:dyDescent="0.2">
      <c r="A1468" s="91"/>
      <c r="B1468" s="92"/>
    </row>
    <row r="1469" spans="1:2" x14ac:dyDescent="0.2">
      <c r="A1469" s="91"/>
      <c r="B1469" s="92"/>
    </row>
    <row r="1470" spans="1:2" x14ac:dyDescent="0.2">
      <c r="A1470" s="91"/>
      <c r="B1470" s="92"/>
    </row>
    <row r="1471" spans="1:2" x14ac:dyDescent="0.2">
      <c r="A1471" s="91"/>
      <c r="B1471" s="92"/>
    </row>
    <row r="1472" spans="1:2" x14ac:dyDescent="0.2">
      <c r="A1472" s="91"/>
      <c r="B1472" s="92"/>
    </row>
    <row r="1473" spans="1:2" x14ac:dyDescent="0.2">
      <c r="A1473" s="91"/>
      <c r="B1473" s="92"/>
    </row>
    <row r="1474" spans="1:2" x14ac:dyDescent="0.2">
      <c r="A1474" s="91"/>
      <c r="B1474" s="92"/>
    </row>
    <row r="1475" spans="1:2" x14ac:dyDescent="0.2">
      <c r="A1475" s="91"/>
      <c r="B1475" s="92"/>
    </row>
    <row r="1476" spans="1:2" x14ac:dyDescent="0.2">
      <c r="A1476" s="91"/>
      <c r="B1476" s="92"/>
    </row>
    <row r="1477" spans="1:2" x14ac:dyDescent="0.2">
      <c r="A1477" s="91"/>
      <c r="B1477" s="92"/>
    </row>
    <row r="1478" spans="1:2" x14ac:dyDescent="0.2">
      <c r="A1478" s="91"/>
      <c r="B1478" s="92"/>
    </row>
    <row r="1479" spans="1:2" x14ac:dyDescent="0.2">
      <c r="A1479" s="91"/>
      <c r="B1479" s="92"/>
    </row>
    <row r="1480" spans="1:2" x14ac:dyDescent="0.2">
      <c r="A1480" s="91"/>
      <c r="B1480" s="92"/>
    </row>
    <row r="1481" spans="1:2" x14ac:dyDescent="0.2">
      <c r="A1481" s="91"/>
      <c r="B1481" s="92"/>
    </row>
    <row r="1482" spans="1:2" x14ac:dyDescent="0.2">
      <c r="A1482" s="91"/>
      <c r="B1482" s="92"/>
    </row>
    <row r="1483" spans="1:2" x14ac:dyDescent="0.2">
      <c r="A1483" s="91"/>
      <c r="B1483" s="92"/>
    </row>
    <row r="1484" spans="1:2" x14ac:dyDescent="0.2">
      <c r="A1484" s="91"/>
      <c r="B1484" s="92"/>
    </row>
    <row r="1485" spans="1:2" x14ac:dyDescent="0.2">
      <c r="A1485" s="91"/>
      <c r="B1485" s="92"/>
    </row>
    <row r="1486" spans="1:2" x14ac:dyDescent="0.2">
      <c r="A1486" s="91"/>
      <c r="B1486" s="92"/>
    </row>
    <row r="1487" spans="1:2" x14ac:dyDescent="0.2">
      <c r="A1487" s="91"/>
      <c r="B1487" s="92"/>
    </row>
    <row r="1488" spans="1:2" x14ac:dyDescent="0.2">
      <c r="A1488" s="91"/>
      <c r="B1488" s="92"/>
    </row>
    <row r="1489" spans="1:2" x14ac:dyDescent="0.2">
      <c r="A1489" s="91"/>
      <c r="B1489" s="92"/>
    </row>
    <row r="1490" spans="1:2" x14ac:dyDescent="0.2">
      <c r="A1490" s="91"/>
      <c r="B1490" s="92"/>
    </row>
    <row r="1491" spans="1:2" x14ac:dyDescent="0.2">
      <c r="A1491" s="91"/>
      <c r="B1491" s="92"/>
    </row>
    <row r="1492" spans="1:2" x14ac:dyDescent="0.2">
      <c r="A1492" s="91"/>
      <c r="B1492" s="92"/>
    </row>
    <row r="1493" spans="1:2" x14ac:dyDescent="0.2">
      <c r="A1493" s="91"/>
      <c r="B1493" s="92"/>
    </row>
    <row r="1494" spans="1:2" x14ac:dyDescent="0.2">
      <c r="A1494" s="91"/>
      <c r="B1494" s="92"/>
    </row>
    <row r="1495" spans="1:2" x14ac:dyDescent="0.2">
      <c r="A1495" s="91"/>
      <c r="B1495" s="92"/>
    </row>
    <row r="1496" spans="1:2" x14ac:dyDescent="0.2">
      <c r="A1496" s="91"/>
      <c r="B1496" s="92"/>
    </row>
    <row r="1497" spans="1:2" x14ac:dyDescent="0.2">
      <c r="A1497" s="91"/>
      <c r="B1497" s="92"/>
    </row>
    <row r="1498" spans="1:2" x14ac:dyDescent="0.2">
      <c r="A1498" s="91"/>
      <c r="B1498" s="92"/>
    </row>
    <row r="1499" spans="1:2" x14ac:dyDescent="0.2">
      <c r="A1499" s="91"/>
      <c r="B1499" s="92"/>
    </row>
    <row r="1500" spans="1:2" x14ac:dyDescent="0.2">
      <c r="A1500" s="91"/>
      <c r="B1500" s="92"/>
    </row>
    <row r="1501" spans="1:2" x14ac:dyDescent="0.2">
      <c r="A1501" s="91"/>
      <c r="B1501" s="92"/>
    </row>
    <row r="1502" spans="1:2" x14ac:dyDescent="0.2">
      <c r="A1502" s="91"/>
      <c r="B1502" s="92"/>
    </row>
    <row r="1503" spans="1:2" x14ac:dyDescent="0.2">
      <c r="A1503" s="91"/>
      <c r="B1503" s="92"/>
    </row>
    <row r="1504" spans="1:2" x14ac:dyDescent="0.2">
      <c r="A1504" s="91"/>
      <c r="B1504" s="92"/>
    </row>
    <row r="1505" spans="1:2" x14ac:dyDescent="0.2">
      <c r="A1505" s="91"/>
      <c r="B1505" s="92"/>
    </row>
    <row r="1506" spans="1:2" x14ac:dyDescent="0.2">
      <c r="A1506" s="91"/>
      <c r="B1506" s="92"/>
    </row>
    <row r="1507" spans="1:2" x14ac:dyDescent="0.2">
      <c r="A1507" s="91"/>
      <c r="B1507" s="92"/>
    </row>
    <row r="1508" spans="1:2" x14ac:dyDescent="0.2">
      <c r="A1508" s="91"/>
      <c r="B1508" s="92"/>
    </row>
    <row r="1509" spans="1:2" x14ac:dyDescent="0.2">
      <c r="A1509" s="91"/>
      <c r="B1509" s="92"/>
    </row>
    <row r="1510" spans="1:2" x14ac:dyDescent="0.2">
      <c r="A1510" s="91"/>
      <c r="B1510" s="92"/>
    </row>
    <row r="1511" spans="1:2" x14ac:dyDescent="0.2">
      <c r="A1511" s="91"/>
      <c r="B1511" s="92"/>
    </row>
    <row r="1512" spans="1:2" x14ac:dyDescent="0.2">
      <c r="A1512" s="91"/>
      <c r="B1512" s="92"/>
    </row>
    <row r="1513" spans="1:2" x14ac:dyDescent="0.2">
      <c r="A1513" s="91"/>
      <c r="B1513" s="92"/>
    </row>
    <row r="1514" spans="1:2" x14ac:dyDescent="0.2">
      <c r="A1514" s="91"/>
      <c r="B1514" s="92"/>
    </row>
    <row r="1515" spans="1:2" x14ac:dyDescent="0.2">
      <c r="A1515" s="91"/>
      <c r="B1515" s="92"/>
    </row>
    <row r="1516" spans="1:2" x14ac:dyDescent="0.2">
      <c r="A1516" s="91"/>
      <c r="B1516" s="92"/>
    </row>
    <row r="1517" spans="1:2" x14ac:dyDescent="0.2">
      <c r="A1517" s="91"/>
      <c r="B1517" s="92"/>
    </row>
    <row r="1518" spans="1:2" x14ac:dyDescent="0.2">
      <c r="A1518" s="91"/>
      <c r="B1518" s="92"/>
    </row>
    <row r="1519" spans="1:2" x14ac:dyDescent="0.2">
      <c r="A1519" s="91"/>
      <c r="B1519" s="92"/>
    </row>
    <row r="1520" spans="1:2" x14ac:dyDescent="0.2">
      <c r="A1520" s="91"/>
      <c r="B1520" s="92"/>
    </row>
    <row r="1521" spans="1:2" x14ac:dyDescent="0.2">
      <c r="A1521" s="91"/>
      <c r="B1521" s="92"/>
    </row>
    <row r="1522" spans="1:2" x14ac:dyDescent="0.2">
      <c r="A1522" s="91"/>
      <c r="B1522" s="92"/>
    </row>
    <row r="1523" spans="1:2" x14ac:dyDescent="0.2">
      <c r="A1523" s="91"/>
      <c r="B1523" s="92"/>
    </row>
    <row r="1524" spans="1:2" x14ac:dyDescent="0.2">
      <c r="A1524" s="91"/>
      <c r="B1524" s="92"/>
    </row>
    <row r="1525" spans="1:2" x14ac:dyDescent="0.2">
      <c r="A1525" s="91"/>
      <c r="B1525" s="92"/>
    </row>
    <row r="1526" spans="1:2" x14ac:dyDescent="0.2">
      <c r="A1526" s="91"/>
      <c r="B1526" s="92"/>
    </row>
    <row r="1527" spans="1:2" x14ac:dyDescent="0.2">
      <c r="A1527" s="91"/>
      <c r="B1527" s="92"/>
    </row>
    <row r="1528" spans="1:2" x14ac:dyDescent="0.2">
      <c r="A1528" s="91"/>
      <c r="B1528" s="92"/>
    </row>
    <row r="1529" spans="1:2" x14ac:dyDescent="0.2">
      <c r="A1529" s="91"/>
      <c r="B1529" s="92"/>
    </row>
    <row r="1530" spans="1:2" x14ac:dyDescent="0.2">
      <c r="A1530" s="91"/>
      <c r="B1530" s="92"/>
    </row>
    <row r="1531" spans="1:2" x14ac:dyDescent="0.2">
      <c r="A1531" s="91"/>
      <c r="B1531" s="92"/>
    </row>
    <row r="1532" spans="1:2" x14ac:dyDescent="0.2">
      <c r="A1532" s="91"/>
      <c r="B1532" s="92"/>
    </row>
    <row r="1533" spans="1:2" x14ac:dyDescent="0.2">
      <c r="A1533" s="91"/>
      <c r="B1533" s="92"/>
    </row>
    <row r="1534" spans="1:2" x14ac:dyDescent="0.2">
      <c r="A1534" s="91"/>
      <c r="B1534" s="92"/>
    </row>
    <row r="1535" spans="1:2" x14ac:dyDescent="0.2">
      <c r="A1535" s="91"/>
      <c r="B1535" s="92"/>
    </row>
    <row r="1536" spans="1:2" x14ac:dyDescent="0.2">
      <c r="A1536" s="91"/>
      <c r="B1536" s="92"/>
    </row>
    <row r="1537" spans="1:2" x14ac:dyDescent="0.2">
      <c r="A1537" s="91"/>
      <c r="B1537" s="92"/>
    </row>
    <row r="1538" spans="1:2" x14ac:dyDescent="0.2">
      <c r="A1538" s="91"/>
      <c r="B1538" s="92"/>
    </row>
    <row r="1539" spans="1:2" x14ac:dyDescent="0.2">
      <c r="A1539" s="91"/>
      <c r="B1539" s="92"/>
    </row>
    <row r="1540" spans="1:2" x14ac:dyDescent="0.2">
      <c r="A1540" s="91"/>
      <c r="B1540" s="92"/>
    </row>
    <row r="1541" spans="1:2" x14ac:dyDescent="0.2">
      <c r="A1541" s="91"/>
      <c r="B1541" s="92"/>
    </row>
    <row r="1542" spans="1:2" x14ac:dyDescent="0.2">
      <c r="A1542" s="91"/>
      <c r="B1542" s="92"/>
    </row>
    <row r="1543" spans="1:2" x14ac:dyDescent="0.2">
      <c r="A1543" s="91"/>
      <c r="B1543" s="92"/>
    </row>
    <row r="1544" spans="1:2" x14ac:dyDescent="0.2">
      <c r="A1544" s="91"/>
      <c r="B1544" s="92"/>
    </row>
    <row r="1545" spans="1:2" x14ac:dyDescent="0.2">
      <c r="A1545" s="91"/>
      <c r="B1545" s="92"/>
    </row>
    <row r="1546" spans="1:2" x14ac:dyDescent="0.2">
      <c r="A1546" s="91"/>
      <c r="B1546" s="92"/>
    </row>
    <row r="1547" spans="1:2" x14ac:dyDescent="0.2">
      <c r="A1547" s="91"/>
      <c r="B1547" s="92"/>
    </row>
    <row r="1548" spans="1:2" x14ac:dyDescent="0.2">
      <c r="A1548" s="91"/>
      <c r="B1548" s="92"/>
    </row>
    <row r="1549" spans="1:2" x14ac:dyDescent="0.2">
      <c r="A1549" s="91"/>
      <c r="B1549" s="92"/>
    </row>
    <row r="1550" spans="1:2" x14ac:dyDescent="0.2">
      <c r="A1550" s="91"/>
      <c r="B1550" s="92"/>
    </row>
    <row r="1551" spans="1:2" x14ac:dyDescent="0.2">
      <c r="A1551" s="91"/>
      <c r="B1551" s="92"/>
    </row>
    <row r="1552" spans="1:2" x14ac:dyDescent="0.2">
      <c r="A1552" s="91"/>
      <c r="B1552" s="92"/>
    </row>
    <row r="1553" spans="1:2" x14ac:dyDescent="0.2">
      <c r="A1553" s="91"/>
      <c r="B1553" s="92"/>
    </row>
    <row r="1554" spans="1:2" x14ac:dyDescent="0.2">
      <c r="A1554" s="91"/>
      <c r="B1554" s="92"/>
    </row>
    <row r="1555" spans="1:2" x14ac:dyDescent="0.2">
      <c r="A1555" s="91"/>
      <c r="B1555" s="92"/>
    </row>
    <row r="1556" spans="1:2" x14ac:dyDescent="0.2">
      <c r="A1556" s="91"/>
      <c r="B1556" s="92"/>
    </row>
    <row r="1557" spans="1:2" x14ac:dyDescent="0.2">
      <c r="A1557" s="91"/>
      <c r="B1557" s="92"/>
    </row>
    <row r="1558" spans="1:2" x14ac:dyDescent="0.2">
      <c r="A1558" s="91"/>
      <c r="B1558" s="92"/>
    </row>
    <row r="1559" spans="1:2" x14ac:dyDescent="0.2">
      <c r="A1559" s="91"/>
      <c r="B1559" s="92"/>
    </row>
    <row r="1560" spans="1:2" x14ac:dyDescent="0.2">
      <c r="A1560" s="91"/>
      <c r="B1560" s="92"/>
    </row>
    <row r="1561" spans="1:2" x14ac:dyDescent="0.2">
      <c r="A1561" s="91"/>
      <c r="B1561" s="92"/>
    </row>
    <row r="1562" spans="1:2" x14ac:dyDescent="0.2">
      <c r="A1562" s="91"/>
      <c r="B1562" s="92"/>
    </row>
    <row r="1563" spans="1:2" x14ac:dyDescent="0.2">
      <c r="A1563" s="91"/>
      <c r="B1563" s="92"/>
    </row>
    <row r="1564" spans="1:2" x14ac:dyDescent="0.2">
      <c r="A1564" s="91"/>
      <c r="B1564" s="92"/>
    </row>
    <row r="1565" spans="1:2" x14ac:dyDescent="0.2">
      <c r="A1565" s="91"/>
      <c r="B1565" s="92"/>
    </row>
    <row r="1566" spans="1:2" x14ac:dyDescent="0.2">
      <c r="A1566" s="91"/>
      <c r="B1566" s="92"/>
    </row>
    <row r="1567" spans="1:2" x14ac:dyDescent="0.2">
      <c r="A1567" s="91"/>
      <c r="B1567" s="92"/>
    </row>
    <row r="1568" spans="1:2" x14ac:dyDescent="0.2">
      <c r="A1568" s="91"/>
      <c r="B1568" s="92"/>
    </row>
    <row r="1569" spans="1:2" x14ac:dyDescent="0.2">
      <c r="A1569" s="91"/>
      <c r="B1569" s="92"/>
    </row>
    <row r="1570" spans="1:2" x14ac:dyDescent="0.2">
      <c r="A1570" s="91"/>
      <c r="B1570" s="92"/>
    </row>
    <row r="1571" spans="1:2" x14ac:dyDescent="0.2">
      <c r="A1571" s="91"/>
      <c r="B1571" s="92"/>
    </row>
    <row r="1572" spans="1:2" x14ac:dyDescent="0.2">
      <c r="A1572" s="91"/>
      <c r="B1572" s="92"/>
    </row>
    <row r="1573" spans="1:2" x14ac:dyDescent="0.2">
      <c r="A1573" s="91"/>
      <c r="B1573" s="92"/>
    </row>
    <row r="1574" spans="1:2" x14ac:dyDescent="0.2">
      <c r="A1574" s="91"/>
      <c r="B1574" s="92"/>
    </row>
    <row r="1575" spans="1:2" x14ac:dyDescent="0.2">
      <c r="A1575" s="91"/>
      <c r="B1575" s="92"/>
    </row>
    <row r="1576" spans="1:2" x14ac:dyDescent="0.2">
      <c r="A1576" s="91"/>
      <c r="B1576" s="92"/>
    </row>
    <row r="1577" spans="1:2" x14ac:dyDescent="0.2">
      <c r="A1577" s="91"/>
      <c r="B1577" s="92"/>
    </row>
    <row r="1578" spans="1:2" x14ac:dyDescent="0.2">
      <c r="A1578" s="91"/>
      <c r="B1578" s="92"/>
    </row>
    <row r="1579" spans="1:2" x14ac:dyDescent="0.2">
      <c r="A1579" s="91"/>
      <c r="B1579" s="92"/>
    </row>
    <row r="1580" spans="1:2" x14ac:dyDescent="0.2">
      <c r="A1580" s="91"/>
      <c r="B1580" s="92"/>
    </row>
    <row r="1581" spans="1:2" x14ac:dyDescent="0.2">
      <c r="A1581" s="91"/>
      <c r="B1581" s="92"/>
    </row>
    <row r="1582" spans="1:2" x14ac:dyDescent="0.2">
      <c r="A1582" s="91"/>
      <c r="B1582" s="92"/>
    </row>
    <row r="1583" spans="1:2" x14ac:dyDescent="0.2">
      <c r="A1583" s="91"/>
      <c r="B1583" s="92"/>
    </row>
    <row r="1584" spans="1:2" x14ac:dyDescent="0.2">
      <c r="A1584" s="91"/>
      <c r="B1584" s="92"/>
    </row>
    <row r="1585" spans="1:2" x14ac:dyDescent="0.2">
      <c r="A1585" s="91"/>
      <c r="B1585" s="92"/>
    </row>
    <row r="1586" spans="1:2" x14ac:dyDescent="0.2">
      <c r="A1586" s="91"/>
      <c r="B1586" s="92"/>
    </row>
    <row r="1587" spans="1:2" x14ac:dyDescent="0.2">
      <c r="A1587" s="91"/>
      <c r="B1587" s="92"/>
    </row>
    <row r="1588" spans="1:2" x14ac:dyDescent="0.2">
      <c r="A1588" s="91"/>
      <c r="B1588" s="92"/>
    </row>
    <row r="1589" spans="1:2" x14ac:dyDescent="0.2">
      <c r="A1589" s="91"/>
      <c r="B1589" s="92"/>
    </row>
    <row r="1590" spans="1:2" x14ac:dyDescent="0.2">
      <c r="A1590" s="91"/>
      <c r="B1590" s="92"/>
    </row>
    <row r="1591" spans="1:2" x14ac:dyDescent="0.2">
      <c r="A1591" s="91"/>
      <c r="B1591" s="92"/>
    </row>
    <row r="1592" spans="1:2" x14ac:dyDescent="0.2">
      <c r="A1592" s="91"/>
      <c r="B1592" s="92"/>
    </row>
    <row r="1593" spans="1:2" x14ac:dyDescent="0.2">
      <c r="A1593" s="91"/>
      <c r="B1593" s="92"/>
    </row>
    <row r="1594" spans="1:2" x14ac:dyDescent="0.2">
      <c r="A1594" s="91"/>
      <c r="B1594" s="92"/>
    </row>
    <row r="1595" spans="1:2" x14ac:dyDescent="0.2">
      <c r="A1595" s="91"/>
      <c r="B1595" s="92"/>
    </row>
    <row r="1596" spans="1:2" x14ac:dyDescent="0.2">
      <c r="A1596" s="91"/>
      <c r="B1596" s="92"/>
    </row>
    <row r="1597" spans="1:2" x14ac:dyDescent="0.2">
      <c r="A1597" s="91"/>
      <c r="B1597" s="92"/>
    </row>
    <row r="1598" spans="1:2" x14ac:dyDescent="0.2">
      <c r="A1598" s="91"/>
      <c r="B1598" s="92"/>
    </row>
    <row r="1599" spans="1:2" x14ac:dyDescent="0.2">
      <c r="A1599" s="91"/>
      <c r="B1599" s="92"/>
    </row>
    <row r="1600" spans="1:2" x14ac:dyDescent="0.2">
      <c r="A1600" s="91"/>
      <c r="B1600" s="92"/>
    </row>
    <row r="1601" spans="1:2" x14ac:dyDescent="0.2">
      <c r="A1601" s="91"/>
      <c r="B1601" s="92"/>
    </row>
    <row r="1602" spans="1:2" x14ac:dyDescent="0.2">
      <c r="A1602" s="91"/>
      <c r="B1602" s="92"/>
    </row>
    <row r="1603" spans="1:2" x14ac:dyDescent="0.2">
      <c r="A1603" s="91"/>
      <c r="B1603" s="92"/>
    </row>
    <row r="1604" spans="1:2" x14ac:dyDescent="0.2">
      <c r="A1604" s="91"/>
      <c r="B1604" s="92"/>
    </row>
    <row r="1605" spans="1:2" x14ac:dyDescent="0.2">
      <c r="A1605" s="91"/>
      <c r="B1605" s="92"/>
    </row>
    <row r="1606" spans="1:2" x14ac:dyDescent="0.2">
      <c r="A1606" s="91"/>
      <c r="B1606" s="92"/>
    </row>
    <row r="1607" spans="1:2" x14ac:dyDescent="0.2">
      <c r="A1607" s="91"/>
      <c r="B1607" s="92"/>
    </row>
    <row r="1608" spans="1:2" x14ac:dyDescent="0.2">
      <c r="A1608" s="91"/>
      <c r="B1608" s="92"/>
    </row>
    <row r="1609" spans="1:2" x14ac:dyDescent="0.2">
      <c r="A1609" s="91"/>
      <c r="B1609" s="92"/>
    </row>
    <row r="1610" spans="1:2" x14ac:dyDescent="0.2">
      <c r="A1610" s="91"/>
      <c r="B1610" s="92"/>
    </row>
    <row r="1611" spans="1:2" x14ac:dyDescent="0.2">
      <c r="A1611" s="91"/>
      <c r="B1611" s="92"/>
    </row>
    <row r="1612" spans="1:2" x14ac:dyDescent="0.2">
      <c r="A1612" s="91"/>
      <c r="B1612" s="92"/>
    </row>
    <row r="1613" spans="1:2" x14ac:dyDescent="0.2">
      <c r="A1613" s="91"/>
      <c r="B1613" s="92"/>
    </row>
    <row r="1614" spans="1:2" x14ac:dyDescent="0.2">
      <c r="A1614" s="91"/>
      <c r="B1614" s="92"/>
    </row>
    <row r="1615" spans="1:2" x14ac:dyDescent="0.2">
      <c r="A1615" s="91"/>
      <c r="B1615" s="92"/>
    </row>
    <row r="1616" spans="1:2" x14ac:dyDescent="0.2">
      <c r="A1616" s="91"/>
      <c r="B1616" s="92"/>
    </row>
    <row r="1617" spans="1:2" x14ac:dyDescent="0.2">
      <c r="A1617" s="91"/>
      <c r="B1617" s="92"/>
    </row>
    <row r="1618" spans="1:2" x14ac:dyDescent="0.2">
      <c r="A1618" s="91"/>
      <c r="B1618" s="92"/>
    </row>
    <row r="1619" spans="1:2" x14ac:dyDescent="0.2">
      <c r="A1619" s="91"/>
      <c r="B1619" s="92"/>
    </row>
    <row r="1620" spans="1:2" x14ac:dyDescent="0.2">
      <c r="A1620" s="91"/>
      <c r="B1620" s="92"/>
    </row>
    <row r="1621" spans="1:2" x14ac:dyDescent="0.2">
      <c r="A1621" s="91"/>
      <c r="B1621" s="92"/>
    </row>
    <row r="1622" spans="1:2" x14ac:dyDescent="0.2">
      <c r="A1622" s="91"/>
      <c r="B1622" s="92"/>
    </row>
    <row r="1623" spans="1:2" x14ac:dyDescent="0.2">
      <c r="A1623" s="91"/>
      <c r="B1623" s="92"/>
    </row>
    <row r="1624" spans="1:2" x14ac:dyDescent="0.2">
      <c r="A1624" s="91"/>
      <c r="B1624" s="92"/>
    </row>
    <row r="1625" spans="1:2" x14ac:dyDescent="0.2">
      <c r="A1625" s="91"/>
      <c r="B1625" s="92"/>
    </row>
    <row r="1626" spans="1:2" x14ac:dyDescent="0.2">
      <c r="A1626" s="91"/>
      <c r="B1626" s="92"/>
    </row>
    <row r="1627" spans="1:2" x14ac:dyDescent="0.2">
      <c r="A1627" s="91"/>
      <c r="B1627" s="92"/>
    </row>
    <row r="1628" spans="1:2" x14ac:dyDescent="0.2">
      <c r="A1628" s="91"/>
      <c r="B1628" s="92"/>
    </row>
    <row r="1629" spans="1:2" x14ac:dyDescent="0.2">
      <c r="A1629" s="91"/>
      <c r="B1629" s="92"/>
    </row>
    <row r="1630" spans="1:2" x14ac:dyDescent="0.2">
      <c r="A1630" s="91"/>
      <c r="B1630" s="92"/>
    </row>
    <row r="1631" spans="1:2" x14ac:dyDescent="0.2">
      <c r="A1631" s="91"/>
      <c r="B1631" s="92"/>
    </row>
    <row r="1632" spans="1:2" x14ac:dyDescent="0.2">
      <c r="A1632" s="91"/>
      <c r="B1632" s="92"/>
    </row>
    <row r="1633" spans="1:2" x14ac:dyDescent="0.2">
      <c r="A1633" s="91"/>
      <c r="B1633" s="92"/>
    </row>
    <row r="1634" spans="1:2" x14ac:dyDescent="0.2">
      <c r="A1634" s="91"/>
      <c r="B1634" s="92"/>
    </row>
    <row r="1635" spans="1:2" x14ac:dyDescent="0.2">
      <c r="A1635" s="91"/>
      <c r="B1635" s="92"/>
    </row>
    <row r="1636" spans="1:2" x14ac:dyDescent="0.2">
      <c r="A1636" s="91"/>
      <c r="B1636" s="92"/>
    </row>
    <row r="1637" spans="1:2" x14ac:dyDescent="0.2">
      <c r="A1637" s="91"/>
      <c r="B1637" s="92"/>
    </row>
    <row r="1638" spans="1:2" x14ac:dyDescent="0.2">
      <c r="A1638" s="91"/>
      <c r="B1638" s="92"/>
    </row>
    <row r="1639" spans="1:2" x14ac:dyDescent="0.2">
      <c r="A1639" s="91"/>
      <c r="B1639" s="92"/>
    </row>
    <row r="1640" spans="1:2" x14ac:dyDescent="0.2">
      <c r="A1640" s="91"/>
      <c r="B1640" s="92"/>
    </row>
    <row r="1641" spans="1:2" x14ac:dyDescent="0.2">
      <c r="A1641" s="91"/>
      <c r="B1641" s="92"/>
    </row>
    <row r="1642" spans="1:2" x14ac:dyDescent="0.2">
      <c r="A1642" s="91"/>
      <c r="B1642" s="92"/>
    </row>
    <row r="1643" spans="1:2" x14ac:dyDescent="0.2">
      <c r="A1643" s="91"/>
      <c r="B1643" s="92"/>
    </row>
    <row r="1644" spans="1:2" x14ac:dyDescent="0.2">
      <c r="A1644" s="91"/>
      <c r="B1644" s="92"/>
    </row>
    <row r="1645" spans="1:2" x14ac:dyDescent="0.2">
      <c r="A1645" s="91"/>
      <c r="B1645" s="92"/>
    </row>
    <row r="1646" spans="1:2" x14ac:dyDescent="0.2">
      <c r="A1646" s="91"/>
      <c r="B1646" s="92"/>
    </row>
    <row r="1647" spans="1:2" x14ac:dyDescent="0.2">
      <c r="A1647" s="91"/>
      <c r="B1647" s="92"/>
    </row>
    <row r="1648" spans="1:2" x14ac:dyDescent="0.2">
      <c r="A1648" s="91"/>
      <c r="B1648" s="92"/>
    </row>
    <row r="1649" spans="1:2" x14ac:dyDescent="0.2">
      <c r="A1649" s="91"/>
      <c r="B1649" s="92"/>
    </row>
    <row r="1650" spans="1:2" x14ac:dyDescent="0.2">
      <c r="A1650" s="91"/>
      <c r="B1650" s="92"/>
    </row>
    <row r="1651" spans="1:2" x14ac:dyDescent="0.2">
      <c r="A1651" s="91"/>
      <c r="B1651" s="92"/>
    </row>
    <row r="1652" spans="1:2" x14ac:dyDescent="0.2">
      <c r="A1652" s="91"/>
      <c r="B1652" s="92"/>
    </row>
    <row r="1653" spans="1:2" x14ac:dyDescent="0.2">
      <c r="A1653" s="91"/>
      <c r="B1653" s="92"/>
    </row>
    <row r="1654" spans="1:2" x14ac:dyDescent="0.2">
      <c r="A1654" s="91"/>
      <c r="B1654" s="92"/>
    </row>
    <row r="1655" spans="1:2" x14ac:dyDescent="0.2">
      <c r="A1655" s="91"/>
      <c r="B1655" s="92"/>
    </row>
    <row r="1656" spans="1:2" x14ac:dyDescent="0.2">
      <c r="A1656" s="91"/>
      <c r="B1656" s="92"/>
    </row>
    <row r="1657" spans="1:2" x14ac:dyDescent="0.2">
      <c r="A1657" s="91"/>
      <c r="B1657" s="92"/>
    </row>
    <row r="1658" spans="1:2" x14ac:dyDescent="0.2">
      <c r="A1658" s="91"/>
      <c r="B1658" s="92"/>
    </row>
    <row r="1659" spans="1:2" x14ac:dyDescent="0.2">
      <c r="A1659" s="91"/>
      <c r="B1659" s="92"/>
    </row>
    <row r="1660" spans="1:2" x14ac:dyDescent="0.2">
      <c r="A1660" s="91"/>
      <c r="B1660" s="92"/>
    </row>
    <row r="1661" spans="1:2" x14ac:dyDescent="0.2">
      <c r="A1661" s="91"/>
      <c r="B1661" s="92"/>
    </row>
    <row r="1662" spans="1:2" x14ac:dyDescent="0.2">
      <c r="A1662" s="91"/>
      <c r="B1662" s="92"/>
    </row>
    <row r="1663" spans="1:2" x14ac:dyDescent="0.2">
      <c r="A1663" s="91"/>
      <c r="B1663" s="92"/>
    </row>
    <row r="1664" spans="1:2" x14ac:dyDescent="0.2">
      <c r="A1664" s="91"/>
      <c r="B1664" s="92"/>
    </row>
    <row r="1665" spans="1:2" x14ac:dyDescent="0.2">
      <c r="A1665" s="91"/>
      <c r="B1665" s="92"/>
    </row>
    <row r="1666" spans="1:2" x14ac:dyDescent="0.2">
      <c r="A1666" s="91"/>
      <c r="B1666" s="92"/>
    </row>
    <row r="1667" spans="1:2" x14ac:dyDescent="0.2">
      <c r="A1667" s="91"/>
      <c r="B1667" s="92"/>
    </row>
    <row r="1668" spans="1:2" x14ac:dyDescent="0.2">
      <c r="A1668" s="91"/>
      <c r="B1668" s="92"/>
    </row>
    <row r="1669" spans="1:2" x14ac:dyDescent="0.2">
      <c r="A1669" s="91"/>
      <c r="B1669" s="92"/>
    </row>
    <row r="1670" spans="1:2" x14ac:dyDescent="0.2">
      <c r="A1670" s="91"/>
      <c r="B1670" s="92"/>
    </row>
    <row r="1671" spans="1:2" x14ac:dyDescent="0.2">
      <c r="A1671" s="91"/>
      <c r="B1671" s="92"/>
    </row>
    <row r="1672" spans="1:2" x14ac:dyDescent="0.2">
      <c r="A1672" s="91"/>
      <c r="B1672" s="92"/>
    </row>
    <row r="1673" spans="1:2" x14ac:dyDescent="0.2">
      <c r="A1673" s="91"/>
      <c r="B1673" s="92"/>
    </row>
    <row r="1674" spans="1:2" x14ac:dyDescent="0.2">
      <c r="A1674" s="91"/>
      <c r="B1674" s="92"/>
    </row>
    <row r="1675" spans="1:2" x14ac:dyDescent="0.2">
      <c r="A1675" s="91"/>
      <c r="B1675" s="92"/>
    </row>
    <row r="1676" spans="1:2" x14ac:dyDescent="0.2">
      <c r="A1676" s="91"/>
      <c r="B1676" s="92"/>
    </row>
    <row r="1677" spans="1:2" x14ac:dyDescent="0.2">
      <c r="A1677" s="91"/>
      <c r="B1677" s="92"/>
    </row>
    <row r="1678" spans="1:2" x14ac:dyDescent="0.2">
      <c r="A1678" s="91"/>
      <c r="B1678" s="92"/>
    </row>
    <row r="1679" spans="1:2" x14ac:dyDescent="0.2">
      <c r="A1679" s="91"/>
      <c r="B1679" s="92"/>
    </row>
    <row r="1680" spans="1:2" x14ac:dyDescent="0.2">
      <c r="A1680" s="91"/>
      <c r="B1680" s="92"/>
    </row>
    <row r="1681" spans="1:2" x14ac:dyDescent="0.2">
      <c r="A1681" s="91"/>
      <c r="B1681" s="92"/>
    </row>
    <row r="1682" spans="1:2" x14ac:dyDescent="0.2">
      <c r="A1682" s="91"/>
      <c r="B1682" s="92"/>
    </row>
    <row r="1683" spans="1:2" x14ac:dyDescent="0.2">
      <c r="A1683" s="91"/>
      <c r="B1683" s="92"/>
    </row>
    <row r="1684" spans="1:2" x14ac:dyDescent="0.2">
      <c r="A1684" s="91"/>
      <c r="B1684" s="92"/>
    </row>
    <row r="1685" spans="1:2" x14ac:dyDescent="0.2">
      <c r="A1685" s="91"/>
      <c r="B1685" s="92"/>
    </row>
    <row r="1686" spans="1:2" x14ac:dyDescent="0.2">
      <c r="A1686" s="91"/>
      <c r="B1686" s="92"/>
    </row>
    <row r="1687" spans="1:2" x14ac:dyDescent="0.2">
      <c r="A1687" s="91"/>
      <c r="B1687" s="92"/>
    </row>
    <row r="1688" spans="1:2" x14ac:dyDescent="0.2">
      <c r="A1688" s="91"/>
      <c r="B1688" s="92"/>
    </row>
    <row r="1689" spans="1:2" x14ac:dyDescent="0.2">
      <c r="A1689" s="91"/>
      <c r="B1689" s="92"/>
    </row>
    <row r="1690" spans="1:2" x14ac:dyDescent="0.2">
      <c r="A1690" s="91"/>
      <c r="B1690" s="92"/>
    </row>
    <row r="1691" spans="1:2" x14ac:dyDescent="0.2">
      <c r="A1691" s="91"/>
      <c r="B1691" s="92"/>
    </row>
    <row r="1692" spans="1:2" x14ac:dyDescent="0.2">
      <c r="A1692" s="91"/>
      <c r="B1692" s="92"/>
    </row>
    <row r="1693" spans="1:2" x14ac:dyDescent="0.2">
      <c r="A1693" s="91"/>
      <c r="B1693" s="92"/>
    </row>
    <row r="1694" spans="1:2" x14ac:dyDescent="0.2">
      <c r="A1694" s="91"/>
      <c r="B1694" s="92"/>
    </row>
    <row r="1695" spans="1:2" x14ac:dyDescent="0.2">
      <c r="A1695" s="91"/>
      <c r="B1695" s="92"/>
    </row>
    <row r="1696" spans="1:2" x14ac:dyDescent="0.2">
      <c r="A1696" s="91"/>
      <c r="B1696" s="92"/>
    </row>
    <row r="1697" spans="1:2" x14ac:dyDescent="0.2">
      <c r="A1697" s="91"/>
      <c r="B1697" s="92"/>
    </row>
    <row r="1698" spans="1:2" x14ac:dyDescent="0.2">
      <c r="A1698" s="91"/>
      <c r="B1698" s="92"/>
    </row>
    <row r="1699" spans="1:2" x14ac:dyDescent="0.2">
      <c r="A1699" s="91"/>
      <c r="B1699" s="92"/>
    </row>
    <row r="1700" spans="1:2" x14ac:dyDescent="0.2">
      <c r="A1700" s="91"/>
      <c r="B1700" s="92"/>
    </row>
    <row r="1701" spans="1:2" x14ac:dyDescent="0.2">
      <c r="A1701" s="91"/>
      <c r="B1701" s="92"/>
    </row>
    <row r="1702" spans="1:2" x14ac:dyDescent="0.2">
      <c r="A1702" s="91"/>
      <c r="B1702" s="92"/>
    </row>
    <row r="1703" spans="1:2" x14ac:dyDescent="0.2">
      <c r="A1703" s="91"/>
      <c r="B1703" s="92"/>
    </row>
    <row r="1704" spans="1:2" x14ac:dyDescent="0.2">
      <c r="A1704" s="91"/>
      <c r="B1704" s="92"/>
    </row>
    <row r="1705" spans="1:2" x14ac:dyDescent="0.2">
      <c r="A1705" s="91"/>
      <c r="B1705" s="92"/>
    </row>
    <row r="1706" spans="1:2" x14ac:dyDescent="0.2">
      <c r="A1706" s="91"/>
      <c r="B1706" s="92"/>
    </row>
    <row r="1707" spans="1:2" x14ac:dyDescent="0.2">
      <c r="A1707" s="91"/>
      <c r="B1707" s="92"/>
    </row>
    <row r="1708" spans="1:2" x14ac:dyDescent="0.2">
      <c r="A1708" s="91"/>
      <c r="B1708" s="92"/>
    </row>
    <row r="1709" spans="1:2" x14ac:dyDescent="0.2">
      <c r="A1709" s="91"/>
      <c r="B1709" s="92"/>
    </row>
    <row r="1710" spans="1:2" x14ac:dyDescent="0.2">
      <c r="A1710" s="91"/>
      <c r="B1710" s="92"/>
    </row>
    <row r="1711" spans="1:2" x14ac:dyDescent="0.2">
      <c r="A1711" s="91"/>
      <c r="B1711" s="92"/>
    </row>
    <row r="1712" spans="1:2" x14ac:dyDescent="0.2">
      <c r="A1712" s="91"/>
      <c r="B1712" s="92"/>
    </row>
    <row r="1713" spans="1:2" x14ac:dyDescent="0.2">
      <c r="A1713" s="91"/>
      <c r="B1713" s="92"/>
    </row>
    <row r="1714" spans="1:2" x14ac:dyDescent="0.2">
      <c r="A1714" s="91"/>
      <c r="B1714" s="92"/>
    </row>
    <row r="1715" spans="1:2" x14ac:dyDescent="0.2">
      <c r="A1715" s="91"/>
      <c r="B1715" s="92"/>
    </row>
    <row r="1716" spans="1:2" x14ac:dyDescent="0.2">
      <c r="A1716" s="91"/>
      <c r="B1716" s="92"/>
    </row>
    <row r="1717" spans="1:2" x14ac:dyDescent="0.2">
      <c r="A1717" s="91"/>
      <c r="B1717" s="92"/>
    </row>
    <row r="1718" spans="1:2" x14ac:dyDescent="0.2">
      <c r="A1718" s="91"/>
      <c r="B1718" s="92"/>
    </row>
    <row r="1719" spans="1:2" x14ac:dyDescent="0.2">
      <c r="A1719" s="91"/>
      <c r="B1719" s="92"/>
    </row>
    <row r="1720" spans="1:2" x14ac:dyDescent="0.2">
      <c r="A1720" s="91"/>
      <c r="B1720" s="92"/>
    </row>
    <row r="1721" spans="1:2" x14ac:dyDescent="0.2">
      <c r="A1721" s="91"/>
      <c r="B1721" s="92"/>
    </row>
    <row r="1722" spans="1:2" x14ac:dyDescent="0.2">
      <c r="A1722" s="91"/>
      <c r="B1722" s="92"/>
    </row>
    <row r="1723" spans="1:2" x14ac:dyDescent="0.2">
      <c r="A1723" s="91"/>
      <c r="B1723" s="92"/>
    </row>
    <row r="1724" spans="1:2" x14ac:dyDescent="0.2">
      <c r="A1724" s="91"/>
      <c r="B1724" s="92"/>
    </row>
    <row r="1725" spans="1:2" x14ac:dyDescent="0.2">
      <c r="A1725" s="91"/>
      <c r="B1725" s="92"/>
    </row>
    <row r="1726" spans="1:2" x14ac:dyDescent="0.2">
      <c r="A1726" s="91"/>
      <c r="B1726" s="92"/>
    </row>
    <row r="1727" spans="1:2" x14ac:dyDescent="0.2">
      <c r="A1727" s="91"/>
      <c r="B1727" s="92"/>
    </row>
    <row r="1728" spans="1:2" x14ac:dyDescent="0.2">
      <c r="A1728" s="91"/>
      <c r="B1728" s="92"/>
    </row>
    <row r="1729" spans="1:2" x14ac:dyDescent="0.2">
      <c r="A1729" s="91"/>
      <c r="B1729" s="92"/>
    </row>
    <row r="1730" spans="1:2" x14ac:dyDescent="0.2">
      <c r="A1730" s="91"/>
      <c r="B1730" s="92"/>
    </row>
    <row r="1731" spans="1:2" x14ac:dyDescent="0.2">
      <c r="A1731" s="91"/>
      <c r="B1731" s="92"/>
    </row>
    <row r="1732" spans="1:2" x14ac:dyDescent="0.2">
      <c r="A1732" s="91"/>
      <c r="B1732" s="92"/>
    </row>
    <row r="1733" spans="1:2" x14ac:dyDescent="0.2">
      <c r="A1733" s="91"/>
      <c r="B1733" s="92"/>
    </row>
    <row r="1734" spans="1:2" x14ac:dyDescent="0.2">
      <c r="A1734" s="91"/>
      <c r="B1734" s="92"/>
    </row>
    <row r="1735" spans="1:2" x14ac:dyDescent="0.2">
      <c r="A1735" s="91"/>
      <c r="B1735" s="92"/>
    </row>
    <row r="1736" spans="1:2" x14ac:dyDescent="0.2">
      <c r="A1736" s="91"/>
      <c r="B1736" s="92"/>
    </row>
    <row r="1737" spans="1:2" x14ac:dyDescent="0.2">
      <c r="A1737" s="91"/>
      <c r="B1737" s="92"/>
    </row>
    <row r="1738" spans="1:2" x14ac:dyDescent="0.2">
      <c r="A1738" s="91"/>
      <c r="B1738" s="92"/>
    </row>
    <row r="1739" spans="1:2" x14ac:dyDescent="0.2">
      <c r="A1739" s="91"/>
      <c r="B1739" s="92"/>
    </row>
    <row r="1740" spans="1:2" x14ac:dyDescent="0.2">
      <c r="A1740" s="91"/>
      <c r="B1740" s="92"/>
    </row>
    <row r="1741" spans="1:2" x14ac:dyDescent="0.2">
      <c r="A1741" s="91"/>
      <c r="B1741" s="92"/>
    </row>
    <row r="1742" spans="1:2" x14ac:dyDescent="0.2">
      <c r="A1742" s="91"/>
      <c r="B1742" s="92"/>
    </row>
    <row r="1743" spans="1:2" x14ac:dyDescent="0.2">
      <c r="A1743" s="91"/>
      <c r="B1743" s="92"/>
    </row>
    <row r="1744" spans="1:2" x14ac:dyDescent="0.2">
      <c r="A1744" s="91"/>
      <c r="B1744" s="92"/>
    </row>
    <row r="1745" spans="1:2" x14ac:dyDescent="0.2">
      <c r="A1745" s="91"/>
      <c r="B1745" s="92"/>
    </row>
    <row r="1746" spans="1:2" x14ac:dyDescent="0.2">
      <c r="A1746" s="91"/>
      <c r="B1746" s="92"/>
    </row>
    <row r="1747" spans="1:2" x14ac:dyDescent="0.2">
      <c r="A1747" s="91"/>
      <c r="B1747" s="92"/>
    </row>
    <row r="1748" spans="1:2" x14ac:dyDescent="0.2">
      <c r="A1748" s="91"/>
      <c r="B1748" s="92"/>
    </row>
    <row r="1749" spans="1:2" x14ac:dyDescent="0.2">
      <c r="A1749" s="91"/>
      <c r="B1749" s="92"/>
    </row>
    <row r="1750" spans="1:2" x14ac:dyDescent="0.2">
      <c r="A1750" s="91"/>
      <c r="B1750" s="92"/>
    </row>
    <row r="1751" spans="1:2" x14ac:dyDescent="0.2">
      <c r="A1751" s="91"/>
      <c r="B1751" s="92"/>
    </row>
    <row r="1752" spans="1:2" x14ac:dyDescent="0.2">
      <c r="A1752" s="91"/>
      <c r="B1752" s="92"/>
    </row>
    <row r="1753" spans="1:2" x14ac:dyDescent="0.2">
      <c r="A1753" s="91"/>
      <c r="B1753" s="92"/>
    </row>
    <row r="1754" spans="1:2" x14ac:dyDescent="0.2">
      <c r="A1754" s="91"/>
      <c r="B1754" s="92"/>
    </row>
    <row r="1755" spans="1:2" x14ac:dyDescent="0.2">
      <c r="A1755" s="91"/>
      <c r="B1755" s="92"/>
    </row>
    <row r="1756" spans="1:2" x14ac:dyDescent="0.2">
      <c r="A1756" s="91"/>
      <c r="B1756" s="92"/>
    </row>
    <row r="1757" spans="1:2" x14ac:dyDescent="0.2">
      <c r="A1757" s="91"/>
      <c r="B1757" s="92"/>
    </row>
    <row r="1758" spans="1:2" x14ac:dyDescent="0.2">
      <c r="A1758" s="91"/>
      <c r="B1758" s="92"/>
    </row>
    <row r="1759" spans="1:2" x14ac:dyDescent="0.2">
      <c r="A1759" s="91"/>
      <c r="B1759" s="92"/>
    </row>
    <row r="1760" spans="1:2" x14ac:dyDescent="0.2">
      <c r="A1760" s="91"/>
      <c r="B1760" s="92"/>
    </row>
    <row r="1761" spans="1:2" x14ac:dyDescent="0.2">
      <c r="A1761" s="91"/>
      <c r="B1761" s="92"/>
    </row>
    <row r="1762" spans="1:2" x14ac:dyDescent="0.2">
      <c r="A1762" s="91"/>
      <c r="B1762" s="92"/>
    </row>
    <row r="1763" spans="1:2" x14ac:dyDescent="0.2">
      <c r="A1763" s="91"/>
      <c r="B1763" s="92"/>
    </row>
    <row r="1764" spans="1:2" x14ac:dyDescent="0.2">
      <c r="A1764" s="91"/>
      <c r="B1764" s="92"/>
    </row>
    <row r="1765" spans="1:2" x14ac:dyDescent="0.2">
      <c r="A1765" s="91"/>
      <c r="B1765" s="92"/>
    </row>
    <row r="1766" spans="1:2" x14ac:dyDescent="0.2">
      <c r="A1766" s="91"/>
      <c r="B1766" s="92"/>
    </row>
    <row r="1767" spans="1:2" x14ac:dyDescent="0.2">
      <c r="A1767" s="91"/>
      <c r="B1767" s="92"/>
    </row>
    <row r="1768" spans="1:2" x14ac:dyDescent="0.2">
      <c r="A1768" s="91"/>
      <c r="B1768" s="92"/>
    </row>
    <row r="1769" spans="1:2" x14ac:dyDescent="0.2">
      <c r="A1769" s="91"/>
      <c r="B1769" s="92"/>
    </row>
    <row r="1770" spans="1:2" x14ac:dyDescent="0.2">
      <c r="A1770" s="91"/>
      <c r="B1770" s="92"/>
    </row>
    <row r="1771" spans="1:2" x14ac:dyDescent="0.2">
      <c r="A1771" s="91"/>
      <c r="B1771" s="92"/>
    </row>
    <row r="1772" spans="1:2" x14ac:dyDescent="0.2">
      <c r="A1772" s="91"/>
      <c r="B1772" s="92"/>
    </row>
    <row r="1773" spans="1:2" x14ac:dyDescent="0.2">
      <c r="A1773" s="91"/>
      <c r="B1773" s="92"/>
    </row>
    <row r="1774" spans="1:2" x14ac:dyDescent="0.2">
      <c r="A1774" s="91"/>
      <c r="B1774" s="92"/>
    </row>
    <row r="1775" spans="1:2" x14ac:dyDescent="0.2">
      <c r="A1775" s="91"/>
      <c r="B1775" s="92"/>
    </row>
    <row r="1776" spans="1:2" x14ac:dyDescent="0.2">
      <c r="A1776" s="91"/>
      <c r="B1776" s="92"/>
    </row>
    <row r="1777" spans="1:2" x14ac:dyDescent="0.2">
      <c r="A1777" s="91"/>
      <c r="B1777" s="92"/>
    </row>
    <row r="1778" spans="1:2" x14ac:dyDescent="0.2">
      <c r="A1778" s="91"/>
      <c r="B1778" s="92"/>
    </row>
    <row r="1779" spans="1:2" x14ac:dyDescent="0.2">
      <c r="A1779" s="91"/>
      <c r="B1779" s="92"/>
    </row>
    <row r="1780" spans="1:2" x14ac:dyDescent="0.2">
      <c r="A1780" s="91"/>
      <c r="B1780" s="92"/>
    </row>
    <row r="1781" spans="1:2" x14ac:dyDescent="0.2">
      <c r="A1781" s="91"/>
      <c r="B1781" s="92"/>
    </row>
    <row r="1782" spans="1:2" x14ac:dyDescent="0.2">
      <c r="A1782" s="91"/>
      <c r="B1782" s="92"/>
    </row>
    <row r="1783" spans="1:2" x14ac:dyDescent="0.2">
      <c r="A1783" s="91"/>
      <c r="B1783" s="92"/>
    </row>
    <row r="1784" spans="1:2" x14ac:dyDescent="0.2">
      <c r="A1784" s="91"/>
      <c r="B1784" s="92"/>
    </row>
    <row r="1785" spans="1:2" x14ac:dyDescent="0.2">
      <c r="A1785" s="91"/>
      <c r="B1785" s="92"/>
    </row>
    <row r="1786" spans="1:2" x14ac:dyDescent="0.2">
      <c r="A1786" s="91"/>
      <c r="B1786" s="92"/>
    </row>
    <row r="1787" spans="1:2" x14ac:dyDescent="0.2">
      <c r="A1787" s="91"/>
      <c r="B1787" s="92"/>
    </row>
    <row r="1788" spans="1:2" x14ac:dyDescent="0.2">
      <c r="A1788" s="91"/>
      <c r="B1788" s="92"/>
    </row>
    <row r="1789" spans="1:2" x14ac:dyDescent="0.2">
      <c r="A1789" s="91"/>
      <c r="B1789" s="92"/>
    </row>
    <row r="1790" spans="1:2" x14ac:dyDescent="0.2">
      <c r="A1790" s="91"/>
      <c r="B1790" s="92"/>
    </row>
    <row r="1791" spans="1:2" x14ac:dyDescent="0.2">
      <c r="A1791" s="91"/>
      <c r="B1791" s="92"/>
    </row>
    <row r="1792" spans="1:2" x14ac:dyDescent="0.2">
      <c r="A1792" s="91"/>
      <c r="B1792" s="92"/>
    </row>
    <row r="1793" spans="1:2" x14ac:dyDescent="0.2">
      <c r="A1793" s="91"/>
      <c r="B1793" s="92"/>
    </row>
    <row r="1794" spans="1:2" x14ac:dyDescent="0.2">
      <c r="A1794" s="91"/>
      <c r="B1794" s="92"/>
    </row>
    <row r="1795" spans="1:2" x14ac:dyDescent="0.2">
      <c r="A1795" s="91"/>
      <c r="B1795" s="92"/>
    </row>
    <row r="1796" spans="1:2" x14ac:dyDescent="0.2">
      <c r="A1796" s="91"/>
      <c r="B1796" s="92"/>
    </row>
    <row r="1797" spans="1:2" x14ac:dyDescent="0.2">
      <c r="A1797" s="91"/>
      <c r="B1797" s="92"/>
    </row>
    <row r="1798" spans="1:2" x14ac:dyDescent="0.2">
      <c r="A1798" s="91"/>
      <c r="B1798" s="92"/>
    </row>
    <row r="1799" spans="1:2" x14ac:dyDescent="0.2">
      <c r="A1799" s="91"/>
      <c r="B1799" s="92"/>
    </row>
    <row r="1800" spans="1:2" x14ac:dyDescent="0.2">
      <c r="A1800" s="91"/>
      <c r="B1800" s="92"/>
    </row>
    <row r="1801" spans="1:2" x14ac:dyDescent="0.2">
      <c r="A1801" s="91"/>
      <c r="B1801" s="92"/>
    </row>
    <row r="1802" spans="1:2" x14ac:dyDescent="0.2">
      <c r="A1802" s="91"/>
      <c r="B1802" s="92"/>
    </row>
    <row r="1803" spans="1:2" x14ac:dyDescent="0.2">
      <c r="A1803" s="91"/>
      <c r="B1803" s="92"/>
    </row>
    <row r="1804" spans="1:2" x14ac:dyDescent="0.2">
      <c r="A1804" s="91"/>
      <c r="B1804" s="92"/>
    </row>
    <row r="1805" spans="1:2" x14ac:dyDescent="0.2">
      <c r="A1805" s="91"/>
      <c r="B1805" s="92"/>
    </row>
    <row r="1806" spans="1:2" x14ac:dyDescent="0.2">
      <c r="A1806" s="91"/>
      <c r="B1806" s="92"/>
    </row>
    <row r="1807" spans="1:2" x14ac:dyDescent="0.2">
      <c r="A1807" s="91"/>
      <c r="B1807" s="92"/>
    </row>
    <row r="1808" spans="1:2" x14ac:dyDescent="0.2">
      <c r="A1808" s="91"/>
      <c r="B1808" s="92"/>
    </row>
    <row r="1809" spans="1:2" x14ac:dyDescent="0.2">
      <c r="A1809" s="91"/>
      <c r="B1809" s="92"/>
    </row>
    <row r="1810" spans="1:2" x14ac:dyDescent="0.2">
      <c r="A1810" s="91"/>
      <c r="B1810" s="92"/>
    </row>
    <row r="1811" spans="1:2" x14ac:dyDescent="0.2">
      <c r="A1811" s="91"/>
      <c r="B1811" s="92"/>
    </row>
    <row r="1812" spans="1:2" x14ac:dyDescent="0.2">
      <c r="A1812" s="91"/>
      <c r="B1812" s="92"/>
    </row>
    <row r="1813" spans="1:2" x14ac:dyDescent="0.2">
      <c r="A1813" s="91"/>
      <c r="B1813" s="92"/>
    </row>
    <row r="1814" spans="1:2" x14ac:dyDescent="0.2">
      <c r="A1814" s="91"/>
      <c r="B1814" s="92"/>
    </row>
    <row r="1815" spans="1:2" x14ac:dyDescent="0.2">
      <c r="A1815" s="91"/>
      <c r="B1815" s="92"/>
    </row>
    <row r="1816" spans="1:2" x14ac:dyDescent="0.2">
      <c r="A1816" s="91"/>
      <c r="B1816" s="92"/>
    </row>
    <row r="1817" spans="1:2" x14ac:dyDescent="0.2">
      <c r="A1817" s="91"/>
      <c r="B1817" s="92"/>
    </row>
    <row r="1818" spans="1:2" x14ac:dyDescent="0.2">
      <c r="A1818" s="91"/>
      <c r="B1818" s="92"/>
    </row>
    <row r="1819" spans="1:2" x14ac:dyDescent="0.2">
      <c r="A1819" s="91"/>
      <c r="B1819" s="92"/>
    </row>
    <row r="1820" spans="1:2" x14ac:dyDescent="0.2">
      <c r="A1820" s="91"/>
      <c r="B1820" s="92"/>
    </row>
    <row r="1821" spans="1:2" x14ac:dyDescent="0.2">
      <c r="A1821" s="91"/>
      <c r="B1821" s="92"/>
    </row>
    <row r="1822" spans="1:2" x14ac:dyDescent="0.2">
      <c r="A1822" s="91"/>
      <c r="B1822" s="92"/>
    </row>
    <row r="1823" spans="1:2" x14ac:dyDescent="0.2">
      <c r="A1823" s="91"/>
      <c r="B1823" s="92"/>
    </row>
    <row r="1824" spans="1:2" x14ac:dyDescent="0.2">
      <c r="A1824" s="91"/>
      <c r="B1824" s="92"/>
    </row>
    <row r="1825" spans="1:2" x14ac:dyDescent="0.2">
      <c r="A1825" s="91"/>
      <c r="B1825" s="92"/>
    </row>
    <row r="1826" spans="1:2" x14ac:dyDescent="0.2">
      <c r="A1826" s="91"/>
      <c r="B1826" s="92"/>
    </row>
    <row r="1827" spans="1:2" x14ac:dyDescent="0.2">
      <c r="A1827" s="91"/>
      <c r="B1827" s="92"/>
    </row>
    <row r="1828" spans="1:2" x14ac:dyDescent="0.2">
      <c r="A1828" s="91"/>
      <c r="B1828" s="92"/>
    </row>
    <row r="1829" spans="1:2" x14ac:dyDescent="0.2">
      <c r="A1829" s="91"/>
      <c r="B1829" s="92"/>
    </row>
    <row r="1830" spans="1:2" x14ac:dyDescent="0.2">
      <c r="A1830" s="91"/>
      <c r="B1830" s="92"/>
    </row>
    <row r="1831" spans="1:2" x14ac:dyDescent="0.2">
      <c r="A1831" s="91"/>
      <c r="B1831" s="92"/>
    </row>
    <row r="1832" spans="1:2" x14ac:dyDescent="0.2">
      <c r="A1832" s="91"/>
      <c r="B1832" s="92"/>
    </row>
    <row r="1833" spans="1:2" x14ac:dyDescent="0.2">
      <c r="A1833" s="91"/>
      <c r="B1833" s="92"/>
    </row>
    <row r="1834" spans="1:2" x14ac:dyDescent="0.2">
      <c r="A1834" s="91"/>
      <c r="B1834" s="92"/>
    </row>
    <row r="1835" spans="1:2" x14ac:dyDescent="0.2">
      <c r="A1835" s="91"/>
      <c r="B1835" s="92"/>
    </row>
    <row r="1836" spans="1:2" x14ac:dyDescent="0.2">
      <c r="A1836" s="91"/>
      <c r="B1836" s="92"/>
    </row>
    <row r="1837" spans="1:2" x14ac:dyDescent="0.2">
      <c r="A1837" s="91"/>
      <c r="B1837" s="92"/>
    </row>
    <row r="1838" spans="1:2" x14ac:dyDescent="0.2">
      <c r="A1838" s="91"/>
      <c r="B1838" s="92"/>
    </row>
    <row r="1839" spans="1:2" x14ac:dyDescent="0.2">
      <c r="A1839" s="91"/>
      <c r="B1839" s="92"/>
    </row>
    <row r="1840" spans="1:2" x14ac:dyDescent="0.2">
      <c r="A1840" s="91"/>
      <c r="B1840" s="92"/>
    </row>
    <row r="1841" spans="1:2" x14ac:dyDescent="0.2">
      <c r="A1841" s="91"/>
      <c r="B1841" s="92"/>
    </row>
    <row r="1842" spans="1:2" x14ac:dyDescent="0.2">
      <c r="A1842" s="91"/>
      <c r="B1842" s="92"/>
    </row>
    <row r="1843" spans="1:2" x14ac:dyDescent="0.2">
      <c r="A1843" s="91"/>
      <c r="B1843" s="92"/>
    </row>
    <row r="1844" spans="1:2" x14ac:dyDescent="0.2">
      <c r="A1844" s="91"/>
      <c r="B1844" s="92"/>
    </row>
    <row r="1845" spans="1:2" x14ac:dyDescent="0.2">
      <c r="A1845" s="91"/>
      <c r="B1845" s="92"/>
    </row>
    <row r="1846" spans="1:2" x14ac:dyDescent="0.2">
      <c r="A1846" s="91"/>
      <c r="B1846" s="92"/>
    </row>
    <row r="1847" spans="1:2" x14ac:dyDescent="0.2">
      <c r="A1847" s="91"/>
      <c r="B1847" s="92"/>
    </row>
    <row r="1848" spans="1:2" x14ac:dyDescent="0.2">
      <c r="A1848" s="91"/>
      <c r="B1848" s="92"/>
    </row>
    <row r="1849" spans="1:2" x14ac:dyDescent="0.2">
      <c r="A1849" s="91"/>
      <c r="B1849" s="92"/>
    </row>
    <row r="1850" spans="1:2" x14ac:dyDescent="0.2">
      <c r="A1850" s="91"/>
      <c r="B1850" s="92"/>
    </row>
    <row r="1851" spans="1:2" x14ac:dyDescent="0.2">
      <c r="A1851" s="91"/>
      <c r="B1851" s="92"/>
    </row>
    <row r="1852" spans="1:2" x14ac:dyDescent="0.2">
      <c r="A1852" s="91"/>
      <c r="B1852" s="92"/>
    </row>
    <row r="1853" spans="1:2" x14ac:dyDescent="0.2">
      <c r="A1853" s="91"/>
      <c r="B1853" s="92"/>
    </row>
    <row r="1854" spans="1:2" x14ac:dyDescent="0.2">
      <c r="A1854" s="91"/>
      <c r="B1854" s="92"/>
    </row>
    <row r="1855" spans="1:2" x14ac:dyDescent="0.2">
      <c r="A1855" s="91"/>
      <c r="B1855" s="92"/>
    </row>
    <row r="1856" spans="1:2" x14ac:dyDescent="0.2">
      <c r="A1856" s="91"/>
      <c r="B1856" s="92"/>
    </row>
    <row r="1857" spans="1:2" x14ac:dyDescent="0.2">
      <c r="A1857" s="91"/>
      <c r="B1857" s="92"/>
    </row>
    <row r="1858" spans="1:2" x14ac:dyDescent="0.2">
      <c r="A1858" s="91"/>
      <c r="B1858" s="92"/>
    </row>
    <row r="1859" spans="1:2" x14ac:dyDescent="0.2">
      <c r="A1859" s="91"/>
      <c r="B1859" s="92"/>
    </row>
    <row r="1860" spans="1:2" x14ac:dyDescent="0.2">
      <c r="A1860" s="91"/>
      <c r="B1860" s="92"/>
    </row>
    <row r="1861" spans="1:2" x14ac:dyDescent="0.2">
      <c r="A1861" s="91"/>
      <c r="B1861" s="92"/>
    </row>
    <row r="1862" spans="1:2" x14ac:dyDescent="0.2">
      <c r="A1862" s="91"/>
      <c r="B1862" s="92"/>
    </row>
    <row r="1863" spans="1:2" x14ac:dyDescent="0.2">
      <c r="A1863" s="91"/>
      <c r="B1863" s="92"/>
    </row>
    <row r="1864" spans="1:2" x14ac:dyDescent="0.2">
      <c r="A1864" s="91"/>
      <c r="B1864" s="92"/>
    </row>
    <row r="1865" spans="1:2" x14ac:dyDescent="0.2">
      <c r="A1865" s="91"/>
      <c r="B1865" s="92"/>
    </row>
    <row r="1866" spans="1:2" x14ac:dyDescent="0.2">
      <c r="A1866" s="91"/>
      <c r="B1866" s="92"/>
    </row>
    <row r="1867" spans="1:2" x14ac:dyDescent="0.2">
      <c r="A1867" s="91"/>
      <c r="B1867" s="92"/>
    </row>
    <row r="1868" spans="1:2" x14ac:dyDescent="0.2">
      <c r="A1868" s="91"/>
      <c r="B1868" s="92"/>
    </row>
    <row r="1869" spans="1:2" x14ac:dyDescent="0.2">
      <c r="A1869" s="91"/>
      <c r="B1869" s="92"/>
    </row>
    <row r="1870" spans="1:2" x14ac:dyDescent="0.2">
      <c r="A1870" s="91"/>
      <c r="B1870" s="92"/>
    </row>
    <row r="1871" spans="1:2" x14ac:dyDescent="0.2">
      <c r="A1871" s="91"/>
      <c r="B1871" s="92"/>
    </row>
    <row r="1872" spans="1:2" x14ac:dyDescent="0.2">
      <c r="A1872" s="91"/>
      <c r="B1872" s="92"/>
    </row>
    <row r="1873" spans="1:2" x14ac:dyDescent="0.2">
      <c r="A1873" s="91"/>
      <c r="B1873" s="92"/>
    </row>
    <row r="1874" spans="1:2" x14ac:dyDescent="0.2">
      <c r="A1874" s="91"/>
      <c r="B1874" s="92"/>
    </row>
    <row r="1875" spans="1:2" x14ac:dyDescent="0.2">
      <c r="A1875" s="91"/>
      <c r="B1875" s="92"/>
    </row>
    <row r="1876" spans="1:2" x14ac:dyDescent="0.2">
      <c r="A1876" s="91"/>
      <c r="B1876" s="92"/>
    </row>
    <row r="1877" spans="1:2" x14ac:dyDescent="0.2">
      <c r="A1877" s="91"/>
      <c r="B1877" s="92"/>
    </row>
    <row r="1878" spans="1:2" x14ac:dyDescent="0.2">
      <c r="A1878" s="91"/>
      <c r="B1878" s="92"/>
    </row>
    <row r="1879" spans="1:2" x14ac:dyDescent="0.2">
      <c r="A1879" s="91"/>
      <c r="B1879" s="92"/>
    </row>
    <row r="1880" spans="1:2" x14ac:dyDescent="0.2">
      <c r="A1880" s="91"/>
      <c r="B1880" s="92"/>
    </row>
    <row r="1881" spans="1:2" x14ac:dyDescent="0.2">
      <c r="A1881" s="91"/>
      <c r="B1881" s="92"/>
    </row>
    <row r="1882" spans="1:2" x14ac:dyDescent="0.2">
      <c r="A1882" s="91"/>
      <c r="B1882" s="92"/>
    </row>
    <row r="1883" spans="1:2" x14ac:dyDescent="0.2">
      <c r="A1883" s="91"/>
      <c r="B1883" s="92"/>
    </row>
    <row r="1884" spans="1:2" x14ac:dyDescent="0.2">
      <c r="A1884" s="91"/>
      <c r="B1884" s="92"/>
    </row>
    <row r="1885" spans="1:2" x14ac:dyDescent="0.2">
      <c r="A1885" s="91"/>
      <c r="B1885" s="92"/>
    </row>
    <row r="1886" spans="1:2" x14ac:dyDescent="0.2">
      <c r="A1886" s="91"/>
      <c r="B1886" s="92"/>
    </row>
    <row r="1887" spans="1:2" x14ac:dyDescent="0.2">
      <c r="A1887" s="91"/>
      <c r="B1887" s="92"/>
    </row>
    <row r="1888" spans="1:2" x14ac:dyDescent="0.2">
      <c r="A1888" s="91"/>
      <c r="B1888" s="92"/>
    </row>
    <row r="1889" spans="1:2" x14ac:dyDescent="0.2">
      <c r="A1889" s="91"/>
      <c r="B1889" s="92"/>
    </row>
    <row r="1890" spans="1:2" x14ac:dyDescent="0.2">
      <c r="A1890" s="91"/>
      <c r="B1890" s="92"/>
    </row>
    <row r="1891" spans="1:2" x14ac:dyDescent="0.2">
      <c r="A1891" s="91"/>
      <c r="B1891" s="92"/>
    </row>
    <row r="1892" spans="1:2" x14ac:dyDescent="0.2">
      <c r="A1892" s="91"/>
      <c r="B1892" s="92"/>
    </row>
    <row r="1893" spans="1:2" x14ac:dyDescent="0.2">
      <c r="A1893" s="91"/>
      <c r="B1893" s="92"/>
    </row>
    <row r="1894" spans="1:2" x14ac:dyDescent="0.2">
      <c r="A1894" s="91"/>
      <c r="B1894" s="92"/>
    </row>
    <row r="1895" spans="1:2" x14ac:dyDescent="0.2">
      <c r="A1895" s="91"/>
      <c r="B1895" s="92"/>
    </row>
    <row r="1896" spans="1:2" x14ac:dyDescent="0.2">
      <c r="A1896" s="91"/>
      <c r="B1896" s="92"/>
    </row>
    <row r="1897" spans="1:2" x14ac:dyDescent="0.2">
      <c r="A1897" s="91"/>
      <c r="B1897" s="92"/>
    </row>
    <row r="1898" spans="1:2" x14ac:dyDescent="0.2">
      <c r="A1898" s="91"/>
      <c r="B1898" s="92"/>
    </row>
    <row r="1899" spans="1:2" x14ac:dyDescent="0.2">
      <c r="A1899" s="91"/>
      <c r="B1899" s="92"/>
    </row>
    <row r="1900" spans="1:2" x14ac:dyDescent="0.2">
      <c r="A1900" s="91"/>
      <c r="B1900" s="92"/>
    </row>
    <row r="1901" spans="1:2" x14ac:dyDescent="0.2">
      <c r="A1901" s="91"/>
      <c r="B1901" s="92"/>
    </row>
    <row r="1902" spans="1:2" x14ac:dyDescent="0.2">
      <c r="A1902" s="91"/>
      <c r="B1902" s="92"/>
    </row>
    <row r="1903" spans="1:2" x14ac:dyDescent="0.2">
      <c r="A1903" s="91"/>
      <c r="B1903" s="92"/>
    </row>
    <row r="1904" spans="1:2" x14ac:dyDescent="0.2">
      <c r="A1904" s="91"/>
      <c r="B1904" s="92"/>
    </row>
    <row r="1905" spans="1:2" x14ac:dyDescent="0.2">
      <c r="A1905" s="91"/>
      <c r="B1905" s="92"/>
    </row>
    <row r="1906" spans="1:2" x14ac:dyDescent="0.2">
      <c r="A1906" s="91"/>
      <c r="B1906" s="92"/>
    </row>
    <row r="1907" spans="1:2" x14ac:dyDescent="0.2">
      <c r="A1907" s="91"/>
      <c r="B1907" s="92"/>
    </row>
    <row r="1908" spans="1:2" x14ac:dyDescent="0.2">
      <c r="A1908" s="91"/>
      <c r="B1908" s="92"/>
    </row>
    <row r="1909" spans="1:2" x14ac:dyDescent="0.2">
      <c r="A1909" s="91"/>
      <c r="B1909" s="92"/>
    </row>
    <row r="1910" spans="1:2" x14ac:dyDescent="0.2">
      <c r="A1910" s="91"/>
      <c r="B1910" s="92"/>
    </row>
    <row r="1911" spans="1:2" x14ac:dyDescent="0.2">
      <c r="A1911" s="91"/>
      <c r="B1911" s="92"/>
    </row>
    <row r="1912" spans="1:2" x14ac:dyDescent="0.2">
      <c r="A1912" s="91"/>
      <c r="B1912" s="92"/>
    </row>
    <row r="1913" spans="1:2" x14ac:dyDescent="0.2">
      <c r="A1913" s="91"/>
      <c r="B1913" s="92"/>
    </row>
    <row r="1914" spans="1:2" x14ac:dyDescent="0.2">
      <c r="A1914" s="91"/>
      <c r="B1914" s="92"/>
    </row>
    <row r="1915" spans="1:2" x14ac:dyDescent="0.2">
      <c r="A1915" s="91"/>
      <c r="B1915" s="92"/>
    </row>
    <row r="1916" spans="1:2" x14ac:dyDescent="0.2">
      <c r="A1916" s="91"/>
      <c r="B1916" s="92"/>
    </row>
    <row r="1917" spans="1:2" x14ac:dyDescent="0.2">
      <c r="A1917" s="91"/>
      <c r="B1917" s="92"/>
    </row>
    <row r="1918" spans="1:2" x14ac:dyDescent="0.2">
      <c r="A1918" s="91"/>
      <c r="B1918" s="92"/>
    </row>
    <row r="1919" spans="1:2" x14ac:dyDescent="0.2">
      <c r="A1919" s="91"/>
      <c r="B1919" s="92"/>
    </row>
    <row r="1920" spans="1:2" x14ac:dyDescent="0.2">
      <c r="A1920" s="91"/>
      <c r="B1920" s="92"/>
    </row>
    <row r="1921" spans="1:2" x14ac:dyDescent="0.2">
      <c r="A1921" s="91"/>
      <c r="B1921" s="92"/>
    </row>
    <row r="1922" spans="1:2" x14ac:dyDescent="0.2">
      <c r="A1922" s="91"/>
      <c r="B1922" s="92"/>
    </row>
    <row r="1923" spans="1:2" x14ac:dyDescent="0.2">
      <c r="A1923" s="91"/>
      <c r="B1923" s="92"/>
    </row>
    <row r="1924" spans="1:2" x14ac:dyDescent="0.2">
      <c r="A1924" s="91"/>
      <c r="B1924" s="92"/>
    </row>
    <row r="1925" spans="1:2" x14ac:dyDescent="0.2">
      <c r="A1925" s="91"/>
      <c r="B1925" s="92"/>
    </row>
    <row r="1926" spans="1:2" x14ac:dyDescent="0.2">
      <c r="A1926" s="91"/>
      <c r="B1926" s="92"/>
    </row>
    <row r="1927" spans="1:2" x14ac:dyDescent="0.2">
      <c r="A1927" s="91"/>
      <c r="B1927" s="92"/>
    </row>
    <row r="1928" spans="1:2" x14ac:dyDescent="0.2">
      <c r="A1928" s="91"/>
      <c r="B1928" s="92"/>
    </row>
    <row r="1929" spans="1:2" x14ac:dyDescent="0.2">
      <c r="A1929" s="91"/>
      <c r="B1929" s="92"/>
    </row>
    <row r="1930" spans="1:2" x14ac:dyDescent="0.2">
      <c r="A1930" s="91"/>
      <c r="B1930" s="92"/>
    </row>
    <row r="1931" spans="1:2" x14ac:dyDescent="0.2">
      <c r="A1931" s="91"/>
      <c r="B1931" s="92"/>
    </row>
    <row r="1932" spans="1:2" x14ac:dyDescent="0.2">
      <c r="A1932" s="91"/>
      <c r="B1932" s="92"/>
    </row>
    <row r="1933" spans="1:2" x14ac:dyDescent="0.2">
      <c r="A1933" s="91"/>
      <c r="B1933" s="92"/>
    </row>
    <row r="1934" spans="1:2" x14ac:dyDescent="0.2">
      <c r="A1934" s="91"/>
      <c r="B1934" s="92"/>
    </row>
    <row r="1935" spans="1:2" x14ac:dyDescent="0.2">
      <c r="A1935" s="91"/>
      <c r="B1935" s="92"/>
    </row>
    <row r="1936" spans="1:2" x14ac:dyDescent="0.2">
      <c r="A1936" s="91"/>
      <c r="B1936" s="92"/>
    </row>
    <row r="1937" spans="1:2" x14ac:dyDescent="0.2">
      <c r="A1937" s="91"/>
      <c r="B1937" s="92"/>
    </row>
    <row r="1938" spans="1:2" x14ac:dyDescent="0.2">
      <c r="A1938" s="91"/>
      <c r="B1938" s="92"/>
    </row>
    <row r="1939" spans="1:2" x14ac:dyDescent="0.2">
      <c r="A1939" s="91"/>
      <c r="B1939" s="92"/>
    </row>
    <row r="1940" spans="1:2" x14ac:dyDescent="0.2">
      <c r="A1940" s="91"/>
      <c r="B1940" s="92"/>
    </row>
    <row r="1941" spans="1:2" x14ac:dyDescent="0.2">
      <c r="A1941" s="91"/>
      <c r="B1941" s="92"/>
    </row>
    <row r="1942" spans="1:2" x14ac:dyDescent="0.2">
      <c r="A1942" s="91"/>
      <c r="B1942" s="92"/>
    </row>
    <row r="1943" spans="1:2" x14ac:dyDescent="0.2">
      <c r="A1943" s="91"/>
      <c r="B1943" s="92"/>
    </row>
    <row r="1944" spans="1:2" x14ac:dyDescent="0.2">
      <c r="A1944" s="91"/>
      <c r="B1944" s="92"/>
    </row>
    <row r="1945" spans="1:2" x14ac:dyDescent="0.2">
      <c r="A1945" s="91"/>
      <c r="B1945" s="92"/>
    </row>
    <row r="1946" spans="1:2" x14ac:dyDescent="0.2">
      <c r="A1946" s="91"/>
      <c r="B1946" s="92"/>
    </row>
    <row r="1947" spans="1:2" x14ac:dyDescent="0.2">
      <c r="A1947" s="91"/>
      <c r="B1947" s="92"/>
    </row>
    <row r="1948" spans="1:2" x14ac:dyDescent="0.2">
      <c r="A1948" s="91"/>
      <c r="B1948" s="92"/>
    </row>
    <row r="1949" spans="1:2" x14ac:dyDescent="0.2">
      <c r="A1949" s="91"/>
      <c r="B1949" s="92"/>
    </row>
    <row r="1950" spans="1:2" x14ac:dyDescent="0.2">
      <c r="A1950" s="91"/>
      <c r="B1950" s="92"/>
    </row>
    <row r="1951" spans="1:2" x14ac:dyDescent="0.2">
      <c r="A1951" s="91"/>
      <c r="B1951" s="92"/>
    </row>
    <row r="1952" spans="1:2" x14ac:dyDescent="0.2">
      <c r="A1952" s="91"/>
      <c r="B1952" s="92"/>
    </row>
    <row r="1953" spans="1:2" x14ac:dyDescent="0.2">
      <c r="A1953" s="91"/>
      <c r="B1953" s="92"/>
    </row>
    <row r="1954" spans="1:2" x14ac:dyDescent="0.2">
      <c r="A1954" s="91"/>
      <c r="B1954" s="92"/>
    </row>
    <row r="1955" spans="1:2" x14ac:dyDescent="0.2">
      <c r="A1955" s="91"/>
      <c r="B1955" s="92"/>
    </row>
    <row r="1956" spans="1:2" x14ac:dyDescent="0.2">
      <c r="A1956" s="91"/>
      <c r="B1956" s="92"/>
    </row>
    <row r="1957" spans="1:2" x14ac:dyDescent="0.2">
      <c r="A1957" s="91"/>
      <c r="B1957" s="92"/>
    </row>
    <row r="1958" spans="1:2" x14ac:dyDescent="0.2">
      <c r="A1958" s="91"/>
      <c r="B1958" s="92"/>
    </row>
    <row r="1959" spans="1:2" x14ac:dyDescent="0.2">
      <c r="A1959" s="91"/>
      <c r="B1959" s="92"/>
    </row>
    <row r="1960" spans="1:2" x14ac:dyDescent="0.2">
      <c r="A1960" s="91"/>
      <c r="B1960" s="92"/>
    </row>
    <row r="1961" spans="1:2" x14ac:dyDescent="0.2">
      <c r="A1961" s="91"/>
      <c r="B1961" s="92"/>
    </row>
    <row r="1962" spans="1:2" x14ac:dyDescent="0.2">
      <c r="A1962" s="91"/>
      <c r="B1962" s="92"/>
    </row>
    <row r="1963" spans="1:2" x14ac:dyDescent="0.2">
      <c r="A1963" s="91"/>
      <c r="B1963" s="92"/>
    </row>
    <row r="1964" spans="1:2" x14ac:dyDescent="0.2">
      <c r="A1964" s="91"/>
      <c r="B1964" s="92"/>
    </row>
    <row r="1965" spans="1:2" x14ac:dyDescent="0.2">
      <c r="A1965" s="91"/>
      <c r="B1965" s="92"/>
    </row>
    <row r="1966" spans="1:2" x14ac:dyDescent="0.2">
      <c r="A1966" s="91"/>
      <c r="B1966" s="92"/>
    </row>
    <row r="1967" spans="1:2" x14ac:dyDescent="0.2">
      <c r="A1967" s="91"/>
      <c r="B1967" s="92"/>
    </row>
    <row r="1968" spans="1:2" x14ac:dyDescent="0.2">
      <c r="A1968" s="91"/>
      <c r="B1968" s="92"/>
    </row>
    <row r="1969" spans="1:2" x14ac:dyDescent="0.2">
      <c r="A1969" s="91"/>
      <c r="B1969" s="92"/>
    </row>
    <row r="1970" spans="1:2" x14ac:dyDescent="0.2">
      <c r="A1970" s="91"/>
      <c r="B1970" s="92"/>
    </row>
    <row r="1971" spans="1:2" x14ac:dyDescent="0.2">
      <c r="A1971" s="91"/>
      <c r="B1971" s="92"/>
    </row>
    <row r="1972" spans="1:2" x14ac:dyDescent="0.2">
      <c r="A1972" s="91"/>
      <c r="B1972" s="92"/>
    </row>
    <row r="1973" spans="1:2" x14ac:dyDescent="0.2">
      <c r="A1973" s="91"/>
      <c r="B1973" s="92"/>
    </row>
    <row r="1974" spans="1:2" x14ac:dyDescent="0.2">
      <c r="A1974" s="91"/>
      <c r="B1974" s="92"/>
    </row>
    <row r="1975" spans="1:2" x14ac:dyDescent="0.2">
      <c r="A1975" s="91"/>
      <c r="B1975" s="92"/>
    </row>
    <row r="1976" spans="1:2" x14ac:dyDescent="0.2">
      <c r="A1976" s="91"/>
      <c r="B1976" s="92"/>
    </row>
    <row r="1977" spans="1:2" x14ac:dyDescent="0.2">
      <c r="A1977" s="91"/>
      <c r="B1977" s="92"/>
    </row>
    <row r="1978" spans="1:2" x14ac:dyDescent="0.2">
      <c r="A1978" s="91"/>
      <c r="B1978" s="92"/>
    </row>
    <row r="1979" spans="1:2" x14ac:dyDescent="0.2">
      <c r="A1979" s="91"/>
      <c r="B1979" s="92"/>
    </row>
    <row r="1980" spans="1:2" x14ac:dyDescent="0.2">
      <c r="A1980" s="91"/>
      <c r="B1980" s="92"/>
    </row>
    <row r="1981" spans="1:2" x14ac:dyDescent="0.2">
      <c r="A1981" s="91"/>
      <c r="B1981" s="92"/>
    </row>
    <row r="1982" spans="1:2" x14ac:dyDescent="0.2">
      <c r="A1982" s="91"/>
      <c r="B1982" s="92"/>
    </row>
    <row r="1983" spans="1:2" x14ac:dyDescent="0.2">
      <c r="A1983" s="91"/>
      <c r="B1983" s="92"/>
    </row>
    <row r="1984" spans="1:2" x14ac:dyDescent="0.2">
      <c r="A1984" s="91"/>
      <c r="B1984" s="92"/>
    </row>
    <row r="1985" spans="1:2" x14ac:dyDescent="0.2">
      <c r="A1985" s="91"/>
      <c r="B1985" s="92"/>
    </row>
    <row r="1986" spans="1:2" x14ac:dyDescent="0.2">
      <c r="A1986" s="91"/>
      <c r="B1986" s="92"/>
    </row>
    <row r="1987" spans="1:2" x14ac:dyDescent="0.2">
      <c r="A1987" s="91"/>
      <c r="B1987" s="92"/>
    </row>
    <row r="1988" spans="1:2" x14ac:dyDescent="0.2">
      <c r="A1988" s="91"/>
      <c r="B1988" s="92"/>
    </row>
    <row r="1989" spans="1:2" x14ac:dyDescent="0.2">
      <c r="A1989" s="91"/>
      <c r="B1989" s="92"/>
    </row>
    <row r="1990" spans="1:2" x14ac:dyDescent="0.2">
      <c r="A1990" s="91"/>
      <c r="B1990" s="92"/>
    </row>
    <row r="1991" spans="1:2" x14ac:dyDescent="0.2">
      <c r="A1991" s="91"/>
      <c r="B1991" s="92"/>
    </row>
    <row r="1992" spans="1:2" x14ac:dyDescent="0.2">
      <c r="A1992" s="91"/>
      <c r="B1992" s="92"/>
    </row>
    <row r="1993" spans="1:2" x14ac:dyDescent="0.2">
      <c r="A1993" s="91"/>
      <c r="B1993" s="92"/>
    </row>
    <row r="1994" spans="1:2" x14ac:dyDescent="0.2">
      <c r="A1994" s="91"/>
      <c r="B1994" s="92"/>
    </row>
    <row r="1995" spans="1:2" x14ac:dyDescent="0.2">
      <c r="A1995" s="91"/>
      <c r="B1995" s="92"/>
    </row>
    <row r="1996" spans="1:2" x14ac:dyDescent="0.2">
      <c r="A1996" s="91"/>
      <c r="B1996" s="92"/>
    </row>
    <row r="1997" spans="1:2" x14ac:dyDescent="0.2">
      <c r="A1997" s="91"/>
      <c r="B1997" s="92"/>
    </row>
    <row r="1998" spans="1:2" x14ac:dyDescent="0.2">
      <c r="A1998" s="91"/>
      <c r="B1998" s="92"/>
    </row>
    <row r="1999" spans="1:2" x14ac:dyDescent="0.2">
      <c r="A1999" s="91"/>
      <c r="B1999" s="92"/>
    </row>
    <row r="2000" spans="1:2" x14ac:dyDescent="0.2">
      <c r="A2000" s="91"/>
      <c r="B2000" s="92"/>
    </row>
    <row r="2001" spans="1:2" x14ac:dyDescent="0.2">
      <c r="A2001" s="91"/>
      <c r="B2001" s="92"/>
    </row>
    <row r="2002" spans="1:2" x14ac:dyDescent="0.2">
      <c r="A2002" s="91"/>
      <c r="B2002" s="92"/>
    </row>
    <row r="2003" spans="1:2" x14ac:dyDescent="0.2">
      <c r="A2003" s="91"/>
      <c r="B2003" s="92"/>
    </row>
    <row r="2004" spans="1:2" x14ac:dyDescent="0.2">
      <c r="A2004" s="91"/>
      <c r="B2004" s="92"/>
    </row>
    <row r="2005" spans="1:2" x14ac:dyDescent="0.2">
      <c r="A2005" s="91"/>
      <c r="B2005" s="92"/>
    </row>
    <row r="2006" spans="1:2" x14ac:dyDescent="0.2">
      <c r="A2006" s="91"/>
      <c r="B2006" s="92"/>
    </row>
    <row r="2007" spans="1:2" x14ac:dyDescent="0.2">
      <c r="A2007" s="91"/>
      <c r="B2007" s="92"/>
    </row>
    <row r="2008" spans="1:2" x14ac:dyDescent="0.2">
      <c r="A2008" s="91"/>
      <c r="B2008" s="92"/>
    </row>
    <row r="2009" spans="1:2" x14ac:dyDescent="0.2">
      <c r="A2009" s="91"/>
      <c r="B2009" s="92"/>
    </row>
    <row r="2010" spans="1:2" x14ac:dyDescent="0.2">
      <c r="A2010" s="91"/>
      <c r="B2010" s="92"/>
    </row>
    <row r="2011" spans="1:2" x14ac:dyDescent="0.2">
      <c r="A2011" s="91"/>
      <c r="B2011" s="92"/>
    </row>
    <row r="2012" spans="1:2" x14ac:dyDescent="0.2">
      <c r="A2012" s="91"/>
      <c r="B2012" s="92"/>
    </row>
    <row r="2013" spans="1:2" x14ac:dyDescent="0.2">
      <c r="A2013" s="91"/>
      <c r="B2013" s="92"/>
    </row>
    <row r="2014" spans="1:2" x14ac:dyDescent="0.2">
      <c r="A2014" s="91"/>
      <c r="B2014" s="92"/>
    </row>
    <row r="2015" spans="1:2" x14ac:dyDescent="0.2">
      <c r="A2015" s="91"/>
      <c r="B2015" s="92"/>
    </row>
    <row r="2016" spans="1:2" x14ac:dyDescent="0.2">
      <c r="A2016" s="91"/>
      <c r="B2016" s="92"/>
    </row>
    <row r="2017" spans="1:2" x14ac:dyDescent="0.2">
      <c r="A2017" s="91"/>
      <c r="B2017" s="92"/>
    </row>
    <row r="2018" spans="1:2" x14ac:dyDescent="0.2">
      <c r="A2018" s="91"/>
      <c r="B2018" s="92"/>
    </row>
    <row r="2019" spans="1:2" x14ac:dyDescent="0.2">
      <c r="A2019" s="91"/>
      <c r="B2019" s="92"/>
    </row>
    <row r="2020" spans="1:2" x14ac:dyDescent="0.2">
      <c r="A2020" s="91"/>
      <c r="B2020" s="92"/>
    </row>
    <row r="2021" spans="1:2" x14ac:dyDescent="0.2">
      <c r="A2021" s="91"/>
      <c r="B2021" s="92"/>
    </row>
    <row r="2022" spans="1:2" x14ac:dyDescent="0.2">
      <c r="A2022" s="91"/>
      <c r="B2022" s="92"/>
    </row>
    <row r="2023" spans="1:2" x14ac:dyDescent="0.2">
      <c r="A2023" s="91"/>
      <c r="B2023" s="92"/>
    </row>
    <row r="2025" spans="1:2" ht="15" x14ac:dyDescent="0.25">
      <c r="A2025" s="90"/>
    </row>
  </sheetData>
  <phoneticPr fontId="4" type="noConversion"/>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14"/>
  <sheetViews>
    <sheetView workbookViewId="0">
      <selection activeCell="I212" sqref="I212"/>
    </sheetView>
  </sheetViews>
  <sheetFormatPr defaultRowHeight="14.25" x14ac:dyDescent="0.2"/>
  <cols>
    <col min="1" max="1" width="9" style="101"/>
    <col min="2" max="2" width="9" style="100"/>
    <col min="3" max="4" width="9" style="89"/>
    <col min="5" max="5" width="10.75" style="100" customWidth="1"/>
    <col min="6" max="6" width="11.25" style="100" customWidth="1"/>
    <col min="7" max="8" width="9" style="89"/>
    <col min="9" max="9" width="11.25" style="89" customWidth="1"/>
    <col min="10" max="16384" width="9" style="89"/>
  </cols>
  <sheetData>
    <row r="1" spans="1:9" ht="24" x14ac:dyDescent="0.2">
      <c r="A1" s="95" t="s">
        <v>335</v>
      </c>
      <c r="B1" s="96" t="s">
        <v>338</v>
      </c>
      <c r="C1" s="96" t="s">
        <v>339</v>
      </c>
      <c r="D1" s="96" t="s">
        <v>340</v>
      </c>
      <c r="E1" s="96" t="s">
        <v>341</v>
      </c>
      <c r="F1" s="96" t="s">
        <v>342</v>
      </c>
      <c r="G1" s="96" t="s">
        <v>343</v>
      </c>
      <c r="H1" s="96" t="s">
        <v>344</v>
      </c>
      <c r="I1" s="96" t="s">
        <v>345</v>
      </c>
    </row>
    <row r="2" spans="1:9" x14ac:dyDescent="0.2">
      <c r="A2" s="97">
        <v>38533</v>
      </c>
      <c r="B2" s="98">
        <v>16.649999999999999</v>
      </c>
      <c r="C2" s="89">
        <v>1.9884471163921278</v>
      </c>
      <c r="D2" s="89">
        <v>14.661552883607872</v>
      </c>
      <c r="E2" s="98">
        <v>46.27</v>
      </c>
      <c r="F2" s="98">
        <v>3.42</v>
      </c>
      <c r="G2" s="89">
        <v>-25.737852463709398</v>
      </c>
      <c r="H2" s="89">
        <v>29.157852463709396</v>
      </c>
      <c r="I2" s="98">
        <v>9.58</v>
      </c>
    </row>
    <row r="3" spans="1:9" x14ac:dyDescent="0.2">
      <c r="A3" s="97">
        <v>38564</v>
      </c>
      <c r="B3" s="98">
        <v>16.13</v>
      </c>
      <c r="C3" s="89">
        <v>1.1385069591931043</v>
      </c>
      <c r="D3" s="89">
        <v>14.991493040806894</v>
      </c>
      <c r="E3" s="98">
        <v>6.61</v>
      </c>
      <c r="F3" s="98">
        <v>16.899999999999999</v>
      </c>
      <c r="G3" s="89">
        <v>-12.819459855718533</v>
      </c>
      <c r="H3" s="89">
        <v>29.719459855718533</v>
      </c>
      <c r="I3" s="98">
        <v>9.4</v>
      </c>
    </row>
    <row r="4" spans="1:9" x14ac:dyDescent="0.2">
      <c r="A4" s="97">
        <v>38595</v>
      </c>
      <c r="B4" s="98">
        <v>15.92</v>
      </c>
      <c r="C4" s="89">
        <v>0.59842871538877429</v>
      </c>
      <c r="D4" s="89">
        <v>15.321571284611226</v>
      </c>
      <c r="E4" s="98">
        <v>39.71</v>
      </c>
      <c r="F4" s="98">
        <v>40.020000000000003</v>
      </c>
      <c r="G4" s="89">
        <v>9.7407201031378658</v>
      </c>
      <c r="H4" s="89">
        <v>30.279279896862136</v>
      </c>
      <c r="I4" s="98">
        <v>9.77</v>
      </c>
    </row>
    <row r="5" spans="1:9" x14ac:dyDescent="0.2">
      <c r="A5" s="97">
        <v>38625</v>
      </c>
      <c r="B5" s="98">
        <v>16.079999999999998</v>
      </c>
      <c r="C5" s="89">
        <v>0.4279952353905554</v>
      </c>
      <c r="D5" s="89">
        <v>15.652004764609442</v>
      </c>
      <c r="E5" s="98">
        <v>102.65</v>
      </c>
      <c r="F5" s="98">
        <v>72.849999999999994</v>
      </c>
      <c r="G5" s="89">
        <v>42.015365003993139</v>
      </c>
      <c r="H5" s="89">
        <v>30.834634996006855</v>
      </c>
      <c r="I5" s="98">
        <v>10.07</v>
      </c>
    </row>
    <row r="6" spans="1:9" x14ac:dyDescent="0.2">
      <c r="A6" s="97">
        <v>38656</v>
      </c>
      <c r="B6" s="98">
        <v>15.56</v>
      </c>
      <c r="C6" s="89">
        <v>-0.42305218793978994</v>
      </c>
      <c r="D6" s="89">
        <v>15.983052187939791</v>
      </c>
      <c r="E6" s="98">
        <v>-301.66000000000003</v>
      </c>
      <c r="F6" s="98">
        <v>44.29</v>
      </c>
      <c r="G6" s="89">
        <v>12.90647599908444</v>
      </c>
      <c r="H6" s="89">
        <v>31.383524000915557</v>
      </c>
      <c r="I6" s="98">
        <v>10.039999999999999</v>
      </c>
    </row>
    <row r="7" spans="1:9" x14ac:dyDescent="0.2">
      <c r="A7" s="97">
        <v>38686</v>
      </c>
      <c r="B7" s="98">
        <v>14.66</v>
      </c>
      <c r="C7" s="89">
        <v>-1.6550019836318941</v>
      </c>
      <c r="D7" s="89">
        <v>16.315001983631895</v>
      </c>
      <c r="E7" s="98">
        <v>19.78</v>
      </c>
      <c r="F7" s="98">
        <v>36.65</v>
      </c>
      <c r="G7" s="89">
        <v>4.7231365069681299</v>
      </c>
      <c r="H7" s="89">
        <v>31.926863493031867</v>
      </c>
      <c r="I7" s="98">
        <v>10.38</v>
      </c>
    </row>
    <row r="8" spans="1:9" x14ac:dyDescent="0.2">
      <c r="A8" s="97">
        <v>38717</v>
      </c>
      <c r="B8" s="98">
        <v>14.02</v>
      </c>
      <c r="C8" s="89">
        <v>-2.6281132020912095</v>
      </c>
      <c r="D8" s="89">
        <v>16.64811320209121</v>
      </c>
      <c r="E8" s="98">
        <v>-29.62</v>
      </c>
      <c r="F8" s="98">
        <v>-35.200000000000003</v>
      </c>
      <c r="G8" s="89">
        <v>-67.66646633685481</v>
      </c>
      <c r="H8" s="89">
        <v>32.466466336854808</v>
      </c>
      <c r="I8" s="98">
        <v>9.77</v>
      </c>
    </row>
    <row r="9" spans="1:9" x14ac:dyDescent="0.2">
      <c r="A9" s="97">
        <v>38748</v>
      </c>
      <c r="B9" s="98">
        <v>14.69</v>
      </c>
      <c r="C9" s="89">
        <v>-2.2925299630298599</v>
      </c>
      <c r="D9" s="89">
        <v>16.982529963029858</v>
      </c>
      <c r="E9" s="98">
        <v>74.67</v>
      </c>
      <c r="F9" s="98">
        <v>22.13</v>
      </c>
      <c r="G9" s="89">
        <v>-10.874473392474165</v>
      </c>
      <c r="H9" s="89">
        <v>33.004473392474168</v>
      </c>
      <c r="I9" s="98">
        <v>16.79</v>
      </c>
    </row>
    <row r="10" spans="1:9" x14ac:dyDescent="0.2">
      <c r="A10" s="97">
        <v>38776</v>
      </c>
      <c r="B10" s="98">
        <v>14.76</v>
      </c>
      <c r="C10" s="89">
        <v>-2.5582138782987349</v>
      </c>
      <c r="D10" s="89">
        <v>17.318213878298735</v>
      </c>
      <c r="E10" s="98">
        <v>110.8</v>
      </c>
      <c r="F10" s="98">
        <v>31.81</v>
      </c>
      <c r="G10" s="89">
        <v>-1.7283264598174837</v>
      </c>
      <c r="H10" s="89">
        <v>33.538326459817483</v>
      </c>
      <c r="I10" s="98">
        <v>18.28</v>
      </c>
    </row>
    <row r="11" spans="1:9" x14ac:dyDescent="0.2">
      <c r="A11" s="97">
        <v>38807</v>
      </c>
      <c r="B11" s="98">
        <v>15.53</v>
      </c>
      <c r="C11" s="89">
        <v>-2.1249673562791336</v>
      </c>
      <c r="D11" s="89">
        <v>17.654967356279133</v>
      </c>
      <c r="E11" s="98">
        <v>78.37</v>
      </c>
      <c r="F11" s="98">
        <v>79.91</v>
      </c>
      <c r="G11" s="89">
        <v>45.845287832951129</v>
      </c>
      <c r="H11" s="89">
        <v>34.064712167048867</v>
      </c>
      <c r="I11" s="98">
        <v>18.899999999999999</v>
      </c>
    </row>
    <row r="12" spans="1:9" x14ac:dyDescent="0.2">
      <c r="A12" s="97">
        <v>38837</v>
      </c>
      <c r="B12" s="98">
        <v>16.260000000000002</v>
      </c>
      <c r="C12" s="89">
        <v>-1.7324151516106625</v>
      </c>
      <c r="D12" s="89">
        <v>17.992415151610665</v>
      </c>
      <c r="E12" s="98">
        <v>66.33</v>
      </c>
      <c r="F12" s="98">
        <v>78.75</v>
      </c>
      <c r="G12" s="89">
        <v>44.169802880338281</v>
      </c>
      <c r="H12" s="89">
        <v>34.580197119661719</v>
      </c>
      <c r="I12" s="98">
        <v>18.84</v>
      </c>
    </row>
    <row r="13" spans="1:9" x14ac:dyDescent="0.2">
      <c r="A13" s="97">
        <v>38868</v>
      </c>
      <c r="B13" s="98">
        <v>17.5</v>
      </c>
      <c r="C13" s="89">
        <v>-0.83003445175548718</v>
      </c>
      <c r="D13" s="89">
        <v>18.330034451755488</v>
      </c>
      <c r="E13" s="98">
        <v>92.33</v>
      </c>
      <c r="F13" s="98">
        <v>78.790000000000006</v>
      </c>
      <c r="G13" s="89">
        <v>43.705468376306463</v>
      </c>
      <c r="H13" s="89">
        <v>35.084531623693543</v>
      </c>
      <c r="I13" s="98">
        <v>19.84</v>
      </c>
    </row>
    <row r="14" spans="1:9" x14ac:dyDescent="0.2">
      <c r="A14" s="97">
        <v>38898</v>
      </c>
      <c r="B14" s="98">
        <v>19.22</v>
      </c>
      <c r="C14" s="89">
        <v>0.5528178624319886</v>
      </c>
      <c r="D14" s="89">
        <v>18.667182137568009</v>
      </c>
      <c r="E14" s="98">
        <v>-18.63</v>
      </c>
      <c r="F14" s="98">
        <v>26.04</v>
      </c>
      <c r="G14" s="89">
        <v>-9.5405333326037596</v>
      </c>
      <c r="H14" s="89">
        <v>35.580533332603757</v>
      </c>
      <c r="I14" s="98">
        <v>20.95</v>
      </c>
    </row>
    <row r="15" spans="1:9" x14ac:dyDescent="0.2">
      <c r="A15" s="97">
        <v>38929</v>
      </c>
      <c r="B15" s="98">
        <v>20.77</v>
      </c>
      <c r="C15" s="89">
        <v>1.7668425513787445</v>
      </c>
      <c r="D15" s="89">
        <v>19.003157448621256</v>
      </c>
      <c r="E15" s="98">
        <v>258.35000000000002</v>
      </c>
      <c r="F15" s="98">
        <v>35</v>
      </c>
      <c r="G15" s="89">
        <v>-1.074055001822638</v>
      </c>
      <c r="H15" s="89">
        <v>36.074055001822636</v>
      </c>
      <c r="I15" s="98">
        <v>22.35</v>
      </c>
    </row>
    <row r="16" spans="1:9" x14ac:dyDescent="0.2">
      <c r="A16" s="97">
        <v>38960</v>
      </c>
      <c r="B16" s="98">
        <v>21.48</v>
      </c>
      <c r="C16" s="89">
        <v>2.1427019853823794</v>
      </c>
      <c r="D16" s="89">
        <v>19.33729801461762</v>
      </c>
      <c r="E16" s="98">
        <v>60.32</v>
      </c>
      <c r="F16" s="98">
        <v>26.98</v>
      </c>
      <c r="G16" s="89">
        <v>-9.5902868497433094</v>
      </c>
      <c r="H16" s="89">
        <v>36.570286849743312</v>
      </c>
      <c r="I16" s="98">
        <v>22.14</v>
      </c>
    </row>
    <row r="17" spans="1:9" x14ac:dyDescent="0.2">
      <c r="A17" s="97">
        <v>38990</v>
      </c>
      <c r="B17" s="98">
        <v>21.79</v>
      </c>
      <c r="C17" s="89">
        <v>2.1209358373411202</v>
      </c>
      <c r="D17" s="89">
        <v>19.669064162658877</v>
      </c>
      <c r="E17" s="98">
        <v>-49.06</v>
      </c>
      <c r="F17" s="98">
        <v>-0.84</v>
      </c>
      <c r="G17" s="89">
        <v>-37.914344507605996</v>
      </c>
      <c r="H17" s="89">
        <v>37.074344507605993</v>
      </c>
      <c r="I17" s="98">
        <v>20.81</v>
      </c>
    </row>
    <row r="18" spans="1:9" x14ac:dyDescent="0.2">
      <c r="A18" s="97">
        <v>39021</v>
      </c>
      <c r="B18" s="98">
        <v>22.03</v>
      </c>
      <c r="C18" s="89">
        <v>2.031934981404234</v>
      </c>
      <c r="D18" s="89">
        <v>19.998065018595767</v>
      </c>
      <c r="E18" s="98">
        <v>-191.79</v>
      </c>
      <c r="F18" s="98">
        <v>2.36</v>
      </c>
      <c r="G18" s="89">
        <v>-35.230677614508686</v>
      </c>
      <c r="H18" s="89">
        <v>37.590677614508685</v>
      </c>
      <c r="I18" s="98">
        <v>20.91</v>
      </c>
    </row>
    <row r="19" spans="1:9" x14ac:dyDescent="0.2">
      <c r="A19" s="97">
        <v>39051</v>
      </c>
      <c r="B19" s="98">
        <v>22.18</v>
      </c>
      <c r="C19" s="89">
        <v>1.8559430045100349</v>
      </c>
      <c r="D19" s="89">
        <v>20.324056995489965</v>
      </c>
      <c r="E19" s="98">
        <v>17.739999999999998</v>
      </c>
      <c r="F19" s="98">
        <v>-9.09</v>
      </c>
      <c r="G19" s="89">
        <v>-47.211102868958562</v>
      </c>
      <c r="H19" s="89">
        <v>38.121102868958559</v>
      </c>
      <c r="I19" s="98">
        <v>19.420000000000002</v>
      </c>
    </row>
    <row r="20" spans="1:9" x14ac:dyDescent="0.2">
      <c r="A20" s="97">
        <v>39082</v>
      </c>
      <c r="B20" s="98">
        <v>21.78</v>
      </c>
      <c r="C20" s="89">
        <v>1.1330623870009124</v>
      </c>
      <c r="D20" s="89">
        <v>20.646937612999089</v>
      </c>
      <c r="E20" s="98">
        <v>52.02</v>
      </c>
      <c r="F20" s="98">
        <v>91.91</v>
      </c>
      <c r="G20" s="89">
        <v>53.245009605371621</v>
      </c>
      <c r="H20" s="89">
        <v>38.664990394628376</v>
      </c>
      <c r="I20" s="98">
        <v>18.88</v>
      </c>
    </row>
    <row r="21" spans="1:9" x14ac:dyDescent="0.2">
      <c r="A21" s="97">
        <v>39113</v>
      </c>
      <c r="B21" s="98">
        <v>21.48</v>
      </c>
      <c r="C21" s="89">
        <v>0.51326672428838171</v>
      </c>
      <c r="D21" s="89">
        <v>20.966733275711618</v>
      </c>
      <c r="E21" s="98">
        <v>9.25</v>
      </c>
      <c r="F21" s="98">
        <v>20.67</v>
      </c>
      <c r="G21" s="89">
        <v>-18.548431766380556</v>
      </c>
      <c r="H21" s="89">
        <v>39.218431766380561</v>
      </c>
      <c r="I21" s="98">
        <v>20.170000000000002</v>
      </c>
    </row>
    <row r="22" spans="1:9" x14ac:dyDescent="0.2">
      <c r="A22" s="97">
        <v>39141</v>
      </c>
      <c r="B22" s="98">
        <v>22.66</v>
      </c>
      <c r="C22" s="89">
        <v>1.3764509268959633</v>
      </c>
      <c r="D22" s="89">
        <v>21.283549073104037</v>
      </c>
      <c r="E22" s="98">
        <v>77.489999999999995</v>
      </c>
      <c r="F22" s="98">
        <v>30.65</v>
      </c>
      <c r="G22" s="89">
        <v>-9.1312161291889868</v>
      </c>
      <c r="H22" s="89">
        <v>39.781216129188984</v>
      </c>
      <c r="I22" s="98">
        <v>18.18</v>
      </c>
    </row>
    <row r="23" spans="1:9" x14ac:dyDescent="0.2">
      <c r="A23" s="97">
        <v>39172</v>
      </c>
      <c r="B23" s="98">
        <v>22.57</v>
      </c>
      <c r="C23" s="89">
        <v>0.97247426182466012</v>
      </c>
      <c r="D23" s="89">
        <v>21.597525738175339</v>
      </c>
      <c r="E23" s="98">
        <v>-15.54</v>
      </c>
      <c r="F23" s="98">
        <v>4.96</v>
      </c>
      <c r="G23" s="89">
        <v>-35.39184454248813</v>
      </c>
      <c r="H23" s="89">
        <v>40.351844542488131</v>
      </c>
      <c r="I23" s="98">
        <v>18.899999999999999</v>
      </c>
    </row>
    <row r="24" spans="1:9" x14ac:dyDescent="0.2">
      <c r="A24" s="97">
        <v>39202</v>
      </c>
      <c r="B24" s="98">
        <v>22.83</v>
      </c>
      <c r="C24" s="89">
        <v>0.92110040920553238</v>
      </c>
      <c r="D24" s="89">
        <v>21.908899590794466</v>
      </c>
      <c r="E24" s="98">
        <v>83.55</v>
      </c>
      <c r="F24" s="98">
        <v>23.64</v>
      </c>
      <c r="G24" s="89">
        <v>-17.28818395348144</v>
      </c>
      <c r="H24" s="89">
        <v>40.928183953481437</v>
      </c>
      <c r="I24" s="98">
        <v>18.93</v>
      </c>
    </row>
    <row r="25" spans="1:9" x14ac:dyDescent="0.2">
      <c r="A25" s="97">
        <v>39233</v>
      </c>
      <c r="B25" s="98">
        <v>22.87</v>
      </c>
      <c r="C25" s="89">
        <v>0.65202551623484983</v>
      </c>
      <c r="D25" s="89">
        <v>22.21797448376515</v>
      </c>
      <c r="E25" s="98">
        <v>1.03</v>
      </c>
      <c r="F25" s="98">
        <v>11.36</v>
      </c>
      <c r="G25" s="89">
        <v>-30.145643542390221</v>
      </c>
      <c r="H25" s="89">
        <v>41.505643542390217</v>
      </c>
      <c r="I25" s="98">
        <v>18.440000000000001</v>
      </c>
    </row>
    <row r="26" spans="1:9" x14ac:dyDescent="0.2">
      <c r="A26" s="97">
        <v>39263</v>
      </c>
      <c r="B26" s="98">
        <v>23.23</v>
      </c>
      <c r="C26" s="89">
        <v>0.70488176480263331</v>
      </c>
      <c r="D26" s="89">
        <v>22.525118235197368</v>
      </c>
      <c r="E26" s="98">
        <v>83.24</v>
      </c>
      <c r="F26" s="98">
        <v>54.93</v>
      </c>
      <c r="G26" s="89">
        <v>12.851568078894381</v>
      </c>
      <c r="H26" s="89">
        <v>42.078431921105619</v>
      </c>
      <c r="I26" s="98">
        <v>18.54</v>
      </c>
    </row>
    <row r="27" spans="1:9" x14ac:dyDescent="0.2">
      <c r="A27" s="97">
        <v>39294</v>
      </c>
      <c r="B27" s="98">
        <v>23.31</v>
      </c>
      <c r="C27" s="89">
        <v>0.47925605724919906</v>
      </c>
      <c r="D27" s="89">
        <v>22.8307439427508</v>
      </c>
      <c r="E27" s="98">
        <v>37.53</v>
      </c>
      <c r="F27" s="98">
        <v>41.33</v>
      </c>
      <c r="G27" s="89">
        <v>-1.30866425405049</v>
      </c>
      <c r="H27" s="89">
        <v>42.638664254050489</v>
      </c>
      <c r="I27" s="98">
        <v>18.28</v>
      </c>
    </row>
    <row r="28" spans="1:9" x14ac:dyDescent="0.2">
      <c r="A28" s="97">
        <v>39325</v>
      </c>
      <c r="B28" s="98">
        <v>23.7</v>
      </c>
      <c r="C28" s="89">
        <v>0.56468634579230803</v>
      </c>
      <c r="D28" s="89">
        <v>23.135313654207692</v>
      </c>
      <c r="E28" s="98">
        <v>107.05</v>
      </c>
      <c r="F28" s="98">
        <v>80.81</v>
      </c>
      <c r="G28" s="89">
        <v>37.63065182434687</v>
      </c>
      <c r="H28" s="89">
        <v>43.179348175653132</v>
      </c>
      <c r="I28" s="98">
        <v>21.25</v>
      </c>
    </row>
    <row r="29" spans="1:9" x14ac:dyDescent="0.2">
      <c r="A29" s="97">
        <v>39355</v>
      </c>
      <c r="B29" s="98">
        <v>23.91</v>
      </c>
      <c r="C29" s="89">
        <v>0.47067730097905358</v>
      </c>
      <c r="D29" s="89">
        <v>23.439322699020945</v>
      </c>
      <c r="E29" s="98">
        <v>71.92</v>
      </c>
      <c r="F29" s="98">
        <v>76.59</v>
      </c>
      <c r="G29" s="89">
        <v>32.896599559119636</v>
      </c>
      <c r="H29" s="89">
        <v>43.693400440880367</v>
      </c>
      <c r="I29" s="98">
        <v>20.71</v>
      </c>
    </row>
    <row r="30" spans="1:9" x14ac:dyDescent="0.2">
      <c r="A30" s="97">
        <v>39386</v>
      </c>
      <c r="B30" s="98">
        <v>24.63</v>
      </c>
      <c r="C30" s="89">
        <v>0.8866943790269709</v>
      </c>
      <c r="D30" s="89">
        <v>23.743305620973029</v>
      </c>
      <c r="E30" s="98">
        <v>312.52999999999997</v>
      </c>
      <c r="F30" s="98">
        <v>117.36</v>
      </c>
      <c r="G30" s="89">
        <v>73.183648955591778</v>
      </c>
      <c r="H30" s="89">
        <v>44.176351044408221</v>
      </c>
      <c r="I30" s="98">
        <v>19.899999999999999</v>
      </c>
    </row>
    <row r="31" spans="1:9" x14ac:dyDescent="0.2">
      <c r="A31" s="97">
        <v>39416</v>
      </c>
      <c r="B31" s="98">
        <v>24.47</v>
      </c>
      <c r="C31" s="89">
        <v>0.42217035022992022</v>
      </c>
      <c r="D31" s="89">
        <v>24.04782964977008</v>
      </c>
      <c r="E31" s="98">
        <v>10.220000000000001</v>
      </c>
      <c r="F31" s="98">
        <v>78.3</v>
      </c>
      <c r="G31" s="89">
        <v>33.673985533006579</v>
      </c>
      <c r="H31" s="89">
        <v>44.626014466993418</v>
      </c>
      <c r="I31" s="98">
        <v>19.23</v>
      </c>
    </row>
    <row r="32" spans="1:9" x14ac:dyDescent="0.2">
      <c r="A32" s="97">
        <v>39447</v>
      </c>
      <c r="B32" s="98">
        <v>23.5</v>
      </c>
      <c r="C32" s="89">
        <v>-0.853523591116781</v>
      </c>
      <c r="D32" s="89">
        <v>24.35352359111678</v>
      </c>
      <c r="E32" s="98">
        <v>11.57</v>
      </c>
      <c r="F32" s="98">
        <v>46.85</v>
      </c>
      <c r="G32" s="89">
        <v>1.8047126127630264</v>
      </c>
      <c r="H32" s="89">
        <v>45.045287387236975</v>
      </c>
      <c r="I32" s="98">
        <v>21.18</v>
      </c>
    </row>
    <row r="33" spans="1:9" x14ac:dyDescent="0.2">
      <c r="A33" s="97">
        <v>39478</v>
      </c>
      <c r="B33" s="98">
        <v>24.83</v>
      </c>
      <c r="C33" s="89">
        <v>0.16895443189673606</v>
      </c>
      <c r="D33" s="89">
        <v>24.661045568103262</v>
      </c>
      <c r="E33" s="98">
        <v>57.19</v>
      </c>
      <c r="F33" s="98">
        <v>34.58</v>
      </c>
      <c r="G33" s="89">
        <v>-10.859404954957613</v>
      </c>
      <c r="H33" s="89">
        <v>45.43940495495761</v>
      </c>
      <c r="I33" s="98">
        <v>19.63</v>
      </c>
    </row>
    <row r="34" spans="1:9" x14ac:dyDescent="0.2">
      <c r="A34" s="97">
        <v>39507</v>
      </c>
      <c r="B34" s="98">
        <v>24.46</v>
      </c>
      <c r="C34" s="89">
        <v>-0.51099443134802958</v>
      </c>
      <c r="D34" s="89">
        <v>24.970994431348032</v>
      </c>
      <c r="E34" s="98">
        <v>53.45</v>
      </c>
      <c r="F34" s="98">
        <v>43.7</v>
      </c>
      <c r="G34" s="89">
        <v>-2.1137276472387416</v>
      </c>
      <c r="H34" s="89">
        <v>45.813727647238743</v>
      </c>
      <c r="I34" s="98">
        <v>21.66</v>
      </c>
    </row>
    <row r="35" spans="1:9" x14ac:dyDescent="0.2">
      <c r="A35" s="97">
        <v>39538</v>
      </c>
      <c r="B35" s="98">
        <v>23.54</v>
      </c>
      <c r="C35" s="89">
        <v>-1.7439807644162586</v>
      </c>
      <c r="D35" s="89">
        <v>25.283980764416256</v>
      </c>
      <c r="E35" s="98">
        <v>1.27</v>
      </c>
      <c r="F35" s="98">
        <v>34.840000000000003</v>
      </c>
      <c r="G35" s="89">
        <v>-11.33286181581958</v>
      </c>
      <c r="H35" s="89">
        <v>46.172861815819587</v>
      </c>
      <c r="I35" s="98">
        <v>19.170000000000002</v>
      </c>
    </row>
    <row r="36" spans="1:9" x14ac:dyDescent="0.2">
      <c r="A36" s="97">
        <v>39568</v>
      </c>
      <c r="B36" s="98">
        <v>23.58</v>
      </c>
      <c r="C36" s="89">
        <v>-2.0205796651486878</v>
      </c>
      <c r="D36" s="89">
        <v>25.600579665148686</v>
      </c>
      <c r="E36" s="98">
        <v>15.94</v>
      </c>
      <c r="F36" s="98">
        <v>17.43</v>
      </c>
      <c r="G36" s="89">
        <v>-29.091267025797169</v>
      </c>
      <c r="H36" s="89">
        <v>46.521267025797172</v>
      </c>
      <c r="I36" s="98">
        <v>19.670000000000002</v>
      </c>
    </row>
    <row r="37" spans="1:9" x14ac:dyDescent="0.2">
      <c r="A37" s="97">
        <v>39599</v>
      </c>
      <c r="B37" s="98">
        <v>23.47</v>
      </c>
      <c r="C37" s="89">
        <v>-2.4512451216108162</v>
      </c>
      <c r="D37" s="89">
        <v>25.921245121610816</v>
      </c>
      <c r="E37" s="98">
        <v>48.48</v>
      </c>
      <c r="F37" s="98">
        <v>17.899999999999999</v>
      </c>
      <c r="G37" s="89">
        <v>-28.962615837975815</v>
      </c>
      <c r="H37" s="89">
        <v>46.86261583797581</v>
      </c>
      <c r="I37" s="98">
        <v>20.66</v>
      </c>
    </row>
    <row r="38" spans="1:9" x14ac:dyDescent="0.2">
      <c r="A38" s="97">
        <v>39629</v>
      </c>
      <c r="B38" s="98">
        <v>21.8</v>
      </c>
      <c r="C38" s="89">
        <v>-4.4462908038357991</v>
      </c>
      <c r="D38" s="89">
        <v>26.246290803835798</v>
      </c>
      <c r="E38" s="98">
        <v>-15.14</v>
      </c>
      <c r="F38" s="98">
        <v>10.38</v>
      </c>
      <c r="G38" s="89">
        <v>-36.818560586283027</v>
      </c>
      <c r="H38" s="89">
        <v>47.19856058628303</v>
      </c>
      <c r="I38" s="98">
        <v>19.32</v>
      </c>
    </row>
    <row r="39" spans="1:9" x14ac:dyDescent="0.2">
      <c r="A39" s="97">
        <v>39660</v>
      </c>
      <c r="B39" s="98">
        <v>21.6</v>
      </c>
      <c r="C39" s="89">
        <v>-4.9758601565011631</v>
      </c>
      <c r="D39" s="89">
        <v>26.575860156501165</v>
      </c>
      <c r="E39" s="98">
        <v>57.74</v>
      </c>
      <c r="F39" s="98">
        <v>18.46</v>
      </c>
      <c r="G39" s="89">
        <v>-29.068742311879873</v>
      </c>
      <c r="H39" s="89">
        <v>47.528742311879874</v>
      </c>
      <c r="I39" s="98">
        <v>19.05</v>
      </c>
    </row>
    <row r="40" spans="1:9" x14ac:dyDescent="0.2">
      <c r="A40" s="97">
        <v>39691</v>
      </c>
      <c r="B40" s="98">
        <v>20.7</v>
      </c>
      <c r="C40" s="89">
        <v>-6.2097878540896705</v>
      </c>
      <c r="D40" s="89">
        <v>26.909787854089672</v>
      </c>
      <c r="E40" s="98">
        <v>-34.28</v>
      </c>
      <c r="F40" s="98">
        <v>-9.7200000000000006</v>
      </c>
      <c r="G40" s="89">
        <v>-57.570245211442057</v>
      </c>
      <c r="H40" s="89">
        <v>47.850245211442058</v>
      </c>
      <c r="I40" s="98">
        <v>16.239999999999998</v>
      </c>
    </row>
    <row r="41" spans="1:9" x14ac:dyDescent="0.2">
      <c r="A41" s="97">
        <v>39721</v>
      </c>
      <c r="B41" s="98">
        <v>19.48</v>
      </c>
      <c r="C41" s="89">
        <v>-7.7675630252400039</v>
      </c>
      <c r="D41" s="89">
        <v>27.247563025240005</v>
      </c>
      <c r="E41" s="98">
        <v>6.98</v>
      </c>
      <c r="F41" s="98">
        <v>-1.48</v>
      </c>
      <c r="G41" s="89">
        <v>-49.638134818987027</v>
      </c>
      <c r="H41" s="89">
        <v>48.15813481898703</v>
      </c>
      <c r="I41" s="98">
        <v>18.010000000000002</v>
      </c>
    </row>
    <row r="42" spans="1:9" x14ac:dyDescent="0.2">
      <c r="A42" s="97">
        <v>39752</v>
      </c>
      <c r="B42" s="98">
        <v>18.489999999999998</v>
      </c>
      <c r="C42" s="89">
        <v>-9.0982435633230043</v>
      </c>
      <c r="D42" s="89">
        <v>27.588243563323005</v>
      </c>
      <c r="E42" s="98">
        <v>-65.08</v>
      </c>
      <c r="F42" s="98">
        <v>-27.71</v>
      </c>
      <c r="G42" s="89">
        <v>-76.153478734832575</v>
      </c>
      <c r="H42" s="89">
        <v>48.443478734832574</v>
      </c>
      <c r="I42" s="98">
        <v>19.010000000000002</v>
      </c>
    </row>
    <row r="43" spans="1:9" x14ac:dyDescent="0.2">
      <c r="A43" s="97">
        <v>39782</v>
      </c>
      <c r="B43" s="98">
        <v>16.850000000000001</v>
      </c>
      <c r="C43" s="89">
        <v>-11.080347947610614</v>
      </c>
      <c r="D43" s="89">
        <v>27.930347947610613</v>
      </c>
      <c r="E43" s="98">
        <v>46.99</v>
      </c>
      <c r="F43" s="98">
        <v>-4.87</v>
      </c>
      <c r="G43" s="89">
        <v>-53.563897466603414</v>
      </c>
      <c r="H43" s="89">
        <v>48.693897466603417</v>
      </c>
      <c r="I43" s="98">
        <v>18.399999999999999</v>
      </c>
    </row>
    <row r="44" spans="1:9" x14ac:dyDescent="0.2">
      <c r="A44" s="97">
        <v>39813</v>
      </c>
      <c r="B44" s="98">
        <v>17.84</v>
      </c>
      <c r="C44" s="89">
        <v>-10.431762834905172</v>
      </c>
      <c r="D44" s="89">
        <v>28.271762834905172</v>
      </c>
      <c r="E44" s="98">
        <v>90.7</v>
      </c>
      <c r="F44" s="98">
        <v>26.51</v>
      </c>
      <c r="G44" s="89">
        <v>-22.381723085900298</v>
      </c>
      <c r="H44" s="89">
        <v>48.891723085900296</v>
      </c>
      <c r="I44" s="98">
        <v>18.04</v>
      </c>
    </row>
    <row r="45" spans="1:9" x14ac:dyDescent="0.2">
      <c r="A45" s="97">
        <v>39844</v>
      </c>
      <c r="B45" s="98">
        <v>18.57</v>
      </c>
      <c r="C45" s="89">
        <v>-10.039605413401457</v>
      </c>
      <c r="D45" s="89">
        <v>28.609605413401457</v>
      </c>
      <c r="E45" s="98">
        <v>28.83</v>
      </c>
      <c r="F45" s="98">
        <v>46.44</v>
      </c>
      <c r="G45" s="89">
        <v>-2.5755679492223349</v>
      </c>
      <c r="H45" s="89">
        <v>49.01556794922233</v>
      </c>
      <c r="I45" s="98">
        <v>19.43</v>
      </c>
    </row>
    <row r="46" spans="1:9" x14ac:dyDescent="0.2">
      <c r="A46" s="97">
        <v>39872</v>
      </c>
      <c r="B46" s="98">
        <v>19.68</v>
      </c>
      <c r="C46" s="89">
        <v>-9.2602684433197364</v>
      </c>
      <c r="D46" s="89">
        <v>28.940268443319738</v>
      </c>
      <c r="E46" s="98">
        <v>135.28</v>
      </c>
      <c r="F46" s="98">
        <v>67.510000000000005</v>
      </c>
      <c r="G46" s="89">
        <v>18.467509873256294</v>
      </c>
      <c r="H46" s="89">
        <v>49.042490126743715</v>
      </c>
      <c r="I46" s="98">
        <v>19.829999999999998</v>
      </c>
    </row>
    <row r="47" spans="1:9" x14ac:dyDescent="0.2">
      <c r="A47" s="97">
        <v>39903</v>
      </c>
      <c r="B47" s="98">
        <v>24.23</v>
      </c>
      <c r="C47" s="89">
        <v>-5.0294474900597299</v>
      </c>
      <c r="D47" s="89">
        <v>29.259447490059731</v>
      </c>
      <c r="E47" s="98">
        <v>244.41</v>
      </c>
      <c r="F47" s="98">
        <v>114.42</v>
      </c>
      <c r="G47" s="89">
        <v>65.470631170247316</v>
      </c>
      <c r="H47" s="89">
        <v>48.949368829752686</v>
      </c>
      <c r="I47" s="98">
        <v>22.57</v>
      </c>
    </row>
    <row r="48" spans="1:9" x14ac:dyDescent="0.2">
      <c r="A48" s="97">
        <v>39933</v>
      </c>
      <c r="B48" s="98">
        <v>25.44</v>
      </c>
      <c r="C48" s="89">
        <v>-4.1221950448236182</v>
      </c>
      <c r="D48" s="89">
        <v>29.562195044823618</v>
      </c>
      <c r="E48" s="98">
        <v>-22.95</v>
      </c>
      <c r="F48" s="98">
        <v>112.08</v>
      </c>
      <c r="G48" s="89">
        <v>63.365634264500372</v>
      </c>
      <c r="H48" s="89">
        <v>48.714365735499626</v>
      </c>
      <c r="I48" s="98">
        <v>22.23</v>
      </c>
    </row>
    <row r="49" spans="1:9" x14ac:dyDescent="0.2">
      <c r="A49" s="97">
        <v>39964</v>
      </c>
      <c r="B49" s="98">
        <v>26.85</v>
      </c>
      <c r="C49" s="89">
        <v>-2.9932143316270698</v>
      </c>
      <c r="D49" s="89">
        <v>29.84321433162707</v>
      </c>
      <c r="E49" s="98">
        <v>163.46</v>
      </c>
      <c r="F49" s="98">
        <v>121.58</v>
      </c>
      <c r="G49" s="89">
        <v>73.259810907153337</v>
      </c>
      <c r="H49" s="89">
        <v>48.320189092846661</v>
      </c>
      <c r="I49" s="98">
        <v>22.74</v>
      </c>
    </row>
    <row r="50" spans="1:9" x14ac:dyDescent="0.2">
      <c r="A50" s="97">
        <v>39994</v>
      </c>
      <c r="B50" s="98">
        <v>31.72</v>
      </c>
      <c r="C50" s="89">
        <v>1.6230776890589271</v>
      </c>
      <c r="D50" s="89">
        <v>30.096922310941071</v>
      </c>
      <c r="E50" s="98">
        <v>252.53</v>
      </c>
      <c r="F50" s="98">
        <v>121.45</v>
      </c>
      <c r="G50" s="89">
        <v>73.696052458076267</v>
      </c>
      <c r="H50" s="89">
        <v>47.753947541923736</v>
      </c>
      <c r="I50" s="98">
        <v>26.34</v>
      </c>
    </row>
    <row r="51" spans="1:9" x14ac:dyDescent="0.2">
      <c r="A51" s="97">
        <v>40025</v>
      </c>
      <c r="B51" s="98">
        <v>33.58</v>
      </c>
      <c r="C51" s="89">
        <v>3.2624719188705686</v>
      </c>
      <c r="D51" s="89">
        <v>30.317528081129431</v>
      </c>
      <c r="E51" s="98">
        <v>51.08</v>
      </c>
      <c r="F51" s="98">
        <v>162.41999999999999</v>
      </c>
      <c r="G51" s="89">
        <v>115.41216279027435</v>
      </c>
      <c r="H51" s="89">
        <v>47.007837209725636</v>
      </c>
      <c r="I51" s="98">
        <v>26.33</v>
      </c>
    </row>
    <row r="52" spans="1:9" x14ac:dyDescent="0.2">
      <c r="A52" s="97">
        <v>40056</v>
      </c>
      <c r="B52" s="98">
        <v>35.89</v>
      </c>
      <c r="C52" s="89">
        <v>5.3906465457145059</v>
      </c>
      <c r="D52" s="89">
        <v>30.499353454285494</v>
      </c>
      <c r="E52" s="98">
        <v>67.209999999999994</v>
      </c>
      <c r="F52" s="98">
        <v>133.83000000000001</v>
      </c>
      <c r="G52" s="89">
        <v>87.750827995325636</v>
      </c>
      <c r="H52" s="89">
        <v>46.079172004674376</v>
      </c>
      <c r="I52" s="98">
        <v>26.56</v>
      </c>
    </row>
    <row r="53" spans="1:9" x14ac:dyDescent="0.2">
      <c r="A53" s="97">
        <v>40086</v>
      </c>
      <c r="B53" s="98">
        <v>38.25</v>
      </c>
      <c r="C53" s="89">
        <v>7.6130531969482611</v>
      </c>
      <c r="D53" s="89">
        <v>30.636946803051739</v>
      </c>
      <c r="E53" s="98">
        <v>109.77</v>
      </c>
      <c r="F53" s="98">
        <v>77.92</v>
      </c>
      <c r="G53" s="89">
        <v>32.946719431286553</v>
      </c>
      <c r="H53" s="89">
        <v>44.973280568713449</v>
      </c>
      <c r="I53" s="98">
        <v>25.85</v>
      </c>
    </row>
    <row r="54" spans="1:9" x14ac:dyDescent="0.2">
      <c r="A54" s="97">
        <v>40117</v>
      </c>
      <c r="B54" s="98">
        <v>40.17</v>
      </c>
      <c r="C54" s="89">
        <v>9.4447691494741299</v>
      </c>
      <c r="D54" s="89">
        <v>30.725230850525872</v>
      </c>
      <c r="E54" s="98">
        <v>364.67</v>
      </c>
      <c r="F54" s="98">
        <v>121.37</v>
      </c>
      <c r="G54" s="89">
        <v>77.668414648709799</v>
      </c>
      <c r="H54" s="89">
        <v>43.701585351290205</v>
      </c>
      <c r="I54" s="98">
        <v>25.33</v>
      </c>
    </row>
    <row r="55" spans="1:9" x14ac:dyDescent="0.2">
      <c r="A55" s="97">
        <v>40147</v>
      </c>
      <c r="B55" s="98">
        <v>43.15</v>
      </c>
      <c r="C55" s="89">
        <v>12.39034299594578</v>
      </c>
      <c r="D55" s="89">
        <v>30.759657004054219</v>
      </c>
      <c r="E55" s="98">
        <v>110.34</v>
      </c>
      <c r="F55" s="98">
        <v>138.63</v>
      </c>
      <c r="G55" s="89">
        <v>96.352203231524342</v>
      </c>
      <c r="H55" s="89">
        <v>42.277796768475653</v>
      </c>
      <c r="I55" s="98">
        <v>27.6</v>
      </c>
    </row>
    <row r="56" spans="1:9" x14ac:dyDescent="0.2">
      <c r="A56" s="97">
        <v>40178</v>
      </c>
      <c r="B56" s="98">
        <v>43.5</v>
      </c>
      <c r="C56" s="89">
        <v>12.763667442269133</v>
      </c>
      <c r="D56" s="89">
        <v>30.736332557730869</v>
      </c>
      <c r="E56" s="98">
        <v>-0.78</v>
      </c>
      <c r="F56" s="98">
        <v>68.849999999999994</v>
      </c>
      <c r="G56" s="89">
        <v>28.128981123750062</v>
      </c>
      <c r="H56" s="89">
        <v>40.721018876249929</v>
      </c>
      <c r="I56" s="98">
        <v>26.51</v>
      </c>
    </row>
    <row r="57" spans="1:9" x14ac:dyDescent="0.2">
      <c r="A57" s="97">
        <v>40209</v>
      </c>
      <c r="B57" s="98">
        <v>48</v>
      </c>
      <c r="C57" s="89">
        <v>17.347774753865195</v>
      </c>
      <c r="D57" s="89">
        <v>30.652225246134805</v>
      </c>
      <c r="E57" s="98">
        <v>46.89</v>
      </c>
      <c r="F57" s="98">
        <v>43.04</v>
      </c>
      <c r="G57" s="89">
        <v>3.9829531441855859</v>
      </c>
      <c r="H57" s="89">
        <v>39.057046855814413</v>
      </c>
      <c r="I57" s="98">
        <v>25.81</v>
      </c>
    </row>
    <row r="58" spans="1:9" x14ac:dyDescent="0.2">
      <c r="A58" s="97">
        <v>40237</v>
      </c>
      <c r="B58" s="98">
        <v>48.58</v>
      </c>
      <c r="C58" s="89">
        <v>18.074810830359755</v>
      </c>
      <c r="D58" s="89">
        <v>30.505189169640243</v>
      </c>
      <c r="E58" s="98">
        <v>-2.2799999999999998</v>
      </c>
      <c r="F58" s="98">
        <v>18.75</v>
      </c>
      <c r="G58" s="89">
        <v>-18.563629289839547</v>
      </c>
      <c r="H58" s="89">
        <v>37.313629289839547</v>
      </c>
      <c r="I58" s="98">
        <v>24.29</v>
      </c>
    </row>
    <row r="59" spans="1:9" x14ac:dyDescent="0.2">
      <c r="A59" s="97">
        <v>40268</v>
      </c>
      <c r="B59" s="98">
        <v>44.5</v>
      </c>
      <c r="C59" s="89">
        <v>14.205716864798756</v>
      </c>
      <c r="D59" s="89">
        <v>30.294283135201244</v>
      </c>
      <c r="E59" s="98">
        <v>-37.17</v>
      </c>
      <c r="F59" s="98">
        <v>-3.98</v>
      </c>
      <c r="G59" s="89">
        <v>-39.498791354963416</v>
      </c>
      <c r="H59" s="89">
        <v>35.518791354963419</v>
      </c>
      <c r="I59" s="98">
        <v>21.47</v>
      </c>
    </row>
    <row r="60" spans="1:9" x14ac:dyDescent="0.2">
      <c r="A60" s="97">
        <v>40298</v>
      </c>
      <c r="B60" s="98">
        <v>43.8</v>
      </c>
      <c r="C60" s="89">
        <v>13.780178855031334</v>
      </c>
      <c r="D60" s="89">
        <v>30.019821144968663</v>
      </c>
      <c r="E60" s="98">
        <v>173.64</v>
      </c>
      <c r="F60" s="98">
        <v>2.67</v>
      </c>
      <c r="G60" s="89">
        <v>-31.029269086901252</v>
      </c>
      <c r="H60" s="89">
        <v>33.699269086901253</v>
      </c>
      <c r="I60" s="98">
        <v>21.63</v>
      </c>
    </row>
    <row r="61" spans="1:9" x14ac:dyDescent="0.2">
      <c r="A61" s="97">
        <v>40329</v>
      </c>
      <c r="B61" s="98">
        <v>42.99</v>
      </c>
      <c r="C61" s="89">
        <v>13.306896290791425</v>
      </c>
      <c r="D61" s="89">
        <v>29.683103709208577</v>
      </c>
      <c r="E61" s="98">
        <v>-27.77</v>
      </c>
      <c r="F61" s="98">
        <v>-6.76</v>
      </c>
      <c r="G61" s="89">
        <v>-38.639055549747134</v>
      </c>
      <c r="H61" s="89">
        <v>31.879055549747136</v>
      </c>
      <c r="I61" s="98">
        <v>21.31</v>
      </c>
    </row>
    <row r="62" spans="1:9" x14ac:dyDescent="0.2">
      <c r="A62" s="97">
        <v>40359</v>
      </c>
      <c r="B62" s="98">
        <v>38.17</v>
      </c>
      <c r="C62" s="89">
        <v>8.8836117049477359</v>
      </c>
      <c r="D62" s="89">
        <v>29.286388295052266</v>
      </c>
      <c r="E62" s="98">
        <v>-51.6</v>
      </c>
      <c r="F62" s="98">
        <v>-13.4</v>
      </c>
      <c r="G62" s="89">
        <v>-43.479988997240874</v>
      </c>
      <c r="H62" s="89">
        <v>30.079988997240875</v>
      </c>
      <c r="I62" s="98">
        <v>19.45</v>
      </c>
    </row>
    <row r="63" spans="1:9" x14ac:dyDescent="0.2">
      <c r="A63" s="97">
        <v>40390</v>
      </c>
      <c r="B63" s="98">
        <v>36.67</v>
      </c>
      <c r="C63" s="89">
        <v>7.8371435403490892</v>
      </c>
      <c r="D63" s="89">
        <v>28.832856459650912</v>
      </c>
      <c r="E63" s="98">
        <v>-2.52</v>
      </c>
      <c r="F63" s="98">
        <v>-35.04</v>
      </c>
      <c r="G63" s="89">
        <v>-63.361224415376704</v>
      </c>
      <c r="H63" s="89">
        <v>28.321224415376705</v>
      </c>
      <c r="I63" s="98">
        <v>19.559999999999999</v>
      </c>
    </row>
    <row r="64" spans="1:9" x14ac:dyDescent="0.2">
      <c r="A64" s="97">
        <v>40421</v>
      </c>
      <c r="B64" s="98">
        <v>34.79</v>
      </c>
      <c r="C64" s="89">
        <v>6.4636933223640947</v>
      </c>
      <c r="D64" s="89">
        <v>28.326306677635905</v>
      </c>
      <c r="E64" s="98">
        <v>39.159999999999997</v>
      </c>
      <c r="F64" s="98">
        <v>-22.33</v>
      </c>
      <c r="G64" s="89">
        <v>-48.948897346467255</v>
      </c>
      <c r="H64" s="89">
        <v>26.618897346467257</v>
      </c>
      <c r="I64" s="98">
        <v>20</v>
      </c>
    </row>
    <row r="65" spans="1:9" x14ac:dyDescent="0.2">
      <c r="A65" s="97">
        <v>40451</v>
      </c>
      <c r="B65" s="98">
        <v>33.020000000000003</v>
      </c>
      <c r="C65" s="89">
        <v>5.2489183302829261</v>
      </c>
      <c r="D65" s="89">
        <v>27.771081669717077</v>
      </c>
      <c r="E65" s="98">
        <v>-5.45</v>
      </c>
      <c r="F65" s="98">
        <v>8.0399999999999991</v>
      </c>
      <c r="G65" s="89">
        <v>-16.944743247798002</v>
      </c>
      <c r="H65" s="89">
        <v>24.984743247798001</v>
      </c>
      <c r="I65" s="98">
        <v>19.399999999999999</v>
      </c>
    </row>
    <row r="66" spans="1:9" x14ac:dyDescent="0.2">
      <c r="A66" s="97">
        <v>40482</v>
      </c>
      <c r="B66" s="98">
        <v>32.15</v>
      </c>
      <c r="C66" s="89">
        <v>4.978026975803429</v>
      </c>
      <c r="D66" s="89">
        <v>27.171973024196568</v>
      </c>
      <c r="E66" s="98">
        <v>43.83</v>
      </c>
      <c r="F66" s="98">
        <v>19.489999999999998</v>
      </c>
      <c r="G66" s="89">
        <v>-3.9370983476706201</v>
      </c>
      <c r="H66" s="89">
        <v>23.427098347670618</v>
      </c>
      <c r="I66" s="98">
        <v>19.27</v>
      </c>
    </row>
    <row r="67" spans="1:9" x14ac:dyDescent="0.2">
      <c r="A67" s="97">
        <v>40512</v>
      </c>
      <c r="B67" s="98">
        <v>31.46</v>
      </c>
      <c r="C67" s="89">
        <v>4.9258631624061913</v>
      </c>
      <c r="D67" s="89">
        <v>26.53413683759381</v>
      </c>
      <c r="E67" s="98">
        <v>11.08</v>
      </c>
      <c r="F67" s="98">
        <v>11.07</v>
      </c>
      <c r="G67" s="89">
        <v>-10.883122156105385</v>
      </c>
      <c r="H67" s="89">
        <v>21.953122156105387</v>
      </c>
      <c r="I67" s="98">
        <v>19.03</v>
      </c>
    </row>
    <row r="68" spans="1:9" x14ac:dyDescent="0.2">
      <c r="A68" s="97">
        <v>40543</v>
      </c>
      <c r="B68" s="98">
        <v>29.9</v>
      </c>
      <c r="C68" s="89">
        <v>4.0369250972543123</v>
      </c>
      <c r="D68" s="89">
        <v>25.863074902745687</v>
      </c>
      <c r="E68" s="98">
        <v>33.090000000000003</v>
      </c>
      <c r="F68" s="98">
        <v>26.95</v>
      </c>
      <c r="G68" s="89">
        <v>6.3802992264830216</v>
      </c>
      <c r="H68" s="89">
        <v>20.569700773516978</v>
      </c>
      <c r="I68" s="98">
        <v>18.43</v>
      </c>
    </row>
    <row r="69" spans="1:9" x14ac:dyDescent="0.2">
      <c r="A69" s="97">
        <v>40574</v>
      </c>
      <c r="B69" s="98">
        <v>23.65</v>
      </c>
      <c r="C69" s="89">
        <v>-1.5146310863195289</v>
      </c>
      <c r="D69" s="89">
        <v>25.164631086319527</v>
      </c>
      <c r="E69" s="98">
        <v>-14.55</v>
      </c>
      <c r="F69" s="98">
        <v>1.95</v>
      </c>
      <c r="G69" s="89">
        <v>-17.332964527946949</v>
      </c>
      <c r="H69" s="89">
        <v>19.282964527946948</v>
      </c>
      <c r="I69" s="98">
        <v>16.11</v>
      </c>
    </row>
    <row r="70" spans="1:9" x14ac:dyDescent="0.2">
      <c r="A70" s="97">
        <v>40602</v>
      </c>
      <c r="B70" s="98">
        <v>21.82</v>
      </c>
      <c r="C70" s="89">
        <v>-2.6249295970045021</v>
      </c>
      <c r="D70" s="89">
        <v>24.444929597004503</v>
      </c>
      <c r="E70" s="98">
        <v>-40.54</v>
      </c>
      <c r="F70" s="98">
        <v>-11.94</v>
      </c>
      <c r="G70" s="89">
        <v>-30.039486823773043</v>
      </c>
      <c r="H70" s="89">
        <v>18.099486823773042</v>
      </c>
      <c r="I70" s="98">
        <v>15.37</v>
      </c>
    </row>
    <row r="71" spans="1:9" x14ac:dyDescent="0.2">
      <c r="A71" s="97">
        <v>40633</v>
      </c>
      <c r="B71" s="98">
        <v>20.36</v>
      </c>
      <c r="C71" s="89">
        <v>-3.3499894607744221</v>
      </c>
      <c r="D71" s="89">
        <v>23.709989460774423</v>
      </c>
      <c r="E71" s="98">
        <v>31.68</v>
      </c>
      <c r="F71" s="98">
        <v>-6.67</v>
      </c>
      <c r="G71" s="89">
        <v>-23.694637387278906</v>
      </c>
      <c r="H71" s="89">
        <v>17.024637387278908</v>
      </c>
      <c r="I71" s="98">
        <v>14.67</v>
      </c>
    </row>
    <row r="72" spans="1:9" x14ac:dyDescent="0.2">
      <c r="A72" s="97">
        <v>40663</v>
      </c>
      <c r="B72" s="98">
        <v>19.21</v>
      </c>
      <c r="C72" s="89">
        <v>-3.7556474168261285</v>
      </c>
      <c r="D72" s="89">
        <v>22.96564741682613</v>
      </c>
      <c r="E72" s="98">
        <v>-8.35</v>
      </c>
      <c r="F72" s="98">
        <v>-3.21</v>
      </c>
      <c r="G72" s="89">
        <v>-19.271699869274485</v>
      </c>
      <c r="H72" s="89">
        <v>16.061699869274484</v>
      </c>
      <c r="I72" s="98">
        <v>13.91</v>
      </c>
    </row>
    <row r="73" spans="1:9" x14ac:dyDescent="0.2">
      <c r="A73" s="97">
        <v>40694</v>
      </c>
      <c r="B73" s="98">
        <v>17.87</v>
      </c>
      <c r="C73" s="89">
        <v>-4.3475075661989591</v>
      </c>
      <c r="D73" s="89">
        <v>22.217507566198961</v>
      </c>
      <c r="E73" s="98">
        <v>0.45</v>
      </c>
      <c r="F73" s="98">
        <v>8.0500000000000007</v>
      </c>
      <c r="G73" s="89">
        <v>-7.1623124596407184</v>
      </c>
      <c r="H73" s="89">
        <v>15.212312459640719</v>
      </c>
      <c r="I73" s="98">
        <v>13.26</v>
      </c>
    </row>
    <row r="74" spans="1:9" x14ac:dyDescent="0.2">
      <c r="A74" s="97">
        <v>40724</v>
      </c>
      <c r="B74" s="98">
        <v>16.55</v>
      </c>
      <c r="C74" s="89">
        <v>-4.9209132010841845</v>
      </c>
      <c r="D74" s="89">
        <v>21.470913201084187</v>
      </c>
      <c r="E74" s="98">
        <v>6.64</v>
      </c>
      <c r="F74" s="98">
        <v>-1.45</v>
      </c>
      <c r="G74" s="89">
        <v>-15.926775035767982</v>
      </c>
      <c r="H74" s="89">
        <v>14.476775035767982</v>
      </c>
      <c r="I74" s="98">
        <v>12.5</v>
      </c>
    </row>
    <row r="75" spans="1:9" x14ac:dyDescent="0.2">
      <c r="A75" s="97">
        <v>40755</v>
      </c>
      <c r="B75" s="98">
        <v>15.44</v>
      </c>
      <c r="C75" s="89">
        <v>-5.2909057034252918</v>
      </c>
      <c r="D75" s="89">
        <v>20.730905703425293</v>
      </c>
      <c r="E75" s="98">
        <v>-25.12</v>
      </c>
      <c r="F75" s="98">
        <v>-3.84</v>
      </c>
      <c r="G75" s="89">
        <v>-17.694890092236925</v>
      </c>
      <c r="H75" s="89">
        <v>13.854890092236925</v>
      </c>
      <c r="I75" s="98">
        <v>12.35</v>
      </c>
    </row>
    <row r="76" spans="1:9" x14ac:dyDescent="0.2">
      <c r="A76" s="97">
        <v>40786</v>
      </c>
      <c r="B76" s="98">
        <v>14.65</v>
      </c>
      <c r="C76" s="89">
        <v>-5.3521847250824202</v>
      </c>
      <c r="D76" s="89">
        <v>20.002184725082422</v>
      </c>
      <c r="E76" s="98">
        <v>0.89</v>
      </c>
      <c r="F76" s="98">
        <v>-3.7</v>
      </c>
      <c r="G76" s="89">
        <v>-17.045354097582809</v>
      </c>
      <c r="H76" s="89">
        <v>13.34535409758281</v>
      </c>
      <c r="I76" s="98">
        <v>11.6</v>
      </c>
    </row>
    <row r="77" spans="1:9" x14ac:dyDescent="0.2">
      <c r="A77" s="97">
        <v>40816</v>
      </c>
      <c r="B77" s="98">
        <v>13.41</v>
      </c>
      <c r="C77" s="89">
        <v>-5.8790824939084994</v>
      </c>
      <c r="D77" s="89">
        <v>19.289082493908499</v>
      </c>
      <c r="E77" s="98">
        <v>-61.88</v>
      </c>
      <c r="F77" s="98">
        <v>-29.78</v>
      </c>
      <c r="G77" s="89">
        <v>-42.725634708531459</v>
      </c>
      <c r="H77" s="89">
        <v>12.945634708531458</v>
      </c>
      <c r="I77" s="98">
        <v>11.07</v>
      </c>
    </row>
    <row r="78" spans="1:9" x14ac:dyDescent="0.2">
      <c r="A78" s="97">
        <v>40847</v>
      </c>
      <c r="B78" s="98">
        <v>13.15</v>
      </c>
      <c r="C78" s="89">
        <v>-5.4455595582614755</v>
      </c>
      <c r="D78" s="89">
        <v>18.595559558261478</v>
      </c>
      <c r="E78" s="98">
        <v>-8.1300000000000008</v>
      </c>
      <c r="F78" s="98">
        <v>-24.77</v>
      </c>
      <c r="G78" s="89">
        <v>-37.422015876660943</v>
      </c>
      <c r="H78" s="89">
        <v>12.652015876660943</v>
      </c>
      <c r="I78" s="98">
        <v>11.35</v>
      </c>
    </row>
    <row r="79" spans="1:9" x14ac:dyDescent="0.2">
      <c r="A79" s="97">
        <v>40877</v>
      </c>
      <c r="B79" s="98">
        <v>12.52</v>
      </c>
      <c r="C79" s="89">
        <v>-5.4051681968818599</v>
      </c>
      <c r="D79" s="89">
        <v>17.925168196881859</v>
      </c>
      <c r="E79" s="98">
        <v>-9.2200000000000006</v>
      </c>
      <c r="F79" s="98">
        <v>-28.36</v>
      </c>
      <c r="G79" s="89">
        <v>-40.817814495582795</v>
      </c>
      <c r="H79" s="89">
        <v>12.457814495582795</v>
      </c>
      <c r="I79" s="98">
        <v>11.03</v>
      </c>
    </row>
    <row r="80" spans="1:9" x14ac:dyDescent="0.2">
      <c r="A80" s="97">
        <v>40908</v>
      </c>
      <c r="B80" s="98">
        <v>12.07</v>
      </c>
      <c r="C80" s="89">
        <v>-5.2110825246520776</v>
      </c>
      <c r="D80" s="89">
        <v>17.281082524652078</v>
      </c>
      <c r="E80" s="98">
        <v>18.22</v>
      </c>
      <c r="F80" s="98">
        <v>0.97</v>
      </c>
      <c r="G80" s="89">
        <v>-11.383748707808582</v>
      </c>
      <c r="H80" s="89">
        <v>12.353748707808583</v>
      </c>
      <c r="I80" s="98">
        <v>11.83</v>
      </c>
    </row>
    <row r="81" spans="1:9" x14ac:dyDescent="0.2">
      <c r="A81" s="97">
        <v>40939</v>
      </c>
      <c r="B81" s="98">
        <v>11.04</v>
      </c>
      <c r="C81" s="89">
        <v>-5.6261012975516334</v>
      </c>
      <c r="D81" s="89">
        <v>16.666101297551634</v>
      </c>
      <c r="E81" s="98">
        <v>-44.45</v>
      </c>
      <c r="F81" s="98">
        <v>-17.52</v>
      </c>
      <c r="G81" s="89">
        <v>-29.847702085397309</v>
      </c>
      <c r="H81" s="89">
        <v>12.327702085397309</v>
      </c>
      <c r="I81" s="98">
        <v>12.18</v>
      </c>
    </row>
    <row r="82" spans="1:9" x14ac:dyDescent="0.2">
      <c r="A82" s="97">
        <v>40968</v>
      </c>
      <c r="B82" s="98">
        <v>10.37</v>
      </c>
      <c r="C82" s="89">
        <v>-5.7126613908298545</v>
      </c>
      <c r="D82" s="89">
        <v>16.082661390829855</v>
      </c>
      <c r="E82" s="98">
        <v>61.27</v>
      </c>
      <c r="F82" s="98">
        <v>-5.4</v>
      </c>
      <c r="G82" s="89">
        <v>-17.766767662303607</v>
      </c>
      <c r="H82" s="89">
        <v>12.366767662303607</v>
      </c>
      <c r="I82" s="98">
        <v>13.18</v>
      </c>
    </row>
    <row r="83" spans="1:9" x14ac:dyDescent="0.2">
      <c r="A83" s="97">
        <v>40999</v>
      </c>
      <c r="B83" s="98">
        <v>9.83</v>
      </c>
      <c r="C83" s="89">
        <v>-5.7028089782560691</v>
      </c>
      <c r="D83" s="89">
        <v>15.532808978256069</v>
      </c>
      <c r="E83" s="98">
        <v>2.7</v>
      </c>
      <c r="F83" s="98">
        <v>-7.93</v>
      </c>
      <c r="G83" s="89">
        <v>-20.385965715392707</v>
      </c>
      <c r="H83" s="89">
        <v>12.455965715392708</v>
      </c>
      <c r="I83" s="98">
        <v>13.54</v>
      </c>
    </row>
    <row r="84" spans="1:9" x14ac:dyDescent="0.2">
      <c r="A84" s="97">
        <v>41029</v>
      </c>
      <c r="B84" s="98">
        <v>9.1</v>
      </c>
      <c r="C84" s="89">
        <v>-5.9181935210035235</v>
      </c>
      <c r="D84" s="89">
        <v>15.018193521003523</v>
      </c>
      <c r="E84" s="98">
        <v>-29.52</v>
      </c>
      <c r="F84" s="98">
        <v>1.0900000000000001</v>
      </c>
      <c r="G84" s="89">
        <v>-11.489082718219464</v>
      </c>
      <c r="H84" s="89">
        <v>12.579082718219464</v>
      </c>
      <c r="I84" s="98">
        <v>12.91</v>
      </c>
    </row>
    <row r="85" spans="1:9" x14ac:dyDescent="0.2">
      <c r="A85" s="97">
        <v>41060</v>
      </c>
      <c r="B85" s="98">
        <v>9.11</v>
      </c>
      <c r="C85" s="89">
        <v>-5.4300684518442939</v>
      </c>
      <c r="D85" s="89">
        <v>14.540068451844293</v>
      </c>
      <c r="E85" s="98">
        <v>5.33</v>
      </c>
      <c r="F85" s="98">
        <v>-6.94</v>
      </c>
      <c r="G85" s="89">
        <v>-19.658489452275894</v>
      </c>
      <c r="H85" s="89">
        <v>12.718489452275893</v>
      </c>
      <c r="I85" s="98">
        <v>12.94</v>
      </c>
    </row>
    <row r="86" spans="1:9" x14ac:dyDescent="0.2">
      <c r="A86" s="97">
        <v>41090</v>
      </c>
      <c r="B86" s="98">
        <v>9.27</v>
      </c>
      <c r="C86" s="89">
        <v>-4.829276217889622</v>
      </c>
      <c r="D86" s="89">
        <v>14.099276217889621</v>
      </c>
      <c r="E86" s="98">
        <v>63.73</v>
      </c>
      <c r="F86" s="98">
        <v>9.81</v>
      </c>
      <c r="G86" s="89">
        <v>-3.0457588460869323</v>
      </c>
      <c r="H86" s="89">
        <v>12.855758846086932</v>
      </c>
      <c r="I86" s="98">
        <v>13.6</v>
      </c>
    </row>
    <row r="87" spans="1:9" x14ac:dyDescent="0.2">
      <c r="A87" s="97">
        <v>41121</v>
      </c>
      <c r="B87" s="98">
        <v>9.15</v>
      </c>
      <c r="C87" s="89">
        <v>-4.5462821781629419</v>
      </c>
      <c r="D87" s="89">
        <v>13.696282178162942</v>
      </c>
      <c r="E87" s="98">
        <v>95.1</v>
      </c>
      <c r="F87" s="98">
        <v>46.59</v>
      </c>
      <c r="G87" s="89">
        <v>33.618901344700888</v>
      </c>
      <c r="H87" s="89">
        <v>12.971098655299116</v>
      </c>
      <c r="I87" s="98">
        <v>13.63</v>
      </c>
    </row>
    <row r="88" spans="1:9" x14ac:dyDescent="0.2">
      <c r="A88" s="97">
        <v>41152</v>
      </c>
      <c r="B88" s="98">
        <v>9.36</v>
      </c>
      <c r="C88" s="89">
        <v>-3.9712163252842214</v>
      </c>
      <c r="D88" s="89">
        <v>13.33121632528422</v>
      </c>
      <c r="E88" s="98">
        <v>16.14</v>
      </c>
      <c r="F88" s="98">
        <v>51.07</v>
      </c>
      <c r="G88" s="89">
        <v>38.025494875471708</v>
      </c>
      <c r="H88" s="89">
        <v>13.044505124528293</v>
      </c>
      <c r="I88" s="98">
        <v>14.15</v>
      </c>
    </row>
    <row r="89" spans="1:9" x14ac:dyDescent="0.2">
      <c r="A89" s="97">
        <v>41182</v>
      </c>
      <c r="B89" s="98">
        <v>9.6999999999999993</v>
      </c>
      <c r="C89" s="89">
        <v>-3.3038929378332305</v>
      </c>
      <c r="D89" s="89">
        <v>13.00389293783323</v>
      </c>
      <c r="E89" s="98">
        <v>284.72000000000003</v>
      </c>
      <c r="F89" s="98">
        <v>93.3</v>
      </c>
      <c r="G89" s="89">
        <v>80.24169085568316</v>
      </c>
      <c r="H89" s="89">
        <v>13.058309144316837</v>
      </c>
      <c r="I89" s="98">
        <v>14.84</v>
      </c>
    </row>
    <row r="90" spans="1:9" x14ac:dyDescent="0.2">
      <c r="A90" s="97">
        <v>41213</v>
      </c>
      <c r="B90" s="98">
        <v>9.44</v>
      </c>
      <c r="C90" s="89">
        <v>-3.2738505154783049</v>
      </c>
      <c r="D90" s="89">
        <v>12.713850515478304</v>
      </c>
      <c r="E90" s="98">
        <v>63.2</v>
      </c>
      <c r="F90" s="98">
        <v>82.5</v>
      </c>
      <c r="G90" s="89">
        <v>69.502517735427418</v>
      </c>
      <c r="H90" s="89">
        <v>12.997482264572582</v>
      </c>
      <c r="I90" s="98">
        <v>14.71</v>
      </c>
    </row>
    <row r="91" spans="1:9" x14ac:dyDescent="0.2">
      <c r="A91" s="97">
        <v>41243</v>
      </c>
      <c r="B91" s="98">
        <v>9.24</v>
      </c>
      <c r="C91" s="89">
        <v>-3.2203981208779764</v>
      </c>
      <c r="D91" s="89">
        <v>12.460398120877976</v>
      </c>
      <c r="E91" s="98">
        <v>17.16</v>
      </c>
      <c r="F91" s="98">
        <v>86.48</v>
      </c>
      <c r="G91" s="89">
        <v>73.627431625151956</v>
      </c>
      <c r="H91" s="89">
        <v>12.852568374848047</v>
      </c>
      <c r="I91" s="98">
        <v>14.55</v>
      </c>
    </row>
    <row r="92" spans="1:9" x14ac:dyDescent="0.2">
      <c r="A92" s="97">
        <v>41274</v>
      </c>
      <c r="B92" s="98">
        <v>8.99</v>
      </c>
      <c r="C92" s="89">
        <v>-3.2526174659603835</v>
      </c>
      <c r="D92" s="89">
        <v>12.242617465960384</v>
      </c>
      <c r="E92" s="98">
        <v>27.76</v>
      </c>
      <c r="F92" s="98">
        <v>33.67</v>
      </c>
      <c r="G92" s="89">
        <v>21.051062071574101</v>
      </c>
      <c r="H92" s="89">
        <v>12.6189379284259</v>
      </c>
      <c r="I92" s="98">
        <v>13.91</v>
      </c>
    </row>
    <row r="93" spans="1:9" x14ac:dyDescent="0.2">
      <c r="A93" s="97">
        <v>41305</v>
      </c>
      <c r="B93" s="98">
        <v>9.51</v>
      </c>
      <c r="C93" s="89">
        <v>-2.5493666238957546</v>
      </c>
      <c r="D93" s="89">
        <v>12.059366623895755</v>
      </c>
      <c r="E93" s="98">
        <v>160.88</v>
      </c>
      <c r="F93" s="98">
        <v>65.069999999999993</v>
      </c>
      <c r="G93" s="89">
        <v>52.772925605324986</v>
      </c>
      <c r="H93" s="89">
        <v>12.297074394675008</v>
      </c>
      <c r="I93" s="98">
        <v>14.53</v>
      </c>
    </row>
    <row r="94" spans="1:9" x14ac:dyDescent="0.2">
      <c r="A94" s="97">
        <v>41333</v>
      </c>
      <c r="B94" s="98">
        <v>10.09</v>
      </c>
      <c r="C94" s="89">
        <v>-1.8192777916412162</v>
      </c>
      <c r="D94" s="89">
        <v>11.909277791641216</v>
      </c>
      <c r="E94" s="98">
        <v>2.63</v>
      </c>
      <c r="F94" s="98">
        <v>59.23</v>
      </c>
      <c r="G94" s="89">
        <v>47.341076877727374</v>
      </c>
      <c r="H94" s="89">
        <v>11.888923122272622</v>
      </c>
      <c r="I94" s="98">
        <v>13.88</v>
      </c>
    </row>
    <row r="95" spans="1:9" x14ac:dyDescent="0.2">
      <c r="A95" s="97">
        <v>41364</v>
      </c>
      <c r="B95" s="98">
        <v>10.45</v>
      </c>
      <c r="C95" s="89">
        <v>-1.3408061268048943</v>
      </c>
      <c r="D95" s="89">
        <v>11.790806126804894</v>
      </c>
      <c r="E95" s="98">
        <v>36.35</v>
      </c>
      <c r="F95" s="98">
        <v>58.54</v>
      </c>
      <c r="G95" s="89">
        <v>47.139905753601582</v>
      </c>
      <c r="H95" s="89">
        <v>11.400094246398417</v>
      </c>
      <c r="I95" s="98">
        <v>14.23</v>
      </c>
    </row>
    <row r="96" spans="1:9" x14ac:dyDescent="0.2">
      <c r="A96" s="97">
        <v>41394</v>
      </c>
      <c r="B96" s="98">
        <v>11.04</v>
      </c>
      <c r="C96" s="89">
        <v>-0.66228044825995536</v>
      </c>
      <c r="D96" s="89">
        <v>11.702280448259955</v>
      </c>
      <c r="E96" s="98">
        <v>82.93</v>
      </c>
      <c r="F96" s="98">
        <v>38.86</v>
      </c>
      <c r="G96" s="89">
        <v>28.020514522986129</v>
      </c>
      <c r="H96" s="89">
        <v>10.83948547701387</v>
      </c>
      <c r="I96" s="98">
        <v>14.69</v>
      </c>
    </row>
    <row r="97" spans="1:9" x14ac:dyDescent="0.2">
      <c r="A97" s="97">
        <v>41425</v>
      </c>
      <c r="B97" s="98">
        <v>11.26</v>
      </c>
      <c r="C97" s="89">
        <v>-0.38193646334221953</v>
      </c>
      <c r="D97" s="89">
        <v>11.641936463342219</v>
      </c>
      <c r="E97" s="98">
        <v>3.84</v>
      </c>
      <c r="F97" s="98">
        <v>38.29</v>
      </c>
      <c r="G97" s="89">
        <v>28.070731871352962</v>
      </c>
      <c r="H97" s="89">
        <v>10.219268128647037</v>
      </c>
      <c r="I97" s="98">
        <v>14.57</v>
      </c>
    </row>
    <row r="98" spans="1:9" x14ac:dyDescent="0.2">
      <c r="A98" s="97">
        <v>41455</v>
      </c>
      <c r="B98" s="98">
        <v>11.47</v>
      </c>
      <c r="C98" s="89">
        <v>-0.1379638876903122</v>
      </c>
      <c r="D98" s="89">
        <v>11.607963887690312</v>
      </c>
      <c r="E98" s="98">
        <v>-41.72</v>
      </c>
      <c r="F98" s="98">
        <v>2.58</v>
      </c>
      <c r="G98" s="89">
        <v>-6.9735593848911259</v>
      </c>
      <c r="H98" s="89">
        <v>9.5535593848911269</v>
      </c>
      <c r="I98" s="98">
        <v>13.96</v>
      </c>
    </row>
    <row r="99" spans="1:9" x14ac:dyDescent="0.2">
      <c r="A99" s="97">
        <v>41486</v>
      </c>
      <c r="B99" s="98">
        <v>12.06</v>
      </c>
      <c r="C99" s="89">
        <v>0.46147408642334131</v>
      </c>
      <c r="D99" s="89">
        <v>11.598525913576658</v>
      </c>
      <c r="E99" s="98">
        <v>-22.15</v>
      </c>
      <c r="F99" s="98">
        <v>-23.44</v>
      </c>
      <c r="G99" s="89">
        <v>-32.298425785718251</v>
      </c>
      <c r="H99" s="89">
        <v>8.85842578571825</v>
      </c>
      <c r="I99" s="98">
        <v>13.68</v>
      </c>
    </row>
    <row r="100" spans="1:9" x14ac:dyDescent="0.2">
      <c r="A100" s="97">
        <v>41517</v>
      </c>
      <c r="B100" s="98">
        <v>12.36</v>
      </c>
      <c r="C100" s="89">
        <v>0.74822384755144911</v>
      </c>
      <c r="D100" s="89">
        <v>11.611776152448551</v>
      </c>
      <c r="E100" s="98">
        <v>26.98</v>
      </c>
      <c r="F100" s="98">
        <v>-15.67</v>
      </c>
      <c r="G100" s="89">
        <v>-23.819449596143834</v>
      </c>
      <c r="H100" s="89">
        <v>8.1494495961438336</v>
      </c>
      <c r="I100" s="98">
        <v>13.33</v>
      </c>
    </row>
    <row r="101" spans="1:9" x14ac:dyDescent="0.2">
      <c r="A101" s="97">
        <v>41547</v>
      </c>
      <c r="B101" s="98">
        <v>12.68</v>
      </c>
      <c r="C101" s="89">
        <v>1.0340997374352401</v>
      </c>
      <c r="D101" s="89">
        <v>11.64590026256476</v>
      </c>
      <c r="E101" s="98">
        <v>-14.23</v>
      </c>
      <c r="F101" s="98">
        <v>-3.31</v>
      </c>
      <c r="G101" s="89">
        <v>-10.74997013494775</v>
      </c>
      <c r="H101" s="89">
        <v>7.4399701349477496</v>
      </c>
      <c r="I101" s="98">
        <v>13.09</v>
      </c>
    </row>
    <row r="102" spans="1:9" x14ac:dyDescent="0.2">
      <c r="A102" s="97">
        <v>41578</v>
      </c>
      <c r="B102" s="98">
        <v>12.62</v>
      </c>
      <c r="C102" s="89">
        <v>0.92086413782652699</v>
      </c>
      <c r="D102" s="89">
        <v>11.699135862173472</v>
      </c>
      <c r="E102" s="98">
        <v>-33.020000000000003</v>
      </c>
      <c r="F102" s="98">
        <v>-7.74</v>
      </c>
      <c r="G102" s="89">
        <v>-14.481672592465966</v>
      </c>
      <c r="H102" s="89">
        <v>6.7416725924659655</v>
      </c>
      <c r="I102" s="98">
        <v>13.09</v>
      </c>
    </row>
    <row r="103" spans="1:9" x14ac:dyDescent="0.2">
      <c r="A103" s="97">
        <v>41608</v>
      </c>
      <c r="B103" s="98">
        <v>12.9</v>
      </c>
      <c r="C103" s="89">
        <v>1.1302076179949549</v>
      </c>
      <c r="D103" s="89">
        <v>11.769792382005045</v>
      </c>
      <c r="E103" s="98">
        <v>9.67</v>
      </c>
      <c r="F103" s="98">
        <v>-13.59</v>
      </c>
      <c r="G103" s="89">
        <v>-19.655495633330446</v>
      </c>
      <c r="H103" s="89">
        <v>6.0654956333304462</v>
      </c>
      <c r="I103" s="98">
        <v>13.01</v>
      </c>
    </row>
    <row r="104" spans="1:9" x14ac:dyDescent="0.2">
      <c r="A104" s="97">
        <v>41639</v>
      </c>
      <c r="B104" s="98">
        <v>13.02</v>
      </c>
      <c r="C104" s="89">
        <v>1.1637567983124182</v>
      </c>
      <c r="D104" s="89">
        <v>11.856243201687581</v>
      </c>
      <c r="E104" s="98">
        <v>-23.03</v>
      </c>
      <c r="F104" s="98">
        <v>-17.14</v>
      </c>
      <c r="G104" s="89">
        <v>-22.561372250465173</v>
      </c>
      <c r="H104" s="89">
        <v>5.421372250465172</v>
      </c>
      <c r="I104" s="98">
        <v>12.75</v>
      </c>
    </row>
    <row r="105" spans="1:9" x14ac:dyDescent="0.2">
      <c r="A105" s="97">
        <v>41670</v>
      </c>
      <c r="B105" s="98">
        <v>13.42</v>
      </c>
      <c r="C105" s="89">
        <v>1.463059812509887</v>
      </c>
      <c r="D105" s="89">
        <v>11.956940187490114</v>
      </c>
      <c r="E105" s="98">
        <v>2.19</v>
      </c>
      <c r="F105" s="98">
        <v>-3.98</v>
      </c>
      <c r="G105" s="89">
        <v>-8.7978704718207013</v>
      </c>
      <c r="H105" s="89">
        <v>4.8178704718207008</v>
      </c>
      <c r="I105" s="98">
        <v>12.72</v>
      </c>
    </row>
    <row r="106" spans="1:9" x14ac:dyDescent="0.2">
      <c r="A106" s="97">
        <v>41698</v>
      </c>
      <c r="B106" s="98">
        <v>13.25</v>
      </c>
      <c r="C106" s="89">
        <v>1.1795839778746626</v>
      </c>
      <c r="D106" s="89">
        <v>12.070416022125338</v>
      </c>
      <c r="E106" s="98">
        <v>-12.47</v>
      </c>
      <c r="F106" s="98">
        <v>-8.6300000000000008</v>
      </c>
      <c r="G106" s="89">
        <v>-12.89199156338422</v>
      </c>
      <c r="H106" s="89">
        <v>4.2619915633842194</v>
      </c>
      <c r="I106" s="98">
        <v>12.7</v>
      </c>
    </row>
    <row r="107" spans="1:9" x14ac:dyDescent="0.2">
      <c r="A107" s="97">
        <v>41729</v>
      </c>
      <c r="B107" s="98">
        <v>13.38</v>
      </c>
      <c r="C107" s="89">
        <v>1.1846950103178848</v>
      </c>
      <c r="D107" s="89">
        <v>12.195304989682116</v>
      </c>
      <c r="E107" s="98">
        <v>-17.920000000000002</v>
      </c>
      <c r="F107" s="98">
        <v>-8.67</v>
      </c>
      <c r="G107" s="89">
        <v>-12.430125827916584</v>
      </c>
      <c r="H107" s="89">
        <v>3.7601258279165837</v>
      </c>
      <c r="I107" s="98">
        <v>12.29</v>
      </c>
    </row>
    <row r="108" spans="1:9" x14ac:dyDescent="0.2">
      <c r="A108" s="97">
        <v>41759</v>
      </c>
      <c r="B108" s="98">
        <v>13.52</v>
      </c>
      <c r="C108" s="89">
        <v>1.1896767101968617</v>
      </c>
      <c r="D108" s="89">
        <v>12.330323289803138</v>
      </c>
      <c r="E108" s="98">
        <v>-13.44</v>
      </c>
      <c r="F108" s="98">
        <v>-15.37</v>
      </c>
      <c r="G108" s="89">
        <v>-18.687768290986149</v>
      </c>
      <c r="H108" s="89">
        <v>3.3177682909861499</v>
      </c>
      <c r="I108" s="98">
        <v>12.14</v>
      </c>
    </row>
    <row r="109" spans="1:9" x14ac:dyDescent="0.2">
      <c r="A109" s="97">
        <v>41790</v>
      </c>
      <c r="B109" s="98">
        <v>13.85</v>
      </c>
      <c r="C109" s="89">
        <v>1.3757306073818587</v>
      </c>
      <c r="D109" s="89">
        <v>12.47426939261814</v>
      </c>
      <c r="E109" s="98">
        <v>18.04</v>
      </c>
      <c r="F109" s="98">
        <v>-8.7200000000000006</v>
      </c>
      <c r="G109" s="89">
        <v>-11.659550774979067</v>
      </c>
      <c r="H109" s="89">
        <v>2.9395507749790664</v>
      </c>
      <c r="I109" s="98">
        <v>12.28</v>
      </c>
    </row>
    <row r="110" spans="1:9" x14ac:dyDescent="0.2">
      <c r="A110" s="97">
        <v>41820</v>
      </c>
      <c r="B110" s="98">
        <v>13.94</v>
      </c>
      <c r="C110" s="89">
        <v>1.3139756153050144</v>
      </c>
      <c r="D110" s="89">
        <v>12.626024384694984</v>
      </c>
      <c r="E110" s="98">
        <v>89.62</v>
      </c>
      <c r="F110" s="98">
        <v>22.75</v>
      </c>
      <c r="G110" s="89">
        <v>20.121192659404553</v>
      </c>
      <c r="H110" s="89">
        <v>2.6288073405954471</v>
      </c>
      <c r="I110" s="98">
        <v>12.65</v>
      </c>
    </row>
    <row r="111" spans="1:9" x14ac:dyDescent="0.2">
      <c r="A111" s="97">
        <v>41851</v>
      </c>
      <c r="B111" s="98">
        <v>13.65</v>
      </c>
      <c r="C111" s="89">
        <v>0.86543511055069833</v>
      </c>
      <c r="D111" s="89">
        <v>12.784564889449301</v>
      </c>
      <c r="E111" s="98">
        <v>-66.59</v>
      </c>
      <c r="F111" s="98">
        <v>19.670000000000002</v>
      </c>
      <c r="G111" s="89">
        <v>17.281937642491553</v>
      </c>
      <c r="H111" s="89">
        <v>2.3880623575084492</v>
      </c>
      <c r="I111" s="98">
        <v>12.52</v>
      </c>
    </row>
    <row r="112" spans="1:9" x14ac:dyDescent="0.2">
      <c r="A112" s="97">
        <v>41882</v>
      </c>
      <c r="B112" s="98">
        <v>13.52</v>
      </c>
      <c r="C112" s="89">
        <v>0.57104122139672731</v>
      </c>
      <c r="D112" s="89">
        <v>12.948958778603272</v>
      </c>
      <c r="E112" s="98">
        <v>-39.54</v>
      </c>
      <c r="F112" s="98">
        <v>-7.03</v>
      </c>
      <c r="G112" s="89">
        <v>-9.2512375004371705</v>
      </c>
      <c r="H112" s="89">
        <v>2.2212375004371703</v>
      </c>
      <c r="I112" s="98">
        <v>12.61</v>
      </c>
    </row>
    <row r="113" spans="1:9" x14ac:dyDescent="0.2">
      <c r="A113" s="97">
        <v>41912</v>
      </c>
      <c r="B113" s="98">
        <v>13.39</v>
      </c>
      <c r="C113" s="89">
        <v>0.27166597646044316</v>
      </c>
      <c r="D113" s="89">
        <v>13.118334023539557</v>
      </c>
      <c r="E113" s="98">
        <v>-19.579999999999998</v>
      </c>
      <c r="F113" s="98">
        <v>-37.96</v>
      </c>
      <c r="G113" s="89">
        <v>-40.093454578658182</v>
      </c>
      <c r="H113" s="89">
        <v>2.1334545786581813</v>
      </c>
      <c r="I113" s="98">
        <v>12.77</v>
      </c>
    </row>
    <row r="114" spans="1:9" x14ac:dyDescent="0.2">
      <c r="A114" s="97">
        <v>41943</v>
      </c>
      <c r="B114" s="98">
        <v>13.4</v>
      </c>
      <c r="C114" s="89">
        <v>0.10814174871877705</v>
      </c>
      <c r="D114" s="89">
        <v>13.291858251281223</v>
      </c>
      <c r="E114" s="98">
        <v>-21.26</v>
      </c>
      <c r="F114" s="98">
        <v>-28.15</v>
      </c>
      <c r="G114" s="89">
        <v>-30.279192954401978</v>
      </c>
      <c r="H114" s="89">
        <v>2.1291929544019794</v>
      </c>
      <c r="I114" s="98">
        <v>12.55</v>
      </c>
    </row>
    <row r="115" spans="1:9" x14ac:dyDescent="0.2">
      <c r="A115" s="97">
        <v>41973</v>
      </c>
      <c r="B115" s="98">
        <v>13.83</v>
      </c>
      <c r="C115" s="89">
        <v>0.36128204545603226</v>
      </c>
      <c r="D115" s="89">
        <v>13.468717954543967</v>
      </c>
      <c r="E115" s="98">
        <v>-6.91</v>
      </c>
      <c r="F115" s="98">
        <v>-15.55</v>
      </c>
      <c r="G115" s="89">
        <v>-17.7601477222175</v>
      </c>
      <c r="H115" s="89">
        <v>2.2101477222174992</v>
      </c>
      <c r="I115" s="98">
        <v>12.72</v>
      </c>
    </row>
    <row r="116" spans="1:9" x14ac:dyDescent="0.2">
      <c r="A116" s="97">
        <v>42004</v>
      </c>
      <c r="B116" s="98">
        <v>15.2</v>
      </c>
      <c r="C116" s="89">
        <v>1.5518928641125547</v>
      </c>
      <c r="D116" s="89">
        <v>13.648107135887445</v>
      </c>
      <c r="E116" s="98">
        <v>35.21</v>
      </c>
      <c r="F116" s="98">
        <v>5.15</v>
      </c>
      <c r="G116" s="89">
        <v>2.7740887450768748</v>
      </c>
      <c r="H116" s="89">
        <v>2.3759112549231256</v>
      </c>
      <c r="I116" s="98">
        <v>12.88</v>
      </c>
    </row>
    <row r="117" spans="1:9" x14ac:dyDescent="0.2">
      <c r="A117" s="97">
        <v>42035</v>
      </c>
      <c r="B117" s="98">
        <v>15.2</v>
      </c>
      <c r="C117" s="89">
        <v>1.3707551130979057</v>
      </c>
      <c r="D117" s="89">
        <v>13.829244886902094</v>
      </c>
      <c r="E117" s="98">
        <v>-21.1</v>
      </c>
      <c r="F117" s="98">
        <v>-3.79</v>
      </c>
      <c r="G117" s="89">
        <v>-6.4148425817428301</v>
      </c>
      <c r="H117" s="89">
        <v>2.62484258174283</v>
      </c>
      <c r="I117" s="98">
        <v>13.48</v>
      </c>
    </row>
    <row r="118" spans="1:9" x14ac:dyDescent="0.2">
      <c r="A118" s="97">
        <v>42063</v>
      </c>
      <c r="B118" s="98">
        <v>15.72</v>
      </c>
      <c r="C118" s="89">
        <v>1.7085419304838378</v>
      </c>
      <c r="D118" s="89">
        <v>14.011458069516163</v>
      </c>
      <c r="E118" s="98">
        <v>45.24</v>
      </c>
      <c r="F118" s="98">
        <v>6.6</v>
      </c>
      <c r="G118" s="89">
        <v>3.6445066230468059</v>
      </c>
      <c r="H118" s="89">
        <v>2.9554933769531937</v>
      </c>
      <c r="I118" s="98">
        <v>13.62</v>
      </c>
    </row>
    <row r="119" spans="1:9" x14ac:dyDescent="0.2">
      <c r="A119" s="97">
        <v>42094</v>
      </c>
      <c r="B119" s="98">
        <v>15.55</v>
      </c>
      <c r="C119" s="89">
        <v>1.3558312630148359</v>
      </c>
      <c r="D119" s="89">
        <v>14.194168736985166</v>
      </c>
      <c r="E119" s="98">
        <v>-40.61</v>
      </c>
      <c r="F119" s="98">
        <v>-17.32</v>
      </c>
      <c r="G119" s="89">
        <v>-20.685969839652408</v>
      </c>
      <c r="H119" s="89">
        <v>3.3659698396524078</v>
      </c>
      <c r="I119" s="98">
        <v>13.41</v>
      </c>
    </row>
    <row r="120" spans="1:9" x14ac:dyDescent="0.2">
      <c r="A120" s="97">
        <v>42124</v>
      </c>
      <c r="B120" s="98">
        <v>15.17</v>
      </c>
      <c r="C120" s="89">
        <v>0.7930824086901852</v>
      </c>
      <c r="D120" s="89">
        <v>14.376917591309814</v>
      </c>
      <c r="E120" s="98">
        <v>-30.65</v>
      </c>
      <c r="F120" s="98">
        <v>-19.62</v>
      </c>
      <c r="G120" s="89">
        <v>-23.474631259676038</v>
      </c>
      <c r="H120" s="89">
        <v>3.8546312596760366</v>
      </c>
      <c r="I120" s="98">
        <v>13.17</v>
      </c>
    </row>
    <row r="121" spans="1:9" x14ac:dyDescent="0.2">
      <c r="A121" s="97">
        <v>42155</v>
      </c>
      <c r="B121" s="98">
        <v>14.77</v>
      </c>
      <c r="C121" s="89">
        <v>0.21066051056036691</v>
      </c>
      <c r="D121" s="89">
        <v>14.559339489439633</v>
      </c>
      <c r="E121" s="98">
        <v>-11.53</v>
      </c>
      <c r="F121" s="98">
        <v>-29.47</v>
      </c>
      <c r="G121" s="89">
        <v>-33.888400401175403</v>
      </c>
      <c r="H121" s="89">
        <v>4.4184004011754041</v>
      </c>
      <c r="I121" s="98">
        <v>13.12</v>
      </c>
    </row>
    <row r="122" spans="1:9" x14ac:dyDescent="0.2">
      <c r="A122" s="97">
        <v>42185</v>
      </c>
      <c r="B122" s="98">
        <v>14.93</v>
      </c>
      <c r="C122" s="89">
        <v>0.18887563650858108</v>
      </c>
      <c r="D122" s="89">
        <v>14.741124363491419</v>
      </c>
      <c r="E122" s="98">
        <v>-6.55</v>
      </c>
      <c r="F122" s="98">
        <v>-15.49</v>
      </c>
      <c r="G122" s="89">
        <v>-20.542569845577006</v>
      </c>
      <c r="H122" s="89">
        <v>5.0525698455770058</v>
      </c>
      <c r="I122" s="98">
        <v>13.82</v>
      </c>
    </row>
    <row r="123" spans="1:9" x14ac:dyDescent="0.2">
      <c r="A123" s="97">
        <v>42216</v>
      </c>
      <c r="B123" s="98">
        <v>14.78</v>
      </c>
      <c r="C123" s="89">
        <v>-0.14197677478409615</v>
      </c>
      <c r="D123" s="89">
        <v>14.921976774784095</v>
      </c>
      <c r="E123" s="98">
        <v>174.42</v>
      </c>
      <c r="F123" s="98">
        <v>5.13</v>
      </c>
      <c r="G123" s="89">
        <v>-0.62007881316675784</v>
      </c>
      <c r="H123" s="89">
        <v>5.7500788131667573</v>
      </c>
      <c r="I123" s="98">
        <v>15.22</v>
      </c>
    </row>
    <row r="124" spans="1:9" x14ac:dyDescent="0.2">
      <c r="A124" s="97">
        <v>42247</v>
      </c>
      <c r="B124" s="98">
        <v>14.59</v>
      </c>
      <c r="C124" s="89">
        <v>-0.51161440100022038</v>
      </c>
      <c r="D124" s="89">
        <v>15.101614401000219</v>
      </c>
      <c r="E124" s="98">
        <v>15.87</v>
      </c>
      <c r="F124" s="98">
        <v>15.65</v>
      </c>
      <c r="G124" s="89">
        <v>9.1475600431186521</v>
      </c>
      <c r="H124" s="89">
        <v>6.5024399568813482</v>
      </c>
      <c r="I124" s="98">
        <v>15.34</v>
      </c>
    </row>
    <row r="125" spans="1:9" x14ac:dyDescent="0.2">
      <c r="A125" s="97">
        <v>42277</v>
      </c>
      <c r="B125" s="98">
        <v>14.97</v>
      </c>
      <c r="C125" s="89">
        <v>-0.30974506032408755</v>
      </c>
      <c r="D125" s="89">
        <v>15.279745060324089</v>
      </c>
      <c r="E125" s="98">
        <v>19.52</v>
      </c>
      <c r="F125" s="98">
        <v>35.950000000000003</v>
      </c>
      <c r="G125" s="89">
        <v>28.648877131372064</v>
      </c>
      <c r="H125" s="89">
        <v>7.3011228686279388</v>
      </c>
      <c r="I125" s="98">
        <v>15.94</v>
      </c>
    </row>
    <row r="126" spans="1:9" x14ac:dyDescent="0.2">
      <c r="A126" s="97">
        <v>42308</v>
      </c>
      <c r="B126" s="98">
        <v>14.88</v>
      </c>
      <c r="C126" s="89">
        <v>-0.5760410421621891</v>
      </c>
      <c r="D126" s="89">
        <v>15.456041042162189</v>
      </c>
      <c r="E126" s="98">
        <v>-17.829999999999998</v>
      </c>
      <c r="F126" s="98">
        <v>9.09</v>
      </c>
      <c r="G126" s="89">
        <v>0.95176761246023034</v>
      </c>
      <c r="H126" s="89">
        <v>8.1382323875397695</v>
      </c>
      <c r="I126" s="98">
        <v>16.09</v>
      </c>
    </row>
    <row r="127" spans="1:9" x14ac:dyDescent="0.2">
      <c r="A127" s="97">
        <v>42338</v>
      </c>
      <c r="B127" s="98">
        <v>14.7</v>
      </c>
      <c r="C127" s="89">
        <v>-0.93015312584735566</v>
      </c>
      <c r="D127" s="89">
        <v>15.630153125847356</v>
      </c>
      <c r="E127" s="98">
        <v>-10.51</v>
      </c>
      <c r="F127" s="98">
        <v>-0.68</v>
      </c>
      <c r="G127" s="89">
        <v>-9.6878628581057278</v>
      </c>
      <c r="H127" s="89">
        <v>9.0078628581057281</v>
      </c>
      <c r="I127" s="98">
        <v>16.62</v>
      </c>
    </row>
    <row r="128" spans="1:9" x14ac:dyDescent="0.2">
      <c r="A128" s="97">
        <v>42369</v>
      </c>
      <c r="B128" s="98">
        <v>14.34</v>
      </c>
      <c r="C128" s="89">
        <v>-1.4616920878622737</v>
      </c>
      <c r="D128" s="89">
        <v>15.801692087862273</v>
      </c>
      <c r="E128" s="98">
        <v>6.9</v>
      </c>
      <c r="F128" s="98">
        <v>-3.55</v>
      </c>
      <c r="G128" s="89">
        <v>-13.454174719787948</v>
      </c>
      <c r="H128" s="89">
        <v>9.9041747197879495</v>
      </c>
      <c r="I128" s="98">
        <v>16.84</v>
      </c>
    </row>
    <row r="129" spans="1:9" x14ac:dyDescent="0.2">
      <c r="A129" s="97">
        <v>42400</v>
      </c>
      <c r="B129" s="98">
        <v>15.28</v>
      </c>
      <c r="C129" s="89">
        <v>-0.69020411072256005</v>
      </c>
      <c r="D129" s="89">
        <v>15.970204110722559</v>
      </c>
      <c r="E129" s="98">
        <v>69.42</v>
      </c>
      <c r="F129" s="98">
        <v>29.04</v>
      </c>
      <c r="G129" s="89">
        <v>18.219344356205266</v>
      </c>
      <c r="H129" s="89">
        <v>10.820655643794733</v>
      </c>
      <c r="I129" s="98">
        <v>17.16</v>
      </c>
    </row>
    <row r="130" spans="1:9" x14ac:dyDescent="0.2">
      <c r="A130" s="97">
        <v>42429</v>
      </c>
      <c r="B130" s="98">
        <v>15.05</v>
      </c>
      <c r="C130" s="89">
        <v>-1.0851338705488724</v>
      </c>
      <c r="D130" s="89">
        <v>16.135133870548874</v>
      </c>
      <c r="E130" s="98">
        <v>-38.92</v>
      </c>
      <c r="F130" s="98">
        <v>19.8</v>
      </c>
      <c r="G130" s="89">
        <v>8.0501410163546652</v>
      </c>
      <c r="H130" s="89">
        <v>11.749858983645336</v>
      </c>
      <c r="I130" s="98">
        <v>16.77</v>
      </c>
    </row>
    <row r="131" spans="1:9" x14ac:dyDescent="0.2">
      <c r="A131" s="97">
        <v>42460</v>
      </c>
      <c r="B131" s="98">
        <v>15.73</v>
      </c>
      <c r="C131" s="89">
        <v>-0.5658781126207213</v>
      </c>
      <c r="D131" s="89">
        <v>16.29587811262072</v>
      </c>
      <c r="E131" s="98">
        <v>92.48</v>
      </c>
      <c r="F131" s="98">
        <v>43.91</v>
      </c>
      <c r="G131" s="89">
        <v>31.224396674893683</v>
      </c>
      <c r="H131" s="89">
        <v>12.685603325106314</v>
      </c>
      <c r="I131" s="98">
        <v>17.63</v>
      </c>
    </row>
    <row r="132" spans="1:9" x14ac:dyDescent="0.2">
      <c r="A132" s="97">
        <v>42490</v>
      </c>
      <c r="B132" s="98">
        <v>15.49</v>
      </c>
      <c r="C132" s="89">
        <v>-0.9617582256990026</v>
      </c>
      <c r="D132" s="89">
        <v>16.451758225699002</v>
      </c>
      <c r="E132" s="98">
        <v>-26.2</v>
      </c>
      <c r="F132" s="98">
        <v>9.36</v>
      </c>
      <c r="G132" s="89">
        <v>-4.2622662915143952</v>
      </c>
      <c r="H132" s="89">
        <v>13.622266291514395</v>
      </c>
      <c r="I132" s="98">
        <v>18.2</v>
      </c>
    </row>
    <row r="133" spans="1:9" x14ac:dyDescent="0.2">
      <c r="A133" s="97">
        <v>42521</v>
      </c>
      <c r="B133" s="98">
        <v>15.85</v>
      </c>
      <c r="C133" s="89">
        <v>-0.75205630145336744</v>
      </c>
      <c r="D133" s="89">
        <v>16.602056301453366</v>
      </c>
      <c r="E133" s="98">
        <v>-45.39</v>
      </c>
      <c r="F133" s="98">
        <v>8.75</v>
      </c>
      <c r="G133" s="89">
        <v>-5.8063938670866868</v>
      </c>
      <c r="H133" s="89">
        <v>14.556393867086687</v>
      </c>
      <c r="I133" s="98">
        <v>18.489999999999998</v>
      </c>
    </row>
    <row r="134" spans="1:9" x14ac:dyDescent="0.2">
      <c r="A134" s="97">
        <v>42551</v>
      </c>
      <c r="B134" s="98">
        <v>16.399999999999999</v>
      </c>
      <c r="C134" s="89">
        <v>-0.3459876427877151</v>
      </c>
      <c r="D134" s="89">
        <v>16.745987642787714</v>
      </c>
      <c r="E134" s="98">
        <v>-10.36</v>
      </c>
      <c r="F134" s="98">
        <v>-24.91</v>
      </c>
      <c r="G134" s="89">
        <v>-40.394236045325428</v>
      </c>
      <c r="H134" s="89">
        <v>15.484236045325428</v>
      </c>
      <c r="I134" s="98">
        <v>18.600000000000001</v>
      </c>
    </row>
    <row r="135" spans="1:9" x14ac:dyDescent="0.2">
      <c r="A135" s="97">
        <v>42582</v>
      </c>
      <c r="B135" s="98">
        <v>16.77</v>
      </c>
      <c r="C135" s="89">
        <v>-0.11271532647396387</v>
      </c>
      <c r="D135" s="89">
        <v>16.882715326473964</v>
      </c>
      <c r="E135" s="98">
        <v>-36.21</v>
      </c>
      <c r="F135" s="98">
        <v>-26.77</v>
      </c>
      <c r="G135" s="89">
        <v>-43.17163959793686</v>
      </c>
      <c r="H135" s="89">
        <v>16.40163959793686</v>
      </c>
      <c r="I135" s="98">
        <v>17.18</v>
      </c>
    </row>
    <row r="136" spans="1:9" x14ac:dyDescent="0.2">
      <c r="A136" s="97">
        <v>42613</v>
      </c>
      <c r="B136" s="98">
        <v>16.86</v>
      </c>
      <c r="C136" s="89">
        <v>-0.15137840236448263</v>
      </c>
      <c r="D136" s="89">
        <v>17.011378402364482</v>
      </c>
      <c r="E136" s="98">
        <v>31.61</v>
      </c>
      <c r="F136" s="98">
        <v>-3.02</v>
      </c>
      <c r="G136" s="89">
        <v>-20.321646141345962</v>
      </c>
      <c r="H136" s="89">
        <v>17.301646141345962</v>
      </c>
      <c r="I136" s="98">
        <v>17.23</v>
      </c>
    </row>
    <row r="137" spans="1:9" x14ac:dyDescent="0.2">
      <c r="A137" s="97">
        <v>42643</v>
      </c>
      <c r="B137" s="98">
        <v>17.309999999999999</v>
      </c>
      <c r="C137" s="89">
        <v>0.1788919071416345</v>
      </c>
      <c r="D137" s="89">
        <v>17.131108092858366</v>
      </c>
      <c r="E137" s="98">
        <v>26.11</v>
      </c>
      <c r="F137" s="98">
        <v>13.46</v>
      </c>
      <c r="G137" s="89">
        <v>-4.7142992614503276</v>
      </c>
      <c r="H137" s="89">
        <v>18.174299261450329</v>
      </c>
      <c r="I137" s="98">
        <v>16.940000000000001</v>
      </c>
    </row>
    <row r="138" spans="1:9" x14ac:dyDescent="0.2">
      <c r="A138" s="97">
        <v>42674</v>
      </c>
      <c r="B138" s="98">
        <v>17.600000000000001</v>
      </c>
      <c r="C138" s="89">
        <v>0.35897489203437216</v>
      </c>
      <c r="D138" s="89">
        <v>17.24102510796563</v>
      </c>
      <c r="E138" s="98">
        <v>58.5</v>
      </c>
      <c r="F138" s="98">
        <v>34.119999999999997</v>
      </c>
      <c r="G138" s="89">
        <v>15.111768681278804</v>
      </c>
      <c r="H138" s="89">
        <v>19.008231318721194</v>
      </c>
      <c r="I138" s="98">
        <v>16.87</v>
      </c>
    </row>
    <row r="139" spans="1:9" x14ac:dyDescent="0.2">
      <c r="A139" s="97">
        <v>42704</v>
      </c>
      <c r="B139" s="98">
        <v>18.05</v>
      </c>
      <c r="C139" s="89">
        <v>0.70973741925473288</v>
      </c>
      <c r="D139" s="89">
        <v>17.340262580745268</v>
      </c>
      <c r="E139" s="98">
        <v>78.72</v>
      </c>
      <c r="F139" s="98">
        <v>50.61</v>
      </c>
      <c r="G139" s="89">
        <v>30.818252708263969</v>
      </c>
      <c r="H139" s="89">
        <v>19.79174729173603</v>
      </c>
      <c r="I139" s="98">
        <v>16.559999999999999</v>
      </c>
    </row>
    <row r="140" spans="1:9" x14ac:dyDescent="0.2">
      <c r="A140" s="97">
        <v>42735</v>
      </c>
      <c r="B140" s="98">
        <v>18.72</v>
      </c>
      <c r="C140" s="89">
        <v>1.2920214269314501</v>
      </c>
      <c r="D140" s="89">
        <v>17.42797857306855</v>
      </c>
      <c r="E140" s="98">
        <v>-10.24</v>
      </c>
      <c r="F140" s="98">
        <v>27.95</v>
      </c>
      <c r="G140" s="89">
        <v>7.435798412546224</v>
      </c>
      <c r="H140" s="89">
        <v>20.514201587453776</v>
      </c>
      <c r="I140" s="98">
        <v>16.54</v>
      </c>
    </row>
    <row r="141" spans="1:9" x14ac:dyDescent="0.2">
      <c r="A141" s="97">
        <v>42766</v>
      </c>
      <c r="B141" s="98">
        <v>19.489999999999998</v>
      </c>
      <c r="C141" s="89">
        <v>1.9866195658726271</v>
      </c>
      <c r="D141" s="89">
        <v>17.503380434127372</v>
      </c>
      <c r="E141" s="98">
        <v>8.52</v>
      </c>
      <c r="F141" s="98">
        <v>14.54</v>
      </c>
      <c r="G141" s="89">
        <v>-6.6270887692707836</v>
      </c>
      <c r="H141" s="89">
        <v>21.167088769270784</v>
      </c>
      <c r="I141" s="98">
        <v>15.62</v>
      </c>
    </row>
    <row r="142" spans="1:9" x14ac:dyDescent="0.2">
      <c r="A142" s="97">
        <v>42794</v>
      </c>
      <c r="B142" s="98">
        <v>19.79</v>
      </c>
      <c r="C142" s="89">
        <v>2.2242347631764052</v>
      </c>
      <c r="D142" s="89">
        <v>17.565765236823594</v>
      </c>
      <c r="E142" s="98">
        <v>33</v>
      </c>
      <c r="F142" s="98">
        <v>6.29</v>
      </c>
      <c r="G142" s="89">
        <v>-15.452419775473292</v>
      </c>
      <c r="H142" s="89">
        <v>21.742419775473291</v>
      </c>
      <c r="I142" s="98">
        <v>15.86</v>
      </c>
    </row>
    <row r="143" spans="1:9" x14ac:dyDescent="0.2">
      <c r="A143" s="97">
        <v>42825</v>
      </c>
      <c r="B143" s="98">
        <v>19.55</v>
      </c>
      <c r="C143" s="89">
        <v>1.935431986248684</v>
      </c>
      <c r="D143" s="89">
        <v>17.614568013751317</v>
      </c>
      <c r="E143" s="98">
        <v>6.44</v>
      </c>
      <c r="F143" s="98">
        <v>10.81</v>
      </c>
      <c r="G143" s="89">
        <v>-11.42174532984952</v>
      </c>
      <c r="H143" s="89">
        <v>22.23174532984952</v>
      </c>
      <c r="I143" s="98">
        <v>14.75</v>
      </c>
    </row>
    <row r="144" spans="1:9" x14ac:dyDescent="0.2">
      <c r="A144" s="97">
        <v>42855</v>
      </c>
      <c r="B144" s="98">
        <v>20.46</v>
      </c>
      <c r="C144" s="89">
        <v>2.8106217417477848</v>
      </c>
      <c r="D144" s="89">
        <v>17.649378258252217</v>
      </c>
      <c r="E144" s="98">
        <v>150.47</v>
      </c>
      <c r="F144" s="98">
        <v>40.03</v>
      </c>
      <c r="G144" s="89">
        <v>17.404456928517931</v>
      </c>
      <c r="H144" s="89">
        <v>22.62554307148207</v>
      </c>
      <c r="I144" s="98">
        <v>14.63</v>
      </c>
    </row>
    <row r="145" spans="1:9" x14ac:dyDescent="0.2">
      <c r="A145" s="97">
        <v>42886</v>
      </c>
      <c r="B145" s="98">
        <v>20.48</v>
      </c>
      <c r="C145" s="89">
        <v>2.8100801313330925</v>
      </c>
      <c r="D145" s="89">
        <v>17.669919868666909</v>
      </c>
      <c r="E145" s="98">
        <v>163.1</v>
      </c>
      <c r="F145" s="98">
        <v>63.18</v>
      </c>
      <c r="G145" s="89">
        <v>40.266502537306771</v>
      </c>
      <c r="H145" s="89">
        <v>22.913497462693229</v>
      </c>
      <c r="I145" s="98">
        <v>14.42</v>
      </c>
    </row>
    <row r="146" spans="1:9" x14ac:dyDescent="0.2">
      <c r="A146" s="97">
        <v>42916</v>
      </c>
      <c r="B146" s="98">
        <v>20.29</v>
      </c>
      <c r="C146" s="89">
        <v>2.6138880745984667</v>
      </c>
      <c r="D146" s="89">
        <v>17.676111925401532</v>
      </c>
      <c r="E146" s="98">
        <v>57.08</v>
      </c>
      <c r="F146" s="98">
        <v>103.67</v>
      </c>
      <c r="G146" s="89">
        <v>80.583498391351327</v>
      </c>
      <c r="H146" s="89">
        <v>23.086501608648675</v>
      </c>
      <c r="I146" s="98">
        <v>13.74</v>
      </c>
    </row>
    <row r="147" spans="1:9" x14ac:dyDescent="0.2">
      <c r="A147" s="97">
        <v>42947</v>
      </c>
      <c r="B147" s="98">
        <v>20.52</v>
      </c>
      <c r="C147" s="89">
        <v>2.8519313466845913</v>
      </c>
      <c r="D147" s="89">
        <v>17.668068653315409</v>
      </c>
      <c r="E147" s="98">
        <v>342.25</v>
      </c>
      <c r="F147" s="98">
        <v>131.4</v>
      </c>
      <c r="G147" s="89">
        <v>108.26175510059007</v>
      </c>
      <c r="H147" s="89">
        <v>23.138244899409941</v>
      </c>
      <c r="I147" s="98">
        <v>14.26</v>
      </c>
    </row>
    <row r="148" spans="1:9" x14ac:dyDescent="0.2">
      <c r="A148" s="97">
        <v>42978</v>
      </c>
      <c r="B148" s="98">
        <v>20.83</v>
      </c>
      <c r="C148" s="89">
        <v>3.1839142027265401</v>
      </c>
      <c r="D148" s="89">
        <v>17.646085797273457</v>
      </c>
      <c r="E148" s="98">
        <v>40.26</v>
      </c>
      <c r="F148" s="98">
        <v>88.32</v>
      </c>
      <c r="G148" s="89">
        <v>65.251987198680013</v>
      </c>
      <c r="H148" s="89">
        <v>23.068012801319981</v>
      </c>
      <c r="I148" s="98">
        <v>14.11</v>
      </c>
    </row>
    <row r="149" spans="1:9" x14ac:dyDescent="0.2">
      <c r="A149" s="97">
        <v>43008</v>
      </c>
      <c r="B149" s="98">
        <v>20.39</v>
      </c>
      <c r="C149" s="89">
        <v>2.7793428470717032</v>
      </c>
      <c r="D149" s="89">
        <v>17.610657152928297</v>
      </c>
      <c r="E149" s="98">
        <v>48.63</v>
      </c>
      <c r="F149" s="98">
        <v>83.81</v>
      </c>
      <c r="G149" s="89">
        <v>60.927391041844167</v>
      </c>
      <c r="H149" s="89">
        <v>22.882608958155835</v>
      </c>
      <c r="I149" s="98">
        <v>14.04</v>
      </c>
    </row>
    <row r="150" spans="1:9" x14ac:dyDescent="0.2">
      <c r="A150" s="97">
        <v>43039</v>
      </c>
      <c r="B150" s="98">
        <v>20.28</v>
      </c>
      <c r="C150" s="89">
        <v>2.717502378914058</v>
      </c>
      <c r="D150" s="89">
        <v>17.562497621085942</v>
      </c>
      <c r="E150" s="98">
        <v>78.92</v>
      </c>
      <c r="F150" s="98">
        <v>52.24</v>
      </c>
      <c r="G150" s="89">
        <v>29.64663159830403</v>
      </c>
      <c r="H150" s="89">
        <v>22.593368401695972</v>
      </c>
      <c r="I150" s="98">
        <v>14.12</v>
      </c>
    </row>
    <row r="151" spans="1:9" x14ac:dyDescent="0.2">
      <c r="A151" s="97">
        <v>43069</v>
      </c>
      <c r="B151" s="98">
        <v>20.149999999999999</v>
      </c>
      <c r="C151" s="89">
        <v>2.6474848875282344</v>
      </c>
      <c r="D151" s="89">
        <v>17.502515112471762</v>
      </c>
      <c r="E151" s="98">
        <v>25.25</v>
      </c>
      <c r="F151" s="98">
        <v>45.02</v>
      </c>
      <c r="G151" s="89">
        <v>22.804142767457968</v>
      </c>
      <c r="H151" s="89">
        <v>22.215857232542035</v>
      </c>
      <c r="I151" s="98">
        <v>14.14</v>
      </c>
    </row>
    <row r="152" spans="1:9" x14ac:dyDescent="0.2">
      <c r="A152" s="97">
        <v>43100</v>
      </c>
      <c r="B152" s="98">
        <v>18.82</v>
      </c>
      <c r="C152" s="89">
        <v>1.3881937467455474</v>
      </c>
      <c r="D152" s="89">
        <v>17.431806253254454</v>
      </c>
      <c r="E152" s="98">
        <v>11.33</v>
      </c>
      <c r="F152" s="98">
        <v>30.99</v>
      </c>
      <c r="G152" s="89">
        <v>9.2222996548447007</v>
      </c>
      <c r="H152" s="89">
        <v>21.767700345155298</v>
      </c>
      <c r="I152" s="98">
        <v>13.81</v>
      </c>
    </row>
    <row r="153" spans="1:9" x14ac:dyDescent="0.2">
      <c r="A153" s="97">
        <v>43131</v>
      </c>
      <c r="B153" s="98">
        <v>17.7</v>
      </c>
      <c r="C153" s="89">
        <v>0.3483484772801887</v>
      </c>
      <c r="D153" s="89">
        <v>17.351651522719809</v>
      </c>
      <c r="E153" s="98">
        <v>-16.71</v>
      </c>
      <c r="F153" s="98">
        <v>0.23</v>
      </c>
      <c r="G153" s="89">
        <v>-21.038106255021518</v>
      </c>
      <c r="H153" s="89">
        <v>21.268106255021518</v>
      </c>
      <c r="I153" s="98">
        <v>14.04</v>
      </c>
    </row>
    <row r="154" spans="1:9" x14ac:dyDescent="0.2">
      <c r="A154" s="97">
        <v>43159</v>
      </c>
      <c r="B154" s="98">
        <v>17.43</v>
      </c>
      <c r="C154" s="89">
        <v>0.16657219750285529</v>
      </c>
      <c r="D154" s="89">
        <v>17.263427802497144</v>
      </c>
      <c r="E154" s="98">
        <v>9.1300000000000008</v>
      </c>
      <c r="F154" s="98">
        <v>-5.31</v>
      </c>
      <c r="G154" s="89">
        <v>-26.046923915104468</v>
      </c>
      <c r="H154" s="89">
        <v>20.73692391510447</v>
      </c>
      <c r="I154" s="98">
        <v>13.74</v>
      </c>
    </row>
    <row r="155" spans="1:9" x14ac:dyDescent="0.2">
      <c r="A155" s="97">
        <v>43190</v>
      </c>
      <c r="B155" s="98">
        <v>16.920000000000002</v>
      </c>
      <c r="C155" s="89">
        <v>-0.24853616508225193</v>
      </c>
      <c r="D155" s="89">
        <v>17.168536165082255</v>
      </c>
      <c r="E155" s="98">
        <v>-32.9</v>
      </c>
      <c r="F155" s="98">
        <v>-18.420000000000002</v>
      </c>
      <c r="G155" s="89">
        <v>-38.612541298765521</v>
      </c>
      <c r="H155" s="89">
        <v>20.192541298765519</v>
      </c>
      <c r="I155" s="98">
        <v>13.58</v>
      </c>
    </row>
    <row r="156" spans="1:9" x14ac:dyDescent="0.2">
      <c r="A156" s="97">
        <v>43220</v>
      </c>
      <c r="B156" s="98">
        <v>16.46</v>
      </c>
      <c r="C156" s="89">
        <v>-0.60838925048456871</v>
      </c>
      <c r="D156" s="89">
        <v>17.068389250484568</v>
      </c>
      <c r="E156" s="98">
        <v>13.72</v>
      </c>
      <c r="F156" s="98">
        <v>-8.36</v>
      </c>
      <c r="G156" s="89">
        <v>-28.011537565206151</v>
      </c>
      <c r="H156" s="89">
        <v>19.651537565206151</v>
      </c>
      <c r="I156" s="98">
        <v>13.42</v>
      </c>
    </row>
    <row r="157" spans="1:9" x14ac:dyDescent="0.2">
      <c r="A157" s="97">
        <v>43251</v>
      </c>
      <c r="B157" s="98">
        <v>16.14</v>
      </c>
      <c r="C157" s="89">
        <v>-0.82438243925780541</v>
      </c>
      <c r="D157" s="89">
        <v>16.964382439257808</v>
      </c>
      <c r="E157" s="98">
        <v>-36.93</v>
      </c>
      <c r="F157" s="98">
        <v>-19.53</v>
      </c>
      <c r="G157" s="89">
        <v>-38.657810447148243</v>
      </c>
      <c r="H157" s="89">
        <v>19.127810447148242</v>
      </c>
      <c r="I157" s="98">
        <v>13.17</v>
      </c>
    </row>
    <row r="158" spans="1:9" x14ac:dyDescent="0.2">
      <c r="A158" s="97">
        <v>43281</v>
      </c>
      <c r="B158" s="98">
        <v>15.61</v>
      </c>
      <c r="C158" s="89">
        <v>-1.2478688627020262</v>
      </c>
      <c r="D158" s="89">
        <v>16.857868862702027</v>
      </c>
      <c r="E158" s="98">
        <v>-21.3</v>
      </c>
      <c r="F158" s="98">
        <v>-14.87</v>
      </c>
      <c r="G158" s="89">
        <v>-33.503312431649711</v>
      </c>
      <c r="H158" s="89">
        <v>18.633312431649713</v>
      </c>
      <c r="I158" s="98">
        <v>13.21</v>
      </c>
    </row>
    <row r="159" spans="1:9" x14ac:dyDescent="0.2">
      <c r="A159" s="97">
        <v>43312</v>
      </c>
      <c r="B159" s="98">
        <v>15.5</v>
      </c>
      <c r="C159" s="89">
        <v>-1.2501444033368398</v>
      </c>
      <c r="D159" s="89">
        <v>16.75014440333684</v>
      </c>
      <c r="E159" s="98">
        <v>-13.24</v>
      </c>
      <c r="F159" s="98">
        <v>-22.96</v>
      </c>
      <c r="G159" s="89">
        <v>-41.137311435598619</v>
      </c>
      <c r="H159" s="89">
        <v>18.177311435598618</v>
      </c>
      <c r="I159" s="98">
        <v>13.29</v>
      </c>
    </row>
    <row r="160" spans="1:9" x14ac:dyDescent="0.2">
      <c r="A160" s="97">
        <v>43343</v>
      </c>
      <c r="B160" s="98">
        <v>15.28</v>
      </c>
      <c r="C160" s="89">
        <v>-1.3624182861219192</v>
      </c>
      <c r="D160" s="89">
        <v>16.64241828612192</v>
      </c>
      <c r="E160" s="98">
        <v>17.54</v>
      </c>
      <c r="F160" s="98">
        <v>-7</v>
      </c>
      <c r="G160" s="89">
        <v>-24.766748756963906</v>
      </c>
      <c r="H160" s="89">
        <v>17.766748756963906</v>
      </c>
      <c r="I160" s="98">
        <v>13.44</v>
      </c>
    </row>
    <row r="161" spans="1:9" x14ac:dyDescent="0.2">
      <c r="A161" s="97">
        <v>43373</v>
      </c>
      <c r="B161" s="98">
        <v>14.85</v>
      </c>
      <c r="C161" s="89">
        <v>-1.6858129204333974</v>
      </c>
      <c r="D161" s="89">
        <v>16.535812920433397</v>
      </c>
      <c r="E161" s="98">
        <v>-9.35</v>
      </c>
      <c r="F161" s="98">
        <v>-2.37</v>
      </c>
      <c r="G161" s="89">
        <v>-19.775708935976276</v>
      </c>
      <c r="H161" s="89">
        <v>17.405708935976275</v>
      </c>
      <c r="I161" s="98">
        <v>13.55</v>
      </c>
    </row>
    <row r="162" spans="1:9" x14ac:dyDescent="0.2">
      <c r="A162" s="97">
        <v>43404</v>
      </c>
      <c r="B162" s="98">
        <v>14.6</v>
      </c>
      <c r="C162" s="89">
        <v>-1.8313561032664107</v>
      </c>
      <c r="D162" s="89">
        <v>16.43135610326641</v>
      </c>
      <c r="E162" s="98">
        <v>-39.869999999999997</v>
      </c>
      <c r="F162" s="98">
        <v>-8.27</v>
      </c>
      <c r="G162" s="89">
        <v>-25.366556599757896</v>
      </c>
      <c r="H162" s="89">
        <v>17.096556599757896</v>
      </c>
      <c r="I162" s="98">
        <v>13.34</v>
      </c>
    </row>
    <row r="163" spans="1:9" x14ac:dyDescent="0.2">
      <c r="A163" s="97">
        <v>43434</v>
      </c>
      <c r="B163" s="98">
        <v>14.33</v>
      </c>
      <c r="C163" s="89">
        <v>-1.9999585612743744</v>
      </c>
      <c r="D163" s="89">
        <v>16.329958561274374</v>
      </c>
      <c r="E163" s="98">
        <v>-29.75</v>
      </c>
      <c r="F163" s="98">
        <v>-24.17</v>
      </c>
      <c r="G163" s="89">
        <v>-41.010283062310371</v>
      </c>
      <c r="H163" s="89">
        <v>16.84028306231037</v>
      </c>
      <c r="I163" s="98">
        <v>13.01</v>
      </c>
    </row>
    <row r="164" spans="1:9" x14ac:dyDescent="0.2">
      <c r="A164" s="97">
        <v>43465</v>
      </c>
      <c r="B164" s="98">
        <v>14.21</v>
      </c>
      <c r="C164" s="89">
        <v>-2.0224038436036027</v>
      </c>
      <c r="D164" s="89">
        <v>16.232403843603603</v>
      </c>
      <c r="E164" s="98">
        <v>6.67</v>
      </c>
      <c r="F164" s="98">
        <v>-20.98</v>
      </c>
      <c r="G164" s="89">
        <v>-37.616118071205143</v>
      </c>
      <c r="H164" s="89">
        <v>16.636118071205143</v>
      </c>
      <c r="I164" s="98">
        <v>13.34</v>
      </c>
    </row>
    <row r="165" spans="1:9" x14ac:dyDescent="0.2">
      <c r="A165" s="97">
        <v>43496</v>
      </c>
      <c r="B165" s="98">
        <v>14.69</v>
      </c>
      <c r="C165" s="89">
        <v>-1.4493366133891503</v>
      </c>
      <c r="D165" s="89">
        <v>16.139336613389151</v>
      </c>
      <c r="E165" s="98">
        <v>48.93</v>
      </c>
      <c r="F165" s="98">
        <v>13.46</v>
      </c>
      <c r="G165" s="89">
        <v>-3.0204434376897682</v>
      </c>
      <c r="H165" s="89">
        <v>16.480443437689768</v>
      </c>
      <c r="I165" s="98">
        <v>13.61</v>
      </c>
    </row>
    <row r="166" spans="1:9" x14ac:dyDescent="0.2">
      <c r="A166" s="97">
        <v>43524</v>
      </c>
      <c r="B166" s="98">
        <v>14.18</v>
      </c>
      <c r="C166" s="89">
        <v>-1.8712610890547556</v>
      </c>
      <c r="D166" s="89">
        <v>16.051261089054755</v>
      </c>
      <c r="E166" s="98">
        <v>-19.89</v>
      </c>
      <c r="F166" s="98">
        <v>23.03</v>
      </c>
      <c r="G166" s="89">
        <v>6.6629712574099775</v>
      </c>
      <c r="H166" s="89">
        <v>16.367028742590023</v>
      </c>
      <c r="I166" s="98">
        <v>13.8</v>
      </c>
    </row>
    <row r="167" spans="1:9" x14ac:dyDescent="0.2">
      <c r="A167" s="97">
        <v>43555</v>
      </c>
      <c r="B167" s="98">
        <v>14.39</v>
      </c>
      <c r="C167" s="89">
        <v>-1.5785808406481874</v>
      </c>
      <c r="D167" s="89">
        <v>15.968580840648189</v>
      </c>
      <c r="E167" s="98">
        <v>73.2</v>
      </c>
      <c r="F167" s="98">
        <v>42.07</v>
      </c>
      <c r="G167" s="89">
        <v>25.780566186284531</v>
      </c>
      <c r="H167" s="89">
        <v>16.289433813715469</v>
      </c>
      <c r="I167" s="98">
        <v>14.21</v>
      </c>
    </row>
    <row r="168" spans="1:9" x14ac:dyDescent="0.2">
      <c r="A168" s="97">
        <v>43585</v>
      </c>
      <c r="B168" s="98">
        <v>14.08</v>
      </c>
      <c r="C168" s="89">
        <v>-1.8115694895305068</v>
      </c>
      <c r="D168" s="89">
        <v>15.891569489530507</v>
      </c>
      <c r="E168" s="98">
        <v>-24.88</v>
      </c>
      <c r="F168" s="98">
        <v>8.91</v>
      </c>
      <c r="G168" s="89">
        <v>-7.3316811852130517</v>
      </c>
      <c r="H168" s="89">
        <v>16.241681185213054</v>
      </c>
      <c r="I168" s="98">
        <v>13.98</v>
      </c>
    </row>
    <row r="169" spans="1:9" x14ac:dyDescent="0.2">
      <c r="A169" s="97">
        <v>43616</v>
      </c>
      <c r="B169" s="98">
        <v>13.85</v>
      </c>
      <c r="C169" s="89">
        <v>-1.9703910333932066</v>
      </c>
      <c r="D169" s="89">
        <v>15.820391033393207</v>
      </c>
      <c r="E169" s="98">
        <v>52.43</v>
      </c>
      <c r="F169" s="98">
        <v>25.45</v>
      </c>
      <c r="G169" s="89">
        <v>9.2304162916744978</v>
      </c>
      <c r="H169" s="89">
        <v>16.219583708325501</v>
      </c>
      <c r="I169" s="98">
        <v>13.89</v>
      </c>
    </row>
    <row r="170" spans="1:9" x14ac:dyDescent="0.2">
      <c r="A170" s="97">
        <v>43646</v>
      </c>
      <c r="B170" s="98">
        <v>13.7</v>
      </c>
      <c r="C170" s="89">
        <v>-2.0550836664911589</v>
      </c>
      <c r="D170" s="89">
        <v>15.755083666491158</v>
      </c>
      <c r="E170" s="98">
        <v>28.81</v>
      </c>
      <c r="F170" s="98">
        <v>11.56</v>
      </c>
      <c r="G170" s="89">
        <v>-4.6584450897689065</v>
      </c>
      <c r="H170" s="89">
        <v>16.218445089768906</v>
      </c>
      <c r="I170" s="98">
        <v>13.71</v>
      </c>
    </row>
    <row r="171" spans="1:9" x14ac:dyDescent="0.2">
      <c r="A171" s="97">
        <v>43677</v>
      </c>
      <c r="B171" s="98">
        <v>13.38</v>
      </c>
      <c r="C171" s="89">
        <v>-2.3155487503684484</v>
      </c>
      <c r="D171" s="89">
        <v>15.695548750368449</v>
      </c>
      <c r="E171" s="98">
        <v>-29.97</v>
      </c>
      <c r="F171" s="98">
        <v>12.5</v>
      </c>
      <c r="G171" s="89">
        <v>-3.7342100373909863</v>
      </c>
      <c r="H171" s="89">
        <v>16.234210037390987</v>
      </c>
      <c r="I171" s="98">
        <v>13.35</v>
      </c>
    </row>
    <row r="172" spans="1:9" x14ac:dyDescent="0.2">
      <c r="A172" s="97">
        <v>43708</v>
      </c>
      <c r="B172" s="98">
        <v>13.37</v>
      </c>
      <c r="C172" s="89">
        <v>-2.271544932425698</v>
      </c>
      <c r="D172" s="89">
        <v>15.641544932425697</v>
      </c>
      <c r="E172" s="98">
        <v>-8.81</v>
      </c>
      <c r="F172" s="98">
        <v>-2.8</v>
      </c>
      <c r="G172" s="89">
        <v>-19.062499755908178</v>
      </c>
      <c r="H172" s="89">
        <v>16.262499755908177</v>
      </c>
      <c r="I172" s="98">
        <v>13.04</v>
      </c>
    </row>
    <row r="173" spans="1:9" x14ac:dyDescent="0.2">
      <c r="A173" s="97">
        <v>43738</v>
      </c>
      <c r="B173" s="98">
        <v>13.51</v>
      </c>
      <c r="C173" s="89">
        <v>-2.0826700580670008</v>
      </c>
      <c r="D173" s="89">
        <v>15.592670058067</v>
      </c>
      <c r="E173" s="98">
        <v>9.02</v>
      </c>
      <c r="F173" s="98">
        <v>-8.4700000000000006</v>
      </c>
      <c r="G173" s="89">
        <v>-24.768676129895326</v>
      </c>
      <c r="H173" s="89">
        <v>16.298676129895327</v>
      </c>
      <c r="I173" s="98">
        <v>12.75</v>
      </c>
    </row>
    <row r="174" spans="1:9" x14ac:dyDescent="0.2">
      <c r="A174" s="97">
        <v>43769</v>
      </c>
      <c r="B174" s="98">
        <v>13.51</v>
      </c>
      <c r="C174" s="89">
        <v>-2.0383642265205686</v>
      </c>
      <c r="D174" s="89">
        <v>15.548364226520569</v>
      </c>
      <c r="E174" s="98">
        <v>-8.99</v>
      </c>
      <c r="F174" s="98">
        <v>-1.59</v>
      </c>
      <c r="G174" s="89">
        <v>-17.926777259222039</v>
      </c>
      <c r="H174" s="89">
        <v>16.336777259222039</v>
      </c>
      <c r="I174" s="98">
        <v>12.55</v>
      </c>
    </row>
    <row r="175" spans="1:9" x14ac:dyDescent="0.2">
      <c r="A175" s="97">
        <v>43799</v>
      </c>
      <c r="B175" s="98">
        <v>13.53</v>
      </c>
      <c r="C175" s="89">
        <v>-1.9779229071494215</v>
      </c>
      <c r="D175" s="89">
        <v>15.507922907149421</v>
      </c>
      <c r="E175" s="98">
        <v>23.62</v>
      </c>
      <c r="F175" s="98">
        <v>10.33</v>
      </c>
      <c r="G175" s="89">
        <v>-6.0391211968043867</v>
      </c>
      <c r="H175" s="89">
        <v>16.369121196804386</v>
      </c>
      <c r="I175" s="98">
        <v>12.53</v>
      </c>
    </row>
    <row r="176" spans="1:9" x14ac:dyDescent="0.2">
      <c r="A176" s="97">
        <v>43830</v>
      </c>
      <c r="B176" s="98">
        <v>13.89</v>
      </c>
      <c r="C176" s="89">
        <v>-1.5805000162453753</v>
      </c>
      <c r="D176" s="89">
        <v>15.470500016245376</v>
      </c>
      <c r="E176" s="98">
        <v>13.99</v>
      </c>
      <c r="F176" s="98">
        <v>12.57</v>
      </c>
      <c r="G176" s="89">
        <v>-3.8167810804714208</v>
      </c>
      <c r="H176" s="89">
        <v>16.386781080471422</v>
      </c>
      <c r="I176" s="98">
        <v>12.47</v>
      </c>
    </row>
    <row r="177" spans="1:9" x14ac:dyDescent="0.2">
      <c r="A177" s="97">
        <v>43861</v>
      </c>
      <c r="B177" s="98">
        <v>15.49</v>
      </c>
      <c r="C177" s="89">
        <v>5.4887885657208063E-2</v>
      </c>
      <c r="D177" s="89">
        <v>15.435112114342791</v>
      </c>
      <c r="E177" s="98">
        <v>8</v>
      </c>
      <c r="F177" s="98">
        <v>12.47</v>
      </c>
      <c r="G177" s="89">
        <v>-3.9104106646347336</v>
      </c>
      <c r="H177" s="89">
        <v>16.380410664634734</v>
      </c>
      <c r="I177" s="98">
        <v>12.54</v>
      </c>
    </row>
    <row r="178" spans="1:9" x14ac:dyDescent="0.2">
      <c r="A178" s="97">
        <v>43890</v>
      </c>
      <c r="B178" s="98">
        <v>15.04</v>
      </c>
      <c r="C178" s="89">
        <v>-0.36066600503041057</v>
      </c>
      <c r="D178" s="89">
        <v>15.400666005030409</v>
      </c>
      <c r="E178" s="98">
        <v>-9.6</v>
      </c>
      <c r="F178" s="98">
        <v>7.28</v>
      </c>
      <c r="G178" s="89">
        <v>-9.0603986494653395</v>
      </c>
      <c r="H178" s="89">
        <v>16.340398649465339</v>
      </c>
      <c r="I178" s="98">
        <v>12.24</v>
      </c>
    </row>
    <row r="179" spans="1:9" x14ac:dyDescent="0.2">
      <c r="A179" s="97">
        <v>43921</v>
      </c>
      <c r="B179" s="98">
        <v>15.22</v>
      </c>
      <c r="C179" s="89">
        <v>-0.14607230355571862</v>
      </c>
      <c r="D179" s="89">
        <v>15.36607230355572</v>
      </c>
      <c r="E179" s="98">
        <v>75.11</v>
      </c>
      <c r="F179" s="98">
        <v>29.11</v>
      </c>
      <c r="G179" s="89">
        <v>12.853137821162353</v>
      </c>
      <c r="H179" s="89">
        <v>16.256862178837647</v>
      </c>
      <c r="I179" s="98">
        <v>12.92</v>
      </c>
    </row>
    <row r="180" spans="1:9" x14ac:dyDescent="0.2">
      <c r="A180" s="97">
        <v>43951</v>
      </c>
      <c r="B180" s="98">
        <v>15.43</v>
      </c>
      <c r="C180" s="89">
        <v>9.9783421084129187E-2</v>
      </c>
      <c r="D180" s="89">
        <v>15.33021657891587</v>
      </c>
      <c r="E180" s="98">
        <v>85.68</v>
      </c>
      <c r="F180" s="98">
        <v>63.64</v>
      </c>
      <c r="G180" s="89">
        <v>47.520710797724639</v>
      </c>
      <c r="H180" s="89">
        <v>16.119289202275361</v>
      </c>
      <c r="I180" s="98">
        <v>12.99</v>
      </c>
    </row>
    <row r="181" spans="1:9" x14ac:dyDescent="0.2">
      <c r="A181" s="97">
        <v>43982</v>
      </c>
      <c r="B181" s="98">
        <v>15.61</v>
      </c>
      <c r="C181" s="89">
        <v>0.3180257438020001</v>
      </c>
      <c r="D181" s="89">
        <v>15.291974256197999</v>
      </c>
      <c r="E181" s="98">
        <v>86.09</v>
      </c>
      <c r="F181" s="98">
        <v>80.86</v>
      </c>
      <c r="G181" s="89">
        <v>64.941939751682852</v>
      </c>
      <c r="H181" s="89">
        <v>15.918060248317147</v>
      </c>
      <c r="I181" s="98">
        <v>13.61</v>
      </c>
    </row>
    <row r="182" spans="1:9" x14ac:dyDescent="0.2">
      <c r="A182" s="97">
        <v>44012</v>
      </c>
      <c r="B182" s="98">
        <v>16</v>
      </c>
      <c r="C182" s="89">
        <v>0.74977231010644041</v>
      </c>
      <c r="D182" s="89">
        <v>15.25022768989356</v>
      </c>
      <c r="E182" s="98">
        <v>32.15</v>
      </c>
      <c r="F182" s="98">
        <v>62.42</v>
      </c>
      <c r="G182" s="89">
        <v>46.773144105137085</v>
      </c>
      <c r="H182" s="89">
        <v>15.646855894862917</v>
      </c>
      <c r="I182" s="98">
        <v>13.58</v>
      </c>
    </row>
    <row r="183" spans="1:9" x14ac:dyDescent="0.2">
      <c r="A183" s="97">
        <v>44043</v>
      </c>
      <c r="B183" s="98">
        <v>16.29</v>
      </c>
      <c r="C183" s="89">
        <v>1.0861186803849399</v>
      </c>
      <c r="D183" s="89">
        <v>15.203881319615059</v>
      </c>
      <c r="E183" s="98">
        <v>31.51</v>
      </c>
      <c r="F183" s="98">
        <v>48.43</v>
      </c>
      <c r="G183" s="89">
        <v>33.126133423259631</v>
      </c>
      <c r="H183" s="89">
        <v>15.303866576740369</v>
      </c>
      <c r="I183" s="98">
        <v>13.51</v>
      </c>
    </row>
    <row r="184" spans="1:9" x14ac:dyDescent="0.2">
      <c r="A184" s="97">
        <v>44074</v>
      </c>
      <c r="B184" s="98">
        <v>16.559999999999999</v>
      </c>
      <c r="C184" s="89">
        <v>1.4081083475034382</v>
      </c>
      <c r="D184" s="89">
        <v>15.151891652496561</v>
      </c>
      <c r="E184" s="98">
        <v>63.3</v>
      </c>
      <c r="F184" s="98">
        <v>43.21</v>
      </c>
      <c r="G184" s="89">
        <v>28.319469136215247</v>
      </c>
      <c r="H184" s="89">
        <v>14.890530863784754</v>
      </c>
      <c r="I184" s="98">
        <v>13.89</v>
      </c>
    </row>
    <row r="185" spans="1:9" x14ac:dyDescent="0.2">
      <c r="A185" s="97">
        <v>44104</v>
      </c>
      <c r="B185" s="98">
        <v>17.079999999999998</v>
      </c>
      <c r="C185" s="89">
        <v>1.9867093794195767</v>
      </c>
      <c r="D185" s="89">
        <v>15.093290620580422</v>
      </c>
      <c r="E185" s="98">
        <v>37.99</v>
      </c>
      <c r="F185" s="98">
        <v>45.86</v>
      </c>
      <c r="G185" s="89">
        <v>31.44941224823814</v>
      </c>
      <c r="H185" s="89">
        <v>14.410587751761859</v>
      </c>
      <c r="I185" s="98">
        <v>14.21</v>
      </c>
    </row>
    <row r="186" spans="1:9" x14ac:dyDescent="0.2">
      <c r="A186" s="97">
        <v>44135</v>
      </c>
      <c r="B186" s="98">
        <v>17.22</v>
      </c>
      <c r="C186" s="89">
        <v>2.1927920587891032</v>
      </c>
      <c r="D186" s="89">
        <v>15.027207941210897</v>
      </c>
      <c r="E186" s="98">
        <v>60.47</v>
      </c>
      <c r="F186" s="98">
        <v>51.45</v>
      </c>
      <c r="G186" s="89">
        <v>37.580257133760874</v>
      </c>
      <c r="H186" s="89">
        <v>13.869742866239129</v>
      </c>
      <c r="I186" s="98">
        <v>14.34</v>
      </c>
    </row>
    <row r="187" spans="1:9" x14ac:dyDescent="0.2">
      <c r="A187" s="97">
        <v>44165</v>
      </c>
      <c r="B187" s="98">
        <v>17.27</v>
      </c>
      <c r="C187" s="89">
        <v>2.3170887023384656</v>
      </c>
      <c r="D187" s="89">
        <v>14.952911297661533</v>
      </c>
      <c r="E187" s="98">
        <v>7.11</v>
      </c>
      <c r="F187" s="98">
        <v>30.17</v>
      </c>
      <c r="G187" s="89">
        <v>16.894114180253318</v>
      </c>
      <c r="H187" s="89">
        <v>13.275885819746684</v>
      </c>
      <c r="I187" s="98">
        <v>14.54</v>
      </c>
    </row>
    <row r="188" spans="1:9" x14ac:dyDescent="0.2">
      <c r="A188" s="97">
        <v>44196</v>
      </c>
      <c r="B188" s="98">
        <v>17.22</v>
      </c>
      <c r="C188" s="89">
        <v>2.3501793495679295</v>
      </c>
      <c r="D188" s="89">
        <v>14.86982065043207</v>
      </c>
      <c r="E188" s="98">
        <v>-21.9</v>
      </c>
      <c r="F188" s="98">
        <v>3.65</v>
      </c>
      <c r="G188" s="89">
        <v>-8.9895159648926963</v>
      </c>
      <c r="H188" s="89">
        <v>12.639515964892697</v>
      </c>
      <c r="I188" s="98">
        <v>14.58</v>
      </c>
    </row>
    <row r="189" spans="1:9" x14ac:dyDescent="0.2">
      <c r="A189" s="97">
        <v>44227</v>
      </c>
      <c r="B189" s="98">
        <v>15.26</v>
      </c>
      <c r="C189" s="89">
        <v>0.48248313104008456</v>
      </c>
      <c r="D189" s="89">
        <v>14.777516868959916</v>
      </c>
      <c r="E189" s="98">
        <v>2.67</v>
      </c>
      <c r="F189" s="98">
        <v>-2.2200000000000002</v>
      </c>
      <c r="G189" s="89">
        <v>-14.192305856658999</v>
      </c>
      <c r="H189" s="89">
        <v>11.972305856658998</v>
      </c>
      <c r="I189" s="98">
        <v>14.22</v>
      </c>
    </row>
    <row r="190" spans="1:9" x14ac:dyDescent="0.2">
      <c r="A190" s="97">
        <v>44255</v>
      </c>
      <c r="B190" s="98">
        <v>16.239999999999998</v>
      </c>
      <c r="C190" s="89">
        <v>1.5642559704182406</v>
      </c>
      <c r="D190" s="89">
        <v>14.675744029581757</v>
      </c>
      <c r="E190" s="98">
        <v>97.36</v>
      </c>
      <c r="F190" s="98">
        <v>6.19</v>
      </c>
      <c r="G190" s="89">
        <v>-5.0953037780857597</v>
      </c>
      <c r="H190" s="89">
        <v>11.28530377808576</v>
      </c>
      <c r="I190" s="98">
        <v>14.34</v>
      </c>
    </row>
    <row r="191" spans="1:9" x14ac:dyDescent="0.2">
      <c r="A191" s="97">
        <v>44286</v>
      </c>
      <c r="B191" s="98">
        <v>16.510000000000002</v>
      </c>
      <c r="C191" s="89">
        <v>1.9457202855927473</v>
      </c>
      <c r="D191" s="89">
        <v>14.564279714407254</v>
      </c>
      <c r="E191" s="98">
        <v>-34.869999999999997</v>
      </c>
      <c r="F191" s="98">
        <v>-7.4</v>
      </c>
      <c r="G191" s="89">
        <v>-17.988572435417105</v>
      </c>
      <c r="H191" s="89">
        <v>10.588572435417104</v>
      </c>
      <c r="I191" s="98">
        <v>13.95</v>
      </c>
    </row>
    <row r="192" spans="1:9" x14ac:dyDescent="0.2">
      <c r="A192" s="97">
        <v>44316</v>
      </c>
      <c r="B192" s="98">
        <v>16.5</v>
      </c>
      <c r="C192" s="89">
        <v>2.0569898655670689</v>
      </c>
      <c r="D192" s="89">
        <v>14.443010134432932</v>
      </c>
      <c r="E192" s="98">
        <v>-40.15</v>
      </c>
      <c r="F192" s="98">
        <v>-24.05</v>
      </c>
      <c r="G192" s="89">
        <v>-33.941820694357155</v>
      </c>
      <c r="H192" s="89">
        <v>9.8918206943571541</v>
      </c>
      <c r="I192" s="98">
        <v>13.72</v>
      </c>
    </row>
    <row r="193" spans="1:9" x14ac:dyDescent="0.2">
      <c r="A193" s="97">
        <v>44347</v>
      </c>
      <c r="B193" s="98">
        <v>16.440000000000001</v>
      </c>
      <c r="C193" s="89">
        <v>2.1280433798803902</v>
      </c>
      <c r="D193" s="89">
        <v>14.311956620119611</v>
      </c>
      <c r="E193" s="98">
        <v>-38.74</v>
      </c>
      <c r="F193" s="98">
        <v>-37.369999999999997</v>
      </c>
      <c r="G193" s="89">
        <v>-46.573508214190987</v>
      </c>
      <c r="H193" s="89">
        <v>9.2035082141909896</v>
      </c>
      <c r="I193" s="98">
        <v>13.19</v>
      </c>
    </row>
    <row r="194" spans="1:9" x14ac:dyDescent="0.2">
      <c r="A194" s="97">
        <v>44377</v>
      </c>
      <c r="B194" s="98">
        <v>16.22</v>
      </c>
      <c r="C194" s="89">
        <v>2.048716651553578</v>
      </c>
      <c r="D194" s="89">
        <v>14.171283348446421</v>
      </c>
      <c r="E194" s="98">
        <v>6.74</v>
      </c>
      <c r="F194" s="98">
        <v>-23.02</v>
      </c>
      <c r="G194" s="89">
        <v>-31.549737583321967</v>
      </c>
      <c r="H194" s="89">
        <v>8.5297375833219675</v>
      </c>
      <c r="I194" s="98">
        <v>13.11</v>
      </c>
    </row>
    <row r="195" spans="1:9" x14ac:dyDescent="0.2">
      <c r="A195" s="97">
        <v>44408</v>
      </c>
      <c r="B195" s="98">
        <v>15.74</v>
      </c>
      <c r="C195" s="89">
        <v>1.7186977228170863</v>
      </c>
      <c r="D195" s="89">
        <v>14.021302277182913</v>
      </c>
      <c r="E195" s="98">
        <v>-36.479999999999997</v>
      </c>
      <c r="F195" s="98">
        <v>-19.39</v>
      </c>
      <c r="G195" s="89">
        <v>-27.263377118749876</v>
      </c>
      <c r="H195" s="89">
        <v>7.8733771187498753</v>
      </c>
      <c r="I195" s="98">
        <v>12.82</v>
      </c>
    </row>
    <row r="196" spans="1:9" x14ac:dyDescent="0.2">
      <c r="A196" s="97">
        <v>44439</v>
      </c>
      <c r="B196" s="98">
        <v>15.25</v>
      </c>
      <c r="C196" s="89">
        <v>1.3875323639116977</v>
      </c>
      <c r="D196" s="89">
        <v>13.862467636088303</v>
      </c>
      <c r="E196" s="98">
        <v>-16.62</v>
      </c>
      <c r="F196" s="98">
        <v>-11.2</v>
      </c>
      <c r="G196" s="89">
        <v>-18.435104183475591</v>
      </c>
      <c r="H196" s="89">
        <v>7.2351041834755918</v>
      </c>
      <c r="I196" s="98">
        <v>12.46</v>
      </c>
    </row>
    <row r="197" spans="1:9" x14ac:dyDescent="0.2">
      <c r="A197" s="97">
        <v>44469</v>
      </c>
      <c r="B197" s="98">
        <v>14.52</v>
      </c>
      <c r="C197" s="89">
        <v>0.82464699106960948</v>
      </c>
      <c r="D197" s="89">
        <v>13.69535300893039</v>
      </c>
      <c r="E197" s="98">
        <v>-16.329999999999998</v>
      </c>
      <c r="F197" s="98">
        <v>-20.350000000000001</v>
      </c>
      <c r="G197" s="89">
        <v>-26.96370285042202</v>
      </c>
      <c r="H197" s="89">
        <v>6.613702850422019</v>
      </c>
      <c r="I197" s="98">
        <v>12.07</v>
      </c>
    </row>
    <row r="198" spans="1:9" x14ac:dyDescent="0.2">
      <c r="A198" s="97">
        <v>44500</v>
      </c>
      <c r="B198" s="98">
        <v>14.26</v>
      </c>
      <c r="C198" s="89">
        <v>0.73937166410913413</v>
      </c>
      <c r="D198" s="89">
        <v>13.520628335890866</v>
      </c>
      <c r="E198" s="98">
        <v>16.13</v>
      </c>
      <c r="F198" s="98">
        <v>-11.1</v>
      </c>
      <c r="G198" s="89">
        <v>-17.106676976944208</v>
      </c>
      <c r="H198" s="89">
        <v>6.0066769769442079</v>
      </c>
      <c r="I198" s="98">
        <v>12.12</v>
      </c>
    </row>
    <row r="199" spans="1:9" x14ac:dyDescent="0.2">
      <c r="A199" s="97">
        <v>44530</v>
      </c>
      <c r="B199" s="98">
        <v>13.97</v>
      </c>
      <c r="C199" s="89">
        <v>0.63097917569609341</v>
      </c>
      <c r="D199" s="89">
        <v>13.339020824303907</v>
      </c>
      <c r="E199" s="98">
        <v>21.67</v>
      </c>
      <c r="F199" s="98">
        <v>1.73</v>
      </c>
      <c r="G199" s="89">
        <v>-3.6796579410324304</v>
      </c>
      <c r="H199" s="89">
        <v>5.4096579410324299</v>
      </c>
      <c r="I199" s="98">
        <v>12.02</v>
      </c>
    </row>
    <row r="200" spans="1:9" x14ac:dyDescent="0.2">
      <c r="A200" s="97">
        <v>44561</v>
      </c>
      <c r="B200" s="98">
        <v>13.58</v>
      </c>
      <c r="C200" s="89">
        <v>0.42869097324206712</v>
      </c>
      <c r="D200" s="89">
        <v>13.151309026757932</v>
      </c>
      <c r="E200" s="98">
        <v>37.75</v>
      </c>
      <c r="F200" s="98">
        <v>25.47</v>
      </c>
      <c r="G200" s="89">
        <v>20.652910843002051</v>
      </c>
      <c r="H200" s="89">
        <v>4.8170891569979482</v>
      </c>
      <c r="I200" s="98">
        <v>12.01</v>
      </c>
    </row>
    <row r="201" spans="1:9" x14ac:dyDescent="0.2">
      <c r="A201" s="97">
        <v>44592</v>
      </c>
      <c r="B201" s="98">
        <v>13</v>
      </c>
      <c r="C201" s="89">
        <v>4.1684686160262108E-2</v>
      </c>
      <c r="D201" s="89">
        <v>12.958315313839737</v>
      </c>
      <c r="E201" s="98">
        <v>19.03</v>
      </c>
      <c r="F201" s="98">
        <v>23.21</v>
      </c>
      <c r="G201" s="89">
        <v>18.986841492649393</v>
      </c>
      <c r="H201" s="89">
        <v>4.2231585073506075</v>
      </c>
      <c r="I201" s="98">
        <v>12.12</v>
      </c>
    </row>
    <row r="202" spans="1:9" x14ac:dyDescent="0.2">
      <c r="A202" s="97">
        <v>44620</v>
      </c>
      <c r="B202" s="98">
        <v>11.93</v>
      </c>
      <c r="C202" s="89">
        <v>-0.83089182634261061</v>
      </c>
      <c r="D202" s="89">
        <v>12.760891826342611</v>
      </c>
      <c r="E202" s="98">
        <v>-29.42</v>
      </c>
      <c r="F202" s="98">
        <v>13.08</v>
      </c>
      <c r="G202" s="89">
        <v>9.4565118954801015</v>
      </c>
      <c r="H202" s="89">
        <v>3.6234881045198986</v>
      </c>
      <c r="I202" s="98">
        <v>12.21</v>
      </c>
    </row>
    <row r="203" spans="1:9" x14ac:dyDescent="0.2">
      <c r="A203" s="97">
        <v>44651</v>
      </c>
      <c r="B203" s="98">
        <v>11.55</v>
      </c>
      <c r="C203" s="89">
        <v>-1.0098935998297351</v>
      </c>
      <c r="D203" s="89">
        <v>12.559893599829735</v>
      </c>
      <c r="E203" s="98">
        <v>37.92</v>
      </c>
      <c r="F203" s="98">
        <v>17.11</v>
      </c>
      <c r="G203" s="89">
        <v>14.094981408405424</v>
      </c>
      <c r="H203" s="89">
        <v>3.0150185915945755</v>
      </c>
      <c r="I203" s="98">
        <v>12.28</v>
      </c>
    </row>
    <row r="204" spans="1:9" x14ac:dyDescent="0.2">
      <c r="A204" s="97">
        <v>44681</v>
      </c>
      <c r="B204" s="98">
        <v>10.67</v>
      </c>
      <c r="C204" s="89">
        <v>-1.6861179690429728</v>
      </c>
      <c r="D204" s="89">
        <v>12.356117969042973</v>
      </c>
      <c r="E204" s="98">
        <v>-49.77</v>
      </c>
      <c r="F204" s="98">
        <v>-2.17</v>
      </c>
      <c r="G204" s="89">
        <v>-4.5653473138782878</v>
      </c>
      <c r="H204" s="89">
        <v>2.3953473138782879</v>
      </c>
      <c r="I204" s="98">
        <v>11.84</v>
      </c>
    </row>
    <row r="205" spans="1:9" x14ac:dyDescent="0.2">
      <c r="A205" s="97">
        <v>44712</v>
      </c>
      <c r="B205" s="98">
        <v>10.220000000000001</v>
      </c>
      <c r="C205" s="89">
        <v>-1.9302921372242077</v>
      </c>
      <c r="D205" s="89">
        <v>12.150292137224209</v>
      </c>
      <c r="E205" s="98">
        <v>45.55</v>
      </c>
      <c r="F205" s="98">
        <v>17.329999999999998</v>
      </c>
      <c r="G205" s="89">
        <v>15.566949565171825</v>
      </c>
      <c r="H205" s="89">
        <v>1.7630504348281733</v>
      </c>
      <c r="I205" s="98">
        <v>11.98</v>
      </c>
    </row>
    <row r="206" spans="1:9" x14ac:dyDescent="0.2">
      <c r="A206" s="97">
        <v>44742</v>
      </c>
      <c r="B206" s="98">
        <v>10.53</v>
      </c>
      <c r="C206" s="89">
        <v>-1.4130262160897009</v>
      </c>
      <c r="D206" s="89">
        <v>11.9430262160897</v>
      </c>
      <c r="E206" s="98">
        <v>40.28</v>
      </c>
      <c r="F206" s="98">
        <v>19.38</v>
      </c>
      <c r="G206" s="89">
        <v>18.263612920106659</v>
      </c>
      <c r="H206" s="89">
        <v>1.1163870798933395</v>
      </c>
      <c r="I206" s="98">
        <v>12.45</v>
      </c>
    </row>
    <row r="207" spans="1:9" x14ac:dyDescent="0.2">
      <c r="A207" s="97">
        <v>44773</v>
      </c>
      <c r="B207" s="98">
        <v>10.130000000000001</v>
      </c>
      <c r="C207" s="89">
        <v>-1.6047962692906079</v>
      </c>
      <c r="D207" s="89">
        <v>11.734796269290609</v>
      </c>
      <c r="E207" s="98">
        <v>-27.59</v>
      </c>
      <c r="F207" s="98">
        <v>30.96</v>
      </c>
      <c r="G207" s="89">
        <v>30.50530258731316</v>
      </c>
      <c r="H207" s="89">
        <v>0.45469741268684061</v>
      </c>
      <c r="I207" s="98">
        <v>12.19</v>
      </c>
    </row>
    <row r="208" spans="1:9" x14ac:dyDescent="0.2">
      <c r="A208" s="97">
        <v>44804</v>
      </c>
      <c r="B208" s="98">
        <v>10.1</v>
      </c>
      <c r="C208" s="89">
        <v>-1.4259802336575464</v>
      </c>
      <c r="D208" s="89">
        <v>11.525980233657545</v>
      </c>
      <c r="E208" s="98">
        <v>-17.329999999999998</v>
      </c>
      <c r="F208" s="98">
        <v>8.7100000000000009</v>
      </c>
      <c r="G208" s="89">
        <v>8.9314100967249352</v>
      </c>
      <c r="H208" s="89">
        <v>-0.22141009672493439</v>
      </c>
      <c r="I208" s="98">
        <v>11.78</v>
      </c>
    </row>
    <row r="209" spans="1:9" x14ac:dyDescent="0.2">
      <c r="A209" s="97">
        <v>44834</v>
      </c>
      <c r="B209" s="98">
        <v>10.43</v>
      </c>
      <c r="C209" s="89">
        <v>-0.88684460183575964</v>
      </c>
      <c r="D209" s="89">
        <v>11.31684460183576</v>
      </c>
      <c r="E209" s="98">
        <v>22</v>
      </c>
      <c r="F209" s="98">
        <v>-2.5299999999999998</v>
      </c>
      <c r="G209" s="89">
        <v>-1.620791445514784</v>
      </c>
      <c r="H209" s="89">
        <v>-0.90920855448521576</v>
      </c>
      <c r="I209" s="98">
        <v>11.89</v>
      </c>
    </row>
    <row r="210" spans="1:9" x14ac:dyDescent="0.2">
      <c r="A210" s="97">
        <v>44865</v>
      </c>
      <c r="B210" s="98">
        <v>10.26</v>
      </c>
      <c r="C210" s="89">
        <v>-0.84755684006537702</v>
      </c>
      <c r="D210" s="89">
        <v>11.107556840065376</v>
      </c>
      <c r="E210" s="98">
        <v>-43.53</v>
      </c>
      <c r="F210" s="98">
        <v>-7.77</v>
      </c>
      <c r="G210" s="89">
        <v>-6.1646491700753527</v>
      </c>
      <c r="H210" s="89">
        <v>-1.6053508299246468</v>
      </c>
      <c r="I210" s="98">
        <v>11.66</v>
      </c>
    </row>
    <row r="211" spans="1:9" x14ac:dyDescent="0.2">
      <c r="A211" s="97">
        <v>44895</v>
      </c>
      <c r="B211" s="98">
        <v>10.210000000000001</v>
      </c>
      <c r="C211" s="89">
        <v>-0.6882228281558419</v>
      </c>
      <c r="D211" s="89">
        <v>10.898222828155843</v>
      </c>
      <c r="E211" s="98">
        <v>-23.65</v>
      </c>
      <c r="F211" s="98">
        <v>-9.56</v>
      </c>
      <c r="G211" s="89">
        <v>-7.2533976526643755</v>
      </c>
      <c r="H211" s="89">
        <v>-2.306602347335625</v>
      </c>
      <c r="I211" s="98">
        <v>11.28</v>
      </c>
    </row>
    <row r="212" spans="1:9" x14ac:dyDescent="0.2">
      <c r="A212" s="97">
        <v>44926</v>
      </c>
      <c r="B212" s="98">
        <v>10.7</v>
      </c>
      <c r="C212" s="89">
        <v>1.1110412197288E-2</v>
      </c>
      <c r="D212" s="89">
        <v>10.688889587802711</v>
      </c>
      <c r="E212" s="98">
        <v>-44.86</v>
      </c>
      <c r="F212" s="98">
        <v>-36.17</v>
      </c>
      <c r="G212" s="89">
        <v>-33.159843368352831</v>
      </c>
      <c r="H212" s="89">
        <v>-3.0101566316471704</v>
      </c>
      <c r="I212" s="98">
        <v>10.92</v>
      </c>
    </row>
    <row r="214" spans="1:9" ht="15" x14ac:dyDescent="0.25">
      <c r="A214" s="99"/>
    </row>
  </sheetData>
  <phoneticPr fontId="4" type="noConversion"/>
  <pageMargins left="0.7" right="0.7" top="0.75" bottom="0.75" header="0.3" footer="0.3"/>
  <pageSetup paperSize="9" orientation="portrait" verticalDpi="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285"/>
  <sheetViews>
    <sheetView workbookViewId="0">
      <pane xSplit="1" ySplit="1" topLeftCell="B2" activePane="bottomRight" state="frozen"/>
      <selection activeCell="H28" sqref="H28"/>
      <selection pane="topRight" activeCell="H28" sqref="H28"/>
      <selection pane="bottomLeft" activeCell="H28" sqref="H28"/>
      <selection pane="bottomRight" sqref="A1:XFD1048576"/>
    </sheetView>
  </sheetViews>
  <sheetFormatPr defaultRowHeight="14.25" x14ac:dyDescent="0.2"/>
  <cols>
    <col min="1" max="1" width="16.25" style="89" customWidth="1"/>
    <col min="2" max="5" width="17.375" style="89" customWidth="1"/>
    <col min="6" max="6" width="16.75" style="89" customWidth="1"/>
    <col min="7" max="16384" width="9" style="89"/>
  </cols>
  <sheetData>
    <row r="1" spans="1:6" x14ac:dyDescent="0.2">
      <c r="A1" s="89" t="str">
        <f>货币信用模型导入!B1</f>
        <v>Monetary_Credit_Status</v>
      </c>
      <c r="B1" s="89" t="str">
        <f>货币信用模型导入!C1</f>
        <v>Stock_Growth</v>
      </c>
      <c r="C1" s="89" t="str">
        <f>货币信用模型导入!D1</f>
        <v>Stock_Value</v>
      </c>
      <c r="D1" s="89" t="str">
        <f>货币信用模型导入!E1</f>
        <v>ConvertableBond</v>
      </c>
      <c r="E1" s="89" t="str">
        <f>货币信用模型导入!F1</f>
        <v>Bond</v>
      </c>
      <c r="F1" s="89" t="s">
        <v>354</v>
      </c>
    </row>
    <row r="2" spans="1:6" x14ac:dyDescent="0.2">
      <c r="A2" s="89" t="str">
        <f>货币信用模型导入!B2</f>
        <v>SlackExpand</v>
      </c>
      <c r="B2" s="89">
        <f>货币信用模型导入!C2</f>
        <v>-0.56135092321802815</v>
      </c>
      <c r="C2" s="89">
        <f>货币信用模型导入!D2</f>
        <v>-0.43945151486127376</v>
      </c>
      <c r="D2" s="89">
        <f>货币信用模型导入!E2</f>
        <v>7.2200614093316434E-2</v>
      </c>
      <c r="E2" s="89">
        <f>货币信用模型导入!F2</f>
        <v>0.14430169306586732</v>
      </c>
      <c r="F2" s="89">
        <f>'万德数据集（资产价格）'!H14/100</f>
        <v>3.6488E-2</v>
      </c>
    </row>
    <row r="3" spans="1:6" x14ac:dyDescent="0.2">
      <c r="A3" s="89" t="str">
        <f>货币信用模型导入!B3</f>
        <v>SlackExpand</v>
      </c>
      <c r="B3" s="89">
        <f>货币信用模型导入!C3</f>
        <v>-0.14575573856090598</v>
      </c>
      <c r="C3" s="89">
        <f>货币信用模型导入!D3</f>
        <v>-0.1510548438229242</v>
      </c>
      <c r="D3" s="89">
        <f>货币信用模型导入!E3</f>
        <v>0.10586063038080543</v>
      </c>
      <c r="E3" s="89">
        <f>货币信用模型导入!F3</f>
        <v>0.15348937003063853</v>
      </c>
      <c r="F3" s="89">
        <f>'万德数据集（资产价格）'!H15/100</f>
        <v>3.3936047619047616E-2</v>
      </c>
    </row>
    <row r="4" spans="1:6" x14ac:dyDescent="0.2">
      <c r="A4" s="89" t="str">
        <f>货币信用模型导入!B4</f>
        <v>SlackExpand</v>
      </c>
      <c r="B4" s="89">
        <f>货币信用模型导入!C4</f>
        <v>0.36615056166161142</v>
      </c>
      <c r="C4" s="89">
        <f>货币信用模型导入!D4</f>
        <v>0.31301729495420327</v>
      </c>
      <c r="D4" s="89">
        <f>货币信用模型导入!E4</f>
        <v>0.24702603660630379</v>
      </c>
      <c r="E4" s="89">
        <f>货币信用模型导入!F4</f>
        <v>0.10689188280801676</v>
      </c>
      <c r="F4" s="89">
        <f>'万德数据集（资产价格）'!H16/100</f>
        <v>3.317217391304348E-2</v>
      </c>
    </row>
    <row r="5" spans="1:6" x14ac:dyDescent="0.2">
      <c r="A5" s="89" t="str">
        <f>货币信用模型导入!B5</f>
        <v>SlackExpand</v>
      </c>
      <c r="B5" s="89">
        <f>货币信用模型导入!C5</f>
        <v>0.66336078711773716</v>
      </c>
      <c r="C5" s="89">
        <f>货币信用模型导入!D5</f>
        <v>0.70500109733165894</v>
      </c>
      <c r="D5" s="89">
        <f>货币信用模型导入!E5</f>
        <v>0.19207590825674356</v>
      </c>
      <c r="E5" s="89">
        <f>货币信用模型导入!F5</f>
        <v>4.1850166567300437E-2</v>
      </c>
      <c r="F5" s="89">
        <f>'万德数据集（资产价格）'!H17/100</f>
        <v>3.3402500000000002E-2</v>
      </c>
    </row>
    <row r="6" spans="1:6" x14ac:dyDescent="0.2">
      <c r="A6" s="89" t="str">
        <f>货币信用模型导入!B6</f>
        <v>SlackExpand</v>
      </c>
      <c r="B6" s="89">
        <f>货币信用模型导入!C6</f>
        <v>-9.0480013779789772E-2</v>
      </c>
      <c r="C6" s="89">
        <f>货币信用模型导入!D6</f>
        <v>-8.6312665331819027E-2</v>
      </c>
      <c r="D6" s="89">
        <f>货币信用模型导入!E6</f>
        <v>-0.18534110428441677</v>
      </c>
      <c r="E6" s="89">
        <f>货币信用模型导入!F6</f>
        <v>6.7330587950719362E-2</v>
      </c>
      <c r="F6" s="89">
        <f>'万德数据集（资产价格）'!H18/100</f>
        <v>2.9819666666666671E-2</v>
      </c>
    </row>
    <row r="7" spans="1:6" x14ac:dyDescent="0.2">
      <c r="A7" s="89" t="str">
        <f>货币信用模型导入!B7</f>
        <v>SlackExpand</v>
      </c>
      <c r="B7" s="89">
        <f>货币信用模型导入!C7</f>
        <v>-0.41148725910769562</v>
      </c>
      <c r="C7" s="89">
        <f>货币信用模型导入!D7</f>
        <v>-0.42277724602290767</v>
      </c>
      <c r="D7" s="89">
        <f>货币信用模型导入!E7</f>
        <v>-0.23382461653839998</v>
      </c>
      <c r="E7" s="89">
        <f>货币信用模型导入!F7</f>
        <v>2.7957854769362113E-2</v>
      </c>
      <c r="F7" s="89">
        <f>'万德数据集（资产价格）'!H19/100</f>
        <v>3.2620136363636358E-2</v>
      </c>
    </row>
    <row r="8" spans="1:6" x14ac:dyDescent="0.2">
      <c r="A8" s="89" t="str">
        <f>货币信用模型导入!B8</f>
        <v>SlackExpand</v>
      </c>
      <c r="B8" s="89">
        <f>货币信用模型导入!C8</f>
        <v>-0.1032649810759142</v>
      </c>
      <c r="C8" s="89">
        <f>货币信用模型导入!D8</f>
        <v>-4.6470693435746016E-2</v>
      </c>
      <c r="D8" s="89">
        <f>货币信用模型导入!E8</f>
        <v>3.2500381860618696E-2</v>
      </c>
      <c r="E8" s="89">
        <f>货币信用模型导入!F8</f>
        <v>-9.0111324881451838E-3</v>
      </c>
      <c r="F8" s="89">
        <f>'万德数据集（资产价格）'!H20/100</f>
        <v>3.2277E-2</v>
      </c>
    </row>
    <row r="9" spans="1:6" x14ac:dyDescent="0.2">
      <c r="A9" s="89" t="str">
        <f>货币信用模型导入!B9</f>
        <v>SlackExpand</v>
      </c>
      <c r="B9" s="89">
        <f>货币信用模型导入!C9</f>
        <v>0.71093130941005589</v>
      </c>
      <c r="C9" s="89">
        <f>货币信用模型导入!D9</f>
        <v>0.70174463688089905</v>
      </c>
      <c r="D9" s="89">
        <f>货币信用模型导入!E9</f>
        <v>0.69055046290894262</v>
      </c>
      <c r="E9" s="89">
        <f>货币信用模型导入!F9</f>
        <v>6.5956401219326194E-2</v>
      </c>
      <c r="F9" s="89">
        <f>'万德数据集（资产价格）'!H21/100</f>
        <v>3.0207684210526321E-2</v>
      </c>
    </row>
    <row r="10" spans="1:6" x14ac:dyDescent="0.2">
      <c r="A10" s="89" t="str">
        <f>货币信用模型导入!B10</f>
        <v>TightExpand</v>
      </c>
      <c r="B10" s="89">
        <f>货币信用模型导入!C10</f>
        <v>0.98268980387026539</v>
      </c>
      <c r="C10" s="89">
        <f>货币信用模型导入!D10</f>
        <v>0.9107910544767357</v>
      </c>
      <c r="D10" s="89">
        <f>货币信用模型导入!E10</f>
        <v>0.67954817930446831</v>
      </c>
      <c r="E10" s="89">
        <f>货币信用模型导入!F10</f>
        <v>6.1504064255651893E-2</v>
      </c>
      <c r="F10" s="89">
        <f>'万德数据集（资产价格）'!H22/100</f>
        <v>2.9281000000000001E-2</v>
      </c>
    </row>
    <row r="11" spans="1:6" x14ac:dyDescent="0.2">
      <c r="A11" s="89" t="str">
        <f>货币信用模型导入!B11</f>
        <v>TightExpand</v>
      </c>
      <c r="B11" s="89">
        <f>货币信用模型导入!C11</f>
        <v>0.37255926770414016</v>
      </c>
      <c r="C11" s="89">
        <f>货币信用模型导入!D11</f>
        <v>0.34420286511824222</v>
      </c>
      <c r="D11" s="89">
        <f>货币信用模型导入!E11</f>
        <v>-0.10094012634245803</v>
      </c>
      <c r="E11" s="89">
        <f>货币信用模型导入!F11</f>
        <v>3.8491812781770274E-2</v>
      </c>
      <c r="F11" s="89">
        <f>'万德数据集（资产价格）'!H23/100</f>
        <v>2.9105217391304353E-2</v>
      </c>
    </row>
    <row r="12" spans="1:6" x14ac:dyDescent="0.2">
      <c r="A12" s="89" t="str">
        <f>货币信用模型导入!B12</f>
        <v>TightExpand</v>
      </c>
      <c r="B12" s="89">
        <f>货币信用模型导入!C12</f>
        <v>0.57579364554312928</v>
      </c>
      <c r="C12" s="89">
        <f>货币信用模型导入!D12</f>
        <v>0.40007694667327109</v>
      </c>
      <c r="D12" s="89">
        <f>货币信用模型导入!E12</f>
        <v>2.2642829014326248E-2</v>
      </c>
      <c r="E12" s="89">
        <f>货币信用模型导入!F12</f>
        <v>2.3648025939373377E-2</v>
      </c>
      <c r="F12" s="89">
        <f>'万德数据集（资产价格）'!H24/100</f>
        <v>2.9807999999999998E-2</v>
      </c>
    </row>
    <row r="13" spans="1:6" x14ac:dyDescent="0.2">
      <c r="A13" s="89" t="str">
        <f>货币信用模型导入!B13</f>
        <v>TightExpand</v>
      </c>
      <c r="B13" s="89">
        <f>货币信用模型导入!C13</f>
        <v>1.5506682023653677</v>
      </c>
      <c r="C13" s="89">
        <f>货币信用模型导入!D13</f>
        <v>1.3384816521843192</v>
      </c>
      <c r="D13" s="89">
        <f>货币信用模型导入!E13</f>
        <v>0.67877917014253475</v>
      </c>
      <c r="E13" s="89">
        <f>货币信用模型导入!F13</f>
        <v>7.0518964155365585E-3</v>
      </c>
      <c r="F13" s="89">
        <f>'万德数据集（资产价格）'!H25/100</f>
        <v>3.0094444444444441E-2</v>
      </c>
    </row>
    <row r="14" spans="1:6" x14ac:dyDescent="0.2">
      <c r="A14" s="89" t="str">
        <f>货币信用模型导入!B14</f>
        <v>TightExpand</v>
      </c>
      <c r="B14" s="89">
        <f>货币信用模型导入!C14</f>
        <v>1.0998943285395675</v>
      </c>
      <c r="C14" s="89">
        <f>货币信用模型导入!D14</f>
        <v>1.1195238546683461</v>
      </c>
      <c r="D14" s="89">
        <f>货币信用模型导入!E14</f>
        <v>0.61068022817374545</v>
      </c>
      <c r="E14" s="89">
        <f>货币信用模型导入!F14</f>
        <v>-1.2663126452814867E-2</v>
      </c>
      <c r="F14" s="89">
        <f>'万德数据集（资产价格）'!H26/100</f>
        <v>3.0938636363636359E-2</v>
      </c>
    </row>
    <row r="15" spans="1:6" x14ac:dyDescent="0.2">
      <c r="A15" s="89" t="str">
        <f>货币信用模型导入!B15</f>
        <v>TightExpand</v>
      </c>
      <c r="B15" s="89">
        <f>货币信用模型导入!C15</f>
        <v>0.38296600596212366</v>
      </c>
      <c r="C15" s="89">
        <f>货币信用模型导入!D15</f>
        <v>0.40940064270486654</v>
      </c>
      <c r="D15" s="89">
        <f>货币信用模型导入!E15</f>
        <v>0.12177442071082681</v>
      </c>
      <c r="E15" s="89">
        <f>货币信用模型导入!F15</f>
        <v>-3.2768071014149913E-2</v>
      </c>
      <c r="F15" s="89">
        <f>'万德数据集（资产价格）'!H27/100</f>
        <v>3.2077523809523806E-2</v>
      </c>
    </row>
    <row r="16" spans="1:6" x14ac:dyDescent="0.2">
      <c r="A16" s="89" t="str">
        <f>货币信用模型导入!B16</f>
        <v>TightExpand</v>
      </c>
      <c r="B16" s="89">
        <f>货币信用模型导入!C16</f>
        <v>-0.19264173475903354</v>
      </c>
      <c r="C16" s="89">
        <f>货币信用模型导入!D16</f>
        <v>-0.17061952916154857</v>
      </c>
      <c r="D16" s="89">
        <f>货币信用模型导入!E16</f>
        <v>-0.37964578946441679</v>
      </c>
      <c r="E16" s="89">
        <f>货币信用模型导入!F16</f>
        <v>-6.8790762239519391E-3</v>
      </c>
      <c r="F16" s="89">
        <f>'万德数据集（资产价格）'!H28/100</f>
        <v>3.2465608695652168E-2</v>
      </c>
    </row>
    <row r="17" spans="1:6" x14ac:dyDescent="0.2">
      <c r="A17" s="89" t="str">
        <f>货币信用模型导入!B17</f>
        <v>TightExpand</v>
      </c>
      <c r="B17" s="89">
        <f>货币信用模型导入!C17</f>
        <v>-3.3948689872230833E-2</v>
      </c>
      <c r="C17" s="89">
        <f>货币信用模型导入!D17</f>
        <v>-9.4406729461624414E-2</v>
      </c>
      <c r="D17" s="89">
        <f>货币信用模型导入!E17</f>
        <v>-0.33631203904239948</v>
      </c>
      <c r="E17" s="89">
        <f>货币信用模型导入!F17</f>
        <v>4.6619264214753944E-2</v>
      </c>
      <c r="F17" s="89">
        <f>'万德数据集（资产价格）'!H29/100</f>
        <v>3.1269090909090906E-2</v>
      </c>
    </row>
    <row r="18" spans="1:6" x14ac:dyDescent="0.2">
      <c r="A18" s="89" t="str">
        <f>货币信用模型导入!B18</f>
        <v>TightExpand</v>
      </c>
      <c r="B18" s="89">
        <f>货币信用模型导入!C18</f>
        <v>0.77848107726329618</v>
      </c>
      <c r="C18" s="89">
        <f>货币信用模型导入!D18</f>
        <v>0.59855835720251327</v>
      </c>
      <c r="D18" s="89">
        <f>货币信用模型导入!E18</f>
        <v>0.11039143065958143</v>
      </c>
      <c r="E18" s="89">
        <f>货币信用模型导入!F18</f>
        <v>8.7624668471546957E-2</v>
      </c>
      <c r="F18" s="89">
        <f>'万德数据集（资产价格）'!H30/100</f>
        <v>2.9580833333333331E-2</v>
      </c>
    </row>
    <row r="19" spans="1:6" x14ac:dyDescent="0.2">
      <c r="A19" s="89" t="str">
        <f>货币信用模型导入!B19</f>
        <v>TightExpand</v>
      </c>
      <c r="B19" s="89">
        <f>货币信用模型导入!C19</f>
        <v>0.90686370015351303</v>
      </c>
      <c r="C19" s="89">
        <f>货币信用模型导入!D19</f>
        <v>0.65034259974063857</v>
      </c>
      <c r="D19" s="89">
        <f>货币信用模型导入!E19</f>
        <v>0.26181797946969904</v>
      </c>
      <c r="E19" s="89">
        <f>货币信用模型导入!F19</f>
        <v>6.8254378537367752E-2</v>
      </c>
      <c r="F19" s="89">
        <f>'万德数据集（资产价格）'!H31/100</f>
        <v>2.9852954545454547E-2</v>
      </c>
    </row>
    <row r="20" spans="1:6" x14ac:dyDescent="0.2">
      <c r="A20" s="89" t="str">
        <f>货币信用模型导入!B20</f>
        <v>TightExpand</v>
      </c>
      <c r="B20" s="89">
        <f>货币信用模型导入!C20</f>
        <v>1.6211785257203435</v>
      </c>
      <c r="C20" s="89">
        <f>货币信用模型导入!D20</f>
        <v>1.3401391343277378</v>
      </c>
      <c r="D20" s="89">
        <f>货币信用模型导入!E20</f>
        <v>0.4891580517116027</v>
      </c>
      <c r="E20" s="89">
        <f>货币信用模型导入!F20</f>
        <v>3.4496865849859636E-2</v>
      </c>
      <c r="F20" s="89">
        <f>'万德数据集（资产价格）'!H32/100</f>
        <v>3.0241260869565217E-2</v>
      </c>
    </row>
    <row r="21" spans="1:6" x14ac:dyDescent="0.2">
      <c r="A21" s="89" t="str">
        <f>货币信用模型导入!B21</f>
        <v>TightExpand</v>
      </c>
      <c r="B21" s="89">
        <f>货币信用模型导入!C21</f>
        <v>2.7453050009732367</v>
      </c>
      <c r="C21" s="89">
        <f>货币信用模型导入!D21</f>
        <v>2.8107120910868071</v>
      </c>
      <c r="D21" s="89">
        <f>货币信用模型导入!E21</f>
        <v>0.86578544604523144</v>
      </c>
      <c r="E21" s="89">
        <f>货币信用模型导入!F21</f>
        <v>-2.6350390201524135E-2</v>
      </c>
      <c r="F21" s="89">
        <f>'万德数据集（资产价格）'!H33/100</f>
        <v>3.0288349999999999E-2</v>
      </c>
    </row>
    <row r="22" spans="1:6" x14ac:dyDescent="0.2">
      <c r="A22" s="89" t="str">
        <f>货币信用模型导入!B22</f>
        <v>TightExpand</v>
      </c>
      <c r="B22" s="89">
        <f>货币信用模型导入!C22</f>
        <v>1.9311734848141811</v>
      </c>
      <c r="C22" s="89">
        <f>货币信用模型导入!D22</f>
        <v>2.2611593616610679</v>
      </c>
      <c r="D22" s="89">
        <f>货币信用模型导入!E22</f>
        <v>1.1973088109500463</v>
      </c>
      <c r="E22" s="89">
        <f>货币信用模型导入!F22</f>
        <v>-1.4475401088576839E-2</v>
      </c>
      <c r="F22" s="89">
        <f>'万德数据集（资产价格）'!H34/100</f>
        <v>3.1093235294117651E-2</v>
      </c>
    </row>
    <row r="23" spans="1:6" x14ac:dyDescent="0.2">
      <c r="A23" s="89" t="str">
        <f>货币信用模型导入!B23</f>
        <v>TightExpand</v>
      </c>
      <c r="B23" s="89">
        <f>货币信用模型导入!C23</f>
        <v>0.84811237411660811</v>
      </c>
      <c r="C23" s="89">
        <f>货币信用模型导入!D23</f>
        <v>1.3978345378121479</v>
      </c>
      <c r="D23" s="89">
        <f>货币信用模型导入!E23</f>
        <v>1.3293006293259069</v>
      </c>
      <c r="E23" s="89">
        <f>货币信用模型导入!F23</f>
        <v>1.1113734432868829E-2</v>
      </c>
      <c r="F23" s="89">
        <f>'万德数据集（资产价格）'!H35/100</f>
        <v>3.300804545454545E-2</v>
      </c>
    </row>
    <row r="24" spans="1:6" x14ac:dyDescent="0.2">
      <c r="A24" s="89" t="str">
        <f>货币信用模型导入!B24</f>
        <v>TightExpand</v>
      </c>
      <c r="B24" s="89">
        <f>货币信用模型导入!C24</f>
        <v>1.7425037253067166</v>
      </c>
      <c r="C24" s="89">
        <f>货币信用模型导入!D24</f>
        <v>2.6300053180026062</v>
      </c>
      <c r="D24" s="89">
        <f>货币信用模型导入!E24</f>
        <v>2.329958577848716</v>
      </c>
      <c r="E24" s="89">
        <f>货币信用模型导入!F24</f>
        <v>-3.3347939788101388E-3</v>
      </c>
      <c r="F24" s="89">
        <f>'万德数据集（资产价格）'!H36/100</f>
        <v>3.5324347826086962E-2</v>
      </c>
    </row>
    <row r="25" spans="1:6" x14ac:dyDescent="0.2">
      <c r="A25" s="89" t="str">
        <f>货币信用模型导入!B25</f>
        <v>TightExpand</v>
      </c>
      <c r="B25" s="89">
        <f>货币信用模型导入!C25</f>
        <v>2.5577895707043559</v>
      </c>
      <c r="C25" s="89">
        <f>货币信用模型导入!D25</f>
        <v>3.515879591203134</v>
      </c>
      <c r="D25" s="89">
        <f>货币信用模型导入!E25</f>
        <v>3.1624278467222369</v>
      </c>
      <c r="E25" s="89">
        <f>货币信用模型导入!F25</f>
        <v>-5.2062214763108502E-2</v>
      </c>
      <c r="F25" s="89">
        <f>'万德数据集（资产价格）'!H37/100</f>
        <v>3.8846166666666668E-2</v>
      </c>
    </row>
    <row r="26" spans="1:6" x14ac:dyDescent="0.2">
      <c r="A26" s="89" t="str">
        <f>货币信用模型导入!B26</f>
        <v>TightExpand</v>
      </c>
      <c r="B26" s="89">
        <f>货币信用模型导入!C26</f>
        <v>1.4659708412367647</v>
      </c>
      <c r="C26" s="89">
        <f>货币信用模型导入!D26</f>
        <v>1.277395052108</v>
      </c>
      <c r="D26" s="89">
        <f>货币信用模型导入!E26</f>
        <v>1.0235797791120542</v>
      </c>
      <c r="E26" s="89">
        <f>货币信用模型导入!F26</f>
        <v>-0.15803062217971112</v>
      </c>
      <c r="F26" s="89">
        <f>'万德数据集（资产价格）'!H38/100</f>
        <v>4.2963714285714286E-2</v>
      </c>
    </row>
    <row r="27" spans="1:6" x14ac:dyDescent="0.2">
      <c r="A27" s="89" t="str">
        <f>货币信用模型导入!B27</f>
        <v>TightExpand</v>
      </c>
      <c r="B27" s="89">
        <f>货币信用模型导入!C27</f>
        <v>0.41034252119723458</v>
      </c>
      <c r="C27" s="89">
        <f>货币信用模型导入!D27</f>
        <v>-0.41041139721800401</v>
      </c>
      <c r="D27" s="89">
        <f>货币信用模型导入!E27</f>
        <v>-0.88830127771971579</v>
      </c>
      <c r="E27" s="89">
        <f>货币信用模型导入!F27</f>
        <v>-0.26989776648431818</v>
      </c>
      <c r="F27" s="89">
        <f>'万德数据集（资产价格）'!H39/100</f>
        <v>4.4291772727272728E-2</v>
      </c>
    </row>
    <row r="28" spans="1:6" x14ac:dyDescent="0.2">
      <c r="A28" s="89" t="str">
        <f>货币信用模型导入!B28</f>
        <v>TightExpand</v>
      </c>
      <c r="B28" s="89">
        <f>货币信用模型导入!C28</f>
        <v>1.678553766581546</v>
      </c>
      <c r="C28" s="89">
        <f>货币信用模型导入!D28</f>
        <v>1.0987532214694518</v>
      </c>
      <c r="D28" s="89">
        <f>货币信用模型导入!E28</f>
        <v>9.2960230520708176E-2</v>
      </c>
      <c r="E28" s="89">
        <f>货币信用模型导入!F28</f>
        <v>-0.18572285411495337</v>
      </c>
      <c r="F28" s="89">
        <f>'万德数据集（资产价格）'!H40/100</f>
        <v>4.2875913043478257E-2</v>
      </c>
    </row>
    <row r="29" spans="1:6" x14ac:dyDescent="0.2">
      <c r="A29" s="89" t="str">
        <f>货币信用模型导入!B29</f>
        <v>TightCrunch</v>
      </c>
      <c r="B29" s="89">
        <f>货币信用模型导入!C29</f>
        <v>2.2783666972564056</v>
      </c>
      <c r="C29" s="89">
        <f>货币信用模型导入!D29</f>
        <v>2.5539570711512156</v>
      </c>
      <c r="D29" s="89">
        <f>货币信用模型导入!E29</f>
        <v>1.7184030745728849</v>
      </c>
      <c r="E29" s="89">
        <f>货币信用模型导入!F29</f>
        <v>-7.778839031428425E-2</v>
      </c>
      <c r="F29" s="89">
        <f>'万德数据集（资产价格）'!H41/100</f>
        <v>4.4033409090909095E-2</v>
      </c>
    </row>
    <row r="30" spans="1:6" x14ac:dyDescent="0.2">
      <c r="A30" s="89" t="str">
        <f>货币信用模型导入!B30</f>
        <v>TightCrunch</v>
      </c>
      <c r="B30" s="89">
        <f>货币信用模型导入!C30</f>
        <v>0.91157873851294235</v>
      </c>
      <c r="C30" s="89">
        <f>货币信用模型导入!D30</f>
        <v>1.0042706917053343</v>
      </c>
      <c r="D30" s="89">
        <f>货币信用模型导入!E30</f>
        <v>1.2462573075112666</v>
      </c>
      <c r="E30" s="89">
        <f>货币信用模型导入!F30</f>
        <v>-6.2240618308059714E-2</v>
      </c>
      <c r="F30" s="89">
        <f>'万德数据集（资产价格）'!H42/100</f>
        <v>4.4367888888888887E-2</v>
      </c>
    </row>
    <row r="31" spans="1:6" x14ac:dyDescent="0.2">
      <c r="A31" s="89" t="str">
        <f>货币信用模型导入!B31</f>
        <v>TightCrunch</v>
      </c>
      <c r="B31" s="89">
        <f>货币信用模型导入!C31</f>
        <v>-0.34875049098888417</v>
      </c>
      <c r="C31" s="89">
        <f>货币信用模型导入!D31</f>
        <v>-0.68729778403254782</v>
      </c>
      <c r="D31" s="89">
        <f>货币信用模型导入!E31</f>
        <v>-0.45530364035768667</v>
      </c>
      <c r="E31" s="89">
        <f>货币信用模型导入!F31</f>
        <v>-6.4724763303925986E-2</v>
      </c>
      <c r="F31" s="89">
        <f>'万德数据集（资产价格）'!H43/100</f>
        <v>4.5469363636363641E-2</v>
      </c>
    </row>
    <row r="32" spans="1:6" x14ac:dyDescent="0.2">
      <c r="A32" s="89" t="str">
        <f>货币信用模型导入!B32</f>
        <v>TightCrunch</v>
      </c>
      <c r="B32" s="89">
        <f>货币信用模型导入!C32</f>
        <v>-0.61738322017605496</v>
      </c>
      <c r="C32" s="89">
        <f>货币信用模型导入!D32</f>
        <v>-0.49745343083549509</v>
      </c>
      <c r="D32" s="89">
        <f>货币信用模型导入!E32</f>
        <v>-0.87624410945528008</v>
      </c>
      <c r="E32" s="89">
        <f>货币信用模型导入!F32</f>
        <v>-7.9479244932006157E-2</v>
      </c>
      <c r="F32" s="89">
        <f>'万德数据集（资产价格）'!H44/100</f>
        <v>4.4654523809523811E-2</v>
      </c>
    </row>
    <row r="33" spans="1:6" x14ac:dyDescent="0.2">
      <c r="A33" s="89" t="str">
        <f>货币信用模型导入!B33</f>
        <v>TightCrunch</v>
      </c>
      <c r="B33" s="89">
        <f>货币信用模型导入!C33</f>
        <v>0.32474422604063058</v>
      </c>
      <c r="C33" s="89">
        <f>货币信用模型导入!D33</f>
        <v>0.74587792692354804</v>
      </c>
      <c r="D33" s="89">
        <f>货币信用模型导入!E33</f>
        <v>0.2914947860926782</v>
      </c>
      <c r="E33" s="89">
        <f>货币信用模型导入!F33</f>
        <v>-1.3414660321481621E-2</v>
      </c>
      <c r="F33" s="89">
        <f>'万德数据集（资产价格）'!H45/100</f>
        <v>4.3503954545454554E-2</v>
      </c>
    </row>
    <row r="34" spans="1:6" x14ac:dyDescent="0.2">
      <c r="A34" s="89" t="str">
        <f>货币信用模型导入!B34</f>
        <v>TightCrunch</v>
      </c>
      <c r="B34" s="89">
        <f>货币信用模型导入!C34</f>
        <v>-0.13652886307690906</v>
      </c>
      <c r="C34" s="89">
        <f>货币信用模型导入!D34</f>
        <v>4.6829992916333626E-3</v>
      </c>
      <c r="D34" s="89">
        <f>货币信用模型导入!E34</f>
        <v>0.13646658421037716</v>
      </c>
      <c r="E34" s="89">
        <f>货币信用模型导入!F34</f>
        <v>0.10450776136899019</v>
      </c>
      <c r="F34" s="89">
        <f>'万德数据集（资产价格）'!H46/100</f>
        <v>4.1540000000000001E-2</v>
      </c>
    </row>
    <row r="35" spans="1:6" x14ac:dyDescent="0.2">
      <c r="A35" s="89" t="str">
        <f>货币信用模型导入!B35</f>
        <v>TightCrunch</v>
      </c>
      <c r="B35" s="89">
        <f>货币信用模型导入!C35</f>
        <v>-1.0765687727616897</v>
      </c>
      <c r="C35" s="89">
        <f>货币信用模型导入!D35</f>
        <v>-1.0256556584719336</v>
      </c>
      <c r="D35" s="89">
        <f>货币信用模型导入!E35</f>
        <v>-0.88334250497032429</v>
      </c>
      <c r="E35" s="89">
        <f>货币信用模型导入!F35</f>
        <v>0.13851558691925417</v>
      </c>
      <c r="F35" s="89">
        <f>'万德数据集（资产价格）'!H47/100</f>
        <v>4.1136285714285716E-2</v>
      </c>
    </row>
    <row r="36" spans="1:6" x14ac:dyDescent="0.2">
      <c r="A36" s="89" t="str">
        <f>货币信用模型导入!B36</f>
        <v>TightCrunch</v>
      </c>
      <c r="B36" s="89">
        <f>货币信用模型导入!C36</f>
        <v>-1.5006607696885297</v>
      </c>
      <c r="C36" s="89">
        <f>货币信用模型导入!D36</f>
        <v>-1.3919856368253591</v>
      </c>
      <c r="D36" s="89">
        <f>货币信用模型导入!E36</f>
        <v>-1.3430693331535619</v>
      </c>
      <c r="E36" s="89">
        <f>货币信用模型导入!F36</f>
        <v>0.11865793803722567</v>
      </c>
      <c r="F36" s="89">
        <f>'万德数据集（资产价格）'!H48/100</f>
        <v>4.0415047619047621E-2</v>
      </c>
    </row>
    <row r="37" spans="1:6" x14ac:dyDescent="0.2">
      <c r="A37" s="89" t="str">
        <f>货币信用模型导入!B37</f>
        <v>TightCrunch</v>
      </c>
      <c r="B37" s="89">
        <f>货币信用模型导入!C37</f>
        <v>-0.56007375737402909</v>
      </c>
      <c r="C37" s="89">
        <f>货币信用模型导入!D37</f>
        <v>-0.52280715222464769</v>
      </c>
      <c r="D37" s="89">
        <f>货币信用模型导入!E37</f>
        <v>-0.59615310546662403</v>
      </c>
      <c r="E37" s="89">
        <f>货币信用模型导入!F37</f>
        <v>5.46195961253641E-2</v>
      </c>
      <c r="F37" s="89">
        <f>'万德数据集（资产价格）'!H49/100</f>
        <v>4.143142857142857E-2</v>
      </c>
    </row>
    <row r="38" spans="1:6" x14ac:dyDescent="0.2">
      <c r="A38" s="89" t="str">
        <f>货币信用模型导入!B38</f>
        <v>TightCrunch</v>
      </c>
      <c r="B38" s="89">
        <f>货币信用模型导入!C38</f>
        <v>-0.76185976837175817</v>
      </c>
      <c r="C38" s="89">
        <f>货币信用模型导入!D38</f>
        <v>-0.77526929038006243</v>
      </c>
      <c r="D38" s="89">
        <f>货币信用模型导入!E38</f>
        <v>-0.26237516165646685</v>
      </c>
      <c r="E38" s="89">
        <f>货币信用模型导入!F38</f>
        <v>-2.877428244191212E-2</v>
      </c>
      <c r="F38" s="89">
        <f>'万德数据集（资产价格）'!H50/100</f>
        <v>4.334205E-2</v>
      </c>
    </row>
    <row r="39" spans="1:6" x14ac:dyDescent="0.2">
      <c r="A39" s="89" t="str">
        <f>货币信用模型导入!B39</f>
        <v>TightCrunch</v>
      </c>
      <c r="B39" s="89">
        <f>货币信用模型导入!C39</f>
        <v>-1.3358376008613497</v>
      </c>
      <c r="C39" s="89">
        <f>货币信用模型导入!D39</f>
        <v>-1.4184716455409232</v>
      </c>
      <c r="D39" s="89">
        <f>货币信用模型导入!E39</f>
        <v>-0.37707031496112259</v>
      </c>
      <c r="E39" s="89">
        <f>货币信用模型导入!F39</f>
        <v>-5.3504697095789838E-2</v>
      </c>
      <c r="F39" s="89">
        <f>'万德数据集（资产价格）'!H51/100</f>
        <v>4.4632130434782605E-2</v>
      </c>
    </row>
    <row r="40" spans="1:6" x14ac:dyDescent="0.2">
      <c r="A40" s="89" t="str">
        <f>货币信用模型导入!B40</f>
        <v>TightCrunch</v>
      </c>
      <c r="B40" s="89">
        <f>货币信用模型导入!C40</f>
        <v>-1.2153061458834511</v>
      </c>
      <c r="C40" s="89">
        <f>货币信用模型导入!D40</f>
        <v>-1.0928915472770784</v>
      </c>
      <c r="D40" s="89">
        <f>货币信用模型导入!E40</f>
        <v>-0.29384618828772535</v>
      </c>
      <c r="E40" s="89">
        <f>货币信用模型导入!F40</f>
        <v>-5.8848771412280607E-2</v>
      </c>
      <c r="F40" s="89">
        <f>'万德数据集（资产价格）'!H52/100</f>
        <v>4.4153952380952377E-2</v>
      </c>
    </row>
    <row r="41" spans="1:6" x14ac:dyDescent="0.2">
      <c r="A41" s="89" t="str">
        <f>货币信用模型导入!B41</f>
        <v>SlackExpand</v>
      </c>
      <c r="B41" s="89">
        <f>货币信用模型导入!C41</f>
        <v>-1.7516274807169703</v>
      </c>
      <c r="C41" s="89">
        <f>货币信用模型导入!D41</f>
        <v>-1.4108375129451938</v>
      </c>
      <c r="D41" s="89">
        <f>货币信用模型导入!E41</f>
        <v>-0.3979307346803056</v>
      </c>
      <c r="E41" s="89">
        <f>货币信用模型导入!F41</f>
        <v>0.15926090493775119</v>
      </c>
      <c r="F41" s="89">
        <f>'万德数据集（资产价格）'!H53/100</f>
        <v>3.9196571428571428E-2</v>
      </c>
    </row>
    <row r="42" spans="1:6" x14ac:dyDescent="0.2">
      <c r="A42" s="89" t="str">
        <f>货币信用模型导入!B42</f>
        <v>SlackExpand</v>
      </c>
      <c r="B42" s="89">
        <f>货币信用模型导入!C42</f>
        <v>-1.5385038463936955</v>
      </c>
      <c r="C42" s="89">
        <f>货币信用模型导入!D42</f>
        <v>-1.4054761079880267</v>
      </c>
      <c r="D42" s="89">
        <f>货币信用模型导入!E42</f>
        <v>-0.11421201023733113</v>
      </c>
      <c r="E42" s="89">
        <f>货币信用模型导入!F42</f>
        <v>0.62673833318657302</v>
      </c>
      <c r="F42" s="89">
        <f>'万德数据集（资产价格）'!H54/100</f>
        <v>3.1938300000000003E-2</v>
      </c>
    </row>
    <row r="43" spans="1:6" x14ac:dyDescent="0.2">
      <c r="A43" s="89" t="str">
        <f>货币信用模型导入!B43</f>
        <v>SlackExpand</v>
      </c>
      <c r="B43" s="89">
        <f>货币信用模型导入!C43</f>
        <v>-0.86911240586394389</v>
      </c>
      <c r="C43" s="89">
        <f>货币信用模型导入!D43</f>
        <v>-0.85486805786783737</v>
      </c>
      <c r="D43" s="89">
        <f>货币信用模型导入!E43</f>
        <v>-0.16742318061905859</v>
      </c>
      <c r="E43" s="89">
        <f>货币信用模型导入!F43</f>
        <v>0.54367026864311885</v>
      </c>
      <c r="F43" s="89">
        <f>'万德数据集（资产价格）'!H55/100</f>
        <v>3.0054650000000002E-2</v>
      </c>
    </row>
    <row r="44" spans="1:6" x14ac:dyDescent="0.2">
      <c r="A44" s="89" t="str">
        <f>货币信用模型导入!B44</f>
        <v>SlackExpand</v>
      </c>
      <c r="B44" s="89">
        <f>货币信用模型导入!C44</f>
        <v>0.56781128172606188</v>
      </c>
      <c r="C44" s="89">
        <f>货币信用模型导入!D44</f>
        <v>0.21171247000999976</v>
      </c>
      <c r="D44" s="89">
        <f>货币信用模型导入!E44</f>
        <v>0.16904213284427114</v>
      </c>
      <c r="E44" s="89">
        <f>货币信用模型导入!F44</f>
        <v>0.19303502172878584</v>
      </c>
      <c r="F44" s="89">
        <f>'万德数据集（资产价格）'!H56/100</f>
        <v>2.8537347826086957E-2</v>
      </c>
    </row>
    <row r="45" spans="1:6" x14ac:dyDescent="0.2">
      <c r="A45" s="89" t="str">
        <f>货币信用模型导入!B45</f>
        <v>SlackExpand</v>
      </c>
      <c r="B45" s="89">
        <f>货币信用模型导入!C45</f>
        <v>0.83263421544403649</v>
      </c>
      <c r="C45" s="89">
        <f>货币信用模型导入!D45</f>
        <v>0.44225311274255419</v>
      </c>
      <c r="D45" s="89">
        <f>货币信用模型导入!E45</f>
        <v>0.48647242549437897</v>
      </c>
      <c r="E45" s="89">
        <f>货币信用模型导入!F45</f>
        <v>0.10875233688539013</v>
      </c>
      <c r="F45" s="89">
        <f>'万德数据集（资产价格）'!H57/100</f>
        <v>2.877894117647059E-2</v>
      </c>
    </row>
    <row r="46" spans="1:6" x14ac:dyDescent="0.2">
      <c r="A46" s="89" t="str">
        <f>货币信用模型导入!B46</f>
        <v>SlackExpand</v>
      </c>
      <c r="B46" s="89">
        <f>货币信用模型导入!C46</f>
        <v>1.3162314201815959</v>
      </c>
      <c r="C46" s="89">
        <f>货币信用模型导入!D46</f>
        <v>1.0821147903260659</v>
      </c>
      <c r="D46" s="89">
        <f>货币信用模型导入!E46</f>
        <v>0.67844469304119781</v>
      </c>
      <c r="E46" s="89">
        <f>货币信用模型导入!F46</f>
        <v>-4.0346961871054562E-2</v>
      </c>
      <c r="F46" s="89">
        <f>'万德数据集（资产价格）'!H58/100</f>
        <v>3.1894190476190479E-2</v>
      </c>
    </row>
    <row r="47" spans="1:6" x14ac:dyDescent="0.2">
      <c r="A47" s="89" t="str">
        <f>货币信用模型导入!B47</f>
        <v>SlackExpand</v>
      </c>
      <c r="B47" s="89">
        <f>货币信用模型导入!C47</f>
        <v>1.4630916298984591</v>
      </c>
      <c r="C47" s="89">
        <f>货币信用模型导入!D47</f>
        <v>1.1511220676361618</v>
      </c>
      <c r="D47" s="89">
        <f>货币信用模型导入!E47</f>
        <v>1.0135871284016413</v>
      </c>
      <c r="E47" s="89">
        <f>货币信用模型导入!F47</f>
        <v>5.262988188138573E-3</v>
      </c>
      <c r="F47" s="89">
        <f>'万德数据集（资产价格）'!H59/100</f>
        <v>3.1515000000000001E-2</v>
      </c>
    </row>
    <row r="48" spans="1:6" x14ac:dyDescent="0.2">
      <c r="A48" s="89" t="str">
        <f>货币信用模型导入!B48</f>
        <v>SlackExpand</v>
      </c>
      <c r="B48" s="89">
        <f>货币信用模型导入!C48</f>
        <v>0.95692858203213849</v>
      </c>
      <c r="C48" s="89">
        <f>货币信用模型导入!D48</f>
        <v>0.75639710477000555</v>
      </c>
      <c r="D48" s="89">
        <f>货币信用模型导入!E48</f>
        <v>0.81490592755127933</v>
      </c>
      <c r="E48" s="89">
        <f>货币信用模型导入!F48</f>
        <v>3.3754883698650248E-2</v>
      </c>
      <c r="F48" s="89">
        <f>'万德数据集（资产价格）'!H60/100</f>
        <v>3.1695000000000001E-2</v>
      </c>
    </row>
    <row r="49" spans="1:6" x14ac:dyDescent="0.2">
      <c r="A49" s="89" t="str">
        <f>货币信用模型导入!B49</f>
        <v>SlackExpand</v>
      </c>
      <c r="B49" s="89">
        <f>货币信用模型导入!C49</f>
        <v>1.1177390079890213</v>
      </c>
      <c r="C49" s="89">
        <f>货币信用模型导入!D49</f>
        <v>1.0648217943192915</v>
      </c>
      <c r="D49" s="89">
        <f>货币信用模型导入!E49</f>
        <v>0.60608965600897557</v>
      </c>
      <c r="E49" s="89">
        <f>货币信用模型导入!F49</f>
        <v>-1.4803004516206992E-2</v>
      </c>
      <c r="F49" s="89">
        <f>'万德数据集（资产价格）'!H61/100</f>
        <v>3.054642105263158E-2</v>
      </c>
    </row>
    <row r="50" spans="1:6" x14ac:dyDescent="0.2">
      <c r="A50" s="89" t="str">
        <f>货币信用模型导入!B50</f>
        <v>SlackExpand</v>
      </c>
      <c r="B50" s="89">
        <f>货币信用模型导入!C50</f>
        <v>0.80937034053074752</v>
      </c>
      <c r="C50" s="89">
        <f>货币信用模型导入!D50</f>
        <v>0.96813414237386519</v>
      </c>
      <c r="D50" s="89">
        <f>货币信用模型导入!E50</f>
        <v>0.45694345558821237</v>
      </c>
      <c r="E50" s="89">
        <f>货币信用模型导入!F50</f>
        <v>3.4747941503569538E-2</v>
      </c>
      <c r="F50" s="89">
        <f>'万德数据集（资产价格）'!H62/100</f>
        <v>3.1695409090909087E-2</v>
      </c>
    </row>
    <row r="51" spans="1:6" x14ac:dyDescent="0.2">
      <c r="A51" s="89" t="str">
        <f>货币信用模型导入!B51</f>
        <v>TightExpand</v>
      </c>
      <c r="B51" s="89">
        <f>货币信用模型导入!C51</f>
        <v>1.4693027930289289</v>
      </c>
      <c r="C51" s="89">
        <f>货币信用模型导入!D51</f>
        <v>1.4344414617143748</v>
      </c>
      <c r="D51" s="89">
        <f>货币信用模型导入!E51</f>
        <v>1.3016165124342693</v>
      </c>
      <c r="E51" s="89">
        <f>货币信用模型导入!F51</f>
        <v>-7.0946877021750114E-3</v>
      </c>
      <c r="F51" s="89">
        <f>'万德数据集（资产价格）'!H63/100</f>
        <v>3.3847434782608696E-2</v>
      </c>
    </row>
    <row r="52" spans="1:6" x14ac:dyDescent="0.2">
      <c r="A52" s="89" t="str">
        <f>货币信用模型导入!B52</f>
        <v>TightExpand</v>
      </c>
      <c r="B52" s="89">
        <f>货币信用模型导入!C52</f>
        <v>0.6468892257964407</v>
      </c>
      <c r="C52" s="89">
        <f>货币信用模型导入!D52</f>
        <v>0.53464707932383759</v>
      </c>
      <c r="D52" s="89">
        <f>货币信用模型导入!E52</f>
        <v>0.78897940306686631</v>
      </c>
      <c r="E52" s="89">
        <f>货币信用模型导入!F52</f>
        <v>-3.857081436427854E-2</v>
      </c>
      <c r="F52" s="89">
        <f>'万德数据集（资产价格）'!H64/100</f>
        <v>3.50922380952381E-2</v>
      </c>
    </row>
    <row r="53" spans="1:6" x14ac:dyDescent="0.2">
      <c r="A53" s="89" t="str">
        <f>货币信用模型导入!B53</f>
        <v>TightExpand</v>
      </c>
      <c r="B53" s="89">
        <f>货币信用模型导入!C53</f>
        <v>-0.61299970237132628</v>
      </c>
      <c r="C53" s="89">
        <f>货币信用模型导入!D53</f>
        <v>-0.6398256947374501</v>
      </c>
      <c r="D53" s="89">
        <f>货币信用模型导入!E53</f>
        <v>-0.9875456572037129</v>
      </c>
      <c r="E53" s="89">
        <f>货币信用模型导入!F53</f>
        <v>-4.7865395756570991E-2</v>
      </c>
      <c r="F53" s="89">
        <f>'万德数据集（资产价格）'!H65/100</f>
        <v>3.479847826086957E-2</v>
      </c>
    </row>
    <row r="54" spans="1:6" x14ac:dyDescent="0.2">
      <c r="A54" s="89" t="str">
        <f>货币信用模型导入!B54</f>
        <v>TightExpand</v>
      </c>
      <c r="B54" s="89">
        <f>货币信用模型导入!C54</f>
        <v>-9.0708694741826173E-3</v>
      </c>
      <c r="C54" s="89">
        <f>货币信用模型导入!D54</f>
        <v>-0.11715444450127135</v>
      </c>
      <c r="D54" s="89">
        <f>货币信用模型导入!E54</f>
        <v>-0.54176436419568985</v>
      </c>
      <c r="E54" s="89">
        <f>货币信用模型导入!F54</f>
        <v>-9.939961341828657E-2</v>
      </c>
      <c r="F54" s="89">
        <f>'万德数据集（资产价格）'!H66/100</f>
        <v>3.6627470588235289E-2</v>
      </c>
    </row>
    <row r="55" spans="1:6" x14ac:dyDescent="0.2">
      <c r="A55" s="89" t="str">
        <f>货币信用模型导入!B55</f>
        <v>TightExpand</v>
      </c>
      <c r="B55" s="89">
        <f>货币信用模型导入!C55</f>
        <v>0.94233812504129277</v>
      </c>
      <c r="C55" s="89">
        <f>货币信用模型导入!D55</f>
        <v>0.74311217601533197</v>
      </c>
      <c r="D55" s="89">
        <f>货币信用模型导入!E55</f>
        <v>0.63353126066255527</v>
      </c>
      <c r="E55" s="89">
        <f>货币信用模型导入!F55</f>
        <v>-3.2674493509635506E-2</v>
      </c>
      <c r="F55" s="89">
        <f>'万德数据集（资产价格）'!H67/100</f>
        <v>3.6793285714285709E-2</v>
      </c>
    </row>
    <row r="56" spans="1:6" x14ac:dyDescent="0.2">
      <c r="A56" s="89" t="str">
        <f>货币信用模型导入!B56</f>
        <v>TightCrunch</v>
      </c>
      <c r="B56" s="89">
        <f>货币信用模型导入!C56</f>
        <v>0.5885159734080313</v>
      </c>
      <c r="C56" s="89">
        <f>货币信用模型导入!D56</f>
        <v>0.50437376195005368</v>
      </c>
      <c r="D56" s="89">
        <f>货币信用模型导入!E56</f>
        <v>0.42448983224946513</v>
      </c>
      <c r="E56" s="89">
        <f>货币信用模型导入!F56</f>
        <v>8.317010699151059E-2</v>
      </c>
      <c r="F56" s="89">
        <f>'万德数据集（资产价格）'!H68/100</f>
        <v>3.6298521739130431E-2</v>
      </c>
    </row>
    <row r="57" spans="1:6" x14ac:dyDescent="0.2">
      <c r="A57" s="89" t="str">
        <f>货币信用模型导入!B57</f>
        <v>TightCrunch</v>
      </c>
      <c r="B57" s="89">
        <f>货币信用模型导入!C57</f>
        <v>-0.13837080518380485</v>
      </c>
      <c r="C57" s="89">
        <f>货币信用模型导入!D57</f>
        <v>7.4974448724686414E-3</v>
      </c>
      <c r="D57" s="89">
        <f>货币信用模型导入!E57</f>
        <v>-0.1161421428035999</v>
      </c>
      <c r="E57" s="89">
        <f>货币信用模型导入!F57</f>
        <v>0.12118577808074492</v>
      </c>
      <c r="F57" s="89">
        <f>'万德数据集（资产价格）'!H69/100</f>
        <v>3.6440350000000003E-2</v>
      </c>
    </row>
    <row r="58" spans="1:6" x14ac:dyDescent="0.2">
      <c r="A58" s="89" t="str">
        <f>货币信用模型导入!B58</f>
        <v>TightCrunch</v>
      </c>
      <c r="B58" s="89">
        <f>货币信用模型导入!C58</f>
        <v>-0.52383215027271268</v>
      </c>
      <c r="C58" s="89">
        <f>货币信用模型导入!D58</f>
        <v>-0.41903392508503001</v>
      </c>
      <c r="D58" s="89">
        <f>货币信用模型导入!E58</f>
        <v>-0.61322050703226239</v>
      </c>
      <c r="E58" s="89">
        <f>货币信用模型导入!F58</f>
        <v>0.14134691836017216</v>
      </c>
      <c r="F58" s="89">
        <f>'万德数据集（资产价格）'!H70/100</f>
        <v>3.4748529411764706E-2</v>
      </c>
    </row>
    <row r="59" spans="1:6" x14ac:dyDescent="0.2">
      <c r="A59" s="89" t="str">
        <f>货币信用模型导入!B59</f>
        <v>TightCrunch</v>
      </c>
      <c r="B59" s="89">
        <f>货币信用模型导入!C59</f>
        <v>-0.16141147882287252</v>
      </c>
      <c r="C59" s="89">
        <f>货币信用模型导入!D59</f>
        <v>-0.15193662805564867</v>
      </c>
      <c r="D59" s="89">
        <f>货币信用模型导入!E59</f>
        <v>-0.39749062576997385</v>
      </c>
      <c r="E59" s="89">
        <f>货币信用模型导入!F59</f>
        <v>0.15995309929645968</v>
      </c>
      <c r="F59" s="89">
        <f>'万德数据集（资产价格）'!H71/100</f>
        <v>3.4061869565217388E-2</v>
      </c>
    </row>
    <row r="60" spans="1:6" x14ac:dyDescent="0.2">
      <c r="A60" s="89" t="str">
        <f>货币信用模型导入!B60</f>
        <v>TightCrunch</v>
      </c>
      <c r="B60" s="89">
        <f>货币信用模型导入!C60</f>
        <v>0.19679185780442116</v>
      </c>
      <c r="C60" s="89">
        <f>货币信用模型导入!D60</f>
        <v>0.16201016436847607</v>
      </c>
      <c r="D60" s="89">
        <f>货币信用模型导入!E60</f>
        <v>7.1675887408108527E-2</v>
      </c>
      <c r="E60" s="89">
        <f>货币信用模型导入!F60</f>
        <v>0.14135871068525163</v>
      </c>
      <c r="F60" s="89">
        <f>'万德数据集（资产价格）'!H72/100</f>
        <v>3.452042857142857E-2</v>
      </c>
    </row>
    <row r="61" spans="1:6" x14ac:dyDescent="0.2">
      <c r="A61" s="89" t="str">
        <f>货币信用模型导入!B61</f>
        <v>TightCrunch</v>
      </c>
      <c r="B61" s="89">
        <f>货币信用模型导入!C61</f>
        <v>-0.85783211121200797</v>
      </c>
      <c r="C61" s="89">
        <f>货币信用模型导入!D61</f>
        <v>-0.8384811448951105</v>
      </c>
      <c r="D61" s="89">
        <f>货币信用模型导入!E61</f>
        <v>-0.34561202738340929</v>
      </c>
      <c r="E61" s="89">
        <f>货币信用模型导入!F61</f>
        <v>0.1123799135224704</v>
      </c>
      <c r="F61" s="89">
        <f>'万德数据集（资产价格）'!H73/100</f>
        <v>3.2603800000000002E-2</v>
      </c>
    </row>
    <row r="62" spans="1:6" x14ac:dyDescent="0.2">
      <c r="A62" s="89" t="str">
        <f>货币信用模型导入!B62</f>
        <v>TightCrunch</v>
      </c>
      <c r="B62" s="89">
        <f>货币信用模型导入!C62</f>
        <v>-1.0379532537494314</v>
      </c>
      <c r="C62" s="89">
        <f>货币信用模型导入!D62</f>
        <v>-1.0368291682892692</v>
      </c>
      <c r="D62" s="89">
        <f>货币信用模型导入!E62</f>
        <v>-0.60915791896982863</v>
      </c>
      <c r="E62" s="89">
        <f>货币信用模型导入!F62</f>
        <v>0.10350463196409324</v>
      </c>
      <c r="F62" s="89">
        <f>'万德数据集（资产价格）'!H74/100</f>
        <v>3.3185904761904757E-2</v>
      </c>
    </row>
    <row r="63" spans="1:6" x14ac:dyDescent="0.2">
      <c r="A63" s="89" t="str">
        <f>货币信用模型导入!B63</f>
        <v>TightCrunch</v>
      </c>
      <c r="B63" s="89">
        <f>货币信用模型导入!C63</f>
        <v>-0.27421657162579971</v>
      </c>
      <c r="C63" s="89">
        <f>货币信用模型导入!D63</f>
        <v>-0.28526103392103591</v>
      </c>
      <c r="D63" s="89">
        <f>货币信用模型导入!E63</f>
        <v>-0.26615122195791369</v>
      </c>
      <c r="E63" s="89">
        <f>货币信用模型导入!F63</f>
        <v>0.10812024710948015</v>
      </c>
      <c r="F63" s="89">
        <f>'万德数据集（资产价格）'!H75/100</f>
        <v>3.2364999999999998E-2</v>
      </c>
    </row>
    <row r="64" spans="1:6" x14ac:dyDescent="0.2">
      <c r="A64" s="89" t="str">
        <f>货币信用模型导入!B64</f>
        <v>TightCrunch</v>
      </c>
      <c r="B64" s="89">
        <f>货币信用模型导入!C64</f>
        <v>0.53907898526033393</v>
      </c>
      <c r="C64" s="89">
        <f>货币信用模型导入!D64</f>
        <v>0.40574842093145486</v>
      </c>
      <c r="D64" s="89">
        <f>货币信用模型导入!E64</f>
        <v>0.12672013800289733</v>
      </c>
      <c r="E64" s="89">
        <f>货币信用模型导入!F64</f>
        <v>0.1303793769193177</v>
      </c>
      <c r="F64" s="89">
        <f>'万德数据集（资产价格）'!H76/100</f>
        <v>3.2576000000000001E-2</v>
      </c>
    </row>
    <row r="65" spans="1:6" x14ac:dyDescent="0.2">
      <c r="A65" s="89" t="str">
        <f>货币信用模型导入!B65</f>
        <v>TightCrunch</v>
      </c>
      <c r="B65" s="89">
        <f>货币信用模型导入!C65</f>
        <v>0.78250695316658092</v>
      </c>
      <c r="C65" s="89">
        <f>货币信用模型导入!D65</f>
        <v>0.38719628778898607</v>
      </c>
      <c r="D65" s="89">
        <f>货币信用模型导入!E65</f>
        <v>0.15703917555683428</v>
      </c>
      <c r="E65" s="89">
        <f>货币信用模型导入!F65</f>
        <v>7.1239496779096328E-2</v>
      </c>
      <c r="F65" s="89">
        <f>'万德数据集（资产价格）'!H77/100</f>
        <v>3.3088318181818177E-2</v>
      </c>
    </row>
    <row r="66" spans="1:6" x14ac:dyDescent="0.2">
      <c r="A66" s="89" t="str">
        <f>货币信用模型导入!B66</f>
        <v>TightCrunch</v>
      </c>
      <c r="B66" s="89">
        <f>货币信用模型导入!C66</f>
        <v>0.8309804492746421</v>
      </c>
      <c r="C66" s="89">
        <f>货币信用模型导入!D66</f>
        <v>0.60592947348118631</v>
      </c>
      <c r="D66" s="89">
        <f>货币信用模型导入!E66</f>
        <v>0.49360778200349487</v>
      </c>
      <c r="E66" s="89">
        <f>货币信用模型导入!F66</f>
        <v>-3.6292739968780359E-2</v>
      </c>
      <c r="F66" s="89">
        <f>'万德数据集（资产价格）'!H78/100</f>
        <v>3.5250823529411758E-2</v>
      </c>
    </row>
    <row r="67" spans="1:6" x14ac:dyDescent="0.2">
      <c r="A67" s="89" t="str">
        <f>货币信用模型导入!B67</f>
        <v>TightCrunch</v>
      </c>
      <c r="B67" s="89">
        <f>货币信用模型导入!C67</f>
        <v>0.74991251291835836</v>
      </c>
      <c r="C67" s="89">
        <f>货币信用模型导入!D67</f>
        <v>0.63068619842145068</v>
      </c>
      <c r="D67" s="89">
        <f>货币信用模型导入!E67</f>
        <v>0.48348255006009488</v>
      </c>
      <c r="E67" s="89">
        <f>货币信用模型导入!F67</f>
        <v>-0.16827794345847796</v>
      </c>
      <c r="F67" s="89">
        <f>'万德数据集（资产价格）'!H79/100</f>
        <v>3.8917090909090908E-2</v>
      </c>
    </row>
    <row r="68" spans="1:6" x14ac:dyDescent="0.2">
      <c r="A68" s="89" t="str">
        <f>货币信用模型导入!B68</f>
        <v>TightCrunch</v>
      </c>
      <c r="B68" s="89">
        <f>货币信用模型导入!C68</f>
        <v>-0.13564736444502279</v>
      </c>
      <c r="C68" s="89">
        <f>货币信用模型导入!D68</f>
        <v>-0.29551941134282039</v>
      </c>
      <c r="D68" s="89">
        <f>货币信用模型导入!E68</f>
        <v>-7.7927886649897624E-2</v>
      </c>
      <c r="E68" s="89">
        <f>货币信用模型导入!F68</f>
        <v>-0.16891954473667445</v>
      </c>
      <c r="F68" s="89">
        <f>'万德数据集（资产价格）'!H80/100</f>
        <v>3.8515782608695648E-2</v>
      </c>
    </row>
    <row r="69" spans="1:6" x14ac:dyDescent="0.2">
      <c r="A69" s="89" t="str">
        <f>货币信用模型导入!B69</f>
        <v>TightCrunch</v>
      </c>
      <c r="B69" s="89">
        <f>货币信用模型导入!C69</f>
        <v>-0.48112113558943426</v>
      </c>
      <c r="C69" s="89">
        <f>货币信用模型导入!D69</f>
        <v>-0.44607132922339454</v>
      </c>
      <c r="D69" s="89">
        <f>货币信用模型导入!E69</f>
        <v>-0.22583992162004762</v>
      </c>
      <c r="E69" s="89">
        <f>货币信用模型导入!F69</f>
        <v>-1.0994560989399797E-2</v>
      </c>
      <c r="F69" s="89">
        <f>'万德数据集（资产价格）'!H81/100</f>
        <v>3.935466666666667E-2</v>
      </c>
    </row>
    <row r="70" spans="1:6" x14ac:dyDescent="0.2">
      <c r="A70" s="89" t="str">
        <f>货币信用模型导入!B70</f>
        <v>TightCrunch</v>
      </c>
      <c r="B70" s="89">
        <f>货币信用模型导入!C70</f>
        <v>-7.8496170152902889E-2</v>
      </c>
      <c r="C70" s="89">
        <f>货币信用模型导入!D70</f>
        <v>7.8305246422632369E-2</v>
      </c>
      <c r="D70" s="89">
        <f>货币信用模型导入!E70</f>
        <v>-0.23177847962967307</v>
      </c>
      <c r="E70" s="89">
        <f>货币信用模型导入!F70</f>
        <v>-9.4774921718970406E-3</v>
      </c>
      <c r="F70" s="89">
        <f>'万德数据集（资产价格）'!H82/100</f>
        <v>4.0369624999999992E-2</v>
      </c>
    </row>
    <row r="71" spans="1:6" x14ac:dyDescent="0.2">
      <c r="A71" s="89" t="str">
        <f>货币信用模型导入!B71</f>
        <v>TightCrunch</v>
      </c>
      <c r="B71" s="89">
        <f>货币信用模型导入!C71</f>
        <v>0.38134824258349248</v>
      </c>
      <c r="C71" s="89">
        <f>货币信用模型导入!D71</f>
        <v>0.49254999622473317</v>
      </c>
      <c r="D71" s="89">
        <f>货币信用模型导入!E71</f>
        <v>-5.2489915747754023E-2</v>
      </c>
      <c r="E71" s="89">
        <f>货币信用模型导入!F71</f>
        <v>-2.5858197022400008E-2</v>
      </c>
      <c r="F71" s="89">
        <f>'万德数据集（资产价格）'!H83/100</f>
        <v>3.8981652173913042E-2</v>
      </c>
    </row>
    <row r="72" spans="1:6" x14ac:dyDescent="0.2">
      <c r="A72" s="89" t="str">
        <f>货币信用模型导入!B72</f>
        <v>TightCrunch</v>
      </c>
      <c r="B72" s="89">
        <f>货币信用模型导入!C72</f>
        <v>0.13222059944218584</v>
      </c>
      <c r="C72" s="89">
        <f>货币信用模型导入!D72</f>
        <v>0.41343914771187273</v>
      </c>
      <c r="D72" s="89">
        <f>货币信用模型导入!E72</f>
        <v>0.20336557708256331</v>
      </c>
      <c r="E72" s="89">
        <f>货币信用模型导入!F72</f>
        <v>5.1666908736686029E-2</v>
      </c>
      <c r="F72" s="89">
        <f>'万德数据集（资产价格）'!H84/100</f>
        <v>3.8910500000000001E-2</v>
      </c>
    </row>
    <row r="73" spans="1:6" x14ac:dyDescent="0.2">
      <c r="A73" s="89" t="str">
        <f>货币信用模型导入!B73</f>
        <v>TightCrunch</v>
      </c>
      <c r="B73" s="89">
        <f>货币信用模型导入!C73</f>
        <v>-0.41808380437999215</v>
      </c>
      <c r="C73" s="89">
        <f>货币信用模型导入!D73</f>
        <v>-0.19980363832845116</v>
      </c>
      <c r="D73" s="89">
        <f>货币信用模型导入!E73</f>
        <v>0.12837545674950365</v>
      </c>
      <c r="E73" s="89">
        <f>货币信用模型导入!F73</f>
        <v>8.3434161460107584E-2</v>
      </c>
      <c r="F73" s="89">
        <f>'万德数据集（资产价格）'!H85/100</f>
        <v>3.8396047619047621E-2</v>
      </c>
    </row>
    <row r="74" spans="1:6" x14ac:dyDescent="0.2">
      <c r="A74" s="89" t="str">
        <f>货币信用模型导入!B74</f>
        <v>TightCrunch</v>
      </c>
      <c r="B74" s="89">
        <f>货币信用模型导入!C74</f>
        <v>-0.59758766718081735</v>
      </c>
      <c r="C74" s="89">
        <f>货币信用模型导入!D74</f>
        <v>-0.61870772951057895</v>
      </c>
      <c r="D74" s="89">
        <f>货币信用模型导入!E74</f>
        <v>-0.14537353497930255</v>
      </c>
      <c r="E74" s="89">
        <f>货币信用模型导入!F74</f>
        <v>4.4018436933018448E-2</v>
      </c>
      <c r="F74" s="89">
        <f>'万德数据集（资产价格）'!H86/100</f>
        <v>3.9021523809523811E-2</v>
      </c>
    </row>
    <row r="75" spans="1:6" x14ac:dyDescent="0.2">
      <c r="A75" s="89" t="str">
        <f>货币信用模型导入!B75</f>
        <v>TightCrunch</v>
      </c>
      <c r="B75" s="89">
        <f>货币信用模型导入!C75</f>
        <v>9.9939886247456311E-2</v>
      </c>
      <c r="C75" s="89">
        <f>货币信用模型导入!D75</f>
        <v>-0.11055190762624373</v>
      </c>
      <c r="D75" s="89">
        <f>货币信用模型导入!E75</f>
        <v>-0.23149280906943481</v>
      </c>
      <c r="E75" s="89">
        <f>货币信用模型导入!F75</f>
        <v>-2.8923220516037365E-2</v>
      </c>
      <c r="F75" s="89">
        <f>'万德数据集（资产价格）'!H87/100</f>
        <v>3.9716999999999995E-2</v>
      </c>
    </row>
    <row r="76" spans="1:6" x14ac:dyDescent="0.2">
      <c r="A76" s="89" t="str">
        <f>货币信用模型导入!B76</f>
        <v>TightCrunch</v>
      </c>
      <c r="B76" s="89">
        <f>货币信用模型导入!C76</f>
        <v>2.7788237913218994E-2</v>
      </c>
      <c r="C76" s="89">
        <f>货币信用模型导入!D76</f>
        <v>-0.25225815837615129</v>
      </c>
      <c r="D76" s="89">
        <f>货币信用模型导入!E76</f>
        <v>-0.33802490546836855</v>
      </c>
      <c r="E76" s="89">
        <f>货币信用模型导入!F76</f>
        <v>-5.7373009802909478E-2</v>
      </c>
      <c r="F76" s="89">
        <f>'万德数据集（资产价格）'!H88/100</f>
        <v>3.9983565217391298E-2</v>
      </c>
    </row>
    <row r="77" spans="1:6" x14ac:dyDescent="0.2">
      <c r="A77" s="89" t="str">
        <f>货币信用模型导入!B77</f>
        <v>TightCrunch</v>
      </c>
      <c r="B77" s="89">
        <f>货币信用模型导入!C77</f>
        <v>-0.68618540580762433</v>
      </c>
      <c r="C77" s="89">
        <f>货币信用模型导入!D77</f>
        <v>-0.64211111216989525</v>
      </c>
      <c r="D77" s="89">
        <f>货币信用模型导入!E77</f>
        <v>-0.74204287633578647</v>
      </c>
      <c r="E77" s="89">
        <f>货币信用模型导入!F77</f>
        <v>-7.4214642419832763E-2</v>
      </c>
      <c r="F77" s="89">
        <f>'万德数据集（资产价格）'!H89/100</f>
        <v>4.0134047619047618E-2</v>
      </c>
    </row>
    <row r="78" spans="1:6" x14ac:dyDescent="0.2">
      <c r="A78" s="89" t="str">
        <f>货币信用模型导入!B78</f>
        <v>TightExpand</v>
      </c>
      <c r="B78" s="89">
        <f>货币信用模型导入!C78</f>
        <v>-0.73644314846950609</v>
      </c>
      <c r="C78" s="89">
        <f>货币信用模型导入!D78</f>
        <v>-0.36812725770006327</v>
      </c>
      <c r="D78" s="89">
        <f>货币信用模型导入!E78</f>
        <v>-0.44594236328232195</v>
      </c>
      <c r="E78" s="89">
        <f>货币信用模型导入!F78</f>
        <v>2.6876700076583979E-2</v>
      </c>
      <c r="F78" s="89">
        <f>'万德数据集（资产价格）'!H90/100</f>
        <v>3.7781777777777782E-2</v>
      </c>
    </row>
    <row r="79" spans="1:6" x14ac:dyDescent="0.2">
      <c r="A79" s="89" t="str">
        <f>货币信用模型导入!B79</f>
        <v>SlackExpand</v>
      </c>
      <c r="B79" s="89">
        <f>货币信用模型导入!C79</f>
        <v>-0.23547516333042734</v>
      </c>
      <c r="C79" s="89">
        <f>货币信用模型导入!D79</f>
        <v>-2.9598911252625065E-2</v>
      </c>
      <c r="D79" s="89">
        <f>货币信用模型导入!E79</f>
        <v>0.3419410504030263</v>
      </c>
      <c r="E79" s="89">
        <f>货币信用模型导入!F79</f>
        <v>0.17831387465211415</v>
      </c>
      <c r="F79" s="89">
        <f>'万德数据集（资产价格）'!H91/100</f>
        <v>3.6481E-2</v>
      </c>
    </row>
    <row r="80" spans="1:6" x14ac:dyDescent="0.2">
      <c r="A80" s="89" t="str">
        <f>货币信用模型导入!B80</f>
        <v>SlackExpand</v>
      </c>
      <c r="B80" s="89">
        <f>货币信用模型导入!C80</f>
        <v>-0.52763683847442744</v>
      </c>
      <c r="C80" s="89">
        <f>货币信用模型导入!D80</f>
        <v>-0.37757534473439991</v>
      </c>
      <c r="D80" s="89">
        <f>货币信用模型导入!E80</f>
        <v>0.10500393972992067</v>
      </c>
      <c r="E80" s="89">
        <f>货币信用模型导入!F80</f>
        <v>0.18792759194288472</v>
      </c>
      <c r="F80" s="89">
        <f>'万德数据集（资产价格）'!H92/100</f>
        <v>3.4708043478260869E-2</v>
      </c>
    </row>
    <row r="81" spans="1:6" x14ac:dyDescent="0.2">
      <c r="A81" s="89" t="str">
        <f>货币信用模型导入!B81</f>
        <v>SlackExpand</v>
      </c>
      <c r="B81" s="89">
        <f>货币信用模型导入!C81</f>
        <v>-0.74168808063542135</v>
      </c>
      <c r="C81" s="89">
        <f>货币信用模型导入!D81</f>
        <v>-0.41000354534214084</v>
      </c>
      <c r="D81" s="89">
        <f>货币信用模型导入!E81</f>
        <v>2.4251023098794795E-2</v>
      </c>
      <c r="E81" s="89">
        <f>货币信用模型导入!F81</f>
        <v>0.17205958560318479</v>
      </c>
      <c r="F81" s="89">
        <f>'万德数据集（资产价格）'!H93/100</f>
        <v>3.4019647058823529E-2</v>
      </c>
    </row>
    <row r="82" spans="1:6" x14ac:dyDescent="0.2">
      <c r="A82" s="89" t="str">
        <f>货币信用模型导入!B82</f>
        <v>SlackExpand</v>
      </c>
      <c r="B82" s="89">
        <f>货币信用模型导入!C82</f>
        <v>0.30812203853018139</v>
      </c>
      <c r="C82" s="89">
        <f>货币信用模型导入!D82</f>
        <v>0.38111206770503581</v>
      </c>
      <c r="D82" s="89">
        <f>货币信用模型导入!E82</f>
        <v>0.20247573161912702</v>
      </c>
      <c r="E82" s="89">
        <f>货币信用模型导入!F82</f>
        <v>0.12432356924042519</v>
      </c>
      <c r="F82" s="89">
        <f>'万德数据集（资产价格）'!H94/100</f>
        <v>3.5097333333333335E-2</v>
      </c>
    </row>
    <row r="83" spans="1:6" x14ac:dyDescent="0.2">
      <c r="A83" s="89" t="str">
        <f>货币信用模型导入!B83</f>
        <v>SlackExpand</v>
      </c>
      <c r="B83" s="89">
        <f>货币信用模型导入!C83</f>
        <v>0.65169407676833135</v>
      </c>
      <c r="C83" s="89">
        <f>货币信用模型导入!D83</f>
        <v>0.37423811320662093</v>
      </c>
      <c r="D83" s="89">
        <f>货币信用模型导入!E83</f>
        <v>-2.3047023634638432E-2</v>
      </c>
      <c r="E83" s="89">
        <f>货币信用模型导入!F83</f>
        <v>3.8882341573647013E-2</v>
      </c>
      <c r="F83" s="89">
        <f>'万德数据集（资产价格）'!H95/100</f>
        <v>3.5391391304347833E-2</v>
      </c>
    </row>
    <row r="84" spans="1:6" x14ac:dyDescent="0.2">
      <c r="A84" s="89" t="str">
        <f>货币信用模型导入!B84</f>
        <v>SlackExpand</v>
      </c>
      <c r="B84" s="89">
        <f>货币信用模型导入!C84</f>
        <v>0.13696685645641579</v>
      </c>
      <c r="C84" s="89">
        <f>货币信用模型导入!D84</f>
        <v>3.6871483073732191E-2</v>
      </c>
      <c r="D84" s="89">
        <f>货币信用模型导入!E84</f>
        <v>-3.6866552778812248E-2</v>
      </c>
      <c r="E84" s="89">
        <f>货币信用模型导入!F84</f>
        <v>3.9467076901305818E-2</v>
      </c>
      <c r="F84" s="89">
        <f>'万德数据集（资产价格）'!H96/100</f>
        <v>3.5338421052631581E-2</v>
      </c>
    </row>
    <row r="85" spans="1:6" x14ac:dyDescent="0.2">
      <c r="A85" s="89" t="str">
        <f>货币信用模型导入!B85</f>
        <v>SlackExpand</v>
      </c>
      <c r="B85" s="89">
        <f>货币信用模型导入!C85</f>
        <v>0.14726752325367692</v>
      </c>
      <c r="C85" s="89">
        <f>货币信用模型导入!D85</f>
        <v>6.7906742900389158E-2</v>
      </c>
      <c r="D85" s="89">
        <f>货币信用模型导入!E85</f>
        <v>9.783535341081373E-2</v>
      </c>
      <c r="E85" s="89">
        <f>货币信用模型导入!F85</f>
        <v>0.12128086222993112</v>
      </c>
      <c r="F85" s="89">
        <f>'万德数据集（资产价格）'!H97/100</f>
        <v>3.4342818181818183E-2</v>
      </c>
    </row>
    <row r="86" spans="1:6" x14ac:dyDescent="0.2">
      <c r="A86" s="89" t="str">
        <f>货币信用模型导入!B86</f>
        <v>SlackExpand</v>
      </c>
      <c r="B86" s="89">
        <f>货币信用模型导入!C86</f>
        <v>6.7421819733757937E-2</v>
      </c>
      <c r="C86" s="89">
        <f>货币信用模型导入!D86</f>
        <v>-0.12279836083120035</v>
      </c>
      <c r="D86" s="89">
        <f>货币信用模型导入!E86</f>
        <v>6.7749923985856164E-2</v>
      </c>
      <c r="E86" s="89">
        <f>货币信用模型导入!F86</f>
        <v>0.19857562980454005</v>
      </c>
      <c r="F86" s="89">
        <f>'万德数据集（资产价格）'!H98/100</f>
        <v>3.3669150000000002E-2</v>
      </c>
    </row>
    <row r="87" spans="1:6" x14ac:dyDescent="0.2">
      <c r="A87" s="89" t="str">
        <f>货币信用模型导入!B87</f>
        <v>SlackExpand</v>
      </c>
      <c r="B87" s="89">
        <f>货币信用模型导入!C87</f>
        <v>-0.371750518964101</v>
      </c>
      <c r="C87" s="89">
        <f>货币信用模型导入!D87</f>
        <v>-0.45286058617335967</v>
      </c>
      <c r="D87" s="89">
        <f>货币信用模型导入!E87</f>
        <v>-6.5081788115130726E-2</v>
      </c>
      <c r="E87" s="89">
        <f>货币信用模型导入!F87</f>
        <v>0.14775803632162873</v>
      </c>
      <c r="F87" s="89">
        <f>'万德数据集（资产价格）'!H99/100</f>
        <v>3.2829999999999998E-2</v>
      </c>
    </row>
    <row r="88" spans="1:6" x14ac:dyDescent="0.2">
      <c r="A88" s="89" t="str">
        <f>货币信用模型导入!B88</f>
        <v>SlackExpand</v>
      </c>
      <c r="B88" s="89">
        <f>货币信用模型导入!C88</f>
        <v>-0.45115269393672031</v>
      </c>
      <c r="C88" s="89">
        <f>货币信用模型导入!D88</f>
        <v>-0.42411591603438414</v>
      </c>
      <c r="D88" s="89">
        <f>货币信用模型导入!E88</f>
        <v>-9.0252020692095591E-2</v>
      </c>
      <c r="E88" s="89">
        <f>货币信用模型导入!F88</f>
        <v>1.2040073224579896E-2</v>
      </c>
      <c r="F88" s="89">
        <f>'万德数据集（资产价格）'!H100/100</f>
        <v>3.3385739130434779E-2</v>
      </c>
    </row>
    <row r="89" spans="1:6" x14ac:dyDescent="0.2">
      <c r="A89" s="89" t="str">
        <f>货币信用模型导入!B89</f>
        <v>TightExpand</v>
      </c>
      <c r="B89" s="89">
        <f>货币信用模型导入!C89</f>
        <v>-0.37817112730858249</v>
      </c>
      <c r="C89" s="89">
        <f>货币信用模型导入!D89</f>
        <v>-0.33457829214030016</v>
      </c>
      <c r="D89" s="89">
        <f>货币信用模型导入!E89</f>
        <v>-0.16772015650924579</v>
      </c>
      <c r="E89" s="89">
        <f>货币信用模型导入!F89</f>
        <v>-3.9653363162652396E-2</v>
      </c>
      <c r="F89" s="89">
        <f>'万德数据集（资产价格）'!H101/100</f>
        <v>3.4686666666666671E-2</v>
      </c>
    </row>
    <row r="90" spans="1:6" x14ac:dyDescent="0.2">
      <c r="A90" s="89" t="str">
        <f>货币信用模型导入!B90</f>
        <v>TightExpand</v>
      </c>
      <c r="B90" s="89">
        <f>货币信用模型导入!C90</f>
        <v>-6.0097753201990338E-2</v>
      </c>
      <c r="C90" s="89">
        <f>货币信用模型导入!D90</f>
        <v>-4.6819451919518043E-2</v>
      </c>
      <c r="D90" s="89">
        <f>货币信用模型导入!E90</f>
        <v>-0.11661564551843237</v>
      </c>
      <c r="E90" s="89">
        <f>货币信用模型导入!F90</f>
        <v>2.851524277357765E-2</v>
      </c>
      <c r="F90" s="89">
        <f>'万德数据集（资产价格）'!H102/100</f>
        <v>3.524755555555556E-2</v>
      </c>
    </row>
    <row r="91" spans="1:6" x14ac:dyDescent="0.2">
      <c r="A91" s="89" t="str">
        <f>货币信用模型导入!B91</f>
        <v>TightExpand</v>
      </c>
      <c r="B91" s="89">
        <f>货币信用模型导入!C91</f>
        <v>-0.15001347282327004</v>
      </c>
      <c r="C91" s="89">
        <f>货币信用模型导入!D91</f>
        <v>2.9402189675078152E-2</v>
      </c>
      <c r="D91" s="89">
        <f>货币信用模型导入!E91</f>
        <v>-1.2848279551660098E-2</v>
      </c>
      <c r="E91" s="89">
        <f>货币信用模型导入!F91</f>
        <v>6.6393743221784707E-2</v>
      </c>
      <c r="F91" s="89">
        <f>'万德数据集（资产价格）'!H103/100</f>
        <v>3.5478136363636364E-2</v>
      </c>
    </row>
    <row r="92" spans="1:6" x14ac:dyDescent="0.2">
      <c r="A92" s="89" t="str">
        <f>货币信用模型导入!B92</f>
        <v>TightExpand</v>
      </c>
      <c r="B92" s="89">
        <f>货币信用模型导入!C92</f>
        <v>9.6020383659509087E-3</v>
      </c>
      <c r="C92" s="89">
        <f>货币信用模型导入!D92</f>
        <v>0.38570547651734055</v>
      </c>
      <c r="D92" s="89">
        <f>货币信用模型导入!E92</f>
        <v>0.11886683150780322</v>
      </c>
      <c r="E92" s="89">
        <f>货币信用模型导入!F92</f>
        <v>4.2955235966890548E-2</v>
      </c>
      <c r="F92" s="89">
        <f>'万德数据集（资产价格）'!H104/100</f>
        <v>3.5770190476190483E-2</v>
      </c>
    </row>
    <row r="93" spans="1:6" x14ac:dyDescent="0.2">
      <c r="A93" s="89" t="str">
        <f>货币信用模型导入!B93</f>
        <v>TightExpand</v>
      </c>
      <c r="B93" s="89">
        <f>货币信用模型导入!C93</f>
        <v>1.0137537866660498</v>
      </c>
      <c r="C93" s="89">
        <f>货币信用模型导入!D93</f>
        <v>1.233786506246954</v>
      </c>
      <c r="D93" s="89">
        <f>货币信用模型导入!E93</f>
        <v>0.49457751935887795</v>
      </c>
      <c r="E93" s="89">
        <f>货币信用模型导入!F93</f>
        <v>5.422621654481688E-2</v>
      </c>
      <c r="F93" s="89">
        <f>'万德数据集（资产价格）'!H105/100</f>
        <v>3.5934909090909087E-2</v>
      </c>
    </row>
    <row r="94" spans="1:6" x14ac:dyDescent="0.2">
      <c r="A94" s="89" t="str">
        <f>货币信用模型导入!B94</f>
        <v>TightExpand</v>
      </c>
      <c r="B94" s="89">
        <f>货币信用模型导入!C94</f>
        <v>1.0172391728059531</v>
      </c>
      <c r="C94" s="89">
        <f>货币信用模型导入!D94</f>
        <v>1.0198994957566438</v>
      </c>
      <c r="D94" s="89">
        <f>货币信用模型导入!E94</f>
        <v>0.56887318913908225</v>
      </c>
      <c r="E94" s="89">
        <f>货币信用模型导入!F94</f>
        <v>9.516421427252636E-2</v>
      </c>
      <c r="F94" s="89">
        <f>'万德数据集（资产价格）'!H106/100</f>
        <v>3.5874176470588243E-2</v>
      </c>
    </row>
    <row r="95" spans="1:6" x14ac:dyDescent="0.2">
      <c r="A95" s="89" t="str">
        <f>货币信用模型导入!B95</f>
        <v>TightExpand</v>
      </c>
      <c r="B95" s="89">
        <f>货币信用模型导入!C95</f>
        <v>4.6523505581322289E-2</v>
      </c>
      <c r="C95" s="89">
        <f>货币信用模型导入!D95</f>
        <v>2.5299380136955211E-3</v>
      </c>
      <c r="D95" s="89">
        <f>货币信用模型导入!E95</f>
        <v>0.1521085691914062</v>
      </c>
      <c r="E95" s="89">
        <f>货币信用模型导入!F95</f>
        <v>9.775269221052138E-2</v>
      </c>
      <c r="F95" s="89">
        <f>'万德数据集（资产价格）'!H107/100</f>
        <v>3.578866666666667E-2</v>
      </c>
    </row>
    <row r="96" spans="1:6" x14ac:dyDescent="0.2">
      <c r="A96" s="89" t="str">
        <f>货币信用模型导入!B96</f>
        <v>TightExpand</v>
      </c>
      <c r="B96" s="89">
        <f>货币信用模型导入!C96</f>
        <v>-0.40743873715816736</v>
      </c>
      <c r="C96" s="89">
        <f>货币信用模型导入!D96</f>
        <v>-0.47684091668238421</v>
      </c>
      <c r="D96" s="89">
        <f>货币信用模型导入!E96</f>
        <v>-0.13357276360000392</v>
      </c>
      <c r="E96" s="89">
        <f>货币信用模型导入!F96</f>
        <v>8.8504243410387679E-2</v>
      </c>
      <c r="F96" s="89">
        <f>'万德数据集（资产价格）'!H108/100</f>
        <v>3.4601714285714291E-2</v>
      </c>
    </row>
    <row r="97" spans="1:6" x14ac:dyDescent="0.2">
      <c r="A97" s="89" t="str">
        <f>货币信用模型导入!B97</f>
        <v>TightCrunch</v>
      </c>
      <c r="B97" s="89">
        <f>货币信用模型导入!C97</f>
        <v>8.0835213663376149E-2</v>
      </c>
      <c r="C97" s="89">
        <f>货币信用模型导入!D97</f>
        <v>-2.7272332617906105E-2</v>
      </c>
      <c r="D97" s="89">
        <f>货币信用模型导入!E97</f>
        <v>1.4153103437851207E-2</v>
      </c>
      <c r="E97" s="89">
        <f>货币信用模型导入!F97</f>
        <v>9.2280475436787995E-2</v>
      </c>
      <c r="F97" s="89">
        <f>'万德数据集（资产价格）'!H109/100</f>
        <v>3.4244409090909089E-2</v>
      </c>
    </row>
    <row r="98" spans="1:6" x14ac:dyDescent="0.2">
      <c r="A98" s="89" t="str">
        <f>货币信用模型导入!B98</f>
        <v>TightCrunch</v>
      </c>
      <c r="B98" s="89">
        <f>货币信用模型导入!C98</f>
        <v>-0.10430031805023707</v>
      </c>
      <c r="C98" s="89">
        <f>货币信用模型导入!D98</f>
        <v>-0.26801020819048937</v>
      </c>
      <c r="D98" s="89">
        <f>货币信用模型导入!E98</f>
        <v>-7.0114667253109247E-2</v>
      </c>
      <c r="E98" s="89">
        <f>货币信用模型导入!F98</f>
        <v>5.2760841045180737E-2</v>
      </c>
      <c r="F98" s="89">
        <f>'万德数据集（资产价格）'!H110/100</f>
        <v>3.5145526315789467E-2</v>
      </c>
    </row>
    <row r="99" spans="1:6" x14ac:dyDescent="0.2">
      <c r="A99" s="89" t="str">
        <f>货币信用模型导入!B99</f>
        <v>TightCrunch</v>
      </c>
      <c r="B99" s="89">
        <f>货币信用模型导入!C99</f>
        <v>-0.58275594439891554</v>
      </c>
      <c r="C99" s="89">
        <f>货币信用模型导入!D99</f>
        <v>-0.77088559437060566</v>
      </c>
      <c r="D99" s="89">
        <f>货币信用模型导入!E99</f>
        <v>-0.25756530739907896</v>
      </c>
      <c r="E99" s="89">
        <f>货币信用模型导入!F99</f>
        <v>1.5123742066946808E-2</v>
      </c>
      <c r="F99" s="89">
        <f>'万德数据集（资产价格）'!H111/100</f>
        <v>3.6344217391304355E-2</v>
      </c>
    </row>
    <row r="100" spans="1:6" x14ac:dyDescent="0.2">
      <c r="A100" s="89" t="str">
        <f>货币信用模型导入!B100</f>
        <v>TightCrunch</v>
      </c>
      <c r="B100" s="89">
        <f>货币信用模型导入!C100</f>
        <v>2.4741302528635385E-2</v>
      </c>
      <c r="C100" s="89">
        <f>货币信用模型导入!D100</f>
        <v>-0.11973908583319845</v>
      </c>
      <c r="D100" s="89">
        <f>货币信用模型导入!E100</f>
        <v>-0.10529142936644986</v>
      </c>
      <c r="E100" s="89">
        <f>货币信用模型导入!F100</f>
        <v>-3.1861129901731455E-2</v>
      </c>
      <c r="F100" s="89">
        <f>'万德数据集（资产价格）'!H112/100</f>
        <v>3.9130090909090913E-2</v>
      </c>
    </row>
    <row r="101" spans="1:6" x14ac:dyDescent="0.2">
      <c r="A101" s="89" t="str">
        <f>货币信用模型导入!B101</f>
        <v>TightCrunch</v>
      </c>
      <c r="B101" s="89">
        <f>货币信用模型导入!C101</f>
        <v>0.52408005237739064</v>
      </c>
      <c r="C101" s="89">
        <f>货币信用模型导入!D101</f>
        <v>0.70325791433195073</v>
      </c>
      <c r="D101" s="89">
        <f>货币信用模型导入!E101</f>
        <v>0.15097045898657044</v>
      </c>
      <c r="E101" s="89">
        <f>货币信用模型导入!F101</f>
        <v>-3.9179421217394005E-2</v>
      </c>
      <c r="F101" s="89">
        <f>'万德数据集（资产价格）'!H113/100</f>
        <v>4.0485E-2</v>
      </c>
    </row>
    <row r="102" spans="1:6" x14ac:dyDescent="0.2">
      <c r="A102" s="89" t="str">
        <f>货币信用模型导入!B102</f>
        <v>TightCrunch</v>
      </c>
      <c r="B102" s="89">
        <f>货币信用模型导入!C102</f>
        <v>0.26570797008863123</v>
      </c>
      <c r="C102" s="89">
        <f>货币信用模型导入!D102</f>
        <v>0.41746581529616722</v>
      </c>
      <c r="D102" s="89">
        <f>货币信用模型导入!E102</f>
        <v>0.10396052270432965</v>
      </c>
      <c r="E102" s="89">
        <f>货币信用模型导入!F102</f>
        <v>1.2444652544056148E-2</v>
      </c>
      <c r="F102" s="89">
        <f>'万德数据集（资产价格）'!H114/100</f>
        <v>4.1132999999999996E-2</v>
      </c>
    </row>
    <row r="103" spans="1:6" x14ac:dyDescent="0.2">
      <c r="A103" s="89" t="str">
        <f>货币信用模型导入!B103</f>
        <v>TightCrunch</v>
      </c>
      <c r="B103" s="89">
        <f>货币信用模型导入!C103</f>
        <v>-0.16922796048072905</v>
      </c>
      <c r="C103" s="89">
        <f>货币信用模型导入!D103</f>
        <v>-6.3793791009652268E-2</v>
      </c>
      <c r="D103" s="89">
        <f>货币信用模型导入!E103</f>
        <v>-0.13957095318713586</v>
      </c>
      <c r="E103" s="89">
        <f>货币信用模型导入!F103</f>
        <v>-5.4818492858589273E-2</v>
      </c>
      <c r="F103" s="89">
        <f>'万德数据集（资产价格）'!H115/100</f>
        <v>4.4632619047619046E-2</v>
      </c>
    </row>
    <row r="104" spans="1:6" x14ac:dyDescent="0.2">
      <c r="A104" s="89" t="str">
        <f>货币信用模型导入!B104</f>
        <v>TightCrunch</v>
      </c>
      <c r="B104" s="89">
        <f>货币信用模型导入!C104</f>
        <v>-0.201625705135003</v>
      </c>
      <c r="C104" s="89">
        <f>货币信用模型导入!D104</f>
        <v>-2.730745378738679E-2</v>
      </c>
      <c r="D104" s="89">
        <f>货币信用模型导入!E104</f>
        <v>-0.22688783977747082</v>
      </c>
      <c r="E104" s="89">
        <f>货币信用模型导入!F104</f>
        <v>-9.7723540038382836E-2</v>
      </c>
      <c r="F104" s="89">
        <f>'万德数据集（资产价格）'!H116/100</f>
        <v>4.5491636363636359E-2</v>
      </c>
    </row>
    <row r="105" spans="1:6" x14ac:dyDescent="0.2">
      <c r="A105" s="89" t="str">
        <f>货币信用模型导入!B105</f>
        <v>TightCrunch</v>
      </c>
      <c r="B105" s="89">
        <f>货币信用模型导入!C105</f>
        <v>-0.24746691539585414</v>
      </c>
      <c r="C105" s="89">
        <f>货币信用模型导入!D105</f>
        <v>-0.37098515538413734</v>
      </c>
      <c r="D105" s="89">
        <f>货币信用模型导入!E105</f>
        <v>-0.32941461785962817</v>
      </c>
      <c r="E105" s="89">
        <f>货币信用模型导入!F105</f>
        <v>-1.9798103200224924E-2</v>
      </c>
      <c r="F105" s="89">
        <f>'万德数据集（资产价格）'!H117/100</f>
        <v>4.5623772727272735E-2</v>
      </c>
    </row>
    <row r="106" spans="1:6" x14ac:dyDescent="0.2">
      <c r="A106" s="89" t="str">
        <f>货币信用模型导入!B106</f>
        <v>TightCrunch</v>
      </c>
      <c r="B106" s="89">
        <f>货币信用模型导入!C106</f>
        <v>-7.0507020114049301E-2</v>
      </c>
      <c r="C106" s="89">
        <f>货币信用模型导入!D106</f>
        <v>-0.27067830760156669</v>
      </c>
      <c r="D106" s="89">
        <f>货币信用模型导入!E106</f>
        <v>-0.12070508042015207</v>
      </c>
      <c r="E106" s="89">
        <f>货币信用模型导入!F106</f>
        <v>0.10108149017247089</v>
      </c>
      <c r="F106" s="89">
        <f>'万德数据集（资产价格）'!H118/100</f>
        <v>4.482264705882353E-2</v>
      </c>
    </row>
    <row r="107" spans="1:6" x14ac:dyDescent="0.2">
      <c r="A107" s="89" t="str">
        <f>货币信用模型导入!B107</f>
        <v>TightCrunch</v>
      </c>
      <c r="B107" s="89">
        <f>货币信用模型导入!C107</f>
        <v>-0.10428297071292067</v>
      </c>
      <c r="C107" s="89">
        <f>货币信用模型导入!D107</f>
        <v>-6.2136629976660127E-2</v>
      </c>
      <c r="D107" s="89">
        <f>货币信用模型导入!E107</f>
        <v>2.9399709788724186E-2</v>
      </c>
      <c r="E107" s="89">
        <f>货币信用模型导入!F107</f>
        <v>0.16196535299301121</v>
      </c>
      <c r="F107" s="89">
        <f>'万德数据集（资产价格）'!H119/100</f>
        <v>4.5047761904761903E-2</v>
      </c>
    </row>
    <row r="108" spans="1:6" x14ac:dyDescent="0.2">
      <c r="A108" s="89" t="str">
        <f>货币信用模型导入!B108</f>
        <v>SlackExpand</v>
      </c>
      <c r="B108" s="89">
        <f>货币信用模型导入!C108</f>
        <v>-0.16235584498862432</v>
      </c>
      <c r="C108" s="89">
        <f>货币信用模型导入!D108</f>
        <v>4.3500449931458428E-2</v>
      </c>
      <c r="D108" s="89">
        <f>货币信用模型导入!E108</f>
        <v>4.4426660725288239E-2</v>
      </c>
      <c r="E108" s="89">
        <f>货币信用模型导入!F108</f>
        <v>0.11187428755470308</v>
      </c>
      <c r="F108" s="89">
        <f>'万德数据集（资产价格）'!H120/100</f>
        <v>4.3862285714285715E-2</v>
      </c>
    </row>
    <row r="109" spans="1:6" x14ac:dyDescent="0.2">
      <c r="A109" s="89" t="str">
        <f>货币信用模型导入!B109</f>
        <v>SlackExpand</v>
      </c>
      <c r="B109" s="89">
        <f>货币信用模型导入!C109</f>
        <v>-9.6959442257274792E-2</v>
      </c>
      <c r="C109" s="89">
        <f>货币信用模型导入!D109</f>
        <v>0.10254569864013946</v>
      </c>
      <c r="D109" s="89">
        <f>货币信用模型导入!E109</f>
        <v>0.10266961572721978</v>
      </c>
      <c r="E109" s="89">
        <f>货币信用模型导入!F109</f>
        <v>0.14129981385751123</v>
      </c>
      <c r="F109" s="89">
        <f>'万德数据集（资产价格）'!H121/100</f>
        <v>4.1830285714285716E-2</v>
      </c>
    </row>
    <row r="110" spans="1:6" x14ac:dyDescent="0.2">
      <c r="A110" s="89" t="str">
        <f>货币信用模型导入!B110</f>
        <v>SlackExpand</v>
      </c>
      <c r="B110" s="89">
        <f>货币信用模型导入!C110</f>
        <v>-0.15852207408366029</v>
      </c>
      <c r="C110" s="89">
        <f>货币信用模型导入!D110</f>
        <v>-9.6706142942349679E-2</v>
      </c>
      <c r="D110" s="89">
        <f>货币信用模型导入!E110</f>
        <v>0.13997648137828292</v>
      </c>
      <c r="E110" s="89">
        <f>货币信用模型导入!F110</f>
        <v>0.17181438589999914</v>
      </c>
      <c r="F110" s="89">
        <f>'万德数据集（资产价格）'!H122/100</f>
        <v>4.052385E-2</v>
      </c>
    </row>
    <row r="111" spans="1:6" x14ac:dyDescent="0.2">
      <c r="A111" s="89" t="str">
        <f>货币信用模型导入!B111</f>
        <v>SlackExpand</v>
      </c>
      <c r="B111" s="89">
        <f>货币信用模型导入!C111</f>
        <v>0.19406878145761164</v>
      </c>
      <c r="C111" s="89">
        <f>货币信用模型导入!D111</f>
        <v>0.20544935743642409</v>
      </c>
      <c r="D111" s="89">
        <f>货币信用模型导入!E111</f>
        <v>0.19102708882690389</v>
      </c>
      <c r="E111" s="89">
        <f>货币信用模型导入!F111</f>
        <v>9.405237195896099E-2</v>
      </c>
      <c r="F111" s="89">
        <f>'万德数据集（资产价格）'!H123/100</f>
        <v>4.2069826086956523E-2</v>
      </c>
    </row>
    <row r="112" spans="1:6" x14ac:dyDescent="0.2">
      <c r="A112" s="89" t="str">
        <f>货币信用模型导入!B112</f>
        <v>SlackExpand</v>
      </c>
      <c r="B112" s="89">
        <f>货币信用模型导入!C112</f>
        <v>0.54672785463464457</v>
      </c>
      <c r="C112" s="89">
        <f>货币信用模型导入!D112</f>
        <v>0.57470207919537697</v>
      </c>
      <c r="D112" s="89">
        <f>货币信用模型导入!E112</f>
        <v>0.21244679867581456</v>
      </c>
      <c r="E112" s="89">
        <f>货币信用模型导入!F112</f>
        <v>7.2149689612397136E-2</v>
      </c>
      <c r="F112" s="89">
        <f>'万德数据集（资产价格）'!H124/100</f>
        <v>4.2465523809523814E-2</v>
      </c>
    </row>
    <row r="113" spans="1:6" x14ac:dyDescent="0.2">
      <c r="A113" s="89" t="str">
        <f>货币信用模型导入!B113</f>
        <v>SlackExpand</v>
      </c>
      <c r="B113" s="89">
        <f>货币信用模型导入!C113</f>
        <v>0.56200155174255317</v>
      </c>
      <c r="C113" s="89">
        <f>货币信用模型导入!D113</f>
        <v>0.56641212198947144</v>
      </c>
      <c r="D113" s="89">
        <f>货币信用模型导入!E113</f>
        <v>0.30028369537093536</v>
      </c>
      <c r="E113" s="89">
        <f>货币信用模型导入!F113</f>
        <v>0.11359285377651998</v>
      </c>
      <c r="F113" s="89">
        <f>'万德数据集（资产价格）'!H125/100</f>
        <v>4.1560681818181823E-2</v>
      </c>
    </row>
    <row r="114" spans="1:6" x14ac:dyDescent="0.2">
      <c r="A114" s="89" t="str">
        <f>货币信用模型导入!B114</f>
        <v>SlackExpand</v>
      </c>
      <c r="B114" s="89">
        <f>货币信用模型导入!C114</f>
        <v>0.20139580966711773</v>
      </c>
      <c r="C114" s="89">
        <f>货币信用模型导入!D114</f>
        <v>0.26018976772659591</v>
      </c>
      <c r="D114" s="89">
        <f>货币信用模型导入!E114</f>
        <v>0.16772120983553712</v>
      </c>
      <c r="E114" s="89">
        <f>货币信用模型导入!F114</f>
        <v>0.15929143543442775</v>
      </c>
      <c r="F114" s="89">
        <f>'万德数据集（资产价格）'!H126/100</f>
        <v>3.8414000000000004E-2</v>
      </c>
    </row>
    <row r="115" spans="1:6" x14ac:dyDescent="0.2">
      <c r="A115" s="89" t="str">
        <f>货币信用模型导入!B115</f>
        <v>SlackExpand</v>
      </c>
      <c r="B115" s="89">
        <f>货币信用模型导入!C115</f>
        <v>0.18541715820171165</v>
      </c>
      <c r="C115" s="89">
        <f>货币信用模型导入!D115</f>
        <v>0.52433640361296319</v>
      </c>
      <c r="D115" s="89">
        <f>货币信用模型导入!E115</f>
        <v>0.50670106324239383</v>
      </c>
      <c r="E115" s="89">
        <f>货币信用模型导入!F115</f>
        <v>0.23794606545846061</v>
      </c>
      <c r="F115" s="89">
        <f>'万德数据集（资产价格）'!H127/100</f>
        <v>3.58512E-2</v>
      </c>
    </row>
    <row r="116" spans="1:6" x14ac:dyDescent="0.2">
      <c r="A116" s="89" t="str">
        <f>货币信用模型导入!B116</f>
        <v>SlackExpand</v>
      </c>
      <c r="B116" s="89">
        <f>货币信用模型导入!C116</f>
        <v>1.0785640733808219</v>
      </c>
      <c r="C116" s="89">
        <f>货币信用模型导入!D116</f>
        <v>2.0624437017057948</v>
      </c>
      <c r="D116" s="89">
        <f>货币信用模型导入!E116</f>
        <v>1.565690454247088</v>
      </c>
      <c r="E116" s="89">
        <f>货币信用模型导入!F116</f>
        <v>4.1939131712924224E-2</v>
      </c>
      <c r="F116" s="89">
        <f>'万德数据集（资产价格）'!H128/100</f>
        <v>3.6826782608695652E-2</v>
      </c>
    </row>
    <row r="117" spans="1:6" x14ac:dyDescent="0.2">
      <c r="A117" s="89" t="str">
        <f>货币信用模型导入!B117</f>
        <v>SlackExpand</v>
      </c>
      <c r="B117" s="89">
        <f>货币信用模型导入!C117</f>
        <v>1.43721388314703</v>
      </c>
      <c r="C117" s="89">
        <f>货币信用模型导入!D117</f>
        <v>2.2497065192939161</v>
      </c>
      <c r="D117" s="89">
        <f>货币信用模型导入!E117</f>
        <v>2.2213017527797323</v>
      </c>
      <c r="E117" s="89">
        <f>货币信用模型导入!F117</f>
        <v>-3.9012686563966753E-2</v>
      </c>
      <c r="F117" s="89">
        <f>'万德数据集（资产价格）'!H129/100</f>
        <v>3.5368333333333328E-2</v>
      </c>
    </row>
    <row r="118" spans="1:6" x14ac:dyDescent="0.2">
      <c r="A118" s="89" t="str">
        <f>货币信用模型导入!B118</f>
        <v>SlackExpand</v>
      </c>
      <c r="B118" s="89">
        <f>货币信用模型导入!C118</f>
        <v>0.46280171869981734</v>
      </c>
      <c r="C118" s="89">
        <f>货币信用模型导入!D118</f>
        <v>0.26228081279520277</v>
      </c>
      <c r="D118" s="89">
        <f>货币信用模型导入!E118</f>
        <v>0.4538202468746303</v>
      </c>
      <c r="E118" s="89">
        <f>货币信用模型导入!F118</f>
        <v>0.11333920183024448</v>
      </c>
      <c r="F118" s="89">
        <f>'万德数据集（资产价格）'!H130/100</f>
        <v>3.3935529411764712E-2</v>
      </c>
    </row>
    <row r="119" spans="1:6" x14ac:dyDescent="0.2">
      <c r="A119" s="89" t="str">
        <f>货币信用模型导入!B119</f>
        <v>SlackExpand</v>
      </c>
      <c r="B119" s="89">
        <f>货币信用模型导入!C119</f>
        <v>0.66966248358425684</v>
      </c>
      <c r="C119" s="89">
        <f>货币信用模型导入!D119</f>
        <v>0.24688434486465455</v>
      </c>
      <c r="D119" s="89">
        <f>货币信用模型导入!E119</f>
        <v>-0.28786835127752453</v>
      </c>
      <c r="E119" s="89">
        <f>货币信用模型导入!F119</f>
        <v>7.6295499553992466E-2</v>
      </c>
      <c r="F119" s="89">
        <f>'万德数据集（资产价格）'!H131/100</f>
        <v>3.4982636363636362E-2</v>
      </c>
    </row>
    <row r="120" spans="1:6" x14ac:dyDescent="0.2">
      <c r="A120" s="89" t="str">
        <f>货币信用模型导入!B120</f>
        <v>SlackExpand</v>
      </c>
      <c r="B120" s="89">
        <f>货币信用模型导入!C120</f>
        <v>1.950474724622576</v>
      </c>
      <c r="C120" s="89">
        <f>货币信用模型导入!D120</f>
        <v>1.9672713045062369</v>
      </c>
      <c r="D120" s="89">
        <f>货币信用模型导入!E120</f>
        <v>0.53095713326870697</v>
      </c>
      <c r="E120" s="89">
        <f>货币信用模型导入!F120</f>
        <v>3.9872752249407437E-2</v>
      </c>
      <c r="F120" s="89">
        <f>'万德数据集（资产价格）'!H132/100</f>
        <v>3.5269952380952381E-2</v>
      </c>
    </row>
    <row r="121" spans="1:6" x14ac:dyDescent="0.2">
      <c r="A121" s="89" t="str">
        <f>货币信用模型导入!B121</f>
        <v>SlackExpand</v>
      </c>
      <c r="B121" s="89">
        <f>货币信用模型导入!C121</f>
        <v>1.7708166717823497</v>
      </c>
      <c r="C121" s="89">
        <f>货币信用模型导入!D121</f>
        <v>1.6408849243654462</v>
      </c>
      <c r="D121" s="89">
        <f>货币信用模型导入!E121</f>
        <v>0.56483379453920801</v>
      </c>
      <c r="E121" s="89">
        <f>货币信用模型导入!F121</f>
        <v>0.11699688814843065</v>
      </c>
      <c r="F121" s="89">
        <f>'万德数据集（资产价格）'!H133/100</f>
        <v>3.4362200000000002E-2</v>
      </c>
    </row>
    <row r="122" spans="1:6" x14ac:dyDescent="0.2">
      <c r="A122" s="89" t="str">
        <f>货币信用模型导入!B122</f>
        <v>SlackExpand</v>
      </c>
      <c r="B122" s="89">
        <f>货币信用模型导入!C122</f>
        <v>1.0703485452542989</v>
      </c>
      <c r="C122" s="89">
        <f>货币信用模型导入!D122</f>
        <v>0.75345919314564036</v>
      </c>
      <c r="D122" s="89">
        <f>货币信用模型导入!E122</f>
        <v>0.30956889486034639</v>
      </c>
      <c r="E122" s="89">
        <f>货币信用模型导入!F122</f>
        <v>0.12078031539954948</v>
      </c>
      <c r="F122" s="89">
        <f>'万德数据集（资产价格）'!H134/100</f>
        <v>3.6012761904761902E-2</v>
      </c>
    </row>
    <row r="123" spans="1:6" x14ac:dyDescent="0.2">
      <c r="A123" s="89" t="str">
        <f>货币信用模型导入!B123</f>
        <v>SlackExpand</v>
      </c>
      <c r="B123" s="89">
        <f>货币信用模型导入!C123</f>
        <v>-0.79315083167072764</v>
      </c>
      <c r="C123" s="89">
        <f>货币信用模型导入!D123</f>
        <v>-0.73969484501458127</v>
      </c>
      <c r="D123" s="89">
        <f>货币信用模型导入!E123</f>
        <v>-1.9039743939756235</v>
      </c>
      <c r="E123" s="89">
        <f>货币信用模型导入!F123</f>
        <v>7.8295658937362372E-2</v>
      </c>
      <c r="F123" s="89">
        <f>'万德数据集（资产价格）'!H135/100</f>
        <v>3.4967739130434779E-2</v>
      </c>
    </row>
    <row r="124" spans="1:6" x14ac:dyDescent="0.2">
      <c r="A124" s="89" t="str">
        <f>货币信用模型导入!B124</f>
        <v>SlackExpand</v>
      </c>
      <c r="B124" s="89">
        <f>货币信用模型导入!C124</f>
        <v>-1.472343452486095</v>
      </c>
      <c r="C124" s="89">
        <f>货币信用模型导入!D124</f>
        <v>-1.3997021038924353</v>
      </c>
      <c r="D124" s="89">
        <f>货币信用模型导入!E124</f>
        <v>-2.10294014452914</v>
      </c>
      <c r="E124" s="89">
        <f>货币信用模型导入!F124</f>
        <v>0.11729617668075959</v>
      </c>
      <c r="F124" s="89">
        <f>'万德数据集（资产价格）'!H136/100</f>
        <v>3.4709619047619052E-2</v>
      </c>
    </row>
    <row r="125" spans="1:6" x14ac:dyDescent="0.2">
      <c r="A125" s="89" t="str">
        <f>货币信用模型导入!B125</f>
        <v>SlackExpand</v>
      </c>
      <c r="B125" s="89">
        <f>货币信用模型导入!C125</f>
        <v>-1.0605479049240765</v>
      </c>
      <c r="C125" s="89">
        <f>货币信用模型导入!D125</f>
        <v>-0.98247002131145034</v>
      </c>
      <c r="D125" s="89">
        <f>货币信用模型导入!E125</f>
        <v>-0.62622191742373912</v>
      </c>
      <c r="E125" s="89">
        <f>货币信用模型导入!F125</f>
        <v>9.9406808182825462E-2</v>
      </c>
      <c r="F125" s="89">
        <f>'万德数据集（资产价格）'!H137/100</f>
        <v>3.3149333333333329E-2</v>
      </c>
    </row>
    <row r="126" spans="1:6" x14ac:dyDescent="0.2">
      <c r="A126" s="89" t="str">
        <f>货币信用模型导入!B126</f>
        <v>SlackExpand</v>
      </c>
      <c r="B126" s="89">
        <f>货币信用模型导入!C126</f>
        <v>-0.34347759325580429</v>
      </c>
      <c r="C126" s="89">
        <f>货币信用模型导入!D126</f>
        <v>-0.40076692175888529</v>
      </c>
      <c r="D126" s="89">
        <f>货币信用模型导入!E126</f>
        <v>-0.23763087522986368</v>
      </c>
      <c r="E126" s="89">
        <f>货币信用模型导入!F126</f>
        <v>0.10775639574627746</v>
      </c>
      <c r="F126" s="89">
        <f>'万德数据集（资产价格）'!H138/100</f>
        <v>3.0824111111111111E-2</v>
      </c>
    </row>
    <row r="127" spans="1:6" x14ac:dyDescent="0.2">
      <c r="A127" s="89" t="str">
        <f>货币信用模型导入!B127</f>
        <v>SlackExpand</v>
      </c>
      <c r="B127" s="89">
        <f>货币信用模型导入!C127</f>
        <v>0.95924594540895136</v>
      </c>
      <c r="C127" s="89">
        <f>货币信用模型导入!D127</f>
        <v>0.61368020224743125</v>
      </c>
      <c r="D127" s="89">
        <f>货币信用模型导入!E127</f>
        <v>0.17777757608522832</v>
      </c>
      <c r="E127" s="89">
        <f>货币信用模型导入!F127</f>
        <v>0.10205938119924141</v>
      </c>
      <c r="F127" s="89">
        <f>'万德数据集（资产价格）'!H139/100</f>
        <v>3.1162142857142857E-2</v>
      </c>
    </row>
    <row r="128" spans="1:6" x14ac:dyDescent="0.2">
      <c r="A128" s="89" t="str">
        <f>货币信用模型导入!B128</f>
        <v>SlackExpand</v>
      </c>
      <c r="B128" s="89">
        <f>货币信用模型导入!C128</f>
        <v>0.62405322436657362</v>
      </c>
      <c r="C128" s="89">
        <f>货币信用模型导入!D128</f>
        <v>0.42566016464972456</v>
      </c>
      <c r="D128" s="89">
        <f>货币信用模型导入!E128</f>
        <v>0.23868491678799672</v>
      </c>
      <c r="E128" s="89">
        <f>货币信用模型导入!F128</f>
        <v>9.6000802268742969E-2</v>
      </c>
      <c r="F128" s="89">
        <f>'万德数据集（资产价格）'!H140/100</f>
        <v>2.938695652173913E-2</v>
      </c>
    </row>
    <row r="129" spans="1:6" x14ac:dyDescent="0.2">
      <c r="A129" s="89" t="str">
        <f>货币信用模型导入!B129</f>
        <v>SlackExpand</v>
      </c>
      <c r="B129" s="89">
        <f>货币信用模型导入!C129</f>
        <v>-0.83003759112302244</v>
      </c>
      <c r="C129" s="89">
        <f>货币信用模型导入!D129</f>
        <v>-0.6927766556463324</v>
      </c>
      <c r="D129" s="89">
        <f>货币信用模型导入!E129</f>
        <v>-0.37061608031926224</v>
      </c>
      <c r="E129" s="89">
        <f>货币信用模型导入!F129</f>
        <v>0.1334020553606079</v>
      </c>
      <c r="F129" s="89">
        <f>'万德数据集（资产价格）'!H141/100</f>
        <v>2.823235E-2</v>
      </c>
    </row>
    <row r="130" spans="1:6" x14ac:dyDescent="0.2">
      <c r="A130" s="89" t="str">
        <f>货币信用模型导入!B130</f>
        <v>SlackExpand</v>
      </c>
      <c r="B130" s="89">
        <f>货币信用模型导入!C130</f>
        <v>-1.1818516975325501</v>
      </c>
      <c r="C130" s="89">
        <f>货币信用模型导入!D130</f>
        <v>-1.0840017837814213</v>
      </c>
      <c r="D130" s="89">
        <f>货币信用模型导入!E130</f>
        <v>-0.60923845362383033</v>
      </c>
      <c r="E130" s="89">
        <f>货币信用模型导入!F130</f>
        <v>8.6906006358405952E-2</v>
      </c>
      <c r="F130" s="89">
        <f>'万德数据集（资产价格）'!H142/100</f>
        <v>2.8494555555555561E-2</v>
      </c>
    </row>
    <row r="131" spans="1:6" x14ac:dyDescent="0.2">
      <c r="A131" s="89" t="str">
        <f>货币信用模型导入!B131</f>
        <v>SlackExpand</v>
      </c>
      <c r="B131" s="89">
        <f>货币信用模型导入!C131</f>
        <v>-0.11957051072942242</v>
      </c>
      <c r="C131" s="89">
        <f>货币信用模型导入!D131</f>
        <v>-0.10027404590644004</v>
      </c>
      <c r="D131" s="89">
        <f>货币信用模型导入!E131</f>
        <v>5.6731160283097649E-3</v>
      </c>
      <c r="E131" s="89">
        <f>货币信用模型导入!F131</f>
        <v>6.2403196008811279E-2</v>
      </c>
      <c r="F131" s="89">
        <f>'万德数据集（资产价格）'!H143/100</f>
        <v>2.855473913043478E-2</v>
      </c>
    </row>
    <row r="132" spans="1:6" x14ac:dyDescent="0.2">
      <c r="A132" s="89" t="str">
        <f>货币信用模型导入!B132</f>
        <v>SlackExpand</v>
      </c>
      <c r="B132" s="89">
        <f>货币信用模型导入!C132</f>
        <v>0.39790514596254678</v>
      </c>
      <c r="C132" s="89">
        <f>货币信用模型导入!D132</f>
        <v>0.41945012095895928</v>
      </c>
      <c r="D132" s="89">
        <f>货币信用模型导入!E132</f>
        <v>-5.2390432097211741E-3</v>
      </c>
      <c r="E132" s="89">
        <f>货币信用模型导入!F132</f>
        <v>2.5580968453817091E-2</v>
      </c>
      <c r="F132" s="89">
        <f>'万德数据集（资产价格）'!H144/100</f>
        <v>2.9062999999999999E-2</v>
      </c>
    </row>
    <row r="133" spans="1:6" x14ac:dyDescent="0.2">
      <c r="A133" s="89" t="str">
        <f>货币信用模型导入!B133</f>
        <v>SlackExpand</v>
      </c>
      <c r="B133" s="89">
        <f>货币信用模型导入!C133</f>
        <v>-1.2989175969011241E-2</v>
      </c>
      <c r="C133" s="89">
        <f>货币信用模型导入!D133</f>
        <v>-3.5363111847554009E-2</v>
      </c>
      <c r="D133" s="89">
        <f>货币信用模型导入!E133</f>
        <v>-0.25869945296768848</v>
      </c>
      <c r="E133" s="89">
        <f>货币信用模型导入!F133</f>
        <v>-1.9611018554800068E-2</v>
      </c>
      <c r="F133" s="89">
        <f>'万德数据集（资产价格）'!H145/100</f>
        <v>2.9276714285714291E-2</v>
      </c>
    </row>
    <row r="134" spans="1:6" x14ac:dyDescent="0.2">
      <c r="A134" s="89" t="str">
        <f>货币信用模型导入!B134</f>
        <v>SlackExpand</v>
      </c>
      <c r="B134" s="89">
        <f>货币信用模型导入!C134</f>
        <v>-0.13165303334665868</v>
      </c>
      <c r="C134" s="89">
        <f>货币信用模型导入!D134</f>
        <v>-0.14715669269285986</v>
      </c>
      <c r="D134" s="89">
        <f>货币信用模型导入!E134</f>
        <v>-0.30538942283209813</v>
      </c>
      <c r="E134" s="89">
        <f>货币信用模型导入!F134</f>
        <v>3.1575154240294827E-2</v>
      </c>
      <c r="F134" s="89">
        <f>'万德数据集（资产价格）'!H146/100</f>
        <v>2.9465190476190482E-2</v>
      </c>
    </row>
    <row r="135" spans="1:6" x14ac:dyDescent="0.2">
      <c r="A135" s="89" t="str">
        <f>货币信用模型导入!B135</f>
        <v>SlackCrunch</v>
      </c>
      <c r="B135" s="89">
        <f>货币信用模型导入!C135</f>
        <v>0.37496681497875733</v>
      </c>
      <c r="C135" s="89">
        <f>货币信用模型导入!D135</f>
        <v>0.19411019058794043</v>
      </c>
      <c r="D135" s="89">
        <f>货币信用模型导入!E135</f>
        <v>4.183761741300436E-2</v>
      </c>
      <c r="E135" s="89">
        <f>货币信用模型导入!F135</f>
        <v>0.10318242374397762</v>
      </c>
      <c r="F135" s="89">
        <f>'万德数据集（资产价格）'!H147/100</f>
        <v>2.8136619047619053E-2</v>
      </c>
    </row>
    <row r="136" spans="1:6" x14ac:dyDescent="0.2">
      <c r="A136" s="89" t="str">
        <f>货币信用模型导入!B136</f>
        <v>TightCrunch</v>
      </c>
      <c r="B136" s="89">
        <f>货币信用模型导入!C136</f>
        <v>0.30493297465840952</v>
      </c>
      <c r="C136" s="89">
        <f>货币信用模型导入!D136</f>
        <v>0.33644835426108433</v>
      </c>
      <c r="D136" s="89">
        <f>货币信用模型导入!E136</f>
        <v>0.25434205584484082</v>
      </c>
      <c r="E136" s="89">
        <f>货币信用模型导入!F136</f>
        <v>0.13413948765141132</v>
      </c>
      <c r="F136" s="89">
        <f>'万德数据集（资产价格）'!H148/100</f>
        <v>2.7169260869565219E-2</v>
      </c>
    </row>
    <row r="137" spans="1:6" x14ac:dyDescent="0.2">
      <c r="A137" s="89" t="str">
        <f>货币信用模型导入!B137</f>
        <v>TightCrunch</v>
      </c>
      <c r="B137" s="89">
        <f>货币信用模型导入!C137</f>
        <v>4.4174610239710435E-2</v>
      </c>
      <c r="C137" s="89">
        <f>货币信用模型导入!D137</f>
        <v>0.18406138174447684</v>
      </c>
      <c r="D137" s="89">
        <f>货币信用模型导入!E137</f>
        <v>0.1616622478159587</v>
      </c>
      <c r="E137" s="89">
        <f>货币信用模型导入!F137</f>
        <v>8.5407593687937183E-2</v>
      </c>
      <c r="F137" s="89">
        <f>'万德数据集（资产价格）'!H149/100</f>
        <v>2.7501714285714289E-2</v>
      </c>
    </row>
    <row r="138" spans="1:6" x14ac:dyDescent="0.2">
      <c r="A138" s="89" t="str">
        <f>货币信用模型导入!B138</f>
        <v>TightCrunch</v>
      </c>
      <c r="B138" s="89">
        <f>货币信用模型导入!C138</f>
        <v>6.3523049273340737E-2</v>
      </c>
      <c r="C138" s="89">
        <f>货币信用模型导入!D138</f>
        <v>9.79096937676672E-2</v>
      </c>
      <c r="D138" s="89">
        <f>货币信用模型导入!E138</f>
        <v>9.5639466378774227E-2</v>
      </c>
      <c r="E138" s="89">
        <f>货币信用模型导入!F138</f>
        <v>5.5292535722041861E-2</v>
      </c>
      <c r="F138" s="89">
        <f>'万德数据集（资产价格）'!H150/100</f>
        <v>2.6895166666666671E-2</v>
      </c>
    </row>
    <row r="139" spans="1:6" x14ac:dyDescent="0.2">
      <c r="A139" s="89" t="str">
        <f>货币信用模型导入!B139</f>
        <v>TightCrunch</v>
      </c>
      <c r="B139" s="89">
        <f>货币信用模型导入!C139</f>
        <v>0.19644970268666181</v>
      </c>
      <c r="C139" s="89">
        <f>货币信用模型导入!D139</f>
        <v>0.2906863575102453</v>
      </c>
      <c r="D139" s="89">
        <f>货币信用模型导入!E139</f>
        <v>0.15393158902217083</v>
      </c>
      <c r="E139" s="89">
        <f>货币信用模型导入!F139</f>
        <v>2.2835596775240049E-2</v>
      </c>
      <c r="F139" s="89">
        <f>'万德数据集（资产价格）'!H151/100</f>
        <v>2.8271000000000001E-2</v>
      </c>
    </row>
    <row r="140" spans="1:6" x14ac:dyDescent="0.2">
      <c r="A140" s="89" t="str">
        <f>货币信用模型导入!B140</f>
        <v>TightCrunch</v>
      </c>
      <c r="B140" s="89">
        <f>货币信用模型导入!C140</f>
        <v>-9.7228193217364103E-2</v>
      </c>
      <c r="C140" s="89">
        <f>货币信用模型导入!D140</f>
        <v>0.17048026976793235</v>
      </c>
      <c r="D140" s="89">
        <f>货币信用模型导入!E140</f>
        <v>-0.17570456636062146</v>
      </c>
      <c r="E140" s="89">
        <f>货币信用模型导入!F140</f>
        <v>-0.13835410487667255</v>
      </c>
      <c r="F140" s="89">
        <f>'万德数据集（资产价格）'!H152/100</f>
        <v>3.1478217391304353E-2</v>
      </c>
    </row>
    <row r="141" spans="1:6" x14ac:dyDescent="0.2">
      <c r="A141" s="89" t="str">
        <f>货币信用模型导入!B141</f>
        <v>TightCrunch</v>
      </c>
      <c r="B141" s="89">
        <f>货币信用模型导入!C141</f>
        <v>-0.37698481086415858</v>
      </c>
      <c r="C141" s="89">
        <f>货币信用模型导入!D141</f>
        <v>-6.0880273518121419E-2</v>
      </c>
      <c r="D141" s="89">
        <f>货币信用模型导入!E141</f>
        <v>-0.28143618113275287</v>
      </c>
      <c r="E141" s="89">
        <f>货币信用模型导入!F141</f>
        <v>-0.1095721553929947</v>
      </c>
      <c r="F141" s="89">
        <f>'万德数据集（资产价格）'!H153/100</f>
        <v>3.2315947368421048E-2</v>
      </c>
    </row>
    <row r="142" spans="1:6" x14ac:dyDescent="0.2">
      <c r="A142" s="89" t="str">
        <f>货币信用模型导入!B142</f>
        <v>TightCrunch</v>
      </c>
      <c r="B142" s="89">
        <f>货币信用模型导入!C142</f>
        <v>-8.7520419287087148E-2</v>
      </c>
      <c r="C142" s="89">
        <f>货币信用模型导入!D142</f>
        <v>0.1403231249227474</v>
      </c>
      <c r="D142" s="89">
        <f>货币信用模型导入!E142</f>
        <v>1.0828050374384132E-2</v>
      </c>
      <c r="E142" s="89">
        <f>货币信用模型导入!F142</f>
        <v>-4.0602592284176443E-3</v>
      </c>
      <c r="F142" s="89">
        <f>'万德数据集（资产价格）'!H154/100</f>
        <v>3.3710736842105259E-2</v>
      </c>
    </row>
    <row r="143" spans="1:6" x14ac:dyDescent="0.2">
      <c r="A143" s="89" t="str">
        <f>货币信用模型导入!B143</f>
        <v>TightCrunch</v>
      </c>
      <c r="B143" s="89">
        <f>货币信用模型导入!C143</f>
        <v>0.17627155632545183</v>
      </c>
      <c r="C143" s="89">
        <f>货币信用模型导入!D143</f>
        <v>0.18954824177357366</v>
      </c>
      <c r="D143" s="89">
        <f>货币信用模型导入!E143</f>
        <v>2.5858293387474481E-2</v>
      </c>
      <c r="E143" s="89">
        <f>货币信用模型导入!F143</f>
        <v>-1.8819955104258115E-2</v>
      </c>
      <c r="F143" s="89">
        <f>'万德数据集（资产价格）'!H155/100</f>
        <v>3.3287521739130431E-2</v>
      </c>
    </row>
    <row r="144" spans="1:6" x14ac:dyDescent="0.2">
      <c r="A144" s="89" t="str">
        <f>货币信用模型导入!B144</f>
        <v>TightExpand</v>
      </c>
      <c r="B144" s="89">
        <f>货币信用模型导入!C144</f>
        <v>5.754420028028287E-2</v>
      </c>
      <c r="C144" s="89">
        <f>货币信用模型导入!D144</f>
        <v>5.7774879903196477E-2</v>
      </c>
      <c r="D144" s="89">
        <f>货币信用模型导入!E144</f>
        <v>-6.3069759774541045E-2</v>
      </c>
      <c r="E144" s="89">
        <f>货币信用模型导入!F144</f>
        <v>1.8931492921244991E-2</v>
      </c>
      <c r="F144" s="89">
        <f>'万德数据集（资产价格）'!H156/100</f>
        <v>3.3829842105263158E-2</v>
      </c>
    </row>
    <row r="145" spans="1:6" x14ac:dyDescent="0.2">
      <c r="A145" s="89" t="str">
        <f>货币信用模型导入!B145</f>
        <v>TightExpand</v>
      </c>
      <c r="B145" s="89">
        <f>货币信用模型导入!C145</f>
        <v>-0.26493026370394485</v>
      </c>
      <c r="C145" s="89">
        <f>货币信用模型导入!D145</f>
        <v>-9.427277456161709E-2</v>
      </c>
      <c r="D145" s="89">
        <f>货币信用模型导入!E145</f>
        <v>-0.1847817030845324</v>
      </c>
      <c r="E145" s="89">
        <f>货币信用模型导入!F145</f>
        <v>-3.3365960371006573E-2</v>
      </c>
      <c r="F145" s="89">
        <f>'万德数据集（资产价格）'!H157/100</f>
        <v>3.6181904761904762E-2</v>
      </c>
    </row>
    <row r="146" spans="1:6" x14ac:dyDescent="0.2">
      <c r="A146" s="89" t="str">
        <f>货币信用模型导入!B146</f>
        <v>TightExpand</v>
      </c>
      <c r="B146" s="89">
        <f>货币信用模型导入!C146</f>
        <v>-6.7565040243395907E-2</v>
      </c>
      <c r="C146" s="89">
        <f>货币信用模型导入!D146</f>
        <v>0.14547340895506869</v>
      </c>
      <c r="D146" s="89">
        <f>货币信用模型导入!E146</f>
        <v>5.7639200374708099E-2</v>
      </c>
      <c r="E146" s="89">
        <f>货币信用模型导入!F146</f>
        <v>-1.0101218870334213E-2</v>
      </c>
      <c r="F146" s="89">
        <f>'万德数据集（资产价格）'!H158/100</f>
        <v>3.5698818181818179E-2</v>
      </c>
    </row>
    <row r="147" spans="1:6" x14ac:dyDescent="0.2">
      <c r="A147" s="89" t="str">
        <f>货币信用模型导入!B147</f>
        <v>TightExpand</v>
      </c>
      <c r="B147" s="89">
        <f>货币信用模型导入!C147</f>
        <v>0.26804972723795228</v>
      </c>
      <c r="C147" s="89">
        <f>货币信用模型导入!D147</f>
        <v>0.55254918357148697</v>
      </c>
      <c r="D147" s="89">
        <f>货币信用模型导入!E147</f>
        <v>0.47065230598773977</v>
      </c>
      <c r="E147" s="89">
        <f>货币信用模型导入!F147</f>
        <v>0.11873688935047486</v>
      </c>
      <c r="F147" s="89">
        <f>'万德数据集（资产价格）'!H159/100</f>
        <v>3.5869333333333329E-2</v>
      </c>
    </row>
    <row r="148" spans="1:6" x14ac:dyDescent="0.2">
      <c r="A148" s="89" t="str">
        <f>货币信用模型导入!B148</f>
        <v>TightExpand</v>
      </c>
      <c r="B148" s="89">
        <f>货币信用模型导入!C148</f>
        <v>0.18730027065877383</v>
      </c>
      <c r="C148" s="89">
        <f>货币信用模型导入!D148</f>
        <v>0.3205958252637417</v>
      </c>
      <c r="D148" s="89">
        <f>货币信用模型导入!E148</f>
        <v>0.50740487982202542</v>
      </c>
      <c r="E148" s="89">
        <f>货币信用模型导入!F148</f>
        <v>9.6678796980353685E-2</v>
      </c>
      <c r="F148" s="89">
        <f>'万德数据集（资产价格）'!H160/100</f>
        <v>3.6242913043478257E-2</v>
      </c>
    </row>
    <row r="149" spans="1:6" x14ac:dyDescent="0.2">
      <c r="A149" s="89" t="str">
        <f>货币信用模型导入!B149</f>
        <v>TightExpand</v>
      </c>
      <c r="B149" s="89">
        <f>货币信用模型导入!C149</f>
        <v>0.35283476348705523</v>
      </c>
      <c r="C149" s="89">
        <f>货币信用模型导入!D149</f>
        <v>0.16602851625158552</v>
      </c>
      <c r="D149" s="89">
        <f>货币信用模型导入!E149</f>
        <v>0.21310435144019807</v>
      </c>
      <c r="E149" s="89">
        <f>货币信用模型导入!F149</f>
        <v>3.4396741923486435E-2</v>
      </c>
      <c r="F149" s="89">
        <f>'万德数据集（资产价格）'!H161/100</f>
        <v>3.6215863636363636E-2</v>
      </c>
    </row>
    <row r="150" spans="1:6" x14ac:dyDescent="0.2">
      <c r="A150" s="89" t="str">
        <f>货币信用模型导入!B150</f>
        <v>TightExpand</v>
      </c>
      <c r="B150" s="89">
        <f>货币信用模型导入!C150</f>
        <v>0.37770601111053359</v>
      </c>
      <c r="C150" s="89">
        <f>货币信用模型导入!D150</f>
        <v>0.20463181207636238</v>
      </c>
      <c r="D150" s="89">
        <f>货币信用模型导入!E150</f>
        <v>-7.081930898060422E-2</v>
      </c>
      <c r="E150" s="89">
        <f>货币信用模型导入!F150</f>
        <v>4.3861443974261539E-2</v>
      </c>
      <c r="F150" s="89">
        <f>'万德数据集（资产价格）'!H162/100</f>
        <v>3.7381823529411759E-2</v>
      </c>
    </row>
    <row r="151" spans="1:6" x14ac:dyDescent="0.2">
      <c r="A151" s="89" t="str">
        <f>货币信用模型导入!B151</f>
        <v>TightExpand</v>
      </c>
      <c r="B151" s="89">
        <f>货币信用模型导入!C151</f>
        <v>0.14875010976397882</v>
      </c>
      <c r="C151" s="89">
        <f>货币信用模型导入!D151</f>
        <v>0.27423451105518237</v>
      </c>
      <c r="D151" s="89">
        <f>货币信用模型导入!E151</f>
        <v>-0.23732963035949806</v>
      </c>
      <c r="E151" s="89">
        <f>货币信用模型导入!F151</f>
        <v>6.5086931150631715E-4</v>
      </c>
      <c r="F151" s="89">
        <f>'万德数据集（资产价格）'!H163/100</f>
        <v>3.9198954545454551E-2</v>
      </c>
    </row>
    <row r="152" spans="1:6" x14ac:dyDescent="0.2">
      <c r="A152" s="89" t="str">
        <f>货币信用模型导入!B152</f>
        <v>TightCrunch</v>
      </c>
      <c r="B152" s="89">
        <f>货币信用模型导入!C152</f>
        <v>-0.15395157522908026</v>
      </c>
      <c r="C152" s="89">
        <f>货币信用模型导入!D152</f>
        <v>0.11716750105451326</v>
      </c>
      <c r="D152" s="89">
        <f>货币信用模型导入!E152</f>
        <v>-0.38131805356837206</v>
      </c>
      <c r="E152" s="89">
        <f>货币信用模型导入!F152</f>
        <v>-3.3678182836693896E-2</v>
      </c>
      <c r="F152" s="89">
        <f>'万德数据集（资产价格）'!H164/100</f>
        <v>3.8948869565217391E-2</v>
      </c>
    </row>
    <row r="153" spans="1:6" x14ac:dyDescent="0.2">
      <c r="A153" s="89" t="str">
        <f>货币信用模型导入!B153</f>
        <v>SlackCrunch</v>
      </c>
      <c r="B153" s="89">
        <f>货币信用模型导入!C153</f>
        <v>1.5978099313575188E-3</v>
      </c>
      <c r="C153" s="89">
        <f>货币信用模型导入!D153</f>
        <v>0.376766344471968</v>
      </c>
      <c r="D153" s="89">
        <f>货币信用模型导入!E153</f>
        <v>6.1328090708233418E-2</v>
      </c>
      <c r="E153" s="89">
        <f>货币信用模型导入!F153</f>
        <v>1.0814757914113501E-2</v>
      </c>
      <c r="F153" s="89">
        <f>'万德数据集（资产价格）'!H165/100</f>
        <v>3.9374590909090908E-2</v>
      </c>
    </row>
    <row r="154" spans="1:6" x14ac:dyDescent="0.2">
      <c r="A154" s="89" t="str">
        <f>货币信用模型导入!B154</f>
        <v>SlackCrunch</v>
      </c>
      <c r="B154" s="89">
        <f>货币信用模型导入!C154</f>
        <v>-0.19480805110858743</v>
      </c>
      <c r="C154" s="89">
        <f>货币信用模型导入!D154</f>
        <v>0.22392413525235205</v>
      </c>
      <c r="D154" s="89">
        <f>货币信用模型导入!E154</f>
        <v>0.30602181745162649</v>
      </c>
      <c r="E154" s="89">
        <f>货币信用模型导入!F154</f>
        <v>4.878306349067317E-2</v>
      </c>
      <c r="F154" s="89">
        <f>'万德数据集（资产价格）'!H166/100</f>
        <v>3.8725823529411757E-2</v>
      </c>
    </row>
    <row r="155" spans="1:6" x14ac:dyDescent="0.2">
      <c r="A155" s="89" t="str">
        <f>货币信用模型导入!B155</f>
        <v>SlackCrunch</v>
      </c>
      <c r="B155" s="89">
        <f>货币信用模型导入!C155</f>
        <v>-0.25589727533129925</v>
      </c>
      <c r="C155" s="89">
        <f>货币信用模型导入!D155</f>
        <v>-0.3475811764618979</v>
      </c>
      <c r="D155" s="89">
        <f>货币信用模型导入!E155</f>
        <v>-8.7492434092934696E-2</v>
      </c>
      <c r="E155" s="89">
        <f>货币信用模型导入!F155</f>
        <v>7.406202051503305E-2</v>
      </c>
      <c r="F155" s="89">
        <f>'万德数据集（资产价格）'!H167/100</f>
        <v>3.7932045454545447E-2</v>
      </c>
    </row>
    <row r="156" spans="1:6" x14ac:dyDescent="0.2">
      <c r="A156" s="89" t="str">
        <f>货币信用模型导入!B156</f>
        <v>SlackCrunch</v>
      </c>
      <c r="B156" s="89">
        <f>货币信用模型导入!C156</f>
        <v>-8.6848984416292935E-2</v>
      </c>
      <c r="C156" s="89">
        <f>货币信用模型导入!D156</f>
        <v>-0.46004221397204281</v>
      </c>
      <c r="D156" s="89">
        <f>货币信用模型导入!E156</f>
        <v>-0.1163170397231368</v>
      </c>
      <c r="E156" s="89">
        <f>货币信用模型导入!F156</f>
        <v>0.11719833550745623</v>
      </c>
      <c r="F156" s="89">
        <f>'万德数据集（资产价格）'!H168/100</f>
        <v>3.6489300000000002E-2</v>
      </c>
    </row>
    <row r="157" spans="1:6" x14ac:dyDescent="0.2">
      <c r="A157" s="89" t="str">
        <f>货币信用模型导入!B157</f>
        <v>SlackCrunch</v>
      </c>
      <c r="B157" s="89">
        <f>货币信用模型导入!C157</f>
        <v>-0.22029282860615296</v>
      </c>
      <c r="C157" s="89">
        <f>货币信用模型导入!D157</f>
        <v>-0.29926729876457886</v>
      </c>
      <c r="D157" s="89">
        <f>货币信用模型导入!E157</f>
        <v>-4.3828098858789272E-2</v>
      </c>
      <c r="E157" s="89">
        <f>货币信用模型导入!F157</f>
        <v>8.4617158675344056E-2</v>
      </c>
      <c r="F157" s="89">
        <f>'万德数据集（资产价格）'!H169/100</f>
        <v>3.6637590909090911E-2</v>
      </c>
    </row>
    <row r="158" spans="1:6" x14ac:dyDescent="0.2">
      <c r="A158" s="89" t="str">
        <f>货币信用模型导入!B158</f>
        <v>SlackCrunch</v>
      </c>
      <c r="B158" s="89">
        <f>货币信用模型导入!C158</f>
        <v>-0.46563216512065941</v>
      </c>
      <c r="C158" s="89">
        <f>货币信用模型导入!D158</f>
        <v>-0.23895775369604316</v>
      </c>
      <c r="D158" s="89">
        <f>货币信用模型导入!E158</f>
        <v>-0.3003892672888438</v>
      </c>
      <c r="E158" s="89">
        <f>货币信用模型导入!F158</f>
        <v>1.0357549865454061E-2</v>
      </c>
      <c r="F158" s="89">
        <f>'万德数据集（资产价格）'!H170/100</f>
        <v>3.6076999999999998E-2</v>
      </c>
    </row>
    <row r="159" spans="1:6" x14ac:dyDescent="0.2">
      <c r="A159" s="89" t="str">
        <f>货币信用模型导入!B159</f>
        <v>SlackCrunch</v>
      </c>
      <c r="B159" s="89">
        <f>货币信用模型导入!C159</f>
        <v>-0.769401650753055</v>
      </c>
      <c r="C159" s="89">
        <f>货币信用模型导入!D159</f>
        <v>-0.58165636040889868</v>
      </c>
      <c r="D159" s="89">
        <f>货币信用模型导入!E159</f>
        <v>-0.23596858880107435</v>
      </c>
      <c r="E159" s="89">
        <f>货币信用模型导入!F159</f>
        <v>4.4257038944732527E-2</v>
      </c>
      <c r="F159" s="89">
        <f>'万德数据集（资产价格）'!H171/100</f>
        <v>3.5084590909090912E-2</v>
      </c>
    </row>
    <row r="160" spans="1:6" x14ac:dyDescent="0.2">
      <c r="A160" s="89" t="str">
        <f>货币信用模型导入!B160</f>
        <v>SlackExpand</v>
      </c>
      <c r="B160" s="89">
        <f>货币信用模型导入!C160</f>
        <v>-0.71283108577625554</v>
      </c>
      <c r="C160" s="89">
        <f>货币信用模型导入!D160</f>
        <v>-0.42711712366703158</v>
      </c>
      <c r="D160" s="89">
        <f>货币信用模型导入!E160</f>
        <v>9.9492042233987665E-2</v>
      </c>
      <c r="E160" s="89">
        <f>货币信用模型导入!F160</f>
        <v>0.11440107654360228</v>
      </c>
      <c r="F160" s="89">
        <f>'万德数据集（资产价格）'!H172/100</f>
        <v>3.56765652173913E-2</v>
      </c>
    </row>
    <row r="161" spans="1:6" x14ac:dyDescent="0.2">
      <c r="A161" s="89" t="str">
        <f>货币信用模型导入!B161</f>
        <v>SlackExpand</v>
      </c>
      <c r="B161" s="89">
        <f>货币信用模型导入!C161</f>
        <v>-0.66552565988437895</v>
      </c>
      <c r="C161" s="89">
        <f>货币信用模型导入!D161</f>
        <v>-0.11954661156438218</v>
      </c>
      <c r="D161" s="89">
        <f>货币信用模型导入!E161</f>
        <v>7.9906056502239947E-2</v>
      </c>
      <c r="E161" s="89">
        <f>货币信用模型导入!F161</f>
        <v>8.7873071101689876E-2</v>
      </c>
      <c r="F161" s="89">
        <f>'万德数据集（资产价格）'!H173/100</f>
        <v>3.6400761904761901E-2</v>
      </c>
    </row>
    <row r="162" spans="1:6" x14ac:dyDescent="0.2">
      <c r="A162" s="89" t="str">
        <f>货币信用模型导入!B162</f>
        <v>SlackExpand</v>
      </c>
      <c r="B162" s="89">
        <f>货币信用模型导入!C162</f>
        <v>-0.74498094883266219</v>
      </c>
      <c r="C162" s="89">
        <f>货币信用模型导入!D162</f>
        <v>-0.21732863814911091</v>
      </c>
      <c r="D162" s="89">
        <f>货币信用模型导入!E162</f>
        <v>-5.0281212750500123E-3</v>
      </c>
      <c r="E162" s="89">
        <f>货币信用模型导入!F162</f>
        <v>6.9626866943721777E-2</v>
      </c>
      <c r="F162" s="89">
        <f>'万德数据集（资产价格）'!H174/100</f>
        <v>3.5660888888888888E-2</v>
      </c>
    </row>
    <row r="163" spans="1:6" x14ac:dyDescent="0.2">
      <c r="A163" s="89" t="str">
        <f>货币信用模型导入!B163</f>
        <v>SlackExpand</v>
      </c>
      <c r="B163" s="89">
        <f>货币信用模型导入!C163</f>
        <v>-0.25412525030220778</v>
      </c>
      <c r="C163" s="89">
        <f>货币信用模型导入!D163</f>
        <v>-0.11341399381684511</v>
      </c>
      <c r="D163" s="89">
        <f>货币信用模型导入!E163</f>
        <v>6.8804242979098817E-2</v>
      </c>
      <c r="E163" s="89">
        <f>货币信用模型导入!F163</f>
        <v>0.10526344150518091</v>
      </c>
      <c r="F163" s="89">
        <f>'万德数据集（资产价格）'!H175/100</f>
        <v>3.429809090909091E-2</v>
      </c>
    </row>
    <row r="164" spans="1:6" x14ac:dyDescent="0.2">
      <c r="A164" s="89" t="str">
        <f>货币信用模型导入!B164</f>
        <v>SlackExpand</v>
      </c>
      <c r="B164" s="89">
        <f>货币信用模型导入!C164</f>
        <v>5.7545655130049778E-2</v>
      </c>
      <c r="C164" s="89">
        <f>货币信用模型导入!D164</f>
        <v>-7.4152487337279527E-2</v>
      </c>
      <c r="D164" s="89">
        <f>货币信用模型导入!E164</f>
        <v>7.109228259568659E-2</v>
      </c>
      <c r="E164" s="89">
        <f>货币信用模型导入!F164</f>
        <v>0.10595569046864699</v>
      </c>
      <c r="F164" s="89">
        <f>'万德数据集（资产价格）'!H176/100</f>
        <v>3.2963130434782613E-2</v>
      </c>
    </row>
    <row r="165" spans="1:6" x14ac:dyDescent="0.2">
      <c r="A165" s="89" t="str">
        <f>货币信用模型导入!B165</f>
        <v>SlackExpand</v>
      </c>
      <c r="B165" s="89">
        <f>货币信用模型导入!C165</f>
        <v>-0.19554452133120526</v>
      </c>
      <c r="C165" s="89">
        <f>货币信用模型导入!D165</f>
        <v>-0.1691992393782871</v>
      </c>
      <c r="D165" s="89">
        <f>货币信用模型导入!E165</f>
        <v>0.10346504238905116</v>
      </c>
      <c r="E165" s="89">
        <f>货币信用模型导入!F165</f>
        <v>0.1127923999415531</v>
      </c>
      <c r="F165" s="89">
        <f>'万德数据集（资产价格）'!H177/100</f>
        <v>3.120477272727273E-2</v>
      </c>
    </row>
    <row r="166" spans="1:6" x14ac:dyDescent="0.2">
      <c r="A166" s="89" t="str">
        <f>货币信用模型导入!B166</f>
        <v>SlackExpand</v>
      </c>
      <c r="B166" s="89">
        <f>货币信用模型导入!C166</f>
        <v>0.80516395509888272</v>
      </c>
      <c r="C166" s="89">
        <f>货币信用模型导入!D166</f>
        <v>0.5042087150429917</v>
      </c>
      <c r="D166" s="89">
        <f>货币信用模型导入!E166</f>
        <v>0.51093785169866346</v>
      </c>
      <c r="E166" s="89">
        <f>货币信用模型导入!F166</f>
        <v>0.10346462305995831</v>
      </c>
      <c r="F166" s="89">
        <f>'万德数据集（资产价格）'!H178/100</f>
        <v>3.118235294117647E-2</v>
      </c>
    </row>
    <row r="167" spans="1:6" x14ac:dyDescent="0.2">
      <c r="A167" s="89" t="str">
        <f>货币信用模型导入!B167</f>
        <v>SlackExpand</v>
      </c>
      <c r="B167" s="89">
        <f>货币信用模型导入!C167</f>
        <v>1.6741279803786813</v>
      </c>
      <c r="C167" s="89">
        <f>货币信用模型导入!D167</f>
        <v>1.0382231830240565</v>
      </c>
      <c r="D167" s="89">
        <f>货币信用模型导入!E167</f>
        <v>0.66998190092897247</v>
      </c>
      <c r="E167" s="89">
        <f>货币信用模型导入!F167</f>
        <v>4.6434833184750716E-2</v>
      </c>
      <c r="F167" s="89">
        <f>'万德数据集（资产价格）'!H179/100</f>
        <v>3.1348714285714292E-2</v>
      </c>
    </row>
    <row r="168" spans="1:6" x14ac:dyDescent="0.2">
      <c r="A168" s="89" t="str">
        <f>货币信用模型导入!B168</f>
        <v>TightCrunch</v>
      </c>
      <c r="B168" s="89">
        <f>货币信用模型导入!C168</f>
        <v>1.1184703761879025</v>
      </c>
      <c r="C168" s="89">
        <f>货币信用模型导入!D168</f>
        <v>0.86535831875119118</v>
      </c>
      <c r="D168" s="89">
        <f>货币信用模型导入!E168</f>
        <v>0.32304899937417414</v>
      </c>
      <c r="E168" s="89">
        <f>货币信用模型导入!F168</f>
        <v>1.2367058614094786E-2</v>
      </c>
      <c r="F168" s="89">
        <f>'万德数据集（资产价格）'!H180/100</f>
        <v>3.3373681818181816E-2</v>
      </c>
    </row>
    <row r="169" spans="1:6" x14ac:dyDescent="0.2">
      <c r="A169" s="89" t="str">
        <f>货币信用模型导入!B169</f>
        <v>TightCrunch</v>
      </c>
      <c r="B169" s="89">
        <f>货币信用模型导入!C169</f>
        <v>-0.37749171102410789</v>
      </c>
      <c r="C169" s="89">
        <f>货币信用模型导入!D169</f>
        <v>-0.19479133551354638</v>
      </c>
      <c r="D169" s="89">
        <f>货币信用模型导入!E169</f>
        <v>-0.21516335988887339</v>
      </c>
      <c r="E169" s="89">
        <f>货币信用模型导入!F169</f>
        <v>4.9165911968496026E-2</v>
      </c>
      <c r="F169" s="89">
        <f>'万德数据集（资产价格）'!H181/100</f>
        <v>3.3063714285714287E-2</v>
      </c>
    </row>
    <row r="170" spans="1:6" x14ac:dyDescent="0.2">
      <c r="A170" s="89" t="str">
        <f>货币信用模型导入!B170</f>
        <v>SlackCrunch</v>
      </c>
      <c r="B170" s="89">
        <f>货币信用模型导入!C170</f>
        <v>-0.66727723397004779</v>
      </c>
      <c r="C170" s="89">
        <f>货币信用模型导入!D170</f>
        <v>-0.47305597355053552</v>
      </c>
      <c r="D170" s="89">
        <f>货币信用模型导入!E170</f>
        <v>-0.33541567931477734</v>
      </c>
      <c r="E170" s="89">
        <f>货币信用模型导入!F170</f>
        <v>7.4598428786729815E-2</v>
      </c>
      <c r="F170" s="89">
        <f>'万德数据集（资产价格）'!H182/100</f>
        <v>3.2352421052631579E-2</v>
      </c>
    </row>
    <row r="171" spans="1:6" x14ac:dyDescent="0.2">
      <c r="A171" s="89" t="str">
        <f>货币信用模型导入!B171</f>
        <v>SlackCrunch</v>
      </c>
      <c r="B171" s="89">
        <f>货币信用模型导入!C171</f>
        <v>0.21568634212697907</v>
      </c>
      <c r="C171" s="89">
        <f>货币信用模型导入!D171</f>
        <v>0.16982685038867482</v>
      </c>
      <c r="D171" s="89">
        <f>货币信用模型导入!E171</f>
        <v>3.775334184487561E-2</v>
      </c>
      <c r="E171" s="89">
        <f>货币信用模型导入!F171</f>
        <v>6.5545487946043812E-2</v>
      </c>
      <c r="F171" s="89">
        <f>'万德数据集（资产价格）'!H183/100</f>
        <v>3.1680826086956521E-2</v>
      </c>
    </row>
    <row r="172" spans="1:6" x14ac:dyDescent="0.2">
      <c r="A172" s="89" t="str">
        <f>货币信用模型导入!B172</f>
        <v>SlackCrunch</v>
      </c>
      <c r="B172" s="89">
        <f>货币信用模型导入!C172</f>
        <v>0.11713650165682701</v>
      </c>
      <c r="C172" s="89">
        <f>货币信用模型导入!D172</f>
        <v>-0.15070929596239493</v>
      </c>
      <c r="D172" s="89">
        <f>货币信用模型导入!E172</f>
        <v>0.22222346426447798</v>
      </c>
      <c r="E172" s="89">
        <f>货币信用模型导入!F172</f>
        <v>7.3425407251758404E-2</v>
      </c>
      <c r="F172" s="89">
        <f>'万德数据集（资产价格）'!H184/100</f>
        <v>3.0469590909090911E-2</v>
      </c>
    </row>
    <row r="173" spans="1:6" x14ac:dyDescent="0.2">
      <c r="A173" s="89" t="str">
        <f>货币信用模型导入!B173</f>
        <v>SlackCrunch</v>
      </c>
      <c r="B173" s="89">
        <f>货币信用模型导入!C173</f>
        <v>0.3139185299669347</v>
      </c>
      <c r="C173" s="89">
        <f>货币信用模型导入!D173</f>
        <v>-0.10292362805154104</v>
      </c>
      <c r="D173" s="89">
        <f>货币信用模型导入!E173</f>
        <v>0.22190923766843562</v>
      </c>
      <c r="E173" s="89">
        <f>货币信用模型导入!F173</f>
        <v>7.0633187523736332E-2</v>
      </c>
      <c r="F173" s="89">
        <f>'万德数据集（资产价格）'!H185/100</f>
        <v>3.088714285714286E-2</v>
      </c>
    </row>
    <row r="174" spans="1:6" x14ac:dyDescent="0.2">
      <c r="A174" s="89" t="str">
        <f>货币信用模型导入!B174</f>
        <v>SlackCrunch</v>
      </c>
      <c r="B174" s="89">
        <f>货币信用模型导入!C174</f>
        <v>0.33986397390383771</v>
      </c>
      <c r="C174" s="89">
        <f>货币信用模型导入!D174</f>
        <v>0.15260068518449554</v>
      </c>
      <c r="D174" s="89">
        <f>货币信用模型导入!E174</f>
        <v>0.13894219281835055</v>
      </c>
      <c r="E174" s="89">
        <f>货币信用模型导入!F174</f>
        <v>5.3805022242008296E-2</v>
      </c>
      <c r="F174" s="89">
        <f>'万德数据集（资产价格）'!H186/100</f>
        <v>3.2010631578947367E-2</v>
      </c>
    </row>
    <row r="175" spans="1:6" x14ac:dyDescent="0.2">
      <c r="A175" s="89" t="str">
        <f>货币信用模型导入!B175</f>
        <v>SlackCrunch</v>
      </c>
      <c r="B175" s="89">
        <f>货币信用模型导入!C175</f>
        <v>1.2209555540426882E-2</v>
      </c>
      <c r="C175" s="89">
        <f>货币信用模型导入!D175</f>
        <v>-1.3295868242279969E-2</v>
      </c>
      <c r="D175" s="89">
        <f>货币信用模型导入!E175</f>
        <v>2.9558259597211395E-2</v>
      </c>
      <c r="E175" s="89">
        <f>货币信用模型导入!F175</f>
        <v>4.4281231808323378E-2</v>
      </c>
      <c r="F175" s="89">
        <f>'万德数据集（资产价格）'!H187/100</f>
        <v>3.219252380952381E-2</v>
      </c>
    </row>
    <row r="176" spans="1:6" x14ac:dyDescent="0.2">
      <c r="A176" s="89" t="str">
        <f>货币信用模型导入!B176</f>
        <v>SlackCrunch</v>
      </c>
      <c r="B176" s="89">
        <f>货币信用模型导入!C176</f>
        <v>0.23534284473416214</v>
      </c>
      <c r="C176" s="89">
        <f>货币信用模型导入!D176</f>
        <v>9.6416915510170842E-2</v>
      </c>
      <c r="D176" s="89">
        <f>货币信用模型导入!E176</f>
        <v>0.11717897763674129</v>
      </c>
      <c r="E176" s="89">
        <f>货币信用模型导入!F176</f>
        <v>5.8880298390533464E-2</v>
      </c>
      <c r="F176" s="89">
        <f>'万德数据集（资产价格）'!H188/100</f>
        <v>3.1717954545454549E-2</v>
      </c>
    </row>
    <row r="177" spans="1:6" x14ac:dyDescent="0.2">
      <c r="A177" s="89" t="str">
        <f>货币信用模型导入!B177</f>
        <v>SlackCrunch</v>
      </c>
      <c r="B177" s="89">
        <f>货币信用模型导入!C177</f>
        <v>0.58547133147214026</v>
      </c>
      <c r="C177" s="89">
        <f>货币信用模型导入!D177</f>
        <v>0.32399909949040828</v>
      </c>
      <c r="D177" s="89">
        <f>货币信用模型导入!E177</f>
        <v>0.3245184593731878</v>
      </c>
      <c r="E177" s="89">
        <f>货币信用模型导入!F177</f>
        <v>7.4059623285935183E-2</v>
      </c>
      <c r="F177" s="89">
        <f>'万德数据集（资产价格）'!H189/100</f>
        <v>3.0916000000000003E-2</v>
      </c>
    </row>
    <row r="178" spans="1:6" x14ac:dyDescent="0.2">
      <c r="A178" s="89" t="str">
        <f>货币信用模型导入!B178</f>
        <v>SlackCrunch</v>
      </c>
      <c r="B178" s="89">
        <f>货币信用模型导入!C178</f>
        <v>0.4142545279616674</v>
      </c>
      <c r="C178" s="89">
        <f>货币信用模型导入!D178</f>
        <v>-0.21611001381327652</v>
      </c>
      <c r="D178" s="89">
        <f>货币信用模型导入!E178</f>
        <v>0.17871091996079319</v>
      </c>
      <c r="E178" s="89">
        <f>货币信用模型导入!F178</f>
        <v>0.1056900664185956</v>
      </c>
      <c r="F178" s="89">
        <f>'万德数据集（资产价格）'!H190/100</f>
        <v>2.8305050000000002E-2</v>
      </c>
    </row>
    <row r="179" spans="1:6" x14ac:dyDescent="0.2">
      <c r="A179" s="89" t="str">
        <f>货币信用模型导入!B179</f>
        <v>SlackExpand</v>
      </c>
      <c r="B179" s="89">
        <f>货币信用模型导入!C179</f>
        <v>-0.25020619432797991</v>
      </c>
      <c r="C179" s="89">
        <f>货币信用模型导入!D179</f>
        <v>-0.59316163772984254</v>
      </c>
      <c r="D179" s="89">
        <f>货币信用模型导入!E179</f>
        <v>-6.2550471037973759E-2</v>
      </c>
      <c r="E179" s="89">
        <f>货币信用模型导入!F179</f>
        <v>0.10586235192818765</v>
      </c>
      <c r="F179" s="89">
        <f>'万德数据集（资产价格）'!H191/100</f>
        <v>2.6518363636363639E-2</v>
      </c>
    </row>
    <row r="180" spans="1:6" x14ac:dyDescent="0.2">
      <c r="A180" s="89" t="str">
        <f>货币信用模型导入!B180</f>
        <v>SlackExpand</v>
      </c>
      <c r="B180" s="89">
        <f>货币信用模型导入!C180</f>
        <v>-0.23188431014624755</v>
      </c>
      <c r="C180" s="89">
        <f>货币信用模型导入!D180</f>
        <v>-0.34894000093998867</v>
      </c>
      <c r="D180" s="89">
        <f>货币信用模型导入!E180</f>
        <v>-0.11537818081423017</v>
      </c>
      <c r="E180" s="89">
        <f>货币信用模型导入!F180</f>
        <v>8.2110707257445931E-2</v>
      </c>
      <c r="F180" s="89">
        <f>'万德数据集（资产价格）'!H192/100</f>
        <v>2.5422818181818178E-2</v>
      </c>
    </row>
    <row r="181" spans="1:6" x14ac:dyDescent="0.2">
      <c r="A181" s="89" t="str">
        <f>货币信用模型导入!B181</f>
        <v>SlackExpand</v>
      </c>
      <c r="B181" s="89">
        <f>货币信用模型导入!C181</f>
        <v>0.32163033671043906</v>
      </c>
      <c r="C181" s="89">
        <f>货币信用模型导入!D181</f>
        <v>-8.3360888336745903E-2</v>
      </c>
      <c r="D181" s="89">
        <f>货币信用模型导入!E181</f>
        <v>-0.16817321003041991</v>
      </c>
      <c r="E181" s="89">
        <f>货币信用模型导入!F181</f>
        <v>5.5687812592113486E-2</v>
      </c>
      <c r="F181" s="89">
        <f>'万德数据集（资产价格）'!H193/100</f>
        <v>2.680978947368421E-2</v>
      </c>
    </row>
    <row r="182" spans="1:6" x14ac:dyDescent="0.2">
      <c r="A182" s="89" t="str">
        <f>货币信用模型导入!B182</f>
        <v>TightExpand</v>
      </c>
      <c r="B182" s="89">
        <f>货币信用模型导入!C182</f>
        <v>0.66140706445343556</v>
      </c>
      <c r="C182" s="89">
        <f>货币信用模型导入!D182</f>
        <v>0.15609823971074066</v>
      </c>
      <c r="D182" s="89">
        <f>货币信用模型导入!E182</f>
        <v>-0.14526047670327746</v>
      </c>
      <c r="E182" s="89">
        <f>货币信用模型导入!F182</f>
        <v>-2.3830695991689903E-2</v>
      </c>
      <c r="F182" s="89">
        <f>'万德数据集（资产价格）'!H194/100</f>
        <v>2.826952380952381E-2</v>
      </c>
    </row>
    <row r="183" spans="1:6" x14ac:dyDescent="0.2">
      <c r="A183" s="89" t="str">
        <f>货币信用模型导入!B183</f>
        <v>TightExpand</v>
      </c>
      <c r="B183" s="89">
        <f>货币信用模型导入!C183</f>
        <v>1.3892400354109176</v>
      </c>
      <c r="C183" s="89">
        <f>货币信用模型导入!D183</f>
        <v>0.65166839983625524</v>
      </c>
      <c r="D183" s="89">
        <f>货币信用模型导入!E183</f>
        <v>0.22340756714009213</v>
      </c>
      <c r="E183" s="89">
        <f>货币信用模型导入!F183</f>
        <v>-4.5600881431322224E-2</v>
      </c>
      <c r="F183" s="89">
        <f>'万德数据集（资产价格）'!H195/100</f>
        <v>2.9492304347826091E-2</v>
      </c>
    </row>
    <row r="184" spans="1:6" x14ac:dyDescent="0.2">
      <c r="A184" s="89" t="str">
        <f>货币信用模型导入!B184</f>
        <v>TightExpand</v>
      </c>
      <c r="B184" s="89">
        <f>货币信用模型导入!C184</f>
        <v>1.1653305502935916</v>
      </c>
      <c r="C184" s="89">
        <f>货币信用模型导入!D184</f>
        <v>0.67746190466764244</v>
      </c>
      <c r="D184" s="89">
        <f>货币信用模型导入!E184</f>
        <v>0.37758371133085056</v>
      </c>
      <c r="E184" s="89">
        <f>货币信用模型导入!F184</f>
        <v>1.6683930293478279E-2</v>
      </c>
      <c r="F184" s="89">
        <f>'万德数据集（资产价格）'!H196/100</f>
        <v>2.9860857142857137E-2</v>
      </c>
    </row>
    <row r="185" spans="1:6" x14ac:dyDescent="0.2">
      <c r="A185" s="89" t="str">
        <f>货币信用模型导入!B185</f>
        <v>TightExpand</v>
      </c>
      <c r="B185" s="89">
        <f>货币信用模型导入!C185</f>
        <v>4.5916544524710119E-2</v>
      </c>
      <c r="C185" s="89">
        <f>货币信用模型导入!D185</f>
        <v>3.3278411900661192E-2</v>
      </c>
      <c r="D185" s="89">
        <f>货币信用模型导入!E185</f>
        <v>-2.950575031033963E-2</v>
      </c>
      <c r="E185" s="89">
        <f>货币信用模型导入!F185</f>
        <v>3.4700569059601255E-2</v>
      </c>
      <c r="F185" s="89">
        <f>'万德数据集（资产价格）'!H197/100</f>
        <v>3.1126086956521738E-2</v>
      </c>
    </row>
    <row r="186" spans="1:6" x14ac:dyDescent="0.2">
      <c r="A186" s="89" t="str">
        <f>货币信用模型导入!B186</f>
        <v>TightExpand</v>
      </c>
      <c r="B186" s="89">
        <f>货币信用模型导入!C186</f>
        <v>3.8899777380662047E-2</v>
      </c>
      <c r="C186" s="89">
        <f>货币信用模型导入!D186</f>
        <v>-1.2758134581521145E-2</v>
      </c>
      <c r="D186" s="89">
        <f>货币信用模型导入!E186</f>
        <v>-4.1143427708641357E-2</v>
      </c>
      <c r="E186" s="89">
        <f>货币信用模型导入!F186</f>
        <v>3.599418661075595E-2</v>
      </c>
      <c r="F186" s="89">
        <f>'万德数据集（资产价格）'!H198/100</f>
        <v>3.1925647058823531E-2</v>
      </c>
    </row>
    <row r="187" spans="1:6" x14ac:dyDescent="0.2">
      <c r="A187" s="89" t="str">
        <f>货币信用模型导入!B187</f>
        <v>TightExpand</v>
      </c>
      <c r="B187" s="89">
        <f>货币信用模型导入!C187</f>
        <v>0.30602757264516706</v>
      </c>
      <c r="C187" s="89">
        <f>货币信用模型导入!D187</f>
        <v>0.32523210427979504</v>
      </c>
      <c r="D187" s="89">
        <f>货币信用模型导入!E187</f>
        <v>8.2391103030013166E-2</v>
      </c>
      <c r="E187" s="89">
        <f>货币信用模型导入!F187</f>
        <v>3.3768050478659287E-2</v>
      </c>
      <c r="F187" s="89">
        <f>'万德数据集（资产价格）'!H199/100</f>
        <v>3.2549619047619049E-2</v>
      </c>
    </row>
    <row r="188" spans="1:6" x14ac:dyDescent="0.2">
      <c r="A188" s="89" t="str">
        <f>货币信用模型导入!B188</f>
        <v>TightCrunch</v>
      </c>
      <c r="B188" s="89">
        <f>货币信用模型导入!C188</f>
        <v>0.38229725269760984</v>
      </c>
      <c r="C188" s="89">
        <f>货币信用模型导入!D188</f>
        <v>0.26546328790925833</v>
      </c>
      <c r="D188" s="89">
        <f>货币信用模型导入!E188</f>
        <v>-1.2720112856825259E-2</v>
      </c>
      <c r="E188" s="89">
        <f>货币信用模型导入!F188</f>
        <v>1.6080760633214671E-2</v>
      </c>
      <c r="F188" s="89">
        <f>'万德数据集（资产价格）'!H200/100</f>
        <v>3.2428086956521739E-2</v>
      </c>
    </row>
    <row r="189" spans="1:6" x14ac:dyDescent="0.2">
      <c r="A189" s="89" t="str">
        <f>货币信用模型导入!B189</f>
        <v>TightCrunch</v>
      </c>
      <c r="B189" s="89">
        <f>货币信用模型导入!C189</f>
        <v>1.0033092355336577</v>
      </c>
      <c r="C189" s="89">
        <f>货币信用模型导入!D189</f>
        <v>0.14837347380979404</v>
      </c>
      <c r="D189" s="89">
        <f>货币信用模型导入!E189</f>
        <v>8.286272038196385E-2</v>
      </c>
      <c r="E189" s="89">
        <f>货币信用模型导入!F189</f>
        <v>4.8093786812529071E-2</v>
      </c>
      <c r="F189" s="89">
        <f>'万德数据集（资产价格）'!H201/100</f>
        <v>3.1477699999999997E-2</v>
      </c>
    </row>
    <row r="190" spans="1:6" x14ac:dyDescent="0.2">
      <c r="A190" s="89" t="str">
        <f>货币信用模型导入!B190</f>
        <v>TightCrunch</v>
      </c>
      <c r="B190" s="89">
        <f>货币信用模型导入!C190</f>
        <v>0.95258724086749402</v>
      </c>
      <c r="C190" s="89">
        <f>货币信用模型导入!D190</f>
        <v>0.23234037182865178</v>
      </c>
      <c r="D190" s="89">
        <f>货币信用模型导入!E190</f>
        <v>1.1042891701590449E-3</v>
      </c>
      <c r="E190" s="89">
        <f>货币信用模型导入!F190</f>
        <v>3.4754086533329162E-2</v>
      </c>
      <c r="F190" s="89">
        <f>'万德数据集（资产价格）'!H202/100</f>
        <v>3.2412941176470589E-2</v>
      </c>
    </row>
    <row r="191" spans="1:6" x14ac:dyDescent="0.2">
      <c r="A191" s="89" t="str">
        <f>货币信用模型导入!B191</f>
        <v>TightCrunch</v>
      </c>
      <c r="B191" s="89">
        <f>货币信用模型导入!C191</f>
        <v>-0.49777952036217521</v>
      </c>
      <c r="C191" s="89">
        <f>货币信用模型导入!D191</f>
        <v>8.7085099291444729E-2</v>
      </c>
      <c r="D191" s="89">
        <f>货币信用模型导入!E191</f>
        <v>-6.8236729574677329E-2</v>
      </c>
      <c r="E191" s="89">
        <f>货币信用模型导入!F191</f>
        <v>2.4842330002408881E-2</v>
      </c>
      <c r="F191" s="89">
        <f>'万德数据集（资产价格）'!H203/100</f>
        <v>3.234617391304348E-2</v>
      </c>
    </row>
    <row r="192" spans="1:6" x14ac:dyDescent="0.2">
      <c r="A192" s="89" t="str">
        <f>货币信用模型导入!B192</f>
        <v>TightCrunch</v>
      </c>
      <c r="B192" s="89">
        <f>货币信用模型导入!C192</f>
        <v>-0.52775165645587807</v>
      </c>
      <c r="C192" s="89">
        <f>货币信用模型导入!D192</f>
        <v>-0.10263427810212611</v>
      </c>
      <c r="D192" s="89">
        <f>货币信用模型导入!E192</f>
        <v>6.7145293556206104E-2</v>
      </c>
      <c r="E192" s="89">
        <f>货币信用模型导入!F192</f>
        <v>5.8624637123032369E-2</v>
      </c>
      <c r="F192" s="89">
        <f>'万德数据集（资产价格）'!H204/100</f>
        <v>3.1845954545454552E-2</v>
      </c>
    </row>
    <row r="193" spans="1:6" x14ac:dyDescent="0.2">
      <c r="A193" s="89" t="str">
        <f>货币信用模型导入!B193</f>
        <v>TightCrunch</v>
      </c>
      <c r="B193" s="89">
        <f>货币信用模型导入!C193</f>
        <v>0.33679042539134629</v>
      </c>
      <c r="C193" s="89">
        <f>货币信用模型导入!D193</f>
        <v>-0.10084921224681939</v>
      </c>
      <c r="D193" s="89">
        <f>货币信用模型导入!E193</f>
        <v>0.1236379509514523</v>
      </c>
      <c r="E193" s="89">
        <f>货币信用模型导入!F193</f>
        <v>7.2021383085687146E-2</v>
      </c>
      <c r="F193" s="89">
        <f>'万德数据集（资产价格）'!H205/100</f>
        <v>3.1161684210526321E-2</v>
      </c>
    </row>
    <row r="194" spans="1:6" x14ac:dyDescent="0.2">
      <c r="A194" s="89" t="str">
        <f>货币信用模型导入!B194</f>
        <v>TightCrunch</v>
      </c>
      <c r="B194" s="89">
        <f>货币信用模型导入!C194</f>
        <v>0.39980838022615239</v>
      </c>
      <c r="C194" s="89">
        <f>货币信用模型导入!D194</f>
        <v>-6.9451870870718843E-2</v>
      </c>
      <c r="D194" s="89">
        <f>货币信用模型导入!E194</f>
        <v>0.13023331961276544</v>
      </c>
      <c r="E194" s="89">
        <f>货币信用模型导入!F194</f>
        <v>6.5952141540997003E-2</v>
      </c>
      <c r="F194" s="89">
        <f>'万德数据集（资产价格）'!H206/100</f>
        <v>3.095257142857143E-2</v>
      </c>
    </row>
    <row r="195" spans="1:6" x14ac:dyDescent="0.2">
      <c r="A195" s="89" t="str">
        <f>货币信用模型导入!B195</f>
        <v>SlackCrunch</v>
      </c>
      <c r="B195" s="89">
        <f>货币信用模型导入!C195</f>
        <v>0.23905993977678855</v>
      </c>
      <c r="C195" s="89">
        <f>货币信用模型导入!D195</f>
        <v>-0.37289990580012339</v>
      </c>
      <c r="D195" s="89">
        <f>货币信用模型导入!E195</f>
        <v>9.7527485168294736E-2</v>
      </c>
      <c r="E195" s="89">
        <f>货币信用模型导入!F195</f>
        <v>7.8435166956215913E-2</v>
      </c>
      <c r="F195" s="89">
        <f>'万德数据集（资产价格）'!H207/100</f>
        <v>2.9613136363636362E-2</v>
      </c>
    </row>
    <row r="196" spans="1:6" x14ac:dyDescent="0.2">
      <c r="A196" s="89" t="str">
        <f>货币信用模型导入!B196</f>
        <v>SlackCrunch</v>
      </c>
      <c r="B196" s="89">
        <f>货币信用模型导入!C196</f>
        <v>-0.18068552477189331</v>
      </c>
      <c r="C196" s="89">
        <f>货币信用模型导入!D196</f>
        <v>-0.32336197945041989</v>
      </c>
      <c r="D196" s="89">
        <f>货币信用模型导入!E196</f>
        <v>0.18603221379494861</v>
      </c>
      <c r="E196" s="89">
        <f>货币信用模型导入!F196</f>
        <v>9.9835625738795383E-2</v>
      </c>
      <c r="F196" s="89">
        <f>'万德数据集（资产价格）'!H208/100</f>
        <v>2.8545772727272732E-2</v>
      </c>
    </row>
    <row r="197" spans="1:6" x14ac:dyDescent="0.2">
      <c r="A197" s="89" t="str">
        <f>货币信用模型导入!B197</f>
        <v>SlackCrunch</v>
      </c>
      <c r="B197" s="89">
        <f>货币信用模型导入!C197</f>
        <v>-0.33188328557060243</v>
      </c>
      <c r="C197" s="89">
        <f>货币信用模型导入!D197</f>
        <v>0.38889463835793764</v>
      </c>
      <c r="D197" s="89">
        <f>货币信用模型导入!E197</f>
        <v>0.32454171098955764</v>
      </c>
      <c r="E197" s="89">
        <f>货币信用模型导入!F197</f>
        <v>6.3535309138740684E-2</v>
      </c>
      <c r="F197" s="89">
        <f>'万德数据集（资产价格）'!H209/100</f>
        <v>2.8672772727272727E-2</v>
      </c>
    </row>
    <row r="198" spans="1:6" x14ac:dyDescent="0.2">
      <c r="A198" s="89" t="str">
        <f>货币信用模型导入!B198</f>
        <v>SlackCrunch</v>
      </c>
      <c r="B198" s="89">
        <f>货币信用模型导入!C198</f>
        <v>-2.9131711459197067E-2</v>
      </c>
      <c r="C198" s="89">
        <f>货币信用模型导入!D198</f>
        <v>0.20705144326420308</v>
      </c>
      <c r="D198" s="89">
        <f>货币信用模型导入!E198</f>
        <v>0.12917405640291138</v>
      </c>
      <c r="E198" s="89">
        <f>货币信用模型导入!F198</f>
        <v>2.6943846744500628E-2</v>
      </c>
      <c r="F198" s="89">
        <f>'万德数据集（资产价格）'!H210/100</f>
        <v>2.9730058823529412E-2</v>
      </c>
    </row>
    <row r="199" spans="1:6" x14ac:dyDescent="0.2">
      <c r="A199" s="89" t="str">
        <f>货币信用模型导入!B199</f>
        <v>SlackExpand</v>
      </c>
      <c r="B199" s="89">
        <f>货币信用模型导入!C199</f>
        <v>0.15338551564717923</v>
      </c>
      <c r="C199" s="89">
        <f>货币信用模型导入!D199</f>
        <v>-0.41615651103607265</v>
      </c>
      <c r="D199" s="89">
        <f>货币信用模型导入!E199</f>
        <v>8.1393278211689887E-2</v>
      </c>
      <c r="E199" s="89">
        <f>货币信用模型导入!F199</f>
        <v>5.0325797106512443E-2</v>
      </c>
      <c r="F199" s="89">
        <f>'万德数据集（资产价格）'!H211/100</f>
        <v>2.9000181818181821E-2</v>
      </c>
    </row>
    <row r="200" spans="1:6" x14ac:dyDescent="0.2">
      <c r="A200" s="89" t="str">
        <f>货币信用模型导入!B200</f>
        <v>SlackExpand</v>
      </c>
      <c r="B200" s="89">
        <f>货币信用模型导入!C200</f>
        <v>0.18932197211545812</v>
      </c>
      <c r="C200" s="89">
        <f>货币信用模型导入!D200</f>
        <v>-5.0430613252115709E-2</v>
      </c>
      <c r="D200" s="89">
        <f>货币信用模型导入!E200</f>
        <v>0.28357386660761946</v>
      </c>
      <c r="E200" s="89">
        <f>货币信用模型导入!F200</f>
        <v>7.4071971143602061E-2</v>
      </c>
      <c r="F200" s="89">
        <f>'万德数据集（资产价格）'!H212/100</f>
        <v>2.8327695652173909E-2</v>
      </c>
    </row>
    <row r="201" spans="1:6" x14ac:dyDescent="0.2">
      <c r="A201" s="89" t="str">
        <f>货币信用模型导入!B201</f>
        <v>SlackExpand</v>
      </c>
      <c r="B201" s="89">
        <f>货币信用模型导入!C201</f>
        <v>-0.26962813613709591</v>
      </c>
      <c r="C201" s="89">
        <f>货币信用模型导入!D201</f>
        <v>0.28544031545014842</v>
      </c>
      <c r="D201" s="89">
        <f>货币信用模型导入!E201</f>
        <v>0.14962759334542469</v>
      </c>
      <c r="E201" s="89">
        <f>货币信用模型导入!F201</f>
        <v>7.6181009556074458E-2</v>
      </c>
      <c r="F201" s="89">
        <f>'万德数据集（资产价格）'!H213/100</f>
        <v>2.7536380952380951E-2</v>
      </c>
    </row>
    <row r="202" spans="1:6" x14ac:dyDescent="0.2">
      <c r="A202" s="89" t="str">
        <f>货币信用模型导入!B202</f>
        <v>SlackExpand</v>
      </c>
      <c r="B202" s="89">
        <f>货币信用模型导入!C202</f>
        <v>-0.73621272581933928</v>
      </c>
      <c r="C202" s="89">
        <f>货币信用模型导入!D202</f>
        <v>0.11113337533585518</v>
      </c>
      <c r="D202" s="89">
        <f>货币信用模型导入!E202</f>
        <v>-5.3615180967915781E-2</v>
      </c>
      <c r="E202" s="89">
        <f>货币信用模型导入!F202</f>
        <v>6.8077625839835079E-2</v>
      </c>
      <c r="F202" s="89">
        <f>'万德数据集（资产价格）'!H214/100</f>
        <v>2.7778562500000003E-2</v>
      </c>
    </row>
    <row r="203" spans="1:6" x14ac:dyDescent="0.2">
      <c r="A203" s="89" t="str">
        <f>货币信用模型导入!B203</f>
        <v>SlackExpand</v>
      </c>
      <c r="B203" s="89">
        <f>货币信用模型导入!C203</f>
        <v>-0.71547214219074273</v>
      </c>
      <c r="C203" s="89">
        <f>货币信用模型导入!D203</f>
        <v>-0.38042487394223679</v>
      </c>
      <c r="D203" s="89">
        <f>货币信用模型导入!E203</f>
        <v>-0.32032688644471408</v>
      </c>
      <c r="E203" s="89">
        <f>货币信用模型导入!F203</f>
        <v>1.9496544283971042E-2</v>
      </c>
      <c r="F203" s="89">
        <f>'万德数据集（资产价格）'!H215/100</f>
        <v>2.8067739130434779E-2</v>
      </c>
    </row>
    <row r="204" spans="1:6" x14ac:dyDescent="0.2">
      <c r="A204" s="89" t="str">
        <f>货币信用模型导入!B204</f>
        <v>SlackCrunch</v>
      </c>
      <c r="B204" s="89">
        <f>货币信用模型导入!C204</f>
        <v>-0.79311734414311874</v>
      </c>
      <c r="C204" s="89">
        <f>货币信用模型导入!D204</f>
        <v>-0.43622758664641065</v>
      </c>
      <c r="D204" s="89">
        <f>货币信用模型导入!E204</f>
        <v>-0.335647518014138</v>
      </c>
      <c r="E204" s="89">
        <f>货币信用模型导入!F204</f>
        <v>2.5468909239439692E-2</v>
      </c>
      <c r="F204" s="89">
        <f>'万德数据集（资产价格）'!H216/100</f>
        <v>2.79802380952381E-2</v>
      </c>
    </row>
    <row r="205" spans="1:6" x14ac:dyDescent="0.2">
      <c r="A205" s="89" t="str">
        <f>货币信用模型导入!B205</f>
        <v>SlackCrunch</v>
      </c>
      <c r="B205" s="89">
        <f>货币信用模型导入!C205</f>
        <v>-0.56531012834876848</v>
      </c>
      <c r="C205" s="89">
        <f>货币信用模型导入!D205</f>
        <v>-0.29211382081172166</v>
      </c>
      <c r="D205" s="89">
        <f>货币信用模型导入!E205</f>
        <v>-6.5648039792912893E-2</v>
      </c>
      <c r="E205" s="89">
        <f>货币信用模型导入!F205</f>
        <v>7.5737733371560992E-2</v>
      </c>
      <c r="F205" s="89">
        <f>'万德数据集（资产价格）'!H217/100</f>
        <v>2.7849499999999999E-2</v>
      </c>
    </row>
    <row r="206" spans="1:6" x14ac:dyDescent="0.2">
      <c r="A206" s="89" t="str">
        <f>货币信用模型导入!B206</f>
        <v>SlackExpand</v>
      </c>
      <c r="B206" s="89">
        <f>货币信用模型导入!C206</f>
        <v>0.4790938127728589</v>
      </c>
      <c r="C206" s="89">
        <f>货币信用模型导入!D206</f>
        <v>-9.5103505663809637E-2</v>
      </c>
      <c r="D206" s="89">
        <f>货币信用模型导入!E206</f>
        <v>0.14984810270446491</v>
      </c>
      <c r="E206" s="89">
        <f>货币信用模型导入!F206</f>
        <v>6.7086643589079745E-2</v>
      </c>
      <c r="F206" s="89">
        <f>'万德数据集（资产价格）'!H218/100</f>
        <v>2.7830000000000001E-2</v>
      </c>
    </row>
    <row r="207" spans="1:6" x14ac:dyDescent="0.2">
      <c r="A207" s="89" t="str">
        <f>货币信用模型导入!B207</f>
        <v>SlackExpand</v>
      </c>
      <c r="B207" s="89">
        <f>货币信用模型导入!C207</f>
        <v>0.78816149973764926</v>
      </c>
      <c r="C207" s="89">
        <f>货币信用模型导入!D207</f>
        <v>3.121068727824363E-2</v>
      </c>
      <c r="D207" s="89">
        <f>货币信用模型导入!E207</f>
        <v>0.21869271121047623</v>
      </c>
      <c r="E207" s="89">
        <f>货币信用模型导入!F207</f>
        <v>5.7425139752392093E-2</v>
      </c>
      <c r="F207" s="89">
        <f>'万德数据集（资产价格）'!H219/100</f>
        <v>2.7993095238095237E-2</v>
      </c>
    </row>
    <row r="208" spans="1:6" x14ac:dyDescent="0.2">
      <c r="A208" s="89" t="str">
        <f>货币信用模型导入!B208</f>
        <v>SlackCrunch</v>
      </c>
      <c r="B208" s="89">
        <f>货币信用模型导入!C208</f>
        <v>-2.4983189306423202E-2</v>
      </c>
      <c r="C208" s="89">
        <f>货币信用模型导入!D208</f>
        <v>-0.33309967384011674</v>
      </c>
      <c r="D208" s="89">
        <f>货币信用模型导入!E208</f>
        <v>0.12602457921961288</v>
      </c>
      <c r="E208" s="89">
        <f>货币信用模型导入!F208</f>
        <v>8.6749096448385438E-2</v>
      </c>
      <c r="F208" s="89">
        <f>'万德数据集（资产价格）'!H220/100</f>
        <v>2.6670478260869566E-2</v>
      </c>
    </row>
    <row r="209" spans="1:6" x14ac:dyDescent="0.2">
      <c r="A209" s="89" t="str">
        <f>货币信用模型导入!B209</f>
        <v>SlackCrunch</v>
      </c>
      <c r="B209" s="89">
        <f>货币信用模型导入!C209</f>
        <v>-0.62028905273951085</v>
      </c>
      <c r="C209" s="89">
        <f>货币信用模型导入!D209</f>
        <v>-0.20572253048748551</v>
      </c>
      <c r="D209" s="89">
        <f>货币信用模型导入!E209</f>
        <v>-7.2510276454168895E-2</v>
      </c>
      <c r="E209" s="89">
        <f>货币信用模型导入!F209</f>
        <v>7.6250312090406738E-2</v>
      </c>
      <c r="F209" s="89">
        <f>'万德数据集（资产价格）'!H221/100</f>
        <v>2.6654809523809518E-2</v>
      </c>
    </row>
    <row r="210" spans="1:6" x14ac:dyDescent="0.2">
      <c r="A210" s="89" t="str">
        <f>货币信用模型导入!B210</f>
        <v>SlackCrunch</v>
      </c>
      <c r="B210" s="89">
        <f>货币信用模型导入!C210</f>
        <v>-0.76874079495422842</v>
      </c>
      <c r="C210" s="89">
        <f>货币信用模型导入!D210</f>
        <v>-0.31805845263276172</v>
      </c>
      <c r="D210" s="89">
        <f>货币信用模型导入!E210</f>
        <v>-0.2059436205215236</v>
      </c>
      <c r="E210" s="89">
        <f>货币信用模型导入!F210</f>
        <v>4.0317986024009114E-2</v>
      </c>
      <c r="F210" s="89">
        <f>'万德数据集（资产价格）'!H222/100</f>
        <v>2.7138388888888892E-2</v>
      </c>
    </row>
    <row r="211" spans="1:6" x14ac:dyDescent="0.2">
      <c r="A211" s="89" t="str">
        <f>货币信用模型导入!B211</f>
        <v>SlackCrunch</v>
      </c>
      <c r="B211" s="89">
        <f>货币信用模型导入!C211</f>
        <v>-0.20779264021085131</v>
      </c>
      <c r="C211" s="89">
        <f>货币信用模型导入!D211</f>
        <v>-0.23775080414203359</v>
      </c>
      <c r="D211" s="89">
        <f>货币信用模型导入!E211</f>
        <v>-0.11956577417947009</v>
      </c>
      <c r="E211" s="89">
        <f>货币信用模型导入!F211</f>
        <v>-2.1569552343944421E-3</v>
      </c>
      <c r="F211" s="89">
        <f>'万德数据集（资产价格）'!H223/100</f>
        <v>2.7750818181818179E-2</v>
      </c>
    </row>
    <row r="212" spans="1:6" x14ac:dyDescent="0.2">
      <c r="A212" s="89" t="str">
        <f>货币信用模型导入!B212</f>
        <v>SlackCrunch</v>
      </c>
      <c r="B212" s="89">
        <f>货币信用模型导入!C212</f>
        <v>0.14576889741207388</v>
      </c>
      <c r="C212" s="89">
        <f>货币信用模型导入!D212</f>
        <v>0.36301483809373114</v>
      </c>
      <c r="D212" s="89">
        <f>货币信用模型导入!E212</f>
        <v>-8.4718412270348015E-2</v>
      </c>
      <c r="E212" s="89">
        <f>货币信用模型导入!F212</f>
        <v>-8.9688048903452042E-2</v>
      </c>
      <c r="F212" s="89">
        <f>'万德数据集（资产价格）'!H224/100</f>
        <v>2.8666347826086961E-2</v>
      </c>
    </row>
    <row r="213" spans="1:6" x14ac:dyDescent="0.2">
      <c r="A213" s="102"/>
      <c r="B213" s="103"/>
      <c r="C213" s="103"/>
      <c r="D213" s="103"/>
      <c r="E213" s="103"/>
    </row>
    <row r="214" spans="1:6" x14ac:dyDescent="0.2">
      <c r="A214" s="102"/>
      <c r="B214" s="103"/>
      <c r="C214" s="103"/>
      <c r="D214" s="103"/>
      <c r="E214" s="103"/>
    </row>
    <row r="215" spans="1:6" x14ac:dyDescent="0.2">
      <c r="A215" s="102"/>
      <c r="B215" s="103"/>
      <c r="C215" s="103"/>
      <c r="D215" s="103"/>
      <c r="E215" s="103"/>
    </row>
    <row r="216" spans="1:6" x14ac:dyDescent="0.2">
      <c r="A216" s="102"/>
      <c r="B216" s="103"/>
      <c r="C216" s="103"/>
      <c r="D216" s="103"/>
      <c r="E216" s="103"/>
    </row>
    <row r="217" spans="1:6" x14ac:dyDescent="0.2">
      <c r="A217" s="102"/>
      <c r="B217" s="103"/>
      <c r="C217" s="103"/>
      <c r="D217" s="103"/>
      <c r="E217" s="103"/>
    </row>
    <row r="218" spans="1:6" x14ac:dyDescent="0.2">
      <c r="A218" s="102"/>
      <c r="B218" s="103"/>
      <c r="C218" s="103"/>
      <c r="D218" s="103"/>
      <c r="E218" s="103"/>
    </row>
    <row r="219" spans="1:6" x14ac:dyDescent="0.2">
      <c r="A219" s="102"/>
      <c r="B219" s="103"/>
      <c r="C219" s="103"/>
      <c r="D219" s="103"/>
      <c r="E219" s="103"/>
    </row>
    <row r="220" spans="1:6" x14ac:dyDescent="0.2">
      <c r="A220" s="102"/>
      <c r="B220" s="103"/>
      <c r="C220" s="103"/>
      <c r="D220" s="103"/>
      <c r="E220" s="103"/>
    </row>
    <row r="221" spans="1:6" x14ac:dyDescent="0.2">
      <c r="A221" s="102"/>
      <c r="B221" s="103"/>
      <c r="C221" s="103"/>
      <c r="D221" s="103"/>
      <c r="E221" s="103"/>
    </row>
    <row r="222" spans="1:6" x14ac:dyDescent="0.2">
      <c r="A222" s="102"/>
      <c r="B222" s="103"/>
      <c r="C222" s="103"/>
      <c r="D222" s="103"/>
      <c r="E222" s="103"/>
    </row>
    <row r="223" spans="1:6" x14ac:dyDescent="0.2">
      <c r="A223" s="102"/>
      <c r="B223" s="103"/>
      <c r="C223" s="103"/>
      <c r="D223" s="103"/>
      <c r="E223" s="103"/>
    </row>
    <row r="224" spans="1:6" x14ac:dyDescent="0.2">
      <c r="A224" s="102"/>
      <c r="B224" s="103"/>
      <c r="C224" s="103"/>
      <c r="D224" s="103"/>
      <c r="E224" s="103"/>
    </row>
    <row r="225" spans="1:5" x14ac:dyDescent="0.2">
      <c r="A225" s="102"/>
      <c r="B225" s="103"/>
      <c r="C225" s="103"/>
      <c r="D225" s="103"/>
      <c r="E225" s="103"/>
    </row>
    <row r="226" spans="1:5" x14ac:dyDescent="0.2">
      <c r="A226" s="102"/>
      <c r="B226" s="103"/>
      <c r="C226" s="103"/>
      <c r="D226" s="103"/>
      <c r="E226" s="103"/>
    </row>
    <row r="227" spans="1:5" x14ac:dyDescent="0.2">
      <c r="A227" s="102"/>
      <c r="B227" s="103"/>
      <c r="C227" s="103"/>
      <c r="D227" s="103"/>
      <c r="E227" s="103"/>
    </row>
    <row r="228" spans="1:5" x14ac:dyDescent="0.2">
      <c r="A228" s="102"/>
      <c r="B228" s="103"/>
      <c r="C228" s="103"/>
      <c r="D228" s="103"/>
      <c r="E228" s="103"/>
    </row>
    <row r="229" spans="1:5" x14ac:dyDescent="0.2">
      <c r="A229" s="102"/>
      <c r="B229" s="103"/>
      <c r="C229" s="103"/>
      <c r="D229" s="103"/>
      <c r="E229" s="103"/>
    </row>
    <row r="230" spans="1:5" x14ac:dyDescent="0.2">
      <c r="A230" s="102"/>
      <c r="B230" s="103"/>
      <c r="C230" s="103"/>
      <c r="D230" s="103"/>
      <c r="E230" s="103"/>
    </row>
    <row r="231" spans="1:5" x14ac:dyDescent="0.2">
      <c r="A231" s="102"/>
      <c r="B231" s="103"/>
      <c r="C231" s="103"/>
      <c r="D231" s="103"/>
      <c r="E231" s="103"/>
    </row>
    <row r="232" spans="1:5" x14ac:dyDescent="0.2">
      <c r="A232" s="102"/>
      <c r="B232" s="103"/>
      <c r="C232" s="103"/>
      <c r="D232" s="103"/>
      <c r="E232" s="103"/>
    </row>
    <row r="233" spans="1:5" x14ac:dyDescent="0.2">
      <c r="A233" s="102"/>
      <c r="B233" s="103"/>
      <c r="C233" s="103"/>
      <c r="D233" s="103"/>
      <c r="E233" s="103"/>
    </row>
    <row r="234" spans="1:5" x14ac:dyDescent="0.2">
      <c r="A234" s="102"/>
      <c r="B234" s="103"/>
      <c r="C234" s="103"/>
      <c r="D234" s="103"/>
      <c r="E234" s="103"/>
    </row>
    <row r="235" spans="1:5" x14ac:dyDescent="0.2">
      <c r="A235" s="102"/>
      <c r="B235" s="103"/>
      <c r="C235" s="103"/>
      <c r="D235" s="103"/>
      <c r="E235" s="103"/>
    </row>
    <row r="236" spans="1:5" x14ac:dyDescent="0.2">
      <c r="A236" s="102"/>
      <c r="B236" s="103"/>
      <c r="C236" s="103"/>
      <c r="D236" s="103"/>
      <c r="E236" s="103"/>
    </row>
    <row r="237" spans="1:5" x14ac:dyDescent="0.2">
      <c r="A237" s="102"/>
      <c r="B237" s="103"/>
      <c r="C237" s="103"/>
      <c r="D237" s="103"/>
      <c r="E237" s="103"/>
    </row>
    <row r="238" spans="1:5" x14ac:dyDescent="0.2">
      <c r="A238" s="102"/>
      <c r="B238" s="103"/>
      <c r="C238" s="103"/>
      <c r="D238" s="103"/>
      <c r="E238" s="103"/>
    </row>
    <row r="239" spans="1:5" x14ac:dyDescent="0.2">
      <c r="A239" s="102"/>
      <c r="B239" s="103"/>
      <c r="C239" s="103"/>
      <c r="D239" s="103"/>
      <c r="E239" s="103"/>
    </row>
    <row r="240" spans="1:5" x14ac:dyDescent="0.2">
      <c r="A240" s="102"/>
      <c r="B240" s="103"/>
      <c r="C240" s="103"/>
      <c r="D240" s="103"/>
      <c r="E240" s="103"/>
    </row>
    <row r="241" spans="1:5" x14ac:dyDescent="0.2">
      <c r="A241" s="102"/>
      <c r="B241" s="103"/>
      <c r="C241" s="103"/>
      <c r="D241" s="103"/>
      <c r="E241" s="103"/>
    </row>
    <row r="242" spans="1:5" x14ac:dyDescent="0.2">
      <c r="A242" s="102"/>
      <c r="B242" s="103"/>
      <c r="C242" s="103"/>
      <c r="D242" s="103"/>
      <c r="E242" s="103"/>
    </row>
    <row r="243" spans="1:5" x14ac:dyDescent="0.2">
      <c r="A243" s="102"/>
      <c r="B243" s="103"/>
      <c r="C243" s="103"/>
      <c r="D243" s="103"/>
      <c r="E243" s="103"/>
    </row>
    <row r="244" spans="1:5" x14ac:dyDescent="0.2">
      <c r="A244" s="102"/>
      <c r="B244" s="103"/>
      <c r="C244" s="103"/>
      <c r="D244" s="103"/>
      <c r="E244" s="103"/>
    </row>
    <row r="245" spans="1:5" x14ac:dyDescent="0.2">
      <c r="A245" s="102"/>
      <c r="B245" s="103"/>
      <c r="C245" s="103"/>
      <c r="D245" s="103"/>
      <c r="E245" s="103"/>
    </row>
    <row r="246" spans="1:5" x14ac:dyDescent="0.2">
      <c r="A246" s="102"/>
      <c r="B246" s="103"/>
      <c r="C246" s="103"/>
      <c r="D246" s="103"/>
      <c r="E246" s="103"/>
    </row>
    <row r="247" spans="1:5" x14ac:dyDescent="0.2">
      <c r="A247" s="102"/>
      <c r="B247" s="103"/>
      <c r="C247" s="103"/>
      <c r="D247" s="103"/>
      <c r="E247" s="103"/>
    </row>
    <row r="248" spans="1:5" x14ac:dyDescent="0.2">
      <c r="A248" s="102"/>
      <c r="B248" s="103"/>
      <c r="C248" s="103"/>
      <c r="D248" s="103"/>
      <c r="E248" s="103"/>
    </row>
    <row r="249" spans="1:5" x14ac:dyDescent="0.2">
      <c r="A249" s="102"/>
      <c r="B249" s="103"/>
      <c r="C249" s="103"/>
      <c r="D249" s="103"/>
      <c r="E249" s="103"/>
    </row>
    <row r="250" spans="1:5" x14ac:dyDescent="0.2">
      <c r="A250" s="102"/>
      <c r="B250" s="103"/>
      <c r="C250" s="103"/>
      <c r="D250" s="103"/>
      <c r="E250" s="103"/>
    </row>
    <row r="251" spans="1:5" x14ac:dyDescent="0.2">
      <c r="A251" s="102"/>
      <c r="B251" s="103"/>
      <c r="C251" s="103"/>
      <c r="D251" s="103"/>
      <c r="E251" s="103"/>
    </row>
    <row r="252" spans="1:5" x14ac:dyDescent="0.2">
      <c r="A252" s="102"/>
      <c r="B252" s="103"/>
      <c r="C252" s="103"/>
      <c r="D252" s="103"/>
      <c r="E252" s="103"/>
    </row>
    <row r="253" spans="1:5" x14ac:dyDescent="0.2">
      <c r="A253" s="102"/>
      <c r="B253" s="103"/>
      <c r="C253" s="103"/>
      <c r="D253" s="103"/>
      <c r="E253" s="103"/>
    </row>
    <row r="254" spans="1:5" x14ac:dyDescent="0.2">
      <c r="A254" s="102"/>
      <c r="B254" s="103"/>
      <c r="C254" s="103"/>
      <c r="D254" s="103"/>
      <c r="E254" s="103"/>
    </row>
    <row r="255" spans="1:5" x14ac:dyDescent="0.2">
      <c r="A255" s="102"/>
      <c r="B255" s="103"/>
      <c r="C255" s="103"/>
      <c r="D255" s="103"/>
      <c r="E255" s="103"/>
    </row>
    <row r="256" spans="1:5" x14ac:dyDescent="0.2">
      <c r="A256" s="102"/>
      <c r="B256" s="103"/>
      <c r="C256" s="103"/>
      <c r="D256" s="103"/>
      <c r="E256" s="103"/>
    </row>
    <row r="257" spans="1:5" x14ac:dyDescent="0.2">
      <c r="A257" s="102"/>
      <c r="B257" s="103"/>
      <c r="C257" s="103"/>
      <c r="D257" s="103"/>
      <c r="E257" s="103"/>
    </row>
    <row r="258" spans="1:5" x14ac:dyDescent="0.2">
      <c r="A258" s="102"/>
      <c r="B258" s="103"/>
      <c r="C258" s="103"/>
      <c r="D258" s="103"/>
      <c r="E258" s="103"/>
    </row>
    <row r="259" spans="1:5" x14ac:dyDescent="0.2">
      <c r="A259" s="102"/>
      <c r="B259" s="103"/>
      <c r="C259" s="103"/>
      <c r="D259" s="103"/>
      <c r="E259" s="103"/>
    </row>
    <row r="260" spans="1:5" x14ac:dyDescent="0.2">
      <c r="A260" s="102"/>
      <c r="B260" s="103"/>
      <c r="C260" s="103"/>
      <c r="D260" s="103"/>
      <c r="E260" s="103"/>
    </row>
    <row r="261" spans="1:5" x14ac:dyDescent="0.2">
      <c r="A261" s="102"/>
      <c r="B261" s="103"/>
      <c r="C261" s="103"/>
      <c r="D261" s="103"/>
      <c r="E261" s="103"/>
    </row>
    <row r="262" spans="1:5" x14ac:dyDescent="0.2">
      <c r="A262" s="102"/>
      <c r="B262" s="103"/>
      <c r="C262" s="103"/>
      <c r="D262" s="103"/>
      <c r="E262" s="103"/>
    </row>
    <row r="263" spans="1:5" x14ac:dyDescent="0.2">
      <c r="A263" s="102"/>
      <c r="B263" s="103"/>
      <c r="C263" s="103"/>
      <c r="D263" s="103"/>
      <c r="E263" s="103"/>
    </row>
    <row r="264" spans="1:5" x14ac:dyDescent="0.2">
      <c r="A264" s="102"/>
      <c r="B264" s="103"/>
      <c r="C264" s="103"/>
      <c r="D264" s="103"/>
      <c r="E264" s="103"/>
    </row>
    <row r="265" spans="1:5" x14ac:dyDescent="0.2">
      <c r="A265" s="102"/>
      <c r="B265" s="103"/>
      <c r="C265" s="103"/>
      <c r="D265" s="103"/>
      <c r="E265" s="103"/>
    </row>
    <row r="266" spans="1:5" x14ac:dyDescent="0.2">
      <c r="A266" s="102"/>
      <c r="B266" s="103"/>
      <c r="C266" s="103"/>
      <c r="D266" s="103"/>
      <c r="E266" s="103"/>
    </row>
    <row r="267" spans="1:5" x14ac:dyDescent="0.2">
      <c r="A267" s="102"/>
      <c r="B267" s="103"/>
      <c r="C267" s="103"/>
      <c r="D267" s="103"/>
      <c r="E267" s="103"/>
    </row>
    <row r="268" spans="1:5" x14ac:dyDescent="0.2">
      <c r="A268" s="102"/>
      <c r="B268" s="103"/>
      <c r="C268" s="103"/>
      <c r="D268" s="103"/>
      <c r="E268" s="103"/>
    </row>
    <row r="269" spans="1:5" x14ac:dyDescent="0.2">
      <c r="A269" s="102"/>
      <c r="B269" s="103"/>
      <c r="C269" s="103"/>
      <c r="D269" s="103"/>
      <c r="E269" s="103"/>
    </row>
    <row r="270" spans="1:5" x14ac:dyDescent="0.2">
      <c r="A270" s="102"/>
      <c r="B270" s="103"/>
      <c r="C270" s="103"/>
      <c r="D270" s="103"/>
      <c r="E270" s="103"/>
    </row>
    <row r="271" spans="1:5" x14ac:dyDescent="0.2">
      <c r="A271" s="102"/>
      <c r="B271" s="103"/>
      <c r="C271" s="103"/>
      <c r="D271" s="103"/>
      <c r="E271" s="103"/>
    </row>
    <row r="272" spans="1:5" x14ac:dyDescent="0.2">
      <c r="A272" s="102"/>
      <c r="B272" s="103"/>
      <c r="C272" s="103"/>
      <c r="D272" s="103"/>
      <c r="E272" s="103"/>
    </row>
    <row r="273" spans="1:5" x14ac:dyDescent="0.2">
      <c r="A273" s="102"/>
      <c r="B273" s="103"/>
      <c r="C273" s="103"/>
      <c r="D273" s="103"/>
      <c r="E273" s="103"/>
    </row>
    <row r="274" spans="1:5" x14ac:dyDescent="0.2">
      <c r="A274" s="102"/>
      <c r="B274" s="103"/>
      <c r="C274" s="103"/>
      <c r="D274" s="103"/>
      <c r="E274" s="103"/>
    </row>
    <row r="275" spans="1:5" x14ac:dyDescent="0.2">
      <c r="A275" s="102"/>
      <c r="B275" s="103"/>
      <c r="C275" s="103"/>
      <c r="D275" s="103"/>
      <c r="E275" s="103"/>
    </row>
    <row r="276" spans="1:5" x14ac:dyDescent="0.2">
      <c r="A276" s="102"/>
      <c r="B276" s="103"/>
      <c r="C276" s="103"/>
      <c r="D276" s="103"/>
      <c r="E276" s="103"/>
    </row>
    <row r="277" spans="1:5" x14ac:dyDescent="0.2">
      <c r="A277" s="102"/>
      <c r="B277" s="103"/>
      <c r="C277" s="103"/>
      <c r="D277" s="103"/>
      <c r="E277" s="103"/>
    </row>
    <row r="278" spans="1:5" x14ac:dyDescent="0.2">
      <c r="A278" s="102"/>
      <c r="B278" s="103"/>
      <c r="C278" s="103"/>
      <c r="D278" s="103"/>
      <c r="E278" s="103"/>
    </row>
    <row r="279" spans="1:5" x14ac:dyDescent="0.2">
      <c r="A279" s="102"/>
      <c r="B279" s="103"/>
      <c r="C279" s="103"/>
      <c r="D279" s="103"/>
      <c r="E279" s="103"/>
    </row>
    <row r="280" spans="1:5" x14ac:dyDescent="0.2">
      <c r="A280" s="102"/>
      <c r="B280" s="103"/>
      <c r="C280" s="103"/>
      <c r="D280" s="103"/>
      <c r="E280" s="103"/>
    </row>
    <row r="281" spans="1:5" x14ac:dyDescent="0.2">
      <c r="A281" s="102"/>
      <c r="B281" s="103"/>
      <c r="C281" s="103"/>
      <c r="D281" s="103"/>
      <c r="E281" s="103"/>
    </row>
    <row r="282" spans="1:5" x14ac:dyDescent="0.2">
      <c r="A282" s="102"/>
      <c r="B282" s="103"/>
      <c r="C282" s="103"/>
      <c r="D282" s="103"/>
      <c r="E282" s="103"/>
    </row>
    <row r="283" spans="1:5" x14ac:dyDescent="0.2">
      <c r="A283" s="102"/>
      <c r="B283" s="103"/>
      <c r="C283" s="103"/>
      <c r="D283" s="103"/>
      <c r="E283" s="103"/>
    </row>
    <row r="284" spans="1:5" x14ac:dyDescent="0.2">
      <c r="A284" s="102"/>
      <c r="B284" s="103"/>
      <c r="C284" s="103"/>
      <c r="D284" s="103"/>
      <c r="E284" s="103"/>
    </row>
    <row r="285" spans="1:5" x14ac:dyDescent="0.2">
      <c r="A285" s="102"/>
      <c r="B285" s="103"/>
      <c r="C285" s="103"/>
      <c r="D285" s="103"/>
      <c r="E285" s="103"/>
    </row>
    <row r="286" spans="1:5" x14ac:dyDescent="0.2">
      <c r="A286" s="102"/>
      <c r="B286" s="103"/>
      <c r="C286" s="103"/>
      <c r="D286" s="103"/>
      <c r="E286" s="103"/>
    </row>
    <row r="287" spans="1:5" x14ac:dyDescent="0.2">
      <c r="A287" s="102"/>
      <c r="B287" s="103"/>
      <c r="C287" s="103"/>
      <c r="D287" s="103"/>
      <c r="E287" s="103"/>
    </row>
    <row r="288" spans="1:5" x14ac:dyDescent="0.2">
      <c r="A288" s="102"/>
      <c r="B288" s="103"/>
      <c r="C288" s="103"/>
      <c r="D288" s="103"/>
      <c r="E288" s="103"/>
    </row>
    <row r="289" spans="1:5" x14ac:dyDescent="0.2">
      <c r="A289" s="102"/>
      <c r="B289" s="103"/>
      <c r="C289" s="103"/>
      <c r="D289" s="103"/>
      <c r="E289" s="103"/>
    </row>
    <row r="290" spans="1:5" x14ac:dyDescent="0.2">
      <c r="A290" s="102"/>
      <c r="B290" s="103"/>
      <c r="C290" s="103"/>
      <c r="D290" s="103"/>
      <c r="E290" s="103"/>
    </row>
    <row r="291" spans="1:5" x14ac:dyDescent="0.2">
      <c r="A291" s="102"/>
      <c r="B291" s="103"/>
      <c r="C291" s="103"/>
      <c r="D291" s="103"/>
      <c r="E291" s="103"/>
    </row>
    <row r="292" spans="1:5" x14ac:dyDescent="0.2">
      <c r="A292" s="102"/>
      <c r="B292" s="103"/>
      <c r="C292" s="103"/>
      <c r="D292" s="103"/>
      <c r="E292" s="103"/>
    </row>
    <row r="293" spans="1:5" x14ac:dyDescent="0.2">
      <c r="A293" s="102"/>
      <c r="B293" s="103"/>
      <c r="C293" s="103"/>
      <c r="D293" s="103"/>
      <c r="E293" s="103"/>
    </row>
    <row r="294" spans="1:5" x14ac:dyDescent="0.2">
      <c r="A294" s="102"/>
      <c r="B294" s="103"/>
      <c r="C294" s="103"/>
      <c r="D294" s="103"/>
      <c r="E294" s="103"/>
    </row>
    <row r="295" spans="1:5" x14ac:dyDescent="0.2">
      <c r="A295" s="102"/>
      <c r="B295" s="103"/>
      <c r="C295" s="103"/>
      <c r="D295" s="103"/>
      <c r="E295" s="103"/>
    </row>
    <row r="296" spans="1:5" x14ac:dyDescent="0.2">
      <c r="A296" s="102"/>
      <c r="B296" s="103"/>
      <c r="C296" s="103"/>
      <c r="D296" s="103"/>
      <c r="E296" s="103"/>
    </row>
    <row r="297" spans="1:5" x14ac:dyDescent="0.2">
      <c r="A297" s="102"/>
      <c r="B297" s="103"/>
      <c r="C297" s="103"/>
      <c r="D297" s="103"/>
      <c r="E297" s="103"/>
    </row>
    <row r="298" spans="1:5" x14ac:dyDescent="0.2">
      <c r="A298" s="102"/>
      <c r="B298" s="103"/>
      <c r="C298" s="103"/>
      <c r="D298" s="103"/>
      <c r="E298" s="103"/>
    </row>
    <row r="299" spans="1:5" x14ac:dyDescent="0.2">
      <c r="A299" s="102"/>
      <c r="B299" s="103"/>
      <c r="C299" s="103"/>
      <c r="D299" s="103"/>
      <c r="E299" s="103"/>
    </row>
    <row r="300" spans="1:5" x14ac:dyDescent="0.2">
      <c r="A300" s="102"/>
      <c r="B300" s="103"/>
      <c r="C300" s="103"/>
      <c r="D300" s="103"/>
      <c r="E300" s="103"/>
    </row>
    <row r="301" spans="1:5" x14ac:dyDescent="0.2">
      <c r="A301" s="102"/>
      <c r="B301" s="103"/>
      <c r="C301" s="103"/>
      <c r="D301" s="103"/>
      <c r="E301" s="103"/>
    </row>
    <row r="302" spans="1:5" x14ac:dyDescent="0.2">
      <c r="A302" s="102"/>
      <c r="B302" s="103"/>
      <c r="C302" s="103"/>
      <c r="D302" s="103"/>
      <c r="E302" s="103"/>
    </row>
    <row r="303" spans="1:5" x14ac:dyDescent="0.2">
      <c r="A303" s="102"/>
      <c r="B303" s="103"/>
      <c r="C303" s="103"/>
      <c r="D303" s="103"/>
      <c r="E303" s="103"/>
    </row>
    <row r="304" spans="1:5" x14ac:dyDescent="0.2">
      <c r="A304" s="102"/>
      <c r="B304" s="103"/>
      <c r="C304" s="103"/>
      <c r="D304" s="103"/>
      <c r="E304" s="103"/>
    </row>
    <row r="305" spans="1:5" x14ac:dyDescent="0.2">
      <c r="A305" s="102"/>
      <c r="B305" s="103"/>
      <c r="C305" s="103"/>
      <c r="D305" s="103"/>
      <c r="E305" s="103"/>
    </row>
    <row r="306" spans="1:5" x14ac:dyDescent="0.2">
      <c r="A306" s="102"/>
      <c r="B306" s="103"/>
      <c r="C306" s="103"/>
      <c r="D306" s="103"/>
      <c r="E306" s="103"/>
    </row>
    <row r="307" spans="1:5" x14ac:dyDescent="0.2">
      <c r="A307" s="102"/>
      <c r="B307" s="103"/>
      <c r="C307" s="103"/>
      <c r="D307" s="103"/>
      <c r="E307" s="103"/>
    </row>
    <row r="308" spans="1:5" x14ac:dyDescent="0.2">
      <c r="A308" s="102"/>
      <c r="B308" s="103"/>
      <c r="C308" s="103"/>
      <c r="D308" s="103"/>
      <c r="E308" s="103"/>
    </row>
    <row r="309" spans="1:5" x14ac:dyDescent="0.2">
      <c r="A309" s="102"/>
      <c r="B309" s="103"/>
      <c r="C309" s="103"/>
      <c r="D309" s="103"/>
      <c r="E309" s="103"/>
    </row>
    <row r="310" spans="1:5" x14ac:dyDescent="0.2">
      <c r="A310" s="102"/>
      <c r="B310" s="103"/>
      <c r="C310" s="103"/>
      <c r="D310" s="103"/>
      <c r="E310" s="103"/>
    </row>
    <row r="311" spans="1:5" x14ac:dyDescent="0.2">
      <c r="A311" s="102"/>
      <c r="B311" s="103"/>
      <c r="C311" s="103"/>
      <c r="D311" s="103"/>
      <c r="E311" s="103"/>
    </row>
    <row r="312" spans="1:5" x14ac:dyDescent="0.2">
      <c r="A312" s="102"/>
      <c r="B312" s="103"/>
      <c r="C312" s="103"/>
      <c r="D312" s="103"/>
      <c r="E312" s="103"/>
    </row>
    <row r="313" spans="1:5" x14ac:dyDescent="0.2">
      <c r="A313" s="102"/>
      <c r="B313" s="103"/>
      <c r="C313" s="103"/>
      <c r="D313" s="103"/>
      <c r="E313" s="103"/>
    </row>
    <row r="314" spans="1:5" x14ac:dyDescent="0.2">
      <c r="A314" s="102"/>
      <c r="B314" s="103"/>
      <c r="C314" s="103"/>
      <c r="D314" s="103"/>
      <c r="E314" s="103"/>
    </row>
    <row r="315" spans="1:5" x14ac:dyDescent="0.2">
      <c r="A315" s="102"/>
      <c r="B315" s="103"/>
      <c r="C315" s="103"/>
      <c r="D315" s="103"/>
      <c r="E315" s="103"/>
    </row>
    <row r="316" spans="1:5" x14ac:dyDescent="0.2">
      <c r="A316" s="102"/>
      <c r="B316" s="103"/>
      <c r="C316" s="103"/>
      <c r="D316" s="103"/>
      <c r="E316" s="103"/>
    </row>
    <row r="317" spans="1:5" x14ac:dyDescent="0.2">
      <c r="A317" s="102"/>
      <c r="B317" s="103"/>
      <c r="C317" s="103"/>
      <c r="D317" s="103"/>
      <c r="E317" s="103"/>
    </row>
    <row r="318" spans="1:5" x14ac:dyDescent="0.2">
      <c r="A318" s="102"/>
      <c r="B318" s="103"/>
      <c r="C318" s="103"/>
      <c r="D318" s="103"/>
      <c r="E318" s="103"/>
    </row>
    <row r="319" spans="1:5" x14ac:dyDescent="0.2">
      <c r="A319" s="102"/>
      <c r="B319" s="103"/>
      <c r="C319" s="103"/>
      <c r="D319" s="103"/>
      <c r="E319" s="103"/>
    </row>
    <row r="320" spans="1:5" x14ac:dyDescent="0.2">
      <c r="A320" s="102"/>
      <c r="B320" s="103"/>
      <c r="C320" s="103"/>
      <c r="D320" s="103"/>
      <c r="E320" s="103"/>
    </row>
    <row r="321" spans="1:5" x14ac:dyDescent="0.2">
      <c r="A321" s="102"/>
      <c r="B321" s="103"/>
      <c r="C321" s="103"/>
      <c r="D321" s="103"/>
      <c r="E321" s="103"/>
    </row>
    <row r="322" spans="1:5" x14ac:dyDescent="0.2">
      <c r="A322" s="102"/>
      <c r="B322" s="103"/>
      <c r="C322" s="103"/>
      <c r="D322" s="103"/>
      <c r="E322" s="103"/>
    </row>
    <row r="323" spans="1:5" x14ac:dyDescent="0.2">
      <c r="A323" s="102"/>
      <c r="B323" s="103"/>
      <c r="C323" s="103"/>
      <c r="D323" s="103"/>
      <c r="E323" s="103"/>
    </row>
    <row r="324" spans="1:5" x14ac:dyDescent="0.2">
      <c r="A324" s="102"/>
      <c r="B324" s="103"/>
      <c r="C324" s="103"/>
      <c r="D324" s="103"/>
      <c r="E324" s="103"/>
    </row>
    <row r="325" spans="1:5" x14ac:dyDescent="0.2">
      <c r="A325" s="102"/>
      <c r="B325" s="103"/>
      <c r="C325" s="103"/>
      <c r="D325" s="103"/>
      <c r="E325" s="103"/>
    </row>
    <row r="326" spans="1:5" x14ac:dyDescent="0.2">
      <c r="A326" s="102"/>
      <c r="B326" s="103"/>
      <c r="C326" s="103"/>
      <c r="D326" s="103"/>
      <c r="E326" s="103"/>
    </row>
    <row r="327" spans="1:5" x14ac:dyDescent="0.2">
      <c r="A327" s="102"/>
      <c r="B327" s="103"/>
      <c r="C327" s="103"/>
      <c r="D327" s="103"/>
      <c r="E327" s="103"/>
    </row>
    <row r="328" spans="1:5" x14ac:dyDescent="0.2">
      <c r="A328" s="102"/>
      <c r="B328" s="103"/>
      <c r="C328" s="103"/>
      <c r="D328" s="103"/>
      <c r="E328" s="103"/>
    </row>
    <row r="329" spans="1:5" x14ac:dyDescent="0.2">
      <c r="A329" s="102"/>
      <c r="B329" s="103"/>
      <c r="C329" s="103"/>
      <c r="D329" s="103"/>
      <c r="E329" s="103"/>
    </row>
    <row r="330" spans="1:5" x14ac:dyDescent="0.2">
      <c r="A330" s="102"/>
      <c r="B330" s="103"/>
      <c r="C330" s="103"/>
      <c r="D330" s="103"/>
      <c r="E330" s="103"/>
    </row>
    <row r="331" spans="1:5" x14ac:dyDescent="0.2">
      <c r="A331" s="102"/>
      <c r="B331" s="103"/>
      <c r="C331" s="103"/>
      <c r="D331" s="103"/>
      <c r="E331" s="103"/>
    </row>
    <row r="332" spans="1:5" x14ac:dyDescent="0.2">
      <c r="A332" s="102"/>
      <c r="B332" s="103"/>
      <c r="C332" s="103"/>
      <c r="D332" s="103"/>
      <c r="E332" s="103"/>
    </row>
    <row r="333" spans="1:5" x14ac:dyDescent="0.2">
      <c r="A333" s="102"/>
      <c r="B333" s="103"/>
      <c r="C333" s="103"/>
      <c r="D333" s="103"/>
      <c r="E333" s="103"/>
    </row>
    <row r="334" spans="1:5" x14ac:dyDescent="0.2">
      <c r="A334" s="102"/>
      <c r="B334" s="103"/>
      <c r="C334" s="103"/>
      <c r="D334" s="103"/>
      <c r="E334" s="103"/>
    </row>
    <row r="335" spans="1:5" x14ac:dyDescent="0.2">
      <c r="A335" s="102"/>
      <c r="B335" s="103"/>
      <c r="C335" s="103"/>
      <c r="D335" s="103"/>
      <c r="E335" s="103"/>
    </row>
    <row r="336" spans="1:5" x14ac:dyDescent="0.2">
      <c r="A336" s="102"/>
      <c r="B336" s="103"/>
      <c r="C336" s="103"/>
      <c r="D336" s="103"/>
      <c r="E336" s="103"/>
    </row>
    <row r="337" spans="1:5" x14ac:dyDescent="0.2">
      <c r="A337" s="102"/>
      <c r="B337" s="103"/>
      <c r="C337" s="103"/>
      <c r="D337" s="103"/>
      <c r="E337" s="103"/>
    </row>
    <row r="338" spans="1:5" x14ac:dyDescent="0.2">
      <c r="A338" s="102"/>
      <c r="B338" s="103"/>
      <c r="C338" s="103"/>
      <c r="D338" s="103"/>
      <c r="E338" s="103"/>
    </row>
    <row r="339" spans="1:5" x14ac:dyDescent="0.2">
      <c r="A339" s="102"/>
      <c r="B339" s="103"/>
      <c r="C339" s="103"/>
      <c r="D339" s="103"/>
      <c r="E339" s="103"/>
    </row>
    <row r="340" spans="1:5" x14ac:dyDescent="0.2">
      <c r="A340" s="102"/>
      <c r="B340" s="103"/>
      <c r="C340" s="103"/>
      <c r="D340" s="103"/>
      <c r="E340" s="103"/>
    </row>
    <row r="341" spans="1:5" x14ac:dyDescent="0.2">
      <c r="A341" s="102"/>
      <c r="B341" s="103"/>
      <c r="C341" s="103"/>
      <c r="D341" s="103"/>
      <c r="E341" s="103"/>
    </row>
    <row r="342" spans="1:5" x14ac:dyDescent="0.2">
      <c r="A342" s="102"/>
      <c r="B342" s="103"/>
      <c r="C342" s="103"/>
      <c r="D342" s="103"/>
      <c r="E342" s="103"/>
    </row>
    <row r="343" spans="1:5" x14ac:dyDescent="0.2">
      <c r="A343" s="102"/>
      <c r="B343" s="103"/>
      <c r="C343" s="103"/>
      <c r="D343" s="103"/>
      <c r="E343" s="103"/>
    </row>
    <row r="344" spans="1:5" x14ac:dyDescent="0.2">
      <c r="A344" s="102"/>
      <c r="B344" s="103"/>
      <c r="C344" s="103"/>
      <c r="D344" s="103"/>
      <c r="E344" s="103"/>
    </row>
    <row r="345" spans="1:5" x14ac:dyDescent="0.2">
      <c r="A345" s="102"/>
      <c r="B345" s="103"/>
      <c r="C345" s="103"/>
      <c r="D345" s="103"/>
      <c r="E345" s="103"/>
    </row>
    <row r="346" spans="1:5" x14ac:dyDescent="0.2">
      <c r="A346" s="102"/>
      <c r="B346" s="103"/>
      <c r="C346" s="103"/>
      <c r="D346" s="103"/>
      <c r="E346" s="103"/>
    </row>
    <row r="347" spans="1:5" x14ac:dyDescent="0.2">
      <c r="A347" s="102"/>
      <c r="B347" s="103"/>
      <c r="C347" s="103"/>
      <c r="D347" s="103"/>
      <c r="E347" s="103"/>
    </row>
    <row r="348" spans="1:5" x14ac:dyDescent="0.2">
      <c r="A348" s="102"/>
      <c r="B348" s="103"/>
      <c r="C348" s="103"/>
      <c r="D348" s="103"/>
      <c r="E348" s="103"/>
    </row>
    <row r="349" spans="1:5" x14ac:dyDescent="0.2">
      <c r="A349" s="102"/>
      <c r="B349" s="103"/>
      <c r="C349" s="103"/>
      <c r="D349" s="103"/>
      <c r="E349" s="103"/>
    </row>
    <row r="350" spans="1:5" x14ac:dyDescent="0.2">
      <c r="A350" s="102"/>
      <c r="B350" s="103"/>
      <c r="C350" s="103"/>
      <c r="D350" s="103"/>
      <c r="E350" s="103"/>
    </row>
    <row r="351" spans="1:5" x14ac:dyDescent="0.2">
      <c r="A351" s="102"/>
      <c r="B351" s="103"/>
      <c r="C351" s="103"/>
      <c r="D351" s="103"/>
      <c r="E351" s="103"/>
    </row>
    <row r="352" spans="1:5" x14ac:dyDescent="0.2">
      <c r="A352" s="102"/>
      <c r="B352" s="103"/>
      <c r="C352" s="103"/>
      <c r="D352" s="103"/>
      <c r="E352" s="103"/>
    </row>
    <row r="353" spans="1:5" x14ac:dyDescent="0.2">
      <c r="A353" s="102"/>
      <c r="B353" s="103"/>
      <c r="C353" s="103"/>
      <c r="D353" s="103"/>
      <c r="E353" s="103"/>
    </row>
    <row r="354" spans="1:5" x14ac:dyDescent="0.2">
      <c r="A354" s="102"/>
      <c r="B354" s="103"/>
      <c r="C354" s="103"/>
      <c r="D354" s="103"/>
      <c r="E354" s="103"/>
    </row>
    <row r="355" spans="1:5" x14ac:dyDescent="0.2">
      <c r="A355" s="102"/>
      <c r="B355" s="103"/>
      <c r="C355" s="103"/>
      <c r="D355" s="103"/>
      <c r="E355" s="103"/>
    </row>
    <row r="356" spans="1:5" x14ac:dyDescent="0.2">
      <c r="A356" s="102"/>
      <c r="B356" s="103"/>
      <c r="C356" s="103"/>
      <c r="D356" s="103"/>
      <c r="E356" s="103"/>
    </row>
    <row r="357" spans="1:5" x14ac:dyDescent="0.2">
      <c r="A357" s="102"/>
      <c r="B357" s="103"/>
      <c r="C357" s="103"/>
      <c r="D357" s="103"/>
      <c r="E357" s="103"/>
    </row>
    <row r="358" spans="1:5" x14ac:dyDescent="0.2">
      <c r="A358" s="102"/>
      <c r="B358" s="103"/>
      <c r="C358" s="103"/>
      <c r="D358" s="103"/>
      <c r="E358" s="103"/>
    </row>
    <row r="359" spans="1:5" x14ac:dyDescent="0.2">
      <c r="A359" s="102"/>
      <c r="B359" s="103"/>
      <c r="C359" s="103"/>
      <c r="D359" s="103"/>
      <c r="E359" s="103"/>
    </row>
    <row r="360" spans="1:5" x14ac:dyDescent="0.2">
      <c r="A360" s="102"/>
      <c r="B360" s="103"/>
      <c r="C360" s="103"/>
      <c r="D360" s="103"/>
      <c r="E360" s="103"/>
    </row>
    <row r="361" spans="1:5" x14ac:dyDescent="0.2">
      <c r="A361" s="102"/>
      <c r="B361" s="103"/>
      <c r="C361" s="103"/>
      <c r="D361" s="103"/>
      <c r="E361" s="103"/>
    </row>
    <row r="362" spans="1:5" x14ac:dyDescent="0.2">
      <c r="A362" s="102"/>
      <c r="B362" s="103"/>
      <c r="C362" s="103"/>
      <c r="D362" s="103"/>
      <c r="E362" s="103"/>
    </row>
    <row r="363" spans="1:5" x14ac:dyDescent="0.2">
      <c r="A363" s="102"/>
      <c r="B363" s="103"/>
      <c r="C363" s="103"/>
      <c r="D363" s="103"/>
      <c r="E363" s="103"/>
    </row>
    <row r="364" spans="1:5" x14ac:dyDescent="0.2">
      <c r="A364" s="102"/>
      <c r="B364" s="103"/>
      <c r="C364" s="103"/>
      <c r="D364" s="103"/>
      <c r="E364" s="103"/>
    </row>
    <row r="365" spans="1:5" x14ac:dyDescent="0.2">
      <c r="A365" s="102"/>
      <c r="B365" s="103"/>
      <c r="C365" s="103"/>
      <c r="D365" s="103"/>
      <c r="E365" s="103"/>
    </row>
    <row r="366" spans="1:5" x14ac:dyDescent="0.2">
      <c r="A366" s="102"/>
      <c r="B366" s="103"/>
      <c r="C366" s="103"/>
      <c r="D366" s="103"/>
      <c r="E366" s="103"/>
    </row>
    <row r="367" spans="1:5" x14ac:dyDescent="0.2">
      <c r="A367" s="102"/>
      <c r="B367" s="103"/>
      <c r="C367" s="103"/>
      <c r="D367" s="103"/>
      <c r="E367" s="103"/>
    </row>
    <row r="368" spans="1:5" x14ac:dyDescent="0.2">
      <c r="A368" s="102"/>
      <c r="B368" s="103"/>
      <c r="C368" s="103"/>
      <c r="D368" s="103"/>
      <c r="E368" s="103"/>
    </row>
    <row r="369" spans="1:5" x14ac:dyDescent="0.2">
      <c r="A369" s="102"/>
      <c r="B369" s="103"/>
      <c r="C369" s="103"/>
      <c r="D369" s="103"/>
      <c r="E369" s="103"/>
    </row>
    <row r="370" spans="1:5" x14ac:dyDescent="0.2">
      <c r="A370" s="102"/>
      <c r="B370" s="103"/>
      <c r="C370" s="103"/>
      <c r="D370" s="103"/>
      <c r="E370" s="103"/>
    </row>
    <row r="371" spans="1:5" x14ac:dyDescent="0.2">
      <c r="A371" s="102"/>
      <c r="B371" s="103"/>
      <c r="C371" s="103"/>
      <c r="D371" s="103"/>
      <c r="E371" s="103"/>
    </row>
    <row r="372" spans="1:5" x14ac:dyDescent="0.2">
      <c r="A372" s="102"/>
      <c r="B372" s="103"/>
      <c r="C372" s="103"/>
      <c r="D372" s="103"/>
      <c r="E372" s="103"/>
    </row>
    <row r="373" spans="1:5" x14ac:dyDescent="0.2">
      <c r="A373" s="102"/>
      <c r="B373" s="103"/>
      <c r="C373" s="103"/>
      <c r="D373" s="103"/>
      <c r="E373" s="103"/>
    </row>
    <row r="374" spans="1:5" x14ac:dyDescent="0.2">
      <c r="A374" s="102"/>
      <c r="B374" s="103"/>
      <c r="C374" s="103"/>
      <c r="D374" s="103"/>
      <c r="E374" s="103"/>
    </row>
    <row r="375" spans="1:5" x14ac:dyDescent="0.2">
      <c r="A375" s="102"/>
      <c r="B375" s="103"/>
      <c r="C375" s="103"/>
      <c r="D375" s="103"/>
      <c r="E375" s="103"/>
    </row>
    <row r="376" spans="1:5" x14ac:dyDescent="0.2">
      <c r="A376" s="102"/>
      <c r="B376" s="103"/>
      <c r="C376" s="103"/>
      <c r="D376" s="103"/>
      <c r="E376" s="103"/>
    </row>
    <row r="377" spans="1:5" x14ac:dyDescent="0.2">
      <c r="A377" s="102"/>
      <c r="B377" s="103"/>
      <c r="C377" s="103"/>
      <c r="D377" s="103"/>
      <c r="E377" s="103"/>
    </row>
    <row r="378" spans="1:5" x14ac:dyDescent="0.2">
      <c r="A378" s="102"/>
      <c r="B378" s="103"/>
      <c r="C378" s="103"/>
      <c r="D378" s="103"/>
      <c r="E378" s="103"/>
    </row>
    <row r="379" spans="1:5" x14ac:dyDescent="0.2">
      <c r="A379" s="102"/>
      <c r="B379" s="103"/>
      <c r="C379" s="103"/>
      <c r="D379" s="103"/>
      <c r="E379" s="103"/>
    </row>
    <row r="380" spans="1:5" x14ac:dyDescent="0.2">
      <c r="A380" s="102"/>
      <c r="B380" s="103"/>
      <c r="C380" s="103"/>
      <c r="D380" s="103"/>
      <c r="E380" s="103"/>
    </row>
    <row r="381" spans="1:5" x14ac:dyDescent="0.2">
      <c r="A381" s="102"/>
      <c r="B381" s="103"/>
      <c r="C381" s="103"/>
      <c r="D381" s="103"/>
      <c r="E381" s="103"/>
    </row>
    <row r="382" spans="1:5" x14ac:dyDescent="0.2">
      <c r="A382" s="102"/>
      <c r="B382" s="103"/>
      <c r="C382" s="103"/>
      <c r="D382" s="103"/>
      <c r="E382" s="103"/>
    </row>
    <row r="383" spans="1:5" x14ac:dyDescent="0.2">
      <c r="A383" s="102"/>
      <c r="B383" s="103"/>
      <c r="C383" s="103"/>
      <c r="D383" s="103"/>
      <c r="E383" s="103"/>
    </row>
    <row r="384" spans="1:5" x14ac:dyDescent="0.2">
      <c r="A384" s="102"/>
      <c r="B384" s="103"/>
      <c r="C384" s="103"/>
      <c r="D384" s="103"/>
      <c r="E384" s="103"/>
    </row>
    <row r="385" spans="1:5" x14ac:dyDescent="0.2">
      <c r="A385" s="102"/>
      <c r="B385" s="103"/>
      <c r="C385" s="103"/>
      <c r="D385" s="103"/>
      <c r="E385" s="103"/>
    </row>
    <row r="386" spans="1:5" x14ac:dyDescent="0.2">
      <c r="A386" s="102"/>
      <c r="B386" s="103"/>
      <c r="C386" s="103"/>
      <c r="D386" s="103"/>
      <c r="E386" s="103"/>
    </row>
    <row r="387" spans="1:5" x14ac:dyDescent="0.2">
      <c r="A387" s="102"/>
      <c r="B387" s="103"/>
      <c r="C387" s="103"/>
      <c r="D387" s="103"/>
      <c r="E387" s="103"/>
    </row>
    <row r="388" spans="1:5" x14ac:dyDescent="0.2">
      <c r="A388" s="102"/>
      <c r="B388" s="103"/>
      <c r="C388" s="103"/>
      <c r="D388" s="103"/>
      <c r="E388" s="103"/>
    </row>
    <row r="389" spans="1:5" x14ac:dyDescent="0.2">
      <c r="A389" s="102"/>
      <c r="B389" s="103"/>
      <c r="C389" s="103"/>
      <c r="D389" s="103"/>
      <c r="E389" s="103"/>
    </row>
    <row r="390" spans="1:5" x14ac:dyDescent="0.2">
      <c r="A390" s="102"/>
      <c r="B390" s="103"/>
      <c r="C390" s="103"/>
      <c r="D390" s="103"/>
      <c r="E390" s="103"/>
    </row>
    <row r="391" spans="1:5" x14ac:dyDescent="0.2">
      <c r="A391" s="102"/>
      <c r="B391" s="103"/>
      <c r="C391" s="103"/>
      <c r="D391" s="103"/>
      <c r="E391" s="103"/>
    </row>
    <row r="392" spans="1:5" x14ac:dyDescent="0.2">
      <c r="A392" s="102"/>
      <c r="B392" s="103"/>
      <c r="C392" s="103"/>
      <c r="D392" s="103"/>
      <c r="E392" s="103"/>
    </row>
    <row r="393" spans="1:5" x14ac:dyDescent="0.2">
      <c r="A393" s="102"/>
      <c r="B393" s="103"/>
      <c r="C393" s="103"/>
      <c r="D393" s="103"/>
      <c r="E393" s="103"/>
    </row>
    <row r="394" spans="1:5" x14ac:dyDescent="0.2">
      <c r="A394" s="102"/>
      <c r="B394" s="103"/>
      <c r="C394" s="103"/>
      <c r="D394" s="103"/>
      <c r="E394" s="103"/>
    </row>
    <row r="395" spans="1:5" x14ac:dyDescent="0.2">
      <c r="A395" s="102"/>
      <c r="B395" s="103"/>
      <c r="C395" s="103"/>
      <c r="D395" s="103"/>
      <c r="E395" s="103"/>
    </row>
    <row r="396" spans="1:5" x14ac:dyDescent="0.2">
      <c r="A396" s="102"/>
      <c r="B396" s="103"/>
      <c r="C396" s="103"/>
      <c r="D396" s="103"/>
      <c r="E396" s="103"/>
    </row>
    <row r="397" spans="1:5" x14ac:dyDescent="0.2">
      <c r="A397" s="102"/>
      <c r="B397" s="103"/>
      <c r="C397" s="103"/>
      <c r="D397" s="103"/>
      <c r="E397" s="103"/>
    </row>
    <row r="398" spans="1:5" x14ac:dyDescent="0.2">
      <c r="A398" s="102"/>
      <c r="B398" s="103"/>
      <c r="C398" s="103"/>
      <c r="D398" s="103"/>
      <c r="E398" s="103"/>
    </row>
    <row r="399" spans="1:5" x14ac:dyDescent="0.2">
      <c r="A399" s="102"/>
      <c r="B399" s="103"/>
      <c r="C399" s="103"/>
      <c r="D399" s="103"/>
      <c r="E399" s="103"/>
    </row>
    <row r="400" spans="1:5" x14ac:dyDescent="0.2">
      <c r="A400" s="102"/>
      <c r="B400" s="103"/>
      <c r="C400" s="103"/>
      <c r="D400" s="103"/>
      <c r="E400" s="103"/>
    </row>
    <row r="401" spans="1:5" x14ac:dyDescent="0.2">
      <c r="A401" s="102"/>
      <c r="B401" s="103"/>
      <c r="C401" s="103"/>
      <c r="D401" s="103"/>
      <c r="E401" s="103"/>
    </row>
    <row r="402" spans="1:5" x14ac:dyDescent="0.2">
      <c r="A402" s="102"/>
      <c r="B402" s="103"/>
      <c r="C402" s="103"/>
      <c r="D402" s="103"/>
      <c r="E402" s="103"/>
    </row>
    <row r="403" spans="1:5" x14ac:dyDescent="0.2">
      <c r="A403" s="102"/>
      <c r="B403" s="103"/>
      <c r="C403" s="103"/>
      <c r="D403" s="103"/>
      <c r="E403" s="103"/>
    </row>
    <row r="404" spans="1:5" x14ac:dyDescent="0.2">
      <c r="A404" s="102"/>
      <c r="B404" s="103"/>
      <c r="C404" s="103"/>
      <c r="D404" s="103"/>
      <c r="E404" s="103"/>
    </row>
    <row r="405" spans="1:5" x14ac:dyDescent="0.2">
      <c r="A405" s="102"/>
      <c r="B405" s="103"/>
      <c r="C405" s="103"/>
      <c r="D405" s="103"/>
      <c r="E405" s="103"/>
    </row>
    <row r="406" spans="1:5" x14ac:dyDescent="0.2">
      <c r="A406" s="102"/>
      <c r="B406" s="103"/>
      <c r="C406" s="103"/>
      <c r="D406" s="103"/>
      <c r="E406" s="103"/>
    </row>
    <row r="407" spans="1:5" x14ac:dyDescent="0.2">
      <c r="A407" s="102"/>
      <c r="B407" s="103"/>
      <c r="C407" s="103"/>
      <c r="D407" s="103"/>
      <c r="E407" s="103"/>
    </row>
    <row r="408" spans="1:5" x14ac:dyDescent="0.2">
      <c r="A408" s="102"/>
      <c r="B408" s="103"/>
      <c r="C408" s="103"/>
      <c r="D408" s="103"/>
      <c r="E408" s="103"/>
    </row>
    <row r="409" spans="1:5" x14ac:dyDescent="0.2">
      <c r="A409" s="102"/>
      <c r="B409" s="103"/>
      <c r="C409" s="103"/>
      <c r="D409" s="103"/>
      <c r="E409" s="103"/>
    </row>
    <row r="410" spans="1:5" x14ac:dyDescent="0.2">
      <c r="A410" s="102"/>
      <c r="B410" s="103"/>
      <c r="C410" s="103"/>
      <c r="D410" s="103"/>
      <c r="E410" s="103"/>
    </row>
    <row r="411" spans="1:5" x14ac:dyDescent="0.2">
      <c r="A411" s="102"/>
      <c r="B411" s="103"/>
      <c r="C411" s="103"/>
      <c r="D411" s="103"/>
      <c r="E411" s="103"/>
    </row>
    <row r="412" spans="1:5" x14ac:dyDescent="0.2">
      <c r="A412" s="102"/>
      <c r="B412" s="103"/>
      <c r="C412" s="103"/>
      <c r="D412" s="103"/>
      <c r="E412" s="103"/>
    </row>
    <row r="413" spans="1:5" x14ac:dyDescent="0.2">
      <c r="A413" s="102"/>
      <c r="B413" s="103"/>
      <c r="C413" s="103"/>
      <c r="D413" s="103"/>
      <c r="E413" s="103"/>
    </row>
    <row r="414" spans="1:5" x14ac:dyDescent="0.2">
      <c r="A414" s="102"/>
      <c r="B414" s="103"/>
      <c r="C414" s="103"/>
      <c r="D414" s="103"/>
      <c r="E414" s="103"/>
    </row>
    <row r="415" spans="1:5" x14ac:dyDescent="0.2">
      <c r="A415" s="102"/>
      <c r="B415" s="103"/>
      <c r="C415" s="103"/>
      <c r="D415" s="103"/>
      <c r="E415" s="103"/>
    </row>
    <row r="416" spans="1:5" x14ac:dyDescent="0.2">
      <c r="A416" s="102"/>
      <c r="B416" s="103"/>
      <c r="C416" s="103"/>
      <c r="D416" s="103"/>
      <c r="E416" s="103"/>
    </row>
    <row r="417" spans="1:5" x14ac:dyDescent="0.2">
      <c r="A417" s="102"/>
      <c r="B417" s="103"/>
      <c r="C417" s="103"/>
      <c r="D417" s="103"/>
      <c r="E417" s="103"/>
    </row>
    <row r="418" spans="1:5" x14ac:dyDescent="0.2">
      <c r="A418" s="102"/>
      <c r="B418" s="103"/>
      <c r="C418" s="103"/>
      <c r="D418" s="103"/>
      <c r="E418" s="103"/>
    </row>
    <row r="419" spans="1:5" x14ac:dyDescent="0.2">
      <c r="A419" s="102"/>
      <c r="B419" s="103"/>
      <c r="C419" s="103"/>
      <c r="D419" s="103"/>
      <c r="E419" s="103"/>
    </row>
    <row r="420" spans="1:5" x14ac:dyDescent="0.2">
      <c r="A420" s="102"/>
      <c r="B420" s="103"/>
      <c r="C420" s="103"/>
      <c r="D420" s="103"/>
      <c r="E420" s="103"/>
    </row>
    <row r="421" spans="1:5" x14ac:dyDescent="0.2">
      <c r="A421" s="102"/>
      <c r="B421" s="103"/>
      <c r="C421" s="103"/>
      <c r="D421" s="103"/>
      <c r="E421" s="103"/>
    </row>
    <row r="422" spans="1:5" x14ac:dyDescent="0.2">
      <c r="A422" s="102"/>
      <c r="B422" s="103"/>
      <c r="C422" s="103"/>
      <c r="D422" s="103"/>
      <c r="E422" s="103"/>
    </row>
    <row r="423" spans="1:5" x14ac:dyDescent="0.2">
      <c r="A423" s="102"/>
      <c r="B423" s="103"/>
      <c r="C423" s="103"/>
      <c r="D423" s="103"/>
      <c r="E423" s="103"/>
    </row>
    <row r="424" spans="1:5" x14ac:dyDescent="0.2">
      <c r="A424" s="102"/>
      <c r="B424" s="103"/>
      <c r="C424" s="103"/>
      <c r="D424" s="103"/>
      <c r="E424" s="103"/>
    </row>
    <row r="425" spans="1:5" x14ac:dyDescent="0.2">
      <c r="A425" s="102"/>
      <c r="B425" s="103"/>
      <c r="C425" s="103"/>
      <c r="D425" s="103"/>
      <c r="E425" s="103"/>
    </row>
    <row r="426" spans="1:5" x14ac:dyDescent="0.2">
      <c r="A426" s="102"/>
      <c r="B426" s="103"/>
      <c r="C426" s="103"/>
      <c r="D426" s="103"/>
      <c r="E426" s="103"/>
    </row>
    <row r="427" spans="1:5" x14ac:dyDescent="0.2">
      <c r="A427" s="102"/>
      <c r="B427" s="103"/>
      <c r="C427" s="103"/>
      <c r="D427" s="103"/>
      <c r="E427" s="103"/>
    </row>
    <row r="428" spans="1:5" x14ac:dyDescent="0.2">
      <c r="A428" s="102"/>
      <c r="B428" s="103"/>
      <c r="C428" s="103"/>
      <c r="D428" s="103"/>
      <c r="E428" s="103"/>
    </row>
    <row r="429" spans="1:5" x14ac:dyDescent="0.2">
      <c r="A429" s="102"/>
      <c r="B429" s="103"/>
      <c r="C429" s="103"/>
      <c r="D429" s="103"/>
      <c r="E429" s="103"/>
    </row>
    <row r="430" spans="1:5" x14ac:dyDescent="0.2">
      <c r="A430" s="102"/>
      <c r="B430" s="103"/>
      <c r="C430" s="103"/>
      <c r="D430" s="103"/>
      <c r="E430" s="103"/>
    </row>
    <row r="431" spans="1:5" x14ac:dyDescent="0.2">
      <c r="A431" s="102"/>
      <c r="B431" s="103"/>
      <c r="C431" s="103"/>
      <c r="D431" s="103"/>
      <c r="E431" s="103"/>
    </row>
    <row r="432" spans="1:5" x14ac:dyDescent="0.2">
      <c r="A432" s="102"/>
      <c r="B432" s="103"/>
      <c r="C432" s="103"/>
      <c r="D432" s="103"/>
      <c r="E432" s="103"/>
    </row>
    <row r="433" spans="1:5" x14ac:dyDescent="0.2">
      <c r="A433" s="102"/>
      <c r="B433" s="103"/>
      <c r="C433" s="103"/>
      <c r="D433" s="103"/>
      <c r="E433" s="103"/>
    </row>
    <row r="434" spans="1:5" x14ac:dyDescent="0.2">
      <c r="A434" s="102"/>
      <c r="B434" s="103"/>
      <c r="C434" s="103"/>
      <c r="D434" s="103"/>
      <c r="E434" s="103"/>
    </row>
    <row r="435" spans="1:5" x14ac:dyDescent="0.2">
      <c r="A435" s="102"/>
      <c r="B435" s="103"/>
      <c r="C435" s="103"/>
      <c r="D435" s="103"/>
      <c r="E435" s="103"/>
    </row>
    <row r="436" spans="1:5" x14ac:dyDescent="0.2">
      <c r="A436" s="102"/>
      <c r="B436" s="103"/>
      <c r="C436" s="103"/>
      <c r="D436" s="103"/>
      <c r="E436" s="103"/>
    </row>
    <row r="437" spans="1:5" x14ac:dyDescent="0.2">
      <c r="A437" s="102"/>
      <c r="B437" s="103"/>
      <c r="C437" s="103"/>
      <c r="D437" s="103"/>
      <c r="E437" s="103"/>
    </row>
    <row r="438" spans="1:5" x14ac:dyDescent="0.2">
      <c r="A438" s="102"/>
      <c r="B438" s="103"/>
      <c r="C438" s="103"/>
      <c r="D438" s="103"/>
      <c r="E438" s="103"/>
    </row>
    <row r="439" spans="1:5" x14ac:dyDescent="0.2">
      <c r="A439" s="102"/>
      <c r="B439" s="103"/>
      <c r="C439" s="103"/>
      <c r="D439" s="103"/>
      <c r="E439" s="103"/>
    </row>
    <row r="440" spans="1:5" x14ac:dyDescent="0.2">
      <c r="A440" s="102"/>
      <c r="B440" s="103"/>
      <c r="C440" s="103"/>
      <c r="D440" s="103"/>
      <c r="E440" s="103"/>
    </row>
    <row r="441" spans="1:5" x14ac:dyDescent="0.2">
      <c r="A441" s="102"/>
      <c r="B441" s="103"/>
      <c r="C441" s="103"/>
      <c r="D441" s="103"/>
      <c r="E441" s="103"/>
    </row>
    <row r="442" spans="1:5" x14ac:dyDescent="0.2">
      <c r="A442" s="102"/>
      <c r="B442" s="103"/>
      <c r="C442" s="103"/>
      <c r="D442" s="103"/>
      <c r="E442" s="103"/>
    </row>
    <row r="443" spans="1:5" x14ac:dyDescent="0.2">
      <c r="A443" s="102"/>
      <c r="B443" s="103"/>
      <c r="C443" s="103"/>
      <c r="D443" s="103"/>
      <c r="E443" s="103"/>
    </row>
    <row r="444" spans="1:5" x14ac:dyDescent="0.2">
      <c r="A444" s="102"/>
      <c r="B444" s="103"/>
      <c r="C444" s="103"/>
      <c r="D444" s="103"/>
      <c r="E444" s="103"/>
    </row>
    <row r="445" spans="1:5" x14ac:dyDescent="0.2">
      <c r="A445" s="102"/>
      <c r="B445" s="103"/>
      <c r="C445" s="103"/>
      <c r="D445" s="103"/>
      <c r="E445" s="103"/>
    </row>
    <row r="446" spans="1:5" x14ac:dyDescent="0.2">
      <c r="A446" s="102"/>
      <c r="B446" s="103"/>
      <c r="C446" s="103"/>
      <c r="D446" s="103"/>
      <c r="E446" s="103"/>
    </row>
    <row r="447" spans="1:5" x14ac:dyDescent="0.2">
      <c r="A447" s="102"/>
      <c r="B447" s="103"/>
      <c r="C447" s="103"/>
      <c r="D447" s="103"/>
      <c r="E447" s="103"/>
    </row>
    <row r="448" spans="1:5" x14ac:dyDescent="0.2">
      <c r="A448" s="102"/>
      <c r="B448" s="103"/>
      <c r="C448" s="103"/>
      <c r="D448" s="103"/>
      <c r="E448" s="103"/>
    </row>
    <row r="449" spans="1:5" x14ac:dyDescent="0.2">
      <c r="A449" s="102"/>
      <c r="B449" s="103"/>
      <c r="C449" s="103"/>
      <c r="D449" s="103"/>
      <c r="E449" s="103"/>
    </row>
    <row r="450" spans="1:5" x14ac:dyDescent="0.2">
      <c r="A450" s="102"/>
      <c r="B450" s="103"/>
      <c r="C450" s="103"/>
      <c r="D450" s="103"/>
      <c r="E450" s="103"/>
    </row>
    <row r="451" spans="1:5" x14ac:dyDescent="0.2">
      <c r="A451" s="102"/>
      <c r="B451" s="103"/>
      <c r="C451" s="103"/>
      <c r="D451" s="103"/>
      <c r="E451" s="103"/>
    </row>
    <row r="452" spans="1:5" x14ac:dyDescent="0.2">
      <c r="A452" s="102"/>
      <c r="B452" s="103"/>
      <c r="C452" s="103"/>
      <c r="D452" s="103"/>
      <c r="E452" s="103"/>
    </row>
    <row r="453" spans="1:5" x14ac:dyDescent="0.2">
      <c r="A453" s="102"/>
      <c r="B453" s="103"/>
      <c r="C453" s="103"/>
      <c r="D453" s="103"/>
      <c r="E453" s="103"/>
    </row>
    <row r="454" spans="1:5" x14ac:dyDescent="0.2">
      <c r="A454" s="102"/>
      <c r="B454" s="103"/>
      <c r="C454" s="103"/>
      <c r="D454" s="103"/>
      <c r="E454" s="103"/>
    </row>
    <row r="455" spans="1:5" x14ac:dyDescent="0.2">
      <c r="A455" s="102"/>
      <c r="B455" s="103"/>
      <c r="C455" s="103"/>
      <c r="D455" s="103"/>
      <c r="E455" s="103"/>
    </row>
    <row r="456" spans="1:5" x14ac:dyDescent="0.2">
      <c r="A456" s="102"/>
      <c r="B456" s="103"/>
      <c r="C456" s="103"/>
      <c r="D456" s="103"/>
      <c r="E456" s="103"/>
    </row>
    <row r="457" spans="1:5" x14ac:dyDescent="0.2">
      <c r="A457" s="102"/>
      <c r="B457" s="103"/>
      <c r="C457" s="103"/>
      <c r="D457" s="103"/>
      <c r="E457" s="103"/>
    </row>
    <row r="458" spans="1:5" x14ac:dyDescent="0.2">
      <c r="A458" s="102"/>
      <c r="B458" s="103"/>
      <c r="C458" s="103"/>
      <c r="D458" s="103"/>
      <c r="E458" s="103"/>
    </row>
    <row r="459" spans="1:5" x14ac:dyDescent="0.2">
      <c r="A459" s="102"/>
      <c r="B459" s="103"/>
      <c r="C459" s="103"/>
      <c r="D459" s="103"/>
      <c r="E459" s="103"/>
    </row>
    <row r="460" spans="1:5" x14ac:dyDescent="0.2">
      <c r="A460" s="102"/>
      <c r="B460" s="103"/>
      <c r="C460" s="103"/>
      <c r="D460" s="103"/>
      <c r="E460" s="103"/>
    </row>
    <row r="461" spans="1:5" x14ac:dyDescent="0.2">
      <c r="A461" s="102"/>
      <c r="B461" s="103"/>
      <c r="C461" s="103"/>
      <c r="D461" s="103"/>
      <c r="E461" s="103"/>
    </row>
    <row r="462" spans="1:5" x14ac:dyDescent="0.2">
      <c r="A462" s="102"/>
      <c r="B462" s="103"/>
      <c r="C462" s="103"/>
      <c r="D462" s="103"/>
      <c r="E462" s="103"/>
    </row>
    <row r="463" spans="1:5" x14ac:dyDescent="0.2">
      <c r="A463" s="102"/>
      <c r="B463" s="103"/>
      <c r="C463" s="103"/>
      <c r="D463" s="103"/>
      <c r="E463" s="103"/>
    </row>
    <row r="464" spans="1:5" x14ac:dyDescent="0.2">
      <c r="A464" s="102"/>
      <c r="B464" s="103"/>
      <c r="C464" s="103"/>
      <c r="D464" s="103"/>
      <c r="E464" s="103"/>
    </row>
    <row r="465" spans="1:5" x14ac:dyDescent="0.2">
      <c r="A465" s="102"/>
      <c r="B465" s="103"/>
      <c r="C465" s="103"/>
      <c r="D465" s="103"/>
      <c r="E465" s="103"/>
    </row>
    <row r="466" spans="1:5" x14ac:dyDescent="0.2">
      <c r="A466" s="102"/>
      <c r="B466" s="103"/>
      <c r="C466" s="103"/>
      <c r="D466" s="103"/>
      <c r="E466" s="103"/>
    </row>
    <row r="467" spans="1:5" x14ac:dyDescent="0.2">
      <c r="A467" s="102"/>
      <c r="B467" s="103"/>
      <c r="C467" s="103"/>
      <c r="D467" s="103"/>
      <c r="E467" s="103"/>
    </row>
    <row r="468" spans="1:5" x14ac:dyDescent="0.2">
      <c r="A468" s="102"/>
      <c r="B468" s="103"/>
      <c r="C468" s="103"/>
      <c r="D468" s="103"/>
      <c r="E468" s="103"/>
    </row>
    <row r="469" spans="1:5" x14ac:dyDescent="0.2">
      <c r="A469" s="102"/>
      <c r="B469" s="103"/>
      <c r="C469" s="103"/>
      <c r="D469" s="103"/>
      <c r="E469" s="103"/>
    </row>
    <row r="470" spans="1:5" x14ac:dyDescent="0.2">
      <c r="A470" s="102"/>
      <c r="B470" s="103"/>
      <c r="C470" s="103"/>
      <c r="D470" s="103"/>
      <c r="E470" s="103"/>
    </row>
    <row r="471" spans="1:5" x14ac:dyDescent="0.2">
      <c r="A471" s="102"/>
      <c r="B471" s="103"/>
      <c r="C471" s="103"/>
      <c r="D471" s="103"/>
      <c r="E471" s="103"/>
    </row>
    <row r="472" spans="1:5" x14ac:dyDescent="0.2">
      <c r="A472" s="102"/>
      <c r="B472" s="103"/>
      <c r="C472" s="103"/>
      <c r="D472" s="103"/>
      <c r="E472" s="103"/>
    </row>
    <row r="473" spans="1:5" x14ac:dyDescent="0.2">
      <c r="A473" s="102"/>
      <c r="B473" s="103"/>
      <c r="C473" s="103"/>
      <c r="D473" s="103"/>
      <c r="E473" s="103"/>
    </row>
    <row r="474" spans="1:5" x14ac:dyDescent="0.2">
      <c r="A474" s="102"/>
      <c r="B474" s="103"/>
      <c r="C474" s="103"/>
      <c r="D474" s="103"/>
      <c r="E474" s="103"/>
    </row>
    <row r="475" spans="1:5" x14ac:dyDescent="0.2">
      <c r="A475" s="102"/>
      <c r="B475" s="103"/>
      <c r="C475" s="103"/>
      <c r="D475" s="103"/>
      <c r="E475" s="103"/>
    </row>
    <row r="476" spans="1:5" x14ac:dyDescent="0.2">
      <c r="A476" s="102"/>
      <c r="B476" s="103"/>
      <c r="C476" s="103"/>
      <c r="D476" s="103"/>
      <c r="E476" s="103"/>
    </row>
    <row r="477" spans="1:5" x14ac:dyDescent="0.2">
      <c r="A477" s="102"/>
      <c r="B477" s="103"/>
      <c r="C477" s="103"/>
      <c r="D477" s="103"/>
      <c r="E477" s="103"/>
    </row>
    <row r="478" spans="1:5" x14ac:dyDescent="0.2">
      <c r="A478" s="102"/>
      <c r="B478" s="103"/>
      <c r="C478" s="103"/>
      <c r="D478" s="103"/>
      <c r="E478" s="103"/>
    </row>
    <row r="479" spans="1:5" x14ac:dyDescent="0.2">
      <c r="A479" s="102"/>
      <c r="B479" s="103"/>
      <c r="C479" s="103"/>
      <c r="D479" s="103"/>
      <c r="E479" s="103"/>
    </row>
    <row r="480" spans="1:5" x14ac:dyDescent="0.2">
      <c r="A480" s="102"/>
      <c r="B480" s="103"/>
      <c r="C480" s="103"/>
      <c r="D480" s="103"/>
      <c r="E480" s="103"/>
    </row>
    <row r="481" spans="1:5" x14ac:dyDescent="0.2">
      <c r="A481" s="102"/>
      <c r="B481" s="103"/>
      <c r="C481" s="103"/>
      <c r="D481" s="103"/>
      <c r="E481" s="103"/>
    </row>
    <row r="482" spans="1:5" x14ac:dyDescent="0.2">
      <c r="A482" s="102"/>
      <c r="B482" s="103"/>
      <c r="C482" s="103"/>
      <c r="D482" s="103"/>
      <c r="E482" s="103"/>
    </row>
    <row r="483" spans="1:5" x14ac:dyDescent="0.2">
      <c r="A483" s="102"/>
      <c r="B483" s="103"/>
      <c r="C483" s="103"/>
      <c r="D483" s="103"/>
      <c r="E483" s="103"/>
    </row>
    <row r="484" spans="1:5" x14ac:dyDescent="0.2">
      <c r="A484" s="102"/>
      <c r="B484" s="103"/>
      <c r="C484" s="103"/>
      <c r="D484" s="103"/>
      <c r="E484" s="103"/>
    </row>
    <row r="485" spans="1:5" x14ac:dyDescent="0.2">
      <c r="A485" s="102"/>
      <c r="B485" s="103"/>
      <c r="C485" s="103"/>
      <c r="D485" s="103"/>
      <c r="E485" s="103"/>
    </row>
    <row r="486" spans="1:5" x14ac:dyDescent="0.2">
      <c r="A486" s="102"/>
      <c r="B486" s="103"/>
      <c r="C486" s="103"/>
      <c r="D486" s="103"/>
      <c r="E486" s="103"/>
    </row>
    <row r="487" spans="1:5" x14ac:dyDescent="0.2">
      <c r="A487" s="102"/>
      <c r="B487" s="103"/>
      <c r="C487" s="103"/>
      <c r="D487" s="103"/>
      <c r="E487" s="103"/>
    </row>
    <row r="488" spans="1:5" x14ac:dyDescent="0.2">
      <c r="A488" s="102"/>
      <c r="B488" s="103"/>
      <c r="C488" s="103"/>
      <c r="D488" s="103"/>
      <c r="E488" s="103"/>
    </row>
    <row r="489" spans="1:5" x14ac:dyDescent="0.2">
      <c r="A489" s="102"/>
      <c r="B489" s="103"/>
      <c r="C489" s="103"/>
      <c r="D489" s="103"/>
      <c r="E489" s="103"/>
    </row>
    <row r="490" spans="1:5" x14ac:dyDescent="0.2">
      <c r="A490" s="102"/>
      <c r="B490" s="103"/>
      <c r="C490" s="103"/>
      <c r="D490" s="103"/>
      <c r="E490" s="103"/>
    </row>
    <row r="491" spans="1:5" x14ac:dyDescent="0.2">
      <c r="A491" s="102"/>
      <c r="B491" s="103"/>
      <c r="C491" s="103"/>
      <c r="D491" s="103"/>
      <c r="E491" s="103"/>
    </row>
    <row r="492" spans="1:5" x14ac:dyDescent="0.2">
      <c r="A492" s="102"/>
      <c r="B492" s="103"/>
      <c r="C492" s="103"/>
      <c r="D492" s="103"/>
      <c r="E492" s="103"/>
    </row>
    <row r="493" spans="1:5" x14ac:dyDescent="0.2">
      <c r="A493" s="102"/>
      <c r="B493" s="103"/>
      <c r="C493" s="103"/>
      <c r="D493" s="103"/>
      <c r="E493" s="103"/>
    </row>
    <row r="494" spans="1:5" x14ac:dyDescent="0.2">
      <c r="A494" s="102"/>
      <c r="B494" s="103"/>
      <c r="C494" s="103"/>
      <c r="D494" s="103"/>
      <c r="E494" s="103"/>
    </row>
    <row r="495" spans="1:5" x14ac:dyDescent="0.2">
      <c r="A495" s="102"/>
      <c r="B495" s="103"/>
      <c r="C495" s="103"/>
      <c r="D495" s="103"/>
      <c r="E495" s="103"/>
    </row>
    <row r="496" spans="1:5" x14ac:dyDescent="0.2">
      <c r="A496" s="102"/>
      <c r="B496" s="103"/>
      <c r="C496" s="103"/>
      <c r="D496" s="103"/>
      <c r="E496" s="103"/>
    </row>
    <row r="497" spans="1:5" x14ac:dyDescent="0.2">
      <c r="A497" s="102"/>
      <c r="B497" s="103"/>
      <c r="C497" s="103"/>
      <c r="D497" s="103"/>
      <c r="E497" s="103"/>
    </row>
    <row r="498" spans="1:5" x14ac:dyDescent="0.2">
      <c r="A498" s="102"/>
      <c r="B498" s="103"/>
      <c r="C498" s="103"/>
      <c r="D498" s="103"/>
      <c r="E498" s="103"/>
    </row>
    <row r="499" spans="1:5" x14ac:dyDescent="0.2">
      <c r="A499" s="102"/>
      <c r="B499" s="103"/>
      <c r="C499" s="103"/>
      <c r="D499" s="103"/>
      <c r="E499" s="103"/>
    </row>
    <row r="500" spans="1:5" x14ac:dyDescent="0.2">
      <c r="A500" s="102"/>
      <c r="B500" s="103"/>
      <c r="C500" s="103"/>
      <c r="D500" s="103"/>
      <c r="E500" s="103"/>
    </row>
    <row r="501" spans="1:5" x14ac:dyDescent="0.2">
      <c r="A501" s="102"/>
      <c r="B501" s="103"/>
      <c r="C501" s="103"/>
      <c r="D501" s="103"/>
      <c r="E501" s="103"/>
    </row>
    <row r="502" spans="1:5" x14ac:dyDescent="0.2">
      <c r="A502" s="102"/>
      <c r="B502" s="103"/>
      <c r="C502" s="103"/>
      <c r="D502" s="103"/>
      <c r="E502" s="103"/>
    </row>
    <row r="503" spans="1:5" x14ac:dyDescent="0.2">
      <c r="A503" s="102"/>
      <c r="B503" s="103"/>
      <c r="C503" s="103"/>
      <c r="D503" s="103"/>
      <c r="E503" s="103"/>
    </row>
    <row r="504" spans="1:5" x14ac:dyDescent="0.2">
      <c r="A504" s="102"/>
      <c r="B504" s="103"/>
      <c r="C504" s="103"/>
      <c r="D504" s="103"/>
      <c r="E504" s="103"/>
    </row>
    <row r="505" spans="1:5" x14ac:dyDescent="0.2">
      <c r="A505" s="102"/>
      <c r="B505" s="103"/>
      <c r="C505" s="103"/>
      <c r="D505" s="103"/>
      <c r="E505" s="103"/>
    </row>
    <row r="506" spans="1:5" x14ac:dyDescent="0.2">
      <c r="A506" s="102"/>
      <c r="B506" s="103"/>
      <c r="C506" s="103"/>
      <c r="D506" s="103"/>
      <c r="E506" s="103"/>
    </row>
    <row r="507" spans="1:5" x14ac:dyDescent="0.2">
      <c r="A507" s="102"/>
      <c r="B507" s="103"/>
      <c r="C507" s="103"/>
      <c r="D507" s="103"/>
      <c r="E507" s="103"/>
    </row>
    <row r="508" spans="1:5" x14ac:dyDescent="0.2">
      <c r="A508" s="102"/>
      <c r="B508" s="103"/>
      <c r="C508" s="103"/>
      <c r="D508" s="103"/>
      <c r="E508" s="103"/>
    </row>
    <row r="509" spans="1:5" x14ac:dyDescent="0.2">
      <c r="A509" s="102"/>
      <c r="B509" s="103"/>
      <c r="C509" s="103"/>
      <c r="D509" s="103"/>
      <c r="E509" s="103"/>
    </row>
    <row r="510" spans="1:5" x14ac:dyDescent="0.2">
      <c r="A510" s="102"/>
      <c r="B510" s="103"/>
      <c r="C510" s="103"/>
      <c r="D510" s="103"/>
      <c r="E510" s="103"/>
    </row>
    <row r="511" spans="1:5" x14ac:dyDescent="0.2">
      <c r="A511" s="102"/>
      <c r="B511" s="103"/>
      <c r="C511" s="103"/>
      <c r="D511" s="103"/>
      <c r="E511" s="103"/>
    </row>
    <row r="512" spans="1:5" x14ac:dyDescent="0.2">
      <c r="A512" s="102"/>
      <c r="B512" s="103"/>
      <c r="C512" s="103"/>
      <c r="D512" s="103"/>
      <c r="E512" s="103"/>
    </row>
    <row r="513" spans="1:5" x14ac:dyDescent="0.2">
      <c r="A513" s="102"/>
      <c r="B513" s="103"/>
      <c r="C513" s="103"/>
      <c r="D513" s="103"/>
      <c r="E513" s="103"/>
    </row>
    <row r="514" spans="1:5" x14ac:dyDescent="0.2">
      <c r="A514" s="102"/>
      <c r="B514" s="103"/>
      <c r="C514" s="103"/>
      <c r="D514" s="103"/>
      <c r="E514" s="103"/>
    </row>
    <row r="515" spans="1:5" x14ac:dyDescent="0.2">
      <c r="A515" s="102"/>
      <c r="B515" s="103"/>
      <c r="C515" s="103"/>
      <c r="D515" s="103"/>
      <c r="E515" s="103"/>
    </row>
    <row r="516" spans="1:5" x14ac:dyDescent="0.2">
      <c r="A516" s="102"/>
      <c r="B516" s="103"/>
      <c r="C516" s="103"/>
      <c r="D516" s="103"/>
      <c r="E516" s="103"/>
    </row>
    <row r="517" spans="1:5" x14ac:dyDescent="0.2">
      <c r="A517" s="102"/>
      <c r="B517" s="103"/>
      <c r="C517" s="103"/>
      <c r="D517" s="103"/>
      <c r="E517" s="103"/>
    </row>
    <row r="518" spans="1:5" x14ac:dyDescent="0.2">
      <c r="A518" s="102"/>
      <c r="B518" s="103"/>
      <c r="C518" s="103"/>
      <c r="D518" s="103"/>
      <c r="E518" s="103"/>
    </row>
    <row r="519" spans="1:5" x14ac:dyDescent="0.2">
      <c r="A519" s="102"/>
      <c r="B519" s="103"/>
      <c r="C519" s="103"/>
      <c r="D519" s="103"/>
      <c r="E519" s="103"/>
    </row>
    <row r="520" spans="1:5" x14ac:dyDescent="0.2">
      <c r="A520" s="102"/>
      <c r="B520" s="103"/>
      <c r="C520" s="103"/>
      <c r="D520" s="103"/>
      <c r="E520" s="103"/>
    </row>
    <row r="521" spans="1:5" x14ac:dyDescent="0.2">
      <c r="A521" s="102"/>
      <c r="B521" s="103"/>
      <c r="C521" s="103"/>
      <c r="D521" s="103"/>
      <c r="E521" s="103"/>
    </row>
    <row r="522" spans="1:5" x14ac:dyDescent="0.2">
      <c r="A522" s="102"/>
      <c r="B522" s="103"/>
      <c r="C522" s="103"/>
      <c r="D522" s="103"/>
      <c r="E522" s="103"/>
    </row>
    <row r="523" spans="1:5" x14ac:dyDescent="0.2">
      <c r="A523" s="102"/>
      <c r="B523" s="103"/>
      <c r="C523" s="103"/>
      <c r="D523" s="103"/>
      <c r="E523" s="103"/>
    </row>
    <row r="524" spans="1:5" x14ac:dyDescent="0.2">
      <c r="A524" s="102"/>
      <c r="B524" s="103"/>
      <c r="C524" s="103"/>
      <c r="D524" s="103"/>
      <c r="E524" s="103"/>
    </row>
    <row r="525" spans="1:5" x14ac:dyDescent="0.2">
      <c r="A525" s="102"/>
      <c r="B525" s="103"/>
      <c r="C525" s="103"/>
      <c r="D525" s="103"/>
      <c r="E525" s="103"/>
    </row>
    <row r="526" spans="1:5" x14ac:dyDescent="0.2">
      <c r="A526" s="102"/>
      <c r="B526" s="103"/>
      <c r="C526" s="103"/>
      <c r="D526" s="103"/>
      <c r="E526" s="103"/>
    </row>
    <row r="527" spans="1:5" x14ac:dyDescent="0.2">
      <c r="A527" s="102"/>
      <c r="B527" s="103"/>
      <c r="C527" s="103"/>
      <c r="D527" s="103"/>
      <c r="E527" s="103"/>
    </row>
    <row r="528" spans="1:5" x14ac:dyDescent="0.2">
      <c r="A528" s="102"/>
      <c r="B528" s="103"/>
      <c r="C528" s="103"/>
      <c r="D528" s="103"/>
      <c r="E528" s="103"/>
    </row>
    <row r="529" spans="1:5" x14ac:dyDescent="0.2">
      <c r="A529" s="102"/>
      <c r="B529" s="103"/>
      <c r="C529" s="103"/>
      <c r="D529" s="103"/>
      <c r="E529" s="103"/>
    </row>
    <row r="530" spans="1:5" x14ac:dyDescent="0.2">
      <c r="A530" s="102"/>
      <c r="B530" s="103"/>
      <c r="C530" s="103"/>
      <c r="D530" s="103"/>
      <c r="E530" s="103"/>
    </row>
    <row r="531" spans="1:5" x14ac:dyDescent="0.2">
      <c r="A531" s="102"/>
      <c r="B531" s="103"/>
      <c r="C531" s="103"/>
      <c r="D531" s="103"/>
      <c r="E531" s="103"/>
    </row>
    <row r="532" spans="1:5" x14ac:dyDescent="0.2">
      <c r="A532" s="102"/>
      <c r="B532" s="103"/>
      <c r="C532" s="103"/>
      <c r="D532" s="103"/>
      <c r="E532" s="103"/>
    </row>
    <row r="533" spans="1:5" x14ac:dyDescent="0.2">
      <c r="A533" s="102"/>
      <c r="B533" s="103"/>
      <c r="C533" s="103"/>
      <c r="D533" s="103"/>
      <c r="E533" s="103"/>
    </row>
    <row r="534" spans="1:5" x14ac:dyDescent="0.2">
      <c r="A534" s="102"/>
      <c r="B534" s="103"/>
      <c r="C534" s="103"/>
      <c r="D534" s="103"/>
      <c r="E534" s="103"/>
    </row>
    <row r="535" spans="1:5" x14ac:dyDescent="0.2">
      <c r="A535" s="102"/>
      <c r="B535" s="103"/>
      <c r="C535" s="103"/>
      <c r="D535" s="103"/>
      <c r="E535" s="103"/>
    </row>
    <row r="536" spans="1:5" x14ac:dyDescent="0.2">
      <c r="A536" s="102"/>
      <c r="B536" s="103"/>
      <c r="C536" s="103"/>
      <c r="D536" s="103"/>
      <c r="E536" s="103"/>
    </row>
    <row r="537" spans="1:5" x14ac:dyDescent="0.2">
      <c r="A537" s="102"/>
      <c r="B537" s="103"/>
      <c r="C537" s="103"/>
      <c r="D537" s="103"/>
      <c r="E537" s="103"/>
    </row>
    <row r="538" spans="1:5" x14ac:dyDescent="0.2">
      <c r="A538" s="102"/>
      <c r="B538" s="103"/>
      <c r="C538" s="103"/>
      <c r="D538" s="103"/>
      <c r="E538" s="103"/>
    </row>
    <row r="539" spans="1:5" x14ac:dyDescent="0.2">
      <c r="A539" s="102"/>
      <c r="B539" s="103"/>
      <c r="C539" s="103"/>
      <c r="D539" s="103"/>
      <c r="E539" s="103"/>
    </row>
    <row r="540" spans="1:5" x14ac:dyDescent="0.2">
      <c r="A540" s="102"/>
      <c r="B540" s="103"/>
      <c r="C540" s="103"/>
      <c r="D540" s="103"/>
      <c r="E540" s="103"/>
    </row>
    <row r="541" spans="1:5" x14ac:dyDescent="0.2">
      <c r="A541" s="102"/>
      <c r="B541" s="103"/>
      <c r="C541" s="103"/>
      <c r="D541" s="103"/>
      <c r="E541" s="103"/>
    </row>
    <row r="542" spans="1:5" x14ac:dyDescent="0.2">
      <c r="A542" s="102"/>
      <c r="B542" s="103"/>
      <c r="C542" s="103"/>
      <c r="D542" s="103"/>
      <c r="E542" s="103"/>
    </row>
    <row r="543" spans="1:5" x14ac:dyDescent="0.2">
      <c r="A543" s="102"/>
      <c r="B543" s="103"/>
      <c r="C543" s="103"/>
      <c r="D543" s="103"/>
      <c r="E543" s="103"/>
    </row>
    <row r="544" spans="1:5" x14ac:dyDescent="0.2">
      <c r="A544" s="102"/>
      <c r="B544" s="103"/>
      <c r="C544" s="103"/>
      <c r="D544" s="103"/>
      <c r="E544" s="103"/>
    </row>
    <row r="545" spans="1:5" x14ac:dyDescent="0.2">
      <c r="A545" s="102"/>
      <c r="B545" s="103"/>
      <c r="C545" s="103"/>
      <c r="D545" s="103"/>
      <c r="E545" s="103"/>
    </row>
    <row r="546" spans="1:5" x14ac:dyDescent="0.2">
      <c r="A546" s="102"/>
      <c r="B546" s="103"/>
      <c r="C546" s="103"/>
      <c r="D546" s="103"/>
      <c r="E546" s="103"/>
    </row>
    <row r="547" spans="1:5" x14ac:dyDescent="0.2">
      <c r="A547" s="102"/>
      <c r="B547" s="103"/>
      <c r="C547" s="103"/>
      <c r="D547" s="103"/>
      <c r="E547" s="103"/>
    </row>
    <row r="548" spans="1:5" x14ac:dyDescent="0.2">
      <c r="A548" s="102"/>
      <c r="B548" s="103"/>
      <c r="C548" s="103"/>
      <c r="D548" s="103"/>
      <c r="E548" s="103"/>
    </row>
    <row r="549" spans="1:5" x14ac:dyDescent="0.2">
      <c r="A549" s="102"/>
      <c r="B549" s="103"/>
      <c r="C549" s="103"/>
      <c r="D549" s="103"/>
      <c r="E549" s="103"/>
    </row>
    <row r="550" spans="1:5" x14ac:dyDescent="0.2">
      <c r="A550" s="102"/>
      <c r="B550" s="103"/>
      <c r="C550" s="103"/>
      <c r="D550" s="103"/>
      <c r="E550" s="103"/>
    </row>
    <row r="551" spans="1:5" x14ac:dyDescent="0.2">
      <c r="A551" s="102"/>
      <c r="B551" s="103"/>
      <c r="C551" s="103"/>
      <c r="D551" s="103"/>
      <c r="E551" s="103"/>
    </row>
    <row r="552" spans="1:5" x14ac:dyDescent="0.2">
      <c r="A552" s="102"/>
      <c r="B552" s="103"/>
      <c r="C552" s="103"/>
      <c r="D552" s="103"/>
      <c r="E552" s="103"/>
    </row>
    <row r="553" spans="1:5" x14ac:dyDescent="0.2">
      <c r="A553" s="102"/>
      <c r="B553" s="103"/>
      <c r="C553" s="103"/>
      <c r="D553" s="103"/>
      <c r="E553" s="103"/>
    </row>
    <row r="554" spans="1:5" x14ac:dyDescent="0.2">
      <c r="A554" s="102"/>
      <c r="B554" s="103"/>
      <c r="C554" s="103"/>
      <c r="D554" s="103"/>
      <c r="E554" s="103"/>
    </row>
    <row r="555" spans="1:5" x14ac:dyDescent="0.2">
      <c r="A555" s="102"/>
      <c r="B555" s="103"/>
      <c r="C555" s="103"/>
      <c r="D555" s="103"/>
      <c r="E555" s="103"/>
    </row>
    <row r="556" spans="1:5" x14ac:dyDescent="0.2">
      <c r="A556" s="102"/>
      <c r="B556" s="103"/>
      <c r="C556" s="103"/>
      <c r="D556" s="103"/>
      <c r="E556" s="103"/>
    </row>
    <row r="557" spans="1:5" x14ac:dyDescent="0.2">
      <c r="A557" s="102"/>
      <c r="B557" s="103"/>
      <c r="C557" s="103"/>
      <c r="D557" s="103"/>
      <c r="E557" s="103"/>
    </row>
    <row r="558" spans="1:5" x14ac:dyDescent="0.2">
      <c r="A558" s="102"/>
      <c r="B558" s="103"/>
      <c r="C558" s="103"/>
      <c r="D558" s="103"/>
      <c r="E558" s="103"/>
    </row>
    <row r="559" spans="1:5" x14ac:dyDescent="0.2">
      <c r="A559" s="102"/>
      <c r="B559" s="103"/>
      <c r="C559" s="103"/>
      <c r="D559" s="103"/>
      <c r="E559" s="103"/>
    </row>
    <row r="560" spans="1:5" x14ac:dyDescent="0.2">
      <c r="A560" s="102"/>
      <c r="B560" s="103"/>
      <c r="C560" s="103"/>
      <c r="D560" s="103"/>
      <c r="E560" s="103"/>
    </row>
    <row r="561" spans="1:5" x14ac:dyDescent="0.2">
      <c r="A561" s="102"/>
      <c r="B561" s="103"/>
      <c r="C561" s="103"/>
      <c r="D561" s="103"/>
      <c r="E561" s="103"/>
    </row>
    <row r="562" spans="1:5" x14ac:dyDescent="0.2">
      <c r="A562" s="102"/>
      <c r="B562" s="103"/>
      <c r="C562" s="103"/>
      <c r="D562" s="103"/>
      <c r="E562" s="103"/>
    </row>
    <row r="563" spans="1:5" x14ac:dyDescent="0.2">
      <c r="A563" s="102"/>
      <c r="B563" s="103"/>
      <c r="C563" s="103"/>
      <c r="D563" s="103"/>
      <c r="E563" s="103"/>
    </row>
    <row r="564" spans="1:5" x14ac:dyDescent="0.2">
      <c r="A564" s="102"/>
      <c r="B564" s="103"/>
      <c r="C564" s="103"/>
      <c r="D564" s="103"/>
      <c r="E564" s="103"/>
    </row>
    <row r="565" spans="1:5" x14ac:dyDescent="0.2">
      <c r="A565" s="102"/>
      <c r="B565" s="103"/>
      <c r="C565" s="103"/>
      <c r="D565" s="103"/>
      <c r="E565" s="103"/>
    </row>
    <row r="566" spans="1:5" x14ac:dyDescent="0.2">
      <c r="A566" s="102"/>
      <c r="B566" s="103"/>
      <c r="C566" s="103"/>
      <c r="D566" s="103"/>
      <c r="E566" s="103"/>
    </row>
    <row r="567" spans="1:5" x14ac:dyDescent="0.2">
      <c r="A567" s="102"/>
      <c r="B567" s="103"/>
      <c r="C567" s="103"/>
      <c r="D567" s="103"/>
      <c r="E567" s="103"/>
    </row>
    <row r="568" spans="1:5" x14ac:dyDescent="0.2">
      <c r="A568" s="102"/>
      <c r="B568" s="103"/>
      <c r="C568" s="103"/>
      <c r="D568" s="103"/>
      <c r="E568" s="103"/>
    </row>
    <row r="569" spans="1:5" x14ac:dyDescent="0.2">
      <c r="A569" s="102"/>
      <c r="B569" s="103"/>
      <c r="C569" s="103"/>
      <c r="D569" s="103"/>
      <c r="E569" s="103"/>
    </row>
    <row r="570" spans="1:5" x14ac:dyDescent="0.2">
      <c r="A570" s="102"/>
      <c r="B570" s="103"/>
      <c r="C570" s="103"/>
      <c r="D570" s="103"/>
      <c r="E570" s="103"/>
    </row>
    <row r="571" spans="1:5" x14ac:dyDescent="0.2">
      <c r="A571" s="102"/>
      <c r="B571" s="103"/>
      <c r="C571" s="103"/>
      <c r="D571" s="103"/>
      <c r="E571" s="103"/>
    </row>
    <row r="572" spans="1:5" x14ac:dyDescent="0.2">
      <c r="A572" s="102"/>
      <c r="B572" s="103"/>
      <c r="C572" s="103"/>
      <c r="D572" s="103"/>
      <c r="E572" s="103"/>
    </row>
    <row r="573" spans="1:5" x14ac:dyDescent="0.2">
      <c r="A573" s="102"/>
      <c r="B573" s="103"/>
      <c r="C573" s="103"/>
      <c r="D573" s="103"/>
      <c r="E573" s="103"/>
    </row>
    <row r="574" spans="1:5" x14ac:dyDescent="0.2">
      <c r="A574" s="102"/>
      <c r="B574" s="103"/>
      <c r="C574" s="103"/>
      <c r="D574" s="103"/>
      <c r="E574" s="103"/>
    </row>
    <row r="575" spans="1:5" x14ac:dyDescent="0.2">
      <c r="A575" s="102"/>
      <c r="B575" s="103"/>
      <c r="C575" s="103"/>
      <c r="D575" s="103"/>
      <c r="E575" s="103"/>
    </row>
    <row r="576" spans="1:5" x14ac:dyDescent="0.2">
      <c r="A576" s="102"/>
      <c r="B576" s="103"/>
      <c r="C576" s="103"/>
      <c r="D576" s="103"/>
      <c r="E576" s="103"/>
    </row>
    <row r="577" spans="1:5" x14ac:dyDescent="0.2">
      <c r="A577" s="102"/>
      <c r="B577" s="103"/>
      <c r="C577" s="103"/>
      <c r="D577" s="103"/>
      <c r="E577" s="103"/>
    </row>
    <row r="578" spans="1:5" x14ac:dyDescent="0.2">
      <c r="A578" s="102"/>
      <c r="B578" s="103"/>
      <c r="C578" s="103"/>
      <c r="D578" s="103"/>
      <c r="E578" s="103"/>
    </row>
    <row r="579" spans="1:5" x14ac:dyDescent="0.2">
      <c r="A579" s="102"/>
      <c r="B579" s="103"/>
      <c r="C579" s="103"/>
      <c r="D579" s="103"/>
      <c r="E579" s="103"/>
    </row>
    <row r="580" spans="1:5" x14ac:dyDescent="0.2">
      <c r="A580" s="102"/>
      <c r="B580" s="103"/>
      <c r="C580" s="103"/>
      <c r="D580" s="103"/>
      <c r="E580" s="103"/>
    </row>
    <row r="581" spans="1:5" x14ac:dyDescent="0.2">
      <c r="A581" s="102"/>
      <c r="B581" s="103"/>
      <c r="C581" s="103"/>
      <c r="D581" s="103"/>
      <c r="E581" s="103"/>
    </row>
    <row r="582" spans="1:5" x14ac:dyDescent="0.2">
      <c r="A582" s="102"/>
      <c r="B582" s="103"/>
      <c r="C582" s="103"/>
      <c r="D582" s="103"/>
      <c r="E582" s="103"/>
    </row>
    <row r="583" spans="1:5" x14ac:dyDescent="0.2">
      <c r="A583" s="102"/>
      <c r="B583" s="103"/>
      <c r="C583" s="103"/>
      <c r="D583" s="103"/>
      <c r="E583" s="103"/>
    </row>
    <row r="584" spans="1:5" x14ac:dyDescent="0.2">
      <c r="A584" s="102"/>
      <c r="B584" s="103"/>
      <c r="C584" s="103"/>
      <c r="D584" s="103"/>
      <c r="E584" s="103"/>
    </row>
    <row r="585" spans="1:5" x14ac:dyDescent="0.2">
      <c r="A585" s="102"/>
      <c r="B585" s="103"/>
      <c r="C585" s="103"/>
      <c r="D585" s="103"/>
      <c r="E585" s="103"/>
    </row>
    <row r="586" spans="1:5" x14ac:dyDescent="0.2">
      <c r="A586" s="102"/>
      <c r="B586" s="103"/>
      <c r="C586" s="103"/>
      <c r="D586" s="103"/>
      <c r="E586" s="103"/>
    </row>
    <row r="587" spans="1:5" x14ac:dyDescent="0.2">
      <c r="A587" s="102"/>
      <c r="B587" s="103"/>
      <c r="C587" s="103"/>
      <c r="D587" s="103"/>
      <c r="E587" s="103"/>
    </row>
    <row r="588" spans="1:5" x14ac:dyDescent="0.2">
      <c r="A588" s="102"/>
      <c r="B588" s="103"/>
      <c r="C588" s="103"/>
      <c r="D588" s="103"/>
      <c r="E588" s="103"/>
    </row>
    <row r="589" spans="1:5" x14ac:dyDescent="0.2">
      <c r="A589" s="102"/>
      <c r="B589" s="103"/>
      <c r="C589" s="103"/>
      <c r="D589" s="103"/>
      <c r="E589" s="103"/>
    </row>
    <row r="590" spans="1:5" x14ac:dyDescent="0.2">
      <c r="A590" s="102"/>
      <c r="B590" s="103"/>
      <c r="C590" s="103"/>
      <c r="D590" s="103"/>
      <c r="E590" s="103"/>
    </row>
    <row r="591" spans="1:5" x14ac:dyDescent="0.2">
      <c r="A591" s="102"/>
      <c r="B591" s="103"/>
      <c r="C591" s="103"/>
      <c r="D591" s="103"/>
      <c r="E591" s="103"/>
    </row>
    <row r="592" spans="1:5" x14ac:dyDescent="0.2">
      <c r="A592" s="102"/>
      <c r="B592" s="103"/>
      <c r="C592" s="103"/>
      <c r="D592" s="103"/>
      <c r="E592" s="103"/>
    </row>
    <row r="593" spans="1:5" x14ac:dyDescent="0.2">
      <c r="A593" s="102"/>
      <c r="B593" s="103"/>
      <c r="C593" s="103"/>
      <c r="D593" s="103"/>
      <c r="E593" s="103"/>
    </row>
    <row r="594" spans="1:5" x14ac:dyDescent="0.2">
      <c r="A594" s="102"/>
      <c r="B594" s="103"/>
      <c r="C594" s="103"/>
      <c r="D594" s="103"/>
      <c r="E594" s="103"/>
    </row>
    <row r="595" spans="1:5" x14ac:dyDescent="0.2">
      <c r="A595" s="102"/>
      <c r="B595" s="103"/>
      <c r="C595" s="103"/>
      <c r="D595" s="103"/>
      <c r="E595" s="103"/>
    </row>
    <row r="596" spans="1:5" x14ac:dyDescent="0.2">
      <c r="A596" s="102"/>
      <c r="B596" s="103"/>
      <c r="C596" s="103"/>
      <c r="D596" s="103"/>
      <c r="E596" s="103"/>
    </row>
    <row r="597" spans="1:5" x14ac:dyDescent="0.2">
      <c r="A597" s="102"/>
      <c r="B597" s="103"/>
      <c r="C597" s="103"/>
      <c r="D597" s="103"/>
      <c r="E597" s="103"/>
    </row>
    <row r="598" spans="1:5" x14ac:dyDescent="0.2">
      <c r="A598" s="102"/>
      <c r="B598" s="103"/>
      <c r="C598" s="103"/>
      <c r="D598" s="103"/>
      <c r="E598" s="103"/>
    </row>
    <row r="599" spans="1:5" x14ac:dyDescent="0.2">
      <c r="A599" s="102"/>
      <c r="B599" s="103"/>
      <c r="C599" s="103"/>
      <c r="D599" s="103"/>
      <c r="E599" s="103"/>
    </row>
    <row r="600" spans="1:5" x14ac:dyDescent="0.2">
      <c r="A600" s="102"/>
      <c r="B600" s="103"/>
      <c r="C600" s="103"/>
      <c r="D600" s="103"/>
      <c r="E600" s="103"/>
    </row>
    <row r="601" spans="1:5" x14ac:dyDescent="0.2">
      <c r="A601" s="102"/>
      <c r="B601" s="103"/>
      <c r="C601" s="103"/>
      <c r="D601" s="103"/>
      <c r="E601" s="103"/>
    </row>
    <row r="602" spans="1:5" x14ac:dyDescent="0.2">
      <c r="A602" s="102"/>
      <c r="B602" s="103"/>
      <c r="C602" s="103"/>
      <c r="D602" s="103"/>
      <c r="E602" s="103"/>
    </row>
    <row r="603" spans="1:5" x14ac:dyDescent="0.2">
      <c r="A603" s="102"/>
      <c r="B603" s="103"/>
      <c r="C603" s="103"/>
      <c r="D603" s="103"/>
      <c r="E603" s="103"/>
    </row>
    <row r="604" spans="1:5" x14ac:dyDescent="0.2">
      <c r="A604" s="102"/>
      <c r="B604" s="103"/>
      <c r="C604" s="103"/>
      <c r="D604" s="103"/>
      <c r="E604" s="103"/>
    </row>
    <row r="605" spans="1:5" x14ac:dyDescent="0.2">
      <c r="A605" s="102"/>
      <c r="B605" s="103"/>
      <c r="C605" s="103"/>
      <c r="D605" s="103"/>
      <c r="E605" s="103"/>
    </row>
    <row r="606" spans="1:5" x14ac:dyDescent="0.2">
      <c r="A606" s="102"/>
      <c r="B606" s="103"/>
      <c r="C606" s="103"/>
      <c r="D606" s="103"/>
      <c r="E606" s="103"/>
    </row>
    <row r="607" spans="1:5" x14ac:dyDescent="0.2">
      <c r="A607" s="102"/>
      <c r="B607" s="103"/>
      <c r="C607" s="103"/>
      <c r="D607" s="103"/>
      <c r="E607" s="103"/>
    </row>
    <row r="608" spans="1:5" x14ac:dyDescent="0.2">
      <c r="A608" s="102"/>
      <c r="B608" s="103"/>
      <c r="C608" s="103"/>
      <c r="D608" s="103"/>
      <c r="E608" s="103"/>
    </row>
    <row r="609" spans="1:5" x14ac:dyDescent="0.2">
      <c r="A609" s="102"/>
      <c r="B609" s="103"/>
      <c r="C609" s="103"/>
      <c r="D609" s="103"/>
      <c r="E609" s="103"/>
    </row>
    <row r="610" spans="1:5" x14ac:dyDescent="0.2">
      <c r="A610" s="102"/>
      <c r="B610" s="103"/>
      <c r="C610" s="103"/>
      <c r="D610" s="103"/>
      <c r="E610" s="103"/>
    </row>
    <row r="611" spans="1:5" x14ac:dyDescent="0.2">
      <c r="A611" s="102"/>
      <c r="B611" s="103"/>
      <c r="C611" s="103"/>
      <c r="D611" s="103"/>
      <c r="E611" s="103"/>
    </row>
    <row r="612" spans="1:5" x14ac:dyDescent="0.2">
      <c r="A612" s="102"/>
      <c r="B612" s="103"/>
      <c r="C612" s="103"/>
      <c r="D612" s="103"/>
      <c r="E612" s="103"/>
    </row>
    <row r="613" spans="1:5" x14ac:dyDescent="0.2">
      <c r="A613" s="102"/>
      <c r="B613" s="103"/>
      <c r="C613" s="103"/>
      <c r="D613" s="103"/>
      <c r="E613" s="103"/>
    </row>
    <row r="614" spans="1:5" x14ac:dyDescent="0.2">
      <c r="A614" s="102"/>
      <c r="B614" s="103"/>
      <c r="C614" s="103"/>
      <c r="D614" s="103"/>
      <c r="E614" s="103"/>
    </row>
    <row r="615" spans="1:5" x14ac:dyDescent="0.2">
      <c r="A615" s="102"/>
      <c r="B615" s="103"/>
      <c r="C615" s="103"/>
      <c r="D615" s="103"/>
      <c r="E615" s="103"/>
    </row>
    <row r="616" spans="1:5" x14ac:dyDescent="0.2">
      <c r="A616" s="102"/>
      <c r="B616" s="103"/>
      <c r="C616" s="103"/>
      <c r="D616" s="103"/>
      <c r="E616" s="103"/>
    </row>
    <row r="617" spans="1:5" x14ac:dyDescent="0.2">
      <c r="A617" s="102"/>
      <c r="B617" s="103"/>
      <c r="C617" s="103"/>
      <c r="D617" s="103"/>
      <c r="E617" s="103"/>
    </row>
    <row r="618" spans="1:5" x14ac:dyDescent="0.2">
      <c r="A618" s="102"/>
      <c r="B618" s="103"/>
      <c r="C618" s="103"/>
      <c r="D618" s="103"/>
      <c r="E618" s="103"/>
    </row>
    <row r="619" spans="1:5" x14ac:dyDescent="0.2">
      <c r="A619" s="102"/>
      <c r="B619" s="103"/>
      <c r="C619" s="103"/>
      <c r="D619" s="103"/>
      <c r="E619" s="103"/>
    </row>
    <row r="620" spans="1:5" x14ac:dyDescent="0.2">
      <c r="A620" s="102"/>
      <c r="B620" s="103"/>
      <c r="C620" s="103"/>
      <c r="D620" s="103"/>
      <c r="E620" s="103"/>
    </row>
    <row r="621" spans="1:5" x14ac:dyDescent="0.2">
      <c r="A621" s="102"/>
      <c r="B621" s="103"/>
      <c r="C621" s="103"/>
      <c r="D621" s="103"/>
      <c r="E621" s="103"/>
    </row>
    <row r="622" spans="1:5" x14ac:dyDescent="0.2">
      <c r="A622" s="102"/>
      <c r="B622" s="103"/>
      <c r="C622" s="103"/>
      <c r="D622" s="103"/>
      <c r="E622" s="103"/>
    </row>
    <row r="623" spans="1:5" x14ac:dyDescent="0.2">
      <c r="A623" s="102"/>
      <c r="B623" s="103"/>
      <c r="C623" s="103"/>
      <c r="D623" s="103"/>
      <c r="E623" s="103"/>
    </row>
    <row r="624" spans="1:5" x14ac:dyDescent="0.2">
      <c r="A624" s="102"/>
      <c r="B624" s="103"/>
      <c r="C624" s="103"/>
      <c r="D624" s="103"/>
      <c r="E624" s="103"/>
    </row>
    <row r="625" spans="1:5" x14ac:dyDescent="0.2">
      <c r="A625" s="102"/>
      <c r="B625" s="103"/>
      <c r="C625" s="103"/>
      <c r="D625" s="103"/>
      <c r="E625" s="103"/>
    </row>
    <row r="626" spans="1:5" x14ac:dyDescent="0.2">
      <c r="A626" s="102"/>
      <c r="B626" s="103"/>
      <c r="C626" s="103"/>
      <c r="D626" s="103"/>
      <c r="E626" s="103"/>
    </row>
    <row r="627" spans="1:5" x14ac:dyDescent="0.2">
      <c r="A627" s="102"/>
      <c r="B627" s="103"/>
      <c r="C627" s="103"/>
      <c r="D627" s="103"/>
      <c r="E627" s="103"/>
    </row>
    <row r="628" spans="1:5" x14ac:dyDescent="0.2">
      <c r="A628" s="102"/>
      <c r="B628" s="103"/>
      <c r="C628" s="103"/>
      <c r="D628" s="103"/>
      <c r="E628" s="103"/>
    </row>
    <row r="629" spans="1:5" x14ac:dyDescent="0.2">
      <c r="A629" s="102"/>
      <c r="B629" s="103"/>
      <c r="C629" s="103"/>
      <c r="D629" s="103"/>
      <c r="E629" s="103"/>
    </row>
    <row r="630" spans="1:5" x14ac:dyDescent="0.2">
      <c r="A630" s="102"/>
      <c r="B630" s="103"/>
      <c r="C630" s="103"/>
      <c r="D630" s="103"/>
      <c r="E630" s="103"/>
    </row>
    <row r="631" spans="1:5" x14ac:dyDescent="0.2">
      <c r="A631" s="102"/>
      <c r="B631" s="103"/>
      <c r="C631" s="103"/>
      <c r="D631" s="103"/>
      <c r="E631" s="103"/>
    </row>
    <row r="632" spans="1:5" x14ac:dyDescent="0.2">
      <c r="A632" s="102"/>
      <c r="B632" s="103"/>
      <c r="C632" s="103"/>
      <c r="D632" s="103"/>
      <c r="E632" s="103"/>
    </row>
    <row r="633" spans="1:5" x14ac:dyDescent="0.2">
      <c r="A633" s="102"/>
      <c r="B633" s="103"/>
      <c r="C633" s="103"/>
      <c r="D633" s="103"/>
      <c r="E633" s="103"/>
    </row>
    <row r="634" spans="1:5" x14ac:dyDescent="0.2">
      <c r="A634" s="102"/>
      <c r="B634" s="103"/>
      <c r="C634" s="103"/>
      <c r="D634" s="103"/>
      <c r="E634" s="103"/>
    </row>
    <row r="635" spans="1:5" x14ac:dyDescent="0.2">
      <c r="A635" s="102"/>
      <c r="B635" s="103"/>
      <c r="C635" s="103"/>
      <c r="D635" s="103"/>
      <c r="E635" s="103"/>
    </row>
    <row r="636" spans="1:5" x14ac:dyDescent="0.2">
      <c r="A636" s="102"/>
      <c r="B636" s="103"/>
      <c r="C636" s="103"/>
      <c r="D636" s="103"/>
      <c r="E636" s="103"/>
    </row>
    <row r="637" spans="1:5" x14ac:dyDescent="0.2">
      <c r="A637" s="102"/>
      <c r="B637" s="103"/>
      <c r="C637" s="103"/>
      <c r="D637" s="103"/>
      <c r="E637" s="103"/>
    </row>
    <row r="638" spans="1:5" x14ac:dyDescent="0.2">
      <c r="A638" s="102"/>
      <c r="B638" s="103"/>
      <c r="C638" s="103"/>
      <c r="D638" s="103"/>
      <c r="E638" s="103"/>
    </row>
    <row r="639" spans="1:5" x14ac:dyDescent="0.2">
      <c r="A639" s="102"/>
      <c r="B639" s="103"/>
      <c r="C639" s="103"/>
      <c r="D639" s="103"/>
      <c r="E639" s="103"/>
    </row>
    <row r="640" spans="1:5" x14ac:dyDescent="0.2">
      <c r="A640" s="102"/>
      <c r="B640" s="103"/>
      <c r="C640" s="103"/>
      <c r="D640" s="103"/>
      <c r="E640" s="103"/>
    </row>
    <row r="641" spans="1:5" x14ac:dyDescent="0.2">
      <c r="A641" s="102"/>
      <c r="B641" s="103"/>
      <c r="C641" s="103"/>
      <c r="D641" s="103"/>
      <c r="E641" s="103"/>
    </row>
    <row r="642" spans="1:5" x14ac:dyDescent="0.2">
      <c r="A642" s="102"/>
      <c r="B642" s="103"/>
      <c r="C642" s="103"/>
      <c r="D642" s="103"/>
      <c r="E642" s="103"/>
    </row>
    <row r="643" spans="1:5" x14ac:dyDescent="0.2">
      <c r="A643" s="102"/>
      <c r="B643" s="103"/>
      <c r="C643" s="103"/>
      <c r="D643" s="103"/>
      <c r="E643" s="103"/>
    </row>
    <row r="644" spans="1:5" x14ac:dyDescent="0.2">
      <c r="A644" s="102"/>
      <c r="B644" s="103"/>
      <c r="C644" s="103"/>
      <c r="D644" s="103"/>
      <c r="E644" s="103"/>
    </row>
    <row r="645" spans="1:5" x14ac:dyDescent="0.2">
      <c r="A645" s="102"/>
      <c r="B645" s="103"/>
      <c r="C645" s="103"/>
      <c r="D645" s="103"/>
      <c r="E645" s="103"/>
    </row>
    <row r="646" spans="1:5" x14ac:dyDescent="0.2">
      <c r="A646" s="102"/>
      <c r="B646" s="103"/>
      <c r="C646" s="103"/>
      <c r="D646" s="103"/>
      <c r="E646" s="103"/>
    </row>
    <row r="647" spans="1:5" x14ac:dyDescent="0.2">
      <c r="A647" s="102"/>
      <c r="B647" s="103"/>
      <c r="C647" s="103"/>
      <c r="D647" s="103"/>
      <c r="E647" s="103"/>
    </row>
    <row r="648" spans="1:5" x14ac:dyDescent="0.2">
      <c r="A648" s="102"/>
      <c r="B648" s="103"/>
      <c r="C648" s="103"/>
      <c r="D648" s="103"/>
      <c r="E648" s="103"/>
    </row>
    <row r="649" spans="1:5" x14ac:dyDescent="0.2">
      <c r="A649" s="102"/>
      <c r="B649" s="103"/>
      <c r="C649" s="103"/>
      <c r="D649" s="103"/>
      <c r="E649" s="103"/>
    </row>
    <row r="650" spans="1:5" x14ac:dyDescent="0.2">
      <c r="A650" s="102"/>
      <c r="B650" s="103"/>
      <c r="C650" s="103"/>
      <c r="D650" s="103"/>
      <c r="E650" s="103"/>
    </row>
    <row r="651" spans="1:5" x14ac:dyDescent="0.2">
      <c r="A651" s="102"/>
      <c r="B651" s="103"/>
      <c r="C651" s="103"/>
      <c r="D651" s="103"/>
      <c r="E651" s="103"/>
    </row>
    <row r="652" spans="1:5" x14ac:dyDescent="0.2">
      <c r="A652" s="102"/>
      <c r="B652" s="103"/>
      <c r="C652" s="103"/>
      <c r="D652" s="103"/>
      <c r="E652" s="103"/>
    </row>
    <row r="653" spans="1:5" x14ac:dyDescent="0.2">
      <c r="A653" s="102"/>
      <c r="B653" s="103"/>
      <c r="C653" s="103"/>
      <c r="D653" s="103"/>
      <c r="E653" s="103"/>
    </row>
    <row r="654" spans="1:5" x14ac:dyDescent="0.2">
      <c r="A654" s="102"/>
      <c r="B654" s="103"/>
      <c r="C654" s="103"/>
      <c r="D654" s="103"/>
      <c r="E654" s="103"/>
    </row>
    <row r="655" spans="1:5" x14ac:dyDescent="0.2">
      <c r="A655" s="102"/>
      <c r="B655" s="103"/>
      <c r="C655" s="103"/>
      <c r="D655" s="103"/>
      <c r="E655" s="103"/>
    </row>
    <row r="656" spans="1:5" x14ac:dyDescent="0.2">
      <c r="A656" s="102"/>
      <c r="B656" s="103"/>
      <c r="C656" s="103"/>
      <c r="D656" s="103"/>
      <c r="E656" s="103"/>
    </row>
    <row r="657" spans="1:5" x14ac:dyDescent="0.2">
      <c r="A657" s="102"/>
      <c r="B657" s="103"/>
      <c r="C657" s="103"/>
      <c r="D657" s="103"/>
      <c r="E657" s="103"/>
    </row>
    <row r="658" spans="1:5" x14ac:dyDescent="0.2">
      <c r="A658" s="102"/>
      <c r="B658" s="103"/>
      <c r="C658" s="103"/>
      <c r="D658" s="103"/>
      <c r="E658" s="103"/>
    </row>
    <row r="659" spans="1:5" x14ac:dyDescent="0.2">
      <c r="A659" s="102"/>
      <c r="B659" s="103"/>
      <c r="C659" s="103"/>
      <c r="D659" s="103"/>
      <c r="E659" s="103"/>
    </row>
    <row r="660" spans="1:5" x14ac:dyDescent="0.2">
      <c r="A660" s="102"/>
      <c r="B660" s="103"/>
      <c r="C660" s="103"/>
      <c r="D660" s="103"/>
      <c r="E660" s="103"/>
    </row>
    <row r="661" spans="1:5" x14ac:dyDescent="0.2">
      <c r="A661" s="102"/>
      <c r="B661" s="103"/>
      <c r="C661" s="103"/>
      <c r="D661" s="103"/>
      <c r="E661" s="103"/>
    </row>
    <row r="662" spans="1:5" x14ac:dyDescent="0.2">
      <c r="A662" s="102"/>
      <c r="B662" s="103"/>
      <c r="C662" s="103"/>
      <c r="D662" s="103"/>
      <c r="E662" s="103"/>
    </row>
    <row r="663" spans="1:5" x14ac:dyDescent="0.2">
      <c r="A663" s="102"/>
      <c r="B663" s="103"/>
      <c r="C663" s="103"/>
      <c r="D663" s="103"/>
      <c r="E663" s="103"/>
    </row>
    <row r="664" spans="1:5" x14ac:dyDescent="0.2">
      <c r="A664" s="102"/>
      <c r="B664" s="103"/>
      <c r="C664" s="103"/>
      <c r="D664" s="103"/>
      <c r="E664" s="103"/>
    </row>
    <row r="665" spans="1:5" x14ac:dyDescent="0.2">
      <c r="A665" s="102"/>
      <c r="B665" s="103"/>
      <c r="C665" s="103"/>
      <c r="D665" s="103"/>
      <c r="E665" s="103"/>
    </row>
    <row r="666" spans="1:5" x14ac:dyDescent="0.2">
      <c r="A666" s="102"/>
      <c r="B666" s="103"/>
      <c r="C666" s="103"/>
      <c r="D666" s="103"/>
      <c r="E666" s="103"/>
    </row>
    <row r="667" spans="1:5" x14ac:dyDescent="0.2">
      <c r="A667" s="102"/>
      <c r="B667" s="103"/>
      <c r="C667" s="103"/>
      <c r="D667" s="103"/>
      <c r="E667" s="103"/>
    </row>
    <row r="668" spans="1:5" x14ac:dyDescent="0.2">
      <c r="A668" s="102"/>
      <c r="B668" s="103"/>
      <c r="C668" s="103"/>
      <c r="D668" s="103"/>
      <c r="E668" s="103"/>
    </row>
    <row r="669" spans="1:5" x14ac:dyDescent="0.2">
      <c r="A669" s="102"/>
      <c r="B669" s="103"/>
      <c r="C669" s="103"/>
      <c r="D669" s="103"/>
      <c r="E669" s="103"/>
    </row>
    <row r="670" spans="1:5" x14ac:dyDescent="0.2">
      <c r="A670" s="102"/>
      <c r="B670" s="103"/>
      <c r="C670" s="103"/>
      <c r="D670" s="103"/>
      <c r="E670" s="103"/>
    </row>
    <row r="671" spans="1:5" x14ac:dyDescent="0.2">
      <c r="A671" s="102"/>
      <c r="B671" s="103"/>
      <c r="C671" s="103"/>
      <c r="D671" s="103"/>
      <c r="E671" s="103"/>
    </row>
    <row r="672" spans="1:5" x14ac:dyDescent="0.2">
      <c r="A672" s="102"/>
      <c r="B672" s="103"/>
      <c r="C672" s="103"/>
      <c r="D672" s="103"/>
      <c r="E672" s="103"/>
    </row>
    <row r="673" spans="1:5" x14ac:dyDescent="0.2">
      <c r="A673" s="102"/>
      <c r="B673" s="103"/>
      <c r="C673" s="103"/>
      <c r="D673" s="103"/>
      <c r="E673" s="103"/>
    </row>
    <row r="674" spans="1:5" x14ac:dyDescent="0.2">
      <c r="A674" s="102"/>
      <c r="B674" s="103"/>
      <c r="C674" s="103"/>
      <c r="D674" s="103"/>
      <c r="E674" s="103"/>
    </row>
    <row r="675" spans="1:5" x14ac:dyDescent="0.2">
      <c r="A675" s="102"/>
      <c r="B675" s="103"/>
      <c r="C675" s="103"/>
      <c r="D675" s="103"/>
      <c r="E675" s="103"/>
    </row>
    <row r="676" spans="1:5" x14ac:dyDescent="0.2">
      <c r="A676" s="102"/>
      <c r="B676" s="103"/>
      <c r="C676" s="103"/>
      <c r="D676" s="103"/>
      <c r="E676" s="103"/>
    </row>
    <row r="677" spans="1:5" x14ac:dyDescent="0.2">
      <c r="A677" s="102"/>
      <c r="B677" s="103"/>
      <c r="C677" s="103"/>
      <c r="D677" s="103"/>
      <c r="E677" s="103"/>
    </row>
    <row r="678" spans="1:5" x14ac:dyDescent="0.2">
      <c r="A678" s="102"/>
      <c r="B678" s="103"/>
      <c r="C678" s="103"/>
      <c r="D678" s="103"/>
      <c r="E678" s="103"/>
    </row>
    <row r="679" spans="1:5" x14ac:dyDescent="0.2">
      <c r="A679" s="102"/>
      <c r="B679" s="103"/>
      <c r="C679" s="103"/>
      <c r="D679" s="103"/>
      <c r="E679" s="103"/>
    </row>
    <row r="680" spans="1:5" x14ac:dyDescent="0.2">
      <c r="A680" s="102"/>
      <c r="B680" s="103"/>
      <c r="C680" s="103"/>
      <c r="D680" s="103"/>
      <c r="E680" s="103"/>
    </row>
    <row r="681" spans="1:5" x14ac:dyDescent="0.2">
      <c r="A681" s="102"/>
      <c r="B681" s="103"/>
      <c r="C681" s="103"/>
      <c r="D681" s="103"/>
      <c r="E681" s="103"/>
    </row>
    <row r="682" spans="1:5" x14ac:dyDescent="0.2">
      <c r="A682" s="102"/>
      <c r="B682" s="103"/>
      <c r="C682" s="103"/>
      <c r="D682" s="103"/>
      <c r="E682" s="103"/>
    </row>
    <row r="683" spans="1:5" x14ac:dyDescent="0.2">
      <c r="A683" s="102"/>
      <c r="B683" s="103"/>
      <c r="C683" s="103"/>
      <c r="D683" s="103"/>
      <c r="E683" s="103"/>
    </row>
    <row r="684" spans="1:5" x14ac:dyDescent="0.2">
      <c r="A684" s="102"/>
      <c r="B684" s="103"/>
      <c r="C684" s="103"/>
      <c r="D684" s="103"/>
      <c r="E684" s="103"/>
    </row>
    <row r="685" spans="1:5" x14ac:dyDescent="0.2">
      <c r="A685" s="102"/>
      <c r="B685" s="103"/>
      <c r="C685" s="103"/>
      <c r="D685" s="103"/>
      <c r="E685" s="103"/>
    </row>
    <row r="686" spans="1:5" x14ac:dyDescent="0.2">
      <c r="A686" s="102"/>
      <c r="B686" s="103"/>
      <c r="C686" s="103"/>
      <c r="D686" s="103"/>
      <c r="E686" s="103"/>
    </row>
    <row r="687" spans="1:5" x14ac:dyDescent="0.2">
      <c r="A687" s="102"/>
      <c r="B687" s="103"/>
      <c r="C687" s="103"/>
      <c r="D687" s="103"/>
      <c r="E687" s="103"/>
    </row>
    <row r="688" spans="1:5" x14ac:dyDescent="0.2">
      <c r="A688" s="102"/>
      <c r="B688" s="103"/>
      <c r="C688" s="103"/>
      <c r="D688" s="103"/>
      <c r="E688" s="103"/>
    </row>
    <row r="689" spans="1:5" x14ac:dyDescent="0.2">
      <c r="A689" s="102"/>
      <c r="B689" s="103"/>
      <c r="C689" s="103"/>
      <c r="D689" s="103"/>
      <c r="E689" s="103"/>
    </row>
    <row r="690" spans="1:5" x14ac:dyDescent="0.2">
      <c r="A690" s="102"/>
      <c r="B690" s="103"/>
      <c r="C690" s="103"/>
      <c r="D690" s="103"/>
      <c r="E690" s="103"/>
    </row>
    <row r="691" spans="1:5" x14ac:dyDescent="0.2">
      <c r="A691" s="102"/>
      <c r="B691" s="103"/>
      <c r="C691" s="103"/>
      <c r="D691" s="103"/>
      <c r="E691" s="103"/>
    </row>
    <row r="692" spans="1:5" x14ac:dyDescent="0.2">
      <c r="A692" s="102"/>
      <c r="B692" s="103"/>
      <c r="C692" s="103"/>
      <c r="D692" s="103"/>
      <c r="E692" s="103"/>
    </row>
    <row r="693" spans="1:5" x14ac:dyDescent="0.2">
      <c r="A693" s="102"/>
      <c r="B693" s="103"/>
      <c r="C693" s="103"/>
      <c r="D693" s="103"/>
      <c r="E693" s="103"/>
    </row>
    <row r="694" spans="1:5" x14ac:dyDescent="0.2">
      <c r="A694" s="102"/>
      <c r="B694" s="103"/>
      <c r="C694" s="103"/>
      <c r="D694" s="103"/>
      <c r="E694" s="103"/>
    </row>
    <row r="695" spans="1:5" x14ac:dyDescent="0.2">
      <c r="A695" s="102"/>
      <c r="B695" s="103"/>
      <c r="C695" s="103"/>
      <c r="D695" s="103"/>
      <c r="E695" s="103"/>
    </row>
    <row r="696" spans="1:5" x14ac:dyDescent="0.2">
      <c r="A696" s="102"/>
      <c r="B696" s="103"/>
      <c r="C696" s="103"/>
      <c r="D696" s="103"/>
      <c r="E696" s="103"/>
    </row>
    <row r="697" spans="1:5" x14ac:dyDescent="0.2">
      <c r="A697" s="102"/>
      <c r="B697" s="103"/>
      <c r="C697" s="103"/>
      <c r="D697" s="103"/>
      <c r="E697" s="103"/>
    </row>
    <row r="698" spans="1:5" x14ac:dyDescent="0.2">
      <c r="A698" s="102"/>
      <c r="B698" s="103"/>
      <c r="C698" s="103"/>
      <c r="D698" s="103"/>
      <c r="E698" s="103"/>
    </row>
    <row r="699" spans="1:5" x14ac:dyDescent="0.2">
      <c r="A699" s="102"/>
      <c r="B699" s="103"/>
      <c r="C699" s="103"/>
      <c r="D699" s="103"/>
      <c r="E699" s="103"/>
    </row>
    <row r="700" spans="1:5" x14ac:dyDescent="0.2">
      <c r="A700" s="102"/>
      <c r="B700" s="103"/>
      <c r="C700" s="103"/>
      <c r="D700" s="103"/>
      <c r="E700" s="103"/>
    </row>
    <row r="701" spans="1:5" x14ac:dyDescent="0.2">
      <c r="A701" s="102"/>
      <c r="B701" s="103"/>
      <c r="C701" s="103"/>
      <c r="D701" s="103"/>
      <c r="E701" s="103"/>
    </row>
    <row r="702" spans="1:5" x14ac:dyDescent="0.2">
      <c r="A702" s="102"/>
      <c r="B702" s="103"/>
      <c r="C702" s="103"/>
      <c r="D702" s="103"/>
      <c r="E702" s="103"/>
    </row>
    <row r="703" spans="1:5" x14ac:dyDescent="0.2">
      <c r="A703" s="102"/>
      <c r="B703" s="103"/>
      <c r="C703" s="103"/>
      <c r="D703" s="103"/>
      <c r="E703" s="103"/>
    </row>
    <row r="704" spans="1:5" x14ac:dyDescent="0.2">
      <c r="A704" s="102"/>
      <c r="B704" s="103"/>
      <c r="C704" s="103"/>
      <c r="D704" s="103"/>
      <c r="E704" s="103"/>
    </row>
    <row r="705" spans="1:5" x14ac:dyDescent="0.2">
      <c r="A705" s="102"/>
      <c r="B705" s="103"/>
      <c r="C705" s="103"/>
      <c r="D705" s="103"/>
      <c r="E705" s="103"/>
    </row>
    <row r="706" spans="1:5" x14ac:dyDescent="0.2">
      <c r="A706" s="102"/>
      <c r="B706" s="103"/>
      <c r="C706" s="103"/>
      <c r="D706" s="103"/>
      <c r="E706" s="103"/>
    </row>
    <row r="707" spans="1:5" x14ac:dyDescent="0.2">
      <c r="A707" s="102"/>
      <c r="B707" s="103"/>
      <c r="C707" s="103"/>
      <c r="D707" s="103"/>
      <c r="E707" s="103"/>
    </row>
    <row r="708" spans="1:5" x14ac:dyDescent="0.2">
      <c r="A708" s="102"/>
      <c r="B708" s="103"/>
      <c r="C708" s="103"/>
      <c r="D708" s="103"/>
      <c r="E708" s="103"/>
    </row>
    <row r="709" spans="1:5" x14ac:dyDescent="0.2">
      <c r="A709" s="102"/>
      <c r="B709" s="103"/>
      <c r="C709" s="103"/>
      <c r="D709" s="103"/>
      <c r="E709" s="103"/>
    </row>
    <row r="710" spans="1:5" x14ac:dyDescent="0.2">
      <c r="A710" s="102"/>
      <c r="B710" s="103"/>
      <c r="C710" s="103"/>
      <c r="D710" s="103"/>
      <c r="E710" s="103"/>
    </row>
    <row r="711" spans="1:5" x14ac:dyDescent="0.2">
      <c r="A711" s="102"/>
      <c r="B711" s="103"/>
      <c r="C711" s="103"/>
      <c r="D711" s="103"/>
      <c r="E711" s="103"/>
    </row>
    <row r="712" spans="1:5" x14ac:dyDescent="0.2">
      <c r="A712" s="102"/>
      <c r="B712" s="103"/>
      <c r="C712" s="103"/>
      <c r="D712" s="103"/>
      <c r="E712" s="103"/>
    </row>
    <row r="713" spans="1:5" x14ac:dyDescent="0.2">
      <c r="A713" s="102"/>
      <c r="B713" s="103"/>
      <c r="C713" s="103"/>
      <c r="D713" s="103"/>
      <c r="E713" s="103"/>
    </row>
    <row r="714" spans="1:5" x14ac:dyDescent="0.2">
      <c r="A714" s="102"/>
      <c r="B714" s="103"/>
      <c r="C714" s="103"/>
      <c r="D714" s="103"/>
      <c r="E714" s="103"/>
    </row>
    <row r="715" spans="1:5" x14ac:dyDescent="0.2">
      <c r="A715" s="102"/>
      <c r="B715" s="103"/>
      <c r="C715" s="103"/>
      <c r="D715" s="103"/>
      <c r="E715" s="103"/>
    </row>
    <row r="716" spans="1:5" x14ac:dyDescent="0.2">
      <c r="A716" s="102"/>
      <c r="B716" s="103"/>
      <c r="C716" s="103"/>
      <c r="D716" s="103"/>
      <c r="E716" s="103"/>
    </row>
    <row r="717" spans="1:5" x14ac:dyDescent="0.2">
      <c r="A717" s="102"/>
      <c r="B717" s="103"/>
      <c r="C717" s="103"/>
      <c r="D717" s="103"/>
      <c r="E717" s="103"/>
    </row>
    <row r="718" spans="1:5" x14ac:dyDescent="0.2">
      <c r="A718" s="102"/>
      <c r="B718" s="103"/>
      <c r="C718" s="103"/>
      <c r="D718" s="103"/>
      <c r="E718" s="103"/>
    </row>
    <row r="719" spans="1:5" x14ac:dyDescent="0.2">
      <c r="A719" s="102"/>
      <c r="B719" s="103"/>
      <c r="C719" s="103"/>
      <c r="D719" s="103"/>
      <c r="E719" s="103"/>
    </row>
    <row r="720" spans="1:5" x14ac:dyDescent="0.2">
      <c r="A720" s="102"/>
      <c r="B720" s="103"/>
      <c r="C720" s="103"/>
      <c r="D720" s="103"/>
      <c r="E720" s="103"/>
    </row>
    <row r="721" spans="1:5" x14ac:dyDescent="0.2">
      <c r="A721" s="102"/>
      <c r="B721" s="103"/>
      <c r="C721" s="103"/>
      <c r="D721" s="103"/>
      <c r="E721" s="103"/>
    </row>
    <row r="722" spans="1:5" x14ac:dyDescent="0.2">
      <c r="A722" s="102"/>
      <c r="B722" s="103"/>
      <c r="C722" s="103"/>
      <c r="D722" s="103"/>
      <c r="E722" s="103"/>
    </row>
    <row r="723" spans="1:5" x14ac:dyDescent="0.2">
      <c r="A723" s="102"/>
      <c r="B723" s="103"/>
      <c r="C723" s="103"/>
      <c r="D723" s="103"/>
      <c r="E723" s="103"/>
    </row>
    <row r="724" spans="1:5" x14ac:dyDescent="0.2">
      <c r="A724" s="102"/>
      <c r="B724" s="103"/>
      <c r="C724" s="103"/>
      <c r="D724" s="103"/>
      <c r="E724" s="103"/>
    </row>
    <row r="725" spans="1:5" x14ac:dyDescent="0.2">
      <c r="A725" s="102"/>
      <c r="B725" s="103"/>
      <c r="C725" s="103"/>
      <c r="D725" s="103"/>
      <c r="E725" s="103"/>
    </row>
    <row r="726" spans="1:5" x14ac:dyDescent="0.2">
      <c r="A726" s="102"/>
      <c r="B726" s="103"/>
      <c r="C726" s="103"/>
      <c r="D726" s="103"/>
      <c r="E726" s="103"/>
    </row>
    <row r="727" spans="1:5" x14ac:dyDescent="0.2">
      <c r="A727" s="102"/>
      <c r="B727" s="103"/>
      <c r="C727" s="103"/>
      <c r="D727" s="103"/>
      <c r="E727" s="103"/>
    </row>
    <row r="728" spans="1:5" x14ac:dyDescent="0.2">
      <c r="A728" s="102"/>
      <c r="B728" s="103"/>
      <c r="C728" s="103"/>
      <c r="D728" s="103"/>
      <c r="E728" s="103"/>
    </row>
    <row r="729" spans="1:5" x14ac:dyDescent="0.2">
      <c r="A729" s="102"/>
      <c r="B729" s="103"/>
      <c r="C729" s="103"/>
      <c r="D729" s="103"/>
      <c r="E729" s="103"/>
    </row>
    <row r="730" spans="1:5" x14ac:dyDescent="0.2">
      <c r="A730" s="102"/>
      <c r="B730" s="103"/>
      <c r="C730" s="103"/>
      <c r="D730" s="103"/>
      <c r="E730" s="103"/>
    </row>
    <row r="731" spans="1:5" x14ac:dyDescent="0.2">
      <c r="A731" s="102"/>
      <c r="B731" s="103"/>
      <c r="C731" s="103"/>
      <c r="D731" s="103"/>
      <c r="E731" s="103"/>
    </row>
    <row r="732" spans="1:5" x14ac:dyDescent="0.2">
      <c r="A732" s="102"/>
      <c r="B732" s="103"/>
      <c r="C732" s="103"/>
      <c r="D732" s="103"/>
      <c r="E732" s="103"/>
    </row>
    <row r="733" spans="1:5" x14ac:dyDescent="0.2">
      <c r="A733" s="102"/>
      <c r="B733" s="103"/>
      <c r="C733" s="103"/>
      <c r="D733" s="103"/>
      <c r="E733" s="103"/>
    </row>
    <row r="734" spans="1:5" x14ac:dyDescent="0.2">
      <c r="A734" s="102"/>
      <c r="B734" s="103"/>
      <c r="C734" s="103"/>
      <c r="D734" s="103"/>
      <c r="E734" s="103"/>
    </row>
    <row r="735" spans="1:5" x14ac:dyDescent="0.2">
      <c r="A735" s="102"/>
      <c r="B735" s="103"/>
      <c r="C735" s="103"/>
      <c r="D735" s="103"/>
      <c r="E735" s="103"/>
    </row>
    <row r="736" spans="1:5" x14ac:dyDescent="0.2">
      <c r="A736" s="102"/>
      <c r="B736" s="103"/>
      <c r="C736" s="103"/>
      <c r="D736" s="103"/>
      <c r="E736" s="103"/>
    </row>
    <row r="737" spans="1:5" x14ac:dyDescent="0.2">
      <c r="A737" s="102"/>
      <c r="B737" s="103"/>
      <c r="C737" s="103"/>
      <c r="D737" s="103"/>
      <c r="E737" s="103"/>
    </row>
    <row r="738" spans="1:5" x14ac:dyDescent="0.2">
      <c r="A738" s="102"/>
      <c r="B738" s="103"/>
      <c r="C738" s="103"/>
      <c r="D738" s="103"/>
      <c r="E738" s="103"/>
    </row>
    <row r="739" spans="1:5" x14ac:dyDescent="0.2">
      <c r="A739" s="102"/>
      <c r="B739" s="103"/>
      <c r="C739" s="103"/>
      <c r="D739" s="103"/>
      <c r="E739" s="103"/>
    </row>
    <row r="740" spans="1:5" x14ac:dyDescent="0.2">
      <c r="A740" s="102"/>
      <c r="B740" s="103"/>
      <c r="C740" s="103"/>
      <c r="D740" s="103"/>
      <c r="E740" s="103"/>
    </row>
    <row r="741" spans="1:5" x14ac:dyDescent="0.2">
      <c r="A741" s="102"/>
      <c r="B741" s="103"/>
      <c r="C741" s="103"/>
      <c r="D741" s="103"/>
      <c r="E741" s="103"/>
    </row>
    <row r="742" spans="1:5" x14ac:dyDescent="0.2">
      <c r="A742" s="102"/>
      <c r="B742" s="103"/>
      <c r="C742" s="103"/>
      <c r="D742" s="103"/>
      <c r="E742" s="103"/>
    </row>
    <row r="743" spans="1:5" x14ac:dyDescent="0.2">
      <c r="A743" s="102"/>
      <c r="B743" s="103"/>
      <c r="C743" s="103"/>
      <c r="D743" s="103"/>
      <c r="E743" s="103"/>
    </row>
    <row r="744" spans="1:5" x14ac:dyDescent="0.2">
      <c r="A744" s="102"/>
      <c r="B744" s="103"/>
      <c r="C744" s="103"/>
      <c r="D744" s="103"/>
      <c r="E744" s="103"/>
    </row>
    <row r="745" spans="1:5" x14ac:dyDescent="0.2">
      <c r="A745" s="102"/>
      <c r="B745" s="103"/>
      <c r="C745" s="103"/>
      <c r="D745" s="103"/>
      <c r="E745" s="103"/>
    </row>
    <row r="746" spans="1:5" x14ac:dyDescent="0.2">
      <c r="A746" s="102"/>
      <c r="B746" s="103"/>
      <c r="C746" s="103"/>
      <c r="D746" s="103"/>
      <c r="E746" s="103"/>
    </row>
    <row r="747" spans="1:5" x14ac:dyDescent="0.2">
      <c r="A747" s="102"/>
      <c r="B747" s="103"/>
      <c r="C747" s="103"/>
      <c r="D747" s="103"/>
      <c r="E747" s="103"/>
    </row>
    <row r="748" spans="1:5" x14ac:dyDescent="0.2">
      <c r="A748" s="102"/>
      <c r="B748" s="103"/>
      <c r="C748" s="103"/>
      <c r="D748" s="103"/>
      <c r="E748" s="103"/>
    </row>
    <row r="749" spans="1:5" x14ac:dyDescent="0.2">
      <c r="A749" s="102"/>
      <c r="B749" s="103"/>
      <c r="C749" s="103"/>
      <c r="D749" s="103"/>
      <c r="E749" s="103"/>
    </row>
    <row r="750" spans="1:5" x14ac:dyDescent="0.2">
      <c r="A750" s="102"/>
      <c r="B750" s="103"/>
      <c r="C750" s="103"/>
      <c r="D750" s="103"/>
      <c r="E750" s="103"/>
    </row>
    <row r="751" spans="1:5" x14ac:dyDescent="0.2">
      <c r="A751" s="102"/>
      <c r="B751" s="103"/>
      <c r="C751" s="103"/>
      <c r="D751" s="103"/>
      <c r="E751" s="103"/>
    </row>
    <row r="752" spans="1:5" x14ac:dyDescent="0.2">
      <c r="A752" s="102"/>
      <c r="B752" s="103"/>
      <c r="C752" s="103"/>
      <c r="D752" s="103"/>
      <c r="E752" s="103"/>
    </row>
    <row r="753" spans="1:5" x14ac:dyDescent="0.2">
      <c r="A753" s="102"/>
      <c r="B753" s="103"/>
      <c r="C753" s="103"/>
      <c r="D753" s="103"/>
      <c r="E753" s="103"/>
    </row>
    <row r="754" spans="1:5" x14ac:dyDescent="0.2">
      <c r="A754" s="102"/>
      <c r="B754" s="103"/>
      <c r="C754" s="103"/>
      <c r="D754" s="103"/>
      <c r="E754" s="103"/>
    </row>
    <row r="755" spans="1:5" x14ac:dyDescent="0.2">
      <c r="A755" s="102"/>
      <c r="B755" s="103"/>
      <c r="C755" s="103"/>
      <c r="D755" s="103"/>
      <c r="E755" s="103"/>
    </row>
    <row r="756" spans="1:5" x14ac:dyDescent="0.2">
      <c r="A756" s="102"/>
      <c r="B756" s="103"/>
      <c r="C756" s="103"/>
      <c r="D756" s="103"/>
      <c r="E756" s="103"/>
    </row>
    <row r="757" spans="1:5" x14ac:dyDescent="0.2">
      <c r="A757" s="102"/>
      <c r="B757" s="103"/>
      <c r="C757" s="103"/>
      <c r="D757" s="103"/>
      <c r="E757" s="103"/>
    </row>
    <row r="758" spans="1:5" x14ac:dyDescent="0.2">
      <c r="A758" s="102"/>
      <c r="B758" s="103"/>
      <c r="C758" s="103"/>
      <c r="D758" s="103"/>
      <c r="E758" s="103"/>
    </row>
    <row r="759" spans="1:5" x14ac:dyDescent="0.2">
      <c r="A759" s="102"/>
      <c r="B759" s="103"/>
      <c r="C759" s="103"/>
      <c r="D759" s="103"/>
      <c r="E759" s="103"/>
    </row>
    <row r="760" spans="1:5" x14ac:dyDescent="0.2">
      <c r="A760" s="102"/>
      <c r="B760" s="103"/>
      <c r="C760" s="103"/>
      <c r="D760" s="103"/>
      <c r="E760" s="103"/>
    </row>
    <row r="761" spans="1:5" x14ac:dyDescent="0.2">
      <c r="A761" s="102"/>
      <c r="B761" s="103"/>
      <c r="C761" s="103"/>
      <c r="D761" s="103"/>
      <c r="E761" s="103"/>
    </row>
    <row r="762" spans="1:5" x14ac:dyDescent="0.2">
      <c r="A762" s="102"/>
      <c r="B762" s="103"/>
      <c r="C762" s="103"/>
      <c r="D762" s="103"/>
      <c r="E762" s="103"/>
    </row>
    <row r="763" spans="1:5" x14ac:dyDescent="0.2">
      <c r="A763" s="102"/>
      <c r="B763" s="103"/>
      <c r="C763" s="103"/>
      <c r="D763" s="103"/>
      <c r="E763" s="103"/>
    </row>
    <row r="764" spans="1:5" x14ac:dyDescent="0.2">
      <c r="A764" s="102"/>
      <c r="B764" s="103"/>
      <c r="C764" s="103"/>
      <c r="D764" s="103"/>
      <c r="E764" s="103"/>
    </row>
    <row r="765" spans="1:5" x14ac:dyDescent="0.2">
      <c r="A765" s="102"/>
      <c r="B765" s="103"/>
      <c r="C765" s="103"/>
      <c r="D765" s="103"/>
      <c r="E765" s="103"/>
    </row>
    <row r="766" spans="1:5" x14ac:dyDescent="0.2">
      <c r="A766" s="102"/>
      <c r="B766" s="103"/>
      <c r="C766" s="103"/>
      <c r="D766" s="103"/>
      <c r="E766" s="103"/>
    </row>
    <row r="767" spans="1:5" x14ac:dyDescent="0.2">
      <c r="A767" s="102"/>
      <c r="B767" s="103"/>
      <c r="C767" s="103"/>
      <c r="D767" s="103"/>
      <c r="E767" s="103"/>
    </row>
    <row r="768" spans="1:5" x14ac:dyDescent="0.2">
      <c r="A768" s="102"/>
      <c r="B768" s="103"/>
      <c r="C768" s="103"/>
      <c r="D768" s="103"/>
      <c r="E768" s="103"/>
    </row>
    <row r="769" spans="1:5" x14ac:dyDescent="0.2">
      <c r="A769" s="102"/>
      <c r="B769" s="103"/>
      <c r="C769" s="103"/>
      <c r="D769" s="103"/>
      <c r="E769" s="103"/>
    </row>
    <row r="770" spans="1:5" x14ac:dyDescent="0.2">
      <c r="A770" s="102"/>
      <c r="B770" s="103"/>
      <c r="C770" s="103"/>
      <c r="D770" s="103"/>
      <c r="E770" s="103"/>
    </row>
    <row r="771" spans="1:5" x14ac:dyDescent="0.2">
      <c r="A771" s="102"/>
      <c r="B771" s="103"/>
      <c r="C771" s="103"/>
      <c r="D771" s="103"/>
      <c r="E771" s="103"/>
    </row>
    <row r="772" spans="1:5" x14ac:dyDescent="0.2">
      <c r="A772" s="102"/>
      <c r="B772" s="103"/>
      <c r="C772" s="103"/>
      <c r="D772" s="103"/>
      <c r="E772" s="103"/>
    </row>
    <row r="773" spans="1:5" x14ac:dyDescent="0.2">
      <c r="A773" s="102"/>
      <c r="B773" s="103"/>
      <c r="C773" s="103"/>
      <c r="D773" s="103"/>
      <c r="E773" s="103"/>
    </row>
    <row r="774" spans="1:5" x14ac:dyDescent="0.2">
      <c r="A774" s="102"/>
      <c r="B774" s="103"/>
      <c r="C774" s="103"/>
      <c r="D774" s="103"/>
      <c r="E774" s="103"/>
    </row>
    <row r="775" spans="1:5" x14ac:dyDescent="0.2">
      <c r="A775" s="102"/>
      <c r="B775" s="103"/>
      <c r="C775" s="103"/>
      <c r="D775" s="103"/>
      <c r="E775" s="103"/>
    </row>
    <row r="776" spans="1:5" x14ac:dyDescent="0.2">
      <c r="A776" s="102"/>
      <c r="B776" s="103"/>
      <c r="C776" s="103"/>
      <c r="D776" s="103"/>
      <c r="E776" s="103"/>
    </row>
    <row r="777" spans="1:5" x14ac:dyDescent="0.2">
      <c r="A777" s="102"/>
      <c r="B777" s="103"/>
      <c r="C777" s="103"/>
      <c r="D777" s="103"/>
      <c r="E777" s="103"/>
    </row>
    <row r="778" spans="1:5" x14ac:dyDescent="0.2">
      <c r="A778" s="102"/>
      <c r="B778" s="103"/>
      <c r="C778" s="103"/>
      <c r="D778" s="103"/>
      <c r="E778" s="103"/>
    </row>
    <row r="779" spans="1:5" x14ac:dyDescent="0.2">
      <c r="A779" s="102"/>
      <c r="B779" s="103"/>
      <c r="C779" s="103"/>
      <c r="D779" s="103"/>
      <c r="E779" s="103"/>
    </row>
    <row r="780" spans="1:5" x14ac:dyDescent="0.2">
      <c r="A780" s="102"/>
      <c r="B780" s="103"/>
      <c r="C780" s="103"/>
      <c r="D780" s="103"/>
      <c r="E780" s="103"/>
    </row>
    <row r="781" spans="1:5" x14ac:dyDescent="0.2">
      <c r="A781" s="102"/>
      <c r="B781" s="103"/>
      <c r="C781" s="103"/>
      <c r="D781" s="103"/>
      <c r="E781" s="103"/>
    </row>
    <row r="782" spans="1:5" x14ac:dyDescent="0.2">
      <c r="A782" s="102"/>
      <c r="B782" s="103"/>
      <c r="C782" s="103"/>
      <c r="D782" s="103"/>
      <c r="E782" s="103"/>
    </row>
    <row r="783" spans="1:5" x14ac:dyDescent="0.2">
      <c r="A783" s="102"/>
      <c r="B783" s="103"/>
      <c r="C783" s="103"/>
      <c r="D783" s="103"/>
      <c r="E783" s="103"/>
    </row>
    <row r="784" spans="1:5" x14ac:dyDescent="0.2">
      <c r="A784" s="102"/>
      <c r="B784" s="103"/>
      <c r="C784" s="103"/>
      <c r="D784" s="103"/>
      <c r="E784" s="103"/>
    </row>
    <row r="785" spans="1:5" x14ac:dyDescent="0.2">
      <c r="A785" s="102"/>
      <c r="B785" s="103"/>
      <c r="C785" s="103"/>
      <c r="D785" s="103"/>
      <c r="E785" s="103"/>
    </row>
    <row r="786" spans="1:5" x14ac:dyDescent="0.2">
      <c r="A786" s="102"/>
      <c r="B786" s="103"/>
      <c r="C786" s="103"/>
      <c r="D786" s="103"/>
      <c r="E786" s="103"/>
    </row>
    <row r="787" spans="1:5" x14ac:dyDescent="0.2">
      <c r="A787" s="102"/>
      <c r="B787" s="103"/>
      <c r="C787" s="103"/>
      <c r="D787" s="103"/>
      <c r="E787" s="103"/>
    </row>
    <row r="788" spans="1:5" x14ac:dyDescent="0.2">
      <c r="A788" s="102"/>
      <c r="B788" s="103"/>
      <c r="C788" s="103"/>
      <c r="D788" s="103"/>
      <c r="E788" s="103"/>
    </row>
    <row r="789" spans="1:5" x14ac:dyDescent="0.2">
      <c r="A789" s="102"/>
      <c r="B789" s="103"/>
      <c r="C789" s="103"/>
      <c r="D789" s="103"/>
      <c r="E789" s="103"/>
    </row>
    <row r="790" spans="1:5" x14ac:dyDescent="0.2">
      <c r="A790" s="102"/>
      <c r="B790" s="103"/>
      <c r="C790" s="103"/>
      <c r="D790" s="103"/>
      <c r="E790" s="103"/>
    </row>
    <row r="791" spans="1:5" x14ac:dyDescent="0.2">
      <c r="A791" s="102"/>
      <c r="B791" s="103"/>
      <c r="C791" s="103"/>
      <c r="D791" s="103"/>
      <c r="E791" s="103"/>
    </row>
    <row r="792" spans="1:5" x14ac:dyDescent="0.2">
      <c r="A792" s="102"/>
      <c r="B792" s="103"/>
      <c r="C792" s="103"/>
      <c r="D792" s="103"/>
      <c r="E792" s="103"/>
    </row>
    <row r="793" spans="1:5" x14ac:dyDescent="0.2">
      <c r="A793" s="102"/>
      <c r="B793" s="103"/>
      <c r="C793" s="103"/>
      <c r="D793" s="103"/>
      <c r="E793" s="103"/>
    </row>
    <row r="794" spans="1:5" x14ac:dyDescent="0.2">
      <c r="A794" s="102"/>
      <c r="B794" s="103"/>
      <c r="C794" s="103"/>
      <c r="D794" s="103"/>
      <c r="E794" s="103"/>
    </row>
    <row r="795" spans="1:5" x14ac:dyDescent="0.2">
      <c r="A795" s="102"/>
      <c r="B795" s="103"/>
      <c r="C795" s="103"/>
      <c r="D795" s="103"/>
      <c r="E795" s="103"/>
    </row>
    <row r="796" spans="1:5" x14ac:dyDescent="0.2">
      <c r="A796" s="102"/>
      <c r="B796" s="103"/>
      <c r="C796" s="103"/>
      <c r="D796" s="103"/>
      <c r="E796" s="103"/>
    </row>
    <row r="797" spans="1:5" x14ac:dyDescent="0.2">
      <c r="A797" s="102"/>
      <c r="B797" s="103"/>
      <c r="C797" s="103"/>
      <c r="D797" s="103"/>
      <c r="E797" s="103"/>
    </row>
    <row r="798" spans="1:5" x14ac:dyDescent="0.2">
      <c r="A798" s="102"/>
      <c r="B798" s="103"/>
      <c r="C798" s="103"/>
      <c r="D798" s="103"/>
      <c r="E798" s="103"/>
    </row>
    <row r="799" spans="1:5" x14ac:dyDescent="0.2">
      <c r="A799" s="102"/>
      <c r="B799" s="103"/>
      <c r="C799" s="103"/>
      <c r="D799" s="103"/>
      <c r="E799" s="103"/>
    </row>
    <row r="800" spans="1:5" x14ac:dyDescent="0.2">
      <c r="A800" s="102"/>
      <c r="B800" s="103"/>
      <c r="C800" s="103"/>
      <c r="D800" s="103"/>
      <c r="E800" s="103"/>
    </row>
    <row r="801" spans="1:5" x14ac:dyDescent="0.2">
      <c r="A801" s="102"/>
      <c r="B801" s="103"/>
      <c r="C801" s="103"/>
      <c r="D801" s="103"/>
      <c r="E801" s="103"/>
    </row>
    <row r="802" spans="1:5" x14ac:dyDescent="0.2">
      <c r="A802" s="102"/>
      <c r="B802" s="103"/>
      <c r="C802" s="103"/>
      <c r="D802" s="103"/>
      <c r="E802" s="103"/>
    </row>
    <row r="803" spans="1:5" x14ac:dyDescent="0.2">
      <c r="A803" s="102"/>
      <c r="B803" s="103"/>
      <c r="C803" s="103"/>
      <c r="D803" s="103"/>
      <c r="E803" s="103"/>
    </row>
    <row r="804" spans="1:5" x14ac:dyDescent="0.2">
      <c r="A804" s="102"/>
      <c r="B804" s="103"/>
      <c r="C804" s="103"/>
      <c r="D804" s="103"/>
      <c r="E804" s="103"/>
    </row>
    <row r="805" spans="1:5" x14ac:dyDescent="0.2">
      <c r="A805" s="102"/>
      <c r="B805" s="103"/>
      <c r="C805" s="103"/>
      <c r="D805" s="103"/>
      <c r="E805" s="103"/>
    </row>
    <row r="806" spans="1:5" x14ac:dyDescent="0.2">
      <c r="A806" s="102"/>
      <c r="B806" s="103"/>
      <c r="C806" s="103"/>
      <c r="D806" s="103"/>
      <c r="E806" s="103"/>
    </row>
    <row r="807" spans="1:5" x14ac:dyDescent="0.2">
      <c r="A807" s="102"/>
      <c r="B807" s="103"/>
      <c r="C807" s="103"/>
      <c r="D807" s="103"/>
      <c r="E807" s="103"/>
    </row>
    <row r="808" spans="1:5" x14ac:dyDescent="0.2">
      <c r="A808" s="102"/>
      <c r="B808" s="103"/>
      <c r="C808" s="103"/>
      <c r="D808" s="103"/>
      <c r="E808" s="103"/>
    </row>
    <row r="809" spans="1:5" x14ac:dyDescent="0.2">
      <c r="A809" s="102"/>
      <c r="B809" s="103"/>
      <c r="C809" s="103"/>
      <c r="D809" s="103"/>
      <c r="E809" s="103"/>
    </row>
    <row r="810" spans="1:5" x14ac:dyDescent="0.2">
      <c r="A810" s="102"/>
      <c r="B810" s="103"/>
      <c r="C810" s="103"/>
      <c r="D810" s="103"/>
      <c r="E810" s="103"/>
    </row>
    <row r="811" spans="1:5" x14ac:dyDescent="0.2">
      <c r="A811" s="102"/>
      <c r="B811" s="103"/>
      <c r="C811" s="103"/>
      <c r="D811" s="103"/>
      <c r="E811" s="103"/>
    </row>
    <row r="812" spans="1:5" x14ac:dyDescent="0.2">
      <c r="A812" s="102"/>
      <c r="B812" s="103"/>
      <c r="C812" s="103"/>
      <c r="D812" s="103"/>
      <c r="E812" s="103"/>
    </row>
    <row r="813" spans="1:5" x14ac:dyDescent="0.2">
      <c r="A813" s="102"/>
      <c r="B813" s="103"/>
      <c r="C813" s="103"/>
      <c r="D813" s="103"/>
      <c r="E813" s="103"/>
    </row>
    <row r="814" spans="1:5" x14ac:dyDescent="0.2">
      <c r="A814" s="102"/>
      <c r="B814" s="103"/>
      <c r="C814" s="103"/>
      <c r="D814" s="103"/>
      <c r="E814" s="103"/>
    </row>
    <row r="815" spans="1:5" x14ac:dyDescent="0.2">
      <c r="A815" s="102"/>
      <c r="B815" s="103"/>
      <c r="C815" s="103"/>
      <c r="D815" s="103"/>
      <c r="E815" s="103"/>
    </row>
    <row r="816" spans="1:5" x14ac:dyDescent="0.2">
      <c r="A816" s="102"/>
      <c r="B816" s="103"/>
      <c r="C816" s="103"/>
      <c r="D816" s="103"/>
      <c r="E816" s="103"/>
    </row>
    <row r="817" spans="1:5" x14ac:dyDescent="0.2">
      <c r="A817" s="102"/>
      <c r="B817" s="103"/>
      <c r="C817" s="103"/>
      <c r="D817" s="103"/>
      <c r="E817" s="103"/>
    </row>
    <row r="818" spans="1:5" x14ac:dyDescent="0.2">
      <c r="A818" s="102"/>
      <c r="B818" s="103"/>
      <c r="C818" s="103"/>
      <c r="D818" s="103"/>
      <c r="E818" s="103"/>
    </row>
    <row r="819" spans="1:5" x14ac:dyDescent="0.2">
      <c r="A819" s="102"/>
      <c r="B819" s="103"/>
      <c r="C819" s="103"/>
      <c r="D819" s="103"/>
      <c r="E819" s="103"/>
    </row>
    <row r="820" spans="1:5" x14ac:dyDescent="0.2">
      <c r="A820" s="102"/>
      <c r="B820" s="103"/>
      <c r="C820" s="103"/>
      <c r="D820" s="103"/>
      <c r="E820" s="103"/>
    </row>
    <row r="821" spans="1:5" x14ac:dyDescent="0.2">
      <c r="A821" s="102"/>
      <c r="B821" s="103"/>
      <c r="C821" s="103"/>
      <c r="D821" s="103"/>
      <c r="E821" s="103"/>
    </row>
    <row r="822" spans="1:5" x14ac:dyDescent="0.2">
      <c r="A822" s="102"/>
      <c r="B822" s="103"/>
      <c r="C822" s="103"/>
      <c r="D822" s="103"/>
      <c r="E822" s="103"/>
    </row>
    <row r="823" spans="1:5" x14ac:dyDescent="0.2">
      <c r="A823" s="102"/>
      <c r="B823" s="103"/>
      <c r="C823" s="103"/>
      <c r="D823" s="103"/>
      <c r="E823" s="103"/>
    </row>
    <row r="824" spans="1:5" x14ac:dyDescent="0.2">
      <c r="A824" s="102"/>
      <c r="B824" s="103"/>
      <c r="C824" s="103"/>
      <c r="D824" s="103"/>
      <c r="E824" s="103"/>
    </row>
    <row r="825" spans="1:5" x14ac:dyDescent="0.2">
      <c r="A825" s="102"/>
      <c r="B825" s="103"/>
      <c r="C825" s="103"/>
      <c r="D825" s="103"/>
      <c r="E825" s="103"/>
    </row>
    <row r="826" spans="1:5" x14ac:dyDescent="0.2">
      <c r="A826" s="102"/>
      <c r="B826" s="103"/>
      <c r="C826" s="103"/>
      <c r="D826" s="103"/>
      <c r="E826" s="103"/>
    </row>
    <row r="827" spans="1:5" x14ac:dyDescent="0.2">
      <c r="A827" s="102"/>
      <c r="B827" s="103"/>
      <c r="C827" s="103"/>
      <c r="D827" s="103"/>
      <c r="E827" s="103"/>
    </row>
    <row r="828" spans="1:5" x14ac:dyDescent="0.2">
      <c r="A828" s="102"/>
      <c r="B828" s="103"/>
      <c r="C828" s="103"/>
      <c r="D828" s="103"/>
      <c r="E828" s="103"/>
    </row>
    <row r="829" spans="1:5" x14ac:dyDescent="0.2">
      <c r="A829" s="102"/>
      <c r="B829" s="103"/>
      <c r="C829" s="103"/>
      <c r="D829" s="103"/>
      <c r="E829" s="103"/>
    </row>
    <row r="830" spans="1:5" x14ac:dyDescent="0.2">
      <c r="A830" s="102"/>
      <c r="B830" s="103"/>
      <c r="C830" s="103"/>
      <c r="D830" s="103"/>
      <c r="E830" s="103"/>
    </row>
    <row r="831" spans="1:5" x14ac:dyDescent="0.2">
      <c r="A831" s="102"/>
      <c r="B831" s="103"/>
      <c r="C831" s="103"/>
      <c r="D831" s="103"/>
      <c r="E831" s="103"/>
    </row>
    <row r="832" spans="1:5" x14ac:dyDescent="0.2">
      <c r="A832" s="102"/>
      <c r="B832" s="103"/>
      <c r="C832" s="103"/>
      <c r="D832" s="103"/>
      <c r="E832" s="103"/>
    </row>
    <row r="833" spans="1:5" x14ac:dyDescent="0.2">
      <c r="A833" s="102"/>
      <c r="B833" s="103"/>
      <c r="C833" s="103"/>
      <c r="D833" s="103"/>
      <c r="E833" s="103"/>
    </row>
    <row r="834" spans="1:5" x14ac:dyDescent="0.2">
      <c r="A834" s="102"/>
      <c r="B834" s="103"/>
      <c r="C834" s="103"/>
      <c r="D834" s="103"/>
      <c r="E834" s="103"/>
    </row>
    <row r="835" spans="1:5" x14ac:dyDescent="0.2">
      <c r="A835" s="102"/>
      <c r="B835" s="103"/>
      <c r="C835" s="103"/>
      <c r="D835" s="103"/>
      <c r="E835" s="103"/>
    </row>
    <row r="836" spans="1:5" x14ac:dyDescent="0.2">
      <c r="A836" s="102"/>
      <c r="B836" s="103"/>
      <c r="C836" s="103"/>
      <c r="D836" s="103"/>
      <c r="E836" s="103"/>
    </row>
    <row r="837" spans="1:5" x14ac:dyDescent="0.2">
      <c r="A837" s="102"/>
      <c r="B837" s="103"/>
      <c r="C837" s="103"/>
      <c r="D837" s="103"/>
      <c r="E837" s="103"/>
    </row>
    <row r="838" spans="1:5" x14ac:dyDescent="0.2">
      <c r="A838" s="102"/>
      <c r="B838" s="103"/>
      <c r="C838" s="103"/>
      <c r="D838" s="103"/>
      <c r="E838" s="103"/>
    </row>
    <row r="839" spans="1:5" x14ac:dyDescent="0.2">
      <c r="A839" s="102"/>
      <c r="B839" s="103"/>
      <c r="C839" s="103"/>
      <c r="D839" s="103"/>
      <c r="E839" s="103"/>
    </row>
    <row r="840" spans="1:5" x14ac:dyDescent="0.2">
      <c r="A840" s="102"/>
      <c r="B840" s="103"/>
      <c r="C840" s="103"/>
      <c r="D840" s="103"/>
      <c r="E840" s="103"/>
    </row>
    <row r="841" spans="1:5" x14ac:dyDescent="0.2">
      <c r="A841" s="102"/>
      <c r="B841" s="103"/>
      <c r="C841" s="103"/>
      <c r="D841" s="103"/>
      <c r="E841" s="103"/>
    </row>
    <row r="842" spans="1:5" x14ac:dyDescent="0.2">
      <c r="A842" s="102"/>
      <c r="B842" s="103"/>
      <c r="C842" s="103"/>
      <c r="D842" s="103"/>
      <c r="E842" s="103"/>
    </row>
    <row r="843" spans="1:5" x14ac:dyDescent="0.2">
      <c r="A843" s="102"/>
      <c r="B843" s="103"/>
      <c r="C843" s="103"/>
      <c r="D843" s="103"/>
      <c r="E843" s="103"/>
    </row>
    <row r="844" spans="1:5" x14ac:dyDescent="0.2">
      <c r="A844" s="102"/>
      <c r="B844" s="103"/>
      <c r="C844" s="103"/>
      <c r="D844" s="103"/>
      <c r="E844" s="103"/>
    </row>
    <row r="845" spans="1:5" x14ac:dyDescent="0.2">
      <c r="A845" s="102"/>
      <c r="B845" s="103"/>
      <c r="C845" s="103"/>
      <c r="D845" s="103"/>
      <c r="E845" s="103"/>
    </row>
    <row r="846" spans="1:5" x14ac:dyDescent="0.2">
      <c r="A846" s="102"/>
      <c r="B846" s="103"/>
      <c r="C846" s="103"/>
      <c r="D846" s="103"/>
      <c r="E846" s="103"/>
    </row>
    <row r="847" spans="1:5" x14ac:dyDescent="0.2">
      <c r="A847" s="102"/>
      <c r="B847" s="103"/>
      <c r="C847" s="103"/>
      <c r="D847" s="103"/>
      <c r="E847" s="103"/>
    </row>
    <row r="848" spans="1:5" x14ac:dyDescent="0.2">
      <c r="A848" s="102"/>
      <c r="B848" s="103"/>
      <c r="C848" s="103"/>
      <c r="D848" s="103"/>
      <c r="E848" s="103"/>
    </row>
    <row r="849" spans="1:5" x14ac:dyDescent="0.2">
      <c r="A849" s="102"/>
      <c r="B849" s="103"/>
      <c r="C849" s="103"/>
      <c r="D849" s="103"/>
      <c r="E849" s="103"/>
    </row>
    <row r="850" spans="1:5" x14ac:dyDescent="0.2">
      <c r="A850" s="102"/>
      <c r="B850" s="103"/>
      <c r="C850" s="103"/>
      <c r="D850" s="103"/>
      <c r="E850" s="103"/>
    </row>
    <row r="851" spans="1:5" x14ac:dyDescent="0.2">
      <c r="A851" s="102"/>
      <c r="B851" s="103"/>
      <c r="C851" s="103"/>
      <c r="D851" s="103"/>
      <c r="E851" s="103"/>
    </row>
    <row r="852" spans="1:5" x14ac:dyDescent="0.2">
      <c r="A852" s="102"/>
      <c r="B852" s="103"/>
      <c r="C852" s="103"/>
      <c r="D852" s="103"/>
      <c r="E852" s="103"/>
    </row>
    <row r="853" spans="1:5" x14ac:dyDescent="0.2">
      <c r="A853" s="102"/>
      <c r="B853" s="103"/>
      <c r="C853" s="103"/>
      <c r="D853" s="103"/>
      <c r="E853" s="103"/>
    </row>
    <row r="854" spans="1:5" x14ac:dyDescent="0.2">
      <c r="A854" s="102"/>
      <c r="B854" s="103"/>
      <c r="C854" s="103"/>
      <c r="D854" s="103"/>
      <c r="E854" s="103"/>
    </row>
    <row r="855" spans="1:5" x14ac:dyDescent="0.2">
      <c r="A855" s="102"/>
      <c r="B855" s="103"/>
      <c r="C855" s="103"/>
      <c r="D855" s="103"/>
      <c r="E855" s="103"/>
    </row>
    <row r="856" spans="1:5" x14ac:dyDescent="0.2">
      <c r="A856" s="102"/>
      <c r="B856" s="103"/>
      <c r="C856" s="103"/>
      <c r="D856" s="103"/>
      <c r="E856" s="103"/>
    </row>
    <row r="857" spans="1:5" x14ac:dyDescent="0.2">
      <c r="A857" s="102"/>
      <c r="B857" s="103"/>
      <c r="C857" s="103"/>
      <c r="D857" s="103"/>
      <c r="E857" s="103"/>
    </row>
    <row r="858" spans="1:5" x14ac:dyDescent="0.2">
      <c r="A858" s="102"/>
      <c r="B858" s="103"/>
      <c r="C858" s="103"/>
      <c r="D858" s="103"/>
      <c r="E858" s="103"/>
    </row>
    <row r="859" spans="1:5" x14ac:dyDescent="0.2">
      <c r="A859" s="102"/>
      <c r="B859" s="103"/>
      <c r="C859" s="103"/>
      <c r="D859" s="103"/>
      <c r="E859" s="103"/>
    </row>
    <row r="860" spans="1:5" x14ac:dyDescent="0.2">
      <c r="A860" s="102"/>
      <c r="B860" s="103"/>
      <c r="C860" s="103"/>
      <c r="D860" s="103"/>
      <c r="E860" s="103"/>
    </row>
    <row r="861" spans="1:5" x14ac:dyDescent="0.2">
      <c r="A861" s="102"/>
      <c r="B861" s="103"/>
      <c r="C861" s="103"/>
      <c r="D861" s="103"/>
      <c r="E861" s="103"/>
    </row>
    <row r="862" spans="1:5" x14ac:dyDescent="0.2">
      <c r="A862" s="102"/>
      <c r="B862" s="103"/>
      <c r="C862" s="103"/>
      <c r="D862" s="103"/>
      <c r="E862" s="103"/>
    </row>
    <row r="863" spans="1:5" x14ac:dyDescent="0.2">
      <c r="A863" s="102"/>
      <c r="B863" s="103"/>
      <c r="C863" s="103"/>
      <c r="D863" s="103"/>
      <c r="E863" s="103"/>
    </row>
    <row r="864" spans="1:5" x14ac:dyDescent="0.2">
      <c r="A864" s="102"/>
      <c r="B864" s="103"/>
      <c r="C864" s="103"/>
      <c r="D864" s="103"/>
      <c r="E864" s="103"/>
    </row>
    <row r="865" spans="1:5" x14ac:dyDescent="0.2">
      <c r="A865" s="102"/>
      <c r="B865" s="103"/>
      <c r="C865" s="103"/>
      <c r="D865" s="103"/>
      <c r="E865" s="103"/>
    </row>
    <row r="866" spans="1:5" x14ac:dyDescent="0.2">
      <c r="A866" s="102"/>
      <c r="B866" s="103"/>
      <c r="C866" s="103"/>
      <c r="D866" s="103"/>
      <c r="E866" s="103"/>
    </row>
    <row r="867" spans="1:5" x14ac:dyDescent="0.2">
      <c r="A867" s="102"/>
      <c r="B867" s="103"/>
      <c r="C867" s="103"/>
      <c r="D867" s="103"/>
      <c r="E867" s="103"/>
    </row>
    <row r="868" spans="1:5" x14ac:dyDescent="0.2">
      <c r="A868" s="102"/>
      <c r="B868" s="103"/>
      <c r="C868" s="103"/>
      <c r="D868" s="103"/>
      <c r="E868" s="103"/>
    </row>
    <row r="869" spans="1:5" x14ac:dyDescent="0.2">
      <c r="A869" s="102"/>
      <c r="B869" s="103"/>
      <c r="C869" s="103"/>
      <c r="D869" s="103"/>
      <c r="E869" s="103"/>
    </row>
    <row r="870" spans="1:5" x14ac:dyDescent="0.2">
      <c r="A870" s="102"/>
      <c r="B870" s="103"/>
      <c r="C870" s="103"/>
      <c r="D870" s="103"/>
      <c r="E870" s="103"/>
    </row>
    <row r="871" spans="1:5" x14ac:dyDescent="0.2">
      <c r="A871" s="102"/>
      <c r="B871" s="103"/>
      <c r="C871" s="103"/>
      <c r="D871" s="103"/>
      <c r="E871" s="103"/>
    </row>
    <row r="872" spans="1:5" x14ac:dyDescent="0.2">
      <c r="A872" s="102"/>
      <c r="B872" s="103"/>
      <c r="C872" s="103"/>
      <c r="D872" s="103"/>
      <c r="E872" s="103"/>
    </row>
    <row r="873" spans="1:5" x14ac:dyDescent="0.2">
      <c r="A873" s="102"/>
      <c r="B873" s="103"/>
      <c r="C873" s="103"/>
      <c r="D873" s="103"/>
      <c r="E873" s="103"/>
    </row>
    <row r="874" spans="1:5" x14ac:dyDescent="0.2">
      <c r="A874" s="102"/>
      <c r="B874" s="103"/>
      <c r="C874" s="103"/>
      <c r="D874" s="103"/>
      <c r="E874" s="103"/>
    </row>
    <row r="875" spans="1:5" x14ac:dyDescent="0.2">
      <c r="A875" s="102"/>
      <c r="B875" s="103"/>
      <c r="C875" s="103"/>
      <c r="D875" s="103"/>
      <c r="E875" s="103"/>
    </row>
    <row r="876" spans="1:5" x14ac:dyDescent="0.2">
      <c r="A876" s="102"/>
      <c r="B876" s="103"/>
      <c r="C876" s="103"/>
      <c r="D876" s="103"/>
      <c r="E876" s="103"/>
    </row>
    <row r="877" spans="1:5" x14ac:dyDescent="0.2">
      <c r="A877" s="102"/>
      <c r="B877" s="103"/>
      <c r="C877" s="103"/>
      <c r="D877" s="103"/>
      <c r="E877" s="103"/>
    </row>
    <row r="878" spans="1:5" x14ac:dyDescent="0.2">
      <c r="A878" s="102"/>
      <c r="B878" s="103"/>
      <c r="C878" s="103"/>
      <c r="D878" s="103"/>
      <c r="E878" s="103"/>
    </row>
    <row r="879" spans="1:5" x14ac:dyDescent="0.2">
      <c r="A879" s="102"/>
      <c r="B879" s="103"/>
      <c r="C879" s="103"/>
      <c r="D879" s="103"/>
      <c r="E879" s="103"/>
    </row>
    <row r="880" spans="1:5" x14ac:dyDescent="0.2">
      <c r="A880" s="102"/>
      <c r="B880" s="103"/>
      <c r="C880" s="103"/>
      <c r="D880" s="103"/>
      <c r="E880" s="103"/>
    </row>
    <row r="881" spans="1:5" x14ac:dyDescent="0.2">
      <c r="A881" s="102"/>
      <c r="B881" s="103"/>
      <c r="C881" s="103"/>
      <c r="D881" s="103"/>
      <c r="E881" s="103"/>
    </row>
    <row r="882" spans="1:5" x14ac:dyDescent="0.2">
      <c r="A882" s="102"/>
      <c r="B882" s="103"/>
      <c r="C882" s="103"/>
      <c r="D882" s="103"/>
      <c r="E882" s="103"/>
    </row>
    <row r="883" spans="1:5" x14ac:dyDescent="0.2">
      <c r="A883" s="102"/>
      <c r="B883" s="103"/>
      <c r="C883" s="103"/>
      <c r="D883" s="103"/>
      <c r="E883" s="103"/>
    </row>
    <row r="884" spans="1:5" x14ac:dyDescent="0.2">
      <c r="A884" s="102"/>
      <c r="B884" s="103"/>
      <c r="C884" s="103"/>
      <c r="D884" s="103"/>
      <c r="E884" s="103"/>
    </row>
    <row r="885" spans="1:5" x14ac:dyDescent="0.2">
      <c r="A885" s="102"/>
      <c r="B885" s="103"/>
      <c r="C885" s="103"/>
      <c r="D885" s="103"/>
      <c r="E885" s="103"/>
    </row>
    <row r="886" spans="1:5" x14ac:dyDescent="0.2">
      <c r="A886" s="102"/>
      <c r="B886" s="103"/>
      <c r="C886" s="103"/>
      <c r="D886" s="103"/>
      <c r="E886" s="103"/>
    </row>
    <row r="887" spans="1:5" x14ac:dyDescent="0.2">
      <c r="A887" s="102"/>
      <c r="B887" s="103"/>
      <c r="C887" s="103"/>
      <c r="D887" s="103"/>
      <c r="E887" s="103"/>
    </row>
    <row r="888" spans="1:5" x14ac:dyDescent="0.2">
      <c r="A888" s="102"/>
      <c r="B888" s="103"/>
      <c r="C888" s="103"/>
      <c r="D888" s="103"/>
      <c r="E888" s="103"/>
    </row>
    <row r="889" spans="1:5" x14ac:dyDescent="0.2">
      <c r="A889" s="102"/>
      <c r="B889" s="103"/>
      <c r="C889" s="103"/>
      <c r="D889" s="103"/>
      <c r="E889" s="103"/>
    </row>
    <row r="890" spans="1:5" x14ac:dyDescent="0.2">
      <c r="A890" s="102"/>
      <c r="B890" s="103"/>
      <c r="C890" s="103"/>
      <c r="D890" s="103"/>
      <c r="E890" s="103"/>
    </row>
    <row r="891" spans="1:5" x14ac:dyDescent="0.2">
      <c r="A891" s="102"/>
      <c r="B891" s="103"/>
      <c r="C891" s="103"/>
      <c r="D891" s="103"/>
      <c r="E891" s="103"/>
    </row>
    <row r="892" spans="1:5" x14ac:dyDescent="0.2">
      <c r="A892" s="102"/>
      <c r="B892" s="103"/>
      <c r="C892" s="103"/>
      <c r="D892" s="103"/>
      <c r="E892" s="103"/>
    </row>
    <row r="893" spans="1:5" x14ac:dyDescent="0.2">
      <c r="A893" s="102"/>
      <c r="B893" s="103"/>
      <c r="C893" s="103"/>
      <c r="D893" s="103"/>
      <c r="E893" s="103"/>
    </row>
    <row r="894" spans="1:5" x14ac:dyDescent="0.2">
      <c r="A894" s="102"/>
      <c r="B894" s="103"/>
      <c r="C894" s="103"/>
      <c r="D894" s="103"/>
      <c r="E894" s="103"/>
    </row>
    <row r="895" spans="1:5" x14ac:dyDescent="0.2">
      <c r="A895" s="102"/>
      <c r="B895" s="103"/>
      <c r="C895" s="103"/>
      <c r="D895" s="103"/>
      <c r="E895" s="103"/>
    </row>
    <row r="896" spans="1:5" x14ac:dyDescent="0.2">
      <c r="A896" s="102"/>
      <c r="B896" s="103"/>
      <c r="C896" s="103"/>
      <c r="D896" s="103"/>
      <c r="E896" s="103"/>
    </row>
    <row r="897" spans="1:5" x14ac:dyDescent="0.2">
      <c r="A897" s="102"/>
      <c r="B897" s="103"/>
      <c r="C897" s="103"/>
      <c r="D897" s="103"/>
      <c r="E897" s="103"/>
    </row>
    <row r="898" spans="1:5" x14ac:dyDescent="0.2">
      <c r="A898" s="102"/>
      <c r="B898" s="103"/>
      <c r="C898" s="103"/>
      <c r="D898" s="103"/>
      <c r="E898" s="103"/>
    </row>
    <row r="899" spans="1:5" x14ac:dyDescent="0.2">
      <c r="A899" s="102"/>
      <c r="B899" s="103"/>
      <c r="C899" s="103"/>
      <c r="D899" s="103"/>
      <c r="E899" s="103"/>
    </row>
    <row r="900" spans="1:5" x14ac:dyDescent="0.2">
      <c r="A900" s="102"/>
      <c r="B900" s="103"/>
      <c r="C900" s="103"/>
      <c r="D900" s="103"/>
      <c r="E900" s="103"/>
    </row>
    <row r="901" spans="1:5" x14ac:dyDescent="0.2">
      <c r="A901" s="102"/>
      <c r="B901" s="103"/>
      <c r="C901" s="103"/>
      <c r="D901" s="103"/>
      <c r="E901" s="103"/>
    </row>
    <row r="902" spans="1:5" x14ac:dyDescent="0.2">
      <c r="A902" s="102"/>
      <c r="B902" s="103"/>
      <c r="C902" s="103"/>
      <c r="D902" s="103"/>
      <c r="E902" s="103"/>
    </row>
    <row r="903" spans="1:5" x14ac:dyDescent="0.2">
      <c r="A903" s="102"/>
      <c r="B903" s="103"/>
      <c r="C903" s="103"/>
      <c r="D903" s="103"/>
      <c r="E903" s="103"/>
    </row>
    <row r="904" spans="1:5" x14ac:dyDescent="0.2">
      <c r="A904" s="102"/>
      <c r="B904" s="103"/>
      <c r="C904" s="103"/>
      <c r="D904" s="103"/>
      <c r="E904" s="103"/>
    </row>
    <row r="905" spans="1:5" x14ac:dyDescent="0.2">
      <c r="A905" s="102"/>
      <c r="B905" s="103"/>
      <c r="C905" s="103"/>
      <c r="D905" s="103"/>
      <c r="E905" s="103"/>
    </row>
    <row r="906" spans="1:5" x14ac:dyDescent="0.2">
      <c r="A906" s="102"/>
      <c r="B906" s="103"/>
      <c r="C906" s="103"/>
      <c r="D906" s="103"/>
      <c r="E906" s="103"/>
    </row>
    <row r="907" spans="1:5" x14ac:dyDescent="0.2">
      <c r="A907" s="102"/>
      <c r="B907" s="103"/>
      <c r="C907" s="103"/>
      <c r="D907" s="103"/>
      <c r="E907" s="103"/>
    </row>
    <row r="908" spans="1:5" x14ac:dyDescent="0.2">
      <c r="A908" s="102"/>
      <c r="B908" s="103"/>
      <c r="C908" s="103"/>
      <c r="D908" s="103"/>
      <c r="E908" s="103"/>
    </row>
    <row r="909" spans="1:5" x14ac:dyDescent="0.2">
      <c r="A909" s="102"/>
      <c r="B909" s="103"/>
      <c r="C909" s="103"/>
      <c r="D909" s="103"/>
      <c r="E909" s="103"/>
    </row>
    <row r="910" spans="1:5" x14ac:dyDescent="0.2">
      <c r="A910" s="102"/>
      <c r="B910" s="103"/>
      <c r="C910" s="103"/>
      <c r="D910" s="103"/>
      <c r="E910" s="103"/>
    </row>
    <row r="911" spans="1:5" x14ac:dyDescent="0.2">
      <c r="A911" s="102"/>
      <c r="B911" s="103"/>
      <c r="C911" s="103"/>
      <c r="D911" s="103"/>
      <c r="E911" s="103"/>
    </row>
    <row r="912" spans="1:5" x14ac:dyDescent="0.2">
      <c r="A912" s="102"/>
      <c r="B912" s="103"/>
      <c r="C912" s="103"/>
      <c r="D912" s="103"/>
      <c r="E912" s="103"/>
    </row>
    <row r="913" spans="1:5" x14ac:dyDescent="0.2">
      <c r="A913" s="102"/>
      <c r="B913" s="103"/>
      <c r="C913" s="103"/>
      <c r="D913" s="103"/>
      <c r="E913" s="103"/>
    </row>
    <row r="914" spans="1:5" x14ac:dyDescent="0.2">
      <c r="A914" s="102"/>
      <c r="B914" s="103"/>
      <c r="C914" s="103"/>
      <c r="D914" s="103"/>
      <c r="E914" s="103"/>
    </row>
    <row r="915" spans="1:5" x14ac:dyDescent="0.2">
      <c r="A915" s="102"/>
      <c r="B915" s="103"/>
      <c r="C915" s="103"/>
      <c r="D915" s="103"/>
      <c r="E915" s="103"/>
    </row>
    <row r="916" spans="1:5" x14ac:dyDescent="0.2">
      <c r="A916" s="102"/>
      <c r="B916" s="103"/>
      <c r="C916" s="103"/>
      <c r="D916" s="103"/>
      <c r="E916" s="103"/>
    </row>
    <row r="917" spans="1:5" x14ac:dyDescent="0.2">
      <c r="A917" s="102"/>
      <c r="B917" s="103"/>
      <c r="C917" s="103"/>
      <c r="D917" s="103"/>
      <c r="E917" s="103"/>
    </row>
    <row r="918" spans="1:5" x14ac:dyDescent="0.2">
      <c r="A918" s="102"/>
      <c r="B918" s="103"/>
      <c r="C918" s="103"/>
      <c r="D918" s="103"/>
      <c r="E918" s="103"/>
    </row>
    <row r="919" spans="1:5" x14ac:dyDescent="0.2">
      <c r="A919" s="102"/>
      <c r="B919" s="103"/>
      <c r="C919" s="103"/>
      <c r="D919" s="103"/>
      <c r="E919" s="103"/>
    </row>
    <row r="920" spans="1:5" x14ac:dyDescent="0.2">
      <c r="A920" s="102"/>
      <c r="B920" s="103"/>
      <c r="C920" s="103"/>
      <c r="D920" s="103"/>
      <c r="E920" s="103"/>
    </row>
    <row r="921" spans="1:5" x14ac:dyDescent="0.2">
      <c r="A921" s="102"/>
      <c r="B921" s="103"/>
      <c r="C921" s="103"/>
      <c r="D921" s="103"/>
      <c r="E921" s="103"/>
    </row>
    <row r="922" spans="1:5" x14ac:dyDescent="0.2">
      <c r="A922" s="102"/>
      <c r="B922" s="103"/>
      <c r="C922" s="103"/>
      <c r="D922" s="103"/>
      <c r="E922" s="103"/>
    </row>
    <row r="923" spans="1:5" x14ac:dyDescent="0.2">
      <c r="A923" s="102"/>
      <c r="B923" s="103"/>
      <c r="C923" s="103"/>
      <c r="D923" s="103"/>
      <c r="E923" s="103"/>
    </row>
    <row r="924" spans="1:5" x14ac:dyDescent="0.2">
      <c r="A924" s="102"/>
      <c r="B924" s="103"/>
      <c r="C924" s="103"/>
      <c r="D924" s="103"/>
      <c r="E924" s="103"/>
    </row>
    <row r="925" spans="1:5" x14ac:dyDescent="0.2">
      <c r="A925" s="102"/>
      <c r="B925" s="103"/>
      <c r="C925" s="103"/>
      <c r="D925" s="103"/>
      <c r="E925" s="103"/>
    </row>
    <row r="926" spans="1:5" x14ac:dyDescent="0.2">
      <c r="A926" s="102"/>
      <c r="B926" s="103"/>
      <c r="C926" s="103"/>
      <c r="D926" s="103"/>
      <c r="E926" s="103"/>
    </row>
    <row r="927" spans="1:5" x14ac:dyDescent="0.2">
      <c r="A927" s="102"/>
      <c r="B927" s="103"/>
      <c r="C927" s="103"/>
      <c r="D927" s="103"/>
      <c r="E927" s="103"/>
    </row>
    <row r="928" spans="1:5" x14ac:dyDescent="0.2">
      <c r="A928" s="102"/>
      <c r="B928" s="103"/>
      <c r="C928" s="103"/>
      <c r="D928" s="103"/>
      <c r="E928" s="103"/>
    </row>
    <row r="929" spans="1:5" x14ac:dyDescent="0.2">
      <c r="A929" s="102"/>
      <c r="B929" s="103"/>
      <c r="C929" s="103"/>
      <c r="D929" s="103"/>
      <c r="E929" s="103"/>
    </row>
    <row r="930" spans="1:5" x14ac:dyDescent="0.2">
      <c r="A930" s="102"/>
      <c r="B930" s="103"/>
      <c r="C930" s="103"/>
      <c r="D930" s="103"/>
      <c r="E930" s="103"/>
    </row>
    <row r="931" spans="1:5" x14ac:dyDescent="0.2">
      <c r="A931" s="102"/>
      <c r="B931" s="103"/>
      <c r="C931" s="103"/>
      <c r="D931" s="103"/>
      <c r="E931" s="103"/>
    </row>
    <row r="932" spans="1:5" x14ac:dyDescent="0.2">
      <c r="A932" s="102"/>
      <c r="B932" s="103"/>
      <c r="C932" s="103"/>
      <c r="D932" s="103"/>
      <c r="E932" s="103"/>
    </row>
    <row r="933" spans="1:5" x14ac:dyDescent="0.2">
      <c r="A933" s="102"/>
      <c r="B933" s="103"/>
      <c r="C933" s="103"/>
      <c r="D933" s="103"/>
      <c r="E933" s="103"/>
    </row>
    <row r="934" spans="1:5" x14ac:dyDescent="0.2">
      <c r="A934" s="102"/>
      <c r="B934" s="103"/>
      <c r="C934" s="103"/>
      <c r="D934" s="103"/>
      <c r="E934" s="103"/>
    </row>
    <row r="935" spans="1:5" x14ac:dyDescent="0.2">
      <c r="A935" s="102"/>
      <c r="B935" s="103"/>
      <c r="C935" s="103"/>
      <c r="D935" s="103"/>
      <c r="E935" s="103"/>
    </row>
    <row r="936" spans="1:5" x14ac:dyDescent="0.2">
      <c r="A936" s="102"/>
      <c r="B936" s="103"/>
      <c r="C936" s="103"/>
      <c r="D936" s="103"/>
      <c r="E936" s="103"/>
    </row>
    <row r="937" spans="1:5" x14ac:dyDescent="0.2">
      <c r="A937" s="102"/>
      <c r="B937" s="103"/>
      <c r="C937" s="103"/>
      <c r="D937" s="103"/>
      <c r="E937" s="103"/>
    </row>
    <row r="938" spans="1:5" x14ac:dyDescent="0.2">
      <c r="A938" s="102"/>
      <c r="B938" s="103"/>
      <c r="C938" s="103"/>
      <c r="D938" s="103"/>
      <c r="E938" s="103"/>
    </row>
    <row r="939" spans="1:5" x14ac:dyDescent="0.2">
      <c r="A939" s="102"/>
      <c r="B939" s="103"/>
      <c r="C939" s="103"/>
      <c r="D939" s="103"/>
      <c r="E939" s="103"/>
    </row>
    <row r="940" spans="1:5" x14ac:dyDescent="0.2">
      <c r="A940" s="102"/>
      <c r="B940" s="103"/>
      <c r="C940" s="103"/>
      <c r="D940" s="103"/>
      <c r="E940" s="103"/>
    </row>
    <row r="941" spans="1:5" x14ac:dyDescent="0.2">
      <c r="A941" s="102"/>
      <c r="B941" s="103"/>
      <c r="C941" s="103"/>
      <c r="D941" s="103"/>
      <c r="E941" s="103"/>
    </row>
    <row r="942" spans="1:5" x14ac:dyDescent="0.2">
      <c r="A942" s="102"/>
      <c r="B942" s="103"/>
      <c r="C942" s="103"/>
      <c r="D942" s="103"/>
      <c r="E942" s="103"/>
    </row>
    <row r="943" spans="1:5" x14ac:dyDescent="0.2">
      <c r="A943" s="102"/>
      <c r="B943" s="103"/>
      <c r="C943" s="103"/>
      <c r="D943" s="103"/>
      <c r="E943" s="103"/>
    </row>
    <row r="944" spans="1:5" x14ac:dyDescent="0.2">
      <c r="A944" s="102"/>
      <c r="B944" s="103"/>
      <c r="C944" s="103"/>
      <c r="D944" s="103"/>
      <c r="E944" s="103"/>
    </row>
    <row r="945" spans="1:5" x14ac:dyDescent="0.2">
      <c r="A945" s="102"/>
      <c r="B945" s="103"/>
      <c r="C945" s="103"/>
      <c r="D945" s="103"/>
      <c r="E945" s="103"/>
    </row>
    <row r="946" spans="1:5" x14ac:dyDescent="0.2">
      <c r="A946" s="102"/>
      <c r="B946" s="103"/>
      <c r="C946" s="103"/>
      <c r="D946" s="103"/>
      <c r="E946" s="103"/>
    </row>
    <row r="947" spans="1:5" x14ac:dyDescent="0.2">
      <c r="A947" s="102"/>
      <c r="B947" s="103"/>
      <c r="C947" s="103"/>
      <c r="D947" s="103"/>
      <c r="E947" s="103"/>
    </row>
    <row r="948" spans="1:5" x14ac:dyDescent="0.2">
      <c r="A948" s="102"/>
      <c r="B948" s="103"/>
      <c r="C948" s="103"/>
      <c r="D948" s="103"/>
      <c r="E948" s="103"/>
    </row>
    <row r="949" spans="1:5" x14ac:dyDescent="0.2">
      <c r="A949" s="102"/>
      <c r="B949" s="103"/>
      <c r="C949" s="103"/>
      <c r="D949" s="103"/>
      <c r="E949" s="103"/>
    </row>
    <row r="950" spans="1:5" x14ac:dyDescent="0.2">
      <c r="A950" s="102"/>
      <c r="B950" s="103"/>
      <c r="C950" s="103"/>
      <c r="D950" s="103"/>
      <c r="E950" s="103"/>
    </row>
    <row r="951" spans="1:5" x14ac:dyDescent="0.2">
      <c r="A951" s="102"/>
      <c r="B951" s="103"/>
      <c r="C951" s="103"/>
      <c r="D951" s="103"/>
      <c r="E951" s="103"/>
    </row>
    <row r="952" spans="1:5" x14ac:dyDescent="0.2">
      <c r="A952" s="102"/>
      <c r="B952" s="103"/>
      <c r="C952" s="103"/>
      <c r="D952" s="103"/>
      <c r="E952" s="103"/>
    </row>
    <row r="953" spans="1:5" x14ac:dyDescent="0.2">
      <c r="A953" s="102"/>
      <c r="B953" s="103"/>
      <c r="C953" s="103"/>
      <c r="D953" s="103"/>
      <c r="E953" s="103"/>
    </row>
    <row r="954" spans="1:5" x14ac:dyDescent="0.2">
      <c r="A954" s="102"/>
      <c r="B954" s="103"/>
      <c r="C954" s="103"/>
      <c r="D954" s="103"/>
      <c r="E954" s="103"/>
    </row>
    <row r="955" spans="1:5" x14ac:dyDescent="0.2">
      <c r="A955" s="102"/>
      <c r="B955" s="103"/>
      <c r="C955" s="103"/>
      <c r="D955" s="103"/>
      <c r="E955" s="103"/>
    </row>
    <row r="956" spans="1:5" x14ac:dyDescent="0.2">
      <c r="A956" s="102"/>
      <c r="B956" s="103"/>
      <c r="C956" s="103"/>
      <c r="D956" s="103"/>
      <c r="E956" s="103"/>
    </row>
    <row r="957" spans="1:5" x14ac:dyDescent="0.2">
      <c r="A957" s="102"/>
      <c r="B957" s="103"/>
      <c r="C957" s="103"/>
      <c r="D957" s="103"/>
      <c r="E957" s="103"/>
    </row>
    <row r="958" spans="1:5" x14ac:dyDescent="0.2">
      <c r="A958" s="102"/>
      <c r="B958" s="103"/>
      <c r="C958" s="103"/>
      <c r="D958" s="103"/>
      <c r="E958" s="103"/>
    </row>
    <row r="959" spans="1:5" x14ac:dyDescent="0.2">
      <c r="A959" s="102"/>
      <c r="B959" s="103"/>
      <c r="C959" s="103"/>
      <c r="D959" s="103"/>
      <c r="E959" s="103"/>
    </row>
    <row r="960" spans="1:5" x14ac:dyDescent="0.2">
      <c r="A960" s="102"/>
      <c r="B960" s="103"/>
      <c r="C960" s="103"/>
      <c r="D960" s="103"/>
      <c r="E960" s="103"/>
    </row>
    <row r="961" spans="1:5" x14ac:dyDescent="0.2">
      <c r="A961" s="102"/>
      <c r="B961" s="103"/>
      <c r="C961" s="103"/>
      <c r="D961" s="103"/>
      <c r="E961" s="103"/>
    </row>
    <row r="962" spans="1:5" x14ac:dyDescent="0.2">
      <c r="A962" s="102"/>
      <c r="B962" s="103"/>
      <c r="C962" s="103"/>
      <c r="D962" s="103"/>
      <c r="E962" s="103"/>
    </row>
    <row r="963" spans="1:5" x14ac:dyDescent="0.2">
      <c r="A963" s="102"/>
      <c r="B963" s="103"/>
      <c r="C963" s="103"/>
      <c r="D963" s="103"/>
      <c r="E963" s="103"/>
    </row>
    <row r="964" spans="1:5" x14ac:dyDescent="0.2">
      <c r="A964" s="102"/>
      <c r="B964" s="103"/>
      <c r="C964" s="103"/>
      <c r="D964" s="103"/>
      <c r="E964" s="103"/>
    </row>
    <row r="965" spans="1:5" x14ac:dyDescent="0.2">
      <c r="A965" s="102"/>
      <c r="B965" s="103"/>
      <c r="C965" s="103"/>
      <c r="D965" s="103"/>
      <c r="E965" s="103"/>
    </row>
    <row r="966" spans="1:5" x14ac:dyDescent="0.2">
      <c r="A966" s="102"/>
      <c r="B966" s="103"/>
      <c r="C966" s="103"/>
      <c r="D966" s="103"/>
      <c r="E966" s="103"/>
    </row>
    <row r="967" spans="1:5" x14ac:dyDescent="0.2">
      <c r="A967" s="102"/>
      <c r="B967" s="103"/>
      <c r="C967" s="103"/>
      <c r="D967" s="103"/>
      <c r="E967" s="103"/>
    </row>
    <row r="968" spans="1:5" x14ac:dyDescent="0.2">
      <c r="A968" s="102"/>
      <c r="B968" s="103"/>
      <c r="C968" s="103"/>
      <c r="D968" s="103"/>
      <c r="E968" s="103"/>
    </row>
    <row r="969" spans="1:5" x14ac:dyDescent="0.2">
      <c r="A969" s="102"/>
      <c r="B969" s="103"/>
      <c r="C969" s="103"/>
      <c r="D969" s="103"/>
      <c r="E969" s="103"/>
    </row>
    <row r="970" spans="1:5" x14ac:dyDescent="0.2">
      <c r="A970" s="102"/>
      <c r="B970" s="103"/>
      <c r="C970" s="103"/>
      <c r="D970" s="103"/>
      <c r="E970" s="103"/>
    </row>
    <row r="971" spans="1:5" x14ac:dyDescent="0.2">
      <c r="A971" s="102"/>
      <c r="B971" s="103"/>
      <c r="C971" s="103"/>
      <c r="D971" s="103"/>
      <c r="E971" s="103"/>
    </row>
    <row r="972" spans="1:5" x14ac:dyDescent="0.2">
      <c r="A972" s="102"/>
      <c r="B972" s="103"/>
      <c r="C972" s="103"/>
      <c r="D972" s="103"/>
      <c r="E972" s="103"/>
    </row>
    <row r="973" spans="1:5" x14ac:dyDescent="0.2">
      <c r="A973" s="102"/>
      <c r="B973" s="103"/>
      <c r="C973" s="103"/>
      <c r="D973" s="103"/>
      <c r="E973" s="103"/>
    </row>
    <row r="974" spans="1:5" x14ac:dyDescent="0.2">
      <c r="A974" s="102"/>
      <c r="B974" s="103"/>
      <c r="C974" s="103"/>
      <c r="D974" s="103"/>
      <c r="E974" s="103"/>
    </row>
    <row r="975" spans="1:5" x14ac:dyDescent="0.2">
      <c r="A975" s="102"/>
      <c r="B975" s="103"/>
      <c r="C975" s="103"/>
      <c r="D975" s="103"/>
      <c r="E975" s="103"/>
    </row>
    <row r="976" spans="1:5" x14ac:dyDescent="0.2">
      <c r="A976" s="102"/>
      <c r="B976" s="103"/>
      <c r="C976" s="103"/>
      <c r="D976" s="103"/>
      <c r="E976" s="103"/>
    </row>
    <row r="977" spans="1:5" x14ac:dyDescent="0.2">
      <c r="A977" s="102"/>
      <c r="B977" s="103"/>
      <c r="C977" s="103"/>
      <c r="D977" s="103"/>
      <c r="E977" s="103"/>
    </row>
    <row r="978" spans="1:5" x14ac:dyDescent="0.2">
      <c r="A978" s="102"/>
      <c r="B978" s="103"/>
      <c r="C978" s="103"/>
      <c r="D978" s="103"/>
      <c r="E978" s="103"/>
    </row>
    <row r="979" spans="1:5" x14ac:dyDescent="0.2">
      <c r="A979" s="102"/>
      <c r="B979" s="103"/>
      <c r="C979" s="103"/>
      <c r="D979" s="103"/>
      <c r="E979" s="103"/>
    </row>
    <row r="980" spans="1:5" x14ac:dyDescent="0.2">
      <c r="A980" s="102"/>
      <c r="B980" s="103"/>
      <c r="C980" s="103"/>
      <c r="D980" s="103"/>
      <c r="E980" s="103"/>
    </row>
    <row r="981" spans="1:5" x14ac:dyDescent="0.2">
      <c r="A981" s="102"/>
      <c r="B981" s="103"/>
      <c r="C981" s="103"/>
      <c r="D981" s="103"/>
      <c r="E981" s="103"/>
    </row>
    <row r="982" spans="1:5" x14ac:dyDescent="0.2">
      <c r="A982" s="102"/>
      <c r="B982" s="103"/>
      <c r="C982" s="103"/>
      <c r="D982" s="103"/>
      <c r="E982" s="103"/>
    </row>
    <row r="983" spans="1:5" x14ac:dyDescent="0.2">
      <c r="A983" s="102"/>
      <c r="B983" s="103"/>
      <c r="C983" s="103"/>
      <c r="D983" s="103"/>
      <c r="E983" s="103"/>
    </row>
    <row r="984" spans="1:5" x14ac:dyDescent="0.2">
      <c r="A984" s="102"/>
      <c r="B984" s="103"/>
      <c r="C984" s="103"/>
      <c r="D984" s="103"/>
      <c r="E984" s="103"/>
    </row>
    <row r="985" spans="1:5" x14ac:dyDescent="0.2">
      <c r="A985" s="102"/>
      <c r="B985" s="103"/>
      <c r="C985" s="103"/>
      <c r="D985" s="103"/>
      <c r="E985" s="103"/>
    </row>
    <row r="986" spans="1:5" x14ac:dyDescent="0.2">
      <c r="A986" s="102"/>
      <c r="B986" s="103"/>
      <c r="C986" s="103"/>
      <c r="D986" s="103"/>
      <c r="E986" s="103"/>
    </row>
    <row r="987" spans="1:5" x14ac:dyDescent="0.2">
      <c r="A987" s="102"/>
      <c r="B987" s="103"/>
      <c r="C987" s="103"/>
      <c r="D987" s="103"/>
      <c r="E987" s="103"/>
    </row>
    <row r="988" spans="1:5" x14ac:dyDescent="0.2">
      <c r="A988" s="102"/>
      <c r="B988" s="103"/>
      <c r="C988" s="103"/>
      <c r="D988" s="103"/>
      <c r="E988" s="103"/>
    </row>
    <row r="989" spans="1:5" x14ac:dyDescent="0.2">
      <c r="A989" s="102"/>
      <c r="B989" s="103"/>
      <c r="C989" s="103"/>
      <c r="D989" s="103"/>
      <c r="E989" s="103"/>
    </row>
    <row r="990" spans="1:5" x14ac:dyDescent="0.2">
      <c r="A990" s="102"/>
      <c r="B990" s="103"/>
      <c r="C990" s="103"/>
      <c r="D990" s="103"/>
      <c r="E990" s="103"/>
    </row>
    <row r="991" spans="1:5" x14ac:dyDescent="0.2">
      <c r="A991" s="102"/>
      <c r="B991" s="103"/>
      <c r="C991" s="103"/>
      <c r="D991" s="103"/>
      <c r="E991" s="103"/>
    </row>
    <row r="992" spans="1:5" x14ac:dyDescent="0.2">
      <c r="A992" s="102"/>
      <c r="B992" s="103"/>
      <c r="C992" s="103"/>
      <c r="D992" s="103"/>
      <c r="E992" s="103"/>
    </row>
    <row r="993" spans="1:5" x14ac:dyDescent="0.2">
      <c r="A993" s="102"/>
      <c r="B993" s="103"/>
      <c r="C993" s="103"/>
      <c r="D993" s="103"/>
      <c r="E993" s="103"/>
    </row>
    <row r="994" spans="1:5" x14ac:dyDescent="0.2">
      <c r="A994" s="102"/>
      <c r="B994" s="103"/>
      <c r="C994" s="103"/>
      <c r="D994" s="103"/>
      <c r="E994" s="103"/>
    </row>
    <row r="995" spans="1:5" x14ac:dyDescent="0.2">
      <c r="A995" s="102"/>
      <c r="B995" s="103"/>
      <c r="C995" s="103"/>
      <c r="D995" s="103"/>
      <c r="E995" s="103"/>
    </row>
    <row r="996" spans="1:5" x14ac:dyDescent="0.2">
      <c r="A996" s="102"/>
      <c r="B996" s="103"/>
      <c r="C996" s="103"/>
      <c r="D996" s="103"/>
      <c r="E996" s="103"/>
    </row>
    <row r="997" spans="1:5" x14ac:dyDescent="0.2">
      <c r="A997" s="102"/>
      <c r="B997" s="103"/>
      <c r="C997" s="103"/>
      <c r="D997" s="103"/>
      <c r="E997" s="103"/>
    </row>
    <row r="998" spans="1:5" x14ac:dyDescent="0.2">
      <c r="A998" s="102"/>
      <c r="B998" s="103"/>
      <c r="C998" s="103"/>
      <c r="D998" s="103"/>
      <c r="E998" s="103"/>
    </row>
    <row r="999" spans="1:5" x14ac:dyDescent="0.2">
      <c r="A999" s="102"/>
      <c r="B999" s="103"/>
      <c r="C999" s="103"/>
      <c r="D999" s="103"/>
      <c r="E999" s="103"/>
    </row>
    <row r="1000" spans="1:5" x14ac:dyDescent="0.2">
      <c r="A1000" s="102"/>
      <c r="B1000" s="103"/>
      <c r="C1000" s="103"/>
      <c r="D1000" s="103"/>
      <c r="E1000" s="103"/>
    </row>
    <row r="1001" spans="1:5" x14ac:dyDescent="0.2">
      <c r="A1001" s="102"/>
      <c r="B1001" s="103"/>
      <c r="C1001" s="103"/>
      <c r="D1001" s="103"/>
      <c r="E1001" s="103"/>
    </row>
    <row r="1002" spans="1:5" x14ac:dyDescent="0.2">
      <c r="A1002" s="102"/>
      <c r="B1002" s="103"/>
      <c r="C1002" s="103"/>
      <c r="D1002" s="103"/>
      <c r="E1002" s="103"/>
    </row>
    <row r="1003" spans="1:5" x14ac:dyDescent="0.2">
      <c r="A1003" s="102"/>
      <c r="B1003" s="103"/>
      <c r="C1003" s="103"/>
      <c r="D1003" s="103"/>
      <c r="E1003" s="103"/>
    </row>
    <row r="1004" spans="1:5" x14ac:dyDescent="0.2">
      <c r="A1004" s="102"/>
      <c r="B1004" s="103"/>
      <c r="C1004" s="103"/>
      <c r="D1004" s="103"/>
      <c r="E1004" s="103"/>
    </row>
    <row r="1005" spans="1:5" x14ac:dyDescent="0.2">
      <c r="A1005" s="102"/>
      <c r="B1005" s="103"/>
      <c r="C1005" s="103"/>
      <c r="D1005" s="103"/>
      <c r="E1005" s="103"/>
    </row>
    <row r="1006" spans="1:5" x14ac:dyDescent="0.2">
      <c r="A1006" s="102"/>
      <c r="B1006" s="103"/>
      <c r="C1006" s="103"/>
      <c r="D1006" s="103"/>
      <c r="E1006" s="103"/>
    </row>
    <row r="1007" spans="1:5" x14ac:dyDescent="0.2">
      <c r="A1007" s="102"/>
      <c r="B1007" s="103"/>
      <c r="C1007" s="103"/>
      <c r="D1007" s="103"/>
      <c r="E1007" s="103"/>
    </row>
    <row r="1008" spans="1:5" x14ac:dyDescent="0.2">
      <c r="A1008" s="102"/>
      <c r="B1008" s="103"/>
      <c r="C1008" s="103"/>
      <c r="D1008" s="103"/>
      <c r="E1008" s="103"/>
    </row>
    <row r="1009" spans="1:5" x14ac:dyDescent="0.2">
      <c r="A1009" s="102"/>
      <c r="B1009" s="103"/>
      <c r="C1009" s="103"/>
      <c r="D1009" s="103"/>
      <c r="E1009" s="103"/>
    </row>
    <row r="1010" spans="1:5" x14ac:dyDescent="0.2">
      <c r="A1010" s="102"/>
      <c r="B1010" s="103"/>
      <c r="C1010" s="103"/>
      <c r="D1010" s="103"/>
      <c r="E1010" s="103"/>
    </row>
    <row r="1011" spans="1:5" x14ac:dyDescent="0.2">
      <c r="A1011" s="102"/>
      <c r="B1011" s="103"/>
      <c r="C1011" s="103"/>
      <c r="D1011" s="103"/>
      <c r="E1011" s="103"/>
    </row>
    <row r="1012" spans="1:5" x14ac:dyDescent="0.2">
      <c r="A1012" s="102"/>
      <c r="B1012" s="103"/>
      <c r="C1012" s="103"/>
      <c r="D1012" s="103"/>
      <c r="E1012" s="103"/>
    </row>
    <row r="1013" spans="1:5" x14ac:dyDescent="0.2">
      <c r="A1013" s="102"/>
      <c r="B1013" s="103"/>
      <c r="C1013" s="103"/>
      <c r="D1013" s="103"/>
      <c r="E1013" s="103"/>
    </row>
    <row r="1014" spans="1:5" x14ac:dyDescent="0.2">
      <c r="A1014" s="102"/>
      <c r="B1014" s="103"/>
      <c r="C1014" s="103"/>
      <c r="D1014" s="103"/>
      <c r="E1014" s="103"/>
    </row>
    <row r="1015" spans="1:5" x14ac:dyDescent="0.2">
      <c r="A1015" s="102"/>
      <c r="B1015" s="103"/>
      <c r="C1015" s="103"/>
      <c r="D1015" s="103"/>
      <c r="E1015" s="103"/>
    </row>
    <row r="1016" spans="1:5" x14ac:dyDescent="0.2">
      <c r="A1016" s="102"/>
      <c r="B1016" s="103"/>
      <c r="C1016" s="103"/>
      <c r="D1016" s="103"/>
      <c r="E1016" s="103"/>
    </row>
    <row r="1017" spans="1:5" x14ac:dyDescent="0.2">
      <c r="A1017" s="102"/>
      <c r="B1017" s="103"/>
      <c r="C1017" s="103"/>
      <c r="D1017" s="103"/>
      <c r="E1017" s="103"/>
    </row>
    <row r="1018" spans="1:5" x14ac:dyDescent="0.2">
      <c r="A1018" s="102"/>
      <c r="B1018" s="103"/>
      <c r="C1018" s="103"/>
      <c r="D1018" s="103"/>
      <c r="E1018" s="103"/>
    </row>
    <row r="1019" spans="1:5" x14ac:dyDescent="0.2">
      <c r="A1019" s="102"/>
      <c r="B1019" s="103"/>
      <c r="C1019" s="103"/>
      <c r="D1019" s="103"/>
      <c r="E1019" s="103"/>
    </row>
    <row r="1020" spans="1:5" x14ac:dyDescent="0.2">
      <c r="A1020" s="102"/>
      <c r="B1020" s="103"/>
      <c r="C1020" s="103"/>
      <c r="D1020" s="103"/>
      <c r="E1020" s="103"/>
    </row>
    <row r="1021" spans="1:5" x14ac:dyDescent="0.2">
      <c r="A1021" s="102"/>
      <c r="B1021" s="103"/>
      <c r="C1021" s="103"/>
      <c r="D1021" s="103"/>
      <c r="E1021" s="103"/>
    </row>
    <row r="1022" spans="1:5" x14ac:dyDescent="0.2">
      <c r="A1022" s="102"/>
      <c r="B1022" s="103"/>
      <c r="C1022" s="103"/>
      <c r="D1022" s="103"/>
      <c r="E1022" s="103"/>
    </row>
    <row r="1023" spans="1:5" x14ac:dyDescent="0.2">
      <c r="A1023" s="102"/>
      <c r="B1023" s="103"/>
      <c r="C1023" s="103"/>
      <c r="D1023" s="103"/>
      <c r="E1023" s="103"/>
    </row>
    <row r="1024" spans="1:5" x14ac:dyDescent="0.2">
      <c r="A1024" s="102"/>
      <c r="B1024" s="103"/>
      <c r="C1024" s="103"/>
      <c r="D1024" s="103"/>
      <c r="E1024" s="103"/>
    </row>
    <row r="1025" spans="1:5" x14ac:dyDescent="0.2">
      <c r="A1025" s="102"/>
      <c r="B1025" s="103"/>
      <c r="C1025" s="103"/>
      <c r="D1025" s="103"/>
      <c r="E1025" s="103"/>
    </row>
    <row r="1026" spans="1:5" x14ac:dyDescent="0.2">
      <c r="A1026" s="102"/>
      <c r="B1026" s="103"/>
      <c r="C1026" s="103"/>
      <c r="D1026" s="103"/>
      <c r="E1026" s="103"/>
    </row>
    <row r="1027" spans="1:5" x14ac:dyDescent="0.2">
      <c r="A1027" s="102"/>
      <c r="B1027" s="103"/>
      <c r="C1027" s="103"/>
      <c r="D1027" s="103"/>
      <c r="E1027" s="103"/>
    </row>
    <row r="1028" spans="1:5" x14ac:dyDescent="0.2">
      <c r="A1028" s="102"/>
      <c r="B1028" s="103"/>
      <c r="C1028" s="103"/>
      <c r="D1028" s="103"/>
      <c r="E1028" s="103"/>
    </row>
    <row r="1029" spans="1:5" x14ac:dyDescent="0.2">
      <c r="A1029" s="102"/>
      <c r="B1029" s="103"/>
      <c r="C1029" s="103"/>
      <c r="D1029" s="103"/>
      <c r="E1029" s="103"/>
    </row>
    <row r="1030" spans="1:5" x14ac:dyDescent="0.2">
      <c r="A1030" s="102"/>
      <c r="B1030" s="103"/>
      <c r="C1030" s="103"/>
      <c r="D1030" s="103"/>
      <c r="E1030" s="103"/>
    </row>
    <row r="1031" spans="1:5" x14ac:dyDescent="0.2">
      <c r="A1031" s="102"/>
      <c r="B1031" s="103"/>
      <c r="C1031" s="103"/>
      <c r="D1031" s="103"/>
      <c r="E1031" s="103"/>
    </row>
    <row r="1032" spans="1:5" x14ac:dyDescent="0.2">
      <c r="A1032" s="102"/>
      <c r="B1032" s="103"/>
      <c r="C1032" s="103"/>
      <c r="D1032" s="103"/>
      <c r="E1032" s="103"/>
    </row>
    <row r="1033" spans="1:5" x14ac:dyDescent="0.2">
      <c r="A1033" s="102"/>
      <c r="B1033" s="103"/>
      <c r="C1033" s="103"/>
      <c r="D1033" s="103"/>
      <c r="E1033" s="103"/>
    </row>
    <row r="1034" spans="1:5" x14ac:dyDescent="0.2">
      <c r="A1034" s="102"/>
      <c r="B1034" s="103"/>
      <c r="C1034" s="103"/>
      <c r="D1034" s="103"/>
      <c r="E1034" s="103"/>
    </row>
    <row r="1035" spans="1:5" x14ac:dyDescent="0.2">
      <c r="A1035" s="102"/>
      <c r="B1035" s="103"/>
      <c r="C1035" s="103"/>
      <c r="D1035" s="103"/>
      <c r="E1035" s="103"/>
    </row>
    <row r="1036" spans="1:5" x14ac:dyDescent="0.2">
      <c r="A1036" s="102"/>
      <c r="B1036" s="103"/>
      <c r="C1036" s="103"/>
      <c r="D1036" s="103"/>
      <c r="E1036" s="103"/>
    </row>
    <row r="1037" spans="1:5" x14ac:dyDescent="0.2">
      <c r="A1037" s="102"/>
      <c r="B1037" s="103"/>
      <c r="C1037" s="103"/>
      <c r="D1037" s="103"/>
      <c r="E1037" s="103"/>
    </row>
    <row r="1038" spans="1:5" x14ac:dyDescent="0.2">
      <c r="A1038" s="102"/>
      <c r="B1038" s="103"/>
      <c r="C1038" s="103"/>
      <c r="D1038" s="103"/>
      <c r="E1038" s="103"/>
    </row>
    <row r="1039" spans="1:5" x14ac:dyDescent="0.2">
      <c r="A1039" s="102"/>
      <c r="B1039" s="103"/>
      <c r="C1039" s="103"/>
      <c r="D1039" s="103"/>
      <c r="E1039" s="103"/>
    </row>
    <row r="1040" spans="1:5" x14ac:dyDescent="0.2">
      <c r="A1040" s="102"/>
      <c r="B1040" s="103"/>
      <c r="C1040" s="103"/>
      <c r="D1040" s="103"/>
      <c r="E1040" s="103"/>
    </row>
    <row r="1041" spans="1:5" x14ac:dyDescent="0.2">
      <c r="A1041" s="102"/>
      <c r="B1041" s="103"/>
      <c r="C1041" s="103"/>
      <c r="D1041" s="103"/>
      <c r="E1041" s="103"/>
    </row>
    <row r="1042" spans="1:5" x14ac:dyDescent="0.2">
      <c r="A1042" s="102"/>
      <c r="B1042" s="103"/>
      <c r="C1042" s="103"/>
      <c r="D1042" s="103"/>
      <c r="E1042" s="103"/>
    </row>
    <row r="1043" spans="1:5" x14ac:dyDescent="0.2">
      <c r="A1043" s="102"/>
      <c r="B1043" s="103"/>
      <c r="C1043" s="103"/>
      <c r="D1043" s="103"/>
      <c r="E1043" s="103"/>
    </row>
    <row r="1044" spans="1:5" x14ac:dyDescent="0.2">
      <c r="A1044" s="102"/>
      <c r="B1044" s="103"/>
      <c r="C1044" s="103"/>
      <c r="D1044" s="103"/>
      <c r="E1044" s="103"/>
    </row>
    <row r="1045" spans="1:5" x14ac:dyDescent="0.2">
      <c r="A1045" s="102"/>
      <c r="B1045" s="103"/>
      <c r="C1045" s="103"/>
      <c r="D1045" s="103"/>
      <c r="E1045" s="103"/>
    </row>
    <row r="1046" spans="1:5" x14ac:dyDescent="0.2">
      <c r="A1046" s="102"/>
      <c r="B1046" s="103"/>
      <c r="C1046" s="103"/>
      <c r="D1046" s="103"/>
      <c r="E1046" s="103"/>
    </row>
    <row r="1047" spans="1:5" x14ac:dyDescent="0.2">
      <c r="A1047" s="102"/>
      <c r="B1047" s="103"/>
      <c r="C1047" s="103"/>
      <c r="D1047" s="103"/>
      <c r="E1047" s="103"/>
    </row>
    <row r="1048" spans="1:5" x14ac:dyDescent="0.2">
      <c r="A1048" s="102"/>
      <c r="B1048" s="103"/>
      <c r="C1048" s="103"/>
      <c r="D1048" s="103"/>
      <c r="E1048" s="103"/>
    </row>
    <row r="1049" spans="1:5" x14ac:dyDescent="0.2">
      <c r="A1049" s="102"/>
      <c r="B1049" s="103"/>
      <c r="C1049" s="103"/>
      <c r="D1049" s="103"/>
      <c r="E1049" s="103"/>
    </row>
    <row r="1050" spans="1:5" x14ac:dyDescent="0.2">
      <c r="A1050" s="102"/>
      <c r="B1050" s="103"/>
      <c r="C1050" s="103"/>
      <c r="D1050" s="103"/>
      <c r="E1050" s="103"/>
    </row>
    <row r="1051" spans="1:5" x14ac:dyDescent="0.2">
      <c r="A1051" s="102"/>
      <c r="B1051" s="103"/>
      <c r="C1051" s="103"/>
      <c r="D1051" s="103"/>
      <c r="E1051" s="103"/>
    </row>
    <row r="1052" spans="1:5" x14ac:dyDescent="0.2">
      <c r="A1052" s="102"/>
      <c r="B1052" s="103"/>
      <c r="C1052" s="103"/>
      <c r="D1052" s="103"/>
      <c r="E1052" s="103"/>
    </row>
    <row r="1053" spans="1:5" x14ac:dyDescent="0.2">
      <c r="A1053" s="102"/>
      <c r="B1053" s="103"/>
      <c r="C1053" s="103"/>
      <c r="D1053" s="103"/>
      <c r="E1053" s="103"/>
    </row>
    <row r="1054" spans="1:5" x14ac:dyDescent="0.2">
      <c r="A1054" s="102"/>
      <c r="B1054" s="103"/>
      <c r="C1054" s="103"/>
      <c r="D1054" s="103"/>
      <c r="E1054" s="103"/>
    </row>
    <row r="1055" spans="1:5" x14ac:dyDescent="0.2">
      <c r="A1055" s="102"/>
      <c r="B1055" s="103"/>
      <c r="C1055" s="103"/>
      <c r="D1055" s="103"/>
      <c r="E1055" s="103"/>
    </row>
    <row r="1056" spans="1:5" x14ac:dyDescent="0.2">
      <c r="A1056" s="102"/>
      <c r="B1056" s="103"/>
      <c r="C1056" s="103"/>
      <c r="D1056" s="103"/>
      <c r="E1056" s="103"/>
    </row>
    <row r="1057" spans="1:5" x14ac:dyDescent="0.2">
      <c r="A1057" s="102"/>
      <c r="B1057" s="103"/>
      <c r="C1057" s="103"/>
      <c r="D1057" s="103"/>
      <c r="E1057" s="103"/>
    </row>
    <row r="1058" spans="1:5" x14ac:dyDescent="0.2">
      <c r="A1058" s="102"/>
      <c r="B1058" s="103"/>
      <c r="C1058" s="103"/>
      <c r="D1058" s="103"/>
      <c r="E1058" s="103"/>
    </row>
    <row r="1059" spans="1:5" x14ac:dyDescent="0.2">
      <c r="A1059" s="102"/>
      <c r="B1059" s="103"/>
      <c r="C1059" s="103"/>
      <c r="D1059" s="103"/>
      <c r="E1059" s="103"/>
    </row>
    <row r="1060" spans="1:5" x14ac:dyDescent="0.2">
      <c r="A1060" s="102"/>
      <c r="B1060" s="103"/>
      <c r="C1060" s="103"/>
      <c r="D1060" s="103"/>
      <c r="E1060" s="103"/>
    </row>
    <row r="1061" spans="1:5" x14ac:dyDescent="0.2">
      <c r="A1061" s="102"/>
      <c r="B1061" s="103"/>
      <c r="C1061" s="103"/>
      <c r="D1061" s="103"/>
      <c r="E1061" s="103"/>
    </row>
    <row r="1062" spans="1:5" x14ac:dyDescent="0.2">
      <c r="A1062" s="102"/>
      <c r="B1062" s="103"/>
      <c r="C1062" s="103"/>
      <c r="D1062" s="103"/>
      <c r="E1062" s="103"/>
    </row>
    <row r="1063" spans="1:5" x14ac:dyDescent="0.2">
      <c r="A1063" s="102"/>
      <c r="B1063" s="103"/>
      <c r="C1063" s="103"/>
      <c r="D1063" s="103"/>
      <c r="E1063" s="103"/>
    </row>
    <row r="1064" spans="1:5" x14ac:dyDescent="0.2">
      <c r="A1064" s="102"/>
      <c r="B1064" s="103"/>
      <c r="C1064" s="103"/>
      <c r="D1064" s="103"/>
      <c r="E1064" s="103"/>
    </row>
    <row r="1065" spans="1:5" x14ac:dyDescent="0.2">
      <c r="A1065" s="102"/>
      <c r="B1065" s="103"/>
      <c r="C1065" s="103"/>
      <c r="D1065" s="103"/>
      <c r="E1065" s="103"/>
    </row>
    <row r="1066" spans="1:5" x14ac:dyDescent="0.2">
      <c r="A1066" s="102"/>
      <c r="B1066" s="103"/>
      <c r="C1066" s="103"/>
      <c r="D1066" s="103"/>
      <c r="E1066" s="103"/>
    </row>
    <row r="1067" spans="1:5" x14ac:dyDescent="0.2">
      <c r="A1067" s="102"/>
      <c r="B1067" s="103"/>
      <c r="C1067" s="103"/>
      <c r="D1067" s="103"/>
      <c r="E1067" s="103"/>
    </row>
    <row r="1068" spans="1:5" x14ac:dyDescent="0.2">
      <c r="A1068" s="102"/>
      <c r="B1068" s="103"/>
      <c r="C1068" s="103"/>
      <c r="D1068" s="103"/>
      <c r="E1068" s="103"/>
    </row>
    <row r="1069" spans="1:5" x14ac:dyDescent="0.2">
      <c r="A1069" s="102"/>
      <c r="B1069" s="103"/>
      <c r="C1069" s="103"/>
      <c r="D1069" s="103"/>
      <c r="E1069" s="103"/>
    </row>
    <row r="1070" spans="1:5" x14ac:dyDescent="0.2">
      <c r="A1070" s="102"/>
      <c r="B1070" s="103"/>
      <c r="C1070" s="103"/>
      <c r="D1070" s="103"/>
      <c r="E1070" s="103"/>
    </row>
    <row r="1071" spans="1:5" x14ac:dyDescent="0.2">
      <c r="A1071" s="102"/>
      <c r="B1071" s="103"/>
      <c r="C1071" s="103"/>
      <c r="D1071" s="103"/>
      <c r="E1071" s="103"/>
    </row>
    <row r="1072" spans="1:5" x14ac:dyDescent="0.2">
      <c r="A1072" s="102"/>
      <c r="B1072" s="103"/>
      <c r="C1072" s="103"/>
      <c r="D1072" s="103"/>
      <c r="E1072" s="103"/>
    </row>
    <row r="1073" spans="1:5" x14ac:dyDescent="0.2">
      <c r="A1073" s="102"/>
      <c r="B1073" s="103"/>
      <c r="C1073" s="103"/>
      <c r="D1073" s="103"/>
      <c r="E1073" s="103"/>
    </row>
    <row r="1074" spans="1:5" x14ac:dyDescent="0.2">
      <c r="A1074" s="102"/>
      <c r="B1074" s="103"/>
      <c r="C1074" s="103"/>
      <c r="D1074" s="103"/>
      <c r="E1074" s="103"/>
    </row>
    <row r="1075" spans="1:5" x14ac:dyDescent="0.2">
      <c r="A1075" s="102"/>
      <c r="B1075" s="103"/>
      <c r="C1075" s="103"/>
      <c r="D1075" s="103"/>
      <c r="E1075" s="103"/>
    </row>
    <row r="1076" spans="1:5" x14ac:dyDescent="0.2">
      <c r="A1076" s="102"/>
      <c r="B1076" s="103"/>
      <c r="C1076" s="103"/>
      <c r="D1076" s="103"/>
      <c r="E1076" s="103"/>
    </row>
    <row r="1077" spans="1:5" x14ac:dyDescent="0.2">
      <c r="A1077" s="102"/>
      <c r="B1077" s="103"/>
      <c r="C1077" s="103"/>
      <c r="D1077" s="103"/>
      <c r="E1077" s="103"/>
    </row>
    <row r="1078" spans="1:5" x14ac:dyDescent="0.2">
      <c r="A1078" s="102"/>
      <c r="B1078" s="103"/>
      <c r="C1078" s="103"/>
      <c r="D1078" s="103"/>
      <c r="E1078" s="103"/>
    </row>
    <row r="1079" spans="1:5" x14ac:dyDescent="0.2">
      <c r="A1079" s="102"/>
      <c r="B1079" s="103"/>
      <c r="C1079" s="103"/>
      <c r="D1079" s="103"/>
      <c r="E1079" s="103"/>
    </row>
    <row r="1080" spans="1:5" x14ac:dyDescent="0.2">
      <c r="A1080" s="102"/>
      <c r="B1080" s="103"/>
      <c r="C1080" s="103"/>
      <c r="D1080" s="103"/>
      <c r="E1080" s="103"/>
    </row>
    <row r="1081" spans="1:5" x14ac:dyDescent="0.2">
      <c r="A1081" s="102"/>
      <c r="B1081" s="103"/>
      <c r="C1081" s="103"/>
      <c r="D1081" s="103"/>
      <c r="E1081" s="103"/>
    </row>
    <row r="1082" spans="1:5" x14ac:dyDescent="0.2">
      <c r="A1082" s="102"/>
      <c r="B1082" s="103"/>
      <c r="C1082" s="103"/>
      <c r="D1082" s="103"/>
      <c r="E1082" s="103"/>
    </row>
    <row r="1083" spans="1:5" x14ac:dyDescent="0.2">
      <c r="A1083" s="102"/>
      <c r="B1083" s="103"/>
      <c r="C1083" s="103"/>
      <c r="D1083" s="103"/>
      <c r="E1083" s="103"/>
    </row>
    <row r="1084" spans="1:5" x14ac:dyDescent="0.2">
      <c r="A1084" s="102"/>
      <c r="B1084" s="103"/>
      <c r="C1084" s="103"/>
      <c r="D1084" s="103"/>
      <c r="E1084" s="103"/>
    </row>
    <row r="1085" spans="1:5" x14ac:dyDescent="0.2">
      <c r="A1085" s="102"/>
      <c r="B1085" s="103"/>
      <c r="C1085" s="103"/>
      <c r="D1085" s="103"/>
      <c r="E1085" s="103"/>
    </row>
    <row r="1086" spans="1:5" x14ac:dyDescent="0.2">
      <c r="A1086" s="102"/>
      <c r="B1086" s="103"/>
      <c r="C1086" s="103"/>
      <c r="D1086" s="103"/>
      <c r="E1086" s="103"/>
    </row>
    <row r="1087" spans="1:5" x14ac:dyDescent="0.2">
      <c r="A1087" s="102"/>
      <c r="B1087" s="103"/>
      <c r="C1087" s="103"/>
      <c r="D1087" s="103"/>
      <c r="E1087" s="103"/>
    </row>
    <row r="1088" spans="1:5" x14ac:dyDescent="0.2">
      <c r="A1088" s="102"/>
      <c r="B1088" s="103"/>
      <c r="C1088" s="103"/>
      <c r="D1088" s="103"/>
      <c r="E1088" s="103"/>
    </row>
    <row r="1089" spans="1:5" x14ac:dyDescent="0.2">
      <c r="A1089" s="102"/>
      <c r="B1089" s="103"/>
      <c r="C1089" s="103"/>
      <c r="D1089" s="103"/>
      <c r="E1089" s="103"/>
    </row>
    <row r="1090" spans="1:5" x14ac:dyDescent="0.2">
      <c r="A1090" s="102"/>
      <c r="B1090" s="103"/>
      <c r="C1090" s="103"/>
      <c r="D1090" s="103"/>
      <c r="E1090" s="103"/>
    </row>
    <row r="1091" spans="1:5" x14ac:dyDescent="0.2">
      <c r="A1091" s="102"/>
      <c r="B1091" s="103"/>
      <c r="C1091" s="103"/>
      <c r="D1091" s="103"/>
      <c r="E1091" s="103"/>
    </row>
    <row r="1092" spans="1:5" x14ac:dyDescent="0.2">
      <c r="A1092" s="102"/>
      <c r="B1092" s="103"/>
      <c r="C1092" s="103"/>
      <c r="D1092" s="103"/>
      <c r="E1092" s="103"/>
    </row>
    <row r="1093" spans="1:5" x14ac:dyDescent="0.2">
      <c r="A1093" s="102"/>
      <c r="B1093" s="103"/>
      <c r="C1093" s="103"/>
      <c r="D1093" s="103"/>
      <c r="E1093" s="103"/>
    </row>
    <row r="1094" spans="1:5" x14ac:dyDescent="0.2">
      <c r="A1094" s="102"/>
      <c r="B1094" s="103"/>
      <c r="C1094" s="103"/>
      <c r="D1094" s="103"/>
      <c r="E1094" s="103"/>
    </row>
    <row r="1095" spans="1:5" x14ac:dyDescent="0.2">
      <c r="A1095" s="102"/>
      <c r="B1095" s="103"/>
      <c r="C1095" s="103"/>
      <c r="D1095" s="103"/>
      <c r="E1095" s="103"/>
    </row>
    <row r="1096" spans="1:5" x14ac:dyDescent="0.2">
      <c r="A1096" s="102"/>
      <c r="B1096" s="103"/>
      <c r="C1096" s="103"/>
      <c r="D1096" s="103"/>
      <c r="E1096" s="103"/>
    </row>
    <row r="1097" spans="1:5" x14ac:dyDescent="0.2">
      <c r="A1097" s="102"/>
      <c r="B1097" s="103"/>
      <c r="C1097" s="103"/>
      <c r="D1097" s="103"/>
      <c r="E1097" s="103"/>
    </row>
    <row r="1098" spans="1:5" x14ac:dyDescent="0.2">
      <c r="A1098" s="102"/>
      <c r="B1098" s="103"/>
      <c r="C1098" s="103"/>
      <c r="D1098" s="103"/>
      <c r="E1098" s="103"/>
    </row>
    <row r="1099" spans="1:5" x14ac:dyDescent="0.2">
      <c r="A1099" s="102"/>
      <c r="B1099" s="103"/>
      <c r="C1099" s="103"/>
      <c r="D1099" s="103"/>
      <c r="E1099" s="103"/>
    </row>
    <row r="1100" spans="1:5" x14ac:dyDescent="0.2">
      <c r="A1100" s="102"/>
      <c r="B1100" s="103"/>
      <c r="C1100" s="103"/>
      <c r="D1100" s="103"/>
      <c r="E1100" s="103"/>
    </row>
    <row r="1101" spans="1:5" x14ac:dyDescent="0.2">
      <c r="A1101" s="102"/>
      <c r="B1101" s="103"/>
      <c r="C1101" s="103"/>
      <c r="D1101" s="103"/>
      <c r="E1101" s="103"/>
    </row>
    <row r="1102" spans="1:5" x14ac:dyDescent="0.2">
      <c r="A1102" s="102"/>
      <c r="B1102" s="103"/>
      <c r="C1102" s="103"/>
      <c r="D1102" s="103"/>
      <c r="E1102" s="103"/>
    </row>
    <row r="1103" spans="1:5" x14ac:dyDescent="0.2">
      <c r="A1103" s="102"/>
      <c r="B1103" s="103"/>
      <c r="C1103" s="103"/>
      <c r="D1103" s="103"/>
      <c r="E1103" s="103"/>
    </row>
    <row r="1104" spans="1:5" x14ac:dyDescent="0.2">
      <c r="A1104" s="102"/>
      <c r="B1104" s="103"/>
      <c r="C1104" s="103"/>
      <c r="D1104" s="103"/>
      <c r="E1104" s="103"/>
    </row>
    <row r="1105" spans="1:5" x14ac:dyDescent="0.2">
      <c r="A1105" s="102"/>
      <c r="B1105" s="103"/>
      <c r="C1105" s="103"/>
      <c r="D1105" s="103"/>
      <c r="E1105" s="103"/>
    </row>
    <row r="1106" spans="1:5" x14ac:dyDescent="0.2">
      <c r="A1106" s="102"/>
      <c r="B1106" s="103"/>
      <c r="C1106" s="103"/>
      <c r="D1106" s="103"/>
      <c r="E1106" s="103"/>
    </row>
    <row r="1107" spans="1:5" x14ac:dyDescent="0.2">
      <c r="A1107" s="102"/>
      <c r="B1107" s="103"/>
      <c r="C1107" s="103"/>
      <c r="D1107" s="103"/>
      <c r="E1107" s="103"/>
    </row>
    <row r="1108" spans="1:5" x14ac:dyDescent="0.2">
      <c r="A1108" s="102"/>
      <c r="B1108" s="103"/>
      <c r="C1108" s="103"/>
      <c r="D1108" s="103"/>
      <c r="E1108" s="103"/>
    </row>
    <row r="1109" spans="1:5" x14ac:dyDescent="0.2">
      <c r="A1109" s="102"/>
      <c r="B1109" s="103"/>
      <c r="C1109" s="103"/>
      <c r="D1109" s="103"/>
      <c r="E1109" s="103"/>
    </row>
    <row r="1110" spans="1:5" x14ac:dyDescent="0.2">
      <c r="A1110" s="102"/>
      <c r="B1110" s="103"/>
      <c r="C1110" s="103"/>
      <c r="D1110" s="103"/>
      <c r="E1110" s="103"/>
    </row>
    <row r="1111" spans="1:5" x14ac:dyDescent="0.2">
      <c r="A1111" s="102"/>
      <c r="B1111" s="103"/>
      <c r="C1111" s="103"/>
      <c r="D1111" s="103"/>
      <c r="E1111" s="103"/>
    </row>
    <row r="1112" spans="1:5" x14ac:dyDescent="0.2">
      <c r="A1112" s="102"/>
      <c r="B1112" s="103"/>
      <c r="C1112" s="103"/>
      <c r="D1112" s="103"/>
      <c r="E1112" s="103"/>
    </row>
    <row r="1113" spans="1:5" x14ac:dyDescent="0.2">
      <c r="A1113" s="102"/>
      <c r="B1113" s="103"/>
      <c r="C1113" s="103"/>
      <c r="D1113" s="103"/>
      <c r="E1113" s="103"/>
    </row>
    <row r="1114" spans="1:5" x14ac:dyDescent="0.2">
      <c r="A1114" s="102"/>
      <c r="B1114" s="103"/>
      <c r="C1114" s="103"/>
      <c r="D1114" s="103"/>
      <c r="E1114" s="103"/>
    </row>
    <row r="1115" spans="1:5" x14ac:dyDescent="0.2">
      <c r="A1115" s="102"/>
      <c r="B1115" s="103"/>
      <c r="C1115" s="103"/>
      <c r="D1115" s="103"/>
      <c r="E1115" s="103"/>
    </row>
    <row r="1116" spans="1:5" x14ac:dyDescent="0.2">
      <c r="A1116" s="102"/>
      <c r="B1116" s="103"/>
      <c r="C1116" s="103"/>
      <c r="D1116" s="103"/>
      <c r="E1116" s="103"/>
    </row>
    <row r="1117" spans="1:5" x14ac:dyDescent="0.2">
      <c r="A1117" s="102"/>
      <c r="B1117" s="103"/>
      <c r="C1117" s="103"/>
      <c r="D1117" s="103"/>
      <c r="E1117" s="103"/>
    </row>
    <row r="1118" spans="1:5" x14ac:dyDescent="0.2">
      <c r="A1118" s="102"/>
      <c r="B1118" s="103"/>
      <c r="C1118" s="103"/>
      <c r="D1118" s="103"/>
      <c r="E1118" s="103"/>
    </row>
    <row r="1119" spans="1:5" x14ac:dyDescent="0.2">
      <c r="A1119" s="102"/>
      <c r="B1119" s="103"/>
      <c r="C1119" s="103"/>
      <c r="D1119" s="103"/>
      <c r="E1119" s="103"/>
    </row>
    <row r="1120" spans="1:5" x14ac:dyDescent="0.2">
      <c r="A1120" s="102"/>
      <c r="B1120" s="103"/>
      <c r="C1120" s="103"/>
      <c r="D1120" s="103"/>
      <c r="E1120" s="103"/>
    </row>
    <row r="1121" spans="1:5" x14ac:dyDescent="0.2">
      <c r="A1121" s="102"/>
      <c r="B1121" s="103"/>
      <c r="C1121" s="103"/>
      <c r="D1121" s="103"/>
      <c r="E1121" s="103"/>
    </row>
    <row r="1122" spans="1:5" x14ac:dyDescent="0.2">
      <c r="A1122" s="102"/>
      <c r="B1122" s="103"/>
      <c r="C1122" s="103"/>
      <c r="D1122" s="103"/>
      <c r="E1122" s="103"/>
    </row>
    <row r="1123" spans="1:5" x14ac:dyDescent="0.2">
      <c r="A1123" s="102"/>
      <c r="B1123" s="103"/>
      <c r="C1123" s="103"/>
      <c r="D1123" s="103"/>
      <c r="E1123" s="103"/>
    </row>
    <row r="1124" spans="1:5" x14ac:dyDescent="0.2">
      <c r="A1124" s="102"/>
      <c r="B1124" s="103"/>
      <c r="C1124" s="103"/>
      <c r="D1124" s="103"/>
      <c r="E1124" s="103"/>
    </row>
    <row r="1125" spans="1:5" x14ac:dyDescent="0.2">
      <c r="A1125" s="102"/>
      <c r="B1125" s="103"/>
      <c r="C1125" s="103"/>
      <c r="D1125" s="103"/>
      <c r="E1125" s="103"/>
    </row>
    <row r="1126" spans="1:5" x14ac:dyDescent="0.2">
      <c r="A1126" s="102"/>
      <c r="B1126" s="103"/>
      <c r="C1126" s="103"/>
      <c r="D1126" s="103"/>
      <c r="E1126" s="103"/>
    </row>
    <row r="1127" spans="1:5" x14ac:dyDescent="0.2">
      <c r="A1127" s="102"/>
      <c r="B1127" s="103"/>
      <c r="C1127" s="103"/>
      <c r="D1127" s="103"/>
      <c r="E1127" s="103"/>
    </row>
    <row r="1128" spans="1:5" x14ac:dyDescent="0.2">
      <c r="A1128" s="102"/>
      <c r="B1128" s="103"/>
      <c r="C1128" s="103"/>
      <c r="D1128" s="103"/>
      <c r="E1128" s="103"/>
    </row>
    <row r="1129" spans="1:5" x14ac:dyDescent="0.2">
      <c r="A1129" s="102"/>
      <c r="B1129" s="103"/>
      <c r="C1129" s="103"/>
      <c r="D1129" s="103"/>
      <c r="E1129" s="103"/>
    </row>
    <row r="1130" spans="1:5" x14ac:dyDescent="0.2">
      <c r="A1130" s="102"/>
      <c r="B1130" s="103"/>
      <c r="C1130" s="103"/>
      <c r="D1130" s="103"/>
      <c r="E1130" s="103"/>
    </row>
    <row r="1131" spans="1:5" x14ac:dyDescent="0.2">
      <c r="A1131" s="102"/>
      <c r="B1131" s="103"/>
      <c r="C1131" s="103"/>
      <c r="D1131" s="103"/>
      <c r="E1131" s="103"/>
    </row>
    <row r="1132" spans="1:5" x14ac:dyDescent="0.2">
      <c r="A1132" s="102"/>
      <c r="B1132" s="103"/>
      <c r="C1132" s="103"/>
      <c r="D1132" s="103"/>
      <c r="E1132" s="103"/>
    </row>
    <row r="1133" spans="1:5" x14ac:dyDescent="0.2">
      <c r="A1133" s="102"/>
      <c r="B1133" s="103"/>
      <c r="C1133" s="103"/>
      <c r="D1133" s="103"/>
      <c r="E1133" s="103"/>
    </row>
    <row r="1134" spans="1:5" x14ac:dyDescent="0.2">
      <c r="A1134" s="102"/>
      <c r="B1134" s="103"/>
      <c r="C1134" s="103"/>
      <c r="D1134" s="103"/>
      <c r="E1134" s="103"/>
    </row>
    <row r="1135" spans="1:5" x14ac:dyDescent="0.2">
      <c r="A1135" s="102"/>
      <c r="B1135" s="103"/>
      <c r="C1135" s="103"/>
      <c r="D1135" s="103"/>
      <c r="E1135" s="103"/>
    </row>
    <row r="1136" spans="1:5" x14ac:dyDescent="0.2">
      <c r="A1136" s="102"/>
      <c r="B1136" s="103"/>
      <c r="C1136" s="103"/>
      <c r="D1136" s="103"/>
      <c r="E1136" s="103"/>
    </row>
    <row r="1137" spans="1:5" x14ac:dyDescent="0.2">
      <c r="A1137" s="102"/>
      <c r="B1137" s="103"/>
      <c r="C1137" s="103"/>
      <c r="D1137" s="103"/>
      <c r="E1137" s="103"/>
    </row>
    <row r="1138" spans="1:5" x14ac:dyDescent="0.2">
      <c r="A1138" s="102"/>
      <c r="B1138" s="103"/>
      <c r="C1138" s="103"/>
      <c r="D1138" s="103"/>
      <c r="E1138" s="103"/>
    </row>
    <row r="1139" spans="1:5" x14ac:dyDescent="0.2">
      <c r="A1139" s="102"/>
      <c r="B1139" s="103"/>
      <c r="C1139" s="103"/>
      <c r="D1139" s="103"/>
      <c r="E1139" s="103"/>
    </row>
    <row r="1140" spans="1:5" x14ac:dyDescent="0.2">
      <c r="A1140" s="102"/>
      <c r="B1140" s="103"/>
      <c r="C1140" s="103"/>
      <c r="D1140" s="103"/>
      <c r="E1140" s="103"/>
    </row>
    <row r="1141" spans="1:5" x14ac:dyDescent="0.2">
      <c r="A1141" s="102"/>
      <c r="B1141" s="103"/>
      <c r="C1141" s="103"/>
      <c r="D1141" s="103"/>
      <c r="E1141" s="103"/>
    </row>
    <row r="1142" spans="1:5" x14ac:dyDescent="0.2">
      <c r="A1142" s="102"/>
      <c r="B1142" s="103"/>
      <c r="C1142" s="103"/>
      <c r="D1142" s="103"/>
      <c r="E1142" s="103"/>
    </row>
    <row r="1143" spans="1:5" x14ac:dyDescent="0.2">
      <c r="A1143" s="102"/>
      <c r="B1143" s="103"/>
      <c r="C1143" s="103"/>
      <c r="D1143" s="103"/>
      <c r="E1143" s="103"/>
    </row>
    <row r="1144" spans="1:5" x14ac:dyDescent="0.2">
      <c r="A1144" s="102"/>
      <c r="B1144" s="103"/>
      <c r="C1144" s="103"/>
      <c r="D1144" s="103"/>
      <c r="E1144" s="103"/>
    </row>
    <row r="1145" spans="1:5" x14ac:dyDescent="0.2">
      <c r="A1145" s="102"/>
      <c r="B1145" s="103"/>
      <c r="C1145" s="103"/>
      <c r="D1145" s="103"/>
      <c r="E1145" s="103"/>
    </row>
    <row r="1146" spans="1:5" x14ac:dyDescent="0.2">
      <c r="A1146" s="102"/>
      <c r="B1146" s="103"/>
      <c r="C1146" s="103"/>
      <c r="D1146" s="103"/>
      <c r="E1146" s="103"/>
    </row>
    <row r="1147" spans="1:5" x14ac:dyDescent="0.2">
      <c r="A1147" s="102"/>
      <c r="B1147" s="103"/>
      <c r="C1147" s="103"/>
      <c r="D1147" s="103"/>
      <c r="E1147" s="103"/>
    </row>
    <row r="1148" spans="1:5" x14ac:dyDescent="0.2">
      <c r="A1148" s="102"/>
      <c r="B1148" s="103"/>
      <c r="C1148" s="103"/>
      <c r="D1148" s="103"/>
      <c r="E1148" s="103"/>
    </row>
    <row r="1149" spans="1:5" x14ac:dyDescent="0.2">
      <c r="A1149" s="102"/>
      <c r="B1149" s="103"/>
      <c r="C1149" s="103"/>
      <c r="D1149" s="103"/>
      <c r="E1149" s="103"/>
    </row>
    <row r="1150" spans="1:5" x14ac:dyDescent="0.2">
      <c r="A1150" s="102"/>
      <c r="B1150" s="103"/>
      <c r="C1150" s="103"/>
      <c r="D1150" s="103"/>
      <c r="E1150" s="103"/>
    </row>
    <row r="1151" spans="1:5" x14ac:dyDescent="0.2">
      <c r="A1151" s="102"/>
      <c r="B1151" s="103"/>
      <c r="C1151" s="103"/>
      <c r="D1151" s="103"/>
      <c r="E1151" s="103"/>
    </row>
    <row r="1152" spans="1:5" x14ac:dyDescent="0.2">
      <c r="A1152" s="102"/>
      <c r="B1152" s="103"/>
      <c r="C1152" s="103"/>
      <c r="D1152" s="103"/>
      <c r="E1152" s="103"/>
    </row>
    <row r="1153" spans="1:5" x14ac:dyDescent="0.2">
      <c r="A1153" s="102"/>
      <c r="B1153" s="103"/>
      <c r="C1153" s="103"/>
      <c r="D1153" s="103"/>
      <c r="E1153" s="103"/>
    </row>
    <row r="1154" spans="1:5" x14ac:dyDescent="0.2">
      <c r="A1154" s="102"/>
      <c r="B1154" s="103"/>
      <c r="C1154" s="103"/>
      <c r="D1154" s="103"/>
      <c r="E1154" s="103"/>
    </row>
    <row r="1155" spans="1:5" x14ac:dyDescent="0.2">
      <c r="A1155" s="102"/>
      <c r="B1155" s="103"/>
      <c r="C1155" s="103"/>
      <c r="D1155" s="103"/>
      <c r="E1155" s="103"/>
    </row>
    <row r="1156" spans="1:5" x14ac:dyDescent="0.2">
      <c r="A1156" s="102"/>
      <c r="B1156" s="103"/>
      <c r="C1156" s="103"/>
      <c r="D1156" s="103"/>
      <c r="E1156" s="103"/>
    </row>
    <row r="1157" spans="1:5" x14ac:dyDescent="0.2">
      <c r="A1157" s="102"/>
      <c r="B1157" s="103"/>
      <c r="C1157" s="103"/>
      <c r="D1157" s="103"/>
      <c r="E1157" s="103"/>
    </row>
    <row r="1158" spans="1:5" x14ac:dyDescent="0.2">
      <c r="A1158" s="102"/>
      <c r="B1158" s="103"/>
      <c r="C1158" s="103"/>
      <c r="D1158" s="103"/>
      <c r="E1158" s="103"/>
    </row>
    <row r="1159" spans="1:5" x14ac:dyDescent="0.2">
      <c r="A1159" s="102"/>
      <c r="B1159" s="103"/>
      <c r="C1159" s="103"/>
      <c r="D1159" s="103"/>
      <c r="E1159" s="103"/>
    </row>
    <row r="1160" spans="1:5" x14ac:dyDescent="0.2">
      <c r="A1160" s="102"/>
      <c r="B1160" s="103"/>
      <c r="C1160" s="103"/>
      <c r="D1160" s="103"/>
      <c r="E1160" s="103"/>
    </row>
    <row r="1161" spans="1:5" x14ac:dyDescent="0.2">
      <c r="A1161" s="102"/>
      <c r="B1161" s="103"/>
      <c r="C1161" s="103"/>
      <c r="D1161" s="103"/>
      <c r="E1161" s="103"/>
    </row>
    <row r="1162" spans="1:5" x14ac:dyDescent="0.2">
      <c r="A1162" s="102"/>
      <c r="B1162" s="103"/>
      <c r="C1162" s="103"/>
      <c r="D1162" s="103"/>
      <c r="E1162" s="103"/>
    </row>
    <row r="1163" spans="1:5" x14ac:dyDescent="0.2">
      <c r="A1163" s="102"/>
      <c r="B1163" s="103"/>
      <c r="C1163" s="103"/>
      <c r="D1163" s="103"/>
      <c r="E1163" s="103"/>
    </row>
    <row r="1164" spans="1:5" x14ac:dyDescent="0.2">
      <c r="A1164" s="102"/>
      <c r="B1164" s="103"/>
      <c r="C1164" s="103"/>
      <c r="D1164" s="103"/>
      <c r="E1164" s="103"/>
    </row>
    <row r="1165" spans="1:5" x14ac:dyDescent="0.2">
      <c r="A1165" s="102"/>
      <c r="B1165" s="103"/>
      <c r="C1165" s="103"/>
      <c r="D1165" s="103"/>
      <c r="E1165" s="103"/>
    </row>
    <row r="1166" spans="1:5" x14ac:dyDescent="0.2">
      <c r="A1166" s="102"/>
      <c r="B1166" s="103"/>
      <c r="C1166" s="103"/>
      <c r="D1166" s="103"/>
      <c r="E1166" s="103"/>
    </row>
    <row r="1167" spans="1:5" x14ac:dyDescent="0.2">
      <c r="A1167" s="102"/>
      <c r="B1167" s="103"/>
      <c r="C1167" s="103"/>
      <c r="D1167" s="103"/>
      <c r="E1167" s="103"/>
    </row>
    <row r="1168" spans="1:5" x14ac:dyDescent="0.2">
      <c r="A1168" s="102"/>
      <c r="B1168" s="103"/>
      <c r="C1168" s="103"/>
      <c r="D1168" s="103"/>
      <c r="E1168" s="103"/>
    </row>
    <row r="1169" spans="1:5" x14ac:dyDescent="0.2">
      <c r="A1169" s="102"/>
      <c r="B1169" s="103"/>
      <c r="C1169" s="103"/>
      <c r="D1169" s="103"/>
      <c r="E1169" s="103"/>
    </row>
    <row r="1170" spans="1:5" x14ac:dyDescent="0.2">
      <c r="A1170" s="102"/>
      <c r="B1170" s="103"/>
      <c r="C1170" s="103"/>
      <c r="D1170" s="103"/>
      <c r="E1170" s="103"/>
    </row>
    <row r="1171" spans="1:5" x14ac:dyDescent="0.2">
      <c r="A1171" s="102"/>
      <c r="B1171" s="103"/>
      <c r="C1171" s="103"/>
      <c r="D1171" s="103"/>
      <c r="E1171" s="103"/>
    </row>
    <row r="1172" spans="1:5" x14ac:dyDescent="0.2">
      <c r="A1172" s="102"/>
      <c r="B1172" s="103"/>
      <c r="C1172" s="103"/>
      <c r="D1172" s="103"/>
      <c r="E1172" s="103"/>
    </row>
    <row r="1173" spans="1:5" x14ac:dyDescent="0.2">
      <c r="A1173" s="102"/>
      <c r="B1173" s="103"/>
      <c r="C1173" s="103"/>
      <c r="D1173" s="103"/>
      <c r="E1173" s="103"/>
    </row>
    <row r="1174" spans="1:5" x14ac:dyDescent="0.2">
      <c r="A1174" s="102"/>
      <c r="B1174" s="103"/>
      <c r="C1174" s="103"/>
      <c r="D1174" s="103"/>
      <c r="E1174" s="103"/>
    </row>
    <row r="1175" spans="1:5" x14ac:dyDescent="0.2">
      <c r="A1175" s="102"/>
      <c r="B1175" s="103"/>
      <c r="C1175" s="103"/>
      <c r="D1175" s="103"/>
      <c r="E1175" s="103"/>
    </row>
    <row r="1176" spans="1:5" x14ac:dyDescent="0.2">
      <c r="A1176" s="102"/>
      <c r="B1176" s="103"/>
      <c r="C1176" s="103"/>
      <c r="D1176" s="103"/>
      <c r="E1176" s="103"/>
    </row>
    <row r="1177" spans="1:5" x14ac:dyDescent="0.2">
      <c r="A1177" s="102"/>
      <c r="B1177" s="103"/>
      <c r="C1177" s="103"/>
      <c r="D1177" s="103"/>
      <c r="E1177" s="103"/>
    </row>
    <row r="1178" spans="1:5" x14ac:dyDescent="0.2">
      <c r="A1178" s="102"/>
      <c r="B1178" s="103"/>
      <c r="C1178" s="103"/>
      <c r="D1178" s="103"/>
      <c r="E1178" s="103"/>
    </row>
    <row r="1179" spans="1:5" x14ac:dyDescent="0.2">
      <c r="A1179" s="102"/>
      <c r="B1179" s="103"/>
      <c r="C1179" s="103"/>
      <c r="D1179" s="103"/>
      <c r="E1179" s="103"/>
    </row>
    <row r="1180" spans="1:5" x14ac:dyDescent="0.2">
      <c r="A1180" s="102"/>
      <c r="B1180" s="103"/>
      <c r="C1180" s="103"/>
      <c r="D1180" s="103"/>
      <c r="E1180" s="103"/>
    </row>
    <row r="1181" spans="1:5" x14ac:dyDescent="0.2">
      <c r="A1181" s="102"/>
      <c r="B1181" s="103"/>
      <c r="C1181" s="103"/>
      <c r="D1181" s="103"/>
      <c r="E1181" s="103"/>
    </row>
    <row r="1182" spans="1:5" x14ac:dyDescent="0.2">
      <c r="A1182" s="102"/>
      <c r="B1182" s="103"/>
      <c r="C1182" s="103"/>
      <c r="D1182" s="103"/>
      <c r="E1182" s="103"/>
    </row>
    <row r="1183" spans="1:5" x14ac:dyDescent="0.2">
      <c r="A1183" s="102"/>
      <c r="B1183" s="103"/>
      <c r="C1183" s="103"/>
      <c r="D1183" s="103"/>
      <c r="E1183" s="103"/>
    </row>
    <row r="1184" spans="1:5" x14ac:dyDescent="0.2">
      <c r="A1184" s="102"/>
      <c r="B1184" s="103"/>
      <c r="C1184" s="103"/>
      <c r="D1184" s="103"/>
      <c r="E1184" s="103"/>
    </row>
    <row r="1185" spans="1:5" x14ac:dyDescent="0.2">
      <c r="A1185" s="102"/>
      <c r="B1185" s="103"/>
      <c r="C1185" s="103"/>
      <c r="D1185" s="103"/>
      <c r="E1185" s="103"/>
    </row>
    <row r="1186" spans="1:5" x14ac:dyDescent="0.2">
      <c r="A1186" s="102"/>
      <c r="B1186" s="103"/>
      <c r="C1186" s="103"/>
      <c r="D1186" s="103"/>
      <c r="E1186" s="103"/>
    </row>
    <row r="1187" spans="1:5" x14ac:dyDescent="0.2">
      <c r="A1187" s="102"/>
      <c r="B1187" s="103"/>
      <c r="C1187" s="103"/>
      <c r="D1187" s="103"/>
      <c r="E1187" s="103"/>
    </row>
    <row r="1188" spans="1:5" x14ac:dyDescent="0.2">
      <c r="A1188" s="102"/>
      <c r="B1188" s="103"/>
      <c r="C1188" s="103"/>
      <c r="D1188" s="103"/>
      <c r="E1188" s="103"/>
    </row>
    <row r="1189" spans="1:5" x14ac:dyDescent="0.2">
      <c r="A1189" s="102"/>
      <c r="B1189" s="103"/>
      <c r="C1189" s="103"/>
      <c r="D1189" s="103"/>
      <c r="E1189" s="103"/>
    </row>
    <row r="1190" spans="1:5" x14ac:dyDescent="0.2">
      <c r="A1190" s="102"/>
      <c r="B1190" s="103"/>
      <c r="C1190" s="103"/>
      <c r="D1190" s="103"/>
      <c r="E1190" s="103"/>
    </row>
    <row r="1191" spans="1:5" x14ac:dyDescent="0.2">
      <c r="A1191" s="102"/>
      <c r="B1191" s="103"/>
      <c r="C1191" s="103"/>
      <c r="D1191" s="103"/>
      <c r="E1191" s="103"/>
    </row>
    <row r="1192" spans="1:5" x14ac:dyDescent="0.2">
      <c r="A1192" s="102"/>
      <c r="B1192" s="103"/>
      <c r="C1192" s="103"/>
      <c r="D1192" s="103"/>
      <c r="E1192" s="103"/>
    </row>
    <row r="1193" spans="1:5" x14ac:dyDescent="0.2">
      <c r="A1193" s="102"/>
      <c r="B1193" s="103"/>
      <c r="C1193" s="103"/>
      <c r="D1193" s="103"/>
      <c r="E1193" s="103"/>
    </row>
    <row r="1194" spans="1:5" x14ac:dyDescent="0.2">
      <c r="A1194" s="102"/>
      <c r="B1194" s="103"/>
      <c r="C1194" s="103"/>
      <c r="D1194" s="103"/>
      <c r="E1194" s="103"/>
    </row>
    <row r="1195" spans="1:5" x14ac:dyDescent="0.2">
      <c r="A1195" s="102"/>
      <c r="B1195" s="103"/>
      <c r="C1195" s="103"/>
      <c r="D1195" s="103"/>
      <c r="E1195" s="103"/>
    </row>
    <row r="1196" spans="1:5" x14ac:dyDescent="0.2">
      <c r="A1196" s="102"/>
      <c r="B1196" s="103"/>
      <c r="C1196" s="103"/>
      <c r="D1196" s="103"/>
      <c r="E1196" s="103"/>
    </row>
    <row r="1197" spans="1:5" x14ac:dyDescent="0.2">
      <c r="A1197" s="102"/>
      <c r="B1197" s="103"/>
      <c r="C1197" s="103"/>
      <c r="D1197" s="103"/>
      <c r="E1197" s="103"/>
    </row>
    <row r="1198" spans="1:5" x14ac:dyDescent="0.2">
      <c r="A1198" s="102"/>
      <c r="B1198" s="103"/>
      <c r="C1198" s="103"/>
      <c r="D1198" s="103"/>
      <c r="E1198" s="103"/>
    </row>
    <row r="1199" spans="1:5" x14ac:dyDescent="0.2">
      <c r="A1199" s="102"/>
      <c r="B1199" s="103"/>
      <c r="C1199" s="103"/>
      <c r="D1199" s="103"/>
      <c r="E1199" s="103"/>
    </row>
    <row r="1200" spans="1:5" x14ac:dyDescent="0.2">
      <c r="A1200" s="102"/>
      <c r="B1200" s="103"/>
      <c r="C1200" s="103"/>
      <c r="D1200" s="103"/>
      <c r="E1200" s="103"/>
    </row>
    <row r="1201" spans="1:5" x14ac:dyDescent="0.2">
      <c r="A1201" s="102"/>
      <c r="B1201" s="103"/>
      <c r="C1201" s="103"/>
      <c r="D1201" s="103"/>
      <c r="E1201" s="103"/>
    </row>
    <row r="1202" spans="1:5" x14ac:dyDescent="0.2">
      <c r="A1202" s="102"/>
      <c r="B1202" s="103"/>
      <c r="C1202" s="103"/>
      <c r="D1202" s="103"/>
      <c r="E1202" s="103"/>
    </row>
    <row r="1203" spans="1:5" x14ac:dyDescent="0.2">
      <c r="A1203" s="102"/>
      <c r="B1203" s="103"/>
      <c r="C1203" s="103"/>
      <c r="D1203" s="103"/>
      <c r="E1203" s="103"/>
    </row>
    <row r="1204" spans="1:5" x14ac:dyDescent="0.2">
      <c r="A1204" s="102"/>
      <c r="B1204" s="103"/>
      <c r="C1204" s="103"/>
      <c r="D1204" s="103"/>
      <c r="E1204" s="103"/>
    </row>
    <row r="1205" spans="1:5" x14ac:dyDescent="0.2">
      <c r="A1205" s="102"/>
      <c r="B1205" s="103"/>
      <c r="C1205" s="103"/>
      <c r="D1205" s="103"/>
      <c r="E1205" s="103"/>
    </row>
    <row r="1206" spans="1:5" x14ac:dyDescent="0.2">
      <c r="A1206" s="102"/>
      <c r="B1206" s="103"/>
      <c r="C1206" s="103"/>
      <c r="D1206" s="103"/>
      <c r="E1206" s="103"/>
    </row>
    <row r="1207" spans="1:5" x14ac:dyDescent="0.2">
      <c r="A1207" s="102"/>
      <c r="B1207" s="103"/>
      <c r="C1207" s="103"/>
      <c r="D1207" s="103"/>
      <c r="E1207" s="103"/>
    </row>
    <row r="1208" spans="1:5" x14ac:dyDescent="0.2">
      <c r="A1208" s="102"/>
      <c r="B1208" s="103"/>
      <c r="C1208" s="103"/>
      <c r="D1208" s="103"/>
      <c r="E1208" s="103"/>
    </row>
    <row r="1209" spans="1:5" x14ac:dyDescent="0.2">
      <c r="A1209" s="102"/>
      <c r="B1209" s="103"/>
      <c r="C1209" s="103"/>
      <c r="D1209" s="103"/>
      <c r="E1209" s="103"/>
    </row>
    <row r="1210" spans="1:5" x14ac:dyDescent="0.2">
      <c r="A1210" s="102"/>
      <c r="B1210" s="103"/>
      <c r="C1210" s="103"/>
      <c r="D1210" s="103"/>
      <c r="E1210" s="103"/>
    </row>
    <row r="1211" spans="1:5" x14ac:dyDescent="0.2">
      <c r="A1211" s="102"/>
      <c r="B1211" s="103"/>
      <c r="C1211" s="103"/>
      <c r="D1211" s="103"/>
      <c r="E1211" s="103"/>
    </row>
    <row r="1212" spans="1:5" x14ac:dyDescent="0.2">
      <c r="A1212" s="102"/>
      <c r="B1212" s="103"/>
      <c r="C1212" s="103"/>
      <c r="D1212" s="103"/>
      <c r="E1212" s="103"/>
    </row>
    <row r="1213" spans="1:5" x14ac:dyDescent="0.2">
      <c r="A1213" s="102"/>
      <c r="B1213" s="103"/>
      <c r="C1213" s="103"/>
      <c r="D1213" s="103"/>
      <c r="E1213" s="103"/>
    </row>
    <row r="1214" spans="1:5" x14ac:dyDescent="0.2">
      <c r="A1214" s="102"/>
      <c r="B1214" s="103"/>
      <c r="C1214" s="103"/>
      <c r="D1214" s="103"/>
      <c r="E1214" s="103"/>
    </row>
    <row r="1215" spans="1:5" x14ac:dyDescent="0.2">
      <c r="A1215" s="102"/>
      <c r="B1215" s="103"/>
      <c r="C1215" s="103"/>
      <c r="D1215" s="103"/>
      <c r="E1215" s="103"/>
    </row>
    <row r="1216" spans="1:5" x14ac:dyDescent="0.2">
      <c r="A1216" s="102"/>
      <c r="B1216" s="103"/>
      <c r="C1216" s="103"/>
      <c r="D1216" s="103"/>
      <c r="E1216" s="103"/>
    </row>
    <row r="1217" spans="1:5" x14ac:dyDescent="0.2">
      <c r="A1217" s="102"/>
      <c r="B1217" s="103"/>
      <c r="C1217" s="103"/>
      <c r="D1217" s="103"/>
      <c r="E1217" s="103"/>
    </row>
    <row r="1218" spans="1:5" x14ac:dyDescent="0.2">
      <c r="A1218" s="102"/>
      <c r="B1218" s="103"/>
      <c r="C1218" s="103"/>
      <c r="D1218" s="103"/>
      <c r="E1218" s="103"/>
    </row>
    <row r="1219" spans="1:5" x14ac:dyDescent="0.2">
      <c r="A1219" s="102"/>
      <c r="B1219" s="103"/>
      <c r="C1219" s="103"/>
      <c r="D1219" s="103"/>
      <c r="E1219" s="103"/>
    </row>
    <row r="1220" spans="1:5" x14ac:dyDescent="0.2">
      <c r="A1220" s="102"/>
      <c r="B1220" s="103"/>
      <c r="C1220" s="103"/>
      <c r="D1220" s="103"/>
      <c r="E1220" s="103"/>
    </row>
    <row r="1221" spans="1:5" x14ac:dyDescent="0.2">
      <c r="A1221" s="102"/>
      <c r="B1221" s="103"/>
      <c r="C1221" s="103"/>
      <c r="D1221" s="103"/>
      <c r="E1221" s="103"/>
    </row>
    <row r="1222" spans="1:5" x14ac:dyDescent="0.2">
      <c r="A1222" s="102"/>
      <c r="B1222" s="103"/>
      <c r="C1222" s="103"/>
      <c r="D1222" s="103"/>
      <c r="E1222" s="103"/>
    </row>
    <row r="1223" spans="1:5" x14ac:dyDescent="0.2">
      <c r="A1223" s="102"/>
      <c r="B1223" s="103"/>
      <c r="C1223" s="103"/>
      <c r="D1223" s="103"/>
      <c r="E1223" s="103"/>
    </row>
    <row r="1224" spans="1:5" x14ac:dyDescent="0.2">
      <c r="A1224" s="102"/>
      <c r="B1224" s="103"/>
      <c r="C1224" s="103"/>
      <c r="D1224" s="103"/>
      <c r="E1224" s="103"/>
    </row>
    <row r="1225" spans="1:5" x14ac:dyDescent="0.2">
      <c r="A1225" s="102"/>
      <c r="B1225" s="103"/>
      <c r="C1225" s="103"/>
      <c r="D1225" s="103"/>
      <c r="E1225" s="103"/>
    </row>
    <row r="1226" spans="1:5" x14ac:dyDescent="0.2">
      <c r="A1226" s="102"/>
      <c r="B1226" s="103"/>
      <c r="C1226" s="103"/>
      <c r="D1226" s="103"/>
      <c r="E1226" s="103"/>
    </row>
    <row r="1227" spans="1:5" x14ac:dyDescent="0.2">
      <c r="A1227" s="102"/>
      <c r="B1227" s="103"/>
      <c r="C1227" s="103"/>
      <c r="D1227" s="103"/>
      <c r="E1227" s="103"/>
    </row>
    <row r="1228" spans="1:5" x14ac:dyDescent="0.2">
      <c r="A1228" s="102"/>
      <c r="B1228" s="103"/>
      <c r="C1228" s="103"/>
      <c r="D1228" s="103"/>
      <c r="E1228" s="103"/>
    </row>
    <row r="1229" spans="1:5" x14ac:dyDescent="0.2">
      <c r="A1229" s="102"/>
      <c r="B1229" s="103"/>
      <c r="C1229" s="103"/>
      <c r="D1229" s="103"/>
      <c r="E1229" s="103"/>
    </row>
    <row r="1230" spans="1:5" x14ac:dyDescent="0.2">
      <c r="A1230" s="102"/>
      <c r="B1230" s="103"/>
      <c r="C1230" s="103"/>
      <c r="D1230" s="103"/>
      <c r="E1230" s="103"/>
    </row>
    <row r="1231" spans="1:5" x14ac:dyDescent="0.2">
      <c r="A1231" s="102"/>
      <c r="B1231" s="103"/>
      <c r="C1231" s="103"/>
      <c r="D1231" s="103"/>
      <c r="E1231" s="103"/>
    </row>
    <row r="1232" spans="1:5" x14ac:dyDescent="0.2">
      <c r="A1232" s="102"/>
      <c r="B1232" s="103"/>
      <c r="C1232" s="103"/>
      <c r="D1232" s="103"/>
      <c r="E1232" s="103"/>
    </row>
    <row r="1233" spans="1:5" x14ac:dyDescent="0.2">
      <c r="A1233" s="102"/>
      <c r="B1233" s="103"/>
      <c r="C1233" s="103"/>
      <c r="D1233" s="103"/>
      <c r="E1233" s="103"/>
    </row>
    <row r="1234" spans="1:5" x14ac:dyDescent="0.2">
      <c r="A1234" s="102"/>
      <c r="B1234" s="103"/>
      <c r="C1234" s="103"/>
      <c r="D1234" s="103"/>
      <c r="E1234" s="103"/>
    </row>
    <row r="1235" spans="1:5" x14ac:dyDescent="0.2">
      <c r="A1235" s="102"/>
      <c r="B1235" s="103"/>
      <c r="C1235" s="103"/>
      <c r="D1235" s="103"/>
      <c r="E1235" s="103"/>
    </row>
    <row r="1236" spans="1:5" x14ac:dyDescent="0.2">
      <c r="A1236" s="102"/>
      <c r="B1236" s="103"/>
      <c r="C1236" s="103"/>
      <c r="D1236" s="103"/>
      <c r="E1236" s="103"/>
    </row>
    <row r="1237" spans="1:5" x14ac:dyDescent="0.2">
      <c r="A1237" s="102"/>
      <c r="B1237" s="103"/>
      <c r="C1237" s="103"/>
      <c r="D1237" s="103"/>
      <c r="E1237" s="103"/>
    </row>
    <row r="1238" spans="1:5" x14ac:dyDescent="0.2">
      <c r="A1238" s="102"/>
      <c r="B1238" s="103"/>
      <c r="C1238" s="103"/>
      <c r="D1238" s="103"/>
      <c r="E1238" s="103"/>
    </row>
    <row r="1239" spans="1:5" x14ac:dyDescent="0.2">
      <c r="A1239" s="102"/>
      <c r="B1239" s="103"/>
      <c r="C1239" s="103"/>
      <c r="D1239" s="103"/>
      <c r="E1239" s="103"/>
    </row>
    <row r="1240" spans="1:5" x14ac:dyDescent="0.2">
      <c r="A1240" s="102"/>
      <c r="B1240" s="103"/>
      <c r="C1240" s="103"/>
      <c r="D1240" s="103"/>
      <c r="E1240" s="103"/>
    </row>
    <row r="1241" spans="1:5" x14ac:dyDescent="0.2">
      <c r="A1241" s="102"/>
      <c r="B1241" s="103"/>
      <c r="C1241" s="103"/>
      <c r="D1241" s="103"/>
      <c r="E1241" s="103"/>
    </row>
    <row r="1242" spans="1:5" x14ac:dyDescent="0.2">
      <c r="A1242" s="102"/>
      <c r="B1242" s="103"/>
      <c r="C1242" s="103"/>
      <c r="D1242" s="103"/>
      <c r="E1242" s="103"/>
    </row>
    <row r="1243" spans="1:5" x14ac:dyDescent="0.2">
      <c r="A1243" s="102"/>
      <c r="B1243" s="103"/>
      <c r="C1243" s="103"/>
      <c r="D1243" s="103"/>
      <c r="E1243" s="103"/>
    </row>
    <row r="1244" spans="1:5" x14ac:dyDescent="0.2">
      <c r="A1244" s="102"/>
      <c r="B1244" s="103"/>
      <c r="C1244" s="103"/>
      <c r="D1244" s="103"/>
      <c r="E1244" s="103"/>
    </row>
    <row r="1245" spans="1:5" x14ac:dyDescent="0.2">
      <c r="A1245" s="102"/>
      <c r="B1245" s="103"/>
      <c r="C1245" s="103"/>
      <c r="D1245" s="103"/>
      <c r="E1245" s="103"/>
    </row>
    <row r="1246" spans="1:5" x14ac:dyDescent="0.2">
      <c r="A1246" s="102"/>
      <c r="B1246" s="103"/>
      <c r="C1246" s="103"/>
      <c r="D1246" s="103"/>
      <c r="E1246" s="103"/>
    </row>
    <row r="1247" spans="1:5" x14ac:dyDescent="0.2">
      <c r="A1247" s="102"/>
      <c r="B1247" s="103"/>
      <c r="C1247" s="103"/>
      <c r="D1247" s="103"/>
      <c r="E1247" s="103"/>
    </row>
    <row r="1248" spans="1:5" x14ac:dyDescent="0.2">
      <c r="A1248" s="102"/>
      <c r="B1248" s="103"/>
      <c r="C1248" s="103"/>
      <c r="D1248" s="103"/>
      <c r="E1248" s="103"/>
    </row>
    <row r="1249" spans="1:5" x14ac:dyDescent="0.2">
      <c r="A1249" s="102"/>
      <c r="B1249" s="103"/>
      <c r="C1249" s="103"/>
      <c r="D1249" s="103"/>
      <c r="E1249" s="103"/>
    </row>
    <row r="1250" spans="1:5" x14ac:dyDescent="0.2">
      <c r="A1250" s="102"/>
      <c r="B1250" s="103"/>
      <c r="C1250" s="103"/>
      <c r="D1250" s="103"/>
      <c r="E1250" s="103"/>
    </row>
    <row r="1251" spans="1:5" x14ac:dyDescent="0.2">
      <c r="A1251" s="102"/>
      <c r="B1251" s="103"/>
      <c r="C1251" s="103"/>
      <c r="D1251" s="103"/>
      <c r="E1251" s="103"/>
    </row>
    <row r="1252" spans="1:5" x14ac:dyDescent="0.2">
      <c r="A1252" s="102"/>
      <c r="B1252" s="103"/>
      <c r="C1252" s="103"/>
      <c r="D1252" s="103"/>
      <c r="E1252" s="103"/>
    </row>
    <row r="1253" spans="1:5" x14ac:dyDescent="0.2">
      <c r="A1253" s="102"/>
      <c r="B1253" s="103"/>
      <c r="C1253" s="103"/>
      <c r="D1253" s="103"/>
      <c r="E1253" s="103"/>
    </row>
    <row r="1254" spans="1:5" x14ac:dyDescent="0.2">
      <c r="A1254" s="102"/>
      <c r="B1254" s="103"/>
      <c r="C1254" s="103"/>
      <c r="D1254" s="103"/>
      <c r="E1254" s="103"/>
    </row>
    <row r="1255" spans="1:5" x14ac:dyDescent="0.2">
      <c r="A1255" s="102"/>
      <c r="B1255" s="103"/>
      <c r="C1255" s="103"/>
      <c r="D1255" s="103"/>
      <c r="E1255" s="103"/>
    </row>
    <row r="1256" spans="1:5" x14ac:dyDescent="0.2">
      <c r="A1256" s="102"/>
      <c r="B1256" s="103"/>
      <c r="C1256" s="103"/>
      <c r="D1256" s="103"/>
      <c r="E1256" s="103"/>
    </row>
    <row r="1257" spans="1:5" x14ac:dyDescent="0.2">
      <c r="A1257" s="102"/>
      <c r="B1257" s="103"/>
      <c r="C1257" s="103"/>
      <c r="D1257" s="103"/>
      <c r="E1257" s="103"/>
    </row>
    <row r="1258" spans="1:5" x14ac:dyDescent="0.2">
      <c r="A1258" s="102"/>
      <c r="B1258" s="103"/>
      <c r="C1258" s="103"/>
      <c r="D1258" s="103"/>
      <c r="E1258" s="103"/>
    </row>
    <row r="1259" spans="1:5" x14ac:dyDescent="0.2">
      <c r="A1259" s="102"/>
      <c r="B1259" s="103"/>
      <c r="C1259" s="103"/>
      <c r="D1259" s="103"/>
      <c r="E1259" s="103"/>
    </row>
    <row r="1260" spans="1:5" x14ac:dyDescent="0.2">
      <c r="A1260" s="102"/>
      <c r="B1260" s="103"/>
      <c r="C1260" s="103"/>
      <c r="D1260" s="103"/>
      <c r="E1260" s="103"/>
    </row>
    <row r="1261" spans="1:5" x14ac:dyDescent="0.2">
      <c r="A1261" s="102"/>
      <c r="B1261" s="103"/>
      <c r="C1261" s="103"/>
      <c r="D1261" s="103"/>
      <c r="E1261" s="103"/>
    </row>
    <row r="1262" spans="1:5" x14ac:dyDescent="0.2">
      <c r="A1262" s="102"/>
      <c r="B1262" s="103"/>
      <c r="C1262" s="103"/>
      <c r="D1262" s="103"/>
      <c r="E1262" s="103"/>
    </row>
    <row r="1263" spans="1:5" x14ac:dyDescent="0.2">
      <c r="A1263" s="102"/>
      <c r="B1263" s="103"/>
      <c r="C1263" s="103"/>
      <c r="D1263" s="103"/>
      <c r="E1263" s="103"/>
    </row>
    <row r="1264" spans="1:5" x14ac:dyDescent="0.2">
      <c r="A1264" s="102"/>
      <c r="B1264" s="103"/>
      <c r="C1264" s="103"/>
      <c r="D1264" s="103"/>
      <c r="E1264" s="103"/>
    </row>
    <row r="1265" spans="1:5" x14ac:dyDescent="0.2">
      <c r="A1265" s="102"/>
      <c r="B1265" s="103"/>
      <c r="C1265" s="103"/>
      <c r="D1265" s="103"/>
      <c r="E1265" s="103"/>
    </row>
    <row r="1266" spans="1:5" x14ac:dyDescent="0.2">
      <c r="A1266" s="102"/>
      <c r="B1266" s="103"/>
      <c r="C1266" s="103"/>
      <c r="D1266" s="103"/>
      <c r="E1266" s="103"/>
    </row>
    <row r="1267" spans="1:5" x14ac:dyDescent="0.2">
      <c r="A1267" s="102"/>
      <c r="B1267" s="103"/>
      <c r="C1267" s="103"/>
      <c r="D1267" s="103"/>
      <c r="E1267" s="103"/>
    </row>
    <row r="1268" spans="1:5" x14ac:dyDescent="0.2">
      <c r="A1268" s="102"/>
      <c r="B1268" s="103"/>
      <c r="C1268" s="103"/>
      <c r="D1268" s="103"/>
      <c r="E1268" s="103"/>
    </row>
    <row r="1269" spans="1:5" x14ac:dyDescent="0.2">
      <c r="A1269" s="102"/>
      <c r="B1269" s="103"/>
      <c r="C1269" s="103"/>
      <c r="D1269" s="103"/>
      <c r="E1269" s="103"/>
    </row>
    <row r="1270" spans="1:5" x14ac:dyDescent="0.2">
      <c r="A1270" s="102"/>
      <c r="B1270" s="103"/>
      <c r="C1270" s="103"/>
      <c r="D1270" s="103"/>
      <c r="E1270" s="103"/>
    </row>
    <row r="1271" spans="1:5" x14ac:dyDescent="0.2">
      <c r="A1271" s="102"/>
      <c r="B1271" s="103"/>
      <c r="C1271" s="103"/>
      <c r="D1271" s="103"/>
      <c r="E1271" s="103"/>
    </row>
    <row r="1272" spans="1:5" x14ac:dyDescent="0.2">
      <c r="A1272" s="102"/>
      <c r="B1272" s="103"/>
      <c r="C1272" s="103"/>
      <c r="D1272" s="103"/>
      <c r="E1272" s="103"/>
    </row>
    <row r="1273" spans="1:5" x14ac:dyDescent="0.2">
      <c r="A1273" s="102"/>
      <c r="B1273" s="103"/>
      <c r="C1273" s="103"/>
      <c r="D1273" s="103"/>
      <c r="E1273" s="103"/>
    </row>
    <row r="1274" spans="1:5" x14ac:dyDescent="0.2">
      <c r="A1274" s="102"/>
      <c r="B1274" s="103"/>
      <c r="C1274" s="103"/>
      <c r="D1274" s="103"/>
      <c r="E1274" s="103"/>
    </row>
    <row r="1275" spans="1:5" x14ac:dyDescent="0.2">
      <c r="A1275" s="102"/>
      <c r="B1275" s="103"/>
      <c r="C1275" s="103"/>
      <c r="D1275" s="103"/>
      <c r="E1275" s="103"/>
    </row>
    <row r="1276" spans="1:5" x14ac:dyDescent="0.2">
      <c r="A1276" s="102"/>
      <c r="B1276" s="103"/>
      <c r="C1276" s="103"/>
      <c r="D1276" s="103"/>
      <c r="E1276" s="103"/>
    </row>
    <row r="1277" spans="1:5" x14ac:dyDescent="0.2">
      <c r="A1277" s="102"/>
      <c r="B1277" s="103"/>
      <c r="C1277" s="103"/>
      <c r="D1277" s="103"/>
      <c r="E1277" s="103"/>
    </row>
    <row r="1278" spans="1:5" x14ac:dyDescent="0.2">
      <c r="A1278" s="102"/>
      <c r="B1278" s="103"/>
      <c r="C1278" s="103"/>
      <c r="D1278" s="103"/>
      <c r="E1278" s="103"/>
    </row>
    <row r="1279" spans="1:5" x14ac:dyDescent="0.2">
      <c r="A1279" s="102"/>
      <c r="B1279" s="103"/>
      <c r="C1279" s="103"/>
      <c r="D1279" s="103"/>
      <c r="E1279" s="103"/>
    </row>
    <row r="1280" spans="1:5" x14ac:dyDescent="0.2">
      <c r="A1280" s="102"/>
      <c r="B1280" s="103"/>
      <c r="C1280" s="103"/>
      <c r="D1280" s="103"/>
      <c r="E1280" s="103"/>
    </row>
    <row r="1281" spans="1:5" x14ac:dyDescent="0.2">
      <c r="A1281" s="102"/>
      <c r="B1281" s="103"/>
      <c r="C1281" s="103"/>
      <c r="D1281" s="103"/>
      <c r="E1281" s="103"/>
    </row>
    <row r="1282" spans="1:5" x14ac:dyDescent="0.2">
      <c r="A1282" s="102"/>
      <c r="B1282" s="103"/>
      <c r="C1282" s="103"/>
      <c r="D1282" s="103"/>
      <c r="E1282" s="103"/>
    </row>
    <row r="1283" spans="1:5" x14ac:dyDescent="0.2">
      <c r="A1283" s="102"/>
      <c r="B1283" s="103"/>
      <c r="C1283" s="103"/>
      <c r="D1283" s="103"/>
      <c r="E1283" s="103"/>
    </row>
    <row r="1284" spans="1:5" x14ac:dyDescent="0.2">
      <c r="A1284" s="102"/>
      <c r="B1284" s="103"/>
      <c r="C1284" s="103"/>
      <c r="D1284" s="103"/>
      <c r="E1284" s="103"/>
    </row>
    <row r="1285" spans="1:5" x14ac:dyDescent="0.2">
      <c r="A1285" s="102"/>
      <c r="B1285" s="103"/>
      <c r="C1285" s="103"/>
      <c r="D1285" s="103"/>
      <c r="E1285" s="103"/>
    </row>
    <row r="1286" spans="1:5" x14ac:dyDescent="0.2">
      <c r="A1286" s="102"/>
      <c r="B1286" s="103"/>
      <c r="C1286" s="103"/>
      <c r="D1286" s="103"/>
      <c r="E1286" s="103"/>
    </row>
    <row r="1287" spans="1:5" x14ac:dyDescent="0.2">
      <c r="A1287" s="102"/>
      <c r="B1287" s="103"/>
      <c r="C1287" s="103"/>
      <c r="D1287" s="103"/>
      <c r="E1287" s="103"/>
    </row>
    <row r="1288" spans="1:5" x14ac:dyDescent="0.2">
      <c r="A1288" s="102"/>
      <c r="B1288" s="103"/>
      <c r="C1288" s="103"/>
      <c r="D1288" s="103"/>
      <c r="E1288" s="103"/>
    </row>
    <row r="1289" spans="1:5" x14ac:dyDescent="0.2">
      <c r="A1289" s="102"/>
      <c r="B1289" s="103"/>
      <c r="C1289" s="103"/>
      <c r="D1289" s="103"/>
      <c r="E1289" s="103"/>
    </row>
    <row r="1290" spans="1:5" x14ac:dyDescent="0.2">
      <c r="A1290" s="102"/>
      <c r="B1290" s="103"/>
      <c r="C1290" s="103"/>
      <c r="D1290" s="103"/>
      <c r="E1290" s="103"/>
    </row>
    <row r="1291" spans="1:5" x14ac:dyDescent="0.2">
      <c r="A1291" s="102"/>
      <c r="B1291" s="103"/>
      <c r="C1291" s="103"/>
      <c r="D1291" s="103"/>
      <c r="E1291" s="103"/>
    </row>
    <row r="1292" spans="1:5" x14ac:dyDescent="0.2">
      <c r="A1292" s="102"/>
      <c r="B1292" s="103"/>
      <c r="C1292" s="103"/>
      <c r="D1292" s="103"/>
      <c r="E1292" s="103"/>
    </row>
    <row r="1293" spans="1:5" x14ac:dyDescent="0.2">
      <c r="A1293" s="102"/>
      <c r="B1293" s="103"/>
      <c r="C1293" s="103"/>
      <c r="D1293" s="103"/>
      <c r="E1293" s="103"/>
    </row>
    <row r="1294" spans="1:5" x14ac:dyDescent="0.2">
      <c r="A1294" s="102"/>
      <c r="B1294" s="103"/>
      <c r="C1294" s="103"/>
      <c r="D1294" s="103"/>
      <c r="E1294" s="103"/>
    </row>
    <row r="1295" spans="1:5" x14ac:dyDescent="0.2">
      <c r="A1295" s="102"/>
      <c r="B1295" s="103"/>
      <c r="C1295" s="103"/>
      <c r="D1295" s="103"/>
      <c r="E1295" s="103"/>
    </row>
    <row r="1296" spans="1:5" x14ac:dyDescent="0.2">
      <c r="A1296" s="102"/>
      <c r="B1296" s="103"/>
      <c r="C1296" s="103"/>
      <c r="D1296" s="103"/>
      <c r="E1296" s="103"/>
    </row>
    <row r="1297" spans="1:5" x14ac:dyDescent="0.2">
      <c r="A1297" s="102"/>
      <c r="B1297" s="103"/>
      <c r="C1297" s="103"/>
      <c r="D1297" s="103"/>
      <c r="E1297" s="103"/>
    </row>
    <row r="1298" spans="1:5" x14ac:dyDescent="0.2">
      <c r="A1298" s="102"/>
      <c r="B1298" s="103"/>
      <c r="C1298" s="103"/>
      <c r="D1298" s="103"/>
      <c r="E1298" s="103"/>
    </row>
    <row r="1299" spans="1:5" x14ac:dyDescent="0.2">
      <c r="A1299" s="102"/>
      <c r="B1299" s="103"/>
      <c r="C1299" s="103"/>
      <c r="D1299" s="103"/>
      <c r="E1299" s="103"/>
    </row>
    <row r="1300" spans="1:5" x14ac:dyDescent="0.2">
      <c r="A1300" s="102"/>
      <c r="B1300" s="103"/>
      <c r="C1300" s="103"/>
      <c r="D1300" s="103"/>
      <c r="E1300" s="103"/>
    </row>
    <row r="1301" spans="1:5" x14ac:dyDescent="0.2">
      <c r="A1301" s="102"/>
      <c r="B1301" s="103"/>
      <c r="C1301" s="103"/>
      <c r="D1301" s="103"/>
      <c r="E1301" s="103"/>
    </row>
    <row r="1302" spans="1:5" x14ac:dyDescent="0.2">
      <c r="A1302" s="102"/>
      <c r="B1302" s="103"/>
      <c r="C1302" s="103"/>
      <c r="D1302" s="103"/>
      <c r="E1302" s="103"/>
    </row>
    <row r="1303" spans="1:5" x14ac:dyDescent="0.2">
      <c r="A1303" s="102"/>
      <c r="B1303" s="103"/>
      <c r="C1303" s="103"/>
      <c r="D1303" s="103"/>
      <c r="E1303" s="103"/>
    </row>
    <row r="1304" spans="1:5" x14ac:dyDescent="0.2">
      <c r="A1304" s="102"/>
      <c r="B1304" s="103"/>
      <c r="C1304" s="103"/>
      <c r="D1304" s="103"/>
      <c r="E1304" s="103"/>
    </row>
    <row r="1305" spans="1:5" x14ac:dyDescent="0.2">
      <c r="A1305" s="102"/>
      <c r="B1305" s="103"/>
      <c r="C1305" s="103"/>
      <c r="D1305" s="103"/>
      <c r="E1305" s="103"/>
    </row>
    <row r="1306" spans="1:5" x14ac:dyDescent="0.2">
      <c r="A1306" s="102"/>
      <c r="B1306" s="103"/>
      <c r="C1306" s="103"/>
      <c r="D1306" s="103"/>
      <c r="E1306" s="103"/>
    </row>
    <row r="1307" spans="1:5" x14ac:dyDescent="0.2">
      <c r="A1307" s="102"/>
      <c r="B1307" s="103"/>
      <c r="C1307" s="103"/>
      <c r="D1307" s="103"/>
      <c r="E1307" s="103"/>
    </row>
    <row r="1308" spans="1:5" x14ac:dyDescent="0.2">
      <c r="A1308" s="102"/>
      <c r="B1308" s="103"/>
      <c r="C1308" s="103"/>
      <c r="D1308" s="103"/>
      <c r="E1308" s="103"/>
    </row>
    <row r="1309" spans="1:5" x14ac:dyDescent="0.2">
      <c r="A1309" s="102"/>
      <c r="B1309" s="103"/>
      <c r="C1309" s="103"/>
      <c r="D1309" s="103"/>
      <c r="E1309" s="103"/>
    </row>
    <row r="1310" spans="1:5" x14ac:dyDescent="0.2">
      <c r="A1310" s="102"/>
      <c r="B1310" s="103"/>
      <c r="C1310" s="103"/>
      <c r="D1310" s="103"/>
      <c r="E1310" s="103"/>
    </row>
    <row r="1311" spans="1:5" x14ac:dyDescent="0.2">
      <c r="A1311" s="102"/>
      <c r="B1311" s="103"/>
      <c r="C1311" s="103"/>
      <c r="D1311" s="103"/>
      <c r="E1311" s="103"/>
    </row>
    <row r="1312" spans="1:5" x14ac:dyDescent="0.2">
      <c r="A1312" s="102"/>
      <c r="B1312" s="103"/>
      <c r="C1312" s="103"/>
      <c r="D1312" s="103"/>
      <c r="E1312" s="103"/>
    </row>
    <row r="1313" spans="1:5" x14ac:dyDescent="0.2">
      <c r="A1313" s="102"/>
      <c r="B1313" s="103"/>
      <c r="C1313" s="103"/>
      <c r="D1313" s="103"/>
      <c r="E1313" s="103"/>
    </row>
    <row r="1314" spans="1:5" x14ac:dyDescent="0.2">
      <c r="A1314" s="102"/>
      <c r="B1314" s="103"/>
      <c r="C1314" s="103"/>
      <c r="D1314" s="103"/>
      <c r="E1314" s="103"/>
    </row>
    <row r="1315" spans="1:5" x14ac:dyDescent="0.2">
      <c r="A1315" s="102"/>
      <c r="B1315" s="103"/>
      <c r="C1315" s="103"/>
      <c r="D1315" s="103"/>
      <c r="E1315" s="103"/>
    </row>
    <row r="1316" spans="1:5" x14ac:dyDescent="0.2">
      <c r="A1316" s="102"/>
      <c r="B1316" s="103"/>
      <c r="C1316" s="103"/>
      <c r="D1316" s="103"/>
      <c r="E1316" s="103"/>
    </row>
    <row r="1317" spans="1:5" x14ac:dyDescent="0.2">
      <c r="A1317" s="102"/>
      <c r="B1317" s="103"/>
      <c r="C1317" s="103"/>
      <c r="D1317" s="103"/>
      <c r="E1317" s="103"/>
    </row>
    <row r="1318" spans="1:5" x14ac:dyDescent="0.2">
      <c r="A1318" s="102"/>
      <c r="B1318" s="103"/>
      <c r="C1318" s="103"/>
      <c r="D1318" s="103"/>
      <c r="E1318" s="103"/>
    </row>
    <row r="1319" spans="1:5" x14ac:dyDescent="0.2">
      <c r="A1319" s="102"/>
      <c r="B1319" s="103"/>
      <c r="C1319" s="103"/>
      <c r="D1319" s="103"/>
      <c r="E1319" s="103"/>
    </row>
    <row r="1320" spans="1:5" x14ac:dyDescent="0.2">
      <c r="A1320" s="102"/>
      <c r="B1320" s="103"/>
      <c r="C1320" s="103"/>
      <c r="D1320" s="103"/>
      <c r="E1320" s="103"/>
    </row>
    <row r="1321" spans="1:5" x14ac:dyDescent="0.2">
      <c r="A1321" s="102"/>
      <c r="B1321" s="103"/>
      <c r="C1321" s="103"/>
      <c r="D1321" s="103"/>
      <c r="E1321" s="103"/>
    </row>
    <row r="1322" spans="1:5" x14ac:dyDescent="0.2">
      <c r="A1322" s="102"/>
      <c r="B1322" s="103"/>
      <c r="C1322" s="103"/>
      <c r="D1322" s="103"/>
      <c r="E1322" s="103"/>
    </row>
    <row r="1323" spans="1:5" x14ac:dyDescent="0.2">
      <c r="A1323" s="102"/>
      <c r="B1323" s="103"/>
      <c r="C1323" s="103"/>
      <c r="D1323" s="103"/>
      <c r="E1323" s="103"/>
    </row>
    <row r="1324" spans="1:5" x14ac:dyDescent="0.2">
      <c r="A1324" s="102"/>
      <c r="B1324" s="103"/>
      <c r="C1324" s="103"/>
      <c r="D1324" s="103"/>
      <c r="E1324" s="103"/>
    </row>
    <row r="1325" spans="1:5" x14ac:dyDescent="0.2">
      <c r="A1325" s="102"/>
      <c r="B1325" s="103"/>
      <c r="C1325" s="103"/>
      <c r="D1325" s="103"/>
      <c r="E1325" s="103"/>
    </row>
    <row r="1326" spans="1:5" x14ac:dyDescent="0.2">
      <c r="A1326" s="102"/>
      <c r="B1326" s="103"/>
      <c r="C1326" s="103"/>
      <c r="D1326" s="103"/>
      <c r="E1326" s="103"/>
    </row>
    <row r="1327" spans="1:5" x14ac:dyDescent="0.2">
      <c r="A1327" s="102"/>
      <c r="B1327" s="103"/>
      <c r="C1327" s="103"/>
      <c r="D1327" s="103"/>
      <c r="E1327" s="103"/>
    </row>
    <row r="1328" spans="1:5" x14ac:dyDescent="0.2">
      <c r="A1328" s="102"/>
      <c r="B1328" s="103"/>
      <c r="C1328" s="103"/>
      <c r="D1328" s="103"/>
      <c r="E1328" s="103"/>
    </row>
    <row r="1329" spans="1:5" x14ac:dyDescent="0.2">
      <c r="A1329" s="102"/>
      <c r="B1329" s="103"/>
      <c r="C1329" s="103"/>
      <c r="D1329" s="103"/>
      <c r="E1329" s="103"/>
    </row>
    <row r="1330" spans="1:5" x14ac:dyDescent="0.2">
      <c r="A1330" s="102"/>
      <c r="B1330" s="103"/>
      <c r="C1330" s="103"/>
      <c r="D1330" s="103"/>
      <c r="E1330" s="103"/>
    </row>
    <row r="1331" spans="1:5" x14ac:dyDescent="0.2">
      <c r="A1331" s="102"/>
      <c r="B1331" s="103"/>
      <c r="C1331" s="103"/>
      <c r="D1331" s="103"/>
      <c r="E1331" s="103"/>
    </row>
    <row r="1332" spans="1:5" x14ac:dyDescent="0.2">
      <c r="A1332" s="102"/>
      <c r="B1332" s="103"/>
      <c r="C1332" s="103"/>
      <c r="D1332" s="103"/>
      <c r="E1332" s="103"/>
    </row>
    <row r="1333" spans="1:5" x14ac:dyDescent="0.2">
      <c r="A1333" s="102"/>
      <c r="B1333" s="103"/>
      <c r="C1333" s="103"/>
      <c r="D1333" s="103"/>
      <c r="E1333" s="103"/>
    </row>
    <row r="1334" spans="1:5" x14ac:dyDescent="0.2">
      <c r="A1334" s="102"/>
      <c r="B1334" s="103"/>
      <c r="C1334" s="103"/>
      <c r="D1334" s="103"/>
      <c r="E1334" s="103"/>
    </row>
    <row r="1335" spans="1:5" x14ac:dyDescent="0.2">
      <c r="A1335" s="102"/>
      <c r="B1335" s="103"/>
      <c r="C1335" s="103"/>
      <c r="D1335" s="103"/>
      <c r="E1335" s="103"/>
    </row>
    <row r="1336" spans="1:5" x14ac:dyDescent="0.2">
      <c r="A1336" s="102"/>
      <c r="B1336" s="103"/>
      <c r="C1336" s="103"/>
      <c r="D1336" s="103"/>
      <c r="E1336" s="103"/>
    </row>
    <row r="1337" spans="1:5" x14ac:dyDescent="0.2">
      <c r="A1337" s="102"/>
      <c r="B1337" s="103"/>
      <c r="C1337" s="103"/>
      <c r="D1337" s="103"/>
      <c r="E1337" s="103"/>
    </row>
    <row r="1338" spans="1:5" x14ac:dyDescent="0.2">
      <c r="A1338" s="102"/>
      <c r="B1338" s="103"/>
      <c r="C1338" s="103"/>
      <c r="D1338" s="103"/>
      <c r="E1338" s="103"/>
    </row>
    <row r="1339" spans="1:5" x14ac:dyDescent="0.2">
      <c r="A1339" s="102"/>
      <c r="B1339" s="103"/>
      <c r="C1339" s="103"/>
      <c r="D1339" s="103"/>
      <c r="E1339" s="103"/>
    </row>
    <row r="1340" spans="1:5" x14ac:dyDescent="0.2">
      <c r="A1340" s="102"/>
      <c r="B1340" s="103"/>
      <c r="C1340" s="103"/>
      <c r="D1340" s="103"/>
      <c r="E1340" s="103"/>
    </row>
    <row r="1341" spans="1:5" x14ac:dyDescent="0.2">
      <c r="A1341" s="102"/>
      <c r="B1341" s="103"/>
      <c r="C1341" s="103"/>
      <c r="D1341" s="103"/>
      <c r="E1341" s="103"/>
    </row>
    <row r="1342" spans="1:5" x14ac:dyDescent="0.2">
      <c r="A1342" s="102"/>
      <c r="B1342" s="103"/>
      <c r="C1342" s="103"/>
      <c r="D1342" s="103"/>
      <c r="E1342" s="103"/>
    </row>
    <row r="1343" spans="1:5" x14ac:dyDescent="0.2">
      <c r="A1343" s="102"/>
      <c r="B1343" s="103"/>
      <c r="C1343" s="103"/>
      <c r="D1343" s="103"/>
      <c r="E1343" s="103"/>
    </row>
    <row r="1344" spans="1:5" x14ac:dyDescent="0.2">
      <c r="A1344" s="102"/>
      <c r="B1344" s="103"/>
      <c r="C1344" s="103"/>
      <c r="D1344" s="103"/>
      <c r="E1344" s="103"/>
    </row>
    <row r="1345" spans="1:5" x14ac:dyDescent="0.2">
      <c r="A1345" s="102"/>
      <c r="B1345" s="103"/>
      <c r="C1345" s="103"/>
      <c r="D1345" s="103"/>
      <c r="E1345" s="103"/>
    </row>
    <row r="1346" spans="1:5" x14ac:dyDescent="0.2">
      <c r="A1346" s="102"/>
      <c r="B1346" s="103"/>
      <c r="C1346" s="103"/>
      <c r="D1346" s="103"/>
      <c r="E1346" s="103"/>
    </row>
    <row r="1347" spans="1:5" x14ac:dyDescent="0.2">
      <c r="A1347" s="102"/>
      <c r="B1347" s="103"/>
      <c r="C1347" s="103"/>
      <c r="D1347" s="103"/>
      <c r="E1347" s="103"/>
    </row>
    <row r="1348" spans="1:5" x14ac:dyDescent="0.2">
      <c r="A1348" s="102"/>
      <c r="B1348" s="103"/>
      <c r="C1348" s="103"/>
      <c r="D1348" s="103"/>
      <c r="E1348" s="103"/>
    </row>
    <row r="1349" spans="1:5" x14ac:dyDescent="0.2">
      <c r="A1349" s="102"/>
      <c r="B1349" s="103"/>
      <c r="C1349" s="103"/>
      <c r="D1349" s="103"/>
      <c r="E1349" s="103"/>
    </row>
    <row r="1350" spans="1:5" x14ac:dyDescent="0.2">
      <c r="A1350" s="102"/>
      <c r="B1350" s="103"/>
      <c r="C1350" s="103"/>
      <c r="D1350" s="103"/>
      <c r="E1350" s="103"/>
    </row>
    <row r="1351" spans="1:5" x14ac:dyDescent="0.2">
      <c r="A1351" s="102"/>
      <c r="B1351" s="103"/>
      <c r="C1351" s="103"/>
      <c r="D1351" s="103"/>
      <c r="E1351" s="103"/>
    </row>
    <row r="1352" spans="1:5" x14ac:dyDescent="0.2">
      <c r="A1352" s="102"/>
      <c r="B1352" s="103"/>
      <c r="C1352" s="103"/>
      <c r="D1352" s="103"/>
      <c r="E1352" s="103"/>
    </row>
    <row r="1353" spans="1:5" x14ac:dyDescent="0.2">
      <c r="A1353" s="102"/>
      <c r="B1353" s="103"/>
      <c r="C1353" s="103"/>
      <c r="D1353" s="103"/>
      <c r="E1353" s="103"/>
    </row>
    <row r="1354" spans="1:5" x14ac:dyDescent="0.2">
      <c r="A1354" s="102"/>
      <c r="B1354" s="103"/>
      <c r="C1354" s="103"/>
      <c r="D1354" s="103"/>
      <c r="E1354" s="103"/>
    </row>
    <row r="1355" spans="1:5" x14ac:dyDescent="0.2">
      <c r="A1355" s="102"/>
      <c r="B1355" s="103"/>
      <c r="C1355" s="103"/>
      <c r="D1355" s="103"/>
      <c r="E1355" s="103"/>
    </row>
    <row r="1356" spans="1:5" x14ac:dyDescent="0.2">
      <c r="A1356" s="102"/>
      <c r="B1356" s="103"/>
      <c r="C1356" s="103"/>
      <c r="D1356" s="103"/>
      <c r="E1356" s="103"/>
    </row>
    <row r="1357" spans="1:5" x14ac:dyDescent="0.2">
      <c r="A1357" s="102"/>
      <c r="B1357" s="103"/>
      <c r="C1357" s="103"/>
      <c r="D1357" s="103"/>
      <c r="E1357" s="103"/>
    </row>
    <row r="1358" spans="1:5" x14ac:dyDescent="0.2">
      <c r="A1358" s="102"/>
      <c r="B1358" s="103"/>
      <c r="C1358" s="103"/>
      <c r="D1358" s="103"/>
      <c r="E1358" s="103"/>
    </row>
    <row r="1359" spans="1:5" x14ac:dyDescent="0.2">
      <c r="A1359" s="102"/>
      <c r="B1359" s="103"/>
      <c r="C1359" s="103"/>
      <c r="D1359" s="103"/>
      <c r="E1359" s="103"/>
    </row>
    <row r="1360" spans="1:5" x14ac:dyDescent="0.2">
      <c r="A1360" s="102"/>
      <c r="B1360" s="103"/>
      <c r="C1360" s="103"/>
      <c r="D1360" s="103"/>
      <c r="E1360" s="103"/>
    </row>
    <row r="1361" spans="1:5" x14ac:dyDescent="0.2">
      <c r="A1361" s="102"/>
      <c r="B1361" s="103"/>
      <c r="C1361" s="103"/>
      <c r="D1361" s="103"/>
      <c r="E1361" s="103"/>
    </row>
    <row r="1362" spans="1:5" x14ac:dyDescent="0.2">
      <c r="A1362" s="102"/>
      <c r="B1362" s="103"/>
      <c r="C1362" s="103"/>
      <c r="D1362" s="103"/>
      <c r="E1362" s="103"/>
    </row>
    <row r="1363" spans="1:5" x14ac:dyDescent="0.2">
      <c r="A1363" s="102"/>
      <c r="B1363" s="103"/>
      <c r="C1363" s="103"/>
      <c r="D1363" s="103"/>
      <c r="E1363" s="103"/>
    </row>
    <row r="1364" spans="1:5" x14ac:dyDescent="0.2">
      <c r="A1364" s="102"/>
      <c r="B1364" s="103"/>
      <c r="C1364" s="103"/>
      <c r="D1364" s="103"/>
      <c r="E1364" s="103"/>
    </row>
    <row r="1365" spans="1:5" x14ac:dyDescent="0.2">
      <c r="A1365" s="102"/>
      <c r="B1365" s="103"/>
      <c r="C1365" s="103"/>
      <c r="D1365" s="103"/>
      <c r="E1365" s="103"/>
    </row>
    <row r="1366" spans="1:5" x14ac:dyDescent="0.2">
      <c r="A1366" s="102"/>
      <c r="B1366" s="103"/>
      <c r="C1366" s="103"/>
      <c r="D1366" s="103"/>
      <c r="E1366" s="103"/>
    </row>
    <row r="1367" spans="1:5" x14ac:dyDescent="0.2">
      <c r="A1367" s="102"/>
      <c r="B1367" s="103"/>
      <c r="C1367" s="103"/>
      <c r="D1367" s="103"/>
      <c r="E1367" s="103"/>
    </row>
    <row r="1368" spans="1:5" x14ac:dyDescent="0.2">
      <c r="A1368" s="102"/>
      <c r="B1368" s="103"/>
      <c r="C1368" s="103"/>
      <c r="D1368" s="103"/>
      <c r="E1368" s="103"/>
    </row>
    <row r="1369" spans="1:5" x14ac:dyDescent="0.2">
      <c r="A1369" s="102"/>
      <c r="B1369" s="103"/>
      <c r="C1369" s="103"/>
      <c r="D1369" s="103"/>
      <c r="E1369" s="103"/>
    </row>
    <row r="1370" spans="1:5" x14ac:dyDescent="0.2">
      <c r="A1370" s="102"/>
      <c r="B1370" s="103"/>
      <c r="C1370" s="103"/>
      <c r="D1370" s="103"/>
      <c r="E1370" s="103"/>
    </row>
    <row r="1371" spans="1:5" x14ac:dyDescent="0.2">
      <c r="A1371" s="102"/>
      <c r="B1371" s="103"/>
      <c r="C1371" s="103"/>
      <c r="D1371" s="103"/>
      <c r="E1371" s="103"/>
    </row>
    <row r="1372" spans="1:5" x14ac:dyDescent="0.2">
      <c r="A1372" s="102"/>
      <c r="B1372" s="103"/>
      <c r="C1372" s="103"/>
      <c r="D1372" s="103"/>
      <c r="E1372" s="103"/>
    </row>
    <row r="1373" spans="1:5" x14ac:dyDescent="0.2">
      <c r="A1373" s="102"/>
      <c r="B1373" s="103"/>
      <c r="C1373" s="103"/>
      <c r="D1373" s="103"/>
      <c r="E1373" s="103"/>
    </row>
    <row r="1374" spans="1:5" x14ac:dyDescent="0.2">
      <c r="A1374" s="102"/>
      <c r="B1374" s="103"/>
      <c r="C1374" s="103"/>
      <c r="D1374" s="103"/>
      <c r="E1374" s="103"/>
    </row>
    <row r="1375" spans="1:5" x14ac:dyDescent="0.2">
      <c r="A1375" s="102"/>
      <c r="B1375" s="103"/>
      <c r="C1375" s="103"/>
      <c r="D1375" s="103"/>
      <c r="E1375" s="103"/>
    </row>
    <row r="1376" spans="1:5" x14ac:dyDescent="0.2">
      <c r="A1376" s="102"/>
      <c r="B1376" s="103"/>
      <c r="C1376" s="103"/>
      <c r="D1376" s="103"/>
      <c r="E1376" s="103"/>
    </row>
    <row r="1377" spans="1:5" x14ac:dyDescent="0.2">
      <c r="A1377" s="102"/>
      <c r="B1377" s="103"/>
      <c r="C1377" s="103"/>
      <c r="D1377" s="103"/>
      <c r="E1377" s="103"/>
    </row>
    <row r="1378" spans="1:5" x14ac:dyDescent="0.2">
      <c r="A1378" s="102"/>
      <c r="B1378" s="103"/>
      <c r="C1378" s="103"/>
      <c r="D1378" s="103"/>
      <c r="E1378" s="103"/>
    </row>
    <row r="1379" spans="1:5" x14ac:dyDescent="0.2">
      <c r="A1379" s="102"/>
      <c r="B1379" s="103"/>
      <c r="C1379" s="103"/>
      <c r="D1379" s="103"/>
      <c r="E1379" s="103"/>
    </row>
    <row r="1380" spans="1:5" x14ac:dyDescent="0.2">
      <c r="A1380" s="102"/>
      <c r="B1380" s="103"/>
      <c r="C1380" s="103"/>
      <c r="D1380" s="103"/>
      <c r="E1380" s="103"/>
    </row>
    <row r="1381" spans="1:5" x14ac:dyDescent="0.2">
      <c r="A1381" s="102"/>
      <c r="B1381" s="103"/>
      <c r="C1381" s="103"/>
      <c r="D1381" s="103"/>
      <c r="E1381" s="103"/>
    </row>
    <row r="1382" spans="1:5" x14ac:dyDescent="0.2">
      <c r="A1382" s="102"/>
      <c r="B1382" s="103"/>
      <c r="C1382" s="103"/>
      <c r="D1382" s="103"/>
      <c r="E1382" s="103"/>
    </row>
    <row r="1383" spans="1:5" x14ac:dyDescent="0.2">
      <c r="A1383" s="102"/>
      <c r="B1383" s="103"/>
      <c r="C1383" s="103"/>
      <c r="D1383" s="103"/>
      <c r="E1383" s="103"/>
    </row>
    <row r="1384" spans="1:5" x14ac:dyDescent="0.2">
      <c r="A1384" s="102"/>
      <c r="B1384" s="103"/>
      <c r="C1384" s="103"/>
      <c r="D1384" s="103"/>
      <c r="E1384" s="103"/>
    </row>
    <row r="1385" spans="1:5" x14ac:dyDescent="0.2">
      <c r="A1385" s="102"/>
      <c r="B1385" s="103"/>
      <c r="C1385" s="103"/>
      <c r="D1385" s="103"/>
      <c r="E1385" s="103"/>
    </row>
    <row r="1386" spans="1:5" x14ac:dyDescent="0.2">
      <c r="A1386" s="102"/>
      <c r="B1386" s="103"/>
      <c r="C1386" s="103"/>
      <c r="D1386" s="103"/>
      <c r="E1386" s="103"/>
    </row>
    <row r="1387" spans="1:5" x14ac:dyDescent="0.2">
      <c r="A1387" s="102"/>
      <c r="B1387" s="103"/>
      <c r="C1387" s="103"/>
      <c r="D1387" s="103"/>
      <c r="E1387" s="103"/>
    </row>
    <row r="1388" spans="1:5" x14ac:dyDescent="0.2">
      <c r="A1388" s="102"/>
      <c r="B1388" s="103"/>
      <c r="C1388" s="103"/>
      <c r="D1388" s="103"/>
      <c r="E1388" s="103"/>
    </row>
    <row r="1389" spans="1:5" x14ac:dyDescent="0.2">
      <c r="A1389" s="102"/>
      <c r="B1389" s="103"/>
      <c r="C1389" s="103"/>
      <c r="D1389" s="103"/>
      <c r="E1389" s="103"/>
    </row>
    <row r="1390" spans="1:5" x14ac:dyDescent="0.2">
      <c r="A1390" s="102"/>
      <c r="B1390" s="103"/>
      <c r="C1390" s="103"/>
      <c r="D1390" s="103"/>
      <c r="E1390" s="103"/>
    </row>
    <row r="1391" spans="1:5" x14ac:dyDescent="0.2">
      <c r="A1391" s="102"/>
      <c r="B1391" s="103"/>
      <c r="C1391" s="103"/>
      <c r="D1391" s="103"/>
      <c r="E1391" s="103"/>
    </row>
    <row r="1392" spans="1:5" x14ac:dyDescent="0.2">
      <c r="A1392" s="102"/>
      <c r="B1392" s="103"/>
      <c r="C1392" s="103"/>
      <c r="D1392" s="103"/>
      <c r="E1392" s="103"/>
    </row>
    <row r="1393" spans="1:5" x14ac:dyDescent="0.2">
      <c r="A1393" s="102"/>
      <c r="B1393" s="103"/>
      <c r="C1393" s="103"/>
      <c r="D1393" s="103"/>
      <c r="E1393" s="103"/>
    </row>
    <row r="1394" spans="1:5" x14ac:dyDescent="0.2">
      <c r="A1394" s="102"/>
      <c r="B1394" s="103"/>
      <c r="C1394" s="103"/>
      <c r="D1394" s="103"/>
      <c r="E1394" s="103"/>
    </row>
    <row r="1395" spans="1:5" x14ac:dyDescent="0.2">
      <c r="A1395" s="102"/>
      <c r="B1395" s="103"/>
      <c r="C1395" s="103"/>
      <c r="D1395" s="103"/>
      <c r="E1395" s="103"/>
    </row>
    <row r="1396" spans="1:5" x14ac:dyDescent="0.2">
      <c r="A1396" s="102"/>
      <c r="B1396" s="103"/>
      <c r="C1396" s="103"/>
      <c r="D1396" s="103"/>
      <c r="E1396" s="103"/>
    </row>
    <row r="1397" spans="1:5" x14ac:dyDescent="0.2">
      <c r="A1397" s="102"/>
      <c r="B1397" s="103"/>
      <c r="C1397" s="103"/>
      <c r="D1397" s="103"/>
      <c r="E1397" s="103"/>
    </row>
    <row r="1398" spans="1:5" x14ac:dyDescent="0.2">
      <c r="A1398" s="102"/>
      <c r="B1398" s="103"/>
      <c r="C1398" s="103"/>
      <c r="D1398" s="103"/>
      <c r="E1398" s="103"/>
    </row>
    <row r="1399" spans="1:5" x14ac:dyDescent="0.2">
      <c r="A1399" s="102"/>
      <c r="B1399" s="103"/>
      <c r="C1399" s="103"/>
      <c r="D1399" s="103"/>
      <c r="E1399" s="103"/>
    </row>
    <row r="1400" spans="1:5" x14ac:dyDescent="0.2">
      <c r="A1400" s="102"/>
      <c r="B1400" s="103"/>
      <c r="C1400" s="103"/>
      <c r="D1400" s="103"/>
      <c r="E1400" s="103"/>
    </row>
    <row r="1401" spans="1:5" x14ac:dyDescent="0.2">
      <c r="A1401" s="102"/>
      <c r="B1401" s="103"/>
      <c r="C1401" s="103"/>
      <c r="D1401" s="103"/>
      <c r="E1401" s="103"/>
    </row>
    <row r="1402" spans="1:5" x14ac:dyDescent="0.2">
      <c r="A1402" s="102"/>
      <c r="B1402" s="103"/>
      <c r="C1402" s="103"/>
      <c r="D1402" s="103"/>
      <c r="E1402" s="103"/>
    </row>
    <row r="1403" spans="1:5" x14ac:dyDescent="0.2">
      <c r="A1403" s="102"/>
      <c r="B1403" s="103"/>
      <c r="C1403" s="103"/>
      <c r="D1403" s="103"/>
      <c r="E1403" s="103"/>
    </row>
    <row r="1404" spans="1:5" x14ac:dyDescent="0.2">
      <c r="A1404" s="102"/>
      <c r="B1404" s="103"/>
      <c r="C1404" s="103"/>
      <c r="D1404" s="103"/>
      <c r="E1404" s="103"/>
    </row>
    <row r="1405" spans="1:5" x14ac:dyDescent="0.2">
      <c r="A1405" s="102"/>
      <c r="B1405" s="103"/>
      <c r="C1405" s="103"/>
      <c r="D1405" s="103"/>
      <c r="E1405" s="103"/>
    </row>
    <row r="1406" spans="1:5" x14ac:dyDescent="0.2">
      <c r="A1406" s="102"/>
      <c r="B1406" s="103"/>
      <c r="C1406" s="103"/>
      <c r="D1406" s="103"/>
      <c r="E1406" s="103"/>
    </row>
    <row r="1407" spans="1:5" x14ac:dyDescent="0.2">
      <c r="A1407" s="102"/>
      <c r="B1407" s="103"/>
      <c r="C1407" s="103"/>
      <c r="D1407" s="103"/>
      <c r="E1407" s="103"/>
    </row>
    <row r="1408" spans="1:5" x14ac:dyDescent="0.2">
      <c r="A1408" s="102"/>
      <c r="B1408" s="103"/>
      <c r="C1408" s="103"/>
      <c r="D1408" s="103"/>
      <c r="E1408" s="103"/>
    </row>
    <row r="1409" spans="1:5" x14ac:dyDescent="0.2">
      <c r="A1409" s="102"/>
      <c r="B1409" s="103"/>
      <c r="C1409" s="103"/>
      <c r="D1409" s="103"/>
      <c r="E1409" s="103"/>
    </row>
    <row r="1410" spans="1:5" x14ac:dyDescent="0.2">
      <c r="A1410" s="102"/>
      <c r="B1410" s="103"/>
      <c r="C1410" s="103"/>
      <c r="D1410" s="103"/>
      <c r="E1410" s="103"/>
    </row>
    <row r="1411" spans="1:5" x14ac:dyDescent="0.2">
      <c r="A1411" s="102"/>
      <c r="B1411" s="103"/>
      <c r="C1411" s="103"/>
      <c r="D1411" s="103"/>
      <c r="E1411" s="103"/>
    </row>
    <row r="1412" spans="1:5" x14ac:dyDescent="0.2">
      <c r="A1412" s="102"/>
      <c r="B1412" s="103"/>
      <c r="C1412" s="103"/>
      <c r="D1412" s="103"/>
      <c r="E1412" s="103"/>
    </row>
    <row r="1413" spans="1:5" x14ac:dyDescent="0.2">
      <c r="A1413" s="102"/>
      <c r="B1413" s="103"/>
      <c r="C1413" s="103"/>
      <c r="D1413" s="103"/>
      <c r="E1413" s="103"/>
    </row>
    <row r="1414" spans="1:5" x14ac:dyDescent="0.2">
      <c r="A1414" s="102"/>
      <c r="B1414" s="103"/>
      <c r="C1414" s="103"/>
      <c r="D1414" s="103"/>
      <c r="E1414" s="103"/>
    </row>
    <row r="1415" spans="1:5" x14ac:dyDescent="0.2">
      <c r="A1415" s="102"/>
      <c r="B1415" s="103"/>
      <c r="C1415" s="103"/>
      <c r="D1415" s="103"/>
      <c r="E1415" s="103"/>
    </row>
    <row r="1416" spans="1:5" x14ac:dyDescent="0.2">
      <c r="A1416" s="102"/>
      <c r="B1416" s="103"/>
      <c r="C1416" s="103"/>
      <c r="D1416" s="103"/>
      <c r="E1416" s="103"/>
    </row>
    <row r="1417" spans="1:5" x14ac:dyDescent="0.2">
      <c r="A1417" s="102"/>
      <c r="B1417" s="103"/>
      <c r="C1417" s="103"/>
      <c r="D1417" s="103"/>
      <c r="E1417" s="103"/>
    </row>
    <row r="1418" spans="1:5" x14ac:dyDescent="0.2">
      <c r="A1418" s="102"/>
      <c r="B1418" s="103"/>
      <c r="C1418" s="103"/>
      <c r="D1418" s="103"/>
      <c r="E1418" s="103"/>
    </row>
    <row r="1419" spans="1:5" x14ac:dyDescent="0.2">
      <c r="A1419" s="102"/>
      <c r="B1419" s="103"/>
      <c r="C1419" s="103"/>
      <c r="D1419" s="103"/>
      <c r="E1419" s="103"/>
    </row>
    <row r="1420" spans="1:5" x14ac:dyDescent="0.2">
      <c r="A1420" s="102"/>
      <c r="B1420" s="103"/>
      <c r="C1420" s="103"/>
      <c r="D1420" s="103"/>
      <c r="E1420" s="103"/>
    </row>
    <row r="1421" spans="1:5" x14ac:dyDescent="0.2">
      <c r="A1421" s="102"/>
      <c r="B1421" s="103"/>
      <c r="C1421" s="103"/>
      <c r="D1421" s="103"/>
      <c r="E1421" s="103"/>
    </row>
    <row r="1422" spans="1:5" x14ac:dyDescent="0.2">
      <c r="A1422" s="102"/>
      <c r="B1422" s="103"/>
      <c r="C1422" s="103"/>
      <c r="D1422" s="103"/>
      <c r="E1422" s="103"/>
    </row>
    <row r="1423" spans="1:5" x14ac:dyDescent="0.2">
      <c r="A1423" s="102"/>
      <c r="B1423" s="103"/>
      <c r="C1423" s="103"/>
      <c r="D1423" s="103"/>
      <c r="E1423" s="103"/>
    </row>
    <row r="1424" spans="1:5" x14ac:dyDescent="0.2">
      <c r="A1424" s="102"/>
      <c r="B1424" s="103"/>
      <c r="C1424" s="103"/>
      <c r="D1424" s="103"/>
      <c r="E1424" s="103"/>
    </row>
    <row r="1425" spans="1:5" x14ac:dyDescent="0.2">
      <c r="A1425" s="102"/>
      <c r="B1425" s="103"/>
      <c r="C1425" s="103"/>
      <c r="D1425" s="103"/>
      <c r="E1425" s="103"/>
    </row>
    <row r="1426" spans="1:5" x14ac:dyDescent="0.2">
      <c r="A1426" s="102"/>
      <c r="B1426" s="103"/>
      <c r="C1426" s="103"/>
      <c r="D1426" s="103"/>
      <c r="E1426" s="103"/>
    </row>
    <row r="1427" spans="1:5" x14ac:dyDescent="0.2">
      <c r="A1427" s="102"/>
      <c r="B1427" s="103"/>
      <c r="C1427" s="103"/>
      <c r="D1427" s="103"/>
      <c r="E1427" s="103"/>
    </row>
    <row r="1428" spans="1:5" x14ac:dyDescent="0.2">
      <c r="A1428" s="102"/>
      <c r="B1428" s="103"/>
      <c r="C1428" s="103"/>
      <c r="D1428" s="103"/>
      <c r="E1428" s="103"/>
    </row>
    <row r="1429" spans="1:5" x14ac:dyDescent="0.2">
      <c r="A1429" s="102"/>
      <c r="B1429" s="103"/>
      <c r="C1429" s="103"/>
      <c r="D1429" s="103"/>
      <c r="E1429" s="103"/>
    </row>
    <row r="1430" spans="1:5" x14ac:dyDescent="0.2">
      <c r="A1430" s="102"/>
      <c r="B1430" s="103"/>
      <c r="C1430" s="103"/>
      <c r="D1430" s="103"/>
      <c r="E1430" s="103"/>
    </row>
    <row r="1431" spans="1:5" x14ac:dyDescent="0.2">
      <c r="A1431" s="102"/>
      <c r="B1431" s="103"/>
      <c r="C1431" s="103"/>
      <c r="D1431" s="103"/>
      <c r="E1431" s="103"/>
    </row>
    <row r="1432" spans="1:5" x14ac:dyDescent="0.2">
      <c r="A1432" s="102"/>
      <c r="B1432" s="103"/>
      <c r="C1432" s="103"/>
      <c r="D1432" s="103"/>
      <c r="E1432" s="103"/>
    </row>
    <row r="1433" spans="1:5" x14ac:dyDescent="0.2">
      <c r="A1433" s="102"/>
      <c r="B1433" s="103"/>
      <c r="C1433" s="103"/>
      <c r="D1433" s="103"/>
      <c r="E1433" s="103"/>
    </row>
    <row r="1434" spans="1:5" x14ac:dyDescent="0.2">
      <c r="A1434" s="102"/>
      <c r="B1434" s="103"/>
      <c r="C1434" s="103"/>
      <c r="D1434" s="103"/>
      <c r="E1434" s="103"/>
    </row>
    <row r="1435" spans="1:5" x14ac:dyDescent="0.2">
      <c r="A1435" s="102"/>
      <c r="B1435" s="103"/>
      <c r="C1435" s="103"/>
      <c r="D1435" s="103"/>
      <c r="E1435" s="103"/>
    </row>
    <row r="1436" spans="1:5" x14ac:dyDescent="0.2">
      <c r="A1436" s="102"/>
      <c r="B1436" s="103"/>
      <c r="C1436" s="103"/>
      <c r="D1436" s="103"/>
      <c r="E1436" s="103"/>
    </row>
    <row r="1437" spans="1:5" x14ac:dyDescent="0.2">
      <c r="A1437" s="102"/>
      <c r="B1437" s="103"/>
      <c r="C1437" s="103"/>
      <c r="D1437" s="103"/>
      <c r="E1437" s="103"/>
    </row>
    <row r="1438" spans="1:5" x14ac:dyDescent="0.2">
      <c r="A1438" s="102"/>
      <c r="B1438" s="103"/>
      <c r="C1438" s="103"/>
      <c r="D1438" s="103"/>
      <c r="E1438" s="103"/>
    </row>
    <row r="1439" spans="1:5" x14ac:dyDescent="0.2">
      <c r="A1439" s="102"/>
      <c r="B1439" s="103"/>
      <c r="C1439" s="103"/>
      <c r="D1439" s="103"/>
      <c r="E1439" s="103"/>
    </row>
    <row r="1440" spans="1:5" x14ac:dyDescent="0.2">
      <c r="A1440" s="102"/>
      <c r="B1440" s="103"/>
      <c r="C1440" s="103"/>
      <c r="D1440" s="103"/>
      <c r="E1440" s="103"/>
    </row>
    <row r="1441" spans="1:5" x14ac:dyDescent="0.2">
      <c r="A1441" s="102"/>
      <c r="B1441" s="103"/>
      <c r="C1441" s="103"/>
      <c r="D1441" s="103"/>
      <c r="E1441" s="103"/>
    </row>
    <row r="1442" spans="1:5" x14ac:dyDescent="0.2">
      <c r="A1442" s="102"/>
      <c r="B1442" s="103"/>
      <c r="C1442" s="103"/>
      <c r="D1442" s="103"/>
      <c r="E1442" s="103"/>
    </row>
    <row r="1443" spans="1:5" x14ac:dyDescent="0.2">
      <c r="A1443" s="102"/>
      <c r="B1443" s="103"/>
      <c r="C1443" s="103"/>
      <c r="D1443" s="103"/>
      <c r="E1443" s="103"/>
    </row>
    <row r="1444" spans="1:5" x14ac:dyDescent="0.2">
      <c r="A1444" s="102"/>
      <c r="B1444" s="103"/>
      <c r="C1444" s="103"/>
      <c r="D1444" s="103"/>
      <c r="E1444" s="103"/>
    </row>
    <row r="1445" spans="1:5" x14ac:dyDescent="0.2">
      <c r="A1445" s="102"/>
      <c r="B1445" s="103"/>
      <c r="C1445" s="103"/>
      <c r="D1445" s="103"/>
      <c r="E1445" s="103"/>
    </row>
    <row r="1446" spans="1:5" x14ac:dyDescent="0.2">
      <c r="A1446" s="102"/>
      <c r="B1446" s="103"/>
      <c r="C1446" s="103"/>
      <c r="D1446" s="103"/>
      <c r="E1446" s="103"/>
    </row>
    <row r="1447" spans="1:5" x14ac:dyDescent="0.2">
      <c r="A1447" s="102"/>
      <c r="B1447" s="103"/>
      <c r="C1447" s="103"/>
      <c r="D1447" s="103"/>
      <c r="E1447" s="103"/>
    </row>
    <row r="1448" spans="1:5" x14ac:dyDescent="0.2">
      <c r="A1448" s="102"/>
      <c r="B1448" s="103"/>
      <c r="C1448" s="103"/>
      <c r="D1448" s="103"/>
      <c r="E1448" s="103"/>
    </row>
    <row r="1449" spans="1:5" x14ac:dyDescent="0.2">
      <c r="A1449" s="102"/>
      <c r="B1449" s="103"/>
      <c r="C1449" s="103"/>
      <c r="D1449" s="103"/>
      <c r="E1449" s="103"/>
    </row>
    <row r="1450" spans="1:5" x14ac:dyDescent="0.2">
      <c r="A1450" s="102"/>
      <c r="B1450" s="103"/>
      <c r="C1450" s="103"/>
      <c r="D1450" s="103"/>
      <c r="E1450" s="103"/>
    </row>
    <row r="1451" spans="1:5" x14ac:dyDescent="0.2">
      <c r="A1451" s="102"/>
      <c r="B1451" s="103"/>
      <c r="C1451" s="103"/>
      <c r="D1451" s="103"/>
      <c r="E1451" s="103"/>
    </row>
    <row r="1452" spans="1:5" x14ac:dyDescent="0.2">
      <c r="A1452" s="102"/>
      <c r="B1452" s="103"/>
      <c r="C1452" s="103"/>
      <c r="D1452" s="103"/>
      <c r="E1452" s="103"/>
    </row>
    <row r="1453" spans="1:5" x14ac:dyDescent="0.2">
      <c r="A1453" s="102"/>
      <c r="B1453" s="103"/>
      <c r="C1453" s="103"/>
      <c r="D1453" s="103"/>
      <c r="E1453" s="103"/>
    </row>
    <row r="1454" spans="1:5" x14ac:dyDescent="0.2">
      <c r="A1454" s="102"/>
      <c r="B1454" s="103"/>
      <c r="C1454" s="103"/>
      <c r="D1454" s="103"/>
      <c r="E1454" s="103"/>
    </row>
    <row r="1455" spans="1:5" x14ac:dyDescent="0.2">
      <c r="A1455" s="102"/>
      <c r="B1455" s="103"/>
      <c r="C1455" s="103"/>
      <c r="D1455" s="103"/>
      <c r="E1455" s="103"/>
    </row>
    <row r="1456" spans="1:5" x14ac:dyDescent="0.2">
      <c r="A1456" s="102"/>
      <c r="B1456" s="103"/>
      <c r="C1456" s="103"/>
      <c r="D1456" s="103"/>
      <c r="E1456" s="103"/>
    </row>
    <row r="1457" spans="1:5" x14ac:dyDescent="0.2">
      <c r="A1457" s="102"/>
      <c r="B1457" s="103"/>
      <c r="C1457" s="103"/>
      <c r="D1457" s="103"/>
      <c r="E1457" s="103"/>
    </row>
    <row r="1458" spans="1:5" x14ac:dyDescent="0.2">
      <c r="A1458" s="102"/>
      <c r="B1458" s="103"/>
      <c r="C1458" s="103"/>
      <c r="D1458" s="103"/>
      <c r="E1458" s="103"/>
    </row>
    <row r="1459" spans="1:5" x14ac:dyDescent="0.2">
      <c r="A1459" s="102"/>
      <c r="B1459" s="103"/>
      <c r="C1459" s="103"/>
      <c r="D1459" s="103"/>
      <c r="E1459" s="103"/>
    </row>
    <row r="1460" spans="1:5" x14ac:dyDescent="0.2">
      <c r="A1460" s="102"/>
      <c r="B1460" s="103"/>
      <c r="C1460" s="103"/>
      <c r="D1460" s="103"/>
      <c r="E1460" s="103"/>
    </row>
    <row r="1461" spans="1:5" x14ac:dyDescent="0.2">
      <c r="A1461" s="102"/>
      <c r="B1461" s="103"/>
      <c r="C1461" s="103"/>
      <c r="D1461" s="103"/>
      <c r="E1461" s="103"/>
    </row>
    <row r="1462" spans="1:5" x14ac:dyDescent="0.2">
      <c r="A1462" s="102"/>
      <c r="B1462" s="103"/>
      <c r="C1462" s="103"/>
      <c r="D1462" s="103"/>
      <c r="E1462" s="103"/>
    </row>
    <row r="1463" spans="1:5" x14ac:dyDescent="0.2">
      <c r="A1463" s="102"/>
      <c r="B1463" s="103"/>
      <c r="C1463" s="103"/>
      <c r="D1463" s="103"/>
      <c r="E1463" s="103"/>
    </row>
    <row r="1464" spans="1:5" x14ac:dyDescent="0.2">
      <c r="A1464" s="102"/>
      <c r="B1464" s="103"/>
      <c r="C1464" s="103"/>
      <c r="D1464" s="103"/>
      <c r="E1464" s="103"/>
    </row>
    <row r="1465" spans="1:5" x14ac:dyDescent="0.2">
      <c r="A1465" s="102"/>
      <c r="B1465" s="103"/>
      <c r="C1465" s="103"/>
      <c r="D1465" s="103"/>
      <c r="E1465" s="103"/>
    </row>
    <row r="1466" spans="1:5" x14ac:dyDescent="0.2">
      <c r="A1466" s="102"/>
      <c r="B1466" s="103"/>
      <c r="C1466" s="103"/>
      <c r="D1466" s="103"/>
      <c r="E1466" s="103"/>
    </row>
    <row r="1467" spans="1:5" x14ac:dyDescent="0.2">
      <c r="A1467" s="102"/>
      <c r="B1467" s="103"/>
      <c r="C1467" s="103"/>
      <c r="D1467" s="103"/>
      <c r="E1467" s="103"/>
    </row>
    <row r="1468" spans="1:5" x14ac:dyDescent="0.2">
      <c r="A1468" s="102"/>
      <c r="B1468" s="103"/>
      <c r="C1468" s="103"/>
      <c r="D1468" s="103"/>
      <c r="E1468" s="103"/>
    </row>
    <row r="1469" spans="1:5" x14ac:dyDescent="0.2">
      <c r="A1469" s="102"/>
      <c r="B1469" s="103"/>
      <c r="C1469" s="103"/>
      <c r="D1469" s="103"/>
      <c r="E1469" s="103"/>
    </row>
    <row r="1470" spans="1:5" x14ac:dyDescent="0.2">
      <c r="A1470" s="102"/>
      <c r="B1470" s="103"/>
      <c r="C1470" s="103"/>
      <c r="D1470" s="103"/>
      <c r="E1470" s="103"/>
    </row>
    <row r="1471" spans="1:5" x14ac:dyDescent="0.2">
      <c r="A1471" s="102"/>
      <c r="B1471" s="103"/>
      <c r="C1471" s="103"/>
      <c r="D1471" s="103"/>
      <c r="E1471" s="103"/>
    </row>
    <row r="1472" spans="1:5" x14ac:dyDescent="0.2">
      <c r="A1472" s="102"/>
      <c r="B1472" s="103"/>
      <c r="C1472" s="103"/>
      <c r="D1472" s="103"/>
      <c r="E1472" s="103"/>
    </row>
    <row r="1473" spans="1:5" x14ac:dyDescent="0.2">
      <c r="A1473" s="102"/>
      <c r="B1473" s="103"/>
      <c r="C1473" s="103"/>
      <c r="D1473" s="103"/>
      <c r="E1473" s="103"/>
    </row>
    <row r="1474" spans="1:5" x14ac:dyDescent="0.2">
      <c r="A1474" s="102"/>
      <c r="B1474" s="103"/>
      <c r="C1474" s="103"/>
      <c r="D1474" s="103"/>
      <c r="E1474" s="103"/>
    </row>
    <row r="1475" spans="1:5" x14ac:dyDescent="0.2">
      <c r="A1475" s="102"/>
      <c r="B1475" s="103"/>
      <c r="C1475" s="103"/>
      <c r="D1475" s="103"/>
      <c r="E1475" s="103"/>
    </row>
    <row r="1476" spans="1:5" x14ac:dyDescent="0.2">
      <c r="A1476" s="102"/>
      <c r="B1476" s="103"/>
      <c r="C1476" s="103"/>
      <c r="D1476" s="103"/>
      <c r="E1476" s="103"/>
    </row>
    <row r="1477" spans="1:5" x14ac:dyDescent="0.2">
      <c r="A1477" s="102"/>
      <c r="B1477" s="103"/>
      <c r="C1477" s="103"/>
      <c r="D1477" s="103"/>
      <c r="E1477" s="103"/>
    </row>
    <row r="1478" spans="1:5" x14ac:dyDescent="0.2">
      <c r="A1478" s="102"/>
      <c r="B1478" s="103"/>
      <c r="C1478" s="103"/>
      <c r="D1478" s="103"/>
      <c r="E1478" s="103"/>
    </row>
    <row r="1479" spans="1:5" x14ac:dyDescent="0.2">
      <c r="A1479" s="102"/>
      <c r="B1479" s="103"/>
      <c r="C1479" s="103"/>
      <c r="D1479" s="103"/>
      <c r="E1479" s="103"/>
    </row>
    <row r="1480" spans="1:5" x14ac:dyDescent="0.2">
      <c r="A1480" s="102"/>
      <c r="B1480" s="103"/>
      <c r="C1480" s="103"/>
      <c r="D1480" s="103"/>
      <c r="E1480" s="103"/>
    </row>
    <row r="1481" spans="1:5" x14ac:dyDescent="0.2">
      <c r="A1481" s="102"/>
      <c r="B1481" s="103"/>
      <c r="C1481" s="103"/>
      <c r="D1481" s="103"/>
      <c r="E1481" s="103"/>
    </row>
    <row r="1482" spans="1:5" x14ac:dyDescent="0.2">
      <c r="A1482" s="102"/>
      <c r="B1482" s="103"/>
      <c r="C1482" s="103"/>
      <c r="D1482" s="103"/>
      <c r="E1482" s="103"/>
    </row>
    <row r="1483" spans="1:5" x14ac:dyDescent="0.2">
      <c r="A1483" s="102"/>
      <c r="B1483" s="103"/>
      <c r="C1483" s="103"/>
      <c r="D1483" s="103"/>
      <c r="E1483" s="103"/>
    </row>
    <row r="1484" spans="1:5" x14ac:dyDescent="0.2">
      <c r="A1484" s="102"/>
      <c r="B1484" s="103"/>
      <c r="C1484" s="103"/>
      <c r="D1484" s="103"/>
      <c r="E1484" s="103"/>
    </row>
    <row r="1485" spans="1:5" x14ac:dyDescent="0.2">
      <c r="A1485" s="102"/>
      <c r="B1485" s="103"/>
      <c r="C1485" s="103"/>
      <c r="D1485" s="103"/>
      <c r="E1485" s="103"/>
    </row>
    <row r="1486" spans="1:5" x14ac:dyDescent="0.2">
      <c r="A1486" s="102"/>
      <c r="B1486" s="103"/>
      <c r="C1486" s="103"/>
      <c r="D1486" s="103"/>
      <c r="E1486" s="103"/>
    </row>
    <row r="1487" spans="1:5" x14ac:dyDescent="0.2">
      <c r="A1487" s="102"/>
      <c r="B1487" s="103"/>
      <c r="C1487" s="103"/>
      <c r="D1487" s="103"/>
      <c r="E1487" s="103"/>
    </row>
    <row r="1488" spans="1:5" x14ac:dyDescent="0.2">
      <c r="A1488" s="102"/>
      <c r="B1488" s="103"/>
      <c r="C1488" s="103"/>
      <c r="D1488" s="103"/>
      <c r="E1488" s="103"/>
    </row>
    <row r="1489" spans="1:5" x14ac:dyDescent="0.2">
      <c r="A1489" s="102"/>
      <c r="B1489" s="103"/>
      <c r="C1489" s="103"/>
      <c r="D1489" s="103"/>
      <c r="E1489" s="103"/>
    </row>
    <row r="1490" spans="1:5" x14ac:dyDescent="0.2">
      <c r="A1490" s="102"/>
      <c r="B1490" s="103"/>
      <c r="C1490" s="103"/>
      <c r="D1490" s="103"/>
      <c r="E1490" s="103"/>
    </row>
    <row r="1491" spans="1:5" x14ac:dyDescent="0.2">
      <c r="A1491" s="102"/>
      <c r="B1491" s="103"/>
      <c r="C1491" s="103"/>
      <c r="D1491" s="103"/>
      <c r="E1491" s="103"/>
    </row>
    <row r="1492" spans="1:5" x14ac:dyDescent="0.2">
      <c r="A1492" s="102"/>
      <c r="B1492" s="103"/>
      <c r="C1492" s="103"/>
      <c r="D1492" s="103"/>
      <c r="E1492" s="103"/>
    </row>
    <row r="1493" spans="1:5" x14ac:dyDescent="0.2">
      <c r="A1493" s="102"/>
      <c r="B1493" s="103"/>
      <c r="C1493" s="103"/>
      <c r="D1493" s="103"/>
      <c r="E1493" s="103"/>
    </row>
    <row r="1494" spans="1:5" x14ac:dyDescent="0.2">
      <c r="A1494" s="102"/>
      <c r="B1494" s="103"/>
      <c r="C1494" s="103"/>
      <c r="D1494" s="103"/>
      <c r="E1494" s="103"/>
    </row>
    <row r="1495" spans="1:5" x14ac:dyDescent="0.2">
      <c r="A1495" s="102"/>
      <c r="B1495" s="103"/>
      <c r="C1495" s="103"/>
      <c r="D1495" s="103"/>
      <c r="E1495" s="103"/>
    </row>
    <row r="1496" spans="1:5" x14ac:dyDescent="0.2">
      <c r="A1496" s="102"/>
      <c r="B1496" s="103"/>
      <c r="C1496" s="103"/>
      <c r="D1496" s="103"/>
      <c r="E1496" s="103"/>
    </row>
    <row r="1497" spans="1:5" x14ac:dyDescent="0.2">
      <c r="A1497" s="102"/>
      <c r="B1497" s="103"/>
      <c r="C1497" s="103"/>
      <c r="D1497" s="103"/>
      <c r="E1497" s="103"/>
    </row>
    <row r="1498" spans="1:5" x14ac:dyDescent="0.2">
      <c r="A1498" s="102"/>
      <c r="B1498" s="103"/>
      <c r="C1498" s="103"/>
      <c r="D1498" s="103"/>
      <c r="E1498" s="103"/>
    </row>
    <row r="1499" spans="1:5" x14ac:dyDescent="0.2">
      <c r="A1499" s="102"/>
      <c r="B1499" s="103"/>
      <c r="C1499" s="103"/>
      <c r="D1499" s="103"/>
      <c r="E1499" s="103"/>
    </row>
    <row r="1500" spans="1:5" x14ac:dyDescent="0.2">
      <c r="A1500" s="102"/>
      <c r="B1500" s="103"/>
      <c r="C1500" s="103"/>
      <c r="D1500" s="103"/>
      <c r="E1500" s="103"/>
    </row>
    <row r="1501" spans="1:5" x14ac:dyDescent="0.2">
      <c r="A1501" s="102"/>
      <c r="B1501" s="103"/>
      <c r="C1501" s="103"/>
      <c r="D1501" s="103"/>
      <c r="E1501" s="103"/>
    </row>
    <row r="1502" spans="1:5" x14ac:dyDescent="0.2">
      <c r="A1502" s="102"/>
      <c r="B1502" s="103"/>
      <c r="C1502" s="103"/>
      <c r="D1502" s="103"/>
      <c r="E1502" s="103"/>
    </row>
    <row r="1503" spans="1:5" x14ac:dyDescent="0.2">
      <c r="A1503" s="102"/>
      <c r="B1503" s="103"/>
      <c r="C1503" s="103"/>
      <c r="D1503" s="103"/>
      <c r="E1503" s="103"/>
    </row>
    <row r="1504" spans="1:5" x14ac:dyDescent="0.2">
      <c r="A1504" s="102"/>
      <c r="B1504" s="103"/>
      <c r="C1504" s="103"/>
      <c r="D1504" s="103"/>
      <c r="E1504" s="103"/>
    </row>
    <row r="1505" spans="1:5" x14ac:dyDescent="0.2">
      <c r="A1505" s="102"/>
      <c r="B1505" s="103"/>
      <c r="C1505" s="103"/>
      <c r="D1505" s="103"/>
      <c r="E1505" s="103"/>
    </row>
    <row r="1506" spans="1:5" x14ac:dyDescent="0.2">
      <c r="A1506" s="102"/>
      <c r="B1506" s="103"/>
      <c r="C1506" s="103"/>
      <c r="D1506" s="103"/>
      <c r="E1506" s="103"/>
    </row>
    <row r="1507" spans="1:5" x14ac:dyDescent="0.2">
      <c r="A1507" s="102"/>
      <c r="B1507" s="103"/>
      <c r="C1507" s="103"/>
      <c r="D1507" s="103"/>
      <c r="E1507" s="103"/>
    </row>
    <row r="1508" spans="1:5" x14ac:dyDescent="0.2">
      <c r="A1508" s="102"/>
      <c r="B1508" s="103"/>
      <c r="C1508" s="103"/>
      <c r="D1508" s="103"/>
      <c r="E1508" s="103"/>
    </row>
    <row r="1509" spans="1:5" x14ac:dyDescent="0.2">
      <c r="A1509" s="102"/>
      <c r="B1509" s="103"/>
      <c r="C1509" s="103"/>
      <c r="D1509" s="103"/>
      <c r="E1509" s="103"/>
    </row>
    <row r="1510" spans="1:5" x14ac:dyDescent="0.2">
      <c r="A1510" s="102"/>
      <c r="B1510" s="103"/>
      <c r="C1510" s="103"/>
      <c r="D1510" s="103"/>
      <c r="E1510" s="103"/>
    </row>
    <row r="1511" spans="1:5" x14ac:dyDescent="0.2">
      <c r="A1511" s="102"/>
      <c r="B1511" s="103"/>
      <c r="C1511" s="103"/>
      <c r="D1511" s="103"/>
      <c r="E1511" s="103"/>
    </row>
    <row r="1512" spans="1:5" x14ac:dyDescent="0.2">
      <c r="A1512" s="102"/>
      <c r="B1512" s="103"/>
      <c r="C1512" s="103"/>
      <c r="D1512" s="103"/>
      <c r="E1512" s="103"/>
    </row>
    <row r="1513" spans="1:5" x14ac:dyDescent="0.2">
      <c r="A1513" s="102"/>
      <c r="B1513" s="103"/>
      <c r="C1513" s="103"/>
      <c r="D1513" s="103"/>
      <c r="E1513" s="103"/>
    </row>
    <row r="1514" spans="1:5" x14ac:dyDescent="0.2">
      <c r="A1514" s="102"/>
      <c r="B1514" s="103"/>
      <c r="C1514" s="103"/>
      <c r="D1514" s="103"/>
      <c r="E1514" s="103"/>
    </row>
    <row r="1515" spans="1:5" x14ac:dyDescent="0.2">
      <c r="A1515" s="102"/>
      <c r="B1515" s="103"/>
      <c r="C1515" s="103"/>
      <c r="D1515" s="103"/>
      <c r="E1515" s="103"/>
    </row>
    <row r="1516" spans="1:5" x14ac:dyDescent="0.2">
      <c r="A1516" s="102"/>
      <c r="B1516" s="103"/>
      <c r="C1516" s="103"/>
      <c r="D1516" s="103"/>
      <c r="E1516" s="103"/>
    </row>
    <row r="1517" spans="1:5" x14ac:dyDescent="0.2">
      <c r="A1517" s="102"/>
      <c r="B1517" s="103"/>
      <c r="C1517" s="103"/>
      <c r="D1517" s="103"/>
      <c r="E1517" s="103"/>
    </row>
    <row r="1518" spans="1:5" x14ac:dyDescent="0.2">
      <c r="A1518" s="102"/>
      <c r="B1518" s="103"/>
      <c r="C1518" s="103"/>
      <c r="D1518" s="103"/>
      <c r="E1518" s="103"/>
    </row>
    <row r="1519" spans="1:5" x14ac:dyDescent="0.2">
      <c r="A1519" s="102"/>
      <c r="B1519" s="103"/>
      <c r="C1519" s="103"/>
      <c r="D1519" s="103"/>
      <c r="E1519" s="103"/>
    </row>
    <row r="1520" spans="1:5" x14ac:dyDescent="0.2">
      <c r="A1520" s="102"/>
      <c r="B1520" s="103"/>
      <c r="C1520" s="103"/>
      <c r="D1520" s="103"/>
      <c r="E1520" s="103"/>
    </row>
    <row r="1521" spans="1:5" x14ac:dyDescent="0.2">
      <c r="A1521" s="102"/>
      <c r="B1521" s="103"/>
      <c r="C1521" s="103"/>
      <c r="D1521" s="103"/>
      <c r="E1521" s="103"/>
    </row>
    <row r="1522" spans="1:5" x14ac:dyDescent="0.2">
      <c r="A1522" s="102"/>
      <c r="B1522" s="103"/>
      <c r="C1522" s="103"/>
      <c r="D1522" s="103"/>
      <c r="E1522" s="103"/>
    </row>
    <row r="1523" spans="1:5" x14ac:dyDescent="0.2">
      <c r="A1523" s="102"/>
      <c r="B1523" s="103"/>
      <c r="C1523" s="103"/>
      <c r="D1523" s="103"/>
      <c r="E1523" s="103"/>
    </row>
    <row r="1524" spans="1:5" x14ac:dyDescent="0.2">
      <c r="A1524" s="102"/>
      <c r="B1524" s="103"/>
      <c r="C1524" s="103"/>
      <c r="D1524" s="103"/>
      <c r="E1524" s="103"/>
    </row>
    <row r="1525" spans="1:5" x14ac:dyDescent="0.2">
      <c r="A1525" s="102"/>
      <c r="B1525" s="103"/>
      <c r="C1525" s="103"/>
      <c r="D1525" s="103"/>
      <c r="E1525" s="103"/>
    </row>
    <row r="1526" spans="1:5" x14ac:dyDescent="0.2">
      <c r="A1526" s="102"/>
      <c r="B1526" s="103"/>
      <c r="C1526" s="103"/>
      <c r="D1526" s="103"/>
      <c r="E1526" s="103"/>
    </row>
    <row r="1527" spans="1:5" x14ac:dyDescent="0.2">
      <c r="A1527" s="102"/>
      <c r="B1527" s="103"/>
      <c r="C1527" s="103"/>
      <c r="D1527" s="103"/>
      <c r="E1527" s="103"/>
    </row>
    <row r="1528" spans="1:5" x14ac:dyDescent="0.2">
      <c r="A1528" s="102"/>
      <c r="B1528" s="103"/>
      <c r="C1528" s="103"/>
      <c r="D1528" s="103"/>
      <c r="E1528" s="103"/>
    </row>
    <row r="1529" spans="1:5" x14ac:dyDescent="0.2">
      <c r="A1529" s="102"/>
      <c r="B1529" s="103"/>
      <c r="C1529" s="103"/>
      <c r="D1529" s="103"/>
      <c r="E1529" s="103"/>
    </row>
    <row r="1530" spans="1:5" x14ac:dyDescent="0.2">
      <c r="A1530" s="102"/>
      <c r="B1530" s="103"/>
      <c r="C1530" s="103"/>
      <c r="D1530" s="103"/>
      <c r="E1530" s="103"/>
    </row>
    <row r="1531" spans="1:5" x14ac:dyDescent="0.2">
      <c r="A1531" s="102"/>
      <c r="B1531" s="103"/>
      <c r="C1531" s="103"/>
      <c r="D1531" s="103"/>
      <c r="E1531" s="103"/>
    </row>
    <row r="1532" spans="1:5" x14ac:dyDescent="0.2">
      <c r="A1532" s="102"/>
      <c r="B1532" s="103"/>
      <c r="C1532" s="103"/>
      <c r="D1532" s="103"/>
      <c r="E1532" s="103"/>
    </row>
    <row r="1533" spans="1:5" x14ac:dyDescent="0.2">
      <c r="A1533" s="102"/>
      <c r="B1533" s="103"/>
      <c r="C1533" s="103"/>
      <c r="D1533" s="103"/>
      <c r="E1533" s="103"/>
    </row>
    <row r="1534" spans="1:5" x14ac:dyDescent="0.2">
      <c r="A1534" s="102"/>
      <c r="B1534" s="103"/>
      <c r="C1534" s="103"/>
      <c r="D1534" s="103"/>
      <c r="E1534" s="103"/>
    </row>
    <row r="1535" spans="1:5" x14ac:dyDescent="0.2">
      <c r="A1535" s="102"/>
      <c r="B1535" s="103"/>
      <c r="C1535" s="103"/>
      <c r="D1535" s="103"/>
      <c r="E1535" s="103"/>
    </row>
    <row r="1536" spans="1:5" x14ac:dyDescent="0.2">
      <c r="A1536" s="102"/>
      <c r="B1536" s="103"/>
      <c r="C1536" s="103"/>
      <c r="D1536" s="103"/>
      <c r="E1536" s="103"/>
    </row>
    <row r="1537" spans="1:5" x14ac:dyDescent="0.2">
      <c r="A1537" s="102"/>
      <c r="B1537" s="103"/>
      <c r="C1537" s="103"/>
      <c r="D1537" s="103"/>
      <c r="E1537" s="103"/>
    </row>
    <row r="1538" spans="1:5" x14ac:dyDescent="0.2">
      <c r="A1538" s="102"/>
      <c r="B1538" s="103"/>
      <c r="C1538" s="103"/>
      <c r="D1538" s="103"/>
      <c r="E1538" s="103"/>
    </row>
    <row r="1539" spans="1:5" x14ac:dyDescent="0.2">
      <c r="A1539" s="102"/>
      <c r="B1539" s="103"/>
      <c r="C1539" s="103"/>
      <c r="D1539" s="103"/>
      <c r="E1539" s="103"/>
    </row>
    <row r="1540" spans="1:5" x14ac:dyDescent="0.2">
      <c r="A1540" s="102"/>
      <c r="B1540" s="103"/>
      <c r="C1540" s="103"/>
      <c r="D1540" s="103"/>
      <c r="E1540" s="103"/>
    </row>
    <row r="1541" spans="1:5" x14ac:dyDescent="0.2">
      <c r="A1541" s="102"/>
      <c r="B1541" s="103"/>
      <c r="C1541" s="103"/>
      <c r="D1541" s="103"/>
      <c r="E1541" s="103"/>
    </row>
    <row r="1542" spans="1:5" x14ac:dyDescent="0.2">
      <c r="A1542" s="102"/>
      <c r="B1542" s="103"/>
      <c r="C1542" s="103"/>
      <c r="D1542" s="103"/>
      <c r="E1542" s="103"/>
    </row>
    <row r="1543" spans="1:5" x14ac:dyDescent="0.2">
      <c r="A1543" s="102"/>
      <c r="B1543" s="103"/>
      <c r="C1543" s="103"/>
      <c r="D1543" s="103"/>
      <c r="E1543" s="103"/>
    </row>
    <row r="1544" spans="1:5" x14ac:dyDescent="0.2">
      <c r="A1544" s="102"/>
      <c r="B1544" s="103"/>
      <c r="C1544" s="103"/>
      <c r="D1544" s="103"/>
      <c r="E1544" s="103"/>
    </row>
    <row r="1545" spans="1:5" x14ac:dyDescent="0.2">
      <c r="A1545" s="102"/>
      <c r="B1545" s="103"/>
      <c r="C1545" s="103"/>
      <c r="D1545" s="103"/>
      <c r="E1545" s="103"/>
    </row>
    <row r="1546" spans="1:5" x14ac:dyDescent="0.2">
      <c r="A1546" s="102"/>
      <c r="B1546" s="103"/>
      <c r="C1546" s="103"/>
      <c r="D1546" s="103"/>
      <c r="E1546" s="103"/>
    </row>
    <row r="1547" spans="1:5" x14ac:dyDescent="0.2">
      <c r="A1547" s="102"/>
      <c r="B1547" s="103"/>
      <c r="C1547" s="103"/>
      <c r="D1547" s="103"/>
      <c r="E1547" s="103"/>
    </row>
    <row r="1548" spans="1:5" x14ac:dyDescent="0.2">
      <c r="A1548" s="102"/>
      <c r="B1548" s="103"/>
      <c r="C1548" s="103"/>
      <c r="D1548" s="103"/>
      <c r="E1548" s="103"/>
    </row>
    <row r="1549" spans="1:5" x14ac:dyDescent="0.2">
      <c r="A1549" s="102"/>
      <c r="B1549" s="103"/>
      <c r="C1549" s="103"/>
      <c r="D1549" s="103"/>
      <c r="E1549" s="103"/>
    </row>
    <row r="1550" spans="1:5" x14ac:dyDescent="0.2">
      <c r="A1550" s="102"/>
      <c r="B1550" s="103"/>
      <c r="C1550" s="103"/>
      <c r="D1550" s="103"/>
      <c r="E1550" s="103"/>
    </row>
    <row r="1551" spans="1:5" x14ac:dyDescent="0.2">
      <c r="A1551" s="102"/>
      <c r="B1551" s="103"/>
      <c r="C1551" s="103"/>
      <c r="D1551" s="103"/>
      <c r="E1551" s="103"/>
    </row>
    <row r="1552" spans="1:5" x14ac:dyDescent="0.2">
      <c r="A1552" s="102"/>
      <c r="B1552" s="103"/>
      <c r="C1552" s="103"/>
      <c r="D1552" s="103"/>
      <c r="E1552" s="103"/>
    </row>
    <row r="1553" spans="1:5" x14ac:dyDescent="0.2">
      <c r="A1553" s="102"/>
      <c r="B1553" s="103"/>
      <c r="C1553" s="103"/>
      <c r="D1553" s="103"/>
      <c r="E1553" s="103"/>
    </row>
    <row r="1554" spans="1:5" x14ac:dyDescent="0.2">
      <c r="A1554" s="102"/>
      <c r="B1554" s="103"/>
      <c r="C1554" s="103"/>
      <c r="D1554" s="103"/>
      <c r="E1554" s="103"/>
    </row>
    <row r="1555" spans="1:5" x14ac:dyDescent="0.2">
      <c r="A1555" s="102"/>
      <c r="B1555" s="103"/>
      <c r="C1555" s="103"/>
      <c r="D1555" s="103"/>
      <c r="E1555" s="103"/>
    </row>
    <row r="1556" spans="1:5" x14ac:dyDescent="0.2">
      <c r="A1556" s="102"/>
      <c r="B1556" s="103"/>
      <c r="C1556" s="103"/>
      <c r="D1556" s="103"/>
      <c r="E1556" s="103"/>
    </row>
    <row r="1557" spans="1:5" x14ac:dyDescent="0.2">
      <c r="A1557" s="102"/>
      <c r="B1557" s="103"/>
      <c r="C1557" s="103"/>
      <c r="D1557" s="103"/>
      <c r="E1557" s="103"/>
    </row>
    <row r="1558" spans="1:5" x14ac:dyDescent="0.2">
      <c r="A1558" s="102"/>
      <c r="B1558" s="103"/>
      <c r="C1558" s="103"/>
      <c r="D1558" s="103"/>
      <c r="E1558" s="103"/>
    </row>
    <row r="1559" spans="1:5" x14ac:dyDescent="0.2">
      <c r="A1559" s="102"/>
      <c r="B1559" s="103"/>
      <c r="C1559" s="103"/>
      <c r="D1559" s="103"/>
      <c r="E1559" s="103"/>
    </row>
    <row r="1560" spans="1:5" x14ac:dyDescent="0.2">
      <c r="A1560" s="102"/>
      <c r="B1560" s="103"/>
      <c r="C1560" s="103"/>
      <c r="D1560" s="103"/>
      <c r="E1560" s="103"/>
    </row>
    <row r="1561" spans="1:5" x14ac:dyDescent="0.2">
      <c r="A1561" s="102"/>
      <c r="B1561" s="103"/>
      <c r="C1561" s="103"/>
      <c r="D1561" s="103"/>
      <c r="E1561" s="103"/>
    </row>
    <row r="1562" spans="1:5" x14ac:dyDescent="0.2">
      <c r="A1562" s="102"/>
      <c r="B1562" s="103"/>
      <c r="C1562" s="103"/>
      <c r="D1562" s="103"/>
      <c r="E1562" s="103"/>
    </row>
    <row r="1563" spans="1:5" x14ac:dyDescent="0.2">
      <c r="A1563" s="102"/>
      <c r="B1563" s="103"/>
      <c r="C1563" s="103"/>
      <c r="D1563" s="103"/>
      <c r="E1563" s="103"/>
    </row>
    <row r="1564" spans="1:5" x14ac:dyDescent="0.2">
      <c r="A1564" s="102"/>
      <c r="B1564" s="103"/>
      <c r="C1564" s="103"/>
      <c r="D1564" s="103"/>
      <c r="E1564" s="103"/>
    </row>
    <row r="1565" spans="1:5" x14ac:dyDescent="0.2">
      <c r="A1565" s="102"/>
      <c r="B1565" s="103"/>
      <c r="C1565" s="103"/>
      <c r="D1565" s="103"/>
      <c r="E1565" s="103"/>
    </row>
    <row r="1566" spans="1:5" x14ac:dyDescent="0.2">
      <c r="A1566" s="102"/>
      <c r="B1566" s="103"/>
      <c r="C1566" s="103"/>
      <c r="D1566" s="103"/>
      <c r="E1566" s="103"/>
    </row>
    <row r="1567" spans="1:5" x14ac:dyDescent="0.2">
      <c r="A1567" s="102"/>
      <c r="B1567" s="103"/>
      <c r="C1567" s="103"/>
      <c r="D1567" s="103"/>
      <c r="E1567" s="103"/>
    </row>
    <row r="1568" spans="1:5" x14ac:dyDescent="0.2">
      <c r="A1568" s="102"/>
      <c r="B1568" s="103"/>
      <c r="C1568" s="103"/>
      <c r="D1568" s="103"/>
      <c r="E1568" s="103"/>
    </row>
    <row r="1569" spans="1:5" x14ac:dyDescent="0.2">
      <c r="A1569" s="102"/>
      <c r="B1569" s="103"/>
      <c r="C1569" s="103"/>
      <c r="D1569" s="103"/>
      <c r="E1569" s="103"/>
    </row>
    <row r="1570" spans="1:5" x14ac:dyDescent="0.2">
      <c r="A1570" s="102"/>
      <c r="B1570" s="103"/>
      <c r="C1570" s="103"/>
      <c r="D1570" s="103"/>
      <c r="E1570" s="103"/>
    </row>
    <row r="1571" spans="1:5" x14ac:dyDescent="0.2">
      <c r="A1571" s="102"/>
      <c r="B1571" s="103"/>
      <c r="C1571" s="103"/>
      <c r="D1571" s="103"/>
      <c r="E1571" s="103"/>
    </row>
    <row r="1572" spans="1:5" x14ac:dyDescent="0.2">
      <c r="A1572" s="102"/>
      <c r="B1572" s="103"/>
      <c r="C1572" s="103"/>
      <c r="D1572" s="103"/>
      <c r="E1572" s="103"/>
    </row>
    <row r="1573" spans="1:5" x14ac:dyDescent="0.2">
      <c r="A1573" s="102"/>
      <c r="B1573" s="103"/>
      <c r="C1573" s="103"/>
      <c r="D1573" s="103"/>
      <c r="E1573" s="103"/>
    </row>
    <row r="1574" spans="1:5" x14ac:dyDescent="0.2">
      <c r="A1574" s="102"/>
      <c r="B1574" s="103"/>
      <c r="C1574" s="103"/>
      <c r="D1574" s="103"/>
      <c r="E1574" s="103"/>
    </row>
    <row r="1575" spans="1:5" x14ac:dyDescent="0.2">
      <c r="A1575" s="102"/>
      <c r="B1575" s="103"/>
      <c r="C1575" s="103"/>
      <c r="D1575" s="103"/>
      <c r="E1575" s="103"/>
    </row>
    <row r="1576" spans="1:5" x14ac:dyDescent="0.2">
      <c r="A1576" s="102"/>
      <c r="B1576" s="103"/>
      <c r="C1576" s="103"/>
      <c r="D1576" s="103"/>
      <c r="E1576" s="103"/>
    </row>
    <row r="1577" spans="1:5" x14ac:dyDescent="0.2">
      <c r="A1577" s="102"/>
      <c r="B1577" s="103"/>
      <c r="C1577" s="103"/>
      <c r="D1577" s="103"/>
      <c r="E1577" s="103"/>
    </row>
    <row r="1578" spans="1:5" x14ac:dyDescent="0.2">
      <c r="A1578" s="102"/>
      <c r="B1578" s="103"/>
      <c r="C1578" s="103"/>
      <c r="D1578" s="103"/>
      <c r="E1578" s="103"/>
    </row>
    <row r="1579" spans="1:5" x14ac:dyDescent="0.2">
      <c r="A1579" s="102"/>
      <c r="B1579" s="103"/>
      <c r="C1579" s="103"/>
      <c r="D1579" s="103"/>
      <c r="E1579" s="103"/>
    </row>
    <row r="1580" spans="1:5" x14ac:dyDescent="0.2">
      <c r="A1580" s="102"/>
      <c r="B1580" s="103"/>
      <c r="C1580" s="103"/>
      <c r="D1580" s="103"/>
      <c r="E1580" s="103"/>
    </row>
    <row r="1581" spans="1:5" x14ac:dyDescent="0.2">
      <c r="A1581" s="102"/>
      <c r="B1581" s="103"/>
      <c r="C1581" s="103"/>
      <c r="D1581" s="103"/>
      <c r="E1581" s="103"/>
    </row>
    <row r="1582" spans="1:5" x14ac:dyDescent="0.2">
      <c r="A1582" s="102"/>
      <c r="B1582" s="103"/>
      <c r="C1582" s="103"/>
      <c r="D1582" s="103"/>
      <c r="E1582" s="103"/>
    </row>
    <row r="1583" spans="1:5" x14ac:dyDescent="0.2">
      <c r="A1583" s="102"/>
      <c r="B1583" s="103"/>
      <c r="C1583" s="103"/>
      <c r="D1583" s="103"/>
      <c r="E1583" s="103"/>
    </row>
    <row r="1584" spans="1:5" x14ac:dyDescent="0.2">
      <c r="A1584" s="102"/>
      <c r="B1584" s="103"/>
      <c r="C1584" s="103"/>
      <c r="D1584" s="103"/>
      <c r="E1584" s="103"/>
    </row>
    <row r="1585" spans="1:5" x14ac:dyDescent="0.2">
      <c r="A1585" s="102"/>
      <c r="B1585" s="103"/>
      <c r="C1585" s="103"/>
      <c r="D1585" s="103"/>
      <c r="E1585" s="103"/>
    </row>
    <row r="1586" spans="1:5" x14ac:dyDescent="0.2">
      <c r="A1586" s="102"/>
      <c r="B1586" s="103"/>
      <c r="C1586" s="103"/>
      <c r="D1586" s="103"/>
      <c r="E1586" s="103"/>
    </row>
    <row r="1587" spans="1:5" x14ac:dyDescent="0.2">
      <c r="A1587" s="102"/>
      <c r="B1587" s="103"/>
      <c r="C1587" s="103"/>
      <c r="D1587" s="103"/>
      <c r="E1587" s="103"/>
    </row>
    <row r="1588" spans="1:5" x14ac:dyDescent="0.2">
      <c r="A1588" s="102"/>
      <c r="B1588" s="103"/>
      <c r="C1588" s="103"/>
      <c r="D1588" s="103"/>
      <c r="E1588" s="103"/>
    </row>
    <row r="1589" spans="1:5" x14ac:dyDescent="0.2">
      <c r="A1589" s="102"/>
      <c r="B1589" s="103"/>
      <c r="C1589" s="103"/>
      <c r="D1589" s="103"/>
      <c r="E1589" s="103"/>
    </row>
    <row r="1590" spans="1:5" x14ac:dyDescent="0.2">
      <c r="A1590" s="102"/>
      <c r="B1590" s="103"/>
      <c r="C1590" s="103"/>
      <c r="D1590" s="103"/>
      <c r="E1590" s="103"/>
    </row>
    <row r="1591" spans="1:5" x14ac:dyDescent="0.2">
      <c r="A1591" s="102"/>
      <c r="B1591" s="103"/>
      <c r="C1591" s="103"/>
      <c r="D1591" s="103"/>
      <c r="E1591" s="103"/>
    </row>
    <row r="1592" spans="1:5" x14ac:dyDescent="0.2">
      <c r="A1592" s="102"/>
      <c r="B1592" s="103"/>
      <c r="C1592" s="103"/>
      <c r="D1592" s="103"/>
      <c r="E1592" s="103"/>
    </row>
    <row r="1593" spans="1:5" x14ac:dyDescent="0.2">
      <c r="A1593" s="102"/>
      <c r="B1593" s="103"/>
      <c r="C1593" s="103"/>
      <c r="D1593" s="103"/>
      <c r="E1593" s="103"/>
    </row>
    <row r="1594" spans="1:5" x14ac:dyDescent="0.2">
      <c r="A1594" s="102"/>
      <c r="B1594" s="103"/>
      <c r="C1594" s="103"/>
      <c r="D1594" s="103"/>
      <c r="E1594" s="103"/>
    </row>
    <row r="1595" spans="1:5" x14ac:dyDescent="0.2">
      <c r="A1595" s="102"/>
      <c r="B1595" s="103"/>
      <c r="C1595" s="103"/>
      <c r="D1595" s="103"/>
      <c r="E1595" s="103"/>
    </row>
    <row r="1596" spans="1:5" x14ac:dyDescent="0.2">
      <c r="A1596" s="102"/>
      <c r="B1596" s="103"/>
      <c r="C1596" s="103"/>
      <c r="D1596" s="103"/>
      <c r="E1596" s="103"/>
    </row>
    <row r="1597" spans="1:5" x14ac:dyDescent="0.2">
      <c r="A1597" s="102"/>
      <c r="B1597" s="103"/>
      <c r="C1597" s="103"/>
      <c r="D1597" s="103"/>
      <c r="E1597" s="103"/>
    </row>
    <row r="1598" spans="1:5" x14ac:dyDescent="0.2">
      <c r="A1598" s="102"/>
      <c r="B1598" s="103"/>
      <c r="C1598" s="103"/>
      <c r="D1598" s="103"/>
      <c r="E1598" s="103"/>
    </row>
    <row r="1599" spans="1:5" x14ac:dyDescent="0.2">
      <c r="A1599" s="102"/>
      <c r="B1599" s="103"/>
      <c r="C1599" s="103"/>
      <c r="D1599" s="103"/>
      <c r="E1599" s="103"/>
    </row>
    <row r="1600" spans="1:5" x14ac:dyDescent="0.2">
      <c r="A1600" s="102"/>
      <c r="B1600" s="103"/>
      <c r="C1600" s="103"/>
      <c r="D1600" s="103"/>
      <c r="E1600" s="103"/>
    </row>
    <row r="1601" spans="1:5" x14ac:dyDescent="0.2">
      <c r="A1601" s="102"/>
      <c r="B1601" s="103"/>
      <c r="C1601" s="103"/>
      <c r="D1601" s="103"/>
      <c r="E1601" s="103"/>
    </row>
    <row r="1602" spans="1:5" x14ac:dyDescent="0.2">
      <c r="A1602" s="102"/>
      <c r="B1602" s="103"/>
      <c r="C1602" s="103"/>
      <c r="D1602" s="103"/>
      <c r="E1602" s="103"/>
    </row>
    <row r="1603" spans="1:5" x14ac:dyDescent="0.2">
      <c r="A1603" s="102"/>
      <c r="B1603" s="103"/>
      <c r="C1603" s="103"/>
      <c r="D1603" s="103"/>
      <c r="E1603" s="103"/>
    </row>
    <row r="1604" spans="1:5" x14ac:dyDescent="0.2">
      <c r="A1604" s="102"/>
      <c r="B1604" s="103"/>
      <c r="C1604" s="103"/>
      <c r="D1604" s="103"/>
      <c r="E1604" s="103"/>
    </row>
    <row r="1605" spans="1:5" x14ac:dyDescent="0.2">
      <c r="A1605" s="102"/>
      <c r="B1605" s="103"/>
      <c r="C1605" s="103"/>
      <c r="D1605" s="103"/>
      <c r="E1605" s="103"/>
    </row>
    <row r="1606" spans="1:5" x14ac:dyDescent="0.2">
      <c r="A1606" s="102"/>
      <c r="B1606" s="103"/>
      <c r="C1606" s="103"/>
      <c r="D1606" s="103"/>
      <c r="E1606" s="103"/>
    </row>
    <row r="1607" spans="1:5" x14ac:dyDescent="0.2">
      <c r="A1607" s="102"/>
      <c r="B1607" s="103"/>
      <c r="C1607" s="103"/>
      <c r="D1607" s="103"/>
      <c r="E1607" s="103"/>
    </row>
    <row r="1608" spans="1:5" x14ac:dyDescent="0.2">
      <c r="A1608" s="102"/>
      <c r="B1608" s="103"/>
      <c r="C1608" s="103"/>
      <c r="D1608" s="103"/>
      <c r="E1608" s="103"/>
    </row>
    <row r="1609" spans="1:5" x14ac:dyDescent="0.2">
      <c r="A1609" s="102"/>
      <c r="B1609" s="103"/>
      <c r="C1609" s="103"/>
      <c r="D1609" s="103"/>
      <c r="E1609" s="103"/>
    </row>
    <row r="1610" spans="1:5" x14ac:dyDescent="0.2">
      <c r="A1610" s="102"/>
      <c r="B1610" s="103"/>
      <c r="C1610" s="103"/>
      <c r="D1610" s="103"/>
      <c r="E1610" s="103"/>
    </row>
    <row r="1611" spans="1:5" x14ac:dyDescent="0.2">
      <c r="A1611" s="102"/>
      <c r="B1611" s="103"/>
      <c r="C1611" s="103"/>
      <c r="D1611" s="103"/>
      <c r="E1611" s="103"/>
    </row>
    <row r="1612" spans="1:5" x14ac:dyDescent="0.2">
      <c r="A1612" s="102"/>
      <c r="B1612" s="103"/>
      <c r="C1612" s="103"/>
      <c r="D1612" s="103"/>
      <c r="E1612" s="103"/>
    </row>
    <row r="1613" spans="1:5" x14ac:dyDescent="0.2">
      <c r="A1613" s="102"/>
      <c r="B1613" s="103"/>
      <c r="C1613" s="103"/>
      <c r="D1613" s="103"/>
      <c r="E1613" s="103"/>
    </row>
    <row r="1614" spans="1:5" x14ac:dyDescent="0.2">
      <c r="A1614" s="102"/>
      <c r="B1614" s="103"/>
      <c r="C1614" s="103"/>
      <c r="D1614" s="103"/>
      <c r="E1614" s="103"/>
    </row>
    <row r="1615" spans="1:5" x14ac:dyDescent="0.2">
      <c r="A1615" s="102"/>
      <c r="B1615" s="103"/>
      <c r="C1615" s="103"/>
      <c r="D1615" s="103"/>
      <c r="E1615" s="103"/>
    </row>
    <row r="1616" spans="1:5" x14ac:dyDescent="0.2">
      <c r="A1616" s="102"/>
      <c r="B1616" s="103"/>
      <c r="C1616" s="103"/>
      <c r="D1616" s="103"/>
      <c r="E1616" s="103"/>
    </row>
    <row r="1617" spans="1:5" x14ac:dyDescent="0.2">
      <c r="A1617" s="102"/>
      <c r="B1617" s="103"/>
      <c r="C1617" s="103"/>
      <c r="D1617" s="103"/>
      <c r="E1617" s="103"/>
    </row>
    <row r="1618" spans="1:5" x14ac:dyDescent="0.2">
      <c r="A1618" s="102"/>
      <c r="B1618" s="103"/>
      <c r="C1618" s="103"/>
      <c r="D1618" s="103"/>
      <c r="E1618" s="103"/>
    </row>
    <row r="1619" spans="1:5" x14ac:dyDescent="0.2">
      <c r="A1619" s="102"/>
      <c r="B1619" s="103"/>
      <c r="C1619" s="103"/>
      <c r="D1619" s="103"/>
      <c r="E1619" s="103"/>
    </row>
    <row r="1620" spans="1:5" x14ac:dyDescent="0.2">
      <c r="A1620" s="102"/>
      <c r="B1620" s="103"/>
      <c r="C1620" s="103"/>
      <c r="D1620" s="103"/>
      <c r="E1620" s="103"/>
    </row>
    <row r="1621" spans="1:5" x14ac:dyDescent="0.2">
      <c r="A1621" s="102"/>
      <c r="B1621" s="103"/>
      <c r="C1621" s="103"/>
      <c r="D1621" s="103"/>
      <c r="E1621" s="103"/>
    </row>
    <row r="1622" spans="1:5" x14ac:dyDescent="0.2">
      <c r="A1622" s="102"/>
      <c r="B1622" s="103"/>
      <c r="C1622" s="103"/>
      <c r="D1622" s="103"/>
      <c r="E1622" s="103"/>
    </row>
    <row r="1623" spans="1:5" x14ac:dyDescent="0.2">
      <c r="A1623" s="102"/>
      <c r="B1623" s="103"/>
      <c r="C1623" s="103"/>
      <c r="D1623" s="103"/>
      <c r="E1623" s="103"/>
    </row>
    <row r="1624" spans="1:5" x14ac:dyDescent="0.2">
      <c r="A1624" s="102"/>
      <c r="B1624" s="103"/>
      <c r="C1624" s="103"/>
      <c r="D1624" s="103"/>
      <c r="E1624" s="103"/>
    </row>
    <row r="1625" spans="1:5" x14ac:dyDescent="0.2">
      <c r="A1625" s="102"/>
      <c r="B1625" s="103"/>
      <c r="C1625" s="103"/>
      <c r="D1625" s="103"/>
      <c r="E1625" s="103"/>
    </row>
    <row r="1626" spans="1:5" x14ac:dyDescent="0.2">
      <c r="A1626" s="102"/>
      <c r="B1626" s="103"/>
      <c r="C1626" s="103"/>
      <c r="D1626" s="103"/>
      <c r="E1626" s="103"/>
    </row>
    <row r="1627" spans="1:5" x14ac:dyDescent="0.2">
      <c r="A1627" s="102"/>
      <c r="B1627" s="103"/>
      <c r="C1627" s="103"/>
      <c r="D1627" s="103"/>
      <c r="E1627" s="103"/>
    </row>
    <row r="1628" spans="1:5" x14ac:dyDescent="0.2">
      <c r="A1628" s="102"/>
      <c r="B1628" s="103"/>
      <c r="C1628" s="103"/>
      <c r="D1628" s="103"/>
      <c r="E1628" s="103"/>
    </row>
    <row r="1629" spans="1:5" x14ac:dyDescent="0.2">
      <c r="A1629" s="102"/>
      <c r="B1629" s="103"/>
      <c r="C1629" s="103"/>
      <c r="D1629" s="103"/>
      <c r="E1629" s="103"/>
    </row>
    <row r="1630" spans="1:5" x14ac:dyDescent="0.2">
      <c r="A1630" s="102"/>
      <c r="B1630" s="103"/>
      <c r="C1630" s="103"/>
      <c r="D1630" s="103"/>
      <c r="E1630" s="103"/>
    </row>
    <row r="1631" spans="1:5" x14ac:dyDescent="0.2">
      <c r="A1631" s="102"/>
      <c r="B1631" s="103"/>
      <c r="C1631" s="103"/>
      <c r="D1631" s="103"/>
      <c r="E1631" s="103"/>
    </row>
    <row r="1632" spans="1:5" x14ac:dyDescent="0.2">
      <c r="A1632" s="102"/>
      <c r="B1632" s="103"/>
      <c r="C1632" s="103"/>
      <c r="D1632" s="103"/>
      <c r="E1632" s="103"/>
    </row>
    <row r="1633" spans="1:5" x14ac:dyDescent="0.2">
      <c r="A1633" s="102"/>
      <c r="B1633" s="103"/>
      <c r="C1633" s="103"/>
      <c r="D1633" s="103"/>
      <c r="E1633" s="103"/>
    </row>
    <row r="1634" spans="1:5" x14ac:dyDescent="0.2">
      <c r="A1634" s="102"/>
      <c r="B1634" s="103"/>
      <c r="C1634" s="103"/>
      <c r="D1634" s="103"/>
      <c r="E1634" s="103"/>
    </row>
    <row r="1635" spans="1:5" x14ac:dyDescent="0.2">
      <c r="A1635" s="102"/>
      <c r="B1635" s="103"/>
      <c r="C1635" s="103"/>
      <c r="D1635" s="103"/>
      <c r="E1635" s="103"/>
    </row>
    <row r="1636" spans="1:5" x14ac:dyDescent="0.2">
      <c r="A1636" s="102"/>
      <c r="B1636" s="103"/>
      <c r="C1636" s="103"/>
      <c r="D1636" s="103"/>
      <c r="E1636" s="103"/>
    </row>
    <row r="1637" spans="1:5" x14ac:dyDescent="0.2">
      <c r="A1637" s="102"/>
      <c r="B1637" s="103"/>
      <c r="C1637" s="103"/>
      <c r="D1637" s="103"/>
      <c r="E1637" s="103"/>
    </row>
    <row r="1638" spans="1:5" x14ac:dyDescent="0.2">
      <c r="A1638" s="102"/>
      <c r="B1638" s="103"/>
      <c r="C1638" s="103"/>
      <c r="D1638" s="103"/>
      <c r="E1638" s="103"/>
    </row>
    <row r="1639" spans="1:5" x14ac:dyDescent="0.2">
      <c r="A1639" s="102"/>
      <c r="B1639" s="103"/>
      <c r="C1639" s="103"/>
      <c r="D1639" s="103"/>
      <c r="E1639" s="103"/>
    </row>
    <row r="1640" spans="1:5" x14ac:dyDescent="0.2">
      <c r="A1640" s="102"/>
      <c r="B1640" s="103"/>
      <c r="C1640" s="103"/>
      <c r="D1640" s="103"/>
      <c r="E1640" s="103"/>
    </row>
    <row r="1641" spans="1:5" x14ac:dyDescent="0.2">
      <c r="A1641" s="102"/>
      <c r="B1641" s="103"/>
      <c r="C1641" s="103"/>
      <c r="D1641" s="103"/>
      <c r="E1641" s="103"/>
    </row>
    <row r="1642" spans="1:5" x14ac:dyDescent="0.2">
      <c r="A1642" s="102"/>
      <c r="B1642" s="103"/>
      <c r="C1642" s="103"/>
      <c r="D1642" s="103"/>
      <c r="E1642" s="103"/>
    </row>
    <row r="1643" spans="1:5" x14ac:dyDescent="0.2">
      <c r="A1643" s="102"/>
      <c r="B1643" s="103"/>
      <c r="C1643" s="103"/>
      <c r="D1643" s="103"/>
      <c r="E1643" s="103"/>
    </row>
    <row r="1644" spans="1:5" x14ac:dyDescent="0.2">
      <c r="A1644" s="102"/>
      <c r="B1644" s="103"/>
      <c r="C1644" s="103"/>
      <c r="D1644" s="103"/>
      <c r="E1644" s="103"/>
    </row>
    <row r="1645" spans="1:5" x14ac:dyDescent="0.2">
      <c r="A1645" s="102"/>
      <c r="B1645" s="103"/>
      <c r="C1645" s="103"/>
      <c r="D1645" s="103"/>
      <c r="E1645" s="103"/>
    </row>
    <row r="1646" spans="1:5" x14ac:dyDescent="0.2">
      <c r="A1646" s="102"/>
      <c r="B1646" s="103"/>
      <c r="C1646" s="103"/>
      <c r="D1646" s="103"/>
      <c r="E1646" s="103"/>
    </row>
    <row r="1647" spans="1:5" x14ac:dyDescent="0.2">
      <c r="A1647" s="102"/>
      <c r="B1647" s="103"/>
      <c r="C1647" s="103"/>
      <c r="D1647" s="103"/>
      <c r="E1647" s="103"/>
    </row>
    <row r="1648" spans="1:5" x14ac:dyDescent="0.2">
      <c r="A1648" s="102"/>
      <c r="B1648" s="103"/>
      <c r="C1648" s="103"/>
      <c r="D1648" s="103"/>
      <c r="E1648" s="103"/>
    </row>
    <row r="1649" spans="1:5" x14ac:dyDescent="0.2">
      <c r="A1649" s="102"/>
      <c r="B1649" s="103"/>
      <c r="C1649" s="103"/>
      <c r="D1649" s="103"/>
      <c r="E1649" s="103"/>
    </row>
    <row r="1650" spans="1:5" x14ac:dyDescent="0.2">
      <c r="A1650" s="102"/>
      <c r="B1650" s="103"/>
      <c r="C1650" s="103"/>
      <c r="D1650" s="103"/>
      <c r="E1650" s="103"/>
    </row>
    <row r="1651" spans="1:5" x14ac:dyDescent="0.2">
      <c r="A1651" s="102"/>
      <c r="B1651" s="103"/>
      <c r="C1651" s="103"/>
      <c r="D1651" s="103"/>
      <c r="E1651" s="103"/>
    </row>
    <row r="1652" spans="1:5" x14ac:dyDescent="0.2">
      <c r="A1652" s="102"/>
      <c r="B1652" s="103"/>
      <c r="C1652" s="103"/>
      <c r="D1652" s="103"/>
      <c r="E1652" s="103"/>
    </row>
    <row r="1653" spans="1:5" x14ac:dyDescent="0.2">
      <c r="A1653" s="102"/>
      <c r="B1653" s="103"/>
      <c r="C1653" s="103"/>
      <c r="D1653" s="103"/>
      <c r="E1653" s="103"/>
    </row>
    <row r="1654" spans="1:5" x14ac:dyDescent="0.2">
      <c r="A1654" s="102"/>
      <c r="B1654" s="103"/>
      <c r="C1654" s="103"/>
      <c r="D1654" s="103"/>
      <c r="E1654" s="103"/>
    </row>
    <row r="1655" spans="1:5" x14ac:dyDescent="0.2">
      <c r="A1655" s="102"/>
      <c r="B1655" s="103"/>
      <c r="C1655" s="103"/>
      <c r="D1655" s="103"/>
      <c r="E1655" s="103"/>
    </row>
    <row r="1656" spans="1:5" x14ac:dyDescent="0.2">
      <c r="A1656" s="102"/>
      <c r="B1656" s="103"/>
      <c r="C1656" s="103"/>
      <c r="D1656" s="103"/>
      <c r="E1656" s="103"/>
    </row>
    <row r="1657" spans="1:5" x14ac:dyDescent="0.2">
      <c r="A1657" s="102"/>
      <c r="B1657" s="103"/>
      <c r="C1657" s="103"/>
      <c r="D1657" s="103"/>
      <c r="E1657" s="103"/>
    </row>
    <row r="1658" spans="1:5" x14ac:dyDescent="0.2">
      <c r="A1658" s="102"/>
      <c r="B1658" s="103"/>
      <c r="C1658" s="103"/>
      <c r="D1658" s="103"/>
      <c r="E1658" s="103"/>
    </row>
    <row r="1659" spans="1:5" x14ac:dyDescent="0.2">
      <c r="A1659" s="102"/>
      <c r="B1659" s="103"/>
      <c r="C1659" s="103"/>
      <c r="D1659" s="103"/>
      <c r="E1659" s="103"/>
    </row>
    <row r="1660" spans="1:5" x14ac:dyDescent="0.2">
      <c r="A1660" s="102"/>
      <c r="B1660" s="103"/>
      <c r="C1660" s="103"/>
      <c r="D1660" s="103"/>
      <c r="E1660" s="103"/>
    </row>
    <row r="1661" spans="1:5" x14ac:dyDescent="0.2">
      <c r="A1661" s="102"/>
      <c r="B1661" s="103"/>
      <c r="C1661" s="103"/>
      <c r="D1661" s="103"/>
      <c r="E1661" s="103"/>
    </row>
    <row r="1662" spans="1:5" x14ac:dyDescent="0.2">
      <c r="A1662" s="102"/>
      <c r="B1662" s="103"/>
      <c r="C1662" s="103"/>
      <c r="D1662" s="103"/>
      <c r="E1662" s="103"/>
    </row>
    <row r="1663" spans="1:5" x14ac:dyDescent="0.2">
      <c r="A1663" s="102"/>
      <c r="B1663" s="103"/>
      <c r="C1663" s="103"/>
      <c r="D1663" s="103"/>
      <c r="E1663" s="103"/>
    </row>
    <row r="1664" spans="1:5" x14ac:dyDescent="0.2">
      <c r="A1664" s="102"/>
      <c r="B1664" s="103"/>
      <c r="C1664" s="103"/>
      <c r="D1664" s="103"/>
      <c r="E1664" s="103"/>
    </row>
    <row r="1665" spans="1:5" x14ac:dyDescent="0.2">
      <c r="A1665" s="102"/>
      <c r="B1665" s="103"/>
      <c r="C1665" s="103"/>
      <c r="D1665" s="103"/>
      <c r="E1665" s="103"/>
    </row>
    <row r="1666" spans="1:5" x14ac:dyDescent="0.2">
      <c r="A1666" s="102"/>
      <c r="B1666" s="103"/>
      <c r="C1666" s="103"/>
      <c r="D1666" s="103"/>
      <c r="E1666" s="103"/>
    </row>
    <row r="1667" spans="1:5" x14ac:dyDescent="0.2">
      <c r="A1667" s="102"/>
      <c r="B1667" s="103"/>
      <c r="C1667" s="103"/>
      <c r="D1667" s="103"/>
      <c r="E1667" s="103"/>
    </row>
    <row r="1668" spans="1:5" x14ac:dyDescent="0.2">
      <c r="A1668" s="102"/>
      <c r="B1668" s="103"/>
      <c r="C1668" s="103"/>
      <c r="D1668" s="103"/>
      <c r="E1668" s="103"/>
    </row>
    <row r="1669" spans="1:5" x14ac:dyDescent="0.2">
      <c r="A1669" s="102"/>
      <c r="B1669" s="103"/>
      <c r="C1669" s="103"/>
      <c r="D1669" s="103"/>
      <c r="E1669" s="103"/>
    </row>
    <row r="1670" spans="1:5" x14ac:dyDescent="0.2">
      <c r="A1670" s="102"/>
      <c r="B1670" s="103"/>
      <c r="C1670" s="103"/>
      <c r="D1670" s="103"/>
      <c r="E1670" s="103"/>
    </row>
    <row r="1671" spans="1:5" x14ac:dyDescent="0.2">
      <c r="A1671" s="102"/>
      <c r="B1671" s="103"/>
      <c r="C1671" s="103"/>
      <c r="D1671" s="103"/>
      <c r="E1671" s="103"/>
    </row>
    <row r="1672" spans="1:5" x14ac:dyDescent="0.2">
      <c r="A1672" s="102"/>
      <c r="B1672" s="103"/>
      <c r="C1672" s="103"/>
      <c r="D1672" s="103"/>
      <c r="E1672" s="103"/>
    </row>
    <row r="1673" spans="1:5" x14ac:dyDescent="0.2">
      <c r="A1673" s="102"/>
      <c r="B1673" s="103"/>
      <c r="C1673" s="103"/>
      <c r="D1673" s="103"/>
      <c r="E1673" s="103"/>
    </row>
    <row r="1674" spans="1:5" x14ac:dyDescent="0.2">
      <c r="A1674" s="102"/>
      <c r="B1674" s="103"/>
      <c r="C1674" s="103"/>
      <c r="D1674" s="103"/>
      <c r="E1674" s="103"/>
    </row>
    <row r="1675" spans="1:5" x14ac:dyDescent="0.2">
      <c r="A1675" s="102"/>
      <c r="B1675" s="103"/>
      <c r="C1675" s="103"/>
      <c r="D1675" s="103"/>
      <c r="E1675" s="103"/>
    </row>
    <row r="1676" spans="1:5" x14ac:dyDescent="0.2">
      <c r="A1676" s="102"/>
      <c r="B1676" s="103"/>
      <c r="C1676" s="103"/>
      <c r="D1676" s="103"/>
      <c r="E1676" s="103"/>
    </row>
    <row r="1677" spans="1:5" x14ac:dyDescent="0.2">
      <c r="A1677" s="102"/>
      <c r="B1677" s="103"/>
      <c r="C1677" s="103"/>
      <c r="D1677" s="103"/>
      <c r="E1677" s="103"/>
    </row>
    <row r="1678" spans="1:5" x14ac:dyDescent="0.2">
      <c r="A1678" s="102"/>
      <c r="B1678" s="103"/>
      <c r="C1678" s="103"/>
      <c r="D1678" s="103"/>
      <c r="E1678" s="103"/>
    </row>
    <row r="1679" spans="1:5" x14ac:dyDescent="0.2">
      <c r="A1679" s="102"/>
      <c r="B1679" s="103"/>
      <c r="C1679" s="103"/>
      <c r="D1679" s="103"/>
      <c r="E1679" s="103"/>
    </row>
    <row r="1680" spans="1:5" x14ac:dyDescent="0.2">
      <c r="A1680" s="102"/>
      <c r="B1680" s="103"/>
      <c r="C1680" s="103"/>
      <c r="D1680" s="103"/>
      <c r="E1680" s="103"/>
    </row>
    <row r="1681" spans="1:5" x14ac:dyDescent="0.2">
      <c r="A1681" s="102"/>
      <c r="B1681" s="103"/>
      <c r="C1681" s="103"/>
      <c r="D1681" s="103"/>
      <c r="E1681" s="103"/>
    </row>
    <row r="1682" spans="1:5" x14ac:dyDescent="0.2">
      <c r="A1682" s="102"/>
      <c r="B1682" s="103"/>
      <c r="C1682" s="103"/>
      <c r="D1682" s="103"/>
      <c r="E1682" s="103"/>
    </row>
    <row r="1683" spans="1:5" x14ac:dyDescent="0.2">
      <c r="A1683" s="102"/>
      <c r="B1683" s="103"/>
      <c r="C1683" s="103"/>
      <c r="D1683" s="103"/>
      <c r="E1683" s="103"/>
    </row>
    <row r="1684" spans="1:5" x14ac:dyDescent="0.2">
      <c r="A1684" s="102"/>
      <c r="B1684" s="103"/>
      <c r="C1684" s="103"/>
      <c r="D1684" s="103"/>
      <c r="E1684" s="103"/>
    </row>
    <row r="1685" spans="1:5" x14ac:dyDescent="0.2">
      <c r="A1685" s="102"/>
      <c r="B1685" s="103"/>
      <c r="C1685" s="103"/>
      <c r="D1685" s="103"/>
      <c r="E1685" s="103"/>
    </row>
    <row r="1686" spans="1:5" x14ac:dyDescent="0.2">
      <c r="A1686" s="102"/>
      <c r="B1686" s="103"/>
      <c r="C1686" s="103"/>
      <c r="D1686" s="103"/>
      <c r="E1686" s="103"/>
    </row>
    <row r="1687" spans="1:5" x14ac:dyDescent="0.2">
      <c r="A1687" s="102"/>
      <c r="B1687" s="103"/>
      <c r="C1687" s="103"/>
      <c r="D1687" s="103"/>
      <c r="E1687" s="103"/>
    </row>
    <row r="1688" spans="1:5" x14ac:dyDescent="0.2">
      <c r="A1688" s="102"/>
      <c r="B1688" s="103"/>
      <c r="C1688" s="103"/>
      <c r="D1688" s="103"/>
      <c r="E1688" s="103"/>
    </row>
    <row r="1689" spans="1:5" x14ac:dyDescent="0.2">
      <c r="A1689" s="102"/>
      <c r="B1689" s="103"/>
      <c r="C1689" s="103"/>
      <c r="D1689" s="103"/>
      <c r="E1689" s="103"/>
    </row>
    <row r="1690" spans="1:5" x14ac:dyDescent="0.2">
      <c r="A1690" s="102"/>
      <c r="B1690" s="103"/>
      <c r="C1690" s="103"/>
      <c r="D1690" s="103"/>
      <c r="E1690" s="103"/>
    </row>
    <row r="1691" spans="1:5" x14ac:dyDescent="0.2">
      <c r="A1691" s="102"/>
      <c r="B1691" s="103"/>
      <c r="C1691" s="103"/>
      <c r="D1691" s="103"/>
      <c r="E1691" s="103"/>
    </row>
    <row r="1692" spans="1:5" x14ac:dyDescent="0.2">
      <c r="A1692" s="102"/>
      <c r="B1692" s="103"/>
      <c r="C1692" s="103"/>
      <c r="D1692" s="103"/>
      <c r="E1692" s="103"/>
    </row>
    <row r="1693" spans="1:5" x14ac:dyDescent="0.2">
      <c r="A1693" s="102"/>
      <c r="B1693" s="103"/>
      <c r="C1693" s="103"/>
      <c r="D1693" s="103"/>
      <c r="E1693" s="103"/>
    </row>
    <row r="1694" spans="1:5" x14ac:dyDescent="0.2">
      <c r="A1694" s="102"/>
      <c r="B1694" s="103"/>
      <c r="C1694" s="103"/>
      <c r="D1694" s="103"/>
      <c r="E1694" s="103"/>
    </row>
    <row r="1695" spans="1:5" x14ac:dyDescent="0.2">
      <c r="A1695" s="102"/>
      <c r="B1695" s="103"/>
      <c r="C1695" s="103"/>
      <c r="D1695" s="103"/>
      <c r="E1695" s="103"/>
    </row>
    <row r="1696" spans="1:5" x14ac:dyDescent="0.2">
      <c r="A1696" s="102"/>
      <c r="B1696" s="103"/>
      <c r="C1696" s="103"/>
      <c r="D1696" s="103"/>
      <c r="E1696" s="103"/>
    </row>
    <row r="1697" spans="1:5" x14ac:dyDescent="0.2">
      <c r="A1697" s="102"/>
      <c r="B1697" s="103"/>
      <c r="C1697" s="103"/>
      <c r="D1697" s="103"/>
      <c r="E1697" s="103"/>
    </row>
    <row r="1698" spans="1:5" x14ac:dyDescent="0.2">
      <c r="A1698" s="102"/>
      <c r="B1698" s="103"/>
      <c r="C1698" s="103"/>
      <c r="D1698" s="103"/>
      <c r="E1698" s="103"/>
    </row>
    <row r="1699" spans="1:5" x14ac:dyDescent="0.2">
      <c r="A1699" s="102"/>
      <c r="B1699" s="103"/>
      <c r="C1699" s="103"/>
      <c r="D1699" s="103"/>
      <c r="E1699" s="103"/>
    </row>
    <row r="1700" spans="1:5" x14ac:dyDescent="0.2">
      <c r="A1700" s="102"/>
      <c r="B1700" s="103"/>
      <c r="C1700" s="103"/>
      <c r="D1700" s="103"/>
      <c r="E1700" s="103"/>
    </row>
    <row r="1701" spans="1:5" x14ac:dyDescent="0.2">
      <c r="A1701" s="102"/>
      <c r="B1701" s="103"/>
      <c r="C1701" s="103"/>
      <c r="D1701" s="103"/>
      <c r="E1701" s="103"/>
    </row>
    <row r="1702" spans="1:5" x14ac:dyDescent="0.2">
      <c r="A1702" s="102"/>
      <c r="B1702" s="103"/>
      <c r="C1702" s="103"/>
      <c r="D1702" s="103"/>
      <c r="E1702" s="103"/>
    </row>
    <row r="1703" spans="1:5" x14ac:dyDescent="0.2">
      <c r="A1703" s="102"/>
      <c r="B1703" s="103"/>
      <c r="C1703" s="103"/>
      <c r="D1703" s="103"/>
      <c r="E1703" s="103"/>
    </row>
    <row r="1704" spans="1:5" x14ac:dyDescent="0.2">
      <c r="A1704" s="102"/>
      <c r="B1704" s="103"/>
      <c r="C1704" s="103"/>
      <c r="D1704" s="103"/>
      <c r="E1704" s="103"/>
    </row>
    <row r="1705" spans="1:5" x14ac:dyDescent="0.2">
      <c r="A1705" s="102"/>
      <c r="B1705" s="103"/>
      <c r="C1705" s="103"/>
      <c r="D1705" s="103"/>
      <c r="E1705" s="103"/>
    </row>
    <row r="1706" spans="1:5" x14ac:dyDescent="0.2">
      <c r="A1706" s="102"/>
      <c r="B1706" s="103"/>
      <c r="C1706" s="103"/>
      <c r="D1706" s="103"/>
      <c r="E1706" s="103"/>
    </row>
    <row r="1707" spans="1:5" x14ac:dyDescent="0.2">
      <c r="A1707" s="102"/>
      <c r="B1707" s="103"/>
      <c r="C1707" s="103"/>
      <c r="D1707" s="103"/>
      <c r="E1707" s="103"/>
    </row>
    <row r="1708" spans="1:5" x14ac:dyDescent="0.2">
      <c r="A1708" s="102"/>
      <c r="B1708" s="103"/>
      <c r="C1708" s="103"/>
      <c r="D1708" s="103"/>
      <c r="E1708" s="103"/>
    </row>
    <row r="1709" spans="1:5" x14ac:dyDescent="0.2">
      <c r="A1709" s="102"/>
      <c r="B1709" s="103"/>
      <c r="C1709" s="103"/>
      <c r="D1709" s="103"/>
      <c r="E1709" s="103"/>
    </row>
    <row r="1710" spans="1:5" x14ac:dyDescent="0.2">
      <c r="A1710" s="102"/>
      <c r="B1710" s="103"/>
      <c r="C1710" s="103"/>
      <c r="D1710" s="103"/>
      <c r="E1710" s="103"/>
    </row>
    <row r="1711" spans="1:5" x14ac:dyDescent="0.2">
      <c r="A1711" s="102"/>
      <c r="B1711" s="103"/>
      <c r="C1711" s="103"/>
      <c r="D1711" s="103"/>
      <c r="E1711" s="103"/>
    </row>
    <row r="1712" spans="1:5" x14ac:dyDescent="0.2">
      <c r="A1712" s="102"/>
      <c r="B1712" s="103"/>
      <c r="C1712" s="103"/>
      <c r="D1712" s="103"/>
      <c r="E1712" s="103"/>
    </row>
    <row r="1713" spans="1:5" x14ac:dyDescent="0.2">
      <c r="A1713" s="102"/>
      <c r="B1713" s="103"/>
      <c r="C1713" s="103"/>
      <c r="D1713" s="103"/>
      <c r="E1713" s="103"/>
    </row>
    <row r="1714" spans="1:5" x14ac:dyDescent="0.2">
      <c r="A1714" s="102"/>
      <c r="B1714" s="103"/>
      <c r="C1714" s="103"/>
      <c r="D1714" s="103"/>
      <c r="E1714" s="103"/>
    </row>
    <row r="1715" spans="1:5" x14ac:dyDescent="0.2">
      <c r="A1715" s="102"/>
      <c r="B1715" s="103"/>
      <c r="C1715" s="103"/>
      <c r="D1715" s="103"/>
      <c r="E1715" s="103"/>
    </row>
    <row r="1716" spans="1:5" x14ac:dyDescent="0.2">
      <c r="A1716" s="102"/>
      <c r="B1716" s="103"/>
      <c r="C1716" s="103"/>
      <c r="D1716" s="103"/>
      <c r="E1716" s="103"/>
    </row>
    <row r="1717" spans="1:5" x14ac:dyDescent="0.2">
      <c r="A1717" s="102"/>
      <c r="B1717" s="103"/>
      <c r="C1717" s="103"/>
      <c r="D1717" s="103"/>
      <c r="E1717" s="103"/>
    </row>
    <row r="1718" spans="1:5" x14ac:dyDescent="0.2">
      <c r="A1718" s="102"/>
      <c r="B1718" s="103"/>
      <c r="C1718" s="103"/>
      <c r="D1718" s="103"/>
      <c r="E1718" s="103"/>
    </row>
    <row r="1719" spans="1:5" x14ac:dyDescent="0.2">
      <c r="A1719" s="102"/>
      <c r="B1719" s="103"/>
      <c r="C1719" s="103"/>
      <c r="D1719" s="103"/>
      <c r="E1719" s="103"/>
    </row>
    <row r="1720" spans="1:5" x14ac:dyDescent="0.2">
      <c r="A1720" s="102"/>
      <c r="B1720" s="103"/>
      <c r="C1720" s="103"/>
      <c r="D1720" s="103"/>
      <c r="E1720" s="103"/>
    </row>
    <row r="1721" spans="1:5" x14ac:dyDescent="0.2">
      <c r="A1721" s="102"/>
      <c r="B1721" s="103"/>
      <c r="C1721" s="103"/>
      <c r="D1721" s="103"/>
      <c r="E1721" s="103"/>
    </row>
    <row r="1722" spans="1:5" x14ac:dyDescent="0.2">
      <c r="A1722" s="102"/>
      <c r="B1722" s="103"/>
      <c r="C1722" s="103"/>
      <c r="D1722" s="103"/>
      <c r="E1722" s="103"/>
    </row>
    <row r="1723" spans="1:5" x14ac:dyDescent="0.2">
      <c r="A1723" s="102"/>
      <c r="B1723" s="103"/>
      <c r="C1723" s="103"/>
      <c r="D1723" s="103"/>
      <c r="E1723" s="103"/>
    </row>
    <row r="1724" spans="1:5" x14ac:dyDescent="0.2">
      <c r="A1724" s="102"/>
      <c r="B1724" s="103"/>
      <c r="C1724" s="103"/>
      <c r="D1724" s="103"/>
      <c r="E1724" s="103"/>
    </row>
    <row r="1725" spans="1:5" x14ac:dyDescent="0.2">
      <c r="A1725" s="102"/>
      <c r="B1725" s="103"/>
      <c r="C1725" s="103"/>
      <c r="D1725" s="103"/>
      <c r="E1725" s="103"/>
    </row>
    <row r="1726" spans="1:5" x14ac:dyDescent="0.2">
      <c r="A1726" s="102"/>
      <c r="B1726" s="103"/>
      <c r="C1726" s="103"/>
      <c r="D1726" s="103"/>
      <c r="E1726" s="103"/>
    </row>
    <row r="1727" spans="1:5" x14ac:dyDescent="0.2">
      <c r="A1727" s="102"/>
      <c r="B1727" s="103"/>
      <c r="C1727" s="103"/>
      <c r="D1727" s="103"/>
      <c r="E1727" s="103"/>
    </row>
    <row r="1728" spans="1:5" x14ac:dyDescent="0.2">
      <c r="A1728" s="102"/>
      <c r="B1728" s="103"/>
      <c r="C1728" s="103"/>
      <c r="D1728" s="103"/>
      <c r="E1728" s="103"/>
    </row>
    <row r="1729" spans="1:5" x14ac:dyDescent="0.2">
      <c r="A1729" s="102"/>
      <c r="B1729" s="103"/>
      <c r="C1729" s="103"/>
      <c r="D1729" s="103"/>
      <c r="E1729" s="103"/>
    </row>
    <row r="1730" spans="1:5" x14ac:dyDescent="0.2">
      <c r="A1730" s="102"/>
      <c r="B1730" s="103"/>
      <c r="C1730" s="103"/>
      <c r="D1730" s="103"/>
      <c r="E1730" s="103"/>
    </row>
    <row r="1731" spans="1:5" x14ac:dyDescent="0.2">
      <c r="A1731" s="102"/>
      <c r="B1731" s="103"/>
      <c r="C1731" s="103"/>
      <c r="D1731" s="103"/>
      <c r="E1731" s="103"/>
    </row>
    <row r="1732" spans="1:5" x14ac:dyDescent="0.2">
      <c r="A1732" s="102"/>
      <c r="B1732" s="103"/>
      <c r="C1732" s="103"/>
      <c r="D1732" s="103"/>
      <c r="E1732" s="103"/>
    </row>
    <row r="1733" spans="1:5" x14ac:dyDescent="0.2">
      <c r="A1733" s="102"/>
      <c r="B1733" s="103"/>
      <c r="C1733" s="103"/>
      <c r="D1733" s="103"/>
      <c r="E1733" s="103"/>
    </row>
    <row r="1734" spans="1:5" x14ac:dyDescent="0.2">
      <c r="A1734" s="102"/>
      <c r="B1734" s="103"/>
      <c r="C1734" s="103"/>
      <c r="D1734" s="103"/>
      <c r="E1734" s="103"/>
    </row>
    <row r="1735" spans="1:5" x14ac:dyDescent="0.2">
      <c r="A1735" s="102"/>
      <c r="B1735" s="103"/>
      <c r="C1735" s="103"/>
      <c r="D1735" s="103"/>
      <c r="E1735" s="103"/>
    </row>
    <row r="1736" spans="1:5" x14ac:dyDescent="0.2">
      <c r="A1736" s="102"/>
      <c r="B1736" s="103"/>
      <c r="C1736" s="103"/>
      <c r="D1736" s="103"/>
      <c r="E1736" s="103"/>
    </row>
    <row r="1737" spans="1:5" x14ac:dyDescent="0.2">
      <c r="A1737" s="102"/>
      <c r="B1737" s="103"/>
      <c r="C1737" s="103"/>
      <c r="D1737" s="103"/>
      <c r="E1737" s="103"/>
    </row>
    <row r="1738" spans="1:5" x14ac:dyDescent="0.2">
      <c r="A1738" s="102"/>
      <c r="B1738" s="103"/>
      <c r="C1738" s="103"/>
      <c r="D1738" s="103"/>
      <c r="E1738" s="103"/>
    </row>
    <row r="1739" spans="1:5" x14ac:dyDescent="0.2">
      <c r="A1739" s="102"/>
      <c r="B1739" s="103"/>
      <c r="C1739" s="103"/>
      <c r="D1739" s="103"/>
      <c r="E1739" s="103"/>
    </row>
    <row r="1740" spans="1:5" x14ac:dyDescent="0.2">
      <c r="A1740" s="102"/>
      <c r="B1740" s="103"/>
      <c r="C1740" s="103"/>
      <c r="D1740" s="103"/>
      <c r="E1740" s="103"/>
    </row>
    <row r="1741" spans="1:5" x14ac:dyDescent="0.2">
      <c r="A1741" s="102"/>
      <c r="B1741" s="103"/>
      <c r="C1741" s="103"/>
      <c r="D1741" s="103"/>
      <c r="E1741" s="103"/>
    </row>
    <row r="1742" spans="1:5" x14ac:dyDescent="0.2">
      <c r="A1742" s="102"/>
      <c r="B1742" s="103"/>
      <c r="C1742" s="103"/>
      <c r="D1742" s="103"/>
      <c r="E1742" s="103"/>
    </row>
    <row r="1743" spans="1:5" x14ac:dyDescent="0.2">
      <c r="A1743" s="102"/>
      <c r="B1743" s="103"/>
      <c r="C1743" s="103"/>
      <c r="D1743" s="103"/>
      <c r="E1743" s="103"/>
    </row>
    <row r="1744" spans="1:5" x14ac:dyDescent="0.2">
      <c r="A1744" s="102"/>
      <c r="B1744" s="103"/>
      <c r="C1744" s="103"/>
      <c r="D1744" s="103"/>
      <c r="E1744" s="103"/>
    </row>
    <row r="1745" spans="1:5" x14ac:dyDescent="0.2">
      <c r="A1745" s="102"/>
      <c r="B1745" s="103"/>
      <c r="C1745" s="103"/>
      <c r="D1745" s="103"/>
      <c r="E1745" s="103"/>
    </row>
    <row r="1746" spans="1:5" x14ac:dyDescent="0.2">
      <c r="A1746" s="102"/>
      <c r="B1746" s="103"/>
      <c r="C1746" s="103"/>
      <c r="D1746" s="103"/>
      <c r="E1746" s="103"/>
    </row>
    <row r="1747" spans="1:5" x14ac:dyDescent="0.2">
      <c r="A1747" s="102"/>
      <c r="B1747" s="103"/>
      <c r="C1747" s="103"/>
      <c r="D1747" s="103"/>
      <c r="E1747" s="103"/>
    </row>
    <row r="1748" spans="1:5" x14ac:dyDescent="0.2">
      <c r="A1748" s="102"/>
      <c r="B1748" s="103"/>
      <c r="C1748" s="103"/>
      <c r="D1748" s="103"/>
      <c r="E1748" s="103"/>
    </row>
    <row r="1749" spans="1:5" x14ac:dyDescent="0.2">
      <c r="A1749" s="102"/>
      <c r="B1749" s="103"/>
      <c r="C1749" s="103"/>
      <c r="D1749" s="103"/>
      <c r="E1749" s="103"/>
    </row>
    <row r="1750" spans="1:5" x14ac:dyDescent="0.2">
      <c r="A1750" s="102"/>
      <c r="B1750" s="103"/>
      <c r="C1750" s="103"/>
      <c r="D1750" s="103"/>
      <c r="E1750" s="103"/>
    </row>
    <row r="1751" spans="1:5" x14ac:dyDescent="0.2">
      <c r="A1751" s="102"/>
      <c r="B1751" s="103"/>
      <c r="C1751" s="103"/>
      <c r="D1751" s="103"/>
      <c r="E1751" s="103"/>
    </row>
    <row r="1752" spans="1:5" x14ac:dyDescent="0.2">
      <c r="A1752" s="102"/>
      <c r="B1752" s="103"/>
      <c r="C1752" s="103"/>
      <c r="D1752" s="103"/>
      <c r="E1752" s="103"/>
    </row>
    <row r="1753" spans="1:5" x14ac:dyDescent="0.2">
      <c r="A1753" s="102"/>
      <c r="B1753" s="103"/>
      <c r="C1753" s="103"/>
      <c r="D1753" s="103"/>
      <c r="E1753" s="103"/>
    </row>
    <row r="1754" spans="1:5" x14ac:dyDescent="0.2">
      <c r="A1754" s="102"/>
      <c r="B1754" s="103"/>
      <c r="C1754" s="103"/>
      <c r="D1754" s="103"/>
      <c r="E1754" s="103"/>
    </row>
    <row r="1755" spans="1:5" x14ac:dyDescent="0.2">
      <c r="A1755" s="102"/>
      <c r="B1755" s="103"/>
      <c r="C1755" s="103"/>
      <c r="D1755" s="103"/>
      <c r="E1755" s="103"/>
    </row>
    <row r="1756" spans="1:5" x14ac:dyDescent="0.2">
      <c r="A1756" s="102"/>
      <c r="B1756" s="103"/>
      <c r="C1756" s="103"/>
      <c r="D1756" s="103"/>
      <c r="E1756" s="103"/>
    </row>
    <row r="1757" spans="1:5" x14ac:dyDescent="0.2">
      <c r="A1757" s="102"/>
      <c r="B1757" s="103"/>
      <c r="C1757" s="103"/>
      <c r="D1757" s="103"/>
      <c r="E1757" s="103"/>
    </row>
    <row r="1758" spans="1:5" x14ac:dyDescent="0.2">
      <c r="A1758" s="102"/>
      <c r="B1758" s="103"/>
      <c r="C1758" s="103"/>
      <c r="D1758" s="103"/>
      <c r="E1758" s="103"/>
    </row>
    <row r="1759" spans="1:5" x14ac:dyDescent="0.2">
      <c r="A1759" s="102"/>
      <c r="B1759" s="103"/>
      <c r="C1759" s="103"/>
      <c r="D1759" s="103"/>
      <c r="E1759" s="103"/>
    </row>
    <row r="1760" spans="1:5" x14ac:dyDescent="0.2">
      <c r="A1760" s="102"/>
      <c r="B1760" s="103"/>
      <c r="C1760" s="103"/>
      <c r="D1760" s="103"/>
      <c r="E1760" s="103"/>
    </row>
    <row r="1761" spans="1:5" x14ac:dyDescent="0.2">
      <c r="A1761" s="102"/>
      <c r="B1761" s="103"/>
      <c r="C1761" s="103"/>
      <c r="D1761" s="103"/>
      <c r="E1761" s="103"/>
    </row>
    <row r="1762" spans="1:5" x14ac:dyDescent="0.2">
      <c r="A1762" s="102"/>
      <c r="B1762" s="103"/>
      <c r="C1762" s="103"/>
      <c r="D1762" s="103"/>
      <c r="E1762" s="103"/>
    </row>
    <row r="1763" spans="1:5" x14ac:dyDescent="0.2">
      <c r="A1763" s="102"/>
      <c r="B1763" s="103"/>
      <c r="C1763" s="103"/>
      <c r="D1763" s="103"/>
      <c r="E1763" s="103"/>
    </row>
    <row r="1764" spans="1:5" x14ac:dyDescent="0.2">
      <c r="A1764" s="102"/>
      <c r="B1764" s="103"/>
      <c r="C1764" s="103"/>
      <c r="D1764" s="103"/>
      <c r="E1764" s="103"/>
    </row>
    <row r="1765" spans="1:5" x14ac:dyDescent="0.2">
      <c r="A1765" s="102"/>
      <c r="B1765" s="103"/>
      <c r="C1765" s="103"/>
      <c r="D1765" s="103"/>
      <c r="E1765" s="103"/>
    </row>
    <row r="1766" spans="1:5" x14ac:dyDescent="0.2">
      <c r="A1766" s="102"/>
      <c r="B1766" s="103"/>
      <c r="C1766" s="103"/>
      <c r="D1766" s="103"/>
      <c r="E1766" s="103"/>
    </row>
    <row r="1767" spans="1:5" x14ac:dyDescent="0.2">
      <c r="A1767" s="102"/>
      <c r="B1767" s="103"/>
      <c r="C1767" s="103"/>
      <c r="D1767" s="103"/>
      <c r="E1767" s="103"/>
    </row>
    <row r="1768" spans="1:5" x14ac:dyDescent="0.2">
      <c r="A1768" s="102"/>
      <c r="B1768" s="103"/>
      <c r="C1768" s="103"/>
      <c r="D1768" s="103"/>
      <c r="E1768" s="103"/>
    </row>
    <row r="1769" spans="1:5" x14ac:dyDescent="0.2">
      <c r="A1769" s="102"/>
      <c r="B1769" s="103"/>
      <c r="C1769" s="103"/>
      <c r="D1769" s="103"/>
      <c r="E1769" s="103"/>
    </row>
    <row r="1770" spans="1:5" x14ac:dyDescent="0.2">
      <c r="A1770" s="102"/>
      <c r="B1770" s="103"/>
      <c r="C1770" s="103"/>
      <c r="D1770" s="103"/>
      <c r="E1770" s="103"/>
    </row>
    <row r="1771" spans="1:5" x14ac:dyDescent="0.2">
      <c r="A1771" s="102"/>
      <c r="B1771" s="103"/>
      <c r="C1771" s="103"/>
      <c r="D1771" s="103"/>
      <c r="E1771" s="103"/>
    </row>
    <row r="1772" spans="1:5" x14ac:dyDescent="0.2">
      <c r="A1772" s="102"/>
      <c r="B1772" s="103"/>
      <c r="C1772" s="103"/>
      <c r="D1772" s="103"/>
      <c r="E1772" s="103"/>
    </row>
    <row r="1773" spans="1:5" x14ac:dyDescent="0.2">
      <c r="A1773" s="102"/>
      <c r="B1773" s="103"/>
      <c r="C1773" s="103"/>
      <c r="D1773" s="103"/>
      <c r="E1773" s="103"/>
    </row>
    <row r="1774" spans="1:5" x14ac:dyDescent="0.2">
      <c r="A1774" s="102"/>
      <c r="B1774" s="103"/>
      <c r="C1774" s="103"/>
      <c r="D1774" s="103"/>
      <c r="E1774" s="103"/>
    </row>
    <row r="1775" spans="1:5" x14ac:dyDescent="0.2">
      <c r="A1775" s="102"/>
      <c r="B1775" s="103"/>
      <c r="C1775" s="103"/>
      <c r="D1775" s="103"/>
      <c r="E1775" s="103"/>
    </row>
    <row r="1776" spans="1:5" x14ac:dyDescent="0.2">
      <c r="A1776" s="102"/>
      <c r="B1776" s="103"/>
      <c r="C1776" s="103"/>
      <c r="D1776" s="103"/>
      <c r="E1776" s="103"/>
    </row>
    <row r="1777" spans="1:5" x14ac:dyDescent="0.2">
      <c r="A1777" s="102"/>
      <c r="B1777" s="103"/>
      <c r="C1777" s="103"/>
      <c r="D1777" s="103"/>
      <c r="E1777" s="103"/>
    </row>
    <row r="1778" spans="1:5" x14ac:dyDescent="0.2">
      <c r="A1778" s="102"/>
      <c r="B1778" s="103"/>
      <c r="C1778" s="103"/>
      <c r="D1778" s="103"/>
      <c r="E1778" s="103"/>
    </row>
    <row r="1779" spans="1:5" x14ac:dyDescent="0.2">
      <c r="A1779" s="102"/>
      <c r="B1779" s="103"/>
      <c r="C1779" s="103"/>
      <c r="D1779" s="103"/>
      <c r="E1779" s="103"/>
    </row>
    <row r="1780" spans="1:5" x14ac:dyDescent="0.2">
      <c r="A1780" s="102"/>
      <c r="B1780" s="103"/>
      <c r="C1780" s="103"/>
      <c r="D1780" s="103"/>
      <c r="E1780" s="103"/>
    </row>
    <row r="1781" spans="1:5" x14ac:dyDescent="0.2">
      <c r="A1781" s="102"/>
      <c r="B1781" s="103"/>
      <c r="C1781" s="103"/>
      <c r="D1781" s="103"/>
      <c r="E1781" s="103"/>
    </row>
    <row r="1782" spans="1:5" x14ac:dyDescent="0.2">
      <c r="A1782" s="102"/>
      <c r="B1782" s="103"/>
      <c r="C1782" s="103"/>
      <c r="D1782" s="103"/>
      <c r="E1782" s="103"/>
    </row>
    <row r="1783" spans="1:5" x14ac:dyDescent="0.2">
      <c r="A1783" s="102"/>
      <c r="B1783" s="103"/>
      <c r="C1783" s="103"/>
      <c r="D1783" s="103"/>
      <c r="E1783" s="103"/>
    </row>
    <row r="1784" spans="1:5" x14ac:dyDescent="0.2">
      <c r="A1784" s="102"/>
      <c r="B1784" s="103"/>
      <c r="C1784" s="103"/>
      <c r="D1784" s="103"/>
      <c r="E1784" s="103"/>
    </row>
    <row r="1785" spans="1:5" x14ac:dyDescent="0.2">
      <c r="A1785" s="102"/>
      <c r="B1785" s="103"/>
      <c r="C1785" s="103"/>
      <c r="D1785" s="103"/>
      <c r="E1785" s="103"/>
    </row>
    <row r="1786" spans="1:5" x14ac:dyDescent="0.2">
      <c r="A1786" s="102"/>
      <c r="B1786" s="103"/>
      <c r="C1786" s="103"/>
      <c r="D1786" s="103"/>
      <c r="E1786" s="103"/>
    </row>
    <row r="1787" spans="1:5" x14ac:dyDescent="0.2">
      <c r="A1787" s="102"/>
      <c r="B1787" s="103"/>
      <c r="C1787" s="103"/>
      <c r="D1787" s="103"/>
      <c r="E1787" s="103"/>
    </row>
    <row r="1788" spans="1:5" x14ac:dyDescent="0.2">
      <c r="A1788" s="102"/>
      <c r="B1788" s="103"/>
      <c r="C1788" s="103"/>
      <c r="D1788" s="103"/>
      <c r="E1788" s="103"/>
    </row>
    <row r="1789" spans="1:5" x14ac:dyDescent="0.2">
      <c r="A1789" s="102"/>
      <c r="B1789" s="103"/>
      <c r="C1789" s="103"/>
      <c r="D1789" s="103"/>
      <c r="E1789" s="103"/>
    </row>
    <row r="1790" spans="1:5" x14ac:dyDescent="0.2">
      <c r="A1790" s="102"/>
      <c r="B1790" s="103"/>
      <c r="C1790" s="103"/>
      <c r="D1790" s="103"/>
      <c r="E1790" s="103"/>
    </row>
    <row r="1791" spans="1:5" x14ac:dyDescent="0.2">
      <c r="A1791" s="102"/>
      <c r="B1791" s="103"/>
      <c r="C1791" s="103"/>
      <c r="D1791" s="103"/>
      <c r="E1791" s="103"/>
    </row>
    <row r="1792" spans="1:5" x14ac:dyDescent="0.2">
      <c r="A1792" s="102"/>
      <c r="B1792" s="103"/>
      <c r="C1792" s="103"/>
      <c r="D1792" s="103"/>
      <c r="E1792" s="103"/>
    </row>
    <row r="1793" spans="1:5" x14ac:dyDescent="0.2">
      <c r="A1793" s="102"/>
      <c r="B1793" s="103"/>
      <c r="C1793" s="103"/>
      <c r="D1793" s="103"/>
      <c r="E1793" s="103"/>
    </row>
    <row r="1794" spans="1:5" x14ac:dyDescent="0.2">
      <c r="A1794" s="102"/>
      <c r="B1794" s="103"/>
      <c r="C1794" s="103"/>
      <c r="D1794" s="103"/>
      <c r="E1794" s="103"/>
    </row>
    <row r="1795" spans="1:5" x14ac:dyDescent="0.2">
      <c r="A1795" s="102"/>
      <c r="B1795" s="103"/>
      <c r="C1795" s="103"/>
      <c r="D1795" s="103"/>
      <c r="E1795" s="103"/>
    </row>
    <row r="1796" spans="1:5" x14ac:dyDescent="0.2">
      <c r="A1796" s="102"/>
      <c r="B1796" s="103"/>
      <c r="C1796" s="103"/>
      <c r="D1796" s="103"/>
      <c r="E1796" s="103"/>
    </row>
    <row r="1797" spans="1:5" x14ac:dyDescent="0.2">
      <c r="A1797" s="102"/>
      <c r="B1797" s="103"/>
      <c r="C1797" s="103"/>
      <c r="D1797" s="103"/>
      <c r="E1797" s="103"/>
    </row>
    <row r="1798" spans="1:5" x14ac:dyDescent="0.2">
      <c r="A1798" s="102"/>
      <c r="B1798" s="103"/>
      <c r="C1798" s="103"/>
      <c r="D1798" s="103"/>
      <c r="E1798" s="103"/>
    </row>
    <row r="1799" spans="1:5" x14ac:dyDescent="0.2">
      <c r="A1799" s="102"/>
      <c r="B1799" s="103"/>
      <c r="C1799" s="103"/>
      <c r="D1799" s="103"/>
      <c r="E1799" s="103"/>
    </row>
    <row r="1800" spans="1:5" x14ac:dyDescent="0.2">
      <c r="A1800" s="102"/>
      <c r="B1800" s="103"/>
      <c r="C1800" s="103"/>
      <c r="D1800" s="103"/>
      <c r="E1800" s="103"/>
    </row>
    <row r="1801" spans="1:5" x14ac:dyDescent="0.2">
      <c r="A1801" s="102"/>
      <c r="B1801" s="103"/>
      <c r="C1801" s="103"/>
      <c r="D1801" s="103"/>
      <c r="E1801" s="103"/>
    </row>
    <row r="1802" spans="1:5" x14ac:dyDescent="0.2">
      <c r="A1802" s="102"/>
      <c r="B1802" s="103"/>
      <c r="C1802" s="103"/>
      <c r="D1802" s="103"/>
      <c r="E1802" s="103"/>
    </row>
    <row r="1803" spans="1:5" x14ac:dyDescent="0.2">
      <c r="A1803" s="102"/>
      <c r="B1803" s="103"/>
      <c r="C1803" s="103"/>
      <c r="D1803" s="103"/>
      <c r="E1803" s="103"/>
    </row>
    <row r="1804" spans="1:5" x14ac:dyDescent="0.2">
      <c r="A1804" s="102"/>
      <c r="B1804" s="103"/>
      <c r="C1804" s="103"/>
      <c r="D1804" s="103"/>
      <c r="E1804" s="103"/>
    </row>
    <row r="1805" spans="1:5" x14ac:dyDescent="0.2">
      <c r="A1805" s="102"/>
      <c r="B1805" s="103"/>
      <c r="C1805" s="103"/>
      <c r="D1805" s="103"/>
      <c r="E1805" s="103"/>
    </row>
    <row r="1806" spans="1:5" x14ac:dyDescent="0.2">
      <c r="A1806" s="102"/>
      <c r="B1806" s="103"/>
      <c r="C1806" s="103"/>
      <c r="D1806" s="103"/>
      <c r="E1806" s="103"/>
    </row>
    <row r="1807" spans="1:5" x14ac:dyDescent="0.2">
      <c r="A1807" s="102"/>
      <c r="B1807" s="103"/>
      <c r="C1807" s="103"/>
      <c r="D1807" s="103"/>
      <c r="E1807" s="103"/>
    </row>
    <row r="1808" spans="1:5" x14ac:dyDescent="0.2">
      <c r="A1808" s="102"/>
      <c r="B1808" s="103"/>
      <c r="C1808" s="103"/>
      <c r="D1808" s="103"/>
      <c r="E1808" s="103"/>
    </row>
    <row r="1809" spans="1:5" x14ac:dyDescent="0.2">
      <c r="A1809" s="102"/>
      <c r="B1809" s="103"/>
      <c r="C1809" s="103"/>
      <c r="D1809" s="103"/>
      <c r="E1809" s="103"/>
    </row>
    <row r="1810" spans="1:5" x14ac:dyDescent="0.2">
      <c r="A1810" s="102"/>
      <c r="B1810" s="103"/>
      <c r="C1810" s="103"/>
      <c r="D1810" s="103"/>
      <c r="E1810" s="103"/>
    </row>
    <row r="1811" spans="1:5" x14ac:dyDescent="0.2">
      <c r="A1811" s="102"/>
      <c r="B1811" s="103"/>
      <c r="C1811" s="103"/>
      <c r="D1811" s="103"/>
      <c r="E1811" s="103"/>
    </row>
    <row r="1812" spans="1:5" x14ac:dyDescent="0.2">
      <c r="A1812" s="102"/>
      <c r="B1812" s="103"/>
      <c r="C1812" s="103"/>
      <c r="D1812" s="103"/>
      <c r="E1812" s="103"/>
    </row>
    <row r="1813" spans="1:5" x14ac:dyDescent="0.2">
      <c r="A1813" s="102"/>
      <c r="B1813" s="103"/>
      <c r="C1813" s="103"/>
      <c r="D1813" s="103"/>
      <c r="E1813" s="103"/>
    </row>
    <row r="1814" spans="1:5" x14ac:dyDescent="0.2">
      <c r="A1814" s="102"/>
      <c r="B1814" s="103"/>
      <c r="C1814" s="103"/>
      <c r="D1814" s="103"/>
      <c r="E1814" s="103"/>
    </row>
    <row r="1815" spans="1:5" x14ac:dyDescent="0.2">
      <c r="A1815" s="102"/>
      <c r="B1815" s="103"/>
      <c r="C1815" s="103"/>
      <c r="D1815" s="103"/>
      <c r="E1815" s="103"/>
    </row>
    <row r="1816" spans="1:5" x14ac:dyDescent="0.2">
      <c r="A1816" s="102"/>
      <c r="B1816" s="103"/>
      <c r="C1816" s="103"/>
      <c r="D1816" s="103"/>
      <c r="E1816" s="103"/>
    </row>
    <row r="1817" spans="1:5" x14ac:dyDescent="0.2">
      <c r="A1817" s="102"/>
      <c r="B1817" s="103"/>
      <c r="C1817" s="103"/>
      <c r="D1817" s="103"/>
      <c r="E1817" s="103"/>
    </row>
    <row r="1818" spans="1:5" x14ac:dyDescent="0.2">
      <c r="A1818" s="102"/>
      <c r="B1818" s="103"/>
      <c r="C1818" s="103"/>
      <c r="D1818" s="103"/>
      <c r="E1818" s="103"/>
    </row>
    <row r="1819" spans="1:5" x14ac:dyDescent="0.2">
      <c r="A1819" s="102"/>
      <c r="B1819" s="103"/>
      <c r="C1819" s="103"/>
      <c r="D1819" s="103"/>
      <c r="E1819" s="103"/>
    </row>
    <row r="1820" spans="1:5" x14ac:dyDescent="0.2">
      <c r="A1820" s="102"/>
      <c r="B1820" s="103"/>
      <c r="C1820" s="103"/>
      <c r="D1820" s="103"/>
      <c r="E1820" s="103"/>
    </row>
    <row r="1821" spans="1:5" x14ac:dyDescent="0.2">
      <c r="A1821" s="102"/>
      <c r="B1821" s="103"/>
      <c r="C1821" s="103"/>
      <c r="D1821" s="103"/>
      <c r="E1821" s="103"/>
    </row>
    <row r="1822" spans="1:5" x14ac:dyDescent="0.2">
      <c r="A1822" s="102"/>
      <c r="B1822" s="103"/>
      <c r="C1822" s="103"/>
      <c r="D1822" s="103"/>
      <c r="E1822" s="103"/>
    </row>
    <row r="1823" spans="1:5" x14ac:dyDescent="0.2">
      <c r="A1823" s="102"/>
      <c r="B1823" s="103"/>
      <c r="C1823" s="103"/>
      <c r="D1823" s="103"/>
      <c r="E1823" s="103"/>
    </row>
    <row r="1824" spans="1:5" x14ac:dyDescent="0.2">
      <c r="A1824" s="102"/>
      <c r="B1824" s="103"/>
      <c r="C1824" s="103"/>
      <c r="D1824" s="103"/>
      <c r="E1824" s="103"/>
    </row>
    <row r="1825" spans="1:5" x14ac:dyDescent="0.2">
      <c r="A1825" s="102"/>
      <c r="B1825" s="103"/>
      <c r="C1825" s="103"/>
      <c r="D1825" s="103"/>
      <c r="E1825" s="103"/>
    </row>
    <row r="1826" spans="1:5" x14ac:dyDescent="0.2">
      <c r="A1826" s="102"/>
      <c r="B1826" s="103"/>
      <c r="C1826" s="103"/>
      <c r="D1826" s="103"/>
      <c r="E1826" s="103"/>
    </row>
    <row r="1827" spans="1:5" x14ac:dyDescent="0.2">
      <c r="A1827" s="102"/>
      <c r="B1827" s="103"/>
      <c r="C1827" s="103"/>
      <c r="D1827" s="103"/>
      <c r="E1827" s="103"/>
    </row>
    <row r="1828" spans="1:5" x14ac:dyDescent="0.2">
      <c r="A1828" s="102"/>
      <c r="B1828" s="103"/>
      <c r="C1828" s="103"/>
      <c r="D1828" s="103"/>
      <c r="E1828" s="103"/>
    </row>
    <row r="1829" spans="1:5" x14ac:dyDescent="0.2">
      <c r="A1829" s="102"/>
      <c r="B1829" s="103"/>
      <c r="C1829" s="103"/>
      <c r="D1829" s="103"/>
      <c r="E1829" s="103"/>
    </row>
    <row r="1830" spans="1:5" x14ac:dyDescent="0.2">
      <c r="A1830" s="102"/>
      <c r="B1830" s="103"/>
      <c r="C1830" s="103"/>
      <c r="D1830" s="103"/>
      <c r="E1830" s="103"/>
    </row>
    <row r="1831" spans="1:5" x14ac:dyDescent="0.2">
      <c r="A1831" s="102"/>
      <c r="B1831" s="103"/>
      <c r="C1831" s="103"/>
      <c r="D1831" s="103"/>
      <c r="E1831" s="103"/>
    </row>
    <row r="1832" spans="1:5" x14ac:dyDescent="0.2">
      <c r="A1832" s="102"/>
      <c r="B1832" s="103"/>
      <c r="C1832" s="103"/>
      <c r="D1832" s="103"/>
      <c r="E1832" s="103"/>
    </row>
    <row r="1833" spans="1:5" x14ac:dyDescent="0.2">
      <c r="A1833" s="102"/>
      <c r="B1833" s="103"/>
      <c r="C1833" s="103"/>
      <c r="D1833" s="103"/>
      <c r="E1833" s="103"/>
    </row>
    <row r="1834" spans="1:5" x14ac:dyDescent="0.2">
      <c r="A1834" s="102"/>
      <c r="B1834" s="103"/>
      <c r="C1834" s="103"/>
      <c r="D1834" s="103"/>
      <c r="E1834" s="103"/>
    </row>
    <row r="1835" spans="1:5" x14ac:dyDescent="0.2">
      <c r="A1835" s="102"/>
      <c r="B1835" s="103"/>
      <c r="C1835" s="103"/>
      <c r="D1835" s="103"/>
      <c r="E1835" s="103"/>
    </row>
    <row r="1836" spans="1:5" x14ac:dyDescent="0.2">
      <c r="A1836" s="102"/>
      <c r="B1836" s="103"/>
      <c r="C1836" s="103"/>
      <c r="D1836" s="103"/>
      <c r="E1836" s="103"/>
    </row>
    <row r="1837" spans="1:5" x14ac:dyDescent="0.2">
      <c r="A1837" s="102"/>
      <c r="B1837" s="103"/>
      <c r="C1837" s="103"/>
      <c r="D1837" s="103"/>
      <c r="E1837" s="103"/>
    </row>
    <row r="1838" spans="1:5" x14ac:dyDescent="0.2">
      <c r="A1838" s="102"/>
      <c r="B1838" s="103"/>
      <c r="C1838" s="103"/>
      <c r="D1838" s="103"/>
      <c r="E1838" s="103"/>
    </row>
    <row r="1839" spans="1:5" x14ac:dyDescent="0.2">
      <c r="A1839" s="102"/>
      <c r="B1839" s="103"/>
      <c r="C1839" s="103"/>
      <c r="D1839" s="103"/>
      <c r="E1839" s="103"/>
    </row>
    <row r="1840" spans="1:5" x14ac:dyDescent="0.2">
      <c r="A1840" s="102"/>
      <c r="B1840" s="103"/>
      <c r="C1840" s="103"/>
      <c r="D1840" s="103"/>
      <c r="E1840" s="103"/>
    </row>
    <row r="1841" spans="1:5" x14ac:dyDescent="0.2">
      <c r="A1841" s="102"/>
      <c r="B1841" s="103"/>
      <c r="C1841" s="103"/>
      <c r="D1841" s="103"/>
      <c r="E1841" s="103"/>
    </row>
    <row r="1842" spans="1:5" x14ac:dyDescent="0.2">
      <c r="A1842" s="102"/>
      <c r="B1842" s="103"/>
      <c r="C1842" s="103"/>
      <c r="D1842" s="103"/>
      <c r="E1842" s="103"/>
    </row>
    <row r="1843" spans="1:5" x14ac:dyDescent="0.2">
      <c r="A1843" s="102"/>
      <c r="B1843" s="103"/>
      <c r="C1843" s="103"/>
      <c r="D1843" s="103"/>
      <c r="E1843" s="103"/>
    </row>
    <row r="1844" spans="1:5" x14ac:dyDescent="0.2">
      <c r="A1844" s="102"/>
      <c r="B1844" s="103"/>
      <c r="C1844" s="103"/>
      <c r="D1844" s="103"/>
      <c r="E1844" s="103"/>
    </row>
    <row r="1845" spans="1:5" x14ac:dyDescent="0.2">
      <c r="A1845" s="102"/>
      <c r="B1845" s="103"/>
      <c r="C1845" s="103"/>
      <c r="D1845" s="103"/>
      <c r="E1845" s="103"/>
    </row>
    <row r="1846" spans="1:5" x14ac:dyDescent="0.2">
      <c r="A1846" s="102"/>
      <c r="B1846" s="103"/>
      <c r="C1846" s="103"/>
      <c r="D1846" s="103"/>
      <c r="E1846" s="103"/>
    </row>
    <row r="1847" spans="1:5" x14ac:dyDescent="0.2">
      <c r="A1847" s="102"/>
      <c r="B1847" s="103"/>
      <c r="C1847" s="103"/>
      <c r="D1847" s="103"/>
      <c r="E1847" s="103"/>
    </row>
    <row r="1848" spans="1:5" x14ac:dyDescent="0.2">
      <c r="A1848" s="102"/>
      <c r="B1848" s="103"/>
      <c r="C1848" s="103"/>
      <c r="D1848" s="103"/>
      <c r="E1848" s="103"/>
    </row>
    <row r="1849" spans="1:5" x14ac:dyDescent="0.2">
      <c r="A1849" s="102"/>
      <c r="B1849" s="103"/>
      <c r="C1849" s="103"/>
      <c r="D1849" s="103"/>
      <c r="E1849" s="103"/>
    </row>
    <row r="1850" spans="1:5" x14ac:dyDescent="0.2">
      <c r="A1850" s="102"/>
      <c r="B1850" s="103"/>
      <c r="C1850" s="103"/>
      <c r="D1850" s="103"/>
      <c r="E1850" s="103"/>
    </row>
    <row r="1851" spans="1:5" x14ac:dyDescent="0.2">
      <c r="A1851" s="102"/>
      <c r="B1851" s="103"/>
      <c r="C1851" s="103"/>
      <c r="D1851" s="103"/>
      <c r="E1851" s="103"/>
    </row>
    <row r="1852" spans="1:5" x14ac:dyDescent="0.2">
      <c r="A1852" s="102"/>
      <c r="B1852" s="103"/>
      <c r="C1852" s="103"/>
      <c r="D1852" s="103"/>
      <c r="E1852" s="103"/>
    </row>
    <row r="1853" spans="1:5" x14ac:dyDescent="0.2">
      <c r="A1853" s="102"/>
      <c r="B1853" s="103"/>
      <c r="C1853" s="103"/>
      <c r="D1853" s="103"/>
      <c r="E1853" s="103"/>
    </row>
    <row r="1854" spans="1:5" x14ac:dyDescent="0.2">
      <c r="A1854" s="102"/>
      <c r="B1854" s="103"/>
      <c r="C1854" s="103"/>
      <c r="D1854" s="103"/>
      <c r="E1854" s="103"/>
    </row>
    <row r="1855" spans="1:5" x14ac:dyDescent="0.2">
      <c r="A1855" s="102"/>
      <c r="B1855" s="103"/>
      <c r="C1855" s="103"/>
      <c r="D1855" s="103"/>
      <c r="E1855" s="103"/>
    </row>
    <row r="1856" spans="1:5" x14ac:dyDescent="0.2">
      <c r="A1856" s="102"/>
      <c r="B1856" s="103"/>
      <c r="C1856" s="103"/>
      <c r="D1856" s="103"/>
      <c r="E1856" s="103"/>
    </row>
    <row r="1857" spans="1:5" x14ac:dyDescent="0.2">
      <c r="A1857" s="102"/>
      <c r="B1857" s="103"/>
      <c r="C1857" s="103"/>
      <c r="D1857" s="103"/>
      <c r="E1857" s="103"/>
    </row>
    <row r="1858" spans="1:5" x14ac:dyDescent="0.2">
      <c r="A1858" s="102"/>
      <c r="B1858" s="103"/>
      <c r="C1858" s="103"/>
      <c r="D1858" s="103"/>
      <c r="E1858" s="103"/>
    </row>
    <row r="1859" spans="1:5" x14ac:dyDescent="0.2">
      <c r="A1859" s="102"/>
      <c r="B1859" s="103"/>
      <c r="C1859" s="103"/>
      <c r="D1859" s="103"/>
      <c r="E1859" s="103"/>
    </row>
    <row r="1860" spans="1:5" x14ac:dyDescent="0.2">
      <c r="A1860" s="102"/>
      <c r="B1860" s="103"/>
      <c r="C1860" s="103"/>
      <c r="D1860" s="103"/>
      <c r="E1860" s="103"/>
    </row>
    <row r="1861" spans="1:5" x14ac:dyDescent="0.2">
      <c r="A1861" s="102"/>
      <c r="B1861" s="103"/>
      <c r="C1861" s="103"/>
      <c r="D1861" s="103"/>
      <c r="E1861" s="103"/>
    </row>
    <row r="1862" spans="1:5" x14ac:dyDescent="0.2">
      <c r="A1862" s="102"/>
      <c r="B1862" s="103"/>
      <c r="C1862" s="103"/>
      <c r="D1862" s="103"/>
      <c r="E1862" s="103"/>
    </row>
    <row r="1863" spans="1:5" x14ac:dyDescent="0.2">
      <c r="A1863" s="102"/>
      <c r="B1863" s="103"/>
      <c r="C1863" s="103"/>
      <c r="D1863" s="103"/>
      <c r="E1863" s="103"/>
    </row>
    <row r="1864" spans="1:5" x14ac:dyDescent="0.2">
      <c r="A1864" s="102"/>
      <c r="B1864" s="103"/>
      <c r="C1864" s="103"/>
      <c r="D1864" s="103"/>
      <c r="E1864" s="103"/>
    </row>
    <row r="1865" spans="1:5" x14ac:dyDescent="0.2">
      <c r="A1865" s="102"/>
      <c r="B1865" s="103"/>
      <c r="C1865" s="103"/>
      <c r="D1865" s="103"/>
      <c r="E1865" s="103"/>
    </row>
    <row r="1866" spans="1:5" x14ac:dyDescent="0.2">
      <c r="A1866" s="102"/>
      <c r="B1866" s="103"/>
      <c r="C1866" s="103"/>
      <c r="D1866" s="103"/>
      <c r="E1866" s="103"/>
    </row>
    <row r="1867" spans="1:5" x14ac:dyDescent="0.2">
      <c r="A1867" s="102"/>
      <c r="B1867" s="103"/>
      <c r="C1867" s="103"/>
      <c r="D1867" s="103"/>
      <c r="E1867" s="103"/>
    </row>
    <row r="1868" spans="1:5" x14ac:dyDescent="0.2">
      <c r="A1868" s="102"/>
      <c r="B1868" s="103"/>
      <c r="C1868" s="103"/>
      <c r="D1868" s="103"/>
      <c r="E1868" s="103"/>
    </row>
    <row r="1869" spans="1:5" x14ac:dyDescent="0.2">
      <c r="A1869" s="102"/>
      <c r="B1869" s="103"/>
      <c r="C1869" s="103"/>
      <c r="D1869" s="103"/>
      <c r="E1869" s="103"/>
    </row>
    <row r="1870" spans="1:5" x14ac:dyDescent="0.2">
      <c r="A1870" s="102"/>
      <c r="B1870" s="103"/>
      <c r="C1870" s="103"/>
      <c r="D1870" s="103"/>
      <c r="E1870" s="103"/>
    </row>
    <row r="1871" spans="1:5" x14ac:dyDescent="0.2">
      <c r="A1871" s="102"/>
      <c r="B1871" s="103"/>
      <c r="C1871" s="103"/>
      <c r="D1871" s="103"/>
      <c r="E1871" s="103"/>
    </row>
    <row r="1872" spans="1:5" x14ac:dyDescent="0.2">
      <c r="A1872" s="102"/>
      <c r="B1872" s="103"/>
      <c r="C1872" s="103"/>
      <c r="D1872" s="103"/>
      <c r="E1872" s="103"/>
    </row>
    <row r="1873" spans="1:5" x14ac:dyDescent="0.2">
      <c r="A1873" s="102"/>
      <c r="B1873" s="103"/>
      <c r="C1873" s="103"/>
      <c r="D1873" s="103"/>
      <c r="E1873" s="103"/>
    </row>
    <row r="1874" spans="1:5" x14ac:dyDescent="0.2">
      <c r="A1874" s="102"/>
      <c r="B1874" s="103"/>
      <c r="C1874" s="103"/>
      <c r="D1874" s="103"/>
      <c r="E1874" s="103"/>
    </row>
    <row r="1875" spans="1:5" x14ac:dyDescent="0.2">
      <c r="A1875" s="102"/>
      <c r="B1875" s="103"/>
      <c r="C1875" s="103"/>
      <c r="D1875" s="103"/>
      <c r="E1875" s="103"/>
    </row>
    <row r="1876" spans="1:5" x14ac:dyDescent="0.2">
      <c r="A1876" s="102"/>
      <c r="B1876" s="103"/>
      <c r="C1876" s="103"/>
      <c r="D1876" s="103"/>
      <c r="E1876" s="103"/>
    </row>
    <row r="1877" spans="1:5" x14ac:dyDescent="0.2">
      <c r="A1877" s="102"/>
      <c r="B1877" s="103"/>
      <c r="C1877" s="103"/>
      <c r="D1877" s="103"/>
      <c r="E1877" s="103"/>
    </row>
    <row r="1878" spans="1:5" x14ac:dyDescent="0.2">
      <c r="A1878" s="102"/>
      <c r="B1878" s="103"/>
      <c r="C1878" s="103"/>
      <c r="D1878" s="103"/>
      <c r="E1878" s="103"/>
    </row>
    <row r="1879" spans="1:5" x14ac:dyDescent="0.2">
      <c r="A1879" s="102"/>
      <c r="B1879" s="103"/>
      <c r="C1879" s="103"/>
      <c r="D1879" s="103"/>
      <c r="E1879" s="103"/>
    </row>
    <row r="1880" spans="1:5" x14ac:dyDescent="0.2">
      <c r="A1880" s="102"/>
      <c r="B1880" s="103"/>
      <c r="C1880" s="103"/>
      <c r="D1880" s="103"/>
      <c r="E1880" s="103"/>
    </row>
    <row r="1881" spans="1:5" x14ac:dyDescent="0.2">
      <c r="A1881" s="102"/>
      <c r="B1881" s="103"/>
      <c r="C1881" s="103"/>
      <c r="D1881" s="103"/>
      <c r="E1881" s="103"/>
    </row>
    <row r="1882" spans="1:5" x14ac:dyDescent="0.2">
      <c r="A1882" s="102"/>
      <c r="B1882" s="103"/>
      <c r="C1882" s="103"/>
      <c r="D1882" s="103"/>
      <c r="E1882" s="103"/>
    </row>
    <row r="1883" spans="1:5" x14ac:dyDescent="0.2">
      <c r="A1883" s="102"/>
      <c r="B1883" s="103"/>
      <c r="C1883" s="103"/>
      <c r="D1883" s="103"/>
      <c r="E1883" s="103"/>
    </row>
    <row r="1884" spans="1:5" x14ac:dyDescent="0.2">
      <c r="A1884" s="102"/>
      <c r="B1884" s="103"/>
      <c r="C1884" s="103"/>
      <c r="D1884" s="103"/>
      <c r="E1884" s="103"/>
    </row>
    <row r="1885" spans="1:5" x14ac:dyDescent="0.2">
      <c r="A1885" s="102"/>
      <c r="B1885" s="103"/>
      <c r="C1885" s="103"/>
      <c r="D1885" s="103"/>
      <c r="E1885" s="103"/>
    </row>
    <row r="1886" spans="1:5" x14ac:dyDescent="0.2">
      <c r="A1886" s="102"/>
      <c r="B1886" s="103"/>
      <c r="C1886" s="103"/>
      <c r="D1886" s="103"/>
      <c r="E1886" s="103"/>
    </row>
    <row r="1887" spans="1:5" x14ac:dyDescent="0.2">
      <c r="A1887" s="102"/>
      <c r="B1887" s="103"/>
      <c r="C1887" s="103"/>
      <c r="D1887" s="103"/>
      <c r="E1887" s="103"/>
    </row>
    <row r="1888" spans="1:5" x14ac:dyDescent="0.2">
      <c r="A1888" s="102"/>
      <c r="B1888" s="103"/>
      <c r="C1888" s="103"/>
      <c r="D1888" s="103"/>
      <c r="E1888" s="103"/>
    </row>
    <row r="1889" spans="1:5" x14ac:dyDescent="0.2">
      <c r="A1889" s="102"/>
      <c r="B1889" s="103"/>
      <c r="C1889" s="103"/>
      <c r="D1889" s="103"/>
      <c r="E1889" s="103"/>
    </row>
    <row r="1890" spans="1:5" x14ac:dyDescent="0.2">
      <c r="A1890" s="102"/>
      <c r="B1890" s="103"/>
      <c r="C1890" s="103"/>
      <c r="D1890" s="103"/>
      <c r="E1890" s="103"/>
    </row>
    <row r="1891" spans="1:5" x14ac:dyDescent="0.2">
      <c r="A1891" s="102"/>
      <c r="B1891" s="103"/>
      <c r="C1891" s="103"/>
      <c r="D1891" s="103"/>
      <c r="E1891" s="103"/>
    </row>
    <row r="1892" spans="1:5" x14ac:dyDescent="0.2">
      <c r="A1892" s="102"/>
      <c r="B1892" s="103"/>
      <c r="C1892" s="103"/>
      <c r="D1892" s="103"/>
      <c r="E1892" s="103"/>
    </row>
    <row r="1893" spans="1:5" x14ac:dyDescent="0.2">
      <c r="A1893" s="102"/>
      <c r="B1893" s="103"/>
      <c r="C1893" s="103"/>
      <c r="D1893" s="103"/>
      <c r="E1893" s="103"/>
    </row>
    <row r="1894" spans="1:5" x14ac:dyDescent="0.2">
      <c r="A1894" s="102"/>
      <c r="B1894" s="103"/>
      <c r="C1894" s="103"/>
      <c r="D1894" s="103"/>
      <c r="E1894" s="103"/>
    </row>
    <row r="1895" spans="1:5" x14ac:dyDescent="0.2">
      <c r="A1895" s="102"/>
      <c r="B1895" s="103"/>
      <c r="C1895" s="103"/>
      <c r="D1895" s="103"/>
      <c r="E1895" s="103"/>
    </row>
    <row r="1896" spans="1:5" x14ac:dyDescent="0.2">
      <c r="A1896" s="102"/>
      <c r="B1896" s="103"/>
      <c r="C1896" s="103"/>
      <c r="D1896" s="103"/>
      <c r="E1896" s="103"/>
    </row>
    <row r="1897" spans="1:5" x14ac:dyDescent="0.2">
      <c r="A1897" s="102"/>
      <c r="B1897" s="103"/>
      <c r="C1897" s="103"/>
      <c r="D1897" s="103"/>
      <c r="E1897" s="103"/>
    </row>
    <row r="1898" spans="1:5" x14ac:dyDescent="0.2">
      <c r="A1898" s="102"/>
      <c r="B1898" s="103"/>
      <c r="C1898" s="103"/>
      <c r="D1898" s="103"/>
      <c r="E1898" s="103"/>
    </row>
    <row r="1899" spans="1:5" x14ac:dyDescent="0.2">
      <c r="A1899" s="102"/>
      <c r="B1899" s="103"/>
      <c r="C1899" s="103"/>
      <c r="D1899" s="103"/>
      <c r="E1899" s="103"/>
    </row>
    <row r="1900" spans="1:5" x14ac:dyDescent="0.2">
      <c r="A1900" s="102"/>
      <c r="B1900" s="103"/>
      <c r="C1900" s="103"/>
      <c r="D1900" s="103"/>
      <c r="E1900" s="103"/>
    </row>
    <row r="1901" spans="1:5" x14ac:dyDescent="0.2">
      <c r="A1901" s="102"/>
      <c r="B1901" s="103"/>
      <c r="C1901" s="103"/>
      <c r="D1901" s="103"/>
      <c r="E1901" s="103"/>
    </row>
    <row r="1902" spans="1:5" x14ac:dyDescent="0.2">
      <c r="A1902" s="102"/>
      <c r="B1902" s="103"/>
      <c r="C1902" s="103"/>
      <c r="D1902" s="103"/>
      <c r="E1902" s="103"/>
    </row>
    <row r="1903" spans="1:5" x14ac:dyDescent="0.2">
      <c r="A1903" s="102"/>
      <c r="B1903" s="103"/>
      <c r="C1903" s="103"/>
      <c r="D1903" s="103"/>
      <c r="E1903" s="103"/>
    </row>
    <row r="1904" spans="1:5" x14ac:dyDescent="0.2">
      <c r="A1904" s="102"/>
      <c r="B1904" s="103"/>
      <c r="C1904" s="103"/>
      <c r="D1904" s="103"/>
      <c r="E1904" s="103"/>
    </row>
    <row r="1905" spans="1:5" x14ac:dyDescent="0.2">
      <c r="A1905" s="102"/>
      <c r="B1905" s="103"/>
      <c r="C1905" s="103"/>
      <c r="D1905" s="103"/>
      <c r="E1905" s="103"/>
    </row>
    <row r="1906" spans="1:5" x14ac:dyDescent="0.2">
      <c r="A1906" s="102"/>
      <c r="B1906" s="103"/>
      <c r="C1906" s="103"/>
      <c r="D1906" s="103"/>
      <c r="E1906" s="103"/>
    </row>
    <row r="1907" spans="1:5" x14ac:dyDescent="0.2">
      <c r="A1907" s="102"/>
      <c r="B1907" s="103"/>
      <c r="C1907" s="103"/>
      <c r="D1907" s="103"/>
      <c r="E1907" s="103"/>
    </row>
    <row r="1908" spans="1:5" x14ac:dyDescent="0.2">
      <c r="A1908" s="102"/>
      <c r="B1908" s="103"/>
      <c r="C1908" s="103"/>
      <c r="D1908" s="103"/>
      <c r="E1908" s="103"/>
    </row>
    <row r="1909" spans="1:5" x14ac:dyDescent="0.2">
      <c r="A1909" s="102"/>
      <c r="B1909" s="103"/>
      <c r="C1909" s="103"/>
      <c r="D1909" s="103"/>
      <c r="E1909" s="103"/>
    </row>
    <row r="1910" spans="1:5" x14ac:dyDescent="0.2">
      <c r="A1910" s="102"/>
      <c r="B1910" s="103"/>
      <c r="C1910" s="103"/>
      <c r="D1910" s="103"/>
      <c r="E1910" s="103"/>
    </row>
    <row r="1911" spans="1:5" x14ac:dyDescent="0.2">
      <c r="A1911" s="102"/>
      <c r="B1911" s="103"/>
      <c r="C1911" s="103"/>
      <c r="D1911" s="103"/>
      <c r="E1911" s="103"/>
    </row>
    <row r="1912" spans="1:5" x14ac:dyDescent="0.2">
      <c r="A1912" s="102"/>
      <c r="B1912" s="103"/>
      <c r="C1912" s="103"/>
      <c r="D1912" s="103"/>
      <c r="E1912" s="103"/>
    </row>
    <row r="1913" spans="1:5" x14ac:dyDescent="0.2">
      <c r="A1913" s="102"/>
      <c r="B1913" s="103"/>
      <c r="C1913" s="103"/>
      <c r="D1913" s="103"/>
      <c r="E1913" s="103"/>
    </row>
    <row r="1914" spans="1:5" x14ac:dyDescent="0.2">
      <c r="A1914" s="102"/>
      <c r="B1914" s="103"/>
      <c r="C1914" s="103"/>
      <c r="D1914" s="103"/>
      <c r="E1914" s="103"/>
    </row>
    <row r="1915" spans="1:5" x14ac:dyDescent="0.2">
      <c r="A1915" s="102"/>
      <c r="B1915" s="103"/>
      <c r="C1915" s="103"/>
      <c r="D1915" s="103"/>
      <c r="E1915" s="103"/>
    </row>
    <row r="1916" spans="1:5" x14ac:dyDescent="0.2">
      <c r="A1916" s="102"/>
      <c r="B1916" s="103"/>
      <c r="C1916" s="103"/>
      <c r="D1916" s="103"/>
      <c r="E1916" s="103"/>
    </row>
    <row r="1917" spans="1:5" x14ac:dyDescent="0.2">
      <c r="A1917" s="102"/>
      <c r="B1917" s="103"/>
      <c r="C1917" s="103"/>
      <c r="D1917" s="103"/>
      <c r="E1917" s="103"/>
    </row>
    <row r="1918" spans="1:5" x14ac:dyDescent="0.2">
      <c r="A1918" s="102"/>
      <c r="B1918" s="103"/>
      <c r="C1918" s="103"/>
      <c r="D1918" s="103"/>
      <c r="E1918" s="103"/>
    </row>
    <row r="1919" spans="1:5" x14ac:dyDescent="0.2">
      <c r="A1919" s="102"/>
      <c r="B1919" s="103"/>
      <c r="C1919" s="103"/>
      <c r="D1919" s="103"/>
      <c r="E1919" s="103"/>
    </row>
    <row r="1920" spans="1:5" x14ac:dyDescent="0.2">
      <c r="A1920" s="102"/>
      <c r="B1920" s="103"/>
      <c r="C1920" s="103"/>
      <c r="D1920" s="103"/>
      <c r="E1920" s="103"/>
    </row>
    <row r="1921" spans="1:5" x14ac:dyDescent="0.2">
      <c r="A1921" s="102"/>
      <c r="B1921" s="103"/>
      <c r="C1921" s="103"/>
      <c r="D1921" s="103"/>
      <c r="E1921" s="103"/>
    </row>
    <row r="1922" spans="1:5" x14ac:dyDescent="0.2">
      <c r="A1922" s="102"/>
      <c r="B1922" s="103"/>
      <c r="C1922" s="103"/>
      <c r="D1922" s="103"/>
      <c r="E1922" s="103"/>
    </row>
    <row r="1923" spans="1:5" x14ac:dyDescent="0.2">
      <c r="A1923" s="102"/>
      <c r="B1923" s="103"/>
      <c r="C1923" s="103"/>
      <c r="D1923" s="103"/>
      <c r="E1923" s="103"/>
    </row>
    <row r="1924" spans="1:5" x14ac:dyDescent="0.2">
      <c r="A1924" s="102"/>
      <c r="B1924" s="103"/>
      <c r="C1924" s="103"/>
      <c r="D1924" s="103"/>
      <c r="E1924" s="103"/>
    </row>
    <row r="1925" spans="1:5" x14ac:dyDescent="0.2">
      <c r="A1925" s="102"/>
      <c r="B1925" s="103"/>
      <c r="C1925" s="103"/>
      <c r="D1925" s="103"/>
      <c r="E1925" s="103"/>
    </row>
    <row r="1926" spans="1:5" x14ac:dyDescent="0.2">
      <c r="A1926" s="102"/>
      <c r="B1926" s="103"/>
      <c r="C1926" s="103"/>
      <c r="D1926" s="103"/>
      <c r="E1926" s="103"/>
    </row>
    <row r="1927" spans="1:5" x14ac:dyDescent="0.2">
      <c r="A1927" s="102"/>
      <c r="B1927" s="103"/>
      <c r="C1927" s="103"/>
      <c r="D1927" s="103"/>
      <c r="E1927" s="103"/>
    </row>
    <row r="1928" spans="1:5" x14ac:dyDescent="0.2">
      <c r="A1928" s="102"/>
      <c r="B1928" s="103"/>
      <c r="C1928" s="103"/>
      <c r="D1928" s="103"/>
      <c r="E1928" s="103"/>
    </row>
    <row r="1929" spans="1:5" x14ac:dyDescent="0.2">
      <c r="A1929" s="102"/>
      <c r="B1929" s="103"/>
      <c r="C1929" s="103"/>
      <c r="D1929" s="103"/>
      <c r="E1929" s="103"/>
    </row>
    <row r="1930" spans="1:5" x14ac:dyDescent="0.2">
      <c r="A1930" s="102"/>
      <c r="B1930" s="103"/>
      <c r="C1930" s="103"/>
      <c r="D1930" s="103"/>
      <c r="E1930" s="103"/>
    </row>
    <row r="1931" spans="1:5" x14ac:dyDescent="0.2">
      <c r="A1931" s="102"/>
      <c r="B1931" s="103"/>
      <c r="C1931" s="103"/>
      <c r="D1931" s="103"/>
      <c r="E1931" s="103"/>
    </row>
    <row r="1932" spans="1:5" x14ac:dyDescent="0.2">
      <c r="A1932" s="102"/>
      <c r="B1932" s="103"/>
      <c r="C1932" s="103"/>
      <c r="D1932" s="103"/>
      <c r="E1932" s="103"/>
    </row>
    <row r="1933" spans="1:5" x14ac:dyDescent="0.2">
      <c r="A1933" s="102"/>
      <c r="B1933" s="103"/>
      <c r="C1933" s="103"/>
      <c r="D1933" s="103"/>
      <c r="E1933" s="103"/>
    </row>
    <row r="1934" spans="1:5" x14ac:dyDescent="0.2">
      <c r="A1934" s="102"/>
      <c r="B1934" s="103"/>
      <c r="C1934" s="103"/>
      <c r="D1934" s="103"/>
      <c r="E1934" s="103"/>
    </row>
    <row r="1935" spans="1:5" x14ac:dyDescent="0.2">
      <c r="A1935" s="102"/>
      <c r="B1935" s="103"/>
      <c r="C1935" s="103"/>
      <c r="D1935" s="103"/>
      <c r="E1935" s="103"/>
    </row>
    <row r="1936" spans="1:5" x14ac:dyDescent="0.2">
      <c r="A1936" s="102"/>
      <c r="B1936" s="103"/>
      <c r="C1936" s="103"/>
      <c r="D1936" s="103"/>
      <c r="E1936" s="103"/>
    </row>
    <row r="1937" spans="1:5" x14ac:dyDescent="0.2">
      <c r="A1937" s="102"/>
      <c r="B1937" s="103"/>
      <c r="C1937" s="103"/>
      <c r="D1937" s="103"/>
      <c r="E1937" s="103"/>
    </row>
    <row r="1938" spans="1:5" x14ac:dyDescent="0.2">
      <c r="A1938" s="102"/>
      <c r="B1938" s="103"/>
      <c r="C1938" s="103"/>
      <c r="D1938" s="103"/>
      <c r="E1938" s="103"/>
    </row>
    <row r="1939" spans="1:5" x14ac:dyDescent="0.2">
      <c r="A1939" s="102"/>
      <c r="B1939" s="103"/>
      <c r="C1939" s="103"/>
      <c r="D1939" s="103"/>
      <c r="E1939" s="103"/>
    </row>
    <row r="1940" spans="1:5" x14ac:dyDescent="0.2">
      <c r="A1940" s="102"/>
      <c r="B1940" s="103"/>
      <c r="C1940" s="103"/>
      <c r="D1940" s="103"/>
      <c r="E1940" s="103"/>
    </row>
    <row r="1941" spans="1:5" x14ac:dyDescent="0.2">
      <c r="A1941" s="102"/>
      <c r="B1941" s="103"/>
      <c r="C1941" s="103"/>
      <c r="D1941" s="103"/>
      <c r="E1941" s="103"/>
    </row>
    <row r="1942" spans="1:5" x14ac:dyDescent="0.2">
      <c r="A1942" s="102"/>
      <c r="B1942" s="103"/>
      <c r="C1942" s="103"/>
      <c r="D1942" s="103"/>
      <c r="E1942" s="103"/>
    </row>
    <row r="1943" spans="1:5" x14ac:dyDescent="0.2">
      <c r="A1943" s="102"/>
      <c r="B1943" s="103"/>
      <c r="C1943" s="103"/>
      <c r="D1943" s="103"/>
      <c r="E1943" s="103"/>
    </row>
    <row r="1944" spans="1:5" x14ac:dyDescent="0.2">
      <c r="A1944" s="102"/>
      <c r="B1944" s="103"/>
      <c r="C1944" s="103"/>
      <c r="D1944" s="103"/>
      <c r="E1944" s="103"/>
    </row>
    <row r="1945" spans="1:5" x14ac:dyDescent="0.2">
      <c r="A1945" s="102"/>
      <c r="B1945" s="103"/>
      <c r="C1945" s="103"/>
      <c r="D1945" s="103"/>
      <c r="E1945" s="103"/>
    </row>
    <row r="1946" spans="1:5" x14ac:dyDescent="0.2">
      <c r="A1946" s="102"/>
      <c r="B1946" s="103"/>
      <c r="C1946" s="103"/>
      <c r="D1946" s="103"/>
      <c r="E1946" s="103"/>
    </row>
    <row r="1947" spans="1:5" x14ac:dyDescent="0.2">
      <c r="A1947" s="102"/>
      <c r="B1947" s="103"/>
      <c r="C1947" s="103"/>
      <c r="D1947" s="103"/>
      <c r="E1947" s="103"/>
    </row>
    <row r="1948" spans="1:5" x14ac:dyDescent="0.2">
      <c r="A1948" s="102"/>
      <c r="B1948" s="103"/>
      <c r="C1948" s="103"/>
      <c r="D1948" s="103"/>
      <c r="E1948" s="103"/>
    </row>
    <row r="1949" spans="1:5" x14ac:dyDescent="0.2">
      <c r="A1949" s="102"/>
      <c r="B1949" s="103"/>
      <c r="C1949" s="103"/>
      <c r="D1949" s="103"/>
      <c r="E1949" s="103"/>
    </row>
    <row r="1950" spans="1:5" x14ac:dyDescent="0.2">
      <c r="A1950" s="102"/>
      <c r="B1950" s="103"/>
      <c r="C1950" s="103"/>
      <c r="D1950" s="103"/>
      <c r="E1950" s="103"/>
    </row>
    <row r="1951" spans="1:5" x14ac:dyDescent="0.2">
      <c r="A1951" s="102"/>
      <c r="B1951" s="103"/>
      <c r="C1951" s="103"/>
      <c r="D1951" s="103"/>
      <c r="E1951" s="103"/>
    </row>
    <row r="1952" spans="1:5" x14ac:dyDescent="0.2">
      <c r="A1952" s="102"/>
      <c r="B1952" s="103"/>
      <c r="C1952" s="103"/>
      <c r="D1952" s="103"/>
      <c r="E1952" s="103"/>
    </row>
    <row r="1953" spans="1:5" x14ac:dyDescent="0.2">
      <c r="A1953" s="102"/>
      <c r="B1953" s="103"/>
      <c r="C1953" s="103"/>
      <c r="D1953" s="103"/>
      <c r="E1953" s="103"/>
    </row>
    <row r="1954" spans="1:5" x14ac:dyDescent="0.2">
      <c r="A1954" s="102"/>
      <c r="B1954" s="103"/>
      <c r="C1954" s="103"/>
      <c r="D1954" s="103"/>
      <c r="E1954" s="103"/>
    </row>
    <row r="1955" spans="1:5" x14ac:dyDescent="0.2">
      <c r="A1955" s="102"/>
      <c r="B1955" s="103"/>
      <c r="C1955" s="103"/>
      <c r="D1955" s="103"/>
      <c r="E1955" s="103"/>
    </row>
    <row r="1956" spans="1:5" x14ac:dyDescent="0.2">
      <c r="A1956" s="102"/>
      <c r="B1956" s="103"/>
      <c r="C1956" s="103"/>
      <c r="D1956" s="103"/>
      <c r="E1956" s="103"/>
    </row>
    <row r="1957" spans="1:5" x14ac:dyDescent="0.2">
      <c r="A1957" s="102"/>
      <c r="B1957" s="103"/>
      <c r="C1957" s="103"/>
      <c r="D1957" s="103"/>
      <c r="E1957" s="103"/>
    </row>
    <row r="1958" spans="1:5" x14ac:dyDescent="0.2">
      <c r="A1958" s="102"/>
      <c r="B1958" s="103"/>
      <c r="C1958" s="103"/>
      <c r="D1958" s="103"/>
      <c r="E1958" s="103"/>
    </row>
    <row r="1959" spans="1:5" x14ac:dyDescent="0.2">
      <c r="A1959" s="102"/>
      <c r="B1959" s="103"/>
      <c r="C1959" s="103"/>
      <c r="D1959" s="103"/>
      <c r="E1959" s="103"/>
    </row>
    <row r="1960" spans="1:5" x14ac:dyDescent="0.2">
      <c r="A1960" s="102"/>
      <c r="B1960" s="103"/>
      <c r="C1960" s="103"/>
      <c r="D1960" s="103"/>
      <c r="E1960" s="103"/>
    </row>
    <row r="1961" spans="1:5" x14ac:dyDescent="0.2">
      <c r="A1961" s="102"/>
      <c r="B1961" s="103"/>
      <c r="C1961" s="103"/>
      <c r="D1961" s="103"/>
      <c r="E1961" s="103"/>
    </row>
    <row r="1962" spans="1:5" x14ac:dyDescent="0.2">
      <c r="A1962" s="102"/>
      <c r="B1962" s="103"/>
      <c r="C1962" s="103"/>
      <c r="D1962" s="103"/>
      <c r="E1962" s="103"/>
    </row>
    <row r="1963" spans="1:5" x14ac:dyDescent="0.2">
      <c r="A1963" s="102"/>
      <c r="B1963" s="103"/>
      <c r="C1963" s="103"/>
      <c r="D1963" s="103"/>
      <c r="E1963" s="103"/>
    </row>
    <row r="1964" spans="1:5" x14ac:dyDescent="0.2">
      <c r="A1964" s="102"/>
      <c r="B1964" s="103"/>
      <c r="C1964" s="103"/>
      <c r="D1964" s="103"/>
      <c r="E1964" s="103"/>
    </row>
    <row r="1965" spans="1:5" x14ac:dyDescent="0.2">
      <c r="A1965" s="102"/>
      <c r="B1965" s="103"/>
      <c r="C1965" s="103"/>
      <c r="D1965" s="103"/>
      <c r="E1965" s="103"/>
    </row>
    <row r="1966" spans="1:5" x14ac:dyDescent="0.2">
      <c r="A1966" s="102"/>
      <c r="B1966" s="103"/>
      <c r="C1966" s="103"/>
      <c r="D1966" s="103"/>
      <c r="E1966" s="103"/>
    </row>
    <row r="1967" spans="1:5" x14ac:dyDescent="0.2">
      <c r="A1967" s="102"/>
      <c r="B1967" s="103"/>
      <c r="C1967" s="103"/>
      <c r="D1967" s="103"/>
      <c r="E1967" s="103"/>
    </row>
    <row r="1968" spans="1:5" x14ac:dyDescent="0.2">
      <c r="A1968" s="102"/>
      <c r="B1968" s="103"/>
      <c r="C1968" s="103"/>
      <c r="D1968" s="103"/>
      <c r="E1968" s="103"/>
    </row>
    <row r="1969" spans="1:5" x14ac:dyDescent="0.2">
      <c r="A1969" s="102"/>
      <c r="B1969" s="103"/>
      <c r="C1969" s="103"/>
      <c r="D1969" s="103"/>
      <c r="E1969" s="103"/>
    </row>
    <row r="1970" spans="1:5" x14ac:dyDescent="0.2">
      <c r="A1970" s="102"/>
      <c r="B1970" s="103"/>
      <c r="C1970" s="103"/>
      <c r="D1970" s="103"/>
      <c r="E1970" s="103"/>
    </row>
    <row r="1971" spans="1:5" x14ac:dyDescent="0.2">
      <c r="A1971" s="102"/>
      <c r="B1971" s="103"/>
      <c r="C1971" s="103"/>
      <c r="D1971" s="103"/>
      <c r="E1971" s="103"/>
    </row>
    <row r="1972" spans="1:5" x14ac:dyDescent="0.2">
      <c r="A1972" s="102"/>
      <c r="B1972" s="103"/>
      <c r="C1972" s="103"/>
      <c r="D1972" s="103"/>
      <c r="E1972" s="103"/>
    </row>
    <row r="1973" spans="1:5" x14ac:dyDescent="0.2">
      <c r="A1973" s="102"/>
      <c r="B1973" s="103"/>
      <c r="C1973" s="103"/>
      <c r="D1973" s="103"/>
      <c r="E1973" s="103"/>
    </row>
    <row r="1974" spans="1:5" x14ac:dyDescent="0.2">
      <c r="A1974" s="102"/>
      <c r="B1974" s="103"/>
      <c r="C1974" s="103"/>
      <c r="D1974" s="103"/>
      <c r="E1974" s="103"/>
    </row>
    <row r="1975" spans="1:5" x14ac:dyDescent="0.2">
      <c r="A1975" s="102"/>
      <c r="B1975" s="103"/>
      <c r="C1975" s="103"/>
      <c r="D1975" s="103"/>
      <c r="E1975" s="103"/>
    </row>
    <row r="1976" spans="1:5" x14ac:dyDescent="0.2">
      <c r="A1976" s="102"/>
      <c r="B1976" s="103"/>
      <c r="C1976" s="103"/>
      <c r="D1976" s="103"/>
      <c r="E1976" s="103"/>
    </row>
    <row r="1977" spans="1:5" x14ac:dyDescent="0.2">
      <c r="A1977" s="102"/>
      <c r="B1977" s="103"/>
      <c r="C1977" s="103"/>
      <c r="D1977" s="103"/>
      <c r="E1977" s="103"/>
    </row>
    <row r="1978" spans="1:5" x14ac:dyDescent="0.2">
      <c r="A1978" s="102"/>
      <c r="B1978" s="103"/>
      <c r="C1978" s="103"/>
      <c r="D1978" s="103"/>
      <c r="E1978" s="103"/>
    </row>
    <row r="1979" spans="1:5" x14ac:dyDescent="0.2">
      <c r="A1979" s="102"/>
      <c r="B1979" s="103"/>
      <c r="C1979" s="103"/>
      <c r="D1979" s="103"/>
      <c r="E1979" s="103"/>
    </row>
    <row r="1980" spans="1:5" x14ac:dyDescent="0.2">
      <c r="A1980" s="102"/>
      <c r="B1980" s="103"/>
      <c r="C1980" s="103"/>
      <c r="D1980" s="103"/>
      <c r="E1980" s="103"/>
    </row>
    <row r="1981" spans="1:5" x14ac:dyDescent="0.2">
      <c r="A1981" s="102"/>
      <c r="B1981" s="103"/>
      <c r="C1981" s="103"/>
      <c r="D1981" s="103"/>
      <c r="E1981" s="103"/>
    </row>
    <row r="1982" spans="1:5" x14ac:dyDescent="0.2">
      <c r="A1982" s="102"/>
      <c r="B1982" s="103"/>
      <c r="C1982" s="103"/>
      <c r="D1982" s="103"/>
      <c r="E1982" s="103"/>
    </row>
    <row r="1983" spans="1:5" x14ac:dyDescent="0.2">
      <c r="A1983" s="102"/>
      <c r="B1983" s="103"/>
      <c r="C1983" s="103"/>
      <c r="D1983" s="103"/>
      <c r="E1983" s="103"/>
    </row>
    <row r="1984" spans="1:5" x14ac:dyDescent="0.2">
      <c r="A1984" s="102"/>
      <c r="B1984" s="103"/>
      <c r="C1984" s="103"/>
      <c r="D1984" s="103"/>
      <c r="E1984" s="103"/>
    </row>
    <row r="1985" spans="1:5" x14ac:dyDescent="0.2">
      <c r="A1985" s="102"/>
      <c r="B1985" s="103"/>
      <c r="C1985" s="103"/>
      <c r="D1985" s="103"/>
      <c r="E1985" s="103"/>
    </row>
    <row r="1986" spans="1:5" x14ac:dyDescent="0.2">
      <c r="A1986" s="102"/>
      <c r="B1986" s="103"/>
      <c r="C1986" s="103"/>
      <c r="D1986" s="103"/>
      <c r="E1986" s="103"/>
    </row>
    <row r="1987" spans="1:5" x14ac:dyDescent="0.2">
      <c r="A1987" s="102"/>
      <c r="B1987" s="103"/>
      <c r="C1987" s="103"/>
      <c r="D1987" s="103"/>
      <c r="E1987" s="103"/>
    </row>
    <row r="1988" spans="1:5" x14ac:dyDescent="0.2">
      <c r="A1988" s="102"/>
      <c r="B1988" s="103"/>
      <c r="C1988" s="103"/>
      <c r="D1988" s="103"/>
      <c r="E1988" s="103"/>
    </row>
    <row r="1989" spans="1:5" x14ac:dyDescent="0.2">
      <c r="A1989" s="102"/>
      <c r="B1989" s="103"/>
      <c r="C1989" s="103"/>
      <c r="D1989" s="103"/>
      <c r="E1989" s="103"/>
    </row>
    <row r="1990" spans="1:5" x14ac:dyDescent="0.2">
      <c r="A1990" s="102"/>
      <c r="B1990" s="103"/>
      <c r="C1990" s="103"/>
      <c r="D1990" s="103"/>
      <c r="E1990" s="103"/>
    </row>
    <row r="1991" spans="1:5" x14ac:dyDescent="0.2">
      <c r="A1991" s="102"/>
      <c r="B1991" s="103"/>
      <c r="C1991" s="103"/>
      <c r="D1991" s="103"/>
      <c r="E1991" s="103"/>
    </row>
    <row r="1992" spans="1:5" x14ac:dyDescent="0.2">
      <c r="A1992" s="102"/>
      <c r="B1992" s="103"/>
      <c r="C1992" s="103"/>
      <c r="D1992" s="103"/>
      <c r="E1992" s="103"/>
    </row>
    <row r="1993" spans="1:5" x14ac:dyDescent="0.2">
      <c r="A1993" s="102"/>
      <c r="B1993" s="103"/>
      <c r="C1993" s="103"/>
      <c r="D1993" s="103"/>
      <c r="E1993" s="103"/>
    </row>
    <row r="1994" spans="1:5" x14ac:dyDescent="0.2">
      <c r="A1994" s="102"/>
      <c r="B1994" s="103"/>
      <c r="C1994" s="103"/>
      <c r="D1994" s="103"/>
      <c r="E1994" s="103"/>
    </row>
    <row r="1995" spans="1:5" x14ac:dyDescent="0.2">
      <c r="A1995" s="102"/>
      <c r="B1995" s="103"/>
      <c r="C1995" s="103"/>
      <c r="D1995" s="103"/>
      <c r="E1995" s="103"/>
    </row>
    <row r="1996" spans="1:5" x14ac:dyDescent="0.2">
      <c r="A1996" s="102"/>
      <c r="B1996" s="103"/>
      <c r="C1996" s="103"/>
      <c r="D1996" s="103"/>
      <c r="E1996" s="103"/>
    </row>
    <row r="1997" spans="1:5" x14ac:dyDescent="0.2">
      <c r="A1997" s="102"/>
      <c r="B1997" s="103"/>
      <c r="C1997" s="103"/>
      <c r="D1997" s="103"/>
      <c r="E1997" s="103"/>
    </row>
    <row r="1998" spans="1:5" x14ac:dyDescent="0.2">
      <c r="A1998" s="102"/>
      <c r="B1998" s="103"/>
      <c r="C1998" s="103"/>
      <c r="D1998" s="103"/>
      <c r="E1998" s="103"/>
    </row>
    <row r="1999" spans="1:5" x14ac:dyDescent="0.2">
      <c r="A1999" s="102"/>
      <c r="B1999" s="103"/>
      <c r="C1999" s="103"/>
      <c r="D1999" s="103"/>
      <c r="E1999" s="103"/>
    </row>
    <row r="2000" spans="1:5" x14ac:dyDescent="0.2">
      <c r="A2000" s="102"/>
      <c r="B2000" s="103"/>
      <c r="C2000" s="103"/>
      <c r="D2000" s="103"/>
      <c r="E2000" s="103"/>
    </row>
    <row r="2001" spans="1:5" x14ac:dyDescent="0.2">
      <c r="A2001" s="102"/>
      <c r="B2001" s="103"/>
      <c r="C2001" s="103"/>
      <c r="D2001" s="103"/>
      <c r="E2001" s="103"/>
    </row>
    <row r="2002" spans="1:5" x14ac:dyDescent="0.2">
      <c r="A2002" s="102"/>
      <c r="B2002" s="103"/>
      <c r="C2002" s="103"/>
      <c r="D2002" s="103"/>
      <c r="E2002" s="103"/>
    </row>
    <row r="2003" spans="1:5" x14ac:dyDescent="0.2">
      <c r="A2003" s="102"/>
      <c r="B2003" s="103"/>
      <c r="C2003" s="103"/>
      <c r="D2003" s="103"/>
      <c r="E2003" s="103"/>
    </row>
    <row r="2004" spans="1:5" x14ac:dyDescent="0.2">
      <c r="A2004" s="102"/>
      <c r="B2004" s="103"/>
      <c r="C2004" s="103"/>
      <c r="D2004" s="103"/>
      <c r="E2004" s="103"/>
    </row>
    <row r="2005" spans="1:5" x14ac:dyDescent="0.2">
      <c r="A2005" s="102"/>
      <c r="B2005" s="103"/>
      <c r="C2005" s="103"/>
      <c r="D2005" s="103"/>
      <c r="E2005" s="103"/>
    </row>
    <row r="2006" spans="1:5" x14ac:dyDescent="0.2">
      <c r="A2006" s="102"/>
      <c r="B2006" s="103"/>
      <c r="C2006" s="103"/>
      <c r="D2006" s="103"/>
      <c r="E2006" s="103"/>
    </row>
    <row r="2007" spans="1:5" x14ac:dyDescent="0.2">
      <c r="A2007" s="102"/>
      <c r="B2007" s="103"/>
      <c r="C2007" s="103"/>
      <c r="D2007" s="103"/>
      <c r="E2007" s="103"/>
    </row>
    <row r="2008" spans="1:5" x14ac:dyDescent="0.2">
      <c r="A2008" s="102"/>
      <c r="B2008" s="103"/>
      <c r="C2008" s="103"/>
      <c r="D2008" s="103"/>
      <c r="E2008" s="103"/>
    </row>
    <row r="2009" spans="1:5" x14ac:dyDescent="0.2">
      <c r="A2009" s="102"/>
      <c r="B2009" s="103"/>
      <c r="C2009" s="103"/>
      <c r="D2009" s="103"/>
      <c r="E2009" s="103"/>
    </row>
    <row r="2010" spans="1:5" x14ac:dyDescent="0.2">
      <c r="A2010" s="102"/>
      <c r="B2010" s="103"/>
      <c r="C2010" s="103"/>
      <c r="D2010" s="103"/>
      <c r="E2010" s="103"/>
    </row>
    <row r="2011" spans="1:5" x14ac:dyDescent="0.2">
      <c r="A2011" s="102"/>
      <c r="B2011" s="103"/>
      <c r="C2011" s="103"/>
      <c r="D2011" s="103"/>
      <c r="E2011" s="103"/>
    </row>
    <row r="2012" spans="1:5" x14ac:dyDescent="0.2">
      <c r="A2012" s="102"/>
      <c r="B2012" s="103"/>
      <c r="C2012" s="103"/>
      <c r="D2012" s="103"/>
      <c r="E2012" s="103"/>
    </row>
    <row r="2013" spans="1:5" x14ac:dyDescent="0.2">
      <c r="A2013" s="102"/>
      <c r="B2013" s="103"/>
      <c r="C2013" s="103"/>
      <c r="D2013" s="103"/>
      <c r="E2013" s="103"/>
    </row>
    <row r="2014" spans="1:5" x14ac:dyDescent="0.2">
      <c r="A2014" s="102"/>
      <c r="B2014" s="103"/>
      <c r="C2014" s="103"/>
      <c r="D2014" s="103"/>
      <c r="E2014" s="103"/>
    </row>
    <row r="2015" spans="1:5" x14ac:dyDescent="0.2">
      <c r="A2015" s="102"/>
      <c r="B2015" s="103"/>
      <c r="C2015" s="103"/>
      <c r="D2015" s="103"/>
      <c r="E2015" s="103"/>
    </row>
    <row r="2016" spans="1:5" x14ac:dyDescent="0.2">
      <c r="A2016" s="102"/>
      <c r="B2016" s="103"/>
      <c r="C2016" s="103"/>
      <c r="D2016" s="103"/>
      <c r="E2016" s="103"/>
    </row>
    <row r="2017" spans="1:5" x14ac:dyDescent="0.2">
      <c r="A2017" s="102"/>
      <c r="B2017" s="103"/>
      <c r="C2017" s="103"/>
      <c r="D2017" s="103"/>
      <c r="E2017" s="103"/>
    </row>
    <row r="2018" spans="1:5" x14ac:dyDescent="0.2">
      <c r="A2018" s="102"/>
      <c r="B2018" s="103"/>
      <c r="C2018" s="103"/>
      <c r="D2018" s="103"/>
      <c r="E2018" s="103"/>
    </row>
    <row r="2019" spans="1:5" x14ac:dyDescent="0.2">
      <c r="A2019" s="102"/>
      <c r="B2019" s="103"/>
      <c r="C2019" s="103"/>
      <c r="D2019" s="103"/>
      <c r="E2019" s="103"/>
    </row>
    <row r="2020" spans="1:5" x14ac:dyDescent="0.2">
      <c r="A2020" s="102"/>
      <c r="B2020" s="103"/>
      <c r="C2020" s="103"/>
      <c r="D2020" s="103"/>
      <c r="E2020" s="103"/>
    </row>
    <row r="2021" spans="1:5" x14ac:dyDescent="0.2">
      <c r="A2021" s="102"/>
      <c r="B2021" s="103"/>
      <c r="C2021" s="103"/>
      <c r="D2021" s="103"/>
      <c r="E2021" s="103"/>
    </row>
    <row r="2022" spans="1:5" x14ac:dyDescent="0.2">
      <c r="A2022" s="102"/>
      <c r="B2022" s="103"/>
      <c r="C2022" s="103"/>
      <c r="D2022" s="103"/>
      <c r="E2022" s="103"/>
    </row>
    <row r="2023" spans="1:5" x14ac:dyDescent="0.2">
      <c r="A2023" s="102"/>
      <c r="B2023" s="103"/>
      <c r="C2023" s="103"/>
      <c r="D2023" s="103"/>
      <c r="E2023" s="103"/>
    </row>
    <row r="2024" spans="1:5" x14ac:dyDescent="0.2">
      <c r="A2024" s="102"/>
      <c r="B2024" s="103"/>
      <c r="C2024" s="103"/>
      <c r="D2024" s="103"/>
      <c r="E2024" s="103"/>
    </row>
    <row r="2025" spans="1:5" x14ac:dyDescent="0.2">
      <c r="A2025" s="102"/>
      <c r="B2025" s="103"/>
      <c r="C2025" s="103"/>
      <c r="D2025" s="103"/>
      <c r="E2025" s="103"/>
    </row>
    <row r="2026" spans="1:5" x14ac:dyDescent="0.2">
      <c r="A2026" s="102"/>
      <c r="B2026" s="103"/>
      <c r="C2026" s="103"/>
      <c r="D2026" s="103"/>
      <c r="E2026" s="103"/>
    </row>
    <row r="2027" spans="1:5" x14ac:dyDescent="0.2">
      <c r="A2027" s="102"/>
      <c r="B2027" s="103"/>
      <c r="C2027" s="103"/>
      <c r="D2027" s="103"/>
      <c r="E2027" s="103"/>
    </row>
    <row r="2028" spans="1:5" x14ac:dyDescent="0.2">
      <c r="A2028" s="102"/>
      <c r="B2028" s="103"/>
      <c r="C2028" s="103"/>
      <c r="D2028" s="103"/>
      <c r="E2028" s="103"/>
    </row>
    <row r="2029" spans="1:5" x14ac:dyDescent="0.2">
      <c r="A2029" s="102"/>
      <c r="B2029" s="103"/>
      <c r="C2029" s="103"/>
      <c r="D2029" s="103"/>
      <c r="E2029" s="103"/>
    </row>
    <row r="2030" spans="1:5" x14ac:dyDescent="0.2">
      <c r="A2030" s="102"/>
      <c r="B2030" s="103"/>
      <c r="C2030" s="103"/>
      <c r="D2030" s="103"/>
      <c r="E2030" s="103"/>
    </row>
    <row r="2031" spans="1:5" x14ac:dyDescent="0.2">
      <c r="A2031" s="102"/>
      <c r="B2031" s="103"/>
      <c r="C2031" s="103"/>
      <c r="D2031" s="103"/>
      <c r="E2031" s="103"/>
    </row>
    <row r="2032" spans="1:5" x14ac:dyDescent="0.2">
      <c r="A2032" s="102"/>
      <c r="B2032" s="103"/>
      <c r="C2032" s="103"/>
      <c r="D2032" s="103"/>
      <c r="E2032" s="103"/>
    </row>
    <row r="2033" spans="1:5" x14ac:dyDescent="0.2">
      <c r="A2033" s="102"/>
      <c r="B2033" s="103"/>
      <c r="C2033" s="103"/>
      <c r="D2033" s="103"/>
      <c r="E2033" s="103"/>
    </row>
    <row r="2034" spans="1:5" x14ac:dyDescent="0.2">
      <c r="A2034" s="102"/>
      <c r="B2034" s="103"/>
      <c r="C2034" s="103"/>
      <c r="D2034" s="103"/>
      <c r="E2034" s="103"/>
    </row>
    <row r="2035" spans="1:5" x14ac:dyDescent="0.2">
      <c r="A2035" s="102"/>
      <c r="B2035" s="103"/>
      <c r="C2035" s="103"/>
      <c r="D2035" s="103"/>
      <c r="E2035" s="103"/>
    </row>
    <row r="2036" spans="1:5" x14ac:dyDescent="0.2">
      <c r="A2036" s="102"/>
      <c r="B2036" s="103"/>
      <c r="C2036" s="103"/>
      <c r="D2036" s="103"/>
      <c r="E2036" s="103"/>
    </row>
    <row r="2037" spans="1:5" x14ac:dyDescent="0.2">
      <c r="A2037" s="102"/>
      <c r="B2037" s="103"/>
      <c r="C2037" s="103"/>
      <c r="D2037" s="103"/>
      <c r="E2037" s="103"/>
    </row>
    <row r="2038" spans="1:5" x14ac:dyDescent="0.2">
      <c r="A2038" s="102"/>
      <c r="B2038" s="103"/>
      <c r="C2038" s="103"/>
      <c r="D2038" s="103"/>
      <c r="E2038" s="103"/>
    </row>
    <row r="2039" spans="1:5" x14ac:dyDescent="0.2">
      <c r="A2039" s="102"/>
      <c r="B2039" s="103"/>
      <c r="C2039" s="103"/>
      <c r="D2039" s="103"/>
      <c r="E2039" s="103"/>
    </row>
    <row r="2040" spans="1:5" x14ac:dyDescent="0.2">
      <c r="A2040" s="102"/>
      <c r="B2040" s="103"/>
      <c r="C2040" s="103"/>
      <c r="D2040" s="103"/>
      <c r="E2040" s="103"/>
    </row>
    <row r="2041" spans="1:5" x14ac:dyDescent="0.2">
      <c r="A2041" s="102"/>
      <c r="B2041" s="103"/>
      <c r="C2041" s="103"/>
      <c r="D2041" s="103"/>
      <c r="E2041" s="103"/>
    </row>
    <row r="2042" spans="1:5" x14ac:dyDescent="0.2">
      <c r="A2042" s="102"/>
      <c r="B2042" s="103"/>
      <c r="C2042" s="103"/>
      <c r="D2042" s="103"/>
      <c r="E2042" s="103"/>
    </row>
    <row r="2043" spans="1:5" x14ac:dyDescent="0.2">
      <c r="A2043" s="102"/>
      <c r="B2043" s="103"/>
      <c r="C2043" s="103"/>
      <c r="D2043" s="103"/>
      <c r="E2043" s="103"/>
    </row>
    <row r="2044" spans="1:5" x14ac:dyDescent="0.2">
      <c r="A2044" s="102"/>
      <c r="B2044" s="103"/>
      <c r="C2044" s="103"/>
      <c r="D2044" s="103"/>
      <c r="E2044" s="103"/>
    </row>
    <row r="2045" spans="1:5" x14ac:dyDescent="0.2">
      <c r="A2045" s="102"/>
      <c r="B2045" s="103"/>
      <c r="C2045" s="103"/>
      <c r="D2045" s="103"/>
      <c r="E2045" s="103"/>
    </row>
    <row r="2046" spans="1:5" x14ac:dyDescent="0.2">
      <c r="A2046" s="102"/>
      <c r="B2046" s="103"/>
      <c r="C2046" s="103"/>
      <c r="D2046" s="103"/>
      <c r="E2046" s="103"/>
    </row>
    <row r="2047" spans="1:5" x14ac:dyDescent="0.2">
      <c r="A2047" s="102"/>
      <c r="B2047" s="103"/>
      <c r="C2047" s="103"/>
      <c r="D2047" s="103"/>
      <c r="E2047" s="103"/>
    </row>
    <row r="2048" spans="1:5" x14ac:dyDescent="0.2">
      <c r="A2048" s="102"/>
      <c r="B2048" s="103"/>
      <c r="C2048" s="103"/>
      <c r="D2048" s="103"/>
      <c r="E2048" s="103"/>
    </row>
    <row r="2049" spans="1:5" x14ac:dyDescent="0.2">
      <c r="A2049" s="102"/>
      <c r="B2049" s="103"/>
      <c r="C2049" s="103"/>
      <c r="D2049" s="103"/>
      <c r="E2049" s="103"/>
    </row>
    <row r="2050" spans="1:5" x14ac:dyDescent="0.2">
      <c r="A2050" s="102"/>
      <c r="B2050" s="103"/>
      <c r="C2050" s="103"/>
      <c r="D2050" s="103"/>
      <c r="E2050" s="103"/>
    </row>
    <row r="2051" spans="1:5" x14ac:dyDescent="0.2">
      <c r="A2051" s="102"/>
      <c r="B2051" s="103"/>
      <c r="C2051" s="103"/>
      <c r="D2051" s="103"/>
      <c r="E2051" s="103"/>
    </row>
    <row r="2052" spans="1:5" x14ac:dyDescent="0.2">
      <c r="A2052" s="102"/>
      <c r="B2052" s="103"/>
      <c r="C2052" s="103"/>
      <c r="D2052" s="103"/>
      <c r="E2052" s="103"/>
    </row>
    <row r="2053" spans="1:5" x14ac:dyDescent="0.2">
      <c r="A2053" s="102"/>
      <c r="B2053" s="103"/>
      <c r="C2053" s="103"/>
      <c r="D2053" s="103"/>
      <c r="E2053" s="103"/>
    </row>
    <row r="2054" spans="1:5" x14ac:dyDescent="0.2">
      <c r="A2054" s="102"/>
      <c r="B2054" s="103"/>
      <c r="C2054" s="103"/>
      <c r="D2054" s="103"/>
      <c r="E2054" s="103"/>
    </row>
    <row r="2055" spans="1:5" x14ac:dyDescent="0.2">
      <c r="A2055" s="102"/>
      <c r="B2055" s="103"/>
      <c r="C2055" s="103"/>
      <c r="D2055" s="103"/>
      <c r="E2055" s="103"/>
    </row>
    <row r="2056" spans="1:5" x14ac:dyDescent="0.2">
      <c r="A2056" s="102"/>
      <c r="B2056" s="103"/>
      <c r="C2056" s="103"/>
      <c r="D2056" s="103"/>
      <c r="E2056" s="103"/>
    </row>
    <row r="2057" spans="1:5" x14ac:dyDescent="0.2">
      <c r="A2057" s="102"/>
      <c r="B2057" s="103"/>
      <c r="C2057" s="103"/>
      <c r="D2057" s="103"/>
      <c r="E2057" s="103"/>
    </row>
    <row r="2058" spans="1:5" x14ac:dyDescent="0.2">
      <c r="A2058" s="102"/>
      <c r="B2058" s="103"/>
      <c r="C2058" s="103"/>
      <c r="D2058" s="103"/>
      <c r="E2058" s="103"/>
    </row>
    <row r="2059" spans="1:5" x14ac:dyDescent="0.2">
      <c r="A2059" s="102"/>
      <c r="B2059" s="103"/>
      <c r="C2059" s="103"/>
      <c r="D2059" s="103"/>
      <c r="E2059" s="103"/>
    </row>
    <row r="2060" spans="1:5" x14ac:dyDescent="0.2">
      <c r="A2060" s="102"/>
      <c r="B2060" s="103"/>
      <c r="C2060" s="103"/>
      <c r="D2060" s="103"/>
      <c r="E2060" s="103"/>
    </row>
    <row r="2061" spans="1:5" x14ac:dyDescent="0.2">
      <c r="A2061" s="102"/>
      <c r="B2061" s="103"/>
      <c r="C2061" s="103"/>
      <c r="D2061" s="103"/>
      <c r="E2061" s="103"/>
    </row>
    <row r="2062" spans="1:5" x14ac:dyDescent="0.2">
      <c r="A2062" s="102"/>
      <c r="B2062" s="103"/>
      <c r="C2062" s="103"/>
      <c r="D2062" s="103"/>
      <c r="E2062" s="103"/>
    </row>
    <row r="2063" spans="1:5" x14ac:dyDescent="0.2">
      <c r="A2063" s="102"/>
      <c r="B2063" s="103"/>
      <c r="C2063" s="103"/>
      <c r="D2063" s="103"/>
      <c r="E2063" s="103"/>
    </row>
    <row r="2064" spans="1:5" x14ac:dyDescent="0.2">
      <c r="A2064" s="102"/>
      <c r="B2064" s="103"/>
      <c r="C2064" s="103"/>
      <c r="D2064" s="103"/>
      <c r="E2064" s="103"/>
    </row>
    <row r="2065" spans="1:5" x14ac:dyDescent="0.2">
      <c r="A2065" s="102"/>
      <c r="B2065" s="103"/>
      <c r="C2065" s="103"/>
      <c r="D2065" s="103"/>
      <c r="E2065" s="103"/>
    </row>
    <row r="2066" spans="1:5" x14ac:dyDescent="0.2">
      <c r="A2066" s="102"/>
      <c r="B2066" s="103"/>
      <c r="C2066" s="103"/>
      <c r="D2066" s="103"/>
      <c r="E2066" s="103"/>
    </row>
    <row r="2067" spans="1:5" x14ac:dyDescent="0.2">
      <c r="A2067" s="102"/>
      <c r="B2067" s="103"/>
      <c r="C2067" s="103"/>
      <c r="D2067" s="103"/>
      <c r="E2067" s="103"/>
    </row>
    <row r="2068" spans="1:5" x14ac:dyDescent="0.2">
      <c r="A2068" s="102"/>
      <c r="B2068" s="103"/>
      <c r="C2068" s="103"/>
      <c r="D2068" s="103"/>
      <c r="E2068" s="103"/>
    </row>
    <row r="2069" spans="1:5" x14ac:dyDescent="0.2">
      <c r="A2069" s="102"/>
      <c r="B2069" s="103"/>
      <c r="C2069" s="103"/>
      <c r="D2069" s="103"/>
      <c r="E2069" s="103"/>
    </row>
    <row r="2070" spans="1:5" x14ac:dyDescent="0.2">
      <c r="A2070" s="102"/>
      <c r="B2070" s="103"/>
      <c r="C2070" s="103"/>
      <c r="D2070" s="103"/>
      <c r="E2070" s="103"/>
    </row>
    <row r="2071" spans="1:5" x14ac:dyDescent="0.2">
      <c r="A2071" s="102"/>
      <c r="B2071" s="103"/>
      <c r="C2071" s="103"/>
      <c r="D2071" s="103"/>
      <c r="E2071" s="103"/>
    </row>
    <row r="2072" spans="1:5" x14ac:dyDescent="0.2">
      <c r="A2072" s="102"/>
      <c r="B2072" s="103"/>
      <c r="C2072" s="103"/>
      <c r="D2072" s="103"/>
      <c r="E2072" s="103"/>
    </row>
    <row r="2073" spans="1:5" x14ac:dyDescent="0.2">
      <c r="A2073" s="102"/>
      <c r="B2073" s="103"/>
      <c r="C2073" s="103"/>
      <c r="D2073" s="103"/>
      <c r="E2073" s="103"/>
    </row>
    <row r="2074" spans="1:5" x14ac:dyDescent="0.2">
      <c r="A2074" s="102"/>
      <c r="B2074" s="103"/>
      <c r="C2074" s="103"/>
      <c r="D2074" s="103"/>
      <c r="E2074" s="103"/>
    </row>
    <row r="2075" spans="1:5" x14ac:dyDescent="0.2">
      <c r="A2075" s="102"/>
      <c r="B2075" s="103"/>
      <c r="C2075" s="103"/>
      <c r="D2075" s="103"/>
      <c r="E2075" s="103"/>
    </row>
    <row r="2076" spans="1:5" x14ac:dyDescent="0.2">
      <c r="A2076" s="102"/>
      <c r="B2076" s="103"/>
      <c r="C2076" s="103"/>
      <c r="D2076" s="103"/>
      <c r="E2076" s="103"/>
    </row>
    <row r="2077" spans="1:5" x14ac:dyDescent="0.2">
      <c r="A2077" s="102"/>
      <c r="B2077" s="103"/>
      <c r="C2077" s="103"/>
      <c r="D2077" s="103"/>
      <c r="E2077" s="103"/>
    </row>
    <row r="2078" spans="1:5" x14ac:dyDescent="0.2">
      <c r="A2078" s="102"/>
      <c r="B2078" s="103"/>
      <c r="C2078" s="103"/>
      <c r="D2078" s="103"/>
      <c r="E2078" s="103"/>
    </row>
    <row r="2079" spans="1:5" x14ac:dyDescent="0.2">
      <c r="A2079" s="102"/>
      <c r="B2079" s="103"/>
      <c r="C2079" s="103"/>
      <c r="D2079" s="103"/>
      <c r="E2079" s="103"/>
    </row>
    <row r="2080" spans="1:5" x14ac:dyDescent="0.2">
      <c r="A2080" s="102"/>
      <c r="B2080" s="103"/>
      <c r="C2080" s="103"/>
      <c r="D2080" s="103"/>
      <c r="E2080" s="103"/>
    </row>
    <row r="2081" spans="1:5" x14ac:dyDescent="0.2">
      <c r="A2081" s="102"/>
      <c r="B2081" s="103"/>
      <c r="C2081" s="103"/>
      <c r="D2081" s="103"/>
      <c r="E2081" s="103"/>
    </row>
    <row r="2082" spans="1:5" x14ac:dyDescent="0.2">
      <c r="A2082" s="102"/>
      <c r="B2082" s="103"/>
      <c r="C2082" s="103"/>
      <c r="D2082" s="103"/>
      <c r="E2082" s="103"/>
    </row>
    <row r="2083" spans="1:5" x14ac:dyDescent="0.2">
      <c r="A2083" s="102"/>
      <c r="B2083" s="103"/>
      <c r="C2083" s="103"/>
      <c r="D2083" s="103"/>
      <c r="E2083" s="103"/>
    </row>
    <row r="2084" spans="1:5" x14ac:dyDescent="0.2">
      <c r="A2084" s="102"/>
      <c r="B2084" s="103"/>
      <c r="C2084" s="103"/>
      <c r="D2084" s="103"/>
      <c r="E2084" s="103"/>
    </row>
    <row r="2085" spans="1:5" x14ac:dyDescent="0.2">
      <c r="A2085" s="102"/>
      <c r="B2085" s="103"/>
      <c r="C2085" s="103"/>
      <c r="D2085" s="103"/>
      <c r="E2085" s="103"/>
    </row>
    <row r="2086" spans="1:5" x14ac:dyDescent="0.2">
      <c r="A2086" s="102"/>
      <c r="B2086" s="103"/>
      <c r="C2086" s="103"/>
      <c r="D2086" s="103"/>
      <c r="E2086" s="103"/>
    </row>
    <row r="2087" spans="1:5" x14ac:dyDescent="0.2">
      <c r="A2087" s="102"/>
      <c r="B2087" s="103"/>
      <c r="C2087" s="103"/>
      <c r="D2087" s="103"/>
      <c r="E2087" s="103"/>
    </row>
    <row r="2088" spans="1:5" x14ac:dyDescent="0.2">
      <c r="A2088" s="102"/>
      <c r="B2088" s="103"/>
      <c r="C2088" s="103"/>
      <c r="D2088" s="103"/>
      <c r="E2088" s="103"/>
    </row>
    <row r="2089" spans="1:5" x14ac:dyDescent="0.2">
      <c r="A2089" s="102"/>
      <c r="B2089" s="103"/>
      <c r="C2089" s="103"/>
      <c r="D2089" s="103"/>
      <c r="E2089" s="103"/>
    </row>
    <row r="2090" spans="1:5" x14ac:dyDescent="0.2">
      <c r="A2090" s="102"/>
      <c r="B2090" s="103"/>
      <c r="C2090" s="103"/>
      <c r="D2090" s="103"/>
      <c r="E2090" s="103"/>
    </row>
    <row r="2091" spans="1:5" x14ac:dyDescent="0.2">
      <c r="A2091" s="102"/>
      <c r="B2091" s="103"/>
      <c r="C2091" s="103"/>
      <c r="D2091" s="103"/>
      <c r="E2091" s="103"/>
    </row>
    <row r="2092" spans="1:5" x14ac:dyDescent="0.2">
      <c r="A2092" s="102"/>
      <c r="B2092" s="103"/>
      <c r="C2092" s="103"/>
      <c r="D2092" s="103"/>
      <c r="E2092" s="103"/>
    </row>
    <row r="2093" spans="1:5" x14ac:dyDescent="0.2">
      <c r="A2093" s="102"/>
      <c r="B2093" s="103"/>
      <c r="C2093" s="103"/>
      <c r="D2093" s="103"/>
      <c r="E2093" s="103"/>
    </row>
    <row r="2094" spans="1:5" x14ac:dyDescent="0.2">
      <c r="A2094" s="102"/>
      <c r="B2094" s="103"/>
      <c r="C2094" s="103"/>
      <c r="D2094" s="103"/>
      <c r="E2094" s="103"/>
    </row>
    <row r="2095" spans="1:5" x14ac:dyDescent="0.2">
      <c r="A2095" s="102"/>
      <c r="B2095" s="103"/>
      <c r="C2095" s="103"/>
      <c r="D2095" s="103"/>
      <c r="E2095" s="103"/>
    </row>
    <row r="2096" spans="1:5" x14ac:dyDescent="0.2">
      <c r="A2096" s="102"/>
      <c r="B2096" s="103"/>
      <c r="C2096" s="103"/>
      <c r="D2096" s="103"/>
      <c r="E2096" s="103"/>
    </row>
    <row r="2097" spans="1:5" x14ac:dyDescent="0.2">
      <c r="A2097" s="102"/>
      <c r="B2097" s="103"/>
      <c r="C2097" s="103"/>
      <c r="D2097" s="103"/>
      <c r="E2097" s="103"/>
    </row>
    <row r="2098" spans="1:5" x14ac:dyDescent="0.2">
      <c r="A2098" s="102"/>
      <c r="B2098" s="103"/>
      <c r="C2098" s="103"/>
      <c r="D2098" s="103"/>
      <c r="E2098" s="103"/>
    </row>
    <row r="2099" spans="1:5" x14ac:dyDescent="0.2">
      <c r="A2099" s="102"/>
      <c r="B2099" s="103"/>
      <c r="C2099" s="103"/>
      <c r="D2099" s="103"/>
      <c r="E2099" s="103"/>
    </row>
    <row r="2100" spans="1:5" x14ac:dyDescent="0.2">
      <c r="A2100" s="102"/>
      <c r="B2100" s="103"/>
      <c r="C2100" s="103"/>
      <c r="D2100" s="103"/>
      <c r="E2100" s="103"/>
    </row>
    <row r="2101" spans="1:5" x14ac:dyDescent="0.2">
      <c r="A2101" s="102"/>
      <c r="B2101" s="103"/>
      <c r="C2101" s="103"/>
      <c r="D2101" s="103"/>
      <c r="E2101" s="103"/>
    </row>
    <row r="2102" spans="1:5" x14ac:dyDescent="0.2">
      <c r="A2102" s="102"/>
      <c r="B2102" s="103"/>
      <c r="C2102" s="103"/>
      <c r="D2102" s="103"/>
      <c r="E2102" s="103"/>
    </row>
    <row r="2103" spans="1:5" x14ac:dyDescent="0.2">
      <c r="A2103" s="102"/>
      <c r="B2103" s="103"/>
      <c r="C2103" s="103"/>
      <c r="D2103" s="103"/>
      <c r="E2103" s="103"/>
    </row>
    <row r="2104" spans="1:5" x14ac:dyDescent="0.2">
      <c r="A2104" s="102"/>
      <c r="B2104" s="103"/>
      <c r="C2104" s="103"/>
      <c r="D2104" s="103"/>
      <c r="E2104" s="103"/>
    </row>
    <row r="2105" spans="1:5" x14ac:dyDescent="0.2">
      <c r="A2105" s="102"/>
      <c r="B2105" s="103"/>
      <c r="C2105" s="103"/>
      <c r="D2105" s="103"/>
      <c r="E2105" s="103"/>
    </row>
    <row r="2106" spans="1:5" x14ac:dyDescent="0.2">
      <c r="A2106" s="102"/>
      <c r="B2106" s="103"/>
      <c r="C2106" s="103"/>
      <c r="D2106" s="103"/>
      <c r="E2106" s="103"/>
    </row>
    <row r="2107" spans="1:5" x14ac:dyDescent="0.2">
      <c r="A2107" s="102"/>
      <c r="B2107" s="103"/>
      <c r="C2107" s="103"/>
      <c r="D2107" s="103"/>
      <c r="E2107" s="103"/>
    </row>
    <row r="2108" spans="1:5" x14ac:dyDescent="0.2">
      <c r="A2108" s="102"/>
      <c r="B2108" s="103"/>
      <c r="C2108" s="103"/>
      <c r="D2108" s="103"/>
      <c r="E2108" s="103"/>
    </row>
    <row r="2109" spans="1:5" x14ac:dyDescent="0.2">
      <c r="A2109" s="102"/>
      <c r="B2109" s="103"/>
      <c r="C2109" s="103"/>
      <c r="D2109" s="103"/>
      <c r="E2109" s="103"/>
    </row>
    <row r="2110" spans="1:5" x14ac:dyDescent="0.2">
      <c r="A2110" s="102"/>
      <c r="B2110" s="103"/>
      <c r="C2110" s="103"/>
      <c r="D2110" s="103"/>
      <c r="E2110" s="103"/>
    </row>
    <row r="2111" spans="1:5" x14ac:dyDescent="0.2">
      <c r="A2111" s="102"/>
      <c r="B2111" s="103"/>
      <c r="C2111" s="103"/>
      <c r="D2111" s="103"/>
      <c r="E2111" s="103"/>
    </row>
    <row r="2112" spans="1:5" x14ac:dyDescent="0.2">
      <c r="A2112" s="102"/>
      <c r="B2112" s="103"/>
      <c r="C2112" s="103"/>
      <c r="D2112" s="103"/>
      <c r="E2112" s="103"/>
    </row>
    <row r="2113" spans="1:5" x14ac:dyDescent="0.2">
      <c r="A2113" s="102"/>
      <c r="B2113" s="103"/>
      <c r="C2113" s="103"/>
      <c r="D2113" s="103"/>
      <c r="E2113" s="103"/>
    </row>
    <row r="2114" spans="1:5" x14ac:dyDescent="0.2">
      <c r="A2114" s="102"/>
      <c r="B2114" s="103"/>
      <c r="C2114" s="103"/>
      <c r="D2114" s="103"/>
      <c r="E2114" s="103"/>
    </row>
    <row r="2115" spans="1:5" x14ac:dyDescent="0.2">
      <c r="A2115" s="102"/>
      <c r="B2115" s="103"/>
      <c r="C2115" s="103"/>
      <c r="D2115" s="103"/>
      <c r="E2115" s="103"/>
    </row>
    <row r="2116" spans="1:5" x14ac:dyDescent="0.2">
      <c r="A2116" s="102"/>
      <c r="B2116" s="103"/>
      <c r="C2116" s="103"/>
      <c r="D2116" s="103"/>
      <c r="E2116" s="103"/>
    </row>
    <row r="2117" spans="1:5" x14ac:dyDescent="0.2">
      <c r="A2117" s="102"/>
      <c r="B2117" s="103"/>
      <c r="C2117" s="103"/>
      <c r="D2117" s="103"/>
      <c r="E2117" s="103"/>
    </row>
    <row r="2118" spans="1:5" x14ac:dyDescent="0.2">
      <c r="A2118" s="102"/>
      <c r="B2118" s="103"/>
      <c r="C2118" s="103"/>
      <c r="D2118" s="103"/>
      <c r="E2118" s="103"/>
    </row>
    <row r="2119" spans="1:5" x14ac:dyDescent="0.2">
      <c r="A2119" s="102"/>
      <c r="B2119" s="103"/>
      <c r="C2119" s="103"/>
      <c r="D2119" s="103"/>
      <c r="E2119" s="103"/>
    </row>
    <row r="2120" spans="1:5" x14ac:dyDescent="0.2">
      <c r="A2120" s="102"/>
      <c r="B2120" s="103"/>
      <c r="C2120" s="103"/>
      <c r="D2120" s="103"/>
      <c r="E2120" s="103"/>
    </row>
    <row r="2121" spans="1:5" x14ac:dyDescent="0.2">
      <c r="A2121" s="102"/>
      <c r="B2121" s="103"/>
      <c r="C2121" s="103"/>
      <c r="D2121" s="103"/>
      <c r="E2121" s="103"/>
    </row>
    <row r="2122" spans="1:5" x14ac:dyDescent="0.2">
      <c r="A2122" s="102"/>
      <c r="B2122" s="103"/>
      <c r="C2122" s="103"/>
      <c r="D2122" s="103"/>
      <c r="E2122" s="103"/>
    </row>
    <row r="2123" spans="1:5" x14ac:dyDescent="0.2">
      <c r="A2123" s="102"/>
      <c r="B2123" s="103"/>
      <c r="C2123" s="103"/>
      <c r="D2123" s="103"/>
      <c r="E2123" s="103"/>
    </row>
    <row r="2124" spans="1:5" x14ac:dyDescent="0.2">
      <c r="A2124" s="102"/>
      <c r="B2124" s="103"/>
      <c r="C2124" s="103"/>
      <c r="D2124" s="103"/>
      <c r="E2124" s="103"/>
    </row>
    <row r="2125" spans="1:5" x14ac:dyDescent="0.2">
      <c r="A2125" s="102"/>
      <c r="B2125" s="103"/>
      <c r="C2125" s="103"/>
      <c r="D2125" s="103"/>
      <c r="E2125" s="103"/>
    </row>
    <row r="2126" spans="1:5" x14ac:dyDescent="0.2">
      <c r="A2126" s="102"/>
      <c r="B2126" s="103"/>
      <c r="C2126" s="103"/>
      <c r="D2126" s="103"/>
      <c r="E2126" s="103"/>
    </row>
    <row r="2127" spans="1:5" x14ac:dyDescent="0.2">
      <c r="A2127" s="102"/>
      <c r="B2127" s="103"/>
      <c r="C2127" s="103"/>
      <c r="D2127" s="103"/>
      <c r="E2127" s="103"/>
    </row>
    <row r="2128" spans="1:5" x14ac:dyDescent="0.2">
      <c r="A2128" s="102"/>
      <c r="B2128" s="103"/>
      <c r="C2128" s="103"/>
      <c r="D2128" s="103"/>
      <c r="E2128" s="103"/>
    </row>
    <row r="2129" spans="1:5" x14ac:dyDescent="0.2">
      <c r="A2129" s="102"/>
      <c r="B2129" s="103"/>
      <c r="C2129" s="103"/>
      <c r="D2129" s="103"/>
      <c r="E2129" s="103"/>
    </row>
    <row r="2130" spans="1:5" x14ac:dyDescent="0.2">
      <c r="A2130" s="102"/>
      <c r="B2130" s="103"/>
      <c r="C2130" s="103"/>
      <c r="D2130" s="103"/>
      <c r="E2130" s="103"/>
    </row>
    <row r="2131" spans="1:5" x14ac:dyDescent="0.2">
      <c r="A2131" s="102"/>
      <c r="B2131" s="103"/>
      <c r="C2131" s="103"/>
      <c r="D2131" s="103"/>
      <c r="E2131" s="103"/>
    </row>
    <row r="2132" spans="1:5" x14ac:dyDescent="0.2">
      <c r="A2132" s="102"/>
      <c r="B2132" s="103"/>
      <c r="C2132" s="103"/>
      <c r="D2132" s="103"/>
      <c r="E2132" s="103"/>
    </row>
    <row r="2133" spans="1:5" x14ac:dyDescent="0.2">
      <c r="A2133" s="102"/>
      <c r="B2133" s="103"/>
      <c r="C2133" s="103"/>
      <c r="D2133" s="103"/>
      <c r="E2133" s="103"/>
    </row>
    <row r="2134" spans="1:5" x14ac:dyDescent="0.2">
      <c r="A2134" s="102"/>
      <c r="B2134" s="103"/>
      <c r="C2134" s="103"/>
      <c r="D2134" s="103"/>
      <c r="E2134" s="103"/>
    </row>
    <row r="2135" spans="1:5" x14ac:dyDescent="0.2">
      <c r="A2135" s="102"/>
      <c r="B2135" s="103"/>
      <c r="C2135" s="103"/>
      <c r="D2135" s="103"/>
      <c r="E2135" s="103"/>
    </row>
    <row r="2136" spans="1:5" x14ac:dyDescent="0.2">
      <c r="A2136" s="102"/>
      <c r="B2136" s="103"/>
      <c r="C2136" s="103"/>
      <c r="D2136" s="103"/>
      <c r="E2136" s="103"/>
    </row>
    <row r="2137" spans="1:5" x14ac:dyDescent="0.2">
      <c r="A2137" s="102"/>
      <c r="B2137" s="103"/>
      <c r="C2137" s="103"/>
      <c r="D2137" s="103"/>
      <c r="E2137" s="103"/>
    </row>
    <row r="2138" spans="1:5" x14ac:dyDescent="0.2">
      <c r="A2138" s="102"/>
      <c r="B2138" s="103"/>
      <c r="C2138" s="103"/>
      <c r="D2138" s="103"/>
      <c r="E2138" s="103"/>
    </row>
    <row r="2139" spans="1:5" x14ac:dyDescent="0.2">
      <c r="A2139" s="102"/>
      <c r="B2139" s="103"/>
      <c r="C2139" s="103"/>
      <c r="D2139" s="103"/>
      <c r="E2139" s="103"/>
    </row>
    <row r="2140" spans="1:5" x14ac:dyDescent="0.2">
      <c r="A2140" s="102"/>
      <c r="B2140" s="103"/>
      <c r="C2140" s="103"/>
      <c r="D2140" s="103"/>
      <c r="E2140" s="103"/>
    </row>
    <row r="2141" spans="1:5" x14ac:dyDescent="0.2">
      <c r="A2141" s="102"/>
      <c r="B2141" s="103"/>
      <c r="C2141" s="103"/>
      <c r="D2141" s="103"/>
      <c r="E2141" s="103"/>
    </row>
    <row r="2142" spans="1:5" x14ac:dyDescent="0.2">
      <c r="A2142" s="102"/>
      <c r="B2142" s="103"/>
      <c r="C2142" s="103"/>
      <c r="D2142" s="103"/>
      <c r="E2142" s="103"/>
    </row>
    <row r="2143" spans="1:5" x14ac:dyDescent="0.2">
      <c r="A2143" s="102"/>
      <c r="B2143" s="103"/>
      <c r="C2143" s="103"/>
      <c r="D2143" s="103"/>
      <c r="E2143" s="103"/>
    </row>
    <row r="2144" spans="1:5" x14ac:dyDescent="0.2">
      <c r="A2144" s="102"/>
      <c r="B2144" s="103"/>
      <c r="C2144" s="103"/>
      <c r="D2144" s="103"/>
      <c r="E2144" s="103"/>
    </row>
    <row r="2145" spans="1:5" x14ac:dyDescent="0.2">
      <c r="A2145" s="102"/>
      <c r="B2145" s="103"/>
      <c r="C2145" s="103"/>
      <c r="D2145" s="103"/>
      <c r="E2145" s="103"/>
    </row>
    <row r="2146" spans="1:5" x14ac:dyDescent="0.2">
      <c r="A2146" s="102"/>
      <c r="B2146" s="103"/>
      <c r="C2146" s="103"/>
      <c r="D2146" s="103"/>
      <c r="E2146" s="103"/>
    </row>
    <row r="2147" spans="1:5" x14ac:dyDescent="0.2">
      <c r="A2147" s="102"/>
      <c r="B2147" s="103"/>
      <c r="C2147" s="103"/>
      <c r="D2147" s="103"/>
      <c r="E2147" s="103"/>
    </row>
    <row r="2148" spans="1:5" x14ac:dyDescent="0.2">
      <c r="A2148" s="102"/>
      <c r="B2148" s="103"/>
      <c r="C2148" s="103"/>
      <c r="D2148" s="103"/>
      <c r="E2148" s="103"/>
    </row>
    <row r="2149" spans="1:5" x14ac:dyDescent="0.2">
      <c r="A2149" s="102"/>
      <c r="B2149" s="103"/>
      <c r="C2149" s="103"/>
      <c r="D2149" s="103"/>
      <c r="E2149" s="103"/>
    </row>
    <row r="2150" spans="1:5" x14ac:dyDescent="0.2">
      <c r="A2150" s="102"/>
      <c r="B2150" s="103"/>
      <c r="C2150" s="103"/>
      <c r="D2150" s="103"/>
      <c r="E2150" s="103"/>
    </row>
    <row r="2151" spans="1:5" x14ac:dyDescent="0.2">
      <c r="A2151" s="102"/>
      <c r="B2151" s="103"/>
      <c r="C2151" s="103"/>
      <c r="D2151" s="103"/>
      <c r="E2151" s="103"/>
    </row>
    <row r="2152" spans="1:5" x14ac:dyDescent="0.2">
      <c r="A2152" s="102"/>
      <c r="B2152" s="103"/>
      <c r="C2152" s="103"/>
      <c r="D2152" s="103"/>
      <c r="E2152" s="103"/>
    </row>
    <row r="2153" spans="1:5" x14ac:dyDescent="0.2">
      <c r="A2153" s="102"/>
      <c r="B2153" s="103"/>
      <c r="C2153" s="103"/>
      <c r="D2153" s="103"/>
      <c r="E2153" s="103"/>
    </row>
    <row r="2154" spans="1:5" x14ac:dyDescent="0.2">
      <c r="A2154" s="102"/>
      <c r="B2154" s="103"/>
      <c r="C2154" s="103"/>
      <c r="D2154" s="103"/>
      <c r="E2154" s="103"/>
    </row>
    <row r="2155" spans="1:5" x14ac:dyDescent="0.2">
      <c r="A2155" s="102"/>
      <c r="B2155" s="103"/>
      <c r="C2155" s="103"/>
      <c r="D2155" s="103"/>
      <c r="E2155" s="103"/>
    </row>
    <row r="2156" spans="1:5" x14ac:dyDescent="0.2">
      <c r="A2156" s="102"/>
      <c r="B2156" s="103"/>
      <c r="C2156" s="103"/>
      <c r="D2156" s="103"/>
      <c r="E2156" s="103"/>
    </row>
    <row r="2157" spans="1:5" x14ac:dyDescent="0.2">
      <c r="A2157" s="102"/>
      <c r="B2157" s="103"/>
      <c r="C2157" s="103"/>
      <c r="D2157" s="103"/>
      <c r="E2157" s="103"/>
    </row>
    <row r="2158" spans="1:5" x14ac:dyDescent="0.2">
      <c r="A2158" s="102"/>
      <c r="B2158" s="103"/>
      <c r="C2158" s="103"/>
      <c r="D2158" s="103"/>
      <c r="E2158" s="103"/>
    </row>
    <row r="2159" spans="1:5" x14ac:dyDescent="0.2">
      <c r="A2159" s="102"/>
      <c r="B2159" s="103"/>
      <c r="C2159" s="103"/>
      <c r="D2159" s="103"/>
      <c r="E2159" s="103"/>
    </row>
    <row r="2160" spans="1:5" x14ac:dyDescent="0.2">
      <c r="A2160" s="102"/>
      <c r="B2160" s="103"/>
      <c r="C2160" s="103"/>
      <c r="D2160" s="103"/>
      <c r="E2160" s="103"/>
    </row>
    <row r="2161" spans="1:5" x14ac:dyDescent="0.2">
      <c r="A2161" s="102"/>
      <c r="B2161" s="103"/>
      <c r="C2161" s="103"/>
      <c r="D2161" s="103"/>
      <c r="E2161" s="103"/>
    </row>
    <row r="2162" spans="1:5" x14ac:dyDescent="0.2">
      <c r="A2162" s="102"/>
      <c r="B2162" s="103"/>
      <c r="C2162" s="103"/>
      <c r="D2162" s="103"/>
      <c r="E2162" s="103"/>
    </row>
    <row r="2163" spans="1:5" x14ac:dyDescent="0.2">
      <c r="A2163" s="102"/>
      <c r="B2163" s="103"/>
      <c r="C2163" s="103"/>
      <c r="D2163" s="103"/>
      <c r="E2163" s="103"/>
    </row>
    <row r="2164" spans="1:5" x14ac:dyDescent="0.2">
      <c r="A2164" s="102"/>
      <c r="B2164" s="103"/>
      <c r="C2164" s="103"/>
      <c r="D2164" s="103"/>
      <c r="E2164" s="103"/>
    </row>
    <row r="2165" spans="1:5" x14ac:dyDescent="0.2">
      <c r="A2165" s="102"/>
      <c r="B2165" s="103"/>
      <c r="C2165" s="103"/>
      <c r="D2165" s="103"/>
      <c r="E2165" s="103"/>
    </row>
    <row r="2166" spans="1:5" x14ac:dyDescent="0.2">
      <c r="A2166" s="102"/>
      <c r="B2166" s="103"/>
      <c r="C2166" s="103"/>
      <c r="D2166" s="103"/>
      <c r="E2166" s="103"/>
    </row>
    <row r="2167" spans="1:5" x14ac:dyDescent="0.2">
      <c r="A2167" s="102"/>
      <c r="B2167" s="103"/>
      <c r="C2167" s="103"/>
      <c r="D2167" s="103"/>
      <c r="E2167" s="103"/>
    </row>
    <row r="2168" spans="1:5" x14ac:dyDescent="0.2">
      <c r="A2168" s="102"/>
      <c r="B2168" s="103"/>
      <c r="C2168" s="103"/>
      <c r="D2168" s="103"/>
      <c r="E2168" s="103"/>
    </row>
    <row r="2169" spans="1:5" x14ac:dyDescent="0.2">
      <c r="A2169" s="102"/>
      <c r="B2169" s="103"/>
      <c r="C2169" s="103"/>
      <c r="D2169" s="103"/>
      <c r="E2169" s="103"/>
    </row>
    <row r="2170" spans="1:5" x14ac:dyDescent="0.2">
      <c r="A2170" s="102"/>
      <c r="B2170" s="103"/>
      <c r="C2170" s="103"/>
      <c r="D2170" s="103"/>
      <c r="E2170" s="103"/>
    </row>
    <row r="2171" spans="1:5" x14ac:dyDescent="0.2">
      <c r="A2171" s="102"/>
      <c r="B2171" s="103"/>
      <c r="C2171" s="103"/>
      <c r="D2171" s="103"/>
      <c r="E2171" s="103"/>
    </row>
    <row r="2172" spans="1:5" x14ac:dyDescent="0.2">
      <c r="A2172" s="102"/>
      <c r="B2172" s="103"/>
      <c r="C2172" s="103"/>
      <c r="D2172" s="103"/>
      <c r="E2172" s="103"/>
    </row>
    <row r="2173" spans="1:5" x14ac:dyDescent="0.2">
      <c r="A2173" s="102"/>
      <c r="B2173" s="103"/>
      <c r="C2173" s="103"/>
      <c r="D2173" s="103"/>
      <c r="E2173" s="103"/>
    </row>
    <row r="2174" spans="1:5" x14ac:dyDescent="0.2">
      <c r="A2174" s="102"/>
      <c r="B2174" s="103"/>
      <c r="C2174" s="103"/>
      <c r="D2174" s="103"/>
      <c r="E2174" s="103"/>
    </row>
    <row r="2175" spans="1:5" x14ac:dyDescent="0.2">
      <c r="A2175" s="102"/>
      <c r="B2175" s="103"/>
      <c r="C2175" s="103"/>
      <c r="D2175" s="103"/>
      <c r="E2175" s="103"/>
    </row>
    <row r="2176" spans="1:5" x14ac:dyDescent="0.2">
      <c r="A2176" s="102"/>
      <c r="B2176" s="103"/>
      <c r="C2176" s="103"/>
      <c r="D2176" s="103"/>
      <c r="E2176" s="103"/>
    </row>
    <row r="2177" spans="1:5" x14ac:dyDescent="0.2">
      <c r="A2177" s="102"/>
      <c r="B2177" s="103"/>
      <c r="C2177" s="103"/>
      <c r="D2177" s="103"/>
      <c r="E2177" s="103"/>
    </row>
    <row r="2178" spans="1:5" x14ac:dyDescent="0.2">
      <c r="A2178" s="102"/>
      <c r="B2178" s="103"/>
      <c r="C2178" s="103"/>
      <c r="D2178" s="103"/>
      <c r="E2178" s="103"/>
    </row>
    <row r="2179" spans="1:5" x14ac:dyDescent="0.2">
      <c r="A2179" s="102"/>
      <c r="B2179" s="103"/>
      <c r="C2179" s="103"/>
      <c r="D2179" s="103"/>
      <c r="E2179" s="103"/>
    </row>
    <row r="2180" spans="1:5" x14ac:dyDescent="0.2">
      <c r="A2180" s="102"/>
      <c r="B2180" s="103"/>
      <c r="C2180" s="103"/>
      <c r="D2180" s="103"/>
      <c r="E2180" s="103"/>
    </row>
    <row r="2181" spans="1:5" x14ac:dyDescent="0.2">
      <c r="A2181" s="102"/>
      <c r="B2181" s="103"/>
      <c r="C2181" s="103"/>
      <c r="D2181" s="103"/>
      <c r="E2181" s="103"/>
    </row>
    <row r="2182" spans="1:5" x14ac:dyDescent="0.2">
      <c r="A2182" s="102"/>
      <c r="B2182" s="103"/>
      <c r="C2182" s="103"/>
      <c r="D2182" s="103"/>
      <c r="E2182" s="103"/>
    </row>
    <row r="2183" spans="1:5" x14ac:dyDescent="0.2">
      <c r="A2183" s="102"/>
      <c r="B2183" s="103"/>
      <c r="C2183" s="103"/>
      <c r="D2183" s="103"/>
      <c r="E2183" s="103"/>
    </row>
    <row r="2184" spans="1:5" x14ac:dyDescent="0.2">
      <c r="A2184" s="102"/>
      <c r="B2184" s="103"/>
      <c r="C2184" s="103"/>
      <c r="D2184" s="103"/>
      <c r="E2184" s="103"/>
    </row>
    <row r="2185" spans="1:5" x14ac:dyDescent="0.2">
      <c r="A2185" s="102"/>
      <c r="B2185" s="103"/>
      <c r="C2185" s="103"/>
      <c r="D2185" s="103"/>
      <c r="E2185" s="103"/>
    </row>
    <row r="2186" spans="1:5" x14ac:dyDescent="0.2">
      <c r="A2186" s="102"/>
      <c r="B2186" s="103"/>
      <c r="C2186" s="103"/>
      <c r="D2186" s="103"/>
      <c r="E2186" s="103"/>
    </row>
    <row r="2187" spans="1:5" x14ac:dyDescent="0.2">
      <c r="A2187" s="102"/>
      <c r="B2187" s="103"/>
      <c r="C2187" s="103"/>
      <c r="D2187" s="103"/>
      <c r="E2187" s="103"/>
    </row>
    <row r="2188" spans="1:5" x14ac:dyDescent="0.2">
      <c r="A2188" s="102"/>
      <c r="B2188" s="103"/>
      <c r="C2188" s="103"/>
      <c r="D2188" s="103"/>
      <c r="E2188" s="103"/>
    </row>
    <row r="2189" spans="1:5" x14ac:dyDescent="0.2">
      <c r="A2189" s="102"/>
      <c r="B2189" s="103"/>
      <c r="C2189" s="103"/>
      <c r="D2189" s="103"/>
      <c r="E2189" s="103"/>
    </row>
    <row r="2190" spans="1:5" x14ac:dyDescent="0.2">
      <c r="A2190" s="102"/>
      <c r="B2190" s="103"/>
      <c r="C2190" s="103"/>
      <c r="D2190" s="103"/>
      <c r="E2190" s="103"/>
    </row>
    <row r="2191" spans="1:5" x14ac:dyDescent="0.2">
      <c r="A2191" s="102"/>
      <c r="B2191" s="103"/>
      <c r="C2191" s="103"/>
      <c r="D2191" s="103"/>
      <c r="E2191" s="103"/>
    </row>
    <row r="2192" spans="1:5" x14ac:dyDescent="0.2">
      <c r="A2192" s="102"/>
      <c r="B2192" s="103"/>
      <c r="C2192" s="103"/>
      <c r="D2192" s="103"/>
      <c r="E2192" s="103"/>
    </row>
    <row r="2193" spans="1:5" x14ac:dyDescent="0.2">
      <c r="A2193" s="102"/>
      <c r="B2193" s="103"/>
      <c r="C2193" s="103"/>
      <c r="D2193" s="103"/>
      <c r="E2193" s="103"/>
    </row>
    <row r="2194" spans="1:5" x14ac:dyDescent="0.2">
      <c r="A2194" s="102"/>
      <c r="B2194" s="103"/>
      <c r="C2194" s="103"/>
      <c r="D2194" s="103"/>
      <c r="E2194" s="103"/>
    </row>
    <row r="2195" spans="1:5" x14ac:dyDescent="0.2">
      <c r="A2195" s="102"/>
      <c r="B2195" s="103"/>
      <c r="C2195" s="103"/>
      <c r="D2195" s="103"/>
      <c r="E2195" s="103"/>
    </row>
    <row r="2196" spans="1:5" x14ac:dyDescent="0.2">
      <c r="A2196" s="102"/>
      <c r="B2196" s="103"/>
      <c r="C2196" s="103"/>
      <c r="D2196" s="103"/>
      <c r="E2196" s="103"/>
    </row>
    <row r="2197" spans="1:5" x14ac:dyDescent="0.2">
      <c r="A2197" s="102"/>
      <c r="B2197" s="103"/>
      <c r="C2197" s="103"/>
      <c r="D2197" s="103"/>
      <c r="E2197" s="103"/>
    </row>
    <row r="2198" spans="1:5" x14ac:dyDescent="0.2">
      <c r="A2198" s="102"/>
      <c r="B2198" s="103"/>
      <c r="C2198" s="103"/>
      <c r="D2198" s="103"/>
      <c r="E2198" s="103"/>
    </row>
    <row r="2199" spans="1:5" x14ac:dyDescent="0.2">
      <c r="A2199" s="102"/>
      <c r="B2199" s="103"/>
      <c r="C2199" s="103"/>
      <c r="D2199" s="103"/>
      <c r="E2199" s="103"/>
    </row>
    <row r="2200" spans="1:5" x14ac:dyDescent="0.2">
      <c r="A2200" s="102"/>
      <c r="B2200" s="103"/>
      <c r="C2200" s="103"/>
      <c r="D2200" s="103"/>
      <c r="E2200" s="103"/>
    </row>
    <row r="2201" spans="1:5" x14ac:dyDescent="0.2">
      <c r="A2201" s="102"/>
      <c r="B2201" s="103"/>
      <c r="C2201" s="103"/>
      <c r="D2201" s="103"/>
      <c r="E2201" s="103"/>
    </row>
    <row r="2202" spans="1:5" x14ac:dyDescent="0.2">
      <c r="A2202" s="102"/>
      <c r="B2202" s="103"/>
      <c r="C2202" s="103"/>
      <c r="D2202" s="103"/>
      <c r="E2202" s="103"/>
    </row>
    <row r="2203" spans="1:5" x14ac:dyDescent="0.2">
      <c r="A2203" s="102"/>
      <c r="B2203" s="103"/>
      <c r="C2203" s="103"/>
      <c r="D2203" s="103"/>
      <c r="E2203" s="103"/>
    </row>
    <row r="2204" spans="1:5" x14ac:dyDescent="0.2">
      <c r="A2204" s="102"/>
      <c r="B2204" s="103"/>
      <c r="C2204" s="103"/>
      <c r="D2204" s="103"/>
      <c r="E2204" s="103"/>
    </row>
    <row r="2205" spans="1:5" x14ac:dyDescent="0.2">
      <c r="A2205" s="102"/>
      <c r="B2205" s="103"/>
      <c r="C2205" s="103"/>
      <c r="D2205" s="103"/>
      <c r="E2205" s="103"/>
    </row>
    <row r="2206" spans="1:5" x14ac:dyDescent="0.2">
      <c r="A2206" s="102"/>
      <c r="B2206" s="103"/>
      <c r="C2206" s="103"/>
      <c r="D2206" s="103"/>
      <c r="E2206" s="103"/>
    </row>
    <row r="2207" spans="1:5" x14ac:dyDescent="0.2">
      <c r="A2207" s="102"/>
      <c r="B2207" s="103"/>
      <c r="C2207" s="103"/>
      <c r="D2207" s="103"/>
      <c r="E2207" s="103"/>
    </row>
    <row r="2208" spans="1:5" x14ac:dyDescent="0.2">
      <c r="A2208" s="102"/>
      <c r="B2208" s="103"/>
      <c r="C2208" s="103"/>
      <c r="D2208" s="103"/>
      <c r="E2208" s="103"/>
    </row>
    <row r="2209" spans="1:5" x14ac:dyDescent="0.2">
      <c r="A2209" s="102"/>
      <c r="B2209" s="103"/>
      <c r="C2209" s="103"/>
      <c r="D2209" s="103"/>
      <c r="E2209" s="103"/>
    </row>
    <row r="2210" spans="1:5" x14ac:dyDescent="0.2">
      <c r="A2210" s="102"/>
      <c r="B2210" s="103"/>
      <c r="C2210" s="103"/>
      <c r="D2210" s="103"/>
      <c r="E2210" s="103"/>
    </row>
    <row r="2211" spans="1:5" x14ac:dyDescent="0.2">
      <c r="A2211" s="102"/>
      <c r="B2211" s="103"/>
      <c r="C2211" s="103"/>
      <c r="D2211" s="103"/>
      <c r="E2211" s="103"/>
    </row>
    <row r="2212" spans="1:5" x14ac:dyDescent="0.2">
      <c r="A2212" s="102"/>
      <c r="B2212" s="103"/>
      <c r="C2212" s="103"/>
      <c r="D2212" s="103"/>
      <c r="E2212" s="103"/>
    </row>
    <row r="2213" spans="1:5" x14ac:dyDescent="0.2">
      <c r="A2213" s="102"/>
      <c r="B2213" s="103"/>
      <c r="C2213" s="103"/>
      <c r="D2213" s="103"/>
      <c r="E2213" s="103"/>
    </row>
    <row r="2214" spans="1:5" x14ac:dyDescent="0.2">
      <c r="A2214" s="102"/>
      <c r="B2214" s="103"/>
      <c r="C2214" s="103"/>
      <c r="D2214" s="103"/>
      <c r="E2214" s="103"/>
    </row>
    <row r="2215" spans="1:5" x14ac:dyDescent="0.2">
      <c r="A2215" s="102"/>
      <c r="B2215" s="103"/>
      <c r="C2215" s="103"/>
      <c r="D2215" s="103"/>
      <c r="E2215" s="103"/>
    </row>
    <row r="2216" spans="1:5" x14ac:dyDescent="0.2">
      <c r="A2216" s="102"/>
      <c r="B2216" s="103"/>
      <c r="C2216" s="103"/>
      <c r="D2216" s="103"/>
      <c r="E2216" s="103"/>
    </row>
    <row r="2217" spans="1:5" x14ac:dyDescent="0.2">
      <c r="A2217" s="102"/>
      <c r="B2217" s="103"/>
      <c r="C2217" s="103"/>
      <c r="D2217" s="103"/>
      <c r="E2217" s="103"/>
    </row>
    <row r="2218" spans="1:5" x14ac:dyDescent="0.2">
      <c r="A2218" s="102"/>
      <c r="B2218" s="103"/>
      <c r="C2218" s="103"/>
      <c r="D2218" s="103"/>
      <c r="E2218" s="103"/>
    </row>
    <row r="2219" spans="1:5" x14ac:dyDescent="0.2">
      <c r="A2219" s="102"/>
      <c r="B2219" s="103"/>
      <c r="C2219" s="103"/>
      <c r="D2219" s="103"/>
      <c r="E2219" s="103"/>
    </row>
    <row r="2220" spans="1:5" x14ac:dyDescent="0.2">
      <c r="A2220" s="102"/>
      <c r="B2220" s="103"/>
      <c r="C2220" s="103"/>
      <c r="D2220" s="103"/>
      <c r="E2220" s="103"/>
    </row>
    <row r="2221" spans="1:5" x14ac:dyDescent="0.2">
      <c r="A2221" s="102"/>
      <c r="B2221" s="103"/>
      <c r="C2221" s="103"/>
      <c r="D2221" s="103"/>
      <c r="E2221" s="103"/>
    </row>
    <row r="2222" spans="1:5" x14ac:dyDescent="0.2">
      <c r="A2222" s="102"/>
      <c r="B2222" s="103"/>
      <c r="C2222" s="103"/>
      <c r="D2222" s="103"/>
      <c r="E2222" s="103"/>
    </row>
    <row r="2223" spans="1:5" x14ac:dyDescent="0.2">
      <c r="A2223" s="102"/>
      <c r="B2223" s="103"/>
      <c r="C2223" s="103"/>
      <c r="D2223" s="103"/>
      <c r="E2223" s="103"/>
    </row>
    <row r="2224" spans="1:5" x14ac:dyDescent="0.2">
      <c r="A2224" s="102"/>
      <c r="B2224" s="103"/>
      <c r="C2224" s="103"/>
      <c r="D2224" s="103"/>
      <c r="E2224" s="103"/>
    </row>
    <row r="2225" spans="1:5" x14ac:dyDescent="0.2">
      <c r="A2225" s="102"/>
      <c r="B2225" s="103"/>
      <c r="C2225" s="103"/>
      <c r="D2225" s="103"/>
      <c r="E2225" s="103"/>
    </row>
    <row r="2226" spans="1:5" x14ac:dyDescent="0.2">
      <c r="A2226" s="102"/>
      <c r="B2226" s="103"/>
      <c r="C2226" s="103"/>
      <c r="D2226" s="103"/>
      <c r="E2226" s="103"/>
    </row>
    <row r="2227" spans="1:5" x14ac:dyDescent="0.2">
      <c r="A2227" s="102"/>
      <c r="B2227" s="103"/>
      <c r="C2227" s="103"/>
      <c r="D2227" s="103"/>
      <c r="E2227" s="103"/>
    </row>
    <row r="2228" spans="1:5" x14ac:dyDescent="0.2">
      <c r="A2228" s="102"/>
      <c r="B2228" s="103"/>
      <c r="C2228" s="103"/>
      <c r="D2228" s="103"/>
      <c r="E2228" s="103"/>
    </row>
    <row r="2229" spans="1:5" x14ac:dyDescent="0.2">
      <c r="A2229" s="102"/>
      <c r="B2229" s="103"/>
      <c r="C2229" s="103"/>
      <c r="D2229" s="103"/>
      <c r="E2229" s="103"/>
    </row>
    <row r="2230" spans="1:5" x14ac:dyDescent="0.2">
      <c r="A2230" s="102"/>
      <c r="B2230" s="103"/>
      <c r="C2230" s="103"/>
      <c r="D2230" s="103"/>
      <c r="E2230" s="103"/>
    </row>
    <row r="2231" spans="1:5" x14ac:dyDescent="0.2">
      <c r="A2231" s="102"/>
      <c r="B2231" s="103"/>
      <c r="C2231" s="103"/>
      <c r="D2231" s="103"/>
      <c r="E2231" s="103"/>
    </row>
    <row r="2232" spans="1:5" x14ac:dyDescent="0.2">
      <c r="A2232" s="102"/>
      <c r="B2232" s="103"/>
      <c r="C2232" s="103"/>
      <c r="D2232" s="103"/>
      <c r="E2232" s="103"/>
    </row>
    <row r="2233" spans="1:5" x14ac:dyDescent="0.2">
      <c r="A2233" s="102"/>
      <c r="B2233" s="103"/>
      <c r="C2233" s="103"/>
      <c r="D2233" s="103"/>
      <c r="E2233" s="103"/>
    </row>
    <row r="2234" spans="1:5" x14ac:dyDescent="0.2">
      <c r="A2234" s="102"/>
      <c r="B2234" s="103"/>
      <c r="C2234" s="103"/>
      <c r="D2234" s="103"/>
      <c r="E2234" s="103"/>
    </row>
    <row r="2235" spans="1:5" x14ac:dyDescent="0.2">
      <c r="A2235" s="102"/>
      <c r="B2235" s="103"/>
      <c r="C2235" s="103"/>
      <c r="D2235" s="103"/>
      <c r="E2235" s="103"/>
    </row>
    <row r="2236" spans="1:5" x14ac:dyDescent="0.2">
      <c r="A2236" s="102"/>
      <c r="B2236" s="103"/>
      <c r="C2236" s="103"/>
      <c r="D2236" s="103"/>
      <c r="E2236" s="103"/>
    </row>
    <row r="2237" spans="1:5" x14ac:dyDescent="0.2">
      <c r="A2237" s="102"/>
      <c r="B2237" s="103"/>
      <c r="C2237" s="103"/>
      <c r="D2237" s="103"/>
      <c r="E2237" s="103"/>
    </row>
    <row r="2238" spans="1:5" x14ac:dyDescent="0.2">
      <c r="A2238" s="102"/>
      <c r="B2238" s="103"/>
      <c r="C2238" s="103"/>
      <c r="D2238" s="103"/>
      <c r="E2238" s="103"/>
    </row>
    <row r="2239" spans="1:5" x14ac:dyDescent="0.2">
      <c r="A2239" s="102"/>
      <c r="B2239" s="103"/>
      <c r="C2239" s="103"/>
      <c r="D2239" s="103"/>
      <c r="E2239" s="103"/>
    </row>
    <row r="2240" spans="1:5" x14ac:dyDescent="0.2">
      <c r="A2240" s="102"/>
      <c r="B2240" s="103"/>
      <c r="C2240" s="103"/>
      <c r="D2240" s="103"/>
      <c r="E2240" s="103"/>
    </row>
    <row r="2241" spans="1:5" x14ac:dyDescent="0.2">
      <c r="A2241" s="102"/>
      <c r="B2241" s="103"/>
      <c r="C2241" s="103"/>
      <c r="D2241" s="103"/>
      <c r="E2241" s="103"/>
    </row>
    <row r="2242" spans="1:5" x14ac:dyDescent="0.2">
      <c r="A2242" s="102"/>
      <c r="B2242" s="103"/>
      <c r="C2242" s="103"/>
      <c r="D2242" s="103"/>
      <c r="E2242" s="103"/>
    </row>
    <row r="2243" spans="1:5" x14ac:dyDescent="0.2">
      <c r="A2243" s="102"/>
      <c r="B2243" s="103"/>
      <c r="C2243" s="103"/>
      <c r="D2243" s="103"/>
      <c r="E2243" s="103"/>
    </row>
    <row r="2244" spans="1:5" x14ac:dyDescent="0.2">
      <c r="A2244" s="102"/>
      <c r="B2244" s="103"/>
      <c r="C2244" s="103"/>
      <c r="D2244" s="103"/>
      <c r="E2244" s="103"/>
    </row>
    <row r="2245" spans="1:5" x14ac:dyDescent="0.2">
      <c r="A2245" s="102"/>
      <c r="B2245" s="103"/>
      <c r="C2245" s="103"/>
      <c r="D2245" s="103"/>
      <c r="E2245" s="103"/>
    </row>
    <row r="2246" spans="1:5" x14ac:dyDescent="0.2">
      <c r="A2246" s="102"/>
      <c r="B2246" s="103"/>
      <c r="C2246" s="103"/>
      <c r="D2246" s="103"/>
      <c r="E2246" s="103"/>
    </row>
    <row r="2247" spans="1:5" x14ac:dyDescent="0.2">
      <c r="A2247" s="102"/>
      <c r="B2247" s="103"/>
      <c r="C2247" s="103"/>
      <c r="D2247" s="103"/>
      <c r="E2247" s="103"/>
    </row>
    <row r="2248" spans="1:5" x14ac:dyDescent="0.2">
      <c r="A2248" s="102"/>
      <c r="B2248" s="103"/>
      <c r="C2248" s="103"/>
      <c r="D2248" s="103"/>
      <c r="E2248" s="103"/>
    </row>
    <row r="2249" spans="1:5" x14ac:dyDescent="0.2">
      <c r="A2249" s="102"/>
      <c r="B2249" s="103"/>
      <c r="C2249" s="103"/>
      <c r="D2249" s="103"/>
      <c r="E2249" s="103"/>
    </row>
    <row r="2250" spans="1:5" x14ac:dyDescent="0.2">
      <c r="A2250" s="102"/>
      <c r="B2250" s="103"/>
      <c r="C2250" s="103"/>
      <c r="D2250" s="103"/>
      <c r="E2250" s="103"/>
    </row>
    <row r="2251" spans="1:5" x14ac:dyDescent="0.2">
      <c r="A2251" s="102"/>
      <c r="B2251" s="103"/>
      <c r="C2251" s="103"/>
      <c r="D2251" s="103"/>
      <c r="E2251" s="103"/>
    </row>
    <row r="2252" spans="1:5" x14ac:dyDescent="0.2">
      <c r="A2252" s="102"/>
      <c r="B2252" s="103"/>
      <c r="C2252" s="103"/>
      <c r="D2252" s="103"/>
      <c r="E2252" s="103"/>
    </row>
    <row r="2253" spans="1:5" x14ac:dyDescent="0.2">
      <c r="A2253" s="102"/>
      <c r="B2253" s="103"/>
      <c r="C2253" s="103"/>
      <c r="D2253" s="103"/>
      <c r="E2253" s="103"/>
    </row>
    <row r="2254" spans="1:5" x14ac:dyDescent="0.2">
      <c r="A2254" s="102"/>
      <c r="B2254" s="103"/>
      <c r="C2254" s="103"/>
      <c r="D2254" s="103"/>
      <c r="E2254" s="103"/>
    </row>
    <row r="2255" spans="1:5" x14ac:dyDescent="0.2">
      <c r="A2255" s="102"/>
      <c r="B2255" s="103"/>
      <c r="C2255" s="103"/>
      <c r="D2255" s="103"/>
      <c r="E2255" s="103"/>
    </row>
    <row r="2256" spans="1:5" x14ac:dyDescent="0.2">
      <c r="A2256" s="102"/>
      <c r="B2256" s="103"/>
      <c r="C2256" s="103"/>
      <c r="D2256" s="103"/>
      <c r="E2256" s="103"/>
    </row>
    <row r="2257" spans="1:5" x14ac:dyDescent="0.2">
      <c r="A2257" s="102"/>
      <c r="B2257" s="103"/>
      <c r="C2257" s="103"/>
      <c r="D2257" s="103"/>
      <c r="E2257" s="103"/>
    </row>
    <row r="2258" spans="1:5" x14ac:dyDescent="0.2">
      <c r="A2258" s="102"/>
      <c r="B2258" s="103"/>
      <c r="C2258" s="103"/>
      <c r="D2258" s="103"/>
      <c r="E2258" s="103"/>
    </row>
    <row r="2259" spans="1:5" x14ac:dyDescent="0.2">
      <c r="A2259" s="102"/>
      <c r="B2259" s="103"/>
      <c r="C2259" s="103"/>
      <c r="D2259" s="103"/>
      <c r="E2259" s="103"/>
    </row>
    <row r="2260" spans="1:5" x14ac:dyDescent="0.2">
      <c r="A2260" s="102"/>
      <c r="B2260" s="103"/>
      <c r="C2260" s="103"/>
      <c r="D2260" s="103"/>
      <c r="E2260" s="103"/>
    </row>
    <row r="2261" spans="1:5" x14ac:dyDescent="0.2">
      <c r="A2261" s="102"/>
      <c r="B2261" s="103"/>
      <c r="C2261" s="103"/>
      <c r="D2261" s="103"/>
      <c r="E2261" s="103"/>
    </row>
    <row r="2262" spans="1:5" x14ac:dyDescent="0.2">
      <c r="A2262" s="102"/>
      <c r="B2262" s="103"/>
      <c r="C2262" s="103"/>
      <c r="D2262" s="103"/>
      <c r="E2262" s="103"/>
    </row>
    <row r="2263" spans="1:5" x14ac:dyDescent="0.2">
      <c r="A2263" s="102"/>
      <c r="B2263" s="103"/>
      <c r="C2263" s="103"/>
      <c r="D2263" s="103"/>
      <c r="E2263" s="103"/>
    </row>
    <row r="2264" spans="1:5" x14ac:dyDescent="0.2">
      <c r="A2264" s="102"/>
      <c r="B2264" s="103"/>
      <c r="C2264" s="103"/>
      <c r="D2264" s="103"/>
      <c r="E2264" s="103"/>
    </row>
    <row r="2265" spans="1:5" x14ac:dyDescent="0.2">
      <c r="A2265" s="102"/>
      <c r="B2265" s="103"/>
      <c r="C2265" s="103"/>
      <c r="D2265" s="103"/>
      <c r="E2265" s="103"/>
    </row>
    <row r="2266" spans="1:5" x14ac:dyDescent="0.2">
      <c r="A2266" s="102"/>
      <c r="B2266" s="103"/>
      <c r="C2266" s="103"/>
      <c r="D2266" s="103"/>
      <c r="E2266" s="103"/>
    </row>
    <row r="2267" spans="1:5" x14ac:dyDescent="0.2">
      <c r="A2267" s="102"/>
      <c r="B2267" s="103"/>
      <c r="C2267" s="103"/>
      <c r="D2267" s="103"/>
      <c r="E2267" s="103"/>
    </row>
    <row r="2268" spans="1:5" x14ac:dyDescent="0.2">
      <c r="A2268" s="102"/>
      <c r="B2268" s="103"/>
      <c r="C2268" s="103"/>
      <c r="D2268" s="103"/>
      <c r="E2268" s="103"/>
    </row>
    <row r="2269" spans="1:5" x14ac:dyDescent="0.2">
      <c r="A2269" s="102"/>
      <c r="B2269" s="103"/>
      <c r="C2269" s="103"/>
      <c r="D2269" s="103"/>
      <c r="E2269" s="103"/>
    </row>
    <row r="2270" spans="1:5" x14ac:dyDescent="0.2">
      <c r="A2270" s="102"/>
      <c r="B2270" s="103"/>
      <c r="C2270" s="103"/>
      <c r="D2270" s="103"/>
      <c r="E2270" s="103"/>
    </row>
    <row r="2271" spans="1:5" x14ac:dyDescent="0.2">
      <c r="A2271" s="102"/>
      <c r="B2271" s="103"/>
      <c r="C2271" s="103"/>
      <c r="D2271" s="103"/>
      <c r="E2271" s="103"/>
    </row>
    <row r="2272" spans="1:5" x14ac:dyDescent="0.2">
      <c r="A2272" s="102"/>
      <c r="B2272" s="103"/>
      <c r="C2272" s="103"/>
      <c r="D2272" s="103"/>
      <c r="E2272" s="103"/>
    </row>
    <row r="2273" spans="1:5" x14ac:dyDescent="0.2">
      <c r="A2273" s="102"/>
      <c r="B2273" s="103"/>
      <c r="C2273" s="103"/>
      <c r="D2273" s="103"/>
      <c r="E2273" s="103"/>
    </row>
    <row r="2274" spans="1:5" x14ac:dyDescent="0.2">
      <c r="A2274" s="102"/>
      <c r="B2274" s="103"/>
      <c r="C2274" s="103"/>
      <c r="D2274" s="103"/>
      <c r="E2274" s="103"/>
    </row>
    <row r="2275" spans="1:5" x14ac:dyDescent="0.2">
      <c r="A2275" s="102"/>
      <c r="B2275" s="103"/>
      <c r="C2275" s="103"/>
      <c r="D2275" s="103"/>
      <c r="E2275" s="103"/>
    </row>
    <row r="2276" spans="1:5" x14ac:dyDescent="0.2">
      <c r="A2276" s="102"/>
      <c r="B2276" s="103"/>
      <c r="C2276" s="103"/>
      <c r="D2276" s="103"/>
      <c r="E2276" s="103"/>
    </row>
    <row r="2277" spans="1:5" x14ac:dyDescent="0.2">
      <c r="A2277" s="102"/>
      <c r="B2277" s="103"/>
      <c r="C2277" s="103"/>
      <c r="D2277" s="103"/>
      <c r="E2277" s="103"/>
    </row>
    <row r="2278" spans="1:5" x14ac:dyDescent="0.2">
      <c r="A2278" s="102"/>
      <c r="B2278" s="103"/>
      <c r="C2278" s="103"/>
      <c r="D2278" s="103"/>
      <c r="E2278" s="103"/>
    </row>
    <row r="2279" spans="1:5" x14ac:dyDescent="0.2">
      <c r="A2279" s="102"/>
      <c r="B2279" s="103"/>
      <c r="C2279" s="103"/>
      <c r="D2279" s="103"/>
      <c r="E2279" s="103"/>
    </row>
    <row r="2280" spans="1:5" x14ac:dyDescent="0.2">
      <c r="A2280" s="102"/>
      <c r="B2280" s="103"/>
      <c r="C2280" s="103"/>
      <c r="D2280" s="103"/>
      <c r="E2280" s="103"/>
    </row>
    <row r="2281" spans="1:5" x14ac:dyDescent="0.2">
      <c r="A2281" s="102"/>
      <c r="B2281" s="103"/>
      <c r="C2281" s="103"/>
      <c r="D2281" s="103"/>
      <c r="E2281" s="103"/>
    </row>
    <row r="2282" spans="1:5" x14ac:dyDescent="0.2">
      <c r="A2282" s="102"/>
      <c r="B2282" s="103"/>
      <c r="C2282" s="103"/>
      <c r="D2282" s="103"/>
      <c r="E2282" s="103"/>
    </row>
    <row r="2283" spans="1:5" x14ac:dyDescent="0.2">
      <c r="A2283" s="102"/>
      <c r="B2283" s="103"/>
      <c r="C2283" s="103"/>
      <c r="D2283" s="103"/>
      <c r="E2283" s="103"/>
    </row>
    <row r="2284" spans="1:5" x14ac:dyDescent="0.2">
      <c r="A2284" s="102"/>
      <c r="B2284" s="103"/>
      <c r="C2284" s="103"/>
      <c r="D2284" s="103"/>
      <c r="E2284" s="103"/>
    </row>
    <row r="2285" spans="1:5" x14ac:dyDescent="0.2">
      <c r="A2285" s="102"/>
      <c r="B2285" s="103"/>
      <c r="C2285" s="103"/>
      <c r="D2285" s="103"/>
      <c r="E2285" s="103"/>
    </row>
    <row r="2286" spans="1:5" x14ac:dyDescent="0.2">
      <c r="A2286" s="102"/>
      <c r="B2286" s="103"/>
      <c r="C2286" s="103"/>
      <c r="D2286" s="103"/>
      <c r="E2286" s="103"/>
    </row>
    <row r="2287" spans="1:5" x14ac:dyDescent="0.2">
      <c r="A2287" s="102"/>
      <c r="B2287" s="103"/>
      <c r="C2287" s="103"/>
      <c r="D2287" s="103"/>
      <c r="E2287" s="103"/>
    </row>
    <row r="2288" spans="1:5" x14ac:dyDescent="0.2">
      <c r="A2288" s="102"/>
      <c r="B2288" s="103"/>
      <c r="C2288" s="103"/>
      <c r="D2288" s="103"/>
      <c r="E2288" s="103"/>
    </row>
    <row r="2289" spans="1:5" x14ac:dyDescent="0.2">
      <c r="A2289" s="102"/>
      <c r="B2289" s="103"/>
      <c r="C2289" s="103"/>
      <c r="D2289" s="103"/>
      <c r="E2289" s="103"/>
    </row>
    <row r="2290" spans="1:5" x14ac:dyDescent="0.2">
      <c r="A2290" s="102"/>
      <c r="B2290" s="103"/>
      <c r="C2290" s="103"/>
      <c r="D2290" s="103"/>
      <c r="E2290" s="103"/>
    </row>
    <row r="2291" spans="1:5" x14ac:dyDescent="0.2">
      <c r="A2291" s="102"/>
      <c r="B2291" s="103"/>
      <c r="C2291" s="103"/>
      <c r="D2291" s="103"/>
      <c r="E2291" s="103"/>
    </row>
    <row r="2292" spans="1:5" x14ac:dyDescent="0.2">
      <c r="A2292" s="102"/>
      <c r="B2292" s="103"/>
      <c r="C2292" s="103"/>
      <c r="D2292" s="103"/>
      <c r="E2292" s="103"/>
    </row>
    <row r="2293" spans="1:5" x14ac:dyDescent="0.2">
      <c r="A2293" s="102"/>
      <c r="B2293" s="103"/>
      <c r="C2293" s="103"/>
      <c r="D2293" s="103"/>
      <c r="E2293" s="103"/>
    </row>
    <row r="2294" spans="1:5" x14ac:dyDescent="0.2">
      <c r="A2294" s="102"/>
      <c r="B2294" s="103"/>
      <c r="C2294" s="103"/>
      <c r="D2294" s="103"/>
      <c r="E2294" s="103"/>
    </row>
    <row r="2295" spans="1:5" x14ac:dyDescent="0.2">
      <c r="A2295" s="102"/>
      <c r="B2295" s="103"/>
      <c r="C2295" s="103"/>
      <c r="D2295" s="103"/>
      <c r="E2295" s="103"/>
    </row>
    <row r="2296" spans="1:5" x14ac:dyDescent="0.2">
      <c r="A2296" s="102"/>
      <c r="B2296" s="103"/>
      <c r="C2296" s="103"/>
      <c r="D2296" s="103"/>
      <c r="E2296" s="103"/>
    </row>
    <row r="2297" spans="1:5" x14ac:dyDescent="0.2">
      <c r="A2297" s="102"/>
      <c r="B2297" s="103"/>
      <c r="C2297" s="103"/>
      <c r="D2297" s="103"/>
      <c r="E2297" s="103"/>
    </row>
    <row r="2298" spans="1:5" x14ac:dyDescent="0.2">
      <c r="A2298" s="102"/>
      <c r="B2298" s="103"/>
      <c r="C2298" s="103"/>
      <c r="D2298" s="103"/>
      <c r="E2298" s="103"/>
    </row>
    <row r="2299" spans="1:5" x14ac:dyDescent="0.2">
      <c r="A2299" s="102"/>
      <c r="B2299" s="103"/>
      <c r="C2299" s="103"/>
      <c r="D2299" s="103"/>
      <c r="E2299" s="103"/>
    </row>
    <row r="2300" spans="1:5" x14ac:dyDescent="0.2">
      <c r="A2300" s="102"/>
      <c r="B2300" s="103"/>
      <c r="C2300" s="103"/>
      <c r="D2300" s="103"/>
      <c r="E2300" s="103"/>
    </row>
    <row r="2301" spans="1:5" x14ac:dyDescent="0.2">
      <c r="A2301" s="102"/>
      <c r="B2301" s="103"/>
      <c r="C2301" s="103"/>
      <c r="D2301" s="103"/>
      <c r="E2301" s="103"/>
    </row>
    <row r="2302" spans="1:5" x14ac:dyDescent="0.2">
      <c r="A2302" s="102"/>
      <c r="B2302" s="103"/>
      <c r="C2302" s="103"/>
      <c r="D2302" s="103"/>
      <c r="E2302" s="103"/>
    </row>
    <row r="2303" spans="1:5" x14ac:dyDescent="0.2">
      <c r="A2303" s="102"/>
      <c r="B2303" s="103"/>
      <c r="C2303" s="103"/>
      <c r="D2303" s="103"/>
      <c r="E2303" s="103"/>
    </row>
    <row r="2304" spans="1:5" x14ac:dyDescent="0.2">
      <c r="A2304" s="102"/>
      <c r="B2304" s="103"/>
      <c r="C2304" s="103"/>
      <c r="D2304" s="103"/>
      <c r="E2304" s="103"/>
    </row>
    <row r="2305" spans="1:5" x14ac:dyDescent="0.2">
      <c r="A2305" s="102"/>
      <c r="B2305" s="103"/>
      <c r="C2305" s="103"/>
      <c r="D2305" s="103"/>
      <c r="E2305" s="103"/>
    </row>
    <row r="2306" spans="1:5" x14ac:dyDescent="0.2">
      <c r="A2306" s="102"/>
      <c r="B2306" s="103"/>
      <c r="C2306" s="103"/>
      <c r="D2306" s="103"/>
      <c r="E2306" s="103"/>
    </row>
    <row r="2307" spans="1:5" x14ac:dyDescent="0.2">
      <c r="A2307" s="102"/>
      <c r="B2307" s="103"/>
      <c r="C2307" s="103"/>
      <c r="D2307" s="103"/>
      <c r="E2307" s="103"/>
    </row>
    <row r="2308" spans="1:5" x14ac:dyDescent="0.2">
      <c r="A2308" s="102"/>
      <c r="B2308" s="103"/>
      <c r="C2308" s="103"/>
      <c r="D2308" s="103"/>
      <c r="E2308" s="103"/>
    </row>
    <row r="2309" spans="1:5" x14ac:dyDescent="0.2">
      <c r="A2309" s="102"/>
      <c r="B2309" s="103"/>
      <c r="C2309" s="103"/>
      <c r="D2309" s="103"/>
      <c r="E2309" s="103"/>
    </row>
    <row r="2310" spans="1:5" x14ac:dyDescent="0.2">
      <c r="A2310" s="102"/>
      <c r="B2310" s="103"/>
      <c r="C2310" s="103"/>
      <c r="D2310" s="103"/>
      <c r="E2310" s="103"/>
    </row>
    <row r="2311" spans="1:5" x14ac:dyDescent="0.2">
      <c r="A2311" s="102"/>
      <c r="B2311" s="103"/>
      <c r="C2311" s="103"/>
      <c r="D2311" s="103"/>
      <c r="E2311" s="103"/>
    </row>
    <row r="2312" spans="1:5" x14ac:dyDescent="0.2">
      <c r="A2312" s="102"/>
      <c r="B2312" s="103"/>
      <c r="C2312" s="103"/>
      <c r="D2312" s="103"/>
      <c r="E2312" s="103"/>
    </row>
    <row r="2313" spans="1:5" x14ac:dyDescent="0.2">
      <c r="A2313" s="102"/>
      <c r="B2313" s="103"/>
      <c r="C2313" s="103"/>
      <c r="D2313" s="103"/>
      <c r="E2313" s="103"/>
    </row>
    <row r="2314" spans="1:5" x14ac:dyDescent="0.2">
      <c r="A2314" s="102"/>
      <c r="B2314" s="103"/>
      <c r="C2314" s="103"/>
      <c r="D2314" s="103"/>
      <c r="E2314" s="103"/>
    </row>
    <row r="2315" spans="1:5" x14ac:dyDescent="0.2">
      <c r="A2315" s="102"/>
      <c r="B2315" s="103"/>
      <c r="C2315" s="103"/>
      <c r="D2315" s="103"/>
      <c r="E2315" s="103"/>
    </row>
    <row r="2316" spans="1:5" x14ac:dyDescent="0.2">
      <c r="A2316" s="102"/>
      <c r="B2316" s="103"/>
      <c r="C2316" s="103"/>
      <c r="D2316" s="103"/>
      <c r="E2316" s="103"/>
    </row>
    <row r="2317" spans="1:5" x14ac:dyDescent="0.2">
      <c r="A2317" s="102"/>
      <c r="B2317" s="103"/>
      <c r="C2317" s="103"/>
      <c r="D2317" s="103"/>
      <c r="E2317" s="103"/>
    </row>
    <row r="2318" spans="1:5" x14ac:dyDescent="0.2">
      <c r="A2318" s="102"/>
      <c r="B2318" s="103"/>
      <c r="C2318" s="103"/>
      <c r="D2318" s="103"/>
      <c r="E2318" s="103"/>
    </row>
    <row r="2319" spans="1:5" x14ac:dyDescent="0.2">
      <c r="A2319" s="102"/>
      <c r="B2319" s="103"/>
      <c r="C2319" s="103"/>
      <c r="D2319" s="103"/>
      <c r="E2319" s="103"/>
    </row>
    <row r="2320" spans="1:5" x14ac:dyDescent="0.2">
      <c r="A2320" s="102"/>
      <c r="B2320" s="103"/>
      <c r="C2320" s="103"/>
      <c r="D2320" s="103"/>
      <c r="E2320" s="103"/>
    </row>
    <row r="2321" spans="1:5" x14ac:dyDescent="0.2">
      <c r="A2321" s="102"/>
      <c r="B2321" s="103"/>
      <c r="C2321" s="103"/>
      <c r="D2321" s="103"/>
      <c r="E2321" s="103"/>
    </row>
    <row r="2322" spans="1:5" x14ac:dyDescent="0.2">
      <c r="A2322" s="102"/>
      <c r="B2322" s="103"/>
      <c r="C2322" s="103"/>
      <c r="D2322" s="103"/>
      <c r="E2322" s="103"/>
    </row>
    <row r="2323" spans="1:5" x14ac:dyDescent="0.2">
      <c r="A2323" s="102"/>
      <c r="B2323" s="103"/>
      <c r="C2323" s="103"/>
      <c r="D2323" s="103"/>
      <c r="E2323" s="103"/>
    </row>
    <row r="2324" spans="1:5" x14ac:dyDescent="0.2">
      <c r="A2324" s="102"/>
      <c r="B2324" s="103"/>
      <c r="C2324" s="103"/>
      <c r="D2324" s="103"/>
      <c r="E2324" s="103"/>
    </row>
    <row r="2325" spans="1:5" x14ac:dyDescent="0.2">
      <c r="A2325" s="102"/>
      <c r="B2325" s="103"/>
      <c r="C2325" s="103"/>
      <c r="D2325" s="103"/>
      <c r="E2325" s="103"/>
    </row>
    <row r="2326" spans="1:5" x14ac:dyDescent="0.2">
      <c r="A2326" s="102"/>
      <c r="B2326" s="103"/>
      <c r="C2326" s="103"/>
      <c r="D2326" s="103"/>
      <c r="E2326" s="103"/>
    </row>
    <row r="2327" spans="1:5" x14ac:dyDescent="0.2">
      <c r="A2327" s="102"/>
      <c r="B2327" s="103"/>
      <c r="C2327" s="103"/>
      <c r="D2327" s="103"/>
      <c r="E2327" s="103"/>
    </row>
    <row r="2328" spans="1:5" x14ac:dyDescent="0.2">
      <c r="A2328" s="102"/>
      <c r="B2328" s="103"/>
      <c r="C2328" s="103"/>
      <c r="D2328" s="103"/>
      <c r="E2328" s="103"/>
    </row>
    <row r="2329" spans="1:5" x14ac:dyDescent="0.2">
      <c r="A2329" s="102"/>
      <c r="B2329" s="103"/>
      <c r="C2329" s="103"/>
      <c r="D2329" s="103"/>
      <c r="E2329" s="103"/>
    </row>
    <row r="2330" spans="1:5" x14ac:dyDescent="0.2">
      <c r="A2330" s="102"/>
      <c r="B2330" s="103"/>
      <c r="C2330" s="103"/>
      <c r="D2330" s="103"/>
      <c r="E2330" s="103"/>
    </row>
    <row r="2331" spans="1:5" x14ac:dyDescent="0.2">
      <c r="A2331" s="102"/>
      <c r="B2331" s="103"/>
      <c r="C2331" s="103"/>
      <c r="D2331" s="103"/>
      <c r="E2331" s="103"/>
    </row>
    <row r="2332" spans="1:5" x14ac:dyDescent="0.2">
      <c r="A2332" s="102"/>
      <c r="B2332" s="103"/>
      <c r="C2332" s="103"/>
      <c r="D2332" s="103"/>
      <c r="E2332" s="103"/>
    </row>
    <row r="2333" spans="1:5" x14ac:dyDescent="0.2">
      <c r="A2333" s="102"/>
      <c r="B2333" s="103"/>
      <c r="C2333" s="103"/>
      <c r="D2333" s="103"/>
      <c r="E2333" s="103"/>
    </row>
    <row r="2334" spans="1:5" x14ac:dyDescent="0.2">
      <c r="A2334" s="102"/>
      <c r="B2334" s="103"/>
      <c r="C2334" s="103"/>
      <c r="D2334" s="103"/>
      <c r="E2334" s="103"/>
    </row>
    <row r="2335" spans="1:5" x14ac:dyDescent="0.2">
      <c r="A2335" s="102"/>
      <c r="B2335" s="103"/>
      <c r="C2335" s="103"/>
      <c r="D2335" s="103"/>
      <c r="E2335" s="103"/>
    </row>
    <row r="2336" spans="1:5" x14ac:dyDescent="0.2">
      <c r="A2336" s="102"/>
      <c r="B2336" s="103"/>
      <c r="C2336" s="103"/>
      <c r="D2336" s="103"/>
      <c r="E2336" s="103"/>
    </row>
    <row r="2337" spans="1:5" x14ac:dyDescent="0.2">
      <c r="A2337" s="102"/>
      <c r="B2337" s="103"/>
      <c r="C2337" s="103"/>
      <c r="D2337" s="103"/>
      <c r="E2337" s="103"/>
    </row>
    <row r="2338" spans="1:5" x14ac:dyDescent="0.2">
      <c r="A2338" s="102"/>
      <c r="B2338" s="103"/>
      <c r="C2338" s="103"/>
      <c r="D2338" s="103"/>
      <c r="E2338" s="103"/>
    </row>
    <row r="2339" spans="1:5" x14ac:dyDescent="0.2">
      <c r="A2339" s="102"/>
      <c r="B2339" s="103"/>
      <c r="C2339" s="103"/>
      <c r="D2339" s="103"/>
      <c r="E2339" s="103"/>
    </row>
    <row r="2340" spans="1:5" x14ac:dyDescent="0.2">
      <c r="A2340" s="102"/>
      <c r="B2340" s="103"/>
      <c r="C2340" s="103"/>
      <c r="D2340" s="103"/>
      <c r="E2340" s="103"/>
    </row>
    <row r="2341" spans="1:5" x14ac:dyDescent="0.2">
      <c r="A2341" s="102"/>
      <c r="B2341" s="103"/>
      <c r="C2341" s="103"/>
      <c r="D2341" s="103"/>
      <c r="E2341" s="103"/>
    </row>
    <row r="2342" spans="1:5" x14ac:dyDescent="0.2">
      <c r="A2342" s="102"/>
      <c r="B2342" s="103"/>
      <c r="C2342" s="103"/>
      <c r="D2342" s="103"/>
      <c r="E2342" s="103"/>
    </row>
    <row r="2343" spans="1:5" x14ac:dyDescent="0.2">
      <c r="A2343" s="102"/>
      <c r="B2343" s="103"/>
      <c r="C2343" s="103"/>
      <c r="D2343" s="103"/>
      <c r="E2343" s="103"/>
    </row>
    <row r="2344" spans="1:5" x14ac:dyDescent="0.2">
      <c r="A2344" s="102"/>
      <c r="B2344" s="103"/>
      <c r="C2344" s="103"/>
      <c r="D2344" s="103"/>
      <c r="E2344" s="103"/>
    </row>
    <row r="2345" spans="1:5" x14ac:dyDescent="0.2">
      <c r="A2345" s="102"/>
      <c r="B2345" s="103"/>
      <c r="C2345" s="103"/>
      <c r="D2345" s="103"/>
      <c r="E2345" s="103"/>
    </row>
    <row r="2346" spans="1:5" x14ac:dyDescent="0.2">
      <c r="A2346" s="102"/>
      <c r="B2346" s="103"/>
      <c r="C2346" s="103"/>
      <c r="D2346" s="103"/>
      <c r="E2346" s="103"/>
    </row>
    <row r="2347" spans="1:5" x14ac:dyDescent="0.2">
      <c r="A2347" s="102"/>
      <c r="B2347" s="103"/>
      <c r="C2347" s="103"/>
      <c r="D2347" s="103"/>
      <c r="E2347" s="103"/>
    </row>
    <row r="2348" spans="1:5" x14ac:dyDescent="0.2">
      <c r="A2348" s="102"/>
      <c r="B2348" s="103"/>
      <c r="C2348" s="103"/>
      <c r="D2348" s="103"/>
      <c r="E2348" s="103"/>
    </row>
    <row r="2349" spans="1:5" x14ac:dyDescent="0.2">
      <c r="A2349" s="102"/>
      <c r="B2349" s="103"/>
      <c r="C2349" s="103"/>
      <c r="D2349" s="103"/>
      <c r="E2349" s="103"/>
    </row>
    <row r="2350" spans="1:5" x14ac:dyDescent="0.2">
      <c r="A2350" s="102"/>
      <c r="B2350" s="103"/>
      <c r="C2350" s="103"/>
      <c r="D2350" s="103"/>
      <c r="E2350" s="103"/>
    </row>
    <row r="2351" spans="1:5" x14ac:dyDescent="0.2">
      <c r="A2351" s="102"/>
      <c r="B2351" s="103"/>
      <c r="C2351" s="103"/>
      <c r="D2351" s="103"/>
      <c r="E2351" s="103"/>
    </row>
    <row r="2352" spans="1:5" x14ac:dyDescent="0.2">
      <c r="A2352" s="102"/>
      <c r="B2352" s="103"/>
      <c r="C2352" s="103"/>
      <c r="D2352" s="103"/>
      <c r="E2352" s="103"/>
    </row>
    <row r="2353" spans="1:5" x14ac:dyDescent="0.2">
      <c r="A2353" s="102"/>
      <c r="B2353" s="103"/>
      <c r="C2353" s="103"/>
      <c r="D2353" s="103"/>
      <c r="E2353" s="103"/>
    </row>
    <row r="2354" spans="1:5" x14ac:dyDescent="0.2">
      <c r="A2354" s="102"/>
      <c r="B2354" s="103"/>
      <c r="C2354" s="103"/>
      <c r="D2354" s="103"/>
      <c r="E2354" s="103"/>
    </row>
    <row r="2355" spans="1:5" x14ac:dyDescent="0.2">
      <c r="A2355" s="102"/>
      <c r="B2355" s="103"/>
      <c r="C2355" s="103"/>
      <c r="D2355" s="103"/>
      <c r="E2355" s="103"/>
    </row>
    <row r="2356" spans="1:5" x14ac:dyDescent="0.2">
      <c r="A2356" s="102"/>
      <c r="B2356" s="103"/>
      <c r="C2356" s="103"/>
      <c r="D2356" s="103"/>
      <c r="E2356" s="103"/>
    </row>
    <row r="2357" spans="1:5" x14ac:dyDescent="0.2">
      <c r="A2357" s="102"/>
      <c r="B2357" s="103"/>
      <c r="C2357" s="103"/>
      <c r="D2357" s="103"/>
      <c r="E2357" s="103"/>
    </row>
    <row r="2358" spans="1:5" x14ac:dyDescent="0.2">
      <c r="A2358" s="102"/>
      <c r="B2358" s="103"/>
      <c r="C2358" s="103"/>
      <c r="D2358" s="103"/>
      <c r="E2358" s="103"/>
    </row>
    <row r="2359" spans="1:5" x14ac:dyDescent="0.2">
      <c r="A2359" s="102"/>
      <c r="B2359" s="103"/>
      <c r="C2359" s="103"/>
      <c r="D2359" s="103"/>
      <c r="E2359" s="103"/>
    </row>
    <row r="2360" spans="1:5" x14ac:dyDescent="0.2">
      <c r="A2360" s="102"/>
      <c r="B2360" s="103"/>
      <c r="C2360" s="103"/>
      <c r="D2360" s="103"/>
      <c r="E2360" s="103"/>
    </row>
    <row r="2361" spans="1:5" x14ac:dyDescent="0.2">
      <c r="A2361" s="102"/>
      <c r="B2361" s="103"/>
      <c r="C2361" s="103"/>
      <c r="D2361" s="103"/>
      <c r="E2361" s="103"/>
    </row>
    <row r="2362" spans="1:5" x14ac:dyDescent="0.2">
      <c r="A2362" s="102"/>
      <c r="B2362" s="103"/>
      <c r="C2362" s="103"/>
      <c r="D2362" s="103"/>
      <c r="E2362" s="103"/>
    </row>
    <row r="2363" spans="1:5" x14ac:dyDescent="0.2">
      <c r="A2363" s="102"/>
      <c r="B2363" s="103"/>
      <c r="C2363" s="103"/>
      <c r="D2363" s="103"/>
      <c r="E2363" s="103"/>
    </row>
    <row r="2364" spans="1:5" x14ac:dyDescent="0.2">
      <c r="A2364" s="102"/>
      <c r="B2364" s="103"/>
      <c r="C2364" s="103"/>
      <c r="D2364" s="103"/>
      <c r="E2364" s="103"/>
    </row>
    <row r="2365" spans="1:5" x14ac:dyDescent="0.2">
      <c r="A2365" s="102"/>
      <c r="B2365" s="103"/>
      <c r="C2365" s="103"/>
      <c r="D2365" s="103"/>
      <c r="E2365" s="103"/>
    </row>
    <row r="2366" spans="1:5" x14ac:dyDescent="0.2">
      <c r="A2366" s="102"/>
      <c r="B2366" s="103"/>
      <c r="C2366" s="103"/>
      <c r="D2366" s="103"/>
      <c r="E2366" s="103"/>
    </row>
    <row r="2367" spans="1:5" x14ac:dyDescent="0.2">
      <c r="A2367" s="102"/>
      <c r="B2367" s="103"/>
      <c r="C2367" s="103"/>
      <c r="D2367" s="103"/>
      <c r="E2367" s="103"/>
    </row>
    <row r="2368" spans="1:5" x14ac:dyDescent="0.2">
      <c r="A2368" s="102"/>
      <c r="B2368" s="103"/>
      <c r="C2368" s="103"/>
      <c r="D2368" s="103"/>
      <c r="E2368" s="103"/>
    </row>
    <row r="2369" spans="1:5" x14ac:dyDescent="0.2">
      <c r="A2369" s="102"/>
      <c r="B2369" s="103"/>
      <c r="C2369" s="103"/>
      <c r="D2369" s="103"/>
      <c r="E2369" s="103"/>
    </row>
    <row r="2370" spans="1:5" x14ac:dyDescent="0.2">
      <c r="A2370" s="102"/>
      <c r="B2370" s="103"/>
      <c r="C2370" s="103"/>
      <c r="D2370" s="103"/>
      <c r="E2370" s="103"/>
    </row>
    <row r="2371" spans="1:5" x14ac:dyDescent="0.2">
      <c r="A2371" s="102"/>
      <c r="B2371" s="103"/>
      <c r="C2371" s="103"/>
      <c r="D2371" s="103"/>
      <c r="E2371" s="103"/>
    </row>
    <row r="2372" spans="1:5" x14ac:dyDescent="0.2">
      <c r="A2372" s="102"/>
      <c r="B2372" s="103"/>
      <c r="C2372" s="103"/>
      <c r="D2372" s="103"/>
      <c r="E2372" s="103"/>
    </row>
    <row r="2373" spans="1:5" x14ac:dyDescent="0.2">
      <c r="A2373" s="102"/>
      <c r="B2373" s="103"/>
      <c r="C2373" s="103"/>
      <c r="D2373" s="103"/>
      <c r="E2373" s="103"/>
    </row>
    <row r="2374" spans="1:5" x14ac:dyDescent="0.2">
      <c r="A2374" s="102"/>
      <c r="B2374" s="103"/>
      <c r="C2374" s="103"/>
      <c r="D2374" s="103"/>
      <c r="E2374" s="103"/>
    </row>
    <row r="2375" spans="1:5" x14ac:dyDescent="0.2">
      <c r="A2375" s="102"/>
      <c r="B2375" s="103"/>
      <c r="C2375" s="103"/>
      <c r="D2375" s="103"/>
      <c r="E2375" s="103"/>
    </row>
    <row r="2376" spans="1:5" x14ac:dyDescent="0.2">
      <c r="A2376" s="102"/>
      <c r="B2376" s="103"/>
      <c r="C2376" s="103"/>
      <c r="D2376" s="103"/>
      <c r="E2376" s="103"/>
    </row>
    <row r="2377" spans="1:5" x14ac:dyDescent="0.2">
      <c r="A2377" s="102"/>
      <c r="B2377" s="103"/>
      <c r="C2377" s="103"/>
      <c r="D2377" s="103"/>
      <c r="E2377" s="103"/>
    </row>
    <row r="2378" spans="1:5" x14ac:dyDescent="0.2">
      <c r="A2378" s="102"/>
      <c r="B2378" s="103"/>
      <c r="C2378" s="103"/>
      <c r="D2378" s="103"/>
      <c r="E2378" s="103"/>
    </row>
    <row r="2379" spans="1:5" x14ac:dyDescent="0.2">
      <c r="A2379" s="102"/>
      <c r="B2379" s="103"/>
      <c r="C2379" s="103"/>
      <c r="D2379" s="103"/>
      <c r="E2379" s="103"/>
    </row>
    <row r="2380" spans="1:5" x14ac:dyDescent="0.2">
      <c r="A2380" s="102"/>
      <c r="B2380" s="103"/>
      <c r="C2380" s="103"/>
      <c r="D2380" s="103"/>
      <c r="E2380" s="103"/>
    </row>
    <row r="2381" spans="1:5" x14ac:dyDescent="0.2">
      <c r="A2381" s="102"/>
      <c r="B2381" s="103"/>
      <c r="C2381" s="103"/>
      <c r="D2381" s="103"/>
      <c r="E2381" s="103"/>
    </row>
    <row r="2382" spans="1:5" x14ac:dyDescent="0.2">
      <c r="A2382" s="102"/>
      <c r="B2382" s="103"/>
      <c r="C2382" s="103"/>
      <c r="D2382" s="103"/>
      <c r="E2382" s="103"/>
    </row>
    <row r="2383" spans="1:5" x14ac:dyDescent="0.2">
      <c r="A2383" s="102"/>
      <c r="B2383" s="103"/>
      <c r="C2383" s="103"/>
      <c r="D2383" s="103"/>
      <c r="E2383" s="103"/>
    </row>
    <row r="2384" spans="1:5" x14ac:dyDescent="0.2">
      <c r="A2384" s="102"/>
      <c r="B2384" s="103"/>
      <c r="C2384" s="103"/>
      <c r="D2384" s="103"/>
      <c r="E2384" s="103"/>
    </row>
    <row r="2385" spans="1:5" x14ac:dyDescent="0.2">
      <c r="A2385" s="102"/>
      <c r="B2385" s="103"/>
      <c r="C2385" s="103"/>
      <c r="D2385" s="103"/>
      <c r="E2385" s="103"/>
    </row>
    <row r="2386" spans="1:5" x14ac:dyDescent="0.2">
      <c r="A2386" s="102"/>
      <c r="B2386" s="103"/>
      <c r="C2386" s="103"/>
      <c r="D2386" s="103"/>
      <c r="E2386" s="103"/>
    </row>
    <row r="2387" spans="1:5" x14ac:dyDescent="0.2">
      <c r="A2387" s="102"/>
      <c r="B2387" s="103"/>
      <c r="C2387" s="103"/>
      <c r="D2387" s="103"/>
      <c r="E2387" s="103"/>
    </row>
    <row r="2388" spans="1:5" x14ac:dyDescent="0.2">
      <c r="A2388" s="102"/>
      <c r="B2388" s="103"/>
      <c r="C2388" s="103"/>
      <c r="D2388" s="103"/>
      <c r="E2388" s="103"/>
    </row>
    <row r="2389" spans="1:5" x14ac:dyDescent="0.2">
      <c r="A2389" s="102"/>
      <c r="B2389" s="103"/>
      <c r="C2389" s="103"/>
      <c r="D2389" s="103"/>
      <c r="E2389" s="103"/>
    </row>
    <row r="2390" spans="1:5" x14ac:dyDescent="0.2">
      <c r="A2390" s="102"/>
      <c r="B2390" s="103"/>
      <c r="C2390" s="103"/>
      <c r="D2390" s="103"/>
      <c r="E2390" s="103"/>
    </row>
    <row r="2391" spans="1:5" x14ac:dyDescent="0.2">
      <c r="A2391" s="102"/>
      <c r="B2391" s="103"/>
      <c r="C2391" s="103"/>
      <c r="D2391" s="103"/>
      <c r="E2391" s="103"/>
    </row>
    <row r="2392" spans="1:5" x14ac:dyDescent="0.2">
      <c r="A2392" s="102"/>
      <c r="B2392" s="103"/>
      <c r="C2392" s="103"/>
      <c r="D2392" s="103"/>
      <c r="E2392" s="103"/>
    </row>
    <row r="2393" spans="1:5" x14ac:dyDescent="0.2">
      <c r="A2393" s="102"/>
      <c r="B2393" s="103"/>
      <c r="C2393" s="103"/>
      <c r="D2393" s="103"/>
      <c r="E2393" s="103"/>
    </row>
    <row r="2394" spans="1:5" x14ac:dyDescent="0.2">
      <c r="A2394" s="102"/>
      <c r="B2394" s="103"/>
      <c r="C2394" s="103"/>
      <c r="D2394" s="103"/>
      <c r="E2394" s="103"/>
    </row>
    <row r="2395" spans="1:5" x14ac:dyDescent="0.2">
      <c r="A2395" s="102"/>
      <c r="B2395" s="103"/>
      <c r="C2395" s="103"/>
      <c r="D2395" s="103"/>
      <c r="E2395" s="103"/>
    </row>
    <row r="2396" spans="1:5" x14ac:dyDescent="0.2">
      <c r="A2396" s="102"/>
      <c r="B2396" s="103"/>
      <c r="C2396" s="103"/>
      <c r="D2396" s="103"/>
      <c r="E2396" s="103"/>
    </row>
    <row r="2397" spans="1:5" x14ac:dyDescent="0.2">
      <c r="A2397" s="102"/>
      <c r="B2397" s="103"/>
      <c r="C2397" s="103"/>
      <c r="D2397" s="103"/>
      <c r="E2397" s="103"/>
    </row>
    <row r="2398" spans="1:5" x14ac:dyDescent="0.2">
      <c r="A2398" s="102"/>
      <c r="B2398" s="103"/>
      <c r="C2398" s="103"/>
      <c r="D2398" s="103"/>
      <c r="E2398" s="103"/>
    </row>
    <row r="2399" spans="1:5" x14ac:dyDescent="0.2">
      <c r="A2399" s="102"/>
      <c r="B2399" s="103"/>
      <c r="C2399" s="103"/>
      <c r="D2399" s="103"/>
      <c r="E2399" s="103"/>
    </row>
    <row r="2400" spans="1:5" x14ac:dyDescent="0.2">
      <c r="A2400" s="102"/>
      <c r="B2400" s="103"/>
      <c r="C2400" s="103"/>
      <c r="D2400" s="103"/>
      <c r="E2400" s="103"/>
    </row>
    <row r="2401" spans="1:5" x14ac:dyDescent="0.2">
      <c r="A2401" s="102"/>
      <c r="B2401" s="103"/>
      <c r="C2401" s="103"/>
      <c r="D2401" s="103"/>
      <c r="E2401" s="103"/>
    </row>
    <row r="2402" spans="1:5" x14ac:dyDescent="0.2">
      <c r="A2402" s="102"/>
      <c r="B2402" s="103"/>
      <c r="C2402" s="103"/>
      <c r="D2402" s="103"/>
      <c r="E2402" s="103"/>
    </row>
    <row r="2403" spans="1:5" x14ac:dyDescent="0.2">
      <c r="A2403" s="102"/>
      <c r="B2403" s="103"/>
      <c r="C2403" s="103"/>
      <c r="D2403" s="103"/>
      <c r="E2403" s="103"/>
    </row>
    <row r="2404" spans="1:5" x14ac:dyDescent="0.2">
      <c r="A2404" s="102"/>
      <c r="B2404" s="103"/>
      <c r="C2404" s="103"/>
      <c r="D2404" s="103"/>
      <c r="E2404" s="103"/>
    </row>
    <row r="2405" spans="1:5" x14ac:dyDescent="0.2">
      <c r="A2405" s="102"/>
      <c r="B2405" s="103"/>
      <c r="C2405" s="103"/>
      <c r="D2405" s="103"/>
      <c r="E2405" s="103"/>
    </row>
    <row r="2406" spans="1:5" x14ac:dyDescent="0.2">
      <c r="A2406" s="102"/>
      <c r="B2406" s="103"/>
      <c r="C2406" s="103"/>
      <c r="D2406" s="103"/>
      <c r="E2406" s="103"/>
    </row>
    <row r="2407" spans="1:5" x14ac:dyDescent="0.2">
      <c r="A2407" s="102"/>
      <c r="B2407" s="103"/>
      <c r="C2407" s="103"/>
      <c r="D2407" s="103"/>
      <c r="E2407" s="103"/>
    </row>
    <row r="2408" spans="1:5" x14ac:dyDescent="0.2">
      <c r="A2408" s="102"/>
      <c r="B2408" s="103"/>
      <c r="C2408" s="103"/>
      <c r="D2408" s="103"/>
      <c r="E2408" s="103"/>
    </row>
    <row r="2409" spans="1:5" x14ac:dyDescent="0.2">
      <c r="A2409" s="102"/>
      <c r="B2409" s="103"/>
      <c r="C2409" s="103"/>
      <c r="D2409" s="103"/>
      <c r="E2409" s="103"/>
    </row>
    <row r="2410" spans="1:5" x14ac:dyDescent="0.2">
      <c r="A2410" s="102"/>
      <c r="B2410" s="103"/>
      <c r="C2410" s="103"/>
      <c r="D2410" s="103"/>
      <c r="E2410" s="103"/>
    </row>
    <row r="2411" spans="1:5" x14ac:dyDescent="0.2">
      <c r="A2411" s="102"/>
      <c r="B2411" s="103"/>
      <c r="C2411" s="103"/>
      <c r="D2411" s="103"/>
      <c r="E2411" s="103"/>
    </row>
    <row r="2412" spans="1:5" x14ac:dyDescent="0.2">
      <c r="A2412" s="102"/>
      <c r="B2412" s="103"/>
      <c r="C2412" s="103"/>
      <c r="D2412" s="103"/>
      <c r="E2412" s="103"/>
    </row>
    <row r="2413" spans="1:5" x14ac:dyDescent="0.2">
      <c r="A2413" s="102"/>
      <c r="B2413" s="103"/>
      <c r="C2413" s="103"/>
      <c r="D2413" s="103"/>
      <c r="E2413" s="103"/>
    </row>
    <row r="2414" spans="1:5" x14ac:dyDescent="0.2">
      <c r="A2414" s="102"/>
      <c r="B2414" s="103"/>
      <c r="C2414" s="103"/>
      <c r="D2414" s="103"/>
      <c r="E2414" s="103"/>
    </row>
    <row r="2415" spans="1:5" x14ac:dyDescent="0.2">
      <c r="A2415" s="102"/>
      <c r="B2415" s="103"/>
      <c r="C2415" s="103"/>
      <c r="D2415" s="103"/>
      <c r="E2415" s="103"/>
    </row>
    <row r="2416" spans="1:5" x14ac:dyDescent="0.2">
      <c r="A2416" s="102"/>
      <c r="B2416" s="103"/>
      <c r="C2416" s="103"/>
      <c r="D2416" s="103"/>
      <c r="E2416" s="103"/>
    </row>
    <row r="2417" spans="1:5" x14ac:dyDescent="0.2">
      <c r="A2417" s="102"/>
      <c r="B2417" s="103"/>
      <c r="C2417" s="103"/>
      <c r="D2417" s="103"/>
      <c r="E2417" s="103"/>
    </row>
    <row r="2418" spans="1:5" x14ac:dyDescent="0.2">
      <c r="A2418" s="102"/>
      <c r="B2418" s="103"/>
      <c r="C2418" s="103"/>
      <c r="D2418" s="103"/>
      <c r="E2418" s="103"/>
    </row>
    <row r="2419" spans="1:5" x14ac:dyDescent="0.2">
      <c r="A2419" s="102"/>
      <c r="B2419" s="103"/>
      <c r="C2419" s="103"/>
      <c r="D2419" s="103"/>
      <c r="E2419" s="103"/>
    </row>
    <row r="2420" spans="1:5" x14ac:dyDescent="0.2">
      <c r="A2420" s="102"/>
      <c r="B2420" s="103"/>
      <c r="C2420" s="103"/>
      <c r="D2420" s="103"/>
      <c r="E2420" s="103"/>
    </row>
    <row r="2421" spans="1:5" x14ac:dyDescent="0.2">
      <c r="A2421" s="102"/>
      <c r="B2421" s="103"/>
      <c r="C2421" s="103"/>
      <c r="D2421" s="103"/>
      <c r="E2421" s="103"/>
    </row>
    <row r="2422" spans="1:5" x14ac:dyDescent="0.2">
      <c r="A2422" s="102"/>
      <c r="B2422" s="103"/>
      <c r="C2422" s="103"/>
      <c r="D2422" s="103"/>
      <c r="E2422" s="103"/>
    </row>
    <row r="2423" spans="1:5" x14ac:dyDescent="0.2">
      <c r="A2423" s="102"/>
      <c r="B2423" s="103"/>
      <c r="C2423" s="103"/>
      <c r="D2423" s="103"/>
      <c r="E2423" s="103"/>
    </row>
    <row r="2424" spans="1:5" x14ac:dyDescent="0.2">
      <c r="A2424" s="102"/>
      <c r="B2424" s="103"/>
      <c r="C2424" s="103"/>
      <c r="D2424" s="103"/>
      <c r="E2424" s="103"/>
    </row>
    <row r="2425" spans="1:5" x14ac:dyDescent="0.2">
      <c r="A2425" s="102"/>
      <c r="B2425" s="103"/>
      <c r="C2425" s="103"/>
      <c r="D2425" s="103"/>
      <c r="E2425" s="103"/>
    </row>
    <row r="2426" spans="1:5" x14ac:dyDescent="0.2">
      <c r="A2426" s="102"/>
      <c r="B2426" s="103"/>
      <c r="C2426" s="103"/>
      <c r="D2426" s="103"/>
      <c r="E2426" s="103"/>
    </row>
    <row r="2427" spans="1:5" x14ac:dyDescent="0.2">
      <c r="A2427" s="102"/>
      <c r="B2427" s="103"/>
      <c r="C2427" s="103"/>
      <c r="D2427" s="103"/>
      <c r="E2427" s="103"/>
    </row>
    <row r="2428" spans="1:5" x14ac:dyDescent="0.2">
      <c r="A2428" s="102"/>
      <c r="B2428" s="103"/>
      <c r="C2428" s="103"/>
      <c r="D2428" s="103"/>
      <c r="E2428" s="103"/>
    </row>
    <row r="2429" spans="1:5" x14ac:dyDescent="0.2">
      <c r="A2429" s="102"/>
      <c r="B2429" s="103"/>
      <c r="C2429" s="103"/>
      <c r="D2429" s="103"/>
      <c r="E2429" s="103"/>
    </row>
    <row r="2430" spans="1:5" x14ac:dyDescent="0.2">
      <c r="A2430" s="102"/>
      <c r="B2430" s="103"/>
      <c r="C2430" s="103"/>
      <c r="D2430" s="103"/>
      <c r="E2430" s="103"/>
    </row>
    <row r="2431" spans="1:5" x14ac:dyDescent="0.2">
      <c r="A2431" s="102"/>
      <c r="B2431" s="103"/>
      <c r="C2431" s="103"/>
      <c r="D2431" s="103"/>
      <c r="E2431" s="103"/>
    </row>
    <row r="2432" spans="1:5" x14ac:dyDescent="0.2">
      <c r="A2432" s="102"/>
      <c r="B2432" s="103"/>
      <c r="C2432" s="103"/>
      <c r="D2432" s="103"/>
      <c r="E2432" s="103"/>
    </row>
    <row r="2433" spans="1:5" x14ac:dyDescent="0.2">
      <c r="A2433" s="102"/>
      <c r="B2433" s="103"/>
      <c r="C2433" s="103"/>
      <c r="D2433" s="103"/>
      <c r="E2433" s="103"/>
    </row>
    <row r="2434" spans="1:5" x14ac:dyDescent="0.2">
      <c r="A2434" s="102"/>
      <c r="B2434" s="103"/>
      <c r="C2434" s="103"/>
      <c r="D2434" s="103"/>
      <c r="E2434" s="103"/>
    </row>
    <row r="2435" spans="1:5" x14ac:dyDescent="0.2">
      <c r="A2435" s="102"/>
      <c r="B2435" s="103"/>
      <c r="C2435" s="103"/>
      <c r="D2435" s="103"/>
      <c r="E2435" s="103"/>
    </row>
    <row r="2436" spans="1:5" x14ac:dyDescent="0.2">
      <c r="A2436" s="102"/>
      <c r="B2436" s="103"/>
      <c r="C2436" s="103"/>
      <c r="D2436" s="103"/>
      <c r="E2436" s="103"/>
    </row>
    <row r="2437" spans="1:5" x14ac:dyDescent="0.2">
      <c r="A2437" s="102"/>
      <c r="B2437" s="103"/>
      <c r="C2437" s="103"/>
      <c r="D2437" s="103"/>
      <c r="E2437" s="103"/>
    </row>
    <row r="2438" spans="1:5" x14ac:dyDescent="0.2">
      <c r="A2438" s="102"/>
      <c r="B2438" s="103"/>
      <c r="C2438" s="103"/>
      <c r="D2438" s="103"/>
      <c r="E2438" s="103"/>
    </row>
    <row r="2439" spans="1:5" x14ac:dyDescent="0.2">
      <c r="A2439" s="102"/>
      <c r="B2439" s="103"/>
      <c r="C2439" s="103"/>
      <c r="D2439" s="103"/>
      <c r="E2439" s="103"/>
    </row>
    <row r="2440" spans="1:5" x14ac:dyDescent="0.2">
      <c r="A2440" s="102"/>
      <c r="B2440" s="103"/>
      <c r="C2440" s="103"/>
      <c r="D2440" s="103"/>
      <c r="E2440" s="103"/>
    </row>
    <row r="2441" spans="1:5" x14ac:dyDescent="0.2">
      <c r="A2441" s="102"/>
      <c r="B2441" s="103"/>
      <c r="C2441" s="103"/>
      <c r="D2441" s="103"/>
      <c r="E2441" s="103"/>
    </row>
    <row r="2442" spans="1:5" x14ac:dyDescent="0.2">
      <c r="A2442" s="102"/>
      <c r="B2442" s="103"/>
      <c r="C2442" s="103"/>
      <c r="D2442" s="103"/>
      <c r="E2442" s="103"/>
    </row>
    <row r="2443" spans="1:5" x14ac:dyDescent="0.2">
      <c r="A2443" s="102"/>
      <c r="B2443" s="103"/>
      <c r="C2443" s="103"/>
      <c r="D2443" s="103"/>
      <c r="E2443" s="103"/>
    </row>
    <row r="2444" spans="1:5" x14ac:dyDescent="0.2">
      <c r="A2444" s="102"/>
      <c r="B2444" s="103"/>
      <c r="C2444" s="103"/>
      <c r="D2444" s="103"/>
      <c r="E2444" s="103"/>
    </row>
    <row r="2445" spans="1:5" x14ac:dyDescent="0.2">
      <c r="A2445" s="102"/>
      <c r="B2445" s="103"/>
      <c r="C2445" s="103"/>
      <c r="D2445" s="103"/>
      <c r="E2445" s="103"/>
    </row>
    <row r="2446" spans="1:5" x14ac:dyDescent="0.2">
      <c r="A2446" s="102"/>
      <c r="B2446" s="103"/>
      <c r="C2446" s="103"/>
      <c r="D2446" s="103"/>
      <c r="E2446" s="103"/>
    </row>
    <row r="2447" spans="1:5" x14ac:dyDescent="0.2">
      <c r="A2447" s="102"/>
      <c r="B2447" s="103"/>
      <c r="C2447" s="103"/>
      <c r="D2447" s="103"/>
      <c r="E2447" s="103"/>
    </row>
    <row r="2448" spans="1:5" x14ac:dyDescent="0.2">
      <c r="A2448" s="102"/>
      <c r="B2448" s="103"/>
      <c r="C2448" s="103"/>
      <c r="D2448" s="103"/>
      <c r="E2448" s="103"/>
    </row>
    <row r="2449" spans="1:5" x14ac:dyDescent="0.2">
      <c r="A2449" s="102"/>
      <c r="B2449" s="103"/>
      <c r="C2449" s="103"/>
      <c r="D2449" s="103"/>
      <c r="E2449" s="103"/>
    </row>
    <row r="2450" spans="1:5" x14ac:dyDescent="0.2">
      <c r="A2450" s="102"/>
      <c r="B2450" s="103"/>
      <c r="C2450" s="103"/>
      <c r="D2450" s="103"/>
      <c r="E2450" s="103"/>
    </row>
    <row r="2451" spans="1:5" x14ac:dyDescent="0.2">
      <c r="A2451" s="102"/>
      <c r="B2451" s="103"/>
      <c r="C2451" s="103"/>
      <c r="D2451" s="103"/>
      <c r="E2451" s="103"/>
    </row>
    <row r="2452" spans="1:5" x14ac:dyDescent="0.2">
      <c r="A2452" s="102"/>
      <c r="B2452" s="103"/>
      <c r="C2452" s="103"/>
      <c r="D2452" s="103"/>
      <c r="E2452" s="103"/>
    </row>
    <row r="2453" spans="1:5" x14ac:dyDescent="0.2">
      <c r="A2453" s="102"/>
      <c r="B2453" s="103"/>
      <c r="C2453" s="103"/>
      <c r="D2453" s="103"/>
      <c r="E2453" s="103"/>
    </row>
    <row r="2454" spans="1:5" x14ac:dyDescent="0.2">
      <c r="A2454" s="102"/>
      <c r="B2454" s="103"/>
      <c r="C2454" s="103"/>
      <c r="D2454" s="103"/>
      <c r="E2454" s="103"/>
    </row>
    <row r="2455" spans="1:5" x14ac:dyDescent="0.2">
      <c r="A2455" s="102"/>
      <c r="B2455" s="103"/>
      <c r="C2455" s="103"/>
      <c r="D2455" s="103"/>
      <c r="E2455" s="103"/>
    </row>
    <row r="2456" spans="1:5" x14ac:dyDescent="0.2">
      <c r="A2456" s="102"/>
      <c r="B2456" s="103"/>
      <c r="C2456" s="103"/>
      <c r="D2456" s="103"/>
      <c r="E2456" s="103"/>
    </row>
    <row r="2457" spans="1:5" x14ac:dyDescent="0.2">
      <c r="A2457" s="102"/>
      <c r="B2457" s="103"/>
      <c r="C2457" s="103"/>
      <c r="D2457" s="103"/>
      <c r="E2457" s="103"/>
    </row>
    <row r="2458" spans="1:5" x14ac:dyDescent="0.2">
      <c r="A2458" s="102"/>
      <c r="B2458" s="103"/>
      <c r="C2458" s="103"/>
      <c r="D2458" s="103"/>
      <c r="E2458" s="103"/>
    </row>
    <row r="2459" spans="1:5" x14ac:dyDescent="0.2">
      <c r="A2459" s="102"/>
      <c r="B2459" s="103"/>
      <c r="C2459" s="103"/>
      <c r="D2459" s="103"/>
      <c r="E2459" s="103"/>
    </row>
    <row r="2460" spans="1:5" x14ac:dyDescent="0.2">
      <c r="A2460" s="102"/>
      <c r="B2460" s="103"/>
      <c r="C2460" s="103"/>
      <c r="D2460" s="103"/>
      <c r="E2460" s="103"/>
    </row>
    <row r="2461" spans="1:5" x14ac:dyDescent="0.2">
      <c r="A2461" s="102"/>
      <c r="B2461" s="103"/>
      <c r="C2461" s="103"/>
      <c r="D2461" s="103"/>
      <c r="E2461" s="103"/>
    </row>
    <row r="2462" spans="1:5" x14ac:dyDescent="0.2">
      <c r="A2462" s="102"/>
      <c r="B2462" s="103"/>
      <c r="C2462" s="103"/>
      <c r="D2462" s="103"/>
      <c r="E2462" s="103"/>
    </row>
    <row r="2463" spans="1:5" x14ac:dyDescent="0.2">
      <c r="A2463" s="102"/>
      <c r="B2463" s="103"/>
      <c r="C2463" s="103"/>
      <c r="D2463" s="103"/>
      <c r="E2463" s="103"/>
    </row>
    <row r="2464" spans="1:5" x14ac:dyDescent="0.2">
      <c r="A2464" s="102"/>
      <c r="B2464" s="103"/>
      <c r="C2464" s="103"/>
      <c r="D2464" s="103"/>
      <c r="E2464" s="103"/>
    </row>
    <row r="2465" spans="1:5" x14ac:dyDescent="0.2">
      <c r="A2465" s="102"/>
      <c r="B2465" s="103"/>
      <c r="C2465" s="103"/>
      <c r="D2465" s="103"/>
      <c r="E2465" s="103"/>
    </row>
    <row r="2466" spans="1:5" x14ac:dyDescent="0.2">
      <c r="A2466" s="102"/>
      <c r="B2466" s="103"/>
      <c r="C2466" s="103"/>
      <c r="D2466" s="103"/>
      <c r="E2466" s="103"/>
    </row>
    <row r="2467" spans="1:5" x14ac:dyDescent="0.2">
      <c r="A2467" s="102"/>
      <c r="B2467" s="103"/>
      <c r="C2467" s="103"/>
      <c r="D2467" s="103"/>
      <c r="E2467" s="103"/>
    </row>
    <row r="2468" spans="1:5" x14ac:dyDescent="0.2">
      <c r="A2468" s="102"/>
      <c r="B2468" s="103"/>
      <c r="C2468" s="103"/>
      <c r="D2468" s="103"/>
      <c r="E2468" s="103"/>
    </row>
    <row r="2469" spans="1:5" x14ac:dyDescent="0.2">
      <c r="A2469" s="102"/>
      <c r="B2469" s="103"/>
      <c r="C2469" s="103"/>
      <c r="D2469" s="103"/>
      <c r="E2469" s="103"/>
    </row>
    <row r="2470" spans="1:5" x14ac:dyDescent="0.2">
      <c r="A2470" s="102"/>
      <c r="B2470" s="103"/>
      <c r="C2470" s="103"/>
      <c r="D2470" s="103"/>
      <c r="E2470" s="103"/>
    </row>
    <row r="2471" spans="1:5" x14ac:dyDescent="0.2">
      <c r="A2471" s="102"/>
      <c r="B2471" s="103"/>
      <c r="C2471" s="103"/>
      <c r="D2471" s="103"/>
      <c r="E2471" s="103"/>
    </row>
    <row r="2472" spans="1:5" x14ac:dyDescent="0.2">
      <c r="A2472" s="102"/>
      <c r="B2472" s="103"/>
      <c r="C2472" s="103"/>
      <c r="D2472" s="103"/>
      <c r="E2472" s="103"/>
    </row>
    <row r="2473" spans="1:5" x14ac:dyDescent="0.2">
      <c r="A2473" s="102"/>
      <c r="B2473" s="103"/>
      <c r="C2473" s="103"/>
      <c r="D2473" s="103"/>
      <c r="E2473" s="103"/>
    </row>
    <row r="2474" spans="1:5" x14ac:dyDescent="0.2">
      <c r="A2474" s="102"/>
      <c r="B2474" s="103"/>
      <c r="C2474" s="103"/>
      <c r="D2474" s="103"/>
      <c r="E2474" s="103"/>
    </row>
    <row r="2475" spans="1:5" x14ac:dyDescent="0.2">
      <c r="A2475" s="102"/>
      <c r="B2475" s="103"/>
      <c r="C2475" s="103"/>
      <c r="D2475" s="103"/>
      <c r="E2475" s="103"/>
    </row>
    <row r="2476" spans="1:5" x14ac:dyDescent="0.2">
      <c r="A2476" s="102"/>
      <c r="B2476" s="103"/>
      <c r="C2476" s="103"/>
      <c r="D2476" s="103"/>
      <c r="E2476" s="103"/>
    </row>
    <row r="2477" spans="1:5" x14ac:dyDescent="0.2">
      <c r="A2477" s="102"/>
      <c r="B2477" s="103"/>
      <c r="C2477" s="103"/>
      <c r="D2477" s="103"/>
      <c r="E2477" s="103"/>
    </row>
    <row r="2478" spans="1:5" x14ac:dyDescent="0.2">
      <c r="A2478" s="102"/>
      <c r="B2478" s="103"/>
      <c r="C2478" s="103"/>
      <c r="D2478" s="103"/>
      <c r="E2478" s="103"/>
    </row>
    <row r="2479" spans="1:5" x14ac:dyDescent="0.2">
      <c r="A2479" s="102"/>
      <c r="B2479" s="103"/>
      <c r="C2479" s="103"/>
      <c r="D2479" s="103"/>
      <c r="E2479" s="103"/>
    </row>
    <row r="2480" spans="1:5" x14ac:dyDescent="0.2">
      <c r="A2480" s="102"/>
      <c r="B2480" s="103"/>
      <c r="C2480" s="103"/>
      <c r="D2480" s="103"/>
      <c r="E2480" s="103"/>
    </row>
    <row r="2481" spans="1:5" x14ac:dyDescent="0.2">
      <c r="A2481" s="102"/>
      <c r="B2481" s="103"/>
      <c r="C2481" s="103"/>
      <c r="D2481" s="103"/>
      <c r="E2481" s="103"/>
    </row>
    <row r="2482" spans="1:5" x14ac:dyDescent="0.2">
      <c r="A2482" s="102"/>
      <c r="B2482" s="103"/>
      <c r="C2482" s="103"/>
      <c r="D2482" s="103"/>
      <c r="E2482" s="103"/>
    </row>
    <row r="2483" spans="1:5" x14ac:dyDescent="0.2">
      <c r="A2483" s="102"/>
      <c r="B2483" s="103"/>
      <c r="C2483" s="103"/>
      <c r="D2483" s="103"/>
      <c r="E2483" s="103"/>
    </row>
    <row r="2484" spans="1:5" x14ac:dyDescent="0.2">
      <c r="A2484" s="102"/>
      <c r="B2484" s="103"/>
      <c r="C2484" s="103"/>
      <c r="D2484" s="103"/>
      <c r="E2484" s="103"/>
    </row>
    <row r="2485" spans="1:5" x14ac:dyDescent="0.2">
      <c r="A2485" s="102"/>
      <c r="B2485" s="103"/>
      <c r="C2485" s="103"/>
      <c r="D2485" s="103"/>
      <c r="E2485" s="103"/>
    </row>
    <row r="2486" spans="1:5" x14ac:dyDescent="0.2">
      <c r="A2486" s="102"/>
      <c r="B2486" s="103"/>
      <c r="C2486" s="103"/>
      <c r="D2486" s="103"/>
      <c r="E2486" s="103"/>
    </row>
    <row r="2487" spans="1:5" x14ac:dyDescent="0.2">
      <c r="A2487" s="102"/>
      <c r="B2487" s="103"/>
      <c r="C2487" s="103"/>
      <c r="D2487" s="103"/>
      <c r="E2487" s="103"/>
    </row>
    <row r="2488" spans="1:5" x14ac:dyDescent="0.2">
      <c r="A2488" s="102"/>
      <c r="B2488" s="103"/>
      <c r="C2488" s="103"/>
      <c r="D2488" s="103"/>
      <c r="E2488" s="103"/>
    </row>
    <row r="2489" spans="1:5" x14ac:dyDescent="0.2">
      <c r="A2489" s="102"/>
      <c r="B2489" s="103"/>
      <c r="C2489" s="103"/>
      <c r="D2489" s="103"/>
      <c r="E2489" s="103"/>
    </row>
    <row r="2490" spans="1:5" x14ac:dyDescent="0.2">
      <c r="A2490" s="102"/>
      <c r="B2490" s="103"/>
      <c r="C2490" s="103"/>
      <c r="D2490" s="103"/>
      <c r="E2490" s="103"/>
    </row>
    <row r="2491" spans="1:5" x14ac:dyDescent="0.2">
      <c r="A2491" s="102"/>
      <c r="B2491" s="103"/>
      <c r="C2491" s="103"/>
      <c r="D2491" s="103"/>
      <c r="E2491" s="103"/>
    </row>
    <row r="2492" spans="1:5" x14ac:dyDescent="0.2">
      <c r="A2492" s="102"/>
      <c r="B2492" s="103"/>
      <c r="C2492" s="103"/>
      <c r="D2492" s="103"/>
      <c r="E2492" s="103"/>
    </row>
    <row r="2493" spans="1:5" x14ac:dyDescent="0.2">
      <c r="A2493" s="102"/>
      <c r="B2493" s="103"/>
      <c r="C2493" s="103"/>
      <c r="D2493" s="103"/>
      <c r="E2493" s="103"/>
    </row>
    <row r="2494" spans="1:5" x14ac:dyDescent="0.2">
      <c r="A2494" s="102"/>
      <c r="B2494" s="103"/>
      <c r="C2494" s="103"/>
      <c r="D2494" s="103"/>
      <c r="E2494" s="103"/>
    </row>
    <row r="2495" spans="1:5" x14ac:dyDescent="0.2">
      <c r="A2495" s="102"/>
      <c r="B2495" s="103"/>
      <c r="C2495" s="103"/>
      <c r="D2495" s="103"/>
      <c r="E2495" s="103"/>
    </row>
    <row r="2496" spans="1:5" x14ac:dyDescent="0.2">
      <c r="A2496" s="102"/>
      <c r="B2496" s="103"/>
      <c r="C2496" s="103"/>
      <c r="D2496" s="103"/>
      <c r="E2496" s="103"/>
    </row>
    <row r="2497" spans="1:5" x14ac:dyDescent="0.2">
      <c r="A2497" s="102"/>
      <c r="B2497" s="103"/>
      <c r="C2497" s="103"/>
      <c r="D2497" s="103"/>
      <c r="E2497" s="103"/>
    </row>
    <row r="2498" spans="1:5" x14ac:dyDescent="0.2">
      <c r="A2498" s="102"/>
      <c r="B2498" s="103"/>
      <c r="C2498" s="103"/>
      <c r="D2498" s="103"/>
      <c r="E2498" s="103"/>
    </row>
    <row r="2499" spans="1:5" x14ac:dyDescent="0.2">
      <c r="A2499" s="102"/>
      <c r="B2499" s="103"/>
      <c r="C2499" s="103"/>
      <c r="D2499" s="103"/>
      <c r="E2499" s="103"/>
    </row>
    <row r="2500" spans="1:5" x14ac:dyDescent="0.2">
      <c r="A2500" s="102"/>
      <c r="B2500" s="103"/>
      <c r="C2500" s="103"/>
      <c r="D2500" s="103"/>
      <c r="E2500" s="103"/>
    </row>
    <row r="2501" spans="1:5" x14ac:dyDescent="0.2">
      <c r="A2501" s="102"/>
      <c r="B2501" s="103"/>
      <c r="C2501" s="103"/>
      <c r="D2501" s="103"/>
      <c r="E2501" s="103"/>
    </row>
    <row r="2502" spans="1:5" x14ac:dyDescent="0.2">
      <c r="A2502" s="102"/>
      <c r="B2502" s="103"/>
      <c r="C2502" s="103"/>
      <c r="D2502" s="103"/>
      <c r="E2502" s="103"/>
    </row>
    <row r="2503" spans="1:5" x14ac:dyDescent="0.2">
      <c r="A2503" s="102"/>
      <c r="B2503" s="103"/>
      <c r="C2503" s="103"/>
      <c r="D2503" s="103"/>
      <c r="E2503" s="103"/>
    </row>
    <row r="2504" spans="1:5" x14ac:dyDescent="0.2">
      <c r="A2504" s="102"/>
      <c r="B2504" s="103"/>
      <c r="C2504" s="103"/>
      <c r="D2504" s="103"/>
      <c r="E2504" s="103"/>
    </row>
    <row r="2505" spans="1:5" x14ac:dyDescent="0.2">
      <c r="A2505" s="102"/>
      <c r="B2505" s="103"/>
      <c r="C2505" s="103"/>
      <c r="D2505" s="103"/>
      <c r="E2505" s="103"/>
    </row>
    <row r="2506" spans="1:5" x14ac:dyDescent="0.2">
      <c r="A2506" s="102"/>
      <c r="B2506" s="103"/>
      <c r="C2506" s="103"/>
      <c r="D2506" s="103"/>
      <c r="E2506" s="103"/>
    </row>
    <row r="2507" spans="1:5" x14ac:dyDescent="0.2">
      <c r="A2507" s="102"/>
      <c r="B2507" s="103"/>
      <c r="C2507" s="103"/>
      <c r="D2507" s="103"/>
      <c r="E2507" s="103"/>
    </row>
    <row r="2508" spans="1:5" x14ac:dyDescent="0.2">
      <c r="A2508" s="102"/>
      <c r="B2508" s="103"/>
      <c r="C2508" s="103"/>
      <c r="D2508" s="103"/>
      <c r="E2508" s="103"/>
    </row>
    <row r="2509" spans="1:5" x14ac:dyDescent="0.2">
      <c r="A2509" s="102"/>
      <c r="B2509" s="103"/>
      <c r="C2509" s="103"/>
      <c r="D2509" s="103"/>
      <c r="E2509" s="103"/>
    </row>
    <row r="2510" spans="1:5" x14ac:dyDescent="0.2">
      <c r="A2510" s="102"/>
      <c r="B2510" s="103"/>
      <c r="C2510" s="103"/>
      <c r="D2510" s="103"/>
      <c r="E2510" s="103"/>
    </row>
    <row r="2511" spans="1:5" x14ac:dyDescent="0.2">
      <c r="A2511" s="102"/>
      <c r="B2511" s="103"/>
      <c r="C2511" s="103"/>
      <c r="D2511" s="103"/>
      <c r="E2511" s="103"/>
    </row>
    <row r="2512" spans="1:5" x14ac:dyDescent="0.2">
      <c r="A2512" s="102"/>
      <c r="B2512" s="103"/>
      <c r="C2512" s="103"/>
      <c r="D2512" s="103"/>
      <c r="E2512" s="103"/>
    </row>
    <row r="2513" spans="1:5" x14ac:dyDescent="0.2">
      <c r="A2513" s="102"/>
      <c r="B2513" s="103"/>
      <c r="C2513" s="103"/>
      <c r="D2513" s="103"/>
      <c r="E2513" s="103"/>
    </row>
    <row r="2514" spans="1:5" x14ac:dyDescent="0.2">
      <c r="A2514" s="102"/>
      <c r="B2514" s="103"/>
      <c r="C2514" s="103"/>
      <c r="D2514" s="103"/>
      <c r="E2514" s="103"/>
    </row>
    <row r="2515" spans="1:5" x14ac:dyDescent="0.2">
      <c r="A2515" s="102"/>
      <c r="B2515" s="103"/>
      <c r="C2515" s="103"/>
      <c r="D2515" s="103"/>
      <c r="E2515" s="103"/>
    </row>
    <row r="2516" spans="1:5" x14ac:dyDescent="0.2">
      <c r="A2516" s="102"/>
      <c r="B2516" s="103"/>
      <c r="C2516" s="103"/>
      <c r="D2516" s="103"/>
      <c r="E2516" s="103"/>
    </row>
    <row r="2517" spans="1:5" x14ac:dyDescent="0.2">
      <c r="A2517" s="102"/>
      <c r="B2517" s="103"/>
      <c r="C2517" s="103"/>
      <c r="D2517" s="103"/>
      <c r="E2517" s="103"/>
    </row>
    <row r="2518" spans="1:5" x14ac:dyDescent="0.2">
      <c r="A2518" s="102"/>
      <c r="B2518" s="103"/>
      <c r="C2518" s="103"/>
      <c r="D2518" s="103"/>
      <c r="E2518" s="103"/>
    </row>
    <row r="2519" spans="1:5" x14ac:dyDescent="0.2">
      <c r="A2519" s="102"/>
      <c r="B2519" s="103"/>
      <c r="C2519" s="103"/>
      <c r="D2519" s="103"/>
      <c r="E2519" s="103"/>
    </row>
    <row r="2520" spans="1:5" x14ac:dyDescent="0.2">
      <c r="A2520" s="102"/>
      <c r="B2520" s="103"/>
      <c r="C2520" s="103"/>
      <c r="D2520" s="103"/>
      <c r="E2520" s="103"/>
    </row>
    <row r="2521" spans="1:5" x14ac:dyDescent="0.2">
      <c r="A2521" s="102"/>
      <c r="B2521" s="103"/>
      <c r="C2521" s="103"/>
      <c r="D2521" s="103"/>
      <c r="E2521" s="103"/>
    </row>
    <row r="2522" spans="1:5" x14ac:dyDescent="0.2">
      <c r="A2522" s="102"/>
      <c r="B2522" s="103"/>
      <c r="C2522" s="103"/>
      <c r="D2522" s="103"/>
      <c r="E2522" s="103"/>
    </row>
    <row r="2523" spans="1:5" x14ac:dyDescent="0.2">
      <c r="A2523" s="102"/>
      <c r="B2523" s="103"/>
      <c r="C2523" s="103"/>
      <c r="D2523" s="103"/>
      <c r="E2523" s="103"/>
    </row>
    <row r="2524" spans="1:5" x14ac:dyDescent="0.2">
      <c r="A2524" s="102"/>
      <c r="B2524" s="103"/>
      <c r="C2524" s="103"/>
      <c r="D2524" s="103"/>
      <c r="E2524" s="103"/>
    </row>
    <row r="2525" spans="1:5" x14ac:dyDescent="0.2">
      <c r="A2525" s="102"/>
      <c r="B2525" s="103"/>
      <c r="C2525" s="103"/>
      <c r="D2525" s="103"/>
      <c r="E2525" s="103"/>
    </row>
    <row r="2526" spans="1:5" x14ac:dyDescent="0.2">
      <c r="A2526" s="102"/>
      <c r="B2526" s="103"/>
      <c r="C2526" s="103"/>
      <c r="D2526" s="103"/>
      <c r="E2526" s="103"/>
    </row>
    <row r="2527" spans="1:5" x14ac:dyDescent="0.2">
      <c r="A2527" s="102"/>
      <c r="B2527" s="103"/>
      <c r="C2527" s="103"/>
      <c r="D2527" s="103"/>
      <c r="E2527" s="103"/>
    </row>
    <row r="2528" spans="1:5" x14ac:dyDescent="0.2">
      <c r="A2528" s="102"/>
      <c r="B2528" s="103"/>
      <c r="C2528" s="103"/>
      <c r="D2528" s="103"/>
      <c r="E2528" s="103"/>
    </row>
    <row r="2529" spans="1:5" x14ac:dyDescent="0.2">
      <c r="A2529" s="102"/>
      <c r="B2529" s="103"/>
      <c r="C2529" s="103"/>
      <c r="D2529" s="103"/>
      <c r="E2529" s="103"/>
    </row>
    <row r="2530" spans="1:5" x14ac:dyDescent="0.2">
      <c r="A2530" s="102"/>
      <c r="B2530" s="103"/>
      <c r="C2530" s="103"/>
      <c r="D2530" s="103"/>
      <c r="E2530" s="103"/>
    </row>
    <row r="2531" spans="1:5" x14ac:dyDescent="0.2">
      <c r="A2531" s="102"/>
      <c r="B2531" s="103"/>
      <c r="C2531" s="103"/>
      <c r="D2531" s="103"/>
      <c r="E2531" s="103"/>
    </row>
    <row r="2532" spans="1:5" x14ac:dyDescent="0.2">
      <c r="A2532" s="102"/>
      <c r="B2532" s="103"/>
      <c r="C2532" s="103"/>
      <c r="D2532" s="103"/>
      <c r="E2532" s="103"/>
    </row>
    <row r="2533" spans="1:5" x14ac:dyDescent="0.2">
      <c r="A2533" s="102"/>
      <c r="B2533" s="103"/>
      <c r="C2533" s="103"/>
      <c r="D2533" s="103"/>
      <c r="E2533" s="103"/>
    </row>
    <row r="2534" spans="1:5" x14ac:dyDescent="0.2">
      <c r="A2534" s="102"/>
      <c r="B2534" s="103"/>
      <c r="C2534" s="103"/>
      <c r="D2534" s="103"/>
      <c r="E2534" s="103"/>
    </row>
    <row r="2535" spans="1:5" x14ac:dyDescent="0.2">
      <c r="A2535" s="102"/>
      <c r="B2535" s="103"/>
      <c r="C2535" s="103"/>
      <c r="D2535" s="103"/>
      <c r="E2535" s="103"/>
    </row>
    <row r="2536" spans="1:5" x14ac:dyDescent="0.2">
      <c r="A2536" s="102"/>
      <c r="B2536" s="103"/>
      <c r="C2536" s="103"/>
      <c r="D2536" s="103"/>
      <c r="E2536" s="103"/>
    </row>
    <row r="2537" spans="1:5" x14ac:dyDescent="0.2">
      <c r="A2537" s="102"/>
      <c r="B2537" s="103"/>
      <c r="C2537" s="103"/>
      <c r="D2537" s="103"/>
      <c r="E2537" s="103"/>
    </row>
    <row r="2538" spans="1:5" x14ac:dyDescent="0.2">
      <c r="A2538" s="102"/>
      <c r="B2538" s="103"/>
      <c r="C2538" s="103"/>
      <c r="D2538" s="103"/>
      <c r="E2538" s="103"/>
    </row>
    <row r="2539" spans="1:5" x14ac:dyDescent="0.2">
      <c r="A2539" s="102"/>
      <c r="B2539" s="103"/>
      <c r="C2539" s="103"/>
      <c r="D2539" s="103"/>
      <c r="E2539" s="103"/>
    </row>
    <row r="2540" spans="1:5" x14ac:dyDescent="0.2">
      <c r="A2540" s="102"/>
      <c r="B2540" s="103"/>
      <c r="C2540" s="103"/>
      <c r="D2540" s="103"/>
      <c r="E2540" s="103"/>
    </row>
    <row r="2541" spans="1:5" x14ac:dyDescent="0.2">
      <c r="A2541" s="102"/>
      <c r="B2541" s="103"/>
      <c r="C2541" s="103"/>
      <c r="D2541" s="103"/>
      <c r="E2541" s="103"/>
    </row>
    <row r="2542" spans="1:5" x14ac:dyDescent="0.2">
      <c r="A2542" s="102"/>
      <c r="B2542" s="103"/>
      <c r="C2542" s="103"/>
      <c r="D2542" s="103"/>
      <c r="E2542" s="103"/>
    </row>
    <row r="2543" spans="1:5" x14ac:dyDescent="0.2">
      <c r="A2543" s="102"/>
      <c r="B2543" s="103"/>
      <c r="C2543" s="103"/>
      <c r="D2543" s="103"/>
      <c r="E2543" s="103"/>
    </row>
    <row r="2544" spans="1:5" x14ac:dyDescent="0.2">
      <c r="A2544" s="102"/>
      <c r="B2544" s="103"/>
      <c r="C2544" s="103"/>
      <c r="D2544" s="103"/>
      <c r="E2544" s="103"/>
    </row>
    <row r="2545" spans="1:5" x14ac:dyDescent="0.2">
      <c r="A2545" s="102"/>
      <c r="B2545" s="103"/>
      <c r="C2545" s="103"/>
      <c r="D2545" s="103"/>
      <c r="E2545" s="103"/>
    </row>
    <row r="2546" spans="1:5" x14ac:dyDescent="0.2">
      <c r="A2546" s="102"/>
      <c r="B2546" s="103"/>
      <c r="C2546" s="103"/>
      <c r="D2546" s="103"/>
      <c r="E2546" s="103"/>
    </row>
    <row r="2547" spans="1:5" x14ac:dyDescent="0.2">
      <c r="A2547" s="102"/>
      <c r="B2547" s="103"/>
      <c r="C2547" s="103"/>
      <c r="D2547" s="103"/>
      <c r="E2547" s="103"/>
    </row>
    <row r="2548" spans="1:5" x14ac:dyDescent="0.2">
      <c r="A2548" s="102"/>
      <c r="B2548" s="103"/>
      <c r="C2548" s="103"/>
      <c r="D2548" s="103"/>
      <c r="E2548" s="103"/>
    </row>
    <row r="2549" spans="1:5" x14ac:dyDescent="0.2">
      <c r="A2549" s="102"/>
      <c r="B2549" s="103"/>
      <c r="C2549" s="103"/>
      <c r="D2549" s="103"/>
      <c r="E2549" s="103"/>
    </row>
    <row r="2550" spans="1:5" x14ac:dyDescent="0.2">
      <c r="A2550" s="102"/>
      <c r="B2550" s="103"/>
      <c r="C2550" s="103"/>
      <c r="D2550" s="103"/>
      <c r="E2550" s="103"/>
    </row>
    <row r="2551" spans="1:5" x14ac:dyDescent="0.2">
      <c r="A2551" s="102"/>
      <c r="B2551" s="103"/>
      <c r="C2551" s="103"/>
      <c r="D2551" s="103"/>
      <c r="E2551" s="103"/>
    </row>
    <row r="2552" spans="1:5" x14ac:dyDescent="0.2">
      <c r="A2552" s="102"/>
      <c r="B2552" s="103"/>
      <c r="C2552" s="103"/>
      <c r="D2552" s="103"/>
      <c r="E2552" s="103"/>
    </row>
    <row r="2553" spans="1:5" x14ac:dyDescent="0.2">
      <c r="A2553" s="102"/>
      <c r="B2553" s="103"/>
      <c r="C2553" s="103"/>
      <c r="D2553" s="103"/>
      <c r="E2553" s="103"/>
    </row>
    <row r="2554" spans="1:5" x14ac:dyDescent="0.2">
      <c r="A2554" s="102"/>
      <c r="B2554" s="103"/>
      <c r="C2554" s="103"/>
      <c r="D2554" s="103"/>
      <c r="E2554" s="103"/>
    </row>
    <row r="2555" spans="1:5" x14ac:dyDescent="0.2">
      <c r="A2555" s="102"/>
      <c r="B2555" s="103"/>
      <c r="C2555" s="103"/>
      <c r="D2555" s="103"/>
      <c r="E2555" s="103"/>
    </row>
    <row r="2556" spans="1:5" x14ac:dyDescent="0.2">
      <c r="A2556" s="102"/>
      <c r="B2556" s="103"/>
      <c r="C2556" s="103"/>
      <c r="D2556" s="103"/>
      <c r="E2556" s="103"/>
    </row>
    <row r="2557" spans="1:5" x14ac:dyDescent="0.2">
      <c r="A2557" s="102"/>
      <c r="B2557" s="103"/>
      <c r="C2557" s="103"/>
      <c r="D2557" s="103"/>
      <c r="E2557" s="103"/>
    </row>
    <row r="2558" spans="1:5" x14ac:dyDescent="0.2">
      <c r="A2558" s="102"/>
      <c r="B2558" s="103"/>
      <c r="C2558" s="103"/>
      <c r="D2558" s="103"/>
      <c r="E2558" s="103"/>
    </row>
    <row r="2559" spans="1:5" x14ac:dyDescent="0.2">
      <c r="A2559" s="102"/>
      <c r="B2559" s="103"/>
      <c r="C2559" s="103"/>
      <c r="D2559" s="103"/>
      <c r="E2559" s="103"/>
    </row>
    <row r="2560" spans="1:5" x14ac:dyDescent="0.2">
      <c r="A2560" s="102"/>
      <c r="B2560" s="103"/>
      <c r="C2560" s="103"/>
      <c r="D2560" s="103"/>
      <c r="E2560" s="103"/>
    </row>
    <row r="2561" spans="1:5" x14ac:dyDescent="0.2">
      <c r="A2561" s="102"/>
      <c r="B2561" s="103"/>
      <c r="C2561" s="103"/>
      <c r="D2561" s="103"/>
      <c r="E2561" s="103"/>
    </row>
    <row r="2562" spans="1:5" x14ac:dyDescent="0.2">
      <c r="A2562" s="102"/>
      <c r="B2562" s="103"/>
      <c r="C2562" s="103"/>
      <c r="D2562" s="103"/>
      <c r="E2562" s="103"/>
    </row>
    <row r="2563" spans="1:5" x14ac:dyDescent="0.2">
      <c r="A2563" s="102"/>
      <c r="B2563" s="103"/>
      <c r="C2563" s="103"/>
      <c r="D2563" s="103"/>
      <c r="E2563" s="103"/>
    </row>
    <row r="2564" spans="1:5" x14ac:dyDescent="0.2">
      <c r="A2564" s="102"/>
      <c r="B2564" s="103"/>
      <c r="C2564" s="103"/>
      <c r="D2564" s="103"/>
      <c r="E2564" s="103"/>
    </row>
    <row r="2565" spans="1:5" x14ac:dyDescent="0.2">
      <c r="A2565" s="102"/>
      <c r="B2565" s="103"/>
      <c r="C2565" s="103"/>
      <c r="D2565" s="103"/>
      <c r="E2565" s="103"/>
    </row>
    <row r="2566" spans="1:5" x14ac:dyDescent="0.2">
      <c r="A2566" s="102"/>
      <c r="B2566" s="103"/>
      <c r="C2566" s="103"/>
      <c r="D2566" s="103"/>
      <c r="E2566" s="103"/>
    </row>
    <row r="2567" spans="1:5" x14ac:dyDescent="0.2">
      <c r="A2567" s="102"/>
      <c r="B2567" s="103"/>
      <c r="C2567" s="103"/>
      <c r="D2567" s="103"/>
      <c r="E2567" s="103"/>
    </row>
    <row r="2568" spans="1:5" x14ac:dyDescent="0.2">
      <c r="A2568" s="102"/>
      <c r="B2568" s="103"/>
      <c r="C2568" s="103"/>
      <c r="D2568" s="103"/>
      <c r="E2568" s="103"/>
    </row>
    <row r="2569" spans="1:5" x14ac:dyDescent="0.2">
      <c r="A2569" s="102"/>
      <c r="B2569" s="103"/>
      <c r="C2569" s="103"/>
      <c r="D2569" s="103"/>
      <c r="E2569" s="103"/>
    </row>
    <row r="2570" spans="1:5" x14ac:dyDescent="0.2">
      <c r="A2570" s="102"/>
      <c r="B2570" s="103"/>
      <c r="C2570" s="103"/>
      <c r="D2570" s="103"/>
      <c r="E2570" s="103"/>
    </row>
    <row r="2571" spans="1:5" x14ac:dyDescent="0.2">
      <c r="A2571" s="102"/>
      <c r="B2571" s="103"/>
      <c r="C2571" s="103"/>
      <c r="D2571" s="103"/>
      <c r="E2571" s="103"/>
    </row>
    <row r="2572" spans="1:5" x14ac:dyDescent="0.2">
      <c r="A2572" s="102"/>
      <c r="B2572" s="103"/>
      <c r="C2572" s="103"/>
      <c r="D2572" s="103"/>
      <c r="E2572" s="103"/>
    </row>
    <row r="2573" spans="1:5" x14ac:dyDescent="0.2">
      <c r="A2573" s="102"/>
      <c r="B2573" s="103"/>
      <c r="C2573" s="103"/>
      <c r="D2573" s="103"/>
      <c r="E2573" s="103"/>
    </row>
    <row r="2574" spans="1:5" x14ac:dyDescent="0.2">
      <c r="A2574" s="102"/>
      <c r="B2574" s="103"/>
      <c r="C2574" s="103"/>
      <c r="D2574" s="103"/>
      <c r="E2574" s="103"/>
    </row>
    <row r="2575" spans="1:5" x14ac:dyDescent="0.2">
      <c r="A2575" s="102"/>
      <c r="B2575" s="103"/>
      <c r="C2575" s="103"/>
      <c r="D2575" s="103"/>
      <c r="E2575" s="103"/>
    </row>
    <row r="2576" spans="1:5" x14ac:dyDescent="0.2">
      <c r="A2576" s="102"/>
      <c r="B2576" s="103"/>
      <c r="C2576" s="103"/>
      <c r="D2576" s="103"/>
      <c r="E2576" s="103"/>
    </row>
    <row r="2577" spans="1:5" x14ac:dyDescent="0.2">
      <c r="A2577" s="102"/>
      <c r="B2577" s="103"/>
      <c r="C2577" s="103"/>
      <c r="D2577" s="103"/>
      <c r="E2577" s="103"/>
    </row>
    <row r="2578" spans="1:5" x14ac:dyDescent="0.2">
      <c r="A2578" s="102"/>
      <c r="B2578" s="103"/>
      <c r="C2578" s="103"/>
      <c r="D2578" s="103"/>
      <c r="E2578" s="103"/>
    </row>
    <row r="2579" spans="1:5" x14ac:dyDescent="0.2">
      <c r="A2579" s="102"/>
      <c r="B2579" s="103"/>
      <c r="C2579" s="103"/>
      <c r="D2579" s="103"/>
      <c r="E2579" s="103"/>
    </row>
    <row r="2580" spans="1:5" x14ac:dyDescent="0.2">
      <c r="A2580" s="102"/>
      <c r="B2580" s="103"/>
      <c r="C2580" s="103"/>
      <c r="D2580" s="103"/>
      <c r="E2580" s="103"/>
    </row>
    <row r="2581" spans="1:5" x14ac:dyDescent="0.2">
      <c r="A2581" s="102"/>
      <c r="B2581" s="103"/>
      <c r="C2581" s="103"/>
      <c r="D2581" s="103"/>
      <c r="E2581" s="103"/>
    </row>
    <row r="2582" spans="1:5" x14ac:dyDescent="0.2">
      <c r="A2582" s="102"/>
      <c r="B2582" s="103"/>
      <c r="C2582" s="103"/>
      <c r="D2582" s="103"/>
      <c r="E2582" s="103"/>
    </row>
    <row r="2583" spans="1:5" x14ac:dyDescent="0.2">
      <c r="A2583" s="102"/>
      <c r="B2583" s="103"/>
      <c r="C2583" s="103"/>
      <c r="D2583" s="103"/>
      <c r="E2583" s="103"/>
    </row>
    <row r="2584" spans="1:5" x14ac:dyDescent="0.2">
      <c r="A2584" s="102"/>
      <c r="B2584" s="103"/>
      <c r="C2584" s="103"/>
      <c r="D2584" s="103"/>
      <c r="E2584" s="103"/>
    </row>
    <row r="2585" spans="1:5" x14ac:dyDescent="0.2">
      <c r="A2585" s="102"/>
      <c r="B2585" s="103"/>
      <c r="C2585" s="103"/>
      <c r="D2585" s="103"/>
      <c r="E2585" s="103"/>
    </row>
    <row r="2586" spans="1:5" x14ac:dyDescent="0.2">
      <c r="A2586" s="102"/>
      <c r="B2586" s="103"/>
      <c r="C2586" s="103"/>
      <c r="D2586" s="103"/>
      <c r="E2586" s="103"/>
    </row>
    <row r="2587" spans="1:5" x14ac:dyDescent="0.2">
      <c r="A2587" s="102"/>
      <c r="B2587" s="103"/>
      <c r="C2587" s="103"/>
      <c r="D2587" s="103"/>
      <c r="E2587" s="103"/>
    </row>
    <row r="2588" spans="1:5" x14ac:dyDescent="0.2">
      <c r="A2588" s="102"/>
      <c r="B2588" s="103"/>
      <c r="C2588" s="103"/>
      <c r="D2588" s="103"/>
      <c r="E2588" s="103"/>
    </row>
    <row r="2589" spans="1:5" x14ac:dyDescent="0.2">
      <c r="A2589" s="102"/>
      <c r="B2589" s="103"/>
      <c r="C2589" s="103"/>
      <c r="D2589" s="103"/>
      <c r="E2589" s="103"/>
    </row>
    <row r="2590" spans="1:5" x14ac:dyDescent="0.2">
      <c r="A2590" s="102"/>
      <c r="B2590" s="103"/>
      <c r="C2590" s="103"/>
      <c r="D2590" s="103"/>
      <c r="E2590" s="103"/>
    </row>
    <row r="2591" spans="1:5" x14ac:dyDescent="0.2">
      <c r="A2591" s="102"/>
      <c r="B2591" s="103"/>
      <c r="C2591" s="103"/>
      <c r="D2591" s="103"/>
      <c r="E2591" s="103"/>
    </row>
    <row r="2592" spans="1:5" x14ac:dyDescent="0.2">
      <c r="A2592" s="102"/>
      <c r="B2592" s="103"/>
      <c r="C2592" s="103"/>
      <c r="D2592" s="103"/>
      <c r="E2592" s="103"/>
    </row>
    <row r="2593" spans="1:5" x14ac:dyDescent="0.2">
      <c r="A2593" s="102"/>
      <c r="B2593" s="103"/>
      <c r="C2593" s="103"/>
      <c r="D2593" s="103"/>
      <c r="E2593" s="103"/>
    </row>
    <row r="2594" spans="1:5" x14ac:dyDescent="0.2">
      <c r="A2594" s="102"/>
      <c r="B2594" s="103"/>
      <c r="C2594" s="103"/>
      <c r="D2594" s="103"/>
      <c r="E2594" s="103"/>
    </row>
    <row r="2595" spans="1:5" x14ac:dyDescent="0.2">
      <c r="A2595" s="102"/>
      <c r="B2595" s="103"/>
      <c r="C2595" s="103"/>
      <c r="D2595" s="103"/>
      <c r="E2595" s="103"/>
    </row>
    <row r="2596" spans="1:5" x14ac:dyDescent="0.2">
      <c r="A2596" s="102"/>
      <c r="B2596" s="103"/>
      <c r="C2596" s="103"/>
      <c r="D2596" s="103"/>
      <c r="E2596" s="103"/>
    </row>
    <row r="2597" spans="1:5" x14ac:dyDescent="0.2">
      <c r="A2597" s="102"/>
      <c r="B2597" s="103"/>
      <c r="C2597" s="103"/>
      <c r="D2597" s="103"/>
      <c r="E2597" s="103"/>
    </row>
    <row r="2598" spans="1:5" x14ac:dyDescent="0.2">
      <c r="A2598" s="102"/>
      <c r="B2598" s="103"/>
      <c r="C2598" s="103"/>
      <c r="D2598" s="103"/>
      <c r="E2598" s="103"/>
    </row>
    <row r="2599" spans="1:5" x14ac:dyDescent="0.2">
      <c r="A2599" s="102"/>
      <c r="B2599" s="103"/>
      <c r="C2599" s="103"/>
      <c r="D2599" s="103"/>
      <c r="E2599" s="103"/>
    </row>
    <row r="2600" spans="1:5" x14ac:dyDescent="0.2">
      <c r="A2600" s="102"/>
      <c r="B2600" s="103"/>
      <c r="C2600" s="103"/>
      <c r="D2600" s="103"/>
      <c r="E2600" s="103"/>
    </row>
    <row r="2601" spans="1:5" x14ac:dyDescent="0.2">
      <c r="A2601" s="102"/>
      <c r="B2601" s="103"/>
      <c r="C2601" s="103"/>
      <c r="D2601" s="103"/>
      <c r="E2601" s="103"/>
    </row>
    <row r="2602" spans="1:5" x14ac:dyDescent="0.2">
      <c r="A2602" s="102"/>
      <c r="B2602" s="103"/>
      <c r="C2602" s="103"/>
      <c r="D2602" s="103"/>
      <c r="E2602" s="103"/>
    </row>
    <row r="2603" spans="1:5" x14ac:dyDescent="0.2">
      <c r="A2603" s="102"/>
      <c r="B2603" s="103"/>
      <c r="C2603" s="103"/>
      <c r="D2603" s="103"/>
      <c r="E2603" s="103"/>
    </row>
    <row r="2604" spans="1:5" x14ac:dyDescent="0.2">
      <c r="A2604" s="102"/>
      <c r="B2604" s="103"/>
      <c r="C2604" s="103"/>
      <c r="D2604" s="103"/>
      <c r="E2604" s="103"/>
    </row>
    <row r="2605" spans="1:5" x14ac:dyDescent="0.2">
      <c r="A2605" s="102"/>
      <c r="B2605" s="103"/>
      <c r="C2605" s="103"/>
      <c r="D2605" s="103"/>
      <c r="E2605" s="103"/>
    </row>
    <row r="2606" spans="1:5" x14ac:dyDescent="0.2">
      <c r="A2606" s="102"/>
      <c r="B2606" s="103"/>
      <c r="C2606" s="103"/>
      <c r="D2606" s="103"/>
      <c r="E2606" s="103"/>
    </row>
    <row r="2607" spans="1:5" x14ac:dyDescent="0.2">
      <c r="A2607" s="102"/>
      <c r="B2607" s="103"/>
      <c r="C2607" s="103"/>
      <c r="D2607" s="103"/>
      <c r="E2607" s="103"/>
    </row>
    <row r="2608" spans="1:5" x14ac:dyDescent="0.2">
      <c r="A2608" s="102"/>
      <c r="B2608" s="103"/>
      <c r="C2608" s="103"/>
      <c r="D2608" s="103"/>
      <c r="E2608" s="103"/>
    </row>
    <row r="2609" spans="1:5" x14ac:dyDescent="0.2">
      <c r="A2609" s="102"/>
      <c r="B2609" s="103"/>
      <c r="C2609" s="103"/>
      <c r="D2609" s="103"/>
      <c r="E2609" s="103"/>
    </row>
    <row r="2610" spans="1:5" x14ac:dyDescent="0.2">
      <c r="A2610" s="102"/>
      <c r="B2610" s="103"/>
      <c r="C2610" s="103"/>
      <c r="D2610" s="103"/>
      <c r="E2610" s="103"/>
    </row>
    <row r="2611" spans="1:5" x14ac:dyDescent="0.2">
      <c r="A2611" s="102"/>
      <c r="B2611" s="103"/>
      <c r="C2611" s="103"/>
      <c r="D2611" s="103"/>
      <c r="E2611" s="103"/>
    </row>
    <row r="2612" spans="1:5" x14ac:dyDescent="0.2">
      <c r="A2612" s="102"/>
      <c r="B2612" s="103"/>
      <c r="C2612" s="103"/>
      <c r="D2612" s="103"/>
      <c r="E2612" s="103"/>
    </row>
    <row r="2613" spans="1:5" x14ac:dyDescent="0.2">
      <c r="A2613" s="102"/>
      <c r="B2613" s="103"/>
      <c r="C2613" s="103"/>
      <c r="D2613" s="103"/>
      <c r="E2613" s="103"/>
    </row>
    <row r="2614" spans="1:5" x14ac:dyDescent="0.2">
      <c r="A2614" s="102"/>
      <c r="B2614" s="103"/>
      <c r="C2614" s="103"/>
      <c r="D2614" s="103"/>
      <c r="E2614" s="103"/>
    </row>
    <row r="2615" spans="1:5" x14ac:dyDescent="0.2">
      <c r="A2615" s="102"/>
      <c r="B2615" s="103"/>
      <c r="C2615" s="103"/>
      <c r="D2615" s="103"/>
      <c r="E2615" s="103"/>
    </row>
    <row r="2616" spans="1:5" x14ac:dyDescent="0.2">
      <c r="A2616" s="102"/>
      <c r="B2616" s="103"/>
      <c r="C2616" s="103"/>
      <c r="D2616" s="103"/>
      <c r="E2616" s="103"/>
    </row>
    <row r="2617" spans="1:5" x14ac:dyDescent="0.2">
      <c r="A2617" s="102"/>
      <c r="B2617" s="103"/>
      <c r="C2617" s="103"/>
      <c r="D2617" s="103"/>
      <c r="E2617" s="103"/>
    </row>
    <row r="2618" spans="1:5" x14ac:dyDescent="0.2">
      <c r="A2618" s="102"/>
      <c r="B2618" s="103"/>
      <c r="C2618" s="103"/>
      <c r="D2618" s="103"/>
      <c r="E2618" s="103"/>
    </row>
    <row r="2619" spans="1:5" x14ac:dyDescent="0.2">
      <c r="A2619" s="102"/>
      <c r="B2619" s="103"/>
      <c r="C2619" s="103"/>
      <c r="D2619" s="103"/>
      <c r="E2619" s="103"/>
    </row>
    <row r="2620" spans="1:5" x14ac:dyDescent="0.2">
      <c r="A2620" s="102"/>
      <c r="B2620" s="103"/>
      <c r="C2620" s="103"/>
      <c r="D2620" s="103"/>
      <c r="E2620" s="103"/>
    </row>
    <row r="2621" spans="1:5" x14ac:dyDescent="0.2">
      <c r="A2621" s="102"/>
      <c r="B2621" s="103"/>
      <c r="C2621" s="103"/>
      <c r="D2621" s="103"/>
      <c r="E2621" s="103"/>
    </row>
    <row r="2622" spans="1:5" x14ac:dyDescent="0.2">
      <c r="A2622" s="102"/>
      <c r="B2622" s="103"/>
      <c r="C2622" s="103"/>
      <c r="D2622" s="103"/>
      <c r="E2622" s="103"/>
    </row>
    <row r="2623" spans="1:5" x14ac:dyDescent="0.2">
      <c r="A2623" s="102"/>
      <c r="B2623" s="103"/>
      <c r="C2623" s="103"/>
      <c r="D2623" s="103"/>
      <c r="E2623" s="103"/>
    </row>
    <row r="2624" spans="1:5" x14ac:dyDescent="0.2">
      <c r="A2624" s="102"/>
      <c r="B2624" s="103"/>
      <c r="C2624" s="103"/>
      <c r="D2624" s="103"/>
      <c r="E2624" s="103"/>
    </row>
    <row r="2625" spans="1:5" x14ac:dyDescent="0.2">
      <c r="A2625" s="102"/>
      <c r="B2625" s="103"/>
      <c r="C2625" s="103"/>
      <c r="D2625" s="103"/>
      <c r="E2625" s="103"/>
    </row>
    <row r="2626" spans="1:5" x14ac:dyDescent="0.2">
      <c r="A2626" s="102"/>
      <c r="B2626" s="103"/>
      <c r="C2626" s="103"/>
      <c r="D2626" s="103"/>
      <c r="E2626" s="103"/>
    </row>
    <row r="2627" spans="1:5" x14ac:dyDescent="0.2">
      <c r="A2627" s="102"/>
      <c r="B2627" s="103"/>
      <c r="C2627" s="103"/>
      <c r="D2627" s="103"/>
      <c r="E2627" s="103"/>
    </row>
    <row r="2628" spans="1:5" x14ac:dyDescent="0.2">
      <c r="A2628" s="102"/>
      <c r="B2628" s="103"/>
      <c r="C2628" s="103"/>
      <c r="D2628" s="103"/>
      <c r="E2628" s="103"/>
    </row>
    <row r="2629" spans="1:5" x14ac:dyDescent="0.2">
      <c r="A2629" s="102"/>
      <c r="B2629" s="103"/>
      <c r="C2629" s="103"/>
      <c r="D2629" s="103"/>
      <c r="E2629" s="103"/>
    </row>
    <row r="2630" spans="1:5" x14ac:dyDescent="0.2">
      <c r="A2630" s="102"/>
      <c r="B2630" s="103"/>
      <c r="C2630" s="103"/>
      <c r="D2630" s="103"/>
      <c r="E2630" s="103"/>
    </row>
    <row r="2631" spans="1:5" x14ac:dyDescent="0.2">
      <c r="A2631" s="102"/>
      <c r="B2631" s="103"/>
      <c r="C2631" s="103"/>
      <c r="D2631" s="103"/>
      <c r="E2631" s="103"/>
    </row>
    <row r="2632" spans="1:5" x14ac:dyDescent="0.2">
      <c r="A2632" s="102"/>
      <c r="B2632" s="103"/>
      <c r="C2632" s="103"/>
      <c r="D2632" s="103"/>
      <c r="E2632" s="103"/>
    </row>
    <row r="2633" spans="1:5" x14ac:dyDescent="0.2">
      <c r="A2633" s="102"/>
      <c r="B2633" s="103"/>
      <c r="C2633" s="103"/>
      <c r="D2633" s="103"/>
      <c r="E2633" s="103"/>
    </row>
    <row r="2634" spans="1:5" x14ac:dyDescent="0.2">
      <c r="A2634" s="102"/>
      <c r="B2634" s="103"/>
      <c r="C2634" s="103"/>
      <c r="D2634" s="103"/>
      <c r="E2634" s="103"/>
    </row>
    <row r="2635" spans="1:5" x14ac:dyDescent="0.2">
      <c r="A2635" s="102"/>
      <c r="B2635" s="103"/>
      <c r="C2635" s="103"/>
      <c r="D2635" s="103"/>
      <c r="E2635" s="103"/>
    </row>
    <row r="2636" spans="1:5" x14ac:dyDescent="0.2">
      <c r="A2636" s="102"/>
      <c r="B2636" s="103"/>
      <c r="C2636" s="103"/>
      <c r="D2636" s="103"/>
      <c r="E2636" s="103"/>
    </row>
    <row r="2637" spans="1:5" x14ac:dyDescent="0.2">
      <c r="A2637" s="102"/>
      <c r="B2637" s="103"/>
      <c r="C2637" s="103"/>
      <c r="D2637" s="103"/>
      <c r="E2637" s="103"/>
    </row>
    <row r="2638" spans="1:5" x14ac:dyDescent="0.2">
      <c r="A2638" s="102"/>
      <c r="B2638" s="103"/>
      <c r="C2638" s="103"/>
      <c r="D2638" s="103"/>
      <c r="E2638" s="103"/>
    </row>
    <row r="2639" spans="1:5" x14ac:dyDescent="0.2">
      <c r="A2639" s="102"/>
      <c r="B2639" s="103"/>
      <c r="C2639" s="103"/>
      <c r="D2639" s="103"/>
      <c r="E2639" s="103"/>
    </row>
    <row r="2640" spans="1:5" x14ac:dyDescent="0.2">
      <c r="A2640" s="102"/>
      <c r="B2640" s="103"/>
      <c r="C2640" s="103"/>
      <c r="D2640" s="103"/>
      <c r="E2640" s="103"/>
    </row>
    <row r="2641" spans="1:5" x14ac:dyDescent="0.2">
      <c r="A2641" s="102"/>
      <c r="B2641" s="103"/>
      <c r="C2641" s="103"/>
      <c r="D2641" s="103"/>
      <c r="E2641" s="103"/>
    </row>
    <row r="2642" spans="1:5" x14ac:dyDescent="0.2">
      <c r="A2642" s="102"/>
      <c r="B2642" s="103"/>
      <c r="C2642" s="103"/>
      <c r="D2642" s="103"/>
      <c r="E2642" s="103"/>
    </row>
    <row r="2643" spans="1:5" x14ac:dyDescent="0.2">
      <c r="A2643" s="102"/>
      <c r="B2643" s="103"/>
      <c r="C2643" s="103"/>
      <c r="D2643" s="103"/>
      <c r="E2643" s="103"/>
    </row>
    <row r="2644" spans="1:5" x14ac:dyDescent="0.2">
      <c r="A2644" s="102"/>
      <c r="B2644" s="103"/>
      <c r="C2644" s="103"/>
      <c r="D2644" s="103"/>
      <c r="E2644" s="103"/>
    </row>
    <row r="2645" spans="1:5" x14ac:dyDescent="0.2">
      <c r="A2645" s="102"/>
      <c r="B2645" s="103"/>
      <c r="C2645" s="103"/>
      <c r="D2645" s="103"/>
      <c r="E2645" s="103"/>
    </row>
    <row r="2646" spans="1:5" x14ac:dyDescent="0.2">
      <c r="A2646" s="102"/>
      <c r="B2646" s="103"/>
      <c r="C2646" s="103"/>
      <c r="D2646" s="103"/>
      <c r="E2646" s="103"/>
    </row>
    <row r="2647" spans="1:5" x14ac:dyDescent="0.2">
      <c r="A2647" s="102"/>
      <c r="B2647" s="103"/>
      <c r="C2647" s="103"/>
      <c r="D2647" s="103"/>
      <c r="E2647" s="103"/>
    </row>
    <row r="2648" spans="1:5" x14ac:dyDescent="0.2">
      <c r="A2648" s="102"/>
      <c r="B2648" s="103"/>
      <c r="C2648" s="103"/>
      <c r="D2648" s="103"/>
      <c r="E2648" s="103"/>
    </row>
    <row r="2649" spans="1:5" x14ac:dyDescent="0.2">
      <c r="A2649" s="102"/>
      <c r="B2649" s="103"/>
      <c r="C2649" s="103"/>
      <c r="D2649" s="103"/>
      <c r="E2649" s="103"/>
    </row>
    <row r="2650" spans="1:5" x14ac:dyDescent="0.2">
      <c r="A2650" s="102"/>
      <c r="B2650" s="103"/>
      <c r="C2650" s="103"/>
      <c r="D2650" s="103"/>
      <c r="E2650" s="103"/>
    </row>
    <row r="2651" spans="1:5" x14ac:dyDescent="0.2">
      <c r="A2651" s="102"/>
      <c r="B2651" s="103"/>
      <c r="C2651" s="103"/>
      <c r="D2651" s="103"/>
      <c r="E2651" s="103"/>
    </row>
    <row r="2652" spans="1:5" x14ac:dyDescent="0.2">
      <c r="A2652" s="102"/>
      <c r="B2652" s="103"/>
      <c r="C2652" s="103"/>
      <c r="D2652" s="103"/>
      <c r="E2652" s="103"/>
    </row>
    <row r="2653" spans="1:5" x14ac:dyDescent="0.2">
      <c r="A2653" s="102"/>
      <c r="B2653" s="103"/>
      <c r="C2653" s="103"/>
      <c r="D2653" s="103"/>
      <c r="E2653" s="103"/>
    </row>
    <row r="2654" spans="1:5" x14ac:dyDescent="0.2">
      <c r="A2654" s="102"/>
      <c r="B2654" s="103"/>
      <c r="C2654" s="103"/>
      <c r="D2654" s="103"/>
      <c r="E2654" s="103"/>
    </row>
    <row r="2655" spans="1:5" x14ac:dyDescent="0.2">
      <c r="A2655" s="102"/>
      <c r="B2655" s="103"/>
      <c r="C2655" s="103"/>
      <c r="D2655" s="103"/>
      <c r="E2655" s="103"/>
    </row>
    <row r="2656" spans="1:5" x14ac:dyDescent="0.2">
      <c r="A2656" s="102"/>
      <c r="B2656" s="103"/>
      <c r="C2656" s="103"/>
      <c r="D2656" s="103"/>
      <c r="E2656" s="103"/>
    </row>
    <row r="2657" spans="1:5" x14ac:dyDescent="0.2">
      <c r="A2657" s="102"/>
      <c r="B2657" s="103"/>
      <c r="C2657" s="103"/>
      <c r="D2657" s="103"/>
      <c r="E2657" s="103"/>
    </row>
    <row r="2658" spans="1:5" x14ac:dyDescent="0.2">
      <c r="A2658" s="102"/>
      <c r="B2658" s="103"/>
      <c r="C2658" s="103"/>
      <c r="D2658" s="103"/>
      <c r="E2658" s="103"/>
    </row>
    <row r="2659" spans="1:5" x14ac:dyDescent="0.2">
      <c r="A2659" s="102"/>
      <c r="B2659" s="103"/>
      <c r="C2659" s="103"/>
      <c r="D2659" s="103"/>
      <c r="E2659" s="103"/>
    </row>
    <row r="2660" spans="1:5" x14ac:dyDescent="0.2">
      <c r="A2660" s="102"/>
      <c r="B2660" s="103"/>
      <c r="C2660" s="103"/>
      <c r="D2660" s="103"/>
      <c r="E2660" s="103"/>
    </row>
    <row r="2661" spans="1:5" x14ac:dyDescent="0.2">
      <c r="A2661" s="102"/>
      <c r="B2661" s="103"/>
      <c r="C2661" s="103"/>
      <c r="D2661" s="103"/>
      <c r="E2661" s="103"/>
    </row>
    <row r="2662" spans="1:5" x14ac:dyDescent="0.2">
      <c r="A2662" s="102"/>
      <c r="B2662" s="103"/>
      <c r="C2662" s="103"/>
      <c r="D2662" s="103"/>
      <c r="E2662" s="103"/>
    </row>
    <row r="2663" spans="1:5" x14ac:dyDescent="0.2">
      <c r="A2663" s="102"/>
      <c r="B2663" s="103"/>
      <c r="C2663" s="103"/>
      <c r="D2663" s="103"/>
      <c r="E2663" s="103"/>
    </row>
    <row r="2664" spans="1:5" x14ac:dyDescent="0.2">
      <c r="A2664" s="102"/>
      <c r="B2664" s="103"/>
      <c r="C2664" s="103"/>
      <c r="D2664" s="103"/>
      <c r="E2664" s="103"/>
    </row>
    <row r="2665" spans="1:5" x14ac:dyDescent="0.2">
      <c r="A2665" s="102"/>
      <c r="B2665" s="103"/>
      <c r="C2665" s="103"/>
      <c r="D2665" s="103"/>
      <c r="E2665" s="103"/>
    </row>
    <row r="2666" spans="1:5" x14ac:dyDescent="0.2">
      <c r="A2666" s="102"/>
      <c r="B2666" s="103"/>
      <c r="C2666" s="103"/>
      <c r="D2666" s="103"/>
      <c r="E2666" s="103"/>
    </row>
    <row r="2667" spans="1:5" x14ac:dyDescent="0.2">
      <c r="A2667" s="102"/>
      <c r="B2667" s="103"/>
      <c r="C2667" s="103"/>
      <c r="D2667" s="103"/>
      <c r="E2667" s="103"/>
    </row>
    <row r="2668" spans="1:5" x14ac:dyDescent="0.2">
      <c r="A2668" s="102"/>
      <c r="B2668" s="103"/>
      <c r="C2668" s="103"/>
      <c r="D2668" s="103"/>
      <c r="E2668" s="103"/>
    </row>
    <row r="2669" spans="1:5" x14ac:dyDescent="0.2">
      <c r="A2669" s="102"/>
      <c r="B2669" s="103"/>
      <c r="C2669" s="103"/>
      <c r="D2669" s="103"/>
      <c r="E2669" s="103"/>
    </row>
    <row r="2670" spans="1:5" x14ac:dyDescent="0.2">
      <c r="A2670" s="102"/>
      <c r="B2670" s="103"/>
      <c r="C2670" s="103"/>
      <c r="D2670" s="103"/>
      <c r="E2670" s="103"/>
    </row>
    <row r="2671" spans="1:5" x14ac:dyDescent="0.2">
      <c r="A2671" s="102"/>
      <c r="B2671" s="103"/>
      <c r="C2671" s="103"/>
      <c r="D2671" s="103"/>
      <c r="E2671" s="103"/>
    </row>
    <row r="2672" spans="1:5" x14ac:dyDescent="0.2">
      <c r="A2672" s="102"/>
      <c r="B2672" s="103"/>
      <c r="C2672" s="103"/>
      <c r="D2672" s="103"/>
      <c r="E2672" s="103"/>
    </row>
    <row r="2673" spans="1:5" x14ac:dyDescent="0.2">
      <c r="A2673" s="102"/>
      <c r="B2673" s="103"/>
      <c r="C2673" s="103"/>
      <c r="D2673" s="103"/>
      <c r="E2673" s="103"/>
    </row>
    <row r="2674" spans="1:5" x14ac:dyDescent="0.2">
      <c r="A2674" s="102"/>
      <c r="B2674" s="103"/>
      <c r="C2674" s="103"/>
      <c r="D2674" s="103"/>
      <c r="E2674" s="103"/>
    </row>
    <row r="2675" spans="1:5" x14ac:dyDescent="0.2">
      <c r="A2675" s="102"/>
      <c r="B2675" s="103"/>
      <c r="C2675" s="103"/>
      <c r="D2675" s="103"/>
      <c r="E2675" s="103"/>
    </row>
    <row r="2676" spans="1:5" x14ac:dyDescent="0.2">
      <c r="A2676" s="102"/>
      <c r="B2676" s="103"/>
      <c r="C2676" s="103"/>
      <c r="D2676" s="103"/>
      <c r="E2676" s="103"/>
    </row>
    <row r="2677" spans="1:5" x14ac:dyDescent="0.2">
      <c r="A2677" s="102"/>
      <c r="B2677" s="103"/>
      <c r="C2677" s="103"/>
      <c r="D2677" s="103"/>
      <c r="E2677" s="103"/>
    </row>
    <row r="2678" spans="1:5" x14ac:dyDescent="0.2">
      <c r="A2678" s="102"/>
      <c r="B2678" s="103"/>
      <c r="C2678" s="103"/>
      <c r="D2678" s="103"/>
      <c r="E2678" s="103"/>
    </row>
    <row r="2679" spans="1:5" x14ac:dyDescent="0.2">
      <c r="A2679" s="102"/>
      <c r="B2679" s="103"/>
      <c r="C2679" s="103"/>
      <c r="D2679" s="103"/>
      <c r="E2679" s="103"/>
    </row>
    <row r="2680" spans="1:5" x14ac:dyDescent="0.2">
      <c r="A2680" s="102"/>
      <c r="B2680" s="103"/>
      <c r="C2680" s="103"/>
      <c r="D2680" s="103"/>
      <c r="E2680" s="103"/>
    </row>
    <row r="2681" spans="1:5" x14ac:dyDescent="0.2">
      <c r="A2681" s="102"/>
      <c r="B2681" s="103"/>
      <c r="C2681" s="103"/>
      <c r="D2681" s="103"/>
      <c r="E2681" s="103"/>
    </row>
    <row r="2682" spans="1:5" x14ac:dyDescent="0.2">
      <c r="A2682" s="102"/>
      <c r="B2682" s="103"/>
      <c r="C2682" s="103"/>
      <c r="D2682" s="103"/>
      <c r="E2682" s="103"/>
    </row>
    <row r="2683" spans="1:5" x14ac:dyDescent="0.2">
      <c r="A2683" s="102"/>
      <c r="B2683" s="103"/>
      <c r="C2683" s="103"/>
      <c r="D2683" s="103"/>
      <c r="E2683" s="103"/>
    </row>
    <row r="2684" spans="1:5" x14ac:dyDescent="0.2">
      <c r="A2684" s="102"/>
      <c r="B2684" s="103"/>
      <c r="C2684" s="103"/>
      <c r="D2684" s="103"/>
      <c r="E2684" s="103"/>
    </row>
    <row r="2685" spans="1:5" x14ac:dyDescent="0.2">
      <c r="A2685" s="102"/>
      <c r="B2685" s="103"/>
      <c r="C2685" s="103"/>
      <c r="D2685" s="103"/>
      <c r="E2685" s="103"/>
    </row>
    <row r="2686" spans="1:5" x14ac:dyDescent="0.2">
      <c r="A2686" s="102"/>
      <c r="B2686" s="103"/>
      <c r="C2686" s="103"/>
      <c r="D2686" s="103"/>
      <c r="E2686" s="103"/>
    </row>
    <row r="2687" spans="1:5" x14ac:dyDescent="0.2">
      <c r="A2687" s="102"/>
      <c r="B2687" s="103"/>
      <c r="C2687" s="103"/>
      <c r="D2687" s="103"/>
      <c r="E2687" s="103"/>
    </row>
    <row r="2688" spans="1:5" x14ac:dyDescent="0.2">
      <c r="A2688" s="102"/>
      <c r="B2688" s="103"/>
      <c r="C2688" s="103"/>
      <c r="D2688" s="103"/>
      <c r="E2688" s="103"/>
    </row>
    <row r="2689" spans="1:5" x14ac:dyDescent="0.2">
      <c r="A2689" s="102"/>
      <c r="B2689" s="103"/>
      <c r="C2689" s="103"/>
      <c r="D2689" s="103"/>
      <c r="E2689" s="103"/>
    </row>
    <row r="2690" spans="1:5" x14ac:dyDescent="0.2">
      <c r="A2690" s="102"/>
      <c r="B2690" s="103"/>
      <c r="C2690" s="103"/>
      <c r="D2690" s="103"/>
      <c r="E2690" s="103"/>
    </row>
    <row r="2691" spans="1:5" x14ac:dyDescent="0.2">
      <c r="A2691" s="102"/>
      <c r="B2691" s="103"/>
      <c r="C2691" s="103"/>
      <c r="D2691" s="103"/>
      <c r="E2691" s="103"/>
    </row>
    <row r="2692" spans="1:5" x14ac:dyDescent="0.2">
      <c r="A2692" s="102"/>
      <c r="B2692" s="103"/>
      <c r="C2692" s="103"/>
      <c r="D2692" s="103"/>
      <c r="E2692" s="103"/>
    </row>
    <row r="2693" spans="1:5" x14ac:dyDescent="0.2">
      <c r="A2693" s="102"/>
      <c r="B2693" s="103"/>
      <c r="C2693" s="103"/>
      <c r="D2693" s="103"/>
      <c r="E2693" s="103"/>
    </row>
    <row r="2694" spans="1:5" x14ac:dyDescent="0.2">
      <c r="A2694" s="102"/>
      <c r="B2694" s="103"/>
      <c r="C2694" s="103"/>
      <c r="D2694" s="103"/>
      <c r="E2694" s="103"/>
    </row>
    <row r="2695" spans="1:5" x14ac:dyDescent="0.2">
      <c r="A2695" s="102"/>
      <c r="B2695" s="103"/>
      <c r="C2695" s="103"/>
      <c r="D2695" s="103"/>
      <c r="E2695" s="103"/>
    </row>
    <row r="2696" spans="1:5" x14ac:dyDescent="0.2">
      <c r="A2696" s="102"/>
      <c r="B2696" s="103"/>
      <c r="C2696" s="103"/>
      <c r="D2696" s="103"/>
      <c r="E2696" s="103"/>
    </row>
    <row r="2697" spans="1:5" x14ac:dyDescent="0.2">
      <c r="A2697" s="102"/>
      <c r="B2697" s="103"/>
      <c r="C2697" s="103"/>
      <c r="D2697" s="103"/>
      <c r="E2697" s="103"/>
    </row>
    <row r="2698" spans="1:5" x14ac:dyDescent="0.2">
      <c r="A2698" s="102"/>
      <c r="B2698" s="103"/>
      <c r="C2698" s="103"/>
      <c r="D2698" s="103"/>
      <c r="E2698" s="103"/>
    </row>
    <row r="2699" spans="1:5" x14ac:dyDescent="0.2">
      <c r="A2699" s="102"/>
      <c r="B2699" s="103"/>
      <c r="C2699" s="103"/>
      <c r="D2699" s="103"/>
      <c r="E2699" s="103"/>
    </row>
    <row r="2700" spans="1:5" x14ac:dyDescent="0.2">
      <c r="A2700" s="102"/>
      <c r="B2700" s="103"/>
      <c r="C2700" s="103"/>
      <c r="D2700" s="103"/>
      <c r="E2700" s="103"/>
    </row>
    <row r="2701" spans="1:5" x14ac:dyDescent="0.2">
      <c r="A2701" s="102"/>
      <c r="B2701" s="103"/>
      <c r="C2701" s="103"/>
      <c r="D2701" s="103"/>
      <c r="E2701" s="103"/>
    </row>
    <row r="2702" spans="1:5" x14ac:dyDescent="0.2">
      <c r="A2702" s="102"/>
      <c r="B2702" s="103"/>
      <c r="C2702" s="103"/>
      <c r="D2702" s="103"/>
      <c r="E2702" s="103"/>
    </row>
    <row r="2703" spans="1:5" x14ac:dyDescent="0.2">
      <c r="A2703" s="102"/>
      <c r="B2703" s="103"/>
      <c r="C2703" s="103"/>
      <c r="D2703" s="103"/>
      <c r="E2703" s="103"/>
    </row>
    <row r="2704" spans="1:5" x14ac:dyDescent="0.2">
      <c r="A2704" s="102"/>
      <c r="B2704" s="103"/>
      <c r="C2704" s="103"/>
      <c r="D2704" s="103"/>
      <c r="E2704" s="103"/>
    </row>
    <row r="2705" spans="1:5" x14ac:dyDescent="0.2">
      <c r="A2705" s="102"/>
      <c r="B2705" s="103"/>
      <c r="C2705" s="103"/>
      <c r="D2705" s="103"/>
      <c r="E2705" s="103"/>
    </row>
    <row r="2706" spans="1:5" x14ac:dyDescent="0.2">
      <c r="A2706" s="102"/>
      <c r="B2706" s="103"/>
      <c r="C2706" s="103"/>
      <c r="D2706" s="103"/>
      <c r="E2706" s="103"/>
    </row>
    <row r="2707" spans="1:5" x14ac:dyDescent="0.2">
      <c r="A2707" s="102"/>
      <c r="B2707" s="103"/>
      <c r="C2707" s="103"/>
      <c r="D2707" s="103"/>
      <c r="E2707" s="103"/>
    </row>
    <row r="2708" spans="1:5" x14ac:dyDescent="0.2">
      <c r="A2708" s="102"/>
      <c r="B2708" s="103"/>
      <c r="C2708" s="103"/>
      <c r="D2708" s="103"/>
      <c r="E2708" s="103"/>
    </row>
    <row r="2709" spans="1:5" x14ac:dyDescent="0.2">
      <c r="A2709" s="102"/>
      <c r="B2709" s="103"/>
      <c r="C2709" s="103"/>
      <c r="D2709" s="103"/>
      <c r="E2709" s="103"/>
    </row>
    <row r="2710" spans="1:5" x14ac:dyDescent="0.2">
      <c r="A2710" s="102"/>
      <c r="B2710" s="103"/>
      <c r="C2710" s="103"/>
      <c r="D2710" s="103"/>
      <c r="E2710" s="103"/>
    </row>
    <row r="2711" spans="1:5" x14ac:dyDescent="0.2">
      <c r="A2711" s="102"/>
      <c r="B2711" s="103"/>
      <c r="C2711" s="103"/>
      <c r="D2711" s="103"/>
      <c r="E2711" s="103"/>
    </row>
    <row r="2712" spans="1:5" x14ac:dyDescent="0.2">
      <c r="A2712" s="102"/>
      <c r="B2712" s="103"/>
      <c r="C2712" s="103"/>
      <c r="D2712" s="103"/>
      <c r="E2712" s="103"/>
    </row>
    <row r="2713" spans="1:5" x14ac:dyDescent="0.2">
      <c r="A2713" s="102"/>
      <c r="B2713" s="103"/>
      <c r="C2713" s="103"/>
      <c r="D2713" s="103"/>
      <c r="E2713" s="103"/>
    </row>
    <row r="2714" spans="1:5" x14ac:dyDescent="0.2">
      <c r="A2714" s="102"/>
      <c r="B2714" s="103"/>
      <c r="C2714" s="103"/>
      <c r="D2714" s="103"/>
      <c r="E2714" s="103"/>
    </row>
    <row r="2715" spans="1:5" x14ac:dyDescent="0.2">
      <c r="A2715" s="102"/>
      <c r="B2715" s="103"/>
      <c r="C2715" s="103"/>
      <c r="D2715" s="103"/>
      <c r="E2715" s="103"/>
    </row>
    <row r="2716" spans="1:5" x14ac:dyDescent="0.2">
      <c r="A2716" s="102"/>
      <c r="B2716" s="103"/>
      <c r="C2716" s="103"/>
      <c r="D2716" s="103"/>
      <c r="E2716" s="103"/>
    </row>
    <row r="2717" spans="1:5" x14ac:dyDescent="0.2">
      <c r="A2717" s="102"/>
      <c r="B2717" s="103"/>
      <c r="C2717" s="103"/>
      <c r="D2717" s="103"/>
      <c r="E2717" s="103"/>
    </row>
    <row r="2718" spans="1:5" x14ac:dyDescent="0.2">
      <c r="A2718" s="102"/>
      <c r="B2718" s="103"/>
      <c r="C2718" s="103"/>
      <c r="D2718" s="103"/>
      <c r="E2718" s="103"/>
    </row>
    <row r="2719" spans="1:5" x14ac:dyDescent="0.2">
      <c r="A2719" s="102"/>
      <c r="B2719" s="103"/>
      <c r="C2719" s="103"/>
      <c r="D2719" s="103"/>
      <c r="E2719" s="103"/>
    </row>
    <row r="2720" spans="1:5" x14ac:dyDescent="0.2">
      <c r="A2720" s="102"/>
      <c r="B2720" s="103"/>
      <c r="C2720" s="103"/>
      <c r="D2720" s="103"/>
      <c r="E2720" s="103"/>
    </row>
    <row r="2721" spans="1:5" x14ac:dyDescent="0.2">
      <c r="A2721" s="102"/>
      <c r="B2721" s="103"/>
      <c r="C2721" s="103"/>
      <c r="D2721" s="103"/>
      <c r="E2721" s="103"/>
    </row>
    <row r="2722" spans="1:5" x14ac:dyDescent="0.2">
      <c r="A2722" s="102"/>
      <c r="B2722" s="103"/>
      <c r="C2722" s="103"/>
      <c r="D2722" s="103"/>
      <c r="E2722" s="103"/>
    </row>
    <row r="2723" spans="1:5" x14ac:dyDescent="0.2">
      <c r="A2723" s="102"/>
      <c r="B2723" s="103"/>
      <c r="C2723" s="103"/>
      <c r="D2723" s="103"/>
      <c r="E2723" s="103"/>
    </row>
    <row r="2724" spans="1:5" x14ac:dyDescent="0.2">
      <c r="A2724" s="102"/>
      <c r="B2724" s="103"/>
      <c r="C2724" s="103"/>
      <c r="D2724" s="103"/>
      <c r="E2724" s="103"/>
    </row>
    <row r="2725" spans="1:5" x14ac:dyDescent="0.2">
      <c r="A2725" s="102"/>
      <c r="B2725" s="103"/>
      <c r="C2725" s="103"/>
      <c r="D2725" s="103"/>
      <c r="E2725" s="103"/>
    </row>
    <row r="2726" spans="1:5" x14ac:dyDescent="0.2">
      <c r="A2726" s="102"/>
      <c r="B2726" s="103"/>
      <c r="C2726" s="103"/>
      <c r="D2726" s="103"/>
      <c r="E2726" s="103"/>
    </row>
    <row r="2727" spans="1:5" x14ac:dyDescent="0.2">
      <c r="A2727" s="102"/>
      <c r="B2727" s="103"/>
      <c r="C2727" s="103"/>
      <c r="D2727" s="103"/>
      <c r="E2727" s="103"/>
    </row>
    <row r="2728" spans="1:5" x14ac:dyDescent="0.2">
      <c r="A2728" s="102"/>
      <c r="B2728" s="103"/>
      <c r="C2728" s="103"/>
      <c r="D2728" s="103"/>
      <c r="E2728" s="103"/>
    </row>
    <row r="2729" spans="1:5" x14ac:dyDescent="0.2">
      <c r="A2729" s="102"/>
      <c r="B2729" s="103"/>
      <c r="C2729" s="103"/>
      <c r="D2729" s="103"/>
      <c r="E2729" s="103"/>
    </row>
    <row r="2730" spans="1:5" x14ac:dyDescent="0.2">
      <c r="A2730" s="102"/>
      <c r="B2730" s="103"/>
      <c r="C2730" s="103"/>
      <c r="D2730" s="103"/>
      <c r="E2730" s="103"/>
    </row>
    <row r="2731" spans="1:5" x14ac:dyDescent="0.2">
      <c r="A2731" s="102"/>
      <c r="B2731" s="103"/>
      <c r="C2731" s="103"/>
      <c r="D2731" s="103"/>
      <c r="E2731" s="103"/>
    </row>
    <row r="2732" spans="1:5" x14ac:dyDescent="0.2">
      <c r="A2732" s="102"/>
      <c r="B2732" s="103"/>
      <c r="C2732" s="103"/>
      <c r="D2732" s="103"/>
      <c r="E2732" s="103"/>
    </row>
    <row r="2733" spans="1:5" x14ac:dyDescent="0.2">
      <c r="A2733" s="102"/>
      <c r="B2733" s="103"/>
      <c r="C2733" s="103"/>
      <c r="D2733" s="103"/>
      <c r="E2733" s="103"/>
    </row>
    <row r="2734" spans="1:5" x14ac:dyDescent="0.2">
      <c r="A2734" s="102"/>
      <c r="B2734" s="103"/>
      <c r="C2734" s="103"/>
      <c r="D2734" s="103"/>
      <c r="E2734" s="103"/>
    </row>
    <row r="2735" spans="1:5" x14ac:dyDescent="0.2">
      <c r="A2735" s="102"/>
      <c r="B2735" s="103"/>
      <c r="C2735" s="103"/>
      <c r="D2735" s="103"/>
      <c r="E2735" s="103"/>
    </row>
    <row r="2736" spans="1:5" x14ac:dyDescent="0.2">
      <c r="A2736" s="102"/>
      <c r="B2736" s="103"/>
      <c r="C2736" s="103"/>
      <c r="D2736" s="103"/>
      <c r="E2736" s="103"/>
    </row>
    <row r="2737" spans="1:5" x14ac:dyDescent="0.2">
      <c r="A2737" s="102"/>
      <c r="B2737" s="103"/>
      <c r="C2737" s="103"/>
      <c r="D2737" s="103"/>
      <c r="E2737" s="103"/>
    </row>
    <row r="2738" spans="1:5" x14ac:dyDescent="0.2">
      <c r="A2738" s="102"/>
      <c r="B2738" s="103"/>
      <c r="C2738" s="103"/>
      <c r="D2738" s="103"/>
      <c r="E2738" s="103"/>
    </row>
    <row r="2739" spans="1:5" x14ac:dyDescent="0.2">
      <c r="A2739" s="102"/>
      <c r="B2739" s="103"/>
      <c r="C2739" s="103"/>
      <c r="D2739" s="103"/>
      <c r="E2739" s="103"/>
    </row>
    <row r="2740" spans="1:5" x14ac:dyDescent="0.2">
      <c r="A2740" s="102"/>
      <c r="B2740" s="103"/>
      <c r="C2740" s="103"/>
      <c r="D2740" s="103"/>
      <c r="E2740" s="103"/>
    </row>
    <row r="2741" spans="1:5" x14ac:dyDescent="0.2">
      <c r="A2741" s="102"/>
      <c r="B2741" s="103"/>
      <c r="C2741" s="103"/>
      <c r="D2741" s="103"/>
      <c r="E2741" s="103"/>
    </row>
    <row r="2742" spans="1:5" x14ac:dyDescent="0.2">
      <c r="A2742" s="102"/>
      <c r="B2742" s="103"/>
      <c r="C2742" s="103"/>
      <c r="D2742" s="103"/>
      <c r="E2742" s="103"/>
    </row>
    <row r="2743" spans="1:5" x14ac:dyDescent="0.2">
      <c r="A2743" s="102"/>
      <c r="B2743" s="103"/>
      <c r="C2743" s="103"/>
      <c r="D2743" s="103"/>
      <c r="E2743" s="103"/>
    </row>
    <row r="2744" spans="1:5" x14ac:dyDescent="0.2">
      <c r="A2744" s="102"/>
      <c r="B2744" s="103"/>
      <c r="C2744" s="103"/>
      <c r="D2744" s="103"/>
      <c r="E2744" s="103"/>
    </row>
    <row r="2745" spans="1:5" x14ac:dyDescent="0.2">
      <c r="A2745" s="102"/>
      <c r="B2745" s="103"/>
      <c r="C2745" s="103"/>
      <c r="D2745" s="103"/>
      <c r="E2745" s="103"/>
    </row>
    <row r="2746" spans="1:5" x14ac:dyDescent="0.2">
      <c r="A2746" s="102"/>
      <c r="B2746" s="103"/>
      <c r="C2746" s="103"/>
      <c r="D2746" s="103"/>
      <c r="E2746" s="103"/>
    </row>
    <row r="2747" spans="1:5" x14ac:dyDescent="0.2">
      <c r="A2747" s="102"/>
      <c r="B2747" s="103"/>
      <c r="C2747" s="103"/>
      <c r="D2747" s="103"/>
      <c r="E2747" s="103"/>
    </row>
    <row r="2748" spans="1:5" x14ac:dyDescent="0.2">
      <c r="A2748" s="102"/>
      <c r="B2748" s="103"/>
      <c r="C2748" s="103"/>
      <c r="D2748" s="103"/>
      <c r="E2748" s="103"/>
    </row>
    <row r="2749" spans="1:5" x14ac:dyDescent="0.2">
      <c r="A2749" s="102"/>
      <c r="B2749" s="103"/>
      <c r="C2749" s="103"/>
      <c r="D2749" s="103"/>
      <c r="E2749" s="103"/>
    </row>
    <row r="2750" spans="1:5" x14ac:dyDescent="0.2">
      <c r="A2750" s="102"/>
      <c r="B2750" s="103"/>
      <c r="C2750" s="103"/>
      <c r="D2750" s="103"/>
      <c r="E2750" s="103"/>
    </row>
    <row r="2751" spans="1:5" x14ac:dyDescent="0.2">
      <c r="A2751" s="102"/>
      <c r="B2751" s="103"/>
      <c r="C2751" s="103"/>
      <c r="D2751" s="103"/>
      <c r="E2751" s="103"/>
    </row>
    <row r="2752" spans="1:5" x14ac:dyDescent="0.2">
      <c r="A2752" s="102"/>
      <c r="B2752" s="103"/>
      <c r="C2752" s="103"/>
      <c r="D2752" s="103"/>
      <c r="E2752" s="103"/>
    </row>
    <row r="2753" spans="1:5" x14ac:dyDescent="0.2">
      <c r="A2753" s="102"/>
      <c r="B2753" s="103"/>
      <c r="C2753" s="103"/>
      <c r="D2753" s="103"/>
      <c r="E2753" s="103"/>
    </row>
    <row r="2754" spans="1:5" x14ac:dyDescent="0.2">
      <c r="A2754" s="102"/>
      <c r="B2754" s="103"/>
      <c r="C2754" s="103"/>
      <c r="D2754" s="103"/>
      <c r="E2754" s="103"/>
    </row>
    <row r="2755" spans="1:5" x14ac:dyDescent="0.2">
      <c r="A2755" s="102"/>
      <c r="B2755" s="103"/>
      <c r="C2755" s="103"/>
      <c r="D2755" s="103"/>
      <c r="E2755" s="103"/>
    </row>
    <row r="2756" spans="1:5" x14ac:dyDescent="0.2">
      <c r="A2756" s="102"/>
      <c r="B2756" s="103"/>
      <c r="C2756" s="103"/>
      <c r="D2756" s="103"/>
      <c r="E2756" s="103"/>
    </row>
    <row r="2757" spans="1:5" x14ac:dyDescent="0.2">
      <c r="A2757" s="102"/>
      <c r="B2757" s="103"/>
      <c r="C2757" s="103"/>
      <c r="D2757" s="103"/>
      <c r="E2757" s="103"/>
    </row>
    <row r="2758" spans="1:5" x14ac:dyDescent="0.2">
      <c r="A2758" s="102"/>
      <c r="B2758" s="103"/>
      <c r="C2758" s="103"/>
      <c r="D2758" s="103"/>
      <c r="E2758" s="103"/>
    </row>
    <row r="2759" spans="1:5" x14ac:dyDescent="0.2">
      <c r="A2759" s="102"/>
      <c r="B2759" s="103"/>
      <c r="C2759" s="103"/>
      <c r="D2759" s="103"/>
      <c r="E2759" s="103"/>
    </row>
    <row r="2760" spans="1:5" x14ac:dyDescent="0.2">
      <c r="A2760" s="102"/>
      <c r="B2760" s="103"/>
      <c r="C2760" s="103"/>
      <c r="D2760" s="103"/>
      <c r="E2760" s="103"/>
    </row>
    <row r="2761" spans="1:5" x14ac:dyDescent="0.2">
      <c r="A2761" s="102"/>
      <c r="B2761" s="103"/>
      <c r="C2761" s="103"/>
      <c r="D2761" s="103"/>
      <c r="E2761" s="103"/>
    </row>
    <row r="2762" spans="1:5" x14ac:dyDescent="0.2">
      <c r="A2762" s="102"/>
      <c r="B2762" s="103"/>
      <c r="C2762" s="103"/>
      <c r="D2762" s="103"/>
      <c r="E2762" s="103"/>
    </row>
    <row r="2763" spans="1:5" x14ac:dyDescent="0.2">
      <c r="A2763" s="102"/>
      <c r="B2763" s="103"/>
      <c r="C2763" s="103"/>
      <c r="D2763" s="103"/>
      <c r="E2763" s="103"/>
    </row>
    <row r="2764" spans="1:5" x14ac:dyDescent="0.2">
      <c r="A2764" s="102"/>
      <c r="B2764" s="103"/>
      <c r="C2764" s="103"/>
      <c r="D2764" s="103"/>
      <c r="E2764" s="103"/>
    </row>
    <row r="2765" spans="1:5" x14ac:dyDescent="0.2">
      <c r="A2765" s="102"/>
      <c r="B2765" s="103"/>
      <c r="C2765" s="103"/>
      <c r="D2765" s="103"/>
      <c r="E2765" s="103"/>
    </row>
    <row r="2766" spans="1:5" x14ac:dyDescent="0.2">
      <c r="A2766" s="102"/>
      <c r="B2766" s="103"/>
      <c r="C2766" s="103"/>
      <c r="D2766" s="103"/>
      <c r="E2766" s="103"/>
    </row>
    <row r="2767" spans="1:5" x14ac:dyDescent="0.2">
      <c r="A2767" s="102"/>
      <c r="B2767" s="103"/>
      <c r="C2767" s="103"/>
      <c r="D2767" s="103"/>
      <c r="E2767" s="103"/>
    </row>
    <row r="2768" spans="1:5" x14ac:dyDescent="0.2">
      <c r="A2768" s="102"/>
      <c r="B2768" s="103"/>
      <c r="C2768" s="103"/>
      <c r="D2768" s="103"/>
      <c r="E2768" s="103"/>
    </row>
    <row r="2769" spans="1:5" x14ac:dyDescent="0.2">
      <c r="A2769" s="102"/>
      <c r="B2769" s="103"/>
      <c r="C2769" s="103"/>
      <c r="D2769" s="103"/>
      <c r="E2769" s="103"/>
    </row>
    <row r="2770" spans="1:5" x14ac:dyDescent="0.2">
      <c r="A2770" s="102"/>
      <c r="B2770" s="103"/>
      <c r="C2770" s="103"/>
      <c r="D2770" s="103"/>
      <c r="E2770" s="103"/>
    </row>
    <row r="2771" spans="1:5" x14ac:dyDescent="0.2">
      <c r="A2771" s="102"/>
      <c r="B2771" s="103"/>
      <c r="C2771" s="103"/>
      <c r="D2771" s="103"/>
      <c r="E2771" s="103"/>
    </row>
    <row r="2772" spans="1:5" x14ac:dyDescent="0.2">
      <c r="A2772" s="102"/>
      <c r="B2772" s="103"/>
      <c r="C2772" s="103"/>
      <c r="D2772" s="103"/>
      <c r="E2772" s="103"/>
    </row>
    <row r="2773" spans="1:5" x14ac:dyDescent="0.2">
      <c r="A2773" s="102"/>
      <c r="B2773" s="103"/>
      <c r="C2773" s="103"/>
      <c r="D2773" s="103"/>
      <c r="E2773" s="103"/>
    </row>
    <row r="2774" spans="1:5" x14ac:dyDescent="0.2">
      <c r="A2774" s="102"/>
      <c r="B2774" s="103"/>
      <c r="C2774" s="103"/>
      <c r="D2774" s="103"/>
      <c r="E2774" s="103"/>
    </row>
    <row r="2775" spans="1:5" x14ac:dyDescent="0.2">
      <c r="A2775" s="102"/>
      <c r="B2775" s="103"/>
      <c r="C2775" s="103"/>
      <c r="D2775" s="103"/>
      <c r="E2775" s="103"/>
    </row>
    <row r="2776" spans="1:5" x14ac:dyDescent="0.2">
      <c r="A2776" s="102"/>
      <c r="B2776" s="103"/>
      <c r="C2776" s="103"/>
      <c r="D2776" s="103"/>
      <c r="E2776" s="103"/>
    </row>
    <row r="2777" spans="1:5" x14ac:dyDescent="0.2">
      <c r="A2777" s="102"/>
      <c r="B2777" s="103"/>
      <c r="C2777" s="103"/>
      <c r="D2777" s="103"/>
      <c r="E2777" s="103"/>
    </row>
    <row r="2778" spans="1:5" x14ac:dyDescent="0.2">
      <c r="A2778" s="102"/>
      <c r="B2778" s="103"/>
      <c r="C2778" s="103"/>
      <c r="D2778" s="103"/>
      <c r="E2778" s="103"/>
    </row>
    <row r="2779" spans="1:5" x14ac:dyDescent="0.2">
      <c r="A2779" s="102"/>
      <c r="B2779" s="103"/>
      <c r="C2779" s="103"/>
      <c r="D2779" s="103"/>
      <c r="E2779" s="103"/>
    </row>
    <row r="2780" spans="1:5" x14ac:dyDescent="0.2">
      <c r="A2780" s="102"/>
      <c r="B2780" s="103"/>
      <c r="C2780" s="103"/>
      <c r="D2780" s="103"/>
      <c r="E2780" s="103"/>
    </row>
    <row r="2781" spans="1:5" x14ac:dyDescent="0.2">
      <c r="A2781" s="102"/>
      <c r="B2781" s="103"/>
      <c r="C2781" s="103"/>
      <c r="D2781" s="103"/>
      <c r="E2781" s="103"/>
    </row>
    <row r="2782" spans="1:5" x14ac:dyDescent="0.2">
      <c r="A2782" s="102"/>
      <c r="B2782" s="103"/>
      <c r="C2782" s="103"/>
      <c r="D2782" s="103"/>
      <c r="E2782" s="103"/>
    </row>
    <row r="2783" spans="1:5" x14ac:dyDescent="0.2">
      <c r="A2783" s="102"/>
      <c r="B2783" s="103"/>
      <c r="C2783" s="103"/>
      <c r="D2783" s="103"/>
      <c r="E2783" s="103"/>
    </row>
    <row r="2784" spans="1:5" x14ac:dyDescent="0.2">
      <c r="A2784" s="102"/>
      <c r="B2784" s="103"/>
      <c r="C2784" s="103"/>
      <c r="D2784" s="103"/>
      <c r="E2784" s="103"/>
    </row>
    <row r="2785" spans="1:5" x14ac:dyDescent="0.2">
      <c r="A2785" s="102"/>
      <c r="B2785" s="103"/>
      <c r="C2785" s="103"/>
      <c r="D2785" s="103"/>
      <c r="E2785" s="103"/>
    </row>
    <row r="2786" spans="1:5" x14ac:dyDescent="0.2">
      <c r="A2786" s="102"/>
      <c r="B2786" s="103"/>
      <c r="C2786" s="103"/>
      <c r="D2786" s="103"/>
      <c r="E2786" s="103"/>
    </row>
    <row r="2787" spans="1:5" x14ac:dyDescent="0.2">
      <c r="A2787" s="102"/>
      <c r="B2787" s="103"/>
      <c r="C2787" s="103"/>
      <c r="D2787" s="103"/>
      <c r="E2787" s="103"/>
    </row>
    <row r="2788" spans="1:5" x14ac:dyDescent="0.2">
      <c r="A2788" s="102"/>
      <c r="B2788" s="103"/>
      <c r="C2788" s="103"/>
      <c r="D2788" s="103"/>
      <c r="E2788" s="103"/>
    </row>
    <row r="2789" spans="1:5" x14ac:dyDescent="0.2">
      <c r="A2789" s="102"/>
      <c r="B2789" s="103"/>
      <c r="C2789" s="103"/>
      <c r="D2789" s="103"/>
      <c r="E2789" s="103"/>
    </row>
    <row r="2790" spans="1:5" x14ac:dyDescent="0.2">
      <c r="A2790" s="102"/>
      <c r="B2790" s="103"/>
      <c r="C2790" s="103"/>
      <c r="D2790" s="103"/>
      <c r="E2790" s="103"/>
    </row>
    <row r="2791" spans="1:5" x14ac:dyDescent="0.2">
      <c r="A2791" s="102"/>
      <c r="B2791" s="103"/>
      <c r="C2791" s="103"/>
      <c r="D2791" s="103"/>
      <c r="E2791" s="103"/>
    </row>
    <row r="2792" spans="1:5" x14ac:dyDescent="0.2">
      <c r="A2792" s="102"/>
      <c r="B2792" s="103"/>
      <c r="C2792" s="103"/>
      <c r="D2792" s="103"/>
      <c r="E2792" s="103"/>
    </row>
    <row r="2793" spans="1:5" x14ac:dyDescent="0.2">
      <c r="A2793" s="102"/>
      <c r="B2793" s="103"/>
      <c r="C2793" s="103"/>
      <c r="D2793" s="103"/>
      <c r="E2793" s="103"/>
    </row>
    <row r="2794" spans="1:5" x14ac:dyDescent="0.2">
      <c r="A2794" s="102"/>
      <c r="B2794" s="103"/>
      <c r="C2794" s="103"/>
      <c r="D2794" s="103"/>
      <c r="E2794" s="103"/>
    </row>
    <row r="2795" spans="1:5" x14ac:dyDescent="0.2">
      <c r="A2795" s="102"/>
      <c r="B2795" s="103"/>
      <c r="C2795" s="103"/>
      <c r="D2795" s="103"/>
      <c r="E2795" s="103"/>
    </row>
    <row r="2796" spans="1:5" x14ac:dyDescent="0.2">
      <c r="A2796" s="102"/>
      <c r="B2796" s="103"/>
      <c r="C2796" s="103"/>
      <c r="D2796" s="103"/>
      <c r="E2796" s="103"/>
    </row>
    <row r="2797" spans="1:5" x14ac:dyDescent="0.2">
      <c r="A2797" s="102"/>
      <c r="B2797" s="103"/>
      <c r="C2797" s="103"/>
      <c r="D2797" s="103"/>
      <c r="E2797" s="103"/>
    </row>
    <row r="2798" spans="1:5" x14ac:dyDescent="0.2">
      <c r="A2798" s="102"/>
      <c r="B2798" s="103"/>
      <c r="C2798" s="103"/>
      <c r="D2798" s="103"/>
      <c r="E2798" s="103"/>
    </row>
    <row r="2799" spans="1:5" x14ac:dyDescent="0.2">
      <c r="A2799" s="102"/>
      <c r="B2799" s="103"/>
      <c r="C2799" s="103"/>
      <c r="D2799" s="103"/>
      <c r="E2799" s="103"/>
    </row>
    <row r="2800" spans="1:5" x14ac:dyDescent="0.2">
      <c r="A2800" s="102"/>
      <c r="B2800" s="103"/>
      <c r="C2800" s="103"/>
      <c r="D2800" s="103"/>
      <c r="E2800" s="103"/>
    </row>
    <row r="2801" spans="1:5" x14ac:dyDescent="0.2">
      <c r="A2801" s="102"/>
      <c r="B2801" s="103"/>
      <c r="C2801" s="103"/>
      <c r="D2801" s="103"/>
      <c r="E2801" s="103"/>
    </row>
    <row r="2802" spans="1:5" x14ac:dyDescent="0.2">
      <c r="A2802" s="102"/>
      <c r="B2802" s="103"/>
      <c r="C2802" s="103"/>
      <c r="D2802" s="103"/>
      <c r="E2802" s="103"/>
    </row>
    <row r="2803" spans="1:5" x14ac:dyDescent="0.2">
      <c r="A2803" s="102"/>
      <c r="B2803" s="103"/>
      <c r="C2803" s="103"/>
      <c r="D2803" s="103"/>
      <c r="E2803" s="103"/>
    </row>
    <row r="2804" spans="1:5" x14ac:dyDescent="0.2">
      <c r="A2804" s="102"/>
      <c r="B2804" s="103"/>
      <c r="C2804" s="103"/>
      <c r="D2804" s="103"/>
      <c r="E2804" s="103"/>
    </row>
    <row r="2805" spans="1:5" x14ac:dyDescent="0.2">
      <c r="A2805" s="102"/>
      <c r="B2805" s="103"/>
      <c r="C2805" s="103"/>
      <c r="D2805" s="103"/>
      <c r="E2805" s="103"/>
    </row>
    <row r="2806" spans="1:5" x14ac:dyDescent="0.2">
      <c r="A2806" s="102"/>
      <c r="B2806" s="103"/>
      <c r="C2806" s="103"/>
      <c r="D2806" s="103"/>
      <c r="E2806" s="103"/>
    </row>
    <row r="2807" spans="1:5" x14ac:dyDescent="0.2">
      <c r="A2807" s="102"/>
      <c r="B2807" s="103"/>
      <c r="C2807" s="103"/>
      <c r="D2807" s="103"/>
      <c r="E2807" s="103"/>
    </row>
    <row r="2808" spans="1:5" x14ac:dyDescent="0.2">
      <c r="A2808" s="102"/>
      <c r="B2808" s="103"/>
      <c r="C2808" s="103"/>
      <c r="D2808" s="103"/>
      <c r="E2808" s="103"/>
    </row>
    <row r="2809" spans="1:5" x14ac:dyDescent="0.2">
      <c r="A2809" s="102"/>
      <c r="B2809" s="103"/>
      <c r="C2809" s="103"/>
      <c r="D2809" s="103"/>
      <c r="E2809" s="103"/>
    </row>
    <row r="2810" spans="1:5" x14ac:dyDescent="0.2">
      <c r="A2810" s="102"/>
      <c r="B2810" s="103"/>
      <c r="C2810" s="103"/>
      <c r="D2810" s="103"/>
      <c r="E2810" s="103"/>
    </row>
    <row r="2811" spans="1:5" x14ac:dyDescent="0.2">
      <c r="A2811" s="102"/>
      <c r="B2811" s="103"/>
      <c r="C2811" s="103"/>
      <c r="D2811" s="103"/>
      <c r="E2811" s="103"/>
    </row>
    <row r="2812" spans="1:5" x14ac:dyDescent="0.2">
      <c r="A2812" s="102"/>
      <c r="B2812" s="103"/>
      <c r="C2812" s="103"/>
      <c r="D2812" s="103"/>
      <c r="E2812" s="103"/>
    </row>
    <row r="2813" spans="1:5" x14ac:dyDescent="0.2">
      <c r="A2813" s="102"/>
      <c r="B2813" s="103"/>
      <c r="C2813" s="103"/>
      <c r="D2813" s="103"/>
      <c r="E2813" s="103"/>
    </row>
    <row r="2814" spans="1:5" x14ac:dyDescent="0.2">
      <c r="A2814" s="102"/>
      <c r="B2814" s="103"/>
      <c r="C2814" s="103"/>
      <c r="D2814" s="103"/>
      <c r="E2814" s="103"/>
    </row>
    <row r="2815" spans="1:5" x14ac:dyDescent="0.2">
      <c r="A2815" s="102"/>
      <c r="B2815" s="103"/>
      <c r="C2815" s="103"/>
      <c r="D2815" s="103"/>
      <c r="E2815" s="103"/>
    </row>
    <row r="2816" spans="1:5" x14ac:dyDescent="0.2">
      <c r="A2816" s="102"/>
      <c r="B2816" s="103"/>
      <c r="C2816" s="103"/>
      <c r="D2816" s="103"/>
      <c r="E2816" s="103"/>
    </row>
    <row r="2817" spans="1:5" x14ac:dyDescent="0.2">
      <c r="A2817" s="102"/>
      <c r="B2817" s="103"/>
      <c r="C2817" s="103"/>
      <c r="D2817" s="103"/>
      <c r="E2817" s="103"/>
    </row>
    <row r="2818" spans="1:5" x14ac:dyDescent="0.2">
      <c r="A2818" s="102"/>
      <c r="B2818" s="103"/>
      <c r="C2818" s="103"/>
      <c r="D2818" s="103"/>
      <c r="E2818" s="103"/>
    </row>
    <row r="2819" spans="1:5" x14ac:dyDescent="0.2">
      <c r="A2819" s="102"/>
      <c r="B2819" s="103"/>
      <c r="C2819" s="103"/>
      <c r="D2819" s="103"/>
      <c r="E2819" s="103"/>
    </row>
    <row r="2820" spans="1:5" x14ac:dyDescent="0.2">
      <c r="A2820" s="102"/>
      <c r="B2820" s="103"/>
      <c r="C2820" s="103"/>
      <c r="D2820" s="103"/>
      <c r="E2820" s="103"/>
    </row>
    <row r="2821" spans="1:5" x14ac:dyDescent="0.2">
      <c r="A2821" s="102"/>
      <c r="B2821" s="103"/>
      <c r="C2821" s="103"/>
      <c r="D2821" s="103"/>
      <c r="E2821" s="103"/>
    </row>
    <row r="2822" spans="1:5" x14ac:dyDescent="0.2">
      <c r="A2822" s="102"/>
      <c r="B2822" s="103"/>
      <c r="C2822" s="103"/>
      <c r="D2822" s="103"/>
      <c r="E2822" s="103"/>
    </row>
    <row r="2823" spans="1:5" x14ac:dyDescent="0.2">
      <c r="A2823" s="102"/>
      <c r="B2823" s="103"/>
      <c r="C2823" s="103"/>
      <c r="D2823" s="103"/>
      <c r="E2823" s="103"/>
    </row>
    <row r="2824" spans="1:5" x14ac:dyDescent="0.2">
      <c r="A2824" s="102"/>
      <c r="B2824" s="103"/>
      <c r="C2824" s="103"/>
      <c r="D2824" s="103"/>
      <c r="E2824" s="103"/>
    </row>
    <row r="2825" spans="1:5" x14ac:dyDescent="0.2">
      <c r="A2825" s="102"/>
      <c r="B2825" s="103"/>
      <c r="C2825" s="103"/>
      <c r="D2825" s="103"/>
      <c r="E2825" s="103"/>
    </row>
    <row r="2826" spans="1:5" x14ac:dyDescent="0.2">
      <c r="A2826" s="102"/>
      <c r="B2826" s="103"/>
      <c r="C2826" s="103"/>
      <c r="D2826" s="103"/>
      <c r="E2826" s="103"/>
    </row>
    <row r="2827" spans="1:5" x14ac:dyDescent="0.2">
      <c r="A2827" s="102"/>
      <c r="B2827" s="103"/>
      <c r="C2827" s="103"/>
      <c r="D2827" s="103"/>
      <c r="E2827" s="103"/>
    </row>
    <row r="2828" spans="1:5" x14ac:dyDescent="0.2">
      <c r="A2828" s="102"/>
      <c r="B2828" s="103"/>
      <c r="C2828" s="103"/>
      <c r="D2828" s="103"/>
      <c r="E2828" s="103"/>
    </row>
    <row r="2829" spans="1:5" x14ac:dyDescent="0.2">
      <c r="A2829" s="102"/>
      <c r="B2829" s="103"/>
      <c r="C2829" s="103"/>
      <c r="D2829" s="103"/>
      <c r="E2829" s="103"/>
    </row>
    <row r="2830" spans="1:5" x14ac:dyDescent="0.2">
      <c r="A2830" s="102"/>
      <c r="B2830" s="103"/>
      <c r="C2830" s="103"/>
      <c r="D2830" s="103"/>
      <c r="E2830" s="103"/>
    </row>
    <row r="2831" spans="1:5" x14ac:dyDescent="0.2">
      <c r="A2831" s="102"/>
      <c r="B2831" s="103"/>
      <c r="C2831" s="103"/>
      <c r="D2831" s="103"/>
      <c r="E2831" s="103"/>
    </row>
    <row r="2832" spans="1:5" x14ac:dyDescent="0.2">
      <c r="A2832" s="102"/>
      <c r="B2832" s="103"/>
      <c r="C2832" s="103"/>
      <c r="D2832" s="103"/>
      <c r="E2832" s="103"/>
    </row>
    <row r="2833" spans="1:5" x14ac:dyDescent="0.2">
      <c r="A2833" s="102"/>
      <c r="B2833" s="103"/>
      <c r="C2833" s="103"/>
      <c r="D2833" s="103"/>
      <c r="E2833" s="103"/>
    </row>
    <row r="2834" spans="1:5" x14ac:dyDescent="0.2">
      <c r="A2834" s="102"/>
      <c r="B2834" s="103"/>
      <c r="C2834" s="103"/>
      <c r="D2834" s="103"/>
      <c r="E2834" s="103"/>
    </row>
    <row r="2835" spans="1:5" x14ac:dyDescent="0.2">
      <c r="A2835" s="102"/>
      <c r="B2835" s="103"/>
      <c r="C2835" s="103"/>
      <c r="D2835" s="103"/>
      <c r="E2835" s="103"/>
    </row>
    <row r="2836" spans="1:5" x14ac:dyDescent="0.2">
      <c r="A2836" s="102"/>
      <c r="B2836" s="103"/>
      <c r="C2836" s="103"/>
      <c r="D2836" s="103"/>
      <c r="E2836" s="103"/>
    </row>
    <row r="2837" spans="1:5" x14ac:dyDescent="0.2">
      <c r="A2837" s="102"/>
      <c r="B2837" s="103"/>
      <c r="C2837" s="103"/>
      <c r="D2837" s="103"/>
      <c r="E2837" s="103"/>
    </row>
    <row r="2838" spans="1:5" x14ac:dyDescent="0.2">
      <c r="A2838" s="102"/>
      <c r="B2838" s="103"/>
      <c r="C2838" s="103"/>
      <c r="D2838" s="103"/>
      <c r="E2838" s="103"/>
    </row>
    <row r="2839" spans="1:5" x14ac:dyDescent="0.2">
      <c r="A2839" s="102"/>
      <c r="B2839" s="103"/>
      <c r="C2839" s="103"/>
      <c r="D2839" s="103"/>
      <c r="E2839" s="103"/>
    </row>
    <row r="2840" spans="1:5" x14ac:dyDescent="0.2">
      <c r="A2840" s="102"/>
      <c r="B2840" s="103"/>
      <c r="C2840" s="103"/>
      <c r="D2840" s="103"/>
      <c r="E2840" s="103"/>
    </row>
    <row r="2841" spans="1:5" x14ac:dyDescent="0.2">
      <c r="A2841" s="102"/>
      <c r="B2841" s="103"/>
      <c r="C2841" s="103"/>
      <c r="D2841" s="103"/>
      <c r="E2841" s="103"/>
    </row>
    <row r="2842" spans="1:5" x14ac:dyDescent="0.2">
      <c r="A2842" s="102"/>
      <c r="B2842" s="103"/>
      <c r="C2842" s="103"/>
      <c r="D2842" s="103"/>
      <c r="E2842" s="103"/>
    </row>
    <row r="2843" spans="1:5" x14ac:dyDescent="0.2">
      <c r="A2843" s="102"/>
      <c r="B2843" s="103"/>
      <c r="C2843" s="103"/>
      <c r="D2843" s="103"/>
      <c r="E2843" s="103"/>
    </row>
    <row r="2844" spans="1:5" x14ac:dyDescent="0.2">
      <c r="A2844" s="102"/>
      <c r="B2844" s="103"/>
      <c r="C2844" s="103"/>
      <c r="D2844" s="103"/>
      <c r="E2844" s="103"/>
    </row>
    <row r="2845" spans="1:5" x14ac:dyDescent="0.2">
      <c r="A2845" s="102"/>
      <c r="B2845" s="103"/>
      <c r="C2845" s="103"/>
      <c r="D2845" s="103"/>
      <c r="E2845" s="103"/>
    </row>
    <row r="2846" spans="1:5" x14ac:dyDescent="0.2">
      <c r="A2846" s="102"/>
      <c r="B2846" s="103"/>
      <c r="C2846" s="103"/>
      <c r="D2846" s="103"/>
      <c r="E2846" s="103"/>
    </row>
    <row r="2847" spans="1:5" x14ac:dyDescent="0.2">
      <c r="A2847" s="102"/>
      <c r="B2847" s="103"/>
      <c r="C2847" s="103"/>
      <c r="D2847" s="103"/>
      <c r="E2847" s="103"/>
    </row>
    <row r="2848" spans="1:5" x14ac:dyDescent="0.2">
      <c r="A2848" s="102"/>
      <c r="B2848" s="103"/>
      <c r="C2848" s="103"/>
      <c r="D2848" s="103"/>
      <c r="E2848" s="103"/>
    </row>
    <row r="2849" spans="1:5" x14ac:dyDescent="0.2">
      <c r="A2849" s="102"/>
      <c r="B2849" s="103"/>
      <c r="C2849" s="103"/>
      <c r="D2849" s="103"/>
      <c r="E2849" s="103"/>
    </row>
    <row r="2850" spans="1:5" x14ac:dyDescent="0.2">
      <c r="A2850" s="102"/>
      <c r="B2850" s="103"/>
      <c r="C2850" s="103"/>
      <c r="D2850" s="103"/>
      <c r="E2850" s="103"/>
    </row>
    <row r="2851" spans="1:5" x14ac:dyDescent="0.2">
      <c r="A2851" s="102"/>
      <c r="B2851" s="103"/>
      <c r="C2851" s="103"/>
      <c r="D2851" s="103"/>
      <c r="E2851" s="103"/>
    </row>
    <row r="2852" spans="1:5" x14ac:dyDescent="0.2">
      <c r="A2852" s="102"/>
      <c r="B2852" s="103"/>
      <c r="C2852" s="103"/>
      <c r="D2852" s="103"/>
      <c r="E2852" s="103"/>
    </row>
    <row r="2853" spans="1:5" x14ac:dyDescent="0.2">
      <c r="A2853" s="102"/>
      <c r="B2853" s="103"/>
      <c r="C2853" s="103"/>
      <c r="D2853" s="103"/>
      <c r="E2853" s="103"/>
    </row>
    <row r="2854" spans="1:5" x14ac:dyDescent="0.2">
      <c r="A2854" s="102"/>
      <c r="B2854" s="103"/>
      <c r="C2854" s="103"/>
      <c r="D2854" s="103"/>
      <c r="E2854" s="103"/>
    </row>
    <row r="2855" spans="1:5" x14ac:dyDescent="0.2">
      <c r="A2855" s="102"/>
      <c r="B2855" s="103"/>
      <c r="C2855" s="103"/>
      <c r="D2855" s="103"/>
      <c r="E2855" s="103"/>
    </row>
    <row r="2856" spans="1:5" x14ac:dyDescent="0.2">
      <c r="A2856" s="102"/>
      <c r="B2856" s="103"/>
      <c r="C2856" s="103"/>
      <c r="D2856" s="103"/>
      <c r="E2856" s="103"/>
    </row>
    <row r="2857" spans="1:5" x14ac:dyDescent="0.2">
      <c r="A2857" s="102"/>
      <c r="B2857" s="103"/>
      <c r="C2857" s="103"/>
      <c r="D2857" s="103"/>
      <c r="E2857" s="103"/>
    </row>
    <row r="2858" spans="1:5" x14ac:dyDescent="0.2">
      <c r="A2858" s="102"/>
      <c r="B2858" s="103"/>
      <c r="C2858" s="103"/>
      <c r="D2858" s="103"/>
      <c r="E2858" s="103"/>
    </row>
    <row r="2859" spans="1:5" x14ac:dyDescent="0.2">
      <c r="A2859" s="102"/>
      <c r="B2859" s="103"/>
      <c r="C2859" s="103"/>
      <c r="D2859" s="103"/>
      <c r="E2859" s="103"/>
    </row>
    <row r="2860" spans="1:5" x14ac:dyDescent="0.2">
      <c r="A2860" s="102"/>
      <c r="B2860" s="103"/>
      <c r="C2860" s="103"/>
      <c r="D2860" s="103"/>
      <c r="E2860" s="103"/>
    </row>
    <row r="2861" spans="1:5" x14ac:dyDescent="0.2">
      <c r="A2861" s="102"/>
      <c r="B2861" s="103"/>
      <c r="C2861" s="103"/>
      <c r="D2861" s="103"/>
      <c r="E2861" s="103"/>
    </row>
    <row r="2862" spans="1:5" x14ac:dyDescent="0.2">
      <c r="A2862" s="102"/>
      <c r="B2862" s="103"/>
      <c r="C2862" s="103"/>
      <c r="D2862" s="103"/>
      <c r="E2862" s="103"/>
    </row>
    <row r="2863" spans="1:5" x14ac:dyDescent="0.2">
      <c r="A2863" s="102"/>
      <c r="B2863" s="103"/>
      <c r="C2863" s="103"/>
      <c r="D2863" s="103"/>
      <c r="E2863" s="103"/>
    </row>
    <row r="2864" spans="1:5" x14ac:dyDescent="0.2">
      <c r="A2864" s="102"/>
      <c r="B2864" s="103"/>
      <c r="C2864" s="103"/>
      <c r="D2864" s="103"/>
      <c r="E2864" s="103"/>
    </row>
    <row r="2865" spans="1:5" x14ac:dyDescent="0.2">
      <c r="A2865" s="102"/>
      <c r="B2865" s="103"/>
      <c r="C2865" s="103"/>
      <c r="D2865" s="103"/>
      <c r="E2865" s="103"/>
    </row>
    <row r="2866" spans="1:5" x14ac:dyDescent="0.2">
      <c r="A2866" s="102"/>
      <c r="B2866" s="103"/>
      <c r="C2866" s="103"/>
      <c r="D2866" s="103"/>
      <c r="E2866" s="103"/>
    </row>
    <row r="2867" spans="1:5" x14ac:dyDescent="0.2">
      <c r="A2867" s="102"/>
      <c r="B2867" s="103"/>
      <c r="C2867" s="103"/>
      <c r="D2867" s="103"/>
      <c r="E2867" s="103"/>
    </row>
    <row r="2868" spans="1:5" x14ac:dyDescent="0.2">
      <c r="A2868" s="102"/>
      <c r="B2868" s="103"/>
      <c r="C2868" s="103"/>
      <c r="D2868" s="103"/>
      <c r="E2868" s="103"/>
    </row>
    <row r="2869" spans="1:5" x14ac:dyDescent="0.2">
      <c r="A2869" s="102"/>
      <c r="B2869" s="103"/>
      <c r="C2869" s="103"/>
      <c r="D2869" s="103"/>
      <c r="E2869" s="103"/>
    </row>
    <row r="2870" spans="1:5" x14ac:dyDescent="0.2">
      <c r="A2870" s="102"/>
      <c r="B2870" s="103"/>
      <c r="C2870" s="103"/>
      <c r="D2870" s="103"/>
      <c r="E2870" s="103"/>
    </row>
    <row r="2871" spans="1:5" x14ac:dyDescent="0.2">
      <c r="A2871" s="102"/>
      <c r="B2871" s="103"/>
      <c r="C2871" s="103"/>
      <c r="D2871" s="103"/>
      <c r="E2871" s="103"/>
    </row>
    <row r="2872" spans="1:5" x14ac:dyDescent="0.2">
      <c r="A2872" s="102"/>
      <c r="B2872" s="103"/>
      <c r="C2872" s="103"/>
      <c r="D2872" s="103"/>
      <c r="E2872" s="103"/>
    </row>
    <row r="2873" spans="1:5" x14ac:dyDescent="0.2">
      <c r="A2873" s="102"/>
      <c r="B2873" s="103"/>
      <c r="C2873" s="103"/>
      <c r="D2873" s="103"/>
      <c r="E2873" s="103"/>
    </row>
    <row r="2874" spans="1:5" x14ac:dyDescent="0.2">
      <c r="A2874" s="102"/>
      <c r="B2874" s="103"/>
      <c r="C2874" s="103"/>
      <c r="D2874" s="103"/>
      <c r="E2874" s="103"/>
    </row>
    <row r="2875" spans="1:5" x14ac:dyDescent="0.2">
      <c r="A2875" s="102"/>
      <c r="B2875" s="103"/>
      <c r="C2875" s="103"/>
      <c r="D2875" s="103"/>
      <c r="E2875" s="103"/>
    </row>
    <row r="2876" spans="1:5" x14ac:dyDescent="0.2">
      <c r="A2876" s="102"/>
      <c r="B2876" s="103"/>
      <c r="C2876" s="103"/>
      <c r="D2876" s="103"/>
      <c r="E2876" s="103"/>
    </row>
    <row r="2877" spans="1:5" x14ac:dyDescent="0.2">
      <c r="A2877" s="102"/>
      <c r="B2877" s="103"/>
      <c r="C2877" s="103"/>
      <c r="D2877" s="103"/>
      <c r="E2877" s="103"/>
    </row>
    <row r="2878" spans="1:5" x14ac:dyDescent="0.2">
      <c r="A2878" s="102"/>
      <c r="B2878" s="103"/>
      <c r="C2878" s="103"/>
      <c r="D2878" s="103"/>
      <c r="E2878" s="103"/>
    </row>
    <row r="2879" spans="1:5" x14ac:dyDescent="0.2">
      <c r="A2879" s="102"/>
      <c r="B2879" s="103"/>
      <c r="C2879" s="103"/>
      <c r="D2879" s="103"/>
      <c r="E2879" s="103"/>
    </row>
    <row r="2880" spans="1:5" x14ac:dyDescent="0.2">
      <c r="A2880" s="102"/>
      <c r="B2880" s="103"/>
      <c r="C2880" s="103"/>
      <c r="D2880" s="103"/>
      <c r="E2880" s="103"/>
    </row>
    <row r="2881" spans="1:5" x14ac:dyDescent="0.2">
      <c r="A2881" s="102"/>
      <c r="B2881" s="103"/>
      <c r="C2881" s="103"/>
      <c r="D2881" s="103"/>
      <c r="E2881" s="103"/>
    </row>
    <row r="2882" spans="1:5" x14ac:dyDescent="0.2">
      <c r="A2882" s="102"/>
      <c r="B2882" s="103"/>
      <c r="C2882" s="103"/>
      <c r="D2882" s="103"/>
      <c r="E2882" s="103"/>
    </row>
    <row r="2883" spans="1:5" x14ac:dyDescent="0.2">
      <c r="A2883" s="102"/>
      <c r="B2883" s="103"/>
      <c r="C2883" s="103"/>
      <c r="D2883" s="103"/>
      <c r="E2883" s="103"/>
    </row>
    <row r="2884" spans="1:5" x14ac:dyDescent="0.2">
      <c r="A2884" s="102"/>
      <c r="B2884" s="103"/>
      <c r="C2884" s="103"/>
      <c r="D2884" s="103"/>
      <c r="E2884" s="103"/>
    </row>
    <row r="2885" spans="1:5" x14ac:dyDescent="0.2">
      <c r="A2885" s="102"/>
      <c r="B2885" s="103"/>
      <c r="C2885" s="103"/>
      <c r="D2885" s="103"/>
      <c r="E2885" s="103"/>
    </row>
    <row r="2886" spans="1:5" x14ac:dyDescent="0.2">
      <c r="A2886" s="102"/>
      <c r="B2886" s="103"/>
      <c r="C2886" s="103"/>
      <c r="D2886" s="103"/>
      <c r="E2886" s="103"/>
    </row>
    <row r="2887" spans="1:5" x14ac:dyDescent="0.2">
      <c r="A2887" s="102"/>
      <c r="B2887" s="103"/>
      <c r="C2887" s="103"/>
      <c r="D2887" s="103"/>
      <c r="E2887" s="103"/>
    </row>
    <row r="2888" spans="1:5" x14ac:dyDescent="0.2">
      <c r="A2888" s="102"/>
      <c r="B2888" s="103"/>
      <c r="C2888" s="103"/>
      <c r="D2888" s="103"/>
      <c r="E2888" s="103"/>
    </row>
    <row r="2889" spans="1:5" x14ac:dyDescent="0.2">
      <c r="A2889" s="102"/>
      <c r="B2889" s="103"/>
      <c r="C2889" s="103"/>
      <c r="D2889" s="103"/>
      <c r="E2889" s="103"/>
    </row>
    <row r="2890" spans="1:5" x14ac:dyDescent="0.2">
      <c r="A2890" s="102"/>
      <c r="B2890" s="103"/>
      <c r="C2890" s="103"/>
      <c r="D2890" s="103"/>
      <c r="E2890" s="103"/>
    </row>
    <row r="2891" spans="1:5" x14ac:dyDescent="0.2">
      <c r="A2891" s="102"/>
      <c r="B2891" s="103"/>
      <c r="C2891" s="103"/>
      <c r="D2891" s="103"/>
      <c r="E2891" s="103"/>
    </row>
    <row r="2892" spans="1:5" x14ac:dyDescent="0.2">
      <c r="A2892" s="102"/>
      <c r="B2892" s="103"/>
      <c r="C2892" s="103"/>
      <c r="D2892" s="103"/>
      <c r="E2892" s="103"/>
    </row>
    <row r="2893" spans="1:5" x14ac:dyDescent="0.2">
      <c r="A2893" s="102"/>
      <c r="B2893" s="103"/>
      <c r="C2893" s="103"/>
      <c r="D2893" s="103"/>
      <c r="E2893" s="103"/>
    </row>
    <row r="2894" spans="1:5" x14ac:dyDescent="0.2">
      <c r="A2894" s="102"/>
      <c r="B2894" s="103"/>
      <c r="C2894" s="103"/>
      <c r="D2894" s="103"/>
      <c r="E2894" s="103"/>
    </row>
    <row r="2895" spans="1:5" x14ac:dyDescent="0.2">
      <c r="A2895" s="102"/>
      <c r="B2895" s="103"/>
      <c r="C2895" s="103"/>
      <c r="D2895" s="103"/>
      <c r="E2895" s="103"/>
    </row>
    <row r="2896" spans="1:5" x14ac:dyDescent="0.2">
      <c r="A2896" s="102"/>
      <c r="B2896" s="103"/>
      <c r="C2896" s="103"/>
      <c r="D2896" s="103"/>
      <c r="E2896" s="103"/>
    </row>
    <row r="2897" spans="1:5" x14ac:dyDescent="0.2">
      <c r="A2897" s="102"/>
      <c r="B2897" s="103"/>
      <c r="C2897" s="103"/>
      <c r="D2897" s="103"/>
      <c r="E2897" s="103"/>
    </row>
    <row r="2898" spans="1:5" x14ac:dyDescent="0.2">
      <c r="A2898" s="102"/>
      <c r="B2898" s="103"/>
      <c r="C2898" s="103"/>
      <c r="D2898" s="103"/>
      <c r="E2898" s="103"/>
    </row>
    <row r="2899" spans="1:5" x14ac:dyDescent="0.2">
      <c r="A2899" s="102"/>
      <c r="B2899" s="103"/>
      <c r="C2899" s="103"/>
      <c r="D2899" s="103"/>
      <c r="E2899" s="103"/>
    </row>
    <row r="2900" spans="1:5" x14ac:dyDescent="0.2">
      <c r="A2900" s="102"/>
      <c r="B2900" s="103"/>
      <c r="C2900" s="103"/>
      <c r="D2900" s="103"/>
      <c r="E2900" s="103"/>
    </row>
    <row r="2901" spans="1:5" x14ac:dyDescent="0.2">
      <c r="A2901" s="102"/>
      <c r="B2901" s="103"/>
      <c r="C2901" s="103"/>
      <c r="D2901" s="103"/>
      <c r="E2901" s="103"/>
    </row>
    <row r="2902" spans="1:5" x14ac:dyDescent="0.2">
      <c r="A2902" s="102"/>
      <c r="B2902" s="103"/>
      <c r="C2902" s="103"/>
      <c r="D2902" s="103"/>
      <c r="E2902" s="103"/>
    </row>
    <row r="2903" spans="1:5" x14ac:dyDescent="0.2">
      <c r="A2903" s="102"/>
      <c r="B2903" s="103"/>
      <c r="C2903" s="103"/>
      <c r="D2903" s="103"/>
      <c r="E2903" s="103"/>
    </row>
    <row r="2904" spans="1:5" x14ac:dyDescent="0.2">
      <c r="A2904" s="102"/>
      <c r="B2904" s="103"/>
      <c r="C2904" s="103"/>
      <c r="D2904" s="103"/>
      <c r="E2904" s="103"/>
    </row>
    <row r="2905" spans="1:5" x14ac:dyDescent="0.2">
      <c r="A2905" s="102"/>
      <c r="B2905" s="103"/>
      <c r="C2905" s="103"/>
      <c r="D2905" s="103"/>
      <c r="E2905" s="103"/>
    </row>
    <row r="2906" spans="1:5" x14ac:dyDescent="0.2">
      <c r="A2906" s="102"/>
      <c r="B2906" s="103"/>
      <c r="C2906" s="103"/>
      <c r="D2906" s="103"/>
      <c r="E2906" s="103"/>
    </row>
    <row r="2907" spans="1:5" x14ac:dyDescent="0.2">
      <c r="A2907" s="102"/>
      <c r="B2907" s="103"/>
      <c r="C2907" s="103"/>
      <c r="D2907" s="103"/>
      <c r="E2907" s="103"/>
    </row>
    <row r="2908" spans="1:5" x14ac:dyDescent="0.2">
      <c r="A2908" s="102"/>
      <c r="B2908" s="103"/>
      <c r="C2908" s="103"/>
      <c r="D2908" s="103"/>
      <c r="E2908" s="103"/>
    </row>
    <row r="2909" spans="1:5" x14ac:dyDescent="0.2">
      <c r="A2909" s="102"/>
      <c r="B2909" s="103"/>
      <c r="C2909" s="103"/>
      <c r="D2909" s="103"/>
      <c r="E2909" s="103"/>
    </row>
    <row r="2910" spans="1:5" x14ac:dyDescent="0.2">
      <c r="A2910" s="102"/>
      <c r="B2910" s="103"/>
      <c r="C2910" s="103"/>
      <c r="D2910" s="103"/>
      <c r="E2910" s="103"/>
    </row>
    <row r="2911" spans="1:5" x14ac:dyDescent="0.2">
      <c r="A2911" s="102"/>
      <c r="B2911" s="103"/>
      <c r="C2911" s="103"/>
      <c r="D2911" s="103"/>
      <c r="E2911" s="103"/>
    </row>
    <row r="2912" spans="1:5" x14ac:dyDescent="0.2">
      <c r="A2912" s="102"/>
      <c r="B2912" s="103"/>
      <c r="C2912" s="103"/>
      <c r="D2912" s="103"/>
      <c r="E2912" s="103"/>
    </row>
    <row r="2913" spans="1:5" x14ac:dyDescent="0.2">
      <c r="A2913" s="102"/>
      <c r="B2913" s="103"/>
      <c r="C2913" s="103"/>
      <c r="D2913" s="103"/>
      <c r="E2913" s="103"/>
    </row>
    <row r="2914" spans="1:5" x14ac:dyDescent="0.2">
      <c r="A2914" s="102"/>
      <c r="B2914" s="103"/>
      <c r="C2914" s="103"/>
      <c r="D2914" s="103"/>
      <c r="E2914" s="103"/>
    </row>
    <row r="2915" spans="1:5" x14ac:dyDescent="0.2">
      <c r="A2915" s="102"/>
      <c r="B2915" s="103"/>
      <c r="C2915" s="103"/>
      <c r="D2915" s="103"/>
      <c r="E2915" s="103"/>
    </row>
    <row r="2916" spans="1:5" x14ac:dyDescent="0.2">
      <c r="A2916" s="102"/>
      <c r="B2916" s="103"/>
      <c r="C2916" s="103"/>
      <c r="D2916" s="103"/>
      <c r="E2916" s="103"/>
    </row>
    <row r="2917" spans="1:5" x14ac:dyDescent="0.2">
      <c r="A2917" s="102"/>
      <c r="B2917" s="103"/>
      <c r="C2917" s="103"/>
      <c r="D2917" s="103"/>
      <c r="E2917" s="103"/>
    </row>
    <row r="2918" spans="1:5" x14ac:dyDescent="0.2">
      <c r="A2918" s="102"/>
      <c r="B2918" s="103"/>
      <c r="C2918" s="103"/>
      <c r="D2918" s="103"/>
      <c r="E2918" s="103"/>
    </row>
    <row r="2919" spans="1:5" x14ac:dyDescent="0.2">
      <c r="A2919" s="102"/>
      <c r="B2919" s="103"/>
      <c r="C2919" s="103"/>
      <c r="D2919" s="103"/>
      <c r="E2919" s="103"/>
    </row>
    <row r="2920" spans="1:5" x14ac:dyDescent="0.2">
      <c r="A2920" s="102"/>
      <c r="B2920" s="103"/>
      <c r="C2920" s="103"/>
      <c r="D2920" s="103"/>
      <c r="E2920" s="103"/>
    </row>
    <row r="2921" spans="1:5" x14ac:dyDescent="0.2">
      <c r="A2921" s="102"/>
      <c r="B2921" s="103"/>
      <c r="C2921" s="103"/>
      <c r="D2921" s="103"/>
      <c r="E2921" s="103"/>
    </row>
    <row r="2922" spans="1:5" x14ac:dyDescent="0.2">
      <c r="A2922" s="102"/>
      <c r="B2922" s="103"/>
      <c r="C2922" s="103"/>
      <c r="D2922" s="103"/>
      <c r="E2922" s="103"/>
    </row>
    <row r="2923" spans="1:5" x14ac:dyDescent="0.2">
      <c r="A2923" s="102"/>
      <c r="B2923" s="103"/>
      <c r="C2923" s="103"/>
      <c r="D2923" s="103"/>
      <c r="E2923" s="103"/>
    </row>
    <row r="2924" spans="1:5" x14ac:dyDescent="0.2">
      <c r="A2924" s="102"/>
      <c r="B2924" s="103"/>
      <c r="C2924" s="103"/>
      <c r="D2924" s="103"/>
      <c r="E2924" s="103"/>
    </row>
    <row r="2925" spans="1:5" x14ac:dyDescent="0.2">
      <c r="A2925" s="102"/>
      <c r="B2925" s="103"/>
      <c r="C2925" s="103"/>
      <c r="D2925" s="103"/>
      <c r="E2925" s="103"/>
    </row>
    <row r="2926" spans="1:5" x14ac:dyDescent="0.2">
      <c r="A2926" s="102"/>
      <c r="B2926" s="103"/>
      <c r="C2926" s="103"/>
      <c r="D2926" s="103"/>
      <c r="E2926" s="103"/>
    </row>
    <row r="2927" spans="1:5" x14ac:dyDescent="0.2">
      <c r="A2927" s="102"/>
      <c r="B2927" s="103"/>
      <c r="C2927" s="103"/>
      <c r="D2927" s="103"/>
      <c r="E2927" s="103"/>
    </row>
    <row r="2928" spans="1:5" x14ac:dyDescent="0.2">
      <c r="A2928" s="102"/>
      <c r="B2928" s="103"/>
      <c r="C2928" s="103"/>
      <c r="D2928" s="103"/>
      <c r="E2928" s="103"/>
    </row>
    <row r="2929" spans="1:5" x14ac:dyDescent="0.2">
      <c r="A2929" s="102"/>
      <c r="B2929" s="103"/>
      <c r="C2929" s="103"/>
      <c r="D2929" s="103"/>
      <c r="E2929" s="103"/>
    </row>
    <row r="2930" spans="1:5" x14ac:dyDescent="0.2">
      <c r="A2930" s="102"/>
      <c r="B2930" s="103"/>
      <c r="C2930" s="103"/>
      <c r="D2930" s="103"/>
      <c r="E2930" s="103"/>
    </row>
    <row r="2931" spans="1:5" x14ac:dyDescent="0.2">
      <c r="A2931" s="102"/>
      <c r="B2931" s="103"/>
      <c r="C2931" s="103"/>
      <c r="D2931" s="103"/>
      <c r="E2931" s="103"/>
    </row>
    <row r="2932" spans="1:5" x14ac:dyDescent="0.2">
      <c r="A2932" s="102"/>
      <c r="B2932" s="103"/>
      <c r="C2932" s="103"/>
      <c r="D2932" s="103"/>
      <c r="E2932" s="103"/>
    </row>
    <row r="2933" spans="1:5" x14ac:dyDescent="0.2">
      <c r="A2933" s="102"/>
      <c r="B2933" s="103"/>
      <c r="C2933" s="103"/>
      <c r="D2933" s="103"/>
      <c r="E2933" s="103"/>
    </row>
    <row r="2934" spans="1:5" x14ac:dyDescent="0.2">
      <c r="A2934" s="102"/>
      <c r="B2934" s="103"/>
      <c r="C2934" s="103"/>
      <c r="D2934" s="103"/>
      <c r="E2934" s="103"/>
    </row>
    <row r="2935" spans="1:5" x14ac:dyDescent="0.2">
      <c r="A2935" s="102"/>
      <c r="B2935" s="103"/>
      <c r="C2935" s="103"/>
      <c r="D2935" s="103"/>
      <c r="E2935" s="103"/>
    </row>
    <row r="2936" spans="1:5" x14ac:dyDescent="0.2">
      <c r="A2936" s="102"/>
      <c r="B2936" s="103"/>
      <c r="C2936" s="103"/>
      <c r="D2936" s="103"/>
      <c r="E2936" s="103"/>
    </row>
    <row r="2937" spans="1:5" x14ac:dyDescent="0.2">
      <c r="A2937" s="102"/>
      <c r="B2937" s="103"/>
      <c r="C2937" s="103"/>
      <c r="D2937" s="103"/>
      <c r="E2937" s="103"/>
    </row>
    <row r="2938" spans="1:5" x14ac:dyDescent="0.2">
      <c r="A2938" s="102"/>
      <c r="B2938" s="103"/>
      <c r="C2938" s="103"/>
      <c r="D2938" s="103"/>
      <c r="E2938" s="103"/>
    </row>
    <row r="2939" spans="1:5" x14ac:dyDescent="0.2">
      <c r="A2939" s="102"/>
      <c r="B2939" s="103"/>
      <c r="C2939" s="103"/>
      <c r="D2939" s="103"/>
      <c r="E2939" s="103"/>
    </row>
    <row r="2940" spans="1:5" x14ac:dyDescent="0.2">
      <c r="A2940" s="102"/>
      <c r="B2940" s="103"/>
      <c r="C2940" s="103"/>
      <c r="D2940" s="103"/>
      <c r="E2940" s="103"/>
    </row>
    <row r="2941" spans="1:5" x14ac:dyDescent="0.2">
      <c r="A2941" s="102"/>
      <c r="B2941" s="103"/>
      <c r="C2941" s="103"/>
      <c r="D2941" s="103"/>
      <c r="E2941" s="103"/>
    </row>
    <row r="2942" spans="1:5" x14ac:dyDescent="0.2">
      <c r="A2942" s="102"/>
      <c r="B2942" s="103"/>
      <c r="C2942" s="103"/>
      <c r="D2942" s="103"/>
      <c r="E2942" s="103"/>
    </row>
    <row r="2943" spans="1:5" x14ac:dyDescent="0.2">
      <c r="A2943" s="102"/>
      <c r="B2943" s="103"/>
      <c r="C2943" s="103"/>
      <c r="D2943" s="103"/>
      <c r="E2943" s="103"/>
    </row>
    <row r="2944" spans="1:5" x14ac:dyDescent="0.2">
      <c r="A2944" s="102"/>
      <c r="B2944" s="103"/>
      <c r="C2944" s="103"/>
      <c r="D2944" s="103"/>
      <c r="E2944" s="103"/>
    </row>
    <row r="2945" spans="1:5" x14ac:dyDescent="0.2">
      <c r="A2945" s="102"/>
      <c r="B2945" s="103"/>
      <c r="C2945" s="103"/>
      <c r="D2945" s="103"/>
      <c r="E2945" s="103"/>
    </row>
    <row r="2946" spans="1:5" x14ac:dyDescent="0.2">
      <c r="A2946" s="102"/>
      <c r="B2946" s="103"/>
      <c r="C2946" s="103"/>
      <c r="D2946" s="103"/>
      <c r="E2946" s="103"/>
    </row>
    <row r="2947" spans="1:5" x14ac:dyDescent="0.2">
      <c r="A2947" s="102"/>
      <c r="B2947" s="103"/>
      <c r="C2947" s="103"/>
      <c r="D2947" s="103"/>
      <c r="E2947" s="103"/>
    </row>
    <row r="2948" spans="1:5" x14ac:dyDescent="0.2">
      <c r="A2948" s="102"/>
      <c r="B2948" s="103"/>
      <c r="C2948" s="103"/>
      <c r="D2948" s="103"/>
      <c r="E2948" s="103"/>
    </row>
    <row r="2949" spans="1:5" x14ac:dyDescent="0.2">
      <c r="A2949" s="102"/>
      <c r="B2949" s="103"/>
      <c r="C2949" s="103"/>
      <c r="D2949" s="103"/>
      <c r="E2949" s="103"/>
    </row>
    <row r="2950" spans="1:5" x14ac:dyDescent="0.2">
      <c r="A2950" s="102"/>
      <c r="B2950" s="103"/>
      <c r="C2950" s="103"/>
      <c r="D2950" s="103"/>
      <c r="E2950" s="103"/>
    </row>
    <row r="2951" spans="1:5" x14ac:dyDescent="0.2">
      <c r="A2951" s="102"/>
      <c r="B2951" s="103"/>
      <c r="C2951" s="103"/>
      <c r="D2951" s="103"/>
      <c r="E2951" s="103"/>
    </row>
    <row r="2952" spans="1:5" x14ac:dyDescent="0.2">
      <c r="A2952" s="102"/>
      <c r="B2952" s="103"/>
      <c r="C2952" s="103"/>
      <c r="D2952" s="103"/>
      <c r="E2952" s="103"/>
    </row>
    <row r="2953" spans="1:5" x14ac:dyDescent="0.2">
      <c r="A2953" s="102"/>
      <c r="B2953" s="103"/>
      <c r="C2953" s="103"/>
      <c r="D2953" s="103"/>
      <c r="E2953" s="103"/>
    </row>
    <row r="2954" spans="1:5" x14ac:dyDescent="0.2">
      <c r="A2954" s="102"/>
      <c r="B2954" s="103"/>
      <c r="C2954" s="103"/>
      <c r="D2954" s="103"/>
      <c r="E2954" s="103"/>
    </row>
    <row r="2955" spans="1:5" x14ac:dyDescent="0.2">
      <c r="A2955" s="102"/>
      <c r="B2955" s="103"/>
      <c r="C2955" s="103"/>
      <c r="D2955" s="103"/>
      <c r="E2955" s="103"/>
    </row>
    <row r="2956" spans="1:5" x14ac:dyDescent="0.2">
      <c r="A2956" s="102"/>
      <c r="B2956" s="103"/>
      <c r="C2956" s="103"/>
      <c r="D2956" s="103"/>
      <c r="E2956" s="103"/>
    </row>
    <row r="2957" spans="1:5" x14ac:dyDescent="0.2">
      <c r="A2957" s="102"/>
      <c r="B2957" s="103"/>
      <c r="C2957" s="103"/>
      <c r="D2957" s="103"/>
      <c r="E2957" s="103"/>
    </row>
    <row r="2958" spans="1:5" x14ac:dyDescent="0.2">
      <c r="A2958" s="102"/>
      <c r="B2958" s="103"/>
      <c r="C2958" s="103"/>
      <c r="D2958" s="103"/>
      <c r="E2958" s="103"/>
    </row>
    <row r="2959" spans="1:5" x14ac:dyDescent="0.2">
      <c r="A2959" s="102"/>
      <c r="B2959" s="103"/>
      <c r="C2959" s="103"/>
      <c r="D2959" s="103"/>
      <c r="E2959" s="103"/>
    </row>
    <row r="2960" spans="1:5" x14ac:dyDescent="0.2">
      <c r="A2960" s="102"/>
      <c r="B2960" s="103"/>
      <c r="C2960" s="103"/>
      <c r="D2960" s="103"/>
      <c r="E2960" s="103"/>
    </row>
    <row r="2961" spans="1:5" x14ac:dyDescent="0.2">
      <c r="A2961" s="102"/>
      <c r="B2961" s="103"/>
      <c r="C2961" s="103"/>
      <c r="D2961" s="103"/>
      <c r="E2961" s="103"/>
    </row>
    <row r="2962" spans="1:5" x14ac:dyDescent="0.2">
      <c r="A2962" s="102"/>
      <c r="B2962" s="103"/>
      <c r="C2962" s="103"/>
      <c r="D2962" s="103"/>
      <c r="E2962" s="103"/>
    </row>
    <row r="2963" spans="1:5" x14ac:dyDescent="0.2">
      <c r="A2963" s="102"/>
      <c r="B2963" s="103"/>
      <c r="C2963" s="103"/>
      <c r="D2963" s="103"/>
      <c r="E2963" s="103"/>
    </row>
    <row r="2964" spans="1:5" x14ac:dyDescent="0.2">
      <c r="A2964" s="102"/>
      <c r="B2964" s="103"/>
      <c r="C2964" s="103"/>
      <c r="D2964" s="103"/>
      <c r="E2964" s="103"/>
    </row>
    <row r="2965" spans="1:5" x14ac:dyDescent="0.2">
      <c r="A2965" s="102"/>
      <c r="B2965" s="103"/>
      <c r="C2965" s="103"/>
      <c r="D2965" s="103"/>
      <c r="E2965" s="103"/>
    </row>
    <row r="2966" spans="1:5" x14ac:dyDescent="0.2">
      <c r="A2966" s="102"/>
      <c r="B2966" s="103"/>
      <c r="C2966" s="103"/>
      <c r="D2966" s="103"/>
      <c r="E2966" s="103"/>
    </row>
    <row r="2967" spans="1:5" x14ac:dyDescent="0.2">
      <c r="A2967" s="102"/>
      <c r="B2967" s="103"/>
      <c r="C2967" s="103"/>
      <c r="D2967" s="103"/>
      <c r="E2967" s="103"/>
    </row>
    <row r="2968" spans="1:5" x14ac:dyDescent="0.2">
      <c r="A2968" s="102"/>
      <c r="B2968" s="103"/>
      <c r="C2968" s="103"/>
      <c r="D2968" s="103"/>
      <c r="E2968" s="103"/>
    </row>
    <row r="2969" spans="1:5" x14ac:dyDescent="0.2">
      <c r="A2969" s="102"/>
      <c r="B2969" s="103"/>
      <c r="C2969" s="103"/>
      <c r="D2969" s="103"/>
      <c r="E2969" s="103"/>
    </row>
    <row r="2970" spans="1:5" x14ac:dyDescent="0.2">
      <c r="A2970" s="102"/>
      <c r="B2970" s="103"/>
      <c r="C2970" s="103"/>
      <c r="D2970" s="103"/>
      <c r="E2970" s="103"/>
    </row>
    <row r="2971" spans="1:5" x14ac:dyDescent="0.2">
      <c r="A2971" s="102"/>
      <c r="B2971" s="103"/>
      <c r="C2971" s="103"/>
      <c r="D2971" s="103"/>
      <c r="E2971" s="103"/>
    </row>
    <row r="2972" spans="1:5" x14ac:dyDescent="0.2">
      <c r="A2972" s="102"/>
      <c r="B2972" s="103"/>
      <c r="C2972" s="103"/>
      <c r="D2972" s="103"/>
      <c r="E2972" s="103"/>
    </row>
    <row r="2973" spans="1:5" x14ac:dyDescent="0.2">
      <c r="A2973" s="102"/>
      <c r="B2973" s="103"/>
      <c r="C2973" s="103"/>
      <c r="D2973" s="103"/>
      <c r="E2973" s="103"/>
    </row>
    <row r="2974" spans="1:5" x14ac:dyDescent="0.2">
      <c r="A2974" s="102"/>
      <c r="B2974" s="103"/>
      <c r="C2974" s="103"/>
      <c r="D2974" s="103"/>
      <c r="E2974" s="103"/>
    </row>
    <row r="2975" spans="1:5" x14ac:dyDescent="0.2">
      <c r="A2975" s="102"/>
      <c r="B2975" s="103"/>
      <c r="C2975" s="103"/>
      <c r="D2975" s="103"/>
      <c r="E2975" s="103"/>
    </row>
    <row r="2976" spans="1:5" x14ac:dyDescent="0.2">
      <c r="A2976" s="102"/>
      <c r="B2976" s="103"/>
      <c r="C2976" s="103"/>
      <c r="D2976" s="103"/>
      <c r="E2976" s="103"/>
    </row>
    <row r="2977" spans="1:5" x14ac:dyDescent="0.2">
      <c r="A2977" s="102"/>
      <c r="B2977" s="103"/>
      <c r="C2977" s="103"/>
      <c r="D2977" s="103"/>
      <c r="E2977" s="103"/>
    </row>
    <row r="2978" spans="1:5" x14ac:dyDescent="0.2">
      <c r="A2978" s="102"/>
      <c r="B2978" s="103"/>
      <c r="C2978" s="103"/>
      <c r="D2978" s="103"/>
      <c r="E2978" s="103"/>
    </row>
    <row r="2979" spans="1:5" x14ac:dyDescent="0.2">
      <c r="A2979" s="102"/>
      <c r="B2979" s="103"/>
      <c r="C2979" s="103"/>
      <c r="D2979" s="103"/>
      <c r="E2979" s="103"/>
    </row>
    <row r="2980" spans="1:5" x14ac:dyDescent="0.2">
      <c r="A2980" s="102"/>
      <c r="B2980" s="103"/>
      <c r="C2980" s="103"/>
      <c r="D2980" s="103"/>
      <c r="E2980" s="103"/>
    </row>
    <row r="2981" spans="1:5" x14ac:dyDescent="0.2">
      <c r="A2981" s="102"/>
      <c r="B2981" s="103"/>
      <c r="C2981" s="103"/>
      <c r="D2981" s="103"/>
      <c r="E2981" s="103"/>
    </row>
    <row r="2982" spans="1:5" x14ac:dyDescent="0.2">
      <c r="A2982" s="102"/>
      <c r="B2982" s="103"/>
      <c r="C2982" s="103"/>
      <c r="D2982" s="103"/>
      <c r="E2982" s="103"/>
    </row>
    <row r="2983" spans="1:5" x14ac:dyDescent="0.2">
      <c r="A2983" s="102"/>
      <c r="B2983" s="103"/>
      <c r="C2983" s="103"/>
      <c r="D2983" s="103"/>
      <c r="E2983" s="103"/>
    </row>
    <row r="2984" spans="1:5" x14ac:dyDescent="0.2">
      <c r="A2984" s="102"/>
      <c r="B2984" s="103"/>
      <c r="C2984" s="103"/>
      <c r="D2984" s="103"/>
      <c r="E2984" s="103"/>
    </row>
    <row r="2985" spans="1:5" x14ac:dyDescent="0.2">
      <c r="A2985" s="102"/>
      <c r="B2985" s="103"/>
      <c r="C2985" s="103"/>
      <c r="D2985" s="103"/>
      <c r="E2985" s="103"/>
    </row>
    <row r="2986" spans="1:5" x14ac:dyDescent="0.2">
      <c r="A2986" s="102"/>
      <c r="B2986" s="103"/>
      <c r="C2986" s="103"/>
      <c r="D2986" s="103"/>
      <c r="E2986" s="103"/>
    </row>
    <row r="2987" spans="1:5" x14ac:dyDescent="0.2">
      <c r="A2987" s="102"/>
      <c r="B2987" s="103"/>
      <c r="C2987" s="103"/>
      <c r="D2987" s="103"/>
      <c r="E2987" s="103"/>
    </row>
    <row r="2988" spans="1:5" x14ac:dyDescent="0.2">
      <c r="A2988" s="102"/>
      <c r="B2988" s="103"/>
      <c r="C2988" s="103"/>
      <c r="D2988" s="103"/>
      <c r="E2988" s="103"/>
    </row>
    <row r="2989" spans="1:5" x14ac:dyDescent="0.2">
      <c r="A2989" s="102"/>
      <c r="B2989" s="103"/>
      <c r="C2989" s="103"/>
      <c r="D2989" s="103"/>
      <c r="E2989" s="103"/>
    </row>
    <row r="2990" spans="1:5" x14ac:dyDescent="0.2">
      <c r="A2990" s="102"/>
      <c r="B2990" s="103"/>
      <c r="C2990" s="103"/>
      <c r="D2990" s="103"/>
      <c r="E2990" s="103"/>
    </row>
    <row r="2991" spans="1:5" x14ac:dyDescent="0.2">
      <c r="A2991" s="102"/>
      <c r="B2991" s="103"/>
      <c r="C2991" s="103"/>
      <c r="D2991" s="103"/>
      <c r="E2991" s="103"/>
    </row>
    <row r="2992" spans="1:5" x14ac:dyDescent="0.2">
      <c r="A2992" s="102"/>
      <c r="B2992" s="103"/>
      <c r="C2992" s="103"/>
      <c r="D2992" s="103"/>
      <c r="E2992" s="103"/>
    </row>
    <row r="2993" spans="1:5" x14ac:dyDescent="0.2">
      <c r="A2993" s="102"/>
      <c r="B2993" s="103"/>
      <c r="C2993" s="103"/>
      <c r="D2993" s="103"/>
      <c r="E2993" s="103"/>
    </row>
    <row r="2994" spans="1:5" x14ac:dyDescent="0.2">
      <c r="A2994" s="102"/>
      <c r="B2994" s="103"/>
      <c r="C2994" s="103"/>
      <c r="D2994" s="103"/>
      <c r="E2994" s="103"/>
    </row>
    <row r="2995" spans="1:5" x14ac:dyDescent="0.2">
      <c r="A2995" s="102"/>
      <c r="B2995" s="103"/>
      <c r="C2995" s="103"/>
      <c r="D2995" s="103"/>
      <c r="E2995" s="103"/>
    </row>
    <row r="2996" spans="1:5" x14ac:dyDescent="0.2">
      <c r="A2996" s="102"/>
      <c r="B2996" s="103"/>
      <c r="C2996" s="103"/>
      <c r="D2996" s="103"/>
      <c r="E2996" s="103"/>
    </row>
    <row r="2997" spans="1:5" x14ac:dyDescent="0.2">
      <c r="A2997" s="102"/>
      <c r="B2997" s="103"/>
      <c r="C2997" s="103"/>
      <c r="D2997" s="103"/>
      <c r="E2997" s="103"/>
    </row>
    <row r="2998" spans="1:5" x14ac:dyDescent="0.2">
      <c r="A2998" s="102"/>
      <c r="B2998" s="103"/>
      <c r="C2998" s="103"/>
      <c r="D2998" s="103"/>
      <c r="E2998" s="103"/>
    </row>
    <row r="2999" spans="1:5" x14ac:dyDescent="0.2">
      <c r="A2999" s="102"/>
      <c r="B2999" s="103"/>
      <c r="C2999" s="103"/>
      <c r="D2999" s="103"/>
      <c r="E2999" s="103"/>
    </row>
    <row r="3000" spans="1:5" x14ac:dyDescent="0.2">
      <c r="A3000" s="102"/>
      <c r="B3000" s="103"/>
      <c r="C3000" s="103"/>
      <c r="D3000" s="103"/>
      <c r="E3000" s="103"/>
    </row>
    <row r="3001" spans="1:5" x14ac:dyDescent="0.2">
      <c r="A3001" s="102"/>
      <c r="B3001" s="103"/>
      <c r="C3001" s="103"/>
      <c r="D3001" s="103"/>
      <c r="E3001" s="103"/>
    </row>
    <row r="3002" spans="1:5" x14ac:dyDescent="0.2">
      <c r="A3002" s="102"/>
      <c r="B3002" s="103"/>
      <c r="C3002" s="103"/>
      <c r="D3002" s="103"/>
      <c r="E3002" s="103"/>
    </row>
    <row r="3003" spans="1:5" x14ac:dyDescent="0.2">
      <c r="A3003" s="102"/>
      <c r="B3003" s="103"/>
      <c r="C3003" s="103"/>
      <c r="D3003" s="103"/>
      <c r="E3003" s="103"/>
    </row>
    <row r="3004" spans="1:5" x14ac:dyDescent="0.2">
      <c r="A3004" s="102"/>
      <c r="B3004" s="103"/>
      <c r="C3004" s="103"/>
      <c r="D3004" s="103"/>
      <c r="E3004" s="103"/>
    </row>
    <row r="3005" spans="1:5" x14ac:dyDescent="0.2">
      <c r="A3005" s="102"/>
      <c r="B3005" s="103"/>
      <c r="C3005" s="103"/>
      <c r="D3005" s="103"/>
      <c r="E3005" s="103"/>
    </row>
    <row r="3006" spans="1:5" x14ac:dyDescent="0.2">
      <c r="A3006" s="102"/>
      <c r="B3006" s="103"/>
      <c r="C3006" s="103"/>
      <c r="D3006" s="103"/>
      <c r="E3006" s="103"/>
    </row>
    <row r="3007" spans="1:5" x14ac:dyDescent="0.2">
      <c r="A3007" s="102"/>
      <c r="B3007" s="103"/>
      <c r="C3007" s="103"/>
      <c r="D3007" s="103"/>
      <c r="E3007" s="103"/>
    </row>
    <row r="3008" spans="1:5" x14ac:dyDescent="0.2">
      <c r="A3008" s="102"/>
      <c r="B3008" s="103"/>
      <c r="C3008" s="103"/>
      <c r="D3008" s="103"/>
      <c r="E3008" s="103"/>
    </row>
    <row r="3009" spans="1:5" x14ac:dyDescent="0.2">
      <c r="A3009" s="102"/>
      <c r="B3009" s="103"/>
      <c r="C3009" s="103"/>
      <c r="D3009" s="103"/>
      <c r="E3009" s="103"/>
    </row>
    <row r="3010" spans="1:5" x14ac:dyDescent="0.2">
      <c r="A3010" s="102"/>
      <c r="B3010" s="103"/>
      <c r="C3010" s="103"/>
      <c r="D3010" s="103"/>
      <c r="E3010" s="103"/>
    </row>
    <row r="3011" spans="1:5" x14ac:dyDescent="0.2">
      <c r="A3011" s="102"/>
      <c r="B3011" s="103"/>
      <c r="C3011" s="103"/>
      <c r="D3011" s="103"/>
      <c r="E3011" s="103"/>
    </row>
    <row r="3012" spans="1:5" x14ac:dyDescent="0.2">
      <c r="A3012" s="102"/>
      <c r="B3012" s="103"/>
      <c r="C3012" s="103"/>
      <c r="D3012" s="103"/>
      <c r="E3012" s="103"/>
    </row>
    <row r="3013" spans="1:5" x14ac:dyDescent="0.2">
      <c r="A3013" s="102"/>
      <c r="B3013" s="103"/>
      <c r="C3013" s="103"/>
      <c r="D3013" s="103"/>
      <c r="E3013" s="103"/>
    </row>
    <row r="3014" spans="1:5" x14ac:dyDescent="0.2">
      <c r="A3014" s="102"/>
      <c r="B3014" s="103"/>
      <c r="C3014" s="103"/>
      <c r="D3014" s="103"/>
      <c r="E3014" s="103"/>
    </row>
    <row r="3015" spans="1:5" x14ac:dyDescent="0.2">
      <c r="A3015" s="102"/>
      <c r="B3015" s="103"/>
      <c r="C3015" s="103"/>
      <c r="D3015" s="103"/>
      <c r="E3015" s="103"/>
    </row>
    <row r="3016" spans="1:5" x14ac:dyDescent="0.2">
      <c r="A3016" s="102"/>
      <c r="B3016" s="103"/>
      <c r="C3016" s="103"/>
      <c r="D3016" s="103"/>
      <c r="E3016" s="103"/>
    </row>
    <row r="3017" spans="1:5" x14ac:dyDescent="0.2">
      <c r="A3017" s="102"/>
      <c r="B3017" s="103"/>
      <c r="C3017" s="103"/>
      <c r="D3017" s="103"/>
      <c r="E3017" s="103"/>
    </row>
    <row r="3018" spans="1:5" x14ac:dyDescent="0.2">
      <c r="A3018" s="102"/>
      <c r="B3018" s="103"/>
      <c r="C3018" s="103"/>
      <c r="D3018" s="103"/>
      <c r="E3018" s="103"/>
    </row>
    <row r="3019" spans="1:5" x14ac:dyDescent="0.2">
      <c r="A3019" s="102"/>
      <c r="B3019" s="103"/>
      <c r="C3019" s="103"/>
      <c r="D3019" s="103"/>
      <c r="E3019" s="103"/>
    </row>
    <row r="3020" spans="1:5" x14ac:dyDescent="0.2">
      <c r="A3020" s="102"/>
      <c r="B3020" s="103"/>
      <c r="C3020" s="103"/>
      <c r="D3020" s="103"/>
      <c r="E3020" s="103"/>
    </row>
    <row r="3021" spans="1:5" x14ac:dyDescent="0.2">
      <c r="A3021" s="102"/>
      <c r="B3021" s="103"/>
      <c r="C3021" s="103"/>
      <c r="D3021" s="103"/>
      <c r="E3021" s="103"/>
    </row>
    <row r="3022" spans="1:5" x14ac:dyDescent="0.2">
      <c r="A3022" s="102"/>
      <c r="B3022" s="103"/>
      <c r="C3022" s="103"/>
      <c r="D3022" s="103"/>
      <c r="E3022" s="103"/>
    </row>
    <row r="3023" spans="1:5" x14ac:dyDescent="0.2">
      <c r="A3023" s="102"/>
      <c r="B3023" s="103"/>
      <c r="C3023" s="103"/>
      <c r="D3023" s="103"/>
      <c r="E3023" s="103"/>
    </row>
    <row r="3024" spans="1:5" x14ac:dyDescent="0.2">
      <c r="A3024" s="102"/>
      <c r="B3024" s="103"/>
      <c r="C3024" s="103"/>
      <c r="D3024" s="103"/>
      <c r="E3024" s="103"/>
    </row>
    <row r="3025" spans="1:5" x14ac:dyDescent="0.2">
      <c r="A3025" s="102"/>
      <c r="B3025" s="103"/>
      <c r="C3025" s="103"/>
      <c r="D3025" s="103"/>
      <c r="E3025" s="103"/>
    </row>
    <row r="3026" spans="1:5" x14ac:dyDescent="0.2">
      <c r="A3026" s="102"/>
      <c r="B3026" s="103"/>
      <c r="C3026" s="103"/>
      <c r="D3026" s="103"/>
      <c r="E3026" s="103"/>
    </row>
    <row r="3027" spans="1:5" x14ac:dyDescent="0.2">
      <c r="A3027" s="102"/>
      <c r="B3027" s="103"/>
      <c r="C3027" s="103"/>
      <c r="D3027" s="103"/>
      <c r="E3027" s="103"/>
    </row>
    <row r="3028" spans="1:5" x14ac:dyDescent="0.2">
      <c r="A3028" s="102"/>
      <c r="B3028" s="103"/>
      <c r="C3028" s="103"/>
      <c r="D3028" s="103"/>
      <c r="E3028" s="103"/>
    </row>
    <row r="3029" spans="1:5" x14ac:dyDescent="0.2">
      <c r="A3029" s="102"/>
      <c r="B3029" s="103"/>
      <c r="C3029" s="103"/>
      <c r="D3029" s="103"/>
      <c r="E3029" s="103"/>
    </row>
    <row r="3030" spans="1:5" x14ac:dyDescent="0.2">
      <c r="A3030" s="102"/>
      <c r="B3030" s="103"/>
      <c r="C3030" s="103"/>
      <c r="D3030" s="103"/>
      <c r="E3030" s="103"/>
    </row>
    <row r="3031" spans="1:5" x14ac:dyDescent="0.2">
      <c r="A3031" s="102"/>
      <c r="B3031" s="103"/>
      <c r="C3031" s="103"/>
      <c r="D3031" s="103"/>
      <c r="E3031" s="103"/>
    </row>
    <row r="3032" spans="1:5" x14ac:dyDescent="0.2">
      <c r="A3032" s="102"/>
      <c r="B3032" s="103"/>
      <c r="C3032" s="103"/>
      <c r="D3032" s="103"/>
      <c r="E3032" s="103"/>
    </row>
    <row r="3033" spans="1:5" x14ac:dyDescent="0.2">
      <c r="A3033" s="102"/>
      <c r="B3033" s="103"/>
      <c r="C3033" s="103"/>
      <c r="D3033" s="103"/>
      <c r="E3033" s="103"/>
    </row>
    <row r="3034" spans="1:5" x14ac:dyDescent="0.2">
      <c r="A3034" s="102"/>
      <c r="B3034" s="103"/>
      <c r="C3034" s="103"/>
      <c r="D3034" s="103"/>
      <c r="E3034" s="103"/>
    </row>
    <row r="3035" spans="1:5" x14ac:dyDescent="0.2">
      <c r="A3035" s="102"/>
      <c r="B3035" s="103"/>
      <c r="C3035" s="103"/>
      <c r="D3035" s="103"/>
      <c r="E3035" s="103"/>
    </row>
    <row r="3036" spans="1:5" x14ac:dyDescent="0.2">
      <c r="A3036" s="102"/>
      <c r="B3036" s="103"/>
      <c r="C3036" s="103"/>
      <c r="D3036" s="103"/>
      <c r="E3036" s="103"/>
    </row>
    <row r="3037" spans="1:5" x14ac:dyDescent="0.2">
      <c r="A3037" s="102"/>
      <c r="B3037" s="103"/>
      <c r="C3037" s="103"/>
      <c r="D3037" s="103"/>
      <c r="E3037" s="103"/>
    </row>
    <row r="3038" spans="1:5" x14ac:dyDescent="0.2">
      <c r="A3038" s="102"/>
      <c r="B3038" s="103"/>
      <c r="C3038" s="103"/>
      <c r="D3038" s="103"/>
      <c r="E3038" s="103"/>
    </row>
    <row r="3039" spans="1:5" x14ac:dyDescent="0.2">
      <c r="A3039" s="102"/>
      <c r="B3039" s="103"/>
      <c r="C3039" s="103"/>
      <c r="D3039" s="103"/>
      <c r="E3039" s="103"/>
    </row>
    <row r="3040" spans="1:5" x14ac:dyDescent="0.2">
      <c r="A3040" s="102"/>
      <c r="B3040" s="103"/>
      <c r="C3040" s="103"/>
      <c r="D3040" s="103"/>
      <c r="E3040" s="103"/>
    </row>
    <row r="3041" spans="1:5" x14ac:dyDescent="0.2">
      <c r="A3041" s="102"/>
      <c r="B3041" s="103"/>
      <c r="C3041" s="103"/>
      <c r="D3041" s="103"/>
      <c r="E3041" s="103"/>
    </row>
    <row r="3042" spans="1:5" x14ac:dyDescent="0.2">
      <c r="A3042" s="102"/>
      <c r="B3042" s="103"/>
      <c r="C3042" s="103"/>
      <c r="D3042" s="103"/>
      <c r="E3042" s="103"/>
    </row>
    <row r="3043" spans="1:5" x14ac:dyDescent="0.2">
      <c r="A3043" s="102"/>
      <c r="B3043" s="103"/>
      <c r="C3043" s="103"/>
      <c r="D3043" s="103"/>
      <c r="E3043" s="103"/>
    </row>
    <row r="3044" spans="1:5" x14ac:dyDescent="0.2">
      <c r="A3044" s="102"/>
      <c r="B3044" s="103"/>
      <c r="C3044" s="103"/>
      <c r="D3044" s="103"/>
      <c r="E3044" s="103"/>
    </row>
    <row r="3045" spans="1:5" x14ac:dyDescent="0.2">
      <c r="A3045" s="102"/>
      <c r="B3045" s="103"/>
      <c r="C3045" s="103"/>
      <c r="D3045" s="103"/>
      <c r="E3045" s="103"/>
    </row>
    <row r="3046" spans="1:5" x14ac:dyDescent="0.2">
      <c r="A3046" s="102"/>
      <c r="B3046" s="103"/>
      <c r="C3046" s="103"/>
      <c r="D3046" s="103"/>
      <c r="E3046" s="103"/>
    </row>
    <row r="3047" spans="1:5" x14ac:dyDescent="0.2">
      <c r="A3047" s="102"/>
      <c r="B3047" s="103"/>
      <c r="C3047" s="103"/>
      <c r="D3047" s="103"/>
      <c r="E3047" s="103"/>
    </row>
    <row r="3048" spans="1:5" x14ac:dyDescent="0.2">
      <c r="A3048" s="102"/>
      <c r="B3048" s="103"/>
      <c r="C3048" s="103"/>
      <c r="D3048" s="103"/>
      <c r="E3048" s="103"/>
    </row>
    <row r="3049" spans="1:5" x14ac:dyDescent="0.2">
      <c r="A3049" s="102"/>
      <c r="B3049" s="103"/>
      <c r="C3049" s="103"/>
      <c r="D3049" s="103"/>
      <c r="E3049" s="103"/>
    </row>
    <row r="3050" spans="1:5" x14ac:dyDescent="0.2">
      <c r="A3050" s="102"/>
      <c r="B3050" s="103"/>
      <c r="C3050" s="103"/>
      <c r="D3050" s="103"/>
      <c r="E3050" s="103"/>
    </row>
    <row r="3051" spans="1:5" x14ac:dyDescent="0.2">
      <c r="A3051" s="102"/>
      <c r="B3051" s="103"/>
      <c r="C3051" s="103"/>
      <c r="D3051" s="103"/>
      <c r="E3051" s="103"/>
    </row>
    <row r="3052" spans="1:5" x14ac:dyDescent="0.2">
      <c r="A3052" s="102"/>
      <c r="B3052" s="103"/>
      <c r="C3052" s="103"/>
      <c r="D3052" s="103"/>
      <c r="E3052" s="103"/>
    </row>
    <row r="3053" spans="1:5" x14ac:dyDescent="0.2">
      <c r="A3053" s="102"/>
      <c r="B3053" s="103"/>
      <c r="C3053" s="103"/>
      <c r="D3053" s="103"/>
      <c r="E3053" s="103"/>
    </row>
    <row r="3054" spans="1:5" x14ac:dyDescent="0.2">
      <c r="A3054" s="102"/>
      <c r="B3054" s="103"/>
      <c r="C3054" s="103"/>
      <c r="D3054" s="103"/>
      <c r="E3054" s="103"/>
    </row>
    <row r="3055" spans="1:5" x14ac:dyDescent="0.2">
      <c r="A3055" s="102"/>
      <c r="B3055" s="103"/>
      <c r="C3055" s="103"/>
      <c r="D3055" s="103"/>
      <c r="E3055" s="103"/>
    </row>
    <row r="3056" spans="1:5" x14ac:dyDescent="0.2">
      <c r="A3056" s="102"/>
      <c r="B3056" s="103"/>
      <c r="C3056" s="103"/>
      <c r="D3056" s="103"/>
      <c r="E3056" s="103"/>
    </row>
    <row r="3057" spans="1:5" x14ac:dyDescent="0.2">
      <c r="A3057" s="102"/>
      <c r="B3057" s="103"/>
      <c r="C3057" s="103"/>
      <c r="D3057" s="103"/>
      <c r="E3057" s="103"/>
    </row>
    <row r="3058" spans="1:5" x14ac:dyDescent="0.2">
      <c r="A3058" s="102"/>
      <c r="B3058" s="103"/>
      <c r="C3058" s="103"/>
      <c r="D3058" s="103"/>
      <c r="E3058" s="103"/>
    </row>
    <row r="3059" spans="1:5" x14ac:dyDescent="0.2">
      <c r="A3059" s="102"/>
      <c r="B3059" s="103"/>
      <c r="C3059" s="103"/>
      <c r="D3059" s="103"/>
      <c r="E3059" s="103"/>
    </row>
    <row r="3060" spans="1:5" x14ac:dyDescent="0.2">
      <c r="A3060" s="102"/>
      <c r="B3060" s="103"/>
      <c r="C3060" s="103"/>
      <c r="D3060" s="103"/>
      <c r="E3060" s="103"/>
    </row>
    <row r="3061" spans="1:5" x14ac:dyDescent="0.2">
      <c r="A3061" s="102"/>
      <c r="B3061" s="103"/>
      <c r="C3061" s="103"/>
      <c r="D3061" s="103"/>
      <c r="E3061" s="103"/>
    </row>
    <row r="3062" spans="1:5" x14ac:dyDescent="0.2">
      <c r="A3062" s="102"/>
      <c r="B3062" s="103"/>
      <c r="C3062" s="103"/>
      <c r="D3062" s="103"/>
      <c r="E3062" s="103"/>
    </row>
    <row r="3063" spans="1:5" x14ac:dyDescent="0.2">
      <c r="A3063" s="102"/>
      <c r="B3063" s="103"/>
      <c r="C3063" s="103"/>
      <c r="D3063" s="103"/>
      <c r="E3063" s="103"/>
    </row>
    <row r="3064" spans="1:5" x14ac:dyDescent="0.2">
      <c r="A3064" s="102"/>
      <c r="B3064" s="103"/>
      <c r="C3064" s="103"/>
      <c r="D3064" s="103"/>
      <c r="E3064" s="103"/>
    </row>
    <row r="3065" spans="1:5" x14ac:dyDescent="0.2">
      <c r="A3065" s="102"/>
      <c r="B3065" s="103"/>
      <c r="C3065" s="103"/>
      <c r="D3065" s="103"/>
      <c r="E3065" s="103"/>
    </row>
    <row r="3066" spans="1:5" x14ac:dyDescent="0.2">
      <c r="A3066" s="102"/>
      <c r="B3066" s="103"/>
      <c r="C3066" s="103"/>
      <c r="D3066" s="103"/>
      <c r="E3066" s="103"/>
    </row>
    <row r="3067" spans="1:5" x14ac:dyDescent="0.2">
      <c r="A3067" s="102"/>
      <c r="B3067" s="103"/>
      <c r="C3067" s="103"/>
      <c r="D3067" s="103"/>
      <c r="E3067" s="103"/>
    </row>
    <row r="3068" spans="1:5" x14ac:dyDescent="0.2">
      <c r="A3068" s="102"/>
      <c r="B3068" s="103"/>
      <c r="C3068" s="103"/>
      <c r="D3068" s="103"/>
      <c r="E3068" s="103"/>
    </row>
    <row r="3069" spans="1:5" x14ac:dyDescent="0.2">
      <c r="A3069" s="102"/>
      <c r="B3069" s="103"/>
      <c r="C3069" s="103"/>
      <c r="D3069" s="103"/>
      <c r="E3069" s="103"/>
    </row>
    <row r="3070" spans="1:5" x14ac:dyDescent="0.2">
      <c r="A3070" s="102"/>
      <c r="B3070" s="103"/>
      <c r="C3070" s="103"/>
      <c r="D3070" s="103"/>
      <c r="E3070" s="103"/>
    </row>
    <row r="3071" spans="1:5" x14ac:dyDescent="0.2">
      <c r="A3071" s="102"/>
      <c r="B3071" s="103"/>
      <c r="C3071" s="103"/>
      <c r="D3071" s="103"/>
      <c r="E3071" s="103"/>
    </row>
    <row r="3072" spans="1:5" x14ac:dyDescent="0.2">
      <c r="A3072" s="102"/>
      <c r="B3072" s="103"/>
      <c r="C3072" s="103"/>
      <c r="D3072" s="103"/>
      <c r="E3072" s="103"/>
    </row>
    <row r="3073" spans="1:5" x14ac:dyDescent="0.2">
      <c r="A3073" s="102"/>
      <c r="B3073" s="103"/>
      <c r="C3073" s="103"/>
      <c r="D3073" s="103"/>
      <c r="E3073" s="103"/>
    </row>
    <row r="3074" spans="1:5" x14ac:dyDescent="0.2">
      <c r="A3074" s="102"/>
      <c r="B3074" s="103"/>
      <c r="C3074" s="103"/>
      <c r="D3074" s="103"/>
      <c r="E3074" s="103"/>
    </row>
    <row r="3075" spans="1:5" x14ac:dyDescent="0.2">
      <c r="A3075" s="102"/>
      <c r="B3075" s="103"/>
      <c r="C3075" s="103"/>
      <c r="D3075" s="103"/>
      <c r="E3075" s="103"/>
    </row>
    <row r="3076" spans="1:5" x14ac:dyDescent="0.2">
      <c r="A3076" s="102"/>
      <c r="B3076" s="103"/>
      <c r="C3076" s="103"/>
      <c r="D3076" s="103"/>
      <c r="E3076" s="103"/>
    </row>
    <row r="3077" spans="1:5" x14ac:dyDescent="0.2">
      <c r="A3077" s="102"/>
      <c r="B3077" s="103"/>
      <c r="C3077" s="103"/>
      <c r="D3077" s="103"/>
      <c r="E3077" s="103"/>
    </row>
    <row r="3078" spans="1:5" x14ac:dyDescent="0.2">
      <c r="A3078" s="102"/>
      <c r="B3078" s="103"/>
      <c r="C3078" s="103"/>
      <c r="D3078" s="103"/>
      <c r="E3078" s="103"/>
    </row>
    <row r="3079" spans="1:5" x14ac:dyDescent="0.2">
      <c r="A3079" s="102"/>
      <c r="B3079" s="103"/>
      <c r="C3079" s="103"/>
      <c r="D3079" s="103"/>
      <c r="E3079" s="103"/>
    </row>
    <row r="3080" spans="1:5" x14ac:dyDescent="0.2">
      <c r="A3080" s="102"/>
      <c r="B3080" s="103"/>
      <c r="C3080" s="103"/>
      <c r="D3080" s="103"/>
      <c r="E3080" s="103"/>
    </row>
    <row r="3081" spans="1:5" x14ac:dyDescent="0.2">
      <c r="A3081" s="102"/>
      <c r="B3081" s="103"/>
      <c r="C3081" s="103"/>
      <c r="D3081" s="103"/>
      <c r="E3081" s="103"/>
    </row>
    <row r="3082" spans="1:5" x14ac:dyDescent="0.2">
      <c r="A3082" s="102"/>
      <c r="B3082" s="103"/>
      <c r="C3082" s="103"/>
      <c r="D3082" s="103"/>
      <c r="E3082" s="103"/>
    </row>
    <row r="3083" spans="1:5" x14ac:dyDescent="0.2">
      <c r="A3083" s="102"/>
      <c r="B3083" s="103"/>
      <c r="C3083" s="103"/>
      <c r="D3083" s="103"/>
      <c r="E3083" s="103"/>
    </row>
    <row r="3084" spans="1:5" x14ac:dyDescent="0.2">
      <c r="A3084" s="102"/>
      <c r="B3084" s="103"/>
      <c r="C3084" s="103"/>
      <c r="D3084" s="103"/>
      <c r="E3084" s="103"/>
    </row>
    <row r="3085" spans="1:5" x14ac:dyDescent="0.2">
      <c r="A3085" s="102"/>
      <c r="B3085" s="103"/>
      <c r="C3085" s="103"/>
      <c r="D3085" s="103"/>
      <c r="E3085" s="103"/>
    </row>
    <row r="3086" spans="1:5" x14ac:dyDescent="0.2">
      <c r="A3086" s="102"/>
      <c r="B3086" s="103"/>
      <c r="C3086" s="103"/>
      <c r="D3086" s="103"/>
      <c r="E3086" s="103"/>
    </row>
    <row r="3087" spans="1:5" x14ac:dyDescent="0.2">
      <c r="A3087" s="102"/>
      <c r="B3087" s="103"/>
      <c r="C3087" s="103"/>
      <c r="D3087" s="103"/>
      <c r="E3087" s="103"/>
    </row>
    <row r="3088" spans="1:5" x14ac:dyDescent="0.2">
      <c r="A3088" s="102"/>
      <c r="B3088" s="103"/>
      <c r="C3088" s="103"/>
      <c r="D3088" s="103"/>
      <c r="E3088" s="103"/>
    </row>
    <row r="3089" spans="1:5" x14ac:dyDescent="0.2">
      <c r="A3089" s="102"/>
      <c r="B3089" s="103"/>
      <c r="C3089" s="103"/>
      <c r="D3089" s="103"/>
      <c r="E3089" s="103"/>
    </row>
    <row r="3090" spans="1:5" x14ac:dyDescent="0.2">
      <c r="A3090" s="102"/>
      <c r="B3090" s="103"/>
      <c r="C3090" s="103"/>
      <c r="D3090" s="103"/>
      <c r="E3090" s="103"/>
    </row>
    <row r="3091" spans="1:5" x14ac:dyDescent="0.2">
      <c r="A3091" s="102"/>
      <c r="B3091" s="103"/>
      <c r="C3091" s="103"/>
      <c r="D3091" s="103"/>
      <c r="E3091" s="103"/>
    </row>
    <row r="3092" spans="1:5" x14ac:dyDescent="0.2">
      <c r="A3092" s="102"/>
      <c r="B3092" s="103"/>
      <c r="C3092" s="103"/>
      <c r="D3092" s="103"/>
      <c r="E3092" s="103"/>
    </row>
    <row r="3093" spans="1:5" x14ac:dyDescent="0.2">
      <c r="A3093" s="102"/>
      <c r="B3093" s="103"/>
      <c r="C3093" s="103"/>
      <c r="D3093" s="103"/>
      <c r="E3093" s="103"/>
    </row>
    <row r="3094" spans="1:5" x14ac:dyDescent="0.2">
      <c r="A3094" s="102"/>
      <c r="B3094" s="103"/>
      <c r="C3094" s="103"/>
      <c r="D3094" s="103"/>
      <c r="E3094" s="103"/>
    </row>
    <row r="3095" spans="1:5" x14ac:dyDescent="0.2">
      <c r="A3095" s="102"/>
      <c r="B3095" s="103"/>
      <c r="C3095" s="103"/>
      <c r="D3095" s="103"/>
      <c r="E3095" s="103"/>
    </row>
    <row r="3096" spans="1:5" x14ac:dyDescent="0.2">
      <c r="A3096" s="102"/>
      <c r="B3096" s="103"/>
      <c r="C3096" s="103"/>
      <c r="D3096" s="103"/>
      <c r="E3096" s="103"/>
    </row>
    <row r="3097" spans="1:5" x14ac:dyDescent="0.2">
      <c r="A3097" s="102"/>
      <c r="B3097" s="103"/>
      <c r="C3097" s="103"/>
      <c r="D3097" s="103"/>
      <c r="E3097" s="103"/>
    </row>
    <row r="3098" spans="1:5" x14ac:dyDescent="0.2">
      <c r="A3098" s="102"/>
      <c r="B3098" s="103"/>
      <c r="C3098" s="103"/>
      <c r="D3098" s="103"/>
      <c r="E3098" s="103"/>
    </row>
    <row r="3099" spans="1:5" x14ac:dyDescent="0.2">
      <c r="A3099" s="102"/>
      <c r="B3099" s="103"/>
      <c r="C3099" s="103"/>
      <c r="D3099" s="103"/>
      <c r="E3099" s="103"/>
    </row>
    <row r="3100" spans="1:5" x14ac:dyDescent="0.2">
      <c r="A3100" s="102"/>
      <c r="B3100" s="103"/>
      <c r="C3100" s="103"/>
      <c r="D3100" s="103"/>
      <c r="E3100" s="103"/>
    </row>
    <row r="3101" spans="1:5" x14ac:dyDescent="0.2">
      <c r="A3101" s="102"/>
      <c r="B3101" s="103"/>
      <c r="C3101" s="103"/>
      <c r="D3101" s="103"/>
      <c r="E3101" s="103"/>
    </row>
    <row r="3102" spans="1:5" x14ac:dyDescent="0.2">
      <c r="A3102" s="102"/>
      <c r="B3102" s="103"/>
      <c r="C3102" s="103"/>
      <c r="D3102" s="103"/>
      <c r="E3102" s="103"/>
    </row>
    <row r="3103" spans="1:5" x14ac:dyDescent="0.2">
      <c r="A3103" s="102"/>
      <c r="B3103" s="103"/>
      <c r="C3103" s="103"/>
      <c r="D3103" s="103"/>
      <c r="E3103" s="103"/>
    </row>
    <row r="3104" spans="1:5" x14ac:dyDescent="0.2">
      <c r="A3104" s="102"/>
      <c r="B3104" s="103"/>
      <c r="C3104" s="103"/>
      <c r="D3104" s="103"/>
      <c r="E3104" s="103"/>
    </row>
    <row r="3105" spans="1:5" x14ac:dyDescent="0.2">
      <c r="A3105" s="102"/>
      <c r="B3105" s="103"/>
      <c r="C3105" s="103"/>
      <c r="D3105" s="103"/>
      <c r="E3105" s="103"/>
    </row>
    <row r="3106" spans="1:5" x14ac:dyDescent="0.2">
      <c r="A3106" s="102"/>
      <c r="B3106" s="103"/>
      <c r="C3106" s="103"/>
      <c r="D3106" s="103"/>
      <c r="E3106" s="103"/>
    </row>
    <row r="3107" spans="1:5" x14ac:dyDescent="0.2">
      <c r="A3107" s="102"/>
      <c r="B3107" s="103"/>
      <c r="C3107" s="103"/>
      <c r="D3107" s="103"/>
      <c r="E3107" s="103"/>
    </row>
    <row r="3108" spans="1:5" x14ac:dyDescent="0.2">
      <c r="A3108" s="102"/>
      <c r="B3108" s="103"/>
      <c r="C3108" s="103"/>
      <c r="D3108" s="103"/>
      <c r="E3108" s="103"/>
    </row>
    <row r="3109" spans="1:5" x14ac:dyDescent="0.2">
      <c r="A3109" s="102"/>
      <c r="B3109" s="103"/>
      <c r="C3109" s="103"/>
      <c r="D3109" s="103"/>
      <c r="E3109" s="103"/>
    </row>
    <row r="3110" spans="1:5" x14ac:dyDescent="0.2">
      <c r="A3110" s="102"/>
      <c r="B3110" s="103"/>
      <c r="C3110" s="103"/>
      <c r="D3110" s="103"/>
      <c r="E3110" s="103"/>
    </row>
    <row r="3111" spans="1:5" x14ac:dyDescent="0.2">
      <c r="A3111" s="102"/>
      <c r="B3111" s="103"/>
      <c r="C3111" s="103"/>
      <c r="D3111" s="103"/>
      <c r="E3111" s="103"/>
    </row>
    <row r="3112" spans="1:5" x14ac:dyDescent="0.2">
      <c r="A3112" s="102"/>
      <c r="B3112" s="103"/>
      <c r="C3112" s="103"/>
      <c r="D3112" s="103"/>
      <c r="E3112" s="103"/>
    </row>
    <row r="3113" spans="1:5" x14ac:dyDescent="0.2">
      <c r="A3113" s="102"/>
      <c r="B3113" s="103"/>
      <c r="C3113" s="103"/>
      <c r="D3113" s="103"/>
      <c r="E3113" s="103"/>
    </row>
    <row r="3114" spans="1:5" x14ac:dyDescent="0.2">
      <c r="A3114" s="102"/>
      <c r="B3114" s="103"/>
      <c r="C3114" s="103"/>
      <c r="D3114" s="103"/>
      <c r="E3114" s="103"/>
    </row>
    <row r="3115" spans="1:5" x14ac:dyDescent="0.2">
      <c r="A3115" s="102"/>
      <c r="B3115" s="103"/>
      <c r="C3115" s="103"/>
      <c r="D3115" s="103"/>
      <c r="E3115" s="103"/>
    </row>
    <row r="3116" spans="1:5" x14ac:dyDescent="0.2">
      <c r="A3116" s="102"/>
      <c r="B3116" s="103"/>
      <c r="C3116" s="103"/>
      <c r="D3116" s="103"/>
      <c r="E3116" s="103"/>
    </row>
    <row r="3117" spans="1:5" x14ac:dyDescent="0.2">
      <c r="A3117" s="102"/>
      <c r="B3117" s="103"/>
      <c r="C3117" s="103"/>
      <c r="D3117" s="103"/>
      <c r="E3117" s="103"/>
    </row>
    <row r="3118" spans="1:5" x14ac:dyDescent="0.2">
      <c r="A3118" s="102"/>
      <c r="B3118" s="103"/>
      <c r="C3118" s="103"/>
      <c r="D3118" s="103"/>
      <c r="E3118" s="103"/>
    </row>
    <row r="3119" spans="1:5" x14ac:dyDescent="0.2">
      <c r="A3119" s="102"/>
      <c r="B3119" s="103"/>
      <c r="C3119" s="103"/>
      <c r="D3119" s="103"/>
      <c r="E3119" s="103"/>
    </row>
    <row r="3120" spans="1:5" x14ac:dyDescent="0.2">
      <c r="A3120" s="102"/>
      <c r="B3120" s="103"/>
      <c r="C3120" s="103"/>
      <c r="D3120" s="103"/>
      <c r="E3120" s="103"/>
    </row>
    <row r="3121" spans="1:5" x14ac:dyDescent="0.2">
      <c r="A3121" s="102"/>
      <c r="B3121" s="103"/>
      <c r="C3121" s="103"/>
      <c r="D3121" s="103"/>
      <c r="E3121" s="103"/>
    </row>
    <row r="3122" spans="1:5" x14ac:dyDescent="0.2">
      <c r="A3122" s="102"/>
      <c r="B3122" s="103"/>
      <c r="C3122" s="103"/>
      <c r="D3122" s="103"/>
      <c r="E3122" s="103"/>
    </row>
    <row r="3123" spans="1:5" x14ac:dyDescent="0.2">
      <c r="A3123" s="102"/>
      <c r="B3123" s="103"/>
      <c r="C3123" s="103"/>
      <c r="D3123" s="103"/>
      <c r="E3123" s="103"/>
    </row>
    <row r="3124" spans="1:5" x14ac:dyDescent="0.2">
      <c r="A3124" s="102"/>
      <c r="B3124" s="103"/>
      <c r="C3124" s="103"/>
      <c r="D3124" s="103"/>
      <c r="E3124" s="103"/>
    </row>
    <row r="3125" spans="1:5" x14ac:dyDescent="0.2">
      <c r="A3125" s="102"/>
      <c r="B3125" s="103"/>
      <c r="C3125" s="103"/>
      <c r="D3125" s="103"/>
      <c r="E3125" s="103"/>
    </row>
    <row r="3126" spans="1:5" x14ac:dyDescent="0.2">
      <c r="A3126" s="102"/>
      <c r="B3126" s="103"/>
      <c r="C3126" s="103"/>
      <c r="D3126" s="103"/>
      <c r="E3126" s="103"/>
    </row>
    <row r="3127" spans="1:5" x14ac:dyDescent="0.2">
      <c r="A3127" s="102"/>
      <c r="B3127" s="103"/>
      <c r="C3127" s="103"/>
      <c r="D3127" s="103"/>
      <c r="E3127" s="103"/>
    </row>
    <row r="3128" spans="1:5" x14ac:dyDescent="0.2">
      <c r="A3128" s="102"/>
      <c r="B3128" s="103"/>
      <c r="C3128" s="103"/>
      <c r="D3128" s="103"/>
      <c r="E3128" s="103"/>
    </row>
    <row r="3129" spans="1:5" x14ac:dyDescent="0.2">
      <c r="A3129" s="102"/>
      <c r="B3129" s="103"/>
      <c r="C3129" s="103"/>
      <c r="D3129" s="103"/>
      <c r="E3129" s="103"/>
    </row>
    <row r="3130" spans="1:5" x14ac:dyDescent="0.2">
      <c r="A3130" s="102"/>
      <c r="B3130" s="103"/>
      <c r="C3130" s="103"/>
      <c r="D3130" s="103"/>
      <c r="E3130" s="103"/>
    </row>
    <row r="3131" spans="1:5" x14ac:dyDescent="0.2">
      <c r="A3131" s="102"/>
      <c r="B3131" s="103"/>
      <c r="C3131" s="103"/>
      <c r="D3131" s="103"/>
      <c r="E3131" s="103"/>
    </row>
    <row r="3132" spans="1:5" x14ac:dyDescent="0.2">
      <c r="A3132" s="102"/>
      <c r="B3132" s="103"/>
      <c r="C3132" s="103"/>
      <c r="D3132" s="103"/>
      <c r="E3132" s="103"/>
    </row>
    <row r="3133" spans="1:5" x14ac:dyDescent="0.2">
      <c r="A3133" s="102"/>
      <c r="B3133" s="103"/>
      <c r="C3133" s="103"/>
      <c r="D3133" s="103"/>
      <c r="E3133" s="103"/>
    </row>
    <row r="3134" spans="1:5" x14ac:dyDescent="0.2">
      <c r="A3134" s="102"/>
      <c r="B3134" s="103"/>
      <c r="C3134" s="103"/>
      <c r="D3134" s="103"/>
      <c r="E3134" s="103"/>
    </row>
    <row r="3135" spans="1:5" x14ac:dyDescent="0.2">
      <c r="A3135" s="102"/>
      <c r="B3135" s="103"/>
      <c r="C3135" s="103"/>
      <c r="D3135" s="103"/>
      <c r="E3135" s="103"/>
    </row>
    <row r="3136" spans="1:5" x14ac:dyDescent="0.2">
      <c r="A3136" s="102"/>
      <c r="B3136" s="103"/>
      <c r="C3136" s="103"/>
      <c r="D3136" s="103"/>
      <c r="E3136" s="103"/>
    </row>
    <row r="3137" spans="1:5" x14ac:dyDescent="0.2">
      <c r="A3137" s="102"/>
      <c r="B3137" s="103"/>
      <c r="C3137" s="103"/>
      <c r="D3137" s="103"/>
      <c r="E3137" s="103"/>
    </row>
    <row r="3138" spans="1:5" x14ac:dyDescent="0.2">
      <c r="A3138" s="102"/>
      <c r="B3138" s="103"/>
      <c r="C3138" s="103"/>
      <c r="D3138" s="103"/>
      <c r="E3138" s="103"/>
    </row>
    <row r="3139" spans="1:5" x14ac:dyDescent="0.2">
      <c r="A3139" s="102"/>
      <c r="B3139" s="103"/>
      <c r="C3139" s="103"/>
      <c r="D3139" s="103"/>
      <c r="E3139" s="103"/>
    </row>
    <row r="3140" spans="1:5" x14ac:dyDescent="0.2">
      <c r="A3140" s="102"/>
      <c r="B3140" s="103"/>
      <c r="C3140" s="103"/>
      <c r="D3140" s="103"/>
      <c r="E3140" s="103"/>
    </row>
    <row r="3141" spans="1:5" x14ac:dyDescent="0.2">
      <c r="A3141" s="102"/>
      <c r="B3141" s="103"/>
      <c r="C3141" s="103"/>
      <c r="D3141" s="103"/>
      <c r="E3141" s="103"/>
    </row>
    <row r="3142" spans="1:5" x14ac:dyDescent="0.2">
      <c r="A3142" s="102"/>
      <c r="B3142" s="103"/>
      <c r="C3142" s="103"/>
      <c r="D3142" s="103"/>
      <c r="E3142" s="103"/>
    </row>
    <row r="3143" spans="1:5" x14ac:dyDescent="0.2">
      <c r="A3143" s="102"/>
      <c r="B3143" s="103"/>
      <c r="C3143" s="103"/>
      <c r="D3143" s="103"/>
      <c r="E3143" s="103"/>
    </row>
    <row r="3144" spans="1:5" x14ac:dyDescent="0.2">
      <c r="A3144" s="102"/>
      <c r="B3144" s="103"/>
      <c r="C3144" s="103"/>
      <c r="D3144" s="103"/>
      <c r="E3144" s="103"/>
    </row>
    <row r="3145" spans="1:5" x14ac:dyDescent="0.2">
      <c r="A3145" s="102"/>
      <c r="B3145" s="103"/>
      <c r="C3145" s="103"/>
      <c r="D3145" s="103"/>
      <c r="E3145" s="103"/>
    </row>
    <row r="3146" spans="1:5" x14ac:dyDescent="0.2">
      <c r="A3146" s="102"/>
      <c r="B3146" s="103"/>
      <c r="C3146" s="103"/>
      <c r="D3146" s="103"/>
      <c r="E3146" s="103"/>
    </row>
    <row r="3147" spans="1:5" x14ac:dyDescent="0.2">
      <c r="A3147" s="102"/>
      <c r="B3147" s="103"/>
      <c r="C3147" s="103"/>
      <c r="D3147" s="103"/>
      <c r="E3147" s="103"/>
    </row>
    <row r="3148" spans="1:5" x14ac:dyDescent="0.2">
      <c r="A3148" s="102"/>
      <c r="B3148" s="103"/>
      <c r="C3148" s="103"/>
      <c r="D3148" s="103"/>
      <c r="E3148" s="103"/>
    </row>
    <row r="3149" spans="1:5" x14ac:dyDescent="0.2">
      <c r="A3149" s="102"/>
      <c r="B3149" s="103"/>
      <c r="C3149" s="103"/>
      <c r="D3149" s="103"/>
      <c r="E3149" s="103"/>
    </row>
    <row r="3150" spans="1:5" x14ac:dyDescent="0.2">
      <c r="A3150" s="102"/>
      <c r="B3150" s="103"/>
      <c r="C3150" s="103"/>
      <c r="D3150" s="103"/>
      <c r="E3150" s="103"/>
    </row>
    <row r="3151" spans="1:5" x14ac:dyDescent="0.2">
      <c r="A3151" s="102"/>
      <c r="B3151" s="103"/>
      <c r="C3151" s="103"/>
      <c r="D3151" s="103"/>
      <c r="E3151" s="103"/>
    </row>
    <row r="3152" spans="1:5" x14ac:dyDescent="0.2">
      <c r="A3152" s="102"/>
      <c r="B3152" s="103"/>
      <c r="C3152" s="103"/>
      <c r="D3152" s="103"/>
      <c r="E3152" s="103"/>
    </row>
    <row r="3153" spans="1:5" x14ac:dyDescent="0.2">
      <c r="A3153" s="102"/>
      <c r="B3153" s="103"/>
      <c r="C3153" s="103"/>
      <c r="D3153" s="103"/>
      <c r="E3153" s="103"/>
    </row>
    <row r="3154" spans="1:5" x14ac:dyDescent="0.2">
      <c r="A3154" s="102"/>
      <c r="B3154" s="103"/>
      <c r="C3154" s="103"/>
      <c r="D3154" s="103"/>
      <c r="E3154" s="103"/>
    </row>
    <row r="3155" spans="1:5" x14ac:dyDescent="0.2">
      <c r="A3155" s="102"/>
      <c r="B3155" s="103"/>
      <c r="C3155" s="103"/>
      <c r="D3155" s="103"/>
      <c r="E3155" s="103"/>
    </row>
    <row r="3156" spans="1:5" x14ac:dyDescent="0.2">
      <c r="A3156" s="102"/>
      <c r="B3156" s="103"/>
      <c r="C3156" s="103"/>
      <c r="D3156" s="103"/>
      <c r="E3156" s="103"/>
    </row>
    <row r="3157" spans="1:5" x14ac:dyDescent="0.2">
      <c r="A3157" s="102"/>
      <c r="B3157" s="103"/>
      <c r="C3157" s="103"/>
      <c r="D3157" s="103"/>
      <c r="E3157" s="103"/>
    </row>
    <row r="3158" spans="1:5" x14ac:dyDescent="0.2">
      <c r="A3158" s="102"/>
      <c r="B3158" s="103"/>
      <c r="C3158" s="103"/>
      <c r="D3158" s="103"/>
      <c r="E3158" s="103"/>
    </row>
    <row r="3159" spans="1:5" x14ac:dyDescent="0.2">
      <c r="A3159" s="102"/>
      <c r="B3159" s="103"/>
      <c r="C3159" s="103"/>
      <c r="D3159" s="103"/>
      <c r="E3159" s="103"/>
    </row>
    <row r="3160" spans="1:5" x14ac:dyDescent="0.2">
      <c r="A3160" s="102"/>
      <c r="B3160" s="103"/>
      <c r="C3160" s="103"/>
      <c r="D3160" s="103"/>
      <c r="E3160" s="103"/>
    </row>
    <row r="3161" spans="1:5" x14ac:dyDescent="0.2">
      <c r="A3161" s="102"/>
      <c r="B3161" s="103"/>
      <c r="C3161" s="103"/>
      <c r="D3161" s="103"/>
      <c r="E3161" s="103"/>
    </row>
    <row r="3162" spans="1:5" x14ac:dyDescent="0.2">
      <c r="A3162" s="102"/>
      <c r="B3162" s="103"/>
      <c r="C3162" s="103"/>
      <c r="D3162" s="103"/>
      <c r="E3162" s="103"/>
    </row>
    <row r="3163" spans="1:5" x14ac:dyDescent="0.2">
      <c r="A3163" s="102"/>
      <c r="B3163" s="103"/>
      <c r="C3163" s="103"/>
      <c r="D3163" s="103"/>
      <c r="E3163" s="103"/>
    </row>
    <row r="3164" spans="1:5" x14ac:dyDescent="0.2">
      <c r="A3164" s="102"/>
      <c r="B3164" s="103"/>
      <c r="C3164" s="103"/>
      <c r="D3164" s="103"/>
      <c r="E3164" s="103"/>
    </row>
    <row r="3165" spans="1:5" x14ac:dyDescent="0.2">
      <c r="A3165" s="102"/>
      <c r="B3165" s="103"/>
      <c r="C3165" s="103"/>
      <c r="D3165" s="103"/>
      <c r="E3165" s="103"/>
    </row>
    <row r="3166" spans="1:5" x14ac:dyDescent="0.2">
      <c r="A3166" s="102"/>
      <c r="B3166" s="103"/>
      <c r="C3166" s="103"/>
      <c r="D3166" s="103"/>
      <c r="E3166" s="103"/>
    </row>
    <row r="3167" spans="1:5" x14ac:dyDescent="0.2">
      <c r="A3167" s="102"/>
      <c r="B3167" s="103"/>
      <c r="C3167" s="103"/>
      <c r="D3167" s="103"/>
      <c r="E3167" s="103"/>
    </row>
    <row r="3168" spans="1:5" x14ac:dyDescent="0.2">
      <c r="A3168" s="102"/>
      <c r="B3168" s="103"/>
      <c r="C3168" s="103"/>
      <c r="D3168" s="103"/>
      <c r="E3168" s="103"/>
    </row>
    <row r="3169" spans="1:5" x14ac:dyDescent="0.2">
      <c r="A3169" s="102"/>
      <c r="B3169" s="103"/>
      <c r="C3169" s="103"/>
      <c r="D3169" s="103"/>
      <c r="E3169" s="103"/>
    </row>
    <row r="3170" spans="1:5" x14ac:dyDescent="0.2">
      <c r="A3170" s="102"/>
      <c r="B3170" s="103"/>
      <c r="C3170" s="103"/>
      <c r="D3170" s="103"/>
      <c r="E3170" s="103"/>
    </row>
    <row r="3171" spans="1:5" x14ac:dyDescent="0.2">
      <c r="A3171" s="102"/>
      <c r="B3171" s="103"/>
      <c r="C3171" s="103"/>
      <c r="D3171" s="103"/>
      <c r="E3171" s="103"/>
    </row>
    <row r="3172" spans="1:5" x14ac:dyDescent="0.2">
      <c r="A3172" s="102"/>
      <c r="B3172" s="103"/>
      <c r="C3172" s="103"/>
      <c r="D3172" s="103"/>
      <c r="E3172" s="103"/>
    </row>
    <row r="3173" spans="1:5" x14ac:dyDescent="0.2">
      <c r="A3173" s="102"/>
      <c r="B3173" s="103"/>
      <c r="C3173" s="103"/>
      <c r="D3173" s="103"/>
      <c r="E3173" s="103"/>
    </row>
    <row r="3174" spans="1:5" x14ac:dyDescent="0.2">
      <c r="A3174" s="102"/>
      <c r="B3174" s="103"/>
      <c r="C3174" s="103"/>
      <c r="D3174" s="103"/>
      <c r="E3174" s="103"/>
    </row>
    <row r="3175" spans="1:5" x14ac:dyDescent="0.2">
      <c r="A3175" s="102"/>
      <c r="B3175" s="103"/>
      <c r="C3175" s="103"/>
      <c r="D3175" s="103"/>
      <c r="E3175" s="103"/>
    </row>
    <row r="3176" spans="1:5" x14ac:dyDescent="0.2">
      <c r="A3176" s="102"/>
      <c r="B3176" s="103"/>
      <c r="C3176" s="103"/>
      <c r="D3176" s="103"/>
      <c r="E3176" s="103"/>
    </row>
    <row r="3177" spans="1:5" x14ac:dyDescent="0.2">
      <c r="A3177" s="102"/>
      <c r="B3177" s="103"/>
      <c r="C3177" s="103"/>
      <c r="D3177" s="103"/>
      <c r="E3177" s="103"/>
    </row>
    <row r="3178" spans="1:5" x14ac:dyDescent="0.2">
      <c r="A3178" s="102"/>
      <c r="B3178" s="103"/>
      <c r="C3178" s="103"/>
      <c r="D3178" s="103"/>
      <c r="E3178" s="103"/>
    </row>
    <row r="3179" spans="1:5" x14ac:dyDescent="0.2">
      <c r="A3179" s="102"/>
      <c r="B3179" s="103"/>
      <c r="C3179" s="103"/>
      <c r="D3179" s="103"/>
      <c r="E3179" s="103"/>
    </row>
    <row r="3180" spans="1:5" x14ac:dyDescent="0.2">
      <c r="A3180" s="102"/>
      <c r="B3180" s="103"/>
      <c r="C3180" s="103"/>
      <c r="D3180" s="103"/>
      <c r="E3180" s="103"/>
    </row>
    <row r="3181" spans="1:5" x14ac:dyDescent="0.2">
      <c r="A3181" s="102"/>
      <c r="B3181" s="103"/>
      <c r="C3181" s="103"/>
      <c r="D3181" s="103"/>
      <c r="E3181" s="103"/>
    </row>
    <row r="3182" spans="1:5" x14ac:dyDescent="0.2">
      <c r="A3182" s="102"/>
      <c r="B3182" s="103"/>
      <c r="C3182" s="103"/>
      <c r="D3182" s="103"/>
      <c r="E3182" s="103"/>
    </row>
    <row r="3183" spans="1:5" x14ac:dyDescent="0.2">
      <c r="A3183" s="102"/>
      <c r="B3183" s="103"/>
      <c r="C3183" s="103"/>
      <c r="D3183" s="103"/>
      <c r="E3183" s="103"/>
    </row>
    <row r="3184" spans="1:5" x14ac:dyDescent="0.2">
      <c r="A3184" s="102"/>
      <c r="B3184" s="103"/>
      <c r="C3184" s="103"/>
      <c r="D3184" s="103"/>
      <c r="E3184" s="103"/>
    </row>
    <row r="3185" spans="1:5" x14ac:dyDescent="0.2">
      <c r="A3185" s="102"/>
      <c r="B3185" s="103"/>
      <c r="C3185" s="103"/>
      <c r="D3185" s="103"/>
      <c r="E3185" s="103"/>
    </row>
    <row r="3186" spans="1:5" x14ac:dyDescent="0.2">
      <c r="A3186" s="102"/>
      <c r="B3186" s="103"/>
      <c r="C3186" s="103"/>
      <c r="D3186" s="103"/>
      <c r="E3186" s="103"/>
    </row>
    <row r="3187" spans="1:5" x14ac:dyDescent="0.2">
      <c r="A3187" s="102"/>
      <c r="B3187" s="103"/>
      <c r="C3187" s="103"/>
      <c r="D3187" s="103"/>
      <c r="E3187" s="103"/>
    </row>
    <row r="3188" spans="1:5" x14ac:dyDescent="0.2">
      <c r="A3188" s="102"/>
      <c r="B3188" s="103"/>
      <c r="C3188" s="103"/>
      <c r="D3188" s="103"/>
      <c r="E3188" s="103"/>
    </row>
    <row r="3189" spans="1:5" x14ac:dyDescent="0.2">
      <c r="A3189" s="102"/>
      <c r="B3189" s="103"/>
      <c r="C3189" s="103"/>
      <c r="D3189" s="103"/>
      <c r="E3189" s="103"/>
    </row>
    <row r="3190" spans="1:5" x14ac:dyDescent="0.2">
      <c r="A3190" s="102"/>
      <c r="B3190" s="103"/>
      <c r="C3190" s="103"/>
      <c r="D3190" s="103"/>
      <c r="E3190" s="103"/>
    </row>
    <row r="3191" spans="1:5" x14ac:dyDescent="0.2">
      <c r="A3191" s="102"/>
      <c r="B3191" s="103"/>
      <c r="C3191" s="103"/>
      <c r="D3191" s="103"/>
      <c r="E3191" s="103"/>
    </row>
    <row r="3192" spans="1:5" x14ac:dyDescent="0.2">
      <c r="A3192" s="102"/>
      <c r="B3192" s="103"/>
      <c r="C3192" s="103"/>
      <c r="D3192" s="103"/>
      <c r="E3192" s="103"/>
    </row>
    <row r="3193" spans="1:5" x14ac:dyDescent="0.2">
      <c r="A3193" s="102"/>
      <c r="B3193" s="103"/>
      <c r="C3193" s="103"/>
      <c r="D3193" s="103"/>
      <c r="E3193" s="103"/>
    </row>
    <row r="3194" spans="1:5" x14ac:dyDescent="0.2">
      <c r="A3194" s="102"/>
      <c r="B3194" s="103"/>
      <c r="C3194" s="103"/>
      <c r="D3194" s="103"/>
      <c r="E3194" s="103"/>
    </row>
    <row r="3195" spans="1:5" x14ac:dyDescent="0.2">
      <c r="A3195" s="102"/>
      <c r="B3195" s="103"/>
      <c r="C3195" s="103"/>
      <c r="D3195" s="103"/>
      <c r="E3195" s="103"/>
    </row>
    <row r="3196" spans="1:5" x14ac:dyDescent="0.2">
      <c r="A3196" s="102"/>
      <c r="B3196" s="103"/>
      <c r="C3196" s="103"/>
      <c r="D3196" s="103"/>
      <c r="E3196" s="103"/>
    </row>
    <row r="3197" spans="1:5" x14ac:dyDescent="0.2">
      <c r="A3197" s="102"/>
      <c r="B3197" s="103"/>
      <c r="C3197" s="103"/>
      <c r="D3197" s="103"/>
      <c r="E3197" s="103"/>
    </row>
    <row r="3198" spans="1:5" x14ac:dyDescent="0.2">
      <c r="A3198" s="102"/>
      <c r="B3198" s="103"/>
      <c r="C3198" s="103"/>
      <c r="D3198" s="103"/>
      <c r="E3198" s="103"/>
    </row>
    <row r="3199" spans="1:5" x14ac:dyDescent="0.2">
      <c r="A3199" s="102"/>
      <c r="B3199" s="103"/>
      <c r="C3199" s="103"/>
      <c r="D3199" s="103"/>
      <c r="E3199" s="103"/>
    </row>
    <row r="3200" spans="1:5" x14ac:dyDescent="0.2">
      <c r="A3200" s="102"/>
      <c r="B3200" s="103"/>
      <c r="C3200" s="103"/>
      <c r="D3200" s="103"/>
      <c r="E3200" s="103"/>
    </row>
    <row r="3201" spans="1:5" x14ac:dyDescent="0.2">
      <c r="A3201" s="102"/>
      <c r="B3201" s="103"/>
      <c r="C3201" s="103"/>
      <c r="D3201" s="103"/>
      <c r="E3201" s="103"/>
    </row>
    <row r="3202" spans="1:5" x14ac:dyDescent="0.2">
      <c r="A3202" s="102"/>
      <c r="B3202" s="103"/>
      <c r="C3202" s="103"/>
      <c r="D3202" s="103"/>
      <c r="E3202" s="103"/>
    </row>
    <row r="3203" spans="1:5" x14ac:dyDescent="0.2">
      <c r="A3203" s="102"/>
      <c r="B3203" s="103"/>
      <c r="C3203" s="103"/>
      <c r="D3203" s="103"/>
      <c r="E3203" s="103"/>
    </row>
    <row r="3204" spans="1:5" x14ac:dyDescent="0.2">
      <c r="A3204" s="102"/>
      <c r="B3204" s="103"/>
      <c r="C3204" s="103"/>
      <c r="D3204" s="103"/>
      <c r="E3204" s="103"/>
    </row>
    <row r="3205" spans="1:5" x14ac:dyDescent="0.2">
      <c r="A3205" s="102"/>
      <c r="B3205" s="103"/>
      <c r="C3205" s="103"/>
      <c r="D3205" s="103"/>
      <c r="E3205" s="103"/>
    </row>
    <row r="3206" spans="1:5" x14ac:dyDescent="0.2">
      <c r="A3206" s="102"/>
      <c r="B3206" s="103"/>
      <c r="C3206" s="103"/>
      <c r="D3206" s="103"/>
      <c r="E3206" s="103"/>
    </row>
    <row r="3207" spans="1:5" x14ac:dyDescent="0.2">
      <c r="A3207" s="102"/>
      <c r="B3207" s="103"/>
      <c r="C3207" s="103"/>
      <c r="D3207" s="103"/>
      <c r="E3207" s="103"/>
    </row>
    <row r="3208" spans="1:5" x14ac:dyDescent="0.2">
      <c r="A3208" s="102"/>
      <c r="B3208" s="103"/>
      <c r="C3208" s="103"/>
      <c r="D3208" s="103"/>
      <c r="E3208" s="103"/>
    </row>
    <row r="3209" spans="1:5" x14ac:dyDescent="0.2">
      <c r="A3209" s="102"/>
      <c r="B3209" s="103"/>
      <c r="C3209" s="103"/>
      <c r="D3209" s="103"/>
      <c r="E3209" s="103"/>
    </row>
    <row r="3210" spans="1:5" x14ac:dyDescent="0.2">
      <c r="A3210" s="102"/>
      <c r="B3210" s="103"/>
      <c r="C3210" s="103"/>
      <c r="D3210" s="103"/>
      <c r="E3210" s="103"/>
    </row>
    <row r="3211" spans="1:5" x14ac:dyDescent="0.2">
      <c r="A3211" s="102"/>
      <c r="B3211" s="103"/>
      <c r="C3211" s="103"/>
      <c r="D3211" s="103"/>
      <c r="E3211" s="103"/>
    </row>
    <row r="3212" spans="1:5" x14ac:dyDescent="0.2">
      <c r="A3212" s="102"/>
      <c r="B3212" s="103"/>
      <c r="C3212" s="103"/>
      <c r="D3212" s="103"/>
      <c r="E3212" s="103"/>
    </row>
    <row r="3213" spans="1:5" x14ac:dyDescent="0.2">
      <c r="A3213" s="102"/>
      <c r="B3213" s="103"/>
      <c r="C3213" s="103"/>
      <c r="D3213" s="103"/>
      <c r="E3213" s="103"/>
    </row>
    <row r="3214" spans="1:5" x14ac:dyDescent="0.2">
      <c r="A3214" s="102"/>
      <c r="B3214" s="103"/>
      <c r="C3214" s="103"/>
      <c r="D3214" s="103"/>
      <c r="E3214" s="103"/>
    </row>
    <row r="3215" spans="1:5" x14ac:dyDescent="0.2">
      <c r="A3215" s="102"/>
      <c r="B3215" s="103"/>
      <c r="C3215" s="103"/>
      <c r="D3215" s="103"/>
      <c r="E3215" s="103"/>
    </row>
    <row r="3216" spans="1:5" x14ac:dyDescent="0.2">
      <c r="A3216" s="102"/>
      <c r="B3216" s="103"/>
      <c r="C3216" s="103"/>
      <c r="D3216" s="103"/>
      <c r="E3216" s="103"/>
    </row>
    <row r="3217" spans="1:5" x14ac:dyDescent="0.2">
      <c r="A3217" s="102"/>
      <c r="B3217" s="103"/>
      <c r="C3217" s="103"/>
      <c r="D3217" s="103"/>
      <c r="E3217" s="103"/>
    </row>
    <row r="3218" spans="1:5" x14ac:dyDescent="0.2">
      <c r="A3218" s="102"/>
      <c r="B3218" s="103"/>
      <c r="C3218" s="103"/>
      <c r="D3218" s="103"/>
      <c r="E3218" s="103"/>
    </row>
    <row r="3219" spans="1:5" x14ac:dyDescent="0.2">
      <c r="A3219" s="102"/>
      <c r="B3219" s="103"/>
      <c r="C3219" s="103"/>
      <c r="D3219" s="103"/>
      <c r="E3219" s="103"/>
    </row>
    <row r="3220" spans="1:5" x14ac:dyDescent="0.2">
      <c r="A3220" s="102"/>
      <c r="B3220" s="103"/>
      <c r="C3220" s="103"/>
      <c r="D3220" s="103"/>
      <c r="E3220" s="103"/>
    </row>
    <row r="3221" spans="1:5" x14ac:dyDescent="0.2">
      <c r="A3221" s="102"/>
      <c r="B3221" s="103"/>
      <c r="C3221" s="103"/>
      <c r="D3221" s="103"/>
      <c r="E3221" s="103"/>
    </row>
    <row r="3222" spans="1:5" x14ac:dyDescent="0.2">
      <c r="A3222" s="102"/>
      <c r="B3222" s="103"/>
      <c r="C3222" s="103"/>
      <c r="D3222" s="103"/>
      <c r="E3222" s="103"/>
    </row>
    <row r="3223" spans="1:5" x14ac:dyDescent="0.2">
      <c r="A3223" s="102"/>
      <c r="B3223" s="103"/>
      <c r="C3223" s="103"/>
      <c r="D3223" s="103"/>
      <c r="E3223" s="103"/>
    </row>
    <row r="3224" spans="1:5" x14ac:dyDescent="0.2">
      <c r="A3224" s="102"/>
      <c r="B3224" s="103"/>
      <c r="C3224" s="103"/>
      <c r="D3224" s="103"/>
      <c r="E3224" s="103"/>
    </row>
    <row r="3225" spans="1:5" x14ac:dyDescent="0.2">
      <c r="A3225" s="102"/>
      <c r="B3225" s="103"/>
      <c r="C3225" s="103"/>
      <c r="D3225" s="103"/>
      <c r="E3225" s="103"/>
    </row>
    <row r="3226" spans="1:5" x14ac:dyDescent="0.2">
      <c r="A3226" s="102"/>
      <c r="B3226" s="103"/>
      <c r="C3226" s="103"/>
      <c r="D3226" s="103"/>
      <c r="E3226" s="103"/>
    </row>
    <row r="3227" spans="1:5" x14ac:dyDescent="0.2">
      <c r="A3227" s="102"/>
      <c r="B3227" s="103"/>
      <c r="C3227" s="103"/>
      <c r="D3227" s="103"/>
      <c r="E3227" s="103"/>
    </row>
    <row r="3228" spans="1:5" x14ac:dyDescent="0.2">
      <c r="A3228" s="102"/>
      <c r="B3228" s="103"/>
      <c r="C3228" s="103"/>
      <c r="D3228" s="103"/>
      <c r="E3228" s="103"/>
    </row>
    <row r="3229" spans="1:5" x14ac:dyDescent="0.2">
      <c r="A3229" s="102"/>
      <c r="B3229" s="103"/>
      <c r="C3229" s="103"/>
      <c r="D3229" s="103"/>
      <c r="E3229" s="103"/>
    </row>
    <row r="3230" spans="1:5" x14ac:dyDescent="0.2">
      <c r="A3230" s="102"/>
      <c r="B3230" s="103"/>
      <c r="C3230" s="103"/>
      <c r="D3230" s="103"/>
      <c r="E3230" s="103"/>
    </row>
    <row r="3231" spans="1:5" x14ac:dyDescent="0.2">
      <c r="A3231" s="102"/>
      <c r="B3231" s="103"/>
      <c r="C3231" s="103"/>
      <c r="D3231" s="103"/>
      <c r="E3231" s="103"/>
    </row>
    <row r="3232" spans="1:5" x14ac:dyDescent="0.2">
      <c r="A3232" s="102"/>
      <c r="B3232" s="103"/>
      <c r="C3232" s="103"/>
      <c r="D3232" s="103"/>
      <c r="E3232" s="103"/>
    </row>
    <row r="3233" spans="1:5" x14ac:dyDescent="0.2">
      <c r="A3233" s="102"/>
      <c r="B3233" s="103"/>
      <c r="C3233" s="103"/>
      <c r="D3233" s="103"/>
      <c r="E3233" s="103"/>
    </row>
    <row r="3234" spans="1:5" x14ac:dyDescent="0.2">
      <c r="A3234" s="102"/>
      <c r="B3234" s="103"/>
      <c r="C3234" s="103"/>
      <c r="D3234" s="103"/>
      <c r="E3234" s="103"/>
    </row>
    <row r="3235" spans="1:5" x14ac:dyDescent="0.2">
      <c r="A3235" s="102"/>
      <c r="B3235" s="103"/>
      <c r="C3235" s="103"/>
      <c r="D3235" s="103"/>
      <c r="E3235" s="103"/>
    </row>
    <row r="3236" spans="1:5" x14ac:dyDescent="0.2">
      <c r="A3236" s="102"/>
      <c r="B3236" s="103"/>
      <c r="C3236" s="103"/>
      <c r="D3236" s="103"/>
      <c r="E3236" s="103"/>
    </row>
    <row r="3237" spans="1:5" x14ac:dyDescent="0.2">
      <c r="A3237" s="102"/>
      <c r="B3237" s="103"/>
      <c r="C3237" s="103"/>
      <c r="D3237" s="103"/>
      <c r="E3237" s="103"/>
    </row>
    <row r="3238" spans="1:5" x14ac:dyDescent="0.2">
      <c r="A3238" s="102"/>
      <c r="B3238" s="103"/>
      <c r="C3238" s="103"/>
      <c r="D3238" s="103"/>
      <c r="E3238" s="103"/>
    </row>
    <row r="3239" spans="1:5" x14ac:dyDescent="0.2">
      <c r="A3239" s="102"/>
      <c r="B3239" s="103"/>
      <c r="C3239" s="103"/>
      <c r="D3239" s="103"/>
      <c r="E3239" s="103"/>
    </row>
    <row r="3240" spans="1:5" x14ac:dyDescent="0.2">
      <c r="A3240" s="102"/>
      <c r="B3240" s="103"/>
      <c r="C3240" s="103"/>
      <c r="D3240" s="103"/>
      <c r="E3240" s="103"/>
    </row>
    <row r="3241" spans="1:5" x14ac:dyDescent="0.2">
      <c r="A3241" s="102"/>
      <c r="B3241" s="103"/>
      <c r="C3241" s="103"/>
      <c r="D3241" s="103"/>
      <c r="E3241" s="103"/>
    </row>
    <row r="3242" spans="1:5" x14ac:dyDescent="0.2">
      <c r="A3242" s="102"/>
      <c r="B3242" s="103"/>
      <c r="C3242" s="103"/>
      <c r="D3242" s="103"/>
      <c r="E3242" s="103"/>
    </row>
    <row r="3243" spans="1:5" x14ac:dyDescent="0.2">
      <c r="A3243" s="102"/>
      <c r="B3243" s="103"/>
      <c r="C3243" s="103"/>
      <c r="D3243" s="103"/>
      <c r="E3243" s="103"/>
    </row>
    <row r="3244" spans="1:5" x14ac:dyDescent="0.2">
      <c r="A3244" s="102"/>
      <c r="B3244" s="103"/>
      <c r="C3244" s="103"/>
      <c r="D3244" s="103"/>
      <c r="E3244" s="103"/>
    </row>
    <row r="3245" spans="1:5" x14ac:dyDescent="0.2">
      <c r="A3245" s="102"/>
      <c r="B3245" s="103"/>
      <c r="C3245" s="103"/>
      <c r="D3245" s="103"/>
      <c r="E3245" s="103"/>
    </row>
    <row r="3246" spans="1:5" x14ac:dyDescent="0.2">
      <c r="A3246" s="102"/>
      <c r="B3246" s="103"/>
      <c r="C3246" s="103"/>
      <c r="D3246" s="103"/>
      <c r="E3246" s="103"/>
    </row>
    <row r="3247" spans="1:5" x14ac:dyDescent="0.2">
      <c r="A3247" s="102"/>
      <c r="B3247" s="103"/>
      <c r="C3247" s="103"/>
      <c r="D3247" s="103"/>
      <c r="E3247" s="103"/>
    </row>
    <row r="3248" spans="1:5" x14ac:dyDescent="0.2">
      <c r="A3248" s="102"/>
      <c r="B3248" s="103"/>
      <c r="C3248" s="103"/>
      <c r="D3248" s="103"/>
      <c r="E3248" s="103"/>
    </row>
    <row r="3249" spans="1:5" x14ac:dyDescent="0.2">
      <c r="A3249" s="102"/>
      <c r="B3249" s="103"/>
      <c r="C3249" s="103"/>
      <c r="D3249" s="103"/>
      <c r="E3249" s="103"/>
    </row>
    <row r="3250" spans="1:5" x14ac:dyDescent="0.2">
      <c r="A3250" s="102"/>
      <c r="B3250" s="103"/>
      <c r="C3250" s="103"/>
      <c r="D3250" s="103"/>
      <c r="E3250" s="103"/>
    </row>
    <row r="3251" spans="1:5" x14ac:dyDescent="0.2">
      <c r="A3251" s="102"/>
      <c r="B3251" s="103"/>
      <c r="C3251" s="103"/>
      <c r="D3251" s="103"/>
      <c r="E3251" s="103"/>
    </row>
    <row r="3252" spans="1:5" x14ac:dyDescent="0.2">
      <c r="A3252" s="102"/>
      <c r="B3252" s="103"/>
      <c r="C3252" s="103"/>
      <c r="D3252" s="103"/>
      <c r="E3252" s="103"/>
    </row>
    <row r="3253" spans="1:5" x14ac:dyDescent="0.2">
      <c r="A3253" s="102"/>
      <c r="B3253" s="103"/>
      <c r="C3253" s="103"/>
      <c r="D3253" s="103"/>
      <c r="E3253" s="103"/>
    </row>
    <row r="3254" spans="1:5" x14ac:dyDescent="0.2">
      <c r="A3254" s="102"/>
      <c r="B3254" s="103"/>
      <c r="C3254" s="103"/>
      <c r="D3254" s="103"/>
      <c r="E3254" s="103"/>
    </row>
    <row r="3255" spans="1:5" x14ac:dyDescent="0.2">
      <c r="A3255" s="102"/>
      <c r="B3255" s="103"/>
      <c r="C3255" s="103"/>
      <c r="D3255" s="103"/>
      <c r="E3255" s="103"/>
    </row>
    <row r="3256" spans="1:5" x14ac:dyDescent="0.2">
      <c r="A3256" s="102"/>
      <c r="B3256" s="103"/>
      <c r="C3256" s="103"/>
      <c r="D3256" s="103"/>
      <c r="E3256" s="103"/>
    </row>
    <row r="3257" spans="1:5" x14ac:dyDescent="0.2">
      <c r="A3257" s="102"/>
      <c r="B3257" s="103"/>
      <c r="C3257" s="103"/>
      <c r="D3257" s="103"/>
      <c r="E3257" s="103"/>
    </row>
    <row r="3258" spans="1:5" x14ac:dyDescent="0.2">
      <c r="A3258" s="102"/>
      <c r="B3258" s="103"/>
      <c r="C3258" s="103"/>
      <c r="D3258" s="103"/>
      <c r="E3258" s="103"/>
    </row>
    <row r="3259" spans="1:5" x14ac:dyDescent="0.2">
      <c r="A3259" s="102"/>
      <c r="B3259" s="103"/>
      <c r="C3259" s="103"/>
      <c r="D3259" s="103"/>
      <c r="E3259" s="103"/>
    </row>
    <row r="3260" spans="1:5" x14ac:dyDescent="0.2">
      <c r="A3260" s="102"/>
      <c r="B3260" s="103"/>
      <c r="C3260" s="103"/>
      <c r="D3260" s="103"/>
      <c r="E3260" s="103"/>
    </row>
    <row r="3261" spans="1:5" x14ac:dyDescent="0.2">
      <c r="A3261" s="102"/>
      <c r="B3261" s="103"/>
      <c r="C3261" s="103"/>
      <c r="D3261" s="103"/>
      <c r="E3261" s="103"/>
    </row>
    <row r="3262" spans="1:5" x14ac:dyDescent="0.2">
      <c r="A3262" s="102"/>
      <c r="B3262" s="103"/>
      <c r="C3262" s="103"/>
      <c r="D3262" s="103"/>
      <c r="E3262" s="103"/>
    </row>
    <row r="3263" spans="1:5" x14ac:dyDescent="0.2">
      <c r="A3263" s="102"/>
      <c r="B3263" s="103"/>
      <c r="C3263" s="103"/>
      <c r="D3263" s="103"/>
      <c r="E3263" s="103"/>
    </row>
    <row r="3264" spans="1:5" x14ac:dyDescent="0.2">
      <c r="A3264" s="102"/>
      <c r="B3264" s="103"/>
      <c r="C3264" s="103"/>
      <c r="D3264" s="103"/>
      <c r="E3264" s="103"/>
    </row>
    <row r="3265" spans="1:5" x14ac:dyDescent="0.2">
      <c r="A3265" s="102"/>
      <c r="B3265" s="103"/>
      <c r="C3265" s="103"/>
      <c r="D3265" s="103"/>
      <c r="E3265" s="103"/>
    </row>
    <row r="3266" spans="1:5" x14ac:dyDescent="0.2">
      <c r="A3266" s="102"/>
      <c r="B3266" s="103"/>
      <c r="C3266" s="103"/>
      <c r="D3266" s="103"/>
      <c r="E3266" s="103"/>
    </row>
    <row r="3267" spans="1:5" x14ac:dyDescent="0.2">
      <c r="A3267" s="102"/>
      <c r="B3267" s="103"/>
      <c r="C3267" s="103"/>
      <c r="D3267" s="103"/>
      <c r="E3267" s="103"/>
    </row>
    <row r="3268" spans="1:5" x14ac:dyDescent="0.2">
      <c r="A3268" s="102"/>
      <c r="B3268" s="103"/>
      <c r="C3268" s="103"/>
      <c r="D3268" s="103"/>
      <c r="E3268" s="103"/>
    </row>
    <row r="3269" spans="1:5" x14ac:dyDescent="0.2">
      <c r="A3269" s="102"/>
      <c r="B3269" s="103"/>
      <c r="C3269" s="103"/>
      <c r="D3269" s="103"/>
      <c r="E3269" s="103"/>
    </row>
    <row r="3270" spans="1:5" x14ac:dyDescent="0.2">
      <c r="A3270" s="102"/>
      <c r="B3270" s="103"/>
      <c r="C3270" s="103"/>
      <c r="D3270" s="103"/>
      <c r="E3270" s="103"/>
    </row>
    <row r="3271" spans="1:5" x14ac:dyDescent="0.2">
      <c r="A3271" s="102"/>
      <c r="B3271" s="103"/>
      <c r="C3271" s="103"/>
      <c r="D3271" s="103"/>
      <c r="E3271" s="103"/>
    </row>
    <row r="3272" spans="1:5" x14ac:dyDescent="0.2">
      <c r="A3272" s="102"/>
      <c r="B3272" s="103"/>
      <c r="C3272" s="103"/>
      <c r="D3272" s="103"/>
      <c r="E3272" s="103"/>
    </row>
    <row r="3273" spans="1:5" x14ac:dyDescent="0.2">
      <c r="A3273" s="102"/>
      <c r="B3273" s="103"/>
      <c r="C3273" s="103"/>
      <c r="D3273" s="103"/>
      <c r="E3273" s="103"/>
    </row>
    <row r="3274" spans="1:5" x14ac:dyDescent="0.2">
      <c r="A3274" s="102"/>
      <c r="B3274" s="103"/>
      <c r="C3274" s="103"/>
      <c r="D3274" s="103"/>
      <c r="E3274" s="103"/>
    </row>
    <row r="3275" spans="1:5" x14ac:dyDescent="0.2">
      <c r="A3275" s="102"/>
      <c r="B3275" s="103"/>
      <c r="C3275" s="103"/>
      <c r="D3275" s="103"/>
      <c r="E3275" s="103"/>
    </row>
    <row r="3276" spans="1:5" x14ac:dyDescent="0.2">
      <c r="A3276" s="102"/>
      <c r="B3276" s="103"/>
      <c r="C3276" s="103"/>
      <c r="D3276" s="103"/>
      <c r="E3276" s="103"/>
    </row>
    <row r="3277" spans="1:5" x14ac:dyDescent="0.2">
      <c r="A3277" s="102"/>
      <c r="B3277" s="103"/>
      <c r="C3277" s="103"/>
      <c r="D3277" s="103"/>
      <c r="E3277" s="103"/>
    </row>
    <row r="3278" spans="1:5" x14ac:dyDescent="0.2">
      <c r="A3278" s="102"/>
      <c r="B3278" s="103"/>
      <c r="C3278" s="103"/>
      <c r="D3278" s="103"/>
      <c r="E3278" s="103"/>
    </row>
    <row r="3279" spans="1:5" x14ac:dyDescent="0.2">
      <c r="A3279" s="102"/>
      <c r="B3279" s="103"/>
      <c r="C3279" s="103"/>
      <c r="D3279" s="103"/>
      <c r="E3279" s="103"/>
    </row>
    <row r="3280" spans="1:5" x14ac:dyDescent="0.2">
      <c r="A3280" s="102"/>
      <c r="B3280" s="103"/>
      <c r="C3280" s="103"/>
      <c r="D3280" s="103"/>
      <c r="E3280" s="103"/>
    </row>
    <row r="3281" spans="1:5" x14ac:dyDescent="0.2">
      <c r="A3281" s="102"/>
      <c r="B3281" s="103"/>
      <c r="C3281" s="103"/>
      <c r="D3281" s="103"/>
      <c r="E3281" s="103"/>
    </row>
    <row r="3282" spans="1:5" x14ac:dyDescent="0.2">
      <c r="A3282" s="102"/>
      <c r="B3282" s="103"/>
      <c r="C3282" s="103"/>
      <c r="D3282" s="103"/>
      <c r="E3282" s="103"/>
    </row>
    <row r="3283" spans="1:5" x14ac:dyDescent="0.2">
      <c r="A3283" s="102"/>
      <c r="B3283" s="103"/>
      <c r="C3283" s="103"/>
      <c r="D3283" s="103"/>
      <c r="E3283" s="103"/>
    </row>
    <row r="3284" spans="1:5" x14ac:dyDescent="0.2">
      <c r="A3284" s="102"/>
      <c r="B3284" s="103"/>
      <c r="C3284" s="103"/>
      <c r="D3284" s="103"/>
      <c r="E3284" s="103"/>
    </row>
    <row r="3285" spans="1:5" x14ac:dyDescent="0.2">
      <c r="A3285" s="102"/>
      <c r="B3285" s="103"/>
      <c r="C3285" s="103"/>
      <c r="D3285" s="103"/>
      <c r="E3285" s="103"/>
    </row>
    <row r="3286" spans="1:5" x14ac:dyDescent="0.2">
      <c r="A3286" s="102"/>
      <c r="B3286" s="103"/>
      <c r="C3286" s="103"/>
      <c r="D3286" s="103"/>
      <c r="E3286" s="103"/>
    </row>
    <row r="3287" spans="1:5" x14ac:dyDescent="0.2">
      <c r="A3287" s="102"/>
      <c r="B3287" s="103"/>
      <c r="C3287" s="103"/>
      <c r="D3287" s="103"/>
      <c r="E3287" s="103"/>
    </row>
    <row r="3288" spans="1:5" x14ac:dyDescent="0.2">
      <c r="A3288" s="102"/>
      <c r="B3288" s="103"/>
      <c r="C3288" s="103"/>
      <c r="D3288" s="103"/>
      <c r="E3288" s="103"/>
    </row>
    <row r="3289" spans="1:5" x14ac:dyDescent="0.2">
      <c r="A3289" s="102"/>
      <c r="B3289" s="103"/>
      <c r="C3289" s="103"/>
      <c r="D3289" s="103"/>
      <c r="E3289" s="103"/>
    </row>
    <row r="3290" spans="1:5" x14ac:dyDescent="0.2">
      <c r="A3290" s="102"/>
      <c r="B3290" s="103"/>
      <c r="C3290" s="103"/>
      <c r="D3290" s="103"/>
      <c r="E3290" s="103"/>
    </row>
    <row r="3291" spans="1:5" x14ac:dyDescent="0.2">
      <c r="A3291" s="102"/>
      <c r="B3291" s="103"/>
      <c r="C3291" s="103"/>
      <c r="D3291" s="103"/>
      <c r="E3291" s="103"/>
    </row>
    <row r="3292" spans="1:5" x14ac:dyDescent="0.2">
      <c r="A3292" s="102"/>
      <c r="B3292" s="103"/>
      <c r="C3292" s="103"/>
      <c r="D3292" s="103"/>
      <c r="E3292" s="103"/>
    </row>
    <row r="3293" spans="1:5" x14ac:dyDescent="0.2">
      <c r="A3293" s="102"/>
      <c r="B3293" s="103"/>
      <c r="C3293" s="103"/>
      <c r="D3293" s="103"/>
      <c r="E3293" s="103"/>
    </row>
    <row r="3294" spans="1:5" x14ac:dyDescent="0.2">
      <c r="A3294" s="102"/>
      <c r="B3294" s="103"/>
      <c r="C3294" s="103"/>
      <c r="D3294" s="103"/>
      <c r="E3294" s="103"/>
    </row>
    <row r="3295" spans="1:5" x14ac:dyDescent="0.2">
      <c r="A3295" s="102"/>
      <c r="B3295" s="103"/>
      <c r="C3295" s="103"/>
      <c r="D3295" s="103"/>
      <c r="E3295" s="103"/>
    </row>
    <row r="3296" spans="1:5" x14ac:dyDescent="0.2">
      <c r="A3296" s="102"/>
      <c r="B3296" s="103"/>
      <c r="C3296" s="103"/>
      <c r="D3296" s="103"/>
      <c r="E3296" s="103"/>
    </row>
    <row r="3297" spans="1:5" x14ac:dyDescent="0.2">
      <c r="A3297" s="102"/>
      <c r="B3297" s="103"/>
      <c r="C3297" s="103"/>
      <c r="D3297" s="103"/>
      <c r="E3297" s="103"/>
    </row>
    <row r="3298" spans="1:5" x14ac:dyDescent="0.2">
      <c r="A3298" s="102"/>
      <c r="B3298" s="103"/>
      <c r="C3298" s="103"/>
      <c r="D3298" s="103"/>
      <c r="E3298" s="103"/>
    </row>
    <row r="3299" spans="1:5" x14ac:dyDescent="0.2">
      <c r="A3299" s="102"/>
      <c r="B3299" s="103"/>
      <c r="C3299" s="103"/>
      <c r="D3299" s="103"/>
      <c r="E3299" s="103"/>
    </row>
    <row r="3300" spans="1:5" x14ac:dyDescent="0.2">
      <c r="A3300" s="102"/>
      <c r="B3300" s="103"/>
      <c r="C3300" s="103"/>
      <c r="D3300" s="103"/>
      <c r="E3300" s="103"/>
    </row>
    <row r="3301" spans="1:5" x14ac:dyDescent="0.2">
      <c r="A3301" s="102"/>
      <c r="B3301" s="103"/>
      <c r="C3301" s="103"/>
      <c r="D3301" s="103"/>
      <c r="E3301" s="103"/>
    </row>
    <row r="3302" spans="1:5" x14ac:dyDescent="0.2">
      <c r="A3302" s="102"/>
      <c r="B3302" s="103"/>
      <c r="C3302" s="103"/>
      <c r="D3302" s="103"/>
      <c r="E3302" s="103"/>
    </row>
    <row r="3303" spans="1:5" x14ac:dyDescent="0.2">
      <c r="A3303" s="102"/>
      <c r="B3303" s="103"/>
      <c r="C3303" s="103"/>
      <c r="D3303" s="103"/>
      <c r="E3303" s="103"/>
    </row>
    <row r="3304" spans="1:5" x14ac:dyDescent="0.2">
      <c r="A3304" s="102"/>
      <c r="B3304" s="103"/>
      <c r="C3304" s="103"/>
      <c r="D3304" s="103"/>
      <c r="E3304" s="103"/>
    </row>
    <row r="3305" spans="1:5" x14ac:dyDescent="0.2">
      <c r="A3305" s="102"/>
      <c r="B3305" s="103"/>
      <c r="C3305" s="103"/>
      <c r="D3305" s="103"/>
      <c r="E3305" s="103"/>
    </row>
    <row r="3306" spans="1:5" x14ac:dyDescent="0.2">
      <c r="A3306" s="102"/>
      <c r="B3306" s="103"/>
      <c r="C3306" s="103"/>
      <c r="D3306" s="103"/>
      <c r="E3306" s="103"/>
    </row>
    <row r="3307" spans="1:5" x14ac:dyDescent="0.2">
      <c r="A3307" s="102"/>
      <c r="B3307" s="103"/>
      <c r="C3307" s="103"/>
      <c r="D3307" s="103"/>
      <c r="E3307" s="103"/>
    </row>
    <row r="3308" spans="1:5" x14ac:dyDescent="0.2">
      <c r="A3308" s="102"/>
      <c r="B3308" s="103"/>
      <c r="C3308" s="103"/>
      <c r="D3308" s="103"/>
      <c r="E3308" s="103"/>
    </row>
    <row r="3309" spans="1:5" x14ac:dyDescent="0.2">
      <c r="A3309" s="102"/>
      <c r="B3309" s="103"/>
      <c r="C3309" s="103"/>
      <c r="D3309" s="103"/>
      <c r="E3309" s="103"/>
    </row>
    <row r="3310" spans="1:5" x14ac:dyDescent="0.2">
      <c r="A3310" s="102"/>
      <c r="B3310" s="103"/>
      <c r="C3310" s="103"/>
      <c r="D3310" s="103"/>
      <c r="E3310" s="103"/>
    </row>
    <row r="3311" spans="1:5" x14ac:dyDescent="0.2">
      <c r="A3311" s="102"/>
      <c r="B3311" s="103"/>
      <c r="C3311" s="103"/>
      <c r="D3311" s="103"/>
      <c r="E3311" s="103"/>
    </row>
    <row r="3312" spans="1:5" x14ac:dyDescent="0.2">
      <c r="A3312" s="102"/>
      <c r="B3312" s="103"/>
      <c r="C3312" s="103"/>
      <c r="D3312" s="103"/>
      <c r="E3312" s="103"/>
    </row>
    <row r="3313" spans="1:5" x14ac:dyDescent="0.2">
      <c r="A3313" s="102"/>
      <c r="B3313" s="103"/>
      <c r="C3313" s="103"/>
      <c r="D3313" s="103"/>
      <c r="E3313" s="103"/>
    </row>
    <row r="3314" spans="1:5" x14ac:dyDescent="0.2">
      <c r="A3314" s="102"/>
      <c r="B3314" s="103"/>
      <c r="C3314" s="103"/>
      <c r="D3314" s="103"/>
      <c r="E3314" s="103"/>
    </row>
    <row r="3315" spans="1:5" x14ac:dyDescent="0.2">
      <c r="A3315" s="102"/>
      <c r="B3315" s="103"/>
      <c r="C3315" s="103"/>
      <c r="D3315" s="103"/>
      <c r="E3315" s="103"/>
    </row>
    <row r="3316" spans="1:5" x14ac:dyDescent="0.2">
      <c r="A3316" s="102"/>
      <c r="B3316" s="103"/>
      <c r="C3316" s="103"/>
      <c r="D3316" s="103"/>
      <c r="E3316" s="103"/>
    </row>
    <row r="3317" spans="1:5" x14ac:dyDescent="0.2">
      <c r="A3317" s="102"/>
      <c r="B3317" s="103"/>
      <c r="C3317" s="103"/>
      <c r="D3317" s="103"/>
      <c r="E3317" s="103"/>
    </row>
    <row r="3318" spans="1:5" x14ac:dyDescent="0.2">
      <c r="A3318" s="102"/>
      <c r="B3318" s="103"/>
      <c r="C3318" s="103"/>
      <c r="D3318" s="103"/>
      <c r="E3318" s="103"/>
    </row>
    <row r="3319" spans="1:5" x14ac:dyDescent="0.2">
      <c r="A3319" s="102"/>
      <c r="B3319" s="103"/>
      <c r="C3319" s="103"/>
      <c r="D3319" s="103"/>
      <c r="E3319" s="103"/>
    </row>
    <row r="3320" spans="1:5" x14ac:dyDescent="0.2">
      <c r="A3320" s="102"/>
      <c r="B3320" s="103"/>
      <c r="C3320" s="103"/>
      <c r="D3320" s="103"/>
      <c r="E3320" s="103"/>
    </row>
    <row r="3321" spans="1:5" x14ac:dyDescent="0.2">
      <c r="A3321" s="102"/>
      <c r="B3321" s="103"/>
      <c r="C3321" s="103"/>
      <c r="D3321" s="103"/>
      <c r="E3321" s="103"/>
    </row>
    <row r="3322" spans="1:5" x14ac:dyDescent="0.2">
      <c r="A3322" s="102"/>
      <c r="B3322" s="103"/>
      <c r="C3322" s="103"/>
      <c r="D3322" s="103"/>
      <c r="E3322" s="103"/>
    </row>
    <row r="3323" spans="1:5" x14ac:dyDescent="0.2">
      <c r="A3323" s="102"/>
      <c r="B3323" s="103"/>
      <c r="C3323" s="103"/>
      <c r="D3323" s="103"/>
      <c r="E3323" s="103"/>
    </row>
    <row r="3324" spans="1:5" x14ac:dyDescent="0.2">
      <c r="A3324" s="102"/>
      <c r="B3324" s="103"/>
      <c r="C3324" s="103"/>
      <c r="D3324" s="103"/>
      <c r="E3324" s="103"/>
    </row>
    <row r="3325" spans="1:5" x14ac:dyDescent="0.2">
      <c r="A3325" s="102"/>
      <c r="B3325" s="103"/>
      <c r="C3325" s="103"/>
      <c r="D3325" s="103"/>
      <c r="E3325" s="103"/>
    </row>
    <row r="3326" spans="1:5" x14ac:dyDescent="0.2">
      <c r="A3326" s="102"/>
      <c r="B3326" s="103"/>
      <c r="C3326" s="103"/>
      <c r="D3326" s="103"/>
      <c r="E3326" s="103"/>
    </row>
    <row r="3327" spans="1:5" x14ac:dyDescent="0.2">
      <c r="A3327" s="102"/>
      <c r="B3327" s="103"/>
      <c r="C3327" s="103"/>
      <c r="D3327" s="103"/>
      <c r="E3327" s="103"/>
    </row>
    <row r="3328" spans="1:5" x14ac:dyDescent="0.2">
      <c r="A3328" s="102"/>
      <c r="B3328" s="103"/>
      <c r="C3328" s="103"/>
      <c r="D3328" s="103"/>
      <c r="E3328" s="103"/>
    </row>
    <row r="3329" spans="1:5" x14ac:dyDescent="0.2">
      <c r="A3329" s="102"/>
      <c r="B3329" s="103"/>
      <c r="C3329" s="103"/>
      <c r="D3329" s="103"/>
      <c r="E3329" s="103"/>
    </row>
    <row r="3330" spans="1:5" x14ac:dyDescent="0.2">
      <c r="A3330" s="102"/>
      <c r="B3330" s="103"/>
      <c r="C3330" s="103"/>
      <c r="D3330" s="103"/>
      <c r="E3330" s="103"/>
    </row>
    <row r="3331" spans="1:5" x14ac:dyDescent="0.2">
      <c r="A3331" s="102"/>
      <c r="B3331" s="103"/>
      <c r="C3331" s="103"/>
      <c r="D3331" s="103"/>
      <c r="E3331" s="103"/>
    </row>
    <row r="3332" spans="1:5" x14ac:dyDescent="0.2">
      <c r="A3332" s="102"/>
      <c r="B3332" s="103"/>
      <c r="C3332" s="103"/>
      <c r="D3332" s="103"/>
      <c r="E3332" s="103"/>
    </row>
    <row r="3333" spans="1:5" x14ac:dyDescent="0.2">
      <c r="A3333" s="102"/>
      <c r="B3333" s="103"/>
      <c r="C3333" s="103"/>
      <c r="D3333" s="103"/>
      <c r="E3333" s="103"/>
    </row>
    <row r="3334" spans="1:5" x14ac:dyDescent="0.2">
      <c r="A3334" s="102"/>
      <c r="B3334" s="103"/>
      <c r="C3334" s="103"/>
      <c r="D3334" s="103"/>
      <c r="E3334" s="103"/>
    </row>
    <row r="3335" spans="1:5" x14ac:dyDescent="0.2">
      <c r="A3335" s="102"/>
      <c r="B3335" s="103"/>
      <c r="C3335" s="103"/>
      <c r="D3335" s="103"/>
      <c r="E3335" s="103"/>
    </row>
    <row r="3336" spans="1:5" x14ac:dyDescent="0.2">
      <c r="A3336" s="102"/>
      <c r="B3336" s="103"/>
      <c r="C3336" s="103"/>
      <c r="D3336" s="103"/>
      <c r="E3336" s="103"/>
    </row>
    <row r="3337" spans="1:5" x14ac:dyDescent="0.2">
      <c r="A3337" s="102"/>
      <c r="B3337" s="103"/>
      <c r="C3337" s="103"/>
      <c r="D3337" s="103"/>
      <c r="E3337" s="103"/>
    </row>
    <row r="3338" spans="1:5" x14ac:dyDescent="0.2">
      <c r="A3338" s="102"/>
      <c r="B3338" s="103"/>
      <c r="C3338" s="103"/>
      <c r="D3338" s="103"/>
      <c r="E3338" s="103"/>
    </row>
    <row r="3339" spans="1:5" x14ac:dyDescent="0.2">
      <c r="A3339" s="102"/>
      <c r="B3339" s="103"/>
      <c r="C3339" s="103"/>
      <c r="D3339" s="103"/>
      <c r="E3339" s="103"/>
    </row>
    <row r="3340" spans="1:5" x14ac:dyDescent="0.2">
      <c r="A3340" s="102"/>
      <c r="B3340" s="103"/>
      <c r="C3340" s="103"/>
      <c r="D3340" s="103"/>
      <c r="E3340" s="103"/>
    </row>
    <row r="3341" spans="1:5" x14ac:dyDescent="0.2">
      <c r="A3341" s="102"/>
      <c r="B3341" s="103"/>
      <c r="C3341" s="103"/>
      <c r="D3341" s="103"/>
      <c r="E3341" s="103"/>
    </row>
    <row r="3342" spans="1:5" x14ac:dyDescent="0.2">
      <c r="A3342" s="102"/>
      <c r="B3342" s="103"/>
      <c r="C3342" s="103"/>
      <c r="D3342" s="103"/>
      <c r="E3342" s="103"/>
    </row>
    <row r="3343" spans="1:5" x14ac:dyDescent="0.2">
      <c r="A3343" s="102"/>
      <c r="B3343" s="103"/>
      <c r="C3343" s="103"/>
      <c r="D3343" s="103"/>
      <c r="E3343" s="103"/>
    </row>
    <row r="3344" spans="1:5" x14ac:dyDescent="0.2">
      <c r="A3344" s="102"/>
      <c r="B3344" s="103"/>
      <c r="C3344" s="103"/>
      <c r="D3344" s="103"/>
      <c r="E3344" s="103"/>
    </row>
    <row r="3345" spans="1:5" x14ac:dyDescent="0.2">
      <c r="A3345" s="102"/>
      <c r="B3345" s="103"/>
      <c r="C3345" s="103"/>
      <c r="D3345" s="103"/>
      <c r="E3345" s="103"/>
    </row>
    <row r="3346" spans="1:5" x14ac:dyDescent="0.2">
      <c r="A3346" s="102"/>
      <c r="B3346" s="103"/>
      <c r="C3346" s="103"/>
      <c r="D3346" s="103"/>
      <c r="E3346" s="103"/>
    </row>
    <row r="3347" spans="1:5" x14ac:dyDescent="0.2">
      <c r="A3347" s="102"/>
      <c r="B3347" s="103"/>
      <c r="C3347" s="103"/>
      <c r="D3347" s="103"/>
      <c r="E3347" s="103"/>
    </row>
    <row r="3348" spans="1:5" x14ac:dyDescent="0.2">
      <c r="A3348" s="102"/>
      <c r="B3348" s="103"/>
      <c r="C3348" s="103"/>
      <c r="D3348" s="103"/>
      <c r="E3348" s="103"/>
    </row>
    <row r="3349" spans="1:5" x14ac:dyDescent="0.2">
      <c r="A3349" s="102"/>
      <c r="B3349" s="103"/>
      <c r="C3349" s="103"/>
      <c r="D3349" s="103"/>
      <c r="E3349" s="103"/>
    </row>
    <row r="3350" spans="1:5" x14ac:dyDescent="0.2">
      <c r="A3350" s="102"/>
      <c r="B3350" s="103"/>
      <c r="C3350" s="103"/>
      <c r="D3350" s="103"/>
      <c r="E3350" s="103"/>
    </row>
    <row r="3351" spans="1:5" x14ac:dyDescent="0.2">
      <c r="A3351" s="102"/>
      <c r="B3351" s="103"/>
      <c r="C3351" s="103"/>
      <c r="D3351" s="103"/>
      <c r="E3351" s="103"/>
    </row>
    <row r="3352" spans="1:5" x14ac:dyDescent="0.2">
      <c r="A3352" s="102"/>
      <c r="B3352" s="103"/>
      <c r="C3352" s="103"/>
      <c r="D3352" s="103"/>
      <c r="E3352" s="103"/>
    </row>
    <row r="3353" spans="1:5" x14ac:dyDescent="0.2">
      <c r="A3353" s="102"/>
      <c r="B3353" s="103"/>
      <c r="C3353" s="103"/>
      <c r="D3353" s="103"/>
      <c r="E3353" s="103"/>
    </row>
    <row r="3354" spans="1:5" x14ac:dyDescent="0.2">
      <c r="A3354" s="102"/>
      <c r="B3354" s="103"/>
      <c r="C3354" s="103"/>
      <c r="D3354" s="103"/>
      <c r="E3354" s="103"/>
    </row>
    <row r="3355" spans="1:5" x14ac:dyDescent="0.2">
      <c r="A3355" s="102"/>
      <c r="B3355" s="103"/>
      <c r="C3355" s="103"/>
      <c r="D3355" s="103"/>
      <c r="E3355" s="103"/>
    </row>
    <row r="3356" spans="1:5" x14ac:dyDescent="0.2">
      <c r="A3356" s="102"/>
      <c r="B3356" s="103"/>
      <c r="C3356" s="103"/>
      <c r="D3356" s="103"/>
      <c r="E3356" s="103"/>
    </row>
    <row r="3357" spans="1:5" x14ac:dyDescent="0.2">
      <c r="A3357" s="102"/>
      <c r="B3357" s="103"/>
      <c r="C3357" s="103"/>
      <c r="D3357" s="103"/>
      <c r="E3357" s="103"/>
    </row>
    <row r="3358" spans="1:5" x14ac:dyDescent="0.2">
      <c r="A3358" s="102"/>
      <c r="B3358" s="103"/>
      <c r="C3358" s="103"/>
      <c r="D3358" s="103"/>
      <c r="E3358" s="103"/>
    </row>
    <row r="3359" spans="1:5" x14ac:dyDescent="0.2">
      <c r="A3359" s="102"/>
      <c r="B3359" s="103"/>
      <c r="C3359" s="103"/>
      <c r="D3359" s="103"/>
      <c r="E3359" s="103"/>
    </row>
    <row r="3360" spans="1:5" x14ac:dyDescent="0.2">
      <c r="A3360" s="102"/>
      <c r="B3360" s="103"/>
      <c r="C3360" s="103"/>
      <c r="D3360" s="103"/>
      <c r="E3360" s="103"/>
    </row>
    <row r="3361" spans="1:5" x14ac:dyDescent="0.2">
      <c r="A3361" s="102"/>
      <c r="B3361" s="103"/>
      <c r="C3361" s="103"/>
      <c r="D3361" s="103"/>
      <c r="E3361" s="103"/>
    </row>
    <row r="3362" spans="1:5" x14ac:dyDescent="0.2">
      <c r="A3362" s="102"/>
      <c r="B3362" s="103"/>
      <c r="C3362" s="103"/>
      <c r="D3362" s="103"/>
      <c r="E3362" s="103"/>
    </row>
    <row r="3363" spans="1:5" x14ac:dyDescent="0.2">
      <c r="A3363" s="102"/>
      <c r="B3363" s="103"/>
      <c r="C3363" s="103"/>
      <c r="D3363" s="103"/>
      <c r="E3363" s="103"/>
    </row>
    <row r="3364" spans="1:5" x14ac:dyDescent="0.2">
      <c r="A3364" s="102"/>
      <c r="B3364" s="103"/>
      <c r="C3364" s="103"/>
      <c r="D3364" s="103"/>
      <c r="E3364" s="103"/>
    </row>
    <row r="3365" spans="1:5" x14ac:dyDescent="0.2">
      <c r="A3365" s="102"/>
      <c r="B3365" s="103"/>
      <c r="C3365" s="103"/>
      <c r="D3365" s="103"/>
      <c r="E3365" s="103"/>
    </row>
    <row r="3366" spans="1:5" x14ac:dyDescent="0.2">
      <c r="A3366" s="102"/>
      <c r="B3366" s="103"/>
      <c r="C3366" s="103"/>
      <c r="D3366" s="103"/>
      <c r="E3366" s="103"/>
    </row>
    <row r="3367" spans="1:5" x14ac:dyDescent="0.2">
      <c r="A3367" s="102"/>
      <c r="B3367" s="103"/>
      <c r="C3367" s="103"/>
      <c r="D3367" s="103"/>
      <c r="E3367" s="103"/>
    </row>
    <row r="3368" spans="1:5" x14ac:dyDescent="0.2">
      <c r="A3368" s="102"/>
      <c r="B3368" s="103"/>
      <c r="C3368" s="103"/>
      <c r="D3368" s="103"/>
      <c r="E3368" s="103"/>
    </row>
    <row r="3369" spans="1:5" x14ac:dyDescent="0.2">
      <c r="A3369" s="102"/>
      <c r="B3369" s="103"/>
      <c r="C3369" s="103"/>
      <c r="D3369" s="103"/>
      <c r="E3369" s="103"/>
    </row>
    <row r="3370" spans="1:5" x14ac:dyDescent="0.2">
      <c r="A3370" s="102"/>
      <c r="B3370" s="103"/>
      <c r="C3370" s="103"/>
      <c r="D3370" s="103"/>
      <c r="E3370" s="103"/>
    </row>
    <row r="3371" spans="1:5" x14ac:dyDescent="0.2">
      <c r="A3371" s="102"/>
      <c r="B3371" s="103"/>
      <c r="C3371" s="103"/>
      <c r="D3371" s="103"/>
      <c r="E3371" s="103"/>
    </row>
    <row r="3372" spans="1:5" x14ac:dyDescent="0.2">
      <c r="A3372" s="102"/>
      <c r="B3372" s="103"/>
      <c r="C3372" s="103"/>
      <c r="D3372" s="103"/>
      <c r="E3372" s="103"/>
    </row>
    <row r="3373" spans="1:5" x14ac:dyDescent="0.2">
      <c r="A3373" s="102"/>
      <c r="B3373" s="103"/>
      <c r="C3373" s="103"/>
      <c r="D3373" s="103"/>
      <c r="E3373" s="103"/>
    </row>
    <row r="3374" spans="1:5" x14ac:dyDescent="0.2">
      <c r="A3374" s="102"/>
      <c r="B3374" s="103"/>
      <c r="C3374" s="103"/>
      <c r="D3374" s="103"/>
      <c r="E3374" s="103"/>
    </row>
    <row r="3375" spans="1:5" x14ac:dyDescent="0.2">
      <c r="A3375" s="102"/>
      <c r="B3375" s="103"/>
      <c r="C3375" s="103"/>
      <c r="D3375" s="103"/>
      <c r="E3375" s="103"/>
    </row>
    <row r="3376" spans="1:5" x14ac:dyDescent="0.2">
      <c r="A3376" s="102"/>
      <c r="B3376" s="103"/>
      <c r="C3376" s="103"/>
      <c r="D3376" s="103"/>
      <c r="E3376" s="103"/>
    </row>
    <row r="3377" spans="1:5" x14ac:dyDescent="0.2">
      <c r="A3377" s="102"/>
      <c r="B3377" s="103"/>
      <c r="C3377" s="103"/>
      <c r="D3377" s="103"/>
      <c r="E3377" s="103"/>
    </row>
    <row r="3378" spans="1:5" x14ac:dyDescent="0.2">
      <c r="A3378" s="102"/>
      <c r="B3378" s="103"/>
      <c r="C3378" s="103"/>
      <c r="D3378" s="103"/>
      <c r="E3378" s="103"/>
    </row>
    <row r="3379" spans="1:5" x14ac:dyDescent="0.2">
      <c r="A3379" s="102"/>
      <c r="B3379" s="103"/>
      <c r="C3379" s="103"/>
      <c r="D3379" s="103"/>
      <c r="E3379" s="103"/>
    </row>
    <row r="3380" spans="1:5" x14ac:dyDescent="0.2">
      <c r="A3380" s="102"/>
      <c r="B3380" s="103"/>
      <c r="C3380" s="103"/>
      <c r="D3380" s="103"/>
      <c r="E3380" s="103"/>
    </row>
    <row r="3381" spans="1:5" x14ac:dyDescent="0.2">
      <c r="A3381" s="102"/>
      <c r="B3381" s="103"/>
      <c r="C3381" s="103"/>
      <c r="D3381" s="103"/>
      <c r="E3381" s="103"/>
    </row>
    <row r="3382" spans="1:5" x14ac:dyDescent="0.2">
      <c r="A3382" s="102"/>
      <c r="B3382" s="103"/>
      <c r="C3382" s="103"/>
      <c r="D3382" s="103"/>
      <c r="E3382" s="103"/>
    </row>
    <row r="3383" spans="1:5" x14ac:dyDescent="0.2">
      <c r="A3383" s="102"/>
      <c r="B3383" s="103"/>
      <c r="C3383" s="103"/>
      <c r="D3383" s="103"/>
      <c r="E3383" s="103"/>
    </row>
    <row r="3384" spans="1:5" x14ac:dyDescent="0.2">
      <c r="A3384" s="102"/>
      <c r="B3384" s="103"/>
      <c r="C3384" s="103"/>
      <c r="D3384" s="103"/>
      <c r="E3384" s="103"/>
    </row>
    <row r="3385" spans="1:5" x14ac:dyDescent="0.2">
      <c r="A3385" s="102"/>
      <c r="B3385" s="103"/>
      <c r="C3385" s="103"/>
      <c r="D3385" s="103"/>
      <c r="E3385" s="103"/>
    </row>
    <row r="3386" spans="1:5" x14ac:dyDescent="0.2">
      <c r="A3386" s="102"/>
      <c r="B3386" s="103"/>
      <c r="C3386" s="103"/>
      <c r="D3386" s="103"/>
      <c r="E3386" s="103"/>
    </row>
    <row r="3387" spans="1:5" x14ac:dyDescent="0.2">
      <c r="A3387" s="102"/>
      <c r="B3387" s="103"/>
      <c r="C3387" s="103"/>
      <c r="D3387" s="103"/>
      <c r="E3387" s="103"/>
    </row>
    <row r="3388" spans="1:5" x14ac:dyDescent="0.2">
      <c r="A3388" s="102"/>
      <c r="B3388" s="103"/>
      <c r="C3388" s="103"/>
      <c r="D3388" s="103"/>
      <c r="E3388" s="103"/>
    </row>
    <row r="3389" spans="1:5" x14ac:dyDescent="0.2">
      <c r="A3389" s="102"/>
      <c r="B3389" s="103"/>
      <c r="C3389" s="103"/>
      <c r="D3389" s="103"/>
      <c r="E3389" s="103"/>
    </row>
    <row r="3390" spans="1:5" x14ac:dyDescent="0.2">
      <c r="A3390" s="102"/>
      <c r="B3390" s="103"/>
      <c r="C3390" s="103"/>
      <c r="D3390" s="103"/>
      <c r="E3390" s="103"/>
    </row>
    <row r="3391" spans="1:5" x14ac:dyDescent="0.2">
      <c r="A3391" s="102"/>
      <c r="B3391" s="103"/>
      <c r="C3391" s="103"/>
      <c r="D3391" s="103"/>
      <c r="E3391" s="103"/>
    </row>
    <row r="3392" spans="1:5" x14ac:dyDescent="0.2">
      <c r="A3392" s="102"/>
      <c r="B3392" s="103"/>
      <c r="C3392" s="103"/>
      <c r="D3392" s="103"/>
      <c r="E3392" s="103"/>
    </row>
    <row r="3393" spans="1:5" x14ac:dyDescent="0.2">
      <c r="A3393" s="102"/>
      <c r="B3393" s="103"/>
      <c r="C3393" s="103"/>
      <c r="D3393" s="103"/>
      <c r="E3393" s="103"/>
    </row>
    <row r="3394" spans="1:5" x14ac:dyDescent="0.2">
      <c r="A3394" s="102"/>
      <c r="B3394" s="103"/>
      <c r="C3394" s="103"/>
      <c r="D3394" s="103"/>
      <c r="E3394" s="103"/>
    </row>
    <row r="3395" spans="1:5" x14ac:dyDescent="0.2">
      <c r="A3395" s="102"/>
      <c r="B3395" s="103"/>
      <c r="C3395" s="103"/>
      <c r="D3395" s="103"/>
      <c r="E3395" s="103"/>
    </row>
    <row r="3396" spans="1:5" x14ac:dyDescent="0.2">
      <c r="A3396" s="102"/>
      <c r="B3396" s="103"/>
      <c r="C3396" s="103"/>
      <c r="D3396" s="103"/>
      <c r="E3396" s="103"/>
    </row>
    <row r="3397" spans="1:5" x14ac:dyDescent="0.2">
      <c r="A3397" s="102"/>
      <c r="B3397" s="103"/>
      <c r="C3397" s="103"/>
      <c r="D3397" s="103"/>
      <c r="E3397" s="103"/>
    </row>
    <row r="3398" spans="1:5" x14ac:dyDescent="0.2">
      <c r="A3398" s="102"/>
      <c r="B3398" s="103"/>
      <c r="C3398" s="103"/>
      <c r="D3398" s="103"/>
      <c r="E3398" s="103"/>
    </row>
    <row r="3399" spans="1:5" x14ac:dyDescent="0.2">
      <c r="A3399" s="102"/>
      <c r="B3399" s="103"/>
      <c r="C3399" s="103"/>
      <c r="D3399" s="103"/>
      <c r="E3399" s="103"/>
    </row>
    <row r="3400" spans="1:5" x14ac:dyDescent="0.2">
      <c r="A3400" s="102"/>
      <c r="B3400" s="103"/>
      <c r="C3400" s="103"/>
      <c r="D3400" s="103"/>
      <c r="E3400" s="103"/>
    </row>
    <row r="3401" spans="1:5" x14ac:dyDescent="0.2">
      <c r="A3401" s="102"/>
      <c r="B3401" s="103"/>
      <c r="C3401" s="103"/>
      <c r="D3401" s="103"/>
      <c r="E3401" s="103"/>
    </row>
    <row r="3402" spans="1:5" x14ac:dyDescent="0.2">
      <c r="A3402" s="102"/>
      <c r="B3402" s="103"/>
      <c r="C3402" s="103"/>
      <c r="D3402" s="103"/>
      <c r="E3402" s="103"/>
    </row>
    <row r="3403" spans="1:5" x14ac:dyDescent="0.2">
      <c r="A3403" s="102"/>
      <c r="B3403" s="103"/>
      <c r="C3403" s="103"/>
      <c r="D3403" s="103"/>
      <c r="E3403" s="103"/>
    </row>
    <row r="3404" spans="1:5" x14ac:dyDescent="0.2">
      <c r="A3404" s="102"/>
      <c r="B3404" s="103"/>
      <c r="C3404" s="103"/>
      <c r="D3404" s="103"/>
      <c r="E3404" s="103"/>
    </row>
    <row r="3405" spans="1:5" x14ac:dyDescent="0.2">
      <c r="A3405" s="102"/>
      <c r="B3405" s="103"/>
      <c r="C3405" s="103"/>
      <c r="D3405" s="103"/>
      <c r="E3405" s="103"/>
    </row>
    <row r="3406" spans="1:5" x14ac:dyDescent="0.2">
      <c r="A3406" s="102"/>
      <c r="B3406" s="103"/>
      <c r="C3406" s="103"/>
      <c r="D3406" s="103"/>
      <c r="E3406" s="103"/>
    </row>
    <row r="3407" spans="1:5" x14ac:dyDescent="0.2">
      <c r="A3407" s="102"/>
      <c r="B3407" s="103"/>
      <c r="C3407" s="103"/>
      <c r="D3407" s="103"/>
      <c r="E3407" s="103"/>
    </row>
    <row r="3408" spans="1:5" x14ac:dyDescent="0.2">
      <c r="A3408" s="102"/>
      <c r="B3408" s="103"/>
      <c r="C3408" s="103"/>
      <c r="D3408" s="103"/>
      <c r="E3408" s="103"/>
    </row>
    <row r="3409" spans="1:5" x14ac:dyDescent="0.2">
      <c r="A3409" s="102"/>
      <c r="B3409" s="103"/>
      <c r="C3409" s="103"/>
      <c r="D3409" s="103"/>
      <c r="E3409" s="103"/>
    </row>
    <row r="3410" spans="1:5" x14ac:dyDescent="0.2">
      <c r="A3410" s="102"/>
      <c r="B3410" s="103"/>
      <c r="C3410" s="103"/>
      <c r="D3410" s="103"/>
      <c r="E3410" s="103"/>
    </row>
    <row r="3411" spans="1:5" x14ac:dyDescent="0.2">
      <c r="A3411" s="102"/>
      <c r="B3411" s="103"/>
      <c r="C3411" s="103"/>
      <c r="D3411" s="103"/>
      <c r="E3411" s="103"/>
    </row>
    <row r="3412" spans="1:5" x14ac:dyDescent="0.2">
      <c r="A3412" s="102"/>
      <c r="B3412" s="103"/>
      <c r="C3412" s="103"/>
      <c r="D3412" s="103"/>
      <c r="E3412" s="103"/>
    </row>
    <row r="3413" spans="1:5" x14ac:dyDescent="0.2">
      <c r="A3413" s="102"/>
      <c r="B3413" s="103"/>
      <c r="C3413" s="103"/>
      <c r="D3413" s="103"/>
      <c r="E3413" s="103"/>
    </row>
    <row r="3414" spans="1:5" x14ac:dyDescent="0.2">
      <c r="A3414" s="102"/>
      <c r="B3414" s="103"/>
      <c r="C3414" s="103"/>
      <c r="D3414" s="103"/>
      <c r="E3414" s="103"/>
    </row>
    <row r="3415" spans="1:5" x14ac:dyDescent="0.2">
      <c r="A3415" s="102"/>
      <c r="B3415" s="103"/>
      <c r="C3415" s="103"/>
      <c r="D3415" s="103"/>
      <c r="E3415" s="103"/>
    </row>
    <row r="3416" spans="1:5" x14ac:dyDescent="0.2">
      <c r="A3416" s="102"/>
      <c r="B3416" s="103"/>
      <c r="C3416" s="103"/>
      <c r="D3416" s="103"/>
      <c r="E3416" s="103"/>
    </row>
    <row r="3417" spans="1:5" x14ac:dyDescent="0.2">
      <c r="A3417" s="102"/>
      <c r="B3417" s="103"/>
      <c r="C3417" s="103"/>
      <c r="D3417" s="103"/>
      <c r="E3417" s="103"/>
    </row>
    <row r="3418" spans="1:5" x14ac:dyDescent="0.2">
      <c r="A3418" s="102"/>
      <c r="B3418" s="103"/>
      <c r="C3418" s="103"/>
      <c r="D3418" s="103"/>
      <c r="E3418" s="103"/>
    </row>
    <row r="3419" spans="1:5" x14ac:dyDescent="0.2">
      <c r="A3419" s="102"/>
      <c r="B3419" s="103"/>
      <c r="C3419" s="103"/>
      <c r="D3419" s="103"/>
      <c r="E3419" s="103"/>
    </row>
    <row r="3420" spans="1:5" x14ac:dyDescent="0.2">
      <c r="A3420" s="102"/>
      <c r="B3420" s="103"/>
      <c r="C3420" s="103"/>
      <c r="D3420" s="103"/>
      <c r="E3420" s="103"/>
    </row>
    <row r="3421" spans="1:5" x14ac:dyDescent="0.2">
      <c r="A3421" s="102"/>
      <c r="B3421" s="103"/>
      <c r="C3421" s="103"/>
      <c r="D3421" s="103"/>
      <c r="E3421" s="103"/>
    </row>
    <row r="3422" spans="1:5" x14ac:dyDescent="0.2">
      <c r="A3422" s="102"/>
      <c r="B3422" s="103"/>
      <c r="C3422" s="103"/>
      <c r="D3422" s="103"/>
      <c r="E3422" s="103"/>
    </row>
    <row r="3423" spans="1:5" x14ac:dyDescent="0.2">
      <c r="A3423" s="102"/>
      <c r="B3423" s="103"/>
      <c r="C3423" s="103"/>
      <c r="D3423" s="103"/>
      <c r="E3423" s="103"/>
    </row>
    <row r="3424" spans="1:5" x14ac:dyDescent="0.2">
      <c r="A3424" s="102"/>
      <c r="B3424" s="103"/>
      <c r="C3424" s="103"/>
      <c r="D3424" s="103"/>
      <c r="E3424" s="103"/>
    </row>
    <row r="3425" spans="1:5" x14ac:dyDescent="0.2">
      <c r="A3425" s="102"/>
      <c r="B3425" s="103"/>
      <c r="C3425" s="103"/>
      <c r="D3425" s="103"/>
      <c r="E3425" s="103"/>
    </row>
    <row r="3426" spans="1:5" x14ac:dyDescent="0.2">
      <c r="A3426" s="102"/>
      <c r="B3426" s="103"/>
      <c r="C3426" s="103"/>
      <c r="D3426" s="103"/>
      <c r="E3426" s="103"/>
    </row>
    <row r="3427" spans="1:5" x14ac:dyDescent="0.2">
      <c r="A3427" s="102"/>
      <c r="B3427" s="103"/>
      <c r="C3427" s="103"/>
      <c r="D3427" s="103"/>
      <c r="E3427" s="103"/>
    </row>
    <row r="3428" spans="1:5" x14ac:dyDescent="0.2">
      <c r="A3428" s="102"/>
      <c r="B3428" s="103"/>
      <c r="C3428" s="103"/>
      <c r="D3428" s="103"/>
      <c r="E3428" s="103"/>
    </row>
    <row r="3429" spans="1:5" x14ac:dyDescent="0.2">
      <c r="A3429" s="102"/>
      <c r="B3429" s="103"/>
      <c r="C3429" s="103"/>
      <c r="D3429" s="103"/>
      <c r="E3429" s="103"/>
    </row>
    <row r="3430" spans="1:5" x14ac:dyDescent="0.2">
      <c r="A3430" s="102"/>
      <c r="B3430" s="103"/>
      <c r="C3430" s="103"/>
      <c r="D3430" s="103"/>
      <c r="E3430" s="103"/>
    </row>
    <row r="3431" spans="1:5" x14ac:dyDescent="0.2">
      <c r="A3431" s="102"/>
      <c r="B3431" s="103"/>
      <c r="C3431" s="103"/>
      <c r="D3431" s="103"/>
      <c r="E3431" s="103"/>
    </row>
    <row r="3432" spans="1:5" x14ac:dyDescent="0.2">
      <c r="A3432" s="102"/>
      <c r="B3432" s="103"/>
      <c r="C3432" s="103"/>
      <c r="D3432" s="103"/>
      <c r="E3432" s="103"/>
    </row>
    <row r="3433" spans="1:5" x14ac:dyDescent="0.2">
      <c r="A3433" s="102"/>
      <c r="B3433" s="103"/>
      <c r="C3433" s="103"/>
      <c r="D3433" s="103"/>
      <c r="E3433" s="103"/>
    </row>
    <row r="3434" spans="1:5" x14ac:dyDescent="0.2">
      <c r="A3434" s="102"/>
      <c r="B3434" s="103"/>
      <c r="C3434" s="103"/>
      <c r="D3434" s="103"/>
      <c r="E3434" s="103"/>
    </row>
    <row r="3435" spans="1:5" x14ac:dyDescent="0.2">
      <c r="A3435" s="102"/>
      <c r="B3435" s="103"/>
      <c r="C3435" s="103"/>
      <c r="D3435" s="103"/>
      <c r="E3435" s="103"/>
    </row>
    <row r="3436" spans="1:5" x14ac:dyDescent="0.2">
      <c r="A3436" s="102"/>
      <c r="B3436" s="103"/>
      <c r="C3436" s="103"/>
      <c r="D3436" s="103"/>
      <c r="E3436" s="103"/>
    </row>
    <row r="3437" spans="1:5" x14ac:dyDescent="0.2">
      <c r="A3437" s="102"/>
      <c r="B3437" s="103"/>
      <c r="C3437" s="103"/>
      <c r="D3437" s="103"/>
      <c r="E3437" s="103"/>
    </row>
    <row r="3438" spans="1:5" x14ac:dyDescent="0.2">
      <c r="A3438" s="102"/>
      <c r="B3438" s="103"/>
      <c r="C3438" s="103"/>
      <c r="D3438" s="103"/>
      <c r="E3438" s="103"/>
    </row>
    <row r="3439" spans="1:5" x14ac:dyDescent="0.2">
      <c r="A3439" s="102"/>
      <c r="B3439" s="103"/>
      <c r="C3439" s="103"/>
      <c r="D3439" s="103"/>
      <c r="E3439" s="103"/>
    </row>
    <row r="3440" spans="1:5" x14ac:dyDescent="0.2">
      <c r="A3440" s="102"/>
      <c r="B3440" s="103"/>
      <c r="C3440" s="103"/>
      <c r="D3440" s="103"/>
      <c r="E3440" s="103"/>
    </row>
    <row r="3441" spans="1:5" x14ac:dyDescent="0.2">
      <c r="A3441" s="102"/>
      <c r="B3441" s="103"/>
      <c r="C3441" s="103"/>
      <c r="D3441" s="103"/>
      <c r="E3441" s="103"/>
    </row>
    <row r="3442" spans="1:5" x14ac:dyDescent="0.2">
      <c r="A3442" s="102"/>
      <c r="B3442" s="103"/>
      <c r="C3442" s="103"/>
      <c r="D3442" s="103"/>
      <c r="E3442" s="103"/>
    </row>
    <row r="3443" spans="1:5" x14ac:dyDescent="0.2">
      <c r="A3443" s="102"/>
      <c r="B3443" s="103"/>
      <c r="C3443" s="103"/>
      <c r="D3443" s="103"/>
      <c r="E3443" s="103"/>
    </row>
    <row r="3444" spans="1:5" x14ac:dyDescent="0.2">
      <c r="A3444" s="102"/>
      <c r="B3444" s="103"/>
      <c r="C3444" s="103"/>
      <c r="D3444" s="103"/>
      <c r="E3444" s="103"/>
    </row>
    <row r="3445" spans="1:5" x14ac:dyDescent="0.2">
      <c r="A3445" s="102"/>
      <c r="B3445" s="103"/>
      <c r="C3445" s="103"/>
      <c r="D3445" s="103"/>
      <c r="E3445" s="103"/>
    </row>
    <row r="3446" spans="1:5" x14ac:dyDescent="0.2">
      <c r="A3446" s="102"/>
      <c r="B3446" s="103"/>
      <c r="C3446" s="103"/>
      <c r="D3446" s="103"/>
      <c r="E3446" s="103"/>
    </row>
    <row r="3447" spans="1:5" x14ac:dyDescent="0.2">
      <c r="A3447" s="102"/>
      <c r="B3447" s="103"/>
      <c r="C3447" s="103"/>
      <c r="D3447" s="103"/>
      <c r="E3447" s="103"/>
    </row>
    <row r="3448" spans="1:5" x14ac:dyDescent="0.2">
      <c r="A3448" s="102"/>
      <c r="B3448" s="103"/>
      <c r="C3448" s="103"/>
      <c r="D3448" s="103"/>
      <c r="E3448" s="103"/>
    </row>
    <row r="3449" spans="1:5" x14ac:dyDescent="0.2">
      <c r="A3449" s="102"/>
      <c r="B3449" s="103"/>
      <c r="C3449" s="103"/>
      <c r="D3449" s="103"/>
      <c r="E3449" s="103"/>
    </row>
    <row r="3450" spans="1:5" x14ac:dyDescent="0.2">
      <c r="A3450" s="102"/>
      <c r="B3450" s="103"/>
      <c r="C3450" s="103"/>
      <c r="D3450" s="103"/>
      <c r="E3450" s="103"/>
    </row>
    <row r="3451" spans="1:5" x14ac:dyDescent="0.2">
      <c r="A3451" s="102"/>
      <c r="B3451" s="103"/>
      <c r="C3451" s="103"/>
      <c r="D3451" s="103"/>
      <c r="E3451" s="103"/>
    </row>
    <row r="3452" spans="1:5" x14ac:dyDescent="0.2">
      <c r="A3452" s="102"/>
      <c r="B3452" s="103"/>
      <c r="C3452" s="103"/>
      <c r="D3452" s="103"/>
      <c r="E3452" s="103"/>
    </row>
    <row r="3453" spans="1:5" x14ac:dyDescent="0.2">
      <c r="A3453" s="102"/>
      <c r="B3453" s="103"/>
      <c r="C3453" s="103"/>
      <c r="D3453" s="103"/>
      <c r="E3453" s="103"/>
    </row>
    <row r="3454" spans="1:5" x14ac:dyDescent="0.2">
      <c r="A3454" s="102"/>
      <c r="B3454" s="103"/>
      <c r="C3454" s="103"/>
      <c r="D3454" s="103"/>
      <c r="E3454" s="103"/>
    </row>
    <row r="3455" spans="1:5" x14ac:dyDescent="0.2">
      <c r="A3455" s="102"/>
      <c r="B3455" s="103"/>
      <c r="C3455" s="103"/>
      <c r="D3455" s="103"/>
      <c r="E3455" s="103"/>
    </row>
    <row r="3456" spans="1:5" x14ac:dyDescent="0.2">
      <c r="A3456" s="102"/>
      <c r="B3456" s="103"/>
      <c r="C3456" s="103"/>
      <c r="D3456" s="103"/>
      <c r="E3456" s="103"/>
    </row>
    <row r="3457" spans="1:5" x14ac:dyDescent="0.2">
      <c r="A3457" s="102"/>
      <c r="B3457" s="103"/>
      <c r="C3457" s="103"/>
      <c r="D3457" s="103"/>
      <c r="E3457" s="103"/>
    </row>
    <row r="3458" spans="1:5" x14ac:dyDescent="0.2">
      <c r="A3458" s="102"/>
      <c r="B3458" s="103"/>
      <c r="C3458" s="103"/>
      <c r="D3458" s="103"/>
      <c r="E3458" s="103"/>
    </row>
    <row r="3459" spans="1:5" x14ac:dyDescent="0.2">
      <c r="A3459" s="102"/>
      <c r="B3459" s="103"/>
      <c r="C3459" s="103"/>
      <c r="D3459" s="103"/>
      <c r="E3459" s="103"/>
    </row>
    <row r="3460" spans="1:5" x14ac:dyDescent="0.2">
      <c r="A3460" s="102"/>
      <c r="B3460" s="103"/>
      <c r="C3460" s="103"/>
      <c r="D3460" s="103"/>
      <c r="E3460" s="103"/>
    </row>
    <row r="3461" spans="1:5" x14ac:dyDescent="0.2">
      <c r="A3461" s="102"/>
      <c r="B3461" s="103"/>
      <c r="C3461" s="103"/>
      <c r="D3461" s="103"/>
      <c r="E3461" s="103"/>
    </row>
    <row r="3462" spans="1:5" x14ac:dyDescent="0.2">
      <c r="A3462" s="102"/>
      <c r="B3462" s="103"/>
      <c r="C3462" s="103"/>
      <c r="D3462" s="103"/>
      <c r="E3462" s="103"/>
    </row>
    <row r="3463" spans="1:5" x14ac:dyDescent="0.2">
      <c r="A3463" s="102"/>
      <c r="B3463" s="103"/>
      <c r="C3463" s="103"/>
      <c r="D3463" s="103"/>
      <c r="E3463" s="103"/>
    </row>
    <row r="3464" spans="1:5" x14ac:dyDescent="0.2">
      <c r="A3464" s="102"/>
      <c r="B3464" s="103"/>
      <c r="C3464" s="103"/>
      <c r="D3464" s="103"/>
      <c r="E3464" s="103"/>
    </row>
    <row r="3465" spans="1:5" x14ac:dyDescent="0.2">
      <c r="A3465" s="102"/>
      <c r="B3465" s="103"/>
      <c r="C3465" s="103"/>
      <c r="D3465" s="103"/>
      <c r="E3465" s="103"/>
    </row>
    <row r="3466" spans="1:5" x14ac:dyDescent="0.2">
      <c r="A3466" s="102"/>
      <c r="B3466" s="103"/>
      <c r="C3466" s="103"/>
      <c r="D3466" s="103"/>
      <c r="E3466" s="103"/>
    </row>
    <row r="3467" spans="1:5" x14ac:dyDescent="0.2">
      <c r="A3467" s="102"/>
      <c r="B3467" s="103"/>
      <c r="C3467" s="103"/>
      <c r="D3467" s="103"/>
      <c r="E3467" s="103"/>
    </row>
    <row r="3468" spans="1:5" x14ac:dyDescent="0.2">
      <c r="A3468" s="102"/>
      <c r="B3468" s="103"/>
      <c r="C3468" s="103"/>
      <c r="D3468" s="103"/>
      <c r="E3468" s="103"/>
    </row>
    <row r="3469" spans="1:5" x14ac:dyDescent="0.2">
      <c r="A3469" s="102"/>
      <c r="B3469" s="103"/>
      <c r="C3469" s="103"/>
      <c r="D3469" s="103"/>
      <c r="E3469" s="103"/>
    </row>
    <row r="3470" spans="1:5" x14ac:dyDescent="0.2">
      <c r="A3470" s="102"/>
      <c r="B3470" s="103"/>
      <c r="C3470" s="103"/>
      <c r="D3470" s="103"/>
      <c r="E3470" s="103"/>
    </row>
    <row r="3471" spans="1:5" x14ac:dyDescent="0.2">
      <c r="A3471" s="102"/>
      <c r="B3471" s="103"/>
      <c r="C3471" s="103"/>
      <c r="D3471" s="103"/>
      <c r="E3471" s="103"/>
    </row>
    <row r="3472" spans="1:5" x14ac:dyDescent="0.2">
      <c r="A3472" s="102"/>
      <c r="B3472" s="103"/>
      <c r="C3472" s="103"/>
      <c r="D3472" s="103"/>
      <c r="E3472" s="103"/>
    </row>
    <row r="3473" spans="1:5" x14ac:dyDescent="0.2">
      <c r="A3473" s="102"/>
      <c r="B3473" s="103"/>
      <c r="C3473" s="103"/>
      <c r="D3473" s="103"/>
      <c r="E3473" s="103"/>
    </row>
    <row r="3474" spans="1:5" x14ac:dyDescent="0.2">
      <c r="A3474" s="102"/>
      <c r="B3474" s="103"/>
      <c r="C3474" s="103"/>
      <c r="D3474" s="103"/>
      <c r="E3474" s="103"/>
    </row>
    <row r="3475" spans="1:5" x14ac:dyDescent="0.2">
      <c r="A3475" s="102"/>
      <c r="B3475" s="103"/>
      <c r="C3475" s="103"/>
      <c r="D3475" s="103"/>
      <c r="E3475" s="103"/>
    </row>
    <row r="3476" spans="1:5" x14ac:dyDescent="0.2">
      <c r="A3476" s="102"/>
      <c r="B3476" s="103"/>
      <c r="C3476" s="103"/>
      <c r="D3476" s="103"/>
      <c r="E3476" s="103"/>
    </row>
    <row r="3477" spans="1:5" x14ac:dyDescent="0.2">
      <c r="A3477" s="102"/>
      <c r="B3477" s="103"/>
      <c r="C3477" s="103"/>
      <c r="D3477" s="103"/>
      <c r="E3477" s="103"/>
    </row>
    <row r="3478" spans="1:5" x14ac:dyDescent="0.2">
      <c r="A3478" s="102"/>
      <c r="B3478" s="103"/>
      <c r="C3478" s="103"/>
      <c r="D3478" s="103"/>
      <c r="E3478" s="103"/>
    </row>
    <row r="3479" spans="1:5" x14ac:dyDescent="0.2">
      <c r="A3479" s="102"/>
      <c r="B3479" s="103"/>
      <c r="C3479" s="103"/>
      <c r="D3479" s="103"/>
      <c r="E3479" s="103"/>
    </row>
    <row r="3480" spans="1:5" x14ac:dyDescent="0.2">
      <c r="A3480" s="102"/>
      <c r="B3480" s="103"/>
      <c r="C3480" s="103"/>
      <c r="D3480" s="103"/>
      <c r="E3480" s="103"/>
    </row>
    <row r="3481" spans="1:5" x14ac:dyDescent="0.2">
      <c r="A3481" s="102"/>
      <c r="B3481" s="103"/>
      <c r="C3481" s="103"/>
      <c r="D3481" s="103"/>
      <c r="E3481" s="103"/>
    </row>
    <row r="3482" spans="1:5" x14ac:dyDescent="0.2">
      <c r="A3482" s="102"/>
      <c r="B3482" s="103"/>
      <c r="C3482" s="103"/>
      <c r="D3482" s="103"/>
      <c r="E3482" s="103"/>
    </row>
    <row r="3483" spans="1:5" x14ac:dyDescent="0.2">
      <c r="A3483" s="102"/>
      <c r="B3483" s="103"/>
      <c r="C3483" s="103"/>
      <c r="D3483" s="103"/>
      <c r="E3483" s="103"/>
    </row>
    <row r="3484" spans="1:5" x14ac:dyDescent="0.2">
      <c r="A3484" s="102"/>
      <c r="B3484" s="103"/>
      <c r="C3484" s="103"/>
      <c r="D3484" s="103"/>
      <c r="E3484" s="103"/>
    </row>
    <row r="3485" spans="1:5" x14ac:dyDescent="0.2">
      <c r="A3485" s="102"/>
      <c r="B3485" s="103"/>
      <c r="C3485" s="103"/>
      <c r="D3485" s="103"/>
      <c r="E3485" s="103"/>
    </row>
    <row r="3486" spans="1:5" x14ac:dyDescent="0.2">
      <c r="A3486" s="102"/>
      <c r="B3486" s="103"/>
      <c r="C3486" s="103"/>
      <c r="D3486" s="103"/>
      <c r="E3486" s="103"/>
    </row>
    <row r="3487" spans="1:5" x14ac:dyDescent="0.2">
      <c r="A3487" s="102"/>
      <c r="B3487" s="103"/>
      <c r="C3487" s="103"/>
      <c r="D3487" s="103"/>
      <c r="E3487" s="103"/>
    </row>
    <row r="3488" spans="1:5" x14ac:dyDescent="0.2">
      <c r="A3488" s="102"/>
      <c r="B3488" s="103"/>
      <c r="C3488" s="103"/>
      <c r="D3488" s="103"/>
      <c r="E3488" s="103"/>
    </row>
    <row r="3489" spans="1:5" x14ac:dyDescent="0.2">
      <c r="A3489" s="102"/>
      <c r="B3489" s="103"/>
      <c r="C3489" s="103"/>
      <c r="D3489" s="103"/>
      <c r="E3489" s="103"/>
    </row>
    <row r="3490" spans="1:5" x14ac:dyDescent="0.2">
      <c r="A3490" s="102"/>
      <c r="B3490" s="103"/>
      <c r="C3490" s="103"/>
      <c r="D3490" s="103"/>
      <c r="E3490" s="103"/>
    </row>
    <row r="3491" spans="1:5" x14ac:dyDescent="0.2">
      <c r="A3491" s="102"/>
      <c r="B3491" s="103"/>
      <c r="C3491" s="103"/>
      <c r="D3491" s="103"/>
      <c r="E3491" s="103"/>
    </row>
    <row r="3492" spans="1:5" x14ac:dyDescent="0.2">
      <c r="A3492" s="102"/>
      <c r="B3492" s="103"/>
      <c r="C3492" s="103"/>
      <c r="D3492" s="103"/>
      <c r="E3492" s="103"/>
    </row>
    <row r="3493" spans="1:5" x14ac:dyDescent="0.2">
      <c r="A3493" s="102"/>
      <c r="B3493" s="103"/>
      <c r="C3493" s="103"/>
      <c r="D3493" s="103"/>
      <c r="E3493" s="103"/>
    </row>
    <row r="3494" spans="1:5" x14ac:dyDescent="0.2">
      <c r="A3494" s="102"/>
      <c r="B3494" s="103"/>
      <c r="C3494" s="103"/>
      <c r="D3494" s="103"/>
      <c r="E3494" s="103"/>
    </row>
    <row r="3495" spans="1:5" x14ac:dyDescent="0.2">
      <c r="A3495" s="102"/>
      <c r="B3495" s="103"/>
      <c r="C3495" s="103"/>
      <c r="D3495" s="103"/>
      <c r="E3495" s="103"/>
    </row>
    <row r="3496" spans="1:5" x14ac:dyDescent="0.2">
      <c r="A3496" s="102"/>
      <c r="B3496" s="103"/>
      <c r="C3496" s="103"/>
      <c r="D3496" s="103"/>
      <c r="E3496" s="103"/>
    </row>
    <row r="3497" spans="1:5" x14ac:dyDescent="0.2">
      <c r="A3497" s="102"/>
      <c r="B3497" s="103"/>
      <c r="C3497" s="103"/>
      <c r="D3497" s="103"/>
      <c r="E3497" s="103"/>
    </row>
    <row r="3498" spans="1:5" x14ac:dyDescent="0.2">
      <c r="A3498" s="102"/>
      <c r="B3498" s="103"/>
      <c r="C3498" s="103"/>
      <c r="D3498" s="103"/>
      <c r="E3498" s="103"/>
    </row>
    <row r="3499" spans="1:5" x14ac:dyDescent="0.2">
      <c r="A3499" s="102"/>
      <c r="B3499" s="103"/>
      <c r="C3499" s="103"/>
      <c r="D3499" s="103"/>
      <c r="E3499" s="103"/>
    </row>
    <row r="3500" spans="1:5" x14ac:dyDescent="0.2">
      <c r="A3500" s="102"/>
      <c r="B3500" s="103"/>
      <c r="C3500" s="103"/>
      <c r="D3500" s="103"/>
      <c r="E3500" s="103"/>
    </row>
    <row r="3501" spans="1:5" x14ac:dyDescent="0.2">
      <c r="A3501" s="102"/>
      <c r="B3501" s="103"/>
      <c r="C3501" s="103"/>
      <c r="D3501" s="103"/>
      <c r="E3501" s="103"/>
    </row>
    <row r="3502" spans="1:5" x14ac:dyDescent="0.2">
      <c r="A3502" s="102"/>
      <c r="B3502" s="103"/>
      <c r="C3502" s="103"/>
      <c r="D3502" s="103"/>
      <c r="E3502" s="103"/>
    </row>
    <row r="3503" spans="1:5" x14ac:dyDescent="0.2">
      <c r="A3503" s="102"/>
      <c r="B3503" s="103"/>
      <c r="C3503" s="103"/>
      <c r="D3503" s="103"/>
      <c r="E3503" s="103"/>
    </row>
    <row r="3504" spans="1:5" x14ac:dyDescent="0.2">
      <c r="A3504" s="102"/>
      <c r="B3504" s="103"/>
      <c r="C3504" s="103"/>
      <c r="D3504" s="103"/>
      <c r="E3504" s="103"/>
    </row>
    <row r="3505" spans="1:5" x14ac:dyDescent="0.2">
      <c r="A3505" s="102"/>
      <c r="B3505" s="103"/>
      <c r="C3505" s="103"/>
      <c r="D3505" s="103"/>
      <c r="E3505" s="103"/>
    </row>
    <row r="3506" spans="1:5" x14ac:dyDescent="0.2">
      <c r="A3506" s="102"/>
      <c r="B3506" s="103"/>
      <c r="C3506" s="103"/>
      <c r="D3506" s="103"/>
      <c r="E3506" s="103"/>
    </row>
    <row r="3507" spans="1:5" x14ac:dyDescent="0.2">
      <c r="A3507" s="102"/>
      <c r="B3507" s="103"/>
      <c r="C3507" s="103"/>
      <c r="D3507" s="103"/>
      <c r="E3507" s="103"/>
    </row>
    <row r="3508" spans="1:5" x14ac:dyDescent="0.2">
      <c r="A3508" s="102"/>
      <c r="B3508" s="103"/>
      <c r="C3508" s="103"/>
      <c r="D3508" s="103"/>
      <c r="E3508" s="103"/>
    </row>
    <row r="3509" spans="1:5" x14ac:dyDescent="0.2">
      <c r="A3509" s="102"/>
      <c r="B3509" s="103"/>
      <c r="C3509" s="103"/>
      <c r="D3509" s="103"/>
      <c r="E3509" s="103"/>
    </row>
    <row r="3510" spans="1:5" x14ac:dyDescent="0.2">
      <c r="A3510" s="102"/>
      <c r="B3510" s="103"/>
      <c r="C3510" s="103"/>
      <c r="D3510" s="103"/>
      <c r="E3510" s="103"/>
    </row>
    <row r="3511" spans="1:5" x14ac:dyDescent="0.2">
      <c r="A3511" s="102"/>
      <c r="B3511" s="103"/>
      <c r="C3511" s="103"/>
      <c r="D3511" s="103"/>
      <c r="E3511" s="103"/>
    </row>
    <row r="3512" spans="1:5" x14ac:dyDescent="0.2">
      <c r="A3512" s="102"/>
      <c r="B3512" s="103"/>
      <c r="C3512" s="103"/>
      <c r="D3512" s="103"/>
      <c r="E3512" s="103"/>
    </row>
    <row r="3513" spans="1:5" x14ac:dyDescent="0.2">
      <c r="A3513" s="102"/>
      <c r="B3513" s="103"/>
      <c r="C3513" s="103"/>
      <c r="D3513" s="103"/>
      <c r="E3513" s="103"/>
    </row>
    <row r="3514" spans="1:5" x14ac:dyDescent="0.2">
      <c r="A3514" s="102"/>
      <c r="B3514" s="103"/>
      <c r="C3514" s="103"/>
      <c r="D3514" s="103"/>
      <c r="E3514" s="103"/>
    </row>
    <row r="3515" spans="1:5" x14ac:dyDescent="0.2">
      <c r="A3515" s="102"/>
      <c r="B3515" s="103"/>
      <c r="C3515" s="103"/>
      <c r="D3515" s="103"/>
      <c r="E3515" s="103"/>
    </row>
    <row r="3516" spans="1:5" x14ac:dyDescent="0.2">
      <c r="A3516" s="102"/>
      <c r="B3516" s="103"/>
      <c r="C3516" s="103"/>
      <c r="D3516" s="103"/>
      <c r="E3516" s="103"/>
    </row>
    <row r="3517" spans="1:5" x14ac:dyDescent="0.2">
      <c r="A3517" s="102"/>
      <c r="B3517" s="103"/>
      <c r="C3517" s="103"/>
      <c r="D3517" s="103"/>
      <c r="E3517" s="103"/>
    </row>
    <row r="3518" spans="1:5" x14ac:dyDescent="0.2">
      <c r="A3518" s="102"/>
      <c r="B3518" s="103"/>
      <c r="C3518" s="103"/>
      <c r="D3518" s="103"/>
      <c r="E3518" s="103"/>
    </row>
    <row r="3519" spans="1:5" x14ac:dyDescent="0.2">
      <c r="A3519" s="102"/>
      <c r="B3519" s="103"/>
      <c r="C3519" s="103"/>
      <c r="D3519" s="103"/>
      <c r="E3519" s="103"/>
    </row>
    <row r="3520" spans="1:5" x14ac:dyDescent="0.2">
      <c r="A3520" s="102"/>
      <c r="B3520" s="103"/>
      <c r="C3520" s="103"/>
      <c r="D3520" s="103"/>
      <c r="E3520" s="103"/>
    </row>
    <row r="3521" spans="1:5" x14ac:dyDescent="0.2">
      <c r="A3521" s="102"/>
      <c r="B3521" s="103"/>
      <c r="C3521" s="103"/>
      <c r="D3521" s="103"/>
      <c r="E3521" s="103"/>
    </row>
    <row r="3522" spans="1:5" x14ac:dyDescent="0.2">
      <c r="A3522" s="102"/>
      <c r="B3522" s="103"/>
      <c r="C3522" s="103"/>
      <c r="D3522" s="103"/>
      <c r="E3522" s="103"/>
    </row>
    <row r="3523" spans="1:5" x14ac:dyDescent="0.2">
      <c r="A3523" s="102"/>
      <c r="B3523" s="103"/>
      <c r="C3523" s="103"/>
      <c r="D3523" s="103"/>
      <c r="E3523" s="103"/>
    </row>
    <row r="3524" spans="1:5" x14ac:dyDescent="0.2">
      <c r="A3524" s="102"/>
      <c r="B3524" s="103"/>
      <c r="C3524" s="103"/>
      <c r="D3524" s="103"/>
      <c r="E3524" s="103"/>
    </row>
    <row r="3525" spans="1:5" x14ac:dyDescent="0.2">
      <c r="A3525" s="102"/>
      <c r="B3525" s="103"/>
      <c r="C3525" s="103"/>
      <c r="D3525" s="103"/>
      <c r="E3525" s="103"/>
    </row>
    <row r="3526" spans="1:5" x14ac:dyDescent="0.2">
      <c r="A3526" s="102"/>
      <c r="B3526" s="103"/>
      <c r="C3526" s="103"/>
      <c r="D3526" s="103"/>
      <c r="E3526" s="103"/>
    </row>
    <row r="3527" spans="1:5" x14ac:dyDescent="0.2">
      <c r="A3527" s="102"/>
      <c r="B3527" s="103"/>
      <c r="C3527" s="103"/>
      <c r="D3527" s="103"/>
      <c r="E3527" s="103"/>
    </row>
    <row r="3528" spans="1:5" x14ac:dyDescent="0.2">
      <c r="A3528" s="102"/>
      <c r="B3528" s="103"/>
      <c r="C3528" s="103"/>
      <c r="D3528" s="103"/>
      <c r="E3528" s="103"/>
    </row>
    <row r="3529" spans="1:5" x14ac:dyDescent="0.2">
      <c r="A3529" s="102"/>
      <c r="B3529" s="103"/>
      <c r="C3529" s="103"/>
      <c r="D3529" s="103"/>
      <c r="E3529" s="103"/>
    </row>
    <row r="3530" spans="1:5" x14ac:dyDescent="0.2">
      <c r="A3530" s="102"/>
      <c r="B3530" s="103"/>
      <c r="C3530" s="103"/>
      <c r="D3530" s="103"/>
      <c r="E3530" s="103"/>
    </row>
    <row r="3531" spans="1:5" x14ac:dyDescent="0.2">
      <c r="A3531" s="102"/>
      <c r="B3531" s="103"/>
      <c r="C3531" s="103"/>
      <c r="D3531" s="103"/>
      <c r="E3531" s="103"/>
    </row>
    <row r="3532" spans="1:5" x14ac:dyDescent="0.2">
      <c r="A3532" s="102"/>
      <c r="B3532" s="103"/>
      <c r="C3532" s="103"/>
      <c r="D3532" s="103"/>
      <c r="E3532" s="103"/>
    </row>
    <row r="3533" spans="1:5" x14ac:dyDescent="0.2">
      <c r="A3533" s="102"/>
      <c r="B3533" s="103"/>
      <c r="C3533" s="103"/>
      <c r="D3533" s="103"/>
      <c r="E3533" s="103"/>
    </row>
    <row r="3534" spans="1:5" x14ac:dyDescent="0.2">
      <c r="A3534" s="102"/>
      <c r="B3534" s="103"/>
      <c r="C3534" s="103"/>
      <c r="D3534" s="103"/>
      <c r="E3534" s="103"/>
    </row>
    <row r="3535" spans="1:5" x14ac:dyDescent="0.2">
      <c r="A3535" s="102"/>
      <c r="B3535" s="103"/>
      <c r="C3535" s="103"/>
      <c r="D3535" s="103"/>
      <c r="E3535" s="103"/>
    </row>
    <row r="3536" spans="1:5" x14ac:dyDescent="0.2">
      <c r="A3536" s="102"/>
      <c r="B3536" s="103"/>
      <c r="C3536" s="103"/>
      <c r="D3536" s="103"/>
      <c r="E3536" s="103"/>
    </row>
    <row r="3537" spans="1:5" x14ac:dyDescent="0.2">
      <c r="A3537" s="102"/>
      <c r="B3537" s="103"/>
      <c r="C3537" s="103"/>
      <c r="D3537" s="103"/>
      <c r="E3537" s="103"/>
    </row>
    <row r="3538" spans="1:5" x14ac:dyDescent="0.2">
      <c r="A3538" s="102"/>
      <c r="B3538" s="103"/>
      <c r="C3538" s="103"/>
      <c r="D3538" s="103"/>
      <c r="E3538" s="103"/>
    </row>
    <row r="3539" spans="1:5" x14ac:dyDescent="0.2">
      <c r="A3539" s="102"/>
      <c r="B3539" s="103"/>
      <c r="C3539" s="103"/>
      <c r="D3539" s="103"/>
      <c r="E3539" s="103"/>
    </row>
    <row r="3540" spans="1:5" x14ac:dyDescent="0.2">
      <c r="A3540" s="102"/>
      <c r="B3540" s="103"/>
      <c r="C3540" s="103"/>
      <c r="D3540" s="103"/>
      <c r="E3540" s="103"/>
    </row>
    <row r="3541" spans="1:5" x14ac:dyDescent="0.2">
      <c r="A3541" s="102"/>
      <c r="B3541" s="103"/>
      <c r="C3541" s="103"/>
      <c r="D3541" s="103"/>
      <c r="E3541" s="103"/>
    </row>
    <row r="3542" spans="1:5" x14ac:dyDescent="0.2">
      <c r="A3542" s="102"/>
      <c r="B3542" s="103"/>
      <c r="C3542" s="103"/>
      <c r="D3542" s="103"/>
      <c r="E3542" s="103"/>
    </row>
    <row r="3543" spans="1:5" x14ac:dyDescent="0.2">
      <c r="A3543" s="102"/>
      <c r="B3543" s="103"/>
      <c r="C3543" s="103"/>
      <c r="D3543" s="103"/>
      <c r="E3543" s="103"/>
    </row>
    <row r="3544" spans="1:5" x14ac:dyDescent="0.2">
      <c r="A3544" s="102"/>
      <c r="B3544" s="103"/>
      <c r="C3544" s="103"/>
      <c r="D3544" s="103"/>
      <c r="E3544" s="103"/>
    </row>
    <row r="3545" spans="1:5" x14ac:dyDescent="0.2">
      <c r="A3545" s="102"/>
      <c r="B3545" s="103"/>
      <c r="C3545" s="103"/>
      <c r="D3545" s="103"/>
      <c r="E3545" s="103"/>
    </row>
    <row r="3546" spans="1:5" x14ac:dyDescent="0.2">
      <c r="A3546" s="102"/>
      <c r="B3546" s="103"/>
      <c r="C3546" s="103"/>
      <c r="D3546" s="103"/>
      <c r="E3546" s="103"/>
    </row>
    <row r="3547" spans="1:5" x14ac:dyDescent="0.2">
      <c r="A3547" s="102"/>
      <c r="B3547" s="103"/>
      <c r="C3547" s="103"/>
      <c r="D3547" s="103"/>
      <c r="E3547" s="103"/>
    </row>
    <row r="3548" spans="1:5" x14ac:dyDescent="0.2">
      <c r="A3548" s="102"/>
      <c r="B3548" s="103"/>
      <c r="C3548" s="103"/>
      <c r="D3548" s="103"/>
      <c r="E3548" s="103"/>
    </row>
    <row r="3549" spans="1:5" x14ac:dyDescent="0.2">
      <c r="A3549" s="102"/>
      <c r="B3549" s="103"/>
      <c r="C3549" s="103"/>
      <c r="D3549" s="103"/>
      <c r="E3549" s="103"/>
    </row>
    <row r="3550" spans="1:5" x14ac:dyDescent="0.2">
      <c r="A3550" s="102"/>
      <c r="B3550" s="103"/>
      <c r="C3550" s="103"/>
      <c r="D3550" s="103"/>
      <c r="E3550" s="103"/>
    </row>
    <row r="3551" spans="1:5" x14ac:dyDescent="0.2">
      <c r="A3551" s="102"/>
      <c r="B3551" s="103"/>
      <c r="C3551" s="103"/>
      <c r="D3551" s="103"/>
      <c r="E3551" s="103"/>
    </row>
    <row r="3552" spans="1:5" x14ac:dyDescent="0.2">
      <c r="A3552" s="102"/>
      <c r="B3552" s="103"/>
      <c r="C3552" s="103"/>
      <c r="D3552" s="103"/>
      <c r="E3552" s="103"/>
    </row>
    <row r="3553" spans="1:5" x14ac:dyDescent="0.2">
      <c r="A3553" s="102"/>
      <c r="B3553" s="103"/>
      <c r="C3553" s="103"/>
      <c r="D3553" s="103"/>
      <c r="E3553" s="103"/>
    </row>
    <row r="3554" spans="1:5" x14ac:dyDescent="0.2">
      <c r="A3554" s="102"/>
      <c r="B3554" s="103"/>
      <c r="C3554" s="103"/>
      <c r="D3554" s="103"/>
      <c r="E3554" s="103"/>
    </row>
    <row r="3555" spans="1:5" x14ac:dyDescent="0.2">
      <c r="A3555" s="102"/>
      <c r="B3555" s="103"/>
      <c r="C3555" s="103"/>
      <c r="D3555" s="103"/>
      <c r="E3555" s="103"/>
    </row>
    <row r="3556" spans="1:5" x14ac:dyDescent="0.2">
      <c r="A3556" s="102"/>
      <c r="B3556" s="103"/>
      <c r="C3556" s="103"/>
      <c r="D3556" s="103"/>
      <c r="E3556" s="103"/>
    </row>
    <row r="3557" spans="1:5" x14ac:dyDescent="0.2">
      <c r="A3557" s="102"/>
      <c r="B3557" s="103"/>
      <c r="C3557" s="103"/>
      <c r="D3557" s="103"/>
      <c r="E3557" s="103"/>
    </row>
    <row r="3558" spans="1:5" x14ac:dyDescent="0.2">
      <c r="A3558" s="102"/>
      <c r="B3558" s="103"/>
      <c r="C3558" s="103"/>
      <c r="D3558" s="103"/>
      <c r="E3558" s="103"/>
    </row>
    <row r="3559" spans="1:5" x14ac:dyDescent="0.2">
      <c r="A3559" s="102"/>
      <c r="B3559" s="103"/>
      <c r="C3559" s="103"/>
      <c r="D3559" s="103"/>
      <c r="E3559" s="103"/>
    </row>
    <row r="3560" spans="1:5" x14ac:dyDescent="0.2">
      <c r="A3560" s="102"/>
      <c r="B3560" s="103"/>
      <c r="C3560" s="103"/>
      <c r="D3560" s="103"/>
      <c r="E3560" s="103"/>
    </row>
    <row r="3561" spans="1:5" x14ac:dyDescent="0.2">
      <c r="A3561" s="102"/>
      <c r="B3561" s="103"/>
      <c r="C3561" s="103"/>
      <c r="D3561" s="103"/>
      <c r="E3561" s="103"/>
    </row>
    <row r="3562" spans="1:5" x14ac:dyDescent="0.2">
      <c r="A3562" s="102"/>
      <c r="B3562" s="103"/>
      <c r="C3562" s="103"/>
      <c r="D3562" s="103"/>
      <c r="E3562" s="103"/>
    </row>
    <row r="3563" spans="1:5" x14ac:dyDescent="0.2">
      <c r="A3563" s="102"/>
      <c r="B3563" s="103"/>
      <c r="C3563" s="103"/>
      <c r="D3563" s="103"/>
      <c r="E3563" s="103"/>
    </row>
    <row r="3564" spans="1:5" x14ac:dyDescent="0.2">
      <c r="A3564" s="102"/>
      <c r="B3564" s="103"/>
      <c r="C3564" s="103"/>
      <c r="D3564" s="103"/>
      <c r="E3564" s="103"/>
    </row>
    <row r="3565" spans="1:5" x14ac:dyDescent="0.2">
      <c r="A3565" s="102"/>
      <c r="B3565" s="103"/>
      <c r="C3565" s="103"/>
      <c r="D3565" s="103"/>
      <c r="E3565" s="103"/>
    </row>
    <row r="3566" spans="1:5" x14ac:dyDescent="0.2">
      <c r="A3566" s="102"/>
      <c r="B3566" s="103"/>
      <c r="C3566" s="103"/>
      <c r="D3566" s="103"/>
      <c r="E3566" s="103"/>
    </row>
    <row r="3567" spans="1:5" x14ac:dyDescent="0.2">
      <c r="A3567" s="102"/>
      <c r="B3567" s="103"/>
      <c r="C3567" s="103"/>
      <c r="D3567" s="103"/>
      <c r="E3567" s="103"/>
    </row>
    <row r="3568" spans="1:5" x14ac:dyDescent="0.2">
      <c r="A3568" s="102"/>
      <c r="B3568" s="103"/>
      <c r="C3568" s="103"/>
      <c r="D3568" s="103"/>
      <c r="E3568" s="103"/>
    </row>
    <row r="3569" spans="1:5" x14ac:dyDescent="0.2">
      <c r="A3569" s="102"/>
      <c r="B3569" s="103"/>
      <c r="C3569" s="103"/>
      <c r="D3569" s="103"/>
      <c r="E3569" s="103"/>
    </row>
    <row r="3570" spans="1:5" x14ac:dyDescent="0.2">
      <c r="A3570" s="102"/>
      <c r="B3570" s="103"/>
      <c r="C3570" s="103"/>
      <c r="D3570" s="103"/>
      <c r="E3570" s="103"/>
    </row>
    <row r="3571" spans="1:5" x14ac:dyDescent="0.2">
      <c r="A3571" s="102"/>
      <c r="B3571" s="103"/>
      <c r="C3571" s="103"/>
      <c r="D3571" s="103"/>
      <c r="E3571" s="103"/>
    </row>
    <row r="3572" spans="1:5" x14ac:dyDescent="0.2">
      <c r="A3572" s="102"/>
      <c r="B3572" s="103"/>
      <c r="C3572" s="103"/>
      <c r="D3572" s="103"/>
      <c r="E3572" s="103"/>
    </row>
    <row r="3573" spans="1:5" x14ac:dyDescent="0.2">
      <c r="A3573" s="102"/>
      <c r="B3573" s="103"/>
      <c r="C3573" s="103"/>
      <c r="D3573" s="103"/>
      <c r="E3573" s="103"/>
    </row>
    <row r="3574" spans="1:5" x14ac:dyDescent="0.2">
      <c r="A3574" s="102"/>
      <c r="B3574" s="103"/>
      <c r="C3574" s="103"/>
      <c r="D3574" s="103"/>
      <c r="E3574" s="103"/>
    </row>
    <row r="3575" spans="1:5" x14ac:dyDescent="0.2">
      <c r="A3575" s="102"/>
      <c r="B3575" s="103"/>
      <c r="C3575" s="103"/>
      <c r="D3575" s="103"/>
      <c r="E3575" s="103"/>
    </row>
    <row r="3576" spans="1:5" x14ac:dyDescent="0.2">
      <c r="A3576" s="102"/>
      <c r="B3576" s="103"/>
      <c r="C3576" s="103"/>
      <c r="D3576" s="103"/>
      <c r="E3576" s="103"/>
    </row>
    <row r="3577" spans="1:5" x14ac:dyDescent="0.2">
      <c r="A3577" s="102"/>
      <c r="B3577" s="103"/>
      <c r="C3577" s="103"/>
      <c r="D3577" s="103"/>
      <c r="E3577" s="103"/>
    </row>
    <row r="3578" spans="1:5" x14ac:dyDescent="0.2">
      <c r="A3578" s="102"/>
      <c r="B3578" s="103"/>
      <c r="C3578" s="103"/>
      <c r="D3578" s="103"/>
      <c r="E3578" s="103"/>
    </row>
    <row r="3579" spans="1:5" x14ac:dyDescent="0.2">
      <c r="A3579" s="102"/>
      <c r="B3579" s="103"/>
      <c r="C3579" s="103"/>
      <c r="D3579" s="103"/>
      <c r="E3579" s="103"/>
    </row>
    <row r="3580" spans="1:5" x14ac:dyDescent="0.2">
      <c r="A3580" s="102"/>
      <c r="B3580" s="103"/>
      <c r="C3580" s="103"/>
      <c r="D3580" s="103"/>
      <c r="E3580" s="103"/>
    </row>
    <row r="3581" spans="1:5" x14ac:dyDescent="0.2">
      <c r="A3581" s="102"/>
      <c r="B3581" s="103"/>
      <c r="C3581" s="103"/>
      <c r="D3581" s="103"/>
      <c r="E3581" s="103"/>
    </row>
    <row r="3582" spans="1:5" x14ac:dyDescent="0.2">
      <c r="A3582" s="102"/>
      <c r="B3582" s="103"/>
      <c r="C3582" s="103"/>
      <c r="D3582" s="103"/>
      <c r="E3582" s="103"/>
    </row>
    <row r="3583" spans="1:5" x14ac:dyDescent="0.2">
      <c r="A3583" s="102"/>
      <c r="B3583" s="103"/>
      <c r="C3583" s="103"/>
      <c r="D3583" s="103"/>
      <c r="E3583" s="103"/>
    </row>
    <row r="3584" spans="1:5" x14ac:dyDescent="0.2">
      <c r="A3584" s="102"/>
      <c r="B3584" s="103"/>
      <c r="C3584" s="103"/>
      <c r="D3584" s="103"/>
      <c r="E3584" s="103"/>
    </row>
    <row r="3585" spans="1:5" x14ac:dyDescent="0.2">
      <c r="A3585" s="102"/>
      <c r="B3585" s="103"/>
      <c r="C3585" s="103"/>
      <c r="D3585" s="103"/>
      <c r="E3585" s="103"/>
    </row>
    <row r="3586" spans="1:5" x14ac:dyDescent="0.2">
      <c r="A3586" s="102"/>
      <c r="B3586" s="103"/>
      <c r="C3586" s="103"/>
      <c r="D3586" s="103"/>
      <c r="E3586" s="103"/>
    </row>
    <row r="3587" spans="1:5" x14ac:dyDescent="0.2">
      <c r="A3587" s="102"/>
      <c r="B3587" s="103"/>
      <c r="C3587" s="103"/>
      <c r="D3587" s="103"/>
      <c r="E3587" s="103"/>
    </row>
    <row r="3588" spans="1:5" x14ac:dyDescent="0.2">
      <c r="A3588" s="102"/>
      <c r="B3588" s="103"/>
      <c r="C3588" s="103"/>
      <c r="D3588" s="103"/>
      <c r="E3588" s="103"/>
    </row>
    <row r="3589" spans="1:5" x14ac:dyDescent="0.2">
      <c r="A3589" s="102"/>
      <c r="B3589" s="103"/>
      <c r="C3589" s="103"/>
      <c r="D3589" s="103"/>
      <c r="E3589" s="103"/>
    </row>
    <row r="3590" spans="1:5" x14ac:dyDescent="0.2">
      <c r="A3590" s="102"/>
      <c r="B3590" s="103"/>
      <c r="C3590" s="103"/>
      <c r="D3590" s="103"/>
      <c r="E3590" s="103"/>
    </row>
    <row r="3591" spans="1:5" x14ac:dyDescent="0.2">
      <c r="A3591" s="102"/>
      <c r="B3591" s="103"/>
      <c r="C3591" s="103"/>
      <c r="D3591" s="103"/>
      <c r="E3591" s="103"/>
    </row>
    <row r="3592" spans="1:5" x14ac:dyDescent="0.2">
      <c r="A3592" s="102"/>
      <c r="B3592" s="103"/>
      <c r="C3592" s="103"/>
      <c r="D3592" s="103"/>
      <c r="E3592" s="103"/>
    </row>
    <row r="3593" spans="1:5" x14ac:dyDescent="0.2">
      <c r="A3593" s="102"/>
      <c r="B3593" s="103"/>
      <c r="C3593" s="103"/>
      <c r="D3593" s="103"/>
      <c r="E3593" s="103"/>
    </row>
    <row r="3594" spans="1:5" x14ac:dyDescent="0.2">
      <c r="A3594" s="102"/>
      <c r="B3594" s="103"/>
      <c r="C3594" s="103"/>
      <c r="D3594" s="103"/>
      <c r="E3594" s="103"/>
    </row>
    <row r="3595" spans="1:5" x14ac:dyDescent="0.2">
      <c r="A3595" s="102"/>
      <c r="B3595" s="103"/>
      <c r="C3595" s="103"/>
      <c r="D3595" s="103"/>
      <c r="E3595" s="103"/>
    </row>
    <row r="3596" spans="1:5" x14ac:dyDescent="0.2">
      <c r="A3596" s="102"/>
      <c r="B3596" s="103"/>
      <c r="C3596" s="103"/>
      <c r="D3596" s="103"/>
      <c r="E3596" s="103"/>
    </row>
    <row r="3597" spans="1:5" x14ac:dyDescent="0.2">
      <c r="A3597" s="102"/>
      <c r="B3597" s="103"/>
      <c r="C3597" s="103"/>
      <c r="D3597" s="103"/>
      <c r="E3597" s="103"/>
    </row>
    <row r="3598" spans="1:5" x14ac:dyDescent="0.2">
      <c r="A3598" s="102"/>
      <c r="B3598" s="103"/>
      <c r="C3598" s="103"/>
      <c r="D3598" s="103"/>
      <c r="E3598" s="103"/>
    </row>
    <row r="3599" spans="1:5" x14ac:dyDescent="0.2">
      <c r="A3599" s="102"/>
      <c r="B3599" s="103"/>
      <c r="C3599" s="103"/>
      <c r="D3599" s="103"/>
      <c r="E3599" s="103"/>
    </row>
    <row r="3600" spans="1:5" x14ac:dyDescent="0.2">
      <c r="A3600" s="102"/>
      <c r="B3600" s="103"/>
      <c r="C3600" s="103"/>
      <c r="D3600" s="103"/>
      <c r="E3600" s="103"/>
    </row>
    <row r="3601" spans="1:5" x14ac:dyDescent="0.2">
      <c r="A3601" s="102"/>
      <c r="B3601" s="103"/>
      <c r="C3601" s="103"/>
      <c r="D3601" s="103"/>
      <c r="E3601" s="103"/>
    </row>
    <row r="3602" spans="1:5" x14ac:dyDescent="0.2">
      <c r="A3602" s="102"/>
      <c r="B3602" s="103"/>
      <c r="C3602" s="103"/>
      <c r="D3602" s="103"/>
      <c r="E3602" s="103"/>
    </row>
    <row r="3603" spans="1:5" x14ac:dyDescent="0.2">
      <c r="A3603" s="102"/>
      <c r="B3603" s="103"/>
      <c r="C3603" s="103"/>
      <c r="D3603" s="103"/>
      <c r="E3603" s="103"/>
    </row>
    <row r="3604" spans="1:5" x14ac:dyDescent="0.2">
      <c r="A3604" s="102"/>
      <c r="B3604" s="103"/>
      <c r="C3604" s="103"/>
      <c r="D3604" s="103"/>
      <c r="E3604" s="103"/>
    </row>
    <row r="3605" spans="1:5" x14ac:dyDescent="0.2">
      <c r="A3605" s="102"/>
      <c r="B3605" s="103"/>
      <c r="C3605" s="103"/>
      <c r="D3605" s="103"/>
      <c r="E3605" s="103"/>
    </row>
    <row r="3606" spans="1:5" x14ac:dyDescent="0.2">
      <c r="A3606" s="102"/>
      <c r="B3606" s="103"/>
      <c r="C3606" s="103"/>
      <c r="D3606" s="103"/>
      <c r="E3606" s="103"/>
    </row>
    <row r="3607" spans="1:5" x14ac:dyDescent="0.2">
      <c r="A3607" s="102"/>
      <c r="B3607" s="103"/>
      <c r="C3607" s="103"/>
      <c r="D3607" s="103"/>
      <c r="E3607" s="103"/>
    </row>
    <row r="3608" spans="1:5" x14ac:dyDescent="0.2">
      <c r="A3608" s="102"/>
      <c r="B3608" s="103"/>
      <c r="C3608" s="103"/>
      <c r="D3608" s="103"/>
      <c r="E3608" s="103"/>
    </row>
    <row r="3609" spans="1:5" x14ac:dyDescent="0.2">
      <c r="A3609" s="102"/>
      <c r="B3609" s="103"/>
      <c r="C3609" s="103"/>
      <c r="D3609" s="103"/>
      <c r="E3609" s="103"/>
    </row>
    <row r="3610" spans="1:5" x14ac:dyDescent="0.2">
      <c r="A3610" s="102"/>
      <c r="B3610" s="103"/>
      <c r="C3610" s="103"/>
      <c r="D3610" s="103"/>
      <c r="E3610" s="103"/>
    </row>
    <row r="3611" spans="1:5" x14ac:dyDescent="0.2">
      <c r="A3611" s="102"/>
      <c r="B3611" s="103"/>
      <c r="C3611" s="103"/>
      <c r="D3611" s="103"/>
      <c r="E3611" s="103"/>
    </row>
    <row r="3612" spans="1:5" x14ac:dyDescent="0.2">
      <c r="A3612" s="102"/>
      <c r="B3612" s="103"/>
      <c r="C3612" s="103"/>
      <c r="D3612" s="103"/>
      <c r="E3612" s="103"/>
    </row>
    <row r="3613" spans="1:5" x14ac:dyDescent="0.2">
      <c r="A3613" s="102"/>
      <c r="B3613" s="103"/>
      <c r="C3613" s="103"/>
      <c r="D3613" s="103"/>
      <c r="E3613" s="103"/>
    </row>
    <row r="3614" spans="1:5" x14ac:dyDescent="0.2">
      <c r="A3614" s="102"/>
      <c r="B3614" s="103"/>
      <c r="C3614" s="103"/>
      <c r="D3614" s="103"/>
      <c r="E3614" s="103"/>
    </row>
    <row r="3615" spans="1:5" x14ac:dyDescent="0.2">
      <c r="A3615" s="102"/>
      <c r="B3615" s="103"/>
      <c r="C3615" s="103"/>
      <c r="D3615" s="103"/>
      <c r="E3615" s="103"/>
    </row>
    <row r="3616" spans="1:5" x14ac:dyDescent="0.2">
      <c r="A3616" s="102"/>
      <c r="B3616" s="103"/>
      <c r="C3616" s="103"/>
      <c r="D3616" s="103"/>
      <c r="E3616" s="103"/>
    </row>
    <row r="3617" spans="1:5" x14ac:dyDescent="0.2">
      <c r="A3617" s="102"/>
      <c r="B3617" s="103"/>
      <c r="C3617" s="103"/>
      <c r="D3617" s="103"/>
      <c r="E3617" s="103"/>
    </row>
    <row r="3618" spans="1:5" x14ac:dyDescent="0.2">
      <c r="A3618" s="102"/>
      <c r="B3618" s="103"/>
      <c r="C3618" s="103"/>
      <c r="D3618" s="103"/>
      <c r="E3618" s="103"/>
    </row>
    <row r="3619" spans="1:5" x14ac:dyDescent="0.2">
      <c r="A3619" s="102"/>
      <c r="B3619" s="103"/>
      <c r="C3619" s="103"/>
      <c r="D3619" s="103"/>
      <c r="E3619" s="103"/>
    </row>
    <row r="3620" spans="1:5" x14ac:dyDescent="0.2">
      <c r="A3620" s="102"/>
      <c r="B3620" s="103"/>
      <c r="C3620" s="103"/>
      <c r="D3620" s="103"/>
      <c r="E3620" s="103"/>
    </row>
    <row r="3621" spans="1:5" x14ac:dyDescent="0.2">
      <c r="A3621" s="102"/>
      <c r="B3621" s="103"/>
      <c r="C3621" s="103"/>
      <c r="D3621" s="103"/>
      <c r="E3621" s="103"/>
    </row>
    <row r="3622" spans="1:5" x14ac:dyDescent="0.2">
      <c r="A3622" s="102"/>
      <c r="B3622" s="103"/>
      <c r="C3622" s="103"/>
      <c r="D3622" s="103"/>
      <c r="E3622" s="103"/>
    </row>
    <row r="3623" spans="1:5" x14ac:dyDescent="0.2">
      <c r="A3623" s="102"/>
      <c r="B3623" s="103"/>
      <c r="C3623" s="103"/>
      <c r="D3623" s="103"/>
      <c r="E3623" s="103"/>
    </row>
    <row r="3624" spans="1:5" x14ac:dyDescent="0.2">
      <c r="A3624" s="102"/>
      <c r="B3624" s="103"/>
      <c r="C3624" s="103"/>
      <c r="D3624" s="103"/>
      <c r="E3624" s="103"/>
    </row>
    <row r="3625" spans="1:5" x14ac:dyDescent="0.2">
      <c r="A3625" s="102"/>
      <c r="B3625" s="103"/>
      <c r="C3625" s="103"/>
      <c r="D3625" s="103"/>
      <c r="E3625" s="103"/>
    </row>
    <row r="3626" spans="1:5" x14ac:dyDescent="0.2">
      <c r="A3626" s="102"/>
      <c r="B3626" s="103"/>
      <c r="C3626" s="103"/>
      <c r="D3626" s="103"/>
      <c r="E3626" s="103"/>
    </row>
    <row r="3627" spans="1:5" x14ac:dyDescent="0.2">
      <c r="A3627" s="102"/>
      <c r="B3627" s="103"/>
      <c r="C3627" s="103"/>
      <c r="D3627" s="103"/>
      <c r="E3627" s="103"/>
    </row>
    <row r="3628" spans="1:5" x14ac:dyDescent="0.2">
      <c r="A3628" s="102"/>
      <c r="B3628" s="103"/>
      <c r="C3628" s="103"/>
      <c r="D3628" s="103"/>
      <c r="E3628" s="103"/>
    </row>
    <row r="3629" spans="1:5" x14ac:dyDescent="0.2">
      <c r="A3629" s="102"/>
      <c r="B3629" s="103"/>
      <c r="C3629" s="103"/>
      <c r="D3629" s="103"/>
      <c r="E3629" s="103"/>
    </row>
    <row r="3630" spans="1:5" x14ac:dyDescent="0.2">
      <c r="A3630" s="102"/>
      <c r="B3630" s="103"/>
      <c r="C3630" s="103"/>
      <c r="D3630" s="103"/>
      <c r="E3630" s="103"/>
    </row>
    <row r="3631" spans="1:5" x14ac:dyDescent="0.2">
      <c r="A3631" s="102"/>
      <c r="B3631" s="103"/>
      <c r="C3631" s="103"/>
      <c r="D3631" s="103"/>
      <c r="E3631" s="103"/>
    </row>
    <row r="3632" spans="1:5" x14ac:dyDescent="0.2">
      <c r="A3632" s="102"/>
      <c r="B3632" s="103"/>
      <c r="C3632" s="103"/>
      <c r="D3632" s="103"/>
      <c r="E3632" s="103"/>
    </row>
    <row r="3633" spans="1:5" x14ac:dyDescent="0.2">
      <c r="A3633" s="102"/>
      <c r="B3633" s="103"/>
      <c r="C3633" s="103"/>
      <c r="D3633" s="103"/>
      <c r="E3633" s="103"/>
    </row>
    <row r="3634" spans="1:5" x14ac:dyDescent="0.2">
      <c r="A3634" s="102"/>
      <c r="B3634" s="103"/>
      <c r="C3634" s="103"/>
      <c r="D3634" s="103"/>
      <c r="E3634" s="103"/>
    </row>
    <row r="3635" spans="1:5" x14ac:dyDescent="0.2">
      <c r="A3635" s="102"/>
      <c r="B3635" s="103"/>
      <c r="C3635" s="103"/>
      <c r="D3635" s="103"/>
      <c r="E3635" s="103"/>
    </row>
    <row r="3636" spans="1:5" x14ac:dyDescent="0.2">
      <c r="A3636" s="102"/>
      <c r="B3636" s="103"/>
      <c r="C3636" s="103"/>
      <c r="D3636" s="103"/>
      <c r="E3636" s="103"/>
    </row>
    <row r="3637" spans="1:5" x14ac:dyDescent="0.2">
      <c r="A3637" s="102"/>
      <c r="B3637" s="103"/>
      <c r="C3637" s="103"/>
      <c r="D3637" s="103"/>
      <c r="E3637" s="103"/>
    </row>
    <row r="3638" spans="1:5" x14ac:dyDescent="0.2">
      <c r="A3638" s="102"/>
      <c r="B3638" s="103"/>
      <c r="C3638" s="103"/>
      <c r="D3638" s="103"/>
      <c r="E3638" s="103"/>
    </row>
    <row r="3639" spans="1:5" x14ac:dyDescent="0.2">
      <c r="A3639" s="102"/>
      <c r="B3639" s="103"/>
      <c r="C3639" s="103"/>
      <c r="D3639" s="103"/>
      <c r="E3639" s="103"/>
    </row>
    <row r="3640" spans="1:5" x14ac:dyDescent="0.2">
      <c r="A3640" s="102"/>
      <c r="B3640" s="103"/>
      <c r="C3640" s="103"/>
      <c r="D3640" s="103"/>
      <c r="E3640" s="103"/>
    </row>
    <row r="3641" spans="1:5" x14ac:dyDescent="0.2">
      <c r="A3641" s="102"/>
      <c r="B3641" s="103"/>
      <c r="C3641" s="103"/>
      <c r="D3641" s="103"/>
      <c r="E3641" s="103"/>
    </row>
    <row r="3642" spans="1:5" x14ac:dyDescent="0.2">
      <c r="A3642" s="102"/>
      <c r="B3642" s="103"/>
      <c r="C3642" s="103"/>
      <c r="D3642" s="103"/>
      <c r="E3642" s="103"/>
    </row>
    <row r="3643" spans="1:5" x14ac:dyDescent="0.2">
      <c r="A3643" s="102"/>
      <c r="B3643" s="103"/>
      <c r="C3643" s="103"/>
      <c r="D3643" s="103"/>
      <c r="E3643" s="103"/>
    </row>
    <row r="3644" spans="1:5" x14ac:dyDescent="0.2">
      <c r="A3644" s="102"/>
      <c r="B3644" s="103"/>
      <c r="C3644" s="103"/>
      <c r="D3644" s="103"/>
      <c r="E3644" s="103"/>
    </row>
    <row r="3645" spans="1:5" x14ac:dyDescent="0.2">
      <c r="A3645" s="102"/>
      <c r="B3645" s="103"/>
      <c r="C3645" s="103"/>
      <c r="D3645" s="103"/>
      <c r="E3645" s="103"/>
    </row>
    <row r="3646" spans="1:5" x14ac:dyDescent="0.2">
      <c r="A3646" s="102"/>
      <c r="B3646" s="103"/>
      <c r="C3646" s="103"/>
      <c r="D3646" s="103"/>
      <c r="E3646" s="103"/>
    </row>
    <row r="3647" spans="1:5" x14ac:dyDescent="0.2">
      <c r="A3647" s="102"/>
      <c r="B3647" s="103"/>
      <c r="C3647" s="103"/>
      <c r="D3647" s="103"/>
      <c r="E3647" s="103"/>
    </row>
    <row r="3648" spans="1:5" x14ac:dyDescent="0.2">
      <c r="A3648" s="102"/>
      <c r="B3648" s="103"/>
      <c r="C3648" s="103"/>
      <c r="D3648" s="103"/>
      <c r="E3648" s="103"/>
    </row>
    <row r="3649" spans="1:5" x14ac:dyDescent="0.2">
      <c r="A3649" s="102"/>
      <c r="B3649" s="103"/>
      <c r="C3649" s="103"/>
      <c r="D3649" s="103"/>
      <c r="E3649" s="103"/>
    </row>
    <row r="3650" spans="1:5" x14ac:dyDescent="0.2">
      <c r="A3650" s="102"/>
      <c r="B3650" s="103"/>
      <c r="C3650" s="103"/>
      <c r="D3650" s="103"/>
      <c r="E3650" s="103"/>
    </row>
    <row r="3651" spans="1:5" x14ac:dyDescent="0.2">
      <c r="A3651" s="102"/>
      <c r="B3651" s="103"/>
      <c r="C3651" s="103"/>
      <c r="D3651" s="103"/>
      <c r="E3651" s="103"/>
    </row>
    <row r="3652" spans="1:5" x14ac:dyDescent="0.2">
      <c r="A3652" s="102"/>
      <c r="B3652" s="103"/>
      <c r="C3652" s="103"/>
      <c r="D3652" s="103"/>
      <c r="E3652" s="103"/>
    </row>
    <row r="3653" spans="1:5" x14ac:dyDescent="0.2">
      <c r="A3653" s="102"/>
      <c r="B3653" s="103"/>
      <c r="C3653" s="103"/>
      <c r="D3653" s="103"/>
      <c r="E3653" s="103"/>
    </row>
    <row r="3654" spans="1:5" x14ac:dyDescent="0.2">
      <c r="A3654" s="102"/>
      <c r="B3654" s="103"/>
      <c r="C3654" s="103"/>
      <c r="D3654" s="103"/>
      <c r="E3654" s="103"/>
    </row>
    <row r="3655" spans="1:5" x14ac:dyDescent="0.2">
      <c r="A3655" s="102"/>
      <c r="B3655" s="103"/>
      <c r="C3655" s="103"/>
      <c r="D3655" s="103"/>
      <c r="E3655" s="103"/>
    </row>
    <row r="3656" spans="1:5" x14ac:dyDescent="0.2">
      <c r="A3656" s="102"/>
      <c r="B3656" s="103"/>
      <c r="C3656" s="103"/>
      <c r="D3656" s="103"/>
      <c r="E3656" s="103"/>
    </row>
    <row r="3657" spans="1:5" x14ac:dyDescent="0.2">
      <c r="A3657" s="102"/>
      <c r="B3657" s="103"/>
      <c r="C3657" s="103"/>
      <c r="D3657" s="103"/>
      <c r="E3657" s="103"/>
    </row>
    <row r="3658" spans="1:5" x14ac:dyDescent="0.2">
      <c r="A3658" s="102"/>
      <c r="B3658" s="103"/>
      <c r="C3658" s="103"/>
      <c r="D3658" s="103"/>
      <c r="E3658" s="103"/>
    </row>
    <row r="3659" spans="1:5" x14ac:dyDescent="0.2">
      <c r="A3659" s="102"/>
      <c r="B3659" s="103"/>
      <c r="C3659" s="103"/>
      <c r="D3659" s="103"/>
      <c r="E3659" s="103"/>
    </row>
    <row r="3660" spans="1:5" x14ac:dyDescent="0.2">
      <c r="A3660" s="102"/>
      <c r="B3660" s="103"/>
      <c r="C3660" s="103"/>
      <c r="D3660" s="103"/>
      <c r="E3660" s="103"/>
    </row>
    <row r="3661" spans="1:5" x14ac:dyDescent="0.2">
      <c r="A3661" s="102"/>
      <c r="B3661" s="103"/>
      <c r="C3661" s="103"/>
      <c r="D3661" s="103"/>
      <c r="E3661" s="103"/>
    </row>
    <row r="3662" spans="1:5" x14ac:dyDescent="0.2">
      <c r="A3662" s="102"/>
      <c r="B3662" s="103"/>
      <c r="C3662" s="103"/>
      <c r="D3662" s="103"/>
      <c r="E3662" s="103"/>
    </row>
    <row r="3663" spans="1:5" x14ac:dyDescent="0.2">
      <c r="A3663" s="102"/>
      <c r="B3663" s="103"/>
      <c r="C3663" s="103"/>
      <c r="D3663" s="103"/>
      <c r="E3663" s="103"/>
    </row>
    <row r="3664" spans="1:5" x14ac:dyDescent="0.2">
      <c r="A3664" s="102"/>
      <c r="B3664" s="103"/>
      <c r="C3664" s="103"/>
      <c r="D3664" s="103"/>
      <c r="E3664" s="103"/>
    </row>
    <row r="3665" spans="1:5" x14ac:dyDescent="0.2">
      <c r="A3665" s="102"/>
      <c r="B3665" s="103"/>
      <c r="C3665" s="103"/>
      <c r="D3665" s="103"/>
      <c r="E3665" s="103"/>
    </row>
    <row r="3666" spans="1:5" x14ac:dyDescent="0.2">
      <c r="A3666" s="102"/>
      <c r="B3666" s="103"/>
      <c r="C3666" s="103"/>
      <c r="D3666" s="103"/>
      <c r="E3666" s="103"/>
    </row>
    <row r="3667" spans="1:5" x14ac:dyDescent="0.2">
      <c r="A3667" s="102"/>
      <c r="B3667" s="103"/>
      <c r="C3667" s="103"/>
      <c r="D3667" s="103"/>
      <c r="E3667" s="103"/>
    </row>
    <row r="3668" spans="1:5" x14ac:dyDescent="0.2">
      <c r="A3668" s="102"/>
      <c r="B3668" s="103"/>
      <c r="C3668" s="103"/>
      <c r="D3668" s="103"/>
      <c r="E3668" s="103"/>
    </row>
    <row r="3669" spans="1:5" x14ac:dyDescent="0.2">
      <c r="A3669" s="102"/>
      <c r="B3669" s="103"/>
      <c r="C3669" s="103"/>
      <c r="D3669" s="103"/>
      <c r="E3669" s="103"/>
    </row>
    <row r="3670" spans="1:5" x14ac:dyDescent="0.2">
      <c r="A3670" s="102"/>
      <c r="B3670" s="103"/>
      <c r="C3670" s="103"/>
      <c r="D3670" s="103"/>
      <c r="E3670" s="103"/>
    </row>
    <row r="3671" spans="1:5" x14ac:dyDescent="0.2">
      <c r="A3671" s="102"/>
      <c r="B3671" s="103"/>
      <c r="C3671" s="103"/>
      <c r="D3671" s="103"/>
      <c r="E3671" s="103"/>
    </row>
    <row r="3672" spans="1:5" x14ac:dyDescent="0.2">
      <c r="A3672" s="102"/>
      <c r="B3672" s="103"/>
      <c r="C3672" s="103"/>
      <c r="D3672" s="103"/>
      <c r="E3672" s="103"/>
    </row>
    <row r="3673" spans="1:5" x14ac:dyDescent="0.2">
      <c r="A3673" s="102"/>
      <c r="B3673" s="103"/>
      <c r="C3673" s="103"/>
      <c r="D3673" s="103"/>
      <c r="E3673" s="103"/>
    </row>
    <row r="3674" spans="1:5" x14ac:dyDescent="0.2">
      <c r="A3674" s="102"/>
      <c r="B3674" s="103"/>
      <c r="C3674" s="103"/>
      <c r="D3674" s="103"/>
      <c r="E3674" s="103"/>
    </row>
    <row r="3675" spans="1:5" x14ac:dyDescent="0.2">
      <c r="A3675" s="102"/>
      <c r="B3675" s="103"/>
      <c r="C3675" s="103"/>
      <c r="D3675" s="103"/>
      <c r="E3675" s="103"/>
    </row>
    <row r="3676" spans="1:5" x14ac:dyDescent="0.2">
      <c r="A3676" s="102"/>
      <c r="B3676" s="103"/>
      <c r="C3676" s="103"/>
      <c r="D3676" s="103"/>
      <c r="E3676" s="103"/>
    </row>
    <row r="3677" spans="1:5" x14ac:dyDescent="0.2">
      <c r="A3677" s="102"/>
      <c r="B3677" s="103"/>
      <c r="C3677" s="103"/>
      <c r="D3677" s="103"/>
      <c r="E3677" s="103"/>
    </row>
    <row r="3678" spans="1:5" x14ac:dyDescent="0.2">
      <c r="A3678" s="102"/>
      <c r="B3678" s="103"/>
      <c r="C3678" s="103"/>
      <c r="D3678" s="103"/>
      <c r="E3678" s="103"/>
    </row>
    <row r="3679" spans="1:5" x14ac:dyDescent="0.2">
      <c r="A3679" s="102"/>
      <c r="B3679" s="103"/>
      <c r="C3679" s="103"/>
      <c r="D3679" s="103"/>
      <c r="E3679" s="103"/>
    </row>
    <row r="3680" spans="1:5" x14ac:dyDescent="0.2">
      <c r="A3680" s="102"/>
      <c r="B3680" s="103"/>
      <c r="C3680" s="103"/>
      <c r="D3680" s="103"/>
      <c r="E3680" s="103"/>
    </row>
    <row r="3681" spans="1:5" x14ac:dyDescent="0.2">
      <c r="A3681" s="102"/>
      <c r="B3681" s="103"/>
      <c r="C3681" s="103"/>
      <c r="D3681" s="103"/>
      <c r="E3681" s="103"/>
    </row>
    <row r="3682" spans="1:5" x14ac:dyDescent="0.2">
      <c r="A3682" s="102"/>
      <c r="B3682" s="103"/>
      <c r="C3682" s="103"/>
      <c r="D3682" s="103"/>
      <c r="E3682" s="103"/>
    </row>
    <row r="3683" spans="1:5" x14ac:dyDescent="0.2">
      <c r="A3683" s="102"/>
      <c r="B3683" s="103"/>
      <c r="C3683" s="103"/>
      <c r="D3683" s="103"/>
      <c r="E3683" s="103"/>
    </row>
    <row r="3684" spans="1:5" x14ac:dyDescent="0.2">
      <c r="A3684" s="102"/>
      <c r="B3684" s="103"/>
      <c r="C3684" s="103"/>
      <c r="D3684" s="103"/>
      <c r="E3684" s="103"/>
    </row>
    <row r="3685" spans="1:5" x14ac:dyDescent="0.2">
      <c r="A3685" s="102"/>
      <c r="B3685" s="103"/>
      <c r="C3685" s="103"/>
      <c r="D3685" s="103"/>
      <c r="E3685" s="103"/>
    </row>
    <row r="3686" spans="1:5" x14ac:dyDescent="0.2">
      <c r="A3686" s="102"/>
      <c r="B3686" s="103"/>
      <c r="C3686" s="103"/>
      <c r="D3686" s="103"/>
      <c r="E3686" s="103"/>
    </row>
    <row r="3687" spans="1:5" x14ac:dyDescent="0.2">
      <c r="A3687" s="102"/>
      <c r="B3687" s="103"/>
      <c r="C3687" s="103"/>
      <c r="D3687" s="103"/>
      <c r="E3687" s="103"/>
    </row>
    <row r="3688" spans="1:5" x14ac:dyDescent="0.2">
      <c r="A3688" s="102"/>
      <c r="B3688" s="103"/>
      <c r="C3688" s="103"/>
      <c r="D3688" s="103"/>
      <c r="E3688" s="103"/>
    </row>
    <row r="3689" spans="1:5" x14ac:dyDescent="0.2">
      <c r="A3689" s="102"/>
      <c r="B3689" s="103"/>
      <c r="C3689" s="103"/>
      <c r="D3689" s="103"/>
      <c r="E3689" s="103"/>
    </row>
    <row r="3690" spans="1:5" x14ac:dyDescent="0.2">
      <c r="A3690" s="102"/>
      <c r="B3690" s="103"/>
      <c r="C3690" s="103"/>
      <c r="D3690" s="103"/>
      <c r="E3690" s="103"/>
    </row>
    <row r="3691" spans="1:5" x14ac:dyDescent="0.2">
      <c r="A3691" s="102"/>
      <c r="B3691" s="103"/>
      <c r="C3691" s="103"/>
      <c r="D3691" s="103"/>
      <c r="E3691" s="103"/>
    </row>
    <row r="3692" spans="1:5" x14ac:dyDescent="0.2">
      <c r="A3692" s="102"/>
      <c r="B3692" s="103"/>
      <c r="C3692" s="103"/>
      <c r="D3692" s="103"/>
      <c r="E3692" s="103"/>
    </row>
    <row r="3693" spans="1:5" x14ac:dyDescent="0.2">
      <c r="A3693" s="102"/>
      <c r="B3693" s="103"/>
      <c r="C3693" s="103"/>
      <c r="D3693" s="103"/>
      <c r="E3693" s="103"/>
    </row>
    <row r="3694" spans="1:5" x14ac:dyDescent="0.2">
      <c r="A3694" s="102"/>
      <c r="B3694" s="103"/>
      <c r="C3694" s="103"/>
      <c r="D3694" s="103"/>
      <c r="E3694" s="103"/>
    </row>
    <row r="3695" spans="1:5" x14ac:dyDescent="0.2">
      <c r="A3695" s="102"/>
      <c r="B3695" s="103"/>
      <c r="C3695" s="103"/>
      <c r="D3695" s="103"/>
      <c r="E3695" s="103"/>
    </row>
    <row r="3696" spans="1:5" x14ac:dyDescent="0.2">
      <c r="A3696" s="102"/>
      <c r="B3696" s="103"/>
      <c r="C3696" s="103"/>
      <c r="D3696" s="103"/>
      <c r="E3696" s="103"/>
    </row>
    <row r="3697" spans="1:5" x14ac:dyDescent="0.2">
      <c r="A3697" s="102"/>
      <c r="B3697" s="103"/>
      <c r="C3697" s="103"/>
      <c r="D3697" s="103"/>
      <c r="E3697" s="103"/>
    </row>
    <row r="3698" spans="1:5" x14ac:dyDescent="0.2">
      <c r="A3698" s="102"/>
      <c r="B3698" s="103"/>
      <c r="C3698" s="103"/>
      <c r="D3698" s="103"/>
      <c r="E3698" s="103"/>
    </row>
    <row r="3699" spans="1:5" x14ac:dyDescent="0.2">
      <c r="A3699" s="102"/>
      <c r="B3699" s="103"/>
      <c r="C3699" s="103"/>
      <c r="D3699" s="103"/>
      <c r="E3699" s="103"/>
    </row>
    <row r="3700" spans="1:5" x14ac:dyDescent="0.2">
      <c r="A3700" s="102"/>
      <c r="B3700" s="103"/>
      <c r="C3700" s="103"/>
      <c r="D3700" s="103"/>
      <c r="E3700" s="103"/>
    </row>
    <row r="3701" spans="1:5" x14ac:dyDescent="0.2">
      <c r="A3701" s="102"/>
      <c r="B3701" s="103"/>
      <c r="C3701" s="103"/>
      <c r="D3701" s="103"/>
      <c r="E3701" s="103"/>
    </row>
    <row r="3702" spans="1:5" x14ac:dyDescent="0.2">
      <c r="A3702" s="102"/>
      <c r="B3702" s="103"/>
      <c r="C3702" s="103"/>
      <c r="D3702" s="103"/>
      <c r="E3702" s="103"/>
    </row>
    <row r="3703" spans="1:5" x14ac:dyDescent="0.2">
      <c r="A3703" s="102"/>
      <c r="B3703" s="103"/>
      <c r="C3703" s="103"/>
      <c r="D3703" s="103"/>
      <c r="E3703" s="103"/>
    </row>
    <row r="3704" spans="1:5" x14ac:dyDescent="0.2">
      <c r="A3704" s="102"/>
      <c r="B3704" s="103"/>
      <c r="C3704" s="103"/>
      <c r="D3704" s="103"/>
      <c r="E3704" s="103"/>
    </row>
    <row r="3705" spans="1:5" x14ac:dyDescent="0.2">
      <c r="A3705" s="102"/>
      <c r="B3705" s="103"/>
      <c r="C3705" s="103"/>
      <c r="D3705" s="103"/>
      <c r="E3705" s="103"/>
    </row>
    <row r="3706" spans="1:5" x14ac:dyDescent="0.2">
      <c r="A3706" s="102"/>
      <c r="B3706" s="103"/>
      <c r="C3706" s="103"/>
      <c r="D3706" s="103"/>
      <c r="E3706" s="103"/>
    </row>
    <row r="3707" spans="1:5" x14ac:dyDescent="0.2">
      <c r="A3707" s="102"/>
      <c r="B3707" s="103"/>
      <c r="C3707" s="103"/>
      <c r="D3707" s="103"/>
      <c r="E3707" s="103"/>
    </row>
    <row r="3708" spans="1:5" x14ac:dyDescent="0.2">
      <c r="A3708" s="102"/>
      <c r="B3708" s="103"/>
      <c r="C3708" s="103"/>
      <c r="D3708" s="103"/>
      <c r="E3708" s="103"/>
    </row>
    <row r="3709" spans="1:5" x14ac:dyDescent="0.2">
      <c r="A3709" s="102"/>
      <c r="B3709" s="103"/>
      <c r="C3709" s="103"/>
      <c r="D3709" s="103"/>
      <c r="E3709" s="103"/>
    </row>
    <row r="3710" spans="1:5" x14ac:dyDescent="0.2">
      <c r="A3710" s="102"/>
      <c r="B3710" s="103"/>
      <c r="C3710" s="103"/>
      <c r="D3710" s="103"/>
      <c r="E3710" s="103"/>
    </row>
    <row r="3711" spans="1:5" x14ac:dyDescent="0.2">
      <c r="A3711" s="102"/>
      <c r="B3711" s="103"/>
      <c r="C3711" s="103"/>
      <c r="D3711" s="103"/>
      <c r="E3711" s="103"/>
    </row>
    <row r="3712" spans="1:5" x14ac:dyDescent="0.2">
      <c r="A3712" s="102"/>
      <c r="B3712" s="103"/>
      <c r="C3712" s="103"/>
      <c r="D3712" s="103"/>
      <c r="E3712" s="103"/>
    </row>
    <row r="3713" spans="1:5" x14ac:dyDescent="0.2">
      <c r="A3713" s="102"/>
      <c r="B3713" s="103"/>
      <c r="C3713" s="103"/>
      <c r="D3713" s="103"/>
      <c r="E3713" s="103"/>
    </row>
    <row r="3714" spans="1:5" x14ac:dyDescent="0.2">
      <c r="A3714" s="102"/>
      <c r="B3714" s="103"/>
      <c r="C3714" s="103"/>
      <c r="D3714" s="103"/>
      <c r="E3714" s="103"/>
    </row>
    <row r="3715" spans="1:5" x14ac:dyDescent="0.2">
      <c r="A3715" s="102"/>
      <c r="B3715" s="103"/>
      <c r="C3715" s="103"/>
      <c r="D3715" s="103"/>
      <c r="E3715" s="103"/>
    </row>
    <row r="3716" spans="1:5" x14ac:dyDescent="0.2">
      <c r="A3716" s="102"/>
      <c r="B3716" s="103"/>
      <c r="C3716" s="103"/>
      <c r="D3716" s="103"/>
      <c r="E3716" s="103"/>
    </row>
    <row r="3717" spans="1:5" x14ac:dyDescent="0.2">
      <c r="A3717" s="102"/>
      <c r="B3717" s="103"/>
      <c r="C3717" s="103"/>
      <c r="D3717" s="103"/>
      <c r="E3717" s="103"/>
    </row>
    <row r="3718" spans="1:5" x14ac:dyDescent="0.2">
      <c r="A3718" s="102"/>
      <c r="B3718" s="103"/>
      <c r="C3718" s="103"/>
      <c r="D3718" s="103"/>
      <c r="E3718" s="103"/>
    </row>
    <row r="3719" spans="1:5" x14ac:dyDescent="0.2">
      <c r="A3719" s="102"/>
      <c r="B3719" s="103"/>
      <c r="C3719" s="103"/>
      <c r="D3719" s="103"/>
      <c r="E3719" s="103"/>
    </row>
    <row r="3720" spans="1:5" x14ac:dyDescent="0.2">
      <c r="A3720" s="102"/>
      <c r="B3720" s="103"/>
      <c r="C3720" s="103"/>
      <c r="D3720" s="103"/>
      <c r="E3720" s="103"/>
    </row>
    <row r="3721" spans="1:5" x14ac:dyDescent="0.2">
      <c r="A3721" s="102"/>
      <c r="B3721" s="103"/>
      <c r="C3721" s="103"/>
      <c r="D3721" s="103"/>
      <c r="E3721" s="103"/>
    </row>
    <row r="3722" spans="1:5" x14ac:dyDescent="0.2">
      <c r="A3722" s="102"/>
      <c r="B3722" s="103"/>
      <c r="C3722" s="103"/>
      <c r="D3722" s="103"/>
      <c r="E3722" s="103"/>
    </row>
    <row r="3723" spans="1:5" x14ac:dyDescent="0.2">
      <c r="A3723" s="102"/>
      <c r="B3723" s="103"/>
      <c r="C3723" s="103"/>
      <c r="D3723" s="103"/>
      <c r="E3723" s="103"/>
    </row>
    <row r="3724" spans="1:5" x14ac:dyDescent="0.2">
      <c r="A3724" s="102"/>
      <c r="B3724" s="103"/>
      <c r="C3724" s="103"/>
      <c r="D3724" s="103"/>
      <c r="E3724" s="103"/>
    </row>
    <row r="3725" spans="1:5" x14ac:dyDescent="0.2">
      <c r="A3725" s="102"/>
      <c r="B3725" s="103"/>
      <c r="C3725" s="103"/>
      <c r="D3725" s="103"/>
      <c r="E3725" s="103"/>
    </row>
    <row r="3726" spans="1:5" x14ac:dyDescent="0.2">
      <c r="A3726" s="102"/>
      <c r="B3726" s="103"/>
      <c r="C3726" s="103"/>
      <c r="D3726" s="103"/>
      <c r="E3726" s="103"/>
    </row>
    <row r="3727" spans="1:5" x14ac:dyDescent="0.2">
      <c r="A3727" s="102"/>
      <c r="B3727" s="103"/>
      <c r="C3727" s="103"/>
      <c r="D3727" s="103"/>
      <c r="E3727" s="103"/>
    </row>
    <row r="3728" spans="1:5" x14ac:dyDescent="0.2">
      <c r="A3728" s="102"/>
      <c r="B3728" s="103"/>
      <c r="C3728" s="103"/>
      <c r="D3728" s="103"/>
      <c r="E3728" s="103"/>
    </row>
    <row r="3729" spans="1:5" x14ac:dyDescent="0.2">
      <c r="A3729" s="102"/>
      <c r="B3729" s="103"/>
      <c r="C3729" s="103"/>
      <c r="D3729" s="103"/>
      <c r="E3729" s="103"/>
    </row>
    <row r="3730" spans="1:5" x14ac:dyDescent="0.2">
      <c r="A3730" s="102"/>
      <c r="B3730" s="103"/>
      <c r="C3730" s="103"/>
      <c r="D3730" s="103"/>
      <c r="E3730" s="103"/>
    </row>
    <row r="3731" spans="1:5" x14ac:dyDescent="0.2">
      <c r="A3731" s="102"/>
      <c r="B3731" s="103"/>
      <c r="C3731" s="103"/>
      <c r="D3731" s="103"/>
      <c r="E3731" s="103"/>
    </row>
    <row r="3732" spans="1:5" x14ac:dyDescent="0.2">
      <c r="A3732" s="102"/>
      <c r="B3732" s="103"/>
      <c r="C3732" s="103"/>
      <c r="D3732" s="103"/>
      <c r="E3732" s="103"/>
    </row>
    <row r="3733" spans="1:5" x14ac:dyDescent="0.2">
      <c r="A3733" s="102"/>
      <c r="B3733" s="103"/>
      <c r="C3733" s="103"/>
      <c r="D3733" s="103"/>
      <c r="E3733" s="103"/>
    </row>
    <row r="3734" spans="1:5" x14ac:dyDescent="0.2">
      <c r="A3734" s="102"/>
      <c r="B3734" s="103"/>
      <c r="C3734" s="103"/>
      <c r="D3734" s="103"/>
      <c r="E3734" s="103"/>
    </row>
    <row r="3735" spans="1:5" x14ac:dyDescent="0.2">
      <c r="A3735" s="102"/>
      <c r="B3735" s="103"/>
      <c r="C3735" s="103"/>
      <c r="D3735" s="103"/>
      <c r="E3735" s="103"/>
    </row>
    <row r="3736" spans="1:5" x14ac:dyDescent="0.2">
      <c r="A3736" s="102"/>
      <c r="B3736" s="103"/>
      <c r="C3736" s="103"/>
      <c r="D3736" s="103"/>
      <c r="E3736" s="103"/>
    </row>
    <row r="3737" spans="1:5" x14ac:dyDescent="0.2">
      <c r="A3737" s="102"/>
      <c r="B3737" s="103"/>
      <c r="C3737" s="103"/>
      <c r="D3737" s="103"/>
      <c r="E3737" s="103"/>
    </row>
    <row r="3738" spans="1:5" x14ac:dyDescent="0.2">
      <c r="A3738" s="102"/>
      <c r="B3738" s="103"/>
      <c r="C3738" s="103"/>
      <c r="D3738" s="103"/>
      <c r="E3738" s="103"/>
    </row>
    <row r="3739" spans="1:5" x14ac:dyDescent="0.2">
      <c r="A3739" s="102"/>
      <c r="B3739" s="103"/>
      <c r="C3739" s="103"/>
      <c r="D3739" s="103"/>
      <c r="E3739" s="103"/>
    </row>
    <row r="3740" spans="1:5" x14ac:dyDescent="0.2">
      <c r="A3740" s="102"/>
      <c r="B3740" s="103"/>
      <c r="C3740" s="103"/>
      <c r="D3740" s="103"/>
      <c r="E3740" s="103"/>
    </row>
    <row r="3741" spans="1:5" x14ac:dyDescent="0.2">
      <c r="A3741" s="102"/>
      <c r="B3741" s="103"/>
      <c r="C3741" s="103"/>
      <c r="D3741" s="103"/>
      <c r="E3741" s="103"/>
    </row>
    <row r="3742" spans="1:5" x14ac:dyDescent="0.2">
      <c r="A3742" s="102"/>
      <c r="B3742" s="103"/>
      <c r="C3742" s="103"/>
      <c r="D3742" s="103"/>
      <c r="E3742" s="103"/>
    </row>
    <row r="3743" spans="1:5" x14ac:dyDescent="0.2">
      <c r="A3743" s="102"/>
      <c r="B3743" s="103"/>
      <c r="C3743" s="103"/>
      <c r="D3743" s="103"/>
      <c r="E3743" s="103"/>
    </row>
    <row r="3744" spans="1:5" x14ac:dyDescent="0.2">
      <c r="A3744" s="102"/>
      <c r="B3744" s="103"/>
      <c r="C3744" s="103"/>
      <c r="D3744" s="103"/>
      <c r="E3744" s="103"/>
    </row>
    <row r="3745" spans="1:5" x14ac:dyDescent="0.2">
      <c r="A3745" s="102"/>
      <c r="B3745" s="103"/>
      <c r="C3745" s="103"/>
      <c r="D3745" s="103"/>
      <c r="E3745" s="103"/>
    </row>
    <row r="3746" spans="1:5" x14ac:dyDescent="0.2">
      <c r="A3746" s="102"/>
      <c r="B3746" s="103"/>
      <c r="C3746" s="103"/>
      <c r="D3746" s="103"/>
      <c r="E3746" s="103"/>
    </row>
    <row r="3747" spans="1:5" x14ac:dyDescent="0.2">
      <c r="A3747" s="102"/>
      <c r="B3747" s="103"/>
      <c r="C3747" s="103"/>
      <c r="D3747" s="103"/>
      <c r="E3747" s="103"/>
    </row>
    <row r="3748" spans="1:5" x14ac:dyDescent="0.2">
      <c r="A3748" s="102"/>
      <c r="B3748" s="103"/>
      <c r="C3748" s="103"/>
      <c r="D3748" s="103"/>
      <c r="E3748" s="103"/>
    </row>
    <row r="3749" spans="1:5" x14ac:dyDescent="0.2">
      <c r="A3749" s="102"/>
      <c r="B3749" s="103"/>
      <c r="C3749" s="103"/>
      <c r="D3749" s="103"/>
      <c r="E3749" s="103"/>
    </row>
    <row r="3750" spans="1:5" x14ac:dyDescent="0.2">
      <c r="A3750" s="102"/>
      <c r="B3750" s="103"/>
      <c r="C3750" s="103"/>
      <c r="D3750" s="103"/>
      <c r="E3750" s="103"/>
    </row>
    <row r="3751" spans="1:5" x14ac:dyDescent="0.2">
      <c r="A3751" s="102"/>
      <c r="B3751" s="103"/>
      <c r="C3751" s="103"/>
      <c r="D3751" s="103"/>
      <c r="E3751" s="103"/>
    </row>
    <row r="3752" spans="1:5" x14ac:dyDescent="0.2">
      <c r="A3752" s="102"/>
      <c r="B3752" s="103"/>
      <c r="C3752" s="103"/>
      <c r="D3752" s="103"/>
      <c r="E3752" s="103"/>
    </row>
    <row r="3753" spans="1:5" x14ac:dyDescent="0.2">
      <c r="A3753" s="102"/>
      <c r="B3753" s="103"/>
      <c r="C3753" s="103"/>
      <c r="D3753" s="103"/>
      <c r="E3753" s="103"/>
    </row>
    <row r="3754" spans="1:5" x14ac:dyDescent="0.2">
      <c r="A3754" s="102"/>
      <c r="B3754" s="103"/>
      <c r="C3754" s="103"/>
      <c r="D3754" s="103"/>
      <c r="E3754" s="103"/>
    </row>
    <row r="3755" spans="1:5" x14ac:dyDescent="0.2">
      <c r="A3755" s="102"/>
      <c r="B3755" s="103"/>
      <c r="C3755" s="103"/>
      <c r="D3755" s="103"/>
      <c r="E3755" s="103"/>
    </row>
    <row r="3756" spans="1:5" x14ac:dyDescent="0.2">
      <c r="A3756" s="102"/>
      <c r="B3756" s="103"/>
      <c r="C3756" s="103"/>
      <c r="D3756" s="103"/>
      <c r="E3756" s="103"/>
    </row>
    <row r="3757" spans="1:5" x14ac:dyDescent="0.2">
      <c r="A3757" s="102"/>
      <c r="B3757" s="103"/>
      <c r="C3757" s="103"/>
      <c r="D3757" s="103"/>
      <c r="E3757" s="103"/>
    </row>
    <row r="3758" spans="1:5" x14ac:dyDescent="0.2">
      <c r="A3758" s="102"/>
      <c r="B3758" s="103"/>
      <c r="C3758" s="103"/>
      <c r="D3758" s="103"/>
      <c r="E3758" s="103"/>
    </row>
    <row r="3759" spans="1:5" x14ac:dyDescent="0.2">
      <c r="A3759" s="102"/>
      <c r="B3759" s="103"/>
      <c r="C3759" s="103"/>
      <c r="D3759" s="103"/>
      <c r="E3759" s="103"/>
    </row>
    <row r="3760" spans="1:5" x14ac:dyDescent="0.2">
      <c r="A3760" s="102"/>
      <c r="B3760" s="103"/>
      <c r="C3760" s="103"/>
      <c r="D3760" s="103"/>
      <c r="E3760" s="103"/>
    </row>
    <row r="3761" spans="1:5" x14ac:dyDescent="0.2">
      <c r="A3761" s="102"/>
      <c r="B3761" s="103"/>
      <c r="C3761" s="103"/>
      <c r="D3761" s="103"/>
      <c r="E3761" s="103"/>
    </row>
    <row r="3762" spans="1:5" x14ac:dyDescent="0.2">
      <c r="A3762" s="102"/>
      <c r="B3762" s="103"/>
      <c r="C3762" s="103"/>
      <c r="D3762" s="103"/>
      <c r="E3762" s="103"/>
    </row>
    <row r="3763" spans="1:5" x14ac:dyDescent="0.2">
      <c r="A3763" s="102"/>
      <c r="B3763" s="103"/>
      <c r="C3763" s="103"/>
      <c r="D3763" s="103"/>
      <c r="E3763" s="103"/>
    </row>
    <row r="3764" spans="1:5" x14ac:dyDescent="0.2">
      <c r="A3764" s="102"/>
      <c r="B3764" s="103"/>
      <c r="C3764" s="103"/>
      <c r="D3764" s="103"/>
      <c r="E3764" s="103"/>
    </row>
    <row r="3765" spans="1:5" x14ac:dyDescent="0.2">
      <c r="A3765" s="102"/>
      <c r="B3765" s="103"/>
      <c r="C3765" s="103"/>
      <c r="D3765" s="103"/>
      <c r="E3765" s="103"/>
    </row>
    <row r="3766" spans="1:5" x14ac:dyDescent="0.2">
      <c r="A3766" s="102"/>
      <c r="B3766" s="103"/>
      <c r="C3766" s="103"/>
      <c r="D3766" s="103"/>
      <c r="E3766" s="103"/>
    </row>
    <row r="3767" spans="1:5" x14ac:dyDescent="0.2">
      <c r="A3767" s="102"/>
      <c r="B3767" s="103"/>
      <c r="C3767" s="103"/>
      <c r="D3767" s="103"/>
      <c r="E3767" s="103"/>
    </row>
    <row r="3768" spans="1:5" x14ac:dyDescent="0.2">
      <c r="A3768" s="102"/>
      <c r="B3768" s="103"/>
      <c r="C3768" s="103"/>
      <c r="D3768" s="103"/>
      <c r="E3768" s="103"/>
    </row>
    <row r="3769" spans="1:5" x14ac:dyDescent="0.2">
      <c r="A3769" s="102"/>
      <c r="B3769" s="103"/>
      <c r="C3769" s="103"/>
      <c r="D3769" s="103"/>
      <c r="E3769" s="103"/>
    </row>
    <row r="3770" spans="1:5" x14ac:dyDescent="0.2">
      <c r="A3770" s="102"/>
      <c r="B3770" s="103"/>
      <c r="C3770" s="103"/>
      <c r="D3770" s="103"/>
      <c r="E3770" s="103"/>
    </row>
    <row r="3771" spans="1:5" x14ac:dyDescent="0.2">
      <c r="A3771" s="102"/>
      <c r="B3771" s="103"/>
      <c r="C3771" s="103"/>
      <c r="D3771" s="103"/>
      <c r="E3771" s="103"/>
    </row>
    <row r="3772" spans="1:5" x14ac:dyDescent="0.2">
      <c r="A3772" s="102"/>
      <c r="B3772" s="103"/>
      <c r="C3772" s="103"/>
      <c r="D3772" s="103"/>
      <c r="E3772" s="103"/>
    </row>
    <row r="3773" spans="1:5" x14ac:dyDescent="0.2">
      <c r="A3773" s="102"/>
      <c r="B3773" s="103"/>
      <c r="C3773" s="103"/>
      <c r="D3773" s="103"/>
      <c r="E3773" s="103"/>
    </row>
    <row r="3774" spans="1:5" x14ac:dyDescent="0.2">
      <c r="A3774" s="102"/>
      <c r="B3774" s="103"/>
      <c r="C3774" s="103"/>
      <c r="D3774" s="103"/>
      <c r="E3774" s="103"/>
    </row>
    <row r="3775" spans="1:5" x14ac:dyDescent="0.2">
      <c r="A3775" s="102"/>
      <c r="B3775" s="103"/>
      <c r="C3775" s="103"/>
      <c r="D3775" s="103"/>
      <c r="E3775" s="103"/>
    </row>
    <row r="3776" spans="1:5" x14ac:dyDescent="0.2">
      <c r="A3776" s="102"/>
      <c r="B3776" s="103"/>
      <c r="C3776" s="103"/>
      <c r="D3776" s="103"/>
      <c r="E3776" s="103"/>
    </row>
    <row r="3777" spans="1:5" x14ac:dyDescent="0.2">
      <c r="A3777" s="102"/>
      <c r="B3777" s="103"/>
      <c r="C3777" s="103"/>
      <c r="D3777" s="103"/>
      <c r="E3777" s="103"/>
    </row>
    <row r="3778" spans="1:5" x14ac:dyDescent="0.2">
      <c r="A3778" s="102"/>
      <c r="B3778" s="103"/>
      <c r="C3778" s="103"/>
      <c r="D3778" s="103"/>
      <c r="E3778" s="103"/>
    </row>
    <row r="3779" spans="1:5" x14ac:dyDescent="0.2">
      <c r="A3779" s="102"/>
      <c r="B3779" s="103"/>
      <c r="C3779" s="103"/>
      <c r="D3779" s="103"/>
      <c r="E3779" s="103"/>
    </row>
    <row r="3780" spans="1:5" x14ac:dyDescent="0.2">
      <c r="A3780" s="102"/>
      <c r="B3780" s="103"/>
      <c r="C3780" s="103"/>
      <c r="D3780" s="103"/>
      <c r="E3780" s="103"/>
    </row>
    <row r="3781" spans="1:5" x14ac:dyDescent="0.2">
      <c r="A3781" s="102"/>
      <c r="B3781" s="103"/>
      <c r="C3781" s="103"/>
      <c r="D3781" s="103"/>
      <c r="E3781" s="103"/>
    </row>
    <row r="3782" spans="1:5" x14ac:dyDescent="0.2">
      <c r="A3782" s="102"/>
      <c r="B3782" s="103"/>
      <c r="C3782" s="103"/>
      <c r="D3782" s="103"/>
      <c r="E3782" s="103"/>
    </row>
    <row r="3783" spans="1:5" x14ac:dyDescent="0.2">
      <c r="A3783" s="102"/>
      <c r="B3783" s="103"/>
      <c r="C3783" s="103"/>
      <c r="D3783" s="103"/>
      <c r="E3783" s="103"/>
    </row>
    <row r="3784" spans="1:5" x14ac:dyDescent="0.2">
      <c r="A3784" s="102"/>
      <c r="B3784" s="103"/>
      <c r="C3784" s="103"/>
      <c r="D3784" s="103"/>
      <c r="E3784" s="103"/>
    </row>
    <row r="3785" spans="1:5" x14ac:dyDescent="0.2">
      <c r="A3785" s="102"/>
      <c r="B3785" s="103"/>
      <c r="C3785" s="103"/>
      <c r="D3785" s="103"/>
      <c r="E3785" s="103"/>
    </row>
    <row r="3786" spans="1:5" x14ac:dyDescent="0.2">
      <c r="A3786" s="102"/>
      <c r="B3786" s="103"/>
      <c r="C3786" s="103"/>
      <c r="D3786" s="103"/>
      <c r="E3786" s="103"/>
    </row>
    <row r="3787" spans="1:5" x14ac:dyDescent="0.2">
      <c r="A3787" s="102"/>
      <c r="B3787" s="103"/>
      <c r="C3787" s="103"/>
      <c r="D3787" s="103"/>
      <c r="E3787" s="103"/>
    </row>
    <row r="3788" spans="1:5" x14ac:dyDescent="0.2">
      <c r="A3788" s="102"/>
      <c r="B3788" s="103"/>
      <c r="C3788" s="103"/>
      <c r="D3788" s="103"/>
      <c r="E3788" s="103"/>
    </row>
    <row r="3789" spans="1:5" x14ac:dyDescent="0.2">
      <c r="A3789" s="102"/>
      <c r="B3789" s="103"/>
      <c r="C3789" s="103"/>
      <c r="D3789" s="103"/>
      <c r="E3789" s="103"/>
    </row>
    <row r="3790" spans="1:5" x14ac:dyDescent="0.2">
      <c r="A3790" s="102"/>
      <c r="B3790" s="103"/>
      <c r="C3790" s="103"/>
      <c r="D3790" s="103"/>
      <c r="E3790" s="103"/>
    </row>
    <row r="3791" spans="1:5" x14ac:dyDescent="0.2">
      <c r="A3791" s="102"/>
      <c r="B3791" s="103"/>
      <c r="C3791" s="103"/>
      <c r="D3791" s="103"/>
      <c r="E3791" s="103"/>
    </row>
    <row r="3792" spans="1:5" x14ac:dyDescent="0.2">
      <c r="A3792" s="102"/>
      <c r="B3792" s="103"/>
      <c r="C3792" s="103"/>
      <c r="D3792" s="103"/>
      <c r="E3792" s="103"/>
    </row>
    <row r="3793" spans="1:5" x14ac:dyDescent="0.2">
      <c r="A3793" s="102"/>
      <c r="B3793" s="103"/>
      <c r="C3793" s="103"/>
      <c r="D3793" s="103"/>
      <c r="E3793" s="103"/>
    </row>
    <row r="3794" spans="1:5" x14ac:dyDescent="0.2">
      <c r="A3794" s="102"/>
      <c r="B3794" s="103"/>
      <c r="C3794" s="103"/>
      <c r="D3794" s="103"/>
      <c r="E3794" s="103"/>
    </row>
    <row r="3795" spans="1:5" x14ac:dyDescent="0.2">
      <c r="A3795" s="102"/>
      <c r="B3795" s="103"/>
      <c r="C3795" s="103"/>
      <c r="D3795" s="103"/>
      <c r="E3795" s="103"/>
    </row>
    <row r="3796" spans="1:5" x14ac:dyDescent="0.2">
      <c r="A3796" s="102"/>
      <c r="B3796" s="103"/>
      <c r="C3796" s="103"/>
      <c r="D3796" s="103"/>
      <c r="E3796" s="103"/>
    </row>
    <row r="3797" spans="1:5" x14ac:dyDescent="0.2">
      <c r="A3797" s="102"/>
      <c r="B3797" s="103"/>
      <c r="C3797" s="103"/>
      <c r="D3797" s="103"/>
      <c r="E3797" s="103"/>
    </row>
    <row r="3798" spans="1:5" x14ac:dyDescent="0.2">
      <c r="A3798" s="102"/>
      <c r="B3798" s="103"/>
      <c r="C3798" s="103"/>
      <c r="D3798" s="103"/>
      <c r="E3798" s="103"/>
    </row>
    <row r="3799" spans="1:5" x14ac:dyDescent="0.2">
      <c r="A3799" s="102"/>
      <c r="B3799" s="103"/>
      <c r="C3799" s="103"/>
      <c r="D3799" s="103"/>
      <c r="E3799" s="103"/>
    </row>
    <row r="3800" spans="1:5" x14ac:dyDescent="0.2">
      <c r="A3800" s="102"/>
      <c r="B3800" s="103"/>
      <c r="C3800" s="103"/>
      <c r="D3800" s="103"/>
      <c r="E3800" s="103"/>
    </row>
    <row r="3801" spans="1:5" x14ac:dyDescent="0.2">
      <c r="A3801" s="102"/>
      <c r="B3801" s="103"/>
      <c r="C3801" s="103"/>
      <c r="D3801" s="103"/>
      <c r="E3801" s="103"/>
    </row>
    <row r="3802" spans="1:5" x14ac:dyDescent="0.2">
      <c r="A3802" s="102"/>
      <c r="B3802" s="103"/>
      <c r="C3802" s="103"/>
      <c r="D3802" s="103"/>
      <c r="E3802" s="103"/>
    </row>
    <row r="3803" spans="1:5" x14ac:dyDescent="0.2">
      <c r="A3803" s="102"/>
      <c r="B3803" s="103"/>
      <c r="C3803" s="103"/>
      <c r="D3803" s="103"/>
      <c r="E3803" s="103"/>
    </row>
    <row r="3804" spans="1:5" x14ac:dyDescent="0.2">
      <c r="A3804" s="102"/>
      <c r="B3804" s="103"/>
      <c r="C3804" s="103"/>
      <c r="D3804" s="103"/>
      <c r="E3804" s="103"/>
    </row>
    <row r="3805" spans="1:5" x14ac:dyDescent="0.2">
      <c r="A3805" s="102"/>
      <c r="B3805" s="103"/>
      <c r="C3805" s="103"/>
      <c r="D3805" s="103"/>
      <c r="E3805" s="103"/>
    </row>
    <row r="3806" spans="1:5" x14ac:dyDescent="0.2">
      <c r="A3806" s="102"/>
      <c r="B3806" s="103"/>
      <c r="C3806" s="103"/>
      <c r="D3806" s="103"/>
      <c r="E3806" s="103"/>
    </row>
    <row r="3807" spans="1:5" x14ac:dyDescent="0.2">
      <c r="A3807" s="102"/>
      <c r="B3807" s="103"/>
      <c r="C3807" s="103"/>
      <c r="D3807" s="103"/>
      <c r="E3807" s="103"/>
    </row>
    <row r="3808" spans="1:5" x14ac:dyDescent="0.2">
      <c r="A3808" s="102"/>
      <c r="B3808" s="103"/>
      <c r="C3808" s="103"/>
      <c r="D3808" s="103"/>
      <c r="E3808" s="103"/>
    </row>
    <row r="3809" spans="1:5" x14ac:dyDescent="0.2">
      <c r="A3809" s="102"/>
      <c r="B3809" s="103"/>
      <c r="C3809" s="103"/>
      <c r="D3809" s="103"/>
      <c r="E3809" s="103"/>
    </row>
    <row r="3810" spans="1:5" x14ac:dyDescent="0.2">
      <c r="A3810" s="102"/>
      <c r="B3810" s="103"/>
      <c r="C3810" s="103"/>
      <c r="D3810" s="103"/>
      <c r="E3810" s="103"/>
    </row>
    <row r="3811" spans="1:5" x14ac:dyDescent="0.2">
      <c r="A3811" s="102"/>
      <c r="B3811" s="103"/>
      <c r="C3811" s="103"/>
      <c r="D3811" s="103"/>
      <c r="E3811" s="103"/>
    </row>
    <row r="3812" spans="1:5" x14ac:dyDescent="0.2">
      <c r="A3812" s="102"/>
      <c r="B3812" s="103"/>
      <c r="C3812" s="103"/>
      <c r="D3812" s="103"/>
      <c r="E3812" s="103"/>
    </row>
    <row r="3813" spans="1:5" x14ac:dyDescent="0.2">
      <c r="A3813" s="102"/>
      <c r="B3813" s="103"/>
      <c r="C3813" s="103"/>
      <c r="D3813" s="103"/>
      <c r="E3813" s="103"/>
    </row>
    <row r="3814" spans="1:5" x14ac:dyDescent="0.2">
      <c r="A3814" s="102"/>
      <c r="B3814" s="103"/>
      <c r="C3814" s="103"/>
      <c r="D3814" s="103"/>
      <c r="E3814" s="103"/>
    </row>
    <row r="3815" spans="1:5" x14ac:dyDescent="0.2">
      <c r="A3815" s="102"/>
      <c r="B3815" s="103"/>
      <c r="C3815" s="103"/>
      <c r="D3815" s="103"/>
      <c r="E3815" s="103"/>
    </row>
    <row r="3816" spans="1:5" x14ac:dyDescent="0.2">
      <c r="A3816" s="102"/>
      <c r="B3816" s="103"/>
      <c r="C3816" s="103"/>
      <c r="D3816" s="103"/>
      <c r="E3816" s="103"/>
    </row>
    <row r="3817" spans="1:5" x14ac:dyDescent="0.2">
      <c r="A3817" s="102"/>
      <c r="B3817" s="103"/>
      <c r="C3817" s="103"/>
      <c r="D3817" s="103"/>
      <c r="E3817" s="103"/>
    </row>
    <row r="3818" spans="1:5" x14ac:dyDescent="0.2">
      <c r="A3818" s="102"/>
      <c r="B3818" s="103"/>
      <c r="C3818" s="103"/>
      <c r="D3818" s="103"/>
      <c r="E3818" s="103"/>
    </row>
    <row r="3819" spans="1:5" x14ac:dyDescent="0.2">
      <c r="A3819" s="102"/>
      <c r="B3819" s="103"/>
      <c r="C3819" s="103"/>
      <c r="D3819" s="103"/>
      <c r="E3819" s="103"/>
    </row>
    <row r="3820" spans="1:5" x14ac:dyDescent="0.2">
      <c r="A3820" s="102"/>
      <c r="B3820" s="103"/>
      <c r="C3820" s="103"/>
      <c r="D3820" s="103"/>
      <c r="E3820" s="103"/>
    </row>
    <row r="3821" spans="1:5" x14ac:dyDescent="0.2">
      <c r="A3821" s="102"/>
      <c r="B3821" s="103"/>
      <c r="C3821" s="103"/>
      <c r="D3821" s="103"/>
      <c r="E3821" s="103"/>
    </row>
    <row r="3822" spans="1:5" x14ac:dyDescent="0.2">
      <c r="A3822" s="102"/>
      <c r="B3822" s="103"/>
      <c r="C3822" s="103"/>
      <c r="D3822" s="103"/>
      <c r="E3822" s="103"/>
    </row>
    <row r="3823" spans="1:5" x14ac:dyDescent="0.2">
      <c r="A3823" s="102"/>
      <c r="B3823" s="103"/>
      <c r="C3823" s="103"/>
      <c r="D3823" s="103"/>
      <c r="E3823" s="103"/>
    </row>
    <row r="3824" spans="1:5" x14ac:dyDescent="0.2">
      <c r="A3824" s="102"/>
      <c r="B3824" s="103"/>
      <c r="C3824" s="103"/>
      <c r="D3824" s="103"/>
      <c r="E3824" s="103"/>
    </row>
    <row r="3825" spans="1:5" x14ac:dyDescent="0.2">
      <c r="A3825" s="102"/>
      <c r="B3825" s="103"/>
      <c r="C3825" s="103"/>
      <c r="D3825" s="103"/>
      <c r="E3825" s="103"/>
    </row>
    <row r="3826" spans="1:5" x14ac:dyDescent="0.2">
      <c r="A3826" s="102"/>
      <c r="B3826" s="103"/>
      <c r="C3826" s="103"/>
      <c r="D3826" s="103"/>
      <c r="E3826" s="103"/>
    </row>
    <row r="3827" spans="1:5" x14ac:dyDescent="0.2">
      <c r="A3827" s="102"/>
      <c r="B3827" s="103"/>
      <c r="C3827" s="103"/>
      <c r="D3827" s="103"/>
      <c r="E3827" s="103"/>
    </row>
    <row r="3828" spans="1:5" x14ac:dyDescent="0.2">
      <c r="A3828" s="102"/>
      <c r="B3828" s="103"/>
      <c r="C3828" s="103"/>
      <c r="D3828" s="103"/>
      <c r="E3828" s="103"/>
    </row>
    <row r="3829" spans="1:5" x14ac:dyDescent="0.2">
      <c r="A3829" s="102"/>
      <c r="B3829" s="103"/>
      <c r="C3829" s="103"/>
      <c r="D3829" s="103"/>
      <c r="E3829" s="103"/>
    </row>
    <row r="3830" spans="1:5" x14ac:dyDescent="0.2">
      <c r="A3830" s="102"/>
      <c r="B3830" s="103"/>
      <c r="C3830" s="103"/>
      <c r="D3830" s="103"/>
      <c r="E3830" s="103"/>
    </row>
    <row r="3831" spans="1:5" x14ac:dyDescent="0.2">
      <c r="A3831" s="102"/>
      <c r="B3831" s="103"/>
      <c r="C3831" s="103"/>
      <c r="D3831" s="103"/>
      <c r="E3831" s="103"/>
    </row>
    <row r="3832" spans="1:5" x14ac:dyDescent="0.2">
      <c r="A3832" s="102"/>
      <c r="B3832" s="103"/>
      <c r="C3832" s="103"/>
      <c r="D3832" s="103"/>
      <c r="E3832" s="103"/>
    </row>
    <row r="3833" spans="1:5" x14ac:dyDescent="0.2">
      <c r="A3833" s="102"/>
      <c r="B3833" s="103"/>
      <c r="C3833" s="103"/>
      <c r="D3833" s="103"/>
      <c r="E3833" s="103"/>
    </row>
    <row r="3834" spans="1:5" x14ac:dyDescent="0.2">
      <c r="A3834" s="102"/>
      <c r="B3834" s="103"/>
      <c r="C3834" s="103"/>
      <c r="D3834" s="103"/>
      <c r="E3834" s="103"/>
    </row>
    <row r="3835" spans="1:5" x14ac:dyDescent="0.2">
      <c r="A3835" s="102"/>
      <c r="B3835" s="103"/>
      <c r="C3835" s="103"/>
      <c r="D3835" s="103"/>
      <c r="E3835" s="103"/>
    </row>
    <row r="3836" spans="1:5" x14ac:dyDescent="0.2">
      <c r="A3836" s="102"/>
      <c r="B3836" s="103"/>
      <c r="C3836" s="103"/>
      <c r="D3836" s="103"/>
      <c r="E3836" s="103"/>
    </row>
    <row r="3837" spans="1:5" x14ac:dyDescent="0.2">
      <c r="A3837" s="102"/>
      <c r="B3837" s="103"/>
      <c r="C3837" s="103"/>
      <c r="D3837" s="103"/>
      <c r="E3837" s="103"/>
    </row>
    <row r="3838" spans="1:5" x14ac:dyDescent="0.2">
      <c r="A3838" s="102"/>
      <c r="B3838" s="103"/>
      <c r="C3838" s="103"/>
      <c r="D3838" s="103"/>
      <c r="E3838" s="103"/>
    </row>
    <row r="3839" spans="1:5" x14ac:dyDescent="0.2">
      <c r="A3839" s="102"/>
      <c r="B3839" s="103"/>
      <c r="C3839" s="103"/>
      <c r="D3839" s="103"/>
      <c r="E3839" s="103"/>
    </row>
    <row r="3840" spans="1:5" x14ac:dyDescent="0.2">
      <c r="A3840" s="102"/>
      <c r="B3840" s="103"/>
      <c r="C3840" s="103"/>
      <c r="D3840" s="103"/>
      <c r="E3840" s="103"/>
    </row>
    <row r="3841" spans="1:5" x14ac:dyDescent="0.2">
      <c r="A3841" s="102"/>
      <c r="B3841" s="103"/>
      <c r="C3841" s="103"/>
      <c r="D3841" s="103"/>
      <c r="E3841" s="103"/>
    </row>
    <row r="3842" spans="1:5" x14ac:dyDescent="0.2">
      <c r="A3842" s="102"/>
      <c r="B3842" s="103"/>
      <c r="C3842" s="103"/>
      <c r="D3842" s="103"/>
      <c r="E3842" s="103"/>
    </row>
    <row r="3843" spans="1:5" x14ac:dyDescent="0.2">
      <c r="A3843" s="102"/>
      <c r="B3843" s="103"/>
      <c r="C3843" s="103"/>
      <c r="D3843" s="103"/>
      <c r="E3843" s="103"/>
    </row>
    <row r="3844" spans="1:5" x14ac:dyDescent="0.2">
      <c r="A3844" s="102"/>
      <c r="B3844" s="103"/>
      <c r="C3844" s="103"/>
      <c r="D3844" s="103"/>
      <c r="E3844" s="103"/>
    </row>
    <row r="3845" spans="1:5" x14ac:dyDescent="0.2">
      <c r="A3845" s="102"/>
      <c r="B3845" s="103"/>
      <c r="C3845" s="103"/>
      <c r="D3845" s="103"/>
      <c r="E3845" s="103"/>
    </row>
    <row r="3846" spans="1:5" x14ac:dyDescent="0.2">
      <c r="A3846" s="102"/>
      <c r="B3846" s="103"/>
      <c r="C3846" s="103"/>
      <c r="D3846" s="103"/>
      <c r="E3846" s="103"/>
    </row>
    <row r="3847" spans="1:5" x14ac:dyDescent="0.2">
      <c r="A3847" s="102"/>
      <c r="B3847" s="103"/>
      <c r="C3847" s="103"/>
      <c r="D3847" s="103"/>
      <c r="E3847" s="103"/>
    </row>
    <row r="3848" spans="1:5" x14ac:dyDescent="0.2">
      <c r="A3848" s="102"/>
      <c r="B3848" s="103"/>
      <c r="C3848" s="103"/>
      <c r="D3848" s="103"/>
      <c r="E3848" s="103"/>
    </row>
    <row r="3849" spans="1:5" x14ac:dyDescent="0.2">
      <c r="A3849" s="102"/>
      <c r="B3849" s="103"/>
      <c r="C3849" s="103"/>
      <c r="D3849" s="103"/>
      <c r="E3849" s="103"/>
    </row>
    <row r="3850" spans="1:5" x14ac:dyDescent="0.2">
      <c r="A3850" s="102"/>
      <c r="B3850" s="103"/>
      <c r="C3850" s="103"/>
      <c r="D3850" s="103"/>
      <c r="E3850" s="103"/>
    </row>
    <row r="3851" spans="1:5" x14ac:dyDescent="0.2">
      <c r="A3851" s="102"/>
      <c r="B3851" s="103"/>
      <c r="C3851" s="103"/>
      <c r="D3851" s="103"/>
      <c r="E3851" s="103"/>
    </row>
    <row r="3852" spans="1:5" x14ac:dyDescent="0.2">
      <c r="A3852" s="102"/>
      <c r="B3852" s="103"/>
      <c r="C3852" s="103"/>
      <c r="D3852" s="103"/>
      <c r="E3852" s="103"/>
    </row>
    <row r="3853" spans="1:5" x14ac:dyDescent="0.2">
      <c r="A3853" s="102"/>
      <c r="B3853" s="103"/>
      <c r="C3853" s="103"/>
      <c r="D3853" s="103"/>
      <c r="E3853" s="103"/>
    </row>
    <row r="3854" spans="1:5" x14ac:dyDescent="0.2">
      <c r="A3854" s="102"/>
      <c r="B3854" s="103"/>
      <c r="C3854" s="103"/>
      <c r="D3854" s="103"/>
      <c r="E3854" s="103"/>
    </row>
    <row r="3855" spans="1:5" x14ac:dyDescent="0.2">
      <c r="A3855" s="102"/>
      <c r="B3855" s="103"/>
      <c r="C3855" s="103"/>
      <c r="D3855" s="103"/>
      <c r="E3855" s="103"/>
    </row>
    <row r="3856" spans="1:5" x14ac:dyDescent="0.2">
      <c r="A3856" s="102"/>
      <c r="B3856" s="103"/>
      <c r="C3856" s="103"/>
      <c r="D3856" s="103"/>
      <c r="E3856" s="103"/>
    </row>
    <row r="3857" spans="1:5" x14ac:dyDescent="0.2">
      <c r="A3857" s="102"/>
      <c r="B3857" s="103"/>
      <c r="C3857" s="103"/>
      <c r="D3857" s="103"/>
      <c r="E3857" s="103"/>
    </row>
    <row r="3858" spans="1:5" x14ac:dyDescent="0.2">
      <c r="A3858" s="102"/>
      <c r="B3858" s="103"/>
      <c r="C3858" s="103"/>
      <c r="D3858" s="103"/>
      <c r="E3858" s="103"/>
    </row>
    <row r="3859" spans="1:5" x14ac:dyDescent="0.2">
      <c r="A3859" s="102"/>
      <c r="B3859" s="103"/>
      <c r="C3859" s="103"/>
      <c r="D3859" s="103"/>
      <c r="E3859" s="103"/>
    </row>
    <row r="3860" spans="1:5" x14ac:dyDescent="0.2">
      <c r="A3860" s="102"/>
      <c r="B3860" s="103"/>
      <c r="C3860" s="103"/>
      <c r="D3860" s="103"/>
      <c r="E3860" s="103"/>
    </row>
    <row r="3861" spans="1:5" x14ac:dyDescent="0.2">
      <c r="A3861" s="102"/>
      <c r="B3861" s="103"/>
      <c r="C3861" s="103"/>
      <c r="D3861" s="103"/>
      <c r="E3861" s="103"/>
    </row>
    <row r="3862" spans="1:5" x14ac:dyDescent="0.2">
      <c r="A3862" s="102"/>
      <c r="B3862" s="103"/>
      <c r="C3862" s="103"/>
      <c r="D3862" s="103"/>
      <c r="E3862" s="103"/>
    </row>
    <row r="3863" spans="1:5" x14ac:dyDescent="0.2">
      <c r="A3863" s="102"/>
      <c r="B3863" s="103"/>
      <c r="C3863" s="103"/>
      <c r="D3863" s="103"/>
      <c r="E3863" s="103"/>
    </row>
    <row r="3864" spans="1:5" x14ac:dyDescent="0.2">
      <c r="A3864" s="102"/>
      <c r="B3864" s="103"/>
      <c r="C3864" s="103"/>
      <c r="D3864" s="103"/>
      <c r="E3864" s="103"/>
    </row>
    <row r="3865" spans="1:5" x14ac:dyDescent="0.2">
      <c r="A3865" s="102"/>
      <c r="B3865" s="103"/>
      <c r="C3865" s="103"/>
      <c r="D3865" s="103"/>
      <c r="E3865" s="103"/>
    </row>
    <row r="3866" spans="1:5" x14ac:dyDescent="0.2">
      <c r="A3866" s="102"/>
      <c r="B3866" s="103"/>
      <c r="C3866" s="103"/>
      <c r="D3866" s="103"/>
      <c r="E3866" s="103"/>
    </row>
    <row r="3867" spans="1:5" x14ac:dyDescent="0.2">
      <c r="A3867" s="102"/>
      <c r="B3867" s="103"/>
      <c r="C3867" s="103"/>
      <c r="D3867" s="103"/>
      <c r="E3867" s="103"/>
    </row>
    <row r="3868" spans="1:5" x14ac:dyDescent="0.2">
      <c r="A3868" s="102"/>
      <c r="B3868" s="103"/>
      <c r="C3868" s="103"/>
      <c r="D3868" s="103"/>
      <c r="E3868" s="103"/>
    </row>
    <row r="3869" spans="1:5" x14ac:dyDescent="0.2">
      <c r="A3869" s="102"/>
      <c r="B3869" s="103"/>
      <c r="C3869" s="103"/>
      <c r="D3869" s="103"/>
      <c r="E3869" s="103"/>
    </row>
    <row r="3870" spans="1:5" x14ac:dyDescent="0.2">
      <c r="A3870" s="102"/>
      <c r="B3870" s="103"/>
      <c r="C3870" s="103"/>
      <c r="D3870" s="103"/>
      <c r="E3870" s="103"/>
    </row>
    <row r="3871" spans="1:5" x14ac:dyDescent="0.2">
      <c r="A3871" s="102"/>
      <c r="B3871" s="103"/>
      <c r="C3871" s="103"/>
      <c r="D3871" s="103"/>
      <c r="E3871" s="103"/>
    </row>
    <row r="3872" spans="1:5" x14ac:dyDescent="0.2">
      <c r="A3872" s="102"/>
      <c r="B3872" s="103"/>
      <c r="C3872" s="103"/>
      <c r="D3872" s="103"/>
      <c r="E3872" s="103"/>
    </row>
    <row r="3873" spans="1:5" x14ac:dyDescent="0.2">
      <c r="A3873" s="102"/>
      <c r="B3873" s="103"/>
      <c r="C3873" s="103"/>
      <c r="D3873" s="103"/>
      <c r="E3873" s="103"/>
    </row>
    <row r="3874" spans="1:5" x14ac:dyDescent="0.2">
      <c r="A3874" s="102"/>
      <c r="B3874" s="103"/>
      <c r="C3874" s="103"/>
      <c r="D3874" s="103"/>
      <c r="E3874" s="103"/>
    </row>
    <row r="3875" spans="1:5" x14ac:dyDescent="0.2">
      <c r="A3875" s="102"/>
      <c r="B3875" s="103"/>
      <c r="C3875" s="103"/>
      <c r="D3875" s="103"/>
      <c r="E3875" s="103"/>
    </row>
    <row r="3876" spans="1:5" x14ac:dyDescent="0.2">
      <c r="A3876" s="102"/>
      <c r="B3876" s="103"/>
      <c r="C3876" s="103"/>
      <c r="D3876" s="103"/>
      <c r="E3876" s="103"/>
    </row>
    <row r="3877" spans="1:5" x14ac:dyDescent="0.2">
      <c r="A3877" s="102"/>
      <c r="B3877" s="103"/>
      <c r="C3877" s="103"/>
      <c r="D3877" s="103"/>
      <c r="E3877" s="103"/>
    </row>
    <row r="3878" spans="1:5" x14ac:dyDescent="0.2">
      <c r="A3878" s="102"/>
      <c r="B3878" s="103"/>
      <c r="C3878" s="103"/>
      <c r="D3878" s="103"/>
      <c r="E3878" s="103"/>
    </row>
    <row r="3879" spans="1:5" x14ac:dyDescent="0.2">
      <c r="A3879" s="102"/>
      <c r="B3879" s="103"/>
      <c r="C3879" s="103"/>
      <c r="D3879" s="103"/>
      <c r="E3879" s="103"/>
    </row>
    <row r="3880" spans="1:5" x14ac:dyDescent="0.2">
      <c r="A3880" s="102"/>
      <c r="B3880" s="103"/>
      <c r="C3880" s="103"/>
      <c r="D3880" s="103"/>
      <c r="E3880" s="103"/>
    </row>
    <row r="3881" spans="1:5" x14ac:dyDescent="0.2">
      <c r="A3881" s="102"/>
      <c r="B3881" s="103"/>
      <c r="C3881" s="103"/>
      <c r="D3881" s="103"/>
      <c r="E3881" s="103"/>
    </row>
    <row r="3882" spans="1:5" x14ac:dyDescent="0.2">
      <c r="A3882" s="102"/>
      <c r="B3882" s="103"/>
      <c r="C3882" s="103"/>
      <c r="D3882" s="103"/>
      <c r="E3882" s="103"/>
    </row>
    <row r="3883" spans="1:5" x14ac:dyDescent="0.2">
      <c r="A3883" s="102"/>
      <c r="B3883" s="103"/>
      <c r="C3883" s="103"/>
      <c r="D3883" s="103"/>
      <c r="E3883" s="103"/>
    </row>
    <row r="3884" spans="1:5" x14ac:dyDescent="0.2">
      <c r="A3884" s="102"/>
      <c r="B3884" s="103"/>
      <c r="C3884" s="103"/>
      <c r="D3884" s="103"/>
      <c r="E3884" s="103"/>
    </row>
    <row r="3885" spans="1:5" x14ac:dyDescent="0.2">
      <c r="A3885" s="102"/>
      <c r="B3885" s="103"/>
      <c r="C3885" s="103"/>
      <c r="D3885" s="103"/>
      <c r="E3885" s="103"/>
    </row>
    <row r="3886" spans="1:5" x14ac:dyDescent="0.2">
      <c r="A3886" s="102"/>
      <c r="B3886" s="103"/>
      <c r="C3886" s="103"/>
      <c r="D3886" s="103"/>
      <c r="E3886" s="103"/>
    </row>
    <row r="3887" spans="1:5" x14ac:dyDescent="0.2">
      <c r="A3887" s="102"/>
      <c r="B3887" s="103"/>
      <c r="C3887" s="103"/>
      <c r="D3887" s="103"/>
      <c r="E3887" s="103"/>
    </row>
    <row r="3888" spans="1:5" x14ac:dyDescent="0.2">
      <c r="A3888" s="102"/>
      <c r="B3888" s="103"/>
      <c r="C3888" s="103"/>
      <c r="D3888" s="103"/>
      <c r="E3888" s="103"/>
    </row>
    <row r="3889" spans="1:5" x14ac:dyDescent="0.2">
      <c r="A3889" s="102"/>
      <c r="B3889" s="103"/>
      <c r="C3889" s="103"/>
      <c r="D3889" s="103"/>
      <c r="E3889" s="103"/>
    </row>
    <row r="3890" spans="1:5" x14ac:dyDescent="0.2">
      <c r="A3890" s="102"/>
      <c r="B3890" s="103"/>
      <c r="C3890" s="103"/>
      <c r="D3890" s="103"/>
      <c r="E3890" s="103"/>
    </row>
    <row r="3891" spans="1:5" x14ac:dyDescent="0.2">
      <c r="A3891" s="102"/>
      <c r="B3891" s="103"/>
      <c r="C3891" s="103"/>
      <c r="D3891" s="103"/>
      <c r="E3891" s="103"/>
    </row>
    <row r="3892" spans="1:5" x14ac:dyDescent="0.2">
      <c r="A3892" s="102"/>
      <c r="B3892" s="103"/>
      <c r="C3892" s="103"/>
      <c r="D3892" s="103"/>
      <c r="E3892" s="103"/>
    </row>
    <row r="3893" spans="1:5" x14ac:dyDescent="0.2">
      <c r="A3893" s="102"/>
      <c r="B3893" s="103"/>
      <c r="C3893" s="103"/>
      <c r="D3893" s="103"/>
      <c r="E3893" s="103"/>
    </row>
    <row r="3894" spans="1:5" x14ac:dyDescent="0.2">
      <c r="A3894" s="102"/>
      <c r="B3894" s="103"/>
      <c r="C3894" s="103"/>
      <c r="D3894" s="103"/>
      <c r="E3894" s="103"/>
    </row>
    <row r="3895" spans="1:5" x14ac:dyDescent="0.2">
      <c r="A3895" s="102"/>
      <c r="B3895" s="103"/>
      <c r="C3895" s="103"/>
      <c r="D3895" s="103"/>
      <c r="E3895" s="103"/>
    </row>
    <row r="3896" spans="1:5" x14ac:dyDescent="0.2">
      <c r="A3896" s="102"/>
      <c r="B3896" s="103"/>
      <c r="C3896" s="103"/>
      <c r="D3896" s="103"/>
      <c r="E3896" s="103"/>
    </row>
    <row r="3897" spans="1:5" x14ac:dyDescent="0.2">
      <c r="A3897" s="102"/>
      <c r="B3897" s="103"/>
      <c r="C3897" s="103"/>
      <c r="D3897" s="103"/>
      <c r="E3897" s="103"/>
    </row>
    <row r="3898" spans="1:5" x14ac:dyDescent="0.2">
      <c r="A3898" s="102"/>
      <c r="B3898" s="103"/>
      <c r="C3898" s="103"/>
      <c r="D3898" s="103"/>
      <c r="E3898" s="103"/>
    </row>
    <row r="3899" spans="1:5" x14ac:dyDescent="0.2">
      <c r="A3899" s="102"/>
      <c r="B3899" s="103"/>
      <c r="C3899" s="103"/>
      <c r="D3899" s="103"/>
      <c r="E3899" s="103"/>
    </row>
    <row r="3900" spans="1:5" x14ac:dyDescent="0.2">
      <c r="A3900" s="102"/>
      <c r="B3900" s="103"/>
      <c r="C3900" s="103"/>
      <c r="D3900" s="103"/>
      <c r="E3900" s="103"/>
    </row>
    <row r="3901" spans="1:5" x14ac:dyDescent="0.2">
      <c r="A3901" s="102"/>
      <c r="B3901" s="103"/>
      <c r="C3901" s="103"/>
      <c r="D3901" s="103"/>
      <c r="E3901" s="103"/>
    </row>
    <row r="3902" spans="1:5" x14ac:dyDescent="0.2">
      <c r="A3902" s="102"/>
      <c r="B3902" s="103"/>
      <c r="C3902" s="103"/>
      <c r="D3902" s="103"/>
      <c r="E3902" s="103"/>
    </row>
    <row r="3903" spans="1:5" x14ac:dyDescent="0.2">
      <c r="A3903" s="102"/>
      <c r="B3903" s="103"/>
      <c r="C3903" s="103"/>
      <c r="D3903" s="103"/>
      <c r="E3903" s="103"/>
    </row>
    <row r="3904" spans="1:5" x14ac:dyDescent="0.2">
      <c r="A3904" s="102"/>
      <c r="B3904" s="103"/>
      <c r="C3904" s="103"/>
      <c r="D3904" s="103"/>
      <c r="E3904" s="103"/>
    </row>
    <row r="3905" spans="1:5" x14ac:dyDescent="0.2">
      <c r="A3905" s="102"/>
      <c r="B3905" s="103"/>
      <c r="C3905" s="103"/>
      <c r="D3905" s="103"/>
      <c r="E3905" s="103"/>
    </row>
    <row r="3906" spans="1:5" x14ac:dyDescent="0.2">
      <c r="A3906" s="102"/>
      <c r="B3906" s="103"/>
      <c r="C3906" s="103"/>
      <c r="D3906" s="103"/>
      <c r="E3906" s="103"/>
    </row>
    <row r="3907" spans="1:5" x14ac:dyDescent="0.2">
      <c r="A3907" s="102"/>
      <c r="B3907" s="103"/>
      <c r="C3907" s="103"/>
      <c r="D3907" s="103"/>
      <c r="E3907" s="103"/>
    </row>
    <row r="3908" spans="1:5" x14ac:dyDescent="0.2">
      <c r="A3908" s="102"/>
      <c r="B3908" s="103"/>
      <c r="C3908" s="103"/>
      <c r="D3908" s="103"/>
      <c r="E3908" s="103"/>
    </row>
    <row r="3909" spans="1:5" x14ac:dyDescent="0.2">
      <c r="A3909" s="102"/>
      <c r="B3909" s="103"/>
      <c r="C3909" s="103"/>
      <c r="D3909" s="103"/>
      <c r="E3909" s="103"/>
    </row>
    <row r="3910" spans="1:5" x14ac:dyDescent="0.2">
      <c r="A3910" s="102"/>
      <c r="B3910" s="103"/>
      <c r="C3910" s="103"/>
      <c r="D3910" s="103"/>
      <c r="E3910" s="103"/>
    </row>
    <row r="3911" spans="1:5" x14ac:dyDescent="0.2">
      <c r="A3911" s="102"/>
      <c r="B3911" s="103"/>
      <c r="C3911" s="103"/>
      <c r="D3911" s="103"/>
      <c r="E3911" s="103"/>
    </row>
    <row r="3912" spans="1:5" x14ac:dyDescent="0.2">
      <c r="A3912" s="102"/>
      <c r="B3912" s="103"/>
      <c r="C3912" s="103"/>
      <c r="D3912" s="103"/>
      <c r="E3912" s="103"/>
    </row>
    <row r="3913" spans="1:5" x14ac:dyDescent="0.2">
      <c r="A3913" s="102"/>
      <c r="B3913" s="103"/>
      <c r="C3913" s="103"/>
      <c r="D3913" s="103"/>
      <c r="E3913" s="103"/>
    </row>
    <row r="3914" spans="1:5" x14ac:dyDescent="0.2">
      <c r="A3914" s="102"/>
      <c r="B3914" s="103"/>
      <c r="C3914" s="103"/>
      <c r="D3914" s="103"/>
      <c r="E3914" s="103"/>
    </row>
    <row r="3915" spans="1:5" x14ac:dyDescent="0.2">
      <c r="A3915" s="102"/>
      <c r="B3915" s="103"/>
      <c r="C3915" s="103"/>
      <c r="D3915" s="103"/>
      <c r="E3915" s="103"/>
    </row>
    <row r="3916" spans="1:5" x14ac:dyDescent="0.2">
      <c r="A3916" s="102"/>
      <c r="B3916" s="103"/>
      <c r="C3916" s="103"/>
      <c r="D3916" s="103"/>
      <c r="E3916" s="103"/>
    </row>
    <row r="3917" spans="1:5" x14ac:dyDescent="0.2">
      <c r="A3917" s="102"/>
      <c r="B3917" s="103"/>
      <c r="C3917" s="103"/>
      <c r="D3917" s="103"/>
      <c r="E3917" s="103"/>
    </row>
    <row r="3918" spans="1:5" x14ac:dyDescent="0.2">
      <c r="A3918" s="102"/>
      <c r="B3918" s="103"/>
      <c r="C3918" s="103"/>
      <c r="D3918" s="103"/>
      <c r="E3918" s="103"/>
    </row>
    <row r="3919" spans="1:5" x14ac:dyDescent="0.2">
      <c r="A3919" s="102"/>
      <c r="B3919" s="103"/>
      <c r="C3919" s="103"/>
      <c r="D3919" s="103"/>
      <c r="E3919" s="103"/>
    </row>
    <row r="3920" spans="1:5" x14ac:dyDescent="0.2">
      <c r="A3920" s="102"/>
      <c r="B3920" s="103"/>
      <c r="C3920" s="103"/>
      <c r="D3920" s="103"/>
      <c r="E3920" s="103"/>
    </row>
    <row r="3921" spans="1:5" x14ac:dyDescent="0.2">
      <c r="A3921" s="102"/>
      <c r="B3921" s="103"/>
      <c r="C3921" s="103"/>
      <c r="D3921" s="103"/>
      <c r="E3921" s="103"/>
    </row>
    <row r="3922" spans="1:5" x14ac:dyDescent="0.2">
      <c r="A3922" s="102"/>
      <c r="B3922" s="103"/>
      <c r="C3922" s="103"/>
      <c r="D3922" s="103"/>
      <c r="E3922" s="103"/>
    </row>
    <row r="3923" spans="1:5" x14ac:dyDescent="0.2">
      <c r="A3923" s="102"/>
      <c r="B3923" s="103"/>
      <c r="C3923" s="103"/>
      <c r="D3923" s="103"/>
      <c r="E3923" s="103"/>
    </row>
    <row r="3924" spans="1:5" x14ac:dyDescent="0.2">
      <c r="A3924" s="102"/>
      <c r="B3924" s="103"/>
      <c r="C3924" s="103"/>
      <c r="D3924" s="103"/>
      <c r="E3924" s="103"/>
    </row>
    <row r="3925" spans="1:5" x14ac:dyDescent="0.2">
      <c r="A3925" s="102"/>
      <c r="B3925" s="103"/>
      <c r="C3925" s="103"/>
      <c r="D3925" s="103"/>
      <c r="E3925" s="103"/>
    </row>
    <row r="3926" spans="1:5" x14ac:dyDescent="0.2">
      <c r="A3926" s="102"/>
      <c r="B3926" s="103"/>
      <c r="C3926" s="103"/>
      <c r="D3926" s="103"/>
      <c r="E3926" s="103"/>
    </row>
    <row r="3927" spans="1:5" x14ac:dyDescent="0.2">
      <c r="A3927" s="102"/>
      <c r="B3927" s="103"/>
      <c r="C3927" s="103"/>
      <c r="D3927" s="103"/>
      <c r="E3927" s="103"/>
    </row>
    <row r="3928" spans="1:5" x14ac:dyDescent="0.2">
      <c r="A3928" s="102"/>
      <c r="B3928" s="103"/>
      <c r="C3928" s="103"/>
      <c r="D3928" s="103"/>
      <c r="E3928" s="103"/>
    </row>
    <row r="3929" spans="1:5" x14ac:dyDescent="0.2">
      <c r="A3929" s="102"/>
      <c r="B3929" s="103"/>
      <c r="C3929" s="103"/>
      <c r="D3929" s="103"/>
      <c r="E3929" s="103"/>
    </row>
    <row r="3930" spans="1:5" x14ac:dyDescent="0.2">
      <c r="A3930" s="102"/>
      <c r="B3930" s="103"/>
      <c r="C3930" s="103"/>
      <c r="D3930" s="103"/>
      <c r="E3930" s="103"/>
    </row>
    <row r="3931" spans="1:5" x14ac:dyDescent="0.2">
      <c r="A3931" s="102"/>
      <c r="B3931" s="103"/>
      <c r="C3931" s="103"/>
      <c r="D3931" s="103"/>
      <c r="E3931" s="103"/>
    </row>
    <row r="3932" spans="1:5" x14ac:dyDescent="0.2">
      <c r="A3932" s="102"/>
      <c r="B3932" s="103"/>
      <c r="C3932" s="103"/>
      <c r="D3932" s="103"/>
      <c r="E3932" s="103"/>
    </row>
    <row r="3933" spans="1:5" x14ac:dyDescent="0.2">
      <c r="A3933" s="102"/>
      <c r="B3933" s="103"/>
      <c r="C3933" s="103"/>
      <c r="D3933" s="103"/>
      <c r="E3933" s="103"/>
    </row>
    <row r="3934" spans="1:5" x14ac:dyDescent="0.2">
      <c r="A3934" s="102"/>
      <c r="B3934" s="103"/>
      <c r="C3934" s="103"/>
      <c r="D3934" s="103"/>
      <c r="E3934" s="103"/>
    </row>
    <row r="3935" spans="1:5" x14ac:dyDescent="0.2">
      <c r="A3935" s="102"/>
      <c r="B3935" s="103"/>
      <c r="C3935" s="103"/>
      <c r="D3935" s="103"/>
      <c r="E3935" s="103"/>
    </row>
    <row r="3936" spans="1:5" x14ac:dyDescent="0.2">
      <c r="A3936" s="102"/>
      <c r="B3936" s="103"/>
      <c r="C3936" s="103"/>
      <c r="D3936" s="103"/>
      <c r="E3936" s="103"/>
    </row>
    <row r="3937" spans="1:5" x14ac:dyDescent="0.2">
      <c r="A3937" s="102"/>
      <c r="B3937" s="103"/>
      <c r="C3937" s="103"/>
      <c r="D3937" s="103"/>
      <c r="E3937" s="103"/>
    </row>
    <row r="3938" spans="1:5" x14ac:dyDescent="0.2">
      <c r="A3938" s="102"/>
      <c r="B3938" s="103"/>
      <c r="C3938" s="103"/>
      <c r="D3938" s="103"/>
      <c r="E3938" s="103"/>
    </row>
    <row r="3939" spans="1:5" x14ac:dyDescent="0.2">
      <c r="A3939" s="102"/>
      <c r="B3939" s="103"/>
      <c r="C3939" s="103"/>
      <c r="D3939" s="103"/>
      <c r="E3939" s="103"/>
    </row>
    <row r="3940" spans="1:5" x14ac:dyDescent="0.2">
      <c r="A3940" s="102"/>
      <c r="B3940" s="103"/>
      <c r="C3940" s="103"/>
      <c r="D3940" s="103"/>
      <c r="E3940" s="103"/>
    </row>
    <row r="3941" spans="1:5" x14ac:dyDescent="0.2">
      <c r="A3941" s="102"/>
      <c r="B3941" s="103"/>
      <c r="C3941" s="103"/>
      <c r="D3941" s="103"/>
      <c r="E3941" s="103"/>
    </row>
    <row r="3942" spans="1:5" x14ac:dyDescent="0.2">
      <c r="A3942" s="102"/>
      <c r="B3942" s="103"/>
      <c r="C3942" s="103"/>
      <c r="D3942" s="103"/>
      <c r="E3942" s="103"/>
    </row>
    <row r="3943" spans="1:5" x14ac:dyDescent="0.2">
      <c r="A3943" s="102"/>
      <c r="B3943" s="103"/>
      <c r="C3943" s="103"/>
      <c r="D3943" s="103"/>
      <c r="E3943" s="103"/>
    </row>
    <row r="3944" spans="1:5" x14ac:dyDescent="0.2">
      <c r="A3944" s="102"/>
      <c r="B3944" s="103"/>
      <c r="C3944" s="103"/>
      <c r="D3944" s="103"/>
      <c r="E3944" s="103"/>
    </row>
    <row r="3945" spans="1:5" x14ac:dyDescent="0.2">
      <c r="A3945" s="102"/>
      <c r="B3945" s="103"/>
      <c r="C3945" s="103"/>
      <c r="D3945" s="103"/>
      <c r="E3945" s="103"/>
    </row>
    <row r="3946" spans="1:5" x14ac:dyDescent="0.2">
      <c r="A3946" s="102"/>
      <c r="B3946" s="103"/>
      <c r="C3946" s="103"/>
      <c r="D3946" s="103"/>
      <c r="E3946" s="103"/>
    </row>
    <row r="3947" spans="1:5" x14ac:dyDescent="0.2">
      <c r="A3947" s="102"/>
      <c r="B3947" s="103"/>
      <c r="C3947" s="103"/>
      <c r="D3947" s="103"/>
      <c r="E3947" s="103"/>
    </row>
    <row r="3948" spans="1:5" x14ac:dyDescent="0.2">
      <c r="A3948" s="102"/>
      <c r="B3948" s="103"/>
      <c r="C3948" s="103"/>
      <c r="D3948" s="103"/>
      <c r="E3948" s="103"/>
    </row>
    <row r="3949" spans="1:5" x14ac:dyDescent="0.2">
      <c r="A3949" s="102"/>
      <c r="B3949" s="103"/>
      <c r="C3949" s="103"/>
      <c r="D3949" s="103"/>
      <c r="E3949" s="103"/>
    </row>
    <row r="3950" spans="1:5" x14ac:dyDescent="0.2">
      <c r="A3950" s="102"/>
      <c r="B3950" s="103"/>
      <c r="C3950" s="103"/>
      <c r="D3950" s="103"/>
      <c r="E3950" s="103"/>
    </row>
    <row r="3951" spans="1:5" x14ac:dyDescent="0.2">
      <c r="A3951" s="102"/>
      <c r="B3951" s="103"/>
      <c r="C3951" s="103"/>
      <c r="D3951" s="103"/>
      <c r="E3951" s="103"/>
    </row>
    <row r="3952" spans="1:5" x14ac:dyDescent="0.2">
      <c r="A3952" s="102"/>
      <c r="B3952" s="103"/>
      <c r="C3952" s="103"/>
      <c r="D3952" s="103"/>
      <c r="E3952" s="103"/>
    </row>
    <row r="3953" spans="1:5" x14ac:dyDescent="0.2">
      <c r="A3953" s="102"/>
      <c r="B3953" s="103"/>
      <c r="C3953" s="103"/>
      <c r="D3953" s="103"/>
      <c r="E3953" s="103"/>
    </row>
    <row r="3954" spans="1:5" x14ac:dyDescent="0.2">
      <c r="A3954" s="102"/>
      <c r="B3954" s="103"/>
      <c r="C3954" s="103"/>
      <c r="D3954" s="103"/>
      <c r="E3954" s="103"/>
    </row>
    <row r="3955" spans="1:5" x14ac:dyDescent="0.2">
      <c r="A3955" s="102"/>
      <c r="B3955" s="103"/>
      <c r="C3955" s="103"/>
      <c r="D3955" s="103"/>
      <c r="E3955" s="103"/>
    </row>
    <row r="3956" spans="1:5" x14ac:dyDescent="0.2">
      <c r="A3956" s="102"/>
      <c r="B3956" s="103"/>
      <c r="C3956" s="103"/>
      <c r="D3956" s="103"/>
      <c r="E3956" s="103"/>
    </row>
    <row r="3957" spans="1:5" x14ac:dyDescent="0.2">
      <c r="A3957" s="102"/>
      <c r="B3957" s="103"/>
      <c r="C3957" s="103"/>
      <c r="D3957" s="103"/>
      <c r="E3957" s="103"/>
    </row>
    <row r="3958" spans="1:5" x14ac:dyDescent="0.2">
      <c r="A3958" s="102"/>
      <c r="B3958" s="103"/>
      <c r="C3958" s="103"/>
      <c r="D3958" s="103"/>
      <c r="E3958" s="103"/>
    </row>
    <row r="3959" spans="1:5" x14ac:dyDescent="0.2">
      <c r="A3959" s="102"/>
      <c r="B3959" s="103"/>
      <c r="C3959" s="103"/>
      <c r="D3959" s="103"/>
      <c r="E3959" s="103"/>
    </row>
    <row r="3960" spans="1:5" x14ac:dyDescent="0.2">
      <c r="A3960" s="102"/>
      <c r="B3960" s="103"/>
      <c r="C3960" s="103"/>
      <c r="D3960" s="103"/>
      <c r="E3960" s="103"/>
    </row>
    <row r="3961" spans="1:5" x14ac:dyDescent="0.2">
      <c r="A3961" s="102"/>
      <c r="B3961" s="103"/>
      <c r="C3961" s="103"/>
      <c r="D3961" s="103"/>
      <c r="E3961" s="103"/>
    </row>
    <row r="3962" spans="1:5" x14ac:dyDescent="0.2">
      <c r="A3962" s="102"/>
      <c r="B3962" s="103"/>
      <c r="C3962" s="103"/>
      <c r="D3962" s="103"/>
      <c r="E3962" s="103"/>
    </row>
    <row r="3963" spans="1:5" x14ac:dyDescent="0.2">
      <c r="A3963" s="102"/>
      <c r="B3963" s="103"/>
      <c r="C3963" s="103"/>
      <c r="D3963" s="103"/>
      <c r="E3963" s="103"/>
    </row>
    <row r="3964" spans="1:5" x14ac:dyDescent="0.2">
      <c r="A3964" s="102"/>
      <c r="B3964" s="103"/>
      <c r="C3964" s="103"/>
      <c r="D3964" s="103"/>
      <c r="E3964" s="103"/>
    </row>
    <row r="3965" spans="1:5" x14ac:dyDescent="0.2">
      <c r="A3965" s="102"/>
      <c r="B3965" s="103"/>
      <c r="C3965" s="103"/>
      <c r="D3965" s="103"/>
      <c r="E3965" s="103"/>
    </row>
    <row r="3966" spans="1:5" x14ac:dyDescent="0.2">
      <c r="A3966" s="102"/>
      <c r="B3966" s="103"/>
      <c r="C3966" s="103"/>
      <c r="D3966" s="103"/>
      <c r="E3966" s="103"/>
    </row>
    <row r="3967" spans="1:5" x14ac:dyDescent="0.2">
      <c r="A3967" s="102"/>
      <c r="B3967" s="103"/>
      <c r="C3967" s="103"/>
      <c r="D3967" s="103"/>
      <c r="E3967" s="103"/>
    </row>
    <row r="3968" spans="1:5" x14ac:dyDescent="0.2">
      <c r="A3968" s="102"/>
      <c r="B3968" s="103"/>
      <c r="C3968" s="103"/>
      <c r="D3968" s="103"/>
      <c r="E3968" s="103"/>
    </row>
    <row r="3969" spans="1:5" x14ac:dyDescent="0.2">
      <c r="A3969" s="102"/>
      <c r="B3969" s="103"/>
      <c r="C3969" s="103"/>
      <c r="D3969" s="103"/>
      <c r="E3969" s="103"/>
    </row>
    <row r="3970" spans="1:5" x14ac:dyDescent="0.2">
      <c r="A3970" s="102"/>
      <c r="B3970" s="103"/>
      <c r="C3970" s="103"/>
      <c r="D3970" s="103"/>
      <c r="E3970" s="103"/>
    </row>
    <row r="3971" spans="1:5" x14ac:dyDescent="0.2">
      <c r="A3971" s="102"/>
      <c r="B3971" s="103"/>
      <c r="C3971" s="103"/>
      <c r="D3971" s="103"/>
      <c r="E3971" s="103"/>
    </row>
    <row r="3972" spans="1:5" x14ac:dyDescent="0.2">
      <c r="A3972" s="102"/>
      <c r="B3972" s="103"/>
      <c r="C3972" s="103"/>
      <c r="D3972" s="103"/>
      <c r="E3972" s="103"/>
    </row>
    <row r="3973" spans="1:5" x14ac:dyDescent="0.2">
      <c r="A3973" s="102"/>
      <c r="B3973" s="103"/>
      <c r="C3973" s="103"/>
      <c r="D3973" s="103"/>
      <c r="E3973" s="103"/>
    </row>
    <row r="3974" spans="1:5" x14ac:dyDescent="0.2">
      <c r="A3974" s="102"/>
      <c r="B3974" s="103"/>
      <c r="C3974" s="103"/>
      <c r="D3974" s="103"/>
      <c r="E3974" s="103"/>
    </row>
    <row r="3975" spans="1:5" x14ac:dyDescent="0.2">
      <c r="A3975" s="102"/>
      <c r="B3975" s="103"/>
      <c r="C3975" s="103"/>
      <c r="D3975" s="103"/>
      <c r="E3975" s="103"/>
    </row>
    <row r="3976" spans="1:5" x14ac:dyDescent="0.2">
      <c r="A3976" s="102"/>
      <c r="B3976" s="103"/>
      <c r="C3976" s="103"/>
      <c r="D3976" s="103"/>
      <c r="E3976" s="103"/>
    </row>
    <row r="3977" spans="1:5" x14ac:dyDescent="0.2">
      <c r="A3977" s="102"/>
      <c r="B3977" s="103"/>
      <c r="C3977" s="103"/>
      <c r="D3977" s="103"/>
      <c r="E3977" s="103"/>
    </row>
    <row r="3978" spans="1:5" x14ac:dyDescent="0.2">
      <c r="A3978" s="102"/>
      <c r="B3978" s="103"/>
      <c r="C3978" s="103"/>
      <c r="D3978" s="103"/>
      <c r="E3978" s="103"/>
    </row>
    <row r="3979" spans="1:5" x14ac:dyDescent="0.2">
      <c r="A3979" s="102"/>
      <c r="B3979" s="103"/>
      <c r="C3979" s="103"/>
      <c r="D3979" s="103"/>
      <c r="E3979" s="103"/>
    </row>
    <row r="3980" spans="1:5" x14ac:dyDescent="0.2">
      <c r="A3980" s="102"/>
      <c r="B3980" s="103"/>
      <c r="C3980" s="103"/>
      <c r="D3980" s="103"/>
      <c r="E3980" s="103"/>
    </row>
    <row r="3981" spans="1:5" x14ac:dyDescent="0.2">
      <c r="A3981" s="102"/>
      <c r="B3981" s="103"/>
      <c r="C3981" s="103"/>
      <c r="D3981" s="103"/>
      <c r="E3981" s="103"/>
    </row>
    <row r="3982" spans="1:5" x14ac:dyDescent="0.2">
      <c r="A3982" s="102"/>
      <c r="B3982" s="103"/>
      <c r="C3982" s="103"/>
      <c r="D3982" s="103"/>
      <c r="E3982" s="103"/>
    </row>
    <row r="3983" spans="1:5" x14ac:dyDescent="0.2">
      <c r="A3983" s="102"/>
      <c r="B3983" s="103"/>
      <c r="C3983" s="103"/>
      <c r="D3983" s="103"/>
      <c r="E3983" s="103"/>
    </row>
    <row r="3984" spans="1:5" x14ac:dyDescent="0.2">
      <c r="A3984" s="102"/>
      <c r="B3984" s="103"/>
      <c r="C3984" s="103"/>
      <c r="D3984" s="103"/>
      <c r="E3984" s="103"/>
    </row>
    <row r="3985" spans="1:5" x14ac:dyDescent="0.2">
      <c r="A3985" s="102"/>
      <c r="B3985" s="103"/>
      <c r="C3985" s="103"/>
      <c r="D3985" s="103"/>
      <c r="E3985" s="103"/>
    </row>
    <row r="3986" spans="1:5" x14ac:dyDescent="0.2">
      <c r="A3986" s="102"/>
      <c r="B3986" s="103"/>
      <c r="C3986" s="103"/>
      <c r="D3986" s="103"/>
      <c r="E3986" s="103"/>
    </row>
    <row r="3987" spans="1:5" x14ac:dyDescent="0.2">
      <c r="A3987" s="102"/>
      <c r="B3987" s="103"/>
      <c r="C3987" s="103"/>
      <c r="D3987" s="103"/>
      <c r="E3987" s="103"/>
    </row>
    <row r="3988" spans="1:5" x14ac:dyDescent="0.2">
      <c r="A3988" s="102"/>
      <c r="B3988" s="103"/>
      <c r="C3988" s="103"/>
      <c r="D3988" s="103"/>
      <c r="E3988" s="103"/>
    </row>
    <row r="3989" spans="1:5" x14ac:dyDescent="0.2">
      <c r="A3989" s="102"/>
      <c r="B3989" s="103"/>
      <c r="C3989" s="103"/>
      <c r="D3989" s="103"/>
      <c r="E3989" s="103"/>
    </row>
    <row r="3990" spans="1:5" x14ac:dyDescent="0.2">
      <c r="A3990" s="102"/>
      <c r="B3990" s="103"/>
      <c r="C3990" s="103"/>
      <c r="D3990" s="103"/>
      <c r="E3990" s="103"/>
    </row>
    <row r="3991" spans="1:5" x14ac:dyDescent="0.2">
      <c r="A3991" s="102"/>
      <c r="B3991" s="103"/>
      <c r="C3991" s="103"/>
      <c r="D3991" s="103"/>
      <c r="E3991" s="103"/>
    </row>
    <row r="3992" spans="1:5" x14ac:dyDescent="0.2">
      <c r="A3992" s="102"/>
      <c r="B3992" s="103"/>
      <c r="C3992" s="103"/>
      <c r="D3992" s="103"/>
      <c r="E3992" s="103"/>
    </row>
    <row r="3993" spans="1:5" x14ac:dyDescent="0.2">
      <c r="A3993" s="102"/>
      <c r="B3993" s="103"/>
      <c r="C3993" s="103"/>
      <c r="D3993" s="103"/>
      <c r="E3993" s="103"/>
    </row>
    <row r="3994" spans="1:5" x14ac:dyDescent="0.2">
      <c r="A3994" s="102"/>
      <c r="B3994" s="103"/>
      <c r="C3994" s="103"/>
      <c r="D3994" s="103"/>
      <c r="E3994" s="103"/>
    </row>
    <row r="3995" spans="1:5" x14ac:dyDescent="0.2">
      <c r="A3995" s="102"/>
      <c r="B3995" s="103"/>
      <c r="C3995" s="103"/>
      <c r="D3995" s="103"/>
      <c r="E3995" s="103"/>
    </row>
    <row r="3996" spans="1:5" x14ac:dyDescent="0.2">
      <c r="A3996" s="102"/>
      <c r="B3996" s="103"/>
      <c r="C3996" s="103"/>
      <c r="D3996" s="103"/>
      <c r="E3996" s="103"/>
    </row>
    <row r="3997" spans="1:5" x14ac:dyDescent="0.2">
      <c r="A3997" s="102"/>
      <c r="B3997" s="103"/>
      <c r="C3997" s="103"/>
      <c r="D3997" s="103"/>
      <c r="E3997" s="103"/>
    </row>
    <row r="3998" spans="1:5" x14ac:dyDescent="0.2">
      <c r="A3998" s="102"/>
      <c r="B3998" s="103"/>
      <c r="C3998" s="103"/>
      <c r="D3998" s="103"/>
      <c r="E3998" s="103"/>
    </row>
    <row r="3999" spans="1:5" x14ac:dyDescent="0.2">
      <c r="A3999" s="102"/>
      <c r="B3999" s="103"/>
      <c r="C3999" s="103"/>
      <c r="D3999" s="103"/>
      <c r="E3999" s="103"/>
    </row>
    <row r="4000" spans="1:5" x14ac:dyDescent="0.2">
      <c r="A4000" s="102"/>
      <c r="B4000" s="103"/>
      <c r="C4000" s="103"/>
      <c r="D4000" s="103"/>
      <c r="E4000" s="103"/>
    </row>
    <row r="4001" spans="1:5" x14ac:dyDescent="0.2">
      <c r="A4001" s="102"/>
      <c r="B4001" s="103"/>
      <c r="C4001" s="103"/>
      <c r="D4001" s="103"/>
      <c r="E4001" s="103"/>
    </row>
    <row r="4002" spans="1:5" x14ac:dyDescent="0.2">
      <c r="A4002" s="102"/>
      <c r="B4002" s="103"/>
      <c r="C4002" s="103"/>
      <c r="D4002" s="103"/>
      <c r="E4002" s="103"/>
    </row>
    <row r="4003" spans="1:5" x14ac:dyDescent="0.2">
      <c r="A4003" s="102"/>
      <c r="B4003" s="103"/>
      <c r="C4003" s="103"/>
      <c r="D4003" s="103"/>
      <c r="E4003" s="103"/>
    </row>
    <row r="4004" spans="1:5" x14ac:dyDescent="0.2">
      <c r="A4004" s="102"/>
      <c r="B4004" s="103"/>
      <c r="C4004" s="103"/>
      <c r="D4004" s="103"/>
      <c r="E4004" s="103"/>
    </row>
    <row r="4005" spans="1:5" x14ac:dyDescent="0.2">
      <c r="A4005" s="102"/>
      <c r="B4005" s="103"/>
      <c r="C4005" s="103"/>
      <c r="D4005" s="103"/>
      <c r="E4005" s="103"/>
    </row>
    <row r="4006" spans="1:5" x14ac:dyDescent="0.2">
      <c r="A4006" s="102"/>
      <c r="B4006" s="103"/>
      <c r="C4006" s="103"/>
      <c r="D4006" s="103"/>
      <c r="E4006" s="103"/>
    </row>
    <row r="4007" spans="1:5" x14ac:dyDescent="0.2">
      <c r="A4007" s="102"/>
      <c r="B4007" s="103"/>
      <c r="C4007" s="103"/>
      <c r="D4007" s="103"/>
      <c r="E4007" s="103"/>
    </row>
    <row r="4008" spans="1:5" x14ac:dyDescent="0.2">
      <c r="A4008" s="102"/>
      <c r="B4008" s="103"/>
      <c r="C4008" s="103"/>
      <c r="D4008" s="103"/>
      <c r="E4008" s="103"/>
    </row>
    <row r="4009" spans="1:5" x14ac:dyDescent="0.2">
      <c r="A4009" s="102"/>
      <c r="B4009" s="103"/>
      <c r="C4009" s="103"/>
      <c r="D4009" s="103"/>
      <c r="E4009" s="103"/>
    </row>
    <row r="4010" spans="1:5" x14ac:dyDescent="0.2">
      <c r="A4010" s="102"/>
      <c r="B4010" s="103"/>
      <c r="C4010" s="103"/>
      <c r="D4010" s="103"/>
      <c r="E4010" s="103"/>
    </row>
    <row r="4011" spans="1:5" x14ac:dyDescent="0.2">
      <c r="A4011" s="102"/>
      <c r="B4011" s="103"/>
      <c r="C4011" s="103"/>
      <c r="D4011" s="103"/>
      <c r="E4011" s="103"/>
    </row>
    <row r="4012" spans="1:5" x14ac:dyDescent="0.2">
      <c r="A4012" s="102"/>
      <c r="B4012" s="103"/>
      <c r="C4012" s="103"/>
      <c r="D4012" s="103"/>
      <c r="E4012" s="103"/>
    </row>
    <row r="4013" spans="1:5" x14ac:dyDescent="0.2">
      <c r="A4013" s="102"/>
      <c r="B4013" s="103"/>
      <c r="C4013" s="103"/>
      <c r="D4013" s="103"/>
      <c r="E4013" s="103"/>
    </row>
    <row r="4014" spans="1:5" x14ac:dyDescent="0.2">
      <c r="A4014" s="102"/>
      <c r="B4014" s="103"/>
      <c r="C4014" s="103"/>
      <c r="D4014" s="103"/>
      <c r="E4014" s="103"/>
    </row>
    <row r="4015" spans="1:5" x14ac:dyDescent="0.2">
      <c r="A4015" s="102"/>
      <c r="B4015" s="103"/>
      <c r="C4015" s="103"/>
      <c r="D4015" s="103"/>
      <c r="E4015" s="103"/>
    </row>
    <row r="4016" spans="1:5" x14ac:dyDescent="0.2">
      <c r="A4016" s="102"/>
      <c r="B4016" s="103"/>
      <c r="C4016" s="103"/>
      <c r="D4016" s="103"/>
      <c r="E4016" s="103"/>
    </row>
    <row r="4017" spans="1:5" x14ac:dyDescent="0.2">
      <c r="A4017" s="102"/>
      <c r="B4017" s="103"/>
      <c r="C4017" s="103"/>
      <c r="D4017" s="103"/>
      <c r="E4017" s="103"/>
    </row>
    <row r="4018" spans="1:5" x14ac:dyDescent="0.2">
      <c r="A4018" s="102"/>
      <c r="B4018" s="103"/>
      <c r="C4018" s="103"/>
      <c r="D4018" s="103"/>
      <c r="E4018" s="103"/>
    </row>
    <row r="4019" spans="1:5" x14ac:dyDescent="0.2">
      <c r="A4019" s="102"/>
      <c r="B4019" s="103"/>
      <c r="C4019" s="103"/>
      <c r="D4019" s="103"/>
      <c r="E4019" s="103"/>
    </row>
    <row r="4020" spans="1:5" x14ac:dyDescent="0.2">
      <c r="A4020" s="102"/>
      <c r="B4020" s="103"/>
      <c r="C4020" s="103"/>
      <c r="D4020" s="103"/>
      <c r="E4020" s="103"/>
    </row>
    <row r="4021" spans="1:5" x14ac:dyDescent="0.2">
      <c r="A4021" s="102"/>
      <c r="B4021" s="103"/>
      <c r="C4021" s="103"/>
      <c r="D4021" s="103"/>
      <c r="E4021" s="103"/>
    </row>
    <row r="4022" spans="1:5" x14ac:dyDescent="0.2">
      <c r="A4022" s="102"/>
      <c r="B4022" s="103"/>
      <c r="C4022" s="103"/>
      <c r="D4022" s="103"/>
      <c r="E4022" s="103"/>
    </row>
    <row r="4023" spans="1:5" x14ac:dyDescent="0.2">
      <c r="A4023" s="102"/>
      <c r="B4023" s="103"/>
      <c r="C4023" s="103"/>
      <c r="D4023" s="103"/>
      <c r="E4023" s="103"/>
    </row>
    <row r="4024" spans="1:5" x14ac:dyDescent="0.2">
      <c r="A4024" s="102"/>
      <c r="B4024" s="103"/>
      <c r="C4024" s="103"/>
      <c r="D4024" s="103"/>
      <c r="E4024" s="103"/>
    </row>
    <row r="4025" spans="1:5" x14ac:dyDescent="0.2">
      <c r="A4025" s="102"/>
      <c r="B4025" s="103"/>
      <c r="C4025" s="103"/>
      <c r="D4025" s="103"/>
      <c r="E4025" s="103"/>
    </row>
    <row r="4026" spans="1:5" x14ac:dyDescent="0.2">
      <c r="A4026" s="102"/>
      <c r="B4026" s="103"/>
      <c r="C4026" s="103"/>
      <c r="D4026" s="103"/>
      <c r="E4026" s="103"/>
    </row>
    <row r="4027" spans="1:5" x14ac:dyDescent="0.2">
      <c r="A4027" s="102"/>
      <c r="B4027" s="103"/>
      <c r="C4027" s="103"/>
      <c r="D4027" s="103"/>
      <c r="E4027" s="103"/>
    </row>
    <row r="4028" spans="1:5" x14ac:dyDescent="0.2">
      <c r="A4028" s="102"/>
      <c r="B4028" s="103"/>
      <c r="C4028" s="103"/>
      <c r="D4028" s="103"/>
      <c r="E4028" s="103"/>
    </row>
    <row r="4029" spans="1:5" x14ac:dyDescent="0.2">
      <c r="A4029" s="102"/>
      <c r="B4029" s="103"/>
      <c r="C4029" s="103"/>
      <c r="D4029" s="103"/>
      <c r="E4029" s="103"/>
    </row>
    <row r="4030" spans="1:5" x14ac:dyDescent="0.2">
      <c r="A4030" s="102"/>
      <c r="B4030" s="103"/>
      <c r="C4030" s="103"/>
      <c r="D4030" s="103"/>
      <c r="E4030" s="103"/>
    </row>
    <row r="4031" spans="1:5" x14ac:dyDescent="0.2">
      <c r="A4031" s="102"/>
      <c r="B4031" s="103"/>
      <c r="C4031" s="103"/>
      <c r="D4031" s="103"/>
      <c r="E4031" s="103"/>
    </row>
    <row r="4032" spans="1:5" x14ac:dyDescent="0.2">
      <c r="A4032" s="102"/>
      <c r="B4032" s="103"/>
      <c r="C4032" s="103"/>
      <c r="D4032" s="103"/>
      <c r="E4032" s="103"/>
    </row>
    <row r="4033" spans="1:5" x14ac:dyDescent="0.2">
      <c r="A4033" s="102"/>
      <c r="B4033" s="103"/>
      <c r="C4033" s="103"/>
      <c r="D4033" s="103"/>
      <c r="E4033" s="103"/>
    </row>
    <row r="4034" spans="1:5" x14ac:dyDescent="0.2">
      <c r="A4034" s="102"/>
      <c r="B4034" s="103"/>
      <c r="C4034" s="103"/>
      <c r="D4034" s="103"/>
      <c r="E4034" s="103"/>
    </row>
    <row r="4035" spans="1:5" x14ac:dyDescent="0.2">
      <c r="A4035" s="102"/>
      <c r="B4035" s="103"/>
      <c r="C4035" s="103"/>
      <c r="D4035" s="103"/>
      <c r="E4035" s="103"/>
    </row>
    <row r="4036" spans="1:5" x14ac:dyDescent="0.2">
      <c r="A4036" s="102"/>
      <c r="B4036" s="103"/>
      <c r="C4036" s="103"/>
      <c r="D4036" s="103"/>
      <c r="E4036" s="103"/>
    </row>
    <row r="4037" spans="1:5" x14ac:dyDescent="0.2">
      <c r="A4037" s="102"/>
      <c r="B4037" s="103"/>
      <c r="C4037" s="103"/>
      <c r="D4037" s="103"/>
      <c r="E4037" s="103"/>
    </row>
    <row r="4038" spans="1:5" x14ac:dyDescent="0.2">
      <c r="A4038" s="102"/>
      <c r="B4038" s="103"/>
      <c r="C4038" s="103"/>
      <c r="D4038" s="103"/>
      <c r="E4038" s="103"/>
    </row>
    <row r="4039" spans="1:5" x14ac:dyDescent="0.2">
      <c r="A4039" s="102"/>
      <c r="B4039" s="103"/>
      <c r="C4039" s="103"/>
      <c r="D4039" s="103"/>
      <c r="E4039" s="103"/>
    </row>
    <row r="4040" spans="1:5" x14ac:dyDescent="0.2">
      <c r="A4040" s="102"/>
      <c r="B4040" s="103"/>
      <c r="C4040" s="103"/>
      <c r="D4040" s="103"/>
      <c r="E4040" s="103"/>
    </row>
    <row r="4041" spans="1:5" x14ac:dyDescent="0.2">
      <c r="A4041" s="102"/>
      <c r="B4041" s="103"/>
      <c r="C4041" s="103"/>
      <c r="D4041" s="103"/>
      <c r="E4041" s="103"/>
    </row>
    <row r="4042" spans="1:5" x14ac:dyDescent="0.2">
      <c r="A4042" s="102"/>
      <c r="B4042" s="103"/>
      <c r="C4042" s="103"/>
      <c r="D4042" s="103"/>
      <c r="E4042" s="103"/>
    </row>
    <row r="4043" spans="1:5" x14ac:dyDescent="0.2">
      <c r="A4043" s="102"/>
      <c r="B4043" s="103"/>
      <c r="C4043" s="103"/>
      <c r="D4043" s="103"/>
      <c r="E4043" s="103"/>
    </row>
    <row r="4044" spans="1:5" x14ac:dyDescent="0.2">
      <c r="A4044" s="102"/>
      <c r="B4044" s="103"/>
      <c r="C4044" s="103"/>
      <c r="D4044" s="103"/>
      <c r="E4044" s="103"/>
    </row>
    <row r="4045" spans="1:5" x14ac:dyDescent="0.2">
      <c r="A4045" s="102"/>
      <c r="B4045" s="103"/>
      <c r="C4045" s="103"/>
      <c r="D4045" s="103"/>
      <c r="E4045" s="103"/>
    </row>
    <row r="4046" spans="1:5" x14ac:dyDescent="0.2">
      <c r="A4046" s="102"/>
      <c r="B4046" s="103"/>
      <c r="C4046" s="103"/>
      <c r="D4046" s="103"/>
      <c r="E4046" s="103"/>
    </row>
    <row r="4047" spans="1:5" x14ac:dyDescent="0.2">
      <c r="A4047" s="102"/>
      <c r="B4047" s="103"/>
      <c r="C4047" s="103"/>
      <c r="D4047" s="103"/>
      <c r="E4047" s="103"/>
    </row>
    <row r="4048" spans="1:5" x14ac:dyDescent="0.2">
      <c r="A4048" s="102"/>
      <c r="B4048" s="103"/>
      <c r="C4048" s="103"/>
      <c r="D4048" s="103"/>
      <c r="E4048" s="103"/>
    </row>
    <row r="4049" spans="1:5" x14ac:dyDescent="0.2">
      <c r="A4049" s="102"/>
      <c r="B4049" s="103"/>
      <c r="C4049" s="103"/>
      <c r="D4049" s="103"/>
      <c r="E4049" s="103"/>
    </row>
    <row r="4050" spans="1:5" x14ac:dyDescent="0.2">
      <c r="A4050" s="102"/>
      <c r="B4050" s="103"/>
      <c r="C4050" s="103"/>
      <c r="D4050" s="103"/>
      <c r="E4050" s="103"/>
    </row>
    <row r="4051" spans="1:5" x14ac:dyDescent="0.2">
      <c r="A4051" s="102"/>
      <c r="B4051" s="103"/>
      <c r="C4051" s="103"/>
      <c r="D4051" s="103"/>
      <c r="E4051" s="103"/>
    </row>
    <row r="4052" spans="1:5" x14ac:dyDescent="0.2">
      <c r="A4052" s="102"/>
      <c r="B4052" s="103"/>
      <c r="C4052" s="103"/>
      <c r="D4052" s="103"/>
      <c r="E4052" s="103"/>
    </row>
    <row r="4053" spans="1:5" x14ac:dyDescent="0.2">
      <c r="A4053" s="102"/>
      <c r="B4053" s="103"/>
      <c r="C4053" s="103"/>
      <c r="D4053" s="103"/>
      <c r="E4053" s="103"/>
    </row>
    <row r="4054" spans="1:5" x14ac:dyDescent="0.2">
      <c r="A4054" s="102"/>
      <c r="B4054" s="103"/>
      <c r="C4054" s="103"/>
      <c r="D4054" s="103"/>
      <c r="E4054" s="103"/>
    </row>
    <row r="4055" spans="1:5" x14ac:dyDescent="0.2">
      <c r="A4055" s="102"/>
      <c r="B4055" s="103"/>
      <c r="C4055" s="103"/>
      <c r="D4055" s="103"/>
      <c r="E4055" s="103"/>
    </row>
    <row r="4056" spans="1:5" x14ac:dyDescent="0.2">
      <c r="A4056" s="102"/>
      <c r="B4056" s="103"/>
      <c r="C4056" s="103"/>
      <c r="D4056" s="103"/>
      <c r="E4056" s="103"/>
    </row>
    <row r="4057" spans="1:5" x14ac:dyDescent="0.2">
      <c r="A4057" s="102"/>
      <c r="B4057" s="103"/>
      <c r="C4057" s="103"/>
      <c r="D4057" s="103"/>
      <c r="E4057" s="103"/>
    </row>
    <row r="4058" spans="1:5" x14ac:dyDescent="0.2">
      <c r="A4058" s="102"/>
      <c r="B4058" s="103"/>
      <c r="C4058" s="103"/>
      <c r="D4058" s="103"/>
      <c r="E4058" s="103"/>
    </row>
    <row r="4059" spans="1:5" x14ac:dyDescent="0.2">
      <c r="A4059" s="102"/>
      <c r="B4059" s="103"/>
      <c r="C4059" s="103"/>
      <c r="D4059" s="103"/>
      <c r="E4059" s="103"/>
    </row>
    <row r="4060" spans="1:5" x14ac:dyDescent="0.2">
      <c r="A4060" s="102"/>
      <c r="B4060" s="103"/>
      <c r="C4060" s="103"/>
      <c r="D4060" s="103"/>
      <c r="E4060" s="103"/>
    </row>
    <row r="4061" spans="1:5" x14ac:dyDescent="0.2">
      <c r="A4061" s="102"/>
      <c r="B4061" s="103"/>
      <c r="C4061" s="103"/>
      <c r="D4061" s="103"/>
      <c r="E4061" s="103"/>
    </row>
    <row r="4062" spans="1:5" x14ac:dyDescent="0.2">
      <c r="A4062" s="102"/>
      <c r="B4062" s="103"/>
      <c r="C4062" s="103"/>
      <c r="D4062" s="103"/>
      <c r="E4062" s="103"/>
    </row>
    <row r="4063" spans="1:5" x14ac:dyDescent="0.2">
      <c r="A4063" s="102"/>
      <c r="B4063" s="103"/>
      <c r="C4063" s="103"/>
      <c r="D4063" s="103"/>
      <c r="E4063" s="103"/>
    </row>
    <row r="4064" spans="1:5" x14ac:dyDescent="0.2">
      <c r="A4064" s="102"/>
      <c r="B4064" s="103"/>
      <c r="C4064" s="103"/>
      <c r="D4064" s="103"/>
      <c r="E4064" s="103"/>
    </row>
    <row r="4065" spans="1:5" x14ac:dyDescent="0.2">
      <c r="A4065" s="102"/>
      <c r="B4065" s="103"/>
      <c r="C4065" s="103"/>
      <c r="D4065" s="103"/>
      <c r="E4065" s="103"/>
    </row>
    <row r="4066" spans="1:5" x14ac:dyDescent="0.2">
      <c r="A4066" s="102"/>
      <c r="B4066" s="103"/>
      <c r="C4066" s="103"/>
      <c r="D4066" s="103"/>
      <c r="E4066" s="103"/>
    </row>
    <row r="4067" spans="1:5" x14ac:dyDescent="0.2">
      <c r="A4067" s="102"/>
      <c r="B4067" s="103"/>
      <c r="C4067" s="103"/>
      <c r="D4067" s="103"/>
      <c r="E4067" s="103"/>
    </row>
    <row r="4068" spans="1:5" x14ac:dyDescent="0.2">
      <c r="A4068" s="102"/>
      <c r="B4068" s="103"/>
      <c r="C4068" s="103"/>
      <c r="D4068" s="103"/>
      <c r="E4068" s="103"/>
    </row>
    <row r="4069" spans="1:5" x14ac:dyDescent="0.2">
      <c r="A4069" s="102"/>
      <c r="B4069" s="103"/>
      <c r="C4069" s="103"/>
      <c r="D4069" s="103"/>
      <c r="E4069" s="103"/>
    </row>
    <row r="4070" spans="1:5" x14ac:dyDescent="0.2">
      <c r="A4070" s="102"/>
      <c r="B4070" s="103"/>
      <c r="C4070" s="103"/>
      <c r="D4070" s="103"/>
      <c r="E4070" s="103"/>
    </row>
    <row r="4071" spans="1:5" x14ac:dyDescent="0.2">
      <c r="A4071" s="102"/>
      <c r="B4071" s="103"/>
      <c r="C4071" s="103"/>
      <c r="D4071" s="103"/>
      <c r="E4071" s="103"/>
    </row>
    <row r="4072" spans="1:5" x14ac:dyDescent="0.2">
      <c r="A4072" s="102"/>
      <c r="B4072" s="103"/>
      <c r="C4072" s="103"/>
      <c r="D4072" s="103"/>
      <c r="E4072" s="103"/>
    </row>
    <row r="4073" spans="1:5" x14ac:dyDescent="0.2">
      <c r="A4073" s="102"/>
      <c r="B4073" s="103"/>
      <c r="C4073" s="103"/>
      <c r="D4073" s="103"/>
      <c r="E4073" s="103"/>
    </row>
    <row r="4074" spans="1:5" x14ac:dyDescent="0.2">
      <c r="A4074" s="102"/>
      <c r="B4074" s="103"/>
      <c r="C4074" s="103"/>
      <c r="D4074" s="103"/>
      <c r="E4074" s="103"/>
    </row>
    <row r="4075" spans="1:5" x14ac:dyDescent="0.2">
      <c r="A4075" s="102"/>
      <c r="B4075" s="103"/>
      <c r="C4075" s="103"/>
      <c r="D4075" s="103"/>
      <c r="E4075" s="103"/>
    </row>
    <row r="4076" spans="1:5" x14ac:dyDescent="0.2">
      <c r="A4076" s="102"/>
      <c r="B4076" s="103"/>
      <c r="C4076" s="103"/>
      <c r="D4076" s="103"/>
      <c r="E4076" s="103"/>
    </row>
    <row r="4077" spans="1:5" x14ac:dyDescent="0.2">
      <c r="A4077" s="102"/>
      <c r="B4077" s="103"/>
      <c r="C4077" s="103"/>
      <c r="D4077" s="103"/>
      <c r="E4077" s="103"/>
    </row>
    <row r="4078" spans="1:5" x14ac:dyDescent="0.2">
      <c r="A4078" s="102"/>
      <c r="B4078" s="103"/>
      <c r="C4078" s="103"/>
      <c r="D4078" s="103"/>
      <c r="E4078" s="103"/>
    </row>
    <row r="4079" spans="1:5" x14ac:dyDescent="0.2">
      <c r="A4079" s="102"/>
      <c r="B4079" s="103"/>
      <c r="C4079" s="103"/>
      <c r="D4079" s="103"/>
      <c r="E4079" s="103"/>
    </row>
    <row r="4080" spans="1:5" x14ac:dyDescent="0.2">
      <c r="A4080" s="102"/>
      <c r="B4080" s="103"/>
      <c r="C4080" s="103"/>
      <c r="D4080" s="103"/>
      <c r="E4080" s="103"/>
    </row>
    <row r="4081" spans="1:5" x14ac:dyDescent="0.2">
      <c r="A4081" s="102"/>
      <c r="B4081" s="103"/>
      <c r="C4081" s="103"/>
      <c r="D4081" s="103"/>
      <c r="E4081" s="103"/>
    </row>
    <row r="4082" spans="1:5" x14ac:dyDescent="0.2">
      <c r="A4082" s="102"/>
      <c r="B4082" s="103"/>
      <c r="C4082" s="103"/>
      <c r="D4082" s="103"/>
      <c r="E4082" s="103"/>
    </row>
    <row r="4083" spans="1:5" x14ac:dyDescent="0.2">
      <c r="A4083" s="102"/>
      <c r="B4083" s="103"/>
      <c r="C4083" s="103"/>
      <c r="D4083" s="103"/>
      <c r="E4083" s="103"/>
    </row>
    <row r="4084" spans="1:5" x14ac:dyDescent="0.2">
      <c r="A4084" s="102"/>
      <c r="B4084" s="103"/>
      <c r="C4084" s="103"/>
      <c r="D4084" s="103"/>
      <c r="E4084" s="103"/>
    </row>
    <row r="4085" spans="1:5" x14ac:dyDescent="0.2">
      <c r="A4085" s="102"/>
      <c r="B4085" s="103"/>
      <c r="C4085" s="103"/>
      <c r="D4085" s="103"/>
      <c r="E4085" s="103"/>
    </row>
    <row r="4086" spans="1:5" x14ac:dyDescent="0.2">
      <c r="A4086" s="102"/>
      <c r="B4086" s="103"/>
      <c r="C4086" s="103"/>
      <c r="D4086" s="103"/>
      <c r="E4086" s="103"/>
    </row>
    <row r="4087" spans="1:5" x14ac:dyDescent="0.2">
      <c r="A4087" s="102"/>
      <c r="B4087" s="103"/>
      <c r="C4087" s="103"/>
      <c r="D4087" s="103"/>
      <c r="E4087" s="103"/>
    </row>
    <row r="4088" spans="1:5" x14ac:dyDescent="0.2">
      <c r="A4088" s="102"/>
      <c r="B4088" s="103"/>
      <c r="C4088" s="103"/>
      <c r="D4088" s="103"/>
      <c r="E4088" s="103"/>
    </row>
    <row r="4089" spans="1:5" x14ac:dyDescent="0.2">
      <c r="A4089" s="102"/>
      <c r="B4089" s="103"/>
      <c r="C4089" s="103"/>
      <c r="D4089" s="103"/>
      <c r="E4089" s="103"/>
    </row>
    <row r="4090" spans="1:5" x14ac:dyDescent="0.2">
      <c r="A4090" s="102"/>
      <c r="B4090" s="103"/>
      <c r="C4090" s="103"/>
      <c r="D4090" s="103"/>
      <c r="E4090" s="103"/>
    </row>
    <row r="4091" spans="1:5" x14ac:dyDescent="0.2">
      <c r="A4091" s="102"/>
      <c r="B4091" s="103"/>
      <c r="C4091" s="103"/>
      <c r="D4091" s="103"/>
      <c r="E4091" s="103"/>
    </row>
    <row r="4092" spans="1:5" x14ac:dyDescent="0.2">
      <c r="A4092" s="102"/>
      <c r="B4092" s="103"/>
      <c r="C4092" s="103"/>
      <c r="D4092" s="103"/>
      <c r="E4092" s="103"/>
    </row>
    <row r="4093" spans="1:5" x14ac:dyDescent="0.2">
      <c r="A4093" s="102"/>
      <c r="B4093" s="103"/>
      <c r="C4093" s="103"/>
      <c r="D4093" s="103"/>
      <c r="E4093" s="103"/>
    </row>
    <row r="4094" spans="1:5" x14ac:dyDescent="0.2">
      <c r="A4094" s="102"/>
      <c r="B4094" s="103"/>
      <c r="C4094" s="103"/>
      <c r="D4094" s="103"/>
      <c r="E4094" s="103"/>
    </row>
    <row r="4095" spans="1:5" x14ac:dyDescent="0.2">
      <c r="A4095" s="102"/>
      <c r="B4095" s="103"/>
      <c r="C4095" s="103"/>
      <c r="D4095" s="103"/>
      <c r="E4095" s="103"/>
    </row>
    <row r="4096" spans="1:5" x14ac:dyDescent="0.2">
      <c r="A4096" s="102"/>
      <c r="B4096" s="103"/>
      <c r="C4096" s="103"/>
      <c r="D4096" s="103"/>
      <c r="E4096" s="103"/>
    </row>
    <row r="4097" spans="1:5" x14ac:dyDescent="0.2">
      <c r="A4097" s="102"/>
      <c r="B4097" s="103"/>
      <c r="C4097" s="103"/>
      <c r="D4097" s="103"/>
      <c r="E4097" s="103"/>
    </row>
    <row r="4098" spans="1:5" x14ac:dyDescent="0.2">
      <c r="A4098" s="102"/>
      <c r="B4098" s="103"/>
      <c r="C4098" s="103"/>
      <c r="D4098" s="103"/>
      <c r="E4098" s="103"/>
    </row>
    <row r="4099" spans="1:5" x14ac:dyDescent="0.2">
      <c r="A4099" s="102"/>
      <c r="B4099" s="103"/>
      <c r="C4099" s="103"/>
      <c r="D4099" s="103"/>
      <c r="E4099" s="103"/>
    </row>
    <row r="4100" spans="1:5" x14ac:dyDescent="0.2">
      <c r="A4100" s="102"/>
      <c r="B4100" s="103"/>
      <c r="C4100" s="103"/>
      <c r="D4100" s="103"/>
      <c r="E4100" s="103"/>
    </row>
    <row r="4101" spans="1:5" x14ac:dyDescent="0.2">
      <c r="A4101" s="102"/>
      <c r="B4101" s="103"/>
      <c r="C4101" s="103"/>
      <c r="D4101" s="103"/>
      <c r="E4101" s="103"/>
    </row>
    <row r="4102" spans="1:5" x14ac:dyDescent="0.2">
      <c r="A4102" s="102"/>
      <c r="B4102" s="103"/>
      <c r="C4102" s="103"/>
      <c r="D4102" s="103"/>
      <c r="E4102" s="103"/>
    </row>
    <row r="4103" spans="1:5" x14ac:dyDescent="0.2">
      <c r="A4103" s="102"/>
      <c r="B4103" s="103"/>
      <c r="C4103" s="103"/>
      <c r="D4103" s="103"/>
      <c r="E4103" s="103"/>
    </row>
    <row r="4104" spans="1:5" x14ac:dyDescent="0.2">
      <c r="A4104" s="102"/>
      <c r="B4104" s="103"/>
      <c r="C4104" s="103"/>
      <c r="D4104" s="103"/>
      <c r="E4104" s="103"/>
    </row>
    <row r="4105" spans="1:5" x14ac:dyDescent="0.2">
      <c r="A4105" s="102"/>
      <c r="B4105" s="103"/>
      <c r="C4105" s="103"/>
      <c r="D4105" s="103"/>
      <c r="E4105" s="103"/>
    </row>
    <row r="4106" spans="1:5" x14ac:dyDescent="0.2">
      <c r="A4106" s="102"/>
      <c r="B4106" s="103"/>
      <c r="C4106" s="103"/>
      <c r="D4106" s="103"/>
      <c r="E4106" s="103"/>
    </row>
    <row r="4107" spans="1:5" x14ac:dyDescent="0.2">
      <c r="A4107" s="102"/>
      <c r="B4107" s="103"/>
      <c r="C4107" s="103"/>
      <c r="D4107" s="103"/>
      <c r="E4107" s="103"/>
    </row>
    <row r="4108" spans="1:5" x14ac:dyDescent="0.2">
      <c r="A4108" s="102"/>
      <c r="B4108" s="103"/>
      <c r="C4108" s="103"/>
      <c r="D4108" s="103"/>
      <c r="E4108" s="103"/>
    </row>
    <row r="4109" spans="1:5" x14ac:dyDescent="0.2">
      <c r="A4109" s="102"/>
      <c r="B4109" s="103"/>
      <c r="C4109" s="103"/>
      <c r="D4109" s="103"/>
      <c r="E4109" s="103"/>
    </row>
    <row r="4110" spans="1:5" x14ac:dyDescent="0.2">
      <c r="A4110" s="102"/>
      <c r="B4110" s="103"/>
      <c r="C4110" s="103"/>
      <c r="D4110" s="103"/>
      <c r="E4110" s="103"/>
    </row>
    <row r="4111" spans="1:5" x14ac:dyDescent="0.2">
      <c r="A4111" s="102"/>
      <c r="B4111" s="103"/>
      <c r="C4111" s="103"/>
      <c r="D4111" s="103"/>
      <c r="E4111" s="103"/>
    </row>
    <row r="4112" spans="1:5" x14ac:dyDescent="0.2">
      <c r="A4112" s="102"/>
      <c r="B4112" s="103"/>
      <c r="C4112" s="103"/>
      <c r="D4112" s="103"/>
      <c r="E4112" s="103"/>
    </row>
    <row r="4113" spans="1:5" x14ac:dyDescent="0.2">
      <c r="A4113" s="102"/>
      <c r="B4113" s="103"/>
      <c r="C4113" s="103"/>
      <c r="D4113" s="103"/>
      <c r="E4113" s="103"/>
    </row>
    <row r="4114" spans="1:5" x14ac:dyDescent="0.2">
      <c r="A4114" s="102"/>
      <c r="B4114" s="103"/>
      <c r="C4114" s="103"/>
      <c r="D4114" s="103"/>
      <c r="E4114" s="103"/>
    </row>
    <row r="4115" spans="1:5" x14ac:dyDescent="0.2">
      <c r="A4115" s="102"/>
      <c r="B4115" s="103"/>
      <c r="C4115" s="103"/>
      <c r="D4115" s="103"/>
      <c r="E4115" s="103"/>
    </row>
    <row r="4116" spans="1:5" x14ac:dyDescent="0.2">
      <c r="A4116" s="102"/>
      <c r="B4116" s="103"/>
      <c r="C4116" s="103"/>
      <c r="D4116" s="103"/>
      <c r="E4116" s="103"/>
    </row>
    <row r="4117" spans="1:5" x14ac:dyDescent="0.2">
      <c r="A4117" s="102"/>
      <c r="B4117" s="103"/>
      <c r="C4117" s="103"/>
      <c r="D4117" s="103"/>
      <c r="E4117" s="103"/>
    </row>
    <row r="4118" spans="1:5" x14ac:dyDescent="0.2">
      <c r="A4118" s="102"/>
      <c r="B4118" s="103"/>
      <c r="C4118" s="103"/>
      <c r="D4118" s="103"/>
      <c r="E4118" s="103"/>
    </row>
    <row r="4119" spans="1:5" x14ac:dyDescent="0.2">
      <c r="A4119" s="102"/>
      <c r="B4119" s="103"/>
      <c r="C4119" s="103"/>
      <c r="D4119" s="103"/>
      <c r="E4119" s="103"/>
    </row>
    <row r="4120" spans="1:5" x14ac:dyDescent="0.2">
      <c r="A4120" s="102"/>
      <c r="B4120" s="103"/>
      <c r="C4120" s="103"/>
      <c r="D4120" s="103"/>
      <c r="E4120" s="103"/>
    </row>
    <row r="4121" spans="1:5" x14ac:dyDescent="0.2">
      <c r="A4121" s="102"/>
      <c r="B4121" s="103"/>
      <c r="C4121" s="103"/>
      <c r="D4121" s="103"/>
      <c r="E4121" s="103"/>
    </row>
    <row r="4122" spans="1:5" x14ac:dyDescent="0.2">
      <c r="A4122" s="102"/>
      <c r="B4122" s="103"/>
      <c r="C4122" s="103"/>
      <c r="D4122" s="103"/>
      <c r="E4122" s="103"/>
    </row>
    <row r="4123" spans="1:5" x14ac:dyDescent="0.2">
      <c r="A4123" s="102"/>
      <c r="B4123" s="103"/>
      <c r="C4123" s="103"/>
      <c r="D4123" s="103"/>
      <c r="E4123" s="103"/>
    </row>
    <row r="4124" spans="1:5" x14ac:dyDescent="0.2">
      <c r="A4124" s="102"/>
      <c r="B4124" s="103"/>
      <c r="C4124" s="103"/>
      <c r="D4124" s="103"/>
      <c r="E4124" s="103"/>
    </row>
    <row r="4125" spans="1:5" x14ac:dyDescent="0.2">
      <c r="A4125" s="102"/>
      <c r="B4125" s="103"/>
      <c r="C4125" s="103"/>
      <c r="D4125" s="103"/>
      <c r="E4125" s="103"/>
    </row>
    <row r="4126" spans="1:5" x14ac:dyDescent="0.2">
      <c r="A4126" s="102"/>
      <c r="B4126" s="103"/>
      <c r="C4126" s="103"/>
      <c r="D4126" s="103"/>
      <c r="E4126" s="103"/>
    </row>
    <row r="4127" spans="1:5" x14ac:dyDescent="0.2">
      <c r="A4127" s="102"/>
      <c r="B4127" s="103"/>
      <c r="C4127" s="103"/>
      <c r="D4127" s="103"/>
      <c r="E4127" s="103"/>
    </row>
    <row r="4128" spans="1:5" x14ac:dyDescent="0.2">
      <c r="A4128" s="102"/>
      <c r="B4128" s="103"/>
      <c r="C4128" s="103"/>
      <c r="D4128" s="103"/>
      <c r="E4128" s="103"/>
    </row>
    <row r="4129" spans="1:5" x14ac:dyDescent="0.2">
      <c r="A4129" s="102"/>
      <c r="B4129" s="103"/>
      <c r="C4129" s="103"/>
      <c r="D4129" s="103"/>
      <c r="E4129" s="103"/>
    </row>
    <row r="4130" spans="1:5" x14ac:dyDescent="0.2">
      <c r="A4130" s="102"/>
      <c r="B4130" s="103"/>
      <c r="C4130" s="103"/>
      <c r="D4130" s="103"/>
      <c r="E4130" s="103"/>
    </row>
    <row r="4131" spans="1:5" x14ac:dyDescent="0.2">
      <c r="A4131" s="102"/>
      <c r="B4131" s="103"/>
      <c r="C4131" s="103"/>
      <c r="D4131" s="103"/>
      <c r="E4131" s="103"/>
    </row>
    <row r="4132" spans="1:5" x14ac:dyDescent="0.2">
      <c r="A4132" s="102"/>
      <c r="B4132" s="103"/>
      <c r="C4132" s="103"/>
      <c r="D4132" s="103"/>
      <c r="E4132" s="103"/>
    </row>
    <row r="4133" spans="1:5" x14ac:dyDescent="0.2">
      <c r="A4133" s="102"/>
      <c r="B4133" s="103"/>
      <c r="C4133" s="103"/>
      <c r="D4133" s="103"/>
      <c r="E4133" s="103"/>
    </row>
    <row r="4134" spans="1:5" x14ac:dyDescent="0.2">
      <c r="A4134" s="102"/>
      <c r="B4134" s="103"/>
      <c r="C4134" s="103"/>
      <c r="D4134" s="103"/>
      <c r="E4134" s="103"/>
    </row>
    <row r="4135" spans="1:5" x14ac:dyDescent="0.2">
      <c r="A4135" s="102"/>
      <c r="B4135" s="103"/>
      <c r="C4135" s="103"/>
      <c r="D4135" s="103"/>
      <c r="E4135" s="103"/>
    </row>
    <row r="4136" spans="1:5" x14ac:dyDescent="0.2">
      <c r="A4136" s="102"/>
      <c r="B4136" s="103"/>
      <c r="C4136" s="103"/>
      <c r="D4136" s="103"/>
      <c r="E4136" s="103"/>
    </row>
    <row r="4137" spans="1:5" x14ac:dyDescent="0.2">
      <c r="A4137" s="102"/>
      <c r="B4137" s="103"/>
      <c r="C4137" s="103"/>
      <c r="D4137" s="103"/>
      <c r="E4137" s="103"/>
    </row>
    <row r="4138" spans="1:5" x14ac:dyDescent="0.2">
      <c r="A4138" s="102"/>
      <c r="B4138" s="103"/>
      <c r="C4138" s="103"/>
      <c r="D4138" s="103"/>
      <c r="E4138" s="103"/>
    </row>
    <row r="4139" spans="1:5" x14ac:dyDescent="0.2">
      <c r="A4139" s="102"/>
      <c r="B4139" s="103"/>
      <c r="C4139" s="103"/>
      <c r="D4139" s="103"/>
      <c r="E4139" s="103"/>
    </row>
    <row r="4140" spans="1:5" x14ac:dyDescent="0.2">
      <c r="A4140" s="102"/>
      <c r="B4140" s="103"/>
      <c r="C4140" s="103"/>
      <c r="D4140" s="103"/>
      <c r="E4140" s="103"/>
    </row>
    <row r="4141" spans="1:5" x14ac:dyDescent="0.2">
      <c r="A4141" s="102"/>
      <c r="B4141" s="103"/>
      <c r="C4141" s="103"/>
      <c r="D4141" s="103"/>
      <c r="E4141" s="103"/>
    </row>
    <row r="4142" spans="1:5" x14ac:dyDescent="0.2">
      <c r="A4142" s="102"/>
      <c r="B4142" s="103"/>
      <c r="C4142" s="103"/>
      <c r="D4142" s="103"/>
      <c r="E4142" s="103"/>
    </row>
    <row r="4143" spans="1:5" x14ac:dyDescent="0.2">
      <c r="A4143" s="102"/>
      <c r="B4143" s="103"/>
      <c r="C4143" s="103"/>
      <c r="D4143" s="103"/>
      <c r="E4143" s="103"/>
    </row>
    <row r="4144" spans="1:5" x14ac:dyDescent="0.2">
      <c r="A4144" s="102"/>
      <c r="B4144" s="103"/>
      <c r="C4144" s="103"/>
      <c r="D4144" s="103"/>
      <c r="E4144" s="103"/>
    </row>
    <row r="4145" spans="1:5" x14ac:dyDescent="0.2">
      <c r="A4145" s="102"/>
      <c r="B4145" s="103"/>
      <c r="C4145" s="103"/>
      <c r="D4145" s="103"/>
      <c r="E4145" s="103"/>
    </row>
    <row r="4146" spans="1:5" x14ac:dyDescent="0.2">
      <c r="A4146" s="102"/>
      <c r="B4146" s="103"/>
      <c r="C4146" s="103"/>
      <c r="D4146" s="103"/>
      <c r="E4146" s="103"/>
    </row>
    <row r="4147" spans="1:5" x14ac:dyDescent="0.2">
      <c r="A4147" s="102"/>
      <c r="B4147" s="103"/>
      <c r="C4147" s="103"/>
      <c r="D4147" s="103"/>
      <c r="E4147" s="103"/>
    </row>
    <row r="4148" spans="1:5" x14ac:dyDescent="0.2">
      <c r="A4148" s="102"/>
      <c r="B4148" s="103"/>
      <c r="C4148" s="103"/>
      <c r="D4148" s="103"/>
      <c r="E4148" s="103"/>
    </row>
    <row r="4149" spans="1:5" x14ac:dyDescent="0.2">
      <c r="A4149" s="102"/>
      <c r="B4149" s="103"/>
      <c r="C4149" s="103"/>
      <c r="D4149" s="103"/>
      <c r="E4149" s="103"/>
    </row>
    <row r="4150" spans="1:5" x14ac:dyDescent="0.2">
      <c r="A4150" s="102"/>
      <c r="B4150" s="103"/>
      <c r="C4150" s="103"/>
      <c r="D4150" s="103"/>
      <c r="E4150" s="103"/>
    </row>
    <row r="4151" spans="1:5" x14ac:dyDescent="0.2">
      <c r="A4151" s="102"/>
      <c r="B4151" s="103"/>
      <c r="C4151" s="103"/>
      <c r="D4151" s="103"/>
      <c r="E4151" s="103"/>
    </row>
    <row r="4152" spans="1:5" x14ac:dyDescent="0.2">
      <c r="A4152" s="102"/>
      <c r="B4152" s="103"/>
      <c r="C4152" s="103"/>
      <c r="D4152" s="103"/>
      <c r="E4152" s="103"/>
    </row>
    <row r="4153" spans="1:5" x14ac:dyDescent="0.2">
      <c r="A4153" s="102"/>
      <c r="B4153" s="103"/>
      <c r="C4153" s="103"/>
      <c r="D4153" s="103"/>
      <c r="E4153" s="103"/>
    </row>
    <row r="4154" spans="1:5" x14ac:dyDescent="0.2">
      <c r="A4154" s="102"/>
      <c r="B4154" s="103"/>
      <c r="C4154" s="103"/>
      <c r="D4154" s="103"/>
      <c r="E4154" s="103"/>
    </row>
    <row r="4155" spans="1:5" x14ac:dyDescent="0.2">
      <c r="A4155" s="102"/>
      <c r="B4155" s="103"/>
      <c r="C4155" s="103"/>
      <c r="D4155" s="103"/>
      <c r="E4155" s="103"/>
    </row>
    <row r="4156" spans="1:5" x14ac:dyDescent="0.2">
      <c r="A4156" s="102"/>
      <c r="B4156" s="103"/>
      <c r="C4156" s="103"/>
      <c r="D4156" s="103"/>
      <c r="E4156" s="103"/>
    </row>
    <row r="4157" spans="1:5" x14ac:dyDescent="0.2">
      <c r="A4157" s="102"/>
      <c r="B4157" s="103"/>
      <c r="C4157" s="103"/>
      <c r="D4157" s="103"/>
      <c r="E4157" s="103"/>
    </row>
    <row r="4158" spans="1:5" x14ac:dyDescent="0.2">
      <c r="A4158" s="102"/>
      <c r="B4158" s="103"/>
      <c r="C4158" s="103"/>
      <c r="D4158" s="103"/>
      <c r="E4158" s="103"/>
    </row>
    <row r="4159" spans="1:5" x14ac:dyDescent="0.2">
      <c r="A4159" s="102"/>
      <c r="B4159" s="103"/>
      <c r="C4159" s="103"/>
      <c r="D4159" s="103"/>
      <c r="E4159" s="103"/>
    </row>
    <row r="4160" spans="1:5" x14ac:dyDescent="0.2">
      <c r="A4160" s="102"/>
      <c r="B4160" s="103"/>
      <c r="C4160" s="103"/>
      <c r="D4160" s="103"/>
      <c r="E4160" s="103"/>
    </row>
    <row r="4161" spans="1:5" x14ac:dyDescent="0.2">
      <c r="A4161" s="102"/>
      <c r="B4161" s="103"/>
      <c r="C4161" s="103"/>
      <c r="D4161" s="103"/>
      <c r="E4161" s="103"/>
    </row>
    <row r="4162" spans="1:5" x14ac:dyDescent="0.2">
      <c r="A4162" s="102"/>
      <c r="B4162" s="103"/>
      <c r="C4162" s="103"/>
      <c r="D4162" s="103"/>
      <c r="E4162" s="103"/>
    </row>
    <row r="4163" spans="1:5" x14ac:dyDescent="0.2">
      <c r="A4163" s="102"/>
      <c r="B4163" s="103"/>
      <c r="C4163" s="103"/>
      <c r="D4163" s="103"/>
      <c r="E4163" s="103"/>
    </row>
    <row r="4164" spans="1:5" x14ac:dyDescent="0.2">
      <c r="A4164" s="102"/>
      <c r="B4164" s="103"/>
      <c r="C4164" s="103"/>
      <c r="D4164" s="103"/>
      <c r="E4164" s="103"/>
    </row>
    <row r="4165" spans="1:5" x14ac:dyDescent="0.2">
      <c r="A4165" s="102"/>
      <c r="B4165" s="103"/>
      <c r="C4165" s="103"/>
      <c r="D4165" s="103"/>
      <c r="E4165" s="103"/>
    </row>
    <row r="4166" spans="1:5" x14ac:dyDescent="0.2">
      <c r="A4166" s="102"/>
      <c r="B4166" s="103"/>
      <c r="C4166" s="103"/>
      <c r="D4166" s="103"/>
      <c r="E4166" s="103"/>
    </row>
    <row r="4167" spans="1:5" x14ac:dyDescent="0.2">
      <c r="A4167" s="102"/>
      <c r="B4167" s="103"/>
      <c r="C4167" s="103"/>
      <c r="D4167" s="103"/>
      <c r="E4167" s="103"/>
    </row>
    <row r="4168" spans="1:5" x14ac:dyDescent="0.2">
      <c r="A4168" s="102"/>
      <c r="B4168" s="103"/>
      <c r="C4168" s="103"/>
      <c r="D4168" s="103"/>
      <c r="E4168" s="103"/>
    </row>
    <row r="4169" spans="1:5" x14ac:dyDescent="0.2">
      <c r="A4169" s="102"/>
      <c r="B4169" s="103"/>
      <c r="C4169" s="103"/>
      <c r="D4169" s="103"/>
      <c r="E4169" s="103"/>
    </row>
    <row r="4170" spans="1:5" x14ac:dyDescent="0.2">
      <c r="A4170" s="102"/>
      <c r="B4170" s="103"/>
      <c r="C4170" s="103"/>
      <c r="D4170" s="103"/>
      <c r="E4170" s="103"/>
    </row>
    <row r="4171" spans="1:5" x14ac:dyDescent="0.2">
      <c r="A4171" s="102"/>
      <c r="B4171" s="103"/>
      <c r="C4171" s="103"/>
      <c r="D4171" s="103"/>
      <c r="E4171" s="103"/>
    </row>
    <row r="4172" spans="1:5" x14ac:dyDescent="0.2">
      <c r="A4172" s="102"/>
      <c r="B4172" s="103"/>
      <c r="C4172" s="103"/>
      <c r="D4172" s="103"/>
      <c r="E4172" s="103"/>
    </row>
    <row r="4173" spans="1:5" x14ac:dyDescent="0.2">
      <c r="A4173" s="102"/>
      <c r="B4173" s="103"/>
      <c r="C4173" s="103"/>
      <c r="D4173" s="103"/>
      <c r="E4173" s="103"/>
    </row>
    <row r="4174" spans="1:5" x14ac:dyDescent="0.2">
      <c r="A4174" s="102"/>
      <c r="B4174" s="103"/>
      <c r="C4174" s="103"/>
      <c r="D4174" s="103"/>
      <c r="E4174" s="103"/>
    </row>
    <row r="4175" spans="1:5" x14ac:dyDescent="0.2">
      <c r="A4175" s="102"/>
      <c r="B4175" s="103"/>
      <c r="C4175" s="103"/>
      <c r="D4175" s="103"/>
      <c r="E4175" s="103"/>
    </row>
    <row r="4176" spans="1:5" x14ac:dyDescent="0.2">
      <c r="A4176" s="102"/>
      <c r="B4176" s="103"/>
      <c r="C4176" s="103"/>
      <c r="D4176" s="103"/>
      <c r="E4176" s="103"/>
    </row>
    <row r="4177" spans="1:5" x14ac:dyDescent="0.2">
      <c r="A4177" s="102"/>
      <c r="B4177" s="103"/>
      <c r="C4177" s="103"/>
      <c r="D4177" s="103"/>
      <c r="E4177" s="103"/>
    </row>
    <row r="4178" spans="1:5" x14ac:dyDescent="0.2">
      <c r="A4178" s="102"/>
      <c r="B4178" s="103"/>
      <c r="C4178" s="103"/>
      <c r="D4178" s="103"/>
      <c r="E4178" s="103"/>
    </row>
    <row r="4179" spans="1:5" x14ac:dyDescent="0.2">
      <c r="A4179" s="102"/>
      <c r="B4179" s="103"/>
      <c r="C4179" s="103"/>
      <c r="D4179" s="103"/>
      <c r="E4179" s="103"/>
    </row>
    <row r="4180" spans="1:5" x14ac:dyDescent="0.2">
      <c r="A4180" s="102"/>
      <c r="B4180" s="103"/>
      <c r="C4180" s="103"/>
      <c r="D4180" s="103"/>
      <c r="E4180" s="103"/>
    </row>
    <row r="4181" spans="1:5" x14ac:dyDescent="0.2">
      <c r="A4181" s="102"/>
      <c r="B4181" s="103"/>
      <c r="C4181" s="103"/>
      <c r="D4181" s="103"/>
      <c r="E4181" s="103"/>
    </row>
    <row r="4182" spans="1:5" x14ac:dyDescent="0.2">
      <c r="A4182" s="102"/>
      <c r="B4182" s="103"/>
      <c r="C4182" s="103"/>
      <c r="D4182" s="103"/>
      <c r="E4182" s="103"/>
    </row>
    <row r="4183" spans="1:5" x14ac:dyDescent="0.2">
      <c r="A4183" s="102"/>
      <c r="B4183" s="103"/>
      <c r="C4183" s="103"/>
      <c r="D4183" s="103"/>
      <c r="E4183" s="103"/>
    </row>
    <row r="4184" spans="1:5" x14ac:dyDescent="0.2">
      <c r="A4184" s="102"/>
      <c r="B4184" s="103"/>
      <c r="C4184" s="103"/>
      <c r="D4184" s="103"/>
      <c r="E4184" s="103"/>
    </row>
    <row r="4185" spans="1:5" x14ac:dyDescent="0.2">
      <c r="A4185" s="102"/>
      <c r="B4185" s="103"/>
      <c r="C4185" s="103"/>
      <c r="D4185" s="103"/>
      <c r="E4185" s="103"/>
    </row>
    <row r="4186" spans="1:5" x14ac:dyDescent="0.2">
      <c r="A4186" s="102"/>
      <c r="B4186" s="103"/>
      <c r="C4186" s="103"/>
      <c r="D4186" s="103"/>
      <c r="E4186" s="103"/>
    </row>
    <row r="4187" spans="1:5" x14ac:dyDescent="0.2">
      <c r="A4187" s="102"/>
      <c r="B4187" s="103"/>
      <c r="C4187" s="103"/>
      <c r="D4187" s="103"/>
      <c r="E4187" s="103"/>
    </row>
    <row r="4188" spans="1:5" x14ac:dyDescent="0.2">
      <c r="A4188" s="102"/>
      <c r="B4188" s="103"/>
      <c r="C4188" s="103"/>
      <c r="D4188" s="103"/>
      <c r="E4188" s="103"/>
    </row>
    <row r="4189" spans="1:5" x14ac:dyDescent="0.2">
      <c r="A4189" s="102"/>
      <c r="B4189" s="103"/>
      <c r="C4189" s="103"/>
      <c r="D4189" s="103"/>
      <c r="E4189" s="103"/>
    </row>
    <row r="4190" spans="1:5" x14ac:dyDescent="0.2">
      <c r="A4190" s="102"/>
      <c r="B4190" s="103"/>
      <c r="C4190" s="103"/>
      <c r="D4190" s="103"/>
      <c r="E4190" s="103"/>
    </row>
    <row r="4191" spans="1:5" x14ac:dyDescent="0.2">
      <c r="A4191" s="102"/>
      <c r="B4191" s="103"/>
      <c r="C4191" s="103"/>
      <c r="D4191" s="103"/>
      <c r="E4191" s="103"/>
    </row>
    <row r="4192" spans="1:5" x14ac:dyDescent="0.2">
      <c r="A4192" s="102"/>
      <c r="B4192" s="103"/>
      <c r="C4192" s="103"/>
      <c r="D4192" s="103"/>
      <c r="E4192" s="103"/>
    </row>
    <row r="4193" spans="1:5" x14ac:dyDescent="0.2">
      <c r="A4193" s="102"/>
      <c r="B4193" s="103"/>
      <c r="C4193" s="103"/>
      <c r="D4193" s="103"/>
      <c r="E4193" s="103"/>
    </row>
    <row r="4194" spans="1:5" x14ac:dyDescent="0.2">
      <c r="A4194" s="102"/>
      <c r="B4194" s="103"/>
      <c r="C4194" s="103"/>
      <c r="D4194" s="103"/>
      <c r="E4194" s="103"/>
    </row>
    <row r="4195" spans="1:5" x14ac:dyDescent="0.2">
      <c r="A4195" s="102"/>
      <c r="B4195" s="103"/>
      <c r="C4195" s="103"/>
      <c r="D4195" s="103"/>
      <c r="E4195" s="103"/>
    </row>
    <row r="4196" spans="1:5" x14ac:dyDescent="0.2">
      <c r="A4196" s="102"/>
      <c r="B4196" s="103"/>
      <c r="C4196" s="103"/>
      <c r="D4196" s="103"/>
      <c r="E4196" s="103"/>
    </row>
    <row r="4197" spans="1:5" x14ac:dyDescent="0.2">
      <c r="A4197" s="102"/>
      <c r="B4197" s="103"/>
      <c r="C4197" s="103"/>
      <c r="D4197" s="103"/>
      <c r="E4197" s="103"/>
    </row>
    <row r="4198" spans="1:5" x14ac:dyDescent="0.2">
      <c r="A4198" s="102"/>
      <c r="B4198" s="103"/>
      <c r="C4198" s="103"/>
      <c r="D4198" s="103"/>
      <c r="E4198" s="103"/>
    </row>
    <row r="4199" spans="1:5" x14ac:dyDescent="0.2">
      <c r="A4199" s="102"/>
      <c r="B4199" s="103"/>
      <c r="C4199" s="103"/>
      <c r="D4199" s="103"/>
      <c r="E4199" s="103"/>
    </row>
    <row r="4200" spans="1:5" x14ac:dyDescent="0.2">
      <c r="A4200" s="102"/>
      <c r="B4200" s="103"/>
      <c r="C4200" s="103"/>
      <c r="D4200" s="103"/>
      <c r="E4200" s="103"/>
    </row>
    <row r="4201" spans="1:5" x14ac:dyDescent="0.2">
      <c r="A4201" s="102"/>
      <c r="B4201" s="103"/>
      <c r="C4201" s="103"/>
      <c r="D4201" s="103"/>
      <c r="E4201" s="103"/>
    </row>
    <row r="4202" spans="1:5" x14ac:dyDescent="0.2">
      <c r="A4202" s="102"/>
      <c r="B4202" s="103"/>
      <c r="C4202" s="103"/>
      <c r="D4202" s="103"/>
      <c r="E4202" s="103"/>
    </row>
    <row r="4203" spans="1:5" x14ac:dyDescent="0.2">
      <c r="A4203" s="102"/>
      <c r="B4203" s="103"/>
      <c r="C4203" s="103"/>
      <c r="D4203" s="103"/>
      <c r="E4203" s="103"/>
    </row>
    <row r="4204" spans="1:5" x14ac:dyDescent="0.2">
      <c r="A4204" s="102"/>
      <c r="B4204" s="103"/>
      <c r="C4204" s="103"/>
      <c r="D4204" s="103"/>
      <c r="E4204" s="103"/>
    </row>
    <row r="4205" spans="1:5" x14ac:dyDescent="0.2">
      <c r="A4205" s="102"/>
      <c r="B4205" s="103"/>
      <c r="C4205" s="103"/>
      <c r="D4205" s="103"/>
      <c r="E4205" s="103"/>
    </row>
    <row r="4206" spans="1:5" x14ac:dyDescent="0.2">
      <c r="A4206" s="102"/>
      <c r="B4206" s="103"/>
      <c r="C4206" s="103"/>
      <c r="D4206" s="103"/>
      <c r="E4206" s="103"/>
    </row>
    <row r="4207" spans="1:5" x14ac:dyDescent="0.2">
      <c r="A4207" s="102"/>
      <c r="B4207" s="103"/>
      <c r="C4207" s="103"/>
      <c r="D4207" s="103"/>
      <c r="E4207" s="103"/>
    </row>
    <row r="4208" spans="1:5" x14ac:dyDescent="0.2">
      <c r="A4208" s="102"/>
      <c r="B4208" s="103"/>
      <c r="C4208" s="103"/>
      <c r="D4208" s="103"/>
      <c r="E4208" s="103"/>
    </row>
    <row r="4209" spans="1:5" x14ac:dyDescent="0.2">
      <c r="A4209" s="102"/>
      <c r="B4209" s="103"/>
      <c r="C4209" s="103"/>
      <c r="D4209" s="103"/>
      <c r="E4209" s="103"/>
    </row>
    <row r="4210" spans="1:5" x14ac:dyDescent="0.2">
      <c r="A4210" s="102"/>
      <c r="B4210" s="103"/>
      <c r="C4210" s="103"/>
      <c r="D4210" s="103"/>
      <c r="E4210" s="103"/>
    </row>
    <row r="4211" spans="1:5" x14ac:dyDescent="0.2">
      <c r="A4211" s="102"/>
      <c r="B4211" s="103"/>
      <c r="C4211" s="103"/>
      <c r="D4211" s="103"/>
      <c r="E4211" s="103"/>
    </row>
    <row r="4212" spans="1:5" x14ac:dyDescent="0.2">
      <c r="A4212" s="102"/>
      <c r="B4212" s="103"/>
      <c r="C4212" s="103"/>
      <c r="D4212" s="103"/>
      <c r="E4212" s="103"/>
    </row>
    <row r="4213" spans="1:5" x14ac:dyDescent="0.2">
      <c r="A4213" s="102"/>
      <c r="B4213" s="103"/>
      <c r="C4213" s="103"/>
      <c r="D4213" s="103"/>
      <c r="E4213" s="103"/>
    </row>
    <row r="4214" spans="1:5" x14ac:dyDescent="0.2">
      <c r="A4214" s="102"/>
      <c r="B4214" s="103"/>
      <c r="C4214" s="103"/>
      <c r="D4214" s="103"/>
      <c r="E4214" s="103"/>
    </row>
    <row r="4215" spans="1:5" x14ac:dyDescent="0.2">
      <c r="A4215" s="102"/>
      <c r="B4215" s="103"/>
      <c r="C4215" s="103"/>
      <c r="D4215" s="103"/>
      <c r="E4215" s="103"/>
    </row>
    <row r="4216" spans="1:5" x14ac:dyDescent="0.2">
      <c r="A4216" s="102"/>
      <c r="B4216" s="103"/>
      <c r="C4216" s="103"/>
      <c r="D4216" s="103"/>
      <c r="E4216" s="103"/>
    </row>
    <row r="4217" spans="1:5" x14ac:dyDescent="0.2">
      <c r="A4217" s="102"/>
      <c r="B4217" s="103"/>
      <c r="C4217" s="103"/>
      <c r="D4217" s="103"/>
      <c r="E4217" s="103"/>
    </row>
    <row r="4218" spans="1:5" x14ac:dyDescent="0.2">
      <c r="A4218" s="102"/>
      <c r="B4218" s="103"/>
      <c r="C4218" s="103"/>
      <c r="D4218" s="103"/>
      <c r="E4218" s="103"/>
    </row>
    <row r="4219" spans="1:5" x14ac:dyDescent="0.2">
      <c r="A4219" s="102"/>
      <c r="B4219" s="103"/>
      <c r="C4219" s="103"/>
      <c r="D4219" s="103"/>
      <c r="E4219" s="103"/>
    </row>
    <row r="4220" spans="1:5" x14ac:dyDescent="0.2">
      <c r="A4220" s="102"/>
      <c r="B4220" s="103"/>
      <c r="C4220" s="103"/>
      <c r="D4220" s="103"/>
      <c r="E4220" s="103"/>
    </row>
    <row r="4221" spans="1:5" x14ac:dyDescent="0.2">
      <c r="A4221" s="102"/>
      <c r="B4221" s="103"/>
      <c r="C4221" s="103"/>
      <c r="D4221" s="103"/>
      <c r="E4221" s="103"/>
    </row>
    <row r="4222" spans="1:5" x14ac:dyDescent="0.2">
      <c r="A4222" s="102"/>
      <c r="B4222" s="103"/>
      <c r="C4222" s="103"/>
      <c r="D4222" s="103"/>
      <c r="E4222" s="103"/>
    </row>
    <row r="4223" spans="1:5" x14ac:dyDescent="0.2">
      <c r="A4223" s="102"/>
      <c r="B4223" s="103"/>
      <c r="C4223" s="103"/>
      <c r="D4223" s="103"/>
      <c r="E4223" s="103"/>
    </row>
    <row r="4224" spans="1:5" x14ac:dyDescent="0.2">
      <c r="A4224" s="102"/>
      <c r="B4224" s="103"/>
      <c r="C4224" s="103"/>
      <c r="D4224" s="103"/>
      <c r="E4224" s="103"/>
    </row>
    <row r="4225" spans="1:5" x14ac:dyDescent="0.2">
      <c r="A4225" s="102"/>
      <c r="B4225" s="103"/>
      <c r="C4225" s="103"/>
      <c r="D4225" s="103"/>
      <c r="E4225" s="103"/>
    </row>
    <row r="4226" spans="1:5" x14ac:dyDescent="0.2">
      <c r="A4226" s="102"/>
      <c r="B4226" s="103"/>
      <c r="C4226" s="103"/>
      <c r="D4226" s="103"/>
      <c r="E4226" s="103"/>
    </row>
    <row r="4227" spans="1:5" x14ac:dyDescent="0.2">
      <c r="A4227" s="102"/>
      <c r="B4227" s="103"/>
      <c r="C4227" s="103"/>
      <c r="D4227" s="103"/>
      <c r="E4227" s="103"/>
    </row>
    <row r="4228" spans="1:5" x14ac:dyDescent="0.2">
      <c r="A4228" s="102"/>
      <c r="B4228" s="103"/>
      <c r="C4228" s="103"/>
      <c r="D4228" s="103"/>
      <c r="E4228" s="103"/>
    </row>
    <row r="4229" spans="1:5" x14ac:dyDescent="0.2">
      <c r="A4229" s="102"/>
      <c r="B4229" s="103"/>
      <c r="C4229" s="103"/>
      <c r="D4229" s="103"/>
      <c r="E4229" s="103"/>
    </row>
    <row r="4230" spans="1:5" x14ac:dyDescent="0.2">
      <c r="A4230" s="102"/>
      <c r="B4230" s="103"/>
      <c r="C4230" s="103"/>
      <c r="D4230" s="103"/>
      <c r="E4230" s="103"/>
    </row>
    <row r="4231" spans="1:5" x14ac:dyDescent="0.2">
      <c r="A4231" s="102"/>
      <c r="B4231" s="103"/>
      <c r="C4231" s="103"/>
      <c r="D4231" s="103"/>
      <c r="E4231" s="103"/>
    </row>
    <row r="4232" spans="1:5" x14ac:dyDescent="0.2">
      <c r="A4232" s="102"/>
      <c r="B4232" s="103"/>
      <c r="C4232" s="103"/>
      <c r="D4232" s="103"/>
      <c r="E4232" s="103"/>
    </row>
    <row r="4233" spans="1:5" x14ac:dyDescent="0.2">
      <c r="A4233" s="102"/>
      <c r="B4233" s="103"/>
      <c r="C4233" s="103"/>
      <c r="D4233" s="103"/>
      <c r="E4233" s="103"/>
    </row>
    <row r="4234" spans="1:5" x14ac:dyDescent="0.2">
      <c r="A4234" s="102"/>
      <c r="B4234" s="103"/>
      <c r="C4234" s="103"/>
      <c r="D4234" s="103"/>
      <c r="E4234" s="103"/>
    </row>
    <row r="4235" spans="1:5" x14ac:dyDescent="0.2">
      <c r="A4235" s="102"/>
      <c r="B4235" s="103"/>
      <c r="C4235" s="103"/>
      <c r="D4235" s="103"/>
      <c r="E4235" s="103"/>
    </row>
    <row r="4236" spans="1:5" x14ac:dyDescent="0.2">
      <c r="A4236" s="102"/>
      <c r="B4236" s="103"/>
      <c r="C4236" s="103"/>
      <c r="D4236" s="103"/>
      <c r="E4236" s="103"/>
    </row>
    <row r="4237" spans="1:5" x14ac:dyDescent="0.2">
      <c r="A4237" s="102"/>
      <c r="B4237" s="103"/>
      <c r="C4237" s="103"/>
      <c r="D4237" s="103"/>
      <c r="E4237" s="103"/>
    </row>
    <row r="4238" spans="1:5" x14ac:dyDescent="0.2">
      <c r="A4238" s="102"/>
      <c r="B4238" s="103"/>
      <c r="C4238" s="103"/>
      <c r="D4238" s="103"/>
      <c r="E4238" s="103"/>
    </row>
    <row r="4239" spans="1:5" x14ac:dyDescent="0.2">
      <c r="A4239" s="102"/>
      <c r="B4239" s="103"/>
      <c r="C4239" s="103"/>
      <c r="D4239" s="103"/>
      <c r="E4239" s="103"/>
    </row>
    <row r="4240" spans="1:5" x14ac:dyDescent="0.2">
      <c r="A4240" s="102"/>
      <c r="B4240" s="103"/>
      <c r="C4240" s="103"/>
      <c r="D4240" s="103"/>
      <c r="E4240" s="103"/>
    </row>
    <row r="4241" spans="1:5" x14ac:dyDescent="0.2">
      <c r="A4241" s="102"/>
      <c r="B4241" s="103"/>
      <c r="C4241" s="103"/>
      <c r="D4241" s="103"/>
      <c r="E4241" s="103"/>
    </row>
    <row r="4242" spans="1:5" x14ac:dyDescent="0.2">
      <c r="A4242" s="102"/>
      <c r="B4242" s="103"/>
      <c r="C4242" s="103"/>
      <c r="D4242" s="103"/>
      <c r="E4242" s="103"/>
    </row>
    <row r="4243" spans="1:5" x14ac:dyDescent="0.2">
      <c r="A4243" s="102"/>
      <c r="B4243" s="103"/>
      <c r="C4243" s="103"/>
      <c r="D4243" s="103"/>
      <c r="E4243" s="103"/>
    </row>
    <row r="4244" spans="1:5" x14ac:dyDescent="0.2">
      <c r="A4244" s="102"/>
      <c r="B4244" s="103"/>
      <c r="C4244" s="103"/>
      <c r="D4244" s="103"/>
      <c r="E4244" s="103"/>
    </row>
    <row r="4245" spans="1:5" x14ac:dyDescent="0.2">
      <c r="A4245" s="102"/>
      <c r="B4245" s="103"/>
      <c r="C4245" s="103"/>
      <c r="D4245" s="103"/>
      <c r="E4245" s="103"/>
    </row>
    <row r="4246" spans="1:5" x14ac:dyDescent="0.2">
      <c r="A4246" s="102"/>
      <c r="B4246" s="103"/>
      <c r="C4246" s="103"/>
      <c r="D4246" s="103"/>
      <c r="E4246" s="103"/>
    </row>
    <row r="4247" spans="1:5" x14ac:dyDescent="0.2">
      <c r="A4247" s="102"/>
      <c r="B4247" s="103"/>
      <c r="C4247" s="103"/>
      <c r="D4247" s="103"/>
      <c r="E4247" s="103"/>
    </row>
    <row r="4248" spans="1:5" x14ac:dyDescent="0.2">
      <c r="A4248" s="102"/>
      <c r="B4248" s="103"/>
      <c r="C4248" s="103"/>
      <c r="D4248" s="103"/>
      <c r="E4248" s="103"/>
    </row>
    <row r="4249" spans="1:5" x14ac:dyDescent="0.2">
      <c r="A4249" s="102"/>
      <c r="B4249" s="103"/>
      <c r="C4249" s="103"/>
      <c r="D4249" s="103"/>
      <c r="E4249" s="103"/>
    </row>
    <row r="4250" spans="1:5" x14ac:dyDescent="0.2">
      <c r="A4250" s="102"/>
      <c r="B4250" s="103"/>
      <c r="C4250" s="103"/>
      <c r="D4250" s="103"/>
      <c r="E4250" s="103"/>
    </row>
    <row r="4251" spans="1:5" x14ac:dyDescent="0.2">
      <c r="A4251" s="102"/>
      <c r="B4251" s="103"/>
      <c r="C4251" s="103"/>
      <c r="D4251" s="103"/>
      <c r="E4251" s="103"/>
    </row>
    <row r="4252" spans="1:5" x14ac:dyDescent="0.2">
      <c r="A4252" s="102"/>
      <c r="B4252" s="103"/>
      <c r="C4252" s="103"/>
      <c r="D4252" s="103"/>
      <c r="E4252" s="103"/>
    </row>
    <row r="4253" spans="1:5" x14ac:dyDescent="0.2">
      <c r="A4253" s="102"/>
      <c r="B4253" s="103"/>
      <c r="C4253" s="103"/>
      <c r="D4253" s="103"/>
      <c r="E4253" s="103"/>
    </row>
    <row r="4254" spans="1:5" x14ac:dyDescent="0.2">
      <c r="A4254" s="102"/>
      <c r="B4254" s="103"/>
      <c r="C4254" s="103"/>
      <c r="D4254" s="103"/>
      <c r="E4254" s="103"/>
    </row>
    <row r="4255" spans="1:5" x14ac:dyDescent="0.2">
      <c r="A4255" s="102"/>
      <c r="B4255" s="103"/>
      <c r="C4255" s="103"/>
      <c r="D4255" s="103"/>
      <c r="E4255" s="103"/>
    </row>
    <row r="4256" spans="1:5" x14ac:dyDescent="0.2">
      <c r="A4256" s="102"/>
      <c r="B4256" s="103"/>
      <c r="C4256" s="103"/>
      <c r="D4256" s="103"/>
      <c r="E4256" s="103"/>
    </row>
    <row r="4257" spans="1:5" x14ac:dyDescent="0.2">
      <c r="A4257" s="102"/>
      <c r="B4257" s="103"/>
      <c r="C4257" s="103"/>
      <c r="D4257" s="103"/>
      <c r="E4257" s="103"/>
    </row>
    <row r="4258" spans="1:5" x14ac:dyDescent="0.2">
      <c r="A4258" s="102"/>
      <c r="B4258" s="103"/>
      <c r="C4258" s="103"/>
      <c r="D4258" s="103"/>
      <c r="E4258" s="103"/>
    </row>
    <row r="4259" spans="1:5" x14ac:dyDescent="0.2">
      <c r="A4259" s="102"/>
      <c r="B4259" s="103"/>
      <c r="C4259" s="103"/>
      <c r="D4259" s="103"/>
      <c r="E4259" s="103"/>
    </row>
    <row r="4260" spans="1:5" x14ac:dyDescent="0.2">
      <c r="A4260" s="102"/>
      <c r="B4260" s="103"/>
      <c r="C4260" s="103"/>
      <c r="D4260" s="103"/>
      <c r="E4260" s="103"/>
    </row>
    <row r="4261" spans="1:5" x14ac:dyDescent="0.2">
      <c r="A4261" s="102"/>
      <c r="B4261" s="103"/>
      <c r="C4261" s="103"/>
      <c r="D4261" s="103"/>
      <c r="E4261" s="103"/>
    </row>
    <row r="4262" spans="1:5" x14ac:dyDescent="0.2">
      <c r="A4262" s="102"/>
      <c r="B4262" s="103"/>
      <c r="C4262" s="103"/>
      <c r="D4262" s="103"/>
      <c r="E4262" s="103"/>
    </row>
    <row r="4263" spans="1:5" x14ac:dyDescent="0.2">
      <c r="A4263" s="102"/>
      <c r="B4263" s="103"/>
      <c r="C4263" s="103"/>
      <c r="D4263" s="103"/>
      <c r="E4263" s="103"/>
    </row>
    <row r="4264" spans="1:5" x14ac:dyDescent="0.2">
      <c r="A4264" s="102"/>
      <c r="B4264" s="103"/>
      <c r="C4264" s="103"/>
      <c r="D4264" s="103"/>
      <c r="E4264" s="103"/>
    </row>
    <row r="4265" spans="1:5" x14ac:dyDescent="0.2">
      <c r="A4265" s="102"/>
      <c r="B4265" s="103"/>
      <c r="C4265" s="103"/>
      <c r="D4265" s="103"/>
      <c r="E4265" s="103"/>
    </row>
    <row r="4266" spans="1:5" x14ac:dyDescent="0.2">
      <c r="A4266" s="102"/>
      <c r="B4266" s="103"/>
      <c r="C4266" s="103"/>
      <c r="D4266" s="103"/>
      <c r="E4266" s="103"/>
    </row>
    <row r="4267" spans="1:5" x14ac:dyDescent="0.2">
      <c r="A4267" s="102"/>
      <c r="B4267" s="103"/>
      <c r="C4267" s="103"/>
      <c r="D4267" s="103"/>
      <c r="E4267" s="103"/>
    </row>
    <row r="4268" spans="1:5" x14ac:dyDescent="0.2">
      <c r="A4268" s="102"/>
      <c r="B4268" s="103"/>
      <c r="C4268" s="103"/>
      <c r="D4268" s="103"/>
      <c r="E4268" s="103"/>
    </row>
    <row r="4269" spans="1:5" x14ac:dyDescent="0.2">
      <c r="A4269" s="102"/>
      <c r="B4269" s="103"/>
      <c r="C4269" s="103"/>
      <c r="D4269" s="103"/>
      <c r="E4269" s="103"/>
    </row>
    <row r="4270" spans="1:5" x14ac:dyDescent="0.2">
      <c r="A4270" s="102"/>
      <c r="B4270" s="103"/>
      <c r="C4270" s="103"/>
      <c r="D4270" s="103"/>
      <c r="E4270" s="103"/>
    </row>
    <row r="4271" spans="1:5" x14ac:dyDescent="0.2">
      <c r="A4271" s="102"/>
      <c r="B4271" s="103"/>
      <c r="C4271" s="103"/>
      <c r="D4271" s="103"/>
      <c r="E4271" s="103"/>
    </row>
    <row r="4272" spans="1:5" x14ac:dyDescent="0.2">
      <c r="A4272" s="102"/>
      <c r="B4272" s="103"/>
      <c r="C4272" s="103"/>
      <c r="D4272" s="103"/>
      <c r="E4272" s="103"/>
    </row>
    <row r="4273" spans="1:5" x14ac:dyDescent="0.2">
      <c r="A4273" s="102"/>
      <c r="B4273" s="103"/>
      <c r="C4273" s="103"/>
      <c r="D4273" s="103"/>
      <c r="E4273" s="103"/>
    </row>
    <row r="4274" spans="1:5" x14ac:dyDescent="0.2">
      <c r="A4274" s="102"/>
      <c r="B4274" s="103"/>
      <c r="C4274" s="103"/>
      <c r="D4274" s="103"/>
      <c r="E4274" s="103"/>
    </row>
    <row r="4275" spans="1:5" x14ac:dyDescent="0.2">
      <c r="A4275" s="102"/>
      <c r="B4275" s="103"/>
      <c r="C4275" s="103"/>
      <c r="D4275" s="103"/>
      <c r="E4275" s="103"/>
    </row>
    <row r="4276" spans="1:5" x14ac:dyDescent="0.2">
      <c r="A4276" s="102"/>
      <c r="B4276" s="103"/>
      <c r="C4276" s="103"/>
      <c r="D4276" s="103"/>
      <c r="E4276" s="103"/>
    </row>
    <row r="4277" spans="1:5" x14ac:dyDescent="0.2">
      <c r="A4277" s="102"/>
      <c r="B4277" s="103"/>
      <c r="C4277" s="103"/>
      <c r="D4277" s="103"/>
      <c r="E4277" s="103"/>
    </row>
    <row r="4278" spans="1:5" x14ac:dyDescent="0.2">
      <c r="A4278" s="102"/>
      <c r="B4278" s="103"/>
      <c r="C4278" s="103"/>
      <c r="D4278" s="103"/>
      <c r="E4278" s="103"/>
    </row>
    <row r="4279" spans="1:5" x14ac:dyDescent="0.2">
      <c r="A4279" s="102"/>
      <c r="B4279" s="103"/>
      <c r="C4279" s="103"/>
      <c r="D4279" s="103"/>
      <c r="E4279" s="103"/>
    </row>
    <row r="4280" spans="1:5" x14ac:dyDescent="0.2">
      <c r="A4280" s="102"/>
      <c r="B4280" s="103"/>
      <c r="C4280" s="103"/>
      <c r="D4280" s="103"/>
      <c r="E4280" s="103"/>
    </row>
    <row r="4281" spans="1:5" x14ac:dyDescent="0.2">
      <c r="A4281" s="102"/>
      <c r="B4281" s="103"/>
      <c r="C4281" s="103"/>
      <c r="D4281" s="103"/>
      <c r="E4281" s="103"/>
    </row>
    <row r="4282" spans="1:5" x14ac:dyDescent="0.2">
      <c r="A4282" s="102"/>
      <c r="B4282" s="103"/>
      <c r="C4282" s="103"/>
      <c r="D4282" s="103"/>
      <c r="E4282" s="103"/>
    </row>
    <row r="4283" spans="1:5" x14ac:dyDescent="0.2">
      <c r="A4283" s="102"/>
      <c r="B4283" s="103"/>
      <c r="C4283" s="103"/>
      <c r="D4283" s="103"/>
      <c r="E4283" s="103"/>
    </row>
    <row r="4284" spans="1:5" x14ac:dyDescent="0.2">
      <c r="A4284" s="102"/>
      <c r="B4284" s="103"/>
      <c r="C4284" s="103"/>
      <c r="D4284" s="103"/>
      <c r="E4284" s="103"/>
    </row>
    <row r="4285" spans="1:5" x14ac:dyDescent="0.2">
      <c r="A4285" s="102"/>
      <c r="B4285" s="103"/>
      <c r="C4285" s="103"/>
      <c r="D4285" s="103"/>
      <c r="E4285" s="103"/>
    </row>
  </sheetData>
  <autoFilter ref="A1:E212"/>
  <phoneticPr fontId="4" type="noConversion"/>
  <pageMargins left="0.7" right="0.7" top="0.75" bottom="0.75" header="0.3" footer="0.3"/>
  <pageSetup paperSize="9" orientation="portrait" verticalDpi="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147"/>
  <sheetViews>
    <sheetView workbookViewId="0">
      <selection activeCell="F19" sqref="F19"/>
    </sheetView>
  </sheetViews>
  <sheetFormatPr defaultRowHeight="14.25" x14ac:dyDescent="0.2"/>
  <cols>
    <col min="1" max="1" width="18.875" style="89" customWidth="1"/>
    <col min="2" max="2" width="13.5" style="89" bestFit="1" customWidth="1"/>
    <col min="3" max="16384" width="9" style="89"/>
  </cols>
  <sheetData>
    <row r="1" spans="1:6" x14ac:dyDescent="0.2">
      <c r="A1" s="89" t="s">
        <v>239</v>
      </c>
      <c r="B1" s="89" t="s">
        <v>346</v>
      </c>
      <c r="C1" s="89" t="s">
        <v>347</v>
      </c>
      <c r="D1" s="89" t="s">
        <v>348</v>
      </c>
      <c r="E1" s="89" t="s">
        <v>349</v>
      </c>
      <c r="F1" s="89" t="s">
        <v>354</v>
      </c>
    </row>
    <row r="2" spans="1:6" x14ac:dyDescent="0.2">
      <c r="A2" s="89" t="s">
        <v>350</v>
      </c>
      <c r="B2" s="89">
        <v>-0.56135092321802815</v>
      </c>
      <c r="C2" s="89">
        <v>-0.43945151486127376</v>
      </c>
      <c r="D2" s="89">
        <v>7.2200614093316434E-2</v>
      </c>
      <c r="E2" s="89">
        <v>0.14430169306586732</v>
      </c>
      <c r="F2" s="89">
        <v>3.6488E-2</v>
      </c>
    </row>
    <row r="3" spans="1:6" x14ac:dyDescent="0.2">
      <c r="A3" s="89" t="s">
        <v>350</v>
      </c>
      <c r="B3" s="89">
        <v>-0.14575573856090598</v>
      </c>
      <c r="C3" s="89">
        <v>-0.1510548438229242</v>
      </c>
      <c r="D3" s="89">
        <v>0.10586063038080543</v>
      </c>
      <c r="E3" s="89">
        <v>0.15348937003063853</v>
      </c>
      <c r="F3" s="89">
        <v>3.3936047619047616E-2</v>
      </c>
    </row>
    <row r="4" spans="1:6" x14ac:dyDescent="0.2">
      <c r="A4" s="89" t="s">
        <v>350</v>
      </c>
      <c r="B4" s="89">
        <v>0.36615056166161142</v>
      </c>
      <c r="C4" s="89">
        <v>0.31301729495420327</v>
      </c>
      <c r="D4" s="89">
        <v>0.24702603660630379</v>
      </c>
      <c r="E4" s="89">
        <v>0.10689188280801676</v>
      </c>
      <c r="F4" s="89">
        <v>3.317217391304348E-2</v>
      </c>
    </row>
    <row r="5" spans="1:6" x14ac:dyDescent="0.2">
      <c r="A5" s="89" t="s">
        <v>350</v>
      </c>
      <c r="B5" s="89">
        <v>0.66336078711773716</v>
      </c>
      <c r="C5" s="89">
        <v>0.70500109733165894</v>
      </c>
      <c r="D5" s="89">
        <v>0.19207590825674356</v>
      </c>
      <c r="E5" s="89">
        <v>4.1850166567300437E-2</v>
      </c>
      <c r="F5" s="89">
        <v>3.3402500000000002E-2</v>
      </c>
    </row>
    <row r="6" spans="1:6" x14ac:dyDescent="0.2">
      <c r="A6" s="89" t="s">
        <v>350</v>
      </c>
      <c r="B6" s="89">
        <v>-9.0480013779789772E-2</v>
      </c>
      <c r="C6" s="89">
        <v>-8.6312665331819027E-2</v>
      </c>
      <c r="D6" s="89">
        <v>-0.18534110428441677</v>
      </c>
      <c r="E6" s="89">
        <v>6.7330587950719362E-2</v>
      </c>
      <c r="F6" s="89">
        <v>2.9819666666666671E-2</v>
      </c>
    </row>
    <row r="7" spans="1:6" x14ac:dyDescent="0.2">
      <c r="A7" s="89" t="s">
        <v>350</v>
      </c>
      <c r="B7" s="89">
        <v>-0.41148725910769562</v>
      </c>
      <c r="C7" s="89">
        <v>-0.42277724602290767</v>
      </c>
      <c r="D7" s="89">
        <v>-0.23382461653839998</v>
      </c>
      <c r="E7" s="89">
        <v>2.7957854769362113E-2</v>
      </c>
      <c r="F7" s="89">
        <v>3.2620136363636358E-2</v>
      </c>
    </row>
    <row r="8" spans="1:6" x14ac:dyDescent="0.2">
      <c r="A8" s="89" t="s">
        <v>350</v>
      </c>
      <c r="B8" s="89">
        <v>-0.1032649810759142</v>
      </c>
      <c r="C8" s="89">
        <v>-4.6470693435746016E-2</v>
      </c>
      <c r="D8" s="89">
        <v>3.2500381860618696E-2</v>
      </c>
      <c r="E8" s="89">
        <v>-9.0111324881451838E-3</v>
      </c>
      <c r="F8" s="89">
        <v>3.2277E-2</v>
      </c>
    </row>
    <row r="9" spans="1:6" x14ac:dyDescent="0.2">
      <c r="A9" s="89" t="s">
        <v>350</v>
      </c>
      <c r="B9" s="89">
        <v>0.71093130941005589</v>
      </c>
      <c r="C9" s="89">
        <v>0.70174463688089905</v>
      </c>
      <c r="D9" s="89">
        <v>0.69055046290894262</v>
      </c>
      <c r="E9" s="89">
        <v>6.5956401219326194E-2</v>
      </c>
      <c r="F9" s="89">
        <v>3.0207684210526321E-2</v>
      </c>
    </row>
    <row r="10" spans="1:6" x14ac:dyDescent="0.2">
      <c r="A10" s="89" t="s">
        <v>350</v>
      </c>
      <c r="B10" s="89">
        <v>-1.7516274807169703</v>
      </c>
      <c r="C10" s="89">
        <v>-1.4108375129451938</v>
      </c>
      <c r="D10" s="89">
        <v>-0.3979307346803056</v>
      </c>
      <c r="E10" s="89">
        <v>0.15926090493775119</v>
      </c>
      <c r="F10" s="89">
        <v>3.9196571428571428E-2</v>
      </c>
    </row>
    <row r="11" spans="1:6" x14ac:dyDescent="0.2">
      <c r="A11" s="89" t="s">
        <v>350</v>
      </c>
      <c r="B11" s="89">
        <v>-1.5385038463936955</v>
      </c>
      <c r="C11" s="89">
        <v>-1.4054761079880267</v>
      </c>
      <c r="D11" s="89">
        <v>-0.11421201023733113</v>
      </c>
      <c r="E11" s="89">
        <v>0.62673833318657302</v>
      </c>
      <c r="F11" s="89">
        <v>3.1938300000000003E-2</v>
      </c>
    </row>
    <row r="12" spans="1:6" x14ac:dyDescent="0.2">
      <c r="A12" s="89" t="s">
        <v>350</v>
      </c>
      <c r="B12" s="89">
        <v>-0.86911240586394389</v>
      </c>
      <c r="C12" s="89">
        <v>-0.85486805786783737</v>
      </c>
      <c r="D12" s="89">
        <v>-0.16742318061905859</v>
      </c>
      <c r="E12" s="89">
        <v>0.54367026864311885</v>
      </c>
      <c r="F12" s="89">
        <v>3.0054650000000002E-2</v>
      </c>
    </row>
    <row r="13" spans="1:6" x14ac:dyDescent="0.2">
      <c r="A13" s="89" t="s">
        <v>350</v>
      </c>
      <c r="B13" s="89">
        <v>0.56781128172606188</v>
      </c>
      <c r="C13" s="89">
        <v>0.21171247000999976</v>
      </c>
      <c r="D13" s="89">
        <v>0.16904213284427114</v>
      </c>
      <c r="E13" s="89">
        <v>0.19303502172878584</v>
      </c>
      <c r="F13" s="89">
        <v>2.8537347826086957E-2</v>
      </c>
    </row>
    <row r="14" spans="1:6" x14ac:dyDescent="0.2">
      <c r="A14" s="89" t="s">
        <v>350</v>
      </c>
      <c r="B14" s="89">
        <v>0.83263421544403649</v>
      </c>
      <c r="C14" s="89">
        <v>0.44225311274255419</v>
      </c>
      <c r="D14" s="89">
        <v>0.48647242549437897</v>
      </c>
      <c r="E14" s="89">
        <v>0.10875233688539013</v>
      </c>
      <c r="F14" s="89">
        <v>2.877894117647059E-2</v>
      </c>
    </row>
    <row r="15" spans="1:6" x14ac:dyDescent="0.2">
      <c r="A15" s="89" t="s">
        <v>350</v>
      </c>
      <c r="B15" s="89">
        <v>1.3162314201815959</v>
      </c>
      <c r="C15" s="89">
        <v>1.0821147903260659</v>
      </c>
      <c r="D15" s="89">
        <v>0.67844469304119781</v>
      </c>
      <c r="E15" s="89">
        <v>-4.0346961871054562E-2</v>
      </c>
      <c r="F15" s="89">
        <v>3.1894190476190479E-2</v>
      </c>
    </row>
    <row r="16" spans="1:6" x14ac:dyDescent="0.2">
      <c r="A16" s="89" t="s">
        <v>350</v>
      </c>
      <c r="B16" s="89">
        <v>1.4630916298984591</v>
      </c>
      <c r="C16" s="89">
        <v>1.1511220676361618</v>
      </c>
      <c r="D16" s="89">
        <v>1.0135871284016413</v>
      </c>
      <c r="E16" s="89">
        <v>5.262988188138573E-3</v>
      </c>
      <c r="F16" s="89">
        <v>3.1515000000000001E-2</v>
      </c>
    </row>
    <row r="17" spans="1:6" x14ac:dyDescent="0.2">
      <c r="A17" s="89" t="s">
        <v>350</v>
      </c>
      <c r="B17" s="89">
        <v>0.95692858203213849</v>
      </c>
      <c r="C17" s="89">
        <v>0.75639710477000555</v>
      </c>
      <c r="D17" s="89">
        <v>0.81490592755127933</v>
      </c>
      <c r="E17" s="89">
        <v>3.3754883698650248E-2</v>
      </c>
      <c r="F17" s="89">
        <v>3.1695000000000001E-2</v>
      </c>
    </row>
    <row r="18" spans="1:6" x14ac:dyDescent="0.2">
      <c r="A18" s="89" t="s">
        <v>350</v>
      </c>
      <c r="B18" s="89">
        <v>1.1177390079890213</v>
      </c>
      <c r="C18" s="89">
        <v>1.0648217943192915</v>
      </c>
      <c r="D18" s="89">
        <v>0.60608965600897557</v>
      </c>
      <c r="E18" s="89">
        <v>-1.4803004516206992E-2</v>
      </c>
      <c r="F18" s="89">
        <v>3.054642105263158E-2</v>
      </c>
    </row>
    <row r="19" spans="1:6" x14ac:dyDescent="0.2">
      <c r="A19" s="89" t="s">
        <v>350</v>
      </c>
      <c r="B19" s="89">
        <v>0.80937034053074752</v>
      </c>
      <c r="C19" s="89">
        <v>0.96813414237386519</v>
      </c>
      <c r="D19" s="89">
        <v>0.45694345558821237</v>
      </c>
      <c r="E19" s="89">
        <v>3.4747941503569538E-2</v>
      </c>
      <c r="F19" s="89">
        <v>3.1695409090909087E-2</v>
      </c>
    </row>
    <row r="20" spans="1:6" x14ac:dyDescent="0.2">
      <c r="A20" s="89" t="s">
        <v>350</v>
      </c>
      <c r="B20" s="89">
        <v>-0.23547516333042734</v>
      </c>
      <c r="C20" s="89">
        <v>-2.9598911252625065E-2</v>
      </c>
      <c r="D20" s="89">
        <v>0.3419410504030263</v>
      </c>
      <c r="E20" s="89">
        <v>0.17831387465211415</v>
      </c>
      <c r="F20" s="89">
        <v>3.6481E-2</v>
      </c>
    </row>
    <row r="21" spans="1:6" x14ac:dyDescent="0.2">
      <c r="A21" s="89" t="s">
        <v>350</v>
      </c>
      <c r="B21" s="89">
        <v>-0.52763683847442744</v>
      </c>
      <c r="C21" s="89">
        <v>-0.37757534473439991</v>
      </c>
      <c r="D21" s="89">
        <v>0.10500393972992067</v>
      </c>
      <c r="E21" s="89">
        <v>0.18792759194288472</v>
      </c>
      <c r="F21" s="89">
        <v>3.4708043478260869E-2</v>
      </c>
    </row>
    <row r="22" spans="1:6" x14ac:dyDescent="0.2">
      <c r="A22" s="89" t="s">
        <v>350</v>
      </c>
      <c r="B22" s="89">
        <v>-0.74168808063542135</v>
      </c>
      <c r="C22" s="89">
        <v>-0.41000354534214084</v>
      </c>
      <c r="D22" s="89">
        <v>2.4251023098794795E-2</v>
      </c>
      <c r="E22" s="89">
        <v>0.17205958560318479</v>
      </c>
      <c r="F22" s="89">
        <v>3.4019647058823529E-2</v>
      </c>
    </row>
    <row r="23" spans="1:6" x14ac:dyDescent="0.2">
      <c r="A23" s="89" t="s">
        <v>350</v>
      </c>
      <c r="B23" s="89">
        <v>0.30812203853018139</v>
      </c>
      <c r="C23" s="89">
        <v>0.38111206770503581</v>
      </c>
      <c r="D23" s="89">
        <v>0.20247573161912702</v>
      </c>
      <c r="E23" s="89">
        <v>0.12432356924042519</v>
      </c>
      <c r="F23" s="89">
        <v>3.5097333333333335E-2</v>
      </c>
    </row>
    <row r="24" spans="1:6" x14ac:dyDescent="0.2">
      <c r="A24" s="89" t="s">
        <v>350</v>
      </c>
      <c r="B24" s="89">
        <v>0.65169407676833135</v>
      </c>
      <c r="C24" s="89">
        <v>0.37423811320662093</v>
      </c>
      <c r="D24" s="89">
        <v>-2.3047023634638432E-2</v>
      </c>
      <c r="E24" s="89">
        <v>3.8882341573647013E-2</v>
      </c>
      <c r="F24" s="89">
        <v>3.5391391304347833E-2</v>
      </c>
    </row>
    <row r="25" spans="1:6" x14ac:dyDescent="0.2">
      <c r="A25" s="89" t="s">
        <v>350</v>
      </c>
      <c r="B25" s="89">
        <v>0.13696685645641579</v>
      </c>
      <c r="C25" s="89">
        <v>3.6871483073732191E-2</v>
      </c>
      <c r="D25" s="89">
        <v>-3.6866552778812248E-2</v>
      </c>
      <c r="E25" s="89">
        <v>3.9467076901305818E-2</v>
      </c>
      <c r="F25" s="89">
        <v>3.5338421052631581E-2</v>
      </c>
    </row>
    <row r="26" spans="1:6" x14ac:dyDescent="0.2">
      <c r="A26" s="89" t="s">
        <v>350</v>
      </c>
      <c r="B26" s="89">
        <v>0.14726752325367692</v>
      </c>
      <c r="C26" s="89">
        <v>6.7906742900389158E-2</v>
      </c>
      <c r="D26" s="89">
        <v>9.783535341081373E-2</v>
      </c>
      <c r="E26" s="89">
        <v>0.12128086222993112</v>
      </c>
      <c r="F26" s="89">
        <v>3.4342818181818183E-2</v>
      </c>
    </row>
    <row r="27" spans="1:6" x14ac:dyDescent="0.2">
      <c r="A27" s="89" t="s">
        <v>350</v>
      </c>
      <c r="B27" s="89">
        <v>6.7421819733757937E-2</v>
      </c>
      <c r="C27" s="89">
        <v>-0.12279836083120035</v>
      </c>
      <c r="D27" s="89">
        <v>6.7749923985856164E-2</v>
      </c>
      <c r="E27" s="89">
        <v>0.19857562980454005</v>
      </c>
      <c r="F27" s="89">
        <v>3.3669150000000002E-2</v>
      </c>
    </row>
    <row r="28" spans="1:6" x14ac:dyDescent="0.2">
      <c r="A28" s="89" t="s">
        <v>350</v>
      </c>
      <c r="B28" s="89">
        <v>-0.371750518964101</v>
      </c>
      <c r="C28" s="89">
        <v>-0.45286058617335967</v>
      </c>
      <c r="D28" s="89">
        <v>-6.5081788115130726E-2</v>
      </c>
      <c r="E28" s="89">
        <v>0.14775803632162873</v>
      </c>
      <c r="F28" s="89">
        <v>3.2829999999999998E-2</v>
      </c>
    </row>
    <row r="29" spans="1:6" x14ac:dyDescent="0.2">
      <c r="A29" s="89" t="s">
        <v>350</v>
      </c>
      <c r="B29" s="89">
        <v>-0.45115269393672031</v>
      </c>
      <c r="C29" s="89">
        <v>-0.42411591603438414</v>
      </c>
      <c r="D29" s="89">
        <v>-9.0252020692095591E-2</v>
      </c>
      <c r="E29" s="89">
        <v>1.2040073224579896E-2</v>
      </c>
      <c r="F29" s="89">
        <v>3.3385739130434779E-2</v>
      </c>
    </row>
    <row r="30" spans="1:6" x14ac:dyDescent="0.2">
      <c r="A30" s="89" t="s">
        <v>350</v>
      </c>
      <c r="B30" s="89">
        <v>-0.16235584498862432</v>
      </c>
      <c r="C30" s="89">
        <v>4.3500449931458428E-2</v>
      </c>
      <c r="D30" s="89">
        <v>4.4426660725288239E-2</v>
      </c>
      <c r="E30" s="89">
        <v>0.11187428755470308</v>
      </c>
      <c r="F30" s="89">
        <v>4.3862285714285715E-2</v>
      </c>
    </row>
    <row r="31" spans="1:6" x14ac:dyDescent="0.2">
      <c r="A31" s="89" t="s">
        <v>350</v>
      </c>
      <c r="B31" s="89">
        <v>-9.6959442257274792E-2</v>
      </c>
      <c r="C31" s="89">
        <v>0.10254569864013946</v>
      </c>
      <c r="D31" s="89">
        <v>0.10266961572721978</v>
      </c>
      <c r="E31" s="89">
        <v>0.14129981385751123</v>
      </c>
      <c r="F31" s="89">
        <v>4.1830285714285716E-2</v>
      </c>
    </row>
    <row r="32" spans="1:6" x14ac:dyDescent="0.2">
      <c r="A32" s="89" t="s">
        <v>350</v>
      </c>
      <c r="B32" s="89">
        <v>-0.15852207408366029</v>
      </c>
      <c r="C32" s="89">
        <v>-9.6706142942349679E-2</v>
      </c>
      <c r="D32" s="89">
        <v>0.13997648137828292</v>
      </c>
      <c r="E32" s="89">
        <v>0.17181438589999914</v>
      </c>
      <c r="F32" s="89">
        <v>4.052385E-2</v>
      </c>
    </row>
    <row r="33" spans="1:6" x14ac:dyDescent="0.2">
      <c r="A33" s="89" t="s">
        <v>350</v>
      </c>
      <c r="B33" s="89">
        <v>0.19406878145761164</v>
      </c>
      <c r="C33" s="89">
        <v>0.20544935743642409</v>
      </c>
      <c r="D33" s="89">
        <v>0.19102708882690389</v>
      </c>
      <c r="E33" s="89">
        <v>9.405237195896099E-2</v>
      </c>
      <c r="F33" s="89">
        <v>4.2069826086956523E-2</v>
      </c>
    </row>
    <row r="34" spans="1:6" x14ac:dyDescent="0.2">
      <c r="A34" s="89" t="s">
        <v>350</v>
      </c>
      <c r="B34" s="89">
        <v>0.54672785463464457</v>
      </c>
      <c r="C34" s="89">
        <v>0.57470207919537697</v>
      </c>
      <c r="D34" s="89">
        <v>0.21244679867581456</v>
      </c>
      <c r="E34" s="89">
        <v>7.2149689612397136E-2</v>
      </c>
      <c r="F34" s="89">
        <v>4.2465523809523814E-2</v>
      </c>
    </row>
    <row r="35" spans="1:6" x14ac:dyDescent="0.2">
      <c r="A35" s="89" t="s">
        <v>350</v>
      </c>
      <c r="B35" s="89">
        <v>0.56200155174255317</v>
      </c>
      <c r="C35" s="89">
        <v>0.56641212198947144</v>
      </c>
      <c r="D35" s="89">
        <v>0.30028369537093536</v>
      </c>
      <c r="E35" s="89">
        <v>0.11359285377651998</v>
      </c>
      <c r="F35" s="89">
        <v>4.1560681818181823E-2</v>
      </c>
    </row>
    <row r="36" spans="1:6" x14ac:dyDescent="0.2">
      <c r="A36" s="89" t="s">
        <v>350</v>
      </c>
      <c r="B36" s="89">
        <v>0.20139580966711773</v>
      </c>
      <c r="C36" s="89">
        <v>0.26018976772659591</v>
      </c>
      <c r="D36" s="89">
        <v>0.16772120983553712</v>
      </c>
      <c r="E36" s="89">
        <v>0.15929143543442775</v>
      </c>
      <c r="F36" s="89">
        <v>3.8414000000000004E-2</v>
      </c>
    </row>
    <row r="37" spans="1:6" x14ac:dyDescent="0.2">
      <c r="A37" s="89" t="s">
        <v>350</v>
      </c>
      <c r="B37" s="89">
        <v>0.18541715820171165</v>
      </c>
      <c r="C37" s="89">
        <v>0.52433640361296319</v>
      </c>
      <c r="D37" s="89">
        <v>0.50670106324239383</v>
      </c>
      <c r="E37" s="89">
        <v>0.23794606545846061</v>
      </c>
      <c r="F37" s="89">
        <v>3.58512E-2</v>
      </c>
    </row>
    <row r="38" spans="1:6" x14ac:dyDescent="0.2">
      <c r="A38" s="89" t="s">
        <v>350</v>
      </c>
      <c r="B38" s="89">
        <v>1.0785640733808219</v>
      </c>
      <c r="C38" s="89">
        <v>2.0624437017057948</v>
      </c>
      <c r="D38" s="89">
        <v>1.565690454247088</v>
      </c>
      <c r="E38" s="89">
        <v>4.1939131712924224E-2</v>
      </c>
      <c r="F38" s="89">
        <v>3.6826782608695652E-2</v>
      </c>
    </row>
    <row r="39" spans="1:6" x14ac:dyDescent="0.2">
      <c r="A39" s="89" t="s">
        <v>350</v>
      </c>
      <c r="B39" s="89">
        <v>1.43721388314703</v>
      </c>
      <c r="C39" s="89">
        <v>2.2497065192939161</v>
      </c>
      <c r="D39" s="89">
        <v>2.2213017527797323</v>
      </c>
      <c r="E39" s="89">
        <v>-3.9012686563966753E-2</v>
      </c>
      <c r="F39" s="89">
        <v>3.5368333333333328E-2</v>
      </c>
    </row>
    <row r="40" spans="1:6" x14ac:dyDescent="0.2">
      <c r="A40" s="89" t="s">
        <v>350</v>
      </c>
      <c r="B40" s="89">
        <v>0.46280171869981734</v>
      </c>
      <c r="C40" s="89">
        <v>0.26228081279520277</v>
      </c>
      <c r="D40" s="89">
        <v>0.4538202468746303</v>
      </c>
      <c r="E40" s="89">
        <v>0.11333920183024448</v>
      </c>
      <c r="F40" s="89">
        <v>3.3935529411764712E-2</v>
      </c>
    </row>
    <row r="41" spans="1:6" x14ac:dyDescent="0.2">
      <c r="A41" s="89" t="s">
        <v>350</v>
      </c>
      <c r="B41" s="89">
        <v>0.66966248358425684</v>
      </c>
      <c r="C41" s="89">
        <v>0.24688434486465455</v>
      </c>
      <c r="D41" s="89">
        <v>-0.28786835127752453</v>
      </c>
      <c r="E41" s="89">
        <v>7.6295499553992466E-2</v>
      </c>
      <c r="F41" s="89">
        <v>3.4982636363636362E-2</v>
      </c>
    </row>
    <row r="42" spans="1:6" x14ac:dyDescent="0.2">
      <c r="A42" s="89" t="s">
        <v>350</v>
      </c>
      <c r="B42" s="89">
        <v>1.950474724622576</v>
      </c>
      <c r="C42" s="89">
        <v>1.9672713045062369</v>
      </c>
      <c r="D42" s="89">
        <v>0.53095713326870697</v>
      </c>
      <c r="E42" s="89">
        <v>3.9872752249407437E-2</v>
      </c>
      <c r="F42" s="89">
        <v>3.5269952380952381E-2</v>
      </c>
    </row>
    <row r="43" spans="1:6" x14ac:dyDescent="0.2">
      <c r="A43" s="89" t="s">
        <v>350</v>
      </c>
      <c r="B43" s="89">
        <v>1.7708166717823497</v>
      </c>
      <c r="C43" s="89">
        <v>1.6408849243654462</v>
      </c>
      <c r="D43" s="89">
        <v>0.56483379453920801</v>
      </c>
      <c r="E43" s="89">
        <v>0.11699688814843065</v>
      </c>
      <c r="F43" s="89">
        <v>3.4362200000000002E-2</v>
      </c>
    </row>
    <row r="44" spans="1:6" x14ac:dyDescent="0.2">
      <c r="A44" s="89" t="s">
        <v>350</v>
      </c>
      <c r="B44" s="89">
        <v>1.0703485452542989</v>
      </c>
      <c r="C44" s="89">
        <v>0.75345919314564036</v>
      </c>
      <c r="D44" s="89">
        <v>0.30956889486034639</v>
      </c>
      <c r="E44" s="89">
        <v>0.12078031539954948</v>
      </c>
      <c r="F44" s="89">
        <v>3.6012761904761902E-2</v>
      </c>
    </row>
    <row r="45" spans="1:6" x14ac:dyDescent="0.2">
      <c r="A45" s="89" t="s">
        <v>350</v>
      </c>
      <c r="B45" s="89">
        <v>-0.79315083167072764</v>
      </c>
      <c r="C45" s="89">
        <v>-0.73969484501458127</v>
      </c>
      <c r="D45" s="89">
        <v>-1.9039743939756235</v>
      </c>
      <c r="E45" s="89">
        <v>7.8295658937362372E-2</v>
      </c>
      <c r="F45" s="89">
        <v>3.4967739130434779E-2</v>
      </c>
    </row>
    <row r="46" spans="1:6" x14ac:dyDescent="0.2">
      <c r="A46" s="89" t="s">
        <v>350</v>
      </c>
      <c r="B46" s="89">
        <v>-1.472343452486095</v>
      </c>
      <c r="C46" s="89">
        <v>-1.3997021038924353</v>
      </c>
      <c r="D46" s="89">
        <v>-2.10294014452914</v>
      </c>
      <c r="E46" s="89">
        <v>0.11729617668075959</v>
      </c>
      <c r="F46" s="89">
        <v>3.4709619047619052E-2</v>
      </c>
    </row>
    <row r="47" spans="1:6" x14ac:dyDescent="0.2">
      <c r="A47" s="89" t="s">
        <v>350</v>
      </c>
      <c r="B47" s="89">
        <v>-1.0605479049240765</v>
      </c>
      <c r="C47" s="89">
        <v>-0.98247002131145034</v>
      </c>
      <c r="D47" s="89">
        <v>-0.62622191742373912</v>
      </c>
      <c r="E47" s="89">
        <v>9.9406808182825462E-2</v>
      </c>
      <c r="F47" s="89">
        <v>3.3149333333333329E-2</v>
      </c>
    </row>
    <row r="48" spans="1:6" x14ac:dyDescent="0.2">
      <c r="A48" s="89" t="s">
        <v>350</v>
      </c>
      <c r="B48" s="89">
        <v>-0.34347759325580429</v>
      </c>
      <c r="C48" s="89">
        <v>-0.40076692175888529</v>
      </c>
      <c r="D48" s="89">
        <v>-0.23763087522986368</v>
      </c>
      <c r="E48" s="89">
        <v>0.10775639574627746</v>
      </c>
      <c r="F48" s="89">
        <v>3.0824111111111111E-2</v>
      </c>
    </row>
    <row r="49" spans="1:6" x14ac:dyDescent="0.2">
      <c r="A49" s="89" t="s">
        <v>350</v>
      </c>
      <c r="B49" s="89">
        <v>0.95924594540895136</v>
      </c>
      <c r="C49" s="89">
        <v>0.61368020224743125</v>
      </c>
      <c r="D49" s="89">
        <v>0.17777757608522832</v>
      </c>
      <c r="E49" s="89">
        <v>0.10205938119924141</v>
      </c>
      <c r="F49" s="89">
        <v>3.1162142857142857E-2</v>
      </c>
    </row>
    <row r="50" spans="1:6" x14ac:dyDescent="0.2">
      <c r="A50" s="89" t="s">
        <v>350</v>
      </c>
      <c r="B50" s="89">
        <v>0.62405322436657362</v>
      </c>
      <c r="C50" s="89">
        <v>0.42566016464972456</v>
      </c>
      <c r="D50" s="89">
        <v>0.23868491678799672</v>
      </c>
      <c r="E50" s="89">
        <v>9.6000802268742969E-2</v>
      </c>
      <c r="F50" s="89">
        <v>2.938695652173913E-2</v>
      </c>
    </row>
    <row r="51" spans="1:6" x14ac:dyDescent="0.2">
      <c r="A51" s="89" t="s">
        <v>350</v>
      </c>
      <c r="B51" s="89">
        <v>-0.83003759112302244</v>
      </c>
      <c r="C51" s="89">
        <v>-0.6927766556463324</v>
      </c>
      <c r="D51" s="89">
        <v>-0.37061608031926224</v>
      </c>
      <c r="E51" s="89">
        <v>0.1334020553606079</v>
      </c>
      <c r="F51" s="89">
        <v>2.823235E-2</v>
      </c>
    </row>
    <row r="52" spans="1:6" x14ac:dyDescent="0.2">
      <c r="A52" s="89" t="s">
        <v>350</v>
      </c>
      <c r="B52" s="89">
        <v>-1.1818516975325501</v>
      </c>
      <c r="C52" s="89">
        <v>-1.0840017837814213</v>
      </c>
      <c r="D52" s="89">
        <v>-0.60923845362383033</v>
      </c>
      <c r="E52" s="89">
        <v>8.6906006358405952E-2</v>
      </c>
      <c r="F52" s="89">
        <v>2.8494555555555561E-2</v>
      </c>
    </row>
    <row r="53" spans="1:6" x14ac:dyDescent="0.2">
      <c r="A53" s="89" t="s">
        <v>350</v>
      </c>
      <c r="B53" s="89">
        <v>-0.11957051072942242</v>
      </c>
      <c r="C53" s="89">
        <v>-0.10027404590644004</v>
      </c>
      <c r="D53" s="89">
        <v>5.6731160283097649E-3</v>
      </c>
      <c r="E53" s="89">
        <v>6.2403196008811279E-2</v>
      </c>
      <c r="F53" s="89">
        <v>2.855473913043478E-2</v>
      </c>
    </row>
    <row r="54" spans="1:6" x14ac:dyDescent="0.2">
      <c r="A54" s="89" t="s">
        <v>350</v>
      </c>
      <c r="B54" s="89">
        <v>0.39790514596254678</v>
      </c>
      <c r="C54" s="89">
        <v>0.41945012095895928</v>
      </c>
      <c r="D54" s="89">
        <v>-5.2390432097211741E-3</v>
      </c>
      <c r="E54" s="89">
        <v>2.5580968453817091E-2</v>
      </c>
      <c r="F54" s="89">
        <v>2.9062999999999999E-2</v>
      </c>
    </row>
    <row r="55" spans="1:6" x14ac:dyDescent="0.2">
      <c r="A55" s="89" t="s">
        <v>350</v>
      </c>
      <c r="B55" s="89">
        <v>-1.2989175969011241E-2</v>
      </c>
      <c r="C55" s="89">
        <v>-3.5363111847554009E-2</v>
      </c>
      <c r="D55" s="89">
        <v>-0.25869945296768848</v>
      </c>
      <c r="E55" s="89">
        <v>-1.9611018554800068E-2</v>
      </c>
      <c r="F55" s="89">
        <v>2.9276714285714291E-2</v>
      </c>
    </row>
    <row r="56" spans="1:6" x14ac:dyDescent="0.2">
      <c r="A56" s="89" t="s">
        <v>350</v>
      </c>
      <c r="B56" s="89">
        <v>-0.13165303334665868</v>
      </c>
      <c r="C56" s="89">
        <v>-0.14715669269285986</v>
      </c>
      <c r="D56" s="89">
        <v>-0.30538942283209813</v>
      </c>
      <c r="E56" s="89">
        <v>3.1575154240294827E-2</v>
      </c>
      <c r="F56" s="89">
        <v>2.9465190476190482E-2</v>
      </c>
    </row>
    <row r="57" spans="1:6" x14ac:dyDescent="0.2">
      <c r="A57" s="89" t="s">
        <v>350</v>
      </c>
      <c r="B57" s="89">
        <v>-0.71283108577625554</v>
      </c>
      <c r="C57" s="89">
        <v>-0.42711712366703158</v>
      </c>
      <c r="D57" s="89">
        <v>9.9492042233987665E-2</v>
      </c>
      <c r="E57" s="89">
        <v>0.11440107654360228</v>
      </c>
      <c r="F57" s="89">
        <v>3.56765652173913E-2</v>
      </c>
    </row>
    <row r="58" spans="1:6" x14ac:dyDescent="0.2">
      <c r="A58" s="89" t="s">
        <v>350</v>
      </c>
      <c r="B58" s="89">
        <v>-0.66552565988437895</v>
      </c>
      <c r="C58" s="89">
        <v>-0.11954661156438218</v>
      </c>
      <c r="D58" s="89">
        <v>7.9906056502239947E-2</v>
      </c>
      <c r="E58" s="89">
        <v>8.7873071101689876E-2</v>
      </c>
      <c r="F58" s="89">
        <v>3.6400761904761901E-2</v>
      </c>
    </row>
    <row r="59" spans="1:6" x14ac:dyDescent="0.2">
      <c r="A59" s="89" t="s">
        <v>350</v>
      </c>
      <c r="B59" s="89">
        <v>-0.74498094883266219</v>
      </c>
      <c r="C59" s="89">
        <v>-0.21732863814911091</v>
      </c>
      <c r="D59" s="89">
        <v>-5.0281212750500123E-3</v>
      </c>
      <c r="E59" s="89">
        <v>6.9626866943721777E-2</v>
      </c>
      <c r="F59" s="89">
        <v>3.5660888888888888E-2</v>
      </c>
    </row>
    <row r="60" spans="1:6" x14ac:dyDescent="0.2">
      <c r="A60" s="89" t="s">
        <v>350</v>
      </c>
      <c r="B60" s="89">
        <v>-0.25412525030220778</v>
      </c>
      <c r="C60" s="89">
        <v>-0.11341399381684511</v>
      </c>
      <c r="D60" s="89">
        <v>6.8804242979098817E-2</v>
      </c>
      <c r="E60" s="89">
        <v>0.10526344150518091</v>
      </c>
      <c r="F60" s="89">
        <v>3.429809090909091E-2</v>
      </c>
    </row>
    <row r="61" spans="1:6" x14ac:dyDescent="0.2">
      <c r="A61" s="89" t="s">
        <v>350</v>
      </c>
      <c r="B61" s="89">
        <v>5.7545655130049778E-2</v>
      </c>
      <c r="C61" s="89">
        <v>-7.4152487337279527E-2</v>
      </c>
      <c r="D61" s="89">
        <v>7.109228259568659E-2</v>
      </c>
      <c r="E61" s="89">
        <v>0.10595569046864699</v>
      </c>
      <c r="F61" s="89">
        <v>3.2963130434782613E-2</v>
      </c>
    </row>
    <row r="62" spans="1:6" x14ac:dyDescent="0.2">
      <c r="A62" s="89" t="s">
        <v>350</v>
      </c>
      <c r="B62" s="89">
        <v>-0.19554452133120526</v>
      </c>
      <c r="C62" s="89">
        <v>-0.1691992393782871</v>
      </c>
      <c r="D62" s="89">
        <v>0.10346504238905116</v>
      </c>
      <c r="E62" s="89">
        <v>0.1127923999415531</v>
      </c>
      <c r="F62" s="89">
        <v>3.120477272727273E-2</v>
      </c>
    </row>
    <row r="63" spans="1:6" x14ac:dyDescent="0.2">
      <c r="A63" s="89" t="s">
        <v>350</v>
      </c>
      <c r="B63" s="89">
        <v>0.80516395509888272</v>
      </c>
      <c r="C63" s="89">
        <v>0.5042087150429917</v>
      </c>
      <c r="D63" s="89">
        <v>0.51093785169866346</v>
      </c>
      <c r="E63" s="89">
        <v>0.10346462305995831</v>
      </c>
      <c r="F63" s="89">
        <v>3.118235294117647E-2</v>
      </c>
    </row>
    <row r="64" spans="1:6" x14ac:dyDescent="0.2">
      <c r="A64" s="89" t="s">
        <v>350</v>
      </c>
      <c r="B64" s="89">
        <v>1.6741279803786813</v>
      </c>
      <c r="C64" s="89">
        <v>1.0382231830240565</v>
      </c>
      <c r="D64" s="89">
        <v>0.66998190092897247</v>
      </c>
      <c r="E64" s="89">
        <v>4.6434833184750716E-2</v>
      </c>
      <c r="F64" s="89">
        <v>3.1348714285714292E-2</v>
      </c>
    </row>
    <row r="65" spans="1:6" x14ac:dyDescent="0.2">
      <c r="A65" s="89" t="s">
        <v>350</v>
      </c>
      <c r="B65" s="89">
        <v>-0.25020619432797991</v>
      </c>
      <c r="C65" s="89">
        <v>-0.59316163772984254</v>
      </c>
      <c r="D65" s="89">
        <v>-6.2550471037973759E-2</v>
      </c>
      <c r="E65" s="89">
        <v>0.10586235192818765</v>
      </c>
      <c r="F65" s="89">
        <v>2.6518363636363639E-2</v>
      </c>
    </row>
    <row r="66" spans="1:6" x14ac:dyDescent="0.2">
      <c r="A66" s="89" t="s">
        <v>350</v>
      </c>
      <c r="B66" s="89">
        <v>-0.23188431014624755</v>
      </c>
      <c r="C66" s="89">
        <v>-0.34894000093998867</v>
      </c>
      <c r="D66" s="89">
        <v>-0.11537818081423017</v>
      </c>
      <c r="E66" s="89">
        <v>8.2110707257445931E-2</v>
      </c>
      <c r="F66" s="89">
        <v>2.5422818181818178E-2</v>
      </c>
    </row>
    <row r="67" spans="1:6" x14ac:dyDescent="0.2">
      <c r="A67" s="89" t="s">
        <v>350</v>
      </c>
      <c r="B67" s="89">
        <v>0.32163033671043906</v>
      </c>
      <c r="C67" s="89">
        <v>-8.3360888336745903E-2</v>
      </c>
      <c r="D67" s="89">
        <v>-0.16817321003041991</v>
      </c>
      <c r="E67" s="89">
        <v>5.5687812592113486E-2</v>
      </c>
      <c r="F67" s="89">
        <v>2.680978947368421E-2</v>
      </c>
    </row>
    <row r="68" spans="1:6" x14ac:dyDescent="0.2">
      <c r="A68" s="89" t="s">
        <v>350</v>
      </c>
      <c r="B68" s="89">
        <v>0.15338551564717923</v>
      </c>
      <c r="C68" s="89">
        <v>-0.41615651103607265</v>
      </c>
      <c r="D68" s="89">
        <v>8.1393278211689887E-2</v>
      </c>
      <c r="E68" s="89">
        <v>5.0325797106512443E-2</v>
      </c>
      <c r="F68" s="89">
        <v>2.9000181818181821E-2</v>
      </c>
    </row>
    <row r="69" spans="1:6" x14ac:dyDescent="0.2">
      <c r="A69" s="89" t="s">
        <v>350</v>
      </c>
      <c r="B69" s="89">
        <v>0.18932197211545812</v>
      </c>
      <c r="C69" s="89">
        <v>-5.0430613252115709E-2</v>
      </c>
      <c r="D69" s="89">
        <v>0.28357386660761946</v>
      </c>
      <c r="E69" s="89">
        <v>7.4071971143602061E-2</v>
      </c>
      <c r="F69" s="89">
        <v>2.8327695652173909E-2</v>
      </c>
    </row>
    <row r="70" spans="1:6" x14ac:dyDescent="0.2">
      <c r="A70" s="89" t="s">
        <v>350</v>
      </c>
      <c r="B70" s="89">
        <v>-0.26962813613709591</v>
      </c>
      <c r="C70" s="89">
        <v>0.28544031545014842</v>
      </c>
      <c r="D70" s="89">
        <v>0.14962759334542469</v>
      </c>
      <c r="E70" s="89">
        <v>7.6181009556074458E-2</v>
      </c>
      <c r="F70" s="89">
        <v>2.7536380952380951E-2</v>
      </c>
    </row>
    <row r="71" spans="1:6" x14ac:dyDescent="0.2">
      <c r="A71" s="89" t="s">
        <v>350</v>
      </c>
      <c r="B71" s="89">
        <v>-0.73621272581933928</v>
      </c>
      <c r="C71" s="89">
        <v>0.11113337533585518</v>
      </c>
      <c r="D71" s="89">
        <v>-5.3615180967915781E-2</v>
      </c>
      <c r="E71" s="89">
        <v>6.8077625839835079E-2</v>
      </c>
      <c r="F71" s="89">
        <v>2.7778562500000003E-2</v>
      </c>
    </row>
    <row r="72" spans="1:6" x14ac:dyDescent="0.2">
      <c r="A72" s="89" t="s">
        <v>350</v>
      </c>
      <c r="B72" s="89">
        <v>-0.71547214219074273</v>
      </c>
      <c r="C72" s="89">
        <v>-0.38042487394223679</v>
      </c>
      <c r="D72" s="89">
        <v>-0.32032688644471408</v>
      </c>
      <c r="E72" s="89">
        <v>1.9496544283971042E-2</v>
      </c>
      <c r="F72" s="89">
        <v>2.8067739130434779E-2</v>
      </c>
    </row>
    <row r="73" spans="1:6" x14ac:dyDescent="0.2">
      <c r="A73" s="89" t="s">
        <v>350</v>
      </c>
      <c r="B73" s="89">
        <v>0.4790938127728589</v>
      </c>
      <c r="C73" s="89">
        <v>-9.5103505663809637E-2</v>
      </c>
      <c r="D73" s="89">
        <v>0.14984810270446491</v>
      </c>
      <c r="E73" s="89">
        <v>6.7086643589079745E-2</v>
      </c>
      <c r="F73" s="89">
        <v>2.7830000000000001E-2</v>
      </c>
    </row>
    <row r="74" spans="1:6" x14ac:dyDescent="0.2">
      <c r="A74" s="89" t="s">
        <v>350</v>
      </c>
      <c r="B74" s="89">
        <v>0.78816149973764926</v>
      </c>
      <c r="C74" s="89">
        <v>3.121068727824363E-2</v>
      </c>
      <c r="D74" s="89">
        <v>0.21869271121047623</v>
      </c>
      <c r="E74" s="89">
        <v>5.7425139752392093E-2</v>
      </c>
      <c r="F74" s="89">
        <v>2.7993095238095237E-2</v>
      </c>
    </row>
    <row r="75" spans="1:6" x14ac:dyDescent="0.2">
      <c r="A75" s="102"/>
      <c r="B75" s="103"/>
      <c r="C75" s="103"/>
      <c r="D75" s="103"/>
      <c r="E75" s="103"/>
    </row>
    <row r="76" spans="1:6" x14ac:dyDescent="0.2">
      <c r="A76" s="102"/>
      <c r="B76" s="103"/>
      <c r="C76" s="103"/>
      <c r="D76" s="103"/>
      <c r="E76" s="103"/>
    </row>
    <row r="77" spans="1:6" x14ac:dyDescent="0.2">
      <c r="A77" s="102"/>
      <c r="B77" s="103"/>
      <c r="C77" s="103"/>
      <c r="D77" s="103"/>
      <c r="E77" s="103"/>
    </row>
    <row r="78" spans="1:6" x14ac:dyDescent="0.2">
      <c r="A78" s="102"/>
      <c r="B78" s="103"/>
      <c r="C78" s="103"/>
      <c r="D78" s="103"/>
      <c r="E78" s="103"/>
    </row>
    <row r="79" spans="1:6" x14ac:dyDescent="0.2">
      <c r="A79" s="102"/>
      <c r="B79" s="103"/>
      <c r="C79" s="103"/>
      <c r="D79" s="103"/>
      <c r="E79" s="103"/>
    </row>
    <row r="80" spans="1:6" x14ac:dyDescent="0.2">
      <c r="A80" s="102"/>
      <c r="B80" s="103"/>
      <c r="C80" s="103"/>
      <c r="D80" s="103"/>
      <c r="E80" s="103"/>
    </row>
    <row r="81" spans="1:5" x14ac:dyDescent="0.2">
      <c r="A81" s="102"/>
      <c r="B81" s="103"/>
      <c r="C81" s="103"/>
      <c r="D81" s="103"/>
      <c r="E81" s="103"/>
    </row>
    <row r="82" spans="1:5" x14ac:dyDescent="0.2">
      <c r="A82" s="102"/>
      <c r="B82" s="103"/>
      <c r="C82" s="103"/>
      <c r="D82" s="103"/>
      <c r="E82" s="103"/>
    </row>
    <row r="83" spans="1:5" x14ac:dyDescent="0.2">
      <c r="A83" s="102"/>
      <c r="B83" s="103"/>
      <c r="C83" s="103"/>
      <c r="D83" s="103"/>
      <c r="E83" s="103"/>
    </row>
    <row r="84" spans="1:5" x14ac:dyDescent="0.2">
      <c r="A84" s="102"/>
      <c r="B84" s="103"/>
      <c r="C84" s="103"/>
      <c r="D84" s="103"/>
      <c r="E84" s="103"/>
    </row>
    <row r="85" spans="1:5" x14ac:dyDescent="0.2">
      <c r="A85" s="102"/>
      <c r="B85" s="103"/>
      <c r="C85" s="103"/>
      <c r="D85" s="103"/>
      <c r="E85" s="103"/>
    </row>
    <row r="86" spans="1:5" x14ac:dyDescent="0.2">
      <c r="A86" s="102"/>
      <c r="B86" s="103"/>
      <c r="C86" s="103"/>
      <c r="D86" s="103"/>
      <c r="E86" s="103"/>
    </row>
    <row r="87" spans="1:5" x14ac:dyDescent="0.2">
      <c r="A87" s="102"/>
      <c r="B87" s="103"/>
      <c r="C87" s="103"/>
      <c r="D87" s="103"/>
      <c r="E87" s="103"/>
    </row>
    <row r="88" spans="1:5" x14ac:dyDescent="0.2">
      <c r="A88" s="102"/>
      <c r="B88" s="103"/>
      <c r="C88" s="103"/>
      <c r="D88" s="103"/>
      <c r="E88" s="103"/>
    </row>
    <row r="89" spans="1:5" x14ac:dyDescent="0.2">
      <c r="A89" s="102"/>
      <c r="B89" s="103"/>
      <c r="C89" s="103"/>
      <c r="D89" s="103"/>
      <c r="E89" s="103"/>
    </row>
    <row r="90" spans="1:5" x14ac:dyDescent="0.2">
      <c r="A90" s="102"/>
      <c r="B90" s="103"/>
      <c r="C90" s="103"/>
      <c r="D90" s="103"/>
      <c r="E90" s="103"/>
    </row>
    <row r="91" spans="1:5" x14ac:dyDescent="0.2">
      <c r="A91" s="102"/>
      <c r="B91" s="103"/>
      <c r="C91" s="103"/>
      <c r="D91" s="103"/>
      <c r="E91" s="103"/>
    </row>
    <row r="92" spans="1:5" x14ac:dyDescent="0.2">
      <c r="A92" s="102"/>
      <c r="B92" s="103"/>
      <c r="C92" s="103"/>
      <c r="D92" s="103"/>
      <c r="E92" s="103"/>
    </row>
    <row r="93" spans="1:5" x14ac:dyDescent="0.2">
      <c r="A93" s="102"/>
      <c r="B93" s="103"/>
      <c r="C93" s="103"/>
      <c r="D93" s="103"/>
      <c r="E93" s="103"/>
    </row>
    <row r="94" spans="1:5" x14ac:dyDescent="0.2">
      <c r="A94" s="102"/>
      <c r="B94" s="103"/>
      <c r="C94" s="103"/>
      <c r="D94" s="103"/>
      <c r="E94" s="103"/>
    </row>
    <row r="95" spans="1:5" x14ac:dyDescent="0.2">
      <c r="A95" s="102"/>
      <c r="B95" s="103"/>
      <c r="C95" s="103"/>
      <c r="D95" s="103"/>
      <c r="E95" s="103"/>
    </row>
    <row r="96" spans="1:5" x14ac:dyDescent="0.2">
      <c r="A96" s="102"/>
      <c r="B96" s="103"/>
      <c r="C96" s="103"/>
      <c r="D96" s="103"/>
      <c r="E96" s="103"/>
    </row>
    <row r="97" spans="1:5" x14ac:dyDescent="0.2">
      <c r="A97" s="102"/>
      <c r="B97" s="103"/>
      <c r="C97" s="103"/>
      <c r="D97" s="103"/>
      <c r="E97" s="103"/>
    </row>
    <row r="98" spans="1:5" x14ac:dyDescent="0.2">
      <c r="A98" s="102"/>
      <c r="B98" s="103"/>
      <c r="C98" s="103"/>
      <c r="D98" s="103"/>
      <c r="E98" s="103"/>
    </row>
    <row r="99" spans="1:5" x14ac:dyDescent="0.2">
      <c r="A99" s="102"/>
      <c r="B99" s="103"/>
      <c r="C99" s="103"/>
      <c r="D99" s="103"/>
      <c r="E99" s="103"/>
    </row>
    <row r="100" spans="1:5" x14ac:dyDescent="0.2">
      <c r="A100" s="102"/>
      <c r="B100" s="103"/>
      <c r="C100" s="103"/>
      <c r="D100" s="103"/>
      <c r="E100" s="103"/>
    </row>
    <row r="101" spans="1:5" x14ac:dyDescent="0.2">
      <c r="A101" s="102"/>
      <c r="B101" s="103"/>
      <c r="C101" s="103"/>
      <c r="D101" s="103"/>
      <c r="E101" s="103"/>
    </row>
    <row r="102" spans="1:5" x14ac:dyDescent="0.2">
      <c r="A102" s="102"/>
      <c r="B102" s="103"/>
      <c r="C102" s="103"/>
      <c r="D102" s="103"/>
      <c r="E102" s="103"/>
    </row>
    <row r="103" spans="1:5" x14ac:dyDescent="0.2">
      <c r="A103" s="102"/>
      <c r="B103" s="103"/>
      <c r="C103" s="103"/>
      <c r="D103" s="103"/>
      <c r="E103" s="103"/>
    </row>
    <row r="104" spans="1:5" x14ac:dyDescent="0.2">
      <c r="A104" s="102"/>
      <c r="B104" s="103"/>
      <c r="C104" s="103"/>
      <c r="D104" s="103"/>
      <c r="E104" s="103"/>
    </row>
    <row r="105" spans="1:5" x14ac:dyDescent="0.2">
      <c r="A105" s="102"/>
      <c r="B105" s="103"/>
      <c r="C105" s="103"/>
      <c r="D105" s="103"/>
      <c r="E105" s="103"/>
    </row>
    <row r="106" spans="1:5" x14ac:dyDescent="0.2">
      <c r="A106" s="102"/>
      <c r="B106" s="103"/>
      <c r="C106" s="103"/>
      <c r="D106" s="103"/>
      <c r="E106" s="103"/>
    </row>
    <row r="107" spans="1:5" x14ac:dyDescent="0.2">
      <c r="A107" s="102"/>
      <c r="B107" s="103"/>
      <c r="C107" s="103"/>
      <c r="D107" s="103"/>
      <c r="E107" s="103"/>
    </row>
    <row r="108" spans="1:5" x14ac:dyDescent="0.2">
      <c r="A108" s="102"/>
      <c r="B108" s="103"/>
      <c r="C108" s="103"/>
      <c r="D108" s="103"/>
      <c r="E108" s="103"/>
    </row>
    <row r="109" spans="1:5" x14ac:dyDescent="0.2">
      <c r="A109" s="102"/>
      <c r="B109" s="103"/>
      <c r="C109" s="103"/>
      <c r="D109" s="103"/>
      <c r="E109" s="103"/>
    </row>
    <row r="110" spans="1:5" x14ac:dyDescent="0.2">
      <c r="A110" s="102"/>
      <c r="B110" s="103"/>
      <c r="C110" s="103"/>
      <c r="D110" s="103"/>
      <c r="E110" s="103"/>
    </row>
    <row r="111" spans="1:5" x14ac:dyDescent="0.2">
      <c r="A111" s="102"/>
      <c r="B111" s="103"/>
      <c r="C111" s="103"/>
      <c r="D111" s="103"/>
      <c r="E111" s="103"/>
    </row>
    <row r="112" spans="1:5" x14ac:dyDescent="0.2">
      <c r="A112" s="102"/>
      <c r="B112" s="103"/>
      <c r="C112" s="103"/>
      <c r="D112" s="103"/>
      <c r="E112" s="103"/>
    </row>
    <row r="113" spans="1:5" x14ac:dyDescent="0.2">
      <c r="A113" s="102"/>
      <c r="B113" s="103"/>
      <c r="C113" s="103"/>
      <c r="D113" s="103"/>
      <c r="E113" s="103"/>
    </row>
    <row r="114" spans="1:5" x14ac:dyDescent="0.2">
      <c r="A114" s="102"/>
      <c r="B114" s="103"/>
      <c r="C114" s="103"/>
      <c r="D114" s="103"/>
      <c r="E114" s="103"/>
    </row>
    <row r="115" spans="1:5" x14ac:dyDescent="0.2">
      <c r="A115" s="102"/>
      <c r="B115" s="103"/>
      <c r="C115" s="103"/>
      <c r="D115" s="103"/>
      <c r="E115" s="103"/>
    </row>
    <row r="116" spans="1:5" x14ac:dyDescent="0.2">
      <c r="A116" s="102"/>
      <c r="B116" s="103"/>
      <c r="C116" s="103"/>
      <c r="D116" s="103"/>
      <c r="E116" s="103"/>
    </row>
    <row r="117" spans="1:5" x14ac:dyDescent="0.2">
      <c r="A117" s="102"/>
      <c r="B117" s="103"/>
      <c r="C117" s="103"/>
      <c r="D117" s="103"/>
      <c r="E117" s="103"/>
    </row>
    <row r="118" spans="1:5" x14ac:dyDescent="0.2">
      <c r="A118" s="102"/>
      <c r="B118" s="103"/>
      <c r="C118" s="103"/>
      <c r="D118" s="103"/>
      <c r="E118" s="103"/>
    </row>
    <row r="119" spans="1:5" x14ac:dyDescent="0.2">
      <c r="A119" s="102"/>
      <c r="B119" s="103"/>
      <c r="C119" s="103"/>
      <c r="D119" s="103"/>
      <c r="E119" s="103"/>
    </row>
    <row r="120" spans="1:5" x14ac:dyDescent="0.2">
      <c r="A120" s="102"/>
      <c r="B120" s="103"/>
      <c r="C120" s="103"/>
      <c r="D120" s="103"/>
      <c r="E120" s="103"/>
    </row>
    <row r="121" spans="1:5" x14ac:dyDescent="0.2">
      <c r="A121" s="102"/>
      <c r="B121" s="103"/>
      <c r="C121" s="103"/>
      <c r="D121" s="103"/>
      <c r="E121" s="103"/>
    </row>
    <row r="122" spans="1:5" x14ac:dyDescent="0.2">
      <c r="A122" s="102"/>
      <c r="B122" s="103"/>
      <c r="C122" s="103"/>
      <c r="D122" s="103"/>
      <c r="E122" s="103"/>
    </row>
    <row r="123" spans="1:5" x14ac:dyDescent="0.2">
      <c r="A123" s="102"/>
      <c r="B123" s="103"/>
      <c r="C123" s="103"/>
      <c r="D123" s="103"/>
      <c r="E123" s="103"/>
    </row>
    <row r="124" spans="1:5" x14ac:dyDescent="0.2">
      <c r="A124" s="102"/>
      <c r="B124" s="103"/>
      <c r="C124" s="103"/>
      <c r="D124" s="103"/>
      <c r="E124" s="103"/>
    </row>
    <row r="125" spans="1:5" x14ac:dyDescent="0.2">
      <c r="A125" s="102"/>
      <c r="B125" s="103"/>
      <c r="C125" s="103"/>
      <c r="D125" s="103"/>
      <c r="E125" s="103"/>
    </row>
    <row r="126" spans="1:5" x14ac:dyDescent="0.2">
      <c r="A126" s="102"/>
      <c r="B126" s="103"/>
      <c r="C126" s="103"/>
      <c r="D126" s="103"/>
      <c r="E126" s="103"/>
    </row>
    <row r="127" spans="1:5" x14ac:dyDescent="0.2">
      <c r="A127" s="102"/>
      <c r="B127" s="103"/>
      <c r="C127" s="103"/>
      <c r="D127" s="103"/>
      <c r="E127" s="103"/>
    </row>
    <row r="128" spans="1:5" x14ac:dyDescent="0.2">
      <c r="A128" s="102"/>
      <c r="B128" s="103"/>
      <c r="C128" s="103"/>
      <c r="D128" s="103"/>
      <c r="E128" s="103"/>
    </row>
    <row r="129" spans="1:5" x14ac:dyDescent="0.2">
      <c r="A129" s="102"/>
      <c r="B129" s="103"/>
      <c r="C129" s="103"/>
      <c r="D129" s="103"/>
      <c r="E129" s="103"/>
    </row>
    <row r="130" spans="1:5" x14ac:dyDescent="0.2">
      <c r="A130" s="102"/>
      <c r="B130" s="103"/>
      <c r="C130" s="103"/>
      <c r="D130" s="103"/>
      <c r="E130" s="103"/>
    </row>
    <row r="131" spans="1:5" x14ac:dyDescent="0.2">
      <c r="A131" s="102"/>
      <c r="B131" s="103"/>
      <c r="C131" s="103"/>
      <c r="D131" s="103"/>
      <c r="E131" s="103"/>
    </row>
    <row r="132" spans="1:5" x14ac:dyDescent="0.2">
      <c r="A132" s="102"/>
      <c r="B132" s="103"/>
      <c r="C132" s="103"/>
      <c r="D132" s="103"/>
      <c r="E132" s="103"/>
    </row>
    <row r="133" spans="1:5" x14ac:dyDescent="0.2">
      <c r="A133" s="102"/>
      <c r="B133" s="103"/>
      <c r="C133" s="103"/>
      <c r="D133" s="103"/>
      <c r="E133" s="103"/>
    </row>
    <row r="134" spans="1:5" x14ac:dyDescent="0.2">
      <c r="A134" s="102"/>
      <c r="B134" s="103"/>
      <c r="C134" s="103"/>
      <c r="D134" s="103"/>
      <c r="E134" s="103"/>
    </row>
    <row r="135" spans="1:5" x14ac:dyDescent="0.2">
      <c r="A135" s="102"/>
      <c r="B135" s="103"/>
      <c r="C135" s="103"/>
      <c r="D135" s="103"/>
      <c r="E135" s="103"/>
    </row>
    <row r="136" spans="1:5" x14ac:dyDescent="0.2">
      <c r="A136" s="102"/>
      <c r="B136" s="103"/>
      <c r="C136" s="103"/>
      <c r="D136" s="103"/>
      <c r="E136" s="103"/>
    </row>
    <row r="137" spans="1:5" x14ac:dyDescent="0.2">
      <c r="A137" s="102"/>
      <c r="B137" s="103"/>
      <c r="C137" s="103"/>
      <c r="D137" s="103"/>
      <c r="E137" s="103"/>
    </row>
    <row r="138" spans="1:5" x14ac:dyDescent="0.2">
      <c r="A138" s="102"/>
      <c r="B138" s="103"/>
      <c r="C138" s="103"/>
      <c r="D138" s="103"/>
      <c r="E138" s="103"/>
    </row>
    <row r="139" spans="1:5" x14ac:dyDescent="0.2">
      <c r="A139" s="102"/>
      <c r="B139" s="103"/>
      <c r="C139" s="103"/>
      <c r="D139" s="103"/>
      <c r="E139" s="103"/>
    </row>
    <row r="140" spans="1:5" x14ac:dyDescent="0.2">
      <c r="A140" s="102"/>
      <c r="B140" s="103"/>
      <c r="C140" s="103"/>
      <c r="D140" s="103"/>
      <c r="E140" s="103"/>
    </row>
    <row r="141" spans="1:5" x14ac:dyDescent="0.2">
      <c r="A141" s="102"/>
      <c r="B141" s="103"/>
      <c r="C141" s="103"/>
      <c r="D141" s="103"/>
      <c r="E141" s="103"/>
    </row>
    <row r="142" spans="1:5" x14ac:dyDescent="0.2">
      <c r="A142" s="102"/>
      <c r="B142" s="103"/>
      <c r="C142" s="103"/>
      <c r="D142" s="103"/>
      <c r="E142" s="103"/>
    </row>
    <row r="143" spans="1:5" x14ac:dyDescent="0.2">
      <c r="A143" s="102"/>
      <c r="B143" s="103"/>
      <c r="C143" s="103"/>
      <c r="D143" s="103"/>
      <c r="E143" s="103"/>
    </row>
    <row r="144" spans="1:5" x14ac:dyDescent="0.2">
      <c r="A144" s="102"/>
      <c r="B144" s="103"/>
      <c r="C144" s="103"/>
      <c r="D144" s="103"/>
      <c r="E144" s="103"/>
    </row>
    <row r="145" spans="1:5" x14ac:dyDescent="0.2">
      <c r="A145" s="102"/>
      <c r="B145" s="103"/>
      <c r="C145" s="103"/>
      <c r="D145" s="103"/>
      <c r="E145" s="103"/>
    </row>
    <row r="146" spans="1:5" x14ac:dyDescent="0.2">
      <c r="A146" s="102"/>
      <c r="B146" s="103"/>
      <c r="C146" s="103"/>
      <c r="D146" s="103"/>
      <c r="E146" s="103"/>
    </row>
    <row r="147" spans="1:5" x14ac:dyDescent="0.2">
      <c r="A147" s="102"/>
      <c r="B147" s="103"/>
      <c r="C147" s="103"/>
      <c r="D147" s="103"/>
      <c r="E147" s="103"/>
    </row>
    <row r="148" spans="1:5" x14ac:dyDescent="0.2">
      <c r="A148" s="102"/>
      <c r="B148" s="103"/>
      <c r="C148" s="103"/>
      <c r="D148" s="103"/>
      <c r="E148" s="103"/>
    </row>
    <row r="149" spans="1:5" x14ac:dyDescent="0.2">
      <c r="A149" s="102"/>
      <c r="B149" s="103"/>
      <c r="C149" s="103"/>
      <c r="D149" s="103"/>
      <c r="E149" s="103"/>
    </row>
    <row r="150" spans="1:5" x14ac:dyDescent="0.2">
      <c r="A150" s="102"/>
      <c r="B150" s="103"/>
      <c r="C150" s="103"/>
      <c r="D150" s="103"/>
      <c r="E150" s="103"/>
    </row>
    <row r="151" spans="1:5" x14ac:dyDescent="0.2">
      <c r="A151" s="102"/>
      <c r="B151" s="103"/>
      <c r="C151" s="103"/>
      <c r="D151" s="103"/>
      <c r="E151" s="103"/>
    </row>
    <row r="152" spans="1:5" x14ac:dyDescent="0.2">
      <c r="A152" s="102"/>
      <c r="B152" s="103"/>
      <c r="C152" s="103"/>
      <c r="D152" s="103"/>
      <c r="E152" s="103"/>
    </row>
    <row r="153" spans="1:5" x14ac:dyDescent="0.2">
      <c r="A153" s="102"/>
      <c r="B153" s="103"/>
      <c r="C153" s="103"/>
      <c r="D153" s="103"/>
      <c r="E153" s="103"/>
    </row>
    <row r="154" spans="1:5" x14ac:dyDescent="0.2">
      <c r="A154" s="102"/>
      <c r="B154" s="103"/>
      <c r="C154" s="103"/>
      <c r="D154" s="103"/>
      <c r="E154" s="103"/>
    </row>
    <row r="155" spans="1:5" x14ac:dyDescent="0.2">
      <c r="A155" s="102"/>
      <c r="B155" s="103"/>
      <c r="C155" s="103"/>
      <c r="D155" s="103"/>
      <c r="E155" s="103"/>
    </row>
    <row r="156" spans="1:5" x14ac:dyDescent="0.2">
      <c r="A156" s="102"/>
      <c r="B156" s="103"/>
      <c r="C156" s="103"/>
      <c r="D156" s="103"/>
      <c r="E156" s="103"/>
    </row>
    <row r="157" spans="1:5" x14ac:dyDescent="0.2">
      <c r="A157" s="102"/>
      <c r="B157" s="103"/>
      <c r="C157" s="103"/>
      <c r="D157" s="103"/>
      <c r="E157" s="103"/>
    </row>
    <row r="158" spans="1:5" x14ac:dyDescent="0.2">
      <c r="A158" s="102"/>
      <c r="B158" s="103"/>
      <c r="C158" s="103"/>
      <c r="D158" s="103"/>
      <c r="E158" s="103"/>
    </row>
    <row r="159" spans="1:5" x14ac:dyDescent="0.2">
      <c r="A159" s="102"/>
      <c r="B159" s="103"/>
      <c r="C159" s="103"/>
      <c r="D159" s="103"/>
      <c r="E159" s="103"/>
    </row>
    <row r="160" spans="1:5" x14ac:dyDescent="0.2">
      <c r="A160" s="102"/>
      <c r="B160" s="103"/>
      <c r="C160" s="103"/>
      <c r="D160" s="103"/>
      <c r="E160" s="103"/>
    </row>
    <row r="161" spans="1:5" x14ac:dyDescent="0.2">
      <c r="A161" s="102"/>
      <c r="B161" s="103"/>
      <c r="C161" s="103"/>
      <c r="D161" s="103"/>
      <c r="E161" s="103"/>
    </row>
    <row r="162" spans="1:5" x14ac:dyDescent="0.2">
      <c r="A162" s="102"/>
      <c r="B162" s="103"/>
      <c r="C162" s="103"/>
      <c r="D162" s="103"/>
      <c r="E162" s="103"/>
    </row>
    <row r="163" spans="1:5" x14ac:dyDescent="0.2">
      <c r="A163" s="102"/>
      <c r="B163" s="103"/>
      <c r="C163" s="103"/>
      <c r="D163" s="103"/>
      <c r="E163" s="103"/>
    </row>
    <row r="164" spans="1:5" x14ac:dyDescent="0.2">
      <c r="A164" s="102"/>
      <c r="B164" s="103"/>
      <c r="C164" s="103"/>
      <c r="D164" s="103"/>
      <c r="E164" s="103"/>
    </row>
    <row r="165" spans="1:5" x14ac:dyDescent="0.2">
      <c r="A165" s="102"/>
      <c r="B165" s="103"/>
      <c r="C165" s="103"/>
      <c r="D165" s="103"/>
      <c r="E165" s="103"/>
    </row>
    <row r="166" spans="1:5" x14ac:dyDescent="0.2">
      <c r="A166" s="102"/>
      <c r="B166" s="103"/>
      <c r="C166" s="103"/>
      <c r="D166" s="103"/>
      <c r="E166" s="103"/>
    </row>
    <row r="167" spans="1:5" x14ac:dyDescent="0.2">
      <c r="A167" s="102"/>
      <c r="B167" s="103"/>
      <c r="C167" s="103"/>
      <c r="D167" s="103"/>
      <c r="E167" s="103"/>
    </row>
    <row r="168" spans="1:5" x14ac:dyDescent="0.2">
      <c r="A168" s="102"/>
      <c r="B168" s="103"/>
      <c r="C168" s="103"/>
      <c r="D168" s="103"/>
      <c r="E168" s="103"/>
    </row>
    <row r="169" spans="1:5" x14ac:dyDescent="0.2">
      <c r="A169" s="102"/>
      <c r="B169" s="103"/>
      <c r="C169" s="103"/>
      <c r="D169" s="103"/>
      <c r="E169" s="103"/>
    </row>
    <row r="170" spans="1:5" x14ac:dyDescent="0.2">
      <c r="A170" s="102"/>
      <c r="B170" s="103"/>
      <c r="C170" s="103"/>
      <c r="D170" s="103"/>
      <c r="E170" s="103"/>
    </row>
    <row r="171" spans="1:5" x14ac:dyDescent="0.2">
      <c r="A171" s="102"/>
      <c r="B171" s="103"/>
      <c r="C171" s="103"/>
      <c r="D171" s="103"/>
      <c r="E171" s="103"/>
    </row>
    <row r="172" spans="1:5" x14ac:dyDescent="0.2">
      <c r="A172" s="102"/>
      <c r="B172" s="103"/>
      <c r="C172" s="103"/>
      <c r="D172" s="103"/>
      <c r="E172" s="103"/>
    </row>
    <row r="173" spans="1:5" x14ac:dyDescent="0.2">
      <c r="A173" s="102"/>
      <c r="B173" s="103"/>
      <c r="C173" s="103"/>
      <c r="D173" s="103"/>
      <c r="E173" s="103"/>
    </row>
    <row r="174" spans="1:5" x14ac:dyDescent="0.2">
      <c r="A174" s="102"/>
      <c r="B174" s="103"/>
      <c r="C174" s="103"/>
      <c r="D174" s="103"/>
      <c r="E174" s="103"/>
    </row>
    <row r="175" spans="1:5" x14ac:dyDescent="0.2">
      <c r="A175" s="102"/>
      <c r="B175" s="103"/>
      <c r="C175" s="103"/>
      <c r="D175" s="103"/>
      <c r="E175" s="103"/>
    </row>
    <row r="176" spans="1:5" x14ac:dyDescent="0.2">
      <c r="A176" s="102"/>
      <c r="B176" s="103"/>
      <c r="C176" s="103"/>
      <c r="D176" s="103"/>
      <c r="E176" s="103"/>
    </row>
    <row r="177" spans="1:5" x14ac:dyDescent="0.2">
      <c r="A177" s="102"/>
      <c r="B177" s="103"/>
      <c r="C177" s="103"/>
      <c r="D177" s="103"/>
      <c r="E177" s="103"/>
    </row>
    <row r="178" spans="1:5" x14ac:dyDescent="0.2">
      <c r="A178" s="102"/>
      <c r="B178" s="103"/>
      <c r="C178" s="103"/>
      <c r="D178" s="103"/>
      <c r="E178" s="103"/>
    </row>
    <row r="179" spans="1:5" x14ac:dyDescent="0.2">
      <c r="A179" s="102"/>
      <c r="B179" s="103"/>
      <c r="C179" s="103"/>
      <c r="D179" s="103"/>
      <c r="E179" s="103"/>
    </row>
    <row r="180" spans="1:5" x14ac:dyDescent="0.2">
      <c r="A180" s="102"/>
      <c r="B180" s="103"/>
      <c r="C180" s="103"/>
      <c r="D180" s="103"/>
      <c r="E180" s="103"/>
    </row>
    <row r="181" spans="1:5" x14ac:dyDescent="0.2">
      <c r="A181" s="102"/>
      <c r="B181" s="103"/>
      <c r="C181" s="103"/>
      <c r="D181" s="103"/>
      <c r="E181" s="103"/>
    </row>
    <row r="182" spans="1:5" x14ac:dyDescent="0.2">
      <c r="A182" s="102"/>
      <c r="B182" s="103"/>
      <c r="C182" s="103"/>
      <c r="D182" s="103"/>
      <c r="E182" s="103"/>
    </row>
    <row r="183" spans="1:5" x14ac:dyDescent="0.2">
      <c r="A183" s="102"/>
      <c r="B183" s="103"/>
      <c r="C183" s="103"/>
      <c r="D183" s="103"/>
      <c r="E183" s="103"/>
    </row>
    <row r="184" spans="1:5" x14ac:dyDescent="0.2">
      <c r="A184" s="102"/>
      <c r="B184" s="103"/>
      <c r="C184" s="103"/>
      <c r="D184" s="103"/>
      <c r="E184" s="103"/>
    </row>
    <row r="185" spans="1:5" x14ac:dyDescent="0.2">
      <c r="A185" s="102"/>
      <c r="B185" s="103"/>
      <c r="C185" s="103"/>
      <c r="D185" s="103"/>
      <c r="E185" s="103"/>
    </row>
    <row r="186" spans="1:5" x14ac:dyDescent="0.2">
      <c r="A186" s="102"/>
      <c r="B186" s="103"/>
      <c r="C186" s="103"/>
      <c r="D186" s="103"/>
      <c r="E186" s="103"/>
    </row>
    <row r="187" spans="1:5" x14ac:dyDescent="0.2">
      <c r="A187" s="102"/>
      <c r="B187" s="103"/>
      <c r="C187" s="103"/>
      <c r="D187" s="103"/>
      <c r="E187" s="103"/>
    </row>
    <row r="188" spans="1:5" x14ac:dyDescent="0.2">
      <c r="A188" s="102"/>
      <c r="B188" s="103"/>
      <c r="C188" s="103"/>
      <c r="D188" s="103"/>
      <c r="E188" s="103"/>
    </row>
    <row r="189" spans="1:5" x14ac:dyDescent="0.2">
      <c r="A189" s="102"/>
      <c r="B189" s="103"/>
      <c r="C189" s="103"/>
      <c r="D189" s="103"/>
      <c r="E189" s="103"/>
    </row>
    <row r="190" spans="1:5" x14ac:dyDescent="0.2">
      <c r="A190" s="102"/>
      <c r="B190" s="103"/>
      <c r="C190" s="103"/>
      <c r="D190" s="103"/>
      <c r="E190" s="103"/>
    </row>
    <row r="191" spans="1:5" x14ac:dyDescent="0.2">
      <c r="A191" s="102"/>
      <c r="B191" s="103"/>
      <c r="C191" s="103"/>
      <c r="D191" s="103"/>
      <c r="E191" s="103"/>
    </row>
    <row r="192" spans="1:5" x14ac:dyDescent="0.2">
      <c r="A192" s="102"/>
      <c r="B192" s="103"/>
      <c r="C192" s="103"/>
      <c r="D192" s="103"/>
      <c r="E192" s="103"/>
    </row>
    <row r="193" spans="1:5" x14ac:dyDescent="0.2">
      <c r="A193" s="102"/>
      <c r="B193" s="103"/>
      <c r="C193" s="103"/>
      <c r="D193" s="103"/>
      <c r="E193" s="103"/>
    </row>
    <row r="194" spans="1:5" x14ac:dyDescent="0.2">
      <c r="A194" s="102"/>
      <c r="B194" s="103"/>
      <c r="C194" s="103"/>
      <c r="D194" s="103"/>
      <c r="E194" s="103"/>
    </row>
    <row r="195" spans="1:5" x14ac:dyDescent="0.2">
      <c r="A195" s="102"/>
      <c r="B195" s="103"/>
      <c r="C195" s="103"/>
      <c r="D195" s="103"/>
      <c r="E195" s="103"/>
    </row>
    <row r="196" spans="1:5" x14ac:dyDescent="0.2">
      <c r="A196" s="102"/>
      <c r="B196" s="103"/>
      <c r="C196" s="103"/>
      <c r="D196" s="103"/>
      <c r="E196" s="103"/>
    </row>
    <row r="197" spans="1:5" x14ac:dyDescent="0.2">
      <c r="A197" s="102"/>
      <c r="B197" s="103"/>
      <c r="C197" s="103"/>
      <c r="D197" s="103"/>
      <c r="E197" s="103"/>
    </row>
    <row r="198" spans="1:5" x14ac:dyDescent="0.2">
      <c r="A198" s="102"/>
      <c r="B198" s="103"/>
      <c r="C198" s="103"/>
      <c r="D198" s="103"/>
      <c r="E198" s="103"/>
    </row>
    <row r="199" spans="1:5" x14ac:dyDescent="0.2">
      <c r="A199" s="102"/>
      <c r="B199" s="103"/>
      <c r="C199" s="103"/>
      <c r="D199" s="103"/>
      <c r="E199" s="103"/>
    </row>
    <row r="200" spans="1:5" x14ac:dyDescent="0.2">
      <c r="A200" s="102"/>
      <c r="B200" s="103"/>
      <c r="C200" s="103"/>
      <c r="D200" s="103"/>
      <c r="E200" s="103"/>
    </row>
    <row r="201" spans="1:5" x14ac:dyDescent="0.2">
      <c r="A201" s="102"/>
      <c r="B201" s="103"/>
      <c r="C201" s="103"/>
      <c r="D201" s="103"/>
      <c r="E201" s="103"/>
    </row>
    <row r="202" spans="1:5" x14ac:dyDescent="0.2">
      <c r="A202" s="102"/>
      <c r="B202" s="103"/>
      <c r="C202" s="103"/>
      <c r="D202" s="103"/>
      <c r="E202" s="103"/>
    </row>
    <row r="203" spans="1:5" x14ac:dyDescent="0.2">
      <c r="A203" s="102"/>
      <c r="B203" s="103"/>
      <c r="C203" s="103"/>
      <c r="D203" s="103"/>
      <c r="E203" s="103"/>
    </row>
    <row r="204" spans="1:5" x14ac:dyDescent="0.2">
      <c r="A204" s="102"/>
      <c r="B204" s="103"/>
      <c r="C204" s="103"/>
      <c r="D204" s="103"/>
      <c r="E204" s="103"/>
    </row>
    <row r="205" spans="1:5" x14ac:dyDescent="0.2">
      <c r="A205" s="102"/>
      <c r="B205" s="103"/>
      <c r="C205" s="103"/>
      <c r="D205" s="103"/>
      <c r="E205" s="103"/>
    </row>
    <row r="206" spans="1:5" x14ac:dyDescent="0.2">
      <c r="A206" s="102"/>
      <c r="B206" s="103"/>
      <c r="C206" s="103"/>
      <c r="D206" s="103"/>
      <c r="E206" s="103"/>
    </row>
    <row r="207" spans="1:5" x14ac:dyDescent="0.2">
      <c r="A207" s="102"/>
      <c r="B207" s="103"/>
      <c r="C207" s="103"/>
      <c r="D207" s="103"/>
      <c r="E207" s="103"/>
    </row>
    <row r="208" spans="1:5" x14ac:dyDescent="0.2">
      <c r="A208" s="102"/>
      <c r="B208" s="103"/>
      <c r="C208" s="103"/>
      <c r="D208" s="103"/>
      <c r="E208" s="103"/>
    </row>
    <row r="209" spans="1:5" x14ac:dyDescent="0.2">
      <c r="A209" s="102"/>
      <c r="B209" s="103"/>
      <c r="C209" s="103"/>
      <c r="D209" s="103"/>
      <c r="E209" s="103"/>
    </row>
    <row r="210" spans="1:5" x14ac:dyDescent="0.2">
      <c r="A210" s="102"/>
      <c r="B210" s="103"/>
      <c r="C210" s="103"/>
      <c r="D210" s="103"/>
      <c r="E210" s="103"/>
    </row>
    <row r="211" spans="1:5" x14ac:dyDescent="0.2">
      <c r="A211" s="102"/>
      <c r="B211" s="103"/>
      <c r="C211" s="103"/>
      <c r="D211" s="103"/>
      <c r="E211" s="103"/>
    </row>
    <row r="212" spans="1:5" x14ac:dyDescent="0.2">
      <c r="A212" s="102"/>
      <c r="B212" s="103"/>
      <c r="C212" s="103"/>
      <c r="D212" s="103"/>
      <c r="E212" s="103"/>
    </row>
    <row r="213" spans="1:5" x14ac:dyDescent="0.2">
      <c r="A213" s="102"/>
      <c r="B213" s="103"/>
      <c r="C213" s="103"/>
      <c r="D213" s="103"/>
      <c r="E213" s="103"/>
    </row>
    <row r="214" spans="1:5" x14ac:dyDescent="0.2">
      <c r="A214" s="102"/>
      <c r="B214" s="103"/>
      <c r="C214" s="103"/>
      <c r="D214" s="103"/>
      <c r="E214" s="103"/>
    </row>
    <row r="215" spans="1:5" x14ac:dyDescent="0.2">
      <c r="A215" s="102"/>
      <c r="B215" s="103"/>
      <c r="C215" s="103"/>
      <c r="D215" s="103"/>
      <c r="E215" s="103"/>
    </row>
    <row r="216" spans="1:5" x14ac:dyDescent="0.2">
      <c r="A216" s="102"/>
      <c r="B216" s="103"/>
      <c r="C216" s="103"/>
      <c r="D216" s="103"/>
      <c r="E216" s="103"/>
    </row>
    <row r="217" spans="1:5" x14ac:dyDescent="0.2">
      <c r="A217" s="102"/>
      <c r="B217" s="103"/>
      <c r="C217" s="103"/>
      <c r="D217" s="103"/>
      <c r="E217" s="103"/>
    </row>
    <row r="218" spans="1:5" x14ac:dyDescent="0.2">
      <c r="A218" s="102"/>
      <c r="B218" s="103"/>
      <c r="C218" s="103"/>
      <c r="D218" s="103"/>
      <c r="E218" s="103"/>
    </row>
    <row r="219" spans="1:5" x14ac:dyDescent="0.2">
      <c r="A219" s="102"/>
      <c r="B219" s="103"/>
      <c r="C219" s="103"/>
      <c r="D219" s="103"/>
      <c r="E219" s="103"/>
    </row>
    <row r="220" spans="1:5" x14ac:dyDescent="0.2">
      <c r="A220" s="102"/>
      <c r="B220" s="103"/>
      <c r="C220" s="103"/>
      <c r="D220" s="103"/>
      <c r="E220" s="103"/>
    </row>
    <row r="221" spans="1:5" x14ac:dyDescent="0.2">
      <c r="A221" s="102"/>
      <c r="B221" s="103"/>
      <c r="C221" s="103"/>
      <c r="D221" s="103"/>
      <c r="E221" s="103"/>
    </row>
    <row r="222" spans="1:5" x14ac:dyDescent="0.2">
      <c r="A222" s="102"/>
      <c r="B222" s="103"/>
      <c r="C222" s="103"/>
      <c r="D222" s="103"/>
      <c r="E222" s="103"/>
    </row>
    <row r="223" spans="1:5" x14ac:dyDescent="0.2">
      <c r="A223" s="102"/>
      <c r="B223" s="103"/>
      <c r="C223" s="103"/>
      <c r="D223" s="103"/>
      <c r="E223" s="103"/>
    </row>
    <row r="224" spans="1:5" x14ac:dyDescent="0.2">
      <c r="A224" s="102"/>
      <c r="B224" s="103"/>
      <c r="C224" s="103"/>
      <c r="D224" s="103"/>
      <c r="E224" s="103"/>
    </row>
    <row r="225" spans="1:5" x14ac:dyDescent="0.2">
      <c r="A225" s="102"/>
      <c r="B225" s="103"/>
      <c r="C225" s="103"/>
      <c r="D225" s="103"/>
      <c r="E225" s="103"/>
    </row>
    <row r="226" spans="1:5" x14ac:dyDescent="0.2">
      <c r="A226" s="102"/>
      <c r="B226" s="103"/>
      <c r="C226" s="103"/>
      <c r="D226" s="103"/>
      <c r="E226" s="103"/>
    </row>
    <row r="227" spans="1:5" x14ac:dyDescent="0.2">
      <c r="A227" s="102"/>
      <c r="B227" s="103"/>
      <c r="C227" s="103"/>
      <c r="D227" s="103"/>
      <c r="E227" s="103"/>
    </row>
    <row r="228" spans="1:5" x14ac:dyDescent="0.2">
      <c r="A228" s="102"/>
      <c r="B228" s="103"/>
      <c r="C228" s="103"/>
      <c r="D228" s="103"/>
      <c r="E228" s="103"/>
    </row>
    <row r="229" spans="1:5" x14ac:dyDescent="0.2">
      <c r="A229" s="102"/>
      <c r="B229" s="103"/>
      <c r="C229" s="103"/>
      <c r="D229" s="103"/>
      <c r="E229" s="103"/>
    </row>
    <row r="230" spans="1:5" x14ac:dyDescent="0.2">
      <c r="A230" s="102"/>
      <c r="B230" s="103"/>
      <c r="C230" s="103"/>
      <c r="D230" s="103"/>
      <c r="E230" s="103"/>
    </row>
    <row r="231" spans="1:5" x14ac:dyDescent="0.2">
      <c r="A231" s="102"/>
      <c r="B231" s="103"/>
      <c r="C231" s="103"/>
      <c r="D231" s="103"/>
      <c r="E231" s="103"/>
    </row>
    <row r="232" spans="1:5" x14ac:dyDescent="0.2">
      <c r="A232" s="102"/>
      <c r="B232" s="103"/>
      <c r="C232" s="103"/>
      <c r="D232" s="103"/>
      <c r="E232" s="103"/>
    </row>
    <row r="233" spans="1:5" x14ac:dyDescent="0.2">
      <c r="A233" s="102"/>
      <c r="B233" s="103"/>
      <c r="C233" s="103"/>
      <c r="D233" s="103"/>
      <c r="E233" s="103"/>
    </row>
    <row r="234" spans="1:5" x14ac:dyDescent="0.2">
      <c r="A234" s="102"/>
      <c r="B234" s="103"/>
      <c r="C234" s="103"/>
      <c r="D234" s="103"/>
      <c r="E234" s="103"/>
    </row>
    <row r="235" spans="1:5" x14ac:dyDescent="0.2">
      <c r="A235" s="102"/>
      <c r="B235" s="103"/>
      <c r="C235" s="103"/>
      <c r="D235" s="103"/>
      <c r="E235" s="103"/>
    </row>
    <row r="236" spans="1:5" x14ac:dyDescent="0.2">
      <c r="A236" s="102"/>
      <c r="B236" s="103"/>
      <c r="C236" s="103"/>
      <c r="D236" s="103"/>
      <c r="E236" s="103"/>
    </row>
    <row r="237" spans="1:5" x14ac:dyDescent="0.2">
      <c r="A237" s="102"/>
      <c r="B237" s="103"/>
      <c r="C237" s="103"/>
      <c r="D237" s="103"/>
      <c r="E237" s="103"/>
    </row>
    <row r="238" spans="1:5" x14ac:dyDescent="0.2">
      <c r="A238" s="102"/>
      <c r="B238" s="103"/>
      <c r="C238" s="103"/>
      <c r="D238" s="103"/>
      <c r="E238" s="103"/>
    </row>
    <row r="239" spans="1:5" x14ac:dyDescent="0.2">
      <c r="A239" s="102"/>
      <c r="B239" s="103"/>
      <c r="C239" s="103"/>
      <c r="D239" s="103"/>
      <c r="E239" s="103"/>
    </row>
    <row r="240" spans="1:5" x14ac:dyDescent="0.2">
      <c r="A240" s="102"/>
      <c r="B240" s="103"/>
      <c r="C240" s="103"/>
      <c r="D240" s="103"/>
      <c r="E240" s="103"/>
    </row>
    <row r="241" spans="1:5" x14ac:dyDescent="0.2">
      <c r="A241" s="102"/>
      <c r="B241" s="103"/>
      <c r="C241" s="103"/>
      <c r="D241" s="103"/>
      <c r="E241" s="103"/>
    </row>
    <row r="242" spans="1:5" x14ac:dyDescent="0.2">
      <c r="A242" s="102"/>
      <c r="B242" s="103"/>
      <c r="C242" s="103"/>
      <c r="D242" s="103"/>
      <c r="E242" s="103"/>
    </row>
    <row r="243" spans="1:5" x14ac:dyDescent="0.2">
      <c r="A243" s="102"/>
      <c r="B243" s="103"/>
      <c r="C243" s="103"/>
      <c r="D243" s="103"/>
      <c r="E243" s="103"/>
    </row>
    <row r="244" spans="1:5" x14ac:dyDescent="0.2">
      <c r="A244" s="102"/>
      <c r="B244" s="103"/>
      <c r="C244" s="103"/>
      <c r="D244" s="103"/>
      <c r="E244" s="103"/>
    </row>
    <row r="245" spans="1:5" x14ac:dyDescent="0.2">
      <c r="A245" s="102"/>
      <c r="B245" s="103"/>
      <c r="C245" s="103"/>
      <c r="D245" s="103"/>
      <c r="E245" s="103"/>
    </row>
    <row r="246" spans="1:5" x14ac:dyDescent="0.2">
      <c r="A246" s="102"/>
      <c r="B246" s="103"/>
      <c r="C246" s="103"/>
      <c r="D246" s="103"/>
      <c r="E246" s="103"/>
    </row>
    <row r="247" spans="1:5" x14ac:dyDescent="0.2">
      <c r="A247" s="102"/>
      <c r="B247" s="103"/>
      <c r="C247" s="103"/>
      <c r="D247" s="103"/>
      <c r="E247" s="103"/>
    </row>
    <row r="248" spans="1:5" x14ac:dyDescent="0.2">
      <c r="A248" s="102"/>
      <c r="B248" s="103"/>
      <c r="C248" s="103"/>
      <c r="D248" s="103"/>
      <c r="E248" s="103"/>
    </row>
    <row r="249" spans="1:5" x14ac:dyDescent="0.2">
      <c r="A249" s="102"/>
      <c r="B249" s="103"/>
      <c r="C249" s="103"/>
      <c r="D249" s="103"/>
      <c r="E249" s="103"/>
    </row>
    <row r="250" spans="1:5" x14ac:dyDescent="0.2">
      <c r="A250" s="102"/>
      <c r="B250" s="103"/>
      <c r="C250" s="103"/>
      <c r="D250" s="103"/>
      <c r="E250" s="103"/>
    </row>
    <row r="251" spans="1:5" x14ac:dyDescent="0.2">
      <c r="A251" s="102"/>
      <c r="B251" s="103"/>
      <c r="C251" s="103"/>
      <c r="D251" s="103"/>
      <c r="E251" s="103"/>
    </row>
    <row r="252" spans="1:5" x14ac:dyDescent="0.2">
      <c r="A252" s="102"/>
      <c r="B252" s="103"/>
      <c r="C252" s="103"/>
      <c r="D252" s="103"/>
      <c r="E252" s="103"/>
    </row>
    <row r="253" spans="1:5" x14ac:dyDescent="0.2">
      <c r="A253" s="102"/>
      <c r="B253" s="103"/>
      <c r="C253" s="103"/>
      <c r="D253" s="103"/>
      <c r="E253" s="103"/>
    </row>
    <row r="254" spans="1:5" x14ac:dyDescent="0.2">
      <c r="A254" s="102"/>
      <c r="B254" s="103"/>
      <c r="C254" s="103"/>
      <c r="D254" s="103"/>
      <c r="E254" s="103"/>
    </row>
    <row r="255" spans="1:5" x14ac:dyDescent="0.2">
      <c r="A255" s="102"/>
      <c r="B255" s="103"/>
      <c r="C255" s="103"/>
      <c r="D255" s="103"/>
      <c r="E255" s="103"/>
    </row>
    <row r="256" spans="1:5" x14ac:dyDescent="0.2">
      <c r="A256" s="102"/>
      <c r="B256" s="103"/>
      <c r="C256" s="103"/>
      <c r="D256" s="103"/>
      <c r="E256" s="103"/>
    </row>
    <row r="257" spans="1:5" x14ac:dyDescent="0.2">
      <c r="A257" s="102"/>
      <c r="B257" s="103"/>
      <c r="C257" s="103"/>
      <c r="D257" s="103"/>
      <c r="E257" s="103"/>
    </row>
    <row r="258" spans="1:5" x14ac:dyDescent="0.2">
      <c r="A258" s="102"/>
      <c r="B258" s="103"/>
      <c r="C258" s="103"/>
      <c r="D258" s="103"/>
      <c r="E258" s="103"/>
    </row>
    <row r="259" spans="1:5" x14ac:dyDescent="0.2">
      <c r="A259" s="102"/>
      <c r="B259" s="103"/>
      <c r="C259" s="103"/>
      <c r="D259" s="103"/>
      <c r="E259" s="103"/>
    </row>
    <row r="260" spans="1:5" x14ac:dyDescent="0.2">
      <c r="A260" s="102"/>
      <c r="B260" s="103"/>
      <c r="C260" s="103"/>
      <c r="D260" s="103"/>
      <c r="E260" s="103"/>
    </row>
    <row r="261" spans="1:5" x14ac:dyDescent="0.2">
      <c r="A261" s="102"/>
      <c r="B261" s="103"/>
      <c r="C261" s="103"/>
      <c r="D261" s="103"/>
      <c r="E261" s="103"/>
    </row>
    <row r="262" spans="1:5" x14ac:dyDescent="0.2">
      <c r="A262" s="102"/>
      <c r="B262" s="103"/>
      <c r="C262" s="103"/>
      <c r="D262" s="103"/>
      <c r="E262" s="103"/>
    </row>
    <row r="263" spans="1:5" x14ac:dyDescent="0.2">
      <c r="A263" s="102"/>
      <c r="B263" s="103"/>
      <c r="C263" s="103"/>
      <c r="D263" s="103"/>
      <c r="E263" s="103"/>
    </row>
    <row r="264" spans="1:5" x14ac:dyDescent="0.2">
      <c r="A264" s="102"/>
      <c r="B264" s="103"/>
      <c r="C264" s="103"/>
      <c r="D264" s="103"/>
      <c r="E264" s="103"/>
    </row>
    <row r="265" spans="1:5" x14ac:dyDescent="0.2">
      <c r="A265" s="102"/>
      <c r="B265" s="103"/>
      <c r="C265" s="103"/>
      <c r="D265" s="103"/>
      <c r="E265" s="103"/>
    </row>
    <row r="266" spans="1:5" x14ac:dyDescent="0.2">
      <c r="A266" s="102"/>
      <c r="B266" s="103"/>
      <c r="C266" s="103"/>
      <c r="D266" s="103"/>
      <c r="E266" s="103"/>
    </row>
    <row r="267" spans="1:5" x14ac:dyDescent="0.2">
      <c r="A267" s="102"/>
      <c r="B267" s="103"/>
      <c r="C267" s="103"/>
      <c r="D267" s="103"/>
      <c r="E267" s="103"/>
    </row>
    <row r="268" spans="1:5" x14ac:dyDescent="0.2">
      <c r="A268" s="102"/>
      <c r="B268" s="103"/>
      <c r="C268" s="103"/>
      <c r="D268" s="103"/>
      <c r="E268" s="103"/>
    </row>
    <row r="269" spans="1:5" x14ac:dyDescent="0.2">
      <c r="A269" s="102"/>
      <c r="B269" s="103"/>
      <c r="C269" s="103"/>
      <c r="D269" s="103"/>
      <c r="E269" s="103"/>
    </row>
    <row r="270" spans="1:5" x14ac:dyDescent="0.2">
      <c r="A270" s="102"/>
      <c r="B270" s="103"/>
      <c r="C270" s="103"/>
      <c r="D270" s="103"/>
      <c r="E270" s="103"/>
    </row>
    <row r="271" spans="1:5" x14ac:dyDescent="0.2">
      <c r="A271" s="102"/>
      <c r="B271" s="103"/>
      <c r="C271" s="103"/>
      <c r="D271" s="103"/>
      <c r="E271" s="103"/>
    </row>
    <row r="272" spans="1:5" x14ac:dyDescent="0.2">
      <c r="A272" s="102"/>
      <c r="B272" s="103"/>
      <c r="C272" s="103"/>
      <c r="D272" s="103"/>
      <c r="E272" s="103"/>
    </row>
    <row r="273" spans="1:5" x14ac:dyDescent="0.2">
      <c r="A273" s="102"/>
      <c r="B273" s="103"/>
      <c r="C273" s="103"/>
      <c r="D273" s="103"/>
      <c r="E273" s="103"/>
    </row>
    <row r="274" spans="1:5" x14ac:dyDescent="0.2">
      <c r="A274" s="102"/>
      <c r="B274" s="103"/>
      <c r="C274" s="103"/>
      <c r="D274" s="103"/>
      <c r="E274" s="103"/>
    </row>
    <row r="275" spans="1:5" x14ac:dyDescent="0.2">
      <c r="A275" s="102"/>
      <c r="B275" s="103"/>
      <c r="C275" s="103"/>
      <c r="D275" s="103"/>
      <c r="E275" s="103"/>
    </row>
    <row r="276" spans="1:5" x14ac:dyDescent="0.2">
      <c r="A276" s="102"/>
      <c r="B276" s="103"/>
      <c r="C276" s="103"/>
      <c r="D276" s="103"/>
      <c r="E276" s="103"/>
    </row>
    <row r="277" spans="1:5" x14ac:dyDescent="0.2">
      <c r="A277" s="102"/>
      <c r="B277" s="103"/>
      <c r="C277" s="103"/>
      <c r="D277" s="103"/>
      <c r="E277" s="103"/>
    </row>
    <row r="278" spans="1:5" x14ac:dyDescent="0.2">
      <c r="A278" s="102"/>
      <c r="B278" s="103"/>
      <c r="C278" s="103"/>
      <c r="D278" s="103"/>
      <c r="E278" s="103"/>
    </row>
    <row r="279" spans="1:5" x14ac:dyDescent="0.2">
      <c r="A279" s="102"/>
      <c r="B279" s="103"/>
      <c r="C279" s="103"/>
      <c r="D279" s="103"/>
      <c r="E279" s="103"/>
    </row>
    <row r="280" spans="1:5" x14ac:dyDescent="0.2">
      <c r="A280" s="102"/>
      <c r="B280" s="103"/>
      <c r="C280" s="103"/>
      <c r="D280" s="103"/>
      <c r="E280" s="103"/>
    </row>
    <row r="281" spans="1:5" x14ac:dyDescent="0.2">
      <c r="A281" s="102"/>
      <c r="B281" s="103"/>
      <c r="C281" s="103"/>
      <c r="D281" s="103"/>
      <c r="E281" s="103"/>
    </row>
    <row r="282" spans="1:5" x14ac:dyDescent="0.2">
      <c r="A282" s="102"/>
      <c r="B282" s="103"/>
      <c r="C282" s="103"/>
      <c r="D282" s="103"/>
      <c r="E282" s="103"/>
    </row>
    <row r="283" spans="1:5" x14ac:dyDescent="0.2">
      <c r="A283" s="102"/>
      <c r="B283" s="103"/>
      <c r="C283" s="103"/>
      <c r="D283" s="103"/>
      <c r="E283" s="103"/>
    </row>
    <row r="284" spans="1:5" x14ac:dyDescent="0.2">
      <c r="A284" s="102"/>
      <c r="B284" s="103"/>
      <c r="C284" s="103"/>
      <c r="D284" s="103"/>
      <c r="E284" s="103"/>
    </row>
    <row r="285" spans="1:5" x14ac:dyDescent="0.2">
      <c r="A285" s="102"/>
      <c r="B285" s="103"/>
      <c r="C285" s="103"/>
      <c r="D285" s="103"/>
      <c r="E285" s="103"/>
    </row>
    <row r="286" spans="1:5" x14ac:dyDescent="0.2">
      <c r="A286" s="102"/>
      <c r="B286" s="103"/>
      <c r="C286" s="103"/>
      <c r="D286" s="103"/>
      <c r="E286" s="103"/>
    </row>
    <row r="287" spans="1:5" x14ac:dyDescent="0.2">
      <c r="A287" s="102"/>
      <c r="B287" s="103"/>
      <c r="C287" s="103"/>
      <c r="D287" s="103"/>
      <c r="E287" s="103"/>
    </row>
    <row r="288" spans="1:5" x14ac:dyDescent="0.2">
      <c r="A288" s="102"/>
      <c r="B288" s="103"/>
      <c r="C288" s="103"/>
      <c r="D288" s="103"/>
      <c r="E288" s="103"/>
    </row>
    <row r="289" spans="1:5" x14ac:dyDescent="0.2">
      <c r="A289" s="102"/>
      <c r="B289" s="103"/>
      <c r="C289" s="103"/>
      <c r="D289" s="103"/>
      <c r="E289" s="103"/>
    </row>
    <row r="290" spans="1:5" x14ac:dyDescent="0.2">
      <c r="A290" s="102"/>
      <c r="B290" s="103"/>
      <c r="C290" s="103"/>
      <c r="D290" s="103"/>
      <c r="E290" s="103"/>
    </row>
    <row r="291" spans="1:5" x14ac:dyDescent="0.2">
      <c r="A291" s="102"/>
      <c r="B291" s="103"/>
      <c r="C291" s="103"/>
      <c r="D291" s="103"/>
      <c r="E291" s="103"/>
    </row>
    <row r="292" spans="1:5" x14ac:dyDescent="0.2">
      <c r="A292" s="102"/>
      <c r="B292" s="103"/>
      <c r="C292" s="103"/>
      <c r="D292" s="103"/>
      <c r="E292" s="103"/>
    </row>
    <row r="293" spans="1:5" x14ac:dyDescent="0.2">
      <c r="A293" s="102"/>
      <c r="B293" s="103"/>
      <c r="C293" s="103"/>
      <c r="D293" s="103"/>
      <c r="E293" s="103"/>
    </row>
    <row r="294" spans="1:5" x14ac:dyDescent="0.2">
      <c r="A294" s="102"/>
      <c r="B294" s="103"/>
      <c r="C294" s="103"/>
      <c r="D294" s="103"/>
      <c r="E294" s="103"/>
    </row>
    <row r="295" spans="1:5" x14ac:dyDescent="0.2">
      <c r="A295" s="102"/>
      <c r="B295" s="103"/>
      <c r="C295" s="103"/>
      <c r="D295" s="103"/>
      <c r="E295" s="103"/>
    </row>
    <row r="296" spans="1:5" x14ac:dyDescent="0.2">
      <c r="A296" s="102"/>
      <c r="B296" s="103"/>
      <c r="C296" s="103"/>
      <c r="D296" s="103"/>
      <c r="E296" s="103"/>
    </row>
    <row r="297" spans="1:5" x14ac:dyDescent="0.2">
      <c r="A297" s="102"/>
      <c r="B297" s="103"/>
      <c r="C297" s="103"/>
      <c r="D297" s="103"/>
      <c r="E297" s="103"/>
    </row>
    <row r="298" spans="1:5" x14ac:dyDescent="0.2">
      <c r="A298" s="102"/>
      <c r="B298" s="103"/>
      <c r="C298" s="103"/>
      <c r="D298" s="103"/>
      <c r="E298" s="103"/>
    </row>
    <row r="299" spans="1:5" x14ac:dyDescent="0.2">
      <c r="A299" s="102"/>
      <c r="B299" s="103"/>
      <c r="C299" s="103"/>
      <c r="D299" s="103"/>
      <c r="E299" s="103"/>
    </row>
    <row r="300" spans="1:5" x14ac:dyDescent="0.2">
      <c r="A300" s="102"/>
      <c r="B300" s="103"/>
      <c r="C300" s="103"/>
      <c r="D300" s="103"/>
      <c r="E300" s="103"/>
    </row>
    <row r="301" spans="1:5" x14ac:dyDescent="0.2">
      <c r="A301" s="102"/>
      <c r="B301" s="103"/>
      <c r="C301" s="103"/>
      <c r="D301" s="103"/>
      <c r="E301" s="103"/>
    </row>
    <row r="302" spans="1:5" x14ac:dyDescent="0.2">
      <c r="A302" s="102"/>
      <c r="B302" s="103"/>
      <c r="C302" s="103"/>
      <c r="D302" s="103"/>
      <c r="E302" s="103"/>
    </row>
    <row r="303" spans="1:5" x14ac:dyDescent="0.2">
      <c r="A303" s="102"/>
      <c r="B303" s="103"/>
      <c r="C303" s="103"/>
      <c r="D303" s="103"/>
      <c r="E303" s="103"/>
    </row>
    <row r="304" spans="1:5" x14ac:dyDescent="0.2">
      <c r="A304" s="102"/>
      <c r="B304" s="103"/>
      <c r="C304" s="103"/>
      <c r="D304" s="103"/>
      <c r="E304" s="103"/>
    </row>
    <row r="305" spans="1:5" x14ac:dyDescent="0.2">
      <c r="A305" s="102"/>
      <c r="B305" s="103"/>
      <c r="C305" s="103"/>
      <c r="D305" s="103"/>
      <c r="E305" s="103"/>
    </row>
    <row r="306" spans="1:5" x14ac:dyDescent="0.2">
      <c r="A306" s="102"/>
      <c r="B306" s="103"/>
      <c r="C306" s="103"/>
      <c r="D306" s="103"/>
      <c r="E306" s="103"/>
    </row>
    <row r="307" spans="1:5" x14ac:dyDescent="0.2">
      <c r="A307" s="102"/>
      <c r="B307" s="103"/>
      <c r="C307" s="103"/>
      <c r="D307" s="103"/>
      <c r="E307" s="103"/>
    </row>
    <row r="308" spans="1:5" x14ac:dyDescent="0.2">
      <c r="A308" s="102"/>
      <c r="B308" s="103"/>
      <c r="C308" s="103"/>
      <c r="D308" s="103"/>
      <c r="E308" s="103"/>
    </row>
    <row r="309" spans="1:5" x14ac:dyDescent="0.2">
      <c r="A309" s="102"/>
      <c r="B309" s="103"/>
      <c r="C309" s="103"/>
      <c r="D309" s="103"/>
      <c r="E309" s="103"/>
    </row>
    <row r="310" spans="1:5" x14ac:dyDescent="0.2">
      <c r="A310" s="102"/>
      <c r="B310" s="103"/>
      <c r="C310" s="103"/>
      <c r="D310" s="103"/>
      <c r="E310" s="103"/>
    </row>
    <row r="311" spans="1:5" x14ac:dyDescent="0.2">
      <c r="A311" s="102"/>
      <c r="B311" s="103"/>
      <c r="C311" s="103"/>
      <c r="D311" s="103"/>
      <c r="E311" s="103"/>
    </row>
    <row r="312" spans="1:5" x14ac:dyDescent="0.2">
      <c r="A312" s="102"/>
      <c r="B312" s="103"/>
      <c r="C312" s="103"/>
      <c r="D312" s="103"/>
      <c r="E312" s="103"/>
    </row>
    <row r="313" spans="1:5" x14ac:dyDescent="0.2">
      <c r="A313" s="102"/>
      <c r="B313" s="103"/>
      <c r="C313" s="103"/>
      <c r="D313" s="103"/>
      <c r="E313" s="103"/>
    </row>
    <row r="314" spans="1:5" x14ac:dyDescent="0.2">
      <c r="A314" s="102"/>
      <c r="B314" s="103"/>
      <c r="C314" s="103"/>
      <c r="D314" s="103"/>
      <c r="E314" s="103"/>
    </row>
    <row r="315" spans="1:5" x14ac:dyDescent="0.2">
      <c r="A315" s="102"/>
      <c r="B315" s="103"/>
      <c r="C315" s="103"/>
      <c r="D315" s="103"/>
      <c r="E315" s="103"/>
    </row>
    <row r="316" spans="1:5" x14ac:dyDescent="0.2">
      <c r="A316" s="102"/>
      <c r="B316" s="103"/>
      <c r="C316" s="103"/>
      <c r="D316" s="103"/>
      <c r="E316" s="103"/>
    </row>
    <row r="317" spans="1:5" x14ac:dyDescent="0.2">
      <c r="A317" s="102"/>
      <c r="B317" s="103"/>
      <c r="C317" s="103"/>
      <c r="D317" s="103"/>
      <c r="E317" s="103"/>
    </row>
    <row r="318" spans="1:5" x14ac:dyDescent="0.2">
      <c r="A318" s="102"/>
      <c r="B318" s="103"/>
      <c r="C318" s="103"/>
      <c r="D318" s="103"/>
      <c r="E318" s="103"/>
    </row>
    <row r="319" spans="1:5" x14ac:dyDescent="0.2">
      <c r="A319" s="102"/>
      <c r="B319" s="103"/>
      <c r="C319" s="103"/>
      <c r="D319" s="103"/>
      <c r="E319" s="103"/>
    </row>
    <row r="320" spans="1:5" x14ac:dyDescent="0.2">
      <c r="A320" s="102"/>
      <c r="B320" s="103"/>
      <c r="C320" s="103"/>
      <c r="D320" s="103"/>
      <c r="E320" s="103"/>
    </row>
    <row r="321" spans="1:5" x14ac:dyDescent="0.2">
      <c r="A321" s="102"/>
      <c r="B321" s="103"/>
      <c r="C321" s="103"/>
      <c r="D321" s="103"/>
      <c r="E321" s="103"/>
    </row>
    <row r="322" spans="1:5" x14ac:dyDescent="0.2">
      <c r="A322" s="102"/>
      <c r="B322" s="103"/>
      <c r="C322" s="103"/>
      <c r="D322" s="103"/>
      <c r="E322" s="103"/>
    </row>
    <row r="323" spans="1:5" x14ac:dyDescent="0.2">
      <c r="A323" s="102"/>
      <c r="B323" s="103"/>
      <c r="C323" s="103"/>
      <c r="D323" s="103"/>
      <c r="E323" s="103"/>
    </row>
    <row r="324" spans="1:5" x14ac:dyDescent="0.2">
      <c r="A324" s="102"/>
      <c r="B324" s="103"/>
      <c r="C324" s="103"/>
      <c r="D324" s="103"/>
      <c r="E324" s="103"/>
    </row>
    <row r="325" spans="1:5" x14ac:dyDescent="0.2">
      <c r="A325" s="102"/>
      <c r="B325" s="103"/>
      <c r="C325" s="103"/>
      <c r="D325" s="103"/>
      <c r="E325" s="103"/>
    </row>
    <row r="326" spans="1:5" x14ac:dyDescent="0.2">
      <c r="A326" s="102"/>
      <c r="B326" s="103"/>
      <c r="C326" s="103"/>
      <c r="D326" s="103"/>
      <c r="E326" s="103"/>
    </row>
    <row r="327" spans="1:5" x14ac:dyDescent="0.2">
      <c r="A327" s="102"/>
      <c r="B327" s="103"/>
      <c r="C327" s="103"/>
      <c r="D327" s="103"/>
      <c r="E327" s="103"/>
    </row>
    <row r="328" spans="1:5" x14ac:dyDescent="0.2">
      <c r="A328" s="102"/>
      <c r="B328" s="103"/>
      <c r="C328" s="103"/>
      <c r="D328" s="103"/>
      <c r="E328" s="103"/>
    </row>
    <row r="329" spans="1:5" x14ac:dyDescent="0.2">
      <c r="A329" s="102"/>
      <c r="B329" s="103"/>
      <c r="C329" s="103"/>
      <c r="D329" s="103"/>
      <c r="E329" s="103"/>
    </row>
    <row r="330" spans="1:5" x14ac:dyDescent="0.2">
      <c r="A330" s="102"/>
      <c r="B330" s="103"/>
      <c r="C330" s="103"/>
      <c r="D330" s="103"/>
      <c r="E330" s="103"/>
    </row>
    <row r="331" spans="1:5" x14ac:dyDescent="0.2">
      <c r="A331" s="102"/>
      <c r="B331" s="103"/>
      <c r="C331" s="103"/>
      <c r="D331" s="103"/>
      <c r="E331" s="103"/>
    </row>
    <row r="332" spans="1:5" x14ac:dyDescent="0.2">
      <c r="A332" s="102"/>
      <c r="B332" s="103"/>
      <c r="C332" s="103"/>
      <c r="D332" s="103"/>
      <c r="E332" s="103"/>
    </row>
    <row r="333" spans="1:5" x14ac:dyDescent="0.2">
      <c r="A333" s="102"/>
      <c r="B333" s="103"/>
      <c r="C333" s="103"/>
      <c r="D333" s="103"/>
      <c r="E333" s="103"/>
    </row>
    <row r="334" spans="1:5" x14ac:dyDescent="0.2">
      <c r="A334" s="102"/>
      <c r="B334" s="103"/>
      <c r="C334" s="103"/>
      <c r="D334" s="103"/>
      <c r="E334" s="103"/>
    </row>
    <row r="335" spans="1:5" x14ac:dyDescent="0.2">
      <c r="A335" s="102"/>
      <c r="B335" s="103"/>
      <c r="C335" s="103"/>
      <c r="D335" s="103"/>
      <c r="E335" s="103"/>
    </row>
    <row r="336" spans="1:5" x14ac:dyDescent="0.2">
      <c r="A336" s="102"/>
      <c r="B336" s="103"/>
      <c r="C336" s="103"/>
      <c r="D336" s="103"/>
      <c r="E336" s="103"/>
    </row>
    <row r="337" spans="1:5" x14ac:dyDescent="0.2">
      <c r="A337" s="102"/>
      <c r="B337" s="103"/>
      <c r="C337" s="103"/>
      <c r="D337" s="103"/>
      <c r="E337" s="103"/>
    </row>
    <row r="338" spans="1:5" x14ac:dyDescent="0.2">
      <c r="A338" s="102"/>
      <c r="B338" s="103"/>
      <c r="C338" s="103"/>
      <c r="D338" s="103"/>
      <c r="E338" s="103"/>
    </row>
    <row r="339" spans="1:5" x14ac:dyDescent="0.2">
      <c r="A339" s="102"/>
      <c r="B339" s="103"/>
      <c r="C339" s="103"/>
      <c r="D339" s="103"/>
      <c r="E339" s="103"/>
    </row>
    <row r="340" spans="1:5" x14ac:dyDescent="0.2">
      <c r="A340" s="102"/>
      <c r="B340" s="103"/>
      <c r="C340" s="103"/>
      <c r="D340" s="103"/>
      <c r="E340" s="103"/>
    </row>
    <row r="341" spans="1:5" x14ac:dyDescent="0.2">
      <c r="A341" s="102"/>
      <c r="B341" s="103"/>
      <c r="C341" s="103"/>
      <c r="D341" s="103"/>
      <c r="E341" s="103"/>
    </row>
    <row r="342" spans="1:5" x14ac:dyDescent="0.2">
      <c r="A342" s="102"/>
      <c r="B342" s="103"/>
      <c r="C342" s="103"/>
      <c r="D342" s="103"/>
      <c r="E342" s="103"/>
    </row>
    <row r="343" spans="1:5" x14ac:dyDescent="0.2">
      <c r="A343" s="102"/>
      <c r="B343" s="103"/>
      <c r="C343" s="103"/>
      <c r="D343" s="103"/>
      <c r="E343" s="103"/>
    </row>
    <row r="344" spans="1:5" x14ac:dyDescent="0.2">
      <c r="A344" s="102"/>
      <c r="B344" s="103"/>
      <c r="C344" s="103"/>
      <c r="D344" s="103"/>
      <c r="E344" s="103"/>
    </row>
    <row r="345" spans="1:5" x14ac:dyDescent="0.2">
      <c r="A345" s="102"/>
      <c r="B345" s="103"/>
      <c r="C345" s="103"/>
      <c r="D345" s="103"/>
      <c r="E345" s="103"/>
    </row>
    <row r="346" spans="1:5" x14ac:dyDescent="0.2">
      <c r="A346" s="102"/>
      <c r="B346" s="103"/>
      <c r="C346" s="103"/>
      <c r="D346" s="103"/>
      <c r="E346" s="103"/>
    </row>
    <row r="347" spans="1:5" x14ac:dyDescent="0.2">
      <c r="A347" s="102"/>
      <c r="B347" s="103"/>
      <c r="C347" s="103"/>
      <c r="D347" s="103"/>
      <c r="E347" s="103"/>
    </row>
    <row r="348" spans="1:5" x14ac:dyDescent="0.2">
      <c r="A348" s="102"/>
      <c r="B348" s="103"/>
      <c r="C348" s="103"/>
      <c r="D348" s="103"/>
      <c r="E348" s="103"/>
    </row>
    <row r="349" spans="1:5" x14ac:dyDescent="0.2">
      <c r="A349" s="102"/>
      <c r="B349" s="103"/>
      <c r="C349" s="103"/>
      <c r="D349" s="103"/>
      <c r="E349" s="103"/>
    </row>
    <row r="350" spans="1:5" x14ac:dyDescent="0.2">
      <c r="A350" s="102"/>
      <c r="B350" s="103"/>
      <c r="C350" s="103"/>
      <c r="D350" s="103"/>
      <c r="E350" s="103"/>
    </row>
    <row r="351" spans="1:5" x14ac:dyDescent="0.2">
      <c r="A351" s="102"/>
      <c r="B351" s="103"/>
      <c r="C351" s="103"/>
      <c r="D351" s="103"/>
      <c r="E351" s="103"/>
    </row>
    <row r="352" spans="1:5" x14ac:dyDescent="0.2">
      <c r="A352" s="102"/>
      <c r="B352" s="103"/>
      <c r="C352" s="103"/>
      <c r="D352" s="103"/>
      <c r="E352" s="103"/>
    </row>
    <row r="353" spans="1:5" x14ac:dyDescent="0.2">
      <c r="A353" s="102"/>
      <c r="B353" s="103"/>
      <c r="C353" s="103"/>
      <c r="D353" s="103"/>
      <c r="E353" s="103"/>
    </row>
    <row r="354" spans="1:5" x14ac:dyDescent="0.2">
      <c r="A354" s="102"/>
      <c r="B354" s="103"/>
      <c r="C354" s="103"/>
      <c r="D354" s="103"/>
      <c r="E354" s="103"/>
    </row>
    <row r="355" spans="1:5" x14ac:dyDescent="0.2">
      <c r="A355" s="102"/>
      <c r="B355" s="103"/>
      <c r="C355" s="103"/>
      <c r="D355" s="103"/>
      <c r="E355" s="103"/>
    </row>
    <row r="356" spans="1:5" x14ac:dyDescent="0.2">
      <c r="A356" s="102"/>
      <c r="B356" s="103"/>
      <c r="C356" s="103"/>
      <c r="D356" s="103"/>
      <c r="E356" s="103"/>
    </row>
    <row r="357" spans="1:5" x14ac:dyDescent="0.2">
      <c r="A357" s="102"/>
      <c r="B357" s="103"/>
      <c r="C357" s="103"/>
      <c r="D357" s="103"/>
      <c r="E357" s="103"/>
    </row>
    <row r="358" spans="1:5" x14ac:dyDescent="0.2">
      <c r="A358" s="102"/>
      <c r="B358" s="103"/>
      <c r="C358" s="103"/>
      <c r="D358" s="103"/>
      <c r="E358" s="103"/>
    </row>
    <row r="359" spans="1:5" x14ac:dyDescent="0.2">
      <c r="A359" s="102"/>
      <c r="B359" s="103"/>
      <c r="C359" s="103"/>
      <c r="D359" s="103"/>
      <c r="E359" s="103"/>
    </row>
    <row r="360" spans="1:5" x14ac:dyDescent="0.2">
      <c r="A360" s="102"/>
      <c r="B360" s="103"/>
      <c r="C360" s="103"/>
      <c r="D360" s="103"/>
      <c r="E360" s="103"/>
    </row>
    <row r="361" spans="1:5" x14ac:dyDescent="0.2">
      <c r="A361" s="102"/>
      <c r="B361" s="103"/>
      <c r="C361" s="103"/>
      <c r="D361" s="103"/>
      <c r="E361" s="103"/>
    </row>
    <row r="362" spans="1:5" x14ac:dyDescent="0.2">
      <c r="A362" s="102"/>
      <c r="B362" s="103"/>
      <c r="C362" s="103"/>
      <c r="D362" s="103"/>
      <c r="E362" s="103"/>
    </row>
    <row r="363" spans="1:5" x14ac:dyDescent="0.2">
      <c r="A363" s="102"/>
      <c r="B363" s="103"/>
      <c r="C363" s="103"/>
      <c r="D363" s="103"/>
      <c r="E363" s="103"/>
    </row>
    <row r="364" spans="1:5" x14ac:dyDescent="0.2">
      <c r="A364" s="102"/>
      <c r="B364" s="103"/>
      <c r="C364" s="103"/>
      <c r="D364" s="103"/>
      <c r="E364" s="103"/>
    </row>
    <row r="365" spans="1:5" x14ac:dyDescent="0.2">
      <c r="A365" s="102"/>
      <c r="B365" s="103"/>
      <c r="C365" s="103"/>
      <c r="D365" s="103"/>
      <c r="E365" s="103"/>
    </row>
    <row r="366" spans="1:5" x14ac:dyDescent="0.2">
      <c r="A366" s="102"/>
      <c r="B366" s="103"/>
      <c r="C366" s="103"/>
      <c r="D366" s="103"/>
      <c r="E366" s="103"/>
    </row>
    <row r="367" spans="1:5" x14ac:dyDescent="0.2">
      <c r="A367" s="102"/>
      <c r="B367" s="103"/>
      <c r="C367" s="103"/>
      <c r="D367" s="103"/>
      <c r="E367" s="103"/>
    </row>
    <row r="368" spans="1:5" x14ac:dyDescent="0.2">
      <c r="A368" s="102"/>
      <c r="B368" s="103"/>
      <c r="C368" s="103"/>
      <c r="D368" s="103"/>
      <c r="E368" s="103"/>
    </row>
    <row r="369" spans="1:5" x14ac:dyDescent="0.2">
      <c r="A369" s="102"/>
      <c r="B369" s="103"/>
      <c r="C369" s="103"/>
      <c r="D369" s="103"/>
      <c r="E369" s="103"/>
    </row>
    <row r="370" spans="1:5" x14ac:dyDescent="0.2">
      <c r="A370" s="102"/>
      <c r="B370" s="103"/>
      <c r="C370" s="103"/>
      <c r="D370" s="103"/>
      <c r="E370" s="103"/>
    </row>
    <row r="371" spans="1:5" x14ac:dyDescent="0.2">
      <c r="A371" s="102"/>
      <c r="B371" s="103"/>
      <c r="C371" s="103"/>
      <c r="D371" s="103"/>
      <c r="E371" s="103"/>
    </row>
    <row r="372" spans="1:5" x14ac:dyDescent="0.2">
      <c r="A372" s="102"/>
      <c r="B372" s="103"/>
      <c r="C372" s="103"/>
      <c r="D372" s="103"/>
      <c r="E372" s="103"/>
    </row>
    <row r="373" spans="1:5" x14ac:dyDescent="0.2">
      <c r="A373" s="102"/>
      <c r="B373" s="103"/>
      <c r="C373" s="103"/>
      <c r="D373" s="103"/>
      <c r="E373" s="103"/>
    </row>
    <row r="374" spans="1:5" x14ac:dyDescent="0.2">
      <c r="A374" s="102"/>
      <c r="B374" s="103"/>
      <c r="C374" s="103"/>
      <c r="D374" s="103"/>
      <c r="E374" s="103"/>
    </row>
    <row r="375" spans="1:5" x14ac:dyDescent="0.2">
      <c r="A375" s="102"/>
      <c r="B375" s="103"/>
      <c r="C375" s="103"/>
      <c r="D375" s="103"/>
      <c r="E375" s="103"/>
    </row>
    <row r="376" spans="1:5" x14ac:dyDescent="0.2">
      <c r="A376" s="102"/>
      <c r="B376" s="103"/>
      <c r="C376" s="103"/>
      <c r="D376" s="103"/>
      <c r="E376" s="103"/>
    </row>
    <row r="377" spans="1:5" x14ac:dyDescent="0.2">
      <c r="A377" s="102"/>
      <c r="B377" s="103"/>
      <c r="C377" s="103"/>
      <c r="D377" s="103"/>
      <c r="E377" s="103"/>
    </row>
    <row r="378" spans="1:5" x14ac:dyDescent="0.2">
      <c r="A378" s="102"/>
      <c r="B378" s="103"/>
      <c r="C378" s="103"/>
      <c r="D378" s="103"/>
      <c r="E378" s="103"/>
    </row>
    <row r="379" spans="1:5" x14ac:dyDescent="0.2">
      <c r="A379" s="102"/>
      <c r="B379" s="103"/>
      <c r="C379" s="103"/>
      <c r="D379" s="103"/>
      <c r="E379" s="103"/>
    </row>
    <row r="380" spans="1:5" x14ac:dyDescent="0.2">
      <c r="A380" s="102"/>
      <c r="B380" s="103"/>
      <c r="C380" s="103"/>
      <c r="D380" s="103"/>
      <c r="E380" s="103"/>
    </row>
    <row r="381" spans="1:5" x14ac:dyDescent="0.2">
      <c r="A381" s="102"/>
      <c r="B381" s="103"/>
      <c r="C381" s="103"/>
      <c r="D381" s="103"/>
      <c r="E381" s="103"/>
    </row>
    <row r="382" spans="1:5" x14ac:dyDescent="0.2">
      <c r="A382" s="102"/>
      <c r="B382" s="103"/>
      <c r="C382" s="103"/>
      <c r="D382" s="103"/>
      <c r="E382" s="103"/>
    </row>
    <row r="383" spans="1:5" x14ac:dyDescent="0.2">
      <c r="A383" s="102"/>
      <c r="B383" s="103"/>
      <c r="C383" s="103"/>
      <c r="D383" s="103"/>
      <c r="E383" s="103"/>
    </row>
    <row r="384" spans="1:5" x14ac:dyDescent="0.2">
      <c r="A384" s="102"/>
      <c r="B384" s="103"/>
      <c r="C384" s="103"/>
      <c r="D384" s="103"/>
      <c r="E384" s="103"/>
    </row>
    <row r="385" spans="1:5" x14ac:dyDescent="0.2">
      <c r="A385" s="102"/>
      <c r="B385" s="103"/>
      <c r="C385" s="103"/>
      <c r="D385" s="103"/>
      <c r="E385" s="103"/>
    </row>
    <row r="386" spans="1:5" x14ac:dyDescent="0.2">
      <c r="A386" s="102"/>
      <c r="B386" s="103"/>
      <c r="C386" s="103"/>
      <c r="D386" s="103"/>
      <c r="E386" s="103"/>
    </row>
    <row r="387" spans="1:5" x14ac:dyDescent="0.2">
      <c r="A387" s="102"/>
      <c r="B387" s="103"/>
      <c r="C387" s="103"/>
      <c r="D387" s="103"/>
      <c r="E387" s="103"/>
    </row>
    <row r="388" spans="1:5" x14ac:dyDescent="0.2">
      <c r="A388" s="102"/>
      <c r="B388" s="103"/>
      <c r="C388" s="103"/>
      <c r="D388" s="103"/>
      <c r="E388" s="103"/>
    </row>
    <row r="389" spans="1:5" x14ac:dyDescent="0.2">
      <c r="A389" s="102"/>
      <c r="B389" s="103"/>
      <c r="C389" s="103"/>
      <c r="D389" s="103"/>
      <c r="E389" s="103"/>
    </row>
    <row r="390" spans="1:5" x14ac:dyDescent="0.2">
      <c r="A390" s="102"/>
      <c r="B390" s="103"/>
      <c r="C390" s="103"/>
      <c r="D390" s="103"/>
      <c r="E390" s="103"/>
    </row>
    <row r="391" spans="1:5" x14ac:dyDescent="0.2">
      <c r="A391" s="102"/>
      <c r="B391" s="103"/>
      <c r="C391" s="103"/>
      <c r="D391" s="103"/>
      <c r="E391" s="103"/>
    </row>
    <row r="392" spans="1:5" x14ac:dyDescent="0.2">
      <c r="A392" s="102"/>
      <c r="B392" s="103"/>
      <c r="C392" s="103"/>
      <c r="D392" s="103"/>
      <c r="E392" s="103"/>
    </row>
    <row r="393" spans="1:5" x14ac:dyDescent="0.2">
      <c r="A393" s="102"/>
      <c r="B393" s="103"/>
      <c r="C393" s="103"/>
      <c r="D393" s="103"/>
      <c r="E393" s="103"/>
    </row>
    <row r="394" spans="1:5" x14ac:dyDescent="0.2">
      <c r="A394" s="102"/>
      <c r="B394" s="103"/>
      <c r="C394" s="103"/>
      <c r="D394" s="103"/>
      <c r="E394" s="103"/>
    </row>
    <row r="395" spans="1:5" x14ac:dyDescent="0.2">
      <c r="A395" s="102"/>
      <c r="B395" s="103"/>
      <c r="C395" s="103"/>
      <c r="D395" s="103"/>
      <c r="E395" s="103"/>
    </row>
    <row r="396" spans="1:5" x14ac:dyDescent="0.2">
      <c r="A396" s="102"/>
      <c r="B396" s="103"/>
      <c r="C396" s="103"/>
      <c r="D396" s="103"/>
      <c r="E396" s="103"/>
    </row>
    <row r="397" spans="1:5" x14ac:dyDescent="0.2">
      <c r="A397" s="102"/>
      <c r="B397" s="103"/>
      <c r="C397" s="103"/>
      <c r="D397" s="103"/>
      <c r="E397" s="103"/>
    </row>
    <row r="398" spans="1:5" x14ac:dyDescent="0.2">
      <c r="A398" s="102"/>
      <c r="B398" s="103"/>
      <c r="C398" s="103"/>
      <c r="D398" s="103"/>
      <c r="E398" s="103"/>
    </row>
    <row r="399" spans="1:5" x14ac:dyDescent="0.2">
      <c r="A399" s="102"/>
      <c r="B399" s="103"/>
      <c r="C399" s="103"/>
      <c r="D399" s="103"/>
      <c r="E399" s="103"/>
    </row>
    <row r="400" spans="1:5" x14ac:dyDescent="0.2">
      <c r="A400" s="102"/>
      <c r="B400" s="103"/>
      <c r="C400" s="103"/>
      <c r="D400" s="103"/>
      <c r="E400" s="103"/>
    </row>
    <row r="401" spans="1:5" x14ac:dyDescent="0.2">
      <c r="A401" s="102"/>
      <c r="B401" s="103"/>
      <c r="C401" s="103"/>
      <c r="D401" s="103"/>
      <c r="E401" s="103"/>
    </row>
    <row r="402" spans="1:5" x14ac:dyDescent="0.2">
      <c r="A402" s="102"/>
      <c r="B402" s="103"/>
      <c r="C402" s="103"/>
      <c r="D402" s="103"/>
      <c r="E402" s="103"/>
    </row>
    <row r="403" spans="1:5" x14ac:dyDescent="0.2">
      <c r="A403" s="102"/>
      <c r="B403" s="103"/>
      <c r="C403" s="103"/>
      <c r="D403" s="103"/>
      <c r="E403" s="103"/>
    </row>
    <row r="404" spans="1:5" x14ac:dyDescent="0.2">
      <c r="A404" s="102"/>
      <c r="B404" s="103"/>
      <c r="C404" s="103"/>
      <c r="D404" s="103"/>
      <c r="E404" s="103"/>
    </row>
    <row r="405" spans="1:5" x14ac:dyDescent="0.2">
      <c r="A405" s="102"/>
      <c r="B405" s="103"/>
      <c r="C405" s="103"/>
      <c r="D405" s="103"/>
      <c r="E405" s="103"/>
    </row>
    <row r="406" spans="1:5" x14ac:dyDescent="0.2">
      <c r="A406" s="102"/>
      <c r="B406" s="103"/>
      <c r="C406" s="103"/>
      <c r="D406" s="103"/>
      <c r="E406" s="103"/>
    </row>
    <row r="407" spans="1:5" x14ac:dyDescent="0.2">
      <c r="A407" s="102"/>
      <c r="B407" s="103"/>
      <c r="C407" s="103"/>
      <c r="D407" s="103"/>
      <c r="E407" s="103"/>
    </row>
    <row r="408" spans="1:5" x14ac:dyDescent="0.2">
      <c r="A408" s="102"/>
      <c r="B408" s="103"/>
      <c r="C408" s="103"/>
      <c r="D408" s="103"/>
      <c r="E408" s="103"/>
    </row>
    <row r="409" spans="1:5" x14ac:dyDescent="0.2">
      <c r="A409" s="102"/>
      <c r="B409" s="103"/>
      <c r="C409" s="103"/>
      <c r="D409" s="103"/>
      <c r="E409" s="103"/>
    </row>
    <row r="410" spans="1:5" x14ac:dyDescent="0.2">
      <c r="A410" s="102"/>
      <c r="B410" s="103"/>
      <c r="C410" s="103"/>
      <c r="D410" s="103"/>
      <c r="E410" s="103"/>
    </row>
    <row r="411" spans="1:5" x14ac:dyDescent="0.2">
      <c r="A411" s="102"/>
      <c r="B411" s="103"/>
      <c r="C411" s="103"/>
      <c r="D411" s="103"/>
      <c r="E411" s="103"/>
    </row>
    <row r="412" spans="1:5" x14ac:dyDescent="0.2">
      <c r="A412" s="102"/>
      <c r="B412" s="103"/>
      <c r="C412" s="103"/>
      <c r="D412" s="103"/>
      <c r="E412" s="103"/>
    </row>
    <row r="413" spans="1:5" x14ac:dyDescent="0.2">
      <c r="A413" s="102"/>
      <c r="B413" s="103"/>
      <c r="C413" s="103"/>
      <c r="D413" s="103"/>
      <c r="E413" s="103"/>
    </row>
    <row r="414" spans="1:5" x14ac:dyDescent="0.2">
      <c r="A414" s="102"/>
      <c r="B414" s="103"/>
      <c r="C414" s="103"/>
      <c r="D414" s="103"/>
      <c r="E414" s="103"/>
    </row>
    <row r="415" spans="1:5" x14ac:dyDescent="0.2">
      <c r="A415" s="102"/>
      <c r="B415" s="103"/>
      <c r="C415" s="103"/>
      <c r="D415" s="103"/>
      <c r="E415" s="103"/>
    </row>
    <row r="416" spans="1:5" x14ac:dyDescent="0.2">
      <c r="A416" s="102"/>
      <c r="B416" s="103"/>
      <c r="C416" s="103"/>
      <c r="D416" s="103"/>
      <c r="E416" s="103"/>
    </row>
    <row r="417" spans="1:5" x14ac:dyDescent="0.2">
      <c r="A417" s="102"/>
      <c r="B417" s="103"/>
      <c r="C417" s="103"/>
      <c r="D417" s="103"/>
      <c r="E417" s="103"/>
    </row>
    <row r="418" spans="1:5" x14ac:dyDescent="0.2">
      <c r="A418" s="102"/>
      <c r="B418" s="103"/>
      <c r="C418" s="103"/>
      <c r="D418" s="103"/>
      <c r="E418" s="103"/>
    </row>
    <row r="419" spans="1:5" x14ac:dyDescent="0.2">
      <c r="A419" s="102"/>
      <c r="B419" s="103"/>
      <c r="C419" s="103"/>
      <c r="D419" s="103"/>
      <c r="E419" s="103"/>
    </row>
    <row r="420" spans="1:5" x14ac:dyDescent="0.2">
      <c r="A420" s="102"/>
      <c r="B420" s="103"/>
      <c r="C420" s="103"/>
      <c r="D420" s="103"/>
      <c r="E420" s="103"/>
    </row>
    <row r="421" spans="1:5" x14ac:dyDescent="0.2">
      <c r="A421" s="102"/>
      <c r="B421" s="103"/>
      <c r="C421" s="103"/>
      <c r="D421" s="103"/>
      <c r="E421" s="103"/>
    </row>
    <row r="422" spans="1:5" x14ac:dyDescent="0.2">
      <c r="A422" s="102"/>
      <c r="B422" s="103"/>
      <c r="C422" s="103"/>
      <c r="D422" s="103"/>
      <c r="E422" s="103"/>
    </row>
    <row r="423" spans="1:5" x14ac:dyDescent="0.2">
      <c r="A423" s="102"/>
      <c r="B423" s="103"/>
      <c r="C423" s="103"/>
      <c r="D423" s="103"/>
      <c r="E423" s="103"/>
    </row>
    <row r="424" spans="1:5" x14ac:dyDescent="0.2">
      <c r="A424" s="102"/>
      <c r="B424" s="103"/>
      <c r="C424" s="103"/>
      <c r="D424" s="103"/>
      <c r="E424" s="103"/>
    </row>
    <row r="425" spans="1:5" x14ac:dyDescent="0.2">
      <c r="A425" s="102"/>
      <c r="B425" s="103"/>
      <c r="C425" s="103"/>
      <c r="D425" s="103"/>
      <c r="E425" s="103"/>
    </row>
    <row r="426" spans="1:5" x14ac:dyDescent="0.2">
      <c r="A426" s="102"/>
      <c r="B426" s="103"/>
      <c r="C426" s="103"/>
      <c r="D426" s="103"/>
      <c r="E426" s="103"/>
    </row>
    <row r="427" spans="1:5" x14ac:dyDescent="0.2">
      <c r="A427" s="102"/>
      <c r="B427" s="103"/>
      <c r="C427" s="103"/>
      <c r="D427" s="103"/>
      <c r="E427" s="103"/>
    </row>
    <row r="428" spans="1:5" x14ac:dyDescent="0.2">
      <c r="A428" s="102"/>
      <c r="B428" s="103"/>
      <c r="C428" s="103"/>
      <c r="D428" s="103"/>
      <c r="E428" s="103"/>
    </row>
    <row r="429" spans="1:5" x14ac:dyDescent="0.2">
      <c r="A429" s="102"/>
      <c r="B429" s="103"/>
      <c r="C429" s="103"/>
      <c r="D429" s="103"/>
      <c r="E429" s="103"/>
    </row>
    <row r="430" spans="1:5" x14ac:dyDescent="0.2">
      <c r="A430" s="102"/>
      <c r="B430" s="103"/>
      <c r="C430" s="103"/>
      <c r="D430" s="103"/>
      <c r="E430" s="103"/>
    </row>
    <row r="431" spans="1:5" x14ac:dyDescent="0.2">
      <c r="A431" s="102"/>
      <c r="B431" s="103"/>
      <c r="C431" s="103"/>
      <c r="D431" s="103"/>
      <c r="E431" s="103"/>
    </row>
    <row r="432" spans="1:5" x14ac:dyDescent="0.2">
      <c r="A432" s="102"/>
      <c r="B432" s="103"/>
      <c r="C432" s="103"/>
      <c r="D432" s="103"/>
      <c r="E432" s="103"/>
    </row>
    <row r="433" spans="1:5" x14ac:dyDescent="0.2">
      <c r="A433" s="102"/>
      <c r="B433" s="103"/>
      <c r="C433" s="103"/>
      <c r="D433" s="103"/>
      <c r="E433" s="103"/>
    </row>
    <row r="434" spans="1:5" x14ac:dyDescent="0.2">
      <c r="A434" s="102"/>
      <c r="B434" s="103"/>
      <c r="C434" s="103"/>
      <c r="D434" s="103"/>
      <c r="E434" s="103"/>
    </row>
    <row r="435" spans="1:5" x14ac:dyDescent="0.2">
      <c r="A435" s="102"/>
      <c r="B435" s="103"/>
      <c r="C435" s="103"/>
      <c r="D435" s="103"/>
      <c r="E435" s="103"/>
    </row>
    <row r="436" spans="1:5" x14ac:dyDescent="0.2">
      <c r="A436" s="102"/>
      <c r="B436" s="103"/>
      <c r="C436" s="103"/>
      <c r="D436" s="103"/>
      <c r="E436" s="103"/>
    </row>
    <row r="437" spans="1:5" x14ac:dyDescent="0.2">
      <c r="A437" s="102"/>
      <c r="B437" s="103"/>
      <c r="C437" s="103"/>
      <c r="D437" s="103"/>
      <c r="E437" s="103"/>
    </row>
    <row r="438" spans="1:5" x14ac:dyDescent="0.2">
      <c r="A438" s="102"/>
      <c r="B438" s="103"/>
      <c r="C438" s="103"/>
      <c r="D438" s="103"/>
      <c r="E438" s="103"/>
    </row>
    <row r="439" spans="1:5" x14ac:dyDescent="0.2">
      <c r="A439" s="102"/>
      <c r="B439" s="103"/>
      <c r="C439" s="103"/>
      <c r="D439" s="103"/>
      <c r="E439" s="103"/>
    </row>
    <row r="440" spans="1:5" x14ac:dyDescent="0.2">
      <c r="A440" s="102"/>
      <c r="B440" s="103"/>
      <c r="C440" s="103"/>
      <c r="D440" s="103"/>
      <c r="E440" s="103"/>
    </row>
    <row r="441" spans="1:5" x14ac:dyDescent="0.2">
      <c r="A441" s="102"/>
      <c r="B441" s="103"/>
      <c r="C441" s="103"/>
      <c r="D441" s="103"/>
      <c r="E441" s="103"/>
    </row>
    <row r="442" spans="1:5" x14ac:dyDescent="0.2">
      <c r="A442" s="102"/>
      <c r="B442" s="103"/>
      <c r="C442" s="103"/>
      <c r="D442" s="103"/>
      <c r="E442" s="103"/>
    </row>
    <row r="443" spans="1:5" x14ac:dyDescent="0.2">
      <c r="A443" s="102"/>
      <c r="B443" s="103"/>
      <c r="C443" s="103"/>
      <c r="D443" s="103"/>
      <c r="E443" s="103"/>
    </row>
    <row r="444" spans="1:5" x14ac:dyDescent="0.2">
      <c r="A444" s="102"/>
      <c r="B444" s="103"/>
      <c r="C444" s="103"/>
      <c r="D444" s="103"/>
      <c r="E444" s="103"/>
    </row>
    <row r="445" spans="1:5" x14ac:dyDescent="0.2">
      <c r="A445" s="102"/>
      <c r="B445" s="103"/>
      <c r="C445" s="103"/>
      <c r="D445" s="103"/>
      <c r="E445" s="103"/>
    </row>
    <row r="446" spans="1:5" x14ac:dyDescent="0.2">
      <c r="A446" s="102"/>
      <c r="B446" s="103"/>
      <c r="C446" s="103"/>
      <c r="D446" s="103"/>
      <c r="E446" s="103"/>
    </row>
    <row r="447" spans="1:5" x14ac:dyDescent="0.2">
      <c r="A447" s="102"/>
      <c r="B447" s="103"/>
      <c r="C447" s="103"/>
      <c r="D447" s="103"/>
      <c r="E447" s="103"/>
    </row>
    <row r="448" spans="1:5" x14ac:dyDescent="0.2">
      <c r="A448" s="102"/>
      <c r="B448" s="103"/>
      <c r="C448" s="103"/>
      <c r="D448" s="103"/>
      <c r="E448" s="103"/>
    </row>
    <row r="449" spans="1:5" x14ac:dyDescent="0.2">
      <c r="A449" s="102"/>
      <c r="B449" s="103"/>
      <c r="C449" s="103"/>
      <c r="D449" s="103"/>
      <c r="E449" s="103"/>
    </row>
    <row r="450" spans="1:5" x14ac:dyDescent="0.2">
      <c r="A450" s="102"/>
      <c r="B450" s="103"/>
      <c r="C450" s="103"/>
      <c r="D450" s="103"/>
      <c r="E450" s="103"/>
    </row>
    <row r="451" spans="1:5" x14ac:dyDescent="0.2">
      <c r="A451" s="102"/>
      <c r="B451" s="103"/>
      <c r="C451" s="103"/>
      <c r="D451" s="103"/>
      <c r="E451" s="103"/>
    </row>
    <row r="452" spans="1:5" x14ac:dyDescent="0.2">
      <c r="A452" s="102"/>
      <c r="B452" s="103"/>
      <c r="C452" s="103"/>
      <c r="D452" s="103"/>
      <c r="E452" s="103"/>
    </row>
    <row r="453" spans="1:5" x14ac:dyDescent="0.2">
      <c r="A453" s="102"/>
      <c r="B453" s="103"/>
      <c r="C453" s="103"/>
      <c r="D453" s="103"/>
      <c r="E453" s="103"/>
    </row>
    <row r="454" spans="1:5" x14ac:dyDescent="0.2">
      <c r="A454" s="102"/>
      <c r="B454" s="103"/>
      <c r="C454" s="103"/>
      <c r="D454" s="103"/>
      <c r="E454" s="103"/>
    </row>
    <row r="455" spans="1:5" x14ac:dyDescent="0.2">
      <c r="A455" s="102"/>
      <c r="B455" s="103"/>
      <c r="C455" s="103"/>
      <c r="D455" s="103"/>
      <c r="E455" s="103"/>
    </row>
    <row r="456" spans="1:5" x14ac:dyDescent="0.2">
      <c r="A456" s="102"/>
      <c r="B456" s="103"/>
      <c r="C456" s="103"/>
      <c r="D456" s="103"/>
      <c r="E456" s="103"/>
    </row>
    <row r="457" spans="1:5" x14ac:dyDescent="0.2">
      <c r="A457" s="102"/>
      <c r="B457" s="103"/>
      <c r="C457" s="103"/>
      <c r="D457" s="103"/>
      <c r="E457" s="103"/>
    </row>
    <row r="458" spans="1:5" x14ac:dyDescent="0.2">
      <c r="A458" s="102"/>
      <c r="B458" s="103"/>
      <c r="C458" s="103"/>
      <c r="D458" s="103"/>
      <c r="E458" s="103"/>
    </row>
    <row r="459" spans="1:5" x14ac:dyDescent="0.2">
      <c r="A459" s="102"/>
      <c r="B459" s="103"/>
      <c r="C459" s="103"/>
      <c r="D459" s="103"/>
      <c r="E459" s="103"/>
    </row>
    <row r="460" spans="1:5" x14ac:dyDescent="0.2">
      <c r="A460" s="102"/>
      <c r="B460" s="103"/>
      <c r="C460" s="103"/>
      <c r="D460" s="103"/>
      <c r="E460" s="103"/>
    </row>
    <row r="461" spans="1:5" x14ac:dyDescent="0.2">
      <c r="A461" s="102"/>
      <c r="B461" s="103"/>
      <c r="C461" s="103"/>
      <c r="D461" s="103"/>
      <c r="E461" s="103"/>
    </row>
    <row r="462" spans="1:5" x14ac:dyDescent="0.2">
      <c r="A462" s="102"/>
      <c r="B462" s="103"/>
      <c r="C462" s="103"/>
      <c r="D462" s="103"/>
      <c r="E462" s="103"/>
    </row>
    <row r="463" spans="1:5" x14ac:dyDescent="0.2">
      <c r="A463" s="102"/>
      <c r="B463" s="103"/>
      <c r="C463" s="103"/>
      <c r="D463" s="103"/>
      <c r="E463" s="103"/>
    </row>
    <row r="464" spans="1:5" x14ac:dyDescent="0.2">
      <c r="A464" s="102"/>
      <c r="B464" s="103"/>
      <c r="C464" s="103"/>
      <c r="D464" s="103"/>
      <c r="E464" s="103"/>
    </row>
    <row r="465" spans="1:5" x14ac:dyDescent="0.2">
      <c r="A465" s="102"/>
      <c r="B465" s="103"/>
      <c r="C465" s="103"/>
      <c r="D465" s="103"/>
      <c r="E465" s="103"/>
    </row>
    <row r="466" spans="1:5" x14ac:dyDescent="0.2">
      <c r="A466" s="102"/>
      <c r="B466" s="103"/>
      <c r="C466" s="103"/>
      <c r="D466" s="103"/>
      <c r="E466" s="103"/>
    </row>
    <row r="467" spans="1:5" x14ac:dyDescent="0.2">
      <c r="A467" s="102"/>
      <c r="B467" s="103"/>
      <c r="C467" s="103"/>
      <c r="D467" s="103"/>
      <c r="E467" s="103"/>
    </row>
    <row r="468" spans="1:5" x14ac:dyDescent="0.2">
      <c r="A468" s="102"/>
      <c r="B468" s="103"/>
      <c r="C468" s="103"/>
      <c r="D468" s="103"/>
      <c r="E468" s="103"/>
    </row>
    <row r="469" spans="1:5" x14ac:dyDescent="0.2">
      <c r="A469" s="102"/>
      <c r="B469" s="103"/>
      <c r="C469" s="103"/>
      <c r="D469" s="103"/>
      <c r="E469" s="103"/>
    </row>
    <row r="470" spans="1:5" x14ac:dyDescent="0.2">
      <c r="A470" s="102"/>
      <c r="B470" s="103"/>
      <c r="C470" s="103"/>
      <c r="D470" s="103"/>
      <c r="E470" s="103"/>
    </row>
    <row r="471" spans="1:5" x14ac:dyDescent="0.2">
      <c r="A471" s="102"/>
      <c r="B471" s="103"/>
      <c r="C471" s="103"/>
      <c r="D471" s="103"/>
      <c r="E471" s="103"/>
    </row>
    <row r="472" spans="1:5" x14ac:dyDescent="0.2">
      <c r="A472" s="102"/>
      <c r="B472" s="103"/>
      <c r="C472" s="103"/>
      <c r="D472" s="103"/>
      <c r="E472" s="103"/>
    </row>
    <row r="473" spans="1:5" x14ac:dyDescent="0.2">
      <c r="A473" s="102"/>
      <c r="B473" s="103"/>
      <c r="C473" s="103"/>
      <c r="D473" s="103"/>
      <c r="E473" s="103"/>
    </row>
    <row r="474" spans="1:5" x14ac:dyDescent="0.2">
      <c r="A474" s="102"/>
      <c r="B474" s="103"/>
      <c r="C474" s="103"/>
      <c r="D474" s="103"/>
      <c r="E474" s="103"/>
    </row>
    <row r="475" spans="1:5" x14ac:dyDescent="0.2">
      <c r="A475" s="102"/>
      <c r="B475" s="103"/>
      <c r="C475" s="103"/>
      <c r="D475" s="103"/>
      <c r="E475" s="103"/>
    </row>
    <row r="476" spans="1:5" x14ac:dyDescent="0.2">
      <c r="A476" s="102"/>
      <c r="B476" s="103"/>
      <c r="C476" s="103"/>
      <c r="D476" s="103"/>
      <c r="E476" s="103"/>
    </row>
    <row r="477" spans="1:5" x14ac:dyDescent="0.2">
      <c r="A477" s="102"/>
      <c r="B477" s="103"/>
      <c r="C477" s="103"/>
      <c r="D477" s="103"/>
      <c r="E477" s="103"/>
    </row>
    <row r="478" spans="1:5" x14ac:dyDescent="0.2">
      <c r="A478" s="102"/>
      <c r="B478" s="103"/>
      <c r="C478" s="103"/>
      <c r="D478" s="103"/>
      <c r="E478" s="103"/>
    </row>
    <row r="479" spans="1:5" x14ac:dyDescent="0.2">
      <c r="A479" s="102"/>
      <c r="B479" s="103"/>
      <c r="C479" s="103"/>
      <c r="D479" s="103"/>
      <c r="E479" s="103"/>
    </row>
    <row r="480" spans="1:5" x14ac:dyDescent="0.2">
      <c r="A480" s="102"/>
      <c r="B480" s="103"/>
      <c r="C480" s="103"/>
      <c r="D480" s="103"/>
      <c r="E480" s="103"/>
    </row>
    <row r="481" spans="1:5" x14ac:dyDescent="0.2">
      <c r="A481" s="102"/>
      <c r="B481" s="103"/>
      <c r="C481" s="103"/>
      <c r="D481" s="103"/>
      <c r="E481" s="103"/>
    </row>
    <row r="482" spans="1:5" x14ac:dyDescent="0.2">
      <c r="A482" s="102"/>
      <c r="B482" s="103"/>
      <c r="C482" s="103"/>
      <c r="D482" s="103"/>
      <c r="E482" s="103"/>
    </row>
    <row r="483" spans="1:5" x14ac:dyDescent="0.2">
      <c r="A483" s="102"/>
      <c r="B483" s="103"/>
      <c r="C483" s="103"/>
      <c r="D483" s="103"/>
      <c r="E483" s="103"/>
    </row>
    <row r="484" spans="1:5" x14ac:dyDescent="0.2">
      <c r="A484" s="102"/>
      <c r="B484" s="103"/>
      <c r="C484" s="103"/>
      <c r="D484" s="103"/>
      <c r="E484" s="103"/>
    </row>
    <row r="485" spans="1:5" x14ac:dyDescent="0.2">
      <c r="A485" s="102"/>
      <c r="B485" s="103"/>
      <c r="C485" s="103"/>
      <c r="D485" s="103"/>
      <c r="E485" s="103"/>
    </row>
    <row r="486" spans="1:5" x14ac:dyDescent="0.2">
      <c r="A486" s="102"/>
      <c r="B486" s="103"/>
      <c r="C486" s="103"/>
      <c r="D486" s="103"/>
      <c r="E486" s="103"/>
    </row>
    <row r="487" spans="1:5" x14ac:dyDescent="0.2">
      <c r="A487" s="102"/>
      <c r="B487" s="103"/>
      <c r="C487" s="103"/>
      <c r="D487" s="103"/>
      <c r="E487" s="103"/>
    </row>
    <row r="488" spans="1:5" x14ac:dyDescent="0.2">
      <c r="A488" s="102"/>
      <c r="B488" s="103"/>
      <c r="C488" s="103"/>
      <c r="D488" s="103"/>
      <c r="E488" s="103"/>
    </row>
    <row r="489" spans="1:5" x14ac:dyDescent="0.2">
      <c r="A489" s="102"/>
      <c r="B489" s="103"/>
      <c r="C489" s="103"/>
      <c r="D489" s="103"/>
      <c r="E489" s="103"/>
    </row>
    <row r="490" spans="1:5" x14ac:dyDescent="0.2">
      <c r="A490" s="102"/>
      <c r="B490" s="103"/>
      <c r="C490" s="103"/>
      <c r="D490" s="103"/>
      <c r="E490" s="103"/>
    </row>
    <row r="491" spans="1:5" x14ac:dyDescent="0.2">
      <c r="A491" s="102"/>
      <c r="B491" s="103"/>
      <c r="C491" s="103"/>
      <c r="D491" s="103"/>
      <c r="E491" s="103"/>
    </row>
    <row r="492" spans="1:5" x14ac:dyDescent="0.2">
      <c r="A492" s="102"/>
      <c r="B492" s="103"/>
      <c r="C492" s="103"/>
      <c r="D492" s="103"/>
      <c r="E492" s="103"/>
    </row>
    <row r="493" spans="1:5" x14ac:dyDescent="0.2">
      <c r="A493" s="102"/>
      <c r="B493" s="103"/>
      <c r="C493" s="103"/>
      <c r="D493" s="103"/>
      <c r="E493" s="103"/>
    </row>
    <row r="494" spans="1:5" x14ac:dyDescent="0.2">
      <c r="A494" s="102"/>
      <c r="B494" s="103"/>
      <c r="C494" s="103"/>
      <c r="D494" s="103"/>
      <c r="E494" s="103"/>
    </row>
    <row r="495" spans="1:5" x14ac:dyDescent="0.2">
      <c r="A495" s="102"/>
      <c r="B495" s="103"/>
      <c r="C495" s="103"/>
      <c r="D495" s="103"/>
      <c r="E495" s="103"/>
    </row>
    <row r="496" spans="1:5" x14ac:dyDescent="0.2">
      <c r="A496" s="102"/>
      <c r="B496" s="103"/>
      <c r="C496" s="103"/>
      <c r="D496" s="103"/>
      <c r="E496" s="103"/>
    </row>
    <row r="497" spans="1:5" x14ac:dyDescent="0.2">
      <c r="A497" s="102"/>
      <c r="B497" s="103"/>
      <c r="C497" s="103"/>
      <c r="D497" s="103"/>
      <c r="E497" s="103"/>
    </row>
    <row r="498" spans="1:5" x14ac:dyDescent="0.2">
      <c r="A498" s="102"/>
      <c r="B498" s="103"/>
      <c r="C498" s="103"/>
      <c r="D498" s="103"/>
      <c r="E498" s="103"/>
    </row>
    <row r="499" spans="1:5" x14ac:dyDescent="0.2">
      <c r="A499" s="102"/>
      <c r="B499" s="103"/>
      <c r="C499" s="103"/>
      <c r="D499" s="103"/>
      <c r="E499" s="103"/>
    </row>
    <row r="500" spans="1:5" x14ac:dyDescent="0.2">
      <c r="A500" s="102"/>
      <c r="B500" s="103"/>
      <c r="C500" s="103"/>
      <c r="D500" s="103"/>
      <c r="E500" s="103"/>
    </row>
    <row r="501" spans="1:5" x14ac:dyDescent="0.2">
      <c r="A501" s="102"/>
      <c r="B501" s="103"/>
      <c r="C501" s="103"/>
      <c r="D501" s="103"/>
      <c r="E501" s="103"/>
    </row>
    <row r="502" spans="1:5" x14ac:dyDescent="0.2">
      <c r="A502" s="102"/>
      <c r="B502" s="103"/>
      <c r="C502" s="103"/>
      <c r="D502" s="103"/>
      <c r="E502" s="103"/>
    </row>
    <row r="503" spans="1:5" x14ac:dyDescent="0.2">
      <c r="A503" s="102"/>
      <c r="B503" s="103"/>
      <c r="C503" s="103"/>
      <c r="D503" s="103"/>
      <c r="E503" s="103"/>
    </row>
    <row r="504" spans="1:5" x14ac:dyDescent="0.2">
      <c r="A504" s="102"/>
      <c r="B504" s="103"/>
      <c r="C504" s="103"/>
      <c r="D504" s="103"/>
      <c r="E504" s="103"/>
    </row>
    <row r="505" spans="1:5" x14ac:dyDescent="0.2">
      <c r="A505" s="102"/>
      <c r="B505" s="103"/>
      <c r="C505" s="103"/>
      <c r="D505" s="103"/>
      <c r="E505" s="103"/>
    </row>
    <row r="506" spans="1:5" x14ac:dyDescent="0.2">
      <c r="A506" s="102"/>
      <c r="B506" s="103"/>
      <c r="C506" s="103"/>
      <c r="D506" s="103"/>
      <c r="E506" s="103"/>
    </row>
    <row r="507" spans="1:5" x14ac:dyDescent="0.2">
      <c r="A507" s="102"/>
      <c r="B507" s="103"/>
      <c r="C507" s="103"/>
      <c r="D507" s="103"/>
      <c r="E507" s="103"/>
    </row>
    <row r="508" spans="1:5" x14ac:dyDescent="0.2">
      <c r="A508" s="102"/>
      <c r="B508" s="103"/>
      <c r="C508" s="103"/>
      <c r="D508" s="103"/>
      <c r="E508" s="103"/>
    </row>
    <row r="509" spans="1:5" x14ac:dyDescent="0.2">
      <c r="A509" s="102"/>
      <c r="B509" s="103"/>
      <c r="C509" s="103"/>
      <c r="D509" s="103"/>
      <c r="E509" s="103"/>
    </row>
    <row r="510" spans="1:5" x14ac:dyDescent="0.2">
      <c r="A510" s="102"/>
      <c r="B510" s="103"/>
      <c r="C510" s="103"/>
      <c r="D510" s="103"/>
      <c r="E510" s="103"/>
    </row>
    <row r="511" spans="1:5" x14ac:dyDescent="0.2">
      <c r="A511" s="102"/>
      <c r="B511" s="103"/>
      <c r="C511" s="103"/>
      <c r="D511" s="103"/>
      <c r="E511" s="103"/>
    </row>
    <row r="512" spans="1:5" x14ac:dyDescent="0.2">
      <c r="A512" s="102"/>
      <c r="B512" s="103"/>
      <c r="C512" s="103"/>
      <c r="D512" s="103"/>
      <c r="E512" s="103"/>
    </row>
    <row r="513" spans="1:5" x14ac:dyDescent="0.2">
      <c r="A513" s="102"/>
      <c r="B513" s="103"/>
      <c r="C513" s="103"/>
      <c r="D513" s="103"/>
      <c r="E513" s="103"/>
    </row>
    <row r="514" spans="1:5" x14ac:dyDescent="0.2">
      <c r="A514" s="102"/>
      <c r="B514" s="103"/>
      <c r="C514" s="103"/>
      <c r="D514" s="103"/>
      <c r="E514" s="103"/>
    </row>
    <row r="515" spans="1:5" x14ac:dyDescent="0.2">
      <c r="A515" s="102"/>
      <c r="B515" s="103"/>
      <c r="C515" s="103"/>
      <c r="D515" s="103"/>
      <c r="E515" s="103"/>
    </row>
    <row r="516" spans="1:5" x14ac:dyDescent="0.2">
      <c r="A516" s="102"/>
      <c r="B516" s="103"/>
      <c r="C516" s="103"/>
      <c r="D516" s="103"/>
      <c r="E516" s="103"/>
    </row>
    <row r="517" spans="1:5" x14ac:dyDescent="0.2">
      <c r="A517" s="102"/>
      <c r="B517" s="103"/>
      <c r="C517" s="103"/>
      <c r="D517" s="103"/>
      <c r="E517" s="103"/>
    </row>
    <row r="518" spans="1:5" x14ac:dyDescent="0.2">
      <c r="A518" s="102"/>
      <c r="B518" s="103"/>
      <c r="C518" s="103"/>
      <c r="D518" s="103"/>
      <c r="E518" s="103"/>
    </row>
    <row r="519" spans="1:5" x14ac:dyDescent="0.2">
      <c r="A519" s="102"/>
      <c r="B519" s="103"/>
      <c r="C519" s="103"/>
      <c r="D519" s="103"/>
      <c r="E519" s="103"/>
    </row>
    <row r="520" spans="1:5" x14ac:dyDescent="0.2">
      <c r="A520" s="102"/>
      <c r="B520" s="103"/>
      <c r="C520" s="103"/>
      <c r="D520" s="103"/>
      <c r="E520" s="103"/>
    </row>
    <row r="521" spans="1:5" x14ac:dyDescent="0.2">
      <c r="A521" s="102"/>
      <c r="B521" s="103"/>
      <c r="C521" s="103"/>
      <c r="D521" s="103"/>
      <c r="E521" s="103"/>
    </row>
    <row r="522" spans="1:5" x14ac:dyDescent="0.2">
      <c r="A522" s="102"/>
      <c r="B522" s="103"/>
      <c r="C522" s="103"/>
      <c r="D522" s="103"/>
      <c r="E522" s="103"/>
    </row>
    <row r="523" spans="1:5" x14ac:dyDescent="0.2">
      <c r="A523" s="102"/>
      <c r="B523" s="103"/>
      <c r="C523" s="103"/>
      <c r="D523" s="103"/>
      <c r="E523" s="103"/>
    </row>
    <row r="524" spans="1:5" x14ac:dyDescent="0.2">
      <c r="A524" s="102"/>
      <c r="B524" s="103"/>
      <c r="C524" s="103"/>
      <c r="D524" s="103"/>
      <c r="E524" s="103"/>
    </row>
    <row r="525" spans="1:5" x14ac:dyDescent="0.2">
      <c r="A525" s="102"/>
      <c r="B525" s="103"/>
      <c r="C525" s="103"/>
      <c r="D525" s="103"/>
      <c r="E525" s="103"/>
    </row>
    <row r="526" spans="1:5" x14ac:dyDescent="0.2">
      <c r="A526" s="102"/>
      <c r="B526" s="103"/>
      <c r="C526" s="103"/>
      <c r="D526" s="103"/>
      <c r="E526" s="103"/>
    </row>
    <row r="527" spans="1:5" x14ac:dyDescent="0.2">
      <c r="A527" s="102"/>
      <c r="B527" s="103"/>
      <c r="C527" s="103"/>
      <c r="D527" s="103"/>
      <c r="E527" s="103"/>
    </row>
    <row r="528" spans="1:5" x14ac:dyDescent="0.2">
      <c r="A528" s="102"/>
      <c r="B528" s="103"/>
      <c r="C528" s="103"/>
      <c r="D528" s="103"/>
      <c r="E528" s="103"/>
    </row>
    <row r="529" spans="1:5" x14ac:dyDescent="0.2">
      <c r="A529" s="102"/>
      <c r="B529" s="103"/>
      <c r="C529" s="103"/>
      <c r="D529" s="103"/>
      <c r="E529" s="103"/>
    </row>
    <row r="530" spans="1:5" x14ac:dyDescent="0.2">
      <c r="A530" s="102"/>
      <c r="B530" s="103"/>
      <c r="C530" s="103"/>
      <c r="D530" s="103"/>
      <c r="E530" s="103"/>
    </row>
    <row r="531" spans="1:5" x14ac:dyDescent="0.2">
      <c r="A531" s="102"/>
      <c r="B531" s="103"/>
      <c r="C531" s="103"/>
      <c r="D531" s="103"/>
      <c r="E531" s="103"/>
    </row>
    <row r="532" spans="1:5" x14ac:dyDescent="0.2">
      <c r="A532" s="102"/>
      <c r="B532" s="103"/>
      <c r="C532" s="103"/>
      <c r="D532" s="103"/>
      <c r="E532" s="103"/>
    </row>
    <row r="533" spans="1:5" x14ac:dyDescent="0.2">
      <c r="A533" s="102"/>
      <c r="B533" s="103"/>
      <c r="C533" s="103"/>
      <c r="D533" s="103"/>
      <c r="E533" s="103"/>
    </row>
    <row r="534" spans="1:5" x14ac:dyDescent="0.2">
      <c r="A534" s="102"/>
      <c r="B534" s="103"/>
      <c r="C534" s="103"/>
      <c r="D534" s="103"/>
      <c r="E534" s="103"/>
    </row>
    <row r="535" spans="1:5" x14ac:dyDescent="0.2">
      <c r="A535" s="102"/>
      <c r="B535" s="103"/>
      <c r="C535" s="103"/>
      <c r="D535" s="103"/>
      <c r="E535" s="103"/>
    </row>
    <row r="536" spans="1:5" x14ac:dyDescent="0.2">
      <c r="A536" s="102"/>
      <c r="B536" s="103"/>
      <c r="C536" s="103"/>
      <c r="D536" s="103"/>
      <c r="E536" s="103"/>
    </row>
    <row r="537" spans="1:5" x14ac:dyDescent="0.2">
      <c r="A537" s="102"/>
      <c r="B537" s="103"/>
      <c r="C537" s="103"/>
      <c r="D537" s="103"/>
      <c r="E537" s="103"/>
    </row>
    <row r="538" spans="1:5" x14ac:dyDescent="0.2">
      <c r="A538" s="102"/>
      <c r="B538" s="103"/>
      <c r="C538" s="103"/>
      <c r="D538" s="103"/>
      <c r="E538" s="103"/>
    </row>
    <row r="539" spans="1:5" x14ac:dyDescent="0.2">
      <c r="A539" s="102"/>
      <c r="B539" s="103"/>
      <c r="C539" s="103"/>
      <c r="D539" s="103"/>
      <c r="E539" s="103"/>
    </row>
    <row r="540" spans="1:5" x14ac:dyDescent="0.2">
      <c r="A540" s="102"/>
      <c r="B540" s="103"/>
      <c r="C540" s="103"/>
      <c r="D540" s="103"/>
      <c r="E540" s="103"/>
    </row>
    <row r="541" spans="1:5" x14ac:dyDescent="0.2">
      <c r="A541" s="102"/>
      <c r="B541" s="103"/>
      <c r="C541" s="103"/>
      <c r="D541" s="103"/>
      <c r="E541" s="103"/>
    </row>
    <row r="542" spans="1:5" x14ac:dyDescent="0.2">
      <c r="A542" s="102"/>
      <c r="B542" s="103"/>
      <c r="C542" s="103"/>
      <c r="D542" s="103"/>
      <c r="E542" s="103"/>
    </row>
    <row r="543" spans="1:5" x14ac:dyDescent="0.2">
      <c r="A543" s="102"/>
      <c r="B543" s="103"/>
      <c r="C543" s="103"/>
      <c r="D543" s="103"/>
      <c r="E543" s="103"/>
    </row>
    <row r="544" spans="1:5" x14ac:dyDescent="0.2">
      <c r="A544" s="102"/>
      <c r="B544" s="103"/>
      <c r="C544" s="103"/>
      <c r="D544" s="103"/>
      <c r="E544" s="103"/>
    </row>
    <row r="545" spans="1:5" x14ac:dyDescent="0.2">
      <c r="A545" s="102"/>
      <c r="B545" s="103"/>
      <c r="C545" s="103"/>
      <c r="D545" s="103"/>
      <c r="E545" s="103"/>
    </row>
    <row r="546" spans="1:5" x14ac:dyDescent="0.2">
      <c r="A546" s="102"/>
      <c r="B546" s="103"/>
      <c r="C546" s="103"/>
      <c r="D546" s="103"/>
      <c r="E546" s="103"/>
    </row>
    <row r="547" spans="1:5" x14ac:dyDescent="0.2">
      <c r="A547" s="102"/>
      <c r="B547" s="103"/>
      <c r="C547" s="103"/>
      <c r="D547" s="103"/>
      <c r="E547" s="103"/>
    </row>
    <row r="548" spans="1:5" x14ac:dyDescent="0.2">
      <c r="A548" s="102"/>
      <c r="B548" s="103"/>
      <c r="C548" s="103"/>
      <c r="D548" s="103"/>
      <c r="E548" s="103"/>
    </row>
    <row r="549" spans="1:5" x14ac:dyDescent="0.2">
      <c r="A549" s="102"/>
      <c r="B549" s="103"/>
      <c r="C549" s="103"/>
      <c r="D549" s="103"/>
      <c r="E549" s="103"/>
    </row>
    <row r="550" spans="1:5" x14ac:dyDescent="0.2">
      <c r="A550" s="102"/>
      <c r="B550" s="103"/>
      <c r="C550" s="103"/>
      <c r="D550" s="103"/>
      <c r="E550" s="103"/>
    </row>
    <row r="551" spans="1:5" x14ac:dyDescent="0.2">
      <c r="A551" s="102"/>
      <c r="B551" s="103"/>
      <c r="C551" s="103"/>
      <c r="D551" s="103"/>
      <c r="E551" s="103"/>
    </row>
    <row r="552" spans="1:5" x14ac:dyDescent="0.2">
      <c r="A552" s="102"/>
      <c r="B552" s="103"/>
      <c r="C552" s="103"/>
      <c r="D552" s="103"/>
      <c r="E552" s="103"/>
    </row>
    <row r="553" spans="1:5" x14ac:dyDescent="0.2">
      <c r="A553" s="102"/>
      <c r="B553" s="103"/>
      <c r="C553" s="103"/>
      <c r="D553" s="103"/>
      <c r="E553" s="103"/>
    </row>
    <row r="554" spans="1:5" x14ac:dyDescent="0.2">
      <c r="A554" s="102"/>
      <c r="B554" s="103"/>
      <c r="C554" s="103"/>
      <c r="D554" s="103"/>
      <c r="E554" s="103"/>
    </row>
    <row r="555" spans="1:5" x14ac:dyDescent="0.2">
      <c r="A555" s="102"/>
      <c r="B555" s="103"/>
      <c r="C555" s="103"/>
      <c r="D555" s="103"/>
      <c r="E555" s="103"/>
    </row>
    <row r="556" spans="1:5" x14ac:dyDescent="0.2">
      <c r="A556" s="102"/>
      <c r="B556" s="103"/>
      <c r="C556" s="103"/>
      <c r="D556" s="103"/>
      <c r="E556" s="103"/>
    </row>
    <row r="557" spans="1:5" x14ac:dyDescent="0.2">
      <c r="A557" s="102"/>
      <c r="B557" s="103"/>
      <c r="C557" s="103"/>
      <c r="D557" s="103"/>
      <c r="E557" s="103"/>
    </row>
    <row r="558" spans="1:5" x14ac:dyDescent="0.2">
      <c r="A558" s="102"/>
      <c r="B558" s="103"/>
      <c r="C558" s="103"/>
      <c r="D558" s="103"/>
      <c r="E558" s="103"/>
    </row>
    <row r="559" spans="1:5" x14ac:dyDescent="0.2">
      <c r="A559" s="102"/>
      <c r="B559" s="103"/>
      <c r="C559" s="103"/>
      <c r="D559" s="103"/>
      <c r="E559" s="103"/>
    </row>
    <row r="560" spans="1:5" x14ac:dyDescent="0.2">
      <c r="A560" s="102"/>
      <c r="B560" s="103"/>
      <c r="C560" s="103"/>
      <c r="D560" s="103"/>
      <c r="E560" s="103"/>
    </row>
    <row r="561" spans="1:5" x14ac:dyDescent="0.2">
      <c r="A561" s="102"/>
      <c r="B561" s="103"/>
      <c r="C561" s="103"/>
      <c r="D561" s="103"/>
      <c r="E561" s="103"/>
    </row>
    <row r="562" spans="1:5" x14ac:dyDescent="0.2">
      <c r="A562" s="102"/>
      <c r="B562" s="103"/>
      <c r="C562" s="103"/>
      <c r="D562" s="103"/>
      <c r="E562" s="103"/>
    </row>
    <row r="563" spans="1:5" x14ac:dyDescent="0.2">
      <c r="A563" s="102"/>
      <c r="B563" s="103"/>
      <c r="C563" s="103"/>
      <c r="D563" s="103"/>
      <c r="E563" s="103"/>
    </row>
    <row r="564" spans="1:5" x14ac:dyDescent="0.2">
      <c r="A564" s="102"/>
      <c r="B564" s="103"/>
      <c r="C564" s="103"/>
      <c r="D564" s="103"/>
      <c r="E564" s="103"/>
    </row>
    <row r="565" spans="1:5" x14ac:dyDescent="0.2">
      <c r="A565" s="102"/>
      <c r="B565" s="103"/>
      <c r="C565" s="103"/>
      <c r="D565" s="103"/>
      <c r="E565" s="103"/>
    </row>
    <row r="566" spans="1:5" x14ac:dyDescent="0.2">
      <c r="A566" s="102"/>
      <c r="B566" s="103"/>
      <c r="C566" s="103"/>
      <c r="D566" s="103"/>
      <c r="E566" s="103"/>
    </row>
    <row r="567" spans="1:5" x14ac:dyDescent="0.2">
      <c r="A567" s="102"/>
      <c r="B567" s="103"/>
      <c r="C567" s="103"/>
      <c r="D567" s="103"/>
      <c r="E567" s="103"/>
    </row>
    <row r="568" spans="1:5" x14ac:dyDescent="0.2">
      <c r="A568" s="102"/>
      <c r="B568" s="103"/>
      <c r="C568" s="103"/>
      <c r="D568" s="103"/>
      <c r="E568" s="103"/>
    </row>
    <row r="569" spans="1:5" x14ac:dyDescent="0.2">
      <c r="A569" s="102"/>
      <c r="B569" s="103"/>
      <c r="C569" s="103"/>
      <c r="D569" s="103"/>
      <c r="E569" s="103"/>
    </row>
    <row r="570" spans="1:5" x14ac:dyDescent="0.2">
      <c r="A570" s="102"/>
      <c r="B570" s="103"/>
      <c r="C570" s="103"/>
      <c r="D570" s="103"/>
      <c r="E570" s="103"/>
    </row>
    <row r="571" spans="1:5" x14ac:dyDescent="0.2">
      <c r="A571" s="102"/>
      <c r="B571" s="103"/>
      <c r="C571" s="103"/>
      <c r="D571" s="103"/>
      <c r="E571" s="103"/>
    </row>
    <row r="572" spans="1:5" x14ac:dyDescent="0.2">
      <c r="A572" s="102"/>
      <c r="B572" s="103"/>
      <c r="C572" s="103"/>
      <c r="D572" s="103"/>
      <c r="E572" s="103"/>
    </row>
    <row r="573" spans="1:5" x14ac:dyDescent="0.2">
      <c r="A573" s="102"/>
      <c r="B573" s="103"/>
      <c r="C573" s="103"/>
      <c r="D573" s="103"/>
      <c r="E573" s="103"/>
    </row>
    <row r="574" spans="1:5" x14ac:dyDescent="0.2">
      <c r="A574" s="102"/>
      <c r="B574" s="103"/>
      <c r="C574" s="103"/>
      <c r="D574" s="103"/>
      <c r="E574" s="103"/>
    </row>
    <row r="575" spans="1:5" x14ac:dyDescent="0.2">
      <c r="A575" s="102"/>
      <c r="B575" s="103"/>
      <c r="C575" s="103"/>
      <c r="D575" s="103"/>
      <c r="E575" s="103"/>
    </row>
    <row r="576" spans="1:5" x14ac:dyDescent="0.2">
      <c r="A576" s="102"/>
      <c r="B576" s="103"/>
      <c r="C576" s="103"/>
      <c r="D576" s="103"/>
      <c r="E576" s="103"/>
    </row>
    <row r="577" spans="1:5" x14ac:dyDescent="0.2">
      <c r="A577" s="102"/>
      <c r="B577" s="103"/>
      <c r="C577" s="103"/>
      <c r="D577" s="103"/>
      <c r="E577" s="103"/>
    </row>
    <row r="578" spans="1:5" x14ac:dyDescent="0.2">
      <c r="A578" s="102"/>
      <c r="B578" s="103"/>
      <c r="C578" s="103"/>
      <c r="D578" s="103"/>
      <c r="E578" s="103"/>
    </row>
    <row r="579" spans="1:5" x14ac:dyDescent="0.2">
      <c r="A579" s="102"/>
      <c r="B579" s="103"/>
      <c r="C579" s="103"/>
      <c r="D579" s="103"/>
      <c r="E579" s="103"/>
    </row>
    <row r="580" spans="1:5" x14ac:dyDescent="0.2">
      <c r="A580" s="102"/>
      <c r="B580" s="103"/>
      <c r="C580" s="103"/>
      <c r="D580" s="103"/>
      <c r="E580" s="103"/>
    </row>
    <row r="581" spans="1:5" x14ac:dyDescent="0.2">
      <c r="A581" s="102"/>
      <c r="B581" s="103"/>
      <c r="C581" s="103"/>
      <c r="D581" s="103"/>
      <c r="E581" s="103"/>
    </row>
    <row r="582" spans="1:5" x14ac:dyDescent="0.2">
      <c r="A582" s="102"/>
      <c r="B582" s="103"/>
      <c r="C582" s="103"/>
      <c r="D582" s="103"/>
      <c r="E582" s="103"/>
    </row>
    <row r="583" spans="1:5" x14ac:dyDescent="0.2">
      <c r="A583" s="102"/>
      <c r="B583" s="103"/>
      <c r="C583" s="103"/>
      <c r="D583" s="103"/>
      <c r="E583" s="103"/>
    </row>
    <row r="584" spans="1:5" x14ac:dyDescent="0.2">
      <c r="A584" s="102"/>
      <c r="B584" s="103"/>
      <c r="C584" s="103"/>
      <c r="D584" s="103"/>
      <c r="E584" s="103"/>
    </row>
    <row r="585" spans="1:5" x14ac:dyDescent="0.2">
      <c r="A585" s="102"/>
      <c r="B585" s="103"/>
      <c r="C585" s="103"/>
      <c r="D585" s="103"/>
      <c r="E585" s="103"/>
    </row>
    <row r="586" spans="1:5" x14ac:dyDescent="0.2">
      <c r="A586" s="102"/>
      <c r="B586" s="103"/>
      <c r="C586" s="103"/>
      <c r="D586" s="103"/>
      <c r="E586" s="103"/>
    </row>
    <row r="587" spans="1:5" x14ac:dyDescent="0.2">
      <c r="A587" s="102"/>
      <c r="B587" s="103"/>
      <c r="C587" s="103"/>
      <c r="D587" s="103"/>
      <c r="E587" s="103"/>
    </row>
    <row r="588" spans="1:5" x14ac:dyDescent="0.2">
      <c r="A588" s="102"/>
      <c r="B588" s="103"/>
      <c r="C588" s="103"/>
      <c r="D588" s="103"/>
      <c r="E588" s="103"/>
    </row>
    <row r="589" spans="1:5" x14ac:dyDescent="0.2">
      <c r="A589" s="102"/>
      <c r="B589" s="103"/>
      <c r="C589" s="103"/>
      <c r="D589" s="103"/>
      <c r="E589" s="103"/>
    </row>
    <row r="590" spans="1:5" x14ac:dyDescent="0.2">
      <c r="A590" s="102"/>
      <c r="B590" s="103"/>
      <c r="C590" s="103"/>
      <c r="D590" s="103"/>
      <c r="E590" s="103"/>
    </row>
    <row r="591" spans="1:5" x14ac:dyDescent="0.2">
      <c r="A591" s="102"/>
      <c r="B591" s="103"/>
      <c r="C591" s="103"/>
      <c r="D591" s="103"/>
      <c r="E591" s="103"/>
    </row>
    <row r="592" spans="1:5" x14ac:dyDescent="0.2">
      <c r="A592" s="102"/>
      <c r="B592" s="103"/>
      <c r="C592" s="103"/>
      <c r="D592" s="103"/>
      <c r="E592" s="103"/>
    </row>
    <row r="593" spans="1:5" x14ac:dyDescent="0.2">
      <c r="A593" s="102"/>
      <c r="B593" s="103"/>
      <c r="C593" s="103"/>
      <c r="D593" s="103"/>
      <c r="E593" s="103"/>
    </row>
    <row r="594" spans="1:5" x14ac:dyDescent="0.2">
      <c r="A594" s="102"/>
      <c r="B594" s="103"/>
      <c r="C594" s="103"/>
      <c r="D594" s="103"/>
      <c r="E594" s="103"/>
    </row>
    <row r="595" spans="1:5" x14ac:dyDescent="0.2">
      <c r="A595" s="102"/>
      <c r="B595" s="103"/>
      <c r="C595" s="103"/>
      <c r="D595" s="103"/>
      <c r="E595" s="103"/>
    </row>
    <row r="596" spans="1:5" x14ac:dyDescent="0.2">
      <c r="A596" s="102"/>
      <c r="B596" s="103"/>
      <c r="C596" s="103"/>
      <c r="D596" s="103"/>
      <c r="E596" s="103"/>
    </row>
    <row r="597" spans="1:5" x14ac:dyDescent="0.2">
      <c r="A597" s="102"/>
      <c r="B597" s="103"/>
      <c r="C597" s="103"/>
      <c r="D597" s="103"/>
      <c r="E597" s="103"/>
    </row>
    <row r="598" spans="1:5" x14ac:dyDescent="0.2">
      <c r="A598" s="102"/>
      <c r="B598" s="103"/>
      <c r="C598" s="103"/>
      <c r="D598" s="103"/>
      <c r="E598" s="103"/>
    </row>
    <row r="599" spans="1:5" x14ac:dyDescent="0.2">
      <c r="A599" s="102"/>
      <c r="B599" s="103"/>
      <c r="C599" s="103"/>
      <c r="D599" s="103"/>
      <c r="E599" s="103"/>
    </row>
    <row r="600" spans="1:5" x14ac:dyDescent="0.2">
      <c r="A600" s="102"/>
      <c r="B600" s="103"/>
      <c r="C600" s="103"/>
      <c r="D600" s="103"/>
      <c r="E600" s="103"/>
    </row>
    <row r="601" spans="1:5" x14ac:dyDescent="0.2">
      <c r="A601" s="102"/>
      <c r="B601" s="103"/>
      <c r="C601" s="103"/>
      <c r="D601" s="103"/>
      <c r="E601" s="103"/>
    </row>
    <row r="602" spans="1:5" x14ac:dyDescent="0.2">
      <c r="A602" s="102"/>
      <c r="B602" s="103"/>
      <c r="C602" s="103"/>
      <c r="D602" s="103"/>
      <c r="E602" s="103"/>
    </row>
    <row r="603" spans="1:5" x14ac:dyDescent="0.2">
      <c r="A603" s="102"/>
      <c r="B603" s="103"/>
      <c r="C603" s="103"/>
      <c r="D603" s="103"/>
      <c r="E603" s="103"/>
    </row>
    <row r="604" spans="1:5" x14ac:dyDescent="0.2">
      <c r="A604" s="102"/>
      <c r="B604" s="103"/>
      <c r="C604" s="103"/>
      <c r="D604" s="103"/>
      <c r="E604" s="103"/>
    </row>
    <row r="605" spans="1:5" x14ac:dyDescent="0.2">
      <c r="A605" s="102"/>
      <c r="B605" s="103"/>
      <c r="C605" s="103"/>
      <c r="D605" s="103"/>
      <c r="E605" s="103"/>
    </row>
    <row r="606" spans="1:5" x14ac:dyDescent="0.2">
      <c r="A606" s="102"/>
      <c r="B606" s="103"/>
      <c r="C606" s="103"/>
      <c r="D606" s="103"/>
      <c r="E606" s="103"/>
    </row>
    <row r="607" spans="1:5" x14ac:dyDescent="0.2">
      <c r="A607" s="102"/>
      <c r="B607" s="103"/>
      <c r="C607" s="103"/>
      <c r="D607" s="103"/>
      <c r="E607" s="103"/>
    </row>
    <row r="608" spans="1:5" x14ac:dyDescent="0.2">
      <c r="A608" s="102"/>
      <c r="B608" s="103"/>
      <c r="C608" s="103"/>
      <c r="D608" s="103"/>
      <c r="E608" s="103"/>
    </row>
    <row r="609" spans="1:5" x14ac:dyDescent="0.2">
      <c r="A609" s="102"/>
      <c r="B609" s="103"/>
      <c r="C609" s="103"/>
      <c r="D609" s="103"/>
      <c r="E609" s="103"/>
    </row>
    <row r="610" spans="1:5" x14ac:dyDescent="0.2">
      <c r="A610" s="102"/>
      <c r="B610" s="103"/>
      <c r="C610" s="103"/>
      <c r="D610" s="103"/>
      <c r="E610" s="103"/>
    </row>
    <row r="611" spans="1:5" x14ac:dyDescent="0.2">
      <c r="A611" s="102"/>
      <c r="B611" s="103"/>
      <c r="C611" s="103"/>
      <c r="D611" s="103"/>
      <c r="E611" s="103"/>
    </row>
    <row r="612" spans="1:5" x14ac:dyDescent="0.2">
      <c r="A612" s="102"/>
      <c r="B612" s="103"/>
      <c r="C612" s="103"/>
      <c r="D612" s="103"/>
      <c r="E612" s="103"/>
    </row>
    <row r="613" spans="1:5" x14ac:dyDescent="0.2">
      <c r="A613" s="102"/>
      <c r="B613" s="103"/>
      <c r="C613" s="103"/>
      <c r="D613" s="103"/>
      <c r="E613" s="103"/>
    </row>
    <row r="614" spans="1:5" x14ac:dyDescent="0.2">
      <c r="A614" s="102"/>
      <c r="B614" s="103"/>
      <c r="C614" s="103"/>
      <c r="D614" s="103"/>
      <c r="E614" s="103"/>
    </row>
    <row r="615" spans="1:5" x14ac:dyDescent="0.2">
      <c r="A615" s="102"/>
      <c r="B615" s="103"/>
      <c r="C615" s="103"/>
      <c r="D615" s="103"/>
      <c r="E615" s="103"/>
    </row>
    <row r="616" spans="1:5" x14ac:dyDescent="0.2">
      <c r="A616" s="102"/>
      <c r="B616" s="103"/>
      <c r="C616" s="103"/>
      <c r="D616" s="103"/>
      <c r="E616" s="103"/>
    </row>
    <row r="617" spans="1:5" x14ac:dyDescent="0.2">
      <c r="A617" s="102"/>
      <c r="B617" s="103"/>
      <c r="C617" s="103"/>
      <c r="D617" s="103"/>
      <c r="E617" s="103"/>
    </row>
    <row r="618" spans="1:5" x14ac:dyDescent="0.2">
      <c r="A618" s="102"/>
      <c r="B618" s="103"/>
      <c r="C618" s="103"/>
      <c r="D618" s="103"/>
      <c r="E618" s="103"/>
    </row>
    <row r="619" spans="1:5" x14ac:dyDescent="0.2">
      <c r="A619" s="102"/>
      <c r="B619" s="103"/>
      <c r="C619" s="103"/>
      <c r="D619" s="103"/>
      <c r="E619" s="103"/>
    </row>
    <row r="620" spans="1:5" x14ac:dyDescent="0.2">
      <c r="A620" s="102"/>
      <c r="B620" s="103"/>
      <c r="C620" s="103"/>
      <c r="D620" s="103"/>
      <c r="E620" s="103"/>
    </row>
    <row r="621" spans="1:5" x14ac:dyDescent="0.2">
      <c r="A621" s="102"/>
      <c r="B621" s="103"/>
      <c r="C621" s="103"/>
      <c r="D621" s="103"/>
      <c r="E621" s="103"/>
    </row>
    <row r="622" spans="1:5" x14ac:dyDescent="0.2">
      <c r="A622" s="102"/>
      <c r="B622" s="103"/>
      <c r="C622" s="103"/>
      <c r="D622" s="103"/>
      <c r="E622" s="103"/>
    </row>
    <row r="623" spans="1:5" x14ac:dyDescent="0.2">
      <c r="A623" s="102"/>
      <c r="B623" s="103"/>
      <c r="C623" s="103"/>
      <c r="D623" s="103"/>
      <c r="E623" s="103"/>
    </row>
    <row r="624" spans="1:5" x14ac:dyDescent="0.2">
      <c r="A624" s="102"/>
      <c r="B624" s="103"/>
      <c r="C624" s="103"/>
      <c r="D624" s="103"/>
      <c r="E624" s="103"/>
    </row>
    <row r="625" spans="1:5" x14ac:dyDescent="0.2">
      <c r="A625" s="102"/>
      <c r="B625" s="103"/>
      <c r="C625" s="103"/>
      <c r="D625" s="103"/>
      <c r="E625" s="103"/>
    </row>
    <row r="626" spans="1:5" x14ac:dyDescent="0.2">
      <c r="A626" s="102"/>
      <c r="B626" s="103"/>
      <c r="C626" s="103"/>
      <c r="D626" s="103"/>
      <c r="E626" s="103"/>
    </row>
    <row r="627" spans="1:5" x14ac:dyDescent="0.2">
      <c r="A627" s="102"/>
      <c r="B627" s="103"/>
      <c r="C627" s="103"/>
      <c r="D627" s="103"/>
      <c r="E627" s="103"/>
    </row>
    <row r="628" spans="1:5" x14ac:dyDescent="0.2">
      <c r="A628" s="102"/>
      <c r="B628" s="103"/>
      <c r="C628" s="103"/>
      <c r="D628" s="103"/>
      <c r="E628" s="103"/>
    </row>
    <row r="629" spans="1:5" x14ac:dyDescent="0.2">
      <c r="A629" s="102"/>
      <c r="B629" s="103"/>
      <c r="C629" s="103"/>
      <c r="D629" s="103"/>
      <c r="E629" s="103"/>
    </row>
    <row r="630" spans="1:5" x14ac:dyDescent="0.2">
      <c r="A630" s="102"/>
      <c r="B630" s="103"/>
      <c r="C630" s="103"/>
      <c r="D630" s="103"/>
      <c r="E630" s="103"/>
    </row>
    <row r="631" spans="1:5" x14ac:dyDescent="0.2">
      <c r="A631" s="102"/>
      <c r="B631" s="103"/>
      <c r="C631" s="103"/>
      <c r="D631" s="103"/>
      <c r="E631" s="103"/>
    </row>
    <row r="632" spans="1:5" x14ac:dyDescent="0.2">
      <c r="A632" s="102"/>
      <c r="B632" s="103"/>
      <c r="C632" s="103"/>
      <c r="D632" s="103"/>
      <c r="E632" s="103"/>
    </row>
    <row r="633" spans="1:5" x14ac:dyDescent="0.2">
      <c r="A633" s="102"/>
      <c r="B633" s="103"/>
      <c r="C633" s="103"/>
      <c r="D633" s="103"/>
      <c r="E633" s="103"/>
    </row>
    <row r="634" spans="1:5" x14ac:dyDescent="0.2">
      <c r="A634" s="102"/>
      <c r="B634" s="103"/>
      <c r="C634" s="103"/>
      <c r="D634" s="103"/>
      <c r="E634" s="103"/>
    </row>
    <row r="635" spans="1:5" x14ac:dyDescent="0.2">
      <c r="A635" s="102"/>
      <c r="B635" s="103"/>
      <c r="C635" s="103"/>
      <c r="D635" s="103"/>
      <c r="E635" s="103"/>
    </row>
    <row r="636" spans="1:5" x14ac:dyDescent="0.2">
      <c r="A636" s="102"/>
      <c r="B636" s="103"/>
      <c r="C636" s="103"/>
      <c r="D636" s="103"/>
      <c r="E636" s="103"/>
    </row>
    <row r="637" spans="1:5" x14ac:dyDescent="0.2">
      <c r="A637" s="102"/>
      <c r="B637" s="103"/>
      <c r="C637" s="103"/>
      <c r="D637" s="103"/>
      <c r="E637" s="103"/>
    </row>
    <row r="638" spans="1:5" x14ac:dyDescent="0.2">
      <c r="A638" s="102"/>
      <c r="B638" s="103"/>
      <c r="C638" s="103"/>
      <c r="D638" s="103"/>
      <c r="E638" s="103"/>
    </row>
    <row r="639" spans="1:5" x14ac:dyDescent="0.2">
      <c r="A639" s="102"/>
      <c r="B639" s="103"/>
      <c r="C639" s="103"/>
      <c r="D639" s="103"/>
      <c r="E639" s="103"/>
    </row>
    <row r="640" spans="1:5" x14ac:dyDescent="0.2">
      <c r="A640" s="102"/>
      <c r="B640" s="103"/>
      <c r="C640" s="103"/>
      <c r="D640" s="103"/>
      <c r="E640" s="103"/>
    </row>
    <row r="641" spans="1:5" x14ac:dyDescent="0.2">
      <c r="A641" s="102"/>
      <c r="B641" s="103"/>
      <c r="C641" s="103"/>
      <c r="D641" s="103"/>
      <c r="E641" s="103"/>
    </row>
    <row r="642" spans="1:5" x14ac:dyDescent="0.2">
      <c r="A642" s="102"/>
      <c r="B642" s="103"/>
      <c r="C642" s="103"/>
      <c r="D642" s="103"/>
      <c r="E642" s="103"/>
    </row>
    <row r="643" spans="1:5" x14ac:dyDescent="0.2">
      <c r="A643" s="102"/>
      <c r="B643" s="103"/>
      <c r="C643" s="103"/>
      <c r="D643" s="103"/>
      <c r="E643" s="103"/>
    </row>
    <row r="644" spans="1:5" x14ac:dyDescent="0.2">
      <c r="A644" s="102"/>
      <c r="B644" s="103"/>
      <c r="C644" s="103"/>
      <c r="D644" s="103"/>
      <c r="E644" s="103"/>
    </row>
    <row r="645" spans="1:5" x14ac:dyDescent="0.2">
      <c r="A645" s="102"/>
      <c r="B645" s="103"/>
      <c r="C645" s="103"/>
      <c r="D645" s="103"/>
      <c r="E645" s="103"/>
    </row>
    <row r="646" spans="1:5" x14ac:dyDescent="0.2">
      <c r="A646" s="102"/>
      <c r="B646" s="103"/>
      <c r="C646" s="103"/>
      <c r="D646" s="103"/>
      <c r="E646" s="103"/>
    </row>
    <row r="647" spans="1:5" x14ac:dyDescent="0.2">
      <c r="A647" s="102"/>
      <c r="B647" s="103"/>
      <c r="C647" s="103"/>
      <c r="D647" s="103"/>
      <c r="E647" s="103"/>
    </row>
    <row r="648" spans="1:5" x14ac:dyDescent="0.2">
      <c r="A648" s="102"/>
      <c r="B648" s="103"/>
      <c r="C648" s="103"/>
      <c r="D648" s="103"/>
      <c r="E648" s="103"/>
    </row>
    <row r="649" spans="1:5" x14ac:dyDescent="0.2">
      <c r="A649" s="102"/>
      <c r="B649" s="103"/>
      <c r="C649" s="103"/>
      <c r="D649" s="103"/>
      <c r="E649" s="103"/>
    </row>
    <row r="650" spans="1:5" x14ac:dyDescent="0.2">
      <c r="A650" s="102"/>
      <c r="B650" s="103"/>
      <c r="C650" s="103"/>
      <c r="D650" s="103"/>
      <c r="E650" s="103"/>
    </row>
    <row r="651" spans="1:5" x14ac:dyDescent="0.2">
      <c r="A651" s="102"/>
      <c r="B651" s="103"/>
      <c r="C651" s="103"/>
      <c r="D651" s="103"/>
      <c r="E651" s="103"/>
    </row>
    <row r="652" spans="1:5" x14ac:dyDescent="0.2">
      <c r="A652" s="102"/>
      <c r="B652" s="103"/>
      <c r="C652" s="103"/>
      <c r="D652" s="103"/>
      <c r="E652" s="103"/>
    </row>
    <row r="653" spans="1:5" x14ac:dyDescent="0.2">
      <c r="A653" s="102"/>
      <c r="B653" s="103"/>
      <c r="C653" s="103"/>
      <c r="D653" s="103"/>
      <c r="E653" s="103"/>
    </row>
    <row r="654" spans="1:5" x14ac:dyDescent="0.2">
      <c r="A654" s="102"/>
      <c r="B654" s="103"/>
      <c r="C654" s="103"/>
      <c r="D654" s="103"/>
      <c r="E654" s="103"/>
    </row>
    <row r="655" spans="1:5" x14ac:dyDescent="0.2">
      <c r="A655" s="102"/>
      <c r="B655" s="103"/>
      <c r="C655" s="103"/>
      <c r="D655" s="103"/>
      <c r="E655" s="103"/>
    </row>
    <row r="656" spans="1:5" x14ac:dyDescent="0.2">
      <c r="A656" s="102"/>
      <c r="B656" s="103"/>
      <c r="C656" s="103"/>
      <c r="D656" s="103"/>
      <c r="E656" s="103"/>
    </row>
    <row r="657" spans="1:5" x14ac:dyDescent="0.2">
      <c r="A657" s="102"/>
      <c r="B657" s="103"/>
      <c r="C657" s="103"/>
      <c r="D657" s="103"/>
      <c r="E657" s="103"/>
    </row>
    <row r="658" spans="1:5" x14ac:dyDescent="0.2">
      <c r="A658" s="102"/>
      <c r="B658" s="103"/>
      <c r="C658" s="103"/>
      <c r="D658" s="103"/>
      <c r="E658" s="103"/>
    </row>
    <row r="659" spans="1:5" x14ac:dyDescent="0.2">
      <c r="A659" s="102"/>
      <c r="B659" s="103"/>
      <c r="C659" s="103"/>
      <c r="D659" s="103"/>
      <c r="E659" s="103"/>
    </row>
    <row r="660" spans="1:5" x14ac:dyDescent="0.2">
      <c r="A660" s="102"/>
      <c r="B660" s="103"/>
      <c r="C660" s="103"/>
      <c r="D660" s="103"/>
      <c r="E660" s="103"/>
    </row>
    <row r="661" spans="1:5" x14ac:dyDescent="0.2">
      <c r="A661" s="102"/>
      <c r="B661" s="103"/>
      <c r="C661" s="103"/>
      <c r="D661" s="103"/>
      <c r="E661" s="103"/>
    </row>
    <row r="662" spans="1:5" x14ac:dyDescent="0.2">
      <c r="A662" s="102"/>
      <c r="B662" s="103"/>
      <c r="C662" s="103"/>
      <c r="D662" s="103"/>
      <c r="E662" s="103"/>
    </row>
    <row r="663" spans="1:5" x14ac:dyDescent="0.2">
      <c r="A663" s="102"/>
      <c r="B663" s="103"/>
      <c r="C663" s="103"/>
      <c r="D663" s="103"/>
      <c r="E663" s="103"/>
    </row>
    <row r="664" spans="1:5" x14ac:dyDescent="0.2">
      <c r="A664" s="102"/>
      <c r="B664" s="103"/>
      <c r="C664" s="103"/>
      <c r="D664" s="103"/>
      <c r="E664" s="103"/>
    </row>
    <row r="665" spans="1:5" x14ac:dyDescent="0.2">
      <c r="A665" s="102"/>
      <c r="B665" s="103"/>
      <c r="C665" s="103"/>
      <c r="D665" s="103"/>
      <c r="E665" s="103"/>
    </row>
    <row r="666" spans="1:5" x14ac:dyDescent="0.2">
      <c r="A666" s="102"/>
      <c r="B666" s="103"/>
      <c r="C666" s="103"/>
      <c r="D666" s="103"/>
      <c r="E666" s="103"/>
    </row>
    <row r="667" spans="1:5" x14ac:dyDescent="0.2">
      <c r="A667" s="102"/>
      <c r="B667" s="103"/>
      <c r="C667" s="103"/>
      <c r="D667" s="103"/>
      <c r="E667" s="103"/>
    </row>
    <row r="668" spans="1:5" x14ac:dyDescent="0.2">
      <c r="A668" s="102"/>
      <c r="B668" s="103"/>
      <c r="C668" s="103"/>
      <c r="D668" s="103"/>
      <c r="E668" s="103"/>
    </row>
    <row r="669" spans="1:5" x14ac:dyDescent="0.2">
      <c r="A669" s="102"/>
      <c r="B669" s="103"/>
      <c r="C669" s="103"/>
      <c r="D669" s="103"/>
      <c r="E669" s="103"/>
    </row>
    <row r="670" spans="1:5" x14ac:dyDescent="0.2">
      <c r="A670" s="102"/>
      <c r="B670" s="103"/>
      <c r="C670" s="103"/>
      <c r="D670" s="103"/>
      <c r="E670" s="103"/>
    </row>
    <row r="671" spans="1:5" x14ac:dyDescent="0.2">
      <c r="A671" s="102"/>
      <c r="B671" s="103"/>
      <c r="C671" s="103"/>
      <c r="D671" s="103"/>
      <c r="E671" s="103"/>
    </row>
    <row r="672" spans="1:5" x14ac:dyDescent="0.2">
      <c r="A672" s="102"/>
      <c r="B672" s="103"/>
      <c r="C672" s="103"/>
      <c r="D672" s="103"/>
      <c r="E672" s="103"/>
    </row>
    <row r="673" spans="1:5" x14ac:dyDescent="0.2">
      <c r="A673" s="102"/>
      <c r="B673" s="103"/>
      <c r="C673" s="103"/>
      <c r="D673" s="103"/>
      <c r="E673" s="103"/>
    </row>
    <row r="674" spans="1:5" x14ac:dyDescent="0.2">
      <c r="A674" s="102"/>
      <c r="B674" s="103"/>
      <c r="C674" s="103"/>
      <c r="D674" s="103"/>
      <c r="E674" s="103"/>
    </row>
    <row r="675" spans="1:5" x14ac:dyDescent="0.2">
      <c r="A675" s="102"/>
      <c r="B675" s="103"/>
      <c r="C675" s="103"/>
      <c r="D675" s="103"/>
      <c r="E675" s="103"/>
    </row>
    <row r="676" spans="1:5" x14ac:dyDescent="0.2">
      <c r="A676" s="102"/>
      <c r="B676" s="103"/>
      <c r="C676" s="103"/>
      <c r="D676" s="103"/>
      <c r="E676" s="103"/>
    </row>
    <row r="677" spans="1:5" x14ac:dyDescent="0.2">
      <c r="A677" s="102"/>
      <c r="B677" s="103"/>
      <c r="C677" s="103"/>
      <c r="D677" s="103"/>
      <c r="E677" s="103"/>
    </row>
    <row r="678" spans="1:5" x14ac:dyDescent="0.2">
      <c r="A678" s="102"/>
      <c r="B678" s="103"/>
      <c r="C678" s="103"/>
      <c r="D678" s="103"/>
      <c r="E678" s="103"/>
    </row>
    <row r="679" spans="1:5" x14ac:dyDescent="0.2">
      <c r="A679" s="102"/>
      <c r="B679" s="103"/>
      <c r="C679" s="103"/>
      <c r="D679" s="103"/>
      <c r="E679" s="103"/>
    </row>
    <row r="680" spans="1:5" x14ac:dyDescent="0.2">
      <c r="A680" s="102"/>
      <c r="B680" s="103"/>
      <c r="C680" s="103"/>
      <c r="D680" s="103"/>
      <c r="E680" s="103"/>
    </row>
    <row r="681" spans="1:5" x14ac:dyDescent="0.2">
      <c r="A681" s="102"/>
      <c r="B681" s="103"/>
      <c r="C681" s="103"/>
      <c r="D681" s="103"/>
      <c r="E681" s="103"/>
    </row>
    <row r="682" spans="1:5" x14ac:dyDescent="0.2">
      <c r="A682" s="102"/>
      <c r="B682" s="103"/>
      <c r="C682" s="103"/>
      <c r="D682" s="103"/>
      <c r="E682" s="103"/>
    </row>
    <row r="683" spans="1:5" x14ac:dyDescent="0.2">
      <c r="A683" s="102"/>
      <c r="B683" s="103"/>
      <c r="C683" s="103"/>
      <c r="D683" s="103"/>
      <c r="E683" s="103"/>
    </row>
    <row r="684" spans="1:5" x14ac:dyDescent="0.2">
      <c r="A684" s="102"/>
      <c r="B684" s="103"/>
      <c r="C684" s="103"/>
      <c r="D684" s="103"/>
      <c r="E684" s="103"/>
    </row>
    <row r="685" spans="1:5" x14ac:dyDescent="0.2">
      <c r="A685" s="102"/>
      <c r="B685" s="103"/>
      <c r="C685" s="103"/>
      <c r="D685" s="103"/>
      <c r="E685" s="103"/>
    </row>
    <row r="686" spans="1:5" x14ac:dyDescent="0.2">
      <c r="A686" s="102"/>
      <c r="B686" s="103"/>
      <c r="C686" s="103"/>
      <c r="D686" s="103"/>
      <c r="E686" s="103"/>
    </row>
    <row r="687" spans="1:5" x14ac:dyDescent="0.2">
      <c r="A687" s="102"/>
      <c r="B687" s="103"/>
      <c r="C687" s="103"/>
      <c r="D687" s="103"/>
      <c r="E687" s="103"/>
    </row>
    <row r="688" spans="1:5" x14ac:dyDescent="0.2">
      <c r="A688" s="102"/>
      <c r="B688" s="103"/>
      <c r="C688" s="103"/>
      <c r="D688" s="103"/>
      <c r="E688" s="103"/>
    </row>
    <row r="689" spans="1:5" x14ac:dyDescent="0.2">
      <c r="A689" s="102"/>
      <c r="B689" s="103"/>
      <c r="C689" s="103"/>
      <c r="D689" s="103"/>
      <c r="E689" s="103"/>
    </row>
    <row r="690" spans="1:5" x14ac:dyDescent="0.2">
      <c r="A690" s="102"/>
      <c r="B690" s="103"/>
      <c r="C690" s="103"/>
      <c r="D690" s="103"/>
      <c r="E690" s="103"/>
    </row>
    <row r="691" spans="1:5" x14ac:dyDescent="0.2">
      <c r="A691" s="102"/>
      <c r="B691" s="103"/>
      <c r="C691" s="103"/>
      <c r="D691" s="103"/>
      <c r="E691" s="103"/>
    </row>
    <row r="692" spans="1:5" x14ac:dyDescent="0.2">
      <c r="A692" s="102"/>
      <c r="B692" s="103"/>
      <c r="C692" s="103"/>
      <c r="D692" s="103"/>
      <c r="E692" s="103"/>
    </row>
    <row r="693" spans="1:5" x14ac:dyDescent="0.2">
      <c r="A693" s="102"/>
      <c r="B693" s="103"/>
      <c r="C693" s="103"/>
      <c r="D693" s="103"/>
      <c r="E693" s="103"/>
    </row>
    <row r="694" spans="1:5" x14ac:dyDescent="0.2">
      <c r="A694" s="102"/>
      <c r="B694" s="103"/>
      <c r="C694" s="103"/>
      <c r="D694" s="103"/>
      <c r="E694" s="103"/>
    </row>
    <row r="695" spans="1:5" x14ac:dyDescent="0.2">
      <c r="A695" s="102"/>
      <c r="B695" s="103"/>
      <c r="C695" s="103"/>
      <c r="D695" s="103"/>
      <c r="E695" s="103"/>
    </row>
    <row r="696" spans="1:5" x14ac:dyDescent="0.2">
      <c r="A696" s="102"/>
      <c r="B696" s="103"/>
      <c r="C696" s="103"/>
      <c r="D696" s="103"/>
      <c r="E696" s="103"/>
    </row>
    <row r="697" spans="1:5" x14ac:dyDescent="0.2">
      <c r="A697" s="102"/>
      <c r="B697" s="103"/>
      <c r="C697" s="103"/>
      <c r="D697" s="103"/>
      <c r="E697" s="103"/>
    </row>
    <row r="698" spans="1:5" x14ac:dyDescent="0.2">
      <c r="A698" s="102"/>
      <c r="B698" s="103"/>
      <c r="C698" s="103"/>
      <c r="D698" s="103"/>
      <c r="E698" s="103"/>
    </row>
    <row r="699" spans="1:5" x14ac:dyDescent="0.2">
      <c r="A699" s="102"/>
      <c r="B699" s="103"/>
      <c r="C699" s="103"/>
      <c r="D699" s="103"/>
      <c r="E699" s="103"/>
    </row>
    <row r="700" spans="1:5" x14ac:dyDescent="0.2">
      <c r="A700" s="102"/>
      <c r="B700" s="103"/>
      <c r="C700" s="103"/>
      <c r="D700" s="103"/>
      <c r="E700" s="103"/>
    </row>
    <row r="701" spans="1:5" x14ac:dyDescent="0.2">
      <c r="A701" s="102"/>
      <c r="B701" s="103"/>
      <c r="C701" s="103"/>
      <c r="D701" s="103"/>
      <c r="E701" s="103"/>
    </row>
    <row r="702" spans="1:5" x14ac:dyDescent="0.2">
      <c r="A702" s="102"/>
      <c r="B702" s="103"/>
      <c r="C702" s="103"/>
      <c r="D702" s="103"/>
      <c r="E702" s="103"/>
    </row>
    <row r="703" spans="1:5" x14ac:dyDescent="0.2">
      <c r="A703" s="102"/>
      <c r="B703" s="103"/>
      <c r="C703" s="103"/>
      <c r="D703" s="103"/>
      <c r="E703" s="103"/>
    </row>
    <row r="704" spans="1:5" x14ac:dyDescent="0.2">
      <c r="A704" s="102"/>
      <c r="B704" s="103"/>
      <c r="C704" s="103"/>
      <c r="D704" s="103"/>
      <c r="E704" s="103"/>
    </row>
    <row r="705" spans="1:5" x14ac:dyDescent="0.2">
      <c r="A705" s="102"/>
      <c r="B705" s="103"/>
      <c r="C705" s="103"/>
      <c r="D705" s="103"/>
      <c r="E705" s="103"/>
    </row>
    <row r="706" spans="1:5" x14ac:dyDescent="0.2">
      <c r="A706" s="102"/>
      <c r="B706" s="103"/>
      <c r="C706" s="103"/>
      <c r="D706" s="103"/>
      <c r="E706" s="103"/>
    </row>
    <row r="707" spans="1:5" x14ac:dyDescent="0.2">
      <c r="A707" s="102"/>
      <c r="B707" s="103"/>
      <c r="C707" s="103"/>
      <c r="D707" s="103"/>
      <c r="E707" s="103"/>
    </row>
    <row r="708" spans="1:5" x14ac:dyDescent="0.2">
      <c r="A708" s="102"/>
      <c r="B708" s="103"/>
      <c r="C708" s="103"/>
      <c r="D708" s="103"/>
      <c r="E708" s="103"/>
    </row>
    <row r="709" spans="1:5" x14ac:dyDescent="0.2">
      <c r="A709" s="102"/>
      <c r="B709" s="103"/>
      <c r="C709" s="103"/>
      <c r="D709" s="103"/>
      <c r="E709" s="103"/>
    </row>
    <row r="710" spans="1:5" x14ac:dyDescent="0.2">
      <c r="A710" s="102"/>
      <c r="B710" s="103"/>
      <c r="C710" s="103"/>
      <c r="D710" s="103"/>
      <c r="E710" s="103"/>
    </row>
    <row r="711" spans="1:5" x14ac:dyDescent="0.2">
      <c r="A711" s="102"/>
      <c r="B711" s="103"/>
      <c r="C711" s="103"/>
      <c r="D711" s="103"/>
      <c r="E711" s="103"/>
    </row>
    <row r="712" spans="1:5" x14ac:dyDescent="0.2">
      <c r="A712" s="102"/>
      <c r="B712" s="103"/>
      <c r="C712" s="103"/>
      <c r="D712" s="103"/>
      <c r="E712" s="103"/>
    </row>
    <row r="713" spans="1:5" x14ac:dyDescent="0.2">
      <c r="A713" s="102"/>
      <c r="B713" s="103"/>
      <c r="C713" s="103"/>
      <c r="D713" s="103"/>
      <c r="E713" s="103"/>
    </row>
    <row r="714" spans="1:5" x14ac:dyDescent="0.2">
      <c r="A714" s="102"/>
      <c r="B714" s="103"/>
      <c r="C714" s="103"/>
      <c r="D714" s="103"/>
      <c r="E714" s="103"/>
    </row>
    <row r="715" spans="1:5" x14ac:dyDescent="0.2">
      <c r="A715" s="102"/>
      <c r="B715" s="103"/>
      <c r="C715" s="103"/>
      <c r="D715" s="103"/>
      <c r="E715" s="103"/>
    </row>
    <row r="716" spans="1:5" x14ac:dyDescent="0.2">
      <c r="A716" s="102"/>
      <c r="B716" s="103"/>
      <c r="C716" s="103"/>
      <c r="D716" s="103"/>
      <c r="E716" s="103"/>
    </row>
    <row r="717" spans="1:5" x14ac:dyDescent="0.2">
      <c r="A717" s="102"/>
      <c r="B717" s="103"/>
      <c r="C717" s="103"/>
      <c r="D717" s="103"/>
      <c r="E717" s="103"/>
    </row>
    <row r="718" spans="1:5" x14ac:dyDescent="0.2">
      <c r="A718" s="102"/>
      <c r="B718" s="103"/>
      <c r="C718" s="103"/>
      <c r="D718" s="103"/>
      <c r="E718" s="103"/>
    </row>
    <row r="719" spans="1:5" x14ac:dyDescent="0.2">
      <c r="A719" s="102"/>
      <c r="B719" s="103"/>
      <c r="C719" s="103"/>
      <c r="D719" s="103"/>
      <c r="E719" s="103"/>
    </row>
    <row r="720" spans="1:5" x14ac:dyDescent="0.2">
      <c r="A720" s="102"/>
      <c r="B720" s="103"/>
      <c r="C720" s="103"/>
      <c r="D720" s="103"/>
      <c r="E720" s="103"/>
    </row>
    <row r="721" spans="1:5" x14ac:dyDescent="0.2">
      <c r="A721" s="102"/>
      <c r="B721" s="103"/>
      <c r="C721" s="103"/>
      <c r="D721" s="103"/>
      <c r="E721" s="103"/>
    </row>
    <row r="722" spans="1:5" x14ac:dyDescent="0.2">
      <c r="A722" s="102"/>
      <c r="B722" s="103"/>
      <c r="C722" s="103"/>
      <c r="D722" s="103"/>
      <c r="E722" s="103"/>
    </row>
    <row r="723" spans="1:5" x14ac:dyDescent="0.2">
      <c r="A723" s="102"/>
      <c r="B723" s="103"/>
      <c r="C723" s="103"/>
      <c r="D723" s="103"/>
      <c r="E723" s="103"/>
    </row>
    <row r="724" spans="1:5" x14ac:dyDescent="0.2">
      <c r="A724" s="102"/>
      <c r="B724" s="103"/>
      <c r="C724" s="103"/>
      <c r="D724" s="103"/>
      <c r="E724" s="103"/>
    </row>
    <row r="725" spans="1:5" x14ac:dyDescent="0.2">
      <c r="A725" s="102"/>
      <c r="B725" s="103"/>
      <c r="C725" s="103"/>
      <c r="D725" s="103"/>
      <c r="E725" s="103"/>
    </row>
    <row r="726" spans="1:5" x14ac:dyDescent="0.2">
      <c r="A726" s="102"/>
      <c r="B726" s="103"/>
      <c r="C726" s="103"/>
      <c r="D726" s="103"/>
      <c r="E726" s="103"/>
    </row>
    <row r="727" spans="1:5" x14ac:dyDescent="0.2">
      <c r="A727" s="102"/>
      <c r="B727" s="103"/>
      <c r="C727" s="103"/>
      <c r="D727" s="103"/>
      <c r="E727" s="103"/>
    </row>
    <row r="728" spans="1:5" x14ac:dyDescent="0.2">
      <c r="A728" s="102"/>
      <c r="B728" s="103"/>
      <c r="C728" s="103"/>
      <c r="D728" s="103"/>
      <c r="E728" s="103"/>
    </row>
    <row r="729" spans="1:5" x14ac:dyDescent="0.2">
      <c r="A729" s="102"/>
      <c r="B729" s="103"/>
      <c r="C729" s="103"/>
      <c r="D729" s="103"/>
      <c r="E729" s="103"/>
    </row>
    <row r="730" spans="1:5" x14ac:dyDescent="0.2">
      <c r="A730" s="102"/>
      <c r="B730" s="103"/>
      <c r="C730" s="103"/>
      <c r="D730" s="103"/>
      <c r="E730" s="103"/>
    </row>
    <row r="731" spans="1:5" x14ac:dyDescent="0.2">
      <c r="A731" s="102"/>
      <c r="B731" s="103"/>
      <c r="C731" s="103"/>
      <c r="D731" s="103"/>
      <c r="E731" s="103"/>
    </row>
    <row r="732" spans="1:5" x14ac:dyDescent="0.2">
      <c r="A732" s="102"/>
      <c r="B732" s="103"/>
      <c r="C732" s="103"/>
      <c r="D732" s="103"/>
      <c r="E732" s="103"/>
    </row>
    <row r="733" spans="1:5" x14ac:dyDescent="0.2">
      <c r="A733" s="102"/>
      <c r="B733" s="103"/>
      <c r="C733" s="103"/>
      <c r="D733" s="103"/>
      <c r="E733" s="103"/>
    </row>
    <row r="734" spans="1:5" x14ac:dyDescent="0.2">
      <c r="A734" s="102"/>
      <c r="B734" s="103"/>
      <c r="C734" s="103"/>
      <c r="D734" s="103"/>
      <c r="E734" s="103"/>
    </row>
    <row r="735" spans="1:5" x14ac:dyDescent="0.2">
      <c r="A735" s="102"/>
      <c r="B735" s="103"/>
      <c r="C735" s="103"/>
      <c r="D735" s="103"/>
      <c r="E735" s="103"/>
    </row>
    <row r="736" spans="1:5" x14ac:dyDescent="0.2">
      <c r="A736" s="102"/>
      <c r="B736" s="103"/>
      <c r="C736" s="103"/>
      <c r="D736" s="103"/>
      <c r="E736" s="103"/>
    </row>
    <row r="737" spans="1:5" x14ac:dyDescent="0.2">
      <c r="A737" s="102"/>
      <c r="B737" s="103"/>
      <c r="C737" s="103"/>
      <c r="D737" s="103"/>
      <c r="E737" s="103"/>
    </row>
    <row r="738" spans="1:5" x14ac:dyDescent="0.2">
      <c r="A738" s="102"/>
      <c r="B738" s="103"/>
      <c r="C738" s="103"/>
      <c r="D738" s="103"/>
      <c r="E738" s="103"/>
    </row>
    <row r="739" spans="1:5" x14ac:dyDescent="0.2">
      <c r="A739" s="102"/>
      <c r="B739" s="103"/>
      <c r="C739" s="103"/>
      <c r="D739" s="103"/>
      <c r="E739" s="103"/>
    </row>
    <row r="740" spans="1:5" x14ac:dyDescent="0.2">
      <c r="A740" s="102"/>
      <c r="B740" s="103"/>
      <c r="C740" s="103"/>
      <c r="D740" s="103"/>
      <c r="E740" s="103"/>
    </row>
    <row r="741" spans="1:5" x14ac:dyDescent="0.2">
      <c r="A741" s="102"/>
      <c r="B741" s="103"/>
      <c r="C741" s="103"/>
      <c r="D741" s="103"/>
      <c r="E741" s="103"/>
    </row>
    <row r="742" spans="1:5" x14ac:dyDescent="0.2">
      <c r="A742" s="102"/>
      <c r="B742" s="103"/>
      <c r="C742" s="103"/>
      <c r="D742" s="103"/>
      <c r="E742" s="103"/>
    </row>
    <row r="743" spans="1:5" x14ac:dyDescent="0.2">
      <c r="A743" s="102"/>
      <c r="B743" s="103"/>
      <c r="C743" s="103"/>
      <c r="D743" s="103"/>
      <c r="E743" s="103"/>
    </row>
    <row r="744" spans="1:5" x14ac:dyDescent="0.2">
      <c r="A744" s="102"/>
      <c r="B744" s="103"/>
      <c r="C744" s="103"/>
      <c r="D744" s="103"/>
      <c r="E744" s="103"/>
    </row>
    <row r="745" spans="1:5" x14ac:dyDescent="0.2">
      <c r="A745" s="102"/>
      <c r="B745" s="103"/>
      <c r="C745" s="103"/>
      <c r="D745" s="103"/>
      <c r="E745" s="103"/>
    </row>
    <row r="746" spans="1:5" x14ac:dyDescent="0.2">
      <c r="A746" s="102"/>
      <c r="B746" s="103"/>
      <c r="C746" s="103"/>
      <c r="D746" s="103"/>
      <c r="E746" s="103"/>
    </row>
    <row r="747" spans="1:5" x14ac:dyDescent="0.2">
      <c r="A747" s="102"/>
      <c r="B747" s="103"/>
      <c r="C747" s="103"/>
      <c r="D747" s="103"/>
      <c r="E747" s="103"/>
    </row>
    <row r="748" spans="1:5" x14ac:dyDescent="0.2">
      <c r="A748" s="102"/>
      <c r="B748" s="103"/>
      <c r="C748" s="103"/>
      <c r="D748" s="103"/>
      <c r="E748" s="103"/>
    </row>
    <row r="749" spans="1:5" x14ac:dyDescent="0.2">
      <c r="A749" s="102"/>
      <c r="B749" s="103"/>
      <c r="C749" s="103"/>
      <c r="D749" s="103"/>
      <c r="E749" s="103"/>
    </row>
    <row r="750" spans="1:5" x14ac:dyDescent="0.2">
      <c r="A750" s="102"/>
      <c r="B750" s="103"/>
      <c r="C750" s="103"/>
      <c r="D750" s="103"/>
      <c r="E750" s="103"/>
    </row>
    <row r="751" spans="1:5" x14ac:dyDescent="0.2">
      <c r="A751" s="102"/>
      <c r="B751" s="103"/>
      <c r="C751" s="103"/>
      <c r="D751" s="103"/>
      <c r="E751" s="103"/>
    </row>
    <row r="752" spans="1:5" x14ac:dyDescent="0.2">
      <c r="A752" s="102"/>
      <c r="B752" s="103"/>
      <c r="C752" s="103"/>
      <c r="D752" s="103"/>
      <c r="E752" s="103"/>
    </row>
    <row r="753" spans="1:5" x14ac:dyDescent="0.2">
      <c r="A753" s="102"/>
      <c r="B753" s="103"/>
      <c r="C753" s="103"/>
      <c r="D753" s="103"/>
      <c r="E753" s="103"/>
    </row>
    <row r="754" spans="1:5" x14ac:dyDescent="0.2">
      <c r="A754" s="102"/>
      <c r="B754" s="103"/>
      <c r="C754" s="103"/>
      <c r="D754" s="103"/>
      <c r="E754" s="103"/>
    </row>
    <row r="755" spans="1:5" x14ac:dyDescent="0.2">
      <c r="A755" s="102"/>
      <c r="B755" s="103"/>
      <c r="C755" s="103"/>
      <c r="D755" s="103"/>
      <c r="E755" s="103"/>
    </row>
    <row r="756" spans="1:5" x14ac:dyDescent="0.2">
      <c r="A756" s="102"/>
      <c r="B756" s="103"/>
      <c r="C756" s="103"/>
      <c r="D756" s="103"/>
      <c r="E756" s="103"/>
    </row>
    <row r="757" spans="1:5" x14ac:dyDescent="0.2">
      <c r="A757" s="102"/>
      <c r="B757" s="103"/>
      <c r="C757" s="103"/>
      <c r="D757" s="103"/>
      <c r="E757" s="103"/>
    </row>
    <row r="758" spans="1:5" x14ac:dyDescent="0.2">
      <c r="A758" s="102"/>
      <c r="B758" s="103"/>
      <c r="C758" s="103"/>
      <c r="D758" s="103"/>
      <c r="E758" s="103"/>
    </row>
    <row r="759" spans="1:5" x14ac:dyDescent="0.2">
      <c r="A759" s="102"/>
      <c r="B759" s="103"/>
      <c r="C759" s="103"/>
      <c r="D759" s="103"/>
      <c r="E759" s="103"/>
    </row>
    <row r="760" spans="1:5" x14ac:dyDescent="0.2">
      <c r="A760" s="102"/>
      <c r="B760" s="103"/>
      <c r="C760" s="103"/>
      <c r="D760" s="103"/>
      <c r="E760" s="103"/>
    </row>
    <row r="761" spans="1:5" x14ac:dyDescent="0.2">
      <c r="A761" s="102"/>
      <c r="B761" s="103"/>
      <c r="C761" s="103"/>
      <c r="D761" s="103"/>
      <c r="E761" s="103"/>
    </row>
    <row r="762" spans="1:5" x14ac:dyDescent="0.2">
      <c r="A762" s="102"/>
      <c r="B762" s="103"/>
      <c r="C762" s="103"/>
      <c r="D762" s="103"/>
      <c r="E762" s="103"/>
    </row>
    <row r="763" spans="1:5" x14ac:dyDescent="0.2">
      <c r="A763" s="102"/>
      <c r="B763" s="103"/>
      <c r="C763" s="103"/>
      <c r="D763" s="103"/>
      <c r="E763" s="103"/>
    </row>
    <row r="764" spans="1:5" x14ac:dyDescent="0.2">
      <c r="A764" s="102"/>
      <c r="B764" s="103"/>
      <c r="C764" s="103"/>
      <c r="D764" s="103"/>
      <c r="E764" s="103"/>
    </row>
    <row r="765" spans="1:5" x14ac:dyDescent="0.2">
      <c r="A765" s="102"/>
      <c r="B765" s="103"/>
      <c r="C765" s="103"/>
      <c r="D765" s="103"/>
      <c r="E765" s="103"/>
    </row>
    <row r="766" spans="1:5" x14ac:dyDescent="0.2">
      <c r="A766" s="102"/>
      <c r="B766" s="103"/>
      <c r="C766" s="103"/>
      <c r="D766" s="103"/>
      <c r="E766" s="103"/>
    </row>
    <row r="767" spans="1:5" x14ac:dyDescent="0.2">
      <c r="A767" s="102"/>
      <c r="B767" s="103"/>
      <c r="C767" s="103"/>
      <c r="D767" s="103"/>
      <c r="E767" s="103"/>
    </row>
    <row r="768" spans="1:5" x14ac:dyDescent="0.2">
      <c r="A768" s="102"/>
      <c r="B768" s="103"/>
      <c r="C768" s="103"/>
      <c r="D768" s="103"/>
      <c r="E768" s="103"/>
    </row>
    <row r="769" spans="1:5" x14ac:dyDescent="0.2">
      <c r="A769" s="102"/>
      <c r="B769" s="103"/>
      <c r="C769" s="103"/>
      <c r="D769" s="103"/>
      <c r="E769" s="103"/>
    </row>
    <row r="770" spans="1:5" x14ac:dyDescent="0.2">
      <c r="A770" s="102"/>
      <c r="B770" s="103"/>
      <c r="C770" s="103"/>
      <c r="D770" s="103"/>
      <c r="E770" s="103"/>
    </row>
    <row r="771" spans="1:5" x14ac:dyDescent="0.2">
      <c r="A771" s="102"/>
      <c r="B771" s="103"/>
      <c r="C771" s="103"/>
      <c r="D771" s="103"/>
      <c r="E771" s="103"/>
    </row>
    <row r="772" spans="1:5" x14ac:dyDescent="0.2">
      <c r="A772" s="102"/>
      <c r="B772" s="103"/>
      <c r="C772" s="103"/>
      <c r="D772" s="103"/>
      <c r="E772" s="103"/>
    </row>
    <row r="773" spans="1:5" x14ac:dyDescent="0.2">
      <c r="A773" s="102"/>
      <c r="B773" s="103"/>
      <c r="C773" s="103"/>
      <c r="D773" s="103"/>
      <c r="E773" s="103"/>
    </row>
    <row r="774" spans="1:5" x14ac:dyDescent="0.2">
      <c r="A774" s="102"/>
      <c r="B774" s="103"/>
      <c r="C774" s="103"/>
      <c r="D774" s="103"/>
      <c r="E774" s="103"/>
    </row>
    <row r="775" spans="1:5" x14ac:dyDescent="0.2">
      <c r="A775" s="102"/>
      <c r="B775" s="103"/>
      <c r="C775" s="103"/>
      <c r="D775" s="103"/>
      <c r="E775" s="103"/>
    </row>
    <row r="776" spans="1:5" x14ac:dyDescent="0.2">
      <c r="A776" s="102"/>
      <c r="B776" s="103"/>
      <c r="C776" s="103"/>
      <c r="D776" s="103"/>
      <c r="E776" s="103"/>
    </row>
    <row r="777" spans="1:5" x14ac:dyDescent="0.2">
      <c r="A777" s="102"/>
      <c r="B777" s="103"/>
      <c r="C777" s="103"/>
      <c r="D777" s="103"/>
      <c r="E777" s="103"/>
    </row>
    <row r="778" spans="1:5" x14ac:dyDescent="0.2">
      <c r="A778" s="102"/>
      <c r="B778" s="103"/>
      <c r="C778" s="103"/>
      <c r="D778" s="103"/>
      <c r="E778" s="103"/>
    </row>
    <row r="779" spans="1:5" x14ac:dyDescent="0.2">
      <c r="A779" s="102"/>
      <c r="B779" s="103"/>
      <c r="C779" s="103"/>
      <c r="D779" s="103"/>
      <c r="E779" s="103"/>
    </row>
    <row r="780" spans="1:5" x14ac:dyDescent="0.2">
      <c r="A780" s="102"/>
      <c r="B780" s="103"/>
      <c r="C780" s="103"/>
      <c r="D780" s="103"/>
      <c r="E780" s="103"/>
    </row>
    <row r="781" spans="1:5" x14ac:dyDescent="0.2">
      <c r="A781" s="102"/>
      <c r="B781" s="103"/>
      <c r="C781" s="103"/>
      <c r="D781" s="103"/>
      <c r="E781" s="103"/>
    </row>
    <row r="782" spans="1:5" x14ac:dyDescent="0.2">
      <c r="A782" s="102"/>
      <c r="B782" s="103"/>
      <c r="C782" s="103"/>
      <c r="D782" s="103"/>
      <c r="E782" s="103"/>
    </row>
    <row r="783" spans="1:5" x14ac:dyDescent="0.2">
      <c r="A783" s="102"/>
      <c r="B783" s="103"/>
      <c r="C783" s="103"/>
      <c r="D783" s="103"/>
      <c r="E783" s="103"/>
    </row>
    <row r="784" spans="1:5" x14ac:dyDescent="0.2">
      <c r="A784" s="102"/>
      <c r="B784" s="103"/>
      <c r="C784" s="103"/>
      <c r="D784" s="103"/>
      <c r="E784" s="103"/>
    </row>
    <row r="785" spans="1:5" x14ac:dyDescent="0.2">
      <c r="A785" s="102"/>
      <c r="B785" s="103"/>
      <c r="C785" s="103"/>
      <c r="D785" s="103"/>
      <c r="E785" s="103"/>
    </row>
    <row r="786" spans="1:5" x14ac:dyDescent="0.2">
      <c r="A786" s="102"/>
      <c r="B786" s="103"/>
      <c r="C786" s="103"/>
      <c r="D786" s="103"/>
      <c r="E786" s="103"/>
    </row>
    <row r="787" spans="1:5" x14ac:dyDescent="0.2">
      <c r="A787" s="102"/>
      <c r="B787" s="103"/>
      <c r="C787" s="103"/>
      <c r="D787" s="103"/>
      <c r="E787" s="103"/>
    </row>
    <row r="788" spans="1:5" x14ac:dyDescent="0.2">
      <c r="A788" s="102"/>
      <c r="B788" s="103"/>
      <c r="C788" s="103"/>
      <c r="D788" s="103"/>
      <c r="E788" s="103"/>
    </row>
    <row r="789" spans="1:5" x14ac:dyDescent="0.2">
      <c r="A789" s="102"/>
      <c r="B789" s="103"/>
      <c r="C789" s="103"/>
      <c r="D789" s="103"/>
      <c r="E789" s="103"/>
    </row>
    <row r="790" spans="1:5" x14ac:dyDescent="0.2">
      <c r="A790" s="102"/>
      <c r="B790" s="103"/>
      <c r="C790" s="103"/>
      <c r="D790" s="103"/>
      <c r="E790" s="103"/>
    </row>
    <row r="791" spans="1:5" x14ac:dyDescent="0.2">
      <c r="A791" s="102"/>
      <c r="B791" s="103"/>
      <c r="C791" s="103"/>
      <c r="D791" s="103"/>
      <c r="E791" s="103"/>
    </row>
    <row r="792" spans="1:5" x14ac:dyDescent="0.2">
      <c r="A792" s="102"/>
      <c r="B792" s="103"/>
      <c r="C792" s="103"/>
      <c r="D792" s="103"/>
      <c r="E792" s="103"/>
    </row>
    <row r="793" spans="1:5" x14ac:dyDescent="0.2">
      <c r="A793" s="102"/>
      <c r="B793" s="103"/>
      <c r="C793" s="103"/>
      <c r="D793" s="103"/>
      <c r="E793" s="103"/>
    </row>
    <row r="794" spans="1:5" x14ac:dyDescent="0.2">
      <c r="A794" s="102"/>
      <c r="B794" s="103"/>
      <c r="C794" s="103"/>
      <c r="D794" s="103"/>
      <c r="E794" s="103"/>
    </row>
    <row r="795" spans="1:5" x14ac:dyDescent="0.2">
      <c r="A795" s="102"/>
      <c r="B795" s="103"/>
      <c r="C795" s="103"/>
      <c r="D795" s="103"/>
      <c r="E795" s="103"/>
    </row>
    <row r="796" spans="1:5" x14ac:dyDescent="0.2">
      <c r="A796" s="102"/>
      <c r="B796" s="103"/>
      <c r="C796" s="103"/>
      <c r="D796" s="103"/>
      <c r="E796" s="103"/>
    </row>
    <row r="797" spans="1:5" x14ac:dyDescent="0.2">
      <c r="A797" s="102"/>
      <c r="B797" s="103"/>
      <c r="C797" s="103"/>
      <c r="D797" s="103"/>
      <c r="E797" s="103"/>
    </row>
    <row r="798" spans="1:5" x14ac:dyDescent="0.2">
      <c r="A798" s="102"/>
      <c r="B798" s="103"/>
      <c r="C798" s="103"/>
      <c r="D798" s="103"/>
      <c r="E798" s="103"/>
    </row>
    <row r="799" spans="1:5" x14ac:dyDescent="0.2">
      <c r="A799" s="102"/>
      <c r="B799" s="103"/>
      <c r="C799" s="103"/>
      <c r="D799" s="103"/>
      <c r="E799" s="103"/>
    </row>
    <row r="800" spans="1:5" x14ac:dyDescent="0.2">
      <c r="A800" s="102"/>
      <c r="B800" s="103"/>
      <c r="C800" s="103"/>
      <c r="D800" s="103"/>
      <c r="E800" s="103"/>
    </row>
    <row r="801" spans="1:5" x14ac:dyDescent="0.2">
      <c r="A801" s="102"/>
      <c r="B801" s="103"/>
      <c r="C801" s="103"/>
      <c r="D801" s="103"/>
      <c r="E801" s="103"/>
    </row>
    <row r="802" spans="1:5" x14ac:dyDescent="0.2">
      <c r="A802" s="102"/>
      <c r="B802" s="103"/>
      <c r="C802" s="103"/>
      <c r="D802" s="103"/>
      <c r="E802" s="103"/>
    </row>
    <row r="803" spans="1:5" x14ac:dyDescent="0.2">
      <c r="A803" s="102"/>
      <c r="B803" s="103"/>
      <c r="C803" s="103"/>
      <c r="D803" s="103"/>
      <c r="E803" s="103"/>
    </row>
    <row r="804" spans="1:5" x14ac:dyDescent="0.2">
      <c r="A804" s="102"/>
      <c r="B804" s="103"/>
      <c r="C804" s="103"/>
      <c r="D804" s="103"/>
      <c r="E804" s="103"/>
    </row>
    <row r="805" spans="1:5" x14ac:dyDescent="0.2">
      <c r="A805" s="102"/>
      <c r="B805" s="103"/>
      <c r="C805" s="103"/>
      <c r="D805" s="103"/>
      <c r="E805" s="103"/>
    </row>
    <row r="806" spans="1:5" x14ac:dyDescent="0.2">
      <c r="A806" s="102"/>
      <c r="B806" s="103"/>
      <c r="C806" s="103"/>
      <c r="D806" s="103"/>
      <c r="E806" s="103"/>
    </row>
    <row r="807" spans="1:5" x14ac:dyDescent="0.2">
      <c r="A807" s="102"/>
      <c r="B807" s="103"/>
      <c r="C807" s="103"/>
      <c r="D807" s="103"/>
      <c r="E807" s="103"/>
    </row>
    <row r="808" spans="1:5" x14ac:dyDescent="0.2">
      <c r="A808" s="102"/>
      <c r="B808" s="103"/>
      <c r="C808" s="103"/>
      <c r="D808" s="103"/>
      <c r="E808" s="103"/>
    </row>
    <row r="809" spans="1:5" x14ac:dyDescent="0.2">
      <c r="A809" s="102"/>
      <c r="B809" s="103"/>
      <c r="C809" s="103"/>
      <c r="D809" s="103"/>
      <c r="E809" s="103"/>
    </row>
    <row r="810" spans="1:5" x14ac:dyDescent="0.2">
      <c r="A810" s="102"/>
      <c r="B810" s="103"/>
      <c r="C810" s="103"/>
      <c r="D810" s="103"/>
      <c r="E810" s="103"/>
    </row>
    <row r="811" spans="1:5" x14ac:dyDescent="0.2">
      <c r="A811" s="102"/>
      <c r="B811" s="103"/>
      <c r="C811" s="103"/>
      <c r="D811" s="103"/>
      <c r="E811" s="103"/>
    </row>
    <row r="812" spans="1:5" x14ac:dyDescent="0.2">
      <c r="A812" s="102"/>
      <c r="B812" s="103"/>
      <c r="C812" s="103"/>
      <c r="D812" s="103"/>
      <c r="E812" s="103"/>
    </row>
    <row r="813" spans="1:5" x14ac:dyDescent="0.2">
      <c r="A813" s="102"/>
      <c r="B813" s="103"/>
      <c r="C813" s="103"/>
      <c r="D813" s="103"/>
      <c r="E813" s="103"/>
    </row>
    <row r="814" spans="1:5" x14ac:dyDescent="0.2">
      <c r="A814" s="102"/>
      <c r="B814" s="103"/>
      <c r="C814" s="103"/>
      <c r="D814" s="103"/>
      <c r="E814" s="103"/>
    </row>
    <row r="815" spans="1:5" x14ac:dyDescent="0.2">
      <c r="A815" s="102"/>
      <c r="B815" s="103"/>
      <c r="C815" s="103"/>
      <c r="D815" s="103"/>
      <c r="E815" s="103"/>
    </row>
    <row r="816" spans="1:5" x14ac:dyDescent="0.2">
      <c r="A816" s="102"/>
      <c r="B816" s="103"/>
      <c r="C816" s="103"/>
      <c r="D816" s="103"/>
      <c r="E816" s="103"/>
    </row>
    <row r="817" spans="1:5" x14ac:dyDescent="0.2">
      <c r="A817" s="102"/>
      <c r="B817" s="103"/>
      <c r="C817" s="103"/>
      <c r="D817" s="103"/>
      <c r="E817" s="103"/>
    </row>
    <row r="818" spans="1:5" x14ac:dyDescent="0.2">
      <c r="A818" s="102"/>
      <c r="B818" s="103"/>
      <c r="C818" s="103"/>
      <c r="D818" s="103"/>
      <c r="E818" s="103"/>
    </row>
    <row r="819" spans="1:5" x14ac:dyDescent="0.2">
      <c r="A819" s="102"/>
      <c r="B819" s="103"/>
      <c r="C819" s="103"/>
      <c r="D819" s="103"/>
      <c r="E819" s="103"/>
    </row>
    <row r="820" spans="1:5" x14ac:dyDescent="0.2">
      <c r="A820" s="102"/>
      <c r="B820" s="103"/>
      <c r="C820" s="103"/>
      <c r="D820" s="103"/>
      <c r="E820" s="103"/>
    </row>
    <row r="821" spans="1:5" x14ac:dyDescent="0.2">
      <c r="A821" s="102"/>
      <c r="B821" s="103"/>
      <c r="C821" s="103"/>
      <c r="D821" s="103"/>
      <c r="E821" s="103"/>
    </row>
    <row r="822" spans="1:5" x14ac:dyDescent="0.2">
      <c r="A822" s="102"/>
      <c r="B822" s="103"/>
      <c r="C822" s="103"/>
      <c r="D822" s="103"/>
      <c r="E822" s="103"/>
    </row>
    <row r="823" spans="1:5" x14ac:dyDescent="0.2">
      <c r="A823" s="102"/>
      <c r="B823" s="103"/>
      <c r="C823" s="103"/>
      <c r="D823" s="103"/>
      <c r="E823" s="103"/>
    </row>
    <row r="824" spans="1:5" x14ac:dyDescent="0.2">
      <c r="A824" s="102"/>
      <c r="B824" s="103"/>
      <c r="C824" s="103"/>
      <c r="D824" s="103"/>
      <c r="E824" s="103"/>
    </row>
    <row r="825" spans="1:5" x14ac:dyDescent="0.2">
      <c r="A825" s="102"/>
      <c r="B825" s="103"/>
      <c r="C825" s="103"/>
      <c r="D825" s="103"/>
      <c r="E825" s="103"/>
    </row>
    <row r="826" spans="1:5" x14ac:dyDescent="0.2">
      <c r="A826" s="102"/>
      <c r="B826" s="103"/>
      <c r="C826" s="103"/>
      <c r="D826" s="103"/>
      <c r="E826" s="103"/>
    </row>
    <row r="827" spans="1:5" x14ac:dyDescent="0.2">
      <c r="A827" s="102"/>
      <c r="B827" s="103"/>
      <c r="C827" s="103"/>
      <c r="D827" s="103"/>
      <c r="E827" s="103"/>
    </row>
    <row r="828" spans="1:5" x14ac:dyDescent="0.2">
      <c r="A828" s="102"/>
      <c r="B828" s="103"/>
      <c r="C828" s="103"/>
      <c r="D828" s="103"/>
      <c r="E828" s="103"/>
    </row>
    <row r="829" spans="1:5" x14ac:dyDescent="0.2">
      <c r="A829" s="102"/>
      <c r="B829" s="103"/>
      <c r="C829" s="103"/>
      <c r="D829" s="103"/>
      <c r="E829" s="103"/>
    </row>
    <row r="830" spans="1:5" x14ac:dyDescent="0.2">
      <c r="A830" s="102"/>
      <c r="B830" s="103"/>
      <c r="C830" s="103"/>
      <c r="D830" s="103"/>
      <c r="E830" s="103"/>
    </row>
    <row r="831" spans="1:5" x14ac:dyDescent="0.2">
      <c r="A831" s="102"/>
      <c r="B831" s="103"/>
      <c r="C831" s="103"/>
      <c r="D831" s="103"/>
      <c r="E831" s="103"/>
    </row>
    <row r="832" spans="1:5" x14ac:dyDescent="0.2">
      <c r="A832" s="102"/>
      <c r="B832" s="103"/>
      <c r="C832" s="103"/>
      <c r="D832" s="103"/>
      <c r="E832" s="103"/>
    </row>
    <row r="833" spans="1:5" x14ac:dyDescent="0.2">
      <c r="A833" s="102"/>
      <c r="B833" s="103"/>
      <c r="C833" s="103"/>
      <c r="D833" s="103"/>
      <c r="E833" s="103"/>
    </row>
    <row r="834" spans="1:5" x14ac:dyDescent="0.2">
      <c r="A834" s="102"/>
      <c r="B834" s="103"/>
      <c r="C834" s="103"/>
      <c r="D834" s="103"/>
      <c r="E834" s="103"/>
    </row>
    <row r="835" spans="1:5" x14ac:dyDescent="0.2">
      <c r="A835" s="102"/>
      <c r="B835" s="103"/>
      <c r="C835" s="103"/>
      <c r="D835" s="103"/>
      <c r="E835" s="103"/>
    </row>
    <row r="836" spans="1:5" x14ac:dyDescent="0.2">
      <c r="A836" s="102"/>
      <c r="B836" s="103"/>
      <c r="C836" s="103"/>
      <c r="D836" s="103"/>
      <c r="E836" s="103"/>
    </row>
    <row r="837" spans="1:5" x14ac:dyDescent="0.2">
      <c r="A837" s="102"/>
      <c r="B837" s="103"/>
      <c r="C837" s="103"/>
      <c r="D837" s="103"/>
      <c r="E837" s="103"/>
    </row>
    <row r="838" spans="1:5" x14ac:dyDescent="0.2">
      <c r="A838" s="102"/>
      <c r="B838" s="103"/>
      <c r="C838" s="103"/>
      <c r="D838" s="103"/>
      <c r="E838" s="103"/>
    </row>
    <row r="839" spans="1:5" x14ac:dyDescent="0.2">
      <c r="A839" s="102"/>
      <c r="B839" s="103"/>
      <c r="C839" s="103"/>
      <c r="D839" s="103"/>
      <c r="E839" s="103"/>
    </row>
    <row r="840" spans="1:5" x14ac:dyDescent="0.2">
      <c r="A840" s="102"/>
      <c r="B840" s="103"/>
      <c r="C840" s="103"/>
      <c r="D840" s="103"/>
      <c r="E840" s="103"/>
    </row>
    <row r="841" spans="1:5" x14ac:dyDescent="0.2">
      <c r="A841" s="102"/>
      <c r="B841" s="103"/>
      <c r="C841" s="103"/>
      <c r="D841" s="103"/>
      <c r="E841" s="103"/>
    </row>
    <row r="842" spans="1:5" x14ac:dyDescent="0.2">
      <c r="A842" s="102"/>
      <c r="B842" s="103"/>
      <c r="C842" s="103"/>
      <c r="D842" s="103"/>
      <c r="E842" s="103"/>
    </row>
    <row r="843" spans="1:5" x14ac:dyDescent="0.2">
      <c r="A843" s="102"/>
      <c r="B843" s="103"/>
      <c r="C843" s="103"/>
      <c r="D843" s="103"/>
      <c r="E843" s="103"/>
    </row>
    <row r="844" spans="1:5" x14ac:dyDescent="0.2">
      <c r="A844" s="102"/>
      <c r="B844" s="103"/>
      <c r="C844" s="103"/>
      <c r="D844" s="103"/>
      <c r="E844" s="103"/>
    </row>
    <row r="845" spans="1:5" x14ac:dyDescent="0.2">
      <c r="A845" s="102"/>
      <c r="B845" s="103"/>
      <c r="C845" s="103"/>
      <c r="D845" s="103"/>
      <c r="E845" s="103"/>
    </row>
    <row r="846" spans="1:5" x14ac:dyDescent="0.2">
      <c r="A846" s="102"/>
      <c r="B846" s="103"/>
      <c r="C846" s="103"/>
      <c r="D846" s="103"/>
      <c r="E846" s="103"/>
    </row>
    <row r="847" spans="1:5" x14ac:dyDescent="0.2">
      <c r="A847" s="102"/>
      <c r="B847" s="103"/>
      <c r="C847" s="103"/>
      <c r="D847" s="103"/>
      <c r="E847" s="103"/>
    </row>
    <row r="848" spans="1:5" x14ac:dyDescent="0.2">
      <c r="A848" s="102"/>
      <c r="B848" s="103"/>
      <c r="C848" s="103"/>
      <c r="D848" s="103"/>
      <c r="E848" s="103"/>
    </row>
    <row r="849" spans="1:5" x14ac:dyDescent="0.2">
      <c r="A849" s="102"/>
      <c r="B849" s="103"/>
      <c r="C849" s="103"/>
      <c r="D849" s="103"/>
      <c r="E849" s="103"/>
    </row>
    <row r="850" spans="1:5" x14ac:dyDescent="0.2">
      <c r="A850" s="102"/>
      <c r="B850" s="103"/>
      <c r="C850" s="103"/>
      <c r="D850" s="103"/>
      <c r="E850" s="103"/>
    </row>
    <row r="851" spans="1:5" x14ac:dyDescent="0.2">
      <c r="A851" s="102"/>
      <c r="B851" s="103"/>
      <c r="C851" s="103"/>
      <c r="D851" s="103"/>
      <c r="E851" s="103"/>
    </row>
    <row r="852" spans="1:5" x14ac:dyDescent="0.2">
      <c r="A852" s="102"/>
      <c r="B852" s="103"/>
      <c r="C852" s="103"/>
      <c r="D852" s="103"/>
      <c r="E852" s="103"/>
    </row>
    <row r="853" spans="1:5" x14ac:dyDescent="0.2">
      <c r="A853" s="102"/>
      <c r="B853" s="103"/>
      <c r="C853" s="103"/>
      <c r="D853" s="103"/>
      <c r="E853" s="103"/>
    </row>
    <row r="854" spans="1:5" x14ac:dyDescent="0.2">
      <c r="A854" s="102"/>
      <c r="B854" s="103"/>
      <c r="C854" s="103"/>
      <c r="D854" s="103"/>
      <c r="E854" s="103"/>
    </row>
    <row r="855" spans="1:5" x14ac:dyDescent="0.2">
      <c r="A855" s="102"/>
      <c r="B855" s="103"/>
      <c r="C855" s="103"/>
      <c r="D855" s="103"/>
      <c r="E855" s="103"/>
    </row>
    <row r="856" spans="1:5" x14ac:dyDescent="0.2">
      <c r="A856" s="102"/>
      <c r="B856" s="103"/>
      <c r="C856" s="103"/>
      <c r="D856" s="103"/>
      <c r="E856" s="103"/>
    </row>
    <row r="857" spans="1:5" x14ac:dyDescent="0.2">
      <c r="A857" s="102"/>
      <c r="B857" s="103"/>
      <c r="C857" s="103"/>
      <c r="D857" s="103"/>
      <c r="E857" s="103"/>
    </row>
    <row r="858" spans="1:5" x14ac:dyDescent="0.2">
      <c r="A858" s="102"/>
      <c r="B858" s="103"/>
      <c r="C858" s="103"/>
      <c r="D858" s="103"/>
      <c r="E858" s="103"/>
    </row>
    <row r="859" spans="1:5" x14ac:dyDescent="0.2">
      <c r="A859" s="102"/>
      <c r="B859" s="103"/>
      <c r="C859" s="103"/>
      <c r="D859" s="103"/>
      <c r="E859" s="103"/>
    </row>
    <row r="860" spans="1:5" x14ac:dyDescent="0.2">
      <c r="A860" s="102"/>
      <c r="B860" s="103"/>
      <c r="C860" s="103"/>
      <c r="D860" s="103"/>
      <c r="E860" s="103"/>
    </row>
    <row r="861" spans="1:5" x14ac:dyDescent="0.2">
      <c r="A861" s="102"/>
      <c r="B861" s="103"/>
      <c r="C861" s="103"/>
      <c r="D861" s="103"/>
      <c r="E861" s="103"/>
    </row>
    <row r="862" spans="1:5" x14ac:dyDescent="0.2">
      <c r="A862" s="102"/>
      <c r="B862" s="103"/>
      <c r="C862" s="103"/>
      <c r="D862" s="103"/>
      <c r="E862" s="103"/>
    </row>
    <row r="863" spans="1:5" x14ac:dyDescent="0.2">
      <c r="A863" s="102"/>
      <c r="B863" s="103"/>
      <c r="C863" s="103"/>
      <c r="D863" s="103"/>
      <c r="E863" s="103"/>
    </row>
    <row r="864" spans="1:5" x14ac:dyDescent="0.2">
      <c r="A864" s="102"/>
      <c r="B864" s="103"/>
      <c r="C864" s="103"/>
      <c r="D864" s="103"/>
      <c r="E864" s="103"/>
    </row>
    <row r="865" spans="1:5" x14ac:dyDescent="0.2">
      <c r="A865" s="102"/>
      <c r="B865" s="103"/>
      <c r="C865" s="103"/>
      <c r="D865" s="103"/>
      <c r="E865" s="103"/>
    </row>
    <row r="866" spans="1:5" x14ac:dyDescent="0.2">
      <c r="A866" s="102"/>
      <c r="B866" s="103"/>
      <c r="C866" s="103"/>
      <c r="D866" s="103"/>
      <c r="E866" s="103"/>
    </row>
    <row r="867" spans="1:5" x14ac:dyDescent="0.2">
      <c r="A867" s="102"/>
      <c r="B867" s="103"/>
      <c r="C867" s="103"/>
      <c r="D867" s="103"/>
      <c r="E867" s="103"/>
    </row>
    <row r="868" spans="1:5" x14ac:dyDescent="0.2">
      <c r="A868" s="102"/>
      <c r="B868" s="103"/>
      <c r="C868" s="103"/>
      <c r="D868" s="103"/>
      <c r="E868" s="103"/>
    </row>
    <row r="869" spans="1:5" x14ac:dyDescent="0.2">
      <c r="A869" s="102"/>
      <c r="B869" s="103"/>
      <c r="C869" s="103"/>
      <c r="D869" s="103"/>
      <c r="E869" s="103"/>
    </row>
    <row r="870" spans="1:5" x14ac:dyDescent="0.2">
      <c r="A870" s="102"/>
      <c r="B870" s="103"/>
      <c r="C870" s="103"/>
      <c r="D870" s="103"/>
      <c r="E870" s="103"/>
    </row>
    <row r="871" spans="1:5" x14ac:dyDescent="0.2">
      <c r="A871" s="102"/>
      <c r="B871" s="103"/>
      <c r="C871" s="103"/>
      <c r="D871" s="103"/>
      <c r="E871" s="103"/>
    </row>
    <row r="872" spans="1:5" x14ac:dyDescent="0.2">
      <c r="A872" s="102"/>
      <c r="B872" s="103"/>
      <c r="C872" s="103"/>
      <c r="D872" s="103"/>
      <c r="E872" s="103"/>
    </row>
    <row r="873" spans="1:5" x14ac:dyDescent="0.2">
      <c r="A873" s="102"/>
      <c r="B873" s="103"/>
      <c r="C873" s="103"/>
      <c r="D873" s="103"/>
      <c r="E873" s="103"/>
    </row>
    <row r="874" spans="1:5" x14ac:dyDescent="0.2">
      <c r="A874" s="102"/>
      <c r="B874" s="103"/>
      <c r="C874" s="103"/>
      <c r="D874" s="103"/>
      <c r="E874" s="103"/>
    </row>
    <row r="875" spans="1:5" x14ac:dyDescent="0.2">
      <c r="A875" s="102"/>
      <c r="B875" s="103"/>
      <c r="C875" s="103"/>
      <c r="D875" s="103"/>
      <c r="E875" s="103"/>
    </row>
    <row r="876" spans="1:5" x14ac:dyDescent="0.2">
      <c r="A876" s="102"/>
      <c r="B876" s="103"/>
      <c r="C876" s="103"/>
      <c r="D876" s="103"/>
      <c r="E876" s="103"/>
    </row>
    <row r="877" spans="1:5" x14ac:dyDescent="0.2">
      <c r="A877" s="102"/>
      <c r="B877" s="103"/>
      <c r="C877" s="103"/>
      <c r="D877" s="103"/>
      <c r="E877" s="103"/>
    </row>
    <row r="878" spans="1:5" x14ac:dyDescent="0.2">
      <c r="A878" s="102"/>
      <c r="B878" s="103"/>
      <c r="C878" s="103"/>
      <c r="D878" s="103"/>
      <c r="E878" s="103"/>
    </row>
    <row r="879" spans="1:5" x14ac:dyDescent="0.2">
      <c r="A879" s="102"/>
      <c r="B879" s="103"/>
      <c r="C879" s="103"/>
      <c r="D879" s="103"/>
      <c r="E879" s="103"/>
    </row>
    <row r="880" spans="1:5" x14ac:dyDescent="0.2">
      <c r="A880" s="102"/>
      <c r="B880" s="103"/>
      <c r="C880" s="103"/>
      <c r="D880" s="103"/>
      <c r="E880" s="103"/>
    </row>
    <row r="881" spans="1:5" x14ac:dyDescent="0.2">
      <c r="A881" s="102"/>
      <c r="B881" s="103"/>
      <c r="C881" s="103"/>
      <c r="D881" s="103"/>
      <c r="E881" s="103"/>
    </row>
    <row r="882" spans="1:5" x14ac:dyDescent="0.2">
      <c r="A882" s="102"/>
      <c r="B882" s="103"/>
      <c r="C882" s="103"/>
      <c r="D882" s="103"/>
      <c r="E882" s="103"/>
    </row>
    <row r="883" spans="1:5" x14ac:dyDescent="0.2">
      <c r="A883" s="102"/>
      <c r="B883" s="103"/>
      <c r="C883" s="103"/>
      <c r="D883" s="103"/>
      <c r="E883" s="103"/>
    </row>
    <row r="884" spans="1:5" x14ac:dyDescent="0.2">
      <c r="A884" s="102"/>
      <c r="B884" s="103"/>
      <c r="C884" s="103"/>
      <c r="D884" s="103"/>
      <c r="E884" s="103"/>
    </row>
    <row r="885" spans="1:5" x14ac:dyDescent="0.2">
      <c r="A885" s="102"/>
      <c r="B885" s="103"/>
      <c r="C885" s="103"/>
      <c r="D885" s="103"/>
      <c r="E885" s="103"/>
    </row>
    <row r="886" spans="1:5" x14ac:dyDescent="0.2">
      <c r="A886" s="102"/>
      <c r="B886" s="103"/>
      <c r="C886" s="103"/>
      <c r="D886" s="103"/>
      <c r="E886" s="103"/>
    </row>
    <row r="887" spans="1:5" x14ac:dyDescent="0.2">
      <c r="A887" s="102"/>
      <c r="B887" s="103"/>
      <c r="C887" s="103"/>
      <c r="D887" s="103"/>
      <c r="E887" s="103"/>
    </row>
    <row r="888" spans="1:5" x14ac:dyDescent="0.2">
      <c r="A888" s="102"/>
      <c r="B888" s="103"/>
      <c r="C888" s="103"/>
      <c r="D888" s="103"/>
      <c r="E888" s="103"/>
    </row>
    <row r="889" spans="1:5" x14ac:dyDescent="0.2">
      <c r="A889" s="102"/>
      <c r="B889" s="103"/>
      <c r="C889" s="103"/>
      <c r="D889" s="103"/>
      <c r="E889" s="103"/>
    </row>
    <row r="890" spans="1:5" x14ac:dyDescent="0.2">
      <c r="A890" s="102"/>
      <c r="B890" s="103"/>
      <c r="C890" s="103"/>
      <c r="D890" s="103"/>
      <c r="E890" s="103"/>
    </row>
    <row r="891" spans="1:5" x14ac:dyDescent="0.2">
      <c r="A891" s="102"/>
      <c r="B891" s="103"/>
      <c r="C891" s="103"/>
      <c r="D891" s="103"/>
      <c r="E891" s="103"/>
    </row>
    <row r="892" spans="1:5" x14ac:dyDescent="0.2">
      <c r="A892" s="102"/>
      <c r="B892" s="103"/>
      <c r="C892" s="103"/>
      <c r="D892" s="103"/>
      <c r="E892" s="103"/>
    </row>
    <row r="893" spans="1:5" x14ac:dyDescent="0.2">
      <c r="A893" s="102"/>
      <c r="B893" s="103"/>
      <c r="C893" s="103"/>
      <c r="D893" s="103"/>
      <c r="E893" s="103"/>
    </row>
    <row r="894" spans="1:5" x14ac:dyDescent="0.2">
      <c r="A894" s="102"/>
      <c r="B894" s="103"/>
      <c r="C894" s="103"/>
      <c r="D894" s="103"/>
      <c r="E894" s="103"/>
    </row>
    <row r="895" spans="1:5" x14ac:dyDescent="0.2">
      <c r="A895" s="102"/>
      <c r="B895" s="103"/>
      <c r="C895" s="103"/>
      <c r="D895" s="103"/>
      <c r="E895" s="103"/>
    </row>
    <row r="896" spans="1:5" x14ac:dyDescent="0.2">
      <c r="A896" s="102"/>
      <c r="B896" s="103"/>
      <c r="C896" s="103"/>
      <c r="D896" s="103"/>
      <c r="E896" s="103"/>
    </row>
    <row r="897" spans="1:5" x14ac:dyDescent="0.2">
      <c r="A897" s="102"/>
      <c r="B897" s="103"/>
      <c r="C897" s="103"/>
      <c r="D897" s="103"/>
      <c r="E897" s="103"/>
    </row>
    <row r="898" spans="1:5" x14ac:dyDescent="0.2">
      <c r="A898" s="102"/>
      <c r="B898" s="103"/>
      <c r="C898" s="103"/>
      <c r="D898" s="103"/>
      <c r="E898" s="103"/>
    </row>
    <row r="899" spans="1:5" x14ac:dyDescent="0.2">
      <c r="A899" s="102"/>
      <c r="B899" s="103"/>
      <c r="C899" s="103"/>
      <c r="D899" s="103"/>
      <c r="E899" s="103"/>
    </row>
    <row r="900" spans="1:5" x14ac:dyDescent="0.2">
      <c r="A900" s="102"/>
      <c r="B900" s="103"/>
      <c r="C900" s="103"/>
      <c r="D900" s="103"/>
      <c r="E900" s="103"/>
    </row>
    <row r="901" spans="1:5" x14ac:dyDescent="0.2">
      <c r="A901" s="102"/>
      <c r="B901" s="103"/>
      <c r="C901" s="103"/>
      <c r="D901" s="103"/>
      <c r="E901" s="103"/>
    </row>
    <row r="902" spans="1:5" x14ac:dyDescent="0.2">
      <c r="A902" s="102"/>
      <c r="B902" s="103"/>
      <c r="C902" s="103"/>
      <c r="D902" s="103"/>
      <c r="E902" s="103"/>
    </row>
    <row r="903" spans="1:5" x14ac:dyDescent="0.2">
      <c r="A903" s="102"/>
      <c r="B903" s="103"/>
      <c r="C903" s="103"/>
      <c r="D903" s="103"/>
      <c r="E903" s="103"/>
    </row>
    <row r="904" spans="1:5" x14ac:dyDescent="0.2">
      <c r="A904" s="102"/>
      <c r="B904" s="103"/>
      <c r="C904" s="103"/>
      <c r="D904" s="103"/>
      <c r="E904" s="103"/>
    </row>
    <row r="905" spans="1:5" x14ac:dyDescent="0.2">
      <c r="A905" s="102"/>
      <c r="B905" s="103"/>
      <c r="C905" s="103"/>
      <c r="D905" s="103"/>
      <c r="E905" s="103"/>
    </row>
    <row r="906" spans="1:5" x14ac:dyDescent="0.2">
      <c r="A906" s="102"/>
      <c r="B906" s="103"/>
      <c r="C906" s="103"/>
      <c r="D906" s="103"/>
      <c r="E906" s="103"/>
    </row>
    <row r="907" spans="1:5" x14ac:dyDescent="0.2">
      <c r="A907" s="102"/>
      <c r="B907" s="103"/>
      <c r="C907" s="103"/>
      <c r="D907" s="103"/>
      <c r="E907" s="103"/>
    </row>
    <row r="908" spans="1:5" x14ac:dyDescent="0.2">
      <c r="A908" s="102"/>
      <c r="B908" s="103"/>
      <c r="C908" s="103"/>
      <c r="D908" s="103"/>
      <c r="E908" s="103"/>
    </row>
    <row r="909" spans="1:5" x14ac:dyDescent="0.2">
      <c r="A909" s="102"/>
      <c r="B909" s="103"/>
      <c r="C909" s="103"/>
      <c r="D909" s="103"/>
      <c r="E909" s="103"/>
    </row>
    <row r="910" spans="1:5" x14ac:dyDescent="0.2">
      <c r="A910" s="102"/>
      <c r="B910" s="103"/>
      <c r="C910" s="103"/>
      <c r="D910" s="103"/>
      <c r="E910" s="103"/>
    </row>
    <row r="911" spans="1:5" x14ac:dyDescent="0.2">
      <c r="A911" s="102"/>
      <c r="B911" s="103"/>
      <c r="C911" s="103"/>
      <c r="D911" s="103"/>
      <c r="E911" s="103"/>
    </row>
    <row r="912" spans="1:5" x14ac:dyDescent="0.2">
      <c r="A912" s="102"/>
      <c r="B912" s="103"/>
      <c r="C912" s="103"/>
      <c r="D912" s="103"/>
      <c r="E912" s="103"/>
    </row>
    <row r="913" spans="1:5" x14ac:dyDescent="0.2">
      <c r="A913" s="102"/>
      <c r="B913" s="103"/>
      <c r="C913" s="103"/>
      <c r="D913" s="103"/>
      <c r="E913" s="103"/>
    </row>
    <row r="914" spans="1:5" x14ac:dyDescent="0.2">
      <c r="A914" s="102"/>
      <c r="B914" s="103"/>
      <c r="C914" s="103"/>
      <c r="D914" s="103"/>
      <c r="E914" s="103"/>
    </row>
    <row r="915" spans="1:5" x14ac:dyDescent="0.2">
      <c r="A915" s="102"/>
      <c r="B915" s="103"/>
      <c r="C915" s="103"/>
      <c r="D915" s="103"/>
      <c r="E915" s="103"/>
    </row>
    <row r="916" spans="1:5" x14ac:dyDescent="0.2">
      <c r="A916" s="102"/>
      <c r="B916" s="103"/>
      <c r="C916" s="103"/>
      <c r="D916" s="103"/>
      <c r="E916" s="103"/>
    </row>
    <row r="917" spans="1:5" x14ac:dyDescent="0.2">
      <c r="A917" s="102"/>
      <c r="B917" s="103"/>
      <c r="C917" s="103"/>
      <c r="D917" s="103"/>
      <c r="E917" s="103"/>
    </row>
    <row r="918" spans="1:5" x14ac:dyDescent="0.2">
      <c r="A918" s="102"/>
      <c r="B918" s="103"/>
      <c r="C918" s="103"/>
      <c r="D918" s="103"/>
      <c r="E918" s="103"/>
    </row>
    <row r="919" spans="1:5" x14ac:dyDescent="0.2">
      <c r="A919" s="102"/>
      <c r="B919" s="103"/>
      <c r="C919" s="103"/>
      <c r="D919" s="103"/>
      <c r="E919" s="103"/>
    </row>
    <row r="920" spans="1:5" x14ac:dyDescent="0.2">
      <c r="A920" s="102"/>
      <c r="B920" s="103"/>
      <c r="C920" s="103"/>
      <c r="D920" s="103"/>
      <c r="E920" s="103"/>
    </row>
    <row r="921" spans="1:5" x14ac:dyDescent="0.2">
      <c r="A921" s="102"/>
      <c r="B921" s="103"/>
      <c r="C921" s="103"/>
      <c r="D921" s="103"/>
      <c r="E921" s="103"/>
    </row>
    <row r="922" spans="1:5" x14ac:dyDescent="0.2">
      <c r="A922" s="102"/>
      <c r="B922" s="103"/>
      <c r="C922" s="103"/>
      <c r="D922" s="103"/>
      <c r="E922" s="103"/>
    </row>
    <row r="923" spans="1:5" x14ac:dyDescent="0.2">
      <c r="A923" s="102"/>
      <c r="B923" s="103"/>
      <c r="C923" s="103"/>
      <c r="D923" s="103"/>
      <c r="E923" s="103"/>
    </row>
    <row r="924" spans="1:5" x14ac:dyDescent="0.2">
      <c r="A924" s="102"/>
      <c r="B924" s="103"/>
      <c r="C924" s="103"/>
      <c r="D924" s="103"/>
      <c r="E924" s="103"/>
    </row>
    <row r="925" spans="1:5" x14ac:dyDescent="0.2">
      <c r="A925" s="102"/>
      <c r="B925" s="103"/>
      <c r="C925" s="103"/>
      <c r="D925" s="103"/>
      <c r="E925" s="103"/>
    </row>
    <row r="926" spans="1:5" x14ac:dyDescent="0.2">
      <c r="A926" s="102"/>
      <c r="B926" s="103"/>
      <c r="C926" s="103"/>
      <c r="D926" s="103"/>
      <c r="E926" s="103"/>
    </row>
    <row r="927" spans="1:5" x14ac:dyDescent="0.2">
      <c r="A927" s="102"/>
      <c r="B927" s="103"/>
      <c r="C927" s="103"/>
      <c r="D927" s="103"/>
      <c r="E927" s="103"/>
    </row>
    <row r="928" spans="1:5" x14ac:dyDescent="0.2">
      <c r="A928" s="102"/>
      <c r="B928" s="103"/>
      <c r="C928" s="103"/>
      <c r="D928" s="103"/>
      <c r="E928" s="103"/>
    </row>
    <row r="929" spans="1:5" x14ac:dyDescent="0.2">
      <c r="A929" s="102"/>
      <c r="B929" s="103"/>
      <c r="C929" s="103"/>
      <c r="D929" s="103"/>
      <c r="E929" s="103"/>
    </row>
    <row r="930" spans="1:5" x14ac:dyDescent="0.2">
      <c r="A930" s="102"/>
      <c r="B930" s="103"/>
      <c r="C930" s="103"/>
      <c r="D930" s="103"/>
      <c r="E930" s="103"/>
    </row>
    <row r="931" spans="1:5" x14ac:dyDescent="0.2">
      <c r="A931" s="102"/>
      <c r="B931" s="103"/>
      <c r="C931" s="103"/>
      <c r="D931" s="103"/>
      <c r="E931" s="103"/>
    </row>
    <row r="932" spans="1:5" x14ac:dyDescent="0.2">
      <c r="A932" s="102"/>
      <c r="B932" s="103"/>
      <c r="C932" s="103"/>
      <c r="D932" s="103"/>
      <c r="E932" s="103"/>
    </row>
    <row r="933" spans="1:5" x14ac:dyDescent="0.2">
      <c r="A933" s="102"/>
      <c r="B933" s="103"/>
      <c r="C933" s="103"/>
      <c r="D933" s="103"/>
      <c r="E933" s="103"/>
    </row>
    <row r="934" spans="1:5" x14ac:dyDescent="0.2">
      <c r="A934" s="102"/>
      <c r="B934" s="103"/>
      <c r="C934" s="103"/>
      <c r="D934" s="103"/>
      <c r="E934" s="103"/>
    </row>
    <row r="935" spans="1:5" x14ac:dyDescent="0.2">
      <c r="A935" s="102"/>
      <c r="B935" s="103"/>
      <c r="C935" s="103"/>
      <c r="D935" s="103"/>
      <c r="E935" s="103"/>
    </row>
    <row r="936" spans="1:5" x14ac:dyDescent="0.2">
      <c r="A936" s="102"/>
      <c r="B936" s="103"/>
      <c r="C936" s="103"/>
      <c r="D936" s="103"/>
      <c r="E936" s="103"/>
    </row>
    <row r="937" spans="1:5" x14ac:dyDescent="0.2">
      <c r="A937" s="102"/>
      <c r="B937" s="103"/>
      <c r="C937" s="103"/>
      <c r="D937" s="103"/>
      <c r="E937" s="103"/>
    </row>
    <row r="938" spans="1:5" x14ac:dyDescent="0.2">
      <c r="A938" s="102"/>
      <c r="B938" s="103"/>
      <c r="C938" s="103"/>
      <c r="D938" s="103"/>
      <c r="E938" s="103"/>
    </row>
    <row r="939" spans="1:5" x14ac:dyDescent="0.2">
      <c r="A939" s="102"/>
      <c r="B939" s="103"/>
      <c r="C939" s="103"/>
      <c r="D939" s="103"/>
      <c r="E939" s="103"/>
    </row>
    <row r="940" spans="1:5" x14ac:dyDescent="0.2">
      <c r="A940" s="102"/>
      <c r="B940" s="103"/>
      <c r="C940" s="103"/>
      <c r="D940" s="103"/>
      <c r="E940" s="103"/>
    </row>
    <row r="941" spans="1:5" x14ac:dyDescent="0.2">
      <c r="A941" s="102"/>
      <c r="B941" s="103"/>
      <c r="C941" s="103"/>
      <c r="D941" s="103"/>
      <c r="E941" s="103"/>
    </row>
    <row r="942" spans="1:5" x14ac:dyDescent="0.2">
      <c r="A942" s="102"/>
      <c r="B942" s="103"/>
      <c r="C942" s="103"/>
      <c r="D942" s="103"/>
      <c r="E942" s="103"/>
    </row>
    <row r="943" spans="1:5" x14ac:dyDescent="0.2">
      <c r="A943" s="102"/>
      <c r="B943" s="103"/>
      <c r="C943" s="103"/>
      <c r="D943" s="103"/>
      <c r="E943" s="103"/>
    </row>
    <row r="944" spans="1:5" x14ac:dyDescent="0.2">
      <c r="A944" s="102"/>
      <c r="B944" s="103"/>
      <c r="C944" s="103"/>
      <c r="D944" s="103"/>
      <c r="E944" s="103"/>
    </row>
    <row r="945" spans="1:5" x14ac:dyDescent="0.2">
      <c r="A945" s="102"/>
      <c r="B945" s="103"/>
      <c r="C945" s="103"/>
      <c r="D945" s="103"/>
      <c r="E945" s="103"/>
    </row>
    <row r="946" spans="1:5" x14ac:dyDescent="0.2">
      <c r="A946" s="102"/>
      <c r="B946" s="103"/>
      <c r="C946" s="103"/>
      <c r="D946" s="103"/>
      <c r="E946" s="103"/>
    </row>
    <row r="947" spans="1:5" x14ac:dyDescent="0.2">
      <c r="A947" s="102"/>
      <c r="B947" s="103"/>
      <c r="C947" s="103"/>
      <c r="D947" s="103"/>
      <c r="E947" s="103"/>
    </row>
    <row r="948" spans="1:5" x14ac:dyDescent="0.2">
      <c r="A948" s="102"/>
      <c r="B948" s="103"/>
      <c r="C948" s="103"/>
      <c r="D948" s="103"/>
      <c r="E948" s="103"/>
    </row>
    <row r="949" spans="1:5" x14ac:dyDescent="0.2">
      <c r="A949" s="102"/>
      <c r="B949" s="103"/>
      <c r="C949" s="103"/>
      <c r="D949" s="103"/>
      <c r="E949" s="103"/>
    </row>
    <row r="950" spans="1:5" x14ac:dyDescent="0.2">
      <c r="A950" s="102"/>
      <c r="B950" s="103"/>
      <c r="C950" s="103"/>
      <c r="D950" s="103"/>
      <c r="E950" s="103"/>
    </row>
    <row r="951" spans="1:5" x14ac:dyDescent="0.2">
      <c r="A951" s="102"/>
      <c r="B951" s="103"/>
      <c r="C951" s="103"/>
      <c r="D951" s="103"/>
      <c r="E951" s="103"/>
    </row>
    <row r="952" spans="1:5" x14ac:dyDescent="0.2">
      <c r="A952" s="102"/>
      <c r="B952" s="103"/>
      <c r="C952" s="103"/>
      <c r="D952" s="103"/>
      <c r="E952" s="103"/>
    </row>
    <row r="953" spans="1:5" x14ac:dyDescent="0.2">
      <c r="A953" s="102"/>
      <c r="B953" s="103"/>
      <c r="C953" s="103"/>
      <c r="D953" s="103"/>
      <c r="E953" s="103"/>
    </row>
    <row r="954" spans="1:5" x14ac:dyDescent="0.2">
      <c r="A954" s="102"/>
      <c r="B954" s="103"/>
      <c r="C954" s="103"/>
      <c r="D954" s="103"/>
      <c r="E954" s="103"/>
    </row>
    <row r="955" spans="1:5" x14ac:dyDescent="0.2">
      <c r="A955" s="102"/>
      <c r="B955" s="103"/>
      <c r="C955" s="103"/>
      <c r="D955" s="103"/>
      <c r="E955" s="103"/>
    </row>
    <row r="956" spans="1:5" x14ac:dyDescent="0.2">
      <c r="A956" s="102"/>
      <c r="B956" s="103"/>
      <c r="C956" s="103"/>
      <c r="D956" s="103"/>
      <c r="E956" s="103"/>
    </row>
    <row r="957" spans="1:5" x14ac:dyDescent="0.2">
      <c r="A957" s="102"/>
      <c r="B957" s="103"/>
      <c r="C957" s="103"/>
      <c r="D957" s="103"/>
      <c r="E957" s="103"/>
    </row>
    <row r="958" spans="1:5" x14ac:dyDescent="0.2">
      <c r="A958" s="102"/>
      <c r="B958" s="103"/>
      <c r="C958" s="103"/>
      <c r="D958" s="103"/>
      <c r="E958" s="103"/>
    </row>
    <row r="959" spans="1:5" x14ac:dyDescent="0.2">
      <c r="A959" s="102"/>
      <c r="B959" s="103"/>
      <c r="C959" s="103"/>
      <c r="D959" s="103"/>
      <c r="E959" s="103"/>
    </row>
    <row r="960" spans="1:5" x14ac:dyDescent="0.2">
      <c r="A960" s="102"/>
      <c r="B960" s="103"/>
      <c r="C960" s="103"/>
      <c r="D960" s="103"/>
      <c r="E960" s="103"/>
    </row>
    <row r="961" spans="1:5" x14ac:dyDescent="0.2">
      <c r="A961" s="102"/>
      <c r="B961" s="103"/>
      <c r="C961" s="103"/>
      <c r="D961" s="103"/>
      <c r="E961" s="103"/>
    </row>
    <row r="962" spans="1:5" x14ac:dyDescent="0.2">
      <c r="A962" s="102"/>
      <c r="B962" s="103"/>
      <c r="C962" s="103"/>
      <c r="D962" s="103"/>
      <c r="E962" s="103"/>
    </row>
    <row r="963" spans="1:5" x14ac:dyDescent="0.2">
      <c r="A963" s="102"/>
      <c r="B963" s="103"/>
      <c r="C963" s="103"/>
      <c r="D963" s="103"/>
      <c r="E963" s="103"/>
    </row>
    <row r="964" spans="1:5" x14ac:dyDescent="0.2">
      <c r="A964" s="102"/>
      <c r="B964" s="103"/>
      <c r="C964" s="103"/>
      <c r="D964" s="103"/>
      <c r="E964" s="103"/>
    </row>
    <row r="965" spans="1:5" x14ac:dyDescent="0.2">
      <c r="A965" s="102"/>
      <c r="B965" s="103"/>
      <c r="C965" s="103"/>
      <c r="D965" s="103"/>
      <c r="E965" s="103"/>
    </row>
    <row r="966" spans="1:5" x14ac:dyDescent="0.2">
      <c r="A966" s="102"/>
      <c r="B966" s="103"/>
      <c r="C966" s="103"/>
      <c r="D966" s="103"/>
      <c r="E966" s="103"/>
    </row>
    <row r="967" spans="1:5" x14ac:dyDescent="0.2">
      <c r="A967" s="102"/>
      <c r="B967" s="103"/>
      <c r="C967" s="103"/>
      <c r="D967" s="103"/>
      <c r="E967" s="103"/>
    </row>
    <row r="968" spans="1:5" x14ac:dyDescent="0.2">
      <c r="A968" s="102"/>
      <c r="B968" s="103"/>
      <c r="C968" s="103"/>
      <c r="D968" s="103"/>
      <c r="E968" s="103"/>
    </row>
    <row r="969" spans="1:5" x14ac:dyDescent="0.2">
      <c r="A969" s="102"/>
      <c r="B969" s="103"/>
      <c r="C969" s="103"/>
      <c r="D969" s="103"/>
      <c r="E969" s="103"/>
    </row>
    <row r="970" spans="1:5" x14ac:dyDescent="0.2">
      <c r="A970" s="102"/>
      <c r="B970" s="103"/>
      <c r="C970" s="103"/>
      <c r="D970" s="103"/>
      <c r="E970" s="103"/>
    </row>
    <row r="971" spans="1:5" x14ac:dyDescent="0.2">
      <c r="A971" s="102"/>
      <c r="B971" s="103"/>
      <c r="C971" s="103"/>
      <c r="D971" s="103"/>
      <c r="E971" s="103"/>
    </row>
    <row r="972" spans="1:5" x14ac:dyDescent="0.2">
      <c r="A972" s="102"/>
      <c r="B972" s="103"/>
      <c r="C972" s="103"/>
      <c r="D972" s="103"/>
      <c r="E972" s="103"/>
    </row>
    <row r="973" spans="1:5" x14ac:dyDescent="0.2">
      <c r="A973" s="102"/>
      <c r="B973" s="103"/>
      <c r="C973" s="103"/>
      <c r="D973" s="103"/>
      <c r="E973" s="103"/>
    </row>
    <row r="974" spans="1:5" x14ac:dyDescent="0.2">
      <c r="A974" s="102"/>
      <c r="B974" s="103"/>
      <c r="C974" s="103"/>
      <c r="D974" s="103"/>
      <c r="E974" s="103"/>
    </row>
    <row r="975" spans="1:5" x14ac:dyDescent="0.2">
      <c r="A975" s="102"/>
      <c r="B975" s="103"/>
      <c r="C975" s="103"/>
      <c r="D975" s="103"/>
      <c r="E975" s="103"/>
    </row>
    <row r="976" spans="1:5" x14ac:dyDescent="0.2">
      <c r="A976" s="102"/>
      <c r="B976" s="103"/>
      <c r="C976" s="103"/>
      <c r="D976" s="103"/>
      <c r="E976" s="103"/>
    </row>
    <row r="977" spans="1:5" x14ac:dyDescent="0.2">
      <c r="A977" s="102"/>
      <c r="B977" s="103"/>
      <c r="C977" s="103"/>
      <c r="D977" s="103"/>
      <c r="E977" s="103"/>
    </row>
    <row r="978" spans="1:5" x14ac:dyDescent="0.2">
      <c r="A978" s="102"/>
      <c r="B978" s="103"/>
      <c r="C978" s="103"/>
      <c r="D978" s="103"/>
      <c r="E978" s="103"/>
    </row>
    <row r="979" spans="1:5" x14ac:dyDescent="0.2">
      <c r="A979" s="102"/>
      <c r="B979" s="103"/>
      <c r="C979" s="103"/>
      <c r="D979" s="103"/>
      <c r="E979" s="103"/>
    </row>
    <row r="980" spans="1:5" x14ac:dyDescent="0.2">
      <c r="A980" s="102"/>
      <c r="B980" s="103"/>
      <c r="C980" s="103"/>
      <c r="D980" s="103"/>
      <c r="E980" s="103"/>
    </row>
    <row r="981" spans="1:5" x14ac:dyDescent="0.2">
      <c r="A981" s="102"/>
      <c r="B981" s="103"/>
      <c r="C981" s="103"/>
      <c r="D981" s="103"/>
      <c r="E981" s="103"/>
    </row>
    <row r="982" spans="1:5" x14ac:dyDescent="0.2">
      <c r="A982" s="102"/>
      <c r="B982" s="103"/>
      <c r="C982" s="103"/>
      <c r="D982" s="103"/>
      <c r="E982" s="103"/>
    </row>
    <row r="983" spans="1:5" x14ac:dyDescent="0.2">
      <c r="A983" s="102"/>
      <c r="B983" s="103"/>
      <c r="C983" s="103"/>
      <c r="D983" s="103"/>
      <c r="E983" s="103"/>
    </row>
    <row r="984" spans="1:5" x14ac:dyDescent="0.2">
      <c r="A984" s="102"/>
      <c r="B984" s="103"/>
      <c r="C984" s="103"/>
      <c r="D984" s="103"/>
      <c r="E984" s="103"/>
    </row>
    <row r="985" spans="1:5" x14ac:dyDescent="0.2">
      <c r="A985" s="102"/>
      <c r="B985" s="103"/>
      <c r="C985" s="103"/>
      <c r="D985" s="103"/>
      <c r="E985" s="103"/>
    </row>
    <row r="986" spans="1:5" x14ac:dyDescent="0.2">
      <c r="A986" s="102"/>
      <c r="B986" s="103"/>
      <c r="C986" s="103"/>
      <c r="D986" s="103"/>
      <c r="E986" s="103"/>
    </row>
    <row r="987" spans="1:5" x14ac:dyDescent="0.2">
      <c r="A987" s="102"/>
      <c r="B987" s="103"/>
      <c r="C987" s="103"/>
      <c r="D987" s="103"/>
      <c r="E987" s="103"/>
    </row>
    <row r="988" spans="1:5" x14ac:dyDescent="0.2">
      <c r="A988" s="102"/>
      <c r="B988" s="103"/>
      <c r="C988" s="103"/>
      <c r="D988" s="103"/>
      <c r="E988" s="103"/>
    </row>
    <row r="989" spans="1:5" x14ac:dyDescent="0.2">
      <c r="A989" s="102"/>
      <c r="B989" s="103"/>
      <c r="C989" s="103"/>
      <c r="D989" s="103"/>
      <c r="E989" s="103"/>
    </row>
    <row r="990" spans="1:5" x14ac:dyDescent="0.2">
      <c r="A990" s="102"/>
      <c r="B990" s="103"/>
      <c r="C990" s="103"/>
      <c r="D990" s="103"/>
      <c r="E990" s="103"/>
    </row>
    <row r="991" spans="1:5" x14ac:dyDescent="0.2">
      <c r="A991" s="102"/>
      <c r="B991" s="103"/>
      <c r="C991" s="103"/>
      <c r="D991" s="103"/>
      <c r="E991" s="103"/>
    </row>
    <row r="992" spans="1:5" x14ac:dyDescent="0.2">
      <c r="A992" s="102"/>
      <c r="B992" s="103"/>
      <c r="C992" s="103"/>
      <c r="D992" s="103"/>
      <c r="E992" s="103"/>
    </row>
    <row r="993" spans="1:5" x14ac:dyDescent="0.2">
      <c r="A993" s="102"/>
      <c r="B993" s="103"/>
      <c r="C993" s="103"/>
      <c r="D993" s="103"/>
      <c r="E993" s="103"/>
    </row>
    <row r="994" spans="1:5" x14ac:dyDescent="0.2">
      <c r="A994" s="102"/>
      <c r="B994" s="103"/>
      <c r="C994" s="103"/>
      <c r="D994" s="103"/>
      <c r="E994" s="103"/>
    </row>
    <row r="995" spans="1:5" x14ac:dyDescent="0.2">
      <c r="A995" s="102"/>
      <c r="B995" s="103"/>
      <c r="C995" s="103"/>
      <c r="D995" s="103"/>
      <c r="E995" s="103"/>
    </row>
    <row r="996" spans="1:5" x14ac:dyDescent="0.2">
      <c r="A996" s="102"/>
      <c r="B996" s="103"/>
      <c r="C996" s="103"/>
      <c r="D996" s="103"/>
      <c r="E996" s="103"/>
    </row>
    <row r="997" spans="1:5" x14ac:dyDescent="0.2">
      <c r="A997" s="102"/>
      <c r="B997" s="103"/>
      <c r="C997" s="103"/>
      <c r="D997" s="103"/>
      <c r="E997" s="103"/>
    </row>
    <row r="998" spans="1:5" x14ac:dyDescent="0.2">
      <c r="A998" s="102"/>
      <c r="B998" s="103"/>
      <c r="C998" s="103"/>
      <c r="D998" s="103"/>
      <c r="E998" s="103"/>
    </row>
    <row r="999" spans="1:5" x14ac:dyDescent="0.2">
      <c r="A999" s="102"/>
      <c r="B999" s="103"/>
      <c r="C999" s="103"/>
      <c r="D999" s="103"/>
      <c r="E999" s="103"/>
    </row>
    <row r="1000" spans="1:5" x14ac:dyDescent="0.2">
      <c r="A1000" s="102"/>
      <c r="B1000" s="103"/>
      <c r="C1000" s="103"/>
      <c r="D1000" s="103"/>
      <c r="E1000" s="103"/>
    </row>
    <row r="1001" spans="1:5" x14ac:dyDescent="0.2">
      <c r="A1001" s="102"/>
      <c r="B1001" s="103"/>
      <c r="C1001" s="103"/>
      <c r="D1001" s="103"/>
      <c r="E1001" s="103"/>
    </row>
    <row r="1002" spans="1:5" x14ac:dyDescent="0.2">
      <c r="A1002" s="102"/>
      <c r="B1002" s="103"/>
      <c r="C1002" s="103"/>
      <c r="D1002" s="103"/>
      <c r="E1002" s="103"/>
    </row>
    <row r="1003" spans="1:5" x14ac:dyDescent="0.2">
      <c r="A1003" s="102"/>
      <c r="B1003" s="103"/>
      <c r="C1003" s="103"/>
      <c r="D1003" s="103"/>
      <c r="E1003" s="103"/>
    </row>
    <row r="1004" spans="1:5" x14ac:dyDescent="0.2">
      <c r="A1004" s="102"/>
      <c r="B1004" s="103"/>
      <c r="C1004" s="103"/>
      <c r="D1004" s="103"/>
      <c r="E1004" s="103"/>
    </row>
    <row r="1005" spans="1:5" x14ac:dyDescent="0.2">
      <c r="A1005" s="102"/>
      <c r="B1005" s="103"/>
      <c r="C1005" s="103"/>
      <c r="D1005" s="103"/>
      <c r="E1005" s="103"/>
    </row>
    <row r="1006" spans="1:5" x14ac:dyDescent="0.2">
      <c r="A1006" s="102"/>
      <c r="B1006" s="103"/>
      <c r="C1006" s="103"/>
      <c r="D1006" s="103"/>
      <c r="E1006" s="103"/>
    </row>
    <row r="1007" spans="1:5" x14ac:dyDescent="0.2">
      <c r="A1007" s="102"/>
      <c r="B1007" s="103"/>
      <c r="C1007" s="103"/>
      <c r="D1007" s="103"/>
      <c r="E1007" s="103"/>
    </row>
    <row r="1008" spans="1:5" x14ac:dyDescent="0.2">
      <c r="A1008" s="102"/>
      <c r="B1008" s="103"/>
      <c r="C1008" s="103"/>
      <c r="D1008" s="103"/>
      <c r="E1008" s="103"/>
    </row>
    <row r="1009" spans="1:5" x14ac:dyDescent="0.2">
      <c r="A1009" s="102"/>
      <c r="B1009" s="103"/>
      <c r="C1009" s="103"/>
      <c r="D1009" s="103"/>
      <c r="E1009" s="103"/>
    </row>
    <row r="1010" spans="1:5" x14ac:dyDescent="0.2">
      <c r="A1010" s="102"/>
      <c r="B1010" s="103"/>
      <c r="C1010" s="103"/>
      <c r="D1010" s="103"/>
      <c r="E1010" s="103"/>
    </row>
    <row r="1011" spans="1:5" x14ac:dyDescent="0.2">
      <c r="A1011" s="102"/>
      <c r="B1011" s="103"/>
      <c r="C1011" s="103"/>
      <c r="D1011" s="103"/>
      <c r="E1011" s="103"/>
    </row>
    <row r="1012" spans="1:5" x14ac:dyDescent="0.2">
      <c r="A1012" s="102"/>
      <c r="B1012" s="103"/>
      <c r="C1012" s="103"/>
      <c r="D1012" s="103"/>
      <c r="E1012" s="103"/>
    </row>
    <row r="1013" spans="1:5" x14ac:dyDescent="0.2">
      <c r="A1013" s="102"/>
      <c r="B1013" s="103"/>
      <c r="C1013" s="103"/>
      <c r="D1013" s="103"/>
      <c r="E1013" s="103"/>
    </row>
    <row r="1014" spans="1:5" x14ac:dyDescent="0.2">
      <c r="A1014" s="102"/>
      <c r="B1014" s="103"/>
      <c r="C1014" s="103"/>
      <c r="D1014" s="103"/>
      <c r="E1014" s="103"/>
    </row>
    <row r="1015" spans="1:5" x14ac:dyDescent="0.2">
      <c r="A1015" s="102"/>
      <c r="B1015" s="103"/>
      <c r="C1015" s="103"/>
      <c r="D1015" s="103"/>
      <c r="E1015" s="103"/>
    </row>
    <row r="1016" spans="1:5" x14ac:dyDescent="0.2">
      <c r="A1016" s="102"/>
      <c r="B1016" s="103"/>
      <c r="C1016" s="103"/>
      <c r="D1016" s="103"/>
      <c r="E1016" s="103"/>
    </row>
    <row r="1017" spans="1:5" x14ac:dyDescent="0.2">
      <c r="A1017" s="102"/>
      <c r="B1017" s="103"/>
      <c r="C1017" s="103"/>
      <c r="D1017" s="103"/>
      <c r="E1017" s="103"/>
    </row>
    <row r="1018" spans="1:5" x14ac:dyDescent="0.2">
      <c r="A1018" s="102"/>
      <c r="B1018" s="103"/>
      <c r="C1018" s="103"/>
      <c r="D1018" s="103"/>
      <c r="E1018" s="103"/>
    </row>
    <row r="1019" spans="1:5" x14ac:dyDescent="0.2">
      <c r="A1019" s="102"/>
      <c r="B1019" s="103"/>
      <c r="C1019" s="103"/>
      <c r="D1019" s="103"/>
      <c r="E1019" s="103"/>
    </row>
    <row r="1020" spans="1:5" x14ac:dyDescent="0.2">
      <c r="A1020" s="102"/>
      <c r="B1020" s="103"/>
      <c r="C1020" s="103"/>
      <c r="D1020" s="103"/>
      <c r="E1020" s="103"/>
    </row>
    <row r="1021" spans="1:5" x14ac:dyDescent="0.2">
      <c r="A1021" s="102"/>
      <c r="B1021" s="103"/>
      <c r="C1021" s="103"/>
      <c r="D1021" s="103"/>
      <c r="E1021" s="103"/>
    </row>
    <row r="1022" spans="1:5" x14ac:dyDescent="0.2">
      <c r="A1022" s="102"/>
      <c r="B1022" s="103"/>
      <c r="C1022" s="103"/>
      <c r="D1022" s="103"/>
      <c r="E1022" s="103"/>
    </row>
    <row r="1023" spans="1:5" x14ac:dyDescent="0.2">
      <c r="A1023" s="102"/>
      <c r="B1023" s="103"/>
      <c r="C1023" s="103"/>
      <c r="D1023" s="103"/>
      <c r="E1023" s="103"/>
    </row>
    <row r="1024" spans="1:5" x14ac:dyDescent="0.2">
      <c r="A1024" s="102"/>
      <c r="B1024" s="103"/>
      <c r="C1024" s="103"/>
      <c r="D1024" s="103"/>
      <c r="E1024" s="103"/>
    </row>
    <row r="1025" spans="1:5" x14ac:dyDescent="0.2">
      <c r="A1025" s="102"/>
      <c r="B1025" s="103"/>
      <c r="C1025" s="103"/>
      <c r="D1025" s="103"/>
      <c r="E1025" s="103"/>
    </row>
    <row r="1026" spans="1:5" x14ac:dyDescent="0.2">
      <c r="A1026" s="102"/>
      <c r="B1026" s="103"/>
      <c r="C1026" s="103"/>
      <c r="D1026" s="103"/>
      <c r="E1026" s="103"/>
    </row>
    <row r="1027" spans="1:5" x14ac:dyDescent="0.2">
      <c r="A1027" s="102"/>
      <c r="B1027" s="103"/>
      <c r="C1027" s="103"/>
      <c r="D1027" s="103"/>
      <c r="E1027" s="103"/>
    </row>
    <row r="1028" spans="1:5" x14ac:dyDescent="0.2">
      <c r="A1028" s="102"/>
      <c r="B1028" s="103"/>
      <c r="C1028" s="103"/>
      <c r="D1028" s="103"/>
      <c r="E1028" s="103"/>
    </row>
    <row r="1029" spans="1:5" x14ac:dyDescent="0.2">
      <c r="A1029" s="102"/>
      <c r="B1029" s="103"/>
      <c r="C1029" s="103"/>
      <c r="D1029" s="103"/>
      <c r="E1029" s="103"/>
    </row>
    <row r="1030" spans="1:5" x14ac:dyDescent="0.2">
      <c r="A1030" s="102"/>
      <c r="B1030" s="103"/>
      <c r="C1030" s="103"/>
      <c r="D1030" s="103"/>
      <c r="E1030" s="103"/>
    </row>
    <row r="1031" spans="1:5" x14ac:dyDescent="0.2">
      <c r="A1031" s="102"/>
      <c r="B1031" s="103"/>
      <c r="C1031" s="103"/>
      <c r="D1031" s="103"/>
      <c r="E1031" s="103"/>
    </row>
    <row r="1032" spans="1:5" x14ac:dyDescent="0.2">
      <c r="A1032" s="102"/>
      <c r="B1032" s="103"/>
      <c r="C1032" s="103"/>
      <c r="D1032" s="103"/>
      <c r="E1032" s="103"/>
    </row>
    <row r="1033" spans="1:5" x14ac:dyDescent="0.2">
      <c r="A1033" s="102"/>
      <c r="B1033" s="103"/>
      <c r="C1033" s="103"/>
      <c r="D1033" s="103"/>
      <c r="E1033" s="103"/>
    </row>
    <row r="1034" spans="1:5" x14ac:dyDescent="0.2">
      <c r="A1034" s="102"/>
      <c r="B1034" s="103"/>
      <c r="C1034" s="103"/>
      <c r="D1034" s="103"/>
      <c r="E1034" s="103"/>
    </row>
    <row r="1035" spans="1:5" x14ac:dyDescent="0.2">
      <c r="A1035" s="102"/>
      <c r="B1035" s="103"/>
      <c r="C1035" s="103"/>
      <c r="D1035" s="103"/>
      <c r="E1035" s="103"/>
    </row>
    <row r="1036" spans="1:5" x14ac:dyDescent="0.2">
      <c r="A1036" s="102"/>
      <c r="B1036" s="103"/>
      <c r="C1036" s="103"/>
      <c r="D1036" s="103"/>
      <c r="E1036" s="103"/>
    </row>
    <row r="1037" spans="1:5" x14ac:dyDescent="0.2">
      <c r="A1037" s="102"/>
      <c r="B1037" s="103"/>
      <c r="C1037" s="103"/>
      <c r="D1037" s="103"/>
      <c r="E1037" s="103"/>
    </row>
    <row r="1038" spans="1:5" x14ac:dyDescent="0.2">
      <c r="A1038" s="102"/>
      <c r="B1038" s="103"/>
      <c r="C1038" s="103"/>
      <c r="D1038" s="103"/>
      <c r="E1038" s="103"/>
    </row>
    <row r="1039" spans="1:5" x14ac:dyDescent="0.2">
      <c r="A1039" s="102"/>
      <c r="B1039" s="103"/>
      <c r="C1039" s="103"/>
      <c r="D1039" s="103"/>
      <c r="E1039" s="103"/>
    </row>
    <row r="1040" spans="1:5" x14ac:dyDescent="0.2">
      <c r="A1040" s="102"/>
      <c r="B1040" s="103"/>
      <c r="C1040" s="103"/>
      <c r="D1040" s="103"/>
      <c r="E1040" s="103"/>
    </row>
    <row r="1041" spans="1:5" x14ac:dyDescent="0.2">
      <c r="A1041" s="102"/>
      <c r="B1041" s="103"/>
      <c r="C1041" s="103"/>
      <c r="D1041" s="103"/>
      <c r="E1041" s="103"/>
    </row>
    <row r="1042" spans="1:5" x14ac:dyDescent="0.2">
      <c r="A1042" s="102"/>
      <c r="B1042" s="103"/>
      <c r="C1042" s="103"/>
      <c r="D1042" s="103"/>
      <c r="E1042" s="103"/>
    </row>
    <row r="1043" spans="1:5" x14ac:dyDescent="0.2">
      <c r="A1043" s="102"/>
      <c r="B1043" s="103"/>
      <c r="C1043" s="103"/>
      <c r="D1043" s="103"/>
      <c r="E1043" s="103"/>
    </row>
    <row r="1044" spans="1:5" x14ac:dyDescent="0.2">
      <c r="A1044" s="102"/>
      <c r="B1044" s="103"/>
      <c r="C1044" s="103"/>
      <c r="D1044" s="103"/>
      <c r="E1044" s="103"/>
    </row>
    <row r="1045" spans="1:5" x14ac:dyDescent="0.2">
      <c r="A1045" s="102"/>
      <c r="B1045" s="103"/>
      <c r="C1045" s="103"/>
      <c r="D1045" s="103"/>
      <c r="E1045" s="103"/>
    </row>
    <row r="1046" spans="1:5" x14ac:dyDescent="0.2">
      <c r="A1046" s="102"/>
      <c r="B1046" s="103"/>
      <c r="C1046" s="103"/>
      <c r="D1046" s="103"/>
      <c r="E1046" s="103"/>
    </row>
    <row r="1047" spans="1:5" x14ac:dyDescent="0.2">
      <c r="A1047" s="102"/>
      <c r="B1047" s="103"/>
      <c r="C1047" s="103"/>
      <c r="D1047" s="103"/>
      <c r="E1047" s="103"/>
    </row>
    <row r="1048" spans="1:5" x14ac:dyDescent="0.2">
      <c r="A1048" s="102"/>
      <c r="B1048" s="103"/>
      <c r="C1048" s="103"/>
      <c r="D1048" s="103"/>
      <c r="E1048" s="103"/>
    </row>
    <row r="1049" spans="1:5" x14ac:dyDescent="0.2">
      <c r="A1049" s="102"/>
      <c r="B1049" s="103"/>
      <c r="C1049" s="103"/>
      <c r="D1049" s="103"/>
      <c r="E1049" s="103"/>
    </row>
    <row r="1050" spans="1:5" x14ac:dyDescent="0.2">
      <c r="A1050" s="102"/>
      <c r="B1050" s="103"/>
      <c r="C1050" s="103"/>
      <c r="D1050" s="103"/>
      <c r="E1050" s="103"/>
    </row>
    <row r="1051" spans="1:5" x14ac:dyDescent="0.2">
      <c r="A1051" s="102"/>
      <c r="B1051" s="103"/>
      <c r="C1051" s="103"/>
      <c r="D1051" s="103"/>
      <c r="E1051" s="103"/>
    </row>
    <row r="1052" spans="1:5" x14ac:dyDescent="0.2">
      <c r="A1052" s="102"/>
      <c r="B1052" s="103"/>
      <c r="C1052" s="103"/>
      <c r="D1052" s="103"/>
      <c r="E1052" s="103"/>
    </row>
    <row r="1053" spans="1:5" x14ac:dyDescent="0.2">
      <c r="A1053" s="102"/>
      <c r="B1053" s="103"/>
      <c r="C1053" s="103"/>
      <c r="D1053" s="103"/>
      <c r="E1053" s="103"/>
    </row>
    <row r="1054" spans="1:5" x14ac:dyDescent="0.2">
      <c r="A1054" s="102"/>
      <c r="B1054" s="103"/>
      <c r="C1054" s="103"/>
      <c r="D1054" s="103"/>
      <c r="E1054" s="103"/>
    </row>
    <row r="1055" spans="1:5" x14ac:dyDescent="0.2">
      <c r="A1055" s="102"/>
      <c r="B1055" s="103"/>
      <c r="C1055" s="103"/>
      <c r="D1055" s="103"/>
      <c r="E1055" s="103"/>
    </row>
    <row r="1056" spans="1:5" x14ac:dyDescent="0.2">
      <c r="A1056" s="102"/>
      <c r="B1056" s="103"/>
      <c r="C1056" s="103"/>
      <c r="D1056" s="103"/>
      <c r="E1056" s="103"/>
    </row>
    <row r="1057" spans="1:5" x14ac:dyDescent="0.2">
      <c r="A1057" s="102"/>
      <c r="B1057" s="103"/>
      <c r="C1057" s="103"/>
      <c r="D1057" s="103"/>
      <c r="E1057" s="103"/>
    </row>
    <row r="1058" spans="1:5" x14ac:dyDescent="0.2">
      <c r="A1058" s="102"/>
      <c r="B1058" s="103"/>
      <c r="C1058" s="103"/>
      <c r="D1058" s="103"/>
      <c r="E1058" s="103"/>
    </row>
    <row r="1059" spans="1:5" x14ac:dyDescent="0.2">
      <c r="A1059" s="102"/>
      <c r="B1059" s="103"/>
      <c r="C1059" s="103"/>
      <c r="D1059" s="103"/>
      <c r="E1059" s="103"/>
    </row>
    <row r="1060" spans="1:5" x14ac:dyDescent="0.2">
      <c r="A1060" s="102"/>
      <c r="B1060" s="103"/>
      <c r="C1060" s="103"/>
      <c r="D1060" s="103"/>
      <c r="E1060" s="103"/>
    </row>
    <row r="1061" spans="1:5" x14ac:dyDescent="0.2">
      <c r="A1061" s="102"/>
      <c r="B1061" s="103"/>
      <c r="C1061" s="103"/>
      <c r="D1061" s="103"/>
      <c r="E1061" s="103"/>
    </row>
    <row r="1062" spans="1:5" x14ac:dyDescent="0.2">
      <c r="A1062" s="102"/>
      <c r="B1062" s="103"/>
      <c r="C1062" s="103"/>
      <c r="D1062" s="103"/>
      <c r="E1062" s="103"/>
    </row>
    <row r="1063" spans="1:5" x14ac:dyDescent="0.2">
      <c r="A1063" s="102"/>
      <c r="B1063" s="103"/>
      <c r="C1063" s="103"/>
      <c r="D1063" s="103"/>
      <c r="E1063" s="103"/>
    </row>
    <row r="1064" spans="1:5" x14ac:dyDescent="0.2">
      <c r="A1064" s="102"/>
      <c r="B1064" s="103"/>
      <c r="C1064" s="103"/>
      <c r="D1064" s="103"/>
      <c r="E1064" s="103"/>
    </row>
    <row r="1065" spans="1:5" x14ac:dyDescent="0.2">
      <c r="A1065" s="102"/>
      <c r="B1065" s="103"/>
      <c r="C1065" s="103"/>
      <c r="D1065" s="103"/>
      <c r="E1065" s="103"/>
    </row>
    <row r="1066" spans="1:5" x14ac:dyDescent="0.2">
      <c r="A1066" s="102"/>
      <c r="B1066" s="103"/>
      <c r="C1066" s="103"/>
      <c r="D1066" s="103"/>
      <c r="E1066" s="103"/>
    </row>
    <row r="1067" spans="1:5" x14ac:dyDescent="0.2">
      <c r="A1067" s="102"/>
      <c r="B1067" s="103"/>
      <c r="C1067" s="103"/>
      <c r="D1067" s="103"/>
      <c r="E1067" s="103"/>
    </row>
    <row r="1068" spans="1:5" x14ac:dyDescent="0.2">
      <c r="A1068" s="102"/>
      <c r="B1068" s="103"/>
      <c r="C1068" s="103"/>
      <c r="D1068" s="103"/>
      <c r="E1068" s="103"/>
    </row>
    <row r="1069" spans="1:5" x14ac:dyDescent="0.2">
      <c r="A1069" s="102"/>
      <c r="B1069" s="103"/>
      <c r="C1069" s="103"/>
      <c r="D1069" s="103"/>
      <c r="E1069" s="103"/>
    </row>
    <row r="1070" spans="1:5" x14ac:dyDescent="0.2">
      <c r="A1070" s="102"/>
      <c r="B1070" s="103"/>
      <c r="C1070" s="103"/>
      <c r="D1070" s="103"/>
      <c r="E1070" s="103"/>
    </row>
    <row r="1071" spans="1:5" x14ac:dyDescent="0.2">
      <c r="A1071" s="102"/>
      <c r="B1071" s="103"/>
      <c r="C1071" s="103"/>
      <c r="D1071" s="103"/>
      <c r="E1071" s="103"/>
    </row>
    <row r="1072" spans="1:5" x14ac:dyDescent="0.2">
      <c r="A1072" s="102"/>
      <c r="B1072" s="103"/>
      <c r="C1072" s="103"/>
      <c r="D1072" s="103"/>
      <c r="E1072" s="103"/>
    </row>
    <row r="1073" spans="1:5" x14ac:dyDescent="0.2">
      <c r="A1073" s="102"/>
      <c r="B1073" s="103"/>
      <c r="C1073" s="103"/>
      <c r="D1073" s="103"/>
      <c r="E1073" s="103"/>
    </row>
    <row r="1074" spans="1:5" x14ac:dyDescent="0.2">
      <c r="A1074" s="102"/>
      <c r="B1074" s="103"/>
      <c r="C1074" s="103"/>
      <c r="D1074" s="103"/>
      <c r="E1074" s="103"/>
    </row>
    <row r="1075" spans="1:5" x14ac:dyDescent="0.2">
      <c r="A1075" s="102"/>
      <c r="B1075" s="103"/>
      <c r="C1075" s="103"/>
      <c r="D1075" s="103"/>
      <c r="E1075" s="103"/>
    </row>
    <row r="1076" spans="1:5" x14ac:dyDescent="0.2">
      <c r="A1076" s="102"/>
      <c r="B1076" s="103"/>
      <c r="C1076" s="103"/>
      <c r="D1076" s="103"/>
      <c r="E1076" s="103"/>
    </row>
    <row r="1077" spans="1:5" x14ac:dyDescent="0.2">
      <c r="A1077" s="102"/>
      <c r="B1077" s="103"/>
      <c r="C1077" s="103"/>
      <c r="D1077" s="103"/>
      <c r="E1077" s="103"/>
    </row>
    <row r="1078" spans="1:5" x14ac:dyDescent="0.2">
      <c r="A1078" s="102"/>
      <c r="B1078" s="103"/>
      <c r="C1078" s="103"/>
      <c r="D1078" s="103"/>
      <c r="E1078" s="103"/>
    </row>
    <row r="1079" spans="1:5" x14ac:dyDescent="0.2">
      <c r="A1079" s="102"/>
      <c r="B1079" s="103"/>
      <c r="C1079" s="103"/>
      <c r="D1079" s="103"/>
      <c r="E1079" s="103"/>
    </row>
    <row r="1080" spans="1:5" x14ac:dyDescent="0.2">
      <c r="A1080" s="102"/>
      <c r="B1080" s="103"/>
      <c r="C1080" s="103"/>
      <c r="D1080" s="103"/>
      <c r="E1080" s="103"/>
    </row>
    <row r="1081" spans="1:5" x14ac:dyDescent="0.2">
      <c r="A1081" s="102"/>
      <c r="B1081" s="103"/>
      <c r="C1081" s="103"/>
      <c r="D1081" s="103"/>
      <c r="E1081" s="103"/>
    </row>
    <row r="1082" spans="1:5" x14ac:dyDescent="0.2">
      <c r="A1082" s="102"/>
      <c r="B1082" s="103"/>
      <c r="C1082" s="103"/>
      <c r="D1082" s="103"/>
      <c r="E1082" s="103"/>
    </row>
    <row r="1083" spans="1:5" x14ac:dyDescent="0.2">
      <c r="A1083" s="102"/>
      <c r="B1083" s="103"/>
      <c r="C1083" s="103"/>
      <c r="D1083" s="103"/>
      <c r="E1083" s="103"/>
    </row>
    <row r="1084" spans="1:5" x14ac:dyDescent="0.2">
      <c r="A1084" s="102"/>
      <c r="B1084" s="103"/>
      <c r="C1084" s="103"/>
      <c r="D1084" s="103"/>
      <c r="E1084" s="103"/>
    </row>
    <row r="1085" spans="1:5" x14ac:dyDescent="0.2">
      <c r="A1085" s="102"/>
      <c r="B1085" s="103"/>
      <c r="C1085" s="103"/>
      <c r="D1085" s="103"/>
      <c r="E1085" s="103"/>
    </row>
    <row r="1086" spans="1:5" x14ac:dyDescent="0.2">
      <c r="A1086" s="102"/>
      <c r="B1086" s="103"/>
      <c r="C1086" s="103"/>
      <c r="D1086" s="103"/>
      <c r="E1086" s="103"/>
    </row>
    <row r="1087" spans="1:5" x14ac:dyDescent="0.2">
      <c r="A1087" s="102"/>
      <c r="B1087" s="103"/>
      <c r="C1087" s="103"/>
      <c r="D1087" s="103"/>
      <c r="E1087" s="103"/>
    </row>
    <row r="1088" spans="1:5" x14ac:dyDescent="0.2">
      <c r="A1088" s="102"/>
      <c r="B1088" s="103"/>
      <c r="C1088" s="103"/>
      <c r="D1088" s="103"/>
      <c r="E1088" s="103"/>
    </row>
    <row r="1089" spans="1:5" x14ac:dyDescent="0.2">
      <c r="A1089" s="102"/>
      <c r="B1089" s="103"/>
      <c r="C1089" s="103"/>
      <c r="D1089" s="103"/>
      <c r="E1089" s="103"/>
    </row>
    <row r="1090" spans="1:5" x14ac:dyDescent="0.2">
      <c r="A1090" s="102"/>
      <c r="B1090" s="103"/>
      <c r="C1090" s="103"/>
      <c r="D1090" s="103"/>
      <c r="E1090" s="103"/>
    </row>
    <row r="1091" spans="1:5" x14ac:dyDescent="0.2">
      <c r="A1091" s="102"/>
      <c r="B1091" s="103"/>
      <c r="C1091" s="103"/>
      <c r="D1091" s="103"/>
      <c r="E1091" s="103"/>
    </row>
    <row r="1092" spans="1:5" x14ac:dyDescent="0.2">
      <c r="A1092" s="102"/>
      <c r="B1092" s="103"/>
      <c r="C1092" s="103"/>
      <c r="D1092" s="103"/>
      <c r="E1092" s="103"/>
    </row>
    <row r="1093" spans="1:5" x14ac:dyDescent="0.2">
      <c r="A1093" s="102"/>
      <c r="B1093" s="103"/>
      <c r="C1093" s="103"/>
      <c r="D1093" s="103"/>
      <c r="E1093" s="103"/>
    </row>
    <row r="1094" spans="1:5" x14ac:dyDescent="0.2">
      <c r="A1094" s="102"/>
      <c r="B1094" s="103"/>
      <c r="C1094" s="103"/>
      <c r="D1094" s="103"/>
      <c r="E1094" s="103"/>
    </row>
    <row r="1095" spans="1:5" x14ac:dyDescent="0.2">
      <c r="A1095" s="102"/>
      <c r="B1095" s="103"/>
      <c r="C1095" s="103"/>
      <c r="D1095" s="103"/>
      <c r="E1095" s="103"/>
    </row>
    <row r="1096" spans="1:5" x14ac:dyDescent="0.2">
      <c r="A1096" s="102"/>
      <c r="B1096" s="103"/>
      <c r="C1096" s="103"/>
      <c r="D1096" s="103"/>
      <c r="E1096" s="103"/>
    </row>
    <row r="1097" spans="1:5" x14ac:dyDescent="0.2">
      <c r="A1097" s="102"/>
      <c r="B1097" s="103"/>
      <c r="C1097" s="103"/>
      <c r="D1097" s="103"/>
      <c r="E1097" s="103"/>
    </row>
    <row r="1098" spans="1:5" x14ac:dyDescent="0.2">
      <c r="A1098" s="102"/>
      <c r="B1098" s="103"/>
      <c r="C1098" s="103"/>
      <c r="D1098" s="103"/>
      <c r="E1098" s="103"/>
    </row>
    <row r="1099" spans="1:5" x14ac:dyDescent="0.2">
      <c r="A1099" s="102"/>
      <c r="B1099" s="103"/>
      <c r="C1099" s="103"/>
      <c r="D1099" s="103"/>
      <c r="E1099" s="103"/>
    </row>
    <row r="1100" spans="1:5" x14ac:dyDescent="0.2">
      <c r="A1100" s="102"/>
      <c r="B1100" s="103"/>
      <c r="C1100" s="103"/>
      <c r="D1100" s="103"/>
      <c r="E1100" s="103"/>
    </row>
    <row r="1101" spans="1:5" x14ac:dyDescent="0.2">
      <c r="A1101" s="102"/>
      <c r="B1101" s="103"/>
      <c r="C1101" s="103"/>
      <c r="D1101" s="103"/>
      <c r="E1101" s="103"/>
    </row>
    <row r="1102" spans="1:5" x14ac:dyDescent="0.2">
      <c r="A1102" s="102"/>
      <c r="B1102" s="103"/>
      <c r="C1102" s="103"/>
      <c r="D1102" s="103"/>
      <c r="E1102" s="103"/>
    </row>
    <row r="1103" spans="1:5" x14ac:dyDescent="0.2">
      <c r="A1103" s="102"/>
      <c r="B1103" s="103"/>
      <c r="C1103" s="103"/>
      <c r="D1103" s="103"/>
      <c r="E1103" s="103"/>
    </row>
    <row r="1104" spans="1:5" x14ac:dyDescent="0.2">
      <c r="A1104" s="102"/>
      <c r="B1104" s="103"/>
      <c r="C1104" s="103"/>
      <c r="D1104" s="103"/>
      <c r="E1104" s="103"/>
    </row>
    <row r="1105" spans="1:5" x14ac:dyDescent="0.2">
      <c r="A1105" s="102"/>
      <c r="B1105" s="103"/>
      <c r="C1105" s="103"/>
      <c r="D1105" s="103"/>
      <c r="E1105" s="103"/>
    </row>
    <row r="1106" spans="1:5" x14ac:dyDescent="0.2">
      <c r="A1106" s="102"/>
      <c r="B1106" s="103"/>
      <c r="C1106" s="103"/>
      <c r="D1106" s="103"/>
      <c r="E1106" s="103"/>
    </row>
    <row r="1107" spans="1:5" x14ac:dyDescent="0.2">
      <c r="A1107" s="102"/>
      <c r="B1107" s="103"/>
      <c r="C1107" s="103"/>
      <c r="D1107" s="103"/>
      <c r="E1107" s="103"/>
    </row>
    <row r="1108" spans="1:5" x14ac:dyDescent="0.2">
      <c r="A1108" s="102"/>
      <c r="B1108" s="103"/>
      <c r="C1108" s="103"/>
      <c r="D1108" s="103"/>
      <c r="E1108" s="103"/>
    </row>
    <row r="1109" spans="1:5" x14ac:dyDescent="0.2">
      <c r="A1109" s="102"/>
      <c r="B1109" s="103"/>
      <c r="C1109" s="103"/>
      <c r="D1109" s="103"/>
      <c r="E1109" s="103"/>
    </row>
    <row r="1110" spans="1:5" x14ac:dyDescent="0.2">
      <c r="A1110" s="102"/>
      <c r="B1110" s="103"/>
      <c r="C1110" s="103"/>
      <c r="D1110" s="103"/>
      <c r="E1110" s="103"/>
    </row>
    <row r="1111" spans="1:5" x14ac:dyDescent="0.2">
      <c r="A1111" s="102"/>
      <c r="B1111" s="103"/>
      <c r="C1111" s="103"/>
      <c r="D1111" s="103"/>
      <c r="E1111" s="103"/>
    </row>
    <row r="1112" spans="1:5" x14ac:dyDescent="0.2">
      <c r="A1112" s="102"/>
      <c r="B1112" s="103"/>
      <c r="C1112" s="103"/>
      <c r="D1112" s="103"/>
      <c r="E1112" s="103"/>
    </row>
    <row r="1113" spans="1:5" x14ac:dyDescent="0.2">
      <c r="A1113" s="102"/>
      <c r="B1113" s="103"/>
      <c r="C1113" s="103"/>
      <c r="D1113" s="103"/>
      <c r="E1113" s="103"/>
    </row>
    <row r="1114" spans="1:5" x14ac:dyDescent="0.2">
      <c r="A1114" s="102"/>
      <c r="B1114" s="103"/>
      <c r="C1114" s="103"/>
      <c r="D1114" s="103"/>
      <c r="E1114" s="103"/>
    </row>
    <row r="1115" spans="1:5" x14ac:dyDescent="0.2">
      <c r="A1115" s="102"/>
      <c r="B1115" s="103"/>
      <c r="C1115" s="103"/>
      <c r="D1115" s="103"/>
      <c r="E1115" s="103"/>
    </row>
    <row r="1116" spans="1:5" x14ac:dyDescent="0.2">
      <c r="A1116" s="102"/>
      <c r="B1116" s="103"/>
      <c r="C1116" s="103"/>
      <c r="D1116" s="103"/>
      <c r="E1116" s="103"/>
    </row>
    <row r="1117" spans="1:5" x14ac:dyDescent="0.2">
      <c r="A1117" s="102"/>
      <c r="B1117" s="103"/>
      <c r="C1117" s="103"/>
      <c r="D1117" s="103"/>
      <c r="E1117" s="103"/>
    </row>
    <row r="1118" spans="1:5" x14ac:dyDescent="0.2">
      <c r="A1118" s="102"/>
      <c r="B1118" s="103"/>
      <c r="C1118" s="103"/>
      <c r="D1118" s="103"/>
      <c r="E1118" s="103"/>
    </row>
    <row r="1119" spans="1:5" x14ac:dyDescent="0.2">
      <c r="A1119" s="102"/>
      <c r="B1119" s="103"/>
      <c r="C1119" s="103"/>
      <c r="D1119" s="103"/>
      <c r="E1119" s="103"/>
    </row>
    <row r="1120" spans="1:5" x14ac:dyDescent="0.2">
      <c r="A1120" s="102"/>
      <c r="B1120" s="103"/>
      <c r="C1120" s="103"/>
      <c r="D1120" s="103"/>
      <c r="E1120" s="103"/>
    </row>
    <row r="1121" spans="1:5" x14ac:dyDescent="0.2">
      <c r="A1121" s="102"/>
      <c r="B1121" s="103"/>
      <c r="C1121" s="103"/>
      <c r="D1121" s="103"/>
      <c r="E1121" s="103"/>
    </row>
    <row r="1122" spans="1:5" x14ac:dyDescent="0.2">
      <c r="A1122" s="102"/>
      <c r="B1122" s="103"/>
      <c r="C1122" s="103"/>
      <c r="D1122" s="103"/>
      <c r="E1122" s="103"/>
    </row>
    <row r="1123" spans="1:5" x14ac:dyDescent="0.2">
      <c r="A1123" s="102"/>
      <c r="B1123" s="103"/>
      <c r="C1123" s="103"/>
      <c r="D1123" s="103"/>
      <c r="E1123" s="103"/>
    </row>
    <row r="1124" spans="1:5" x14ac:dyDescent="0.2">
      <c r="A1124" s="102"/>
      <c r="B1124" s="103"/>
      <c r="C1124" s="103"/>
      <c r="D1124" s="103"/>
      <c r="E1124" s="103"/>
    </row>
    <row r="1125" spans="1:5" x14ac:dyDescent="0.2">
      <c r="A1125" s="102"/>
      <c r="B1125" s="103"/>
      <c r="C1125" s="103"/>
      <c r="D1125" s="103"/>
      <c r="E1125" s="103"/>
    </row>
    <row r="1126" spans="1:5" x14ac:dyDescent="0.2">
      <c r="A1126" s="102"/>
      <c r="B1126" s="103"/>
      <c r="C1126" s="103"/>
      <c r="D1126" s="103"/>
      <c r="E1126" s="103"/>
    </row>
    <row r="1127" spans="1:5" x14ac:dyDescent="0.2">
      <c r="A1127" s="102"/>
      <c r="B1127" s="103"/>
      <c r="C1127" s="103"/>
      <c r="D1127" s="103"/>
      <c r="E1127" s="103"/>
    </row>
    <row r="1128" spans="1:5" x14ac:dyDescent="0.2">
      <c r="A1128" s="102"/>
      <c r="B1128" s="103"/>
      <c r="C1128" s="103"/>
      <c r="D1128" s="103"/>
      <c r="E1128" s="103"/>
    </row>
    <row r="1129" spans="1:5" x14ac:dyDescent="0.2">
      <c r="A1129" s="102"/>
      <c r="B1129" s="103"/>
      <c r="C1129" s="103"/>
      <c r="D1129" s="103"/>
      <c r="E1129" s="103"/>
    </row>
    <row r="1130" spans="1:5" x14ac:dyDescent="0.2">
      <c r="A1130" s="102"/>
      <c r="B1130" s="103"/>
      <c r="C1130" s="103"/>
      <c r="D1130" s="103"/>
      <c r="E1130" s="103"/>
    </row>
    <row r="1131" spans="1:5" x14ac:dyDescent="0.2">
      <c r="A1131" s="102"/>
      <c r="B1131" s="103"/>
      <c r="C1131" s="103"/>
      <c r="D1131" s="103"/>
      <c r="E1131" s="103"/>
    </row>
    <row r="1132" spans="1:5" x14ac:dyDescent="0.2">
      <c r="A1132" s="102"/>
      <c r="B1132" s="103"/>
      <c r="C1132" s="103"/>
      <c r="D1132" s="103"/>
      <c r="E1132" s="103"/>
    </row>
    <row r="1133" spans="1:5" x14ac:dyDescent="0.2">
      <c r="A1133" s="102"/>
      <c r="B1133" s="103"/>
      <c r="C1133" s="103"/>
      <c r="D1133" s="103"/>
      <c r="E1133" s="103"/>
    </row>
    <row r="1134" spans="1:5" x14ac:dyDescent="0.2">
      <c r="A1134" s="102"/>
      <c r="B1134" s="103"/>
      <c r="C1134" s="103"/>
      <c r="D1134" s="103"/>
      <c r="E1134" s="103"/>
    </row>
    <row r="1135" spans="1:5" x14ac:dyDescent="0.2">
      <c r="A1135" s="102"/>
      <c r="B1135" s="103"/>
      <c r="C1135" s="103"/>
      <c r="D1135" s="103"/>
      <c r="E1135" s="103"/>
    </row>
    <row r="1136" spans="1:5" x14ac:dyDescent="0.2">
      <c r="A1136" s="102"/>
      <c r="B1136" s="103"/>
      <c r="C1136" s="103"/>
      <c r="D1136" s="103"/>
      <c r="E1136" s="103"/>
    </row>
    <row r="1137" spans="1:5" x14ac:dyDescent="0.2">
      <c r="A1137" s="102"/>
      <c r="B1137" s="103"/>
      <c r="C1137" s="103"/>
      <c r="D1137" s="103"/>
      <c r="E1137" s="103"/>
    </row>
    <row r="1138" spans="1:5" x14ac:dyDescent="0.2">
      <c r="A1138" s="102"/>
      <c r="B1138" s="103"/>
      <c r="C1138" s="103"/>
      <c r="D1138" s="103"/>
      <c r="E1138" s="103"/>
    </row>
    <row r="1139" spans="1:5" x14ac:dyDescent="0.2">
      <c r="A1139" s="102"/>
      <c r="B1139" s="103"/>
      <c r="C1139" s="103"/>
      <c r="D1139" s="103"/>
      <c r="E1139" s="103"/>
    </row>
    <row r="1140" spans="1:5" x14ac:dyDescent="0.2">
      <c r="A1140" s="102"/>
      <c r="B1140" s="103"/>
      <c r="C1140" s="103"/>
      <c r="D1140" s="103"/>
      <c r="E1140" s="103"/>
    </row>
    <row r="1141" spans="1:5" x14ac:dyDescent="0.2">
      <c r="A1141" s="102"/>
      <c r="B1141" s="103"/>
      <c r="C1141" s="103"/>
      <c r="D1141" s="103"/>
      <c r="E1141" s="103"/>
    </row>
    <row r="1142" spans="1:5" x14ac:dyDescent="0.2">
      <c r="A1142" s="102"/>
      <c r="B1142" s="103"/>
      <c r="C1142" s="103"/>
      <c r="D1142" s="103"/>
      <c r="E1142" s="103"/>
    </row>
    <row r="1143" spans="1:5" x14ac:dyDescent="0.2">
      <c r="A1143" s="102"/>
      <c r="B1143" s="103"/>
      <c r="C1143" s="103"/>
      <c r="D1143" s="103"/>
      <c r="E1143" s="103"/>
    </row>
    <row r="1144" spans="1:5" x14ac:dyDescent="0.2">
      <c r="A1144" s="102"/>
      <c r="B1144" s="103"/>
      <c r="C1144" s="103"/>
      <c r="D1144" s="103"/>
      <c r="E1144" s="103"/>
    </row>
    <row r="1145" spans="1:5" x14ac:dyDescent="0.2">
      <c r="A1145" s="102"/>
      <c r="B1145" s="103"/>
      <c r="C1145" s="103"/>
      <c r="D1145" s="103"/>
      <c r="E1145" s="103"/>
    </row>
    <row r="1146" spans="1:5" x14ac:dyDescent="0.2">
      <c r="A1146" s="102"/>
      <c r="B1146" s="103"/>
      <c r="C1146" s="103"/>
      <c r="D1146" s="103"/>
      <c r="E1146" s="103"/>
    </row>
    <row r="1147" spans="1:5" x14ac:dyDescent="0.2">
      <c r="A1147" s="102"/>
      <c r="B1147" s="103"/>
      <c r="C1147" s="103"/>
      <c r="D1147" s="103"/>
      <c r="E1147" s="103"/>
    </row>
    <row r="1148" spans="1:5" x14ac:dyDescent="0.2">
      <c r="A1148" s="102"/>
      <c r="B1148" s="103"/>
      <c r="C1148" s="103"/>
      <c r="D1148" s="103"/>
      <c r="E1148" s="103"/>
    </row>
    <row r="1149" spans="1:5" x14ac:dyDescent="0.2">
      <c r="A1149" s="102"/>
      <c r="B1149" s="103"/>
      <c r="C1149" s="103"/>
      <c r="D1149" s="103"/>
      <c r="E1149" s="103"/>
    </row>
    <row r="1150" spans="1:5" x14ac:dyDescent="0.2">
      <c r="A1150" s="102"/>
      <c r="B1150" s="103"/>
      <c r="C1150" s="103"/>
      <c r="D1150" s="103"/>
      <c r="E1150" s="103"/>
    </row>
    <row r="1151" spans="1:5" x14ac:dyDescent="0.2">
      <c r="A1151" s="102"/>
      <c r="B1151" s="103"/>
      <c r="C1151" s="103"/>
      <c r="D1151" s="103"/>
      <c r="E1151" s="103"/>
    </row>
    <row r="1152" spans="1:5" x14ac:dyDescent="0.2">
      <c r="A1152" s="102"/>
      <c r="B1152" s="103"/>
      <c r="C1152" s="103"/>
      <c r="D1152" s="103"/>
      <c r="E1152" s="103"/>
    </row>
    <row r="1153" spans="1:5" x14ac:dyDescent="0.2">
      <c r="A1153" s="102"/>
      <c r="B1153" s="103"/>
      <c r="C1153" s="103"/>
      <c r="D1153" s="103"/>
      <c r="E1153" s="103"/>
    </row>
    <row r="1154" spans="1:5" x14ac:dyDescent="0.2">
      <c r="A1154" s="102"/>
      <c r="B1154" s="103"/>
      <c r="C1154" s="103"/>
      <c r="D1154" s="103"/>
      <c r="E1154" s="103"/>
    </row>
    <row r="1155" spans="1:5" x14ac:dyDescent="0.2">
      <c r="A1155" s="102"/>
      <c r="B1155" s="103"/>
      <c r="C1155" s="103"/>
      <c r="D1155" s="103"/>
      <c r="E1155" s="103"/>
    </row>
    <row r="1156" spans="1:5" x14ac:dyDescent="0.2">
      <c r="A1156" s="102"/>
      <c r="B1156" s="103"/>
      <c r="C1156" s="103"/>
      <c r="D1156" s="103"/>
      <c r="E1156" s="103"/>
    </row>
    <row r="1157" spans="1:5" x14ac:dyDescent="0.2">
      <c r="A1157" s="102"/>
      <c r="B1157" s="103"/>
      <c r="C1157" s="103"/>
      <c r="D1157" s="103"/>
      <c r="E1157" s="103"/>
    </row>
    <row r="1158" spans="1:5" x14ac:dyDescent="0.2">
      <c r="A1158" s="102"/>
      <c r="B1158" s="103"/>
      <c r="C1158" s="103"/>
      <c r="D1158" s="103"/>
      <c r="E1158" s="103"/>
    </row>
    <row r="1159" spans="1:5" x14ac:dyDescent="0.2">
      <c r="A1159" s="102"/>
      <c r="B1159" s="103"/>
      <c r="C1159" s="103"/>
      <c r="D1159" s="103"/>
      <c r="E1159" s="103"/>
    </row>
    <row r="1160" spans="1:5" x14ac:dyDescent="0.2">
      <c r="A1160" s="102"/>
      <c r="B1160" s="103"/>
      <c r="C1160" s="103"/>
      <c r="D1160" s="103"/>
      <c r="E1160" s="103"/>
    </row>
    <row r="1161" spans="1:5" x14ac:dyDescent="0.2">
      <c r="A1161" s="102"/>
      <c r="B1161" s="103"/>
      <c r="C1161" s="103"/>
      <c r="D1161" s="103"/>
      <c r="E1161" s="103"/>
    </row>
    <row r="1162" spans="1:5" x14ac:dyDescent="0.2">
      <c r="A1162" s="102"/>
      <c r="B1162" s="103"/>
      <c r="C1162" s="103"/>
      <c r="D1162" s="103"/>
      <c r="E1162" s="103"/>
    </row>
    <row r="1163" spans="1:5" x14ac:dyDescent="0.2">
      <c r="A1163" s="102"/>
      <c r="B1163" s="103"/>
      <c r="C1163" s="103"/>
      <c r="D1163" s="103"/>
      <c r="E1163" s="103"/>
    </row>
    <row r="1164" spans="1:5" x14ac:dyDescent="0.2">
      <c r="A1164" s="102"/>
      <c r="B1164" s="103"/>
      <c r="C1164" s="103"/>
      <c r="D1164" s="103"/>
      <c r="E1164" s="103"/>
    </row>
    <row r="1165" spans="1:5" x14ac:dyDescent="0.2">
      <c r="A1165" s="102"/>
      <c r="B1165" s="103"/>
      <c r="C1165" s="103"/>
      <c r="D1165" s="103"/>
      <c r="E1165" s="103"/>
    </row>
    <row r="1166" spans="1:5" x14ac:dyDescent="0.2">
      <c r="A1166" s="102"/>
      <c r="B1166" s="103"/>
      <c r="C1166" s="103"/>
      <c r="D1166" s="103"/>
      <c r="E1166" s="103"/>
    </row>
    <row r="1167" spans="1:5" x14ac:dyDescent="0.2">
      <c r="A1167" s="102"/>
      <c r="B1167" s="103"/>
      <c r="C1167" s="103"/>
      <c r="D1167" s="103"/>
      <c r="E1167" s="103"/>
    </row>
    <row r="1168" spans="1:5" x14ac:dyDescent="0.2">
      <c r="A1168" s="102"/>
      <c r="B1168" s="103"/>
      <c r="C1168" s="103"/>
      <c r="D1168" s="103"/>
      <c r="E1168" s="103"/>
    </row>
    <row r="1169" spans="1:5" x14ac:dyDescent="0.2">
      <c r="A1169" s="102"/>
      <c r="B1169" s="103"/>
      <c r="C1169" s="103"/>
      <c r="D1169" s="103"/>
      <c r="E1169" s="103"/>
    </row>
    <row r="1170" spans="1:5" x14ac:dyDescent="0.2">
      <c r="A1170" s="102"/>
      <c r="B1170" s="103"/>
      <c r="C1170" s="103"/>
      <c r="D1170" s="103"/>
      <c r="E1170" s="103"/>
    </row>
    <row r="1171" spans="1:5" x14ac:dyDescent="0.2">
      <c r="A1171" s="102"/>
      <c r="B1171" s="103"/>
      <c r="C1171" s="103"/>
      <c r="D1171" s="103"/>
      <c r="E1171" s="103"/>
    </row>
    <row r="1172" spans="1:5" x14ac:dyDescent="0.2">
      <c r="A1172" s="102"/>
      <c r="B1172" s="103"/>
      <c r="C1172" s="103"/>
      <c r="D1172" s="103"/>
      <c r="E1172" s="103"/>
    </row>
    <row r="1173" spans="1:5" x14ac:dyDescent="0.2">
      <c r="A1173" s="102"/>
      <c r="B1173" s="103"/>
      <c r="C1173" s="103"/>
      <c r="D1173" s="103"/>
      <c r="E1173" s="103"/>
    </row>
    <row r="1174" spans="1:5" x14ac:dyDescent="0.2">
      <c r="A1174" s="102"/>
      <c r="B1174" s="103"/>
      <c r="C1174" s="103"/>
      <c r="D1174" s="103"/>
      <c r="E1174" s="103"/>
    </row>
    <row r="1175" spans="1:5" x14ac:dyDescent="0.2">
      <c r="A1175" s="102"/>
      <c r="B1175" s="103"/>
      <c r="C1175" s="103"/>
      <c r="D1175" s="103"/>
      <c r="E1175" s="103"/>
    </row>
    <row r="1176" spans="1:5" x14ac:dyDescent="0.2">
      <c r="A1176" s="102"/>
      <c r="B1176" s="103"/>
      <c r="C1176" s="103"/>
      <c r="D1176" s="103"/>
      <c r="E1176" s="103"/>
    </row>
    <row r="1177" spans="1:5" x14ac:dyDescent="0.2">
      <c r="A1177" s="102"/>
      <c r="B1177" s="103"/>
      <c r="C1177" s="103"/>
      <c r="D1177" s="103"/>
      <c r="E1177" s="103"/>
    </row>
    <row r="1178" spans="1:5" x14ac:dyDescent="0.2">
      <c r="A1178" s="102"/>
      <c r="B1178" s="103"/>
      <c r="C1178" s="103"/>
      <c r="D1178" s="103"/>
      <c r="E1178" s="103"/>
    </row>
    <row r="1179" spans="1:5" x14ac:dyDescent="0.2">
      <c r="A1179" s="102"/>
      <c r="B1179" s="103"/>
      <c r="C1179" s="103"/>
      <c r="D1179" s="103"/>
      <c r="E1179" s="103"/>
    </row>
    <row r="1180" spans="1:5" x14ac:dyDescent="0.2">
      <c r="A1180" s="102"/>
      <c r="B1180" s="103"/>
      <c r="C1180" s="103"/>
      <c r="D1180" s="103"/>
      <c r="E1180" s="103"/>
    </row>
    <row r="1181" spans="1:5" x14ac:dyDescent="0.2">
      <c r="A1181" s="102"/>
      <c r="B1181" s="103"/>
      <c r="C1181" s="103"/>
      <c r="D1181" s="103"/>
      <c r="E1181" s="103"/>
    </row>
    <row r="1182" spans="1:5" x14ac:dyDescent="0.2">
      <c r="A1182" s="102"/>
      <c r="B1182" s="103"/>
      <c r="C1182" s="103"/>
      <c r="D1182" s="103"/>
      <c r="E1182" s="103"/>
    </row>
    <row r="1183" spans="1:5" x14ac:dyDescent="0.2">
      <c r="A1183" s="102"/>
      <c r="B1183" s="103"/>
      <c r="C1183" s="103"/>
      <c r="D1183" s="103"/>
      <c r="E1183" s="103"/>
    </row>
    <row r="1184" spans="1:5" x14ac:dyDescent="0.2">
      <c r="A1184" s="102"/>
      <c r="B1184" s="103"/>
      <c r="C1184" s="103"/>
      <c r="D1184" s="103"/>
      <c r="E1184" s="103"/>
    </row>
    <row r="1185" spans="1:5" x14ac:dyDescent="0.2">
      <c r="A1185" s="102"/>
      <c r="B1185" s="103"/>
      <c r="C1185" s="103"/>
      <c r="D1185" s="103"/>
      <c r="E1185" s="103"/>
    </row>
    <row r="1186" spans="1:5" x14ac:dyDescent="0.2">
      <c r="A1186" s="102"/>
      <c r="B1186" s="103"/>
      <c r="C1186" s="103"/>
      <c r="D1186" s="103"/>
      <c r="E1186" s="103"/>
    </row>
    <row r="1187" spans="1:5" x14ac:dyDescent="0.2">
      <c r="A1187" s="102"/>
      <c r="B1187" s="103"/>
      <c r="C1187" s="103"/>
      <c r="D1187" s="103"/>
      <c r="E1187" s="103"/>
    </row>
    <row r="1188" spans="1:5" x14ac:dyDescent="0.2">
      <c r="A1188" s="102"/>
      <c r="B1188" s="103"/>
      <c r="C1188" s="103"/>
      <c r="D1188" s="103"/>
      <c r="E1188" s="103"/>
    </row>
    <row r="1189" spans="1:5" x14ac:dyDescent="0.2">
      <c r="A1189" s="102"/>
      <c r="B1189" s="103"/>
      <c r="C1189" s="103"/>
      <c r="D1189" s="103"/>
      <c r="E1189" s="103"/>
    </row>
    <row r="1190" spans="1:5" x14ac:dyDescent="0.2">
      <c r="A1190" s="102"/>
      <c r="B1190" s="103"/>
      <c r="C1190" s="103"/>
      <c r="D1190" s="103"/>
      <c r="E1190" s="103"/>
    </row>
    <row r="1191" spans="1:5" x14ac:dyDescent="0.2">
      <c r="A1191" s="102"/>
      <c r="B1191" s="103"/>
      <c r="C1191" s="103"/>
      <c r="D1191" s="103"/>
      <c r="E1191" s="103"/>
    </row>
    <row r="1192" spans="1:5" x14ac:dyDescent="0.2">
      <c r="A1192" s="102"/>
      <c r="B1192" s="103"/>
      <c r="C1192" s="103"/>
      <c r="D1192" s="103"/>
      <c r="E1192" s="103"/>
    </row>
    <row r="1193" spans="1:5" x14ac:dyDescent="0.2">
      <c r="A1193" s="102"/>
      <c r="B1193" s="103"/>
      <c r="C1193" s="103"/>
      <c r="D1193" s="103"/>
      <c r="E1193" s="103"/>
    </row>
    <row r="1194" spans="1:5" x14ac:dyDescent="0.2">
      <c r="A1194" s="102"/>
      <c r="B1194" s="103"/>
      <c r="C1194" s="103"/>
      <c r="D1194" s="103"/>
      <c r="E1194" s="103"/>
    </row>
    <row r="1195" spans="1:5" x14ac:dyDescent="0.2">
      <c r="A1195" s="102"/>
      <c r="B1195" s="103"/>
      <c r="C1195" s="103"/>
      <c r="D1195" s="103"/>
      <c r="E1195" s="103"/>
    </row>
    <row r="1196" spans="1:5" x14ac:dyDescent="0.2">
      <c r="A1196" s="102"/>
      <c r="B1196" s="103"/>
      <c r="C1196" s="103"/>
      <c r="D1196" s="103"/>
      <c r="E1196" s="103"/>
    </row>
    <row r="1197" spans="1:5" x14ac:dyDescent="0.2">
      <c r="A1197" s="102"/>
      <c r="B1197" s="103"/>
      <c r="C1197" s="103"/>
      <c r="D1197" s="103"/>
      <c r="E1197" s="103"/>
    </row>
    <row r="1198" spans="1:5" x14ac:dyDescent="0.2">
      <c r="A1198" s="102"/>
      <c r="B1198" s="103"/>
      <c r="C1198" s="103"/>
      <c r="D1198" s="103"/>
      <c r="E1198" s="103"/>
    </row>
    <row r="1199" spans="1:5" x14ac:dyDescent="0.2">
      <c r="A1199" s="102"/>
      <c r="B1199" s="103"/>
      <c r="C1199" s="103"/>
      <c r="D1199" s="103"/>
      <c r="E1199" s="103"/>
    </row>
    <row r="1200" spans="1:5" x14ac:dyDescent="0.2">
      <c r="A1200" s="102"/>
      <c r="B1200" s="103"/>
      <c r="C1200" s="103"/>
      <c r="D1200" s="103"/>
      <c r="E1200" s="103"/>
    </row>
    <row r="1201" spans="1:5" x14ac:dyDescent="0.2">
      <c r="A1201" s="102"/>
      <c r="B1201" s="103"/>
      <c r="C1201" s="103"/>
      <c r="D1201" s="103"/>
      <c r="E1201" s="103"/>
    </row>
    <row r="1202" spans="1:5" x14ac:dyDescent="0.2">
      <c r="A1202" s="102"/>
      <c r="B1202" s="103"/>
      <c r="C1202" s="103"/>
      <c r="D1202" s="103"/>
      <c r="E1202" s="103"/>
    </row>
    <row r="1203" spans="1:5" x14ac:dyDescent="0.2">
      <c r="A1203" s="102"/>
      <c r="B1203" s="103"/>
      <c r="C1203" s="103"/>
      <c r="D1203" s="103"/>
      <c r="E1203" s="103"/>
    </row>
    <row r="1204" spans="1:5" x14ac:dyDescent="0.2">
      <c r="A1204" s="102"/>
      <c r="B1204" s="103"/>
      <c r="C1204" s="103"/>
      <c r="D1204" s="103"/>
      <c r="E1204" s="103"/>
    </row>
    <row r="1205" spans="1:5" x14ac:dyDescent="0.2">
      <c r="A1205" s="102"/>
      <c r="B1205" s="103"/>
      <c r="C1205" s="103"/>
      <c r="D1205" s="103"/>
      <c r="E1205" s="103"/>
    </row>
    <row r="1206" spans="1:5" x14ac:dyDescent="0.2">
      <c r="A1206" s="102"/>
      <c r="B1206" s="103"/>
      <c r="C1206" s="103"/>
      <c r="D1206" s="103"/>
      <c r="E1206" s="103"/>
    </row>
    <row r="1207" spans="1:5" x14ac:dyDescent="0.2">
      <c r="A1207" s="102"/>
      <c r="B1207" s="103"/>
      <c r="C1207" s="103"/>
      <c r="D1207" s="103"/>
      <c r="E1207" s="103"/>
    </row>
    <row r="1208" spans="1:5" x14ac:dyDescent="0.2">
      <c r="A1208" s="102"/>
      <c r="B1208" s="103"/>
      <c r="C1208" s="103"/>
      <c r="D1208" s="103"/>
      <c r="E1208" s="103"/>
    </row>
    <row r="1209" spans="1:5" x14ac:dyDescent="0.2">
      <c r="A1209" s="102"/>
      <c r="B1209" s="103"/>
      <c r="C1209" s="103"/>
      <c r="D1209" s="103"/>
      <c r="E1209" s="103"/>
    </row>
    <row r="1210" spans="1:5" x14ac:dyDescent="0.2">
      <c r="A1210" s="102"/>
      <c r="B1210" s="103"/>
      <c r="C1210" s="103"/>
      <c r="D1210" s="103"/>
      <c r="E1210" s="103"/>
    </row>
    <row r="1211" spans="1:5" x14ac:dyDescent="0.2">
      <c r="A1211" s="102"/>
      <c r="B1211" s="103"/>
      <c r="C1211" s="103"/>
      <c r="D1211" s="103"/>
      <c r="E1211" s="103"/>
    </row>
    <row r="1212" spans="1:5" x14ac:dyDescent="0.2">
      <c r="A1212" s="102"/>
      <c r="B1212" s="103"/>
      <c r="C1212" s="103"/>
      <c r="D1212" s="103"/>
      <c r="E1212" s="103"/>
    </row>
    <row r="1213" spans="1:5" x14ac:dyDescent="0.2">
      <c r="A1213" s="102"/>
      <c r="B1213" s="103"/>
      <c r="C1213" s="103"/>
      <c r="D1213" s="103"/>
      <c r="E1213" s="103"/>
    </row>
    <row r="1214" spans="1:5" x14ac:dyDescent="0.2">
      <c r="A1214" s="102"/>
      <c r="B1214" s="103"/>
      <c r="C1214" s="103"/>
      <c r="D1214" s="103"/>
      <c r="E1214" s="103"/>
    </row>
    <row r="1215" spans="1:5" x14ac:dyDescent="0.2">
      <c r="A1215" s="102"/>
      <c r="B1215" s="103"/>
      <c r="C1215" s="103"/>
      <c r="D1215" s="103"/>
      <c r="E1215" s="103"/>
    </row>
    <row r="1216" spans="1:5" x14ac:dyDescent="0.2">
      <c r="A1216" s="102"/>
      <c r="B1216" s="103"/>
      <c r="C1216" s="103"/>
      <c r="D1216" s="103"/>
      <c r="E1216" s="103"/>
    </row>
    <row r="1217" spans="1:5" x14ac:dyDescent="0.2">
      <c r="A1217" s="102"/>
      <c r="B1217" s="103"/>
      <c r="C1217" s="103"/>
      <c r="D1217" s="103"/>
      <c r="E1217" s="103"/>
    </row>
    <row r="1218" spans="1:5" x14ac:dyDescent="0.2">
      <c r="A1218" s="102"/>
      <c r="B1218" s="103"/>
      <c r="C1218" s="103"/>
      <c r="D1218" s="103"/>
      <c r="E1218" s="103"/>
    </row>
    <row r="1219" spans="1:5" x14ac:dyDescent="0.2">
      <c r="A1219" s="102"/>
      <c r="B1219" s="103"/>
      <c r="C1219" s="103"/>
      <c r="D1219" s="103"/>
      <c r="E1219" s="103"/>
    </row>
    <row r="1220" spans="1:5" x14ac:dyDescent="0.2">
      <c r="A1220" s="102"/>
      <c r="B1220" s="103"/>
      <c r="C1220" s="103"/>
      <c r="D1220" s="103"/>
      <c r="E1220" s="103"/>
    </row>
    <row r="1221" spans="1:5" x14ac:dyDescent="0.2">
      <c r="A1221" s="102"/>
      <c r="B1221" s="103"/>
      <c r="C1221" s="103"/>
      <c r="D1221" s="103"/>
      <c r="E1221" s="103"/>
    </row>
    <row r="1222" spans="1:5" x14ac:dyDescent="0.2">
      <c r="A1222" s="102"/>
      <c r="B1222" s="103"/>
      <c r="C1222" s="103"/>
      <c r="D1222" s="103"/>
      <c r="E1222" s="103"/>
    </row>
    <row r="1223" spans="1:5" x14ac:dyDescent="0.2">
      <c r="A1223" s="102"/>
      <c r="B1223" s="103"/>
      <c r="C1223" s="103"/>
      <c r="D1223" s="103"/>
      <c r="E1223" s="103"/>
    </row>
    <row r="1224" spans="1:5" x14ac:dyDescent="0.2">
      <c r="A1224" s="102"/>
      <c r="B1224" s="103"/>
      <c r="C1224" s="103"/>
      <c r="D1224" s="103"/>
      <c r="E1224" s="103"/>
    </row>
    <row r="1225" spans="1:5" x14ac:dyDescent="0.2">
      <c r="A1225" s="102"/>
      <c r="B1225" s="103"/>
      <c r="C1225" s="103"/>
      <c r="D1225" s="103"/>
      <c r="E1225" s="103"/>
    </row>
    <row r="1226" spans="1:5" x14ac:dyDescent="0.2">
      <c r="A1226" s="102"/>
      <c r="B1226" s="103"/>
      <c r="C1226" s="103"/>
      <c r="D1226" s="103"/>
      <c r="E1226" s="103"/>
    </row>
    <row r="1227" spans="1:5" x14ac:dyDescent="0.2">
      <c r="A1227" s="102"/>
      <c r="B1227" s="103"/>
      <c r="C1227" s="103"/>
      <c r="D1227" s="103"/>
      <c r="E1227" s="103"/>
    </row>
    <row r="1228" spans="1:5" x14ac:dyDescent="0.2">
      <c r="A1228" s="102"/>
      <c r="B1228" s="103"/>
      <c r="C1228" s="103"/>
      <c r="D1228" s="103"/>
      <c r="E1228" s="103"/>
    </row>
    <row r="1229" spans="1:5" x14ac:dyDescent="0.2">
      <c r="A1229" s="102"/>
      <c r="B1229" s="103"/>
      <c r="C1229" s="103"/>
      <c r="D1229" s="103"/>
      <c r="E1229" s="103"/>
    </row>
    <row r="1230" spans="1:5" x14ac:dyDescent="0.2">
      <c r="A1230" s="102"/>
      <c r="B1230" s="103"/>
      <c r="C1230" s="103"/>
      <c r="D1230" s="103"/>
      <c r="E1230" s="103"/>
    </row>
    <row r="1231" spans="1:5" x14ac:dyDescent="0.2">
      <c r="A1231" s="102"/>
      <c r="B1231" s="103"/>
      <c r="C1231" s="103"/>
      <c r="D1231" s="103"/>
      <c r="E1231" s="103"/>
    </row>
    <row r="1232" spans="1:5" x14ac:dyDescent="0.2">
      <c r="A1232" s="102"/>
      <c r="B1232" s="103"/>
      <c r="C1232" s="103"/>
      <c r="D1232" s="103"/>
      <c r="E1232" s="103"/>
    </row>
    <row r="1233" spans="1:5" x14ac:dyDescent="0.2">
      <c r="A1233" s="102"/>
      <c r="B1233" s="103"/>
      <c r="C1233" s="103"/>
      <c r="D1233" s="103"/>
      <c r="E1233" s="103"/>
    </row>
    <row r="1234" spans="1:5" x14ac:dyDescent="0.2">
      <c r="A1234" s="102"/>
      <c r="B1234" s="103"/>
      <c r="C1234" s="103"/>
      <c r="D1234" s="103"/>
      <c r="E1234" s="103"/>
    </row>
    <row r="1235" spans="1:5" x14ac:dyDescent="0.2">
      <c r="A1235" s="102"/>
      <c r="B1235" s="103"/>
      <c r="C1235" s="103"/>
      <c r="D1235" s="103"/>
      <c r="E1235" s="103"/>
    </row>
    <row r="1236" spans="1:5" x14ac:dyDescent="0.2">
      <c r="A1236" s="102"/>
      <c r="B1236" s="103"/>
      <c r="C1236" s="103"/>
      <c r="D1236" s="103"/>
      <c r="E1236" s="103"/>
    </row>
    <row r="1237" spans="1:5" x14ac:dyDescent="0.2">
      <c r="A1237" s="102"/>
      <c r="B1237" s="103"/>
      <c r="C1237" s="103"/>
      <c r="D1237" s="103"/>
      <c r="E1237" s="103"/>
    </row>
    <row r="1238" spans="1:5" x14ac:dyDescent="0.2">
      <c r="A1238" s="102"/>
      <c r="B1238" s="103"/>
      <c r="C1238" s="103"/>
      <c r="D1238" s="103"/>
      <c r="E1238" s="103"/>
    </row>
    <row r="1239" spans="1:5" x14ac:dyDescent="0.2">
      <c r="A1239" s="102"/>
      <c r="B1239" s="103"/>
      <c r="C1239" s="103"/>
      <c r="D1239" s="103"/>
      <c r="E1239" s="103"/>
    </row>
    <row r="1240" spans="1:5" x14ac:dyDescent="0.2">
      <c r="A1240" s="102"/>
      <c r="B1240" s="103"/>
      <c r="C1240" s="103"/>
      <c r="D1240" s="103"/>
      <c r="E1240" s="103"/>
    </row>
    <row r="1241" spans="1:5" x14ac:dyDescent="0.2">
      <c r="A1241" s="102"/>
      <c r="B1241" s="103"/>
      <c r="C1241" s="103"/>
      <c r="D1241" s="103"/>
      <c r="E1241" s="103"/>
    </row>
    <row r="1242" spans="1:5" x14ac:dyDescent="0.2">
      <c r="A1242" s="102"/>
      <c r="B1242" s="103"/>
      <c r="C1242" s="103"/>
      <c r="D1242" s="103"/>
      <c r="E1242" s="103"/>
    </row>
    <row r="1243" spans="1:5" x14ac:dyDescent="0.2">
      <c r="A1243" s="102"/>
      <c r="B1243" s="103"/>
      <c r="C1243" s="103"/>
      <c r="D1243" s="103"/>
      <c r="E1243" s="103"/>
    </row>
    <row r="1244" spans="1:5" x14ac:dyDescent="0.2">
      <c r="A1244" s="102"/>
      <c r="B1244" s="103"/>
      <c r="C1244" s="103"/>
      <c r="D1244" s="103"/>
      <c r="E1244" s="103"/>
    </row>
    <row r="1245" spans="1:5" x14ac:dyDescent="0.2">
      <c r="A1245" s="102"/>
      <c r="B1245" s="103"/>
      <c r="C1245" s="103"/>
      <c r="D1245" s="103"/>
      <c r="E1245" s="103"/>
    </row>
    <row r="1246" spans="1:5" x14ac:dyDescent="0.2">
      <c r="A1246" s="102"/>
      <c r="B1246" s="103"/>
      <c r="C1246" s="103"/>
      <c r="D1246" s="103"/>
      <c r="E1246" s="103"/>
    </row>
    <row r="1247" spans="1:5" x14ac:dyDescent="0.2">
      <c r="A1247" s="102"/>
      <c r="B1247" s="103"/>
      <c r="C1247" s="103"/>
      <c r="D1247" s="103"/>
      <c r="E1247" s="103"/>
    </row>
    <row r="1248" spans="1:5" x14ac:dyDescent="0.2">
      <c r="A1248" s="102"/>
      <c r="B1248" s="103"/>
      <c r="C1248" s="103"/>
      <c r="D1248" s="103"/>
      <c r="E1248" s="103"/>
    </row>
    <row r="1249" spans="1:5" x14ac:dyDescent="0.2">
      <c r="A1249" s="102"/>
      <c r="B1249" s="103"/>
      <c r="C1249" s="103"/>
      <c r="D1249" s="103"/>
      <c r="E1249" s="103"/>
    </row>
    <row r="1250" spans="1:5" x14ac:dyDescent="0.2">
      <c r="A1250" s="102"/>
      <c r="B1250" s="103"/>
      <c r="C1250" s="103"/>
      <c r="D1250" s="103"/>
      <c r="E1250" s="103"/>
    </row>
    <row r="1251" spans="1:5" x14ac:dyDescent="0.2">
      <c r="A1251" s="102"/>
      <c r="B1251" s="103"/>
      <c r="C1251" s="103"/>
      <c r="D1251" s="103"/>
      <c r="E1251" s="103"/>
    </row>
    <row r="1252" spans="1:5" x14ac:dyDescent="0.2">
      <c r="A1252" s="102"/>
      <c r="B1252" s="103"/>
      <c r="C1252" s="103"/>
      <c r="D1252" s="103"/>
      <c r="E1252" s="103"/>
    </row>
    <row r="1253" spans="1:5" x14ac:dyDescent="0.2">
      <c r="A1253" s="102"/>
      <c r="B1253" s="103"/>
      <c r="C1253" s="103"/>
      <c r="D1253" s="103"/>
      <c r="E1253" s="103"/>
    </row>
    <row r="1254" spans="1:5" x14ac:dyDescent="0.2">
      <c r="A1254" s="102"/>
      <c r="B1254" s="103"/>
      <c r="C1254" s="103"/>
      <c r="D1254" s="103"/>
      <c r="E1254" s="103"/>
    </row>
    <row r="1255" spans="1:5" x14ac:dyDescent="0.2">
      <c r="A1255" s="102"/>
      <c r="B1255" s="103"/>
      <c r="C1255" s="103"/>
      <c r="D1255" s="103"/>
      <c r="E1255" s="103"/>
    </row>
    <row r="1256" spans="1:5" x14ac:dyDescent="0.2">
      <c r="A1256" s="102"/>
      <c r="B1256" s="103"/>
      <c r="C1256" s="103"/>
      <c r="D1256" s="103"/>
      <c r="E1256" s="103"/>
    </row>
    <row r="1257" spans="1:5" x14ac:dyDescent="0.2">
      <c r="A1257" s="102"/>
      <c r="B1257" s="103"/>
      <c r="C1257" s="103"/>
      <c r="D1257" s="103"/>
      <c r="E1257" s="103"/>
    </row>
    <row r="1258" spans="1:5" x14ac:dyDescent="0.2">
      <c r="A1258" s="102"/>
      <c r="B1258" s="103"/>
      <c r="C1258" s="103"/>
      <c r="D1258" s="103"/>
      <c r="E1258" s="103"/>
    </row>
    <row r="1259" spans="1:5" x14ac:dyDescent="0.2">
      <c r="A1259" s="102"/>
      <c r="B1259" s="103"/>
      <c r="C1259" s="103"/>
      <c r="D1259" s="103"/>
      <c r="E1259" s="103"/>
    </row>
    <row r="1260" spans="1:5" x14ac:dyDescent="0.2">
      <c r="A1260" s="102"/>
      <c r="B1260" s="103"/>
      <c r="C1260" s="103"/>
      <c r="D1260" s="103"/>
      <c r="E1260" s="103"/>
    </row>
    <row r="1261" spans="1:5" x14ac:dyDescent="0.2">
      <c r="A1261" s="102"/>
      <c r="B1261" s="103"/>
      <c r="C1261" s="103"/>
      <c r="D1261" s="103"/>
      <c r="E1261" s="103"/>
    </row>
    <row r="1262" spans="1:5" x14ac:dyDescent="0.2">
      <c r="A1262" s="102"/>
      <c r="B1262" s="103"/>
      <c r="C1262" s="103"/>
      <c r="D1262" s="103"/>
      <c r="E1262" s="103"/>
    </row>
    <row r="1263" spans="1:5" x14ac:dyDescent="0.2">
      <c r="A1263" s="102"/>
      <c r="B1263" s="103"/>
      <c r="C1263" s="103"/>
      <c r="D1263" s="103"/>
      <c r="E1263" s="103"/>
    </row>
    <row r="1264" spans="1:5" x14ac:dyDescent="0.2">
      <c r="A1264" s="102"/>
      <c r="B1264" s="103"/>
      <c r="C1264" s="103"/>
      <c r="D1264" s="103"/>
      <c r="E1264" s="103"/>
    </row>
    <row r="1265" spans="1:5" x14ac:dyDescent="0.2">
      <c r="A1265" s="102"/>
      <c r="B1265" s="103"/>
      <c r="C1265" s="103"/>
      <c r="D1265" s="103"/>
      <c r="E1265" s="103"/>
    </row>
    <row r="1266" spans="1:5" x14ac:dyDescent="0.2">
      <c r="A1266" s="102"/>
      <c r="B1266" s="103"/>
      <c r="C1266" s="103"/>
      <c r="D1266" s="103"/>
      <c r="E1266" s="103"/>
    </row>
    <row r="1267" spans="1:5" x14ac:dyDescent="0.2">
      <c r="A1267" s="102"/>
      <c r="B1267" s="103"/>
      <c r="C1267" s="103"/>
      <c r="D1267" s="103"/>
      <c r="E1267" s="103"/>
    </row>
    <row r="1268" spans="1:5" x14ac:dyDescent="0.2">
      <c r="A1268" s="102"/>
      <c r="B1268" s="103"/>
      <c r="C1268" s="103"/>
      <c r="D1268" s="103"/>
      <c r="E1268" s="103"/>
    </row>
    <row r="1269" spans="1:5" x14ac:dyDescent="0.2">
      <c r="A1269" s="102"/>
      <c r="B1269" s="103"/>
      <c r="C1269" s="103"/>
      <c r="D1269" s="103"/>
      <c r="E1269" s="103"/>
    </row>
    <row r="1270" spans="1:5" x14ac:dyDescent="0.2">
      <c r="A1270" s="102"/>
      <c r="B1270" s="103"/>
      <c r="C1270" s="103"/>
      <c r="D1270" s="103"/>
      <c r="E1270" s="103"/>
    </row>
    <row r="1271" spans="1:5" x14ac:dyDescent="0.2">
      <c r="A1271" s="102"/>
      <c r="B1271" s="103"/>
      <c r="C1271" s="103"/>
      <c r="D1271" s="103"/>
      <c r="E1271" s="103"/>
    </row>
    <row r="1272" spans="1:5" x14ac:dyDescent="0.2">
      <c r="A1272" s="102"/>
      <c r="B1272" s="103"/>
      <c r="C1272" s="103"/>
      <c r="D1272" s="103"/>
      <c r="E1272" s="103"/>
    </row>
    <row r="1273" spans="1:5" x14ac:dyDescent="0.2">
      <c r="A1273" s="102"/>
      <c r="B1273" s="103"/>
      <c r="C1273" s="103"/>
      <c r="D1273" s="103"/>
      <c r="E1273" s="103"/>
    </row>
    <row r="1274" spans="1:5" x14ac:dyDescent="0.2">
      <c r="A1274" s="102"/>
      <c r="B1274" s="103"/>
      <c r="C1274" s="103"/>
      <c r="D1274" s="103"/>
      <c r="E1274" s="103"/>
    </row>
    <row r="1275" spans="1:5" x14ac:dyDescent="0.2">
      <c r="A1275" s="102"/>
      <c r="B1275" s="103"/>
      <c r="C1275" s="103"/>
      <c r="D1275" s="103"/>
      <c r="E1275" s="103"/>
    </row>
    <row r="1276" spans="1:5" x14ac:dyDescent="0.2">
      <c r="A1276" s="102"/>
      <c r="B1276" s="103"/>
      <c r="C1276" s="103"/>
      <c r="D1276" s="103"/>
      <c r="E1276" s="103"/>
    </row>
    <row r="1277" spans="1:5" x14ac:dyDescent="0.2">
      <c r="A1277" s="102"/>
      <c r="B1277" s="103"/>
      <c r="C1277" s="103"/>
      <c r="D1277" s="103"/>
      <c r="E1277" s="103"/>
    </row>
    <row r="1278" spans="1:5" x14ac:dyDescent="0.2">
      <c r="A1278" s="102"/>
      <c r="B1278" s="103"/>
      <c r="C1278" s="103"/>
      <c r="D1278" s="103"/>
      <c r="E1278" s="103"/>
    </row>
    <row r="1279" spans="1:5" x14ac:dyDescent="0.2">
      <c r="A1279" s="102"/>
      <c r="B1279" s="103"/>
      <c r="C1279" s="103"/>
      <c r="D1279" s="103"/>
      <c r="E1279" s="103"/>
    </row>
    <row r="1280" spans="1:5" x14ac:dyDescent="0.2">
      <c r="A1280" s="102"/>
      <c r="B1280" s="103"/>
      <c r="C1280" s="103"/>
      <c r="D1280" s="103"/>
      <c r="E1280" s="103"/>
    </row>
    <row r="1281" spans="1:5" x14ac:dyDescent="0.2">
      <c r="A1281" s="102"/>
      <c r="B1281" s="103"/>
      <c r="C1281" s="103"/>
      <c r="D1281" s="103"/>
      <c r="E1281" s="103"/>
    </row>
    <row r="1282" spans="1:5" x14ac:dyDescent="0.2">
      <c r="A1282" s="102"/>
      <c r="B1282" s="103"/>
      <c r="C1282" s="103"/>
      <c r="D1282" s="103"/>
      <c r="E1282" s="103"/>
    </row>
    <row r="1283" spans="1:5" x14ac:dyDescent="0.2">
      <c r="A1283" s="102"/>
      <c r="B1283" s="103"/>
      <c r="C1283" s="103"/>
      <c r="D1283" s="103"/>
      <c r="E1283" s="103"/>
    </row>
    <row r="1284" spans="1:5" x14ac:dyDescent="0.2">
      <c r="A1284" s="102"/>
      <c r="B1284" s="103"/>
      <c r="C1284" s="103"/>
      <c r="D1284" s="103"/>
      <c r="E1284" s="103"/>
    </row>
    <row r="1285" spans="1:5" x14ac:dyDescent="0.2">
      <c r="A1285" s="102"/>
      <c r="B1285" s="103"/>
      <c r="C1285" s="103"/>
      <c r="D1285" s="103"/>
      <c r="E1285" s="103"/>
    </row>
    <row r="1286" spans="1:5" x14ac:dyDescent="0.2">
      <c r="A1286" s="102"/>
      <c r="B1286" s="103"/>
      <c r="C1286" s="103"/>
      <c r="D1286" s="103"/>
      <c r="E1286" s="103"/>
    </row>
    <row r="1287" spans="1:5" x14ac:dyDescent="0.2">
      <c r="A1287" s="102"/>
      <c r="B1287" s="103"/>
      <c r="C1287" s="103"/>
      <c r="D1287" s="103"/>
      <c r="E1287" s="103"/>
    </row>
    <row r="1288" spans="1:5" x14ac:dyDescent="0.2">
      <c r="A1288" s="102"/>
      <c r="B1288" s="103"/>
      <c r="C1288" s="103"/>
      <c r="D1288" s="103"/>
      <c r="E1288" s="103"/>
    </row>
    <row r="1289" spans="1:5" x14ac:dyDescent="0.2">
      <c r="A1289" s="102"/>
      <c r="B1289" s="103"/>
      <c r="C1289" s="103"/>
      <c r="D1289" s="103"/>
      <c r="E1289" s="103"/>
    </row>
    <row r="1290" spans="1:5" x14ac:dyDescent="0.2">
      <c r="A1290" s="102"/>
      <c r="B1290" s="103"/>
      <c r="C1290" s="103"/>
      <c r="D1290" s="103"/>
      <c r="E1290" s="103"/>
    </row>
    <row r="1291" spans="1:5" x14ac:dyDescent="0.2">
      <c r="A1291" s="102"/>
      <c r="B1291" s="103"/>
      <c r="C1291" s="103"/>
      <c r="D1291" s="103"/>
      <c r="E1291" s="103"/>
    </row>
    <row r="1292" spans="1:5" x14ac:dyDescent="0.2">
      <c r="A1292" s="102"/>
      <c r="B1292" s="103"/>
      <c r="C1292" s="103"/>
      <c r="D1292" s="103"/>
      <c r="E1292" s="103"/>
    </row>
    <row r="1293" spans="1:5" x14ac:dyDescent="0.2">
      <c r="A1293" s="102"/>
      <c r="B1293" s="103"/>
      <c r="C1293" s="103"/>
      <c r="D1293" s="103"/>
      <c r="E1293" s="103"/>
    </row>
    <row r="1294" spans="1:5" x14ac:dyDescent="0.2">
      <c r="A1294" s="102"/>
      <c r="B1294" s="103"/>
      <c r="C1294" s="103"/>
      <c r="D1294" s="103"/>
      <c r="E1294" s="103"/>
    </row>
    <row r="1295" spans="1:5" x14ac:dyDescent="0.2">
      <c r="A1295" s="102"/>
      <c r="B1295" s="103"/>
      <c r="C1295" s="103"/>
      <c r="D1295" s="103"/>
      <c r="E1295" s="103"/>
    </row>
    <row r="1296" spans="1:5" x14ac:dyDescent="0.2">
      <c r="A1296" s="102"/>
      <c r="B1296" s="103"/>
      <c r="C1296" s="103"/>
      <c r="D1296" s="103"/>
      <c r="E1296" s="103"/>
    </row>
    <row r="1297" spans="1:5" x14ac:dyDescent="0.2">
      <c r="A1297" s="102"/>
      <c r="B1297" s="103"/>
      <c r="C1297" s="103"/>
      <c r="D1297" s="103"/>
      <c r="E1297" s="103"/>
    </row>
    <row r="1298" spans="1:5" x14ac:dyDescent="0.2">
      <c r="A1298" s="102"/>
      <c r="B1298" s="103"/>
      <c r="C1298" s="103"/>
      <c r="D1298" s="103"/>
      <c r="E1298" s="103"/>
    </row>
    <row r="1299" spans="1:5" x14ac:dyDescent="0.2">
      <c r="A1299" s="102"/>
      <c r="B1299" s="103"/>
      <c r="C1299" s="103"/>
      <c r="D1299" s="103"/>
      <c r="E1299" s="103"/>
    </row>
    <row r="1300" spans="1:5" x14ac:dyDescent="0.2">
      <c r="A1300" s="102"/>
      <c r="B1300" s="103"/>
      <c r="C1300" s="103"/>
      <c r="D1300" s="103"/>
      <c r="E1300" s="103"/>
    </row>
    <row r="1301" spans="1:5" x14ac:dyDescent="0.2">
      <c r="A1301" s="102"/>
      <c r="B1301" s="103"/>
      <c r="C1301" s="103"/>
      <c r="D1301" s="103"/>
      <c r="E1301" s="103"/>
    </row>
    <row r="1302" spans="1:5" x14ac:dyDescent="0.2">
      <c r="A1302" s="102"/>
      <c r="B1302" s="103"/>
      <c r="C1302" s="103"/>
      <c r="D1302" s="103"/>
      <c r="E1302" s="103"/>
    </row>
    <row r="1303" spans="1:5" x14ac:dyDescent="0.2">
      <c r="A1303" s="102"/>
      <c r="B1303" s="103"/>
      <c r="C1303" s="103"/>
      <c r="D1303" s="103"/>
      <c r="E1303" s="103"/>
    </row>
    <row r="1304" spans="1:5" x14ac:dyDescent="0.2">
      <c r="A1304" s="102"/>
      <c r="B1304" s="103"/>
      <c r="C1304" s="103"/>
      <c r="D1304" s="103"/>
      <c r="E1304" s="103"/>
    </row>
    <row r="1305" spans="1:5" x14ac:dyDescent="0.2">
      <c r="A1305" s="102"/>
      <c r="B1305" s="103"/>
      <c r="C1305" s="103"/>
      <c r="D1305" s="103"/>
      <c r="E1305" s="103"/>
    </row>
    <row r="1306" spans="1:5" x14ac:dyDescent="0.2">
      <c r="A1306" s="102"/>
      <c r="B1306" s="103"/>
      <c r="C1306" s="103"/>
      <c r="D1306" s="103"/>
      <c r="E1306" s="103"/>
    </row>
    <row r="1307" spans="1:5" x14ac:dyDescent="0.2">
      <c r="A1307" s="102"/>
      <c r="B1307" s="103"/>
      <c r="C1307" s="103"/>
      <c r="D1307" s="103"/>
      <c r="E1307" s="103"/>
    </row>
    <row r="1308" spans="1:5" x14ac:dyDescent="0.2">
      <c r="A1308" s="102"/>
      <c r="B1308" s="103"/>
      <c r="C1308" s="103"/>
      <c r="D1308" s="103"/>
      <c r="E1308" s="103"/>
    </row>
    <row r="1309" spans="1:5" x14ac:dyDescent="0.2">
      <c r="A1309" s="102"/>
      <c r="B1309" s="103"/>
      <c r="C1309" s="103"/>
      <c r="D1309" s="103"/>
      <c r="E1309" s="103"/>
    </row>
    <row r="1310" spans="1:5" x14ac:dyDescent="0.2">
      <c r="A1310" s="102"/>
      <c r="B1310" s="103"/>
      <c r="C1310" s="103"/>
      <c r="D1310" s="103"/>
      <c r="E1310" s="103"/>
    </row>
    <row r="1311" spans="1:5" x14ac:dyDescent="0.2">
      <c r="A1311" s="102"/>
      <c r="B1311" s="103"/>
      <c r="C1311" s="103"/>
      <c r="D1311" s="103"/>
      <c r="E1311" s="103"/>
    </row>
    <row r="1312" spans="1:5" x14ac:dyDescent="0.2">
      <c r="A1312" s="102"/>
      <c r="B1312" s="103"/>
      <c r="C1312" s="103"/>
      <c r="D1312" s="103"/>
      <c r="E1312" s="103"/>
    </row>
    <row r="1313" spans="1:5" x14ac:dyDescent="0.2">
      <c r="A1313" s="102"/>
      <c r="B1313" s="103"/>
      <c r="C1313" s="103"/>
      <c r="D1313" s="103"/>
      <c r="E1313" s="103"/>
    </row>
    <row r="1314" spans="1:5" x14ac:dyDescent="0.2">
      <c r="A1314" s="102"/>
      <c r="B1314" s="103"/>
      <c r="C1314" s="103"/>
      <c r="D1314" s="103"/>
      <c r="E1314" s="103"/>
    </row>
    <row r="1315" spans="1:5" x14ac:dyDescent="0.2">
      <c r="A1315" s="102"/>
      <c r="B1315" s="103"/>
      <c r="C1315" s="103"/>
      <c r="D1315" s="103"/>
      <c r="E1315" s="103"/>
    </row>
    <row r="1316" spans="1:5" x14ac:dyDescent="0.2">
      <c r="A1316" s="102"/>
      <c r="B1316" s="103"/>
      <c r="C1316" s="103"/>
      <c r="D1316" s="103"/>
      <c r="E1316" s="103"/>
    </row>
    <row r="1317" spans="1:5" x14ac:dyDescent="0.2">
      <c r="A1317" s="102"/>
      <c r="B1317" s="103"/>
      <c r="C1317" s="103"/>
      <c r="D1317" s="103"/>
      <c r="E1317" s="103"/>
    </row>
    <row r="1318" spans="1:5" x14ac:dyDescent="0.2">
      <c r="A1318" s="102"/>
      <c r="B1318" s="103"/>
      <c r="C1318" s="103"/>
      <c r="D1318" s="103"/>
      <c r="E1318" s="103"/>
    </row>
    <row r="1319" spans="1:5" x14ac:dyDescent="0.2">
      <c r="A1319" s="102"/>
      <c r="B1319" s="103"/>
      <c r="C1319" s="103"/>
      <c r="D1319" s="103"/>
      <c r="E1319" s="103"/>
    </row>
    <row r="1320" spans="1:5" x14ac:dyDescent="0.2">
      <c r="A1320" s="102"/>
      <c r="B1320" s="103"/>
      <c r="C1320" s="103"/>
      <c r="D1320" s="103"/>
      <c r="E1320" s="103"/>
    </row>
    <row r="1321" spans="1:5" x14ac:dyDescent="0.2">
      <c r="A1321" s="102"/>
      <c r="B1321" s="103"/>
      <c r="C1321" s="103"/>
      <c r="D1321" s="103"/>
      <c r="E1321" s="103"/>
    </row>
    <row r="1322" spans="1:5" x14ac:dyDescent="0.2">
      <c r="A1322" s="102"/>
      <c r="B1322" s="103"/>
      <c r="C1322" s="103"/>
      <c r="D1322" s="103"/>
      <c r="E1322" s="103"/>
    </row>
    <row r="1323" spans="1:5" x14ac:dyDescent="0.2">
      <c r="A1323" s="102"/>
      <c r="B1323" s="103"/>
      <c r="C1323" s="103"/>
      <c r="D1323" s="103"/>
      <c r="E1323" s="103"/>
    </row>
    <row r="1324" spans="1:5" x14ac:dyDescent="0.2">
      <c r="A1324" s="102"/>
      <c r="B1324" s="103"/>
      <c r="C1324" s="103"/>
      <c r="D1324" s="103"/>
      <c r="E1324" s="103"/>
    </row>
    <row r="1325" spans="1:5" x14ac:dyDescent="0.2">
      <c r="A1325" s="102"/>
      <c r="B1325" s="103"/>
      <c r="C1325" s="103"/>
      <c r="D1325" s="103"/>
      <c r="E1325" s="103"/>
    </row>
    <row r="1326" spans="1:5" x14ac:dyDescent="0.2">
      <c r="A1326" s="102"/>
      <c r="B1326" s="103"/>
      <c r="C1326" s="103"/>
      <c r="D1326" s="103"/>
      <c r="E1326" s="103"/>
    </row>
    <row r="1327" spans="1:5" x14ac:dyDescent="0.2">
      <c r="A1327" s="102"/>
      <c r="B1327" s="103"/>
      <c r="C1327" s="103"/>
      <c r="D1327" s="103"/>
      <c r="E1327" s="103"/>
    </row>
    <row r="1328" spans="1:5" x14ac:dyDescent="0.2">
      <c r="A1328" s="102"/>
      <c r="B1328" s="103"/>
      <c r="C1328" s="103"/>
      <c r="D1328" s="103"/>
      <c r="E1328" s="103"/>
    </row>
    <row r="1329" spans="1:5" x14ac:dyDescent="0.2">
      <c r="A1329" s="102"/>
      <c r="B1329" s="103"/>
      <c r="C1329" s="103"/>
      <c r="D1329" s="103"/>
      <c r="E1329" s="103"/>
    </row>
    <row r="1330" spans="1:5" x14ac:dyDescent="0.2">
      <c r="A1330" s="102"/>
      <c r="B1330" s="103"/>
      <c r="C1330" s="103"/>
      <c r="D1330" s="103"/>
      <c r="E1330" s="103"/>
    </row>
    <row r="1331" spans="1:5" x14ac:dyDescent="0.2">
      <c r="A1331" s="102"/>
      <c r="B1331" s="103"/>
      <c r="C1331" s="103"/>
      <c r="D1331" s="103"/>
      <c r="E1331" s="103"/>
    </row>
    <row r="1332" spans="1:5" x14ac:dyDescent="0.2">
      <c r="A1332" s="102"/>
      <c r="B1332" s="103"/>
      <c r="C1332" s="103"/>
      <c r="D1332" s="103"/>
      <c r="E1332" s="103"/>
    </row>
    <row r="1333" spans="1:5" x14ac:dyDescent="0.2">
      <c r="A1333" s="102"/>
      <c r="B1333" s="103"/>
      <c r="C1333" s="103"/>
      <c r="D1333" s="103"/>
      <c r="E1333" s="103"/>
    </row>
    <row r="1334" spans="1:5" x14ac:dyDescent="0.2">
      <c r="A1334" s="102"/>
      <c r="B1334" s="103"/>
      <c r="C1334" s="103"/>
      <c r="D1334" s="103"/>
      <c r="E1334" s="103"/>
    </row>
    <row r="1335" spans="1:5" x14ac:dyDescent="0.2">
      <c r="A1335" s="102"/>
      <c r="B1335" s="103"/>
      <c r="C1335" s="103"/>
      <c r="D1335" s="103"/>
      <c r="E1335" s="103"/>
    </row>
    <row r="1336" spans="1:5" x14ac:dyDescent="0.2">
      <c r="A1336" s="102"/>
      <c r="B1336" s="103"/>
      <c r="C1336" s="103"/>
      <c r="D1336" s="103"/>
      <c r="E1336" s="103"/>
    </row>
    <row r="1337" spans="1:5" x14ac:dyDescent="0.2">
      <c r="A1337" s="102"/>
      <c r="B1337" s="103"/>
      <c r="C1337" s="103"/>
      <c r="D1337" s="103"/>
      <c r="E1337" s="103"/>
    </row>
    <row r="1338" spans="1:5" x14ac:dyDescent="0.2">
      <c r="A1338" s="102"/>
      <c r="B1338" s="103"/>
      <c r="C1338" s="103"/>
      <c r="D1338" s="103"/>
      <c r="E1338" s="103"/>
    </row>
    <row r="1339" spans="1:5" x14ac:dyDescent="0.2">
      <c r="A1339" s="102"/>
      <c r="B1339" s="103"/>
      <c r="C1339" s="103"/>
      <c r="D1339" s="103"/>
      <c r="E1339" s="103"/>
    </row>
    <row r="1340" spans="1:5" x14ac:dyDescent="0.2">
      <c r="A1340" s="102"/>
      <c r="B1340" s="103"/>
      <c r="C1340" s="103"/>
      <c r="D1340" s="103"/>
      <c r="E1340" s="103"/>
    </row>
    <row r="1341" spans="1:5" x14ac:dyDescent="0.2">
      <c r="A1341" s="102"/>
      <c r="B1341" s="103"/>
      <c r="C1341" s="103"/>
      <c r="D1341" s="103"/>
      <c r="E1341" s="103"/>
    </row>
    <row r="1342" spans="1:5" x14ac:dyDescent="0.2">
      <c r="A1342" s="102"/>
      <c r="B1342" s="103"/>
      <c r="C1342" s="103"/>
      <c r="D1342" s="103"/>
      <c r="E1342" s="103"/>
    </row>
    <row r="1343" spans="1:5" x14ac:dyDescent="0.2">
      <c r="A1343" s="102"/>
      <c r="B1343" s="103"/>
      <c r="C1343" s="103"/>
      <c r="D1343" s="103"/>
      <c r="E1343" s="103"/>
    </row>
    <row r="1344" spans="1:5" x14ac:dyDescent="0.2">
      <c r="A1344" s="102"/>
      <c r="B1344" s="103"/>
      <c r="C1344" s="103"/>
      <c r="D1344" s="103"/>
      <c r="E1344" s="103"/>
    </row>
    <row r="1345" spans="1:5" x14ac:dyDescent="0.2">
      <c r="A1345" s="102"/>
      <c r="B1345" s="103"/>
      <c r="C1345" s="103"/>
      <c r="D1345" s="103"/>
      <c r="E1345" s="103"/>
    </row>
    <row r="1346" spans="1:5" x14ac:dyDescent="0.2">
      <c r="A1346" s="102"/>
      <c r="B1346" s="103"/>
      <c r="C1346" s="103"/>
      <c r="D1346" s="103"/>
      <c r="E1346" s="103"/>
    </row>
    <row r="1347" spans="1:5" x14ac:dyDescent="0.2">
      <c r="A1347" s="102"/>
      <c r="B1347" s="103"/>
      <c r="C1347" s="103"/>
      <c r="D1347" s="103"/>
      <c r="E1347" s="103"/>
    </row>
    <row r="1348" spans="1:5" x14ac:dyDescent="0.2">
      <c r="A1348" s="102"/>
      <c r="B1348" s="103"/>
      <c r="C1348" s="103"/>
      <c r="D1348" s="103"/>
      <c r="E1348" s="103"/>
    </row>
    <row r="1349" spans="1:5" x14ac:dyDescent="0.2">
      <c r="A1349" s="102"/>
      <c r="B1349" s="103"/>
      <c r="C1349" s="103"/>
      <c r="D1349" s="103"/>
      <c r="E1349" s="103"/>
    </row>
    <row r="1350" spans="1:5" x14ac:dyDescent="0.2">
      <c r="A1350" s="102"/>
      <c r="B1350" s="103"/>
      <c r="C1350" s="103"/>
      <c r="D1350" s="103"/>
      <c r="E1350" s="103"/>
    </row>
    <row r="1351" spans="1:5" x14ac:dyDescent="0.2">
      <c r="A1351" s="102"/>
      <c r="B1351" s="103"/>
      <c r="C1351" s="103"/>
      <c r="D1351" s="103"/>
      <c r="E1351" s="103"/>
    </row>
    <row r="1352" spans="1:5" x14ac:dyDescent="0.2">
      <c r="A1352" s="102"/>
      <c r="B1352" s="103"/>
      <c r="C1352" s="103"/>
      <c r="D1352" s="103"/>
      <c r="E1352" s="103"/>
    </row>
    <row r="1353" spans="1:5" x14ac:dyDescent="0.2">
      <c r="A1353" s="102"/>
      <c r="B1353" s="103"/>
      <c r="C1353" s="103"/>
      <c r="D1353" s="103"/>
      <c r="E1353" s="103"/>
    </row>
    <row r="1354" spans="1:5" x14ac:dyDescent="0.2">
      <c r="A1354" s="102"/>
      <c r="B1354" s="103"/>
      <c r="C1354" s="103"/>
      <c r="D1354" s="103"/>
      <c r="E1354" s="103"/>
    </row>
    <row r="1355" spans="1:5" x14ac:dyDescent="0.2">
      <c r="A1355" s="102"/>
      <c r="B1355" s="103"/>
      <c r="C1355" s="103"/>
      <c r="D1355" s="103"/>
      <c r="E1355" s="103"/>
    </row>
    <row r="1356" spans="1:5" x14ac:dyDescent="0.2">
      <c r="A1356" s="102"/>
      <c r="B1356" s="103"/>
      <c r="C1356" s="103"/>
      <c r="D1356" s="103"/>
      <c r="E1356" s="103"/>
    </row>
    <row r="1357" spans="1:5" x14ac:dyDescent="0.2">
      <c r="A1357" s="102"/>
      <c r="B1357" s="103"/>
      <c r="C1357" s="103"/>
      <c r="D1357" s="103"/>
      <c r="E1357" s="103"/>
    </row>
    <row r="1358" spans="1:5" x14ac:dyDescent="0.2">
      <c r="A1358" s="102"/>
      <c r="B1358" s="103"/>
      <c r="C1358" s="103"/>
      <c r="D1358" s="103"/>
      <c r="E1358" s="103"/>
    </row>
    <row r="1359" spans="1:5" x14ac:dyDescent="0.2">
      <c r="A1359" s="102"/>
      <c r="B1359" s="103"/>
      <c r="C1359" s="103"/>
      <c r="D1359" s="103"/>
      <c r="E1359" s="103"/>
    </row>
    <row r="1360" spans="1:5" x14ac:dyDescent="0.2">
      <c r="A1360" s="102"/>
      <c r="B1360" s="103"/>
      <c r="C1360" s="103"/>
      <c r="D1360" s="103"/>
      <c r="E1360" s="103"/>
    </row>
    <row r="1361" spans="1:5" x14ac:dyDescent="0.2">
      <c r="A1361" s="102"/>
      <c r="B1361" s="103"/>
      <c r="C1361" s="103"/>
      <c r="D1361" s="103"/>
      <c r="E1361" s="103"/>
    </row>
    <row r="1362" spans="1:5" x14ac:dyDescent="0.2">
      <c r="A1362" s="102"/>
      <c r="B1362" s="103"/>
      <c r="C1362" s="103"/>
      <c r="D1362" s="103"/>
      <c r="E1362" s="103"/>
    </row>
    <row r="1363" spans="1:5" x14ac:dyDescent="0.2">
      <c r="A1363" s="102"/>
      <c r="B1363" s="103"/>
      <c r="C1363" s="103"/>
      <c r="D1363" s="103"/>
      <c r="E1363" s="103"/>
    </row>
    <row r="1364" spans="1:5" x14ac:dyDescent="0.2">
      <c r="A1364" s="102"/>
      <c r="B1364" s="103"/>
      <c r="C1364" s="103"/>
      <c r="D1364" s="103"/>
      <c r="E1364" s="103"/>
    </row>
    <row r="1365" spans="1:5" x14ac:dyDescent="0.2">
      <c r="A1365" s="102"/>
      <c r="B1365" s="103"/>
      <c r="C1365" s="103"/>
      <c r="D1365" s="103"/>
      <c r="E1365" s="103"/>
    </row>
    <row r="1366" spans="1:5" x14ac:dyDescent="0.2">
      <c r="A1366" s="102"/>
      <c r="B1366" s="103"/>
      <c r="C1366" s="103"/>
      <c r="D1366" s="103"/>
      <c r="E1366" s="103"/>
    </row>
    <row r="1367" spans="1:5" x14ac:dyDescent="0.2">
      <c r="A1367" s="102"/>
      <c r="B1367" s="103"/>
      <c r="C1367" s="103"/>
      <c r="D1367" s="103"/>
      <c r="E1367" s="103"/>
    </row>
    <row r="1368" spans="1:5" x14ac:dyDescent="0.2">
      <c r="A1368" s="102"/>
      <c r="B1368" s="103"/>
      <c r="C1368" s="103"/>
      <c r="D1368" s="103"/>
      <c r="E1368" s="103"/>
    </row>
    <row r="1369" spans="1:5" x14ac:dyDescent="0.2">
      <c r="A1369" s="102"/>
      <c r="B1369" s="103"/>
      <c r="C1369" s="103"/>
      <c r="D1369" s="103"/>
      <c r="E1369" s="103"/>
    </row>
    <row r="1370" spans="1:5" x14ac:dyDescent="0.2">
      <c r="A1370" s="102"/>
      <c r="B1370" s="103"/>
      <c r="C1370" s="103"/>
      <c r="D1370" s="103"/>
      <c r="E1370" s="103"/>
    </row>
    <row r="1371" spans="1:5" x14ac:dyDescent="0.2">
      <c r="A1371" s="102"/>
      <c r="B1371" s="103"/>
      <c r="C1371" s="103"/>
      <c r="D1371" s="103"/>
      <c r="E1371" s="103"/>
    </row>
    <row r="1372" spans="1:5" x14ac:dyDescent="0.2">
      <c r="A1372" s="102"/>
      <c r="B1372" s="103"/>
      <c r="C1372" s="103"/>
      <c r="D1372" s="103"/>
      <c r="E1372" s="103"/>
    </row>
    <row r="1373" spans="1:5" x14ac:dyDescent="0.2">
      <c r="A1373" s="102"/>
      <c r="B1373" s="103"/>
      <c r="C1373" s="103"/>
      <c r="D1373" s="103"/>
      <c r="E1373" s="103"/>
    </row>
    <row r="1374" spans="1:5" x14ac:dyDescent="0.2">
      <c r="A1374" s="102"/>
      <c r="B1374" s="103"/>
      <c r="C1374" s="103"/>
      <c r="D1374" s="103"/>
      <c r="E1374" s="103"/>
    </row>
    <row r="1375" spans="1:5" x14ac:dyDescent="0.2">
      <c r="A1375" s="102"/>
      <c r="B1375" s="103"/>
      <c r="C1375" s="103"/>
      <c r="D1375" s="103"/>
      <c r="E1375" s="103"/>
    </row>
    <row r="1376" spans="1:5" x14ac:dyDescent="0.2">
      <c r="A1376" s="102"/>
      <c r="B1376" s="103"/>
      <c r="C1376" s="103"/>
      <c r="D1376" s="103"/>
      <c r="E1376" s="103"/>
    </row>
    <row r="1377" spans="1:5" x14ac:dyDescent="0.2">
      <c r="A1377" s="102"/>
      <c r="B1377" s="103"/>
      <c r="C1377" s="103"/>
      <c r="D1377" s="103"/>
      <c r="E1377" s="103"/>
    </row>
    <row r="1378" spans="1:5" x14ac:dyDescent="0.2">
      <c r="A1378" s="102"/>
      <c r="B1378" s="103"/>
      <c r="C1378" s="103"/>
      <c r="D1378" s="103"/>
      <c r="E1378" s="103"/>
    </row>
    <row r="1379" spans="1:5" x14ac:dyDescent="0.2">
      <c r="A1379" s="102"/>
      <c r="B1379" s="103"/>
      <c r="C1379" s="103"/>
      <c r="D1379" s="103"/>
      <c r="E1379" s="103"/>
    </row>
    <row r="1380" spans="1:5" x14ac:dyDescent="0.2">
      <c r="A1380" s="102"/>
      <c r="B1380" s="103"/>
      <c r="C1380" s="103"/>
      <c r="D1380" s="103"/>
      <c r="E1380" s="103"/>
    </row>
    <row r="1381" spans="1:5" x14ac:dyDescent="0.2">
      <c r="A1381" s="102"/>
      <c r="B1381" s="103"/>
      <c r="C1381" s="103"/>
      <c r="D1381" s="103"/>
      <c r="E1381" s="103"/>
    </row>
    <row r="1382" spans="1:5" x14ac:dyDescent="0.2">
      <c r="A1382" s="102"/>
      <c r="B1382" s="103"/>
      <c r="C1382" s="103"/>
      <c r="D1382" s="103"/>
      <c r="E1382" s="103"/>
    </row>
    <row r="1383" spans="1:5" x14ac:dyDescent="0.2">
      <c r="A1383" s="102"/>
      <c r="B1383" s="103"/>
      <c r="C1383" s="103"/>
      <c r="D1383" s="103"/>
      <c r="E1383" s="103"/>
    </row>
    <row r="1384" spans="1:5" x14ac:dyDescent="0.2">
      <c r="A1384" s="102"/>
      <c r="B1384" s="103"/>
      <c r="C1384" s="103"/>
      <c r="D1384" s="103"/>
      <c r="E1384" s="103"/>
    </row>
    <row r="1385" spans="1:5" x14ac:dyDescent="0.2">
      <c r="A1385" s="102"/>
      <c r="B1385" s="103"/>
      <c r="C1385" s="103"/>
      <c r="D1385" s="103"/>
      <c r="E1385" s="103"/>
    </row>
    <row r="1386" spans="1:5" x14ac:dyDescent="0.2">
      <c r="A1386" s="102"/>
      <c r="B1386" s="103"/>
      <c r="C1386" s="103"/>
      <c r="D1386" s="103"/>
      <c r="E1386" s="103"/>
    </row>
    <row r="1387" spans="1:5" x14ac:dyDescent="0.2">
      <c r="A1387" s="102"/>
      <c r="B1387" s="103"/>
      <c r="C1387" s="103"/>
      <c r="D1387" s="103"/>
      <c r="E1387" s="103"/>
    </row>
    <row r="1388" spans="1:5" x14ac:dyDescent="0.2">
      <c r="A1388" s="102"/>
      <c r="B1388" s="103"/>
      <c r="C1388" s="103"/>
      <c r="D1388" s="103"/>
      <c r="E1388" s="103"/>
    </row>
    <row r="1389" spans="1:5" x14ac:dyDescent="0.2">
      <c r="A1389" s="102"/>
      <c r="B1389" s="103"/>
      <c r="C1389" s="103"/>
      <c r="D1389" s="103"/>
      <c r="E1389" s="103"/>
    </row>
    <row r="1390" spans="1:5" x14ac:dyDescent="0.2">
      <c r="A1390" s="102"/>
      <c r="B1390" s="103"/>
      <c r="C1390" s="103"/>
      <c r="D1390" s="103"/>
      <c r="E1390" s="103"/>
    </row>
    <row r="1391" spans="1:5" x14ac:dyDescent="0.2">
      <c r="A1391" s="102"/>
      <c r="B1391" s="103"/>
      <c r="C1391" s="103"/>
      <c r="D1391" s="103"/>
      <c r="E1391" s="103"/>
    </row>
    <row r="1392" spans="1:5" x14ac:dyDescent="0.2">
      <c r="A1392" s="102"/>
      <c r="B1392" s="103"/>
      <c r="C1392" s="103"/>
      <c r="D1392" s="103"/>
      <c r="E1392" s="103"/>
    </row>
    <row r="1393" spans="1:5" x14ac:dyDescent="0.2">
      <c r="A1393" s="102"/>
      <c r="B1393" s="103"/>
      <c r="C1393" s="103"/>
      <c r="D1393" s="103"/>
      <c r="E1393" s="103"/>
    </row>
    <row r="1394" spans="1:5" x14ac:dyDescent="0.2">
      <c r="A1394" s="102"/>
      <c r="B1394" s="103"/>
      <c r="C1394" s="103"/>
      <c r="D1394" s="103"/>
      <c r="E1394" s="103"/>
    </row>
    <row r="1395" spans="1:5" x14ac:dyDescent="0.2">
      <c r="A1395" s="102"/>
      <c r="B1395" s="103"/>
      <c r="C1395" s="103"/>
      <c r="D1395" s="103"/>
      <c r="E1395" s="103"/>
    </row>
    <row r="1396" spans="1:5" x14ac:dyDescent="0.2">
      <c r="A1396" s="102"/>
      <c r="B1396" s="103"/>
      <c r="C1396" s="103"/>
      <c r="D1396" s="103"/>
      <c r="E1396" s="103"/>
    </row>
    <row r="1397" spans="1:5" x14ac:dyDescent="0.2">
      <c r="A1397" s="102"/>
      <c r="B1397" s="103"/>
      <c r="C1397" s="103"/>
      <c r="D1397" s="103"/>
      <c r="E1397" s="103"/>
    </row>
    <row r="1398" spans="1:5" x14ac:dyDescent="0.2">
      <c r="A1398" s="102"/>
      <c r="B1398" s="103"/>
      <c r="C1398" s="103"/>
      <c r="D1398" s="103"/>
      <c r="E1398" s="103"/>
    </row>
    <row r="1399" spans="1:5" x14ac:dyDescent="0.2">
      <c r="A1399" s="102"/>
      <c r="B1399" s="103"/>
      <c r="C1399" s="103"/>
      <c r="D1399" s="103"/>
      <c r="E1399" s="103"/>
    </row>
    <row r="1400" spans="1:5" x14ac:dyDescent="0.2">
      <c r="A1400" s="102"/>
      <c r="B1400" s="103"/>
      <c r="C1400" s="103"/>
      <c r="D1400" s="103"/>
      <c r="E1400" s="103"/>
    </row>
    <row r="1401" spans="1:5" x14ac:dyDescent="0.2">
      <c r="A1401" s="102"/>
      <c r="B1401" s="103"/>
      <c r="C1401" s="103"/>
      <c r="D1401" s="103"/>
      <c r="E1401" s="103"/>
    </row>
    <row r="1402" spans="1:5" x14ac:dyDescent="0.2">
      <c r="A1402" s="102"/>
      <c r="B1402" s="103"/>
      <c r="C1402" s="103"/>
      <c r="D1402" s="103"/>
      <c r="E1402" s="103"/>
    </row>
    <row r="1403" spans="1:5" x14ac:dyDescent="0.2">
      <c r="A1403" s="102"/>
      <c r="B1403" s="103"/>
      <c r="C1403" s="103"/>
      <c r="D1403" s="103"/>
      <c r="E1403" s="103"/>
    </row>
    <row r="1404" spans="1:5" x14ac:dyDescent="0.2">
      <c r="A1404" s="102"/>
      <c r="B1404" s="103"/>
      <c r="C1404" s="103"/>
      <c r="D1404" s="103"/>
      <c r="E1404" s="103"/>
    </row>
    <row r="1405" spans="1:5" x14ac:dyDescent="0.2">
      <c r="A1405" s="102"/>
      <c r="B1405" s="103"/>
      <c r="C1405" s="103"/>
      <c r="D1405" s="103"/>
      <c r="E1405" s="103"/>
    </row>
    <row r="1406" spans="1:5" x14ac:dyDescent="0.2">
      <c r="A1406" s="102"/>
      <c r="B1406" s="103"/>
      <c r="C1406" s="103"/>
      <c r="D1406" s="103"/>
      <c r="E1406" s="103"/>
    </row>
    <row r="1407" spans="1:5" x14ac:dyDescent="0.2">
      <c r="A1407" s="102"/>
      <c r="B1407" s="103"/>
      <c r="C1407" s="103"/>
      <c r="D1407" s="103"/>
      <c r="E1407" s="103"/>
    </row>
    <row r="1408" spans="1:5" x14ac:dyDescent="0.2">
      <c r="A1408" s="102"/>
      <c r="B1408" s="103"/>
      <c r="C1408" s="103"/>
      <c r="D1408" s="103"/>
      <c r="E1408" s="103"/>
    </row>
    <row r="1409" spans="1:5" x14ac:dyDescent="0.2">
      <c r="A1409" s="102"/>
      <c r="B1409" s="103"/>
      <c r="C1409" s="103"/>
      <c r="D1409" s="103"/>
      <c r="E1409" s="103"/>
    </row>
    <row r="1410" spans="1:5" x14ac:dyDescent="0.2">
      <c r="A1410" s="102"/>
      <c r="B1410" s="103"/>
      <c r="C1410" s="103"/>
      <c r="D1410" s="103"/>
      <c r="E1410" s="103"/>
    </row>
    <row r="1411" spans="1:5" x14ac:dyDescent="0.2">
      <c r="A1411" s="102"/>
      <c r="B1411" s="103"/>
      <c r="C1411" s="103"/>
      <c r="D1411" s="103"/>
      <c r="E1411" s="103"/>
    </row>
    <row r="1412" spans="1:5" x14ac:dyDescent="0.2">
      <c r="A1412" s="102"/>
      <c r="B1412" s="103"/>
      <c r="C1412" s="103"/>
      <c r="D1412" s="103"/>
      <c r="E1412" s="103"/>
    </row>
    <row r="1413" spans="1:5" x14ac:dyDescent="0.2">
      <c r="A1413" s="102"/>
      <c r="B1413" s="103"/>
      <c r="C1413" s="103"/>
      <c r="D1413" s="103"/>
      <c r="E1413" s="103"/>
    </row>
    <row r="1414" spans="1:5" x14ac:dyDescent="0.2">
      <c r="A1414" s="102"/>
      <c r="B1414" s="103"/>
      <c r="C1414" s="103"/>
      <c r="D1414" s="103"/>
      <c r="E1414" s="103"/>
    </row>
    <row r="1415" spans="1:5" x14ac:dyDescent="0.2">
      <c r="A1415" s="102"/>
      <c r="B1415" s="103"/>
      <c r="C1415" s="103"/>
      <c r="D1415" s="103"/>
      <c r="E1415" s="103"/>
    </row>
    <row r="1416" spans="1:5" x14ac:dyDescent="0.2">
      <c r="A1416" s="102"/>
      <c r="B1416" s="103"/>
      <c r="C1416" s="103"/>
      <c r="D1416" s="103"/>
      <c r="E1416" s="103"/>
    </row>
    <row r="1417" spans="1:5" x14ac:dyDescent="0.2">
      <c r="A1417" s="102"/>
      <c r="B1417" s="103"/>
      <c r="C1417" s="103"/>
      <c r="D1417" s="103"/>
      <c r="E1417" s="103"/>
    </row>
    <row r="1418" spans="1:5" x14ac:dyDescent="0.2">
      <c r="A1418" s="102"/>
      <c r="B1418" s="103"/>
      <c r="C1418" s="103"/>
      <c r="D1418" s="103"/>
      <c r="E1418" s="103"/>
    </row>
    <row r="1419" spans="1:5" x14ac:dyDescent="0.2">
      <c r="A1419" s="102"/>
      <c r="B1419" s="103"/>
      <c r="C1419" s="103"/>
      <c r="D1419" s="103"/>
      <c r="E1419" s="103"/>
    </row>
    <row r="1420" spans="1:5" x14ac:dyDescent="0.2">
      <c r="A1420" s="102"/>
      <c r="B1420" s="103"/>
      <c r="C1420" s="103"/>
      <c r="D1420" s="103"/>
      <c r="E1420" s="103"/>
    </row>
    <row r="1421" spans="1:5" x14ac:dyDescent="0.2">
      <c r="A1421" s="102"/>
      <c r="B1421" s="103"/>
      <c r="C1421" s="103"/>
      <c r="D1421" s="103"/>
      <c r="E1421" s="103"/>
    </row>
    <row r="1422" spans="1:5" x14ac:dyDescent="0.2">
      <c r="A1422" s="102"/>
      <c r="B1422" s="103"/>
      <c r="C1422" s="103"/>
      <c r="D1422" s="103"/>
      <c r="E1422" s="103"/>
    </row>
    <row r="1423" spans="1:5" x14ac:dyDescent="0.2">
      <c r="A1423" s="102"/>
      <c r="B1423" s="103"/>
      <c r="C1423" s="103"/>
      <c r="D1423" s="103"/>
      <c r="E1423" s="103"/>
    </row>
    <row r="1424" spans="1:5" x14ac:dyDescent="0.2">
      <c r="A1424" s="102"/>
      <c r="B1424" s="103"/>
      <c r="C1424" s="103"/>
      <c r="D1424" s="103"/>
      <c r="E1424" s="103"/>
    </row>
    <row r="1425" spans="1:5" x14ac:dyDescent="0.2">
      <c r="A1425" s="102"/>
      <c r="B1425" s="103"/>
      <c r="C1425" s="103"/>
      <c r="D1425" s="103"/>
      <c r="E1425" s="103"/>
    </row>
    <row r="1426" spans="1:5" x14ac:dyDescent="0.2">
      <c r="A1426" s="102"/>
      <c r="B1426" s="103"/>
      <c r="C1426" s="103"/>
      <c r="D1426" s="103"/>
      <c r="E1426" s="103"/>
    </row>
    <row r="1427" spans="1:5" x14ac:dyDescent="0.2">
      <c r="A1427" s="102"/>
      <c r="B1427" s="103"/>
      <c r="C1427" s="103"/>
      <c r="D1427" s="103"/>
      <c r="E1427" s="103"/>
    </row>
    <row r="1428" spans="1:5" x14ac:dyDescent="0.2">
      <c r="A1428" s="102"/>
      <c r="B1428" s="103"/>
      <c r="C1428" s="103"/>
      <c r="D1428" s="103"/>
      <c r="E1428" s="103"/>
    </row>
    <row r="1429" spans="1:5" x14ac:dyDescent="0.2">
      <c r="A1429" s="102"/>
      <c r="B1429" s="103"/>
      <c r="C1429" s="103"/>
      <c r="D1429" s="103"/>
      <c r="E1429" s="103"/>
    </row>
    <row r="1430" spans="1:5" x14ac:dyDescent="0.2">
      <c r="A1430" s="102"/>
      <c r="B1430" s="103"/>
      <c r="C1430" s="103"/>
      <c r="D1430" s="103"/>
      <c r="E1430" s="103"/>
    </row>
    <row r="1431" spans="1:5" x14ac:dyDescent="0.2">
      <c r="A1431" s="102"/>
      <c r="B1431" s="103"/>
      <c r="C1431" s="103"/>
      <c r="D1431" s="103"/>
      <c r="E1431" s="103"/>
    </row>
    <row r="1432" spans="1:5" x14ac:dyDescent="0.2">
      <c r="A1432" s="102"/>
      <c r="B1432" s="103"/>
      <c r="C1432" s="103"/>
      <c r="D1432" s="103"/>
      <c r="E1432" s="103"/>
    </row>
    <row r="1433" spans="1:5" x14ac:dyDescent="0.2">
      <c r="A1433" s="102"/>
      <c r="B1433" s="103"/>
      <c r="C1433" s="103"/>
      <c r="D1433" s="103"/>
      <c r="E1433" s="103"/>
    </row>
    <row r="1434" spans="1:5" x14ac:dyDescent="0.2">
      <c r="A1434" s="102"/>
      <c r="B1434" s="103"/>
      <c r="C1434" s="103"/>
      <c r="D1434" s="103"/>
      <c r="E1434" s="103"/>
    </row>
    <row r="1435" spans="1:5" x14ac:dyDescent="0.2">
      <c r="A1435" s="102"/>
      <c r="B1435" s="103"/>
      <c r="C1435" s="103"/>
      <c r="D1435" s="103"/>
      <c r="E1435" s="103"/>
    </row>
    <row r="1436" spans="1:5" x14ac:dyDescent="0.2">
      <c r="A1436" s="102"/>
      <c r="B1436" s="103"/>
      <c r="C1436" s="103"/>
      <c r="D1436" s="103"/>
      <c r="E1436" s="103"/>
    </row>
    <row r="1437" spans="1:5" x14ac:dyDescent="0.2">
      <c r="A1437" s="102"/>
      <c r="B1437" s="103"/>
      <c r="C1437" s="103"/>
      <c r="D1437" s="103"/>
      <c r="E1437" s="103"/>
    </row>
    <row r="1438" spans="1:5" x14ac:dyDescent="0.2">
      <c r="A1438" s="102"/>
      <c r="B1438" s="103"/>
      <c r="C1438" s="103"/>
      <c r="D1438" s="103"/>
      <c r="E1438" s="103"/>
    </row>
    <row r="1439" spans="1:5" x14ac:dyDescent="0.2">
      <c r="A1439" s="102"/>
      <c r="B1439" s="103"/>
      <c r="C1439" s="103"/>
      <c r="D1439" s="103"/>
      <c r="E1439" s="103"/>
    </row>
    <row r="1440" spans="1:5" x14ac:dyDescent="0.2">
      <c r="A1440" s="102"/>
      <c r="B1440" s="103"/>
      <c r="C1440" s="103"/>
      <c r="D1440" s="103"/>
      <c r="E1440" s="103"/>
    </row>
    <row r="1441" spans="1:5" x14ac:dyDescent="0.2">
      <c r="A1441" s="102"/>
      <c r="B1441" s="103"/>
      <c r="C1441" s="103"/>
      <c r="D1441" s="103"/>
      <c r="E1441" s="103"/>
    </row>
    <row r="1442" spans="1:5" x14ac:dyDescent="0.2">
      <c r="A1442" s="102"/>
      <c r="B1442" s="103"/>
      <c r="C1442" s="103"/>
      <c r="D1442" s="103"/>
      <c r="E1442" s="103"/>
    </row>
    <row r="1443" spans="1:5" x14ac:dyDescent="0.2">
      <c r="A1443" s="102"/>
      <c r="B1443" s="103"/>
      <c r="C1443" s="103"/>
      <c r="D1443" s="103"/>
      <c r="E1443" s="103"/>
    </row>
    <row r="1444" spans="1:5" x14ac:dyDescent="0.2">
      <c r="A1444" s="102"/>
      <c r="B1444" s="103"/>
      <c r="C1444" s="103"/>
      <c r="D1444" s="103"/>
      <c r="E1444" s="103"/>
    </row>
    <row r="1445" spans="1:5" x14ac:dyDescent="0.2">
      <c r="A1445" s="102"/>
      <c r="B1445" s="103"/>
      <c r="C1445" s="103"/>
      <c r="D1445" s="103"/>
      <c r="E1445" s="103"/>
    </row>
    <row r="1446" spans="1:5" x14ac:dyDescent="0.2">
      <c r="A1446" s="102"/>
      <c r="B1446" s="103"/>
      <c r="C1446" s="103"/>
      <c r="D1446" s="103"/>
      <c r="E1446" s="103"/>
    </row>
    <row r="1447" spans="1:5" x14ac:dyDescent="0.2">
      <c r="A1447" s="102"/>
      <c r="B1447" s="103"/>
      <c r="C1447" s="103"/>
      <c r="D1447" s="103"/>
      <c r="E1447" s="103"/>
    </row>
    <row r="1448" spans="1:5" x14ac:dyDescent="0.2">
      <c r="A1448" s="102"/>
      <c r="B1448" s="103"/>
      <c r="C1448" s="103"/>
      <c r="D1448" s="103"/>
      <c r="E1448" s="103"/>
    </row>
    <row r="1449" spans="1:5" x14ac:dyDescent="0.2">
      <c r="A1449" s="102"/>
      <c r="B1449" s="103"/>
      <c r="C1449" s="103"/>
      <c r="D1449" s="103"/>
      <c r="E1449" s="103"/>
    </row>
    <row r="1450" spans="1:5" x14ac:dyDescent="0.2">
      <c r="A1450" s="102"/>
      <c r="B1450" s="103"/>
      <c r="C1450" s="103"/>
      <c r="D1450" s="103"/>
      <c r="E1450" s="103"/>
    </row>
    <row r="1451" spans="1:5" x14ac:dyDescent="0.2">
      <c r="A1451" s="102"/>
      <c r="B1451" s="103"/>
      <c r="C1451" s="103"/>
      <c r="D1451" s="103"/>
      <c r="E1451" s="103"/>
    </row>
    <row r="1452" spans="1:5" x14ac:dyDescent="0.2">
      <c r="A1452" s="102"/>
      <c r="B1452" s="103"/>
      <c r="C1452" s="103"/>
      <c r="D1452" s="103"/>
      <c r="E1452" s="103"/>
    </row>
    <row r="1453" spans="1:5" x14ac:dyDescent="0.2">
      <c r="A1453" s="102"/>
      <c r="B1453" s="103"/>
      <c r="C1453" s="103"/>
      <c r="D1453" s="103"/>
      <c r="E1453" s="103"/>
    </row>
    <row r="1454" spans="1:5" x14ac:dyDescent="0.2">
      <c r="A1454" s="102"/>
      <c r="B1454" s="103"/>
      <c r="C1454" s="103"/>
      <c r="D1454" s="103"/>
      <c r="E1454" s="103"/>
    </row>
    <row r="1455" spans="1:5" x14ac:dyDescent="0.2">
      <c r="A1455" s="102"/>
      <c r="B1455" s="103"/>
      <c r="C1455" s="103"/>
      <c r="D1455" s="103"/>
      <c r="E1455" s="103"/>
    </row>
    <row r="1456" spans="1:5" x14ac:dyDescent="0.2">
      <c r="A1456" s="102"/>
      <c r="B1456" s="103"/>
      <c r="C1456" s="103"/>
      <c r="D1456" s="103"/>
      <c r="E1456" s="103"/>
    </row>
    <row r="1457" spans="1:5" x14ac:dyDescent="0.2">
      <c r="A1457" s="102"/>
      <c r="B1457" s="103"/>
      <c r="C1457" s="103"/>
      <c r="D1457" s="103"/>
      <c r="E1457" s="103"/>
    </row>
    <row r="1458" spans="1:5" x14ac:dyDescent="0.2">
      <c r="A1458" s="102"/>
      <c r="B1458" s="103"/>
      <c r="C1458" s="103"/>
      <c r="D1458" s="103"/>
      <c r="E1458" s="103"/>
    </row>
    <row r="1459" spans="1:5" x14ac:dyDescent="0.2">
      <c r="A1459" s="102"/>
      <c r="B1459" s="103"/>
      <c r="C1459" s="103"/>
      <c r="D1459" s="103"/>
      <c r="E1459" s="103"/>
    </row>
    <row r="1460" spans="1:5" x14ac:dyDescent="0.2">
      <c r="A1460" s="102"/>
      <c r="B1460" s="103"/>
      <c r="C1460" s="103"/>
      <c r="D1460" s="103"/>
      <c r="E1460" s="103"/>
    </row>
    <row r="1461" spans="1:5" x14ac:dyDescent="0.2">
      <c r="A1461" s="102"/>
      <c r="B1461" s="103"/>
      <c r="C1461" s="103"/>
      <c r="D1461" s="103"/>
      <c r="E1461" s="103"/>
    </row>
    <row r="1462" spans="1:5" x14ac:dyDescent="0.2">
      <c r="A1462" s="102"/>
      <c r="B1462" s="103"/>
      <c r="C1462" s="103"/>
      <c r="D1462" s="103"/>
      <c r="E1462" s="103"/>
    </row>
    <row r="1463" spans="1:5" x14ac:dyDescent="0.2">
      <c r="A1463" s="102"/>
      <c r="B1463" s="103"/>
      <c r="C1463" s="103"/>
      <c r="D1463" s="103"/>
      <c r="E1463" s="103"/>
    </row>
    <row r="1464" spans="1:5" x14ac:dyDescent="0.2">
      <c r="A1464" s="102"/>
      <c r="B1464" s="103"/>
      <c r="C1464" s="103"/>
      <c r="D1464" s="103"/>
      <c r="E1464" s="103"/>
    </row>
    <row r="1465" spans="1:5" x14ac:dyDescent="0.2">
      <c r="A1465" s="102"/>
      <c r="B1465" s="103"/>
      <c r="C1465" s="103"/>
      <c r="D1465" s="103"/>
      <c r="E1465" s="103"/>
    </row>
    <row r="1466" spans="1:5" x14ac:dyDescent="0.2">
      <c r="A1466" s="102"/>
      <c r="B1466" s="103"/>
      <c r="C1466" s="103"/>
      <c r="D1466" s="103"/>
      <c r="E1466" s="103"/>
    </row>
    <row r="1467" spans="1:5" x14ac:dyDescent="0.2">
      <c r="A1467" s="102"/>
      <c r="B1467" s="103"/>
      <c r="C1467" s="103"/>
      <c r="D1467" s="103"/>
      <c r="E1467" s="103"/>
    </row>
    <row r="1468" spans="1:5" x14ac:dyDescent="0.2">
      <c r="A1468" s="102"/>
      <c r="B1468" s="103"/>
      <c r="C1468" s="103"/>
      <c r="D1468" s="103"/>
      <c r="E1468" s="103"/>
    </row>
    <row r="1469" spans="1:5" x14ac:dyDescent="0.2">
      <c r="A1469" s="102"/>
      <c r="B1469" s="103"/>
      <c r="C1469" s="103"/>
      <c r="D1469" s="103"/>
      <c r="E1469" s="103"/>
    </row>
    <row r="1470" spans="1:5" x14ac:dyDescent="0.2">
      <c r="A1470" s="102"/>
      <c r="B1470" s="103"/>
      <c r="C1470" s="103"/>
      <c r="D1470" s="103"/>
      <c r="E1470" s="103"/>
    </row>
    <row r="1471" spans="1:5" x14ac:dyDescent="0.2">
      <c r="A1471" s="102"/>
      <c r="B1471" s="103"/>
      <c r="C1471" s="103"/>
      <c r="D1471" s="103"/>
      <c r="E1471" s="103"/>
    </row>
    <row r="1472" spans="1:5" x14ac:dyDescent="0.2">
      <c r="A1472" s="102"/>
      <c r="B1472" s="103"/>
      <c r="C1472" s="103"/>
      <c r="D1472" s="103"/>
      <c r="E1472" s="103"/>
    </row>
    <row r="1473" spans="1:5" x14ac:dyDescent="0.2">
      <c r="A1473" s="102"/>
      <c r="B1473" s="103"/>
      <c r="C1473" s="103"/>
      <c r="D1473" s="103"/>
      <c r="E1473" s="103"/>
    </row>
    <row r="1474" spans="1:5" x14ac:dyDescent="0.2">
      <c r="A1474" s="102"/>
      <c r="B1474" s="103"/>
      <c r="C1474" s="103"/>
      <c r="D1474" s="103"/>
      <c r="E1474" s="103"/>
    </row>
    <row r="1475" spans="1:5" x14ac:dyDescent="0.2">
      <c r="A1475" s="102"/>
      <c r="B1475" s="103"/>
      <c r="C1475" s="103"/>
      <c r="D1475" s="103"/>
      <c r="E1475" s="103"/>
    </row>
    <row r="1476" spans="1:5" x14ac:dyDescent="0.2">
      <c r="A1476" s="102"/>
      <c r="B1476" s="103"/>
      <c r="C1476" s="103"/>
      <c r="D1476" s="103"/>
      <c r="E1476" s="103"/>
    </row>
    <row r="1477" spans="1:5" x14ac:dyDescent="0.2">
      <c r="A1477" s="102"/>
      <c r="B1477" s="103"/>
      <c r="C1477" s="103"/>
      <c r="D1477" s="103"/>
      <c r="E1477" s="103"/>
    </row>
    <row r="1478" spans="1:5" x14ac:dyDescent="0.2">
      <c r="A1478" s="102"/>
      <c r="B1478" s="103"/>
      <c r="C1478" s="103"/>
      <c r="D1478" s="103"/>
      <c r="E1478" s="103"/>
    </row>
    <row r="1479" spans="1:5" x14ac:dyDescent="0.2">
      <c r="A1479" s="102"/>
      <c r="B1479" s="103"/>
      <c r="C1479" s="103"/>
      <c r="D1479" s="103"/>
      <c r="E1479" s="103"/>
    </row>
    <row r="1480" spans="1:5" x14ac:dyDescent="0.2">
      <c r="A1480" s="102"/>
      <c r="B1480" s="103"/>
      <c r="C1480" s="103"/>
      <c r="D1480" s="103"/>
      <c r="E1480" s="103"/>
    </row>
    <row r="1481" spans="1:5" x14ac:dyDescent="0.2">
      <c r="A1481" s="102"/>
      <c r="B1481" s="103"/>
      <c r="C1481" s="103"/>
      <c r="D1481" s="103"/>
      <c r="E1481" s="103"/>
    </row>
    <row r="1482" spans="1:5" x14ac:dyDescent="0.2">
      <c r="A1482" s="102"/>
      <c r="B1482" s="103"/>
      <c r="C1482" s="103"/>
      <c r="D1482" s="103"/>
      <c r="E1482" s="103"/>
    </row>
    <row r="1483" spans="1:5" x14ac:dyDescent="0.2">
      <c r="A1483" s="102"/>
      <c r="B1483" s="103"/>
      <c r="C1483" s="103"/>
      <c r="D1483" s="103"/>
      <c r="E1483" s="103"/>
    </row>
    <row r="1484" spans="1:5" x14ac:dyDescent="0.2">
      <c r="A1484" s="102"/>
      <c r="B1484" s="103"/>
      <c r="C1484" s="103"/>
      <c r="D1484" s="103"/>
      <c r="E1484" s="103"/>
    </row>
    <row r="1485" spans="1:5" x14ac:dyDescent="0.2">
      <c r="A1485" s="102"/>
      <c r="B1485" s="103"/>
      <c r="C1485" s="103"/>
      <c r="D1485" s="103"/>
      <c r="E1485" s="103"/>
    </row>
    <row r="1486" spans="1:5" x14ac:dyDescent="0.2">
      <c r="A1486" s="102"/>
      <c r="B1486" s="103"/>
      <c r="C1486" s="103"/>
      <c r="D1486" s="103"/>
      <c r="E1486" s="103"/>
    </row>
    <row r="1487" spans="1:5" x14ac:dyDescent="0.2">
      <c r="A1487" s="102"/>
      <c r="B1487" s="103"/>
      <c r="C1487" s="103"/>
      <c r="D1487" s="103"/>
      <c r="E1487" s="103"/>
    </row>
    <row r="1488" spans="1:5" x14ac:dyDescent="0.2">
      <c r="A1488" s="102"/>
      <c r="B1488" s="103"/>
      <c r="C1488" s="103"/>
      <c r="D1488" s="103"/>
      <c r="E1488" s="103"/>
    </row>
    <row r="1489" spans="1:5" x14ac:dyDescent="0.2">
      <c r="A1489" s="102"/>
      <c r="B1489" s="103"/>
      <c r="C1489" s="103"/>
      <c r="D1489" s="103"/>
      <c r="E1489" s="103"/>
    </row>
    <row r="1490" spans="1:5" x14ac:dyDescent="0.2">
      <c r="A1490" s="102"/>
      <c r="B1490" s="103"/>
      <c r="C1490" s="103"/>
      <c r="D1490" s="103"/>
      <c r="E1490" s="103"/>
    </row>
    <row r="1491" spans="1:5" x14ac:dyDescent="0.2">
      <c r="A1491" s="102"/>
      <c r="B1491" s="103"/>
      <c r="C1491" s="103"/>
      <c r="D1491" s="103"/>
      <c r="E1491" s="103"/>
    </row>
    <row r="1492" spans="1:5" x14ac:dyDescent="0.2">
      <c r="A1492" s="102"/>
      <c r="B1492" s="103"/>
      <c r="C1492" s="103"/>
      <c r="D1492" s="103"/>
      <c r="E1492" s="103"/>
    </row>
    <row r="1493" spans="1:5" x14ac:dyDescent="0.2">
      <c r="A1493" s="102"/>
      <c r="B1493" s="103"/>
      <c r="C1493" s="103"/>
      <c r="D1493" s="103"/>
      <c r="E1493" s="103"/>
    </row>
    <row r="1494" spans="1:5" x14ac:dyDescent="0.2">
      <c r="A1494" s="102"/>
      <c r="B1494" s="103"/>
      <c r="C1494" s="103"/>
      <c r="D1494" s="103"/>
      <c r="E1494" s="103"/>
    </row>
    <row r="1495" spans="1:5" x14ac:dyDescent="0.2">
      <c r="A1495" s="102"/>
      <c r="B1495" s="103"/>
      <c r="C1495" s="103"/>
      <c r="D1495" s="103"/>
      <c r="E1495" s="103"/>
    </row>
    <row r="1496" spans="1:5" x14ac:dyDescent="0.2">
      <c r="A1496" s="102"/>
      <c r="B1496" s="103"/>
      <c r="C1496" s="103"/>
      <c r="D1496" s="103"/>
      <c r="E1496" s="103"/>
    </row>
    <row r="1497" spans="1:5" x14ac:dyDescent="0.2">
      <c r="A1497" s="102"/>
      <c r="B1497" s="103"/>
      <c r="C1497" s="103"/>
      <c r="D1497" s="103"/>
      <c r="E1497" s="103"/>
    </row>
    <row r="1498" spans="1:5" x14ac:dyDescent="0.2">
      <c r="A1498" s="102"/>
      <c r="B1498" s="103"/>
      <c r="C1498" s="103"/>
      <c r="D1498" s="103"/>
      <c r="E1498" s="103"/>
    </row>
    <row r="1499" spans="1:5" x14ac:dyDescent="0.2">
      <c r="A1499" s="102"/>
      <c r="B1499" s="103"/>
      <c r="C1499" s="103"/>
      <c r="D1499" s="103"/>
      <c r="E1499" s="103"/>
    </row>
    <row r="1500" spans="1:5" x14ac:dyDescent="0.2">
      <c r="A1500" s="102"/>
      <c r="B1500" s="103"/>
      <c r="C1500" s="103"/>
      <c r="D1500" s="103"/>
      <c r="E1500" s="103"/>
    </row>
    <row r="1501" spans="1:5" x14ac:dyDescent="0.2">
      <c r="A1501" s="102"/>
      <c r="B1501" s="103"/>
      <c r="C1501" s="103"/>
      <c r="D1501" s="103"/>
      <c r="E1501" s="103"/>
    </row>
    <row r="1502" spans="1:5" x14ac:dyDescent="0.2">
      <c r="A1502" s="102"/>
      <c r="B1502" s="103"/>
      <c r="C1502" s="103"/>
      <c r="D1502" s="103"/>
      <c r="E1502" s="103"/>
    </row>
    <row r="1503" spans="1:5" x14ac:dyDescent="0.2">
      <c r="A1503" s="102"/>
      <c r="B1503" s="103"/>
      <c r="C1503" s="103"/>
      <c r="D1503" s="103"/>
      <c r="E1503" s="103"/>
    </row>
    <row r="1504" spans="1:5" x14ac:dyDescent="0.2">
      <c r="A1504" s="102"/>
      <c r="B1504" s="103"/>
      <c r="C1504" s="103"/>
      <c r="D1504" s="103"/>
      <c r="E1504" s="103"/>
    </row>
    <row r="1505" spans="1:5" x14ac:dyDescent="0.2">
      <c r="A1505" s="102"/>
      <c r="B1505" s="103"/>
      <c r="C1505" s="103"/>
      <c r="D1505" s="103"/>
      <c r="E1505" s="103"/>
    </row>
    <row r="1506" spans="1:5" x14ac:dyDescent="0.2">
      <c r="A1506" s="102"/>
      <c r="B1506" s="103"/>
      <c r="C1506" s="103"/>
      <c r="D1506" s="103"/>
      <c r="E1506" s="103"/>
    </row>
    <row r="1507" spans="1:5" x14ac:dyDescent="0.2">
      <c r="A1507" s="102"/>
      <c r="B1507" s="103"/>
      <c r="C1507" s="103"/>
      <c r="D1507" s="103"/>
      <c r="E1507" s="103"/>
    </row>
    <row r="1508" spans="1:5" x14ac:dyDescent="0.2">
      <c r="A1508" s="102"/>
      <c r="B1508" s="103"/>
      <c r="C1508" s="103"/>
      <c r="D1508" s="103"/>
      <c r="E1508" s="103"/>
    </row>
    <row r="1509" spans="1:5" x14ac:dyDescent="0.2">
      <c r="A1509" s="102"/>
      <c r="B1509" s="103"/>
      <c r="C1509" s="103"/>
      <c r="D1509" s="103"/>
      <c r="E1509" s="103"/>
    </row>
    <row r="1510" spans="1:5" x14ac:dyDescent="0.2">
      <c r="A1510" s="102"/>
      <c r="B1510" s="103"/>
      <c r="C1510" s="103"/>
      <c r="D1510" s="103"/>
      <c r="E1510" s="103"/>
    </row>
    <row r="1511" spans="1:5" x14ac:dyDescent="0.2">
      <c r="A1511" s="102"/>
      <c r="B1511" s="103"/>
      <c r="C1511" s="103"/>
      <c r="D1511" s="103"/>
      <c r="E1511" s="103"/>
    </row>
    <row r="1512" spans="1:5" x14ac:dyDescent="0.2">
      <c r="A1512" s="102"/>
      <c r="B1512" s="103"/>
      <c r="C1512" s="103"/>
      <c r="D1512" s="103"/>
      <c r="E1512" s="103"/>
    </row>
    <row r="1513" spans="1:5" x14ac:dyDescent="0.2">
      <c r="A1513" s="102"/>
      <c r="B1513" s="103"/>
      <c r="C1513" s="103"/>
      <c r="D1513" s="103"/>
      <c r="E1513" s="103"/>
    </row>
    <row r="1514" spans="1:5" x14ac:dyDescent="0.2">
      <c r="A1514" s="102"/>
      <c r="B1514" s="103"/>
      <c r="C1514" s="103"/>
      <c r="D1514" s="103"/>
      <c r="E1514" s="103"/>
    </row>
    <row r="1515" spans="1:5" x14ac:dyDescent="0.2">
      <c r="A1515" s="102"/>
      <c r="B1515" s="103"/>
      <c r="C1515" s="103"/>
      <c r="D1515" s="103"/>
      <c r="E1515" s="103"/>
    </row>
    <row r="1516" spans="1:5" x14ac:dyDescent="0.2">
      <c r="A1516" s="102"/>
      <c r="B1516" s="103"/>
      <c r="C1516" s="103"/>
      <c r="D1516" s="103"/>
      <c r="E1516" s="103"/>
    </row>
    <row r="1517" spans="1:5" x14ac:dyDescent="0.2">
      <c r="A1517" s="102"/>
      <c r="B1517" s="103"/>
      <c r="C1517" s="103"/>
      <c r="D1517" s="103"/>
      <c r="E1517" s="103"/>
    </row>
    <row r="1518" spans="1:5" x14ac:dyDescent="0.2">
      <c r="A1518" s="102"/>
      <c r="B1518" s="103"/>
      <c r="C1518" s="103"/>
      <c r="D1518" s="103"/>
      <c r="E1518" s="103"/>
    </row>
    <row r="1519" spans="1:5" x14ac:dyDescent="0.2">
      <c r="A1519" s="102"/>
      <c r="B1519" s="103"/>
      <c r="C1519" s="103"/>
      <c r="D1519" s="103"/>
      <c r="E1519" s="103"/>
    </row>
    <row r="1520" spans="1:5" x14ac:dyDescent="0.2">
      <c r="A1520" s="102"/>
      <c r="B1520" s="103"/>
      <c r="C1520" s="103"/>
      <c r="D1520" s="103"/>
      <c r="E1520" s="103"/>
    </row>
    <row r="1521" spans="1:5" x14ac:dyDescent="0.2">
      <c r="A1521" s="102"/>
      <c r="B1521" s="103"/>
      <c r="C1521" s="103"/>
      <c r="D1521" s="103"/>
      <c r="E1521" s="103"/>
    </row>
    <row r="1522" spans="1:5" x14ac:dyDescent="0.2">
      <c r="A1522" s="102"/>
      <c r="B1522" s="103"/>
      <c r="C1522" s="103"/>
      <c r="D1522" s="103"/>
      <c r="E1522" s="103"/>
    </row>
    <row r="1523" spans="1:5" x14ac:dyDescent="0.2">
      <c r="A1523" s="102"/>
      <c r="B1523" s="103"/>
      <c r="C1523" s="103"/>
      <c r="D1523" s="103"/>
      <c r="E1523" s="103"/>
    </row>
    <row r="1524" spans="1:5" x14ac:dyDescent="0.2">
      <c r="A1524" s="102"/>
      <c r="B1524" s="103"/>
      <c r="C1524" s="103"/>
      <c r="D1524" s="103"/>
      <c r="E1524" s="103"/>
    </row>
    <row r="1525" spans="1:5" x14ac:dyDescent="0.2">
      <c r="A1525" s="102"/>
      <c r="B1525" s="103"/>
      <c r="C1525" s="103"/>
      <c r="D1525" s="103"/>
      <c r="E1525" s="103"/>
    </row>
    <row r="1526" spans="1:5" x14ac:dyDescent="0.2">
      <c r="A1526" s="102"/>
      <c r="B1526" s="103"/>
      <c r="C1526" s="103"/>
      <c r="D1526" s="103"/>
      <c r="E1526" s="103"/>
    </row>
    <row r="1527" spans="1:5" x14ac:dyDescent="0.2">
      <c r="A1527" s="102"/>
      <c r="B1527" s="103"/>
      <c r="C1527" s="103"/>
      <c r="D1527" s="103"/>
      <c r="E1527" s="103"/>
    </row>
    <row r="1528" spans="1:5" x14ac:dyDescent="0.2">
      <c r="A1528" s="102"/>
      <c r="B1528" s="103"/>
      <c r="C1528" s="103"/>
      <c r="D1528" s="103"/>
      <c r="E1528" s="103"/>
    </row>
    <row r="1529" spans="1:5" x14ac:dyDescent="0.2">
      <c r="A1529" s="102"/>
      <c r="B1529" s="103"/>
      <c r="C1529" s="103"/>
      <c r="D1529" s="103"/>
      <c r="E1529" s="103"/>
    </row>
    <row r="1530" spans="1:5" x14ac:dyDescent="0.2">
      <c r="A1530" s="102"/>
      <c r="B1530" s="103"/>
      <c r="C1530" s="103"/>
      <c r="D1530" s="103"/>
      <c r="E1530" s="103"/>
    </row>
    <row r="1531" spans="1:5" x14ac:dyDescent="0.2">
      <c r="A1531" s="102"/>
      <c r="B1531" s="103"/>
      <c r="C1531" s="103"/>
      <c r="D1531" s="103"/>
      <c r="E1531" s="103"/>
    </row>
    <row r="1532" spans="1:5" x14ac:dyDescent="0.2">
      <c r="A1532" s="102"/>
      <c r="B1532" s="103"/>
      <c r="C1532" s="103"/>
      <c r="D1532" s="103"/>
      <c r="E1532" s="103"/>
    </row>
    <row r="1533" spans="1:5" x14ac:dyDescent="0.2">
      <c r="A1533" s="102"/>
      <c r="B1533" s="103"/>
      <c r="C1533" s="103"/>
      <c r="D1533" s="103"/>
      <c r="E1533" s="103"/>
    </row>
    <row r="1534" spans="1:5" x14ac:dyDescent="0.2">
      <c r="A1534" s="102"/>
      <c r="B1534" s="103"/>
      <c r="C1534" s="103"/>
      <c r="D1534" s="103"/>
      <c r="E1534" s="103"/>
    </row>
    <row r="1535" spans="1:5" x14ac:dyDescent="0.2">
      <c r="A1535" s="102"/>
      <c r="B1535" s="103"/>
      <c r="C1535" s="103"/>
      <c r="D1535" s="103"/>
      <c r="E1535" s="103"/>
    </row>
    <row r="1536" spans="1:5" x14ac:dyDescent="0.2">
      <c r="A1536" s="102"/>
      <c r="B1536" s="103"/>
      <c r="C1536" s="103"/>
      <c r="D1536" s="103"/>
      <c r="E1536" s="103"/>
    </row>
    <row r="1537" spans="1:5" x14ac:dyDescent="0.2">
      <c r="A1537" s="102"/>
      <c r="B1537" s="103"/>
      <c r="C1537" s="103"/>
      <c r="D1537" s="103"/>
      <c r="E1537" s="103"/>
    </row>
    <row r="1538" spans="1:5" x14ac:dyDescent="0.2">
      <c r="A1538" s="102"/>
      <c r="B1538" s="103"/>
      <c r="C1538" s="103"/>
      <c r="D1538" s="103"/>
      <c r="E1538" s="103"/>
    </row>
    <row r="1539" spans="1:5" x14ac:dyDescent="0.2">
      <c r="A1539" s="102"/>
      <c r="B1539" s="103"/>
      <c r="C1539" s="103"/>
      <c r="D1539" s="103"/>
      <c r="E1539" s="103"/>
    </row>
    <row r="1540" spans="1:5" x14ac:dyDescent="0.2">
      <c r="A1540" s="102"/>
      <c r="B1540" s="103"/>
      <c r="C1540" s="103"/>
      <c r="D1540" s="103"/>
      <c r="E1540" s="103"/>
    </row>
    <row r="1541" spans="1:5" x14ac:dyDescent="0.2">
      <c r="A1541" s="102"/>
      <c r="B1541" s="103"/>
      <c r="C1541" s="103"/>
      <c r="D1541" s="103"/>
      <c r="E1541" s="103"/>
    </row>
    <row r="1542" spans="1:5" x14ac:dyDescent="0.2">
      <c r="A1542" s="102"/>
      <c r="B1542" s="103"/>
      <c r="C1542" s="103"/>
      <c r="D1542" s="103"/>
      <c r="E1542" s="103"/>
    </row>
    <row r="1543" spans="1:5" x14ac:dyDescent="0.2">
      <c r="A1543" s="102"/>
      <c r="B1543" s="103"/>
      <c r="C1543" s="103"/>
      <c r="D1543" s="103"/>
      <c r="E1543" s="103"/>
    </row>
    <row r="1544" spans="1:5" x14ac:dyDescent="0.2">
      <c r="A1544" s="102"/>
      <c r="B1544" s="103"/>
      <c r="C1544" s="103"/>
      <c r="D1544" s="103"/>
      <c r="E1544" s="103"/>
    </row>
    <row r="1545" spans="1:5" x14ac:dyDescent="0.2">
      <c r="A1545" s="102"/>
      <c r="B1545" s="103"/>
      <c r="C1545" s="103"/>
      <c r="D1545" s="103"/>
      <c r="E1545" s="103"/>
    </row>
    <row r="1546" spans="1:5" x14ac:dyDescent="0.2">
      <c r="A1546" s="102"/>
      <c r="B1546" s="103"/>
      <c r="C1546" s="103"/>
      <c r="D1546" s="103"/>
      <c r="E1546" s="103"/>
    </row>
    <row r="1547" spans="1:5" x14ac:dyDescent="0.2">
      <c r="A1547" s="102"/>
      <c r="B1547" s="103"/>
      <c r="C1547" s="103"/>
      <c r="D1547" s="103"/>
      <c r="E1547" s="103"/>
    </row>
    <row r="1548" spans="1:5" x14ac:dyDescent="0.2">
      <c r="A1548" s="102"/>
      <c r="B1548" s="103"/>
      <c r="C1548" s="103"/>
      <c r="D1548" s="103"/>
      <c r="E1548" s="103"/>
    </row>
    <row r="1549" spans="1:5" x14ac:dyDescent="0.2">
      <c r="A1549" s="102"/>
      <c r="B1549" s="103"/>
      <c r="C1549" s="103"/>
      <c r="D1549" s="103"/>
      <c r="E1549" s="103"/>
    </row>
    <row r="1550" spans="1:5" x14ac:dyDescent="0.2">
      <c r="A1550" s="102"/>
      <c r="B1550" s="103"/>
      <c r="C1550" s="103"/>
      <c r="D1550" s="103"/>
      <c r="E1550" s="103"/>
    </row>
    <row r="1551" spans="1:5" x14ac:dyDescent="0.2">
      <c r="A1551" s="102"/>
      <c r="B1551" s="103"/>
      <c r="C1551" s="103"/>
      <c r="D1551" s="103"/>
      <c r="E1551" s="103"/>
    </row>
    <row r="1552" spans="1:5" x14ac:dyDescent="0.2">
      <c r="A1552" s="102"/>
      <c r="B1552" s="103"/>
      <c r="C1552" s="103"/>
      <c r="D1552" s="103"/>
      <c r="E1552" s="103"/>
    </row>
    <row r="1553" spans="1:5" x14ac:dyDescent="0.2">
      <c r="A1553" s="102"/>
      <c r="B1553" s="103"/>
      <c r="C1553" s="103"/>
      <c r="D1553" s="103"/>
      <c r="E1553" s="103"/>
    </row>
    <row r="1554" spans="1:5" x14ac:dyDescent="0.2">
      <c r="A1554" s="102"/>
      <c r="B1554" s="103"/>
      <c r="C1554" s="103"/>
      <c r="D1554" s="103"/>
      <c r="E1554" s="103"/>
    </row>
    <row r="1555" spans="1:5" x14ac:dyDescent="0.2">
      <c r="A1555" s="102"/>
      <c r="B1555" s="103"/>
      <c r="C1555" s="103"/>
      <c r="D1555" s="103"/>
      <c r="E1555" s="103"/>
    </row>
    <row r="1556" spans="1:5" x14ac:dyDescent="0.2">
      <c r="A1556" s="102"/>
      <c r="B1556" s="103"/>
      <c r="C1556" s="103"/>
      <c r="D1556" s="103"/>
      <c r="E1556" s="103"/>
    </row>
    <row r="1557" spans="1:5" x14ac:dyDescent="0.2">
      <c r="A1557" s="102"/>
      <c r="B1557" s="103"/>
      <c r="C1557" s="103"/>
      <c r="D1557" s="103"/>
      <c r="E1557" s="103"/>
    </row>
    <row r="1558" spans="1:5" x14ac:dyDescent="0.2">
      <c r="A1558" s="102"/>
      <c r="B1558" s="103"/>
      <c r="C1558" s="103"/>
      <c r="D1558" s="103"/>
      <c r="E1558" s="103"/>
    </row>
    <row r="1559" spans="1:5" x14ac:dyDescent="0.2">
      <c r="A1559" s="102"/>
      <c r="B1559" s="103"/>
      <c r="C1559" s="103"/>
      <c r="D1559" s="103"/>
      <c r="E1559" s="103"/>
    </row>
    <row r="1560" spans="1:5" x14ac:dyDescent="0.2">
      <c r="A1560" s="102"/>
      <c r="B1560" s="103"/>
      <c r="C1560" s="103"/>
      <c r="D1560" s="103"/>
      <c r="E1560" s="103"/>
    </row>
    <row r="1561" spans="1:5" x14ac:dyDescent="0.2">
      <c r="A1561" s="102"/>
      <c r="B1561" s="103"/>
      <c r="C1561" s="103"/>
      <c r="D1561" s="103"/>
      <c r="E1561" s="103"/>
    </row>
    <row r="1562" spans="1:5" x14ac:dyDescent="0.2">
      <c r="A1562" s="102"/>
      <c r="B1562" s="103"/>
      <c r="C1562" s="103"/>
      <c r="D1562" s="103"/>
      <c r="E1562" s="103"/>
    </row>
    <row r="1563" spans="1:5" x14ac:dyDescent="0.2">
      <c r="A1563" s="102"/>
      <c r="B1563" s="103"/>
      <c r="C1563" s="103"/>
      <c r="D1563" s="103"/>
      <c r="E1563" s="103"/>
    </row>
    <row r="1564" spans="1:5" x14ac:dyDescent="0.2">
      <c r="A1564" s="102"/>
      <c r="B1564" s="103"/>
      <c r="C1564" s="103"/>
      <c r="D1564" s="103"/>
      <c r="E1564" s="103"/>
    </row>
    <row r="1565" spans="1:5" x14ac:dyDescent="0.2">
      <c r="A1565" s="102"/>
      <c r="B1565" s="103"/>
      <c r="C1565" s="103"/>
      <c r="D1565" s="103"/>
      <c r="E1565" s="103"/>
    </row>
    <row r="1566" spans="1:5" x14ac:dyDescent="0.2">
      <c r="A1566" s="102"/>
      <c r="B1566" s="103"/>
      <c r="C1566" s="103"/>
      <c r="D1566" s="103"/>
      <c r="E1566" s="103"/>
    </row>
    <row r="1567" spans="1:5" x14ac:dyDescent="0.2">
      <c r="A1567" s="102"/>
      <c r="B1567" s="103"/>
      <c r="C1567" s="103"/>
      <c r="D1567" s="103"/>
      <c r="E1567" s="103"/>
    </row>
    <row r="1568" spans="1:5" x14ac:dyDescent="0.2">
      <c r="A1568" s="102"/>
      <c r="B1568" s="103"/>
      <c r="C1568" s="103"/>
      <c r="D1568" s="103"/>
      <c r="E1568" s="103"/>
    </row>
    <row r="1569" spans="1:5" x14ac:dyDescent="0.2">
      <c r="A1569" s="102"/>
      <c r="B1569" s="103"/>
      <c r="C1569" s="103"/>
      <c r="D1569" s="103"/>
      <c r="E1569" s="103"/>
    </row>
    <row r="1570" spans="1:5" x14ac:dyDescent="0.2">
      <c r="A1570" s="102"/>
      <c r="B1570" s="103"/>
      <c r="C1570" s="103"/>
      <c r="D1570" s="103"/>
      <c r="E1570" s="103"/>
    </row>
    <row r="1571" spans="1:5" x14ac:dyDescent="0.2">
      <c r="A1571" s="102"/>
      <c r="B1571" s="103"/>
      <c r="C1571" s="103"/>
      <c r="D1571" s="103"/>
      <c r="E1571" s="103"/>
    </row>
    <row r="1572" spans="1:5" x14ac:dyDescent="0.2">
      <c r="A1572" s="102"/>
      <c r="B1572" s="103"/>
      <c r="C1572" s="103"/>
      <c r="D1572" s="103"/>
      <c r="E1572" s="103"/>
    </row>
    <row r="1573" spans="1:5" x14ac:dyDescent="0.2">
      <c r="A1573" s="102"/>
      <c r="B1573" s="103"/>
      <c r="C1573" s="103"/>
      <c r="D1573" s="103"/>
      <c r="E1573" s="103"/>
    </row>
    <row r="1574" spans="1:5" x14ac:dyDescent="0.2">
      <c r="A1574" s="102"/>
      <c r="B1574" s="103"/>
      <c r="C1574" s="103"/>
      <c r="D1574" s="103"/>
      <c r="E1574" s="103"/>
    </row>
    <row r="1575" spans="1:5" x14ac:dyDescent="0.2">
      <c r="A1575" s="102"/>
      <c r="B1575" s="103"/>
      <c r="C1575" s="103"/>
      <c r="D1575" s="103"/>
      <c r="E1575" s="103"/>
    </row>
    <row r="1576" spans="1:5" x14ac:dyDescent="0.2">
      <c r="A1576" s="102"/>
      <c r="B1576" s="103"/>
      <c r="C1576" s="103"/>
      <c r="D1576" s="103"/>
      <c r="E1576" s="103"/>
    </row>
    <row r="1577" spans="1:5" x14ac:dyDescent="0.2">
      <c r="A1577" s="102"/>
      <c r="B1577" s="103"/>
      <c r="C1577" s="103"/>
      <c r="D1577" s="103"/>
      <c r="E1577" s="103"/>
    </row>
    <row r="1578" spans="1:5" x14ac:dyDescent="0.2">
      <c r="A1578" s="102"/>
      <c r="B1578" s="103"/>
      <c r="C1578" s="103"/>
      <c r="D1578" s="103"/>
      <c r="E1578" s="103"/>
    </row>
    <row r="1579" spans="1:5" x14ac:dyDescent="0.2">
      <c r="A1579" s="102"/>
      <c r="B1579" s="103"/>
      <c r="C1579" s="103"/>
      <c r="D1579" s="103"/>
      <c r="E1579" s="103"/>
    </row>
    <row r="1580" spans="1:5" x14ac:dyDescent="0.2">
      <c r="A1580" s="102"/>
      <c r="B1580" s="103"/>
      <c r="C1580" s="103"/>
      <c r="D1580" s="103"/>
      <c r="E1580" s="103"/>
    </row>
    <row r="1581" spans="1:5" x14ac:dyDescent="0.2">
      <c r="A1581" s="102"/>
      <c r="B1581" s="103"/>
      <c r="C1581" s="103"/>
      <c r="D1581" s="103"/>
      <c r="E1581" s="103"/>
    </row>
    <row r="1582" spans="1:5" x14ac:dyDescent="0.2">
      <c r="A1582" s="102"/>
      <c r="B1582" s="103"/>
      <c r="C1582" s="103"/>
      <c r="D1582" s="103"/>
      <c r="E1582" s="103"/>
    </row>
    <row r="1583" spans="1:5" x14ac:dyDescent="0.2">
      <c r="A1583" s="102"/>
      <c r="B1583" s="103"/>
      <c r="C1583" s="103"/>
      <c r="D1583" s="103"/>
      <c r="E1583" s="103"/>
    </row>
    <row r="1584" spans="1:5" x14ac:dyDescent="0.2">
      <c r="A1584" s="102"/>
      <c r="B1584" s="103"/>
      <c r="C1584" s="103"/>
      <c r="D1584" s="103"/>
      <c r="E1584" s="103"/>
    </row>
    <row r="1585" spans="1:5" x14ac:dyDescent="0.2">
      <c r="A1585" s="102"/>
      <c r="B1585" s="103"/>
      <c r="C1585" s="103"/>
      <c r="D1585" s="103"/>
      <c r="E1585" s="103"/>
    </row>
    <row r="1586" spans="1:5" x14ac:dyDescent="0.2">
      <c r="A1586" s="102"/>
      <c r="B1586" s="103"/>
      <c r="C1586" s="103"/>
      <c r="D1586" s="103"/>
      <c r="E1586" s="103"/>
    </row>
    <row r="1587" spans="1:5" x14ac:dyDescent="0.2">
      <c r="A1587" s="102"/>
      <c r="B1587" s="103"/>
      <c r="C1587" s="103"/>
      <c r="D1587" s="103"/>
      <c r="E1587" s="103"/>
    </row>
    <row r="1588" spans="1:5" x14ac:dyDescent="0.2">
      <c r="A1588" s="102"/>
      <c r="B1588" s="103"/>
      <c r="C1588" s="103"/>
      <c r="D1588" s="103"/>
      <c r="E1588" s="103"/>
    </row>
    <row r="1589" spans="1:5" x14ac:dyDescent="0.2">
      <c r="A1589" s="102"/>
      <c r="B1589" s="103"/>
      <c r="C1589" s="103"/>
      <c r="D1589" s="103"/>
      <c r="E1589" s="103"/>
    </row>
    <row r="1590" spans="1:5" x14ac:dyDescent="0.2">
      <c r="A1590" s="102"/>
      <c r="B1590" s="103"/>
      <c r="C1590" s="103"/>
      <c r="D1590" s="103"/>
      <c r="E1590" s="103"/>
    </row>
    <row r="1591" spans="1:5" x14ac:dyDescent="0.2">
      <c r="A1591" s="102"/>
      <c r="B1591" s="103"/>
      <c r="C1591" s="103"/>
      <c r="D1591" s="103"/>
      <c r="E1591" s="103"/>
    </row>
    <row r="1592" spans="1:5" x14ac:dyDescent="0.2">
      <c r="A1592" s="102"/>
      <c r="B1592" s="103"/>
      <c r="C1592" s="103"/>
      <c r="D1592" s="103"/>
      <c r="E1592" s="103"/>
    </row>
    <row r="1593" spans="1:5" x14ac:dyDescent="0.2">
      <c r="A1593" s="102"/>
      <c r="B1593" s="103"/>
      <c r="C1593" s="103"/>
      <c r="D1593" s="103"/>
      <c r="E1593" s="103"/>
    </row>
    <row r="1594" spans="1:5" x14ac:dyDescent="0.2">
      <c r="A1594" s="102"/>
      <c r="B1594" s="103"/>
      <c r="C1594" s="103"/>
      <c r="D1594" s="103"/>
      <c r="E1594" s="103"/>
    </row>
    <row r="1595" spans="1:5" x14ac:dyDescent="0.2">
      <c r="A1595" s="102"/>
      <c r="B1595" s="103"/>
      <c r="C1595" s="103"/>
      <c r="D1595" s="103"/>
      <c r="E1595" s="103"/>
    </row>
    <row r="1596" spans="1:5" x14ac:dyDescent="0.2">
      <c r="A1596" s="102"/>
      <c r="B1596" s="103"/>
      <c r="C1596" s="103"/>
      <c r="D1596" s="103"/>
      <c r="E1596" s="103"/>
    </row>
    <row r="1597" spans="1:5" x14ac:dyDescent="0.2">
      <c r="A1597" s="102"/>
      <c r="B1597" s="103"/>
      <c r="C1597" s="103"/>
      <c r="D1597" s="103"/>
      <c r="E1597" s="103"/>
    </row>
    <row r="1598" spans="1:5" x14ac:dyDescent="0.2">
      <c r="A1598" s="102"/>
      <c r="B1598" s="103"/>
      <c r="C1598" s="103"/>
      <c r="D1598" s="103"/>
      <c r="E1598" s="103"/>
    </row>
    <row r="1599" spans="1:5" x14ac:dyDescent="0.2">
      <c r="A1599" s="102"/>
      <c r="B1599" s="103"/>
      <c r="C1599" s="103"/>
      <c r="D1599" s="103"/>
      <c r="E1599" s="103"/>
    </row>
    <row r="1600" spans="1:5" x14ac:dyDescent="0.2">
      <c r="A1600" s="102"/>
      <c r="B1600" s="103"/>
      <c r="C1600" s="103"/>
      <c r="D1600" s="103"/>
      <c r="E1600" s="103"/>
    </row>
    <row r="1601" spans="1:5" x14ac:dyDescent="0.2">
      <c r="A1601" s="102"/>
      <c r="B1601" s="103"/>
      <c r="C1601" s="103"/>
      <c r="D1601" s="103"/>
      <c r="E1601" s="103"/>
    </row>
    <row r="1602" spans="1:5" x14ac:dyDescent="0.2">
      <c r="A1602" s="102"/>
      <c r="B1602" s="103"/>
      <c r="C1602" s="103"/>
      <c r="D1602" s="103"/>
      <c r="E1602" s="103"/>
    </row>
    <row r="1603" spans="1:5" x14ac:dyDescent="0.2">
      <c r="A1603" s="102"/>
      <c r="B1603" s="103"/>
      <c r="C1603" s="103"/>
      <c r="D1603" s="103"/>
      <c r="E1603" s="103"/>
    </row>
    <row r="1604" spans="1:5" x14ac:dyDescent="0.2">
      <c r="A1604" s="102"/>
      <c r="B1604" s="103"/>
      <c r="C1604" s="103"/>
      <c r="D1604" s="103"/>
      <c r="E1604" s="103"/>
    </row>
    <row r="1605" spans="1:5" x14ac:dyDescent="0.2">
      <c r="A1605" s="102"/>
      <c r="B1605" s="103"/>
      <c r="C1605" s="103"/>
      <c r="D1605" s="103"/>
      <c r="E1605" s="103"/>
    </row>
    <row r="1606" spans="1:5" x14ac:dyDescent="0.2">
      <c r="A1606" s="102"/>
      <c r="B1606" s="103"/>
      <c r="C1606" s="103"/>
      <c r="D1606" s="103"/>
      <c r="E1606" s="103"/>
    </row>
    <row r="1607" spans="1:5" x14ac:dyDescent="0.2">
      <c r="A1607" s="102"/>
      <c r="B1607" s="103"/>
      <c r="C1607" s="103"/>
      <c r="D1607" s="103"/>
      <c r="E1607" s="103"/>
    </row>
    <row r="1608" spans="1:5" x14ac:dyDescent="0.2">
      <c r="A1608" s="102"/>
      <c r="B1608" s="103"/>
      <c r="C1608" s="103"/>
      <c r="D1608" s="103"/>
      <c r="E1608" s="103"/>
    </row>
    <row r="1609" spans="1:5" x14ac:dyDescent="0.2">
      <c r="A1609" s="102"/>
      <c r="B1609" s="103"/>
      <c r="C1609" s="103"/>
      <c r="D1609" s="103"/>
      <c r="E1609" s="103"/>
    </row>
    <row r="1610" spans="1:5" x14ac:dyDescent="0.2">
      <c r="A1610" s="102"/>
      <c r="B1610" s="103"/>
      <c r="C1610" s="103"/>
      <c r="D1610" s="103"/>
      <c r="E1610" s="103"/>
    </row>
    <row r="1611" spans="1:5" x14ac:dyDescent="0.2">
      <c r="A1611" s="102"/>
      <c r="B1611" s="103"/>
      <c r="C1611" s="103"/>
      <c r="D1611" s="103"/>
      <c r="E1611" s="103"/>
    </row>
    <row r="1612" spans="1:5" x14ac:dyDescent="0.2">
      <c r="A1612" s="102"/>
      <c r="B1612" s="103"/>
      <c r="C1612" s="103"/>
      <c r="D1612" s="103"/>
      <c r="E1612" s="103"/>
    </row>
    <row r="1613" spans="1:5" x14ac:dyDescent="0.2">
      <c r="A1613" s="102"/>
      <c r="B1613" s="103"/>
      <c r="C1613" s="103"/>
      <c r="D1613" s="103"/>
      <c r="E1613" s="103"/>
    </row>
    <row r="1614" spans="1:5" x14ac:dyDescent="0.2">
      <c r="A1614" s="102"/>
      <c r="B1614" s="103"/>
      <c r="C1614" s="103"/>
      <c r="D1614" s="103"/>
      <c r="E1614" s="103"/>
    </row>
    <row r="1615" spans="1:5" x14ac:dyDescent="0.2">
      <c r="A1615" s="102"/>
      <c r="B1615" s="103"/>
      <c r="C1615" s="103"/>
      <c r="D1615" s="103"/>
      <c r="E1615" s="103"/>
    </row>
    <row r="1616" spans="1:5" x14ac:dyDescent="0.2">
      <c r="A1616" s="102"/>
      <c r="B1616" s="103"/>
      <c r="C1616" s="103"/>
      <c r="D1616" s="103"/>
      <c r="E1616" s="103"/>
    </row>
    <row r="1617" spans="1:5" x14ac:dyDescent="0.2">
      <c r="A1617" s="102"/>
      <c r="B1617" s="103"/>
      <c r="C1617" s="103"/>
      <c r="D1617" s="103"/>
      <c r="E1617" s="103"/>
    </row>
    <row r="1618" spans="1:5" x14ac:dyDescent="0.2">
      <c r="A1618" s="102"/>
      <c r="B1618" s="103"/>
      <c r="C1618" s="103"/>
      <c r="D1618" s="103"/>
      <c r="E1618" s="103"/>
    </row>
    <row r="1619" spans="1:5" x14ac:dyDescent="0.2">
      <c r="A1619" s="102"/>
      <c r="B1619" s="103"/>
      <c r="C1619" s="103"/>
      <c r="D1619" s="103"/>
      <c r="E1619" s="103"/>
    </row>
    <row r="1620" spans="1:5" x14ac:dyDescent="0.2">
      <c r="A1620" s="102"/>
      <c r="B1620" s="103"/>
      <c r="C1620" s="103"/>
      <c r="D1620" s="103"/>
      <c r="E1620" s="103"/>
    </row>
    <row r="1621" spans="1:5" x14ac:dyDescent="0.2">
      <c r="A1621" s="102"/>
      <c r="B1621" s="103"/>
      <c r="C1621" s="103"/>
      <c r="D1621" s="103"/>
      <c r="E1621" s="103"/>
    </row>
    <row r="1622" spans="1:5" x14ac:dyDescent="0.2">
      <c r="A1622" s="102"/>
      <c r="B1622" s="103"/>
      <c r="C1622" s="103"/>
      <c r="D1622" s="103"/>
      <c r="E1622" s="103"/>
    </row>
    <row r="1623" spans="1:5" x14ac:dyDescent="0.2">
      <c r="A1623" s="102"/>
      <c r="B1623" s="103"/>
      <c r="C1623" s="103"/>
      <c r="D1623" s="103"/>
      <c r="E1623" s="103"/>
    </row>
    <row r="1624" spans="1:5" x14ac:dyDescent="0.2">
      <c r="A1624" s="102"/>
      <c r="B1624" s="103"/>
      <c r="C1624" s="103"/>
      <c r="D1624" s="103"/>
      <c r="E1624" s="103"/>
    </row>
    <row r="1625" spans="1:5" x14ac:dyDescent="0.2">
      <c r="A1625" s="102"/>
      <c r="B1625" s="103"/>
      <c r="C1625" s="103"/>
      <c r="D1625" s="103"/>
      <c r="E1625" s="103"/>
    </row>
    <row r="1626" spans="1:5" x14ac:dyDescent="0.2">
      <c r="A1626" s="102"/>
      <c r="B1626" s="103"/>
      <c r="C1626" s="103"/>
      <c r="D1626" s="103"/>
      <c r="E1626" s="103"/>
    </row>
    <row r="1627" spans="1:5" x14ac:dyDescent="0.2">
      <c r="A1627" s="102"/>
      <c r="B1627" s="103"/>
      <c r="C1627" s="103"/>
      <c r="D1627" s="103"/>
      <c r="E1627" s="103"/>
    </row>
    <row r="1628" spans="1:5" x14ac:dyDescent="0.2">
      <c r="A1628" s="102"/>
      <c r="B1628" s="103"/>
      <c r="C1628" s="103"/>
      <c r="D1628" s="103"/>
      <c r="E1628" s="103"/>
    </row>
    <row r="1629" spans="1:5" x14ac:dyDescent="0.2">
      <c r="A1629" s="102"/>
      <c r="B1629" s="103"/>
      <c r="C1629" s="103"/>
      <c r="D1629" s="103"/>
      <c r="E1629" s="103"/>
    </row>
    <row r="1630" spans="1:5" x14ac:dyDescent="0.2">
      <c r="A1630" s="102"/>
      <c r="B1630" s="103"/>
      <c r="C1630" s="103"/>
      <c r="D1630" s="103"/>
      <c r="E1630" s="103"/>
    </row>
    <row r="1631" spans="1:5" x14ac:dyDescent="0.2">
      <c r="A1631" s="102"/>
      <c r="B1631" s="103"/>
      <c r="C1631" s="103"/>
      <c r="D1631" s="103"/>
      <c r="E1631" s="103"/>
    </row>
    <row r="1632" spans="1:5" x14ac:dyDescent="0.2">
      <c r="A1632" s="102"/>
      <c r="B1632" s="103"/>
      <c r="C1632" s="103"/>
      <c r="D1632" s="103"/>
      <c r="E1632" s="103"/>
    </row>
    <row r="1633" spans="1:5" x14ac:dyDescent="0.2">
      <c r="A1633" s="102"/>
      <c r="B1633" s="103"/>
      <c r="C1633" s="103"/>
      <c r="D1633" s="103"/>
      <c r="E1633" s="103"/>
    </row>
    <row r="1634" spans="1:5" x14ac:dyDescent="0.2">
      <c r="A1634" s="102"/>
      <c r="B1634" s="103"/>
      <c r="C1634" s="103"/>
      <c r="D1634" s="103"/>
      <c r="E1634" s="103"/>
    </row>
    <row r="1635" spans="1:5" x14ac:dyDescent="0.2">
      <c r="A1635" s="102"/>
      <c r="B1635" s="103"/>
      <c r="C1635" s="103"/>
      <c r="D1635" s="103"/>
      <c r="E1635" s="103"/>
    </row>
    <row r="1636" spans="1:5" x14ac:dyDescent="0.2">
      <c r="A1636" s="102"/>
      <c r="B1636" s="103"/>
      <c r="C1636" s="103"/>
      <c r="D1636" s="103"/>
      <c r="E1636" s="103"/>
    </row>
    <row r="1637" spans="1:5" x14ac:dyDescent="0.2">
      <c r="A1637" s="102"/>
      <c r="B1637" s="103"/>
      <c r="C1637" s="103"/>
      <c r="D1637" s="103"/>
      <c r="E1637" s="103"/>
    </row>
    <row r="1638" spans="1:5" x14ac:dyDescent="0.2">
      <c r="A1638" s="102"/>
      <c r="B1638" s="103"/>
      <c r="C1638" s="103"/>
      <c r="D1638" s="103"/>
      <c r="E1638" s="103"/>
    </row>
    <row r="1639" spans="1:5" x14ac:dyDescent="0.2">
      <c r="A1639" s="102"/>
      <c r="B1639" s="103"/>
      <c r="C1639" s="103"/>
      <c r="D1639" s="103"/>
      <c r="E1639" s="103"/>
    </row>
    <row r="1640" spans="1:5" x14ac:dyDescent="0.2">
      <c r="A1640" s="102"/>
      <c r="B1640" s="103"/>
      <c r="C1640" s="103"/>
      <c r="D1640" s="103"/>
      <c r="E1640" s="103"/>
    </row>
    <row r="1641" spans="1:5" x14ac:dyDescent="0.2">
      <c r="A1641" s="102"/>
      <c r="B1641" s="103"/>
      <c r="C1641" s="103"/>
      <c r="D1641" s="103"/>
      <c r="E1641" s="103"/>
    </row>
    <row r="1642" spans="1:5" x14ac:dyDescent="0.2">
      <c r="A1642" s="102"/>
      <c r="B1642" s="103"/>
      <c r="C1642" s="103"/>
      <c r="D1642" s="103"/>
      <c r="E1642" s="103"/>
    </row>
    <row r="1643" spans="1:5" x14ac:dyDescent="0.2">
      <c r="A1643" s="102"/>
      <c r="B1643" s="103"/>
      <c r="C1643" s="103"/>
      <c r="D1643" s="103"/>
      <c r="E1643" s="103"/>
    </row>
    <row r="1644" spans="1:5" x14ac:dyDescent="0.2">
      <c r="A1644" s="102"/>
      <c r="B1644" s="103"/>
      <c r="C1644" s="103"/>
      <c r="D1644" s="103"/>
      <c r="E1644" s="103"/>
    </row>
    <row r="1645" spans="1:5" x14ac:dyDescent="0.2">
      <c r="A1645" s="102"/>
      <c r="B1645" s="103"/>
      <c r="C1645" s="103"/>
      <c r="D1645" s="103"/>
      <c r="E1645" s="103"/>
    </row>
    <row r="1646" spans="1:5" x14ac:dyDescent="0.2">
      <c r="A1646" s="102"/>
      <c r="B1646" s="103"/>
      <c r="C1646" s="103"/>
      <c r="D1646" s="103"/>
      <c r="E1646" s="103"/>
    </row>
    <row r="1647" spans="1:5" x14ac:dyDescent="0.2">
      <c r="A1647" s="102"/>
      <c r="B1647" s="103"/>
      <c r="C1647" s="103"/>
      <c r="D1647" s="103"/>
      <c r="E1647" s="103"/>
    </row>
    <row r="1648" spans="1:5" x14ac:dyDescent="0.2">
      <c r="A1648" s="102"/>
      <c r="B1648" s="103"/>
      <c r="C1648" s="103"/>
      <c r="D1648" s="103"/>
      <c r="E1648" s="103"/>
    </row>
    <row r="1649" spans="1:5" x14ac:dyDescent="0.2">
      <c r="A1649" s="102"/>
      <c r="B1649" s="103"/>
      <c r="C1649" s="103"/>
      <c r="D1649" s="103"/>
      <c r="E1649" s="103"/>
    </row>
    <row r="1650" spans="1:5" x14ac:dyDescent="0.2">
      <c r="A1650" s="102"/>
      <c r="B1650" s="103"/>
      <c r="C1650" s="103"/>
      <c r="D1650" s="103"/>
      <c r="E1650" s="103"/>
    </row>
    <row r="1651" spans="1:5" x14ac:dyDescent="0.2">
      <c r="A1651" s="102"/>
      <c r="B1651" s="103"/>
      <c r="C1651" s="103"/>
      <c r="D1651" s="103"/>
      <c r="E1651" s="103"/>
    </row>
    <row r="1652" spans="1:5" x14ac:dyDescent="0.2">
      <c r="A1652" s="102"/>
      <c r="B1652" s="103"/>
      <c r="C1652" s="103"/>
      <c r="D1652" s="103"/>
      <c r="E1652" s="103"/>
    </row>
    <row r="1653" spans="1:5" x14ac:dyDescent="0.2">
      <c r="A1653" s="102"/>
      <c r="B1653" s="103"/>
      <c r="C1653" s="103"/>
      <c r="D1653" s="103"/>
      <c r="E1653" s="103"/>
    </row>
    <row r="1654" spans="1:5" x14ac:dyDescent="0.2">
      <c r="A1654" s="102"/>
      <c r="B1654" s="103"/>
      <c r="C1654" s="103"/>
      <c r="D1654" s="103"/>
      <c r="E1654" s="103"/>
    </row>
    <row r="1655" spans="1:5" x14ac:dyDescent="0.2">
      <c r="A1655" s="102"/>
      <c r="B1655" s="103"/>
      <c r="C1655" s="103"/>
      <c r="D1655" s="103"/>
      <c r="E1655" s="103"/>
    </row>
    <row r="1656" spans="1:5" x14ac:dyDescent="0.2">
      <c r="A1656" s="102"/>
      <c r="B1656" s="103"/>
      <c r="C1656" s="103"/>
      <c r="D1656" s="103"/>
      <c r="E1656" s="103"/>
    </row>
    <row r="1657" spans="1:5" x14ac:dyDescent="0.2">
      <c r="A1657" s="102"/>
      <c r="B1657" s="103"/>
      <c r="C1657" s="103"/>
      <c r="D1657" s="103"/>
      <c r="E1657" s="103"/>
    </row>
    <row r="1658" spans="1:5" x14ac:dyDescent="0.2">
      <c r="A1658" s="102"/>
      <c r="B1658" s="103"/>
      <c r="C1658" s="103"/>
      <c r="D1658" s="103"/>
      <c r="E1658" s="103"/>
    </row>
    <row r="1659" spans="1:5" x14ac:dyDescent="0.2">
      <c r="A1659" s="102"/>
      <c r="B1659" s="103"/>
      <c r="C1659" s="103"/>
      <c r="D1659" s="103"/>
      <c r="E1659" s="103"/>
    </row>
    <row r="1660" spans="1:5" x14ac:dyDescent="0.2">
      <c r="A1660" s="102"/>
      <c r="B1660" s="103"/>
      <c r="C1660" s="103"/>
      <c r="D1660" s="103"/>
      <c r="E1660" s="103"/>
    </row>
    <row r="1661" spans="1:5" x14ac:dyDescent="0.2">
      <c r="A1661" s="102"/>
      <c r="B1661" s="103"/>
      <c r="C1661" s="103"/>
      <c r="D1661" s="103"/>
      <c r="E1661" s="103"/>
    </row>
    <row r="1662" spans="1:5" x14ac:dyDescent="0.2">
      <c r="A1662" s="102"/>
      <c r="B1662" s="103"/>
      <c r="C1662" s="103"/>
      <c r="D1662" s="103"/>
      <c r="E1662" s="103"/>
    </row>
    <row r="1663" spans="1:5" x14ac:dyDescent="0.2">
      <c r="A1663" s="102"/>
      <c r="B1663" s="103"/>
      <c r="C1663" s="103"/>
      <c r="D1663" s="103"/>
      <c r="E1663" s="103"/>
    </row>
    <row r="1664" spans="1:5" x14ac:dyDescent="0.2">
      <c r="A1664" s="102"/>
      <c r="B1664" s="103"/>
      <c r="C1664" s="103"/>
      <c r="D1664" s="103"/>
      <c r="E1664" s="103"/>
    </row>
    <row r="1665" spans="1:5" x14ac:dyDescent="0.2">
      <c r="A1665" s="102"/>
      <c r="B1665" s="103"/>
      <c r="C1665" s="103"/>
      <c r="D1665" s="103"/>
      <c r="E1665" s="103"/>
    </row>
    <row r="1666" spans="1:5" x14ac:dyDescent="0.2">
      <c r="A1666" s="102"/>
      <c r="B1666" s="103"/>
      <c r="C1666" s="103"/>
      <c r="D1666" s="103"/>
      <c r="E1666" s="103"/>
    </row>
    <row r="1667" spans="1:5" x14ac:dyDescent="0.2">
      <c r="A1667" s="102"/>
      <c r="B1667" s="103"/>
      <c r="C1667" s="103"/>
      <c r="D1667" s="103"/>
      <c r="E1667" s="103"/>
    </row>
    <row r="1668" spans="1:5" x14ac:dyDescent="0.2">
      <c r="A1668" s="102"/>
      <c r="B1668" s="103"/>
      <c r="C1668" s="103"/>
      <c r="D1668" s="103"/>
      <c r="E1668" s="103"/>
    </row>
    <row r="1669" spans="1:5" x14ac:dyDescent="0.2">
      <c r="A1669" s="102"/>
      <c r="B1669" s="103"/>
      <c r="C1669" s="103"/>
      <c r="D1669" s="103"/>
      <c r="E1669" s="103"/>
    </row>
    <row r="1670" spans="1:5" x14ac:dyDescent="0.2">
      <c r="A1670" s="102"/>
      <c r="B1670" s="103"/>
      <c r="C1670" s="103"/>
      <c r="D1670" s="103"/>
      <c r="E1670" s="103"/>
    </row>
    <row r="1671" spans="1:5" x14ac:dyDescent="0.2">
      <c r="A1671" s="102"/>
      <c r="B1671" s="103"/>
      <c r="C1671" s="103"/>
      <c r="D1671" s="103"/>
      <c r="E1671" s="103"/>
    </row>
    <row r="1672" spans="1:5" x14ac:dyDescent="0.2">
      <c r="A1672" s="102"/>
      <c r="B1672" s="103"/>
      <c r="C1672" s="103"/>
      <c r="D1672" s="103"/>
      <c r="E1672" s="103"/>
    </row>
    <row r="1673" spans="1:5" x14ac:dyDescent="0.2">
      <c r="A1673" s="102"/>
      <c r="B1673" s="103"/>
      <c r="C1673" s="103"/>
      <c r="D1673" s="103"/>
      <c r="E1673" s="103"/>
    </row>
    <row r="1674" spans="1:5" x14ac:dyDescent="0.2">
      <c r="A1674" s="102"/>
      <c r="B1674" s="103"/>
      <c r="C1674" s="103"/>
      <c r="D1674" s="103"/>
      <c r="E1674" s="103"/>
    </row>
    <row r="1675" spans="1:5" x14ac:dyDescent="0.2">
      <c r="A1675" s="102"/>
      <c r="B1675" s="103"/>
      <c r="C1675" s="103"/>
      <c r="D1675" s="103"/>
      <c r="E1675" s="103"/>
    </row>
    <row r="1676" spans="1:5" x14ac:dyDescent="0.2">
      <c r="A1676" s="102"/>
      <c r="B1676" s="103"/>
      <c r="C1676" s="103"/>
      <c r="D1676" s="103"/>
      <c r="E1676" s="103"/>
    </row>
    <row r="1677" spans="1:5" x14ac:dyDescent="0.2">
      <c r="A1677" s="102"/>
      <c r="B1677" s="103"/>
      <c r="C1677" s="103"/>
      <c r="D1677" s="103"/>
      <c r="E1677" s="103"/>
    </row>
    <row r="1678" spans="1:5" x14ac:dyDescent="0.2">
      <c r="A1678" s="102"/>
      <c r="B1678" s="103"/>
      <c r="C1678" s="103"/>
      <c r="D1678" s="103"/>
      <c r="E1678" s="103"/>
    </row>
    <row r="1679" spans="1:5" x14ac:dyDescent="0.2">
      <c r="A1679" s="102"/>
      <c r="B1679" s="103"/>
      <c r="C1679" s="103"/>
      <c r="D1679" s="103"/>
      <c r="E1679" s="103"/>
    </row>
    <row r="1680" spans="1:5" x14ac:dyDescent="0.2">
      <c r="A1680" s="102"/>
      <c r="B1680" s="103"/>
      <c r="C1680" s="103"/>
      <c r="D1680" s="103"/>
      <c r="E1680" s="103"/>
    </row>
    <row r="1681" spans="1:5" x14ac:dyDescent="0.2">
      <c r="A1681" s="102"/>
      <c r="B1681" s="103"/>
      <c r="C1681" s="103"/>
      <c r="D1681" s="103"/>
      <c r="E1681" s="103"/>
    </row>
    <row r="1682" spans="1:5" x14ac:dyDescent="0.2">
      <c r="A1682" s="102"/>
      <c r="B1682" s="103"/>
      <c r="C1682" s="103"/>
      <c r="D1682" s="103"/>
      <c r="E1682" s="103"/>
    </row>
    <row r="1683" spans="1:5" x14ac:dyDescent="0.2">
      <c r="A1683" s="102"/>
      <c r="B1683" s="103"/>
      <c r="C1683" s="103"/>
      <c r="D1683" s="103"/>
      <c r="E1683" s="103"/>
    </row>
    <row r="1684" spans="1:5" x14ac:dyDescent="0.2">
      <c r="A1684" s="102"/>
      <c r="B1684" s="103"/>
      <c r="C1684" s="103"/>
      <c r="D1684" s="103"/>
      <c r="E1684" s="103"/>
    </row>
    <row r="1685" spans="1:5" x14ac:dyDescent="0.2">
      <c r="A1685" s="102"/>
      <c r="B1685" s="103"/>
      <c r="C1685" s="103"/>
      <c r="D1685" s="103"/>
      <c r="E1685" s="103"/>
    </row>
    <row r="1686" spans="1:5" x14ac:dyDescent="0.2">
      <c r="A1686" s="102"/>
      <c r="B1686" s="103"/>
      <c r="C1686" s="103"/>
      <c r="D1686" s="103"/>
      <c r="E1686" s="103"/>
    </row>
    <row r="1687" spans="1:5" x14ac:dyDescent="0.2">
      <c r="A1687" s="102"/>
      <c r="B1687" s="103"/>
      <c r="C1687" s="103"/>
      <c r="D1687" s="103"/>
      <c r="E1687" s="103"/>
    </row>
    <row r="1688" spans="1:5" x14ac:dyDescent="0.2">
      <c r="A1688" s="102"/>
      <c r="B1688" s="103"/>
      <c r="C1688" s="103"/>
      <c r="D1688" s="103"/>
      <c r="E1688" s="103"/>
    </row>
    <row r="1689" spans="1:5" x14ac:dyDescent="0.2">
      <c r="A1689" s="102"/>
      <c r="B1689" s="103"/>
      <c r="C1689" s="103"/>
      <c r="D1689" s="103"/>
      <c r="E1689" s="103"/>
    </row>
    <row r="1690" spans="1:5" x14ac:dyDescent="0.2">
      <c r="A1690" s="102"/>
      <c r="B1690" s="103"/>
      <c r="C1690" s="103"/>
      <c r="D1690" s="103"/>
      <c r="E1690" s="103"/>
    </row>
    <row r="1691" spans="1:5" x14ac:dyDescent="0.2">
      <c r="A1691" s="102"/>
      <c r="B1691" s="103"/>
      <c r="C1691" s="103"/>
      <c r="D1691" s="103"/>
      <c r="E1691" s="103"/>
    </row>
    <row r="1692" spans="1:5" x14ac:dyDescent="0.2">
      <c r="A1692" s="102"/>
      <c r="B1692" s="103"/>
      <c r="C1692" s="103"/>
      <c r="D1692" s="103"/>
      <c r="E1692" s="103"/>
    </row>
    <row r="1693" spans="1:5" x14ac:dyDescent="0.2">
      <c r="A1693" s="102"/>
      <c r="B1693" s="103"/>
      <c r="C1693" s="103"/>
      <c r="D1693" s="103"/>
      <c r="E1693" s="103"/>
    </row>
    <row r="1694" spans="1:5" x14ac:dyDescent="0.2">
      <c r="A1694" s="102"/>
      <c r="B1694" s="103"/>
      <c r="C1694" s="103"/>
      <c r="D1694" s="103"/>
      <c r="E1694" s="103"/>
    </row>
    <row r="1695" spans="1:5" x14ac:dyDescent="0.2">
      <c r="A1695" s="102"/>
      <c r="B1695" s="103"/>
      <c r="C1695" s="103"/>
      <c r="D1695" s="103"/>
      <c r="E1695" s="103"/>
    </row>
    <row r="1696" spans="1:5" x14ac:dyDescent="0.2">
      <c r="A1696" s="102"/>
      <c r="B1696" s="103"/>
      <c r="C1696" s="103"/>
      <c r="D1696" s="103"/>
      <c r="E1696" s="103"/>
    </row>
    <row r="1697" spans="1:5" x14ac:dyDescent="0.2">
      <c r="A1697" s="102"/>
      <c r="B1697" s="103"/>
      <c r="C1697" s="103"/>
      <c r="D1697" s="103"/>
      <c r="E1697" s="103"/>
    </row>
    <row r="1698" spans="1:5" x14ac:dyDescent="0.2">
      <c r="A1698" s="102"/>
      <c r="B1698" s="103"/>
      <c r="C1698" s="103"/>
      <c r="D1698" s="103"/>
      <c r="E1698" s="103"/>
    </row>
    <row r="1699" spans="1:5" x14ac:dyDescent="0.2">
      <c r="A1699" s="102"/>
      <c r="B1699" s="103"/>
      <c r="C1699" s="103"/>
      <c r="D1699" s="103"/>
      <c r="E1699" s="103"/>
    </row>
    <row r="1700" spans="1:5" x14ac:dyDescent="0.2">
      <c r="A1700" s="102"/>
      <c r="B1700" s="103"/>
      <c r="C1700" s="103"/>
      <c r="D1700" s="103"/>
      <c r="E1700" s="103"/>
    </row>
    <row r="1701" spans="1:5" x14ac:dyDescent="0.2">
      <c r="A1701" s="102"/>
      <c r="B1701" s="103"/>
      <c r="C1701" s="103"/>
      <c r="D1701" s="103"/>
      <c r="E1701" s="103"/>
    </row>
    <row r="1702" spans="1:5" x14ac:dyDescent="0.2">
      <c r="A1702" s="102"/>
      <c r="B1702" s="103"/>
      <c r="C1702" s="103"/>
      <c r="D1702" s="103"/>
      <c r="E1702" s="103"/>
    </row>
    <row r="1703" spans="1:5" x14ac:dyDescent="0.2">
      <c r="A1703" s="102"/>
      <c r="B1703" s="103"/>
      <c r="C1703" s="103"/>
      <c r="D1703" s="103"/>
      <c r="E1703" s="103"/>
    </row>
    <row r="1704" spans="1:5" x14ac:dyDescent="0.2">
      <c r="A1704" s="102"/>
      <c r="B1704" s="103"/>
      <c r="C1704" s="103"/>
      <c r="D1704" s="103"/>
      <c r="E1704" s="103"/>
    </row>
    <row r="1705" spans="1:5" x14ac:dyDescent="0.2">
      <c r="A1705" s="102"/>
      <c r="B1705" s="103"/>
      <c r="C1705" s="103"/>
      <c r="D1705" s="103"/>
      <c r="E1705" s="103"/>
    </row>
    <row r="1706" spans="1:5" x14ac:dyDescent="0.2">
      <c r="A1706" s="102"/>
      <c r="B1706" s="103"/>
      <c r="C1706" s="103"/>
      <c r="D1706" s="103"/>
      <c r="E1706" s="103"/>
    </row>
    <row r="1707" spans="1:5" x14ac:dyDescent="0.2">
      <c r="A1707" s="102"/>
      <c r="B1707" s="103"/>
      <c r="C1707" s="103"/>
      <c r="D1707" s="103"/>
      <c r="E1707" s="103"/>
    </row>
    <row r="1708" spans="1:5" x14ac:dyDescent="0.2">
      <c r="A1708" s="102"/>
      <c r="B1708" s="103"/>
      <c r="C1708" s="103"/>
      <c r="D1708" s="103"/>
      <c r="E1708" s="103"/>
    </row>
    <row r="1709" spans="1:5" x14ac:dyDescent="0.2">
      <c r="A1709" s="102"/>
      <c r="B1709" s="103"/>
      <c r="C1709" s="103"/>
      <c r="D1709" s="103"/>
      <c r="E1709" s="103"/>
    </row>
    <row r="1710" spans="1:5" x14ac:dyDescent="0.2">
      <c r="A1710" s="102"/>
      <c r="B1710" s="103"/>
      <c r="C1710" s="103"/>
      <c r="D1710" s="103"/>
      <c r="E1710" s="103"/>
    </row>
    <row r="1711" spans="1:5" x14ac:dyDescent="0.2">
      <c r="A1711" s="102"/>
      <c r="B1711" s="103"/>
      <c r="C1711" s="103"/>
      <c r="D1711" s="103"/>
      <c r="E1711" s="103"/>
    </row>
    <row r="1712" spans="1:5" x14ac:dyDescent="0.2">
      <c r="A1712" s="102"/>
      <c r="B1712" s="103"/>
      <c r="C1712" s="103"/>
      <c r="D1712" s="103"/>
      <c r="E1712" s="103"/>
    </row>
    <row r="1713" spans="1:5" x14ac:dyDescent="0.2">
      <c r="A1713" s="102"/>
      <c r="B1713" s="103"/>
      <c r="C1713" s="103"/>
      <c r="D1713" s="103"/>
      <c r="E1713" s="103"/>
    </row>
    <row r="1714" spans="1:5" x14ac:dyDescent="0.2">
      <c r="A1714" s="102"/>
      <c r="B1714" s="103"/>
      <c r="C1714" s="103"/>
      <c r="D1714" s="103"/>
      <c r="E1714" s="103"/>
    </row>
    <row r="1715" spans="1:5" x14ac:dyDescent="0.2">
      <c r="A1715" s="102"/>
      <c r="B1715" s="103"/>
      <c r="C1715" s="103"/>
      <c r="D1715" s="103"/>
      <c r="E1715" s="103"/>
    </row>
    <row r="1716" spans="1:5" x14ac:dyDescent="0.2">
      <c r="A1716" s="102"/>
      <c r="B1716" s="103"/>
      <c r="C1716" s="103"/>
      <c r="D1716" s="103"/>
      <c r="E1716" s="103"/>
    </row>
    <row r="1717" spans="1:5" x14ac:dyDescent="0.2">
      <c r="A1717" s="102"/>
      <c r="B1717" s="103"/>
      <c r="C1717" s="103"/>
      <c r="D1717" s="103"/>
      <c r="E1717" s="103"/>
    </row>
    <row r="1718" spans="1:5" x14ac:dyDescent="0.2">
      <c r="A1718" s="102"/>
      <c r="B1718" s="103"/>
      <c r="C1718" s="103"/>
      <c r="D1718" s="103"/>
      <c r="E1718" s="103"/>
    </row>
    <row r="1719" spans="1:5" x14ac:dyDescent="0.2">
      <c r="A1719" s="102"/>
      <c r="B1719" s="103"/>
      <c r="C1719" s="103"/>
      <c r="D1719" s="103"/>
      <c r="E1719" s="103"/>
    </row>
    <row r="1720" spans="1:5" x14ac:dyDescent="0.2">
      <c r="A1720" s="102"/>
      <c r="B1720" s="103"/>
      <c r="C1720" s="103"/>
      <c r="D1720" s="103"/>
      <c r="E1720" s="103"/>
    </row>
    <row r="1721" spans="1:5" x14ac:dyDescent="0.2">
      <c r="A1721" s="102"/>
      <c r="B1721" s="103"/>
      <c r="C1721" s="103"/>
      <c r="D1721" s="103"/>
      <c r="E1721" s="103"/>
    </row>
    <row r="1722" spans="1:5" x14ac:dyDescent="0.2">
      <c r="A1722" s="102"/>
      <c r="B1722" s="103"/>
      <c r="C1722" s="103"/>
      <c r="D1722" s="103"/>
      <c r="E1722" s="103"/>
    </row>
    <row r="1723" spans="1:5" x14ac:dyDescent="0.2">
      <c r="A1723" s="102"/>
      <c r="B1723" s="103"/>
      <c r="C1723" s="103"/>
      <c r="D1723" s="103"/>
      <c r="E1723" s="103"/>
    </row>
    <row r="1724" spans="1:5" x14ac:dyDescent="0.2">
      <c r="A1724" s="102"/>
      <c r="B1724" s="103"/>
      <c r="C1724" s="103"/>
      <c r="D1724" s="103"/>
      <c r="E1724" s="103"/>
    </row>
    <row r="1725" spans="1:5" x14ac:dyDescent="0.2">
      <c r="A1725" s="102"/>
      <c r="B1725" s="103"/>
      <c r="C1725" s="103"/>
      <c r="D1725" s="103"/>
      <c r="E1725" s="103"/>
    </row>
    <row r="1726" spans="1:5" x14ac:dyDescent="0.2">
      <c r="A1726" s="102"/>
      <c r="B1726" s="103"/>
      <c r="C1726" s="103"/>
      <c r="D1726" s="103"/>
      <c r="E1726" s="103"/>
    </row>
    <row r="1727" spans="1:5" x14ac:dyDescent="0.2">
      <c r="A1727" s="102"/>
      <c r="B1727" s="103"/>
      <c r="C1727" s="103"/>
      <c r="D1727" s="103"/>
      <c r="E1727" s="103"/>
    </row>
    <row r="1728" spans="1:5" x14ac:dyDescent="0.2">
      <c r="A1728" s="102"/>
      <c r="B1728" s="103"/>
      <c r="C1728" s="103"/>
      <c r="D1728" s="103"/>
      <c r="E1728" s="103"/>
    </row>
    <row r="1729" spans="1:5" x14ac:dyDescent="0.2">
      <c r="A1729" s="102"/>
      <c r="B1729" s="103"/>
      <c r="C1729" s="103"/>
      <c r="D1729" s="103"/>
      <c r="E1729" s="103"/>
    </row>
    <row r="1730" spans="1:5" x14ac:dyDescent="0.2">
      <c r="A1730" s="102"/>
      <c r="B1730" s="103"/>
      <c r="C1730" s="103"/>
      <c r="D1730" s="103"/>
      <c r="E1730" s="103"/>
    </row>
    <row r="1731" spans="1:5" x14ac:dyDescent="0.2">
      <c r="A1731" s="102"/>
      <c r="B1731" s="103"/>
      <c r="C1731" s="103"/>
      <c r="D1731" s="103"/>
      <c r="E1731" s="103"/>
    </row>
    <row r="1732" spans="1:5" x14ac:dyDescent="0.2">
      <c r="A1732" s="102"/>
      <c r="B1732" s="103"/>
      <c r="C1732" s="103"/>
      <c r="D1732" s="103"/>
      <c r="E1732" s="103"/>
    </row>
    <row r="1733" spans="1:5" x14ac:dyDescent="0.2">
      <c r="A1733" s="102"/>
      <c r="B1733" s="103"/>
      <c r="C1733" s="103"/>
      <c r="D1733" s="103"/>
      <c r="E1733" s="103"/>
    </row>
    <row r="1734" spans="1:5" x14ac:dyDescent="0.2">
      <c r="A1734" s="102"/>
      <c r="B1734" s="103"/>
      <c r="C1734" s="103"/>
      <c r="D1734" s="103"/>
      <c r="E1734" s="103"/>
    </row>
    <row r="1735" spans="1:5" x14ac:dyDescent="0.2">
      <c r="A1735" s="102"/>
      <c r="B1735" s="103"/>
      <c r="C1735" s="103"/>
      <c r="D1735" s="103"/>
      <c r="E1735" s="103"/>
    </row>
    <row r="1736" spans="1:5" x14ac:dyDescent="0.2">
      <c r="A1736" s="102"/>
      <c r="B1736" s="103"/>
      <c r="C1736" s="103"/>
      <c r="D1736" s="103"/>
      <c r="E1736" s="103"/>
    </row>
    <row r="1737" spans="1:5" x14ac:dyDescent="0.2">
      <c r="A1737" s="102"/>
      <c r="B1737" s="103"/>
      <c r="C1737" s="103"/>
      <c r="D1737" s="103"/>
      <c r="E1737" s="103"/>
    </row>
    <row r="1738" spans="1:5" x14ac:dyDescent="0.2">
      <c r="A1738" s="102"/>
      <c r="B1738" s="103"/>
      <c r="C1738" s="103"/>
      <c r="D1738" s="103"/>
      <c r="E1738" s="103"/>
    </row>
    <row r="1739" spans="1:5" x14ac:dyDescent="0.2">
      <c r="A1739" s="102"/>
      <c r="B1739" s="103"/>
      <c r="C1739" s="103"/>
      <c r="D1739" s="103"/>
      <c r="E1739" s="103"/>
    </row>
    <row r="1740" spans="1:5" x14ac:dyDescent="0.2">
      <c r="A1740" s="102"/>
      <c r="B1740" s="103"/>
      <c r="C1740" s="103"/>
      <c r="D1740" s="103"/>
      <c r="E1740" s="103"/>
    </row>
    <row r="1741" spans="1:5" x14ac:dyDescent="0.2">
      <c r="A1741" s="102"/>
      <c r="B1741" s="103"/>
      <c r="C1741" s="103"/>
      <c r="D1741" s="103"/>
      <c r="E1741" s="103"/>
    </row>
    <row r="1742" spans="1:5" x14ac:dyDescent="0.2">
      <c r="A1742" s="102"/>
      <c r="B1742" s="103"/>
      <c r="C1742" s="103"/>
      <c r="D1742" s="103"/>
      <c r="E1742" s="103"/>
    </row>
    <row r="1743" spans="1:5" x14ac:dyDescent="0.2">
      <c r="A1743" s="102"/>
      <c r="B1743" s="103"/>
      <c r="C1743" s="103"/>
      <c r="D1743" s="103"/>
      <c r="E1743" s="103"/>
    </row>
    <row r="1744" spans="1:5" x14ac:dyDescent="0.2">
      <c r="A1744" s="102"/>
      <c r="B1744" s="103"/>
      <c r="C1744" s="103"/>
      <c r="D1744" s="103"/>
      <c r="E1744" s="103"/>
    </row>
    <row r="1745" spans="1:5" x14ac:dyDescent="0.2">
      <c r="A1745" s="102"/>
      <c r="B1745" s="103"/>
      <c r="C1745" s="103"/>
      <c r="D1745" s="103"/>
      <c r="E1745" s="103"/>
    </row>
    <row r="1746" spans="1:5" x14ac:dyDescent="0.2">
      <c r="A1746" s="102"/>
      <c r="B1746" s="103"/>
      <c r="C1746" s="103"/>
      <c r="D1746" s="103"/>
      <c r="E1746" s="103"/>
    </row>
    <row r="1747" spans="1:5" x14ac:dyDescent="0.2">
      <c r="A1747" s="102"/>
      <c r="B1747" s="103"/>
      <c r="C1747" s="103"/>
      <c r="D1747" s="103"/>
      <c r="E1747" s="103"/>
    </row>
    <row r="1748" spans="1:5" x14ac:dyDescent="0.2">
      <c r="A1748" s="102"/>
      <c r="B1748" s="103"/>
      <c r="C1748" s="103"/>
      <c r="D1748" s="103"/>
      <c r="E1748" s="103"/>
    </row>
    <row r="1749" spans="1:5" x14ac:dyDescent="0.2">
      <c r="A1749" s="102"/>
      <c r="B1749" s="103"/>
      <c r="C1749" s="103"/>
      <c r="D1749" s="103"/>
      <c r="E1749" s="103"/>
    </row>
    <row r="1750" spans="1:5" x14ac:dyDescent="0.2">
      <c r="A1750" s="102"/>
      <c r="B1750" s="103"/>
      <c r="C1750" s="103"/>
      <c r="D1750" s="103"/>
      <c r="E1750" s="103"/>
    </row>
    <row r="1751" spans="1:5" x14ac:dyDescent="0.2">
      <c r="A1751" s="102"/>
      <c r="B1751" s="103"/>
      <c r="C1751" s="103"/>
      <c r="D1751" s="103"/>
      <c r="E1751" s="103"/>
    </row>
    <row r="1752" spans="1:5" x14ac:dyDescent="0.2">
      <c r="A1752" s="102"/>
      <c r="B1752" s="103"/>
      <c r="C1752" s="103"/>
      <c r="D1752" s="103"/>
      <c r="E1752" s="103"/>
    </row>
    <row r="1753" spans="1:5" x14ac:dyDescent="0.2">
      <c r="A1753" s="102"/>
      <c r="B1753" s="103"/>
      <c r="C1753" s="103"/>
      <c r="D1753" s="103"/>
      <c r="E1753" s="103"/>
    </row>
    <row r="1754" spans="1:5" x14ac:dyDescent="0.2">
      <c r="A1754" s="102"/>
      <c r="B1754" s="103"/>
      <c r="C1754" s="103"/>
      <c r="D1754" s="103"/>
      <c r="E1754" s="103"/>
    </row>
    <row r="1755" spans="1:5" x14ac:dyDescent="0.2">
      <c r="A1755" s="102"/>
      <c r="B1755" s="103"/>
      <c r="C1755" s="103"/>
      <c r="D1755" s="103"/>
      <c r="E1755" s="103"/>
    </row>
    <row r="1756" spans="1:5" x14ac:dyDescent="0.2">
      <c r="A1756" s="102"/>
      <c r="B1756" s="103"/>
      <c r="C1756" s="103"/>
      <c r="D1756" s="103"/>
      <c r="E1756" s="103"/>
    </row>
    <row r="1757" spans="1:5" x14ac:dyDescent="0.2">
      <c r="A1757" s="102"/>
      <c r="B1757" s="103"/>
      <c r="C1757" s="103"/>
      <c r="D1757" s="103"/>
      <c r="E1757" s="103"/>
    </row>
    <row r="1758" spans="1:5" x14ac:dyDescent="0.2">
      <c r="A1758" s="102"/>
      <c r="B1758" s="103"/>
      <c r="C1758" s="103"/>
      <c r="D1758" s="103"/>
      <c r="E1758" s="103"/>
    </row>
    <row r="1759" spans="1:5" x14ac:dyDescent="0.2">
      <c r="A1759" s="102"/>
      <c r="B1759" s="103"/>
      <c r="C1759" s="103"/>
      <c r="D1759" s="103"/>
      <c r="E1759" s="103"/>
    </row>
    <row r="1760" spans="1:5" x14ac:dyDescent="0.2">
      <c r="A1760" s="102"/>
      <c r="B1760" s="103"/>
      <c r="C1760" s="103"/>
      <c r="D1760" s="103"/>
      <c r="E1760" s="103"/>
    </row>
    <row r="1761" spans="1:5" x14ac:dyDescent="0.2">
      <c r="A1761" s="102"/>
      <c r="B1761" s="103"/>
      <c r="C1761" s="103"/>
      <c r="D1761" s="103"/>
      <c r="E1761" s="103"/>
    </row>
    <row r="1762" spans="1:5" x14ac:dyDescent="0.2">
      <c r="A1762" s="102"/>
      <c r="B1762" s="103"/>
      <c r="C1762" s="103"/>
      <c r="D1762" s="103"/>
      <c r="E1762" s="103"/>
    </row>
    <row r="1763" spans="1:5" x14ac:dyDescent="0.2">
      <c r="A1763" s="102"/>
      <c r="B1763" s="103"/>
      <c r="C1763" s="103"/>
      <c r="D1763" s="103"/>
      <c r="E1763" s="103"/>
    </row>
    <row r="1764" spans="1:5" x14ac:dyDescent="0.2">
      <c r="A1764" s="102"/>
      <c r="B1764" s="103"/>
      <c r="C1764" s="103"/>
      <c r="D1764" s="103"/>
      <c r="E1764" s="103"/>
    </row>
    <row r="1765" spans="1:5" x14ac:dyDescent="0.2">
      <c r="A1765" s="102"/>
      <c r="B1765" s="103"/>
      <c r="C1765" s="103"/>
      <c r="D1765" s="103"/>
      <c r="E1765" s="103"/>
    </row>
    <row r="1766" spans="1:5" x14ac:dyDescent="0.2">
      <c r="A1766" s="102"/>
      <c r="B1766" s="103"/>
      <c r="C1766" s="103"/>
      <c r="D1766" s="103"/>
      <c r="E1766" s="103"/>
    </row>
    <row r="1767" spans="1:5" x14ac:dyDescent="0.2">
      <c r="A1767" s="102"/>
      <c r="B1767" s="103"/>
      <c r="C1767" s="103"/>
      <c r="D1767" s="103"/>
      <c r="E1767" s="103"/>
    </row>
    <row r="1768" spans="1:5" x14ac:dyDescent="0.2">
      <c r="A1768" s="102"/>
      <c r="B1768" s="103"/>
      <c r="C1768" s="103"/>
      <c r="D1768" s="103"/>
      <c r="E1768" s="103"/>
    </row>
    <row r="1769" spans="1:5" x14ac:dyDescent="0.2">
      <c r="A1769" s="102"/>
      <c r="B1769" s="103"/>
      <c r="C1769" s="103"/>
      <c r="D1769" s="103"/>
      <c r="E1769" s="103"/>
    </row>
    <row r="1770" spans="1:5" x14ac:dyDescent="0.2">
      <c r="A1770" s="102"/>
      <c r="B1770" s="103"/>
      <c r="C1770" s="103"/>
      <c r="D1770" s="103"/>
      <c r="E1770" s="103"/>
    </row>
    <row r="1771" spans="1:5" x14ac:dyDescent="0.2">
      <c r="A1771" s="102"/>
      <c r="B1771" s="103"/>
      <c r="C1771" s="103"/>
      <c r="D1771" s="103"/>
      <c r="E1771" s="103"/>
    </row>
    <row r="1772" spans="1:5" x14ac:dyDescent="0.2">
      <c r="A1772" s="102"/>
      <c r="B1772" s="103"/>
      <c r="C1772" s="103"/>
      <c r="D1772" s="103"/>
      <c r="E1772" s="103"/>
    </row>
    <row r="1773" spans="1:5" x14ac:dyDescent="0.2">
      <c r="A1773" s="102"/>
      <c r="B1773" s="103"/>
      <c r="C1773" s="103"/>
      <c r="D1773" s="103"/>
      <c r="E1773" s="103"/>
    </row>
    <row r="1774" spans="1:5" x14ac:dyDescent="0.2">
      <c r="A1774" s="102"/>
      <c r="B1774" s="103"/>
      <c r="C1774" s="103"/>
      <c r="D1774" s="103"/>
      <c r="E1774" s="103"/>
    </row>
    <row r="1775" spans="1:5" x14ac:dyDescent="0.2">
      <c r="A1775" s="102"/>
      <c r="B1775" s="103"/>
      <c r="C1775" s="103"/>
      <c r="D1775" s="103"/>
      <c r="E1775" s="103"/>
    </row>
    <row r="1776" spans="1:5" x14ac:dyDescent="0.2">
      <c r="A1776" s="102"/>
      <c r="B1776" s="103"/>
      <c r="C1776" s="103"/>
      <c r="D1776" s="103"/>
      <c r="E1776" s="103"/>
    </row>
    <row r="1777" spans="1:5" x14ac:dyDescent="0.2">
      <c r="A1777" s="102"/>
      <c r="B1777" s="103"/>
      <c r="C1777" s="103"/>
      <c r="D1777" s="103"/>
      <c r="E1777" s="103"/>
    </row>
    <row r="1778" spans="1:5" x14ac:dyDescent="0.2">
      <c r="A1778" s="102"/>
      <c r="B1778" s="103"/>
      <c r="C1778" s="103"/>
      <c r="D1778" s="103"/>
      <c r="E1778" s="103"/>
    </row>
    <row r="1779" spans="1:5" x14ac:dyDescent="0.2">
      <c r="A1779" s="102"/>
      <c r="B1779" s="103"/>
      <c r="C1779" s="103"/>
      <c r="D1779" s="103"/>
      <c r="E1779" s="103"/>
    </row>
    <row r="1780" spans="1:5" x14ac:dyDescent="0.2">
      <c r="A1780" s="102"/>
      <c r="B1780" s="103"/>
      <c r="C1780" s="103"/>
      <c r="D1780" s="103"/>
      <c r="E1780" s="103"/>
    </row>
    <row r="1781" spans="1:5" x14ac:dyDescent="0.2">
      <c r="A1781" s="102"/>
      <c r="B1781" s="103"/>
      <c r="C1781" s="103"/>
      <c r="D1781" s="103"/>
      <c r="E1781" s="103"/>
    </row>
    <row r="1782" spans="1:5" x14ac:dyDescent="0.2">
      <c r="A1782" s="102"/>
      <c r="B1782" s="103"/>
      <c r="C1782" s="103"/>
      <c r="D1782" s="103"/>
      <c r="E1782" s="103"/>
    </row>
    <row r="1783" spans="1:5" x14ac:dyDescent="0.2">
      <c r="A1783" s="102"/>
      <c r="B1783" s="103"/>
      <c r="C1783" s="103"/>
      <c r="D1783" s="103"/>
      <c r="E1783" s="103"/>
    </row>
    <row r="1784" spans="1:5" x14ac:dyDescent="0.2">
      <c r="A1784" s="102"/>
      <c r="B1784" s="103"/>
      <c r="C1784" s="103"/>
      <c r="D1784" s="103"/>
      <c r="E1784" s="103"/>
    </row>
    <row r="1785" spans="1:5" x14ac:dyDescent="0.2">
      <c r="A1785" s="102"/>
      <c r="B1785" s="103"/>
      <c r="C1785" s="103"/>
      <c r="D1785" s="103"/>
      <c r="E1785" s="103"/>
    </row>
    <row r="1786" spans="1:5" x14ac:dyDescent="0.2">
      <c r="A1786" s="102"/>
      <c r="B1786" s="103"/>
      <c r="C1786" s="103"/>
      <c r="D1786" s="103"/>
      <c r="E1786" s="103"/>
    </row>
    <row r="1787" spans="1:5" x14ac:dyDescent="0.2">
      <c r="A1787" s="102"/>
      <c r="B1787" s="103"/>
      <c r="C1787" s="103"/>
      <c r="D1787" s="103"/>
      <c r="E1787" s="103"/>
    </row>
    <row r="1788" spans="1:5" x14ac:dyDescent="0.2">
      <c r="A1788" s="102"/>
      <c r="B1788" s="103"/>
      <c r="C1788" s="103"/>
      <c r="D1788" s="103"/>
      <c r="E1788" s="103"/>
    </row>
    <row r="1789" spans="1:5" x14ac:dyDescent="0.2">
      <c r="A1789" s="102"/>
      <c r="B1789" s="103"/>
      <c r="C1789" s="103"/>
      <c r="D1789" s="103"/>
      <c r="E1789" s="103"/>
    </row>
    <row r="1790" spans="1:5" x14ac:dyDescent="0.2">
      <c r="A1790" s="102"/>
      <c r="B1790" s="103"/>
      <c r="C1790" s="103"/>
      <c r="D1790" s="103"/>
      <c r="E1790" s="103"/>
    </row>
    <row r="1791" spans="1:5" x14ac:dyDescent="0.2">
      <c r="A1791" s="102"/>
      <c r="B1791" s="103"/>
      <c r="C1791" s="103"/>
      <c r="D1791" s="103"/>
      <c r="E1791" s="103"/>
    </row>
    <row r="1792" spans="1:5" x14ac:dyDescent="0.2">
      <c r="A1792" s="102"/>
      <c r="B1792" s="103"/>
      <c r="C1792" s="103"/>
      <c r="D1792" s="103"/>
      <c r="E1792" s="103"/>
    </row>
    <row r="1793" spans="1:5" x14ac:dyDescent="0.2">
      <c r="A1793" s="102"/>
      <c r="B1793" s="103"/>
      <c r="C1793" s="103"/>
      <c r="D1793" s="103"/>
      <c r="E1793" s="103"/>
    </row>
    <row r="1794" spans="1:5" x14ac:dyDescent="0.2">
      <c r="A1794" s="102"/>
      <c r="B1794" s="103"/>
      <c r="C1794" s="103"/>
      <c r="D1794" s="103"/>
      <c r="E1794" s="103"/>
    </row>
    <row r="1795" spans="1:5" x14ac:dyDescent="0.2">
      <c r="A1795" s="102"/>
      <c r="B1795" s="103"/>
      <c r="C1795" s="103"/>
      <c r="D1795" s="103"/>
      <c r="E1795" s="103"/>
    </row>
    <row r="1796" spans="1:5" x14ac:dyDescent="0.2">
      <c r="A1796" s="102"/>
      <c r="B1796" s="103"/>
      <c r="C1796" s="103"/>
      <c r="D1796" s="103"/>
      <c r="E1796" s="103"/>
    </row>
    <row r="1797" spans="1:5" x14ac:dyDescent="0.2">
      <c r="A1797" s="102"/>
      <c r="B1797" s="103"/>
      <c r="C1797" s="103"/>
      <c r="D1797" s="103"/>
      <c r="E1797" s="103"/>
    </row>
    <row r="1798" spans="1:5" x14ac:dyDescent="0.2">
      <c r="A1798" s="102"/>
      <c r="B1798" s="103"/>
      <c r="C1798" s="103"/>
      <c r="D1798" s="103"/>
      <c r="E1798" s="103"/>
    </row>
    <row r="1799" spans="1:5" x14ac:dyDescent="0.2">
      <c r="A1799" s="102"/>
      <c r="B1799" s="103"/>
      <c r="C1799" s="103"/>
      <c r="D1799" s="103"/>
      <c r="E1799" s="103"/>
    </row>
    <row r="1800" spans="1:5" x14ac:dyDescent="0.2">
      <c r="A1800" s="102"/>
      <c r="B1800" s="103"/>
      <c r="C1800" s="103"/>
      <c r="D1800" s="103"/>
      <c r="E1800" s="103"/>
    </row>
    <row r="1801" spans="1:5" x14ac:dyDescent="0.2">
      <c r="A1801" s="102"/>
      <c r="B1801" s="103"/>
      <c r="C1801" s="103"/>
      <c r="D1801" s="103"/>
      <c r="E1801" s="103"/>
    </row>
    <row r="1802" spans="1:5" x14ac:dyDescent="0.2">
      <c r="A1802" s="102"/>
      <c r="B1802" s="103"/>
      <c r="C1802" s="103"/>
      <c r="D1802" s="103"/>
      <c r="E1802" s="103"/>
    </row>
    <row r="1803" spans="1:5" x14ac:dyDescent="0.2">
      <c r="A1803" s="102"/>
      <c r="B1803" s="103"/>
      <c r="C1803" s="103"/>
      <c r="D1803" s="103"/>
      <c r="E1803" s="103"/>
    </row>
    <row r="1804" spans="1:5" x14ac:dyDescent="0.2">
      <c r="A1804" s="102"/>
      <c r="B1804" s="103"/>
      <c r="C1804" s="103"/>
      <c r="D1804" s="103"/>
      <c r="E1804" s="103"/>
    </row>
    <row r="1805" spans="1:5" x14ac:dyDescent="0.2">
      <c r="A1805" s="102"/>
      <c r="B1805" s="103"/>
      <c r="C1805" s="103"/>
      <c r="D1805" s="103"/>
      <c r="E1805" s="103"/>
    </row>
    <row r="1806" spans="1:5" x14ac:dyDescent="0.2">
      <c r="A1806" s="102"/>
      <c r="B1806" s="103"/>
      <c r="C1806" s="103"/>
      <c r="D1806" s="103"/>
      <c r="E1806" s="103"/>
    </row>
    <row r="1807" spans="1:5" x14ac:dyDescent="0.2">
      <c r="A1807" s="102"/>
      <c r="B1807" s="103"/>
      <c r="C1807" s="103"/>
      <c r="D1807" s="103"/>
      <c r="E1807" s="103"/>
    </row>
    <row r="1808" spans="1:5" x14ac:dyDescent="0.2">
      <c r="A1808" s="102"/>
      <c r="B1808" s="103"/>
      <c r="C1808" s="103"/>
      <c r="D1808" s="103"/>
      <c r="E1808" s="103"/>
    </row>
    <row r="1809" spans="1:5" x14ac:dyDescent="0.2">
      <c r="A1809" s="102"/>
      <c r="B1809" s="103"/>
      <c r="C1809" s="103"/>
      <c r="D1809" s="103"/>
      <c r="E1809" s="103"/>
    </row>
    <row r="1810" spans="1:5" x14ac:dyDescent="0.2">
      <c r="A1810" s="102"/>
      <c r="B1810" s="103"/>
      <c r="C1810" s="103"/>
      <c r="D1810" s="103"/>
      <c r="E1810" s="103"/>
    </row>
    <row r="1811" spans="1:5" x14ac:dyDescent="0.2">
      <c r="A1811" s="102"/>
      <c r="B1811" s="103"/>
      <c r="C1811" s="103"/>
      <c r="D1811" s="103"/>
      <c r="E1811" s="103"/>
    </row>
    <row r="1812" spans="1:5" x14ac:dyDescent="0.2">
      <c r="A1812" s="102"/>
      <c r="B1812" s="103"/>
      <c r="C1812" s="103"/>
      <c r="D1812" s="103"/>
      <c r="E1812" s="103"/>
    </row>
    <row r="1813" spans="1:5" x14ac:dyDescent="0.2">
      <c r="A1813" s="102"/>
      <c r="B1813" s="103"/>
      <c r="C1813" s="103"/>
      <c r="D1813" s="103"/>
      <c r="E1813" s="103"/>
    </row>
    <row r="1814" spans="1:5" x14ac:dyDescent="0.2">
      <c r="A1814" s="102"/>
      <c r="B1814" s="103"/>
      <c r="C1814" s="103"/>
      <c r="D1814" s="103"/>
      <c r="E1814" s="103"/>
    </row>
    <row r="1815" spans="1:5" x14ac:dyDescent="0.2">
      <c r="A1815" s="102"/>
      <c r="B1815" s="103"/>
      <c r="C1815" s="103"/>
      <c r="D1815" s="103"/>
      <c r="E1815" s="103"/>
    </row>
    <row r="1816" spans="1:5" x14ac:dyDescent="0.2">
      <c r="A1816" s="102"/>
      <c r="B1816" s="103"/>
      <c r="C1816" s="103"/>
      <c r="D1816" s="103"/>
      <c r="E1816" s="103"/>
    </row>
    <row r="1817" spans="1:5" x14ac:dyDescent="0.2">
      <c r="A1817" s="102"/>
      <c r="B1817" s="103"/>
      <c r="C1817" s="103"/>
      <c r="D1817" s="103"/>
      <c r="E1817" s="103"/>
    </row>
    <row r="1818" spans="1:5" x14ac:dyDescent="0.2">
      <c r="A1818" s="102"/>
      <c r="B1818" s="103"/>
      <c r="C1818" s="103"/>
      <c r="D1818" s="103"/>
      <c r="E1818" s="103"/>
    </row>
    <row r="1819" spans="1:5" x14ac:dyDescent="0.2">
      <c r="A1819" s="102"/>
      <c r="B1819" s="103"/>
      <c r="C1819" s="103"/>
      <c r="D1819" s="103"/>
      <c r="E1819" s="103"/>
    </row>
    <row r="1820" spans="1:5" x14ac:dyDescent="0.2">
      <c r="A1820" s="102"/>
      <c r="B1820" s="103"/>
      <c r="C1820" s="103"/>
      <c r="D1820" s="103"/>
      <c r="E1820" s="103"/>
    </row>
    <row r="1821" spans="1:5" x14ac:dyDescent="0.2">
      <c r="A1821" s="102"/>
      <c r="B1821" s="103"/>
      <c r="C1821" s="103"/>
      <c r="D1821" s="103"/>
      <c r="E1821" s="103"/>
    </row>
    <row r="1822" spans="1:5" x14ac:dyDescent="0.2">
      <c r="A1822" s="102"/>
      <c r="B1822" s="103"/>
      <c r="C1822" s="103"/>
      <c r="D1822" s="103"/>
      <c r="E1822" s="103"/>
    </row>
    <row r="1823" spans="1:5" x14ac:dyDescent="0.2">
      <c r="A1823" s="102"/>
      <c r="B1823" s="103"/>
      <c r="C1823" s="103"/>
      <c r="D1823" s="103"/>
      <c r="E1823" s="103"/>
    </row>
    <row r="1824" spans="1:5" x14ac:dyDescent="0.2">
      <c r="A1824" s="102"/>
      <c r="B1824" s="103"/>
      <c r="C1824" s="103"/>
      <c r="D1824" s="103"/>
      <c r="E1824" s="103"/>
    </row>
    <row r="1825" spans="1:5" x14ac:dyDescent="0.2">
      <c r="A1825" s="102"/>
      <c r="B1825" s="103"/>
      <c r="C1825" s="103"/>
      <c r="D1825" s="103"/>
      <c r="E1825" s="103"/>
    </row>
    <row r="1826" spans="1:5" x14ac:dyDescent="0.2">
      <c r="A1826" s="102"/>
      <c r="B1826" s="103"/>
      <c r="C1826" s="103"/>
      <c r="D1826" s="103"/>
      <c r="E1826" s="103"/>
    </row>
    <row r="1827" spans="1:5" x14ac:dyDescent="0.2">
      <c r="A1827" s="102"/>
      <c r="B1827" s="103"/>
      <c r="C1827" s="103"/>
      <c r="D1827" s="103"/>
      <c r="E1827" s="103"/>
    </row>
    <row r="1828" spans="1:5" x14ac:dyDescent="0.2">
      <c r="A1828" s="102"/>
      <c r="B1828" s="103"/>
      <c r="C1828" s="103"/>
      <c r="D1828" s="103"/>
      <c r="E1828" s="103"/>
    </row>
    <row r="1829" spans="1:5" x14ac:dyDescent="0.2">
      <c r="A1829" s="102"/>
      <c r="B1829" s="103"/>
      <c r="C1829" s="103"/>
      <c r="D1829" s="103"/>
      <c r="E1829" s="103"/>
    </row>
    <row r="1830" spans="1:5" x14ac:dyDescent="0.2">
      <c r="A1830" s="102"/>
      <c r="B1830" s="103"/>
      <c r="C1830" s="103"/>
      <c r="D1830" s="103"/>
      <c r="E1830" s="103"/>
    </row>
    <row r="1831" spans="1:5" x14ac:dyDescent="0.2">
      <c r="A1831" s="102"/>
      <c r="B1831" s="103"/>
      <c r="C1831" s="103"/>
      <c r="D1831" s="103"/>
      <c r="E1831" s="103"/>
    </row>
    <row r="1832" spans="1:5" x14ac:dyDescent="0.2">
      <c r="A1832" s="102"/>
      <c r="B1832" s="103"/>
      <c r="C1832" s="103"/>
      <c r="D1832" s="103"/>
      <c r="E1832" s="103"/>
    </row>
    <row r="1833" spans="1:5" x14ac:dyDescent="0.2">
      <c r="A1833" s="102"/>
      <c r="B1833" s="103"/>
      <c r="C1833" s="103"/>
      <c r="D1833" s="103"/>
      <c r="E1833" s="103"/>
    </row>
    <row r="1834" spans="1:5" x14ac:dyDescent="0.2">
      <c r="A1834" s="102"/>
      <c r="B1834" s="103"/>
      <c r="C1834" s="103"/>
      <c r="D1834" s="103"/>
      <c r="E1834" s="103"/>
    </row>
    <row r="1835" spans="1:5" x14ac:dyDescent="0.2">
      <c r="A1835" s="102"/>
      <c r="B1835" s="103"/>
      <c r="C1835" s="103"/>
      <c r="D1835" s="103"/>
      <c r="E1835" s="103"/>
    </row>
    <row r="1836" spans="1:5" x14ac:dyDescent="0.2">
      <c r="A1836" s="102"/>
      <c r="B1836" s="103"/>
      <c r="C1836" s="103"/>
      <c r="D1836" s="103"/>
      <c r="E1836" s="103"/>
    </row>
    <row r="1837" spans="1:5" x14ac:dyDescent="0.2">
      <c r="A1837" s="102"/>
      <c r="B1837" s="103"/>
      <c r="C1837" s="103"/>
      <c r="D1837" s="103"/>
      <c r="E1837" s="103"/>
    </row>
    <row r="1838" spans="1:5" x14ac:dyDescent="0.2">
      <c r="A1838" s="102"/>
      <c r="B1838" s="103"/>
      <c r="C1838" s="103"/>
      <c r="D1838" s="103"/>
      <c r="E1838" s="103"/>
    </row>
    <row r="1839" spans="1:5" x14ac:dyDescent="0.2">
      <c r="A1839" s="102"/>
      <c r="B1839" s="103"/>
      <c r="C1839" s="103"/>
      <c r="D1839" s="103"/>
      <c r="E1839" s="103"/>
    </row>
    <row r="1840" spans="1:5" x14ac:dyDescent="0.2">
      <c r="A1840" s="102"/>
      <c r="B1840" s="103"/>
      <c r="C1840" s="103"/>
      <c r="D1840" s="103"/>
      <c r="E1840" s="103"/>
    </row>
    <row r="1841" spans="1:5" x14ac:dyDescent="0.2">
      <c r="A1841" s="102"/>
      <c r="B1841" s="103"/>
      <c r="C1841" s="103"/>
      <c r="D1841" s="103"/>
      <c r="E1841" s="103"/>
    </row>
    <row r="1842" spans="1:5" x14ac:dyDescent="0.2">
      <c r="A1842" s="102"/>
      <c r="B1842" s="103"/>
      <c r="C1842" s="103"/>
      <c r="D1842" s="103"/>
      <c r="E1842" s="103"/>
    </row>
    <row r="1843" spans="1:5" x14ac:dyDescent="0.2">
      <c r="A1843" s="102"/>
      <c r="B1843" s="103"/>
      <c r="C1843" s="103"/>
      <c r="D1843" s="103"/>
      <c r="E1843" s="103"/>
    </row>
    <row r="1844" spans="1:5" x14ac:dyDescent="0.2">
      <c r="A1844" s="102"/>
      <c r="B1844" s="103"/>
      <c r="C1844" s="103"/>
      <c r="D1844" s="103"/>
      <c r="E1844" s="103"/>
    </row>
    <row r="1845" spans="1:5" x14ac:dyDescent="0.2">
      <c r="A1845" s="102"/>
      <c r="B1845" s="103"/>
      <c r="C1845" s="103"/>
      <c r="D1845" s="103"/>
      <c r="E1845" s="103"/>
    </row>
    <row r="1846" spans="1:5" x14ac:dyDescent="0.2">
      <c r="A1846" s="102"/>
      <c r="B1846" s="103"/>
      <c r="C1846" s="103"/>
      <c r="D1846" s="103"/>
      <c r="E1846" s="103"/>
    </row>
    <row r="1847" spans="1:5" x14ac:dyDescent="0.2">
      <c r="A1847" s="102"/>
      <c r="B1847" s="103"/>
      <c r="C1847" s="103"/>
      <c r="D1847" s="103"/>
      <c r="E1847" s="103"/>
    </row>
    <row r="1848" spans="1:5" x14ac:dyDescent="0.2">
      <c r="A1848" s="102"/>
      <c r="B1848" s="103"/>
      <c r="C1848" s="103"/>
      <c r="D1848" s="103"/>
      <c r="E1848" s="103"/>
    </row>
    <row r="1849" spans="1:5" x14ac:dyDescent="0.2">
      <c r="A1849" s="102"/>
      <c r="B1849" s="103"/>
      <c r="C1849" s="103"/>
      <c r="D1849" s="103"/>
      <c r="E1849" s="103"/>
    </row>
    <row r="1850" spans="1:5" x14ac:dyDescent="0.2">
      <c r="A1850" s="102"/>
      <c r="B1850" s="103"/>
      <c r="C1850" s="103"/>
      <c r="D1850" s="103"/>
      <c r="E1850" s="103"/>
    </row>
    <row r="1851" spans="1:5" x14ac:dyDescent="0.2">
      <c r="A1851" s="102"/>
      <c r="B1851" s="103"/>
      <c r="C1851" s="103"/>
      <c r="D1851" s="103"/>
      <c r="E1851" s="103"/>
    </row>
    <row r="1852" spans="1:5" x14ac:dyDescent="0.2">
      <c r="A1852" s="102"/>
      <c r="B1852" s="103"/>
      <c r="C1852" s="103"/>
      <c r="D1852" s="103"/>
      <c r="E1852" s="103"/>
    </row>
    <row r="1853" spans="1:5" x14ac:dyDescent="0.2">
      <c r="A1853" s="102"/>
      <c r="B1853" s="103"/>
      <c r="C1853" s="103"/>
      <c r="D1853" s="103"/>
      <c r="E1853" s="103"/>
    </row>
    <row r="1854" spans="1:5" x14ac:dyDescent="0.2">
      <c r="A1854" s="102"/>
      <c r="B1854" s="103"/>
      <c r="C1854" s="103"/>
      <c r="D1854" s="103"/>
      <c r="E1854" s="103"/>
    </row>
    <row r="1855" spans="1:5" x14ac:dyDescent="0.2">
      <c r="A1855" s="102"/>
      <c r="B1855" s="103"/>
      <c r="C1855" s="103"/>
      <c r="D1855" s="103"/>
      <c r="E1855" s="103"/>
    </row>
    <row r="1856" spans="1:5" x14ac:dyDescent="0.2">
      <c r="A1856" s="102"/>
      <c r="B1856" s="103"/>
      <c r="C1856" s="103"/>
      <c r="D1856" s="103"/>
      <c r="E1856" s="103"/>
    </row>
    <row r="1857" spans="1:5" x14ac:dyDescent="0.2">
      <c r="A1857" s="102"/>
      <c r="B1857" s="103"/>
      <c r="C1857" s="103"/>
      <c r="D1857" s="103"/>
      <c r="E1857" s="103"/>
    </row>
    <row r="1858" spans="1:5" x14ac:dyDescent="0.2">
      <c r="A1858" s="102"/>
      <c r="B1858" s="103"/>
      <c r="C1858" s="103"/>
      <c r="D1858" s="103"/>
      <c r="E1858" s="103"/>
    </row>
    <row r="1859" spans="1:5" x14ac:dyDescent="0.2">
      <c r="A1859" s="102"/>
      <c r="B1859" s="103"/>
      <c r="C1859" s="103"/>
      <c r="D1859" s="103"/>
      <c r="E1859" s="103"/>
    </row>
    <row r="1860" spans="1:5" x14ac:dyDescent="0.2">
      <c r="A1860" s="102"/>
      <c r="B1860" s="103"/>
      <c r="C1860" s="103"/>
      <c r="D1860" s="103"/>
      <c r="E1860" s="103"/>
    </row>
    <row r="1861" spans="1:5" x14ac:dyDescent="0.2">
      <c r="A1861" s="102"/>
      <c r="B1861" s="103"/>
      <c r="C1861" s="103"/>
      <c r="D1861" s="103"/>
      <c r="E1861" s="103"/>
    </row>
    <row r="1862" spans="1:5" x14ac:dyDescent="0.2">
      <c r="A1862" s="102"/>
      <c r="B1862" s="103"/>
      <c r="C1862" s="103"/>
      <c r="D1862" s="103"/>
      <c r="E1862" s="103"/>
    </row>
    <row r="1863" spans="1:5" x14ac:dyDescent="0.2">
      <c r="A1863" s="102"/>
      <c r="B1863" s="103"/>
      <c r="C1863" s="103"/>
      <c r="D1863" s="103"/>
      <c r="E1863" s="103"/>
    </row>
    <row r="1864" spans="1:5" x14ac:dyDescent="0.2">
      <c r="A1864" s="102"/>
      <c r="B1864" s="103"/>
      <c r="C1864" s="103"/>
      <c r="D1864" s="103"/>
      <c r="E1864" s="103"/>
    </row>
    <row r="1865" spans="1:5" x14ac:dyDescent="0.2">
      <c r="A1865" s="102"/>
      <c r="B1865" s="103"/>
      <c r="C1865" s="103"/>
      <c r="D1865" s="103"/>
      <c r="E1865" s="103"/>
    </row>
    <row r="1866" spans="1:5" x14ac:dyDescent="0.2">
      <c r="A1866" s="102"/>
      <c r="B1866" s="103"/>
      <c r="C1866" s="103"/>
      <c r="D1866" s="103"/>
      <c r="E1866" s="103"/>
    </row>
    <row r="1867" spans="1:5" x14ac:dyDescent="0.2">
      <c r="A1867" s="102"/>
      <c r="B1867" s="103"/>
      <c r="C1867" s="103"/>
      <c r="D1867" s="103"/>
      <c r="E1867" s="103"/>
    </row>
    <row r="1868" spans="1:5" x14ac:dyDescent="0.2">
      <c r="A1868" s="102"/>
      <c r="B1868" s="103"/>
      <c r="C1868" s="103"/>
      <c r="D1868" s="103"/>
      <c r="E1868" s="103"/>
    </row>
    <row r="1869" spans="1:5" x14ac:dyDescent="0.2">
      <c r="A1869" s="102"/>
      <c r="B1869" s="103"/>
      <c r="C1869" s="103"/>
      <c r="D1869" s="103"/>
      <c r="E1869" s="103"/>
    </row>
    <row r="1870" spans="1:5" x14ac:dyDescent="0.2">
      <c r="A1870" s="102"/>
      <c r="B1870" s="103"/>
      <c r="C1870" s="103"/>
      <c r="D1870" s="103"/>
      <c r="E1870" s="103"/>
    </row>
    <row r="1871" spans="1:5" x14ac:dyDescent="0.2">
      <c r="A1871" s="102"/>
      <c r="B1871" s="103"/>
      <c r="C1871" s="103"/>
      <c r="D1871" s="103"/>
      <c r="E1871" s="103"/>
    </row>
    <row r="1872" spans="1:5" x14ac:dyDescent="0.2">
      <c r="A1872" s="102"/>
      <c r="B1872" s="103"/>
      <c r="C1872" s="103"/>
      <c r="D1872" s="103"/>
      <c r="E1872" s="103"/>
    </row>
    <row r="1873" spans="1:5" x14ac:dyDescent="0.2">
      <c r="A1873" s="102"/>
      <c r="B1873" s="103"/>
      <c r="C1873" s="103"/>
      <c r="D1873" s="103"/>
      <c r="E1873" s="103"/>
    </row>
    <row r="1874" spans="1:5" x14ac:dyDescent="0.2">
      <c r="A1874" s="102"/>
      <c r="B1874" s="103"/>
      <c r="C1874" s="103"/>
      <c r="D1874" s="103"/>
      <c r="E1874" s="103"/>
    </row>
    <row r="1875" spans="1:5" x14ac:dyDescent="0.2">
      <c r="A1875" s="102"/>
      <c r="B1875" s="103"/>
      <c r="C1875" s="103"/>
      <c r="D1875" s="103"/>
      <c r="E1875" s="103"/>
    </row>
    <row r="1876" spans="1:5" x14ac:dyDescent="0.2">
      <c r="A1876" s="102"/>
      <c r="B1876" s="103"/>
      <c r="C1876" s="103"/>
      <c r="D1876" s="103"/>
      <c r="E1876" s="103"/>
    </row>
    <row r="1877" spans="1:5" x14ac:dyDescent="0.2">
      <c r="A1877" s="102"/>
      <c r="B1877" s="103"/>
      <c r="C1877" s="103"/>
      <c r="D1877" s="103"/>
      <c r="E1877" s="103"/>
    </row>
    <row r="1878" spans="1:5" x14ac:dyDescent="0.2">
      <c r="A1878" s="102"/>
      <c r="B1878" s="103"/>
      <c r="C1878" s="103"/>
      <c r="D1878" s="103"/>
      <c r="E1878" s="103"/>
    </row>
    <row r="1879" spans="1:5" x14ac:dyDescent="0.2">
      <c r="A1879" s="102"/>
      <c r="B1879" s="103"/>
      <c r="C1879" s="103"/>
      <c r="D1879" s="103"/>
      <c r="E1879" s="103"/>
    </row>
    <row r="1880" spans="1:5" x14ac:dyDescent="0.2">
      <c r="A1880" s="102"/>
      <c r="B1880" s="103"/>
      <c r="C1880" s="103"/>
      <c r="D1880" s="103"/>
      <c r="E1880" s="103"/>
    </row>
    <row r="1881" spans="1:5" x14ac:dyDescent="0.2">
      <c r="A1881" s="102"/>
      <c r="B1881" s="103"/>
      <c r="C1881" s="103"/>
      <c r="D1881" s="103"/>
      <c r="E1881" s="103"/>
    </row>
    <row r="1882" spans="1:5" x14ac:dyDescent="0.2">
      <c r="A1882" s="102"/>
      <c r="B1882" s="103"/>
      <c r="C1882" s="103"/>
      <c r="D1882" s="103"/>
      <c r="E1882" s="103"/>
    </row>
    <row r="1883" spans="1:5" x14ac:dyDescent="0.2">
      <c r="A1883" s="102"/>
      <c r="B1883" s="103"/>
      <c r="C1883" s="103"/>
      <c r="D1883" s="103"/>
      <c r="E1883" s="103"/>
    </row>
    <row r="1884" spans="1:5" x14ac:dyDescent="0.2">
      <c r="A1884" s="102"/>
      <c r="B1884" s="103"/>
      <c r="C1884" s="103"/>
      <c r="D1884" s="103"/>
      <c r="E1884" s="103"/>
    </row>
    <row r="1885" spans="1:5" x14ac:dyDescent="0.2">
      <c r="A1885" s="102"/>
      <c r="B1885" s="103"/>
      <c r="C1885" s="103"/>
      <c r="D1885" s="103"/>
      <c r="E1885" s="103"/>
    </row>
    <row r="1886" spans="1:5" x14ac:dyDescent="0.2">
      <c r="A1886" s="102"/>
      <c r="B1886" s="103"/>
      <c r="C1886" s="103"/>
      <c r="D1886" s="103"/>
      <c r="E1886" s="103"/>
    </row>
    <row r="1887" spans="1:5" x14ac:dyDescent="0.2">
      <c r="A1887" s="102"/>
      <c r="B1887" s="103"/>
      <c r="C1887" s="103"/>
      <c r="D1887" s="103"/>
      <c r="E1887" s="103"/>
    </row>
    <row r="1888" spans="1:5" x14ac:dyDescent="0.2">
      <c r="A1888" s="102"/>
      <c r="B1888" s="103"/>
      <c r="C1888" s="103"/>
      <c r="D1888" s="103"/>
      <c r="E1888" s="103"/>
    </row>
    <row r="1889" spans="1:5" x14ac:dyDescent="0.2">
      <c r="A1889" s="102"/>
      <c r="B1889" s="103"/>
      <c r="C1889" s="103"/>
      <c r="D1889" s="103"/>
      <c r="E1889" s="103"/>
    </row>
    <row r="1890" spans="1:5" x14ac:dyDescent="0.2">
      <c r="A1890" s="102"/>
      <c r="B1890" s="103"/>
      <c r="C1890" s="103"/>
      <c r="D1890" s="103"/>
      <c r="E1890" s="103"/>
    </row>
    <row r="1891" spans="1:5" x14ac:dyDescent="0.2">
      <c r="A1891" s="102"/>
      <c r="B1891" s="103"/>
      <c r="C1891" s="103"/>
      <c r="D1891" s="103"/>
      <c r="E1891" s="103"/>
    </row>
    <row r="1892" spans="1:5" x14ac:dyDescent="0.2">
      <c r="A1892" s="102"/>
      <c r="B1892" s="103"/>
      <c r="C1892" s="103"/>
      <c r="D1892" s="103"/>
      <c r="E1892" s="103"/>
    </row>
    <row r="1893" spans="1:5" x14ac:dyDescent="0.2">
      <c r="A1893" s="102"/>
      <c r="B1893" s="103"/>
      <c r="C1893" s="103"/>
      <c r="D1893" s="103"/>
      <c r="E1893" s="103"/>
    </row>
    <row r="1894" spans="1:5" x14ac:dyDescent="0.2">
      <c r="A1894" s="102"/>
      <c r="B1894" s="103"/>
      <c r="C1894" s="103"/>
      <c r="D1894" s="103"/>
      <c r="E1894" s="103"/>
    </row>
    <row r="1895" spans="1:5" x14ac:dyDescent="0.2">
      <c r="A1895" s="102"/>
      <c r="B1895" s="103"/>
      <c r="C1895" s="103"/>
      <c r="D1895" s="103"/>
      <c r="E1895" s="103"/>
    </row>
    <row r="1896" spans="1:5" x14ac:dyDescent="0.2">
      <c r="A1896" s="102"/>
      <c r="B1896" s="103"/>
      <c r="C1896" s="103"/>
      <c r="D1896" s="103"/>
      <c r="E1896" s="103"/>
    </row>
    <row r="1897" spans="1:5" x14ac:dyDescent="0.2">
      <c r="A1897" s="102"/>
      <c r="B1897" s="103"/>
      <c r="C1897" s="103"/>
      <c r="D1897" s="103"/>
      <c r="E1897" s="103"/>
    </row>
    <row r="1898" spans="1:5" x14ac:dyDescent="0.2">
      <c r="A1898" s="102"/>
      <c r="B1898" s="103"/>
      <c r="C1898" s="103"/>
      <c r="D1898" s="103"/>
      <c r="E1898" s="103"/>
    </row>
    <row r="1899" spans="1:5" x14ac:dyDescent="0.2">
      <c r="A1899" s="102"/>
      <c r="B1899" s="103"/>
      <c r="C1899" s="103"/>
      <c r="D1899" s="103"/>
      <c r="E1899" s="103"/>
    </row>
    <row r="1900" spans="1:5" x14ac:dyDescent="0.2">
      <c r="A1900" s="102"/>
      <c r="B1900" s="103"/>
      <c r="C1900" s="103"/>
      <c r="D1900" s="103"/>
      <c r="E1900" s="103"/>
    </row>
    <row r="1901" spans="1:5" x14ac:dyDescent="0.2">
      <c r="A1901" s="102"/>
      <c r="B1901" s="103"/>
      <c r="C1901" s="103"/>
      <c r="D1901" s="103"/>
      <c r="E1901" s="103"/>
    </row>
    <row r="1902" spans="1:5" x14ac:dyDescent="0.2">
      <c r="A1902" s="102"/>
      <c r="B1902" s="103"/>
      <c r="C1902" s="103"/>
      <c r="D1902" s="103"/>
      <c r="E1902" s="103"/>
    </row>
    <row r="1903" spans="1:5" x14ac:dyDescent="0.2">
      <c r="A1903" s="102"/>
      <c r="B1903" s="103"/>
      <c r="C1903" s="103"/>
      <c r="D1903" s="103"/>
      <c r="E1903" s="103"/>
    </row>
    <row r="1904" spans="1:5" x14ac:dyDescent="0.2">
      <c r="A1904" s="102"/>
      <c r="B1904" s="103"/>
      <c r="C1904" s="103"/>
      <c r="D1904" s="103"/>
      <c r="E1904" s="103"/>
    </row>
    <row r="1905" spans="1:5" x14ac:dyDescent="0.2">
      <c r="A1905" s="102"/>
      <c r="B1905" s="103"/>
      <c r="C1905" s="103"/>
      <c r="D1905" s="103"/>
      <c r="E1905" s="103"/>
    </row>
    <row r="1906" spans="1:5" x14ac:dyDescent="0.2">
      <c r="A1906" s="102"/>
      <c r="B1906" s="103"/>
      <c r="C1906" s="103"/>
      <c r="D1906" s="103"/>
      <c r="E1906" s="103"/>
    </row>
    <row r="1907" spans="1:5" x14ac:dyDescent="0.2">
      <c r="A1907" s="102"/>
      <c r="B1907" s="103"/>
      <c r="C1907" s="103"/>
      <c r="D1907" s="103"/>
      <c r="E1907" s="103"/>
    </row>
    <row r="1908" spans="1:5" x14ac:dyDescent="0.2">
      <c r="A1908" s="102"/>
      <c r="B1908" s="103"/>
      <c r="C1908" s="103"/>
      <c r="D1908" s="103"/>
      <c r="E1908" s="103"/>
    </row>
    <row r="1909" spans="1:5" x14ac:dyDescent="0.2">
      <c r="A1909" s="102"/>
      <c r="B1909" s="103"/>
      <c r="C1909" s="103"/>
      <c r="D1909" s="103"/>
      <c r="E1909" s="103"/>
    </row>
    <row r="1910" spans="1:5" x14ac:dyDescent="0.2">
      <c r="A1910" s="102"/>
      <c r="B1910" s="103"/>
      <c r="C1910" s="103"/>
      <c r="D1910" s="103"/>
      <c r="E1910" s="103"/>
    </row>
    <row r="1911" spans="1:5" x14ac:dyDescent="0.2">
      <c r="A1911" s="102"/>
      <c r="B1911" s="103"/>
      <c r="C1911" s="103"/>
      <c r="D1911" s="103"/>
      <c r="E1911" s="103"/>
    </row>
    <row r="1912" spans="1:5" x14ac:dyDescent="0.2">
      <c r="A1912" s="102"/>
      <c r="B1912" s="103"/>
      <c r="C1912" s="103"/>
      <c r="D1912" s="103"/>
      <c r="E1912" s="103"/>
    </row>
    <row r="1913" spans="1:5" x14ac:dyDescent="0.2">
      <c r="A1913" s="102"/>
      <c r="B1913" s="103"/>
      <c r="C1913" s="103"/>
      <c r="D1913" s="103"/>
      <c r="E1913" s="103"/>
    </row>
    <row r="1914" spans="1:5" x14ac:dyDescent="0.2">
      <c r="A1914" s="102"/>
      <c r="B1914" s="103"/>
      <c r="C1914" s="103"/>
      <c r="D1914" s="103"/>
      <c r="E1914" s="103"/>
    </row>
    <row r="1915" spans="1:5" x14ac:dyDescent="0.2">
      <c r="A1915" s="102"/>
      <c r="B1915" s="103"/>
      <c r="C1915" s="103"/>
      <c r="D1915" s="103"/>
      <c r="E1915" s="103"/>
    </row>
    <row r="1916" spans="1:5" x14ac:dyDescent="0.2">
      <c r="A1916" s="102"/>
      <c r="B1916" s="103"/>
      <c r="C1916" s="103"/>
      <c r="D1916" s="103"/>
      <c r="E1916" s="103"/>
    </row>
    <row r="1917" spans="1:5" x14ac:dyDescent="0.2">
      <c r="A1917" s="102"/>
      <c r="B1917" s="103"/>
      <c r="C1917" s="103"/>
      <c r="D1917" s="103"/>
      <c r="E1917" s="103"/>
    </row>
    <row r="1918" spans="1:5" x14ac:dyDescent="0.2">
      <c r="A1918" s="102"/>
      <c r="B1918" s="103"/>
      <c r="C1918" s="103"/>
      <c r="D1918" s="103"/>
      <c r="E1918" s="103"/>
    </row>
    <row r="1919" spans="1:5" x14ac:dyDescent="0.2">
      <c r="A1919" s="102"/>
      <c r="B1919" s="103"/>
      <c r="C1919" s="103"/>
      <c r="D1919" s="103"/>
      <c r="E1919" s="103"/>
    </row>
    <row r="1920" spans="1:5" x14ac:dyDescent="0.2">
      <c r="A1920" s="102"/>
      <c r="B1920" s="103"/>
      <c r="C1920" s="103"/>
      <c r="D1920" s="103"/>
      <c r="E1920" s="103"/>
    </row>
    <row r="1921" spans="1:5" x14ac:dyDescent="0.2">
      <c r="A1921" s="102"/>
      <c r="B1921" s="103"/>
      <c r="C1921" s="103"/>
      <c r="D1921" s="103"/>
      <c r="E1921" s="103"/>
    </row>
    <row r="1922" spans="1:5" x14ac:dyDescent="0.2">
      <c r="A1922" s="102"/>
      <c r="B1922" s="103"/>
      <c r="C1922" s="103"/>
      <c r="D1922" s="103"/>
      <c r="E1922" s="103"/>
    </row>
    <row r="1923" spans="1:5" x14ac:dyDescent="0.2">
      <c r="A1923" s="102"/>
      <c r="B1923" s="103"/>
      <c r="C1923" s="103"/>
      <c r="D1923" s="103"/>
      <c r="E1923" s="103"/>
    </row>
    <row r="1924" spans="1:5" x14ac:dyDescent="0.2">
      <c r="A1924" s="102"/>
      <c r="B1924" s="103"/>
      <c r="C1924" s="103"/>
      <c r="D1924" s="103"/>
      <c r="E1924" s="103"/>
    </row>
    <row r="1925" spans="1:5" x14ac:dyDescent="0.2">
      <c r="A1925" s="102"/>
      <c r="B1925" s="103"/>
      <c r="C1925" s="103"/>
      <c r="D1925" s="103"/>
      <c r="E1925" s="103"/>
    </row>
    <row r="1926" spans="1:5" x14ac:dyDescent="0.2">
      <c r="A1926" s="102"/>
      <c r="B1926" s="103"/>
      <c r="C1926" s="103"/>
      <c r="D1926" s="103"/>
      <c r="E1926" s="103"/>
    </row>
    <row r="1927" spans="1:5" x14ac:dyDescent="0.2">
      <c r="A1927" s="102"/>
      <c r="B1927" s="103"/>
      <c r="C1927" s="103"/>
      <c r="D1927" s="103"/>
      <c r="E1927" s="103"/>
    </row>
    <row r="1928" spans="1:5" x14ac:dyDescent="0.2">
      <c r="A1928" s="102"/>
      <c r="B1928" s="103"/>
      <c r="C1928" s="103"/>
      <c r="D1928" s="103"/>
      <c r="E1928" s="103"/>
    </row>
    <row r="1929" spans="1:5" x14ac:dyDescent="0.2">
      <c r="A1929" s="102"/>
      <c r="B1929" s="103"/>
      <c r="C1929" s="103"/>
      <c r="D1929" s="103"/>
      <c r="E1929" s="103"/>
    </row>
    <row r="1930" spans="1:5" x14ac:dyDescent="0.2">
      <c r="A1930" s="102"/>
      <c r="B1930" s="103"/>
      <c r="C1930" s="103"/>
      <c r="D1930" s="103"/>
      <c r="E1930" s="103"/>
    </row>
    <row r="1931" spans="1:5" x14ac:dyDescent="0.2">
      <c r="A1931" s="102"/>
      <c r="B1931" s="103"/>
      <c r="C1931" s="103"/>
      <c r="D1931" s="103"/>
      <c r="E1931" s="103"/>
    </row>
    <row r="1932" spans="1:5" x14ac:dyDescent="0.2">
      <c r="A1932" s="102"/>
      <c r="B1932" s="103"/>
      <c r="C1932" s="103"/>
      <c r="D1932" s="103"/>
      <c r="E1932" s="103"/>
    </row>
    <row r="1933" spans="1:5" x14ac:dyDescent="0.2">
      <c r="A1933" s="102"/>
      <c r="B1933" s="103"/>
      <c r="C1933" s="103"/>
      <c r="D1933" s="103"/>
      <c r="E1933" s="103"/>
    </row>
    <row r="1934" spans="1:5" x14ac:dyDescent="0.2">
      <c r="A1934" s="102"/>
      <c r="B1934" s="103"/>
      <c r="C1934" s="103"/>
      <c r="D1934" s="103"/>
      <c r="E1934" s="103"/>
    </row>
    <row r="1935" spans="1:5" x14ac:dyDescent="0.2">
      <c r="A1935" s="102"/>
      <c r="B1935" s="103"/>
      <c r="C1935" s="103"/>
      <c r="D1935" s="103"/>
      <c r="E1935" s="103"/>
    </row>
    <row r="1936" spans="1:5" x14ac:dyDescent="0.2">
      <c r="A1936" s="102"/>
      <c r="B1936" s="103"/>
      <c r="C1936" s="103"/>
      <c r="D1936" s="103"/>
      <c r="E1936" s="103"/>
    </row>
    <row r="1937" spans="1:5" x14ac:dyDescent="0.2">
      <c r="A1937" s="102"/>
      <c r="B1937" s="103"/>
      <c r="C1937" s="103"/>
      <c r="D1937" s="103"/>
      <c r="E1937" s="103"/>
    </row>
    <row r="1938" spans="1:5" x14ac:dyDescent="0.2">
      <c r="A1938" s="102"/>
      <c r="B1938" s="103"/>
      <c r="C1938" s="103"/>
      <c r="D1938" s="103"/>
      <c r="E1938" s="103"/>
    </row>
    <row r="1939" spans="1:5" x14ac:dyDescent="0.2">
      <c r="A1939" s="102"/>
      <c r="B1939" s="103"/>
      <c r="C1939" s="103"/>
      <c r="D1939" s="103"/>
      <c r="E1939" s="103"/>
    </row>
    <row r="1940" spans="1:5" x14ac:dyDescent="0.2">
      <c r="A1940" s="102"/>
      <c r="B1940" s="103"/>
      <c r="C1940" s="103"/>
      <c r="D1940" s="103"/>
      <c r="E1940" s="103"/>
    </row>
    <row r="1941" spans="1:5" x14ac:dyDescent="0.2">
      <c r="A1941" s="102"/>
      <c r="B1941" s="103"/>
      <c r="C1941" s="103"/>
      <c r="D1941" s="103"/>
      <c r="E1941" s="103"/>
    </row>
    <row r="1942" spans="1:5" x14ac:dyDescent="0.2">
      <c r="A1942" s="102"/>
      <c r="B1942" s="103"/>
      <c r="C1942" s="103"/>
      <c r="D1942" s="103"/>
      <c r="E1942" s="103"/>
    </row>
    <row r="1943" spans="1:5" x14ac:dyDescent="0.2">
      <c r="A1943" s="102"/>
      <c r="B1943" s="103"/>
      <c r="C1943" s="103"/>
      <c r="D1943" s="103"/>
      <c r="E1943" s="103"/>
    </row>
    <row r="1944" spans="1:5" x14ac:dyDescent="0.2">
      <c r="A1944" s="102"/>
      <c r="B1944" s="103"/>
      <c r="C1944" s="103"/>
      <c r="D1944" s="103"/>
      <c r="E1944" s="103"/>
    </row>
    <row r="1945" spans="1:5" x14ac:dyDescent="0.2">
      <c r="A1945" s="102"/>
      <c r="B1945" s="103"/>
      <c r="C1945" s="103"/>
      <c r="D1945" s="103"/>
      <c r="E1945" s="103"/>
    </row>
    <row r="1946" spans="1:5" x14ac:dyDescent="0.2">
      <c r="A1946" s="102"/>
      <c r="B1946" s="103"/>
      <c r="C1946" s="103"/>
      <c r="D1946" s="103"/>
      <c r="E1946" s="103"/>
    </row>
    <row r="1947" spans="1:5" x14ac:dyDescent="0.2">
      <c r="A1947" s="102"/>
      <c r="B1947" s="103"/>
      <c r="C1947" s="103"/>
      <c r="D1947" s="103"/>
      <c r="E1947" s="103"/>
    </row>
    <row r="1948" spans="1:5" x14ac:dyDescent="0.2">
      <c r="A1948" s="102"/>
      <c r="B1948" s="103"/>
      <c r="C1948" s="103"/>
      <c r="D1948" s="103"/>
      <c r="E1948" s="103"/>
    </row>
    <row r="1949" spans="1:5" x14ac:dyDescent="0.2">
      <c r="A1949" s="102"/>
      <c r="B1949" s="103"/>
      <c r="C1949" s="103"/>
      <c r="D1949" s="103"/>
      <c r="E1949" s="103"/>
    </row>
    <row r="1950" spans="1:5" x14ac:dyDescent="0.2">
      <c r="A1950" s="102"/>
      <c r="B1950" s="103"/>
      <c r="C1950" s="103"/>
      <c r="D1950" s="103"/>
      <c r="E1950" s="103"/>
    </row>
    <row r="1951" spans="1:5" x14ac:dyDescent="0.2">
      <c r="A1951" s="102"/>
      <c r="B1951" s="103"/>
      <c r="C1951" s="103"/>
      <c r="D1951" s="103"/>
      <c r="E1951" s="103"/>
    </row>
    <row r="1952" spans="1:5" x14ac:dyDescent="0.2">
      <c r="A1952" s="102"/>
      <c r="B1952" s="103"/>
      <c r="C1952" s="103"/>
      <c r="D1952" s="103"/>
      <c r="E1952" s="103"/>
    </row>
    <row r="1953" spans="1:5" x14ac:dyDescent="0.2">
      <c r="A1953" s="102"/>
      <c r="B1953" s="103"/>
      <c r="C1953" s="103"/>
      <c r="D1953" s="103"/>
      <c r="E1953" s="103"/>
    </row>
    <row r="1954" spans="1:5" x14ac:dyDescent="0.2">
      <c r="A1954" s="102"/>
      <c r="B1954" s="103"/>
      <c r="C1954" s="103"/>
      <c r="D1954" s="103"/>
      <c r="E1954" s="103"/>
    </row>
    <row r="1955" spans="1:5" x14ac:dyDescent="0.2">
      <c r="A1955" s="102"/>
      <c r="B1955" s="103"/>
      <c r="C1955" s="103"/>
      <c r="D1955" s="103"/>
      <c r="E1955" s="103"/>
    </row>
    <row r="1956" spans="1:5" x14ac:dyDescent="0.2">
      <c r="A1956" s="102"/>
      <c r="B1956" s="103"/>
      <c r="C1956" s="103"/>
      <c r="D1956" s="103"/>
      <c r="E1956" s="103"/>
    </row>
    <row r="1957" spans="1:5" x14ac:dyDescent="0.2">
      <c r="A1957" s="102"/>
      <c r="B1957" s="103"/>
      <c r="C1957" s="103"/>
      <c r="D1957" s="103"/>
      <c r="E1957" s="103"/>
    </row>
    <row r="1958" spans="1:5" x14ac:dyDescent="0.2">
      <c r="A1958" s="102"/>
      <c r="B1958" s="103"/>
      <c r="C1958" s="103"/>
      <c r="D1958" s="103"/>
      <c r="E1958" s="103"/>
    </row>
    <row r="1959" spans="1:5" x14ac:dyDescent="0.2">
      <c r="A1959" s="102"/>
      <c r="B1959" s="103"/>
      <c r="C1959" s="103"/>
      <c r="D1959" s="103"/>
      <c r="E1959" s="103"/>
    </row>
    <row r="1960" spans="1:5" x14ac:dyDescent="0.2">
      <c r="A1960" s="102"/>
      <c r="B1960" s="103"/>
      <c r="C1960" s="103"/>
      <c r="D1960" s="103"/>
      <c r="E1960" s="103"/>
    </row>
    <row r="1961" spans="1:5" x14ac:dyDescent="0.2">
      <c r="A1961" s="102"/>
      <c r="B1961" s="103"/>
      <c r="C1961" s="103"/>
      <c r="D1961" s="103"/>
      <c r="E1961" s="103"/>
    </row>
    <row r="1962" spans="1:5" x14ac:dyDescent="0.2">
      <c r="A1962" s="102"/>
      <c r="B1962" s="103"/>
      <c r="C1962" s="103"/>
      <c r="D1962" s="103"/>
      <c r="E1962" s="103"/>
    </row>
    <row r="1963" spans="1:5" x14ac:dyDescent="0.2">
      <c r="A1963" s="102"/>
      <c r="B1963" s="103"/>
      <c r="C1963" s="103"/>
      <c r="D1963" s="103"/>
      <c r="E1963" s="103"/>
    </row>
    <row r="1964" spans="1:5" x14ac:dyDescent="0.2">
      <c r="A1964" s="102"/>
      <c r="B1964" s="103"/>
      <c r="C1964" s="103"/>
      <c r="D1964" s="103"/>
      <c r="E1964" s="103"/>
    </row>
    <row r="1965" spans="1:5" x14ac:dyDescent="0.2">
      <c r="A1965" s="102"/>
      <c r="B1965" s="103"/>
      <c r="C1965" s="103"/>
      <c r="D1965" s="103"/>
      <c r="E1965" s="103"/>
    </row>
    <row r="1966" spans="1:5" x14ac:dyDescent="0.2">
      <c r="A1966" s="102"/>
      <c r="B1966" s="103"/>
      <c r="C1966" s="103"/>
      <c r="D1966" s="103"/>
      <c r="E1966" s="103"/>
    </row>
    <row r="1967" spans="1:5" x14ac:dyDescent="0.2">
      <c r="A1967" s="102"/>
      <c r="B1967" s="103"/>
      <c r="C1967" s="103"/>
      <c r="D1967" s="103"/>
      <c r="E1967" s="103"/>
    </row>
    <row r="1968" spans="1:5" x14ac:dyDescent="0.2">
      <c r="A1968" s="102"/>
      <c r="B1968" s="103"/>
      <c r="C1968" s="103"/>
      <c r="D1968" s="103"/>
      <c r="E1968" s="103"/>
    </row>
    <row r="1969" spans="1:5" x14ac:dyDescent="0.2">
      <c r="A1969" s="102"/>
      <c r="B1969" s="103"/>
      <c r="C1969" s="103"/>
      <c r="D1969" s="103"/>
      <c r="E1969" s="103"/>
    </row>
    <row r="1970" spans="1:5" x14ac:dyDescent="0.2">
      <c r="A1970" s="102"/>
      <c r="B1970" s="103"/>
      <c r="C1970" s="103"/>
      <c r="D1970" s="103"/>
      <c r="E1970" s="103"/>
    </row>
    <row r="1971" spans="1:5" x14ac:dyDescent="0.2">
      <c r="A1971" s="102"/>
      <c r="B1971" s="103"/>
      <c r="C1971" s="103"/>
      <c r="D1971" s="103"/>
      <c r="E1971" s="103"/>
    </row>
    <row r="1972" spans="1:5" x14ac:dyDescent="0.2">
      <c r="A1972" s="102"/>
      <c r="B1972" s="103"/>
      <c r="C1972" s="103"/>
      <c r="D1972" s="103"/>
      <c r="E1972" s="103"/>
    </row>
    <row r="1973" spans="1:5" x14ac:dyDescent="0.2">
      <c r="A1973" s="102"/>
      <c r="B1973" s="103"/>
      <c r="C1973" s="103"/>
      <c r="D1973" s="103"/>
      <c r="E1973" s="103"/>
    </row>
    <row r="1974" spans="1:5" x14ac:dyDescent="0.2">
      <c r="A1974" s="102"/>
      <c r="B1974" s="103"/>
      <c r="C1974" s="103"/>
      <c r="D1974" s="103"/>
      <c r="E1974" s="103"/>
    </row>
    <row r="1975" spans="1:5" x14ac:dyDescent="0.2">
      <c r="A1975" s="102"/>
      <c r="B1975" s="103"/>
      <c r="C1975" s="103"/>
      <c r="D1975" s="103"/>
      <c r="E1975" s="103"/>
    </row>
    <row r="1976" spans="1:5" x14ac:dyDescent="0.2">
      <c r="A1976" s="102"/>
      <c r="B1976" s="103"/>
      <c r="C1976" s="103"/>
      <c r="D1976" s="103"/>
      <c r="E1976" s="103"/>
    </row>
    <row r="1977" spans="1:5" x14ac:dyDescent="0.2">
      <c r="A1977" s="102"/>
      <c r="B1977" s="103"/>
      <c r="C1977" s="103"/>
      <c r="D1977" s="103"/>
      <c r="E1977" s="103"/>
    </row>
    <row r="1978" spans="1:5" x14ac:dyDescent="0.2">
      <c r="A1978" s="102"/>
      <c r="B1978" s="103"/>
      <c r="C1978" s="103"/>
      <c r="D1978" s="103"/>
      <c r="E1978" s="103"/>
    </row>
    <row r="1979" spans="1:5" x14ac:dyDescent="0.2">
      <c r="A1979" s="102"/>
      <c r="B1979" s="103"/>
      <c r="C1979" s="103"/>
      <c r="D1979" s="103"/>
      <c r="E1979" s="103"/>
    </row>
    <row r="1980" spans="1:5" x14ac:dyDescent="0.2">
      <c r="A1980" s="102"/>
      <c r="B1980" s="103"/>
      <c r="C1980" s="103"/>
      <c r="D1980" s="103"/>
      <c r="E1980" s="103"/>
    </row>
    <row r="1981" spans="1:5" x14ac:dyDescent="0.2">
      <c r="A1981" s="102"/>
      <c r="B1981" s="103"/>
      <c r="C1981" s="103"/>
      <c r="D1981" s="103"/>
      <c r="E1981" s="103"/>
    </row>
    <row r="1982" spans="1:5" x14ac:dyDescent="0.2">
      <c r="A1982" s="102"/>
      <c r="B1982" s="103"/>
      <c r="C1982" s="103"/>
      <c r="D1982" s="103"/>
      <c r="E1982" s="103"/>
    </row>
    <row r="1983" spans="1:5" x14ac:dyDescent="0.2">
      <c r="A1983" s="102"/>
      <c r="B1983" s="103"/>
      <c r="C1983" s="103"/>
      <c r="D1983" s="103"/>
      <c r="E1983" s="103"/>
    </row>
    <row r="1984" spans="1:5" x14ac:dyDescent="0.2">
      <c r="A1984" s="102"/>
      <c r="B1984" s="103"/>
      <c r="C1984" s="103"/>
      <c r="D1984" s="103"/>
      <c r="E1984" s="103"/>
    </row>
    <row r="1985" spans="1:5" x14ac:dyDescent="0.2">
      <c r="A1985" s="102"/>
      <c r="B1985" s="103"/>
      <c r="C1985" s="103"/>
      <c r="D1985" s="103"/>
      <c r="E1985" s="103"/>
    </row>
    <row r="1986" spans="1:5" x14ac:dyDescent="0.2">
      <c r="A1986" s="102"/>
      <c r="B1986" s="103"/>
      <c r="C1986" s="103"/>
      <c r="D1986" s="103"/>
      <c r="E1986" s="103"/>
    </row>
    <row r="1987" spans="1:5" x14ac:dyDescent="0.2">
      <c r="A1987" s="102"/>
      <c r="B1987" s="103"/>
      <c r="C1987" s="103"/>
      <c r="D1987" s="103"/>
      <c r="E1987" s="103"/>
    </row>
    <row r="1988" spans="1:5" x14ac:dyDescent="0.2">
      <c r="A1988" s="102"/>
      <c r="B1988" s="103"/>
      <c r="C1988" s="103"/>
      <c r="D1988" s="103"/>
      <c r="E1988" s="103"/>
    </row>
    <row r="1989" spans="1:5" x14ac:dyDescent="0.2">
      <c r="A1989" s="102"/>
      <c r="B1989" s="103"/>
      <c r="C1989" s="103"/>
      <c r="D1989" s="103"/>
      <c r="E1989" s="103"/>
    </row>
    <row r="1990" spans="1:5" x14ac:dyDescent="0.2">
      <c r="A1990" s="102"/>
      <c r="B1990" s="103"/>
      <c r="C1990" s="103"/>
      <c r="D1990" s="103"/>
      <c r="E1990" s="103"/>
    </row>
    <row r="1991" spans="1:5" x14ac:dyDescent="0.2">
      <c r="A1991" s="102"/>
      <c r="B1991" s="103"/>
      <c r="C1991" s="103"/>
      <c r="D1991" s="103"/>
      <c r="E1991" s="103"/>
    </row>
    <row r="1992" spans="1:5" x14ac:dyDescent="0.2">
      <c r="A1992" s="102"/>
      <c r="B1992" s="103"/>
      <c r="C1992" s="103"/>
      <c r="D1992" s="103"/>
      <c r="E1992" s="103"/>
    </row>
    <row r="1993" spans="1:5" x14ac:dyDescent="0.2">
      <c r="A1993" s="102"/>
      <c r="B1993" s="103"/>
      <c r="C1993" s="103"/>
      <c r="D1993" s="103"/>
      <c r="E1993" s="103"/>
    </row>
    <row r="1994" spans="1:5" x14ac:dyDescent="0.2">
      <c r="A1994" s="102"/>
      <c r="B1994" s="103"/>
      <c r="C1994" s="103"/>
      <c r="D1994" s="103"/>
      <c r="E1994" s="103"/>
    </row>
    <row r="1995" spans="1:5" x14ac:dyDescent="0.2">
      <c r="A1995" s="102"/>
      <c r="B1995" s="103"/>
      <c r="C1995" s="103"/>
      <c r="D1995" s="103"/>
      <c r="E1995" s="103"/>
    </row>
    <row r="1996" spans="1:5" x14ac:dyDescent="0.2">
      <c r="A1996" s="102"/>
      <c r="B1996" s="103"/>
      <c r="C1996" s="103"/>
      <c r="D1996" s="103"/>
      <c r="E1996" s="103"/>
    </row>
    <row r="1997" spans="1:5" x14ac:dyDescent="0.2">
      <c r="A1997" s="102"/>
      <c r="B1997" s="103"/>
      <c r="C1997" s="103"/>
      <c r="D1997" s="103"/>
      <c r="E1997" s="103"/>
    </row>
    <row r="1998" spans="1:5" x14ac:dyDescent="0.2">
      <c r="A1998" s="102"/>
      <c r="B1998" s="103"/>
      <c r="C1998" s="103"/>
      <c r="D1998" s="103"/>
      <c r="E1998" s="103"/>
    </row>
    <row r="1999" spans="1:5" x14ac:dyDescent="0.2">
      <c r="A1999" s="102"/>
      <c r="B1999" s="103"/>
      <c r="C1999" s="103"/>
      <c r="D1999" s="103"/>
      <c r="E1999" s="103"/>
    </row>
    <row r="2000" spans="1:5" x14ac:dyDescent="0.2">
      <c r="A2000" s="102"/>
      <c r="B2000" s="103"/>
      <c r="C2000" s="103"/>
      <c r="D2000" s="103"/>
      <c r="E2000" s="103"/>
    </row>
    <row r="2001" spans="1:5" x14ac:dyDescent="0.2">
      <c r="A2001" s="102"/>
      <c r="B2001" s="103"/>
      <c r="C2001" s="103"/>
      <c r="D2001" s="103"/>
      <c r="E2001" s="103"/>
    </row>
    <row r="2002" spans="1:5" x14ac:dyDescent="0.2">
      <c r="A2002" s="102"/>
      <c r="B2002" s="103"/>
      <c r="C2002" s="103"/>
      <c r="D2002" s="103"/>
      <c r="E2002" s="103"/>
    </row>
    <row r="2003" spans="1:5" x14ac:dyDescent="0.2">
      <c r="A2003" s="102"/>
      <c r="B2003" s="103"/>
      <c r="C2003" s="103"/>
      <c r="D2003" s="103"/>
      <c r="E2003" s="103"/>
    </row>
    <row r="2004" spans="1:5" x14ac:dyDescent="0.2">
      <c r="A2004" s="102"/>
      <c r="B2004" s="103"/>
      <c r="C2004" s="103"/>
      <c r="D2004" s="103"/>
      <c r="E2004" s="103"/>
    </row>
    <row r="2005" spans="1:5" x14ac:dyDescent="0.2">
      <c r="A2005" s="102"/>
      <c r="B2005" s="103"/>
      <c r="C2005" s="103"/>
      <c r="D2005" s="103"/>
      <c r="E2005" s="103"/>
    </row>
    <row r="2006" spans="1:5" x14ac:dyDescent="0.2">
      <c r="A2006" s="102"/>
      <c r="B2006" s="103"/>
      <c r="C2006" s="103"/>
      <c r="D2006" s="103"/>
      <c r="E2006" s="103"/>
    </row>
    <row r="2007" spans="1:5" x14ac:dyDescent="0.2">
      <c r="A2007" s="102"/>
      <c r="B2007" s="103"/>
      <c r="C2007" s="103"/>
      <c r="D2007" s="103"/>
      <c r="E2007" s="103"/>
    </row>
    <row r="2008" spans="1:5" x14ac:dyDescent="0.2">
      <c r="A2008" s="102"/>
      <c r="B2008" s="103"/>
      <c r="C2008" s="103"/>
      <c r="D2008" s="103"/>
      <c r="E2008" s="103"/>
    </row>
    <row r="2009" spans="1:5" x14ac:dyDescent="0.2">
      <c r="A2009" s="102"/>
      <c r="B2009" s="103"/>
      <c r="C2009" s="103"/>
      <c r="D2009" s="103"/>
      <c r="E2009" s="103"/>
    </row>
    <row r="2010" spans="1:5" x14ac:dyDescent="0.2">
      <c r="A2010" s="102"/>
      <c r="B2010" s="103"/>
      <c r="C2010" s="103"/>
      <c r="D2010" s="103"/>
      <c r="E2010" s="103"/>
    </row>
    <row r="2011" spans="1:5" x14ac:dyDescent="0.2">
      <c r="A2011" s="102"/>
      <c r="B2011" s="103"/>
      <c r="C2011" s="103"/>
      <c r="D2011" s="103"/>
      <c r="E2011" s="103"/>
    </row>
    <row r="2012" spans="1:5" x14ac:dyDescent="0.2">
      <c r="A2012" s="102"/>
      <c r="B2012" s="103"/>
      <c r="C2012" s="103"/>
      <c r="D2012" s="103"/>
      <c r="E2012" s="103"/>
    </row>
    <row r="2013" spans="1:5" x14ac:dyDescent="0.2">
      <c r="A2013" s="102"/>
      <c r="B2013" s="103"/>
      <c r="C2013" s="103"/>
      <c r="D2013" s="103"/>
      <c r="E2013" s="103"/>
    </row>
    <row r="2014" spans="1:5" x14ac:dyDescent="0.2">
      <c r="A2014" s="102"/>
      <c r="B2014" s="103"/>
      <c r="C2014" s="103"/>
      <c r="D2014" s="103"/>
      <c r="E2014" s="103"/>
    </row>
    <row r="2015" spans="1:5" x14ac:dyDescent="0.2">
      <c r="A2015" s="102"/>
      <c r="B2015" s="103"/>
      <c r="C2015" s="103"/>
      <c r="D2015" s="103"/>
      <c r="E2015" s="103"/>
    </row>
    <row r="2016" spans="1:5" x14ac:dyDescent="0.2">
      <c r="A2016" s="102"/>
      <c r="B2016" s="103"/>
      <c r="C2016" s="103"/>
      <c r="D2016" s="103"/>
      <c r="E2016" s="103"/>
    </row>
    <row r="2017" spans="1:5" x14ac:dyDescent="0.2">
      <c r="A2017" s="102"/>
      <c r="B2017" s="103"/>
      <c r="C2017" s="103"/>
      <c r="D2017" s="103"/>
      <c r="E2017" s="103"/>
    </row>
    <row r="2018" spans="1:5" x14ac:dyDescent="0.2">
      <c r="A2018" s="102"/>
      <c r="B2018" s="103"/>
      <c r="C2018" s="103"/>
      <c r="D2018" s="103"/>
      <c r="E2018" s="103"/>
    </row>
    <row r="2019" spans="1:5" x14ac:dyDescent="0.2">
      <c r="A2019" s="102"/>
      <c r="B2019" s="103"/>
      <c r="C2019" s="103"/>
      <c r="D2019" s="103"/>
      <c r="E2019" s="103"/>
    </row>
    <row r="2020" spans="1:5" x14ac:dyDescent="0.2">
      <c r="A2020" s="102"/>
      <c r="B2020" s="103"/>
      <c r="C2020" s="103"/>
      <c r="D2020" s="103"/>
      <c r="E2020" s="103"/>
    </row>
    <row r="2021" spans="1:5" x14ac:dyDescent="0.2">
      <c r="A2021" s="102"/>
      <c r="B2021" s="103"/>
      <c r="C2021" s="103"/>
      <c r="D2021" s="103"/>
      <c r="E2021" s="103"/>
    </row>
    <row r="2022" spans="1:5" x14ac:dyDescent="0.2">
      <c r="A2022" s="102"/>
      <c r="B2022" s="103"/>
      <c r="C2022" s="103"/>
      <c r="D2022" s="103"/>
      <c r="E2022" s="103"/>
    </row>
    <row r="2023" spans="1:5" x14ac:dyDescent="0.2">
      <c r="A2023" s="102"/>
      <c r="B2023" s="103"/>
      <c r="C2023" s="103"/>
      <c r="D2023" s="103"/>
      <c r="E2023" s="103"/>
    </row>
    <row r="2024" spans="1:5" x14ac:dyDescent="0.2">
      <c r="A2024" s="102"/>
      <c r="B2024" s="103"/>
      <c r="C2024" s="103"/>
      <c r="D2024" s="103"/>
      <c r="E2024" s="103"/>
    </row>
    <row r="2025" spans="1:5" x14ac:dyDescent="0.2">
      <c r="A2025" s="102"/>
      <c r="B2025" s="103"/>
      <c r="C2025" s="103"/>
      <c r="D2025" s="103"/>
      <c r="E2025" s="103"/>
    </row>
    <row r="2026" spans="1:5" x14ac:dyDescent="0.2">
      <c r="A2026" s="102"/>
      <c r="B2026" s="103"/>
      <c r="C2026" s="103"/>
      <c r="D2026" s="103"/>
      <c r="E2026" s="103"/>
    </row>
    <row r="2027" spans="1:5" x14ac:dyDescent="0.2">
      <c r="A2027" s="102"/>
      <c r="B2027" s="103"/>
      <c r="C2027" s="103"/>
      <c r="D2027" s="103"/>
      <c r="E2027" s="103"/>
    </row>
    <row r="2028" spans="1:5" x14ac:dyDescent="0.2">
      <c r="A2028" s="102"/>
      <c r="B2028" s="103"/>
      <c r="C2028" s="103"/>
      <c r="D2028" s="103"/>
      <c r="E2028" s="103"/>
    </row>
    <row r="2029" spans="1:5" x14ac:dyDescent="0.2">
      <c r="A2029" s="102"/>
      <c r="B2029" s="103"/>
      <c r="C2029" s="103"/>
      <c r="D2029" s="103"/>
      <c r="E2029" s="103"/>
    </row>
    <row r="2030" spans="1:5" x14ac:dyDescent="0.2">
      <c r="A2030" s="102"/>
      <c r="B2030" s="103"/>
      <c r="C2030" s="103"/>
      <c r="D2030" s="103"/>
      <c r="E2030" s="103"/>
    </row>
    <row r="2031" spans="1:5" x14ac:dyDescent="0.2">
      <c r="A2031" s="102"/>
      <c r="B2031" s="103"/>
      <c r="C2031" s="103"/>
      <c r="D2031" s="103"/>
      <c r="E2031" s="103"/>
    </row>
    <row r="2032" spans="1:5" x14ac:dyDescent="0.2">
      <c r="A2032" s="102"/>
      <c r="B2032" s="103"/>
      <c r="C2032" s="103"/>
      <c r="D2032" s="103"/>
      <c r="E2032" s="103"/>
    </row>
    <row r="2033" spans="1:5" x14ac:dyDescent="0.2">
      <c r="A2033" s="102"/>
      <c r="B2033" s="103"/>
      <c r="C2033" s="103"/>
      <c r="D2033" s="103"/>
      <c r="E2033" s="103"/>
    </row>
    <row r="2034" spans="1:5" x14ac:dyDescent="0.2">
      <c r="A2034" s="102"/>
      <c r="B2034" s="103"/>
      <c r="C2034" s="103"/>
      <c r="D2034" s="103"/>
      <c r="E2034" s="103"/>
    </row>
    <row r="2035" spans="1:5" x14ac:dyDescent="0.2">
      <c r="A2035" s="102"/>
      <c r="B2035" s="103"/>
      <c r="C2035" s="103"/>
      <c r="D2035" s="103"/>
      <c r="E2035" s="103"/>
    </row>
    <row r="2036" spans="1:5" x14ac:dyDescent="0.2">
      <c r="A2036" s="102"/>
      <c r="B2036" s="103"/>
      <c r="C2036" s="103"/>
      <c r="D2036" s="103"/>
      <c r="E2036" s="103"/>
    </row>
    <row r="2037" spans="1:5" x14ac:dyDescent="0.2">
      <c r="A2037" s="102"/>
      <c r="B2037" s="103"/>
      <c r="C2037" s="103"/>
      <c r="D2037" s="103"/>
      <c r="E2037" s="103"/>
    </row>
    <row r="2038" spans="1:5" x14ac:dyDescent="0.2">
      <c r="A2038" s="102"/>
      <c r="B2038" s="103"/>
      <c r="C2038" s="103"/>
      <c r="D2038" s="103"/>
      <c r="E2038" s="103"/>
    </row>
    <row r="2039" spans="1:5" x14ac:dyDescent="0.2">
      <c r="A2039" s="102"/>
      <c r="B2039" s="103"/>
      <c r="C2039" s="103"/>
      <c r="D2039" s="103"/>
      <c r="E2039" s="103"/>
    </row>
    <row r="2040" spans="1:5" x14ac:dyDescent="0.2">
      <c r="A2040" s="102"/>
      <c r="B2040" s="103"/>
      <c r="C2040" s="103"/>
      <c r="D2040" s="103"/>
      <c r="E2040" s="103"/>
    </row>
    <row r="2041" spans="1:5" x14ac:dyDescent="0.2">
      <c r="A2041" s="102"/>
      <c r="B2041" s="103"/>
      <c r="C2041" s="103"/>
      <c r="D2041" s="103"/>
      <c r="E2041" s="103"/>
    </row>
    <row r="2042" spans="1:5" x14ac:dyDescent="0.2">
      <c r="A2042" s="102"/>
      <c r="B2042" s="103"/>
      <c r="C2042" s="103"/>
      <c r="D2042" s="103"/>
      <c r="E2042" s="103"/>
    </row>
    <row r="2043" spans="1:5" x14ac:dyDescent="0.2">
      <c r="A2043" s="102"/>
      <c r="B2043" s="103"/>
      <c r="C2043" s="103"/>
      <c r="D2043" s="103"/>
      <c r="E2043" s="103"/>
    </row>
    <row r="2044" spans="1:5" x14ac:dyDescent="0.2">
      <c r="A2044" s="102"/>
      <c r="B2044" s="103"/>
      <c r="C2044" s="103"/>
      <c r="D2044" s="103"/>
      <c r="E2044" s="103"/>
    </row>
    <row r="2045" spans="1:5" x14ac:dyDescent="0.2">
      <c r="A2045" s="102"/>
      <c r="B2045" s="103"/>
      <c r="C2045" s="103"/>
      <c r="D2045" s="103"/>
      <c r="E2045" s="103"/>
    </row>
    <row r="2046" spans="1:5" x14ac:dyDescent="0.2">
      <c r="A2046" s="102"/>
      <c r="B2046" s="103"/>
      <c r="C2046" s="103"/>
      <c r="D2046" s="103"/>
      <c r="E2046" s="103"/>
    </row>
    <row r="2047" spans="1:5" x14ac:dyDescent="0.2">
      <c r="A2047" s="102"/>
      <c r="B2047" s="103"/>
      <c r="C2047" s="103"/>
      <c r="D2047" s="103"/>
      <c r="E2047" s="103"/>
    </row>
    <row r="2048" spans="1:5" x14ac:dyDescent="0.2">
      <c r="A2048" s="102"/>
      <c r="B2048" s="103"/>
      <c r="C2048" s="103"/>
      <c r="D2048" s="103"/>
      <c r="E2048" s="103"/>
    </row>
    <row r="2049" spans="1:5" x14ac:dyDescent="0.2">
      <c r="A2049" s="102"/>
      <c r="B2049" s="103"/>
      <c r="C2049" s="103"/>
      <c r="D2049" s="103"/>
      <c r="E2049" s="103"/>
    </row>
    <row r="2050" spans="1:5" x14ac:dyDescent="0.2">
      <c r="A2050" s="102"/>
      <c r="B2050" s="103"/>
      <c r="C2050" s="103"/>
      <c r="D2050" s="103"/>
      <c r="E2050" s="103"/>
    </row>
    <row r="2051" spans="1:5" x14ac:dyDescent="0.2">
      <c r="A2051" s="102"/>
      <c r="B2051" s="103"/>
      <c r="C2051" s="103"/>
      <c r="D2051" s="103"/>
      <c r="E2051" s="103"/>
    </row>
    <row r="2052" spans="1:5" x14ac:dyDescent="0.2">
      <c r="A2052" s="102"/>
      <c r="B2052" s="103"/>
      <c r="C2052" s="103"/>
      <c r="D2052" s="103"/>
      <c r="E2052" s="103"/>
    </row>
    <row r="2053" spans="1:5" x14ac:dyDescent="0.2">
      <c r="A2053" s="102"/>
      <c r="B2053" s="103"/>
      <c r="C2053" s="103"/>
      <c r="D2053" s="103"/>
      <c r="E2053" s="103"/>
    </row>
    <row r="2054" spans="1:5" x14ac:dyDescent="0.2">
      <c r="A2054" s="102"/>
      <c r="B2054" s="103"/>
      <c r="C2054" s="103"/>
      <c r="D2054" s="103"/>
      <c r="E2054" s="103"/>
    </row>
    <row r="2055" spans="1:5" x14ac:dyDescent="0.2">
      <c r="A2055" s="102"/>
      <c r="B2055" s="103"/>
      <c r="C2055" s="103"/>
      <c r="D2055" s="103"/>
      <c r="E2055" s="103"/>
    </row>
    <row r="2056" spans="1:5" x14ac:dyDescent="0.2">
      <c r="A2056" s="102"/>
      <c r="B2056" s="103"/>
      <c r="C2056" s="103"/>
      <c r="D2056" s="103"/>
      <c r="E2056" s="103"/>
    </row>
    <row r="2057" spans="1:5" x14ac:dyDescent="0.2">
      <c r="A2057" s="102"/>
      <c r="B2057" s="103"/>
      <c r="C2057" s="103"/>
      <c r="D2057" s="103"/>
      <c r="E2057" s="103"/>
    </row>
    <row r="2058" spans="1:5" x14ac:dyDescent="0.2">
      <c r="A2058" s="102"/>
      <c r="B2058" s="103"/>
      <c r="C2058" s="103"/>
      <c r="D2058" s="103"/>
      <c r="E2058" s="103"/>
    </row>
    <row r="2059" spans="1:5" x14ac:dyDescent="0.2">
      <c r="A2059" s="102"/>
      <c r="B2059" s="103"/>
      <c r="C2059" s="103"/>
      <c r="D2059" s="103"/>
      <c r="E2059" s="103"/>
    </row>
    <row r="2060" spans="1:5" x14ac:dyDescent="0.2">
      <c r="A2060" s="102"/>
      <c r="B2060" s="103"/>
      <c r="C2060" s="103"/>
      <c r="D2060" s="103"/>
      <c r="E2060" s="103"/>
    </row>
    <row r="2061" spans="1:5" x14ac:dyDescent="0.2">
      <c r="A2061" s="102"/>
      <c r="B2061" s="103"/>
      <c r="C2061" s="103"/>
      <c r="D2061" s="103"/>
      <c r="E2061" s="103"/>
    </row>
    <row r="2062" spans="1:5" x14ac:dyDescent="0.2">
      <c r="A2062" s="102"/>
      <c r="B2062" s="103"/>
      <c r="C2062" s="103"/>
      <c r="D2062" s="103"/>
      <c r="E2062" s="103"/>
    </row>
    <row r="2063" spans="1:5" x14ac:dyDescent="0.2">
      <c r="A2063" s="102"/>
      <c r="B2063" s="103"/>
      <c r="C2063" s="103"/>
      <c r="D2063" s="103"/>
      <c r="E2063" s="103"/>
    </row>
    <row r="2064" spans="1:5" x14ac:dyDescent="0.2">
      <c r="A2064" s="102"/>
      <c r="B2064" s="103"/>
      <c r="C2064" s="103"/>
      <c r="D2064" s="103"/>
      <c r="E2064" s="103"/>
    </row>
    <row r="2065" spans="1:5" x14ac:dyDescent="0.2">
      <c r="A2065" s="102"/>
      <c r="B2065" s="103"/>
      <c r="C2065" s="103"/>
      <c r="D2065" s="103"/>
      <c r="E2065" s="103"/>
    </row>
    <row r="2066" spans="1:5" x14ac:dyDescent="0.2">
      <c r="A2066" s="102"/>
      <c r="B2066" s="103"/>
      <c r="C2066" s="103"/>
      <c r="D2066" s="103"/>
      <c r="E2066" s="103"/>
    </row>
    <row r="2067" spans="1:5" x14ac:dyDescent="0.2">
      <c r="A2067" s="102"/>
      <c r="B2067" s="103"/>
      <c r="C2067" s="103"/>
      <c r="D2067" s="103"/>
      <c r="E2067" s="103"/>
    </row>
    <row r="2068" spans="1:5" x14ac:dyDescent="0.2">
      <c r="A2068" s="102"/>
      <c r="B2068" s="103"/>
      <c r="C2068" s="103"/>
      <c r="D2068" s="103"/>
      <c r="E2068" s="103"/>
    </row>
    <row r="2069" spans="1:5" x14ac:dyDescent="0.2">
      <c r="A2069" s="102"/>
      <c r="B2069" s="103"/>
      <c r="C2069" s="103"/>
      <c r="D2069" s="103"/>
      <c r="E2069" s="103"/>
    </row>
    <row r="2070" spans="1:5" x14ac:dyDescent="0.2">
      <c r="A2070" s="102"/>
      <c r="B2070" s="103"/>
      <c r="C2070" s="103"/>
      <c r="D2070" s="103"/>
      <c r="E2070" s="103"/>
    </row>
    <row r="2071" spans="1:5" x14ac:dyDescent="0.2">
      <c r="A2071" s="102"/>
      <c r="B2071" s="103"/>
      <c r="C2071" s="103"/>
      <c r="D2071" s="103"/>
      <c r="E2071" s="103"/>
    </row>
    <row r="2072" spans="1:5" x14ac:dyDescent="0.2">
      <c r="A2072" s="102"/>
      <c r="B2072" s="103"/>
      <c r="C2072" s="103"/>
      <c r="D2072" s="103"/>
      <c r="E2072" s="103"/>
    </row>
    <row r="2073" spans="1:5" x14ac:dyDescent="0.2">
      <c r="A2073" s="102"/>
      <c r="B2073" s="103"/>
      <c r="C2073" s="103"/>
      <c r="D2073" s="103"/>
      <c r="E2073" s="103"/>
    </row>
    <row r="2074" spans="1:5" x14ac:dyDescent="0.2">
      <c r="A2074" s="102"/>
      <c r="B2074" s="103"/>
      <c r="C2074" s="103"/>
      <c r="D2074" s="103"/>
      <c r="E2074" s="103"/>
    </row>
    <row r="2075" spans="1:5" x14ac:dyDescent="0.2">
      <c r="A2075" s="102"/>
      <c r="B2075" s="103"/>
      <c r="C2075" s="103"/>
      <c r="D2075" s="103"/>
      <c r="E2075" s="103"/>
    </row>
    <row r="2076" spans="1:5" x14ac:dyDescent="0.2">
      <c r="A2076" s="102"/>
      <c r="B2076" s="103"/>
      <c r="C2076" s="103"/>
      <c r="D2076" s="103"/>
      <c r="E2076" s="103"/>
    </row>
    <row r="2077" spans="1:5" x14ac:dyDescent="0.2">
      <c r="A2077" s="102"/>
      <c r="B2077" s="103"/>
      <c r="C2077" s="103"/>
      <c r="D2077" s="103"/>
      <c r="E2077" s="103"/>
    </row>
    <row r="2078" spans="1:5" x14ac:dyDescent="0.2">
      <c r="A2078" s="102"/>
      <c r="B2078" s="103"/>
      <c r="C2078" s="103"/>
      <c r="D2078" s="103"/>
      <c r="E2078" s="103"/>
    </row>
    <row r="2079" spans="1:5" x14ac:dyDescent="0.2">
      <c r="A2079" s="102"/>
      <c r="B2079" s="103"/>
      <c r="C2079" s="103"/>
      <c r="D2079" s="103"/>
      <c r="E2079" s="103"/>
    </row>
    <row r="2080" spans="1:5" x14ac:dyDescent="0.2">
      <c r="A2080" s="102"/>
      <c r="B2080" s="103"/>
      <c r="C2080" s="103"/>
      <c r="D2080" s="103"/>
      <c r="E2080" s="103"/>
    </row>
    <row r="2081" spans="1:5" x14ac:dyDescent="0.2">
      <c r="A2081" s="102"/>
      <c r="B2081" s="103"/>
      <c r="C2081" s="103"/>
      <c r="D2081" s="103"/>
      <c r="E2081" s="103"/>
    </row>
    <row r="2082" spans="1:5" x14ac:dyDescent="0.2">
      <c r="A2082" s="102"/>
      <c r="B2082" s="103"/>
      <c r="C2082" s="103"/>
      <c r="D2082" s="103"/>
      <c r="E2082" s="103"/>
    </row>
    <row r="2083" spans="1:5" x14ac:dyDescent="0.2">
      <c r="A2083" s="102"/>
      <c r="B2083" s="103"/>
      <c r="C2083" s="103"/>
      <c r="D2083" s="103"/>
      <c r="E2083" s="103"/>
    </row>
    <row r="2084" spans="1:5" x14ac:dyDescent="0.2">
      <c r="A2084" s="102"/>
      <c r="B2084" s="103"/>
      <c r="C2084" s="103"/>
      <c r="D2084" s="103"/>
      <c r="E2084" s="103"/>
    </row>
    <row r="2085" spans="1:5" x14ac:dyDescent="0.2">
      <c r="A2085" s="102"/>
      <c r="B2085" s="103"/>
      <c r="C2085" s="103"/>
      <c r="D2085" s="103"/>
      <c r="E2085" s="103"/>
    </row>
    <row r="2086" spans="1:5" x14ac:dyDescent="0.2">
      <c r="A2086" s="102"/>
      <c r="B2086" s="103"/>
      <c r="C2086" s="103"/>
      <c r="D2086" s="103"/>
      <c r="E2086" s="103"/>
    </row>
    <row r="2087" spans="1:5" x14ac:dyDescent="0.2">
      <c r="A2087" s="102"/>
      <c r="B2087" s="103"/>
      <c r="C2087" s="103"/>
      <c r="D2087" s="103"/>
      <c r="E2087" s="103"/>
    </row>
    <row r="2088" spans="1:5" x14ac:dyDescent="0.2">
      <c r="A2088" s="102"/>
      <c r="B2088" s="103"/>
      <c r="C2088" s="103"/>
      <c r="D2088" s="103"/>
      <c r="E2088" s="103"/>
    </row>
    <row r="2089" spans="1:5" x14ac:dyDescent="0.2">
      <c r="A2089" s="102"/>
      <c r="B2089" s="103"/>
      <c r="C2089" s="103"/>
      <c r="D2089" s="103"/>
      <c r="E2089" s="103"/>
    </row>
    <row r="2090" spans="1:5" x14ac:dyDescent="0.2">
      <c r="A2090" s="102"/>
      <c r="B2090" s="103"/>
      <c r="C2090" s="103"/>
      <c r="D2090" s="103"/>
      <c r="E2090" s="103"/>
    </row>
    <row r="2091" spans="1:5" x14ac:dyDescent="0.2">
      <c r="A2091" s="102"/>
      <c r="B2091" s="103"/>
      <c r="C2091" s="103"/>
      <c r="D2091" s="103"/>
      <c r="E2091" s="103"/>
    </row>
    <row r="2092" spans="1:5" x14ac:dyDescent="0.2">
      <c r="A2092" s="102"/>
      <c r="B2092" s="103"/>
      <c r="C2092" s="103"/>
      <c r="D2092" s="103"/>
      <c r="E2092" s="103"/>
    </row>
    <row r="2093" spans="1:5" x14ac:dyDescent="0.2">
      <c r="A2093" s="102"/>
      <c r="B2093" s="103"/>
      <c r="C2093" s="103"/>
      <c r="D2093" s="103"/>
      <c r="E2093" s="103"/>
    </row>
    <row r="2094" spans="1:5" x14ac:dyDescent="0.2">
      <c r="A2094" s="102"/>
      <c r="B2094" s="103"/>
      <c r="C2094" s="103"/>
      <c r="D2094" s="103"/>
      <c r="E2094" s="103"/>
    </row>
    <row r="2095" spans="1:5" x14ac:dyDescent="0.2">
      <c r="A2095" s="102"/>
      <c r="B2095" s="103"/>
      <c r="C2095" s="103"/>
      <c r="D2095" s="103"/>
      <c r="E2095" s="103"/>
    </row>
    <row r="2096" spans="1:5" x14ac:dyDescent="0.2">
      <c r="A2096" s="102"/>
      <c r="B2096" s="103"/>
      <c r="C2096" s="103"/>
      <c r="D2096" s="103"/>
      <c r="E2096" s="103"/>
    </row>
    <row r="2097" spans="1:5" x14ac:dyDescent="0.2">
      <c r="A2097" s="102"/>
      <c r="B2097" s="103"/>
      <c r="C2097" s="103"/>
      <c r="D2097" s="103"/>
      <c r="E2097" s="103"/>
    </row>
    <row r="2098" spans="1:5" x14ac:dyDescent="0.2">
      <c r="A2098" s="102"/>
      <c r="B2098" s="103"/>
      <c r="C2098" s="103"/>
      <c r="D2098" s="103"/>
      <c r="E2098" s="103"/>
    </row>
    <row r="2099" spans="1:5" x14ac:dyDescent="0.2">
      <c r="A2099" s="102"/>
      <c r="B2099" s="103"/>
      <c r="C2099" s="103"/>
      <c r="D2099" s="103"/>
      <c r="E2099" s="103"/>
    </row>
    <row r="2100" spans="1:5" x14ac:dyDescent="0.2">
      <c r="A2100" s="102"/>
      <c r="B2100" s="103"/>
      <c r="C2100" s="103"/>
      <c r="D2100" s="103"/>
      <c r="E2100" s="103"/>
    </row>
    <row r="2101" spans="1:5" x14ac:dyDescent="0.2">
      <c r="A2101" s="102"/>
      <c r="B2101" s="103"/>
      <c r="C2101" s="103"/>
      <c r="D2101" s="103"/>
      <c r="E2101" s="103"/>
    </row>
    <row r="2102" spans="1:5" x14ac:dyDescent="0.2">
      <c r="A2102" s="102"/>
      <c r="B2102" s="103"/>
      <c r="C2102" s="103"/>
      <c r="D2102" s="103"/>
      <c r="E2102" s="103"/>
    </row>
    <row r="2103" spans="1:5" x14ac:dyDescent="0.2">
      <c r="A2103" s="102"/>
      <c r="B2103" s="103"/>
      <c r="C2103" s="103"/>
      <c r="D2103" s="103"/>
      <c r="E2103" s="103"/>
    </row>
    <row r="2104" spans="1:5" x14ac:dyDescent="0.2">
      <c r="A2104" s="102"/>
      <c r="B2104" s="103"/>
      <c r="C2104" s="103"/>
      <c r="D2104" s="103"/>
      <c r="E2104" s="103"/>
    </row>
    <row r="2105" spans="1:5" x14ac:dyDescent="0.2">
      <c r="A2105" s="102"/>
      <c r="B2105" s="103"/>
      <c r="C2105" s="103"/>
      <c r="D2105" s="103"/>
      <c r="E2105" s="103"/>
    </row>
    <row r="2106" spans="1:5" x14ac:dyDescent="0.2">
      <c r="A2106" s="102"/>
      <c r="B2106" s="103"/>
      <c r="C2106" s="103"/>
      <c r="D2106" s="103"/>
      <c r="E2106" s="103"/>
    </row>
    <row r="2107" spans="1:5" x14ac:dyDescent="0.2">
      <c r="A2107" s="102"/>
      <c r="B2107" s="103"/>
      <c r="C2107" s="103"/>
      <c r="D2107" s="103"/>
      <c r="E2107" s="103"/>
    </row>
    <row r="2108" spans="1:5" x14ac:dyDescent="0.2">
      <c r="A2108" s="102"/>
      <c r="B2108" s="103"/>
      <c r="C2108" s="103"/>
      <c r="D2108" s="103"/>
      <c r="E2108" s="103"/>
    </row>
    <row r="2109" spans="1:5" x14ac:dyDescent="0.2">
      <c r="A2109" s="102"/>
      <c r="B2109" s="103"/>
      <c r="C2109" s="103"/>
      <c r="D2109" s="103"/>
      <c r="E2109" s="103"/>
    </row>
    <row r="2110" spans="1:5" x14ac:dyDescent="0.2">
      <c r="A2110" s="102"/>
      <c r="B2110" s="103"/>
      <c r="C2110" s="103"/>
      <c r="D2110" s="103"/>
      <c r="E2110" s="103"/>
    </row>
    <row r="2111" spans="1:5" x14ac:dyDescent="0.2">
      <c r="A2111" s="102"/>
      <c r="B2111" s="103"/>
      <c r="C2111" s="103"/>
      <c r="D2111" s="103"/>
      <c r="E2111" s="103"/>
    </row>
    <row r="2112" spans="1:5" x14ac:dyDescent="0.2">
      <c r="A2112" s="102"/>
      <c r="B2112" s="103"/>
      <c r="C2112" s="103"/>
      <c r="D2112" s="103"/>
      <c r="E2112" s="103"/>
    </row>
    <row r="2113" spans="1:5" x14ac:dyDescent="0.2">
      <c r="A2113" s="102"/>
      <c r="B2113" s="103"/>
      <c r="C2113" s="103"/>
      <c r="D2113" s="103"/>
      <c r="E2113" s="103"/>
    </row>
    <row r="2114" spans="1:5" x14ac:dyDescent="0.2">
      <c r="A2114" s="102"/>
      <c r="B2114" s="103"/>
      <c r="C2114" s="103"/>
      <c r="D2114" s="103"/>
      <c r="E2114" s="103"/>
    </row>
    <row r="2115" spans="1:5" x14ac:dyDescent="0.2">
      <c r="A2115" s="102"/>
      <c r="B2115" s="103"/>
      <c r="C2115" s="103"/>
      <c r="D2115" s="103"/>
      <c r="E2115" s="103"/>
    </row>
    <row r="2116" spans="1:5" x14ac:dyDescent="0.2">
      <c r="A2116" s="102"/>
      <c r="B2116" s="103"/>
      <c r="C2116" s="103"/>
      <c r="D2116" s="103"/>
      <c r="E2116" s="103"/>
    </row>
    <row r="2117" spans="1:5" x14ac:dyDescent="0.2">
      <c r="A2117" s="102"/>
      <c r="B2117" s="103"/>
      <c r="C2117" s="103"/>
      <c r="D2117" s="103"/>
      <c r="E2117" s="103"/>
    </row>
    <row r="2118" spans="1:5" x14ac:dyDescent="0.2">
      <c r="A2118" s="102"/>
      <c r="B2118" s="103"/>
      <c r="C2118" s="103"/>
      <c r="D2118" s="103"/>
      <c r="E2118" s="103"/>
    </row>
    <row r="2119" spans="1:5" x14ac:dyDescent="0.2">
      <c r="A2119" s="102"/>
      <c r="B2119" s="103"/>
      <c r="C2119" s="103"/>
      <c r="D2119" s="103"/>
      <c r="E2119" s="103"/>
    </row>
    <row r="2120" spans="1:5" x14ac:dyDescent="0.2">
      <c r="A2120" s="102"/>
      <c r="B2120" s="103"/>
      <c r="C2120" s="103"/>
      <c r="D2120" s="103"/>
      <c r="E2120" s="103"/>
    </row>
    <row r="2121" spans="1:5" x14ac:dyDescent="0.2">
      <c r="A2121" s="102"/>
      <c r="B2121" s="103"/>
      <c r="C2121" s="103"/>
      <c r="D2121" s="103"/>
      <c r="E2121" s="103"/>
    </row>
    <row r="2122" spans="1:5" x14ac:dyDescent="0.2">
      <c r="A2122" s="102"/>
      <c r="B2122" s="103"/>
      <c r="C2122" s="103"/>
      <c r="D2122" s="103"/>
      <c r="E2122" s="103"/>
    </row>
    <row r="2123" spans="1:5" x14ac:dyDescent="0.2">
      <c r="A2123" s="102"/>
      <c r="B2123" s="103"/>
      <c r="C2123" s="103"/>
      <c r="D2123" s="103"/>
      <c r="E2123" s="103"/>
    </row>
    <row r="2124" spans="1:5" x14ac:dyDescent="0.2">
      <c r="A2124" s="102"/>
      <c r="B2124" s="103"/>
      <c r="C2124" s="103"/>
      <c r="D2124" s="103"/>
      <c r="E2124" s="103"/>
    </row>
    <row r="2125" spans="1:5" x14ac:dyDescent="0.2">
      <c r="A2125" s="102"/>
      <c r="B2125" s="103"/>
      <c r="C2125" s="103"/>
      <c r="D2125" s="103"/>
      <c r="E2125" s="103"/>
    </row>
    <row r="2126" spans="1:5" x14ac:dyDescent="0.2">
      <c r="A2126" s="102"/>
      <c r="B2126" s="103"/>
      <c r="C2126" s="103"/>
      <c r="D2126" s="103"/>
      <c r="E2126" s="103"/>
    </row>
    <row r="2127" spans="1:5" x14ac:dyDescent="0.2">
      <c r="A2127" s="102"/>
      <c r="B2127" s="103"/>
      <c r="C2127" s="103"/>
      <c r="D2127" s="103"/>
      <c r="E2127" s="103"/>
    </row>
    <row r="2128" spans="1:5" x14ac:dyDescent="0.2">
      <c r="A2128" s="102"/>
      <c r="B2128" s="103"/>
      <c r="C2128" s="103"/>
      <c r="D2128" s="103"/>
      <c r="E2128" s="103"/>
    </row>
    <row r="2129" spans="1:5" x14ac:dyDescent="0.2">
      <c r="A2129" s="102"/>
      <c r="B2129" s="103"/>
      <c r="C2129" s="103"/>
      <c r="D2129" s="103"/>
      <c r="E2129" s="103"/>
    </row>
    <row r="2130" spans="1:5" x14ac:dyDescent="0.2">
      <c r="A2130" s="102"/>
      <c r="B2130" s="103"/>
      <c r="C2130" s="103"/>
      <c r="D2130" s="103"/>
      <c r="E2130" s="103"/>
    </row>
    <row r="2131" spans="1:5" x14ac:dyDescent="0.2">
      <c r="A2131" s="102"/>
      <c r="B2131" s="103"/>
      <c r="C2131" s="103"/>
      <c r="D2131" s="103"/>
      <c r="E2131" s="103"/>
    </row>
    <row r="2132" spans="1:5" x14ac:dyDescent="0.2">
      <c r="A2132" s="102"/>
      <c r="B2132" s="103"/>
      <c r="C2132" s="103"/>
      <c r="D2132" s="103"/>
      <c r="E2132" s="103"/>
    </row>
    <row r="2133" spans="1:5" x14ac:dyDescent="0.2">
      <c r="A2133" s="102"/>
      <c r="B2133" s="103"/>
      <c r="C2133" s="103"/>
      <c r="D2133" s="103"/>
      <c r="E2133" s="103"/>
    </row>
    <row r="2134" spans="1:5" x14ac:dyDescent="0.2">
      <c r="A2134" s="102"/>
      <c r="B2134" s="103"/>
      <c r="C2134" s="103"/>
      <c r="D2134" s="103"/>
      <c r="E2134" s="103"/>
    </row>
    <row r="2135" spans="1:5" x14ac:dyDescent="0.2">
      <c r="A2135" s="102"/>
      <c r="B2135" s="103"/>
      <c r="C2135" s="103"/>
      <c r="D2135" s="103"/>
      <c r="E2135" s="103"/>
    </row>
    <row r="2136" spans="1:5" x14ac:dyDescent="0.2">
      <c r="A2136" s="102"/>
      <c r="B2136" s="103"/>
      <c r="C2136" s="103"/>
      <c r="D2136" s="103"/>
      <c r="E2136" s="103"/>
    </row>
    <row r="2137" spans="1:5" x14ac:dyDescent="0.2">
      <c r="A2137" s="102"/>
      <c r="B2137" s="103"/>
      <c r="C2137" s="103"/>
      <c r="D2137" s="103"/>
      <c r="E2137" s="103"/>
    </row>
    <row r="2138" spans="1:5" x14ac:dyDescent="0.2">
      <c r="A2138" s="102"/>
      <c r="B2138" s="103"/>
      <c r="C2138" s="103"/>
      <c r="D2138" s="103"/>
      <c r="E2138" s="103"/>
    </row>
    <row r="2139" spans="1:5" x14ac:dyDescent="0.2">
      <c r="A2139" s="102"/>
      <c r="B2139" s="103"/>
      <c r="C2139" s="103"/>
      <c r="D2139" s="103"/>
      <c r="E2139" s="103"/>
    </row>
    <row r="2140" spans="1:5" x14ac:dyDescent="0.2">
      <c r="A2140" s="102"/>
      <c r="B2140" s="103"/>
      <c r="C2140" s="103"/>
      <c r="D2140" s="103"/>
      <c r="E2140" s="103"/>
    </row>
    <row r="2141" spans="1:5" x14ac:dyDescent="0.2">
      <c r="A2141" s="102"/>
      <c r="B2141" s="103"/>
      <c r="C2141" s="103"/>
      <c r="D2141" s="103"/>
      <c r="E2141" s="103"/>
    </row>
    <row r="2142" spans="1:5" x14ac:dyDescent="0.2">
      <c r="A2142" s="102"/>
      <c r="B2142" s="103"/>
      <c r="C2142" s="103"/>
      <c r="D2142" s="103"/>
      <c r="E2142" s="103"/>
    </row>
    <row r="2143" spans="1:5" x14ac:dyDescent="0.2">
      <c r="A2143" s="102"/>
      <c r="B2143" s="103"/>
      <c r="C2143" s="103"/>
      <c r="D2143" s="103"/>
      <c r="E2143" s="103"/>
    </row>
    <row r="2144" spans="1:5" x14ac:dyDescent="0.2">
      <c r="A2144" s="102"/>
      <c r="B2144" s="103"/>
      <c r="C2144" s="103"/>
      <c r="D2144" s="103"/>
      <c r="E2144" s="103"/>
    </row>
    <row r="2145" spans="1:5" x14ac:dyDescent="0.2">
      <c r="A2145" s="102"/>
      <c r="B2145" s="103"/>
      <c r="C2145" s="103"/>
      <c r="D2145" s="103"/>
      <c r="E2145" s="103"/>
    </row>
    <row r="2146" spans="1:5" x14ac:dyDescent="0.2">
      <c r="A2146" s="102"/>
      <c r="B2146" s="103"/>
      <c r="C2146" s="103"/>
      <c r="D2146" s="103"/>
      <c r="E2146" s="103"/>
    </row>
    <row r="2147" spans="1:5" x14ac:dyDescent="0.2">
      <c r="A2147" s="102"/>
      <c r="B2147" s="103"/>
      <c r="C2147" s="103"/>
      <c r="D2147" s="103"/>
      <c r="E2147" s="103"/>
    </row>
    <row r="2148" spans="1:5" x14ac:dyDescent="0.2">
      <c r="A2148" s="102"/>
      <c r="B2148" s="103"/>
      <c r="C2148" s="103"/>
      <c r="D2148" s="103"/>
      <c r="E2148" s="103"/>
    </row>
    <row r="2149" spans="1:5" x14ac:dyDescent="0.2">
      <c r="A2149" s="102"/>
      <c r="B2149" s="103"/>
      <c r="C2149" s="103"/>
      <c r="D2149" s="103"/>
      <c r="E2149" s="103"/>
    </row>
    <row r="2150" spans="1:5" x14ac:dyDescent="0.2">
      <c r="A2150" s="102"/>
      <c r="B2150" s="103"/>
      <c r="C2150" s="103"/>
      <c r="D2150" s="103"/>
      <c r="E2150" s="103"/>
    </row>
    <row r="2151" spans="1:5" x14ac:dyDescent="0.2">
      <c r="A2151" s="102"/>
      <c r="B2151" s="103"/>
      <c r="C2151" s="103"/>
      <c r="D2151" s="103"/>
      <c r="E2151" s="103"/>
    </row>
    <row r="2152" spans="1:5" x14ac:dyDescent="0.2">
      <c r="A2152" s="102"/>
      <c r="B2152" s="103"/>
      <c r="C2152" s="103"/>
      <c r="D2152" s="103"/>
      <c r="E2152" s="103"/>
    </row>
    <row r="2153" spans="1:5" x14ac:dyDescent="0.2">
      <c r="A2153" s="102"/>
      <c r="B2153" s="103"/>
      <c r="C2153" s="103"/>
      <c r="D2153" s="103"/>
      <c r="E2153" s="103"/>
    </row>
    <row r="2154" spans="1:5" x14ac:dyDescent="0.2">
      <c r="A2154" s="102"/>
      <c r="B2154" s="103"/>
      <c r="C2154" s="103"/>
      <c r="D2154" s="103"/>
      <c r="E2154" s="103"/>
    </row>
    <row r="2155" spans="1:5" x14ac:dyDescent="0.2">
      <c r="A2155" s="102"/>
      <c r="B2155" s="103"/>
      <c r="C2155" s="103"/>
      <c r="D2155" s="103"/>
      <c r="E2155" s="103"/>
    </row>
    <row r="2156" spans="1:5" x14ac:dyDescent="0.2">
      <c r="A2156" s="102"/>
      <c r="B2156" s="103"/>
      <c r="C2156" s="103"/>
      <c r="D2156" s="103"/>
      <c r="E2156" s="103"/>
    </row>
    <row r="2157" spans="1:5" x14ac:dyDescent="0.2">
      <c r="A2157" s="102"/>
      <c r="B2157" s="103"/>
      <c r="C2157" s="103"/>
      <c r="D2157" s="103"/>
      <c r="E2157" s="103"/>
    </row>
    <row r="2158" spans="1:5" x14ac:dyDescent="0.2">
      <c r="A2158" s="102"/>
      <c r="B2158" s="103"/>
      <c r="C2158" s="103"/>
      <c r="D2158" s="103"/>
      <c r="E2158" s="103"/>
    </row>
    <row r="2159" spans="1:5" x14ac:dyDescent="0.2">
      <c r="A2159" s="102"/>
      <c r="B2159" s="103"/>
      <c r="C2159" s="103"/>
      <c r="D2159" s="103"/>
      <c r="E2159" s="103"/>
    </row>
    <row r="2160" spans="1:5" x14ac:dyDescent="0.2">
      <c r="A2160" s="102"/>
      <c r="B2160" s="103"/>
      <c r="C2160" s="103"/>
      <c r="D2160" s="103"/>
      <c r="E2160" s="103"/>
    </row>
    <row r="2161" spans="1:5" x14ac:dyDescent="0.2">
      <c r="A2161" s="102"/>
      <c r="B2161" s="103"/>
      <c r="C2161" s="103"/>
      <c r="D2161" s="103"/>
      <c r="E2161" s="103"/>
    </row>
    <row r="2162" spans="1:5" x14ac:dyDescent="0.2">
      <c r="A2162" s="102"/>
      <c r="B2162" s="103"/>
      <c r="C2162" s="103"/>
      <c r="D2162" s="103"/>
      <c r="E2162" s="103"/>
    </row>
    <row r="2163" spans="1:5" x14ac:dyDescent="0.2">
      <c r="A2163" s="102"/>
      <c r="B2163" s="103"/>
      <c r="C2163" s="103"/>
      <c r="D2163" s="103"/>
      <c r="E2163" s="103"/>
    </row>
    <row r="2164" spans="1:5" x14ac:dyDescent="0.2">
      <c r="A2164" s="102"/>
      <c r="B2164" s="103"/>
      <c r="C2164" s="103"/>
      <c r="D2164" s="103"/>
      <c r="E2164" s="103"/>
    </row>
    <row r="2165" spans="1:5" x14ac:dyDescent="0.2">
      <c r="A2165" s="102"/>
      <c r="B2165" s="103"/>
      <c r="C2165" s="103"/>
      <c r="D2165" s="103"/>
      <c r="E2165" s="103"/>
    </row>
    <row r="2166" spans="1:5" x14ac:dyDescent="0.2">
      <c r="A2166" s="102"/>
      <c r="B2166" s="103"/>
      <c r="C2166" s="103"/>
      <c r="D2166" s="103"/>
      <c r="E2166" s="103"/>
    </row>
    <row r="2167" spans="1:5" x14ac:dyDescent="0.2">
      <c r="A2167" s="102"/>
      <c r="B2167" s="103"/>
      <c r="C2167" s="103"/>
      <c r="D2167" s="103"/>
      <c r="E2167" s="103"/>
    </row>
    <row r="2168" spans="1:5" x14ac:dyDescent="0.2">
      <c r="A2168" s="102"/>
      <c r="B2168" s="103"/>
      <c r="C2168" s="103"/>
      <c r="D2168" s="103"/>
      <c r="E2168" s="103"/>
    </row>
    <row r="2169" spans="1:5" x14ac:dyDescent="0.2">
      <c r="A2169" s="102"/>
      <c r="B2169" s="103"/>
      <c r="C2169" s="103"/>
      <c r="D2169" s="103"/>
      <c r="E2169" s="103"/>
    </row>
    <row r="2170" spans="1:5" x14ac:dyDescent="0.2">
      <c r="A2170" s="102"/>
      <c r="B2170" s="103"/>
      <c r="C2170" s="103"/>
      <c r="D2170" s="103"/>
      <c r="E2170" s="103"/>
    </row>
    <row r="2171" spans="1:5" x14ac:dyDescent="0.2">
      <c r="A2171" s="102"/>
      <c r="B2171" s="103"/>
      <c r="C2171" s="103"/>
      <c r="D2171" s="103"/>
      <c r="E2171" s="103"/>
    </row>
    <row r="2172" spans="1:5" x14ac:dyDescent="0.2">
      <c r="A2172" s="102"/>
      <c r="B2172" s="103"/>
      <c r="C2172" s="103"/>
      <c r="D2172" s="103"/>
      <c r="E2172" s="103"/>
    </row>
    <row r="2173" spans="1:5" x14ac:dyDescent="0.2">
      <c r="A2173" s="102"/>
      <c r="B2173" s="103"/>
      <c r="C2173" s="103"/>
      <c r="D2173" s="103"/>
      <c r="E2173" s="103"/>
    </row>
    <row r="2174" spans="1:5" x14ac:dyDescent="0.2">
      <c r="A2174" s="102"/>
      <c r="B2174" s="103"/>
      <c r="C2174" s="103"/>
      <c r="D2174" s="103"/>
      <c r="E2174" s="103"/>
    </row>
    <row r="2175" spans="1:5" x14ac:dyDescent="0.2">
      <c r="A2175" s="102"/>
      <c r="B2175" s="103"/>
      <c r="C2175" s="103"/>
      <c r="D2175" s="103"/>
      <c r="E2175" s="103"/>
    </row>
    <row r="2176" spans="1:5" x14ac:dyDescent="0.2">
      <c r="A2176" s="102"/>
      <c r="B2176" s="103"/>
      <c r="C2176" s="103"/>
      <c r="D2176" s="103"/>
      <c r="E2176" s="103"/>
    </row>
    <row r="2177" spans="1:5" x14ac:dyDescent="0.2">
      <c r="A2177" s="102"/>
      <c r="B2177" s="103"/>
      <c r="C2177" s="103"/>
      <c r="D2177" s="103"/>
      <c r="E2177" s="103"/>
    </row>
    <row r="2178" spans="1:5" x14ac:dyDescent="0.2">
      <c r="A2178" s="102"/>
      <c r="B2178" s="103"/>
      <c r="C2178" s="103"/>
      <c r="D2178" s="103"/>
      <c r="E2178" s="103"/>
    </row>
    <row r="2179" spans="1:5" x14ac:dyDescent="0.2">
      <c r="A2179" s="102"/>
      <c r="B2179" s="103"/>
      <c r="C2179" s="103"/>
      <c r="D2179" s="103"/>
      <c r="E2179" s="103"/>
    </row>
    <row r="2180" spans="1:5" x14ac:dyDescent="0.2">
      <c r="A2180" s="102"/>
      <c r="B2180" s="103"/>
      <c r="C2180" s="103"/>
      <c r="D2180" s="103"/>
      <c r="E2180" s="103"/>
    </row>
    <row r="2181" spans="1:5" x14ac:dyDescent="0.2">
      <c r="A2181" s="102"/>
      <c r="B2181" s="103"/>
      <c r="C2181" s="103"/>
      <c r="D2181" s="103"/>
      <c r="E2181" s="103"/>
    </row>
    <row r="2182" spans="1:5" x14ac:dyDescent="0.2">
      <c r="A2182" s="102"/>
      <c r="B2182" s="103"/>
      <c r="C2182" s="103"/>
      <c r="D2182" s="103"/>
      <c r="E2182" s="103"/>
    </row>
    <row r="2183" spans="1:5" x14ac:dyDescent="0.2">
      <c r="A2183" s="102"/>
      <c r="B2183" s="103"/>
      <c r="C2183" s="103"/>
      <c r="D2183" s="103"/>
      <c r="E2183" s="103"/>
    </row>
    <row r="2184" spans="1:5" x14ac:dyDescent="0.2">
      <c r="A2184" s="102"/>
      <c r="B2184" s="103"/>
      <c r="C2184" s="103"/>
      <c r="D2184" s="103"/>
      <c r="E2184" s="103"/>
    </row>
    <row r="2185" spans="1:5" x14ac:dyDescent="0.2">
      <c r="A2185" s="102"/>
      <c r="B2185" s="103"/>
      <c r="C2185" s="103"/>
      <c r="D2185" s="103"/>
      <c r="E2185" s="103"/>
    </row>
    <row r="2186" spans="1:5" x14ac:dyDescent="0.2">
      <c r="A2186" s="102"/>
      <c r="B2186" s="103"/>
      <c r="C2186" s="103"/>
      <c r="D2186" s="103"/>
      <c r="E2186" s="103"/>
    </row>
    <row r="2187" spans="1:5" x14ac:dyDescent="0.2">
      <c r="A2187" s="102"/>
      <c r="B2187" s="103"/>
      <c r="C2187" s="103"/>
      <c r="D2187" s="103"/>
      <c r="E2187" s="103"/>
    </row>
    <row r="2188" spans="1:5" x14ac:dyDescent="0.2">
      <c r="A2188" s="102"/>
      <c r="B2188" s="103"/>
      <c r="C2188" s="103"/>
      <c r="D2188" s="103"/>
      <c r="E2188" s="103"/>
    </row>
    <row r="2189" spans="1:5" x14ac:dyDescent="0.2">
      <c r="A2189" s="102"/>
      <c r="B2189" s="103"/>
      <c r="C2189" s="103"/>
      <c r="D2189" s="103"/>
      <c r="E2189" s="103"/>
    </row>
    <row r="2190" spans="1:5" x14ac:dyDescent="0.2">
      <c r="A2190" s="102"/>
      <c r="B2190" s="103"/>
      <c r="C2190" s="103"/>
      <c r="D2190" s="103"/>
      <c r="E2190" s="103"/>
    </row>
    <row r="2191" spans="1:5" x14ac:dyDescent="0.2">
      <c r="A2191" s="102"/>
      <c r="B2191" s="103"/>
      <c r="C2191" s="103"/>
      <c r="D2191" s="103"/>
      <c r="E2191" s="103"/>
    </row>
    <row r="2192" spans="1:5" x14ac:dyDescent="0.2">
      <c r="A2192" s="102"/>
      <c r="B2192" s="103"/>
      <c r="C2192" s="103"/>
      <c r="D2192" s="103"/>
      <c r="E2192" s="103"/>
    </row>
    <row r="2193" spans="1:5" x14ac:dyDescent="0.2">
      <c r="A2193" s="102"/>
      <c r="B2193" s="103"/>
      <c r="C2193" s="103"/>
      <c r="D2193" s="103"/>
      <c r="E2193" s="103"/>
    </row>
    <row r="2194" spans="1:5" x14ac:dyDescent="0.2">
      <c r="A2194" s="102"/>
      <c r="B2194" s="103"/>
      <c r="C2194" s="103"/>
      <c r="D2194" s="103"/>
      <c r="E2194" s="103"/>
    </row>
    <row r="2195" spans="1:5" x14ac:dyDescent="0.2">
      <c r="A2195" s="102"/>
      <c r="B2195" s="103"/>
      <c r="C2195" s="103"/>
      <c r="D2195" s="103"/>
      <c r="E2195" s="103"/>
    </row>
    <row r="2196" spans="1:5" x14ac:dyDescent="0.2">
      <c r="A2196" s="102"/>
      <c r="B2196" s="103"/>
      <c r="C2196" s="103"/>
      <c r="D2196" s="103"/>
      <c r="E2196" s="103"/>
    </row>
    <row r="2197" spans="1:5" x14ac:dyDescent="0.2">
      <c r="A2197" s="102"/>
      <c r="B2197" s="103"/>
      <c r="C2197" s="103"/>
      <c r="D2197" s="103"/>
      <c r="E2197" s="103"/>
    </row>
    <row r="2198" spans="1:5" x14ac:dyDescent="0.2">
      <c r="A2198" s="102"/>
      <c r="B2198" s="103"/>
      <c r="C2198" s="103"/>
      <c r="D2198" s="103"/>
      <c r="E2198" s="103"/>
    </row>
    <row r="2199" spans="1:5" x14ac:dyDescent="0.2">
      <c r="A2199" s="102"/>
      <c r="B2199" s="103"/>
      <c r="C2199" s="103"/>
      <c r="D2199" s="103"/>
      <c r="E2199" s="103"/>
    </row>
    <row r="2200" spans="1:5" x14ac:dyDescent="0.2">
      <c r="A2200" s="102"/>
      <c r="B2200" s="103"/>
      <c r="C2200" s="103"/>
      <c r="D2200" s="103"/>
      <c r="E2200" s="103"/>
    </row>
    <row r="2201" spans="1:5" x14ac:dyDescent="0.2">
      <c r="A2201" s="102"/>
      <c r="B2201" s="103"/>
      <c r="C2201" s="103"/>
      <c r="D2201" s="103"/>
      <c r="E2201" s="103"/>
    </row>
    <row r="2202" spans="1:5" x14ac:dyDescent="0.2">
      <c r="A2202" s="102"/>
      <c r="B2202" s="103"/>
      <c r="C2202" s="103"/>
      <c r="D2202" s="103"/>
      <c r="E2202" s="103"/>
    </row>
    <row r="2203" spans="1:5" x14ac:dyDescent="0.2">
      <c r="A2203" s="102"/>
      <c r="B2203" s="103"/>
      <c r="C2203" s="103"/>
      <c r="D2203" s="103"/>
      <c r="E2203" s="103"/>
    </row>
    <row r="2204" spans="1:5" x14ac:dyDescent="0.2">
      <c r="A2204" s="102"/>
      <c r="B2204" s="103"/>
      <c r="C2204" s="103"/>
      <c r="D2204" s="103"/>
      <c r="E2204" s="103"/>
    </row>
    <row r="2205" spans="1:5" x14ac:dyDescent="0.2">
      <c r="A2205" s="102"/>
      <c r="B2205" s="103"/>
      <c r="C2205" s="103"/>
      <c r="D2205" s="103"/>
      <c r="E2205" s="103"/>
    </row>
    <row r="2206" spans="1:5" x14ac:dyDescent="0.2">
      <c r="A2206" s="102"/>
      <c r="B2206" s="103"/>
      <c r="C2206" s="103"/>
      <c r="D2206" s="103"/>
      <c r="E2206" s="103"/>
    </row>
    <row r="2207" spans="1:5" x14ac:dyDescent="0.2">
      <c r="A2207" s="102"/>
      <c r="B2207" s="103"/>
      <c r="C2207" s="103"/>
      <c r="D2207" s="103"/>
      <c r="E2207" s="103"/>
    </row>
    <row r="2208" spans="1:5" x14ac:dyDescent="0.2">
      <c r="A2208" s="102"/>
      <c r="B2208" s="103"/>
      <c r="C2208" s="103"/>
      <c r="D2208" s="103"/>
      <c r="E2208" s="103"/>
    </row>
    <row r="2209" spans="1:5" x14ac:dyDescent="0.2">
      <c r="A2209" s="102"/>
      <c r="B2209" s="103"/>
      <c r="C2209" s="103"/>
      <c r="D2209" s="103"/>
      <c r="E2209" s="103"/>
    </row>
    <row r="2210" spans="1:5" x14ac:dyDescent="0.2">
      <c r="A2210" s="102"/>
      <c r="B2210" s="103"/>
      <c r="C2210" s="103"/>
      <c r="D2210" s="103"/>
      <c r="E2210" s="103"/>
    </row>
    <row r="2211" spans="1:5" x14ac:dyDescent="0.2">
      <c r="A2211" s="102"/>
      <c r="B2211" s="103"/>
      <c r="C2211" s="103"/>
      <c r="D2211" s="103"/>
      <c r="E2211" s="103"/>
    </row>
    <row r="2212" spans="1:5" x14ac:dyDescent="0.2">
      <c r="A2212" s="102"/>
      <c r="B2212" s="103"/>
      <c r="C2212" s="103"/>
      <c r="D2212" s="103"/>
      <c r="E2212" s="103"/>
    </row>
    <row r="2213" spans="1:5" x14ac:dyDescent="0.2">
      <c r="A2213" s="102"/>
      <c r="B2213" s="103"/>
      <c r="C2213" s="103"/>
      <c r="D2213" s="103"/>
      <c r="E2213" s="103"/>
    </row>
    <row r="2214" spans="1:5" x14ac:dyDescent="0.2">
      <c r="A2214" s="102"/>
      <c r="B2214" s="103"/>
      <c r="C2214" s="103"/>
      <c r="D2214" s="103"/>
      <c r="E2214" s="103"/>
    </row>
    <row r="2215" spans="1:5" x14ac:dyDescent="0.2">
      <c r="A2215" s="102"/>
      <c r="B2215" s="103"/>
      <c r="C2215" s="103"/>
      <c r="D2215" s="103"/>
      <c r="E2215" s="103"/>
    </row>
    <row r="2216" spans="1:5" x14ac:dyDescent="0.2">
      <c r="A2216" s="102"/>
      <c r="B2216" s="103"/>
      <c r="C2216" s="103"/>
      <c r="D2216" s="103"/>
      <c r="E2216" s="103"/>
    </row>
    <row r="2217" spans="1:5" x14ac:dyDescent="0.2">
      <c r="A2217" s="102"/>
      <c r="B2217" s="103"/>
      <c r="C2217" s="103"/>
      <c r="D2217" s="103"/>
      <c r="E2217" s="103"/>
    </row>
    <row r="2218" spans="1:5" x14ac:dyDescent="0.2">
      <c r="A2218" s="102"/>
      <c r="B2218" s="103"/>
      <c r="C2218" s="103"/>
      <c r="D2218" s="103"/>
      <c r="E2218" s="103"/>
    </row>
    <row r="2219" spans="1:5" x14ac:dyDescent="0.2">
      <c r="A2219" s="102"/>
      <c r="B2219" s="103"/>
      <c r="C2219" s="103"/>
      <c r="D2219" s="103"/>
      <c r="E2219" s="103"/>
    </row>
    <row r="2220" spans="1:5" x14ac:dyDescent="0.2">
      <c r="A2220" s="102"/>
      <c r="B2220" s="103"/>
      <c r="C2220" s="103"/>
      <c r="D2220" s="103"/>
      <c r="E2220" s="103"/>
    </row>
    <row r="2221" spans="1:5" x14ac:dyDescent="0.2">
      <c r="A2221" s="102"/>
      <c r="B2221" s="103"/>
      <c r="C2221" s="103"/>
      <c r="D2221" s="103"/>
      <c r="E2221" s="103"/>
    </row>
    <row r="2222" spans="1:5" x14ac:dyDescent="0.2">
      <c r="A2222" s="102"/>
      <c r="B2222" s="103"/>
      <c r="C2222" s="103"/>
      <c r="D2222" s="103"/>
      <c r="E2222" s="103"/>
    </row>
    <row r="2223" spans="1:5" x14ac:dyDescent="0.2">
      <c r="A2223" s="102"/>
      <c r="B2223" s="103"/>
      <c r="C2223" s="103"/>
      <c r="D2223" s="103"/>
      <c r="E2223" s="103"/>
    </row>
    <row r="2224" spans="1:5" x14ac:dyDescent="0.2">
      <c r="A2224" s="102"/>
      <c r="B2224" s="103"/>
      <c r="C2224" s="103"/>
      <c r="D2224" s="103"/>
      <c r="E2224" s="103"/>
    </row>
    <row r="2225" spans="1:5" x14ac:dyDescent="0.2">
      <c r="A2225" s="102"/>
      <c r="B2225" s="103"/>
      <c r="C2225" s="103"/>
      <c r="D2225" s="103"/>
      <c r="E2225" s="103"/>
    </row>
    <row r="2226" spans="1:5" x14ac:dyDescent="0.2">
      <c r="A2226" s="102"/>
      <c r="B2226" s="103"/>
      <c r="C2226" s="103"/>
      <c r="D2226" s="103"/>
      <c r="E2226" s="103"/>
    </row>
    <row r="2227" spans="1:5" x14ac:dyDescent="0.2">
      <c r="A2227" s="102"/>
      <c r="B2227" s="103"/>
      <c r="C2227" s="103"/>
      <c r="D2227" s="103"/>
      <c r="E2227" s="103"/>
    </row>
    <row r="2228" spans="1:5" x14ac:dyDescent="0.2">
      <c r="A2228" s="102"/>
      <c r="B2228" s="103"/>
      <c r="C2228" s="103"/>
      <c r="D2228" s="103"/>
      <c r="E2228" s="103"/>
    </row>
    <row r="2229" spans="1:5" x14ac:dyDescent="0.2">
      <c r="A2229" s="102"/>
      <c r="B2229" s="103"/>
      <c r="C2229" s="103"/>
      <c r="D2229" s="103"/>
      <c r="E2229" s="103"/>
    </row>
    <row r="2230" spans="1:5" x14ac:dyDescent="0.2">
      <c r="A2230" s="102"/>
      <c r="B2230" s="103"/>
      <c r="C2230" s="103"/>
      <c r="D2230" s="103"/>
      <c r="E2230" s="103"/>
    </row>
    <row r="2231" spans="1:5" x14ac:dyDescent="0.2">
      <c r="A2231" s="102"/>
      <c r="B2231" s="103"/>
      <c r="C2231" s="103"/>
      <c r="D2231" s="103"/>
      <c r="E2231" s="103"/>
    </row>
    <row r="2232" spans="1:5" x14ac:dyDescent="0.2">
      <c r="A2232" s="102"/>
      <c r="B2232" s="103"/>
      <c r="C2232" s="103"/>
      <c r="D2232" s="103"/>
      <c r="E2232" s="103"/>
    </row>
    <row r="2233" spans="1:5" x14ac:dyDescent="0.2">
      <c r="A2233" s="102"/>
      <c r="B2233" s="103"/>
      <c r="C2233" s="103"/>
      <c r="D2233" s="103"/>
      <c r="E2233" s="103"/>
    </row>
    <row r="2234" spans="1:5" x14ac:dyDescent="0.2">
      <c r="A2234" s="102"/>
      <c r="B2234" s="103"/>
      <c r="C2234" s="103"/>
      <c r="D2234" s="103"/>
      <c r="E2234" s="103"/>
    </row>
    <row r="2235" spans="1:5" x14ac:dyDescent="0.2">
      <c r="A2235" s="102"/>
      <c r="B2235" s="103"/>
      <c r="C2235" s="103"/>
      <c r="D2235" s="103"/>
      <c r="E2235" s="103"/>
    </row>
    <row r="2236" spans="1:5" x14ac:dyDescent="0.2">
      <c r="A2236" s="102"/>
      <c r="B2236" s="103"/>
      <c r="C2236" s="103"/>
      <c r="D2236" s="103"/>
      <c r="E2236" s="103"/>
    </row>
    <row r="2237" spans="1:5" x14ac:dyDescent="0.2">
      <c r="A2237" s="102"/>
      <c r="B2237" s="103"/>
      <c r="C2237" s="103"/>
      <c r="D2237" s="103"/>
      <c r="E2237" s="103"/>
    </row>
    <row r="2238" spans="1:5" x14ac:dyDescent="0.2">
      <c r="A2238" s="102"/>
      <c r="B2238" s="103"/>
      <c r="C2238" s="103"/>
      <c r="D2238" s="103"/>
      <c r="E2238" s="103"/>
    </row>
    <row r="2239" spans="1:5" x14ac:dyDescent="0.2">
      <c r="A2239" s="102"/>
      <c r="B2239" s="103"/>
      <c r="C2239" s="103"/>
      <c r="D2239" s="103"/>
      <c r="E2239" s="103"/>
    </row>
    <row r="2240" spans="1:5" x14ac:dyDescent="0.2">
      <c r="A2240" s="102"/>
      <c r="B2240" s="103"/>
      <c r="C2240" s="103"/>
      <c r="D2240" s="103"/>
      <c r="E2240" s="103"/>
    </row>
    <row r="2241" spans="1:5" x14ac:dyDescent="0.2">
      <c r="A2241" s="102"/>
      <c r="B2241" s="103"/>
      <c r="C2241" s="103"/>
      <c r="D2241" s="103"/>
      <c r="E2241" s="103"/>
    </row>
    <row r="2242" spans="1:5" x14ac:dyDescent="0.2">
      <c r="A2242" s="102"/>
      <c r="B2242" s="103"/>
      <c r="C2242" s="103"/>
      <c r="D2242" s="103"/>
      <c r="E2242" s="103"/>
    </row>
    <row r="2243" spans="1:5" x14ac:dyDescent="0.2">
      <c r="A2243" s="102"/>
      <c r="B2243" s="103"/>
      <c r="C2243" s="103"/>
      <c r="D2243" s="103"/>
      <c r="E2243" s="103"/>
    </row>
    <row r="2244" spans="1:5" x14ac:dyDescent="0.2">
      <c r="A2244" s="102"/>
      <c r="B2244" s="103"/>
      <c r="C2244" s="103"/>
      <c r="D2244" s="103"/>
      <c r="E2244" s="103"/>
    </row>
    <row r="2245" spans="1:5" x14ac:dyDescent="0.2">
      <c r="A2245" s="102"/>
      <c r="B2245" s="103"/>
      <c r="C2245" s="103"/>
      <c r="D2245" s="103"/>
      <c r="E2245" s="103"/>
    </row>
    <row r="2246" spans="1:5" x14ac:dyDescent="0.2">
      <c r="A2246" s="102"/>
      <c r="B2246" s="103"/>
      <c r="C2246" s="103"/>
      <c r="D2246" s="103"/>
      <c r="E2246" s="103"/>
    </row>
    <row r="2247" spans="1:5" x14ac:dyDescent="0.2">
      <c r="A2247" s="102"/>
      <c r="B2247" s="103"/>
      <c r="C2247" s="103"/>
      <c r="D2247" s="103"/>
      <c r="E2247" s="103"/>
    </row>
    <row r="2248" spans="1:5" x14ac:dyDescent="0.2">
      <c r="A2248" s="102"/>
      <c r="B2248" s="103"/>
      <c r="C2248" s="103"/>
      <c r="D2248" s="103"/>
      <c r="E2248" s="103"/>
    </row>
    <row r="2249" spans="1:5" x14ac:dyDescent="0.2">
      <c r="A2249" s="102"/>
      <c r="B2249" s="103"/>
      <c r="C2249" s="103"/>
      <c r="D2249" s="103"/>
      <c r="E2249" s="103"/>
    </row>
    <row r="2250" spans="1:5" x14ac:dyDescent="0.2">
      <c r="A2250" s="102"/>
      <c r="B2250" s="103"/>
      <c r="C2250" s="103"/>
      <c r="D2250" s="103"/>
      <c r="E2250" s="103"/>
    </row>
    <row r="2251" spans="1:5" x14ac:dyDescent="0.2">
      <c r="A2251" s="102"/>
      <c r="B2251" s="103"/>
      <c r="C2251" s="103"/>
      <c r="D2251" s="103"/>
      <c r="E2251" s="103"/>
    </row>
    <row r="2252" spans="1:5" x14ac:dyDescent="0.2">
      <c r="A2252" s="102"/>
      <c r="B2252" s="103"/>
      <c r="C2252" s="103"/>
      <c r="D2252" s="103"/>
      <c r="E2252" s="103"/>
    </row>
    <row r="2253" spans="1:5" x14ac:dyDescent="0.2">
      <c r="A2253" s="102"/>
      <c r="B2253" s="103"/>
      <c r="C2253" s="103"/>
      <c r="D2253" s="103"/>
      <c r="E2253" s="103"/>
    </row>
    <row r="2254" spans="1:5" x14ac:dyDescent="0.2">
      <c r="A2254" s="102"/>
      <c r="B2254" s="103"/>
      <c r="C2254" s="103"/>
      <c r="D2254" s="103"/>
      <c r="E2254" s="103"/>
    </row>
    <row r="2255" spans="1:5" x14ac:dyDescent="0.2">
      <c r="A2255" s="102"/>
      <c r="B2255" s="103"/>
      <c r="C2255" s="103"/>
      <c r="D2255" s="103"/>
      <c r="E2255" s="103"/>
    </row>
    <row r="2256" spans="1:5" x14ac:dyDescent="0.2">
      <c r="A2256" s="102"/>
      <c r="B2256" s="103"/>
      <c r="C2256" s="103"/>
      <c r="D2256" s="103"/>
      <c r="E2256" s="103"/>
    </row>
    <row r="2257" spans="1:5" x14ac:dyDescent="0.2">
      <c r="A2257" s="102"/>
      <c r="B2257" s="103"/>
      <c r="C2257" s="103"/>
      <c r="D2257" s="103"/>
      <c r="E2257" s="103"/>
    </row>
    <row r="2258" spans="1:5" x14ac:dyDescent="0.2">
      <c r="A2258" s="102"/>
      <c r="B2258" s="103"/>
      <c r="C2258" s="103"/>
      <c r="D2258" s="103"/>
      <c r="E2258" s="103"/>
    </row>
    <row r="2259" spans="1:5" x14ac:dyDescent="0.2">
      <c r="A2259" s="102"/>
      <c r="B2259" s="103"/>
      <c r="C2259" s="103"/>
      <c r="D2259" s="103"/>
      <c r="E2259" s="103"/>
    </row>
    <row r="2260" spans="1:5" x14ac:dyDescent="0.2">
      <c r="A2260" s="102"/>
      <c r="B2260" s="103"/>
      <c r="C2260" s="103"/>
      <c r="D2260" s="103"/>
      <c r="E2260" s="103"/>
    </row>
    <row r="2261" spans="1:5" x14ac:dyDescent="0.2">
      <c r="A2261" s="102"/>
      <c r="B2261" s="103"/>
      <c r="C2261" s="103"/>
      <c r="D2261" s="103"/>
      <c r="E2261" s="103"/>
    </row>
    <row r="2262" spans="1:5" x14ac:dyDescent="0.2">
      <c r="A2262" s="102"/>
      <c r="B2262" s="103"/>
      <c r="C2262" s="103"/>
      <c r="D2262" s="103"/>
      <c r="E2262" s="103"/>
    </row>
    <row r="2263" spans="1:5" x14ac:dyDescent="0.2">
      <c r="A2263" s="102"/>
      <c r="B2263" s="103"/>
      <c r="C2263" s="103"/>
      <c r="D2263" s="103"/>
      <c r="E2263" s="103"/>
    </row>
    <row r="2264" spans="1:5" x14ac:dyDescent="0.2">
      <c r="A2264" s="102"/>
      <c r="B2264" s="103"/>
      <c r="C2264" s="103"/>
      <c r="D2264" s="103"/>
      <c r="E2264" s="103"/>
    </row>
    <row r="2265" spans="1:5" x14ac:dyDescent="0.2">
      <c r="A2265" s="102"/>
      <c r="B2265" s="103"/>
      <c r="C2265" s="103"/>
      <c r="D2265" s="103"/>
      <c r="E2265" s="103"/>
    </row>
    <row r="2266" spans="1:5" x14ac:dyDescent="0.2">
      <c r="A2266" s="102"/>
      <c r="B2266" s="103"/>
      <c r="C2266" s="103"/>
      <c r="D2266" s="103"/>
      <c r="E2266" s="103"/>
    </row>
    <row r="2267" spans="1:5" x14ac:dyDescent="0.2">
      <c r="A2267" s="102"/>
      <c r="B2267" s="103"/>
      <c r="C2267" s="103"/>
      <c r="D2267" s="103"/>
      <c r="E2267" s="103"/>
    </row>
    <row r="2268" spans="1:5" x14ac:dyDescent="0.2">
      <c r="A2268" s="102"/>
      <c r="B2268" s="103"/>
      <c r="C2268" s="103"/>
      <c r="D2268" s="103"/>
      <c r="E2268" s="103"/>
    </row>
    <row r="2269" spans="1:5" x14ac:dyDescent="0.2">
      <c r="A2269" s="102"/>
      <c r="B2269" s="103"/>
      <c r="C2269" s="103"/>
      <c r="D2269" s="103"/>
      <c r="E2269" s="103"/>
    </row>
    <row r="2270" spans="1:5" x14ac:dyDescent="0.2">
      <c r="A2270" s="102"/>
      <c r="B2270" s="103"/>
      <c r="C2270" s="103"/>
      <c r="D2270" s="103"/>
      <c r="E2270" s="103"/>
    </row>
    <row r="2271" spans="1:5" x14ac:dyDescent="0.2">
      <c r="A2271" s="102"/>
      <c r="B2271" s="103"/>
      <c r="C2271" s="103"/>
      <c r="D2271" s="103"/>
      <c r="E2271" s="103"/>
    </row>
    <row r="2272" spans="1:5" x14ac:dyDescent="0.2">
      <c r="A2272" s="102"/>
      <c r="B2272" s="103"/>
      <c r="C2272" s="103"/>
      <c r="D2272" s="103"/>
      <c r="E2272" s="103"/>
    </row>
    <row r="2273" spans="1:5" x14ac:dyDescent="0.2">
      <c r="A2273" s="102"/>
      <c r="B2273" s="103"/>
      <c r="C2273" s="103"/>
      <c r="D2273" s="103"/>
      <c r="E2273" s="103"/>
    </row>
    <row r="2274" spans="1:5" x14ac:dyDescent="0.2">
      <c r="A2274" s="102"/>
      <c r="B2274" s="103"/>
      <c r="C2274" s="103"/>
      <c r="D2274" s="103"/>
      <c r="E2274" s="103"/>
    </row>
    <row r="2275" spans="1:5" x14ac:dyDescent="0.2">
      <c r="A2275" s="102"/>
      <c r="B2275" s="103"/>
      <c r="C2275" s="103"/>
      <c r="D2275" s="103"/>
      <c r="E2275" s="103"/>
    </row>
    <row r="2276" spans="1:5" x14ac:dyDescent="0.2">
      <c r="A2276" s="102"/>
      <c r="B2276" s="103"/>
      <c r="C2276" s="103"/>
      <c r="D2276" s="103"/>
      <c r="E2276" s="103"/>
    </row>
    <row r="2277" spans="1:5" x14ac:dyDescent="0.2">
      <c r="A2277" s="102"/>
      <c r="B2277" s="103"/>
      <c r="C2277" s="103"/>
      <c r="D2277" s="103"/>
      <c r="E2277" s="103"/>
    </row>
    <row r="2278" spans="1:5" x14ac:dyDescent="0.2">
      <c r="A2278" s="102"/>
      <c r="B2278" s="103"/>
      <c r="C2278" s="103"/>
      <c r="D2278" s="103"/>
      <c r="E2278" s="103"/>
    </row>
    <row r="2279" spans="1:5" x14ac:dyDescent="0.2">
      <c r="A2279" s="102"/>
      <c r="B2279" s="103"/>
      <c r="C2279" s="103"/>
      <c r="D2279" s="103"/>
      <c r="E2279" s="103"/>
    </row>
    <row r="2280" spans="1:5" x14ac:dyDescent="0.2">
      <c r="A2280" s="102"/>
      <c r="B2280" s="103"/>
      <c r="C2280" s="103"/>
      <c r="D2280" s="103"/>
      <c r="E2280" s="103"/>
    </row>
    <row r="2281" spans="1:5" x14ac:dyDescent="0.2">
      <c r="A2281" s="102"/>
      <c r="B2281" s="103"/>
      <c r="C2281" s="103"/>
      <c r="D2281" s="103"/>
      <c r="E2281" s="103"/>
    </row>
    <row r="2282" spans="1:5" x14ac:dyDescent="0.2">
      <c r="A2282" s="102"/>
      <c r="B2282" s="103"/>
      <c r="C2282" s="103"/>
      <c r="D2282" s="103"/>
      <c r="E2282" s="103"/>
    </row>
    <row r="2283" spans="1:5" x14ac:dyDescent="0.2">
      <c r="A2283" s="102"/>
      <c r="B2283" s="103"/>
      <c r="C2283" s="103"/>
      <c r="D2283" s="103"/>
      <c r="E2283" s="103"/>
    </row>
    <row r="2284" spans="1:5" x14ac:dyDescent="0.2">
      <c r="A2284" s="102"/>
      <c r="B2284" s="103"/>
      <c r="C2284" s="103"/>
      <c r="D2284" s="103"/>
      <c r="E2284" s="103"/>
    </row>
    <row r="2285" spans="1:5" x14ac:dyDescent="0.2">
      <c r="A2285" s="102"/>
      <c r="B2285" s="103"/>
      <c r="C2285" s="103"/>
      <c r="D2285" s="103"/>
      <c r="E2285" s="103"/>
    </row>
    <row r="2286" spans="1:5" x14ac:dyDescent="0.2">
      <c r="A2286" s="102"/>
      <c r="B2286" s="103"/>
      <c r="C2286" s="103"/>
      <c r="D2286" s="103"/>
      <c r="E2286" s="103"/>
    </row>
    <row r="2287" spans="1:5" x14ac:dyDescent="0.2">
      <c r="A2287" s="102"/>
      <c r="B2287" s="103"/>
      <c r="C2287" s="103"/>
      <c r="D2287" s="103"/>
      <c r="E2287" s="103"/>
    </row>
    <row r="2288" spans="1:5" x14ac:dyDescent="0.2">
      <c r="A2288" s="102"/>
      <c r="B2288" s="103"/>
      <c r="C2288" s="103"/>
      <c r="D2288" s="103"/>
      <c r="E2288" s="103"/>
    </row>
    <row r="2289" spans="1:5" x14ac:dyDescent="0.2">
      <c r="A2289" s="102"/>
      <c r="B2289" s="103"/>
      <c r="C2289" s="103"/>
      <c r="D2289" s="103"/>
      <c r="E2289" s="103"/>
    </row>
    <row r="2290" spans="1:5" x14ac:dyDescent="0.2">
      <c r="A2290" s="102"/>
      <c r="B2290" s="103"/>
      <c r="C2290" s="103"/>
      <c r="D2290" s="103"/>
      <c r="E2290" s="103"/>
    </row>
    <row r="2291" spans="1:5" x14ac:dyDescent="0.2">
      <c r="A2291" s="102"/>
      <c r="B2291" s="103"/>
      <c r="C2291" s="103"/>
      <c r="D2291" s="103"/>
      <c r="E2291" s="103"/>
    </row>
    <row r="2292" spans="1:5" x14ac:dyDescent="0.2">
      <c r="A2292" s="102"/>
      <c r="B2292" s="103"/>
      <c r="C2292" s="103"/>
      <c r="D2292" s="103"/>
      <c r="E2292" s="103"/>
    </row>
    <row r="2293" spans="1:5" x14ac:dyDescent="0.2">
      <c r="A2293" s="102"/>
      <c r="B2293" s="103"/>
      <c r="C2293" s="103"/>
      <c r="D2293" s="103"/>
      <c r="E2293" s="103"/>
    </row>
    <row r="2294" spans="1:5" x14ac:dyDescent="0.2">
      <c r="A2294" s="102"/>
      <c r="B2294" s="103"/>
      <c r="C2294" s="103"/>
      <c r="D2294" s="103"/>
      <c r="E2294" s="103"/>
    </row>
    <row r="2295" spans="1:5" x14ac:dyDescent="0.2">
      <c r="A2295" s="102"/>
      <c r="B2295" s="103"/>
      <c r="C2295" s="103"/>
      <c r="D2295" s="103"/>
      <c r="E2295" s="103"/>
    </row>
    <row r="2296" spans="1:5" x14ac:dyDescent="0.2">
      <c r="A2296" s="102"/>
      <c r="B2296" s="103"/>
      <c r="C2296" s="103"/>
      <c r="D2296" s="103"/>
      <c r="E2296" s="103"/>
    </row>
    <row r="2297" spans="1:5" x14ac:dyDescent="0.2">
      <c r="A2297" s="102"/>
      <c r="B2297" s="103"/>
      <c r="C2297" s="103"/>
      <c r="D2297" s="103"/>
      <c r="E2297" s="103"/>
    </row>
    <row r="2298" spans="1:5" x14ac:dyDescent="0.2">
      <c r="A2298" s="102"/>
      <c r="B2298" s="103"/>
      <c r="C2298" s="103"/>
      <c r="D2298" s="103"/>
      <c r="E2298" s="103"/>
    </row>
    <row r="2299" spans="1:5" x14ac:dyDescent="0.2">
      <c r="A2299" s="102"/>
      <c r="B2299" s="103"/>
      <c r="C2299" s="103"/>
      <c r="D2299" s="103"/>
      <c r="E2299" s="103"/>
    </row>
    <row r="2300" spans="1:5" x14ac:dyDescent="0.2">
      <c r="A2300" s="102"/>
      <c r="B2300" s="103"/>
      <c r="C2300" s="103"/>
      <c r="D2300" s="103"/>
      <c r="E2300" s="103"/>
    </row>
    <row r="2301" spans="1:5" x14ac:dyDescent="0.2">
      <c r="A2301" s="102"/>
      <c r="B2301" s="103"/>
      <c r="C2301" s="103"/>
      <c r="D2301" s="103"/>
      <c r="E2301" s="103"/>
    </row>
    <row r="2302" spans="1:5" x14ac:dyDescent="0.2">
      <c r="A2302" s="102"/>
      <c r="B2302" s="103"/>
      <c r="C2302" s="103"/>
      <c r="D2302" s="103"/>
      <c r="E2302" s="103"/>
    </row>
    <row r="2303" spans="1:5" x14ac:dyDescent="0.2">
      <c r="A2303" s="102"/>
      <c r="B2303" s="103"/>
      <c r="C2303" s="103"/>
      <c r="D2303" s="103"/>
      <c r="E2303" s="103"/>
    </row>
    <row r="2304" spans="1:5" x14ac:dyDescent="0.2">
      <c r="A2304" s="102"/>
      <c r="B2304" s="103"/>
      <c r="C2304" s="103"/>
      <c r="D2304" s="103"/>
      <c r="E2304" s="103"/>
    </row>
    <row r="2305" spans="1:5" x14ac:dyDescent="0.2">
      <c r="A2305" s="102"/>
      <c r="B2305" s="103"/>
      <c r="C2305" s="103"/>
      <c r="D2305" s="103"/>
      <c r="E2305" s="103"/>
    </row>
    <row r="2306" spans="1:5" x14ac:dyDescent="0.2">
      <c r="A2306" s="102"/>
      <c r="B2306" s="103"/>
      <c r="C2306" s="103"/>
      <c r="D2306" s="103"/>
      <c r="E2306" s="103"/>
    </row>
    <row r="2307" spans="1:5" x14ac:dyDescent="0.2">
      <c r="A2307" s="102"/>
      <c r="B2307" s="103"/>
      <c r="C2307" s="103"/>
      <c r="D2307" s="103"/>
      <c r="E2307" s="103"/>
    </row>
    <row r="2308" spans="1:5" x14ac:dyDescent="0.2">
      <c r="A2308" s="102"/>
      <c r="B2308" s="103"/>
      <c r="C2308" s="103"/>
      <c r="D2308" s="103"/>
      <c r="E2308" s="103"/>
    </row>
    <row r="2309" spans="1:5" x14ac:dyDescent="0.2">
      <c r="A2309" s="102"/>
      <c r="B2309" s="103"/>
      <c r="C2309" s="103"/>
      <c r="D2309" s="103"/>
      <c r="E2309" s="103"/>
    </row>
    <row r="2310" spans="1:5" x14ac:dyDescent="0.2">
      <c r="A2310" s="102"/>
      <c r="B2310" s="103"/>
      <c r="C2310" s="103"/>
      <c r="D2310" s="103"/>
      <c r="E2310" s="103"/>
    </row>
    <row r="2311" spans="1:5" x14ac:dyDescent="0.2">
      <c r="A2311" s="102"/>
      <c r="B2311" s="103"/>
      <c r="C2311" s="103"/>
      <c r="D2311" s="103"/>
      <c r="E2311" s="103"/>
    </row>
    <row r="2312" spans="1:5" x14ac:dyDescent="0.2">
      <c r="A2312" s="102"/>
      <c r="B2312" s="103"/>
      <c r="C2312" s="103"/>
      <c r="D2312" s="103"/>
      <c r="E2312" s="103"/>
    </row>
    <row r="2313" spans="1:5" x14ac:dyDescent="0.2">
      <c r="A2313" s="102"/>
      <c r="B2313" s="103"/>
      <c r="C2313" s="103"/>
      <c r="D2313" s="103"/>
      <c r="E2313" s="103"/>
    </row>
    <row r="2314" spans="1:5" x14ac:dyDescent="0.2">
      <c r="A2314" s="102"/>
      <c r="B2314" s="103"/>
      <c r="C2314" s="103"/>
      <c r="D2314" s="103"/>
      <c r="E2314" s="103"/>
    </row>
    <row r="2315" spans="1:5" x14ac:dyDescent="0.2">
      <c r="A2315" s="102"/>
      <c r="B2315" s="103"/>
      <c r="C2315" s="103"/>
      <c r="D2315" s="103"/>
      <c r="E2315" s="103"/>
    </row>
    <row r="2316" spans="1:5" x14ac:dyDescent="0.2">
      <c r="A2316" s="102"/>
      <c r="B2316" s="103"/>
      <c r="C2316" s="103"/>
      <c r="D2316" s="103"/>
      <c r="E2316" s="103"/>
    </row>
    <row r="2317" spans="1:5" x14ac:dyDescent="0.2">
      <c r="A2317" s="102"/>
      <c r="B2317" s="103"/>
      <c r="C2317" s="103"/>
      <c r="D2317" s="103"/>
      <c r="E2317" s="103"/>
    </row>
    <row r="2318" spans="1:5" x14ac:dyDescent="0.2">
      <c r="A2318" s="102"/>
      <c r="B2318" s="103"/>
      <c r="C2318" s="103"/>
      <c r="D2318" s="103"/>
      <c r="E2318" s="103"/>
    </row>
    <row r="2319" spans="1:5" x14ac:dyDescent="0.2">
      <c r="A2319" s="102"/>
      <c r="B2319" s="103"/>
      <c r="C2319" s="103"/>
      <c r="D2319" s="103"/>
      <c r="E2319" s="103"/>
    </row>
    <row r="2320" spans="1:5" x14ac:dyDescent="0.2">
      <c r="A2320" s="102"/>
      <c r="B2320" s="103"/>
      <c r="C2320" s="103"/>
      <c r="D2320" s="103"/>
      <c r="E2320" s="103"/>
    </row>
    <row r="2321" spans="1:5" x14ac:dyDescent="0.2">
      <c r="A2321" s="102"/>
      <c r="B2321" s="103"/>
      <c r="C2321" s="103"/>
      <c r="D2321" s="103"/>
      <c r="E2321" s="103"/>
    </row>
    <row r="2322" spans="1:5" x14ac:dyDescent="0.2">
      <c r="A2322" s="102"/>
      <c r="B2322" s="103"/>
      <c r="C2322" s="103"/>
      <c r="D2322" s="103"/>
      <c r="E2322" s="103"/>
    </row>
    <row r="2323" spans="1:5" x14ac:dyDescent="0.2">
      <c r="A2323" s="102"/>
      <c r="B2323" s="103"/>
      <c r="C2323" s="103"/>
      <c r="D2323" s="103"/>
      <c r="E2323" s="103"/>
    </row>
    <row r="2324" spans="1:5" x14ac:dyDescent="0.2">
      <c r="A2324" s="102"/>
      <c r="B2324" s="103"/>
      <c r="C2324" s="103"/>
      <c r="D2324" s="103"/>
      <c r="E2324" s="103"/>
    </row>
    <row r="2325" spans="1:5" x14ac:dyDescent="0.2">
      <c r="A2325" s="102"/>
      <c r="B2325" s="103"/>
      <c r="C2325" s="103"/>
      <c r="D2325" s="103"/>
      <c r="E2325" s="103"/>
    </row>
    <row r="2326" spans="1:5" x14ac:dyDescent="0.2">
      <c r="A2326" s="102"/>
      <c r="B2326" s="103"/>
      <c r="C2326" s="103"/>
      <c r="D2326" s="103"/>
      <c r="E2326" s="103"/>
    </row>
    <row r="2327" spans="1:5" x14ac:dyDescent="0.2">
      <c r="A2327" s="102"/>
      <c r="B2327" s="103"/>
      <c r="C2327" s="103"/>
      <c r="D2327" s="103"/>
      <c r="E2327" s="103"/>
    </row>
    <row r="2328" spans="1:5" x14ac:dyDescent="0.2">
      <c r="A2328" s="102"/>
      <c r="B2328" s="103"/>
      <c r="C2328" s="103"/>
      <c r="D2328" s="103"/>
      <c r="E2328" s="103"/>
    </row>
    <row r="2329" spans="1:5" x14ac:dyDescent="0.2">
      <c r="A2329" s="102"/>
      <c r="B2329" s="103"/>
      <c r="C2329" s="103"/>
      <c r="D2329" s="103"/>
      <c r="E2329" s="103"/>
    </row>
    <row r="2330" spans="1:5" x14ac:dyDescent="0.2">
      <c r="A2330" s="102"/>
      <c r="B2330" s="103"/>
      <c r="C2330" s="103"/>
      <c r="D2330" s="103"/>
      <c r="E2330" s="103"/>
    </row>
    <row r="2331" spans="1:5" x14ac:dyDescent="0.2">
      <c r="A2331" s="102"/>
      <c r="B2331" s="103"/>
      <c r="C2331" s="103"/>
      <c r="D2331" s="103"/>
      <c r="E2331" s="103"/>
    </row>
    <row r="2332" spans="1:5" x14ac:dyDescent="0.2">
      <c r="A2332" s="102"/>
      <c r="B2332" s="103"/>
      <c r="C2332" s="103"/>
      <c r="D2332" s="103"/>
      <c r="E2332" s="103"/>
    </row>
    <row r="2333" spans="1:5" x14ac:dyDescent="0.2">
      <c r="A2333" s="102"/>
      <c r="B2333" s="103"/>
      <c r="C2333" s="103"/>
      <c r="D2333" s="103"/>
      <c r="E2333" s="103"/>
    </row>
    <row r="2334" spans="1:5" x14ac:dyDescent="0.2">
      <c r="A2334" s="102"/>
      <c r="B2334" s="103"/>
      <c r="C2334" s="103"/>
      <c r="D2334" s="103"/>
      <c r="E2334" s="103"/>
    </row>
    <row r="2335" spans="1:5" x14ac:dyDescent="0.2">
      <c r="A2335" s="102"/>
      <c r="B2335" s="103"/>
      <c r="C2335" s="103"/>
      <c r="D2335" s="103"/>
      <c r="E2335" s="103"/>
    </row>
    <row r="2336" spans="1:5" x14ac:dyDescent="0.2">
      <c r="A2336" s="102"/>
      <c r="B2336" s="103"/>
      <c r="C2336" s="103"/>
      <c r="D2336" s="103"/>
      <c r="E2336" s="103"/>
    </row>
    <row r="2337" spans="1:5" x14ac:dyDescent="0.2">
      <c r="A2337" s="102"/>
      <c r="B2337" s="103"/>
      <c r="C2337" s="103"/>
      <c r="D2337" s="103"/>
      <c r="E2337" s="103"/>
    </row>
    <row r="2338" spans="1:5" x14ac:dyDescent="0.2">
      <c r="A2338" s="102"/>
      <c r="B2338" s="103"/>
      <c r="C2338" s="103"/>
      <c r="D2338" s="103"/>
      <c r="E2338" s="103"/>
    </row>
    <row r="2339" spans="1:5" x14ac:dyDescent="0.2">
      <c r="A2339" s="102"/>
      <c r="B2339" s="103"/>
      <c r="C2339" s="103"/>
      <c r="D2339" s="103"/>
      <c r="E2339" s="103"/>
    </row>
    <row r="2340" spans="1:5" x14ac:dyDescent="0.2">
      <c r="A2340" s="102"/>
      <c r="B2340" s="103"/>
      <c r="C2340" s="103"/>
      <c r="D2340" s="103"/>
      <c r="E2340" s="103"/>
    </row>
    <row r="2341" spans="1:5" x14ac:dyDescent="0.2">
      <c r="A2341" s="102"/>
      <c r="B2341" s="103"/>
      <c r="C2341" s="103"/>
      <c r="D2341" s="103"/>
      <c r="E2341" s="103"/>
    </row>
    <row r="2342" spans="1:5" x14ac:dyDescent="0.2">
      <c r="A2342" s="102"/>
      <c r="B2342" s="103"/>
      <c r="C2342" s="103"/>
      <c r="D2342" s="103"/>
      <c r="E2342" s="103"/>
    </row>
    <row r="2343" spans="1:5" x14ac:dyDescent="0.2">
      <c r="A2343" s="102"/>
      <c r="B2343" s="103"/>
      <c r="C2343" s="103"/>
      <c r="D2343" s="103"/>
      <c r="E2343" s="103"/>
    </row>
    <row r="2344" spans="1:5" x14ac:dyDescent="0.2">
      <c r="A2344" s="102"/>
      <c r="B2344" s="103"/>
      <c r="C2344" s="103"/>
      <c r="D2344" s="103"/>
      <c r="E2344" s="103"/>
    </row>
    <row r="2345" spans="1:5" x14ac:dyDescent="0.2">
      <c r="A2345" s="102"/>
      <c r="B2345" s="103"/>
      <c r="C2345" s="103"/>
      <c r="D2345" s="103"/>
      <c r="E2345" s="103"/>
    </row>
    <row r="2346" spans="1:5" x14ac:dyDescent="0.2">
      <c r="A2346" s="102"/>
      <c r="B2346" s="103"/>
      <c r="C2346" s="103"/>
      <c r="D2346" s="103"/>
      <c r="E2346" s="103"/>
    </row>
    <row r="2347" spans="1:5" x14ac:dyDescent="0.2">
      <c r="A2347" s="102"/>
      <c r="B2347" s="103"/>
      <c r="C2347" s="103"/>
      <c r="D2347" s="103"/>
      <c r="E2347" s="103"/>
    </row>
    <row r="2348" spans="1:5" x14ac:dyDescent="0.2">
      <c r="A2348" s="102"/>
      <c r="B2348" s="103"/>
      <c r="C2348" s="103"/>
      <c r="D2348" s="103"/>
      <c r="E2348" s="103"/>
    </row>
    <row r="2349" spans="1:5" x14ac:dyDescent="0.2">
      <c r="A2349" s="102"/>
      <c r="B2349" s="103"/>
      <c r="C2349" s="103"/>
      <c r="D2349" s="103"/>
      <c r="E2349" s="103"/>
    </row>
    <row r="2350" spans="1:5" x14ac:dyDescent="0.2">
      <c r="A2350" s="102"/>
      <c r="B2350" s="103"/>
      <c r="C2350" s="103"/>
      <c r="D2350" s="103"/>
      <c r="E2350" s="103"/>
    </row>
    <row r="2351" spans="1:5" x14ac:dyDescent="0.2">
      <c r="A2351" s="102"/>
      <c r="B2351" s="103"/>
      <c r="C2351" s="103"/>
      <c r="D2351" s="103"/>
      <c r="E2351" s="103"/>
    </row>
    <row r="2352" spans="1:5" x14ac:dyDescent="0.2">
      <c r="A2352" s="102"/>
      <c r="B2352" s="103"/>
      <c r="C2352" s="103"/>
      <c r="D2352" s="103"/>
      <c r="E2352" s="103"/>
    </row>
    <row r="2353" spans="1:5" x14ac:dyDescent="0.2">
      <c r="A2353" s="102"/>
      <c r="B2353" s="103"/>
      <c r="C2353" s="103"/>
      <c r="D2353" s="103"/>
      <c r="E2353" s="103"/>
    </row>
    <row r="2354" spans="1:5" x14ac:dyDescent="0.2">
      <c r="A2354" s="102"/>
      <c r="B2354" s="103"/>
      <c r="C2354" s="103"/>
      <c r="D2354" s="103"/>
      <c r="E2354" s="103"/>
    </row>
    <row r="2355" spans="1:5" x14ac:dyDescent="0.2">
      <c r="A2355" s="102"/>
      <c r="B2355" s="103"/>
      <c r="C2355" s="103"/>
      <c r="D2355" s="103"/>
      <c r="E2355" s="103"/>
    </row>
    <row r="2356" spans="1:5" x14ac:dyDescent="0.2">
      <c r="A2356" s="102"/>
      <c r="B2356" s="103"/>
      <c r="C2356" s="103"/>
      <c r="D2356" s="103"/>
      <c r="E2356" s="103"/>
    </row>
    <row r="2357" spans="1:5" x14ac:dyDescent="0.2">
      <c r="A2357" s="102"/>
      <c r="B2357" s="103"/>
      <c r="C2357" s="103"/>
      <c r="D2357" s="103"/>
      <c r="E2357" s="103"/>
    </row>
    <row r="2358" spans="1:5" x14ac:dyDescent="0.2">
      <c r="A2358" s="102"/>
      <c r="B2358" s="103"/>
      <c r="C2358" s="103"/>
      <c r="D2358" s="103"/>
      <c r="E2358" s="103"/>
    </row>
    <row r="2359" spans="1:5" x14ac:dyDescent="0.2">
      <c r="A2359" s="102"/>
      <c r="B2359" s="103"/>
      <c r="C2359" s="103"/>
      <c r="D2359" s="103"/>
      <c r="E2359" s="103"/>
    </row>
    <row r="2360" spans="1:5" x14ac:dyDescent="0.2">
      <c r="A2360" s="102"/>
      <c r="B2360" s="103"/>
      <c r="C2360" s="103"/>
      <c r="D2360" s="103"/>
      <c r="E2360" s="103"/>
    </row>
    <row r="2361" spans="1:5" x14ac:dyDescent="0.2">
      <c r="A2361" s="102"/>
      <c r="B2361" s="103"/>
      <c r="C2361" s="103"/>
      <c r="D2361" s="103"/>
      <c r="E2361" s="103"/>
    </row>
    <row r="2362" spans="1:5" x14ac:dyDescent="0.2">
      <c r="A2362" s="102"/>
      <c r="B2362" s="103"/>
      <c r="C2362" s="103"/>
      <c r="D2362" s="103"/>
      <c r="E2362" s="103"/>
    </row>
    <row r="2363" spans="1:5" x14ac:dyDescent="0.2">
      <c r="A2363" s="102"/>
      <c r="B2363" s="103"/>
      <c r="C2363" s="103"/>
      <c r="D2363" s="103"/>
      <c r="E2363" s="103"/>
    </row>
    <row r="2364" spans="1:5" x14ac:dyDescent="0.2">
      <c r="A2364" s="102"/>
      <c r="B2364" s="103"/>
      <c r="C2364" s="103"/>
      <c r="D2364" s="103"/>
      <c r="E2364" s="103"/>
    </row>
    <row r="2365" spans="1:5" x14ac:dyDescent="0.2">
      <c r="A2365" s="102"/>
      <c r="B2365" s="103"/>
      <c r="C2365" s="103"/>
      <c r="D2365" s="103"/>
      <c r="E2365" s="103"/>
    </row>
    <row r="2366" spans="1:5" x14ac:dyDescent="0.2">
      <c r="A2366" s="102"/>
      <c r="B2366" s="103"/>
      <c r="C2366" s="103"/>
      <c r="D2366" s="103"/>
      <c r="E2366" s="103"/>
    </row>
    <row r="2367" spans="1:5" x14ac:dyDescent="0.2">
      <c r="A2367" s="102"/>
      <c r="B2367" s="103"/>
      <c r="C2367" s="103"/>
      <c r="D2367" s="103"/>
      <c r="E2367" s="103"/>
    </row>
    <row r="2368" spans="1:5" x14ac:dyDescent="0.2">
      <c r="A2368" s="102"/>
      <c r="B2368" s="103"/>
      <c r="C2368" s="103"/>
      <c r="D2368" s="103"/>
      <c r="E2368" s="103"/>
    </row>
    <row r="2369" spans="1:5" x14ac:dyDescent="0.2">
      <c r="A2369" s="102"/>
      <c r="B2369" s="103"/>
      <c r="C2369" s="103"/>
      <c r="D2369" s="103"/>
      <c r="E2369" s="103"/>
    </row>
    <row r="2370" spans="1:5" x14ac:dyDescent="0.2">
      <c r="A2370" s="102"/>
      <c r="B2370" s="103"/>
      <c r="C2370" s="103"/>
      <c r="D2370" s="103"/>
      <c r="E2370" s="103"/>
    </row>
    <row r="2371" spans="1:5" x14ac:dyDescent="0.2">
      <c r="A2371" s="102"/>
      <c r="B2371" s="103"/>
      <c r="C2371" s="103"/>
      <c r="D2371" s="103"/>
      <c r="E2371" s="103"/>
    </row>
    <row r="2372" spans="1:5" x14ac:dyDescent="0.2">
      <c r="A2372" s="102"/>
      <c r="B2372" s="103"/>
      <c r="C2372" s="103"/>
      <c r="D2372" s="103"/>
      <c r="E2372" s="103"/>
    </row>
    <row r="2373" spans="1:5" x14ac:dyDescent="0.2">
      <c r="A2373" s="102"/>
      <c r="B2373" s="103"/>
      <c r="C2373" s="103"/>
      <c r="D2373" s="103"/>
      <c r="E2373" s="103"/>
    </row>
    <row r="2374" spans="1:5" x14ac:dyDescent="0.2">
      <c r="A2374" s="102"/>
      <c r="B2374" s="103"/>
      <c r="C2374" s="103"/>
      <c r="D2374" s="103"/>
      <c r="E2374" s="103"/>
    </row>
    <row r="2375" spans="1:5" x14ac:dyDescent="0.2">
      <c r="A2375" s="102"/>
      <c r="B2375" s="103"/>
      <c r="C2375" s="103"/>
      <c r="D2375" s="103"/>
      <c r="E2375" s="103"/>
    </row>
    <row r="2376" spans="1:5" x14ac:dyDescent="0.2">
      <c r="A2376" s="102"/>
      <c r="B2376" s="103"/>
      <c r="C2376" s="103"/>
      <c r="D2376" s="103"/>
      <c r="E2376" s="103"/>
    </row>
    <row r="2377" spans="1:5" x14ac:dyDescent="0.2">
      <c r="A2377" s="102"/>
      <c r="B2377" s="103"/>
      <c r="C2377" s="103"/>
      <c r="D2377" s="103"/>
      <c r="E2377" s="103"/>
    </row>
    <row r="2378" spans="1:5" x14ac:dyDescent="0.2">
      <c r="A2378" s="102"/>
      <c r="B2378" s="103"/>
      <c r="C2378" s="103"/>
      <c r="D2378" s="103"/>
      <c r="E2378" s="103"/>
    </row>
    <row r="2379" spans="1:5" x14ac:dyDescent="0.2">
      <c r="A2379" s="102"/>
      <c r="B2379" s="103"/>
      <c r="C2379" s="103"/>
      <c r="D2379" s="103"/>
      <c r="E2379" s="103"/>
    </row>
    <row r="2380" spans="1:5" x14ac:dyDescent="0.2">
      <c r="A2380" s="102"/>
      <c r="B2380" s="103"/>
      <c r="C2380" s="103"/>
      <c r="D2380" s="103"/>
      <c r="E2380" s="103"/>
    </row>
    <row r="2381" spans="1:5" x14ac:dyDescent="0.2">
      <c r="A2381" s="102"/>
      <c r="B2381" s="103"/>
      <c r="C2381" s="103"/>
      <c r="D2381" s="103"/>
      <c r="E2381" s="103"/>
    </row>
    <row r="2382" spans="1:5" x14ac:dyDescent="0.2">
      <c r="A2382" s="102"/>
      <c r="B2382" s="103"/>
      <c r="C2382" s="103"/>
      <c r="D2382" s="103"/>
      <c r="E2382" s="103"/>
    </row>
    <row r="2383" spans="1:5" x14ac:dyDescent="0.2">
      <c r="A2383" s="102"/>
      <c r="B2383" s="103"/>
      <c r="C2383" s="103"/>
      <c r="D2383" s="103"/>
      <c r="E2383" s="103"/>
    </row>
    <row r="2384" spans="1:5" x14ac:dyDescent="0.2">
      <c r="A2384" s="102"/>
      <c r="B2384" s="103"/>
      <c r="C2384" s="103"/>
      <c r="D2384" s="103"/>
      <c r="E2384" s="103"/>
    </row>
    <row r="2385" spans="1:5" x14ac:dyDescent="0.2">
      <c r="A2385" s="102"/>
      <c r="B2385" s="103"/>
      <c r="C2385" s="103"/>
      <c r="D2385" s="103"/>
      <c r="E2385" s="103"/>
    </row>
    <row r="2386" spans="1:5" x14ac:dyDescent="0.2">
      <c r="A2386" s="102"/>
      <c r="B2386" s="103"/>
      <c r="C2386" s="103"/>
      <c r="D2386" s="103"/>
      <c r="E2386" s="103"/>
    </row>
    <row r="2387" spans="1:5" x14ac:dyDescent="0.2">
      <c r="A2387" s="102"/>
      <c r="B2387" s="103"/>
      <c r="C2387" s="103"/>
      <c r="D2387" s="103"/>
      <c r="E2387" s="103"/>
    </row>
    <row r="2388" spans="1:5" x14ac:dyDescent="0.2">
      <c r="A2388" s="102"/>
      <c r="B2388" s="103"/>
      <c r="C2388" s="103"/>
      <c r="D2388" s="103"/>
      <c r="E2388" s="103"/>
    </row>
    <row r="2389" spans="1:5" x14ac:dyDescent="0.2">
      <c r="A2389" s="102"/>
      <c r="B2389" s="103"/>
      <c r="C2389" s="103"/>
      <c r="D2389" s="103"/>
      <c r="E2389" s="103"/>
    </row>
    <row r="2390" spans="1:5" x14ac:dyDescent="0.2">
      <c r="A2390" s="102"/>
      <c r="B2390" s="103"/>
      <c r="C2390" s="103"/>
      <c r="D2390" s="103"/>
      <c r="E2390" s="103"/>
    </row>
    <row r="2391" spans="1:5" x14ac:dyDescent="0.2">
      <c r="A2391" s="102"/>
      <c r="B2391" s="103"/>
      <c r="C2391" s="103"/>
      <c r="D2391" s="103"/>
      <c r="E2391" s="103"/>
    </row>
    <row r="2392" spans="1:5" x14ac:dyDescent="0.2">
      <c r="A2392" s="102"/>
      <c r="B2392" s="103"/>
      <c r="C2392" s="103"/>
      <c r="D2392" s="103"/>
      <c r="E2392" s="103"/>
    </row>
    <row r="2393" spans="1:5" x14ac:dyDescent="0.2">
      <c r="A2393" s="102"/>
      <c r="B2393" s="103"/>
      <c r="C2393" s="103"/>
      <c r="D2393" s="103"/>
      <c r="E2393" s="103"/>
    </row>
    <row r="2394" spans="1:5" x14ac:dyDescent="0.2">
      <c r="A2394" s="102"/>
      <c r="B2394" s="103"/>
      <c r="C2394" s="103"/>
      <c r="D2394" s="103"/>
      <c r="E2394" s="103"/>
    </row>
    <row r="2395" spans="1:5" x14ac:dyDescent="0.2">
      <c r="A2395" s="102"/>
      <c r="B2395" s="103"/>
      <c r="C2395" s="103"/>
      <c r="D2395" s="103"/>
      <c r="E2395" s="103"/>
    </row>
    <row r="2396" spans="1:5" x14ac:dyDescent="0.2">
      <c r="A2396" s="102"/>
      <c r="B2396" s="103"/>
      <c r="C2396" s="103"/>
      <c r="D2396" s="103"/>
      <c r="E2396" s="103"/>
    </row>
    <row r="2397" spans="1:5" x14ac:dyDescent="0.2">
      <c r="A2397" s="102"/>
      <c r="B2397" s="103"/>
      <c r="C2397" s="103"/>
      <c r="D2397" s="103"/>
      <c r="E2397" s="103"/>
    </row>
    <row r="2398" spans="1:5" x14ac:dyDescent="0.2">
      <c r="A2398" s="102"/>
      <c r="B2398" s="103"/>
      <c r="C2398" s="103"/>
      <c r="D2398" s="103"/>
      <c r="E2398" s="103"/>
    </row>
    <row r="2399" spans="1:5" x14ac:dyDescent="0.2">
      <c r="A2399" s="102"/>
      <c r="B2399" s="103"/>
      <c r="C2399" s="103"/>
      <c r="D2399" s="103"/>
      <c r="E2399" s="103"/>
    </row>
    <row r="2400" spans="1:5" x14ac:dyDescent="0.2">
      <c r="A2400" s="102"/>
      <c r="B2400" s="103"/>
      <c r="C2400" s="103"/>
      <c r="D2400" s="103"/>
      <c r="E2400" s="103"/>
    </row>
    <row r="2401" spans="1:5" x14ac:dyDescent="0.2">
      <c r="A2401" s="102"/>
      <c r="B2401" s="103"/>
      <c r="C2401" s="103"/>
      <c r="D2401" s="103"/>
      <c r="E2401" s="103"/>
    </row>
    <row r="2402" spans="1:5" x14ac:dyDescent="0.2">
      <c r="A2402" s="102"/>
      <c r="B2402" s="103"/>
      <c r="C2402" s="103"/>
      <c r="D2402" s="103"/>
      <c r="E2402" s="103"/>
    </row>
    <row r="2403" spans="1:5" x14ac:dyDescent="0.2">
      <c r="A2403" s="102"/>
      <c r="B2403" s="103"/>
      <c r="C2403" s="103"/>
      <c r="D2403" s="103"/>
      <c r="E2403" s="103"/>
    </row>
    <row r="2404" spans="1:5" x14ac:dyDescent="0.2">
      <c r="A2404" s="102"/>
      <c r="B2404" s="103"/>
      <c r="C2404" s="103"/>
      <c r="D2404" s="103"/>
      <c r="E2404" s="103"/>
    </row>
    <row r="2405" spans="1:5" x14ac:dyDescent="0.2">
      <c r="A2405" s="102"/>
      <c r="B2405" s="103"/>
      <c r="C2405" s="103"/>
      <c r="D2405" s="103"/>
      <c r="E2405" s="103"/>
    </row>
    <row r="2406" spans="1:5" x14ac:dyDescent="0.2">
      <c r="A2406" s="102"/>
      <c r="B2406" s="103"/>
      <c r="C2406" s="103"/>
      <c r="D2406" s="103"/>
      <c r="E2406" s="103"/>
    </row>
    <row r="2407" spans="1:5" x14ac:dyDescent="0.2">
      <c r="A2407" s="102"/>
      <c r="B2407" s="103"/>
      <c r="C2407" s="103"/>
      <c r="D2407" s="103"/>
      <c r="E2407" s="103"/>
    </row>
    <row r="2408" spans="1:5" x14ac:dyDescent="0.2">
      <c r="A2408" s="102"/>
      <c r="B2408" s="103"/>
      <c r="C2408" s="103"/>
      <c r="D2408" s="103"/>
      <c r="E2408" s="103"/>
    </row>
    <row r="2409" spans="1:5" x14ac:dyDescent="0.2">
      <c r="A2409" s="102"/>
      <c r="B2409" s="103"/>
      <c r="C2409" s="103"/>
      <c r="D2409" s="103"/>
      <c r="E2409" s="103"/>
    </row>
    <row r="2410" spans="1:5" x14ac:dyDescent="0.2">
      <c r="A2410" s="102"/>
      <c r="B2410" s="103"/>
      <c r="C2410" s="103"/>
      <c r="D2410" s="103"/>
      <c r="E2410" s="103"/>
    </row>
    <row r="2411" spans="1:5" x14ac:dyDescent="0.2">
      <c r="A2411" s="102"/>
      <c r="B2411" s="103"/>
      <c r="C2411" s="103"/>
      <c r="D2411" s="103"/>
      <c r="E2411" s="103"/>
    </row>
    <row r="2412" spans="1:5" x14ac:dyDescent="0.2">
      <c r="A2412" s="102"/>
      <c r="B2412" s="103"/>
      <c r="C2412" s="103"/>
      <c r="D2412" s="103"/>
      <c r="E2412" s="103"/>
    </row>
    <row r="2413" spans="1:5" x14ac:dyDescent="0.2">
      <c r="A2413" s="102"/>
      <c r="B2413" s="103"/>
      <c r="C2413" s="103"/>
      <c r="D2413" s="103"/>
      <c r="E2413" s="103"/>
    </row>
    <row r="2414" spans="1:5" x14ac:dyDescent="0.2">
      <c r="A2414" s="102"/>
      <c r="B2414" s="103"/>
      <c r="C2414" s="103"/>
      <c r="D2414" s="103"/>
      <c r="E2414" s="103"/>
    </row>
    <row r="2415" spans="1:5" x14ac:dyDescent="0.2">
      <c r="A2415" s="102"/>
      <c r="B2415" s="103"/>
      <c r="C2415" s="103"/>
      <c r="D2415" s="103"/>
      <c r="E2415" s="103"/>
    </row>
    <row r="2416" spans="1:5" x14ac:dyDescent="0.2">
      <c r="A2416" s="102"/>
      <c r="B2416" s="103"/>
      <c r="C2416" s="103"/>
      <c r="D2416" s="103"/>
      <c r="E2416" s="103"/>
    </row>
    <row r="2417" spans="1:5" x14ac:dyDescent="0.2">
      <c r="A2417" s="102"/>
      <c r="B2417" s="103"/>
      <c r="C2417" s="103"/>
      <c r="D2417" s="103"/>
      <c r="E2417" s="103"/>
    </row>
    <row r="2418" spans="1:5" x14ac:dyDescent="0.2">
      <c r="A2418" s="102"/>
      <c r="B2418" s="103"/>
      <c r="C2418" s="103"/>
      <c r="D2418" s="103"/>
      <c r="E2418" s="103"/>
    </row>
    <row r="2419" spans="1:5" x14ac:dyDescent="0.2">
      <c r="A2419" s="102"/>
      <c r="B2419" s="103"/>
      <c r="C2419" s="103"/>
      <c r="D2419" s="103"/>
      <c r="E2419" s="103"/>
    </row>
    <row r="2420" spans="1:5" x14ac:dyDescent="0.2">
      <c r="A2420" s="102"/>
      <c r="B2420" s="103"/>
      <c r="C2420" s="103"/>
      <c r="D2420" s="103"/>
      <c r="E2420" s="103"/>
    </row>
    <row r="2421" spans="1:5" x14ac:dyDescent="0.2">
      <c r="A2421" s="102"/>
      <c r="B2421" s="103"/>
      <c r="C2421" s="103"/>
      <c r="D2421" s="103"/>
      <c r="E2421" s="103"/>
    </row>
    <row r="2422" spans="1:5" x14ac:dyDescent="0.2">
      <c r="A2422" s="102"/>
      <c r="B2422" s="103"/>
      <c r="C2422" s="103"/>
      <c r="D2422" s="103"/>
      <c r="E2422" s="103"/>
    </row>
    <row r="2423" spans="1:5" x14ac:dyDescent="0.2">
      <c r="A2423" s="102"/>
      <c r="B2423" s="103"/>
      <c r="C2423" s="103"/>
      <c r="D2423" s="103"/>
      <c r="E2423" s="103"/>
    </row>
    <row r="2424" spans="1:5" x14ac:dyDescent="0.2">
      <c r="A2424" s="102"/>
      <c r="B2424" s="103"/>
      <c r="C2424" s="103"/>
      <c r="D2424" s="103"/>
      <c r="E2424" s="103"/>
    </row>
    <row r="2425" spans="1:5" x14ac:dyDescent="0.2">
      <c r="A2425" s="102"/>
      <c r="B2425" s="103"/>
      <c r="C2425" s="103"/>
      <c r="D2425" s="103"/>
      <c r="E2425" s="103"/>
    </row>
    <row r="2426" spans="1:5" x14ac:dyDescent="0.2">
      <c r="A2426" s="102"/>
      <c r="B2426" s="103"/>
      <c r="C2426" s="103"/>
      <c r="D2426" s="103"/>
      <c r="E2426" s="103"/>
    </row>
    <row r="2427" spans="1:5" x14ac:dyDescent="0.2">
      <c r="A2427" s="102"/>
      <c r="B2427" s="103"/>
      <c r="C2427" s="103"/>
      <c r="D2427" s="103"/>
      <c r="E2427" s="103"/>
    </row>
    <row r="2428" spans="1:5" x14ac:dyDescent="0.2">
      <c r="A2428" s="102"/>
      <c r="B2428" s="103"/>
      <c r="C2428" s="103"/>
      <c r="D2428" s="103"/>
      <c r="E2428" s="103"/>
    </row>
    <row r="2429" spans="1:5" x14ac:dyDescent="0.2">
      <c r="A2429" s="102"/>
      <c r="B2429" s="103"/>
      <c r="C2429" s="103"/>
      <c r="D2429" s="103"/>
      <c r="E2429" s="103"/>
    </row>
    <row r="2430" spans="1:5" x14ac:dyDescent="0.2">
      <c r="A2430" s="102"/>
      <c r="B2430" s="103"/>
      <c r="C2430" s="103"/>
      <c r="D2430" s="103"/>
      <c r="E2430" s="103"/>
    </row>
    <row r="2431" spans="1:5" x14ac:dyDescent="0.2">
      <c r="A2431" s="102"/>
      <c r="B2431" s="103"/>
      <c r="C2431" s="103"/>
      <c r="D2431" s="103"/>
      <c r="E2431" s="103"/>
    </row>
    <row r="2432" spans="1:5" x14ac:dyDescent="0.2">
      <c r="A2432" s="102"/>
      <c r="B2432" s="103"/>
      <c r="C2432" s="103"/>
      <c r="D2432" s="103"/>
      <c r="E2432" s="103"/>
    </row>
    <row r="2433" spans="1:5" x14ac:dyDescent="0.2">
      <c r="A2433" s="102"/>
      <c r="B2433" s="103"/>
      <c r="C2433" s="103"/>
      <c r="D2433" s="103"/>
      <c r="E2433" s="103"/>
    </row>
    <row r="2434" spans="1:5" x14ac:dyDescent="0.2">
      <c r="A2434" s="102"/>
      <c r="B2434" s="103"/>
      <c r="C2434" s="103"/>
      <c r="D2434" s="103"/>
      <c r="E2434" s="103"/>
    </row>
    <row r="2435" spans="1:5" x14ac:dyDescent="0.2">
      <c r="A2435" s="102"/>
      <c r="B2435" s="103"/>
      <c r="C2435" s="103"/>
      <c r="D2435" s="103"/>
      <c r="E2435" s="103"/>
    </row>
    <row r="2436" spans="1:5" x14ac:dyDescent="0.2">
      <c r="A2436" s="102"/>
      <c r="B2436" s="103"/>
      <c r="C2436" s="103"/>
      <c r="D2436" s="103"/>
      <c r="E2436" s="103"/>
    </row>
    <row r="2437" spans="1:5" x14ac:dyDescent="0.2">
      <c r="A2437" s="102"/>
      <c r="B2437" s="103"/>
      <c r="C2437" s="103"/>
      <c r="D2437" s="103"/>
      <c r="E2437" s="103"/>
    </row>
    <row r="2438" spans="1:5" x14ac:dyDescent="0.2">
      <c r="A2438" s="102"/>
      <c r="B2438" s="103"/>
      <c r="C2438" s="103"/>
      <c r="D2438" s="103"/>
      <c r="E2438" s="103"/>
    </row>
    <row r="2439" spans="1:5" x14ac:dyDescent="0.2">
      <c r="A2439" s="102"/>
      <c r="B2439" s="103"/>
      <c r="C2439" s="103"/>
      <c r="D2439" s="103"/>
      <c r="E2439" s="103"/>
    </row>
    <row r="2440" spans="1:5" x14ac:dyDescent="0.2">
      <c r="A2440" s="102"/>
      <c r="B2440" s="103"/>
      <c r="C2440" s="103"/>
      <c r="D2440" s="103"/>
      <c r="E2440" s="103"/>
    </row>
    <row r="2441" spans="1:5" x14ac:dyDescent="0.2">
      <c r="A2441" s="102"/>
      <c r="B2441" s="103"/>
      <c r="C2441" s="103"/>
      <c r="D2441" s="103"/>
      <c r="E2441" s="103"/>
    </row>
    <row r="2442" spans="1:5" x14ac:dyDescent="0.2">
      <c r="A2442" s="102"/>
      <c r="B2442" s="103"/>
      <c r="C2442" s="103"/>
      <c r="D2442" s="103"/>
      <c r="E2442" s="103"/>
    </row>
    <row r="2443" spans="1:5" x14ac:dyDescent="0.2">
      <c r="A2443" s="102"/>
      <c r="B2443" s="103"/>
      <c r="C2443" s="103"/>
      <c r="D2443" s="103"/>
      <c r="E2443" s="103"/>
    </row>
    <row r="2444" spans="1:5" x14ac:dyDescent="0.2">
      <c r="A2444" s="102"/>
      <c r="B2444" s="103"/>
      <c r="C2444" s="103"/>
      <c r="D2444" s="103"/>
      <c r="E2444" s="103"/>
    </row>
    <row r="2445" spans="1:5" x14ac:dyDescent="0.2">
      <c r="A2445" s="102"/>
      <c r="B2445" s="103"/>
      <c r="C2445" s="103"/>
      <c r="D2445" s="103"/>
      <c r="E2445" s="103"/>
    </row>
    <row r="2446" spans="1:5" x14ac:dyDescent="0.2">
      <c r="A2446" s="102"/>
      <c r="B2446" s="103"/>
      <c r="C2446" s="103"/>
      <c r="D2446" s="103"/>
      <c r="E2446" s="103"/>
    </row>
    <row r="2447" spans="1:5" x14ac:dyDescent="0.2">
      <c r="A2447" s="102"/>
      <c r="B2447" s="103"/>
      <c r="C2447" s="103"/>
      <c r="D2447" s="103"/>
      <c r="E2447" s="103"/>
    </row>
    <row r="2448" spans="1:5" x14ac:dyDescent="0.2">
      <c r="A2448" s="102"/>
      <c r="B2448" s="103"/>
      <c r="C2448" s="103"/>
      <c r="D2448" s="103"/>
      <c r="E2448" s="103"/>
    </row>
    <row r="2449" spans="1:5" x14ac:dyDescent="0.2">
      <c r="A2449" s="102"/>
      <c r="B2449" s="103"/>
      <c r="C2449" s="103"/>
      <c r="D2449" s="103"/>
      <c r="E2449" s="103"/>
    </row>
    <row r="2450" spans="1:5" x14ac:dyDescent="0.2">
      <c r="A2450" s="102"/>
      <c r="B2450" s="103"/>
      <c r="C2450" s="103"/>
      <c r="D2450" s="103"/>
      <c r="E2450" s="103"/>
    </row>
    <row r="2451" spans="1:5" x14ac:dyDescent="0.2">
      <c r="A2451" s="102"/>
      <c r="B2451" s="103"/>
      <c r="C2451" s="103"/>
      <c r="D2451" s="103"/>
      <c r="E2451" s="103"/>
    </row>
    <row r="2452" spans="1:5" x14ac:dyDescent="0.2">
      <c r="A2452" s="102"/>
      <c r="B2452" s="103"/>
      <c r="C2452" s="103"/>
      <c r="D2452" s="103"/>
      <c r="E2452" s="103"/>
    </row>
    <row r="2453" spans="1:5" x14ac:dyDescent="0.2">
      <c r="A2453" s="102"/>
      <c r="B2453" s="103"/>
      <c r="C2453" s="103"/>
      <c r="D2453" s="103"/>
      <c r="E2453" s="103"/>
    </row>
    <row r="2454" spans="1:5" x14ac:dyDescent="0.2">
      <c r="A2454" s="102"/>
      <c r="B2454" s="103"/>
      <c r="C2454" s="103"/>
      <c r="D2454" s="103"/>
      <c r="E2454" s="103"/>
    </row>
    <row r="2455" spans="1:5" x14ac:dyDescent="0.2">
      <c r="A2455" s="102"/>
      <c r="B2455" s="103"/>
      <c r="C2455" s="103"/>
      <c r="D2455" s="103"/>
      <c r="E2455" s="103"/>
    </row>
    <row r="2456" spans="1:5" x14ac:dyDescent="0.2">
      <c r="A2456" s="102"/>
      <c r="B2456" s="103"/>
      <c r="C2456" s="103"/>
      <c r="D2456" s="103"/>
      <c r="E2456" s="103"/>
    </row>
    <row r="2457" spans="1:5" x14ac:dyDescent="0.2">
      <c r="A2457" s="102"/>
      <c r="B2457" s="103"/>
      <c r="C2457" s="103"/>
      <c r="D2457" s="103"/>
      <c r="E2457" s="103"/>
    </row>
    <row r="2458" spans="1:5" x14ac:dyDescent="0.2">
      <c r="A2458" s="102"/>
      <c r="B2458" s="103"/>
      <c r="C2458" s="103"/>
      <c r="D2458" s="103"/>
      <c r="E2458" s="103"/>
    </row>
    <row r="2459" spans="1:5" x14ac:dyDescent="0.2">
      <c r="A2459" s="102"/>
      <c r="B2459" s="103"/>
      <c r="C2459" s="103"/>
      <c r="D2459" s="103"/>
      <c r="E2459" s="103"/>
    </row>
    <row r="2460" spans="1:5" x14ac:dyDescent="0.2">
      <c r="A2460" s="102"/>
      <c r="B2460" s="103"/>
      <c r="C2460" s="103"/>
      <c r="D2460" s="103"/>
      <c r="E2460" s="103"/>
    </row>
    <row r="2461" spans="1:5" x14ac:dyDescent="0.2">
      <c r="A2461" s="102"/>
      <c r="B2461" s="103"/>
      <c r="C2461" s="103"/>
      <c r="D2461" s="103"/>
      <c r="E2461" s="103"/>
    </row>
    <row r="2462" spans="1:5" x14ac:dyDescent="0.2">
      <c r="A2462" s="102"/>
      <c r="B2462" s="103"/>
      <c r="C2462" s="103"/>
      <c r="D2462" s="103"/>
      <c r="E2462" s="103"/>
    </row>
    <row r="2463" spans="1:5" x14ac:dyDescent="0.2">
      <c r="A2463" s="102"/>
      <c r="B2463" s="103"/>
      <c r="C2463" s="103"/>
      <c r="D2463" s="103"/>
      <c r="E2463" s="103"/>
    </row>
    <row r="2464" spans="1:5" x14ac:dyDescent="0.2">
      <c r="A2464" s="102"/>
      <c r="B2464" s="103"/>
      <c r="C2464" s="103"/>
      <c r="D2464" s="103"/>
      <c r="E2464" s="103"/>
    </row>
    <row r="2465" spans="1:5" x14ac:dyDescent="0.2">
      <c r="A2465" s="102"/>
      <c r="B2465" s="103"/>
      <c r="C2465" s="103"/>
      <c r="D2465" s="103"/>
      <c r="E2465" s="103"/>
    </row>
    <row r="2466" spans="1:5" x14ac:dyDescent="0.2">
      <c r="A2466" s="102"/>
      <c r="B2466" s="103"/>
      <c r="C2466" s="103"/>
      <c r="D2466" s="103"/>
      <c r="E2466" s="103"/>
    </row>
    <row r="2467" spans="1:5" x14ac:dyDescent="0.2">
      <c r="A2467" s="102"/>
      <c r="B2467" s="103"/>
      <c r="C2467" s="103"/>
      <c r="D2467" s="103"/>
      <c r="E2467" s="103"/>
    </row>
    <row r="2468" spans="1:5" x14ac:dyDescent="0.2">
      <c r="A2468" s="102"/>
      <c r="B2468" s="103"/>
      <c r="C2468" s="103"/>
      <c r="D2468" s="103"/>
      <c r="E2468" s="103"/>
    </row>
    <row r="2469" spans="1:5" x14ac:dyDescent="0.2">
      <c r="A2469" s="102"/>
      <c r="B2469" s="103"/>
      <c r="C2469" s="103"/>
      <c r="D2469" s="103"/>
      <c r="E2469" s="103"/>
    </row>
    <row r="2470" spans="1:5" x14ac:dyDescent="0.2">
      <c r="A2470" s="102"/>
      <c r="B2470" s="103"/>
      <c r="C2470" s="103"/>
      <c r="D2470" s="103"/>
      <c r="E2470" s="103"/>
    </row>
    <row r="2471" spans="1:5" x14ac:dyDescent="0.2">
      <c r="A2471" s="102"/>
      <c r="B2471" s="103"/>
      <c r="C2471" s="103"/>
      <c r="D2471" s="103"/>
      <c r="E2471" s="103"/>
    </row>
    <row r="2472" spans="1:5" x14ac:dyDescent="0.2">
      <c r="A2472" s="102"/>
      <c r="B2472" s="103"/>
      <c r="C2472" s="103"/>
      <c r="D2472" s="103"/>
      <c r="E2472" s="103"/>
    </row>
    <row r="2473" spans="1:5" x14ac:dyDescent="0.2">
      <c r="A2473" s="102"/>
      <c r="B2473" s="103"/>
      <c r="C2473" s="103"/>
      <c r="D2473" s="103"/>
      <c r="E2473" s="103"/>
    </row>
    <row r="2474" spans="1:5" x14ac:dyDescent="0.2">
      <c r="A2474" s="102"/>
      <c r="B2474" s="103"/>
      <c r="C2474" s="103"/>
      <c r="D2474" s="103"/>
      <c r="E2474" s="103"/>
    </row>
    <row r="2475" spans="1:5" x14ac:dyDescent="0.2">
      <c r="A2475" s="102"/>
      <c r="B2475" s="103"/>
      <c r="C2475" s="103"/>
      <c r="D2475" s="103"/>
      <c r="E2475" s="103"/>
    </row>
    <row r="2476" spans="1:5" x14ac:dyDescent="0.2">
      <c r="A2476" s="102"/>
      <c r="B2476" s="103"/>
      <c r="C2476" s="103"/>
      <c r="D2476" s="103"/>
      <c r="E2476" s="103"/>
    </row>
    <row r="2477" spans="1:5" x14ac:dyDescent="0.2">
      <c r="A2477" s="102"/>
      <c r="B2477" s="103"/>
      <c r="C2477" s="103"/>
      <c r="D2477" s="103"/>
      <c r="E2477" s="103"/>
    </row>
    <row r="2478" spans="1:5" x14ac:dyDescent="0.2">
      <c r="A2478" s="102"/>
      <c r="B2478" s="103"/>
      <c r="C2478" s="103"/>
      <c r="D2478" s="103"/>
      <c r="E2478" s="103"/>
    </row>
    <row r="2479" spans="1:5" x14ac:dyDescent="0.2">
      <c r="A2479" s="102"/>
      <c r="B2479" s="103"/>
      <c r="C2479" s="103"/>
      <c r="D2479" s="103"/>
      <c r="E2479" s="103"/>
    </row>
    <row r="2480" spans="1:5" x14ac:dyDescent="0.2">
      <c r="A2480" s="102"/>
      <c r="B2480" s="103"/>
      <c r="C2480" s="103"/>
      <c r="D2480" s="103"/>
      <c r="E2480" s="103"/>
    </row>
    <row r="2481" spans="1:5" x14ac:dyDescent="0.2">
      <c r="A2481" s="102"/>
      <c r="B2481" s="103"/>
      <c r="C2481" s="103"/>
      <c r="D2481" s="103"/>
      <c r="E2481" s="103"/>
    </row>
    <row r="2482" spans="1:5" x14ac:dyDescent="0.2">
      <c r="A2482" s="102"/>
      <c r="B2482" s="103"/>
      <c r="C2482" s="103"/>
      <c r="D2482" s="103"/>
      <c r="E2482" s="103"/>
    </row>
    <row r="2483" spans="1:5" x14ac:dyDescent="0.2">
      <c r="A2483" s="102"/>
      <c r="B2483" s="103"/>
      <c r="C2483" s="103"/>
      <c r="D2483" s="103"/>
      <c r="E2483" s="103"/>
    </row>
    <row r="2484" spans="1:5" x14ac:dyDescent="0.2">
      <c r="A2484" s="102"/>
      <c r="B2484" s="103"/>
      <c r="C2484" s="103"/>
      <c r="D2484" s="103"/>
      <c r="E2484" s="103"/>
    </row>
    <row r="2485" spans="1:5" x14ac:dyDescent="0.2">
      <c r="A2485" s="102"/>
      <c r="B2485" s="103"/>
      <c r="C2485" s="103"/>
      <c r="D2485" s="103"/>
      <c r="E2485" s="103"/>
    </row>
    <row r="2486" spans="1:5" x14ac:dyDescent="0.2">
      <c r="A2486" s="102"/>
      <c r="B2486" s="103"/>
      <c r="C2486" s="103"/>
      <c r="D2486" s="103"/>
      <c r="E2486" s="103"/>
    </row>
    <row r="2487" spans="1:5" x14ac:dyDescent="0.2">
      <c r="A2487" s="102"/>
      <c r="B2487" s="103"/>
      <c r="C2487" s="103"/>
      <c r="D2487" s="103"/>
      <c r="E2487" s="103"/>
    </row>
    <row r="2488" spans="1:5" x14ac:dyDescent="0.2">
      <c r="A2488" s="102"/>
      <c r="B2488" s="103"/>
      <c r="C2488" s="103"/>
      <c r="D2488" s="103"/>
      <c r="E2488" s="103"/>
    </row>
    <row r="2489" spans="1:5" x14ac:dyDescent="0.2">
      <c r="A2489" s="102"/>
      <c r="B2489" s="103"/>
      <c r="C2489" s="103"/>
      <c r="D2489" s="103"/>
      <c r="E2489" s="103"/>
    </row>
    <row r="2490" spans="1:5" x14ac:dyDescent="0.2">
      <c r="A2490" s="102"/>
      <c r="B2490" s="103"/>
      <c r="C2490" s="103"/>
      <c r="D2490" s="103"/>
      <c r="E2490" s="103"/>
    </row>
    <row r="2491" spans="1:5" x14ac:dyDescent="0.2">
      <c r="A2491" s="102"/>
      <c r="B2491" s="103"/>
      <c r="C2491" s="103"/>
      <c r="D2491" s="103"/>
      <c r="E2491" s="103"/>
    </row>
    <row r="2492" spans="1:5" x14ac:dyDescent="0.2">
      <c r="A2492" s="102"/>
      <c r="B2492" s="103"/>
      <c r="C2492" s="103"/>
      <c r="D2492" s="103"/>
      <c r="E2492" s="103"/>
    </row>
    <row r="2493" spans="1:5" x14ac:dyDescent="0.2">
      <c r="A2493" s="102"/>
      <c r="B2493" s="103"/>
      <c r="C2493" s="103"/>
      <c r="D2493" s="103"/>
      <c r="E2493" s="103"/>
    </row>
    <row r="2494" spans="1:5" x14ac:dyDescent="0.2">
      <c r="A2494" s="102"/>
      <c r="B2494" s="103"/>
      <c r="C2494" s="103"/>
      <c r="D2494" s="103"/>
      <c r="E2494" s="103"/>
    </row>
    <row r="2495" spans="1:5" x14ac:dyDescent="0.2">
      <c r="A2495" s="102"/>
      <c r="B2495" s="103"/>
      <c r="C2495" s="103"/>
      <c r="D2495" s="103"/>
      <c r="E2495" s="103"/>
    </row>
    <row r="2496" spans="1:5" x14ac:dyDescent="0.2">
      <c r="A2496" s="102"/>
      <c r="B2496" s="103"/>
      <c r="C2496" s="103"/>
      <c r="D2496" s="103"/>
      <c r="E2496" s="103"/>
    </row>
    <row r="2497" spans="1:5" x14ac:dyDescent="0.2">
      <c r="A2497" s="102"/>
      <c r="B2497" s="103"/>
      <c r="C2497" s="103"/>
      <c r="D2497" s="103"/>
      <c r="E2497" s="103"/>
    </row>
    <row r="2498" spans="1:5" x14ac:dyDescent="0.2">
      <c r="A2498" s="102"/>
      <c r="B2498" s="103"/>
      <c r="C2498" s="103"/>
      <c r="D2498" s="103"/>
      <c r="E2498" s="103"/>
    </row>
    <row r="2499" spans="1:5" x14ac:dyDescent="0.2">
      <c r="A2499" s="102"/>
      <c r="B2499" s="103"/>
      <c r="C2499" s="103"/>
      <c r="D2499" s="103"/>
      <c r="E2499" s="103"/>
    </row>
    <row r="2500" spans="1:5" x14ac:dyDescent="0.2">
      <c r="A2500" s="102"/>
      <c r="B2500" s="103"/>
      <c r="C2500" s="103"/>
      <c r="D2500" s="103"/>
      <c r="E2500" s="103"/>
    </row>
    <row r="2501" spans="1:5" x14ac:dyDescent="0.2">
      <c r="A2501" s="102"/>
      <c r="B2501" s="103"/>
      <c r="C2501" s="103"/>
      <c r="D2501" s="103"/>
      <c r="E2501" s="103"/>
    </row>
    <row r="2502" spans="1:5" x14ac:dyDescent="0.2">
      <c r="A2502" s="102"/>
      <c r="B2502" s="103"/>
      <c r="C2502" s="103"/>
      <c r="D2502" s="103"/>
      <c r="E2502" s="103"/>
    </row>
    <row r="2503" spans="1:5" x14ac:dyDescent="0.2">
      <c r="A2503" s="102"/>
      <c r="B2503" s="103"/>
      <c r="C2503" s="103"/>
      <c r="D2503" s="103"/>
      <c r="E2503" s="103"/>
    </row>
    <row r="2504" spans="1:5" x14ac:dyDescent="0.2">
      <c r="A2504" s="102"/>
      <c r="B2504" s="103"/>
      <c r="C2504" s="103"/>
      <c r="D2504" s="103"/>
      <c r="E2504" s="103"/>
    </row>
    <row r="2505" spans="1:5" x14ac:dyDescent="0.2">
      <c r="A2505" s="102"/>
      <c r="B2505" s="103"/>
      <c r="C2505" s="103"/>
      <c r="D2505" s="103"/>
      <c r="E2505" s="103"/>
    </row>
    <row r="2506" spans="1:5" x14ac:dyDescent="0.2">
      <c r="A2506" s="102"/>
      <c r="B2506" s="103"/>
      <c r="C2506" s="103"/>
      <c r="D2506" s="103"/>
      <c r="E2506" s="103"/>
    </row>
    <row r="2507" spans="1:5" x14ac:dyDescent="0.2">
      <c r="A2507" s="102"/>
      <c r="B2507" s="103"/>
      <c r="C2507" s="103"/>
      <c r="D2507" s="103"/>
      <c r="E2507" s="103"/>
    </row>
    <row r="2508" spans="1:5" x14ac:dyDescent="0.2">
      <c r="A2508" s="102"/>
      <c r="B2508" s="103"/>
      <c r="C2508" s="103"/>
      <c r="D2508" s="103"/>
      <c r="E2508" s="103"/>
    </row>
    <row r="2509" spans="1:5" x14ac:dyDescent="0.2">
      <c r="A2509" s="102"/>
      <c r="B2509" s="103"/>
      <c r="C2509" s="103"/>
      <c r="D2509" s="103"/>
      <c r="E2509" s="103"/>
    </row>
    <row r="2510" spans="1:5" x14ac:dyDescent="0.2">
      <c r="A2510" s="102"/>
      <c r="B2510" s="103"/>
      <c r="C2510" s="103"/>
      <c r="D2510" s="103"/>
      <c r="E2510" s="103"/>
    </row>
    <row r="2511" spans="1:5" x14ac:dyDescent="0.2">
      <c r="A2511" s="102"/>
      <c r="B2511" s="103"/>
      <c r="C2511" s="103"/>
      <c r="D2511" s="103"/>
      <c r="E2511" s="103"/>
    </row>
    <row r="2512" spans="1:5" x14ac:dyDescent="0.2">
      <c r="A2512" s="102"/>
      <c r="B2512" s="103"/>
      <c r="C2512" s="103"/>
      <c r="D2512" s="103"/>
      <c r="E2512" s="103"/>
    </row>
    <row r="2513" spans="1:5" x14ac:dyDescent="0.2">
      <c r="A2513" s="102"/>
      <c r="B2513" s="103"/>
      <c r="C2513" s="103"/>
      <c r="D2513" s="103"/>
      <c r="E2513" s="103"/>
    </row>
    <row r="2514" spans="1:5" x14ac:dyDescent="0.2">
      <c r="A2514" s="102"/>
      <c r="B2514" s="103"/>
      <c r="C2514" s="103"/>
      <c r="D2514" s="103"/>
      <c r="E2514" s="103"/>
    </row>
    <row r="2515" spans="1:5" x14ac:dyDescent="0.2">
      <c r="A2515" s="102"/>
      <c r="B2515" s="103"/>
      <c r="C2515" s="103"/>
      <c r="D2515" s="103"/>
      <c r="E2515" s="103"/>
    </row>
    <row r="2516" spans="1:5" x14ac:dyDescent="0.2">
      <c r="A2516" s="102"/>
      <c r="B2516" s="103"/>
      <c r="C2516" s="103"/>
      <c r="D2516" s="103"/>
      <c r="E2516" s="103"/>
    </row>
    <row r="2517" spans="1:5" x14ac:dyDescent="0.2">
      <c r="A2517" s="102"/>
      <c r="B2517" s="103"/>
      <c r="C2517" s="103"/>
      <c r="D2517" s="103"/>
      <c r="E2517" s="103"/>
    </row>
    <row r="2518" spans="1:5" x14ac:dyDescent="0.2">
      <c r="A2518" s="102"/>
      <c r="B2518" s="103"/>
      <c r="C2518" s="103"/>
      <c r="D2518" s="103"/>
      <c r="E2518" s="103"/>
    </row>
    <row r="2519" spans="1:5" x14ac:dyDescent="0.2">
      <c r="A2519" s="102"/>
      <c r="B2519" s="103"/>
      <c r="C2519" s="103"/>
      <c r="D2519" s="103"/>
      <c r="E2519" s="103"/>
    </row>
    <row r="2520" spans="1:5" x14ac:dyDescent="0.2">
      <c r="A2520" s="102"/>
      <c r="B2520" s="103"/>
      <c r="C2520" s="103"/>
      <c r="D2520" s="103"/>
      <c r="E2520" s="103"/>
    </row>
    <row r="2521" spans="1:5" x14ac:dyDescent="0.2">
      <c r="A2521" s="102"/>
      <c r="B2521" s="103"/>
      <c r="C2521" s="103"/>
      <c r="D2521" s="103"/>
      <c r="E2521" s="103"/>
    </row>
    <row r="2522" spans="1:5" x14ac:dyDescent="0.2">
      <c r="A2522" s="102"/>
      <c r="B2522" s="103"/>
      <c r="C2522" s="103"/>
      <c r="D2522" s="103"/>
      <c r="E2522" s="103"/>
    </row>
    <row r="2523" spans="1:5" x14ac:dyDescent="0.2">
      <c r="A2523" s="102"/>
      <c r="B2523" s="103"/>
      <c r="C2523" s="103"/>
      <c r="D2523" s="103"/>
      <c r="E2523" s="103"/>
    </row>
    <row r="2524" spans="1:5" x14ac:dyDescent="0.2">
      <c r="A2524" s="102"/>
      <c r="B2524" s="103"/>
      <c r="C2524" s="103"/>
      <c r="D2524" s="103"/>
      <c r="E2524" s="103"/>
    </row>
    <row r="2525" spans="1:5" x14ac:dyDescent="0.2">
      <c r="A2525" s="102"/>
      <c r="B2525" s="103"/>
      <c r="C2525" s="103"/>
      <c r="D2525" s="103"/>
      <c r="E2525" s="103"/>
    </row>
    <row r="2526" spans="1:5" x14ac:dyDescent="0.2">
      <c r="A2526" s="102"/>
      <c r="B2526" s="103"/>
      <c r="C2526" s="103"/>
      <c r="D2526" s="103"/>
      <c r="E2526" s="103"/>
    </row>
    <row r="2527" spans="1:5" x14ac:dyDescent="0.2">
      <c r="A2527" s="102"/>
      <c r="B2527" s="103"/>
      <c r="C2527" s="103"/>
      <c r="D2527" s="103"/>
      <c r="E2527" s="103"/>
    </row>
    <row r="2528" spans="1:5" x14ac:dyDescent="0.2">
      <c r="A2528" s="102"/>
      <c r="B2528" s="103"/>
      <c r="C2528" s="103"/>
      <c r="D2528" s="103"/>
      <c r="E2528" s="103"/>
    </row>
    <row r="2529" spans="1:5" x14ac:dyDescent="0.2">
      <c r="A2529" s="102"/>
      <c r="B2529" s="103"/>
      <c r="C2529" s="103"/>
      <c r="D2529" s="103"/>
      <c r="E2529" s="103"/>
    </row>
    <row r="2530" spans="1:5" x14ac:dyDescent="0.2">
      <c r="A2530" s="102"/>
      <c r="B2530" s="103"/>
      <c r="C2530" s="103"/>
      <c r="D2530" s="103"/>
      <c r="E2530" s="103"/>
    </row>
    <row r="2531" spans="1:5" x14ac:dyDescent="0.2">
      <c r="A2531" s="102"/>
      <c r="B2531" s="103"/>
      <c r="C2531" s="103"/>
      <c r="D2531" s="103"/>
      <c r="E2531" s="103"/>
    </row>
    <row r="2532" spans="1:5" x14ac:dyDescent="0.2">
      <c r="A2532" s="102"/>
      <c r="B2532" s="103"/>
      <c r="C2532" s="103"/>
      <c r="D2532" s="103"/>
      <c r="E2532" s="103"/>
    </row>
    <row r="2533" spans="1:5" x14ac:dyDescent="0.2">
      <c r="A2533" s="102"/>
      <c r="B2533" s="103"/>
      <c r="C2533" s="103"/>
      <c r="D2533" s="103"/>
      <c r="E2533" s="103"/>
    </row>
    <row r="2534" spans="1:5" x14ac:dyDescent="0.2">
      <c r="A2534" s="102"/>
      <c r="B2534" s="103"/>
      <c r="C2534" s="103"/>
      <c r="D2534" s="103"/>
      <c r="E2534" s="103"/>
    </row>
    <row r="2535" spans="1:5" x14ac:dyDescent="0.2">
      <c r="A2535" s="102"/>
      <c r="B2535" s="103"/>
      <c r="C2535" s="103"/>
      <c r="D2535" s="103"/>
      <c r="E2535" s="103"/>
    </row>
    <row r="2536" spans="1:5" x14ac:dyDescent="0.2">
      <c r="A2536" s="102"/>
      <c r="B2536" s="103"/>
      <c r="C2536" s="103"/>
      <c r="D2536" s="103"/>
      <c r="E2536" s="103"/>
    </row>
    <row r="2537" spans="1:5" x14ac:dyDescent="0.2">
      <c r="A2537" s="102"/>
      <c r="B2537" s="103"/>
      <c r="C2537" s="103"/>
      <c r="D2537" s="103"/>
      <c r="E2537" s="103"/>
    </row>
    <row r="2538" spans="1:5" x14ac:dyDescent="0.2">
      <c r="A2538" s="102"/>
      <c r="B2538" s="103"/>
      <c r="C2538" s="103"/>
      <c r="D2538" s="103"/>
      <c r="E2538" s="103"/>
    </row>
    <row r="2539" spans="1:5" x14ac:dyDescent="0.2">
      <c r="A2539" s="102"/>
      <c r="B2539" s="103"/>
      <c r="C2539" s="103"/>
      <c r="D2539" s="103"/>
      <c r="E2539" s="103"/>
    </row>
    <row r="2540" spans="1:5" x14ac:dyDescent="0.2">
      <c r="A2540" s="102"/>
      <c r="B2540" s="103"/>
      <c r="C2540" s="103"/>
      <c r="D2540" s="103"/>
      <c r="E2540" s="103"/>
    </row>
    <row r="2541" spans="1:5" x14ac:dyDescent="0.2">
      <c r="A2541" s="102"/>
      <c r="B2541" s="103"/>
      <c r="C2541" s="103"/>
      <c r="D2541" s="103"/>
      <c r="E2541" s="103"/>
    </row>
    <row r="2542" spans="1:5" x14ac:dyDescent="0.2">
      <c r="A2542" s="102"/>
      <c r="B2542" s="103"/>
      <c r="C2542" s="103"/>
      <c r="D2542" s="103"/>
      <c r="E2542" s="103"/>
    </row>
    <row r="2543" spans="1:5" x14ac:dyDescent="0.2">
      <c r="A2543" s="102"/>
      <c r="B2543" s="103"/>
      <c r="C2543" s="103"/>
      <c r="D2543" s="103"/>
      <c r="E2543" s="103"/>
    </row>
    <row r="2544" spans="1:5" x14ac:dyDescent="0.2">
      <c r="A2544" s="102"/>
      <c r="B2544" s="103"/>
      <c r="C2544" s="103"/>
      <c r="D2544" s="103"/>
      <c r="E2544" s="103"/>
    </row>
    <row r="2545" spans="1:5" x14ac:dyDescent="0.2">
      <c r="A2545" s="102"/>
      <c r="B2545" s="103"/>
      <c r="C2545" s="103"/>
      <c r="D2545" s="103"/>
      <c r="E2545" s="103"/>
    </row>
    <row r="2546" spans="1:5" x14ac:dyDescent="0.2">
      <c r="A2546" s="102"/>
      <c r="B2546" s="103"/>
      <c r="C2546" s="103"/>
      <c r="D2546" s="103"/>
      <c r="E2546" s="103"/>
    </row>
    <row r="2547" spans="1:5" x14ac:dyDescent="0.2">
      <c r="A2547" s="102"/>
      <c r="B2547" s="103"/>
      <c r="C2547" s="103"/>
      <c r="D2547" s="103"/>
      <c r="E2547" s="103"/>
    </row>
    <row r="2548" spans="1:5" x14ac:dyDescent="0.2">
      <c r="A2548" s="102"/>
      <c r="B2548" s="103"/>
      <c r="C2548" s="103"/>
      <c r="D2548" s="103"/>
      <c r="E2548" s="103"/>
    </row>
    <row r="2549" spans="1:5" x14ac:dyDescent="0.2">
      <c r="A2549" s="102"/>
      <c r="B2549" s="103"/>
      <c r="C2549" s="103"/>
      <c r="D2549" s="103"/>
      <c r="E2549" s="103"/>
    </row>
    <row r="2550" spans="1:5" x14ac:dyDescent="0.2">
      <c r="A2550" s="102"/>
      <c r="B2550" s="103"/>
      <c r="C2550" s="103"/>
      <c r="D2550" s="103"/>
      <c r="E2550" s="103"/>
    </row>
    <row r="2551" spans="1:5" x14ac:dyDescent="0.2">
      <c r="A2551" s="102"/>
      <c r="B2551" s="103"/>
      <c r="C2551" s="103"/>
      <c r="D2551" s="103"/>
      <c r="E2551" s="103"/>
    </row>
    <row r="2552" spans="1:5" x14ac:dyDescent="0.2">
      <c r="A2552" s="102"/>
      <c r="B2552" s="103"/>
      <c r="C2552" s="103"/>
      <c r="D2552" s="103"/>
      <c r="E2552" s="103"/>
    </row>
    <row r="2553" spans="1:5" x14ac:dyDescent="0.2">
      <c r="A2553" s="102"/>
      <c r="B2553" s="103"/>
      <c r="C2553" s="103"/>
      <c r="D2553" s="103"/>
      <c r="E2553" s="103"/>
    </row>
    <row r="2554" spans="1:5" x14ac:dyDescent="0.2">
      <c r="A2554" s="102"/>
      <c r="B2554" s="103"/>
      <c r="C2554" s="103"/>
      <c r="D2554" s="103"/>
      <c r="E2554" s="103"/>
    </row>
    <row r="2555" spans="1:5" x14ac:dyDescent="0.2">
      <c r="A2555" s="102"/>
      <c r="B2555" s="103"/>
      <c r="C2555" s="103"/>
      <c r="D2555" s="103"/>
      <c r="E2555" s="103"/>
    </row>
    <row r="2556" spans="1:5" x14ac:dyDescent="0.2">
      <c r="A2556" s="102"/>
      <c r="B2556" s="103"/>
      <c r="C2556" s="103"/>
      <c r="D2556" s="103"/>
      <c r="E2556" s="103"/>
    </row>
    <row r="2557" spans="1:5" x14ac:dyDescent="0.2">
      <c r="A2557" s="102"/>
      <c r="B2557" s="103"/>
      <c r="C2557" s="103"/>
      <c r="D2557" s="103"/>
      <c r="E2557" s="103"/>
    </row>
    <row r="2558" spans="1:5" x14ac:dyDescent="0.2">
      <c r="A2558" s="102"/>
      <c r="B2558" s="103"/>
      <c r="C2558" s="103"/>
      <c r="D2558" s="103"/>
      <c r="E2558" s="103"/>
    </row>
    <row r="2559" spans="1:5" x14ac:dyDescent="0.2">
      <c r="A2559" s="102"/>
      <c r="B2559" s="103"/>
      <c r="C2559" s="103"/>
      <c r="D2559" s="103"/>
      <c r="E2559" s="103"/>
    </row>
    <row r="2560" spans="1:5" x14ac:dyDescent="0.2">
      <c r="A2560" s="102"/>
      <c r="B2560" s="103"/>
      <c r="C2560" s="103"/>
      <c r="D2560" s="103"/>
      <c r="E2560" s="103"/>
    </row>
    <row r="2561" spans="1:5" x14ac:dyDescent="0.2">
      <c r="A2561" s="102"/>
      <c r="B2561" s="103"/>
      <c r="C2561" s="103"/>
      <c r="D2561" s="103"/>
      <c r="E2561" s="103"/>
    </row>
    <row r="2562" spans="1:5" x14ac:dyDescent="0.2">
      <c r="A2562" s="102"/>
      <c r="B2562" s="103"/>
      <c r="C2562" s="103"/>
      <c r="D2562" s="103"/>
      <c r="E2562" s="103"/>
    </row>
    <row r="2563" spans="1:5" x14ac:dyDescent="0.2">
      <c r="A2563" s="102"/>
      <c r="B2563" s="103"/>
      <c r="C2563" s="103"/>
      <c r="D2563" s="103"/>
      <c r="E2563" s="103"/>
    </row>
    <row r="2564" spans="1:5" x14ac:dyDescent="0.2">
      <c r="A2564" s="102"/>
      <c r="B2564" s="103"/>
      <c r="C2564" s="103"/>
      <c r="D2564" s="103"/>
      <c r="E2564" s="103"/>
    </row>
    <row r="2565" spans="1:5" x14ac:dyDescent="0.2">
      <c r="A2565" s="102"/>
      <c r="B2565" s="103"/>
      <c r="C2565" s="103"/>
      <c r="D2565" s="103"/>
      <c r="E2565" s="103"/>
    </row>
    <row r="2566" spans="1:5" x14ac:dyDescent="0.2">
      <c r="A2566" s="102"/>
      <c r="B2566" s="103"/>
      <c r="C2566" s="103"/>
      <c r="D2566" s="103"/>
      <c r="E2566" s="103"/>
    </row>
    <row r="2567" spans="1:5" x14ac:dyDescent="0.2">
      <c r="A2567" s="102"/>
      <c r="B2567" s="103"/>
      <c r="C2567" s="103"/>
      <c r="D2567" s="103"/>
      <c r="E2567" s="103"/>
    </row>
    <row r="2568" spans="1:5" x14ac:dyDescent="0.2">
      <c r="A2568" s="102"/>
      <c r="B2568" s="103"/>
      <c r="C2568" s="103"/>
      <c r="D2568" s="103"/>
      <c r="E2568" s="103"/>
    </row>
    <row r="2569" spans="1:5" x14ac:dyDescent="0.2">
      <c r="A2569" s="102"/>
      <c r="B2569" s="103"/>
      <c r="C2569" s="103"/>
      <c r="D2569" s="103"/>
      <c r="E2569" s="103"/>
    </row>
    <row r="2570" spans="1:5" x14ac:dyDescent="0.2">
      <c r="A2570" s="102"/>
      <c r="B2570" s="103"/>
      <c r="C2570" s="103"/>
      <c r="D2570" s="103"/>
      <c r="E2570" s="103"/>
    </row>
    <row r="2571" spans="1:5" x14ac:dyDescent="0.2">
      <c r="A2571" s="102"/>
      <c r="B2571" s="103"/>
      <c r="C2571" s="103"/>
      <c r="D2571" s="103"/>
      <c r="E2571" s="103"/>
    </row>
    <row r="2572" spans="1:5" x14ac:dyDescent="0.2">
      <c r="A2572" s="102"/>
      <c r="B2572" s="103"/>
      <c r="C2572" s="103"/>
      <c r="D2572" s="103"/>
      <c r="E2572" s="103"/>
    </row>
    <row r="2573" spans="1:5" x14ac:dyDescent="0.2">
      <c r="A2573" s="102"/>
      <c r="B2573" s="103"/>
      <c r="C2573" s="103"/>
      <c r="D2573" s="103"/>
      <c r="E2573" s="103"/>
    </row>
    <row r="2574" spans="1:5" x14ac:dyDescent="0.2">
      <c r="A2574" s="102"/>
      <c r="B2574" s="103"/>
      <c r="C2574" s="103"/>
      <c r="D2574" s="103"/>
      <c r="E2574" s="103"/>
    </row>
    <row r="2575" spans="1:5" x14ac:dyDescent="0.2">
      <c r="A2575" s="102"/>
      <c r="B2575" s="103"/>
      <c r="C2575" s="103"/>
      <c r="D2575" s="103"/>
      <c r="E2575" s="103"/>
    </row>
    <row r="2576" spans="1:5" x14ac:dyDescent="0.2">
      <c r="A2576" s="102"/>
      <c r="B2576" s="103"/>
      <c r="C2576" s="103"/>
      <c r="D2576" s="103"/>
      <c r="E2576" s="103"/>
    </row>
    <row r="2577" spans="1:5" x14ac:dyDescent="0.2">
      <c r="A2577" s="102"/>
      <c r="B2577" s="103"/>
      <c r="C2577" s="103"/>
      <c r="D2577" s="103"/>
      <c r="E2577" s="103"/>
    </row>
    <row r="2578" spans="1:5" x14ac:dyDescent="0.2">
      <c r="A2578" s="102"/>
      <c r="B2578" s="103"/>
      <c r="C2578" s="103"/>
      <c r="D2578" s="103"/>
      <c r="E2578" s="103"/>
    </row>
    <row r="2579" spans="1:5" x14ac:dyDescent="0.2">
      <c r="A2579" s="102"/>
      <c r="B2579" s="103"/>
      <c r="C2579" s="103"/>
      <c r="D2579" s="103"/>
      <c r="E2579" s="103"/>
    </row>
    <row r="2580" spans="1:5" x14ac:dyDescent="0.2">
      <c r="A2580" s="102"/>
      <c r="B2580" s="103"/>
      <c r="C2580" s="103"/>
      <c r="D2580" s="103"/>
      <c r="E2580" s="103"/>
    </row>
    <row r="2581" spans="1:5" x14ac:dyDescent="0.2">
      <c r="A2581" s="102"/>
      <c r="B2581" s="103"/>
      <c r="C2581" s="103"/>
      <c r="D2581" s="103"/>
      <c r="E2581" s="103"/>
    </row>
    <row r="2582" spans="1:5" x14ac:dyDescent="0.2">
      <c r="A2582" s="102"/>
      <c r="B2582" s="103"/>
      <c r="C2582" s="103"/>
      <c r="D2582" s="103"/>
      <c r="E2582" s="103"/>
    </row>
    <row r="2583" spans="1:5" x14ac:dyDescent="0.2">
      <c r="A2583" s="102"/>
      <c r="B2583" s="103"/>
      <c r="C2583" s="103"/>
      <c r="D2583" s="103"/>
      <c r="E2583" s="103"/>
    </row>
    <row r="2584" spans="1:5" x14ac:dyDescent="0.2">
      <c r="A2584" s="102"/>
      <c r="B2584" s="103"/>
      <c r="C2584" s="103"/>
      <c r="D2584" s="103"/>
      <c r="E2584" s="103"/>
    </row>
    <row r="2585" spans="1:5" x14ac:dyDescent="0.2">
      <c r="A2585" s="102"/>
      <c r="B2585" s="103"/>
      <c r="C2585" s="103"/>
      <c r="D2585" s="103"/>
      <c r="E2585" s="103"/>
    </row>
    <row r="2586" spans="1:5" x14ac:dyDescent="0.2">
      <c r="A2586" s="102"/>
      <c r="B2586" s="103"/>
      <c r="C2586" s="103"/>
      <c r="D2586" s="103"/>
      <c r="E2586" s="103"/>
    </row>
    <row r="2587" spans="1:5" x14ac:dyDescent="0.2">
      <c r="A2587" s="102"/>
      <c r="B2587" s="103"/>
      <c r="C2587" s="103"/>
      <c r="D2587" s="103"/>
      <c r="E2587" s="103"/>
    </row>
    <row r="2588" spans="1:5" x14ac:dyDescent="0.2">
      <c r="A2588" s="102"/>
      <c r="B2588" s="103"/>
      <c r="C2588" s="103"/>
      <c r="D2588" s="103"/>
      <c r="E2588" s="103"/>
    </row>
    <row r="2589" spans="1:5" x14ac:dyDescent="0.2">
      <c r="A2589" s="102"/>
      <c r="B2589" s="103"/>
      <c r="C2589" s="103"/>
      <c r="D2589" s="103"/>
      <c r="E2589" s="103"/>
    </row>
    <row r="2590" spans="1:5" x14ac:dyDescent="0.2">
      <c r="A2590" s="102"/>
      <c r="B2590" s="103"/>
      <c r="C2590" s="103"/>
      <c r="D2590" s="103"/>
      <c r="E2590" s="103"/>
    </row>
    <row r="2591" spans="1:5" x14ac:dyDescent="0.2">
      <c r="A2591" s="102"/>
      <c r="B2591" s="103"/>
      <c r="C2591" s="103"/>
      <c r="D2591" s="103"/>
      <c r="E2591" s="103"/>
    </row>
    <row r="2592" spans="1:5" x14ac:dyDescent="0.2">
      <c r="A2592" s="102"/>
      <c r="B2592" s="103"/>
      <c r="C2592" s="103"/>
      <c r="D2592" s="103"/>
      <c r="E2592" s="103"/>
    </row>
    <row r="2593" spans="1:5" x14ac:dyDescent="0.2">
      <c r="A2593" s="102"/>
      <c r="B2593" s="103"/>
      <c r="C2593" s="103"/>
      <c r="D2593" s="103"/>
      <c r="E2593" s="103"/>
    </row>
    <row r="2594" spans="1:5" x14ac:dyDescent="0.2">
      <c r="A2594" s="102"/>
      <c r="B2594" s="103"/>
      <c r="C2594" s="103"/>
      <c r="D2594" s="103"/>
      <c r="E2594" s="103"/>
    </row>
    <row r="2595" spans="1:5" x14ac:dyDescent="0.2">
      <c r="A2595" s="102"/>
      <c r="B2595" s="103"/>
      <c r="C2595" s="103"/>
      <c r="D2595" s="103"/>
      <c r="E2595" s="103"/>
    </row>
    <row r="2596" spans="1:5" x14ac:dyDescent="0.2">
      <c r="A2596" s="102"/>
      <c r="B2596" s="103"/>
      <c r="C2596" s="103"/>
      <c r="D2596" s="103"/>
      <c r="E2596" s="103"/>
    </row>
    <row r="2597" spans="1:5" x14ac:dyDescent="0.2">
      <c r="A2597" s="102"/>
      <c r="B2597" s="103"/>
      <c r="C2597" s="103"/>
      <c r="D2597" s="103"/>
      <c r="E2597" s="103"/>
    </row>
    <row r="2598" spans="1:5" x14ac:dyDescent="0.2">
      <c r="A2598" s="102"/>
      <c r="B2598" s="103"/>
      <c r="C2598" s="103"/>
      <c r="D2598" s="103"/>
      <c r="E2598" s="103"/>
    </row>
    <row r="2599" spans="1:5" x14ac:dyDescent="0.2">
      <c r="A2599" s="102"/>
      <c r="B2599" s="103"/>
      <c r="C2599" s="103"/>
      <c r="D2599" s="103"/>
      <c r="E2599" s="103"/>
    </row>
    <row r="2600" spans="1:5" x14ac:dyDescent="0.2">
      <c r="A2600" s="102"/>
      <c r="B2600" s="103"/>
      <c r="C2600" s="103"/>
      <c r="D2600" s="103"/>
      <c r="E2600" s="103"/>
    </row>
    <row r="2601" spans="1:5" x14ac:dyDescent="0.2">
      <c r="A2601" s="102"/>
      <c r="B2601" s="103"/>
      <c r="C2601" s="103"/>
      <c r="D2601" s="103"/>
      <c r="E2601" s="103"/>
    </row>
    <row r="2602" spans="1:5" x14ac:dyDescent="0.2">
      <c r="A2602" s="102"/>
      <c r="B2602" s="103"/>
      <c r="C2602" s="103"/>
      <c r="D2602" s="103"/>
      <c r="E2602" s="103"/>
    </row>
    <row r="2603" spans="1:5" x14ac:dyDescent="0.2">
      <c r="A2603" s="102"/>
      <c r="B2603" s="103"/>
      <c r="C2603" s="103"/>
      <c r="D2603" s="103"/>
      <c r="E2603" s="103"/>
    </row>
    <row r="2604" spans="1:5" x14ac:dyDescent="0.2">
      <c r="A2604" s="102"/>
      <c r="B2604" s="103"/>
      <c r="C2604" s="103"/>
      <c r="D2604" s="103"/>
      <c r="E2604" s="103"/>
    </row>
    <row r="2605" spans="1:5" x14ac:dyDescent="0.2">
      <c r="A2605" s="102"/>
      <c r="B2605" s="103"/>
      <c r="C2605" s="103"/>
      <c r="D2605" s="103"/>
      <c r="E2605" s="103"/>
    </row>
    <row r="2606" spans="1:5" x14ac:dyDescent="0.2">
      <c r="A2606" s="102"/>
      <c r="B2606" s="103"/>
      <c r="C2606" s="103"/>
      <c r="D2606" s="103"/>
      <c r="E2606" s="103"/>
    </row>
    <row r="2607" spans="1:5" x14ac:dyDescent="0.2">
      <c r="A2607" s="102"/>
      <c r="B2607" s="103"/>
      <c r="C2607" s="103"/>
      <c r="D2607" s="103"/>
      <c r="E2607" s="103"/>
    </row>
    <row r="2608" spans="1:5" x14ac:dyDescent="0.2">
      <c r="A2608" s="102"/>
      <c r="B2608" s="103"/>
      <c r="C2608" s="103"/>
      <c r="D2608" s="103"/>
      <c r="E2608" s="103"/>
    </row>
    <row r="2609" spans="1:5" x14ac:dyDescent="0.2">
      <c r="A2609" s="102"/>
      <c r="B2609" s="103"/>
      <c r="C2609" s="103"/>
      <c r="D2609" s="103"/>
      <c r="E2609" s="103"/>
    </row>
    <row r="2610" spans="1:5" x14ac:dyDescent="0.2">
      <c r="A2610" s="102"/>
      <c r="B2610" s="103"/>
      <c r="C2610" s="103"/>
      <c r="D2610" s="103"/>
      <c r="E2610" s="103"/>
    </row>
    <row r="2611" spans="1:5" x14ac:dyDescent="0.2">
      <c r="A2611" s="102"/>
      <c r="B2611" s="103"/>
      <c r="C2611" s="103"/>
      <c r="D2611" s="103"/>
      <c r="E2611" s="103"/>
    </row>
    <row r="2612" spans="1:5" x14ac:dyDescent="0.2">
      <c r="A2612" s="102"/>
      <c r="B2612" s="103"/>
      <c r="C2612" s="103"/>
      <c r="D2612" s="103"/>
      <c r="E2612" s="103"/>
    </row>
    <row r="2613" spans="1:5" x14ac:dyDescent="0.2">
      <c r="A2613" s="102"/>
      <c r="B2613" s="103"/>
      <c r="C2613" s="103"/>
      <c r="D2613" s="103"/>
      <c r="E2613" s="103"/>
    </row>
    <row r="2614" spans="1:5" x14ac:dyDescent="0.2">
      <c r="A2614" s="102"/>
      <c r="B2614" s="103"/>
      <c r="C2614" s="103"/>
      <c r="D2614" s="103"/>
      <c r="E2614" s="103"/>
    </row>
    <row r="2615" spans="1:5" x14ac:dyDescent="0.2">
      <c r="A2615" s="102"/>
      <c r="B2615" s="103"/>
      <c r="C2615" s="103"/>
      <c r="D2615" s="103"/>
      <c r="E2615" s="103"/>
    </row>
    <row r="2616" spans="1:5" x14ac:dyDescent="0.2">
      <c r="A2616" s="102"/>
      <c r="B2616" s="103"/>
      <c r="C2616" s="103"/>
      <c r="D2616" s="103"/>
      <c r="E2616" s="103"/>
    </row>
    <row r="2617" spans="1:5" x14ac:dyDescent="0.2">
      <c r="A2617" s="102"/>
      <c r="B2617" s="103"/>
      <c r="C2617" s="103"/>
      <c r="D2617" s="103"/>
      <c r="E2617" s="103"/>
    </row>
    <row r="2618" spans="1:5" x14ac:dyDescent="0.2">
      <c r="A2618" s="102"/>
      <c r="B2618" s="103"/>
      <c r="C2618" s="103"/>
      <c r="D2618" s="103"/>
      <c r="E2618" s="103"/>
    </row>
    <row r="2619" spans="1:5" x14ac:dyDescent="0.2">
      <c r="A2619" s="102"/>
      <c r="B2619" s="103"/>
      <c r="C2619" s="103"/>
      <c r="D2619" s="103"/>
      <c r="E2619" s="103"/>
    </row>
    <row r="2620" spans="1:5" x14ac:dyDescent="0.2">
      <c r="A2620" s="102"/>
      <c r="B2620" s="103"/>
      <c r="C2620" s="103"/>
      <c r="D2620" s="103"/>
      <c r="E2620" s="103"/>
    </row>
    <row r="2621" spans="1:5" x14ac:dyDescent="0.2">
      <c r="A2621" s="102"/>
      <c r="B2621" s="103"/>
      <c r="C2621" s="103"/>
      <c r="D2621" s="103"/>
      <c r="E2621" s="103"/>
    </row>
    <row r="2622" spans="1:5" x14ac:dyDescent="0.2">
      <c r="A2622" s="102"/>
      <c r="B2622" s="103"/>
      <c r="C2622" s="103"/>
      <c r="D2622" s="103"/>
      <c r="E2622" s="103"/>
    </row>
    <row r="2623" spans="1:5" x14ac:dyDescent="0.2">
      <c r="A2623" s="102"/>
      <c r="B2623" s="103"/>
      <c r="C2623" s="103"/>
      <c r="D2623" s="103"/>
      <c r="E2623" s="103"/>
    </row>
    <row r="2624" spans="1:5" x14ac:dyDescent="0.2">
      <c r="A2624" s="102"/>
      <c r="B2624" s="103"/>
      <c r="C2624" s="103"/>
      <c r="D2624" s="103"/>
      <c r="E2624" s="103"/>
    </row>
    <row r="2625" spans="1:5" x14ac:dyDescent="0.2">
      <c r="A2625" s="102"/>
      <c r="B2625" s="103"/>
      <c r="C2625" s="103"/>
      <c r="D2625" s="103"/>
      <c r="E2625" s="103"/>
    </row>
    <row r="2626" spans="1:5" x14ac:dyDescent="0.2">
      <c r="A2626" s="102"/>
      <c r="B2626" s="103"/>
      <c r="C2626" s="103"/>
      <c r="D2626" s="103"/>
      <c r="E2626" s="103"/>
    </row>
    <row r="2627" spans="1:5" x14ac:dyDescent="0.2">
      <c r="A2627" s="102"/>
      <c r="B2627" s="103"/>
      <c r="C2627" s="103"/>
      <c r="D2627" s="103"/>
      <c r="E2627" s="103"/>
    </row>
    <row r="2628" spans="1:5" x14ac:dyDescent="0.2">
      <c r="A2628" s="102"/>
      <c r="B2628" s="103"/>
      <c r="C2628" s="103"/>
      <c r="D2628" s="103"/>
      <c r="E2628" s="103"/>
    </row>
    <row r="2629" spans="1:5" x14ac:dyDescent="0.2">
      <c r="A2629" s="102"/>
      <c r="B2629" s="103"/>
      <c r="C2629" s="103"/>
      <c r="D2629" s="103"/>
      <c r="E2629" s="103"/>
    </row>
    <row r="2630" spans="1:5" x14ac:dyDescent="0.2">
      <c r="A2630" s="102"/>
      <c r="B2630" s="103"/>
      <c r="C2630" s="103"/>
      <c r="D2630" s="103"/>
      <c r="E2630" s="103"/>
    </row>
    <row r="2631" spans="1:5" x14ac:dyDescent="0.2">
      <c r="A2631" s="102"/>
      <c r="B2631" s="103"/>
      <c r="C2631" s="103"/>
      <c r="D2631" s="103"/>
      <c r="E2631" s="103"/>
    </row>
    <row r="2632" spans="1:5" x14ac:dyDescent="0.2">
      <c r="A2632" s="102"/>
      <c r="B2632" s="103"/>
      <c r="C2632" s="103"/>
      <c r="D2632" s="103"/>
      <c r="E2632" s="103"/>
    </row>
    <row r="2633" spans="1:5" x14ac:dyDescent="0.2">
      <c r="A2633" s="102"/>
      <c r="B2633" s="103"/>
      <c r="C2633" s="103"/>
      <c r="D2633" s="103"/>
      <c r="E2633" s="103"/>
    </row>
    <row r="2634" spans="1:5" x14ac:dyDescent="0.2">
      <c r="A2634" s="102"/>
      <c r="B2634" s="103"/>
      <c r="C2634" s="103"/>
      <c r="D2634" s="103"/>
      <c r="E2634" s="103"/>
    </row>
    <row r="2635" spans="1:5" x14ac:dyDescent="0.2">
      <c r="A2635" s="102"/>
      <c r="B2635" s="103"/>
      <c r="C2635" s="103"/>
      <c r="D2635" s="103"/>
      <c r="E2635" s="103"/>
    </row>
    <row r="2636" spans="1:5" x14ac:dyDescent="0.2">
      <c r="A2636" s="102"/>
      <c r="B2636" s="103"/>
      <c r="C2636" s="103"/>
      <c r="D2636" s="103"/>
      <c r="E2636" s="103"/>
    </row>
    <row r="2637" spans="1:5" x14ac:dyDescent="0.2">
      <c r="A2637" s="102"/>
      <c r="B2637" s="103"/>
      <c r="C2637" s="103"/>
      <c r="D2637" s="103"/>
      <c r="E2637" s="103"/>
    </row>
    <row r="2638" spans="1:5" x14ac:dyDescent="0.2">
      <c r="A2638" s="102"/>
      <c r="B2638" s="103"/>
      <c r="C2638" s="103"/>
      <c r="D2638" s="103"/>
      <c r="E2638" s="103"/>
    </row>
    <row r="2639" spans="1:5" x14ac:dyDescent="0.2">
      <c r="A2639" s="102"/>
      <c r="B2639" s="103"/>
      <c r="C2639" s="103"/>
      <c r="D2639" s="103"/>
      <c r="E2639" s="103"/>
    </row>
    <row r="2640" spans="1:5" x14ac:dyDescent="0.2">
      <c r="A2640" s="102"/>
      <c r="B2640" s="103"/>
      <c r="C2640" s="103"/>
      <c r="D2640" s="103"/>
      <c r="E2640" s="103"/>
    </row>
    <row r="2641" spans="1:5" x14ac:dyDescent="0.2">
      <c r="A2641" s="102"/>
      <c r="B2641" s="103"/>
      <c r="C2641" s="103"/>
      <c r="D2641" s="103"/>
      <c r="E2641" s="103"/>
    </row>
    <row r="2642" spans="1:5" x14ac:dyDescent="0.2">
      <c r="A2642" s="102"/>
      <c r="B2642" s="103"/>
      <c r="C2642" s="103"/>
      <c r="D2642" s="103"/>
      <c r="E2642" s="103"/>
    </row>
    <row r="2643" spans="1:5" x14ac:dyDescent="0.2">
      <c r="A2643" s="102"/>
      <c r="B2643" s="103"/>
      <c r="C2643" s="103"/>
      <c r="D2643" s="103"/>
      <c r="E2643" s="103"/>
    </row>
    <row r="2644" spans="1:5" x14ac:dyDescent="0.2">
      <c r="A2644" s="102"/>
      <c r="B2644" s="103"/>
      <c r="C2644" s="103"/>
      <c r="D2644" s="103"/>
      <c r="E2644" s="103"/>
    </row>
    <row r="2645" spans="1:5" x14ac:dyDescent="0.2">
      <c r="A2645" s="102"/>
      <c r="B2645" s="103"/>
      <c r="C2645" s="103"/>
      <c r="D2645" s="103"/>
      <c r="E2645" s="103"/>
    </row>
    <row r="2646" spans="1:5" x14ac:dyDescent="0.2">
      <c r="A2646" s="102"/>
      <c r="B2646" s="103"/>
      <c r="C2646" s="103"/>
      <c r="D2646" s="103"/>
      <c r="E2646" s="103"/>
    </row>
    <row r="2647" spans="1:5" x14ac:dyDescent="0.2">
      <c r="A2647" s="102"/>
      <c r="B2647" s="103"/>
      <c r="C2647" s="103"/>
      <c r="D2647" s="103"/>
      <c r="E2647" s="103"/>
    </row>
    <row r="2648" spans="1:5" x14ac:dyDescent="0.2">
      <c r="A2648" s="102"/>
      <c r="B2648" s="103"/>
      <c r="C2648" s="103"/>
      <c r="D2648" s="103"/>
      <c r="E2648" s="103"/>
    </row>
    <row r="2649" spans="1:5" x14ac:dyDescent="0.2">
      <c r="A2649" s="102"/>
      <c r="B2649" s="103"/>
      <c r="C2649" s="103"/>
      <c r="D2649" s="103"/>
      <c r="E2649" s="103"/>
    </row>
    <row r="2650" spans="1:5" x14ac:dyDescent="0.2">
      <c r="A2650" s="102"/>
      <c r="B2650" s="103"/>
      <c r="C2650" s="103"/>
      <c r="D2650" s="103"/>
      <c r="E2650" s="103"/>
    </row>
    <row r="2651" spans="1:5" x14ac:dyDescent="0.2">
      <c r="A2651" s="102"/>
      <c r="B2651" s="103"/>
      <c r="C2651" s="103"/>
      <c r="D2651" s="103"/>
      <c r="E2651" s="103"/>
    </row>
    <row r="2652" spans="1:5" x14ac:dyDescent="0.2">
      <c r="A2652" s="102"/>
      <c r="B2652" s="103"/>
      <c r="C2652" s="103"/>
      <c r="D2652" s="103"/>
      <c r="E2652" s="103"/>
    </row>
    <row r="2653" spans="1:5" x14ac:dyDescent="0.2">
      <c r="A2653" s="102"/>
      <c r="B2653" s="103"/>
      <c r="C2653" s="103"/>
      <c r="D2653" s="103"/>
      <c r="E2653" s="103"/>
    </row>
    <row r="2654" spans="1:5" x14ac:dyDescent="0.2">
      <c r="A2654" s="102"/>
      <c r="B2654" s="103"/>
      <c r="C2654" s="103"/>
      <c r="D2654" s="103"/>
      <c r="E2654" s="103"/>
    </row>
    <row r="2655" spans="1:5" x14ac:dyDescent="0.2">
      <c r="A2655" s="102"/>
      <c r="B2655" s="103"/>
      <c r="C2655" s="103"/>
      <c r="D2655" s="103"/>
      <c r="E2655" s="103"/>
    </row>
    <row r="2656" spans="1:5" x14ac:dyDescent="0.2">
      <c r="A2656" s="102"/>
      <c r="B2656" s="103"/>
      <c r="C2656" s="103"/>
      <c r="D2656" s="103"/>
      <c r="E2656" s="103"/>
    </row>
    <row r="2657" spans="1:5" x14ac:dyDescent="0.2">
      <c r="A2657" s="102"/>
      <c r="B2657" s="103"/>
      <c r="C2657" s="103"/>
      <c r="D2657" s="103"/>
      <c r="E2657" s="103"/>
    </row>
    <row r="2658" spans="1:5" x14ac:dyDescent="0.2">
      <c r="A2658" s="102"/>
      <c r="B2658" s="103"/>
      <c r="C2658" s="103"/>
      <c r="D2658" s="103"/>
      <c r="E2658" s="103"/>
    </row>
    <row r="2659" spans="1:5" x14ac:dyDescent="0.2">
      <c r="A2659" s="102"/>
      <c r="B2659" s="103"/>
      <c r="C2659" s="103"/>
      <c r="D2659" s="103"/>
      <c r="E2659" s="103"/>
    </row>
    <row r="2660" spans="1:5" x14ac:dyDescent="0.2">
      <c r="A2660" s="102"/>
      <c r="B2660" s="103"/>
      <c r="C2660" s="103"/>
      <c r="D2660" s="103"/>
      <c r="E2660" s="103"/>
    </row>
    <row r="2661" spans="1:5" x14ac:dyDescent="0.2">
      <c r="A2661" s="102"/>
      <c r="B2661" s="103"/>
      <c r="C2661" s="103"/>
      <c r="D2661" s="103"/>
      <c r="E2661" s="103"/>
    </row>
    <row r="2662" spans="1:5" x14ac:dyDescent="0.2">
      <c r="A2662" s="102"/>
      <c r="B2662" s="103"/>
      <c r="C2662" s="103"/>
      <c r="D2662" s="103"/>
      <c r="E2662" s="103"/>
    </row>
    <row r="2663" spans="1:5" x14ac:dyDescent="0.2">
      <c r="A2663" s="102"/>
      <c r="B2663" s="103"/>
      <c r="C2663" s="103"/>
      <c r="D2663" s="103"/>
      <c r="E2663" s="103"/>
    </row>
    <row r="2664" spans="1:5" x14ac:dyDescent="0.2">
      <c r="A2664" s="102"/>
      <c r="B2664" s="103"/>
      <c r="C2664" s="103"/>
      <c r="D2664" s="103"/>
      <c r="E2664" s="103"/>
    </row>
    <row r="2665" spans="1:5" x14ac:dyDescent="0.2">
      <c r="A2665" s="102"/>
      <c r="B2665" s="103"/>
      <c r="C2665" s="103"/>
      <c r="D2665" s="103"/>
      <c r="E2665" s="103"/>
    </row>
    <row r="2666" spans="1:5" x14ac:dyDescent="0.2">
      <c r="A2666" s="102"/>
      <c r="B2666" s="103"/>
      <c r="C2666" s="103"/>
      <c r="D2666" s="103"/>
      <c r="E2666" s="103"/>
    </row>
    <row r="2667" spans="1:5" x14ac:dyDescent="0.2">
      <c r="A2667" s="102"/>
      <c r="B2667" s="103"/>
      <c r="C2667" s="103"/>
      <c r="D2667" s="103"/>
      <c r="E2667" s="103"/>
    </row>
    <row r="2668" spans="1:5" x14ac:dyDescent="0.2">
      <c r="A2668" s="102"/>
      <c r="B2668" s="103"/>
      <c r="C2668" s="103"/>
      <c r="D2668" s="103"/>
      <c r="E2668" s="103"/>
    </row>
    <row r="2669" spans="1:5" x14ac:dyDescent="0.2">
      <c r="A2669" s="102"/>
      <c r="B2669" s="103"/>
      <c r="C2669" s="103"/>
      <c r="D2669" s="103"/>
      <c r="E2669" s="103"/>
    </row>
    <row r="2670" spans="1:5" x14ac:dyDescent="0.2">
      <c r="A2670" s="102"/>
      <c r="B2670" s="103"/>
      <c r="C2670" s="103"/>
      <c r="D2670" s="103"/>
      <c r="E2670" s="103"/>
    </row>
    <row r="2671" spans="1:5" x14ac:dyDescent="0.2">
      <c r="A2671" s="102"/>
      <c r="B2671" s="103"/>
      <c r="C2671" s="103"/>
      <c r="D2671" s="103"/>
      <c r="E2671" s="103"/>
    </row>
    <row r="2672" spans="1:5" x14ac:dyDescent="0.2">
      <c r="A2672" s="102"/>
      <c r="B2672" s="103"/>
      <c r="C2672" s="103"/>
      <c r="D2672" s="103"/>
      <c r="E2672" s="103"/>
    </row>
    <row r="2673" spans="1:5" x14ac:dyDescent="0.2">
      <c r="A2673" s="102"/>
      <c r="B2673" s="103"/>
      <c r="C2673" s="103"/>
      <c r="D2673" s="103"/>
      <c r="E2673" s="103"/>
    </row>
    <row r="2674" spans="1:5" x14ac:dyDescent="0.2">
      <c r="A2674" s="102"/>
      <c r="B2674" s="103"/>
      <c r="C2674" s="103"/>
      <c r="D2674" s="103"/>
      <c r="E2674" s="103"/>
    </row>
    <row r="2675" spans="1:5" x14ac:dyDescent="0.2">
      <c r="A2675" s="102"/>
      <c r="B2675" s="103"/>
      <c r="C2675" s="103"/>
      <c r="D2675" s="103"/>
      <c r="E2675" s="103"/>
    </row>
    <row r="2676" spans="1:5" x14ac:dyDescent="0.2">
      <c r="A2676" s="102"/>
      <c r="B2676" s="103"/>
      <c r="C2676" s="103"/>
      <c r="D2676" s="103"/>
      <c r="E2676" s="103"/>
    </row>
    <row r="2677" spans="1:5" x14ac:dyDescent="0.2">
      <c r="A2677" s="102"/>
      <c r="B2677" s="103"/>
      <c r="C2677" s="103"/>
      <c r="D2677" s="103"/>
      <c r="E2677" s="103"/>
    </row>
    <row r="2678" spans="1:5" x14ac:dyDescent="0.2">
      <c r="A2678" s="102"/>
      <c r="B2678" s="103"/>
      <c r="C2678" s="103"/>
      <c r="D2678" s="103"/>
      <c r="E2678" s="103"/>
    </row>
    <row r="2679" spans="1:5" x14ac:dyDescent="0.2">
      <c r="A2679" s="102"/>
      <c r="B2679" s="103"/>
      <c r="C2679" s="103"/>
      <c r="D2679" s="103"/>
      <c r="E2679" s="103"/>
    </row>
    <row r="2680" spans="1:5" x14ac:dyDescent="0.2">
      <c r="A2680" s="102"/>
      <c r="B2680" s="103"/>
      <c r="C2680" s="103"/>
      <c r="D2680" s="103"/>
      <c r="E2680" s="103"/>
    </row>
    <row r="2681" spans="1:5" x14ac:dyDescent="0.2">
      <c r="A2681" s="102"/>
      <c r="B2681" s="103"/>
      <c r="C2681" s="103"/>
      <c r="D2681" s="103"/>
      <c r="E2681" s="103"/>
    </row>
    <row r="2682" spans="1:5" x14ac:dyDescent="0.2">
      <c r="A2682" s="102"/>
      <c r="B2682" s="103"/>
      <c r="C2682" s="103"/>
      <c r="D2682" s="103"/>
      <c r="E2682" s="103"/>
    </row>
    <row r="2683" spans="1:5" x14ac:dyDescent="0.2">
      <c r="A2683" s="102"/>
      <c r="B2683" s="103"/>
      <c r="C2683" s="103"/>
      <c r="D2683" s="103"/>
      <c r="E2683" s="103"/>
    </row>
    <row r="2684" spans="1:5" x14ac:dyDescent="0.2">
      <c r="A2684" s="102"/>
      <c r="B2684" s="103"/>
      <c r="C2684" s="103"/>
      <c r="D2684" s="103"/>
      <c r="E2684" s="103"/>
    </row>
    <row r="2685" spans="1:5" x14ac:dyDescent="0.2">
      <c r="A2685" s="102"/>
      <c r="B2685" s="103"/>
      <c r="C2685" s="103"/>
      <c r="D2685" s="103"/>
      <c r="E2685" s="103"/>
    </row>
    <row r="2686" spans="1:5" x14ac:dyDescent="0.2">
      <c r="A2686" s="102"/>
      <c r="B2686" s="103"/>
      <c r="C2686" s="103"/>
      <c r="D2686" s="103"/>
      <c r="E2686" s="103"/>
    </row>
    <row r="2687" spans="1:5" x14ac:dyDescent="0.2">
      <c r="A2687" s="102"/>
      <c r="B2687" s="103"/>
      <c r="C2687" s="103"/>
      <c r="D2687" s="103"/>
      <c r="E2687" s="103"/>
    </row>
    <row r="2688" spans="1:5" x14ac:dyDescent="0.2">
      <c r="A2688" s="102"/>
      <c r="B2688" s="103"/>
      <c r="C2688" s="103"/>
      <c r="D2688" s="103"/>
      <c r="E2688" s="103"/>
    </row>
    <row r="2689" spans="1:5" x14ac:dyDescent="0.2">
      <c r="A2689" s="102"/>
      <c r="B2689" s="103"/>
      <c r="C2689" s="103"/>
      <c r="D2689" s="103"/>
      <c r="E2689" s="103"/>
    </row>
    <row r="2690" spans="1:5" x14ac:dyDescent="0.2">
      <c r="A2690" s="102"/>
      <c r="B2690" s="103"/>
      <c r="C2690" s="103"/>
      <c r="D2690" s="103"/>
      <c r="E2690" s="103"/>
    </row>
    <row r="2691" spans="1:5" x14ac:dyDescent="0.2">
      <c r="A2691" s="102"/>
      <c r="B2691" s="103"/>
      <c r="C2691" s="103"/>
      <c r="D2691" s="103"/>
      <c r="E2691" s="103"/>
    </row>
    <row r="2692" spans="1:5" x14ac:dyDescent="0.2">
      <c r="A2692" s="102"/>
      <c r="B2692" s="103"/>
      <c r="C2692" s="103"/>
      <c r="D2692" s="103"/>
      <c r="E2692" s="103"/>
    </row>
    <row r="2693" spans="1:5" x14ac:dyDescent="0.2">
      <c r="A2693" s="102"/>
      <c r="B2693" s="103"/>
      <c r="C2693" s="103"/>
      <c r="D2693" s="103"/>
      <c r="E2693" s="103"/>
    </row>
    <row r="2694" spans="1:5" x14ac:dyDescent="0.2">
      <c r="A2694" s="102"/>
      <c r="B2694" s="103"/>
      <c r="C2694" s="103"/>
      <c r="D2694" s="103"/>
      <c r="E2694" s="103"/>
    </row>
    <row r="2695" spans="1:5" x14ac:dyDescent="0.2">
      <c r="A2695" s="102"/>
      <c r="B2695" s="103"/>
      <c r="C2695" s="103"/>
      <c r="D2695" s="103"/>
      <c r="E2695" s="103"/>
    </row>
    <row r="2696" spans="1:5" x14ac:dyDescent="0.2">
      <c r="A2696" s="102"/>
      <c r="B2696" s="103"/>
      <c r="C2696" s="103"/>
      <c r="D2696" s="103"/>
      <c r="E2696" s="103"/>
    </row>
    <row r="2697" spans="1:5" x14ac:dyDescent="0.2">
      <c r="A2697" s="102"/>
      <c r="B2697" s="103"/>
      <c r="C2697" s="103"/>
      <c r="D2697" s="103"/>
      <c r="E2697" s="103"/>
    </row>
    <row r="2698" spans="1:5" x14ac:dyDescent="0.2">
      <c r="A2698" s="102"/>
      <c r="B2698" s="103"/>
      <c r="C2698" s="103"/>
      <c r="D2698" s="103"/>
      <c r="E2698" s="103"/>
    </row>
    <row r="2699" spans="1:5" x14ac:dyDescent="0.2">
      <c r="A2699" s="102"/>
      <c r="B2699" s="103"/>
      <c r="C2699" s="103"/>
      <c r="D2699" s="103"/>
      <c r="E2699" s="103"/>
    </row>
    <row r="2700" spans="1:5" x14ac:dyDescent="0.2">
      <c r="A2700" s="102"/>
      <c r="B2700" s="103"/>
      <c r="C2700" s="103"/>
      <c r="D2700" s="103"/>
      <c r="E2700" s="103"/>
    </row>
    <row r="2701" spans="1:5" x14ac:dyDescent="0.2">
      <c r="A2701" s="102"/>
      <c r="B2701" s="103"/>
      <c r="C2701" s="103"/>
      <c r="D2701" s="103"/>
      <c r="E2701" s="103"/>
    </row>
    <row r="2702" spans="1:5" x14ac:dyDescent="0.2">
      <c r="A2702" s="102"/>
      <c r="B2702" s="103"/>
      <c r="C2702" s="103"/>
      <c r="D2702" s="103"/>
      <c r="E2702" s="103"/>
    </row>
    <row r="2703" spans="1:5" x14ac:dyDescent="0.2">
      <c r="A2703" s="102"/>
      <c r="B2703" s="103"/>
      <c r="C2703" s="103"/>
      <c r="D2703" s="103"/>
      <c r="E2703" s="103"/>
    </row>
    <row r="2704" spans="1:5" x14ac:dyDescent="0.2">
      <c r="A2704" s="102"/>
      <c r="B2704" s="103"/>
      <c r="C2704" s="103"/>
      <c r="D2704" s="103"/>
      <c r="E2704" s="103"/>
    </row>
    <row r="2705" spans="1:5" x14ac:dyDescent="0.2">
      <c r="A2705" s="102"/>
      <c r="B2705" s="103"/>
      <c r="C2705" s="103"/>
      <c r="D2705" s="103"/>
      <c r="E2705" s="103"/>
    </row>
    <row r="2706" spans="1:5" x14ac:dyDescent="0.2">
      <c r="A2706" s="102"/>
      <c r="B2706" s="103"/>
      <c r="C2706" s="103"/>
      <c r="D2706" s="103"/>
      <c r="E2706" s="103"/>
    </row>
    <row r="2707" spans="1:5" x14ac:dyDescent="0.2">
      <c r="A2707" s="102"/>
      <c r="B2707" s="103"/>
      <c r="C2707" s="103"/>
      <c r="D2707" s="103"/>
      <c r="E2707" s="103"/>
    </row>
    <row r="2708" spans="1:5" x14ac:dyDescent="0.2">
      <c r="A2708" s="102"/>
      <c r="B2708" s="103"/>
      <c r="C2708" s="103"/>
      <c r="D2708" s="103"/>
      <c r="E2708" s="103"/>
    </row>
    <row r="2709" spans="1:5" x14ac:dyDescent="0.2">
      <c r="A2709" s="102"/>
      <c r="B2709" s="103"/>
      <c r="C2709" s="103"/>
      <c r="D2709" s="103"/>
      <c r="E2709" s="103"/>
    </row>
    <row r="2710" spans="1:5" x14ac:dyDescent="0.2">
      <c r="A2710" s="102"/>
      <c r="B2710" s="103"/>
      <c r="C2710" s="103"/>
      <c r="D2710" s="103"/>
      <c r="E2710" s="103"/>
    </row>
    <row r="2711" spans="1:5" x14ac:dyDescent="0.2">
      <c r="A2711" s="102"/>
      <c r="B2711" s="103"/>
      <c r="C2711" s="103"/>
      <c r="D2711" s="103"/>
      <c r="E2711" s="103"/>
    </row>
    <row r="2712" spans="1:5" x14ac:dyDescent="0.2">
      <c r="A2712" s="102"/>
      <c r="B2712" s="103"/>
      <c r="C2712" s="103"/>
      <c r="D2712" s="103"/>
      <c r="E2712" s="103"/>
    </row>
    <row r="2713" spans="1:5" x14ac:dyDescent="0.2">
      <c r="A2713" s="102"/>
      <c r="B2713" s="103"/>
      <c r="C2713" s="103"/>
      <c r="D2713" s="103"/>
      <c r="E2713" s="103"/>
    </row>
    <row r="2714" spans="1:5" x14ac:dyDescent="0.2">
      <c r="A2714" s="102"/>
      <c r="B2714" s="103"/>
      <c r="C2714" s="103"/>
      <c r="D2714" s="103"/>
      <c r="E2714" s="103"/>
    </row>
    <row r="2715" spans="1:5" x14ac:dyDescent="0.2">
      <c r="A2715" s="102"/>
      <c r="B2715" s="103"/>
      <c r="C2715" s="103"/>
      <c r="D2715" s="103"/>
      <c r="E2715" s="103"/>
    </row>
    <row r="2716" spans="1:5" x14ac:dyDescent="0.2">
      <c r="A2716" s="102"/>
      <c r="B2716" s="103"/>
      <c r="C2716" s="103"/>
      <c r="D2716" s="103"/>
      <c r="E2716" s="103"/>
    </row>
    <row r="2717" spans="1:5" x14ac:dyDescent="0.2">
      <c r="A2717" s="102"/>
      <c r="B2717" s="103"/>
      <c r="C2717" s="103"/>
      <c r="D2717" s="103"/>
      <c r="E2717" s="103"/>
    </row>
    <row r="2718" spans="1:5" x14ac:dyDescent="0.2">
      <c r="A2718" s="102"/>
      <c r="B2718" s="103"/>
      <c r="C2718" s="103"/>
      <c r="D2718" s="103"/>
      <c r="E2718" s="103"/>
    </row>
    <row r="2719" spans="1:5" x14ac:dyDescent="0.2">
      <c r="A2719" s="102"/>
      <c r="B2719" s="103"/>
      <c r="C2719" s="103"/>
      <c r="D2719" s="103"/>
      <c r="E2719" s="103"/>
    </row>
    <row r="2720" spans="1:5" x14ac:dyDescent="0.2">
      <c r="A2720" s="102"/>
      <c r="B2720" s="103"/>
      <c r="C2720" s="103"/>
      <c r="D2720" s="103"/>
      <c r="E2720" s="103"/>
    </row>
    <row r="2721" spans="1:5" x14ac:dyDescent="0.2">
      <c r="A2721" s="102"/>
      <c r="B2721" s="103"/>
      <c r="C2721" s="103"/>
      <c r="D2721" s="103"/>
      <c r="E2721" s="103"/>
    </row>
    <row r="2722" spans="1:5" x14ac:dyDescent="0.2">
      <c r="A2722" s="102"/>
      <c r="B2722" s="103"/>
      <c r="C2722" s="103"/>
      <c r="D2722" s="103"/>
      <c r="E2722" s="103"/>
    </row>
    <row r="2723" spans="1:5" x14ac:dyDescent="0.2">
      <c r="A2723" s="102"/>
      <c r="B2723" s="103"/>
      <c r="C2723" s="103"/>
      <c r="D2723" s="103"/>
      <c r="E2723" s="103"/>
    </row>
    <row r="2724" spans="1:5" x14ac:dyDescent="0.2">
      <c r="A2724" s="102"/>
      <c r="B2724" s="103"/>
      <c r="C2724" s="103"/>
      <c r="D2724" s="103"/>
      <c r="E2724" s="103"/>
    </row>
    <row r="2725" spans="1:5" x14ac:dyDescent="0.2">
      <c r="A2725" s="102"/>
      <c r="B2725" s="103"/>
      <c r="C2725" s="103"/>
      <c r="D2725" s="103"/>
      <c r="E2725" s="103"/>
    </row>
    <row r="2726" spans="1:5" x14ac:dyDescent="0.2">
      <c r="A2726" s="102"/>
      <c r="B2726" s="103"/>
      <c r="C2726" s="103"/>
      <c r="D2726" s="103"/>
      <c r="E2726" s="103"/>
    </row>
    <row r="2727" spans="1:5" x14ac:dyDescent="0.2">
      <c r="A2727" s="102"/>
      <c r="B2727" s="103"/>
      <c r="C2727" s="103"/>
      <c r="D2727" s="103"/>
      <c r="E2727" s="103"/>
    </row>
    <row r="2728" spans="1:5" x14ac:dyDescent="0.2">
      <c r="A2728" s="102"/>
      <c r="B2728" s="103"/>
      <c r="C2728" s="103"/>
      <c r="D2728" s="103"/>
      <c r="E2728" s="103"/>
    </row>
    <row r="2729" spans="1:5" x14ac:dyDescent="0.2">
      <c r="A2729" s="102"/>
      <c r="B2729" s="103"/>
      <c r="C2729" s="103"/>
      <c r="D2729" s="103"/>
      <c r="E2729" s="103"/>
    </row>
    <row r="2730" spans="1:5" x14ac:dyDescent="0.2">
      <c r="A2730" s="102"/>
      <c r="B2730" s="103"/>
      <c r="C2730" s="103"/>
      <c r="D2730" s="103"/>
      <c r="E2730" s="103"/>
    </row>
    <row r="2731" spans="1:5" x14ac:dyDescent="0.2">
      <c r="A2731" s="102"/>
      <c r="B2731" s="103"/>
      <c r="C2731" s="103"/>
      <c r="D2731" s="103"/>
      <c r="E2731" s="103"/>
    </row>
    <row r="2732" spans="1:5" x14ac:dyDescent="0.2">
      <c r="A2732" s="102"/>
      <c r="B2732" s="103"/>
      <c r="C2732" s="103"/>
      <c r="D2732" s="103"/>
      <c r="E2732" s="103"/>
    </row>
    <row r="2733" spans="1:5" x14ac:dyDescent="0.2">
      <c r="A2733" s="102"/>
      <c r="B2733" s="103"/>
      <c r="C2733" s="103"/>
      <c r="D2733" s="103"/>
      <c r="E2733" s="103"/>
    </row>
    <row r="2734" spans="1:5" x14ac:dyDescent="0.2">
      <c r="A2734" s="102"/>
      <c r="B2734" s="103"/>
      <c r="C2734" s="103"/>
      <c r="D2734" s="103"/>
      <c r="E2734" s="103"/>
    </row>
    <row r="2735" spans="1:5" x14ac:dyDescent="0.2">
      <c r="A2735" s="102"/>
      <c r="B2735" s="103"/>
      <c r="C2735" s="103"/>
      <c r="D2735" s="103"/>
      <c r="E2735" s="103"/>
    </row>
    <row r="2736" spans="1:5" x14ac:dyDescent="0.2">
      <c r="A2736" s="102"/>
      <c r="B2736" s="103"/>
      <c r="C2736" s="103"/>
      <c r="D2736" s="103"/>
      <c r="E2736" s="103"/>
    </row>
    <row r="2737" spans="1:5" x14ac:dyDescent="0.2">
      <c r="A2737" s="102"/>
      <c r="B2737" s="103"/>
      <c r="C2737" s="103"/>
      <c r="D2737" s="103"/>
      <c r="E2737" s="103"/>
    </row>
    <row r="2738" spans="1:5" x14ac:dyDescent="0.2">
      <c r="A2738" s="102"/>
      <c r="B2738" s="103"/>
      <c r="C2738" s="103"/>
      <c r="D2738" s="103"/>
      <c r="E2738" s="103"/>
    </row>
    <row r="2739" spans="1:5" x14ac:dyDescent="0.2">
      <c r="A2739" s="102"/>
      <c r="B2739" s="103"/>
      <c r="C2739" s="103"/>
      <c r="D2739" s="103"/>
      <c r="E2739" s="103"/>
    </row>
    <row r="2740" spans="1:5" x14ac:dyDescent="0.2">
      <c r="A2740" s="102"/>
      <c r="B2740" s="103"/>
      <c r="C2740" s="103"/>
      <c r="D2740" s="103"/>
      <c r="E2740" s="103"/>
    </row>
    <row r="2741" spans="1:5" x14ac:dyDescent="0.2">
      <c r="A2741" s="102"/>
      <c r="B2741" s="103"/>
      <c r="C2741" s="103"/>
      <c r="D2741" s="103"/>
      <c r="E2741" s="103"/>
    </row>
    <row r="2742" spans="1:5" x14ac:dyDescent="0.2">
      <c r="A2742" s="102"/>
      <c r="B2742" s="103"/>
      <c r="C2742" s="103"/>
      <c r="D2742" s="103"/>
      <c r="E2742" s="103"/>
    </row>
    <row r="2743" spans="1:5" x14ac:dyDescent="0.2">
      <c r="A2743" s="102"/>
      <c r="B2743" s="103"/>
      <c r="C2743" s="103"/>
      <c r="D2743" s="103"/>
      <c r="E2743" s="103"/>
    </row>
    <row r="2744" spans="1:5" x14ac:dyDescent="0.2">
      <c r="A2744" s="102"/>
      <c r="B2744" s="103"/>
      <c r="C2744" s="103"/>
      <c r="D2744" s="103"/>
      <c r="E2744" s="103"/>
    </row>
    <row r="2745" spans="1:5" x14ac:dyDescent="0.2">
      <c r="A2745" s="102"/>
      <c r="B2745" s="103"/>
      <c r="C2745" s="103"/>
      <c r="D2745" s="103"/>
      <c r="E2745" s="103"/>
    </row>
    <row r="2746" spans="1:5" x14ac:dyDescent="0.2">
      <c r="A2746" s="102"/>
      <c r="B2746" s="103"/>
      <c r="C2746" s="103"/>
      <c r="D2746" s="103"/>
      <c r="E2746" s="103"/>
    </row>
    <row r="2747" spans="1:5" x14ac:dyDescent="0.2">
      <c r="A2747" s="102"/>
      <c r="B2747" s="103"/>
      <c r="C2747" s="103"/>
      <c r="D2747" s="103"/>
      <c r="E2747" s="103"/>
    </row>
    <row r="2748" spans="1:5" x14ac:dyDescent="0.2">
      <c r="A2748" s="102"/>
      <c r="B2748" s="103"/>
      <c r="C2748" s="103"/>
      <c r="D2748" s="103"/>
      <c r="E2748" s="103"/>
    </row>
    <row r="2749" spans="1:5" x14ac:dyDescent="0.2">
      <c r="A2749" s="102"/>
      <c r="B2749" s="103"/>
      <c r="C2749" s="103"/>
      <c r="D2749" s="103"/>
      <c r="E2749" s="103"/>
    </row>
    <row r="2750" spans="1:5" x14ac:dyDescent="0.2">
      <c r="A2750" s="102"/>
      <c r="B2750" s="103"/>
      <c r="C2750" s="103"/>
      <c r="D2750" s="103"/>
      <c r="E2750" s="103"/>
    </row>
    <row r="2751" spans="1:5" x14ac:dyDescent="0.2">
      <c r="A2751" s="102"/>
      <c r="B2751" s="103"/>
      <c r="C2751" s="103"/>
      <c r="D2751" s="103"/>
      <c r="E2751" s="103"/>
    </row>
    <row r="2752" spans="1:5" x14ac:dyDescent="0.2">
      <c r="A2752" s="102"/>
      <c r="B2752" s="103"/>
      <c r="C2752" s="103"/>
      <c r="D2752" s="103"/>
      <c r="E2752" s="103"/>
    </row>
    <row r="2753" spans="1:5" x14ac:dyDescent="0.2">
      <c r="A2753" s="102"/>
      <c r="B2753" s="103"/>
      <c r="C2753" s="103"/>
      <c r="D2753" s="103"/>
      <c r="E2753" s="103"/>
    </row>
    <row r="2754" spans="1:5" x14ac:dyDescent="0.2">
      <c r="A2754" s="102"/>
      <c r="B2754" s="103"/>
      <c r="C2754" s="103"/>
      <c r="D2754" s="103"/>
      <c r="E2754" s="103"/>
    </row>
    <row r="2755" spans="1:5" x14ac:dyDescent="0.2">
      <c r="A2755" s="102"/>
      <c r="B2755" s="103"/>
      <c r="C2755" s="103"/>
      <c r="D2755" s="103"/>
      <c r="E2755" s="103"/>
    </row>
    <row r="2756" spans="1:5" x14ac:dyDescent="0.2">
      <c r="A2756" s="102"/>
      <c r="B2756" s="103"/>
      <c r="C2756" s="103"/>
      <c r="D2756" s="103"/>
      <c r="E2756" s="103"/>
    </row>
    <row r="2757" spans="1:5" x14ac:dyDescent="0.2">
      <c r="A2757" s="102"/>
      <c r="B2757" s="103"/>
      <c r="C2757" s="103"/>
      <c r="D2757" s="103"/>
      <c r="E2757" s="103"/>
    </row>
    <row r="2758" spans="1:5" x14ac:dyDescent="0.2">
      <c r="A2758" s="102"/>
      <c r="B2758" s="103"/>
      <c r="C2758" s="103"/>
      <c r="D2758" s="103"/>
      <c r="E2758" s="103"/>
    </row>
    <row r="2759" spans="1:5" x14ac:dyDescent="0.2">
      <c r="A2759" s="102"/>
      <c r="B2759" s="103"/>
      <c r="C2759" s="103"/>
      <c r="D2759" s="103"/>
      <c r="E2759" s="103"/>
    </row>
    <row r="2760" spans="1:5" x14ac:dyDescent="0.2">
      <c r="A2760" s="102"/>
      <c r="B2760" s="103"/>
      <c r="C2760" s="103"/>
      <c r="D2760" s="103"/>
      <c r="E2760" s="103"/>
    </row>
    <row r="2761" spans="1:5" x14ac:dyDescent="0.2">
      <c r="A2761" s="102"/>
      <c r="B2761" s="103"/>
      <c r="C2761" s="103"/>
      <c r="D2761" s="103"/>
      <c r="E2761" s="103"/>
    </row>
    <row r="2762" spans="1:5" x14ac:dyDescent="0.2">
      <c r="A2762" s="102"/>
      <c r="B2762" s="103"/>
      <c r="C2762" s="103"/>
      <c r="D2762" s="103"/>
      <c r="E2762" s="103"/>
    </row>
    <row r="2763" spans="1:5" x14ac:dyDescent="0.2">
      <c r="A2763" s="102"/>
      <c r="B2763" s="103"/>
      <c r="C2763" s="103"/>
      <c r="D2763" s="103"/>
      <c r="E2763" s="103"/>
    </row>
    <row r="2764" spans="1:5" x14ac:dyDescent="0.2">
      <c r="A2764" s="102"/>
      <c r="B2764" s="103"/>
      <c r="C2764" s="103"/>
      <c r="D2764" s="103"/>
      <c r="E2764" s="103"/>
    </row>
    <row r="2765" spans="1:5" x14ac:dyDescent="0.2">
      <c r="A2765" s="102"/>
      <c r="B2765" s="103"/>
      <c r="C2765" s="103"/>
      <c r="D2765" s="103"/>
      <c r="E2765" s="103"/>
    </row>
    <row r="2766" spans="1:5" x14ac:dyDescent="0.2">
      <c r="A2766" s="102"/>
      <c r="B2766" s="103"/>
      <c r="C2766" s="103"/>
      <c r="D2766" s="103"/>
      <c r="E2766" s="103"/>
    </row>
    <row r="2767" spans="1:5" x14ac:dyDescent="0.2">
      <c r="A2767" s="102"/>
      <c r="B2767" s="103"/>
      <c r="C2767" s="103"/>
      <c r="D2767" s="103"/>
      <c r="E2767" s="103"/>
    </row>
    <row r="2768" spans="1:5" x14ac:dyDescent="0.2">
      <c r="A2768" s="102"/>
      <c r="B2768" s="103"/>
      <c r="C2768" s="103"/>
      <c r="D2768" s="103"/>
      <c r="E2768" s="103"/>
    </row>
    <row r="2769" spans="1:5" x14ac:dyDescent="0.2">
      <c r="A2769" s="102"/>
      <c r="B2769" s="103"/>
      <c r="C2769" s="103"/>
      <c r="D2769" s="103"/>
      <c r="E2769" s="103"/>
    </row>
    <row r="2770" spans="1:5" x14ac:dyDescent="0.2">
      <c r="A2770" s="102"/>
      <c r="B2770" s="103"/>
      <c r="C2770" s="103"/>
      <c r="D2770" s="103"/>
      <c r="E2770" s="103"/>
    </row>
    <row r="2771" spans="1:5" x14ac:dyDescent="0.2">
      <c r="A2771" s="102"/>
      <c r="B2771" s="103"/>
      <c r="C2771" s="103"/>
      <c r="D2771" s="103"/>
      <c r="E2771" s="103"/>
    </row>
    <row r="2772" spans="1:5" x14ac:dyDescent="0.2">
      <c r="A2772" s="102"/>
      <c r="B2772" s="103"/>
      <c r="C2772" s="103"/>
      <c r="D2772" s="103"/>
      <c r="E2772" s="103"/>
    </row>
    <row r="2773" spans="1:5" x14ac:dyDescent="0.2">
      <c r="A2773" s="102"/>
      <c r="B2773" s="103"/>
      <c r="C2773" s="103"/>
      <c r="D2773" s="103"/>
      <c r="E2773" s="103"/>
    </row>
    <row r="2774" spans="1:5" x14ac:dyDescent="0.2">
      <c r="A2774" s="102"/>
      <c r="B2774" s="103"/>
      <c r="C2774" s="103"/>
      <c r="D2774" s="103"/>
      <c r="E2774" s="103"/>
    </row>
    <row r="2775" spans="1:5" x14ac:dyDescent="0.2">
      <c r="A2775" s="102"/>
      <c r="B2775" s="103"/>
      <c r="C2775" s="103"/>
      <c r="D2775" s="103"/>
      <c r="E2775" s="103"/>
    </row>
    <row r="2776" spans="1:5" x14ac:dyDescent="0.2">
      <c r="A2776" s="102"/>
      <c r="B2776" s="103"/>
      <c r="C2776" s="103"/>
      <c r="D2776" s="103"/>
      <c r="E2776" s="103"/>
    </row>
    <row r="2777" spans="1:5" x14ac:dyDescent="0.2">
      <c r="A2777" s="102"/>
      <c r="B2777" s="103"/>
      <c r="C2777" s="103"/>
      <c r="D2777" s="103"/>
      <c r="E2777" s="103"/>
    </row>
    <row r="2778" spans="1:5" x14ac:dyDescent="0.2">
      <c r="A2778" s="102"/>
      <c r="B2778" s="103"/>
      <c r="C2778" s="103"/>
      <c r="D2778" s="103"/>
      <c r="E2778" s="103"/>
    </row>
    <row r="2779" spans="1:5" x14ac:dyDescent="0.2">
      <c r="A2779" s="102"/>
      <c r="B2779" s="103"/>
      <c r="C2779" s="103"/>
      <c r="D2779" s="103"/>
      <c r="E2779" s="103"/>
    </row>
    <row r="2780" spans="1:5" x14ac:dyDescent="0.2">
      <c r="A2780" s="102"/>
      <c r="B2780" s="103"/>
      <c r="C2780" s="103"/>
      <c r="D2780" s="103"/>
      <c r="E2780" s="103"/>
    </row>
    <row r="2781" spans="1:5" x14ac:dyDescent="0.2">
      <c r="A2781" s="102"/>
      <c r="B2781" s="103"/>
      <c r="C2781" s="103"/>
      <c r="D2781" s="103"/>
      <c r="E2781" s="103"/>
    </row>
    <row r="2782" spans="1:5" x14ac:dyDescent="0.2">
      <c r="A2782" s="102"/>
      <c r="B2782" s="103"/>
      <c r="C2782" s="103"/>
      <c r="D2782" s="103"/>
      <c r="E2782" s="103"/>
    </row>
    <row r="2783" spans="1:5" x14ac:dyDescent="0.2">
      <c r="A2783" s="102"/>
      <c r="B2783" s="103"/>
      <c r="C2783" s="103"/>
      <c r="D2783" s="103"/>
      <c r="E2783" s="103"/>
    </row>
    <row r="2784" spans="1:5" x14ac:dyDescent="0.2">
      <c r="A2784" s="102"/>
      <c r="B2784" s="103"/>
      <c r="C2784" s="103"/>
      <c r="D2784" s="103"/>
      <c r="E2784" s="103"/>
    </row>
    <row r="2785" spans="1:5" x14ac:dyDescent="0.2">
      <c r="A2785" s="102"/>
      <c r="B2785" s="103"/>
      <c r="C2785" s="103"/>
      <c r="D2785" s="103"/>
      <c r="E2785" s="103"/>
    </row>
    <row r="2786" spans="1:5" x14ac:dyDescent="0.2">
      <c r="A2786" s="102"/>
      <c r="B2786" s="103"/>
      <c r="C2786" s="103"/>
      <c r="D2786" s="103"/>
      <c r="E2786" s="103"/>
    </row>
    <row r="2787" spans="1:5" x14ac:dyDescent="0.2">
      <c r="A2787" s="102"/>
      <c r="B2787" s="103"/>
      <c r="C2787" s="103"/>
      <c r="D2787" s="103"/>
      <c r="E2787" s="103"/>
    </row>
    <row r="2788" spans="1:5" x14ac:dyDescent="0.2">
      <c r="A2788" s="102"/>
      <c r="B2788" s="103"/>
      <c r="C2788" s="103"/>
      <c r="D2788" s="103"/>
      <c r="E2788" s="103"/>
    </row>
    <row r="2789" spans="1:5" x14ac:dyDescent="0.2">
      <c r="A2789" s="102"/>
      <c r="B2789" s="103"/>
      <c r="C2789" s="103"/>
      <c r="D2789" s="103"/>
      <c r="E2789" s="103"/>
    </row>
    <row r="2790" spans="1:5" x14ac:dyDescent="0.2">
      <c r="A2790" s="102"/>
      <c r="B2790" s="103"/>
      <c r="C2790" s="103"/>
      <c r="D2790" s="103"/>
      <c r="E2790" s="103"/>
    </row>
    <row r="2791" spans="1:5" x14ac:dyDescent="0.2">
      <c r="A2791" s="102"/>
      <c r="B2791" s="103"/>
      <c r="C2791" s="103"/>
      <c r="D2791" s="103"/>
      <c r="E2791" s="103"/>
    </row>
    <row r="2792" spans="1:5" x14ac:dyDescent="0.2">
      <c r="A2792" s="102"/>
      <c r="B2792" s="103"/>
      <c r="C2792" s="103"/>
      <c r="D2792" s="103"/>
      <c r="E2792" s="103"/>
    </row>
    <row r="2793" spans="1:5" x14ac:dyDescent="0.2">
      <c r="A2793" s="102"/>
      <c r="B2793" s="103"/>
      <c r="C2793" s="103"/>
      <c r="D2793" s="103"/>
      <c r="E2793" s="103"/>
    </row>
    <row r="2794" spans="1:5" x14ac:dyDescent="0.2">
      <c r="A2794" s="102"/>
      <c r="B2794" s="103"/>
      <c r="C2794" s="103"/>
      <c r="D2794" s="103"/>
      <c r="E2794" s="103"/>
    </row>
    <row r="2795" spans="1:5" x14ac:dyDescent="0.2">
      <c r="A2795" s="102"/>
      <c r="B2795" s="103"/>
      <c r="C2795" s="103"/>
      <c r="D2795" s="103"/>
      <c r="E2795" s="103"/>
    </row>
    <row r="2796" spans="1:5" x14ac:dyDescent="0.2">
      <c r="A2796" s="102"/>
      <c r="B2796" s="103"/>
      <c r="C2796" s="103"/>
      <c r="D2796" s="103"/>
      <c r="E2796" s="103"/>
    </row>
    <row r="2797" spans="1:5" x14ac:dyDescent="0.2">
      <c r="A2797" s="102"/>
      <c r="B2797" s="103"/>
      <c r="C2797" s="103"/>
      <c r="D2797" s="103"/>
      <c r="E2797" s="103"/>
    </row>
    <row r="2798" spans="1:5" x14ac:dyDescent="0.2">
      <c r="A2798" s="102"/>
      <c r="B2798" s="103"/>
      <c r="C2798" s="103"/>
      <c r="D2798" s="103"/>
      <c r="E2798" s="103"/>
    </row>
    <row r="2799" spans="1:5" x14ac:dyDescent="0.2">
      <c r="A2799" s="102"/>
      <c r="B2799" s="103"/>
      <c r="C2799" s="103"/>
      <c r="D2799" s="103"/>
      <c r="E2799" s="103"/>
    </row>
    <row r="2800" spans="1:5" x14ac:dyDescent="0.2">
      <c r="A2800" s="102"/>
      <c r="B2800" s="103"/>
      <c r="C2800" s="103"/>
      <c r="D2800" s="103"/>
      <c r="E2800" s="103"/>
    </row>
    <row r="2801" spans="1:5" x14ac:dyDescent="0.2">
      <c r="A2801" s="102"/>
      <c r="B2801" s="103"/>
      <c r="C2801" s="103"/>
      <c r="D2801" s="103"/>
      <c r="E2801" s="103"/>
    </row>
    <row r="2802" spans="1:5" x14ac:dyDescent="0.2">
      <c r="A2802" s="102"/>
      <c r="B2802" s="103"/>
      <c r="C2802" s="103"/>
      <c r="D2802" s="103"/>
      <c r="E2802" s="103"/>
    </row>
    <row r="2803" spans="1:5" x14ac:dyDescent="0.2">
      <c r="A2803" s="102"/>
      <c r="B2803" s="103"/>
      <c r="C2803" s="103"/>
      <c r="D2803" s="103"/>
      <c r="E2803" s="103"/>
    </row>
    <row r="2804" spans="1:5" x14ac:dyDescent="0.2">
      <c r="A2804" s="102"/>
      <c r="B2804" s="103"/>
      <c r="C2804" s="103"/>
      <c r="D2804" s="103"/>
      <c r="E2804" s="103"/>
    </row>
    <row r="2805" spans="1:5" x14ac:dyDescent="0.2">
      <c r="A2805" s="102"/>
      <c r="B2805" s="103"/>
      <c r="C2805" s="103"/>
      <c r="D2805" s="103"/>
      <c r="E2805" s="103"/>
    </row>
    <row r="2806" spans="1:5" x14ac:dyDescent="0.2">
      <c r="A2806" s="102"/>
      <c r="B2806" s="103"/>
      <c r="C2806" s="103"/>
      <c r="D2806" s="103"/>
      <c r="E2806" s="103"/>
    </row>
    <row r="2807" spans="1:5" x14ac:dyDescent="0.2">
      <c r="A2807" s="102"/>
      <c r="B2807" s="103"/>
      <c r="C2807" s="103"/>
      <c r="D2807" s="103"/>
      <c r="E2807" s="103"/>
    </row>
    <row r="2808" spans="1:5" x14ac:dyDescent="0.2">
      <c r="A2808" s="102"/>
      <c r="B2808" s="103"/>
      <c r="C2808" s="103"/>
      <c r="D2808" s="103"/>
      <c r="E2808" s="103"/>
    </row>
    <row r="2809" spans="1:5" x14ac:dyDescent="0.2">
      <c r="A2809" s="102"/>
      <c r="B2809" s="103"/>
      <c r="C2809" s="103"/>
      <c r="D2809" s="103"/>
      <c r="E2809" s="103"/>
    </row>
    <row r="2810" spans="1:5" x14ac:dyDescent="0.2">
      <c r="A2810" s="102"/>
      <c r="B2810" s="103"/>
      <c r="C2810" s="103"/>
      <c r="D2810" s="103"/>
      <c r="E2810" s="103"/>
    </row>
    <row r="2811" spans="1:5" x14ac:dyDescent="0.2">
      <c r="A2811" s="102"/>
      <c r="B2811" s="103"/>
      <c r="C2811" s="103"/>
      <c r="D2811" s="103"/>
      <c r="E2811" s="103"/>
    </row>
    <row r="2812" spans="1:5" x14ac:dyDescent="0.2">
      <c r="A2812" s="102"/>
      <c r="B2812" s="103"/>
      <c r="C2812" s="103"/>
      <c r="D2812" s="103"/>
      <c r="E2812" s="103"/>
    </row>
    <row r="2813" spans="1:5" x14ac:dyDescent="0.2">
      <c r="A2813" s="102"/>
      <c r="B2813" s="103"/>
      <c r="C2813" s="103"/>
      <c r="D2813" s="103"/>
      <c r="E2813" s="103"/>
    </row>
    <row r="2814" spans="1:5" x14ac:dyDescent="0.2">
      <c r="A2814" s="102"/>
      <c r="B2814" s="103"/>
      <c r="C2814" s="103"/>
      <c r="D2814" s="103"/>
      <c r="E2814" s="103"/>
    </row>
    <row r="2815" spans="1:5" x14ac:dyDescent="0.2">
      <c r="A2815" s="102"/>
      <c r="B2815" s="103"/>
      <c r="C2815" s="103"/>
      <c r="D2815" s="103"/>
      <c r="E2815" s="103"/>
    </row>
    <row r="2816" spans="1:5" x14ac:dyDescent="0.2">
      <c r="A2816" s="102"/>
      <c r="B2816" s="103"/>
      <c r="C2816" s="103"/>
      <c r="D2816" s="103"/>
      <c r="E2816" s="103"/>
    </row>
    <row r="2817" spans="1:5" x14ac:dyDescent="0.2">
      <c r="A2817" s="102"/>
      <c r="B2817" s="103"/>
      <c r="C2817" s="103"/>
      <c r="D2817" s="103"/>
      <c r="E2817" s="103"/>
    </row>
    <row r="2818" spans="1:5" x14ac:dyDescent="0.2">
      <c r="A2818" s="102"/>
      <c r="B2818" s="103"/>
      <c r="C2818" s="103"/>
      <c r="D2818" s="103"/>
      <c r="E2818" s="103"/>
    </row>
    <row r="2819" spans="1:5" x14ac:dyDescent="0.2">
      <c r="A2819" s="102"/>
      <c r="B2819" s="103"/>
      <c r="C2819" s="103"/>
      <c r="D2819" s="103"/>
      <c r="E2819" s="103"/>
    </row>
    <row r="2820" spans="1:5" x14ac:dyDescent="0.2">
      <c r="A2820" s="102"/>
      <c r="B2820" s="103"/>
      <c r="C2820" s="103"/>
      <c r="D2820" s="103"/>
      <c r="E2820" s="103"/>
    </row>
    <row r="2821" spans="1:5" x14ac:dyDescent="0.2">
      <c r="A2821" s="102"/>
      <c r="B2821" s="103"/>
      <c r="C2821" s="103"/>
      <c r="D2821" s="103"/>
      <c r="E2821" s="103"/>
    </row>
    <row r="2822" spans="1:5" x14ac:dyDescent="0.2">
      <c r="A2822" s="102"/>
      <c r="B2822" s="103"/>
      <c r="C2822" s="103"/>
      <c r="D2822" s="103"/>
      <c r="E2822" s="103"/>
    </row>
    <row r="2823" spans="1:5" x14ac:dyDescent="0.2">
      <c r="A2823" s="102"/>
      <c r="B2823" s="103"/>
      <c r="C2823" s="103"/>
      <c r="D2823" s="103"/>
      <c r="E2823" s="103"/>
    </row>
    <row r="2824" spans="1:5" x14ac:dyDescent="0.2">
      <c r="A2824" s="102"/>
      <c r="B2824" s="103"/>
      <c r="C2824" s="103"/>
      <c r="D2824" s="103"/>
      <c r="E2824" s="103"/>
    </row>
    <row r="2825" spans="1:5" x14ac:dyDescent="0.2">
      <c r="A2825" s="102"/>
      <c r="B2825" s="103"/>
      <c r="C2825" s="103"/>
      <c r="D2825" s="103"/>
      <c r="E2825" s="103"/>
    </row>
    <row r="2826" spans="1:5" x14ac:dyDescent="0.2">
      <c r="A2826" s="102"/>
      <c r="B2826" s="103"/>
      <c r="C2826" s="103"/>
      <c r="D2826" s="103"/>
      <c r="E2826" s="103"/>
    </row>
    <row r="2827" spans="1:5" x14ac:dyDescent="0.2">
      <c r="A2827" s="102"/>
      <c r="B2827" s="103"/>
      <c r="C2827" s="103"/>
      <c r="D2827" s="103"/>
      <c r="E2827" s="103"/>
    </row>
    <row r="2828" spans="1:5" x14ac:dyDescent="0.2">
      <c r="A2828" s="102"/>
      <c r="B2828" s="103"/>
      <c r="C2828" s="103"/>
      <c r="D2828" s="103"/>
      <c r="E2828" s="103"/>
    </row>
    <row r="2829" spans="1:5" x14ac:dyDescent="0.2">
      <c r="A2829" s="102"/>
      <c r="B2829" s="103"/>
      <c r="C2829" s="103"/>
      <c r="D2829" s="103"/>
      <c r="E2829" s="103"/>
    </row>
    <row r="2830" spans="1:5" x14ac:dyDescent="0.2">
      <c r="A2830" s="102"/>
      <c r="B2830" s="103"/>
      <c r="C2830" s="103"/>
      <c r="D2830" s="103"/>
      <c r="E2830" s="103"/>
    </row>
    <row r="2831" spans="1:5" x14ac:dyDescent="0.2">
      <c r="A2831" s="102"/>
      <c r="B2831" s="103"/>
      <c r="C2831" s="103"/>
      <c r="D2831" s="103"/>
      <c r="E2831" s="103"/>
    </row>
    <row r="2832" spans="1:5" x14ac:dyDescent="0.2">
      <c r="A2832" s="102"/>
      <c r="B2832" s="103"/>
      <c r="C2832" s="103"/>
      <c r="D2832" s="103"/>
      <c r="E2832" s="103"/>
    </row>
    <row r="2833" spans="1:5" x14ac:dyDescent="0.2">
      <c r="A2833" s="102"/>
      <c r="B2833" s="103"/>
      <c r="C2833" s="103"/>
      <c r="D2833" s="103"/>
      <c r="E2833" s="103"/>
    </row>
    <row r="2834" spans="1:5" x14ac:dyDescent="0.2">
      <c r="A2834" s="102"/>
      <c r="B2834" s="103"/>
      <c r="C2834" s="103"/>
      <c r="D2834" s="103"/>
      <c r="E2834" s="103"/>
    </row>
    <row r="2835" spans="1:5" x14ac:dyDescent="0.2">
      <c r="A2835" s="102"/>
      <c r="B2835" s="103"/>
      <c r="C2835" s="103"/>
      <c r="D2835" s="103"/>
      <c r="E2835" s="103"/>
    </row>
    <row r="2836" spans="1:5" x14ac:dyDescent="0.2">
      <c r="A2836" s="102"/>
      <c r="B2836" s="103"/>
      <c r="C2836" s="103"/>
      <c r="D2836" s="103"/>
      <c r="E2836" s="103"/>
    </row>
    <row r="2837" spans="1:5" x14ac:dyDescent="0.2">
      <c r="A2837" s="102"/>
      <c r="B2837" s="103"/>
      <c r="C2837" s="103"/>
      <c r="D2837" s="103"/>
      <c r="E2837" s="103"/>
    </row>
    <row r="2838" spans="1:5" x14ac:dyDescent="0.2">
      <c r="A2838" s="102"/>
      <c r="B2838" s="103"/>
      <c r="C2838" s="103"/>
      <c r="D2838" s="103"/>
      <c r="E2838" s="103"/>
    </row>
    <row r="2839" spans="1:5" x14ac:dyDescent="0.2">
      <c r="A2839" s="102"/>
      <c r="B2839" s="103"/>
      <c r="C2839" s="103"/>
      <c r="D2839" s="103"/>
      <c r="E2839" s="103"/>
    </row>
    <row r="2840" spans="1:5" x14ac:dyDescent="0.2">
      <c r="A2840" s="102"/>
      <c r="B2840" s="103"/>
      <c r="C2840" s="103"/>
      <c r="D2840" s="103"/>
      <c r="E2840" s="103"/>
    </row>
    <row r="2841" spans="1:5" x14ac:dyDescent="0.2">
      <c r="A2841" s="102"/>
      <c r="B2841" s="103"/>
      <c r="C2841" s="103"/>
      <c r="D2841" s="103"/>
      <c r="E2841" s="103"/>
    </row>
    <row r="2842" spans="1:5" x14ac:dyDescent="0.2">
      <c r="A2842" s="102"/>
      <c r="B2842" s="103"/>
      <c r="C2842" s="103"/>
      <c r="D2842" s="103"/>
      <c r="E2842" s="103"/>
    </row>
    <row r="2843" spans="1:5" x14ac:dyDescent="0.2">
      <c r="A2843" s="102"/>
      <c r="B2843" s="103"/>
      <c r="C2843" s="103"/>
      <c r="D2843" s="103"/>
      <c r="E2843" s="103"/>
    </row>
    <row r="2844" spans="1:5" x14ac:dyDescent="0.2">
      <c r="A2844" s="102"/>
      <c r="B2844" s="103"/>
      <c r="C2844" s="103"/>
      <c r="D2844" s="103"/>
      <c r="E2844" s="103"/>
    </row>
    <row r="2845" spans="1:5" x14ac:dyDescent="0.2">
      <c r="A2845" s="102"/>
      <c r="B2845" s="103"/>
      <c r="C2845" s="103"/>
      <c r="D2845" s="103"/>
      <c r="E2845" s="103"/>
    </row>
    <row r="2846" spans="1:5" x14ac:dyDescent="0.2">
      <c r="A2846" s="102"/>
      <c r="B2846" s="103"/>
      <c r="C2846" s="103"/>
      <c r="D2846" s="103"/>
      <c r="E2846" s="103"/>
    </row>
    <row r="2847" spans="1:5" x14ac:dyDescent="0.2">
      <c r="A2847" s="102"/>
      <c r="B2847" s="103"/>
      <c r="C2847" s="103"/>
      <c r="D2847" s="103"/>
      <c r="E2847" s="103"/>
    </row>
    <row r="2848" spans="1:5" x14ac:dyDescent="0.2">
      <c r="A2848" s="102"/>
      <c r="B2848" s="103"/>
      <c r="C2848" s="103"/>
      <c r="D2848" s="103"/>
      <c r="E2848" s="103"/>
    </row>
    <row r="2849" spans="1:5" x14ac:dyDescent="0.2">
      <c r="A2849" s="102"/>
      <c r="B2849" s="103"/>
      <c r="C2849" s="103"/>
      <c r="D2849" s="103"/>
      <c r="E2849" s="103"/>
    </row>
    <row r="2850" spans="1:5" x14ac:dyDescent="0.2">
      <c r="A2850" s="102"/>
      <c r="B2850" s="103"/>
      <c r="C2850" s="103"/>
      <c r="D2850" s="103"/>
      <c r="E2850" s="103"/>
    </row>
    <row r="2851" spans="1:5" x14ac:dyDescent="0.2">
      <c r="A2851" s="102"/>
      <c r="B2851" s="103"/>
      <c r="C2851" s="103"/>
      <c r="D2851" s="103"/>
      <c r="E2851" s="103"/>
    </row>
    <row r="2852" spans="1:5" x14ac:dyDescent="0.2">
      <c r="A2852" s="102"/>
      <c r="B2852" s="103"/>
      <c r="C2852" s="103"/>
      <c r="D2852" s="103"/>
      <c r="E2852" s="103"/>
    </row>
    <row r="2853" spans="1:5" x14ac:dyDescent="0.2">
      <c r="A2853" s="102"/>
      <c r="B2853" s="103"/>
      <c r="C2853" s="103"/>
      <c r="D2853" s="103"/>
      <c r="E2853" s="103"/>
    </row>
    <row r="2854" spans="1:5" x14ac:dyDescent="0.2">
      <c r="A2854" s="102"/>
      <c r="B2854" s="103"/>
      <c r="C2854" s="103"/>
      <c r="D2854" s="103"/>
      <c r="E2854" s="103"/>
    </row>
    <row r="2855" spans="1:5" x14ac:dyDescent="0.2">
      <c r="A2855" s="102"/>
      <c r="B2855" s="103"/>
      <c r="C2855" s="103"/>
      <c r="D2855" s="103"/>
      <c r="E2855" s="103"/>
    </row>
    <row r="2856" spans="1:5" x14ac:dyDescent="0.2">
      <c r="A2856" s="102"/>
      <c r="B2856" s="103"/>
      <c r="C2856" s="103"/>
      <c r="D2856" s="103"/>
      <c r="E2856" s="103"/>
    </row>
    <row r="2857" spans="1:5" x14ac:dyDescent="0.2">
      <c r="A2857" s="102"/>
      <c r="B2857" s="103"/>
      <c r="C2857" s="103"/>
      <c r="D2857" s="103"/>
      <c r="E2857" s="103"/>
    </row>
    <row r="2858" spans="1:5" x14ac:dyDescent="0.2">
      <c r="A2858" s="102"/>
      <c r="B2858" s="103"/>
      <c r="C2858" s="103"/>
      <c r="D2858" s="103"/>
      <c r="E2858" s="103"/>
    </row>
    <row r="2859" spans="1:5" x14ac:dyDescent="0.2">
      <c r="A2859" s="102"/>
      <c r="B2859" s="103"/>
      <c r="C2859" s="103"/>
      <c r="D2859" s="103"/>
      <c r="E2859" s="103"/>
    </row>
    <row r="2860" spans="1:5" x14ac:dyDescent="0.2">
      <c r="A2860" s="102"/>
      <c r="B2860" s="103"/>
      <c r="C2860" s="103"/>
      <c r="D2860" s="103"/>
      <c r="E2860" s="103"/>
    </row>
    <row r="2861" spans="1:5" x14ac:dyDescent="0.2">
      <c r="A2861" s="102"/>
      <c r="B2861" s="103"/>
      <c r="C2861" s="103"/>
      <c r="D2861" s="103"/>
      <c r="E2861" s="103"/>
    </row>
    <row r="2862" spans="1:5" x14ac:dyDescent="0.2">
      <c r="A2862" s="102"/>
      <c r="B2862" s="103"/>
      <c r="C2862" s="103"/>
      <c r="D2862" s="103"/>
      <c r="E2862" s="103"/>
    </row>
    <row r="2863" spans="1:5" x14ac:dyDescent="0.2">
      <c r="A2863" s="102"/>
      <c r="B2863" s="103"/>
      <c r="C2863" s="103"/>
      <c r="D2863" s="103"/>
      <c r="E2863" s="103"/>
    </row>
    <row r="2864" spans="1:5" x14ac:dyDescent="0.2">
      <c r="A2864" s="102"/>
      <c r="B2864" s="103"/>
      <c r="C2864" s="103"/>
      <c r="D2864" s="103"/>
      <c r="E2864" s="103"/>
    </row>
    <row r="2865" spans="1:5" x14ac:dyDescent="0.2">
      <c r="A2865" s="102"/>
      <c r="B2865" s="103"/>
      <c r="C2865" s="103"/>
      <c r="D2865" s="103"/>
      <c r="E2865" s="103"/>
    </row>
    <row r="2866" spans="1:5" x14ac:dyDescent="0.2">
      <c r="A2866" s="102"/>
      <c r="B2866" s="103"/>
      <c r="C2866" s="103"/>
      <c r="D2866" s="103"/>
      <c r="E2866" s="103"/>
    </row>
    <row r="2867" spans="1:5" x14ac:dyDescent="0.2">
      <c r="A2867" s="102"/>
      <c r="B2867" s="103"/>
      <c r="C2867" s="103"/>
      <c r="D2867" s="103"/>
      <c r="E2867" s="103"/>
    </row>
    <row r="2868" spans="1:5" x14ac:dyDescent="0.2">
      <c r="A2868" s="102"/>
      <c r="B2868" s="103"/>
      <c r="C2868" s="103"/>
      <c r="D2868" s="103"/>
      <c r="E2868" s="103"/>
    </row>
    <row r="2869" spans="1:5" x14ac:dyDescent="0.2">
      <c r="A2869" s="102"/>
      <c r="B2869" s="103"/>
      <c r="C2869" s="103"/>
      <c r="D2869" s="103"/>
      <c r="E2869" s="103"/>
    </row>
    <row r="2870" spans="1:5" x14ac:dyDescent="0.2">
      <c r="A2870" s="102"/>
      <c r="B2870" s="103"/>
      <c r="C2870" s="103"/>
      <c r="D2870" s="103"/>
      <c r="E2870" s="103"/>
    </row>
    <row r="2871" spans="1:5" x14ac:dyDescent="0.2">
      <c r="A2871" s="102"/>
      <c r="B2871" s="103"/>
      <c r="C2871" s="103"/>
      <c r="D2871" s="103"/>
      <c r="E2871" s="103"/>
    </row>
    <row r="2872" spans="1:5" x14ac:dyDescent="0.2">
      <c r="A2872" s="102"/>
      <c r="B2872" s="103"/>
      <c r="C2872" s="103"/>
      <c r="D2872" s="103"/>
      <c r="E2872" s="103"/>
    </row>
    <row r="2873" spans="1:5" x14ac:dyDescent="0.2">
      <c r="A2873" s="102"/>
      <c r="B2873" s="103"/>
      <c r="C2873" s="103"/>
      <c r="D2873" s="103"/>
      <c r="E2873" s="103"/>
    </row>
    <row r="2874" spans="1:5" x14ac:dyDescent="0.2">
      <c r="A2874" s="102"/>
      <c r="B2874" s="103"/>
      <c r="C2874" s="103"/>
      <c r="D2874" s="103"/>
      <c r="E2874" s="103"/>
    </row>
    <row r="2875" spans="1:5" x14ac:dyDescent="0.2">
      <c r="A2875" s="102"/>
      <c r="B2875" s="103"/>
      <c r="C2875" s="103"/>
      <c r="D2875" s="103"/>
      <c r="E2875" s="103"/>
    </row>
    <row r="2876" spans="1:5" x14ac:dyDescent="0.2">
      <c r="A2876" s="102"/>
      <c r="B2876" s="103"/>
      <c r="C2876" s="103"/>
      <c r="D2876" s="103"/>
      <c r="E2876" s="103"/>
    </row>
    <row r="2877" spans="1:5" x14ac:dyDescent="0.2">
      <c r="A2877" s="102"/>
      <c r="B2877" s="103"/>
      <c r="C2877" s="103"/>
      <c r="D2877" s="103"/>
      <c r="E2877" s="103"/>
    </row>
    <row r="2878" spans="1:5" x14ac:dyDescent="0.2">
      <c r="A2878" s="102"/>
      <c r="B2878" s="103"/>
      <c r="C2878" s="103"/>
      <c r="D2878" s="103"/>
      <c r="E2878" s="103"/>
    </row>
    <row r="2879" spans="1:5" x14ac:dyDescent="0.2">
      <c r="A2879" s="102"/>
      <c r="B2879" s="103"/>
      <c r="C2879" s="103"/>
      <c r="D2879" s="103"/>
      <c r="E2879" s="103"/>
    </row>
    <row r="2880" spans="1:5" x14ac:dyDescent="0.2">
      <c r="A2880" s="102"/>
      <c r="B2880" s="103"/>
      <c r="C2880" s="103"/>
      <c r="D2880" s="103"/>
      <c r="E2880" s="103"/>
    </row>
    <row r="2881" spans="1:5" x14ac:dyDescent="0.2">
      <c r="A2881" s="102"/>
      <c r="B2881" s="103"/>
      <c r="C2881" s="103"/>
      <c r="D2881" s="103"/>
      <c r="E2881" s="103"/>
    </row>
    <row r="2882" spans="1:5" x14ac:dyDescent="0.2">
      <c r="A2882" s="102"/>
      <c r="B2882" s="103"/>
      <c r="C2882" s="103"/>
      <c r="D2882" s="103"/>
      <c r="E2882" s="103"/>
    </row>
    <row r="2883" spans="1:5" x14ac:dyDescent="0.2">
      <c r="A2883" s="102"/>
      <c r="B2883" s="103"/>
      <c r="C2883" s="103"/>
      <c r="D2883" s="103"/>
      <c r="E2883" s="103"/>
    </row>
    <row r="2884" spans="1:5" x14ac:dyDescent="0.2">
      <c r="A2884" s="102"/>
      <c r="B2884" s="103"/>
      <c r="C2884" s="103"/>
      <c r="D2884" s="103"/>
      <c r="E2884" s="103"/>
    </row>
    <row r="2885" spans="1:5" x14ac:dyDescent="0.2">
      <c r="A2885" s="102"/>
      <c r="B2885" s="103"/>
      <c r="C2885" s="103"/>
      <c r="D2885" s="103"/>
      <c r="E2885" s="103"/>
    </row>
    <row r="2886" spans="1:5" x14ac:dyDescent="0.2">
      <c r="A2886" s="102"/>
      <c r="B2886" s="103"/>
      <c r="C2886" s="103"/>
      <c r="D2886" s="103"/>
      <c r="E2886" s="103"/>
    </row>
    <row r="2887" spans="1:5" x14ac:dyDescent="0.2">
      <c r="A2887" s="102"/>
      <c r="B2887" s="103"/>
      <c r="C2887" s="103"/>
      <c r="D2887" s="103"/>
      <c r="E2887" s="103"/>
    </row>
    <row r="2888" spans="1:5" x14ac:dyDescent="0.2">
      <c r="A2888" s="102"/>
      <c r="B2888" s="103"/>
      <c r="C2888" s="103"/>
      <c r="D2888" s="103"/>
      <c r="E2888" s="103"/>
    </row>
    <row r="2889" spans="1:5" x14ac:dyDescent="0.2">
      <c r="A2889" s="102"/>
      <c r="B2889" s="103"/>
      <c r="C2889" s="103"/>
      <c r="D2889" s="103"/>
      <c r="E2889" s="103"/>
    </row>
    <row r="2890" spans="1:5" x14ac:dyDescent="0.2">
      <c r="A2890" s="102"/>
      <c r="B2890" s="103"/>
      <c r="C2890" s="103"/>
      <c r="D2890" s="103"/>
      <c r="E2890" s="103"/>
    </row>
    <row r="2891" spans="1:5" x14ac:dyDescent="0.2">
      <c r="A2891" s="102"/>
      <c r="B2891" s="103"/>
      <c r="C2891" s="103"/>
      <c r="D2891" s="103"/>
      <c r="E2891" s="103"/>
    </row>
    <row r="2892" spans="1:5" x14ac:dyDescent="0.2">
      <c r="A2892" s="102"/>
      <c r="B2892" s="103"/>
      <c r="C2892" s="103"/>
      <c r="D2892" s="103"/>
      <c r="E2892" s="103"/>
    </row>
    <row r="2893" spans="1:5" x14ac:dyDescent="0.2">
      <c r="A2893" s="102"/>
      <c r="B2893" s="103"/>
      <c r="C2893" s="103"/>
      <c r="D2893" s="103"/>
      <c r="E2893" s="103"/>
    </row>
    <row r="2894" spans="1:5" x14ac:dyDescent="0.2">
      <c r="A2894" s="102"/>
      <c r="B2894" s="103"/>
      <c r="C2894" s="103"/>
      <c r="D2894" s="103"/>
      <c r="E2894" s="103"/>
    </row>
    <row r="2895" spans="1:5" x14ac:dyDescent="0.2">
      <c r="A2895" s="102"/>
      <c r="B2895" s="103"/>
      <c r="C2895" s="103"/>
      <c r="D2895" s="103"/>
      <c r="E2895" s="103"/>
    </row>
    <row r="2896" spans="1:5" x14ac:dyDescent="0.2">
      <c r="A2896" s="102"/>
      <c r="B2896" s="103"/>
      <c r="C2896" s="103"/>
      <c r="D2896" s="103"/>
      <c r="E2896" s="103"/>
    </row>
    <row r="2897" spans="1:5" x14ac:dyDescent="0.2">
      <c r="A2897" s="102"/>
      <c r="B2897" s="103"/>
      <c r="C2897" s="103"/>
      <c r="D2897" s="103"/>
      <c r="E2897" s="103"/>
    </row>
    <row r="2898" spans="1:5" x14ac:dyDescent="0.2">
      <c r="A2898" s="102"/>
      <c r="B2898" s="103"/>
      <c r="C2898" s="103"/>
      <c r="D2898" s="103"/>
      <c r="E2898" s="103"/>
    </row>
    <row r="2899" spans="1:5" x14ac:dyDescent="0.2">
      <c r="A2899" s="102"/>
      <c r="B2899" s="103"/>
      <c r="C2899" s="103"/>
      <c r="D2899" s="103"/>
      <c r="E2899" s="103"/>
    </row>
    <row r="2900" spans="1:5" x14ac:dyDescent="0.2">
      <c r="A2900" s="102"/>
      <c r="B2900" s="103"/>
      <c r="C2900" s="103"/>
      <c r="D2900" s="103"/>
      <c r="E2900" s="103"/>
    </row>
    <row r="2901" spans="1:5" x14ac:dyDescent="0.2">
      <c r="A2901" s="102"/>
      <c r="B2901" s="103"/>
      <c r="C2901" s="103"/>
      <c r="D2901" s="103"/>
      <c r="E2901" s="103"/>
    </row>
    <row r="2902" spans="1:5" x14ac:dyDescent="0.2">
      <c r="A2902" s="102"/>
      <c r="B2902" s="103"/>
      <c r="C2902" s="103"/>
      <c r="D2902" s="103"/>
      <c r="E2902" s="103"/>
    </row>
    <row r="2903" spans="1:5" x14ac:dyDescent="0.2">
      <c r="A2903" s="102"/>
      <c r="B2903" s="103"/>
      <c r="C2903" s="103"/>
      <c r="D2903" s="103"/>
      <c r="E2903" s="103"/>
    </row>
    <row r="2904" spans="1:5" x14ac:dyDescent="0.2">
      <c r="A2904" s="102"/>
      <c r="B2904" s="103"/>
      <c r="C2904" s="103"/>
      <c r="D2904" s="103"/>
      <c r="E2904" s="103"/>
    </row>
    <row r="2905" spans="1:5" x14ac:dyDescent="0.2">
      <c r="A2905" s="102"/>
      <c r="B2905" s="103"/>
      <c r="C2905" s="103"/>
      <c r="D2905" s="103"/>
      <c r="E2905" s="103"/>
    </row>
    <row r="2906" spans="1:5" x14ac:dyDescent="0.2">
      <c r="A2906" s="102"/>
      <c r="B2906" s="103"/>
      <c r="C2906" s="103"/>
      <c r="D2906" s="103"/>
      <c r="E2906" s="103"/>
    </row>
    <row r="2907" spans="1:5" x14ac:dyDescent="0.2">
      <c r="A2907" s="102"/>
      <c r="B2907" s="103"/>
      <c r="C2907" s="103"/>
      <c r="D2907" s="103"/>
      <c r="E2907" s="103"/>
    </row>
    <row r="2908" spans="1:5" x14ac:dyDescent="0.2">
      <c r="A2908" s="102"/>
      <c r="B2908" s="103"/>
      <c r="C2908" s="103"/>
      <c r="D2908" s="103"/>
      <c r="E2908" s="103"/>
    </row>
    <row r="2909" spans="1:5" x14ac:dyDescent="0.2">
      <c r="A2909" s="102"/>
      <c r="B2909" s="103"/>
      <c r="C2909" s="103"/>
      <c r="D2909" s="103"/>
      <c r="E2909" s="103"/>
    </row>
    <row r="2910" spans="1:5" x14ac:dyDescent="0.2">
      <c r="A2910" s="102"/>
      <c r="B2910" s="103"/>
      <c r="C2910" s="103"/>
      <c r="D2910" s="103"/>
      <c r="E2910" s="103"/>
    </row>
    <row r="2911" spans="1:5" x14ac:dyDescent="0.2">
      <c r="A2911" s="102"/>
      <c r="B2911" s="103"/>
      <c r="C2911" s="103"/>
      <c r="D2911" s="103"/>
      <c r="E2911" s="103"/>
    </row>
    <row r="2912" spans="1:5" x14ac:dyDescent="0.2">
      <c r="A2912" s="102"/>
      <c r="B2912" s="103"/>
      <c r="C2912" s="103"/>
      <c r="D2912" s="103"/>
      <c r="E2912" s="103"/>
    </row>
    <row r="2913" spans="1:5" x14ac:dyDescent="0.2">
      <c r="A2913" s="102"/>
      <c r="B2913" s="103"/>
      <c r="C2913" s="103"/>
      <c r="D2913" s="103"/>
      <c r="E2913" s="103"/>
    </row>
    <row r="2914" spans="1:5" x14ac:dyDescent="0.2">
      <c r="A2914" s="102"/>
      <c r="B2914" s="103"/>
      <c r="C2914" s="103"/>
      <c r="D2914" s="103"/>
      <c r="E2914" s="103"/>
    </row>
    <row r="2915" spans="1:5" x14ac:dyDescent="0.2">
      <c r="A2915" s="102"/>
      <c r="B2915" s="103"/>
      <c r="C2915" s="103"/>
      <c r="D2915" s="103"/>
      <c r="E2915" s="103"/>
    </row>
    <row r="2916" spans="1:5" x14ac:dyDescent="0.2">
      <c r="A2916" s="102"/>
      <c r="B2916" s="103"/>
      <c r="C2916" s="103"/>
      <c r="D2916" s="103"/>
      <c r="E2916" s="103"/>
    </row>
    <row r="2917" spans="1:5" x14ac:dyDescent="0.2">
      <c r="A2917" s="102"/>
      <c r="B2917" s="103"/>
      <c r="C2917" s="103"/>
      <c r="D2917" s="103"/>
      <c r="E2917" s="103"/>
    </row>
    <row r="2918" spans="1:5" x14ac:dyDescent="0.2">
      <c r="A2918" s="102"/>
      <c r="B2918" s="103"/>
      <c r="C2918" s="103"/>
      <c r="D2918" s="103"/>
      <c r="E2918" s="103"/>
    </row>
    <row r="2919" spans="1:5" x14ac:dyDescent="0.2">
      <c r="A2919" s="102"/>
      <c r="B2919" s="103"/>
      <c r="C2919" s="103"/>
      <c r="D2919" s="103"/>
      <c r="E2919" s="103"/>
    </row>
    <row r="2920" spans="1:5" x14ac:dyDescent="0.2">
      <c r="A2920" s="102"/>
      <c r="B2920" s="103"/>
      <c r="C2920" s="103"/>
      <c r="D2920" s="103"/>
      <c r="E2920" s="103"/>
    </row>
    <row r="2921" spans="1:5" x14ac:dyDescent="0.2">
      <c r="A2921" s="102"/>
      <c r="B2921" s="103"/>
      <c r="C2921" s="103"/>
      <c r="D2921" s="103"/>
      <c r="E2921" s="103"/>
    </row>
    <row r="2922" spans="1:5" x14ac:dyDescent="0.2">
      <c r="A2922" s="102"/>
      <c r="B2922" s="103"/>
      <c r="C2922" s="103"/>
      <c r="D2922" s="103"/>
      <c r="E2922" s="103"/>
    </row>
    <row r="2923" spans="1:5" x14ac:dyDescent="0.2">
      <c r="A2923" s="102"/>
      <c r="B2923" s="103"/>
      <c r="C2923" s="103"/>
      <c r="D2923" s="103"/>
      <c r="E2923" s="103"/>
    </row>
    <row r="2924" spans="1:5" x14ac:dyDescent="0.2">
      <c r="A2924" s="102"/>
      <c r="B2924" s="103"/>
      <c r="C2924" s="103"/>
      <c r="D2924" s="103"/>
      <c r="E2924" s="103"/>
    </row>
    <row r="2925" spans="1:5" x14ac:dyDescent="0.2">
      <c r="A2925" s="102"/>
      <c r="B2925" s="103"/>
      <c r="C2925" s="103"/>
      <c r="D2925" s="103"/>
      <c r="E2925" s="103"/>
    </row>
    <row r="2926" spans="1:5" x14ac:dyDescent="0.2">
      <c r="A2926" s="102"/>
      <c r="B2926" s="103"/>
      <c r="C2926" s="103"/>
      <c r="D2926" s="103"/>
      <c r="E2926" s="103"/>
    </row>
    <row r="2927" spans="1:5" x14ac:dyDescent="0.2">
      <c r="A2927" s="102"/>
      <c r="B2927" s="103"/>
      <c r="C2927" s="103"/>
      <c r="D2927" s="103"/>
      <c r="E2927" s="103"/>
    </row>
    <row r="2928" spans="1:5" x14ac:dyDescent="0.2">
      <c r="A2928" s="102"/>
      <c r="B2928" s="103"/>
      <c r="C2928" s="103"/>
      <c r="D2928" s="103"/>
      <c r="E2928" s="103"/>
    </row>
    <row r="2929" spans="1:5" x14ac:dyDescent="0.2">
      <c r="A2929" s="102"/>
      <c r="B2929" s="103"/>
      <c r="C2929" s="103"/>
      <c r="D2929" s="103"/>
      <c r="E2929" s="103"/>
    </row>
    <row r="2930" spans="1:5" x14ac:dyDescent="0.2">
      <c r="A2930" s="102"/>
      <c r="B2930" s="103"/>
      <c r="C2930" s="103"/>
      <c r="D2930" s="103"/>
      <c r="E2930" s="103"/>
    </row>
    <row r="2931" spans="1:5" x14ac:dyDescent="0.2">
      <c r="A2931" s="102"/>
      <c r="B2931" s="103"/>
      <c r="C2931" s="103"/>
      <c r="D2931" s="103"/>
      <c r="E2931" s="103"/>
    </row>
    <row r="2932" spans="1:5" x14ac:dyDescent="0.2">
      <c r="A2932" s="102"/>
      <c r="B2932" s="103"/>
      <c r="C2932" s="103"/>
      <c r="D2932" s="103"/>
      <c r="E2932" s="103"/>
    </row>
    <row r="2933" spans="1:5" x14ac:dyDescent="0.2">
      <c r="A2933" s="102"/>
      <c r="B2933" s="103"/>
      <c r="C2933" s="103"/>
      <c r="D2933" s="103"/>
      <c r="E2933" s="103"/>
    </row>
    <row r="2934" spans="1:5" x14ac:dyDescent="0.2">
      <c r="A2934" s="102"/>
      <c r="B2934" s="103"/>
      <c r="C2934" s="103"/>
      <c r="D2934" s="103"/>
      <c r="E2934" s="103"/>
    </row>
    <row r="2935" spans="1:5" x14ac:dyDescent="0.2">
      <c r="A2935" s="102"/>
      <c r="B2935" s="103"/>
      <c r="C2935" s="103"/>
      <c r="D2935" s="103"/>
      <c r="E2935" s="103"/>
    </row>
    <row r="2936" spans="1:5" x14ac:dyDescent="0.2">
      <c r="A2936" s="102"/>
      <c r="B2936" s="103"/>
      <c r="C2936" s="103"/>
      <c r="D2936" s="103"/>
      <c r="E2936" s="103"/>
    </row>
    <row r="2937" spans="1:5" x14ac:dyDescent="0.2">
      <c r="A2937" s="102"/>
      <c r="B2937" s="103"/>
      <c r="C2937" s="103"/>
      <c r="D2937" s="103"/>
      <c r="E2937" s="103"/>
    </row>
    <row r="2938" spans="1:5" x14ac:dyDescent="0.2">
      <c r="A2938" s="102"/>
      <c r="B2938" s="103"/>
      <c r="C2938" s="103"/>
      <c r="D2938" s="103"/>
      <c r="E2938" s="103"/>
    </row>
    <row r="2939" spans="1:5" x14ac:dyDescent="0.2">
      <c r="A2939" s="102"/>
      <c r="B2939" s="103"/>
      <c r="C2939" s="103"/>
      <c r="D2939" s="103"/>
      <c r="E2939" s="103"/>
    </row>
    <row r="2940" spans="1:5" x14ac:dyDescent="0.2">
      <c r="A2940" s="102"/>
      <c r="B2940" s="103"/>
      <c r="C2940" s="103"/>
      <c r="D2940" s="103"/>
      <c r="E2940" s="103"/>
    </row>
    <row r="2941" spans="1:5" x14ac:dyDescent="0.2">
      <c r="A2941" s="102"/>
      <c r="B2941" s="103"/>
      <c r="C2941" s="103"/>
      <c r="D2941" s="103"/>
      <c r="E2941" s="103"/>
    </row>
    <row r="2942" spans="1:5" x14ac:dyDescent="0.2">
      <c r="A2942" s="102"/>
      <c r="B2942" s="103"/>
      <c r="C2942" s="103"/>
      <c r="D2942" s="103"/>
      <c r="E2942" s="103"/>
    </row>
    <row r="2943" spans="1:5" x14ac:dyDescent="0.2">
      <c r="A2943" s="102"/>
      <c r="B2943" s="103"/>
      <c r="C2943" s="103"/>
      <c r="D2943" s="103"/>
      <c r="E2943" s="103"/>
    </row>
    <row r="2944" spans="1:5" x14ac:dyDescent="0.2">
      <c r="A2944" s="102"/>
      <c r="B2944" s="103"/>
      <c r="C2944" s="103"/>
      <c r="D2944" s="103"/>
      <c r="E2944" s="103"/>
    </row>
    <row r="2945" spans="1:5" x14ac:dyDescent="0.2">
      <c r="A2945" s="102"/>
      <c r="B2945" s="103"/>
      <c r="C2945" s="103"/>
      <c r="D2945" s="103"/>
      <c r="E2945" s="103"/>
    </row>
    <row r="2946" spans="1:5" x14ac:dyDescent="0.2">
      <c r="A2946" s="102"/>
      <c r="B2946" s="103"/>
      <c r="C2946" s="103"/>
      <c r="D2946" s="103"/>
      <c r="E2946" s="103"/>
    </row>
    <row r="2947" spans="1:5" x14ac:dyDescent="0.2">
      <c r="A2947" s="102"/>
      <c r="B2947" s="103"/>
      <c r="C2947" s="103"/>
      <c r="D2947" s="103"/>
      <c r="E2947" s="103"/>
    </row>
    <row r="2948" spans="1:5" x14ac:dyDescent="0.2">
      <c r="A2948" s="102"/>
      <c r="B2948" s="103"/>
      <c r="C2948" s="103"/>
      <c r="D2948" s="103"/>
      <c r="E2948" s="103"/>
    </row>
    <row r="2949" spans="1:5" x14ac:dyDescent="0.2">
      <c r="A2949" s="102"/>
      <c r="B2949" s="103"/>
      <c r="C2949" s="103"/>
      <c r="D2949" s="103"/>
      <c r="E2949" s="103"/>
    </row>
    <row r="2950" spans="1:5" x14ac:dyDescent="0.2">
      <c r="A2950" s="102"/>
      <c r="B2950" s="103"/>
      <c r="C2950" s="103"/>
      <c r="D2950" s="103"/>
      <c r="E2950" s="103"/>
    </row>
    <row r="2951" spans="1:5" x14ac:dyDescent="0.2">
      <c r="A2951" s="102"/>
      <c r="B2951" s="103"/>
      <c r="C2951" s="103"/>
      <c r="D2951" s="103"/>
      <c r="E2951" s="103"/>
    </row>
    <row r="2952" spans="1:5" x14ac:dyDescent="0.2">
      <c r="A2952" s="102"/>
      <c r="B2952" s="103"/>
      <c r="C2952" s="103"/>
      <c r="D2952" s="103"/>
      <c r="E2952" s="103"/>
    </row>
    <row r="2953" spans="1:5" x14ac:dyDescent="0.2">
      <c r="A2953" s="102"/>
      <c r="B2953" s="103"/>
      <c r="C2953" s="103"/>
      <c r="D2953" s="103"/>
      <c r="E2953" s="103"/>
    </row>
    <row r="2954" spans="1:5" x14ac:dyDescent="0.2">
      <c r="A2954" s="102"/>
      <c r="B2954" s="103"/>
      <c r="C2954" s="103"/>
      <c r="D2954" s="103"/>
      <c r="E2954" s="103"/>
    </row>
    <row r="2955" spans="1:5" x14ac:dyDescent="0.2">
      <c r="A2955" s="102"/>
      <c r="B2955" s="103"/>
      <c r="C2955" s="103"/>
      <c r="D2955" s="103"/>
      <c r="E2955" s="103"/>
    </row>
    <row r="2956" spans="1:5" x14ac:dyDescent="0.2">
      <c r="A2956" s="102"/>
      <c r="B2956" s="103"/>
      <c r="C2956" s="103"/>
      <c r="D2956" s="103"/>
      <c r="E2956" s="103"/>
    </row>
    <row r="2957" spans="1:5" x14ac:dyDescent="0.2">
      <c r="A2957" s="102"/>
      <c r="B2957" s="103"/>
      <c r="C2957" s="103"/>
      <c r="D2957" s="103"/>
      <c r="E2957" s="103"/>
    </row>
    <row r="2958" spans="1:5" x14ac:dyDescent="0.2">
      <c r="A2958" s="102"/>
      <c r="B2958" s="103"/>
      <c r="C2958" s="103"/>
      <c r="D2958" s="103"/>
      <c r="E2958" s="103"/>
    </row>
    <row r="2959" spans="1:5" x14ac:dyDescent="0.2">
      <c r="A2959" s="102"/>
      <c r="B2959" s="103"/>
      <c r="C2959" s="103"/>
      <c r="D2959" s="103"/>
      <c r="E2959" s="103"/>
    </row>
    <row r="2960" spans="1:5" x14ac:dyDescent="0.2">
      <c r="A2960" s="102"/>
      <c r="B2960" s="103"/>
      <c r="C2960" s="103"/>
      <c r="D2960" s="103"/>
      <c r="E2960" s="103"/>
    </row>
    <row r="2961" spans="1:5" x14ac:dyDescent="0.2">
      <c r="A2961" s="102"/>
      <c r="B2961" s="103"/>
      <c r="C2961" s="103"/>
      <c r="D2961" s="103"/>
      <c r="E2961" s="103"/>
    </row>
    <row r="2962" spans="1:5" x14ac:dyDescent="0.2">
      <c r="A2962" s="102"/>
      <c r="B2962" s="103"/>
      <c r="C2962" s="103"/>
      <c r="D2962" s="103"/>
      <c r="E2962" s="103"/>
    </row>
    <row r="2963" spans="1:5" x14ac:dyDescent="0.2">
      <c r="A2963" s="102"/>
      <c r="B2963" s="103"/>
      <c r="C2963" s="103"/>
      <c r="D2963" s="103"/>
      <c r="E2963" s="103"/>
    </row>
    <row r="2964" spans="1:5" x14ac:dyDescent="0.2">
      <c r="A2964" s="102"/>
      <c r="B2964" s="103"/>
      <c r="C2964" s="103"/>
      <c r="D2964" s="103"/>
      <c r="E2964" s="103"/>
    </row>
    <row r="2965" spans="1:5" x14ac:dyDescent="0.2">
      <c r="A2965" s="102"/>
      <c r="B2965" s="103"/>
      <c r="C2965" s="103"/>
      <c r="D2965" s="103"/>
      <c r="E2965" s="103"/>
    </row>
    <row r="2966" spans="1:5" x14ac:dyDescent="0.2">
      <c r="A2966" s="102"/>
      <c r="B2966" s="103"/>
      <c r="C2966" s="103"/>
      <c r="D2966" s="103"/>
      <c r="E2966" s="103"/>
    </row>
    <row r="2967" spans="1:5" x14ac:dyDescent="0.2">
      <c r="A2967" s="102"/>
      <c r="B2967" s="103"/>
      <c r="C2967" s="103"/>
      <c r="D2967" s="103"/>
      <c r="E2967" s="103"/>
    </row>
    <row r="2968" spans="1:5" x14ac:dyDescent="0.2">
      <c r="A2968" s="102"/>
      <c r="B2968" s="103"/>
      <c r="C2968" s="103"/>
      <c r="D2968" s="103"/>
      <c r="E2968" s="103"/>
    </row>
    <row r="2969" spans="1:5" x14ac:dyDescent="0.2">
      <c r="A2969" s="102"/>
      <c r="B2969" s="103"/>
      <c r="C2969" s="103"/>
      <c r="D2969" s="103"/>
      <c r="E2969" s="103"/>
    </row>
    <row r="2970" spans="1:5" x14ac:dyDescent="0.2">
      <c r="A2970" s="102"/>
      <c r="B2970" s="103"/>
      <c r="C2970" s="103"/>
      <c r="D2970" s="103"/>
      <c r="E2970" s="103"/>
    </row>
    <row r="2971" spans="1:5" x14ac:dyDescent="0.2">
      <c r="A2971" s="102"/>
      <c r="B2971" s="103"/>
      <c r="C2971" s="103"/>
      <c r="D2971" s="103"/>
      <c r="E2971" s="103"/>
    </row>
    <row r="2972" spans="1:5" x14ac:dyDescent="0.2">
      <c r="A2972" s="102"/>
      <c r="B2972" s="103"/>
      <c r="C2972" s="103"/>
      <c r="D2972" s="103"/>
      <c r="E2972" s="103"/>
    </row>
    <row r="2973" spans="1:5" x14ac:dyDescent="0.2">
      <c r="A2973" s="102"/>
      <c r="B2973" s="103"/>
      <c r="C2973" s="103"/>
      <c r="D2973" s="103"/>
      <c r="E2973" s="103"/>
    </row>
    <row r="2974" spans="1:5" x14ac:dyDescent="0.2">
      <c r="A2974" s="102"/>
      <c r="B2974" s="103"/>
      <c r="C2974" s="103"/>
      <c r="D2974" s="103"/>
      <c r="E2974" s="103"/>
    </row>
    <row r="2975" spans="1:5" x14ac:dyDescent="0.2">
      <c r="A2975" s="102"/>
      <c r="B2975" s="103"/>
      <c r="C2975" s="103"/>
      <c r="D2975" s="103"/>
      <c r="E2975" s="103"/>
    </row>
    <row r="2976" spans="1:5" x14ac:dyDescent="0.2">
      <c r="A2976" s="102"/>
      <c r="B2976" s="103"/>
      <c r="C2976" s="103"/>
      <c r="D2976" s="103"/>
      <c r="E2976" s="103"/>
    </row>
    <row r="2977" spans="1:5" x14ac:dyDescent="0.2">
      <c r="A2977" s="102"/>
      <c r="B2977" s="103"/>
      <c r="C2977" s="103"/>
      <c r="D2977" s="103"/>
      <c r="E2977" s="103"/>
    </row>
    <row r="2978" spans="1:5" x14ac:dyDescent="0.2">
      <c r="A2978" s="102"/>
      <c r="B2978" s="103"/>
      <c r="C2978" s="103"/>
      <c r="D2978" s="103"/>
      <c r="E2978" s="103"/>
    </row>
    <row r="2979" spans="1:5" x14ac:dyDescent="0.2">
      <c r="A2979" s="102"/>
      <c r="B2979" s="103"/>
      <c r="C2979" s="103"/>
      <c r="D2979" s="103"/>
      <c r="E2979" s="103"/>
    </row>
    <row r="2980" spans="1:5" x14ac:dyDescent="0.2">
      <c r="A2980" s="102"/>
      <c r="B2980" s="103"/>
      <c r="C2980" s="103"/>
      <c r="D2980" s="103"/>
      <c r="E2980" s="103"/>
    </row>
    <row r="2981" spans="1:5" x14ac:dyDescent="0.2">
      <c r="A2981" s="102"/>
      <c r="B2981" s="103"/>
      <c r="C2981" s="103"/>
      <c r="D2981" s="103"/>
      <c r="E2981" s="103"/>
    </row>
    <row r="2982" spans="1:5" x14ac:dyDescent="0.2">
      <c r="A2982" s="102"/>
      <c r="B2982" s="103"/>
      <c r="C2982" s="103"/>
      <c r="D2982" s="103"/>
      <c r="E2982" s="103"/>
    </row>
    <row r="2983" spans="1:5" x14ac:dyDescent="0.2">
      <c r="A2983" s="102"/>
      <c r="B2983" s="103"/>
      <c r="C2983" s="103"/>
      <c r="D2983" s="103"/>
      <c r="E2983" s="103"/>
    </row>
    <row r="2984" spans="1:5" x14ac:dyDescent="0.2">
      <c r="A2984" s="102"/>
      <c r="B2984" s="103"/>
      <c r="C2984" s="103"/>
      <c r="D2984" s="103"/>
      <c r="E2984" s="103"/>
    </row>
    <row r="2985" spans="1:5" x14ac:dyDescent="0.2">
      <c r="A2985" s="102"/>
      <c r="B2985" s="103"/>
      <c r="C2985" s="103"/>
      <c r="D2985" s="103"/>
      <c r="E2985" s="103"/>
    </row>
    <row r="2986" spans="1:5" x14ac:dyDescent="0.2">
      <c r="A2986" s="102"/>
      <c r="B2986" s="103"/>
      <c r="C2986" s="103"/>
      <c r="D2986" s="103"/>
      <c r="E2986" s="103"/>
    </row>
    <row r="2987" spans="1:5" x14ac:dyDescent="0.2">
      <c r="A2987" s="102"/>
      <c r="B2987" s="103"/>
      <c r="C2987" s="103"/>
      <c r="D2987" s="103"/>
      <c r="E2987" s="103"/>
    </row>
    <row r="2988" spans="1:5" x14ac:dyDescent="0.2">
      <c r="A2988" s="102"/>
      <c r="B2988" s="103"/>
      <c r="C2988" s="103"/>
      <c r="D2988" s="103"/>
      <c r="E2988" s="103"/>
    </row>
    <row r="2989" spans="1:5" x14ac:dyDescent="0.2">
      <c r="A2989" s="102"/>
      <c r="B2989" s="103"/>
      <c r="C2989" s="103"/>
      <c r="D2989" s="103"/>
      <c r="E2989" s="103"/>
    </row>
    <row r="2990" spans="1:5" x14ac:dyDescent="0.2">
      <c r="A2990" s="102"/>
      <c r="B2990" s="103"/>
      <c r="C2990" s="103"/>
      <c r="D2990" s="103"/>
      <c r="E2990" s="103"/>
    </row>
    <row r="2991" spans="1:5" x14ac:dyDescent="0.2">
      <c r="A2991" s="102"/>
      <c r="B2991" s="103"/>
      <c r="C2991" s="103"/>
      <c r="D2991" s="103"/>
      <c r="E2991" s="103"/>
    </row>
    <row r="2992" spans="1:5" x14ac:dyDescent="0.2">
      <c r="A2992" s="102"/>
      <c r="B2992" s="103"/>
      <c r="C2992" s="103"/>
      <c r="D2992" s="103"/>
      <c r="E2992" s="103"/>
    </row>
    <row r="2993" spans="1:5" x14ac:dyDescent="0.2">
      <c r="A2993" s="102"/>
      <c r="B2993" s="103"/>
      <c r="C2993" s="103"/>
      <c r="D2993" s="103"/>
      <c r="E2993" s="103"/>
    </row>
    <row r="2994" spans="1:5" x14ac:dyDescent="0.2">
      <c r="A2994" s="102"/>
      <c r="B2994" s="103"/>
      <c r="C2994" s="103"/>
      <c r="D2994" s="103"/>
      <c r="E2994" s="103"/>
    </row>
    <row r="2995" spans="1:5" x14ac:dyDescent="0.2">
      <c r="A2995" s="102"/>
      <c r="B2995" s="103"/>
      <c r="C2995" s="103"/>
      <c r="D2995" s="103"/>
      <c r="E2995" s="103"/>
    </row>
    <row r="2996" spans="1:5" x14ac:dyDescent="0.2">
      <c r="A2996" s="102"/>
      <c r="B2996" s="103"/>
      <c r="C2996" s="103"/>
      <c r="D2996" s="103"/>
      <c r="E2996" s="103"/>
    </row>
    <row r="2997" spans="1:5" x14ac:dyDescent="0.2">
      <c r="A2997" s="102"/>
      <c r="B2997" s="103"/>
      <c r="C2997" s="103"/>
      <c r="D2997" s="103"/>
      <c r="E2997" s="103"/>
    </row>
    <row r="2998" spans="1:5" x14ac:dyDescent="0.2">
      <c r="A2998" s="102"/>
      <c r="B2998" s="103"/>
      <c r="C2998" s="103"/>
      <c r="D2998" s="103"/>
      <c r="E2998" s="103"/>
    </row>
    <row r="2999" spans="1:5" x14ac:dyDescent="0.2">
      <c r="A2999" s="102"/>
      <c r="B2999" s="103"/>
      <c r="C2999" s="103"/>
      <c r="D2999" s="103"/>
      <c r="E2999" s="103"/>
    </row>
    <row r="3000" spans="1:5" x14ac:dyDescent="0.2">
      <c r="A3000" s="102"/>
      <c r="B3000" s="103"/>
      <c r="C3000" s="103"/>
      <c r="D3000" s="103"/>
      <c r="E3000" s="103"/>
    </row>
    <row r="3001" spans="1:5" x14ac:dyDescent="0.2">
      <c r="A3001" s="102"/>
      <c r="B3001" s="103"/>
      <c r="C3001" s="103"/>
      <c r="D3001" s="103"/>
      <c r="E3001" s="103"/>
    </row>
    <row r="3002" spans="1:5" x14ac:dyDescent="0.2">
      <c r="A3002" s="102"/>
      <c r="B3002" s="103"/>
      <c r="C3002" s="103"/>
      <c r="D3002" s="103"/>
      <c r="E3002" s="103"/>
    </row>
    <row r="3003" spans="1:5" x14ac:dyDescent="0.2">
      <c r="A3003" s="102"/>
      <c r="B3003" s="103"/>
      <c r="C3003" s="103"/>
      <c r="D3003" s="103"/>
      <c r="E3003" s="103"/>
    </row>
    <row r="3004" spans="1:5" x14ac:dyDescent="0.2">
      <c r="A3004" s="102"/>
      <c r="B3004" s="103"/>
      <c r="C3004" s="103"/>
      <c r="D3004" s="103"/>
      <c r="E3004" s="103"/>
    </row>
    <row r="3005" spans="1:5" x14ac:dyDescent="0.2">
      <c r="A3005" s="102"/>
      <c r="B3005" s="103"/>
      <c r="C3005" s="103"/>
      <c r="D3005" s="103"/>
      <c r="E3005" s="103"/>
    </row>
    <row r="3006" spans="1:5" x14ac:dyDescent="0.2">
      <c r="A3006" s="102"/>
      <c r="B3006" s="103"/>
      <c r="C3006" s="103"/>
      <c r="D3006" s="103"/>
      <c r="E3006" s="103"/>
    </row>
    <row r="3007" spans="1:5" x14ac:dyDescent="0.2">
      <c r="A3007" s="102"/>
      <c r="B3007" s="103"/>
      <c r="C3007" s="103"/>
      <c r="D3007" s="103"/>
      <c r="E3007" s="103"/>
    </row>
    <row r="3008" spans="1:5" x14ac:dyDescent="0.2">
      <c r="A3008" s="102"/>
      <c r="B3008" s="103"/>
      <c r="C3008" s="103"/>
      <c r="D3008" s="103"/>
      <c r="E3008" s="103"/>
    </row>
    <row r="3009" spans="1:5" x14ac:dyDescent="0.2">
      <c r="A3009" s="102"/>
      <c r="B3009" s="103"/>
      <c r="C3009" s="103"/>
      <c r="D3009" s="103"/>
      <c r="E3009" s="103"/>
    </row>
    <row r="3010" spans="1:5" x14ac:dyDescent="0.2">
      <c r="A3010" s="102"/>
      <c r="B3010" s="103"/>
      <c r="C3010" s="103"/>
      <c r="D3010" s="103"/>
      <c r="E3010" s="103"/>
    </row>
    <row r="3011" spans="1:5" x14ac:dyDescent="0.2">
      <c r="A3011" s="102"/>
      <c r="B3011" s="103"/>
      <c r="C3011" s="103"/>
      <c r="D3011" s="103"/>
      <c r="E3011" s="103"/>
    </row>
    <row r="3012" spans="1:5" x14ac:dyDescent="0.2">
      <c r="A3012" s="102"/>
      <c r="B3012" s="103"/>
      <c r="C3012" s="103"/>
      <c r="D3012" s="103"/>
      <c r="E3012" s="103"/>
    </row>
    <row r="3013" spans="1:5" x14ac:dyDescent="0.2">
      <c r="A3013" s="102"/>
      <c r="B3013" s="103"/>
      <c r="C3013" s="103"/>
      <c r="D3013" s="103"/>
      <c r="E3013" s="103"/>
    </row>
    <row r="3014" spans="1:5" x14ac:dyDescent="0.2">
      <c r="A3014" s="102"/>
      <c r="B3014" s="103"/>
      <c r="C3014" s="103"/>
      <c r="D3014" s="103"/>
      <c r="E3014" s="103"/>
    </row>
    <row r="3015" spans="1:5" x14ac:dyDescent="0.2">
      <c r="A3015" s="102"/>
      <c r="B3015" s="103"/>
      <c r="C3015" s="103"/>
      <c r="D3015" s="103"/>
      <c r="E3015" s="103"/>
    </row>
    <row r="3016" spans="1:5" x14ac:dyDescent="0.2">
      <c r="A3016" s="102"/>
      <c r="B3016" s="103"/>
      <c r="C3016" s="103"/>
      <c r="D3016" s="103"/>
      <c r="E3016" s="103"/>
    </row>
    <row r="3017" spans="1:5" x14ac:dyDescent="0.2">
      <c r="A3017" s="102"/>
      <c r="B3017" s="103"/>
      <c r="C3017" s="103"/>
      <c r="D3017" s="103"/>
      <c r="E3017" s="103"/>
    </row>
    <row r="3018" spans="1:5" x14ac:dyDescent="0.2">
      <c r="A3018" s="102"/>
      <c r="B3018" s="103"/>
      <c r="C3018" s="103"/>
      <c r="D3018" s="103"/>
      <c r="E3018" s="103"/>
    </row>
    <row r="3019" spans="1:5" x14ac:dyDescent="0.2">
      <c r="A3019" s="102"/>
      <c r="B3019" s="103"/>
      <c r="C3019" s="103"/>
      <c r="D3019" s="103"/>
      <c r="E3019" s="103"/>
    </row>
    <row r="3020" spans="1:5" x14ac:dyDescent="0.2">
      <c r="A3020" s="102"/>
      <c r="B3020" s="103"/>
      <c r="C3020" s="103"/>
      <c r="D3020" s="103"/>
      <c r="E3020" s="103"/>
    </row>
    <row r="3021" spans="1:5" x14ac:dyDescent="0.2">
      <c r="A3021" s="102"/>
      <c r="B3021" s="103"/>
      <c r="C3021" s="103"/>
      <c r="D3021" s="103"/>
      <c r="E3021" s="103"/>
    </row>
    <row r="3022" spans="1:5" x14ac:dyDescent="0.2">
      <c r="A3022" s="102"/>
      <c r="B3022" s="103"/>
      <c r="C3022" s="103"/>
      <c r="D3022" s="103"/>
      <c r="E3022" s="103"/>
    </row>
    <row r="3023" spans="1:5" x14ac:dyDescent="0.2">
      <c r="A3023" s="102"/>
      <c r="B3023" s="103"/>
      <c r="C3023" s="103"/>
      <c r="D3023" s="103"/>
      <c r="E3023" s="103"/>
    </row>
    <row r="3024" spans="1:5" x14ac:dyDescent="0.2">
      <c r="A3024" s="102"/>
      <c r="B3024" s="103"/>
      <c r="C3024" s="103"/>
      <c r="D3024" s="103"/>
      <c r="E3024" s="103"/>
    </row>
    <row r="3025" spans="1:5" x14ac:dyDescent="0.2">
      <c r="A3025" s="102"/>
      <c r="B3025" s="103"/>
      <c r="C3025" s="103"/>
      <c r="D3025" s="103"/>
      <c r="E3025" s="103"/>
    </row>
    <row r="3026" spans="1:5" x14ac:dyDescent="0.2">
      <c r="A3026" s="102"/>
      <c r="B3026" s="103"/>
      <c r="C3026" s="103"/>
      <c r="D3026" s="103"/>
      <c r="E3026" s="103"/>
    </row>
    <row r="3027" spans="1:5" x14ac:dyDescent="0.2">
      <c r="A3027" s="102"/>
      <c r="B3027" s="103"/>
      <c r="C3027" s="103"/>
      <c r="D3027" s="103"/>
      <c r="E3027" s="103"/>
    </row>
    <row r="3028" spans="1:5" x14ac:dyDescent="0.2">
      <c r="A3028" s="102"/>
      <c r="B3028" s="103"/>
      <c r="C3028" s="103"/>
      <c r="D3028" s="103"/>
      <c r="E3028" s="103"/>
    </row>
    <row r="3029" spans="1:5" x14ac:dyDescent="0.2">
      <c r="A3029" s="102"/>
      <c r="B3029" s="103"/>
      <c r="C3029" s="103"/>
      <c r="D3029" s="103"/>
      <c r="E3029" s="103"/>
    </row>
    <row r="3030" spans="1:5" x14ac:dyDescent="0.2">
      <c r="A3030" s="102"/>
      <c r="B3030" s="103"/>
      <c r="C3030" s="103"/>
      <c r="D3030" s="103"/>
      <c r="E3030" s="103"/>
    </row>
    <row r="3031" spans="1:5" x14ac:dyDescent="0.2">
      <c r="A3031" s="102"/>
      <c r="B3031" s="103"/>
      <c r="C3031" s="103"/>
      <c r="D3031" s="103"/>
      <c r="E3031" s="103"/>
    </row>
    <row r="3032" spans="1:5" x14ac:dyDescent="0.2">
      <c r="A3032" s="102"/>
      <c r="B3032" s="103"/>
      <c r="C3032" s="103"/>
      <c r="D3032" s="103"/>
      <c r="E3032" s="103"/>
    </row>
    <row r="3033" spans="1:5" x14ac:dyDescent="0.2">
      <c r="A3033" s="102"/>
      <c r="B3033" s="103"/>
      <c r="C3033" s="103"/>
      <c r="D3033" s="103"/>
      <c r="E3033" s="103"/>
    </row>
    <row r="3034" spans="1:5" x14ac:dyDescent="0.2">
      <c r="A3034" s="102"/>
      <c r="B3034" s="103"/>
      <c r="C3034" s="103"/>
      <c r="D3034" s="103"/>
      <c r="E3034" s="103"/>
    </row>
    <row r="3035" spans="1:5" x14ac:dyDescent="0.2">
      <c r="A3035" s="102"/>
      <c r="B3035" s="103"/>
      <c r="C3035" s="103"/>
      <c r="D3035" s="103"/>
      <c r="E3035" s="103"/>
    </row>
    <row r="3036" spans="1:5" x14ac:dyDescent="0.2">
      <c r="A3036" s="102"/>
      <c r="B3036" s="103"/>
      <c r="C3036" s="103"/>
      <c r="D3036" s="103"/>
      <c r="E3036" s="103"/>
    </row>
    <row r="3037" spans="1:5" x14ac:dyDescent="0.2">
      <c r="A3037" s="102"/>
      <c r="B3037" s="103"/>
      <c r="C3037" s="103"/>
      <c r="D3037" s="103"/>
      <c r="E3037" s="103"/>
    </row>
    <row r="3038" spans="1:5" x14ac:dyDescent="0.2">
      <c r="A3038" s="102"/>
      <c r="B3038" s="103"/>
      <c r="C3038" s="103"/>
      <c r="D3038" s="103"/>
      <c r="E3038" s="103"/>
    </row>
    <row r="3039" spans="1:5" x14ac:dyDescent="0.2">
      <c r="A3039" s="102"/>
      <c r="B3039" s="103"/>
      <c r="C3039" s="103"/>
      <c r="D3039" s="103"/>
      <c r="E3039" s="103"/>
    </row>
    <row r="3040" spans="1:5" x14ac:dyDescent="0.2">
      <c r="A3040" s="102"/>
      <c r="B3040" s="103"/>
      <c r="C3040" s="103"/>
      <c r="D3040" s="103"/>
      <c r="E3040" s="103"/>
    </row>
    <row r="3041" spans="1:5" x14ac:dyDescent="0.2">
      <c r="A3041" s="102"/>
      <c r="B3041" s="103"/>
      <c r="C3041" s="103"/>
      <c r="D3041" s="103"/>
      <c r="E3041" s="103"/>
    </row>
    <row r="3042" spans="1:5" x14ac:dyDescent="0.2">
      <c r="A3042" s="102"/>
      <c r="B3042" s="103"/>
      <c r="C3042" s="103"/>
      <c r="D3042" s="103"/>
      <c r="E3042" s="103"/>
    </row>
    <row r="3043" spans="1:5" x14ac:dyDescent="0.2">
      <c r="A3043" s="102"/>
      <c r="B3043" s="103"/>
      <c r="C3043" s="103"/>
      <c r="D3043" s="103"/>
      <c r="E3043" s="103"/>
    </row>
    <row r="3044" spans="1:5" x14ac:dyDescent="0.2">
      <c r="A3044" s="102"/>
      <c r="B3044" s="103"/>
      <c r="C3044" s="103"/>
      <c r="D3044" s="103"/>
      <c r="E3044" s="103"/>
    </row>
    <row r="3045" spans="1:5" x14ac:dyDescent="0.2">
      <c r="A3045" s="102"/>
      <c r="B3045" s="103"/>
      <c r="C3045" s="103"/>
      <c r="D3045" s="103"/>
      <c r="E3045" s="103"/>
    </row>
    <row r="3046" spans="1:5" x14ac:dyDescent="0.2">
      <c r="A3046" s="102"/>
      <c r="B3046" s="103"/>
      <c r="C3046" s="103"/>
      <c r="D3046" s="103"/>
      <c r="E3046" s="103"/>
    </row>
    <row r="3047" spans="1:5" x14ac:dyDescent="0.2">
      <c r="A3047" s="102"/>
      <c r="B3047" s="103"/>
      <c r="C3047" s="103"/>
      <c r="D3047" s="103"/>
      <c r="E3047" s="103"/>
    </row>
    <row r="3048" spans="1:5" x14ac:dyDescent="0.2">
      <c r="A3048" s="102"/>
      <c r="B3048" s="103"/>
      <c r="C3048" s="103"/>
      <c r="D3048" s="103"/>
      <c r="E3048" s="103"/>
    </row>
    <row r="3049" spans="1:5" x14ac:dyDescent="0.2">
      <c r="A3049" s="102"/>
      <c r="B3049" s="103"/>
      <c r="C3049" s="103"/>
      <c r="D3049" s="103"/>
      <c r="E3049" s="103"/>
    </row>
    <row r="3050" spans="1:5" x14ac:dyDescent="0.2">
      <c r="A3050" s="102"/>
      <c r="B3050" s="103"/>
      <c r="C3050" s="103"/>
      <c r="D3050" s="103"/>
      <c r="E3050" s="103"/>
    </row>
    <row r="3051" spans="1:5" x14ac:dyDescent="0.2">
      <c r="A3051" s="102"/>
      <c r="B3051" s="103"/>
      <c r="C3051" s="103"/>
      <c r="D3051" s="103"/>
      <c r="E3051" s="103"/>
    </row>
    <row r="3052" spans="1:5" x14ac:dyDescent="0.2">
      <c r="A3052" s="102"/>
      <c r="B3052" s="103"/>
      <c r="C3052" s="103"/>
      <c r="D3052" s="103"/>
      <c r="E3052" s="103"/>
    </row>
    <row r="3053" spans="1:5" x14ac:dyDescent="0.2">
      <c r="A3053" s="102"/>
      <c r="B3053" s="103"/>
      <c r="C3053" s="103"/>
      <c r="D3053" s="103"/>
      <c r="E3053" s="103"/>
    </row>
    <row r="3054" spans="1:5" x14ac:dyDescent="0.2">
      <c r="A3054" s="102"/>
      <c r="B3054" s="103"/>
      <c r="C3054" s="103"/>
      <c r="D3054" s="103"/>
      <c r="E3054" s="103"/>
    </row>
    <row r="3055" spans="1:5" x14ac:dyDescent="0.2">
      <c r="A3055" s="102"/>
      <c r="B3055" s="103"/>
      <c r="C3055" s="103"/>
      <c r="D3055" s="103"/>
      <c r="E3055" s="103"/>
    </row>
    <row r="3056" spans="1:5" x14ac:dyDescent="0.2">
      <c r="A3056" s="102"/>
      <c r="B3056" s="103"/>
      <c r="C3056" s="103"/>
      <c r="D3056" s="103"/>
      <c r="E3056" s="103"/>
    </row>
    <row r="3057" spans="1:5" x14ac:dyDescent="0.2">
      <c r="A3057" s="102"/>
      <c r="B3057" s="103"/>
      <c r="C3057" s="103"/>
      <c r="D3057" s="103"/>
      <c r="E3057" s="103"/>
    </row>
    <row r="3058" spans="1:5" x14ac:dyDescent="0.2">
      <c r="A3058" s="102"/>
      <c r="B3058" s="103"/>
      <c r="C3058" s="103"/>
      <c r="D3058" s="103"/>
      <c r="E3058" s="103"/>
    </row>
    <row r="3059" spans="1:5" x14ac:dyDescent="0.2">
      <c r="A3059" s="102"/>
      <c r="B3059" s="103"/>
      <c r="C3059" s="103"/>
      <c r="D3059" s="103"/>
      <c r="E3059" s="103"/>
    </row>
    <row r="3060" spans="1:5" x14ac:dyDescent="0.2">
      <c r="A3060" s="102"/>
      <c r="B3060" s="103"/>
      <c r="C3060" s="103"/>
      <c r="D3060" s="103"/>
      <c r="E3060" s="103"/>
    </row>
    <row r="3061" spans="1:5" x14ac:dyDescent="0.2">
      <c r="A3061" s="102"/>
      <c r="B3061" s="103"/>
      <c r="C3061" s="103"/>
      <c r="D3061" s="103"/>
      <c r="E3061" s="103"/>
    </row>
    <row r="3062" spans="1:5" x14ac:dyDescent="0.2">
      <c r="A3062" s="102"/>
      <c r="B3062" s="103"/>
      <c r="C3062" s="103"/>
      <c r="D3062" s="103"/>
      <c r="E3062" s="103"/>
    </row>
    <row r="3063" spans="1:5" x14ac:dyDescent="0.2">
      <c r="A3063" s="102"/>
      <c r="B3063" s="103"/>
      <c r="C3063" s="103"/>
      <c r="D3063" s="103"/>
      <c r="E3063" s="103"/>
    </row>
    <row r="3064" spans="1:5" x14ac:dyDescent="0.2">
      <c r="A3064" s="102"/>
      <c r="B3064" s="103"/>
      <c r="C3064" s="103"/>
      <c r="D3064" s="103"/>
      <c r="E3064" s="103"/>
    </row>
    <row r="3065" spans="1:5" x14ac:dyDescent="0.2">
      <c r="A3065" s="102"/>
      <c r="B3065" s="103"/>
      <c r="C3065" s="103"/>
      <c r="D3065" s="103"/>
      <c r="E3065" s="103"/>
    </row>
    <row r="3066" spans="1:5" x14ac:dyDescent="0.2">
      <c r="A3066" s="102"/>
      <c r="B3066" s="103"/>
      <c r="C3066" s="103"/>
      <c r="D3066" s="103"/>
      <c r="E3066" s="103"/>
    </row>
    <row r="3067" spans="1:5" x14ac:dyDescent="0.2">
      <c r="A3067" s="102"/>
      <c r="B3067" s="103"/>
      <c r="C3067" s="103"/>
      <c r="D3067" s="103"/>
      <c r="E3067" s="103"/>
    </row>
    <row r="3068" spans="1:5" x14ac:dyDescent="0.2">
      <c r="A3068" s="102"/>
      <c r="B3068" s="103"/>
      <c r="C3068" s="103"/>
      <c r="D3068" s="103"/>
      <c r="E3068" s="103"/>
    </row>
    <row r="3069" spans="1:5" x14ac:dyDescent="0.2">
      <c r="A3069" s="102"/>
      <c r="B3069" s="103"/>
      <c r="C3069" s="103"/>
      <c r="D3069" s="103"/>
      <c r="E3069" s="103"/>
    </row>
    <row r="3070" spans="1:5" x14ac:dyDescent="0.2">
      <c r="A3070" s="102"/>
      <c r="B3070" s="103"/>
      <c r="C3070" s="103"/>
      <c r="D3070" s="103"/>
      <c r="E3070" s="103"/>
    </row>
    <row r="3071" spans="1:5" x14ac:dyDescent="0.2">
      <c r="A3071" s="102"/>
      <c r="B3071" s="103"/>
      <c r="C3071" s="103"/>
      <c r="D3071" s="103"/>
      <c r="E3071" s="103"/>
    </row>
    <row r="3072" spans="1:5" x14ac:dyDescent="0.2">
      <c r="A3072" s="102"/>
      <c r="B3072" s="103"/>
      <c r="C3072" s="103"/>
      <c r="D3072" s="103"/>
      <c r="E3072" s="103"/>
    </row>
    <row r="3073" spans="1:5" x14ac:dyDescent="0.2">
      <c r="A3073" s="102"/>
      <c r="B3073" s="103"/>
      <c r="C3073" s="103"/>
      <c r="D3073" s="103"/>
      <c r="E3073" s="103"/>
    </row>
    <row r="3074" spans="1:5" x14ac:dyDescent="0.2">
      <c r="A3074" s="102"/>
      <c r="B3074" s="103"/>
      <c r="C3074" s="103"/>
      <c r="D3074" s="103"/>
      <c r="E3074" s="103"/>
    </row>
    <row r="3075" spans="1:5" x14ac:dyDescent="0.2">
      <c r="A3075" s="102"/>
      <c r="B3075" s="103"/>
      <c r="C3075" s="103"/>
      <c r="D3075" s="103"/>
      <c r="E3075" s="103"/>
    </row>
    <row r="3076" spans="1:5" x14ac:dyDescent="0.2">
      <c r="A3076" s="102"/>
      <c r="B3076" s="103"/>
      <c r="C3076" s="103"/>
      <c r="D3076" s="103"/>
      <c r="E3076" s="103"/>
    </row>
    <row r="3077" spans="1:5" x14ac:dyDescent="0.2">
      <c r="A3077" s="102"/>
      <c r="B3077" s="103"/>
      <c r="C3077" s="103"/>
      <c r="D3077" s="103"/>
      <c r="E3077" s="103"/>
    </row>
    <row r="3078" spans="1:5" x14ac:dyDescent="0.2">
      <c r="A3078" s="102"/>
      <c r="B3078" s="103"/>
      <c r="C3078" s="103"/>
      <c r="D3078" s="103"/>
      <c r="E3078" s="103"/>
    </row>
    <row r="3079" spans="1:5" x14ac:dyDescent="0.2">
      <c r="A3079" s="102"/>
      <c r="B3079" s="103"/>
      <c r="C3079" s="103"/>
      <c r="D3079" s="103"/>
      <c r="E3079" s="103"/>
    </row>
    <row r="3080" spans="1:5" x14ac:dyDescent="0.2">
      <c r="A3080" s="102"/>
      <c r="B3080" s="103"/>
      <c r="C3080" s="103"/>
      <c r="D3080" s="103"/>
      <c r="E3080" s="103"/>
    </row>
    <row r="3081" spans="1:5" x14ac:dyDescent="0.2">
      <c r="A3081" s="102"/>
      <c r="B3081" s="103"/>
      <c r="C3081" s="103"/>
      <c r="D3081" s="103"/>
      <c r="E3081" s="103"/>
    </row>
    <row r="3082" spans="1:5" x14ac:dyDescent="0.2">
      <c r="A3082" s="102"/>
      <c r="B3082" s="103"/>
      <c r="C3082" s="103"/>
      <c r="D3082" s="103"/>
      <c r="E3082" s="103"/>
    </row>
    <row r="3083" spans="1:5" x14ac:dyDescent="0.2">
      <c r="A3083" s="102"/>
      <c r="B3083" s="103"/>
      <c r="C3083" s="103"/>
      <c r="D3083" s="103"/>
      <c r="E3083" s="103"/>
    </row>
    <row r="3084" spans="1:5" x14ac:dyDescent="0.2">
      <c r="A3084" s="102"/>
      <c r="B3084" s="103"/>
      <c r="C3084" s="103"/>
      <c r="D3084" s="103"/>
      <c r="E3084" s="103"/>
    </row>
    <row r="3085" spans="1:5" x14ac:dyDescent="0.2">
      <c r="A3085" s="102"/>
      <c r="B3085" s="103"/>
      <c r="C3085" s="103"/>
      <c r="D3085" s="103"/>
      <c r="E3085" s="103"/>
    </row>
    <row r="3086" spans="1:5" x14ac:dyDescent="0.2">
      <c r="A3086" s="102"/>
      <c r="B3086" s="103"/>
      <c r="C3086" s="103"/>
      <c r="D3086" s="103"/>
      <c r="E3086" s="103"/>
    </row>
    <row r="3087" spans="1:5" x14ac:dyDescent="0.2">
      <c r="A3087" s="102"/>
      <c r="B3087" s="103"/>
      <c r="C3087" s="103"/>
      <c r="D3087" s="103"/>
      <c r="E3087" s="103"/>
    </row>
    <row r="3088" spans="1:5" x14ac:dyDescent="0.2">
      <c r="A3088" s="102"/>
      <c r="B3088" s="103"/>
      <c r="C3088" s="103"/>
      <c r="D3088" s="103"/>
      <c r="E3088" s="103"/>
    </row>
    <row r="3089" spans="1:5" x14ac:dyDescent="0.2">
      <c r="A3089" s="102"/>
      <c r="B3089" s="103"/>
      <c r="C3089" s="103"/>
      <c r="D3089" s="103"/>
      <c r="E3089" s="103"/>
    </row>
    <row r="3090" spans="1:5" x14ac:dyDescent="0.2">
      <c r="A3090" s="102"/>
      <c r="B3090" s="103"/>
      <c r="C3090" s="103"/>
      <c r="D3090" s="103"/>
      <c r="E3090" s="103"/>
    </row>
    <row r="3091" spans="1:5" x14ac:dyDescent="0.2">
      <c r="A3091" s="102"/>
      <c r="B3091" s="103"/>
      <c r="C3091" s="103"/>
      <c r="D3091" s="103"/>
      <c r="E3091" s="103"/>
    </row>
    <row r="3092" spans="1:5" x14ac:dyDescent="0.2">
      <c r="A3092" s="102"/>
      <c r="B3092" s="103"/>
      <c r="C3092" s="103"/>
      <c r="D3092" s="103"/>
      <c r="E3092" s="103"/>
    </row>
    <row r="3093" spans="1:5" x14ac:dyDescent="0.2">
      <c r="A3093" s="102"/>
      <c r="B3093" s="103"/>
      <c r="C3093" s="103"/>
      <c r="D3093" s="103"/>
      <c r="E3093" s="103"/>
    </row>
    <row r="3094" spans="1:5" x14ac:dyDescent="0.2">
      <c r="A3094" s="102"/>
      <c r="B3094" s="103"/>
      <c r="C3094" s="103"/>
      <c r="D3094" s="103"/>
      <c r="E3094" s="103"/>
    </row>
    <row r="3095" spans="1:5" x14ac:dyDescent="0.2">
      <c r="A3095" s="102"/>
      <c r="B3095" s="103"/>
      <c r="C3095" s="103"/>
      <c r="D3095" s="103"/>
      <c r="E3095" s="103"/>
    </row>
    <row r="3096" spans="1:5" x14ac:dyDescent="0.2">
      <c r="A3096" s="102"/>
      <c r="B3096" s="103"/>
      <c r="C3096" s="103"/>
      <c r="D3096" s="103"/>
      <c r="E3096" s="103"/>
    </row>
    <row r="3097" spans="1:5" x14ac:dyDescent="0.2">
      <c r="A3097" s="102"/>
      <c r="B3097" s="103"/>
      <c r="C3097" s="103"/>
      <c r="D3097" s="103"/>
      <c r="E3097" s="103"/>
    </row>
    <row r="3098" spans="1:5" x14ac:dyDescent="0.2">
      <c r="A3098" s="102"/>
      <c r="B3098" s="103"/>
      <c r="C3098" s="103"/>
      <c r="D3098" s="103"/>
      <c r="E3098" s="103"/>
    </row>
    <row r="3099" spans="1:5" x14ac:dyDescent="0.2">
      <c r="A3099" s="102"/>
      <c r="B3099" s="103"/>
      <c r="C3099" s="103"/>
      <c r="D3099" s="103"/>
      <c r="E3099" s="103"/>
    </row>
    <row r="3100" spans="1:5" x14ac:dyDescent="0.2">
      <c r="A3100" s="102"/>
      <c r="B3100" s="103"/>
      <c r="C3100" s="103"/>
      <c r="D3100" s="103"/>
      <c r="E3100" s="103"/>
    </row>
    <row r="3101" spans="1:5" x14ac:dyDescent="0.2">
      <c r="A3101" s="102"/>
      <c r="B3101" s="103"/>
      <c r="C3101" s="103"/>
      <c r="D3101" s="103"/>
      <c r="E3101" s="103"/>
    </row>
    <row r="3102" spans="1:5" x14ac:dyDescent="0.2">
      <c r="A3102" s="102"/>
      <c r="B3102" s="103"/>
      <c r="C3102" s="103"/>
      <c r="D3102" s="103"/>
      <c r="E3102" s="103"/>
    </row>
    <row r="3103" spans="1:5" x14ac:dyDescent="0.2">
      <c r="A3103" s="102"/>
      <c r="B3103" s="103"/>
      <c r="C3103" s="103"/>
      <c r="D3103" s="103"/>
      <c r="E3103" s="103"/>
    </row>
    <row r="3104" spans="1:5" x14ac:dyDescent="0.2">
      <c r="A3104" s="102"/>
      <c r="B3104" s="103"/>
      <c r="C3104" s="103"/>
      <c r="D3104" s="103"/>
      <c r="E3104" s="103"/>
    </row>
    <row r="3105" spans="1:5" x14ac:dyDescent="0.2">
      <c r="A3105" s="102"/>
      <c r="B3105" s="103"/>
      <c r="C3105" s="103"/>
      <c r="D3105" s="103"/>
      <c r="E3105" s="103"/>
    </row>
    <row r="3106" spans="1:5" x14ac:dyDescent="0.2">
      <c r="A3106" s="102"/>
      <c r="B3106" s="103"/>
      <c r="C3106" s="103"/>
      <c r="D3106" s="103"/>
      <c r="E3106" s="103"/>
    </row>
    <row r="3107" spans="1:5" x14ac:dyDescent="0.2">
      <c r="A3107" s="102"/>
      <c r="B3107" s="103"/>
      <c r="C3107" s="103"/>
      <c r="D3107" s="103"/>
      <c r="E3107" s="103"/>
    </row>
    <row r="3108" spans="1:5" x14ac:dyDescent="0.2">
      <c r="A3108" s="102"/>
      <c r="B3108" s="103"/>
      <c r="C3108" s="103"/>
      <c r="D3108" s="103"/>
      <c r="E3108" s="103"/>
    </row>
    <row r="3109" spans="1:5" x14ac:dyDescent="0.2">
      <c r="A3109" s="102"/>
      <c r="B3109" s="103"/>
      <c r="C3109" s="103"/>
      <c r="D3109" s="103"/>
      <c r="E3109" s="103"/>
    </row>
    <row r="3110" spans="1:5" x14ac:dyDescent="0.2">
      <c r="A3110" s="102"/>
      <c r="B3110" s="103"/>
      <c r="C3110" s="103"/>
      <c r="D3110" s="103"/>
      <c r="E3110" s="103"/>
    </row>
    <row r="3111" spans="1:5" x14ac:dyDescent="0.2">
      <c r="A3111" s="102"/>
      <c r="B3111" s="103"/>
      <c r="C3111" s="103"/>
      <c r="D3111" s="103"/>
      <c r="E3111" s="103"/>
    </row>
    <row r="3112" spans="1:5" x14ac:dyDescent="0.2">
      <c r="A3112" s="102"/>
      <c r="B3112" s="103"/>
      <c r="C3112" s="103"/>
      <c r="D3112" s="103"/>
      <c r="E3112" s="103"/>
    </row>
    <row r="3113" spans="1:5" x14ac:dyDescent="0.2">
      <c r="A3113" s="102"/>
      <c r="B3113" s="103"/>
      <c r="C3113" s="103"/>
      <c r="D3113" s="103"/>
      <c r="E3113" s="103"/>
    </row>
    <row r="3114" spans="1:5" x14ac:dyDescent="0.2">
      <c r="A3114" s="102"/>
      <c r="B3114" s="103"/>
      <c r="C3114" s="103"/>
      <c r="D3114" s="103"/>
      <c r="E3114" s="103"/>
    </row>
    <row r="3115" spans="1:5" x14ac:dyDescent="0.2">
      <c r="A3115" s="102"/>
      <c r="B3115" s="103"/>
      <c r="C3115" s="103"/>
      <c r="D3115" s="103"/>
      <c r="E3115" s="103"/>
    </row>
    <row r="3116" spans="1:5" x14ac:dyDescent="0.2">
      <c r="A3116" s="102"/>
      <c r="B3116" s="103"/>
      <c r="C3116" s="103"/>
      <c r="D3116" s="103"/>
      <c r="E3116" s="103"/>
    </row>
    <row r="3117" spans="1:5" x14ac:dyDescent="0.2">
      <c r="A3117" s="102"/>
      <c r="B3117" s="103"/>
      <c r="C3117" s="103"/>
      <c r="D3117" s="103"/>
      <c r="E3117" s="103"/>
    </row>
    <row r="3118" spans="1:5" x14ac:dyDescent="0.2">
      <c r="A3118" s="102"/>
      <c r="B3118" s="103"/>
      <c r="C3118" s="103"/>
      <c r="D3118" s="103"/>
      <c r="E3118" s="103"/>
    </row>
    <row r="3119" spans="1:5" x14ac:dyDescent="0.2">
      <c r="A3119" s="102"/>
      <c r="B3119" s="103"/>
      <c r="C3119" s="103"/>
      <c r="D3119" s="103"/>
      <c r="E3119" s="103"/>
    </row>
    <row r="3120" spans="1:5" x14ac:dyDescent="0.2">
      <c r="A3120" s="102"/>
      <c r="B3120" s="103"/>
      <c r="C3120" s="103"/>
      <c r="D3120" s="103"/>
      <c r="E3120" s="103"/>
    </row>
    <row r="3121" spans="1:5" x14ac:dyDescent="0.2">
      <c r="A3121" s="102"/>
      <c r="B3121" s="103"/>
      <c r="C3121" s="103"/>
      <c r="D3121" s="103"/>
      <c r="E3121" s="103"/>
    </row>
    <row r="3122" spans="1:5" x14ac:dyDescent="0.2">
      <c r="A3122" s="102"/>
      <c r="B3122" s="103"/>
      <c r="C3122" s="103"/>
      <c r="D3122" s="103"/>
      <c r="E3122" s="103"/>
    </row>
    <row r="3123" spans="1:5" x14ac:dyDescent="0.2">
      <c r="A3123" s="102"/>
      <c r="B3123" s="103"/>
      <c r="C3123" s="103"/>
      <c r="D3123" s="103"/>
      <c r="E3123" s="103"/>
    </row>
    <row r="3124" spans="1:5" x14ac:dyDescent="0.2">
      <c r="A3124" s="102"/>
      <c r="B3124" s="103"/>
      <c r="C3124" s="103"/>
      <c r="D3124" s="103"/>
      <c r="E3124" s="103"/>
    </row>
    <row r="3125" spans="1:5" x14ac:dyDescent="0.2">
      <c r="A3125" s="102"/>
      <c r="B3125" s="103"/>
      <c r="C3125" s="103"/>
      <c r="D3125" s="103"/>
      <c r="E3125" s="103"/>
    </row>
    <row r="3126" spans="1:5" x14ac:dyDescent="0.2">
      <c r="A3126" s="102"/>
      <c r="B3126" s="103"/>
      <c r="C3126" s="103"/>
      <c r="D3126" s="103"/>
      <c r="E3126" s="103"/>
    </row>
    <row r="3127" spans="1:5" x14ac:dyDescent="0.2">
      <c r="A3127" s="102"/>
      <c r="B3127" s="103"/>
      <c r="C3127" s="103"/>
      <c r="D3127" s="103"/>
      <c r="E3127" s="103"/>
    </row>
    <row r="3128" spans="1:5" x14ac:dyDescent="0.2">
      <c r="A3128" s="102"/>
      <c r="B3128" s="103"/>
      <c r="C3128" s="103"/>
      <c r="D3128" s="103"/>
      <c r="E3128" s="103"/>
    </row>
    <row r="3129" spans="1:5" x14ac:dyDescent="0.2">
      <c r="A3129" s="102"/>
      <c r="B3129" s="103"/>
      <c r="C3129" s="103"/>
      <c r="D3129" s="103"/>
      <c r="E3129" s="103"/>
    </row>
    <row r="3130" spans="1:5" x14ac:dyDescent="0.2">
      <c r="A3130" s="102"/>
      <c r="B3130" s="103"/>
      <c r="C3130" s="103"/>
      <c r="D3130" s="103"/>
      <c r="E3130" s="103"/>
    </row>
    <row r="3131" spans="1:5" x14ac:dyDescent="0.2">
      <c r="A3131" s="102"/>
      <c r="B3131" s="103"/>
      <c r="C3131" s="103"/>
      <c r="D3131" s="103"/>
      <c r="E3131" s="103"/>
    </row>
    <row r="3132" spans="1:5" x14ac:dyDescent="0.2">
      <c r="A3132" s="102"/>
      <c r="B3132" s="103"/>
      <c r="C3132" s="103"/>
      <c r="D3132" s="103"/>
      <c r="E3132" s="103"/>
    </row>
    <row r="3133" spans="1:5" x14ac:dyDescent="0.2">
      <c r="A3133" s="102"/>
      <c r="B3133" s="103"/>
      <c r="C3133" s="103"/>
      <c r="D3133" s="103"/>
      <c r="E3133" s="103"/>
    </row>
    <row r="3134" spans="1:5" x14ac:dyDescent="0.2">
      <c r="A3134" s="102"/>
      <c r="B3134" s="103"/>
      <c r="C3134" s="103"/>
      <c r="D3134" s="103"/>
      <c r="E3134" s="103"/>
    </row>
    <row r="3135" spans="1:5" x14ac:dyDescent="0.2">
      <c r="A3135" s="102"/>
      <c r="B3135" s="103"/>
      <c r="C3135" s="103"/>
      <c r="D3135" s="103"/>
      <c r="E3135" s="103"/>
    </row>
    <row r="3136" spans="1:5" x14ac:dyDescent="0.2">
      <c r="A3136" s="102"/>
      <c r="B3136" s="103"/>
      <c r="C3136" s="103"/>
      <c r="D3136" s="103"/>
      <c r="E3136" s="103"/>
    </row>
    <row r="3137" spans="1:5" x14ac:dyDescent="0.2">
      <c r="A3137" s="102"/>
      <c r="B3137" s="103"/>
      <c r="C3137" s="103"/>
      <c r="D3137" s="103"/>
      <c r="E3137" s="103"/>
    </row>
    <row r="3138" spans="1:5" x14ac:dyDescent="0.2">
      <c r="A3138" s="102"/>
      <c r="B3138" s="103"/>
      <c r="C3138" s="103"/>
      <c r="D3138" s="103"/>
      <c r="E3138" s="103"/>
    </row>
    <row r="3139" spans="1:5" x14ac:dyDescent="0.2">
      <c r="A3139" s="102"/>
      <c r="B3139" s="103"/>
      <c r="C3139" s="103"/>
      <c r="D3139" s="103"/>
      <c r="E3139" s="103"/>
    </row>
    <row r="3140" spans="1:5" x14ac:dyDescent="0.2">
      <c r="A3140" s="102"/>
      <c r="B3140" s="103"/>
      <c r="C3140" s="103"/>
      <c r="D3140" s="103"/>
      <c r="E3140" s="103"/>
    </row>
    <row r="3141" spans="1:5" x14ac:dyDescent="0.2">
      <c r="A3141" s="102"/>
      <c r="B3141" s="103"/>
      <c r="C3141" s="103"/>
      <c r="D3141" s="103"/>
      <c r="E3141" s="103"/>
    </row>
    <row r="3142" spans="1:5" x14ac:dyDescent="0.2">
      <c r="A3142" s="102"/>
      <c r="B3142" s="103"/>
      <c r="C3142" s="103"/>
      <c r="D3142" s="103"/>
      <c r="E3142" s="103"/>
    </row>
    <row r="3143" spans="1:5" x14ac:dyDescent="0.2">
      <c r="A3143" s="102"/>
      <c r="B3143" s="103"/>
      <c r="C3143" s="103"/>
      <c r="D3143" s="103"/>
      <c r="E3143" s="103"/>
    </row>
    <row r="3144" spans="1:5" x14ac:dyDescent="0.2">
      <c r="A3144" s="102"/>
      <c r="B3144" s="103"/>
      <c r="C3144" s="103"/>
      <c r="D3144" s="103"/>
      <c r="E3144" s="103"/>
    </row>
    <row r="3145" spans="1:5" x14ac:dyDescent="0.2">
      <c r="A3145" s="102"/>
      <c r="B3145" s="103"/>
      <c r="C3145" s="103"/>
      <c r="D3145" s="103"/>
      <c r="E3145" s="103"/>
    </row>
    <row r="3146" spans="1:5" x14ac:dyDescent="0.2">
      <c r="A3146" s="102"/>
      <c r="B3146" s="103"/>
      <c r="C3146" s="103"/>
      <c r="D3146" s="103"/>
      <c r="E3146" s="103"/>
    </row>
    <row r="3147" spans="1:5" x14ac:dyDescent="0.2">
      <c r="A3147" s="102"/>
      <c r="B3147" s="103"/>
      <c r="C3147" s="103"/>
      <c r="D3147" s="103"/>
      <c r="E3147" s="103"/>
    </row>
    <row r="3148" spans="1:5" x14ac:dyDescent="0.2">
      <c r="A3148" s="102"/>
      <c r="B3148" s="103"/>
      <c r="C3148" s="103"/>
      <c r="D3148" s="103"/>
      <c r="E3148" s="103"/>
    </row>
    <row r="3149" spans="1:5" x14ac:dyDescent="0.2">
      <c r="A3149" s="102"/>
      <c r="B3149" s="103"/>
      <c r="C3149" s="103"/>
      <c r="D3149" s="103"/>
      <c r="E3149" s="103"/>
    </row>
    <row r="3150" spans="1:5" x14ac:dyDescent="0.2">
      <c r="A3150" s="102"/>
      <c r="B3150" s="103"/>
      <c r="C3150" s="103"/>
      <c r="D3150" s="103"/>
      <c r="E3150" s="103"/>
    </row>
    <row r="3151" spans="1:5" x14ac:dyDescent="0.2">
      <c r="A3151" s="102"/>
      <c r="B3151" s="103"/>
      <c r="C3151" s="103"/>
      <c r="D3151" s="103"/>
      <c r="E3151" s="103"/>
    </row>
    <row r="3152" spans="1:5" x14ac:dyDescent="0.2">
      <c r="A3152" s="102"/>
      <c r="B3152" s="103"/>
      <c r="C3152" s="103"/>
      <c r="D3152" s="103"/>
      <c r="E3152" s="103"/>
    </row>
    <row r="3153" spans="1:5" x14ac:dyDescent="0.2">
      <c r="A3153" s="102"/>
      <c r="B3153" s="103"/>
      <c r="C3153" s="103"/>
      <c r="D3153" s="103"/>
      <c r="E3153" s="103"/>
    </row>
    <row r="3154" spans="1:5" x14ac:dyDescent="0.2">
      <c r="A3154" s="102"/>
      <c r="B3154" s="103"/>
      <c r="C3154" s="103"/>
      <c r="D3154" s="103"/>
      <c r="E3154" s="103"/>
    </row>
    <row r="3155" spans="1:5" x14ac:dyDescent="0.2">
      <c r="A3155" s="102"/>
      <c r="B3155" s="103"/>
      <c r="C3155" s="103"/>
      <c r="D3155" s="103"/>
      <c r="E3155" s="103"/>
    </row>
    <row r="3156" spans="1:5" x14ac:dyDescent="0.2">
      <c r="A3156" s="102"/>
      <c r="B3156" s="103"/>
      <c r="C3156" s="103"/>
      <c r="D3156" s="103"/>
      <c r="E3156" s="103"/>
    </row>
    <row r="3157" spans="1:5" x14ac:dyDescent="0.2">
      <c r="A3157" s="102"/>
      <c r="B3157" s="103"/>
      <c r="C3157" s="103"/>
      <c r="D3157" s="103"/>
      <c r="E3157" s="103"/>
    </row>
    <row r="3158" spans="1:5" x14ac:dyDescent="0.2">
      <c r="A3158" s="102"/>
      <c r="B3158" s="103"/>
      <c r="C3158" s="103"/>
      <c r="D3158" s="103"/>
      <c r="E3158" s="103"/>
    </row>
    <row r="3159" spans="1:5" x14ac:dyDescent="0.2">
      <c r="A3159" s="102"/>
      <c r="B3159" s="103"/>
      <c r="C3159" s="103"/>
      <c r="D3159" s="103"/>
      <c r="E3159" s="103"/>
    </row>
    <row r="3160" spans="1:5" x14ac:dyDescent="0.2">
      <c r="A3160" s="102"/>
      <c r="B3160" s="103"/>
      <c r="C3160" s="103"/>
      <c r="D3160" s="103"/>
      <c r="E3160" s="103"/>
    </row>
    <row r="3161" spans="1:5" x14ac:dyDescent="0.2">
      <c r="A3161" s="102"/>
      <c r="B3161" s="103"/>
      <c r="C3161" s="103"/>
      <c r="D3161" s="103"/>
      <c r="E3161" s="103"/>
    </row>
    <row r="3162" spans="1:5" x14ac:dyDescent="0.2">
      <c r="A3162" s="102"/>
      <c r="B3162" s="103"/>
      <c r="C3162" s="103"/>
      <c r="D3162" s="103"/>
      <c r="E3162" s="103"/>
    </row>
    <row r="3163" spans="1:5" x14ac:dyDescent="0.2">
      <c r="A3163" s="102"/>
      <c r="B3163" s="103"/>
      <c r="C3163" s="103"/>
      <c r="D3163" s="103"/>
      <c r="E3163" s="103"/>
    </row>
    <row r="3164" spans="1:5" x14ac:dyDescent="0.2">
      <c r="A3164" s="102"/>
      <c r="B3164" s="103"/>
      <c r="C3164" s="103"/>
      <c r="D3164" s="103"/>
      <c r="E3164" s="103"/>
    </row>
    <row r="3165" spans="1:5" x14ac:dyDescent="0.2">
      <c r="A3165" s="102"/>
      <c r="B3165" s="103"/>
      <c r="C3165" s="103"/>
      <c r="D3165" s="103"/>
      <c r="E3165" s="103"/>
    </row>
    <row r="3166" spans="1:5" x14ac:dyDescent="0.2">
      <c r="A3166" s="102"/>
      <c r="B3166" s="103"/>
      <c r="C3166" s="103"/>
      <c r="D3166" s="103"/>
      <c r="E3166" s="103"/>
    </row>
    <row r="3167" spans="1:5" x14ac:dyDescent="0.2">
      <c r="A3167" s="102"/>
      <c r="B3167" s="103"/>
      <c r="C3167" s="103"/>
      <c r="D3167" s="103"/>
      <c r="E3167" s="103"/>
    </row>
    <row r="3168" spans="1:5" x14ac:dyDescent="0.2">
      <c r="A3168" s="102"/>
      <c r="B3168" s="103"/>
      <c r="C3168" s="103"/>
      <c r="D3168" s="103"/>
      <c r="E3168" s="103"/>
    </row>
    <row r="3169" spans="1:5" x14ac:dyDescent="0.2">
      <c r="A3169" s="102"/>
      <c r="B3169" s="103"/>
      <c r="C3169" s="103"/>
      <c r="D3169" s="103"/>
      <c r="E3169" s="103"/>
    </row>
    <row r="3170" spans="1:5" x14ac:dyDescent="0.2">
      <c r="A3170" s="102"/>
      <c r="B3170" s="103"/>
      <c r="C3170" s="103"/>
      <c r="D3170" s="103"/>
      <c r="E3170" s="103"/>
    </row>
    <row r="3171" spans="1:5" x14ac:dyDescent="0.2">
      <c r="A3171" s="102"/>
      <c r="B3171" s="103"/>
      <c r="C3171" s="103"/>
      <c r="D3171" s="103"/>
      <c r="E3171" s="103"/>
    </row>
    <row r="3172" spans="1:5" x14ac:dyDescent="0.2">
      <c r="A3172" s="102"/>
      <c r="B3172" s="103"/>
      <c r="C3172" s="103"/>
      <c r="D3172" s="103"/>
      <c r="E3172" s="103"/>
    </row>
    <row r="3173" spans="1:5" x14ac:dyDescent="0.2">
      <c r="A3173" s="102"/>
      <c r="B3173" s="103"/>
      <c r="C3173" s="103"/>
      <c r="D3173" s="103"/>
      <c r="E3173" s="103"/>
    </row>
    <row r="3174" spans="1:5" x14ac:dyDescent="0.2">
      <c r="A3174" s="102"/>
      <c r="B3174" s="103"/>
      <c r="C3174" s="103"/>
      <c r="D3174" s="103"/>
      <c r="E3174" s="103"/>
    </row>
    <row r="3175" spans="1:5" x14ac:dyDescent="0.2">
      <c r="A3175" s="102"/>
      <c r="B3175" s="103"/>
      <c r="C3175" s="103"/>
      <c r="D3175" s="103"/>
      <c r="E3175" s="103"/>
    </row>
    <row r="3176" spans="1:5" x14ac:dyDescent="0.2">
      <c r="A3176" s="102"/>
      <c r="B3176" s="103"/>
      <c r="C3176" s="103"/>
      <c r="D3176" s="103"/>
      <c r="E3176" s="103"/>
    </row>
    <row r="3177" spans="1:5" x14ac:dyDescent="0.2">
      <c r="A3177" s="102"/>
      <c r="B3177" s="103"/>
      <c r="C3177" s="103"/>
      <c r="D3177" s="103"/>
      <c r="E3177" s="103"/>
    </row>
    <row r="3178" spans="1:5" x14ac:dyDescent="0.2">
      <c r="A3178" s="102"/>
      <c r="B3178" s="103"/>
      <c r="C3178" s="103"/>
      <c r="D3178" s="103"/>
      <c r="E3178" s="103"/>
    </row>
    <row r="3179" spans="1:5" x14ac:dyDescent="0.2">
      <c r="A3179" s="102"/>
      <c r="B3179" s="103"/>
      <c r="C3179" s="103"/>
      <c r="D3179" s="103"/>
      <c r="E3179" s="103"/>
    </row>
    <row r="3180" spans="1:5" x14ac:dyDescent="0.2">
      <c r="A3180" s="102"/>
      <c r="B3180" s="103"/>
      <c r="C3180" s="103"/>
      <c r="D3180" s="103"/>
      <c r="E3180" s="103"/>
    </row>
    <row r="3181" spans="1:5" x14ac:dyDescent="0.2">
      <c r="A3181" s="102"/>
      <c r="B3181" s="103"/>
      <c r="C3181" s="103"/>
      <c r="D3181" s="103"/>
      <c r="E3181" s="103"/>
    </row>
    <row r="3182" spans="1:5" x14ac:dyDescent="0.2">
      <c r="A3182" s="102"/>
      <c r="B3182" s="103"/>
      <c r="C3182" s="103"/>
      <c r="D3182" s="103"/>
      <c r="E3182" s="103"/>
    </row>
    <row r="3183" spans="1:5" x14ac:dyDescent="0.2">
      <c r="A3183" s="102"/>
      <c r="B3183" s="103"/>
      <c r="C3183" s="103"/>
      <c r="D3183" s="103"/>
      <c r="E3183" s="103"/>
    </row>
    <row r="3184" spans="1:5" x14ac:dyDescent="0.2">
      <c r="A3184" s="102"/>
      <c r="B3184" s="103"/>
      <c r="C3184" s="103"/>
      <c r="D3184" s="103"/>
      <c r="E3184" s="103"/>
    </row>
    <row r="3185" spans="1:5" x14ac:dyDescent="0.2">
      <c r="A3185" s="102"/>
      <c r="B3185" s="103"/>
      <c r="C3185" s="103"/>
      <c r="D3185" s="103"/>
      <c r="E3185" s="103"/>
    </row>
    <row r="3186" spans="1:5" x14ac:dyDescent="0.2">
      <c r="A3186" s="102"/>
      <c r="B3186" s="103"/>
      <c r="C3186" s="103"/>
      <c r="D3186" s="103"/>
      <c r="E3186" s="103"/>
    </row>
    <row r="3187" spans="1:5" x14ac:dyDescent="0.2">
      <c r="A3187" s="102"/>
      <c r="B3187" s="103"/>
      <c r="C3187" s="103"/>
      <c r="D3187" s="103"/>
      <c r="E3187" s="103"/>
    </row>
    <row r="3188" spans="1:5" x14ac:dyDescent="0.2">
      <c r="A3188" s="102"/>
      <c r="B3188" s="103"/>
      <c r="C3188" s="103"/>
      <c r="D3188" s="103"/>
      <c r="E3188" s="103"/>
    </row>
    <row r="3189" spans="1:5" x14ac:dyDescent="0.2">
      <c r="A3189" s="102"/>
      <c r="B3189" s="103"/>
      <c r="C3189" s="103"/>
      <c r="D3189" s="103"/>
      <c r="E3189" s="103"/>
    </row>
    <row r="3190" spans="1:5" x14ac:dyDescent="0.2">
      <c r="A3190" s="102"/>
      <c r="B3190" s="103"/>
      <c r="C3190" s="103"/>
      <c r="D3190" s="103"/>
      <c r="E3190" s="103"/>
    </row>
    <row r="3191" spans="1:5" x14ac:dyDescent="0.2">
      <c r="A3191" s="102"/>
      <c r="B3191" s="103"/>
      <c r="C3191" s="103"/>
      <c r="D3191" s="103"/>
      <c r="E3191" s="103"/>
    </row>
    <row r="3192" spans="1:5" x14ac:dyDescent="0.2">
      <c r="A3192" s="102"/>
      <c r="B3192" s="103"/>
      <c r="C3192" s="103"/>
      <c r="D3192" s="103"/>
      <c r="E3192" s="103"/>
    </row>
    <row r="3193" spans="1:5" x14ac:dyDescent="0.2">
      <c r="A3193" s="102"/>
      <c r="B3193" s="103"/>
      <c r="C3193" s="103"/>
      <c r="D3193" s="103"/>
      <c r="E3193" s="103"/>
    </row>
    <row r="3194" spans="1:5" x14ac:dyDescent="0.2">
      <c r="A3194" s="102"/>
      <c r="B3194" s="103"/>
      <c r="C3194" s="103"/>
      <c r="D3194" s="103"/>
      <c r="E3194" s="103"/>
    </row>
    <row r="3195" spans="1:5" x14ac:dyDescent="0.2">
      <c r="A3195" s="102"/>
      <c r="B3195" s="103"/>
      <c r="C3195" s="103"/>
      <c r="D3195" s="103"/>
      <c r="E3195" s="103"/>
    </row>
    <row r="3196" spans="1:5" x14ac:dyDescent="0.2">
      <c r="A3196" s="102"/>
      <c r="B3196" s="103"/>
      <c r="C3196" s="103"/>
      <c r="D3196" s="103"/>
      <c r="E3196" s="103"/>
    </row>
    <row r="3197" spans="1:5" x14ac:dyDescent="0.2">
      <c r="A3197" s="102"/>
      <c r="B3197" s="103"/>
      <c r="C3197" s="103"/>
      <c r="D3197" s="103"/>
      <c r="E3197" s="103"/>
    </row>
    <row r="3198" spans="1:5" x14ac:dyDescent="0.2">
      <c r="A3198" s="102"/>
      <c r="B3198" s="103"/>
      <c r="C3198" s="103"/>
      <c r="D3198" s="103"/>
      <c r="E3198" s="103"/>
    </row>
    <row r="3199" spans="1:5" x14ac:dyDescent="0.2">
      <c r="A3199" s="102"/>
      <c r="B3199" s="103"/>
      <c r="C3199" s="103"/>
      <c r="D3199" s="103"/>
      <c r="E3199" s="103"/>
    </row>
    <row r="3200" spans="1:5" x14ac:dyDescent="0.2">
      <c r="A3200" s="102"/>
      <c r="B3200" s="103"/>
      <c r="C3200" s="103"/>
      <c r="D3200" s="103"/>
      <c r="E3200" s="103"/>
    </row>
    <row r="3201" spans="1:5" x14ac:dyDescent="0.2">
      <c r="A3201" s="102"/>
      <c r="B3201" s="103"/>
      <c r="C3201" s="103"/>
      <c r="D3201" s="103"/>
      <c r="E3201" s="103"/>
    </row>
    <row r="3202" spans="1:5" x14ac:dyDescent="0.2">
      <c r="A3202" s="102"/>
      <c r="B3202" s="103"/>
      <c r="C3202" s="103"/>
      <c r="D3202" s="103"/>
      <c r="E3202" s="103"/>
    </row>
    <row r="3203" spans="1:5" x14ac:dyDescent="0.2">
      <c r="A3203" s="102"/>
      <c r="B3203" s="103"/>
      <c r="C3203" s="103"/>
      <c r="D3203" s="103"/>
      <c r="E3203" s="103"/>
    </row>
    <row r="3204" spans="1:5" x14ac:dyDescent="0.2">
      <c r="A3204" s="102"/>
      <c r="B3204" s="103"/>
      <c r="C3204" s="103"/>
      <c r="D3204" s="103"/>
      <c r="E3204" s="103"/>
    </row>
    <row r="3205" spans="1:5" x14ac:dyDescent="0.2">
      <c r="A3205" s="102"/>
      <c r="B3205" s="103"/>
      <c r="C3205" s="103"/>
      <c r="D3205" s="103"/>
      <c r="E3205" s="103"/>
    </row>
    <row r="3206" spans="1:5" x14ac:dyDescent="0.2">
      <c r="A3206" s="102"/>
      <c r="B3206" s="103"/>
      <c r="C3206" s="103"/>
      <c r="D3206" s="103"/>
      <c r="E3206" s="103"/>
    </row>
    <row r="3207" spans="1:5" x14ac:dyDescent="0.2">
      <c r="A3207" s="102"/>
      <c r="B3207" s="103"/>
      <c r="C3207" s="103"/>
      <c r="D3207" s="103"/>
      <c r="E3207" s="103"/>
    </row>
    <row r="3208" spans="1:5" x14ac:dyDescent="0.2">
      <c r="A3208" s="102"/>
      <c r="B3208" s="103"/>
      <c r="C3208" s="103"/>
      <c r="D3208" s="103"/>
      <c r="E3208" s="103"/>
    </row>
    <row r="3209" spans="1:5" x14ac:dyDescent="0.2">
      <c r="A3209" s="102"/>
      <c r="B3209" s="103"/>
      <c r="C3209" s="103"/>
      <c r="D3209" s="103"/>
      <c r="E3209" s="103"/>
    </row>
    <row r="3210" spans="1:5" x14ac:dyDescent="0.2">
      <c r="A3210" s="102"/>
      <c r="B3210" s="103"/>
      <c r="C3210" s="103"/>
      <c r="D3210" s="103"/>
      <c r="E3210" s="103"/>
    </row>
    <row r="3211" spans="1:5" x14ac:dyDescent="0.2">
      <c r="A3211" s="102"/>
      <c r="B3211" s="103"/>
      <c r="C3211" s="103"/>
      <c r="D3211" s="103"/>
      <c r="E3211" s="103"/>
    </row>
    <row r="3212" spans="1:5" x14ac:dyDescent="0.2">
      <c r="A3212" s="102"/>
      <c r="B3212" s="103"/>
      <c r="C3212" s="103"/>
      <c r="D3212" s="103"/>
      <c r="E3212" s="103"/>
    </row>
    <row r="3213" spans="1:5" x14ac:dyDescent="0.2">
      <c r="A3213" s="102"/>
      <c r="B3213" s="103"/>
      <c r="C3213" s="103"/>
      <c r="D3213" s="103"/>
      <c r="E3213" s="103"/>
    </row>
    <row r="3214" spans="1:5" x14ac:dyDescent="0.2">
      <c r="A3214" s="102"/>
      <c r="B3214" s="103"/>
      <c r="C3214" s="103"/>
      <c r="D3214" s="103"/>
      <c r="E3214" s="103"/>
    </row>
    <row r="3215" spans="1:5" x14ac:dyDescent="0.2">
      <c r="A3215" s="102"/>
      <c r="B3215" s="103"/>
      <c r="C3215" s="103"/>
      <c r="D3215" s="103"/>
      <c r="E3215" s="103"/>
    </row>
    <row r="3216" spans="1:5" x14ac:dyDescent="0.2">
      <c r="A3216" s="102"/>
      <c r="B3216" s="103"/>
      <c r="C3216" s="103"/>
      <c r="D3216" s="103"/>
      <c r="E3216" s="103"/>
    </row>
    <row r="3217" spans="1:5" x14ac:dyDescent="0.2">
      <c r="A3217" s="102"/>
      <c r="B3217" s="103"/>
      <c r="C3217" s="103"/>
      <c r="D3217" s="103"/>
      <c r="E3217" s="103"/>
    </row>
    <row r="3218" spans="1:5" x14ac:dyDescent="0.2">
      <c r="A3218" s="102"/>
      <c r="B3218" s="103"/>
      <c r="C3218" s="103"/>
      <c r="D3218" s="103"/>
      <c r="E3218" s="103"/>
    </row>
    <row r="3219" spans="1:5" x14ac:dyDescent="0.2">
      <c r="A3219" s="102"/>
      <c r="B3219" s="103"/>
      <c r="C3219" s="103"/>
      <c r="D3219" s="103"/>
      <c r="E3219" s="103"/>
    </row>
    <row r="3220" spans="1:5" x14ac:dyDescent="0.2">
      <c r="A3220" s="102"/>
      <c r="B3220" s="103"/>
      <c r="C3220" s="103"/>
      <c r="D3220" s="103"/>
      <c r="E3220" s="103"/>
    </row>
    <row r="3221" spans="1:5" x14ac:dyDescent="0.2">
      <c r="A3221" s="102"/>
      <c r="B3221" s="103"/>
      <c r="C3221" s="103"/>
      <c r="D3221" s="103"/>
      <c r="E3221" s="103"/>
    </row>
    <row r="3222" spans="1:5" x14ac:dyDescent="0.2">
      <c r="A3222" s="102"/>
      <c r="B3222" s="103"/>
      <c r="C3222" s="103"/>
      <c r="D3222" s="103"/>
      <c r="E3222" s="103"/>
    </row>
    <row r="3223" spans="1:5" x14ac:dyDescent="0.2">
      <c r="A3223" s="102"/>
      <c r="B3223" s="103"/>
      <c r="C3223" s="103"/>
      <c r="D3223" s="103"/>
      <c r="E3223" s="103"/>
    </row>
    <row r="3224" spans="1:5" x14ac:dyDescent="0.2">
      <c r="A3224" s="102"/>
      <c r="B3224" s="103"/>
      <c r="C3224" s="103"/>
      <c r="D3224" s="103"/>
      <c r="E3224" s="103"/>
    </row>
    <row r="3225" spans="1:5" x14ac:dyDescent="0.2">
      <c r="A3225" s="102"/>
      <c r="B3225" s="103"/>
      <c r="C3225" s="103"/>
      <c r="D3225" s="103"/>
      <c r="E3225" s="103"/>
    </row>
    <row r="3226" spans="1:5" x14ac:dyDescent="0.2">
      <c r="A3226" s="102"/>
      <c r="B3226" s="103"/>
      <c r="C3226" s="103"/>
      <c r="D3226" s="103"/>
      <c r="E3226" s="103"/>
    </row>
    <row r="3227" spans="1:5" x14ac:dyDescent="0.2">
      <c r="A3227" s="102"/>
      <c r="B3227" s="103"/>
      <c r="C3227" s="103"/>
      <c r="D3227" s="103"/>
      <c r="E3227" s="103"/>
    </row>
    <row r="3228" spans="1:5" x14ac:dyDescent="0.2">
      <c r="A3228" s="102"/>
      <c r="B3228" s="103"/>
      <c r="C3228" s="103"/>
      <c r="D3228" s="103"/>
      <c r="E3228" s="103"/>
    </row>
    <row r="3229" spans="1:5" x14ac:dyDescent="0.2">
      <c r="A3229" s="102"/>
      <c r="B3229" s="103"/>
      <c r="C3229" s="103"/>
      <c r="D3229" s="103"/>
      <c r="E3229" s="103"/>
    </row>
    <row r="3230" spans="1:5" x14ac:dyDescent="0.2">
      <c r="A3230" s="102"/>
      <c r="B3230" s="103"/>
      <c r="C3230" s="103"/>
      <c r="D3230" s="103"/>
      <c r="E3230" s="103"/>
    </row>
    <row r="3231" spans="1:5" x14ac:dyDescent="0.2">
      <c r="A3231" s="102"/>
      <c r="B3231" s="103"/>
      <c r="C3231" s="103"/>
      <c r="D3231" s="103"/>
      <c r="E3231" s="103"/>
    </row>
    <row r="3232" spans="1:5" x14ac:dyDescent="0.2">
      <c r="A3232" s="102"/>
      <c r="B3232" s="103"/>
      <c r="C3232" s="103"/>
      <c r="D3232" s="103"/>
      <c r="E3232" s="103"/>
    </row>
    <row r="3233" spans="1:5" x14ac:dyDescent="0.2">
      <c r="A3233" s="102"/>
      <c r="B3233" s="103"/>
      <c r="C3233" s="103"/>
      <c r="D3233" s="103"/>
      <c r="E3233" s="103"/>
    </row>
    <row r="3234" spans="1:5" x14ac:dyDescent="0.2">
      <c r="A3234" s="102"/>
      <c r="B3234" s="103"/>
      <c r="C3234" s="103"/>
      <c r="D3234" s="103"/>
      <c r="E3234" s="103"/>
    </row>
    <row r="3235" spans="1:5" x14ac:dyDescent="0.2">
      <c r="A3235" s="102"/>
      <c r="B3235" s="103"/>
      <c r="C3235" s="103"/>
      <c r="D3235" s="103"/>
      <c r="E3235" s="103"/>
    </row>
    <row r="3236" spans="1:5" x14ac:dyDescent="0.2">
      <c r="A3236" s="102"/>
      <c r="B3236" s="103"/>
      <c r="C3236" s="103"/>
      <c r="D3236" s="103"/>
      <c r="E3236" s="103"/>
    </row>
    <row r="3237" spans="1:5" x14ac:dyDescent="0.2">
      <c r="A3237" s="102"/>
      <c r="B3237" s="103"/>
      <c r="C3237" s="103"/>
      <c r="D3237" s="103"/>
      <c r="E3237" s="103"/>
    </row>
    <row r="3238" spans="1:5" x14ac:dyDescent="0.2">
      <c r="A3238" s="102"/>
      <c r="B3238" s="103"/>
      <c r="C3238" s="103"/>
      <c r="D3238" s="103"/>
      <c r="E3238" s="103"/>
    </row>
    <row r="3239" spans="1:5" x14ac:dyDescent="0.2">
      <c r="A3239" s="102"/>
      <c r="B3239" s="103"/>
      <c r="C3239" s="103"/>
      <c r="D3239" s="103"/>
      <c r="E3239" s="103"/>
    </row>
    <row r="3240" spans="1:5" x14ac:dyDescent="0.2">
      <c r="A3240" s="102"/>
      <c r="B3240" s="103"/>
      <c r="C3240" s="103"/>
      <c r="D3240" s="103"/>
      <c r="E3240" s="103"/>
    </row>
    <row r="3241" spans="1:5" x14ac:dyDescent="0.2">
      <c r="A3241" s="102"/>
      <c r="B3241" s="103"/>
      <c r="C3241" s="103"/>
      <c r="D3241" s="103"/>
      <c r="E3241" s="103"/>
    </row>
    <row r="3242" spans="1:5" x14ac:dyDescent="0.2">
      <c r="A3242" s="102"/>
      <c r="B3242" s="103"/>
      <c r="C3242" s="103"/>
      <c r="D3242" s="103"/>
      <c r="E3242" s="103"/>
    </row>
    <row r="3243" spans="1:5" x14ac:dyDescent="0.2">
      <c r="A3243" s="102"/>
      <c r="B3243" s="103"/>
      <c r="C3243" s="103"/>
      <c r="D3243" s="103"/>
      <c r="E3243" s="103"/>
    </row>
    <row r="3244" spans="1:5" x14ac:dyDescent="0.2">
      <c r="A3244" s="102"/>
      <c r="B3244" s="103"/>
      <c r="C3244" s="103"/>
      <c r="D3244" s="103"/>
      <c r="E3244" s="103"/>
    </row>
    <row r="3245" spans="1:5" x14ac:dyDescent="0.2">
      <c r="A3245" s="102"/>
      <c r="B3245" s="103"/>
      <c r="C3245" s="103"/>
      <c r="D3245" s="103"/>
      <c r="E3245" s="103"/>
    </row>
    <row r="3246" spans="1:5" x14ac:dyDescent="0.2">
      <c r="A3246" s="102"/>
      <c r="B3246" s="103"/>
      <c r="C3246" s="103"/>
      <c r="D3246" s="103"/>
      <c r="E3246" s="103"/>
    </row>
    <row r="3247" spans="1:5" x14ac:dyDescent="0.2">
      <c r="A3247" s="102"/>
      <c r="B3247" s="103"/>
      <c r="C3247" s="103"/>
      <c r="D3247" s="103"/>
      <c r="E3247" s="103"/>
    </row>
    <row r="3248" spans="1:5" x14ac:dyDescent="0.2">
      <c r="A3248" s="102"/>
      <c r="B3248" s="103"/>
      <c r="C3248" s="103"/>
      <c r="D3248" s="103"/>
      <c r="E3248" s="103"/>
    </row>
    <row r="3249" spans="1:5" x14ac:dyDescent="0.2">
      <c r="A3249" s="102"/>
      <c r="B3249" s="103"/>
      <c r="C3249" s="103"/>
      <c r="D3249" s="103"/>
      <c r="E3249" s="103"/>
    </row>
    <row r="3250" spans="1:5" x14ac:dyDescent="0.2">
      <c r="A3250" s="102"/>
      <c r="B3250" s="103"/>
      <c r="C3250" s="103"/>
      <c r="D3250" s="103"/>
      <c r="E3250" s="103"/>
    </row>
    <row r="3251" spans="1:5" x14ac:dyDescent="0.2">
      <c r="A3251" s="102"/>
      <c r="B3251" s="103"/>
      <c r="C3251" s="103"/>
      <c r="D3251" s="103"/>
      <c r="E3251" s="103"/>
    </row>
    <row r="3252" spans="1:5" x14ac:dyDescent="0.2">
      <c r="A3252" s="102"/>
      <c r="B3252" s="103"/>
      <c r="C3252" s="103"/>
      <c r="D3252" s="103"/>
      <c r="E3252" s="103"/>
    </row>
    <row r="3253" spans="1:5" x14ac:dyDescent="0.2">
      <c r="A3253" s="102"/>
      <c r="B3253" s="103"/>
      <c r="C3253" s="103"/>
      <c r="D3253" s="103"/>
      <c r="E3253" s="103"/>
    </row>
    <row r="3254" spans="1:5" x14ac:dyDescent="0.2">
      <c r="A3254" s="102"/>
      <c r="B3254" s="103"/>
      <c r="C3254" s="103"/>
      <c r="D3254" s="103"/>
      <c r="E3254" s="103"/>
    </row>
    <row r="3255" spans="1:5" x14ac:dyDescent="0.2">
      <c r="A3255" s="102"/>
      <c r="B3255" s="103"/>
      <c r="C3255" s="103"/>
      <c r="D3255" s="103"/>
      <c r="E3255" s="103"/>
    </row>
    <row r="3256" spans="1:5" x14ac:dyDescent="0.2">
      <c r="A3256" s="102"/>
      <c r="B3256" s="103"/>
      <c r="C3256" s="103"/>
      <c r="D3256" s="103"/>
      <c r="E3256" s="103"/>
    </row>
    <row r="3257" spans="1:5" x14ac:dyDescent="0.2">
      <c r="A3257" s="102"/>
      <c r="B3257" s="103"/>
      <c r="C3257" s="103"/>
      <c r="D3257" s="103"/>
      <c r="E3257" s="103"/>
    </row>
    <row r="3258" spans="1:5" x14ac:dyDescent="0.2">
      <c r="A3258" s="102"/>
      <c r="B3258" s="103"/>
      <c r="C3258" s="103"/>
      <c r="D3258" s="103"/>
      <c r="E3258" s="103"/>
    </row>
    <row r="3259" spans="1:5" x14ac:dyDescent="0.2">
      <c r="A3259" s="102"/>
      <c r="B3259" s="103"/>
      <c r="C3259" s="103"/>
      <c r="D3259" s="103"/>
      <c r="E3259" s="103"/>
    </row>
    <row r="3260" spans="1:5" x14ac:dyDescent="0.2">
      <c r="A3260" s="102"/>
      <c r="B3260" s="103"/>
      <c r="C3260" s="103"/>
      <c r="D3260" s="103"/>
      <c r="E3260" s="103"/>
    </row>
    <row r="3261" spans="1:5" x14ac:dyDescent="0.2">
      <c r="A3261" s="102"/>
      <c r="B3261" s="103"/>
      <c r="C3261" s="103"/>
      <c r="D3261" s="103"/>
      <c r="E3261" s="103"/>
    </row>
    <row r="3262" spans="1:5" x14ac:dyDescent="0.2">
      <c r="A3262" s="102"/>
      <c r="B3262" s="103"/>
      <c r="C3262" s="103"/>
      <c r="D3262" s="103"/>
      <c r="E3262" s="103"/>
    </row>
    <row r="3263" spans="1:5" x14ac:dyDescent="0.2">
      <c r="A3263" s="102"/>
      <c r="B3263" s="103"/>
      <c r="C3263" s="103"/>
      <c r="D3263" s="103"/>
      <c r="E3263" s="103"/>
    </row>
    <row r="3264" spans="1:5" x14ac:dyDescent="0.2">
      <c r="A3264" s="102"/>
      <c r="B3264" s="103"/>
      <c r="C3264" s="103"/>
      <c r="D3264" s="103"/>
      <c r="E3264" s="103"/>
    </row>
    <row r="3265" spans="1:5" x14ac:dyDescent="0.2">
      <c r="A3265" s="102"/>
      <c r="B3265" s="103"/>
      <c r="C3265" s="103"/>
      <c r="D3265" s="103"/>
      <c r="E3265" s="103"/>
    </row>
    <row r="3266" spans="1:5" x14ac:dyDescent="0.2">
      <c r="A3266" s="102"/>
      <c r="B3266" s="103"/>
      <c r="C3266" s="103"/>
      <c r="D3266" s="103"/>
      <c r="E3266" s="103"/>
    </row>
    <row r="3267" spans="1:5" x14ac:dyDescent="0.2">
      <c r="A3267" s="102"/>
      <c r="B3267" s="103"/>
      <c r="C3267" s="103"/>
      <c r="D3267" s="103"/>
      <c r="E3267" s="103"/>
    </row>
    <row r="3268" spans="1:5" x14ac:dyDescent="0.2">
      <c r="A3268" s="102"/>
      <c r="B3268" s="103"/>
      <c r="C3268" s="103"/>
      <c r="D3268" s="103"/>
      <c r="E3268" s="103"/>
    </row>
    <row r="3269" spans="1:5" x14ac:dyDescent="0.2">
      <c r="A3269" s="102"/>
      <c r="B3269" s="103"/>
      <c r="C3269" s="103"/>
      <c r="D3269" s="103"/>
      <c r="E3269" s="103"/>
    </row>
    <row r="3270" spans="1:5" x14ac:dyDescent="0.2">
      <c r="A3270" s="102"/>
      <c r="B3270" s="103"/>
      <c r="C3270" s="103"/>
      <c r="D3270" s="103"/>
      <c r="E3270" s="103"/>
    </row>
    <row r="3271" spans="1:5" x14ac:dyDescent="0.2">
      <c r="A3271" s="102"/>
      <c r="B3271" s="103"/>
      <c r="C3271" s="103"/>
      <c r="D3271" s="103"/>
      <c r="E3271" s="103"/>
    </row>
    <row r="3272" spans="1:5" x14ac:dyDescent="0.2">
      <c r="A3272" s="102"/>
      <c r="B3272" s="103"/>
      <c r="C3272" s="103"/>
      <c r="D3272" s="103"/>
      <c r="E3272" s="103"/>
    </row>
    <row r="3273" spans="1:5" x14ac:dyDescent="0.2">
      <c r="A3273" s="102"/>
      <c r="B3273" s="103"/>
      <c r="C3273" s="103"/>
      <c r="D3273" s="103"/>
      <c r="E3273" s="103"/>
    </row>
    <row r="3274" spans="1:5" x14ac:dyDescent="0.2">
      <c r="A3274" s="102"/>
      <c r="B3274" s="103"/>
      <c r="C3274" s="103"/>
      <c r="D3274" s="103"/>
      <c r="E3274" s="103"/>
    </row>
    <row r="3275" spans="1:5" x14ac:dyDescent="0.2">
      <c r="A3275" s="102"/>
      <c r="B3275" s="103"/>
      <c r="C3275" s="103"/>
      <c r="D3275" s="103"/>
      <c r="E3275" s="103"/>
    </row>
    <row r="3276" spans="1:5" x14ac:dyDescent="0.2">
      <c r="A3276" s="102"/>
      <c r="B3276" s="103"/>
      <c r="C3276" s="103"/>
      <c r="D3276" s="103"/>
      <c r="E3276" s="103"/>
    </row>
    <row r="3277" spans="1:5" x14ac:dyDescent="0.2">
      <c r="A3277" s="102"/>
      <c r="B3277" s="103"/>
      <c r="C3277" s="103"/>
      <c r="D3277" s="103"/>
      <c r="E3277" s="103"/>
    </row>
    <row r="3278" spans="1:5" x14ac:dyDescent="0.2">
      <c r="A3278" s="102"/>
      <c r="B3278" s="103"/>
      <c r="C3278" s="103"/>
      <c r="D3278" s="103"/>
      <c r="E3278" s="103"/>
    </row>
    <row r="3279" spans="1:5" x14ac:dyDescent="0.2">
      <c r="A3279" s="102"/>
      <c r="B3279" s="103"/>
      <c r="C3279" s="103"/>
      <c r="D3279" s="103"/>
      <c r="E3279" s="103"/>
    </row>
    <row r="3280" spans="1:5" x14ac:dyDescent="0.2">
      <c r="A3280" s="102"/>
      <c r="B3280" s="103"/>
      <c r="C3280" s="103"/>
      <c r="D3280" s="103"/>
      <c r="E3280" s="103"/>
    </row>
    <row r="3281" spans="1:5" x14ac:dyDescent="0.2">
      <c r="A3281" s="102"/>
      <c r="B3281" s="103"/>
      <c r="C3281" s="103"/>
      <c r="D3281" s="103"/>
      <c r="E3281" s="103"/>
    </row>
    <row r="3282" spans="1:5" x14ac:dyDescent="0.2">
      <c r="A3282" s="102"/>
      <c r="B3282" s="103"/>
      <c r="C3282" s="103"/>
      <c r="D3282" s="103"/>
      <c r="E3282" s="103"/>
    </row>
    <row r="3283" spans="1:5" x14ac:dyDescent="0.2">
      <c r="A3283" s="102"/>
      <c r="B3283" s="103"/>
      <c r="C3283" s="103"/>
      <c r="D3283" s="103"/>
      <c r="E3283" s="103"/>
    </row>
    <row r="3284" spans="1:5" x14ac:dyDescent="0.2">
      <c r="A3284" s="102"/>
      <c r="B3284" s="103"/>
      <c r="C3284" s="103"/>
      <c r="D3284" s="103"/>
      <c r="E3284" s="103"/>
    </row>
    <row r="3285" spans="1:5" x14ac:dyDescent="0.2">
      <c r="A3285" s="102"/>
      <c r="B3285" s="103"/>
      <c r="C3285" s="103"/>
      <c r="D3285" s="103"/>
      <c r="E3285" s="103"/>
    </row>
    <row r="3286" spans="1:5" x14ac:dyDescent="0.2">
      <c r="A3286" s="102"/>
      <c r="B3286" s="103"/>
      <c r="C3286" s="103"/>
      <c r="D3286" s="103"/>
      <c r="E3286" s="103"/>
    </row>
    <row r="3287" spans="1:5" x14ac:dyDescent="0.2">
      <c r="A3287" s="102"/>
      <c r="B3287" s="103"/>
      <c r="C3287" s="103"/>
      <c r="D3287" s="103"/>
      <c r="E3287" s="103"/>
    </row>
    <row r="3288" spans="1:5" x14ac:dyDescent="0.2">
      <c r="A3288" s="102"/>
      <c r="B3288" s="103"/>
      <c r="C3288" s="103"/>
      <c r="D3288" s="103"/>
      <c r="E3288" s="103"/>
    </row>
    <row r="3289" spans="1:5" x14ac:dyDescent="0.2">
      <c r="A3289" s="102"/>
      <c r="B3289" s="103"/>
      <c r="C3289" s="103"/>
      <c r="D3289" s="103"/>
      <c r="E3289" s="103"/>
    </row>
    <row r="3290" spans="1:5" x14ac:dyDescent="0.2">
      <c r="A3290" s="102"/>
      <c r="B3290" s="103"/>
      <c r="C3290" s="103"/>
      <c r="D3290" s="103"/>
      <c r="E3290" s="103"/>
    </row>
    <row r="3291" spans="1:5" x14ac:dyDescent="0.2">
      <c r="A3291" s="102"/>
      <c r="B3291" s="103"/>
      <c r="C3291" s="103"/>
      <c r="D3291" s="103"/>
      <c r="E3291" s="103"/>
    </row>
    <row r="3292" spans="1:5" x14ac:dyDescent="0.2">
      <c r="A3292" s="102"/>
      <c r="B3292" s="103"/>
      <c r="C3292" s="103"/>
      <c r="D3292" s="103"/>
      <c r="E3292" s="103"/>
    </row>
    <row r="3293" spans="1:5" x14ac:dyDescent="0.2">
      <c r="A3293" s="102"/>
      <c r="B3293" s="103"/>
      <c r="C3293" s="103"/>
      <c r="D3293" s="103"/>
      <c r="E3293" s="103"/>
    </row>
    <row r="3294" spans="1:5" x14ac:dyDescent="0.2">
      <c r="A3294" s="102"/>
      <c r="B3294" s="103"/>
      <c r="C3294" s="103"/>
      <c r="D3294" s="103"/>
      <c r="E3294" s="103"/>
    </row>
    <row r="3295" spans="1:5" x14ac:dyDescent="0.2">
      <c r="A3295" s="102"/>
      <c r="B3295" s="103"/>
      <c r="C3295" s="103"/>
      <c r="D3295" s="103"/>
      <c r="E3295" s="103"/>
    </row>
    <row r="3296" spans="1:5" x14ac:dyDescent="0.2">
      <c r="A3296" s="102"/>
      <c r="B3296" s="103"/>
      <c r="C3296" s="103"/>
      <c r="D3296" s="103"/>
      <c r="E3296" s="103"/>
    </row>
    <row r="3297" spans="1:5" x14ac:dyDescent="0.2">
      <c r="A3297" s="102"/>
      <c r="B3297" s="103"/>
      <c r="C3297" s="103"/>
      <c r="D3297" s="103"/>
      <c r="E3297" s="103"/>
    </row>
    <row r="3298" spans="1:5" x14ac:dyDescent="0.2">
      <c r="A3298" s="102"/>
      <c r="B3298" s="103"/>
      <c r="C3298" s="103"/>
      <c r="D3298" s="103"/>
      <c r="E3298" s="103"/>
    </row>
    <row r="3299" spans="1:5" x14ac:dyDescent="0.2">
      <c r="A3299" s="102"/>
      <c r="B3299" s="103"/>
      <c r="C3299" s="103"/>
      <c r="D3299" s="103"/>
      <c r="E3299" s="103"/>
    </row>
    <row r="3300" spans="1:5" x14ac:dyDescent="0.2">
      <c r="A3300" s="102"/>
      <c r="B3300" s="103"/>
      <c r="C3300" s="103"/>
      <c r="D3300" s="103"/>
      <c r="E3300" s="103"/>
    </row>
    <row r="3301" spans="1:5" x14ac:dyDescent="0.2">
      <c r="A3301" s="102"/>
      <c r="B3301" s="103"/>
      <c r="C3301" s="103"/>
      <c r="D3301" s="103"/>
      <c r="E3301" s="103"/>
    </row>
    <row r="3302" spans="1:5" x14ac:dyDescent="0.2">
      <c r="A3302" s="102"/>
      <c r="B3302" s="103"/>
      <c r="C3302" s="103"/>
      <c r="D3302" s="103"/>
      <c r="E3302" s="103"/>
    </row>
    <row r="3303" spans="1:5" x14ac:dyDescent="0.2">
      <c r="A3303" s="102"/>
      <c r="B3303" s="103"/>
      <c r="C3303" s="103"/>
      <c r="D3303" s="103"/>
      <c r="E3303" s="103"/>
    </row>
    <row r="3304" spans="1:5" x14ac:dyDescent="0.2">
      <c r="A3304" s="102"/>
      <c r="B3304" s="103"/>
      <c r="C3304" s="103"/>
      <c r="D3304" s="103"/>
      <c r="E3304" s="103"/>
    </row>
    <row r="3305" spans="1:5" x14ac:dyDescent="0.2">
      <c r="A3305" s="102"/>
      <c r="B3305" s="103"/>
      <c r="C3305" s="103"/>
      <c r="D3305" s="103"/>
      <c r="E3305" s="103"/>
    </row>
    <row r="3306" spans="1:5" x14ac:dyDescent="0.2">
      <c r="A3306" s="102"/>
      <c r="B3306" s="103"/>
      <c r="C3306" s="103"/>
      <c r="D3306" s="103"/>
      <c r="E3306" s="103"/>
    </row>
    <row r="3307" spans="1:5" x14ac:dyDescent="0.2">
      <c r="A3307" s="102"/>
      <c r="B3307" s="103"/>
      <c r="C3307" s="103"/>
      <c r="D3307" s="103"/>
      <c r="E3307" s="103"/>
    </row>
    <row r="3308" spans="1:5" x14ac:dyDescent="0.2">
      <c r="A3308" s="102"/>
      <c r="B3308" s="103"/>
      <c r="C3308" s="103"/>
      <c r="D3308" s="103"/>
      <c r="E3308" s="103"/>
    </row>
    <row r="3309" spans="1:5" x14ac:dyDescent="0.2">
      <c r="A3309" s="102"/>
      <c r="B3309" s="103"/>
      <c r="C3309" s="103"/>
      <c r="D3309" s="103"/>
      <c r="E3309" s="103"/>
    </row>
    <row r="3310" spans="1:5" x14ac:dyDescent="0.2">
      <c r="A3310" s="102"/>
      <c r="B3310" s="103"/>
      <c r="C3310" s="103"/>
      <c r="D3310" s="103"/>
      <c r="E3310" s="103"/>
    </row>
    <row r="3311" spans="1:5" x14ac:dyDescent="0.2">
      <c r="A3311" s="102"/>
      <c r="B3311" s="103"/>
      <c r="C3311" s="103"/>
      <c r="D3311" s="103"/>
      <c r="E3311" s="103"/>
    </row>
    <row r="3312" spans="1:5" x14ac:dyDescent="0.2">
      <c r="A3312" s="102"/>
      <c r="B3312" s="103"/>
      <c r="C3312" s="103"/>
      <c r="D3312" s="103"/>
      <c r="E3312" s="103"/>
    </row>
    <row r="3313" spans="1:5" x14ac:dyDescent="0.2">
      <c r="A3313" s="102"/>
      <c r="B3313" s="103"/>
      <c r="C3313" s="103"/>
      <c r="D3313" s="103"/>
      <c r="E3313" s="103"/>
    </row>
    <row r="3314" spans="1:5" x14ac:dyDescent="0.2">
      <c r="A3314" s="102"/>
      <c r="B3314" s="103"/>
      <c r="C3314" s="103"/>
      <c r="D3314" s="103"/>
      <c r="E3314" s="103"/>
    </row>
    <row r="3315" spans="1:5" x14ac:dyDescent="0.2">
      <c r="A3315" s="102"/>
      <c r="B3315" s="103"/>
      <c r="C3315" s="103"/>
      <c r="D3315" s="103"/>
      <c r="E3315" s="103"/>
    </row>
    <row r="3316" spans="1:5" x14ac:dyDescent="0.2">
      <c r="A3316" s="102"/>
      <c r="B3316" s="103"/>
      <c r="C3316" s="103"/>
      <c r="D3316" s="103"/>
      <c r="E3316" s="103"/>
    </row>
    <row r="3317" spans="1:5" x14ac:dyDescent="0.2">
      <c r="A3317" s="102"/>
      <c r="B3317" s="103"/>
      <c r="C3317" s="103"/>
      <c r="D3317" s="103"/>
      <c r="E3317" s="103"/>
    </row>
    <row r="3318" spans="1:5" x14ac:dyDescent="0.2">
      <c r="A3318" s="102"/>
      <c r="B3318" s="103"/>
      <c r="C3318" s="103"/>
      <c r="D3318" s="103"/>
      <c r="E3318" s="103"/>
    </row>
    <row r="3319" spans="1:5" x14ac:dyDescent="0.2">
      <c r="A3319" s="102"/>
      <c r="B3319" s="103"/>
      <c r="C3319" s="103"/>
      <c r="D3319" s="103"/>
      <c r="E3319" s="103"/>
    </row>
    <row r="3320" spans="1:5" x14ac:dyDescent="0.2">
      <c r="A3320" s="102"/>
      <c r="B3320" s="103"/>
      <c r="C3320" s="103"/>
      <c r="D3320" s="103"/>
      <c r="E3320" s="103"/>
    </row>
    <row r="3321" spans="1:5" x14ac:dyDescent="0.2">
      <c r="A3321" s="102"/>
      <c r="B3321" s="103"/>
      <c r="C3321" s="103"/>
      <c r="D3321" s="103"/>
      <c r="E3321" s="103"/>
    </row>
    <row r="3322" spans="1:5" x14ac:dyDescent="0.2">
      <c r="A3322" s="102"/>
      <c r="B3322" s="103"/>
      <c r="C3322" s="103"/>
      <c r="D3322" s="103"/>
      <c r="E3322" s="103"/>
    </row>
    <row r="3323" spans="1:5" x14ac:dyDescent="0.2">
      <c r="A3323" s="102"/>
      <c r="B3323" s="103"/>
      <c r="C3323" s="103"/>
      <c r="D3323" s="103"/>
      <c r="E3323" s="103"/>
    </row>
    <row r="3324" spans="1:5" x14ac:dyDescent="0.2">
      <c r="A3324" s="102"/>
      <c r="B3324" s="103"/>
      <c r="C3324" s="103"/>
      <c r="D3324" s="103"/>
      <c r="E3324" s="103"/>
    </row>
    <row r="3325" spans="1:5" x14ac:dyDescent="0.2">
      <c r="A3325" s="102"/>
      <c r="B3325" s="103"/>
      <c r="C3325" s="103"/>
      <c r="D3325" s="103"/>
      <c r="E3325" s="103"/>
    </row>
    <row r="3326" spans="1:5" x14ac:dyDescent="0.2">
      <c r="A3326" s="102"/>
      <c r="B3326" s="103"/>
      <c r="C3326" s="103"/>
      <c r="D3326" s="103"/>
      <c r="E3326" s="103"/>
    </row>
    <row r="3327" spans="1:5" x14ac:dyDescent="0.2">
      <c r="A3327" s="102"/>
      <c r="B3327" s="103"/>
      <c r="C3327" s="103"/>
      <c r="D3327" s="103"/>
      <c r="E3327" s="103"/>
    </row>
    <row r="3328" spans="1:5" x14ac:dyDescent="0.2">
      <c r="A3328" s="102"/>
      <c r="B3328" s="103"/>
      <c r="C3328" s="103"/>
      <c r="D3328" s="103"/>
      <c r="E3328" s="103"/>
    </row>
    <row r="3329" spans="1:5" x14ac:dyDescent="0.2">
      <c r="A3329" s="102"/>
      <c r="B3329" s="103"/>
      <c r="C3329" s="103"/>
      <c r="D3329" s="103"/>
      <c r="E3329" s="103"/>
    </row>
    <row r="3330" spans="1:5" x14ac:dyDescent="0.2">
      <c r="A3330" s="102"/>
      <c r="B3330" s="103"/>
      <c r="C3330" s="103"/>
      <c r="D3330" s="103"/>
      <c r="E3330" s="103"/>
    </row>
    <row r="3331" spans="1:5" x14ac:dyDescent="0.2">
      <c r="A3331" s="102"/>
      <c r="B3331" s="103"/>
      <c r="C3331" s="103"/>
      <c r="D3331" s="103"/>
      <c r="E3331" s="103"/>
    </row>
    <row r="3332" spans="1:5" x14ac:dyDescent="0.2">
      <c r="A3332" s="102"/>
      <c r="B3332" s="103"/>
      <c r="C3332" s="103"/>
      <c r="D3332" s="103"/>
      <c r="E3332" s="103"/>
    </row>
    <row r="3333" spans="1:5" x14ac:dyDescent="0.2">
      <c r="A3333" s="102"/>
      <c r="B3333" s="103"/>
      <c r="C3333" s="103"/>
      <c r="D3333" s="103"/>
      <c r="E3333" s="103"/>
    </row>
    <row r="3334" spans="1:5" x14ac:dyDescent="0.2">
      <c r="A3334" s="102"/>
      <c r="B3334" s="103"/>
      <c r="C3334" s="103"/>
      <c r="D3334" s="103"/>
      <c r="E3334" s="103"/>
    </row>
    <row r="3335" spans="1:5" x14ac:dyDescent="0.2">
      <c r="A3335" s="102"/>
      <c r="B3335" s="103"/>
      <c r="C3335" s="103"/>
      <c r="D3335" s="103"/>
      <c r="E3335" s="103"/>
    </row>
    <row r="3336" spans="1:5" x14ac:dyDescent="0.2">
      <c r="A3336" s="102"/>
      <c r="B3336" s="103"/>
      <c r="C3336" s="103"/>
      <c r="D3336" s="103"/>
      <c r="E3336" s="103"/>
    </row>
    <row r="3337" spans="1:5" x14ac:dyDescent="0.2">
      <c r="A3337" s="102"/>
      <c r="B3337" s="103"/>
      <c r="C3337" s="103"/>
      <c r="D3337" s="103"/>
      <c r="E3337" s="103"/>
    </row>
    <row r="3338" spans="1:5" x14ac:dyDescent="0.2">
      <c r="A3338" s="102"/>
      <c r="B3338" s="103"/>
      <c r="C3338" s="103"/>
      <c r="D3338" s="103"/>
      <c r="E3338" s="103"/>
    </row>
    <row r="3339" spans="1:5" x14ac:dyDescent="0.2">
      <c r="A3339" s="102"/>
      <c r="B3339" s="103"/>
      <c r="C3339" s="103"/>
      <c r="D3339" s="103"/>
      <c r="E3339" s="103"/>
    </row>
    <row r="3340" spans="1:5" x14ac:dyDescent="0.2">
      <c r="A3340" s="102"/>
      <c r="B3340" s="103"/>
      <c r="C3340" s="103"/>
      <c r="D3340" s="103"/>
      <c r="E3340" s="103"/>
    </row>
    <row r="3341" spans="1:5" x14ac:dyDescent="0.2">
      <c r="A3341" s="102"/>
      <c r="B3341" s="103"/>
      <c r="C3341" s="103"/>
      <c r="D3341" s="103"/>
      <c r="E3341" s="103"/>
    </row>
    <row r="3342" spans="1:5" x14ac:dyDescent="0.2">
      <c r="A3342" s="102"/>
      <c r="B3342" s="103"/>
      <c r="C3342" s="103"/>
      <c r="D3342" s="103"/>
      <c r="E3342" s="103"/>
    </row>
    <row r="3343" spans="1:5" x14ac:dyDescent="0.2">
      <c r="A3343" s="102"/>
      <c r="B3343" s="103"/>
      <c r="C3343" s="103"/>
      <c r="D3343" s="103"/>
      <c r="E3343" s="103"/>
    </row>
    <row r="3344" spans="1:5" x14ac:dyDescent="0.2">
      <c r="A3344" s="102"/>
      <c r="B3344" s="103"/>
      <c r="C3344" s="103"/>
      <c r="D3344" s="103"/>
      <c r="E3344" s="103"/>
    </row>
    <row r="3345" spans="1:5" x14ac:dyDescent="0.2">
      <c r="A3345" s="102"/>
      <c r="B3345" s="103"/>
      <c r="C3345" s="103"/>
      <c r="D3345" s="103"/>
      <c r="E3345" s="103"/>
    </row>
    <row r="3346" spans="1:5" x14ac:dyDescent="0.2">
      <c r="A3346" s="102"/>
      <c r="B3346" s="103"/>
      <c r="C3346" s="103"/>
      <c r="D3346" s="103"/>
      <c r="E3346" s="103"/>
    </row>
    <row r="3347" spans="1:5" x14ac:dyDescent="0.2">
      <c r="A3347" s="102"/>
      <c r="B3347" s="103"/>
      <c r="C3347" s="103"/>
      <c r="D3347" s="103"/>
      <c r="E3347" s="103"/>
    </row>
    <row r="3348" spans="1:5" x14ac:dyDescent="0.2">
      <c r="A3348" s="102"/>
      <c r="B3348" s="103"/>
      <c r="C3348" s="103"/>
      <c r="D3348" s="103"/>
      <c r="E3348" s="103"/>
    </row>
    <row r="3349" spans="1:5" x14ac:dyDescent="0.2">
      <c r="A3349" s="102"/>
      <c r="B3349" s="103"/>
      <c r="C3349" s="103"/>
      <c r="D3349" s="103"/>
      <c r="E3349" s="103"/>
    </row>
    <row r="3350" spans="1:5" x14ac:dyDescent="0.2">
      <c r="A3350" s="102"/>
      <c r="B3350" s="103"/>
      <c r="C3350" s="103"/>
      <c r="D3350" s="103"/>
      <c r="E3350" s="103"/>
    </row>
    <row r="3351" spans="1:5" x14ac:dyDescent="0.2">
      <c r="A3351" s="102"/>
      <c r="B3351" s="103"/>
      <c r="C3351" s="103"/>
      <c r="D3351" s="103"/>
      <c r="E3351" s="103"/>
    </row>
    <row r="3352" spans="1:5" x14ac:dyDescent="0.2">
      <c r="A3352" s="102"/>
      <c r="B3352" s="103"/>
      <c r="C3352" s="103"/>
      <c r="D3352" s="103"/>
      <c r="E3352" s="103"/>
    </row>
    <row r="3353" spans="1:5" x14ac:dyDescent="0.2">
      <c r="A3353" s="102"/>
      <c r="B3353" s="103"/>
      <c r="C3353" s="103"/>
      <c r="D3353" s="103"/>
      <c r="E3353" s="103"/>
    </row>
    <row r="3354" spans="1:5" x14ac:dyDescent="0.2">
      <c r="A3354" s="102"/>
      <c r="B3354" s="103"/>
      <c r="C3354" s="103"/>
      <c r="D3354" s="103"/>
      <c r="E3354" s="103"/>
    </row>
    <row r="3355" spans="1:5" x14ac:dyDescent="0.2">
      <c r="A3355" s="102"/>
      <c r="B3355" s="103"/>
      <c r="C3355" s="103"/>
      <c r="D3355" s="103"/>
      <c r="E3355" s="103"/>
    </row>
    <row r="3356" spans="1:5" x14ac:dyDescent="0.2">
      <c r="A3356" s="102"/>
      <c r="B3356" s="103"/>
      <c r="C3356" s="103"/>
      <c r="D3356" s="103"/>
      <c r="E3356" s="103"/>
    </row>
    <row r="3357" spans="1:5" x14ac:dyDescent="0.2">
      <c r="A3357" s="102"/>
      <c r="B3357" s="103"/>
      <c r="C3357" s="103"/>
      <c r="D3357" s="103"/>
      <c r="E3357" s="103"/>
    </row>
    <row r="3358" spans="1:5" x14ac:dyDescent="0.2">
      <c r="A3358" s="102"/>
      <c r="B3358" s="103"/>
      <c r="C3358" s="103"/>
      <c r="D3358" s="103"/>
      <c r="E3358" s="103"/>
    </row>
    <row r="3359" spans="1:5" x14ac:dyDescent="0.2">
      <c r="A3359" s="102"/>
      <c r="B3359" s="103"/>
      <c r="C3359" s="103"/>
      <c r="D3359" s="103"/>
      <c r="E3359" s="103"/>
    </row>
    <row r="3360" spans="1:5" x14ac:dyDescent="0.2">
      <c r="A3360" s="102"/>
      <c r="B3360" s="103"/>
      <c r="C3360" s="103"/>
      <c r="D3360" s="103"/>
      <c r="E3360" s="103"/>
    </row>
    <row r="3361" spans="1:5" x14ac:dyDescent="0.2">
      <c r="A3361" s="102"/>
      <c r="B3361" s="103"/>
      <c r="C3361" s="103"/>
      <c r="D3361" s="103"/>
      <c r="E3361" s="103"/>
    </row>
    <row r="3362" spans="1:5" x14ac:dyDescent="0.2">
      <c r="A3362" s="102"/>
      <c r="B3362" s="103"/>
      <c r="C3362" s="103"/>
      <c r="D3362" s="103"/>
      <c r="E3362" s="103"/>
    </row>
    <row r="3363" spans="1:5" x14ac:dyDescent="0.2">
      <c r="A3363" s="102"/>
      <c r="B3363" s="103"/>
      <c r="C3363" s="103"/>
      <c r="D3363" s="103"/>
      <c r="E3363" s="103"/>
    </row>
    <row r="3364" spans="1:5" x14ac:dyDescent="0.2">
      <c r="A3364" s="102"/>
      <c r="B3364" s="103"/>
      <c r="C3364" s="103"/>
      <c r="D3364" s="103"/>
      <c r="E3364" s="103"/>
    </row>
    <row r="3365" spans="1:5" x14ac:dyDescent="0.2">
      <c r="A3365" s="102"/>
      <c r="B3365" s="103"/>
      <c r="C3365" s="103"/>
      <c r="D3365" s="103"/>
      <c r="E3365" s="103"/>
    </row>
    <row r="3366" spans="1:5" x14ac:dyDescent="0.2">
      <c r="A3366" s="102"/>
      <c r="B3366" s="103"/>
      <c r="C3366" s="103"/>
      <c r="D3366" s="103"/>
      <c r="E3366" s="103"/>
    </row>
    <row r="3367" spans="1:5" x14ac:dyDescent="0.2">
      <c r="A3367" s="102"/>
      <c r="B3367" s="103"/>
      <c r="C3367" s="103"/>
      <c r="D3367" s="103"/>
      <c r="E3367" s="103"/>
    </row>
    <row r="3368" spans="1:5" x14ac:dyDescent="0.2">
      <c r="A3368" s="102"/>
      <c r="B3368" s="103"/>
      <c r="C3368" s="103"/>
      <c r="D3368" s="103"/>
      <c r="E3368" s="103"/>
    </row>
    <row r="3369" spans="1:5" x14ac:dyDescent="0.2">
      <c r="A3369" s="102"/>
      <c r="B3369" s="103"/>
      <c r="C3369" s="103"/>
      <c r="D3369" s="103"/>
      <c r="E3369" s="103"/>
    </row>
    <row r="3370" spans="1:5" x14ac:dyDescent="0.2">
      <c r="A3370" s="102"/>
      <c r="B3370" s="103"/>
      <c r="C3370" s="103"/>
      <c r="D3370" s="103"/>
      <c r="E3370" s="103"/>
    </row>
    <row r="3371" spans="1:5" x14ac:dyDescent="0.2">
      <c r="A3371" s="102"/>
      <c r="B3371" s="103"/>
      <c r="C3371" s="103"/>
      <c r="D3371" s="103"/>
      <c r="E3371" s="103"/>
    </row>
    <row r="3372" spans="1:5" x14ac:dyDescent="0.2">
      <c r="A3372" s="102"/>
      <c r="B3372" s="103"/>
      <c r="C3372" s="103"/>
      <c r="D3372" s="103"/>
      <c r="E3372" s="103"/>
    </row>
    <row r="3373" spans="1:5" x14ac:dyDescent="0.2">
      <c r="A3373" s="102"/>
      <c r="B3373" s="103"/>
      <c r="C3373" s="103"/>
      <c r="D3373" s="103"/>
      <c r="E3373" s="103"/>
    </row>
    <row r="3374" spans="1:5" x14ac:dyDescent="0.2">
      <c r="A3374" s="102"/>
      <c r="B3374" s="103"/>
      <c r="C3374" s="103"/>
      <c r="D3374" s="103"/>
      <c r="E3374" s="103"/>
    </row>
    <row r="3375" spans="1:5" x14ac:dyDescent="0.2">
      <c r="A3375" s="102"/>
      <c r="B3375" s="103"/>
      <c r="C3375" s="103"/>
      <c r="D3375" s="103"/>
      <c r="E3375" s="103"/>
    </row>
    <row r="3376" spans="1:5" x14ac:dyDescent="0.2">
      <c r="A3376" s="102"/>
      <c r="B3376" s="103"/>
      <c r="C3376" s="103"/>
      <c r="D3376" s="103"/>
      <c r="E3376" s="103"/>
    </row>
    <row r="3377" spans="1:5" x14ac:dyDescent="0.2">
      <c r="A3377" s="102"/>
      <c r="B3377" s="103"/>
      <c r="C3377" s="103"/>
      <c r="D3377" s="103"/>
      <c r="E3377" s="103"/>
    </row>
    <row r="3378" spans="1:5" x14ac:dyDescent="0.2">
      <c r="A3378" s="102"/>
      <c r="B3378" s="103"/>
      <c r="C3378" s="103"/>
      <c r="D3378" s="103"/>
      <c r="E3378" s="103"/>
    </row>
    <row r="3379" spans="1:5" x14ac:dyDescent="0.2">
      <c r="A3379" s="102"/>
      <c r="B3379" s="103"/>
      <c r="C3379" s="103"/>
      <c r="D3379" s="103"/>
      <c r="E3379" s="103"/>
    </row>
    <row r="3380" spans="1:5" x14ac:dyDescent="0.2">
      <c r="A3380" s="102"/>
      <c r="B3380" s="103"/>
      <c r="C3380" s="103"/>
      <c r="D3380" s="103"/>
      <c r="E3380" s="103"/>
    </row>
    <row r="3381" spans="1:5" x14ac:dyDescent="0.2">
      <c r="A3381" s="102"/>
      <c r="B3381" s="103"/>
      <c r="C3381" s="103"/>
      <c r="D3381" s="103"/>
      <c r="E3381" s="103"/>
    </row>
    <row r="3382" spans="1:5" x14ac:dyDescent="0.2">
      <c r="A3382" s="102"/>
      <c r="B3382" s="103"/>
      <c r="C3382" s="103"/>
      <c r="D3382" s="103"/>
      <c r="E3382" s="103"/>
    </row>
    <row r="3383" spans="1:5" x14ac:dyDescent="0.2">
      <c r="A3383" s="102"/>
      <c r="B3383" s="103"/>
      <c r="C3383" s="103"/>
      <c r="D3383" s="103"/>
      <c r="E3383" s="103"/>
    </row>
    <row r="3384" spans="1:5" x14ac:dyDescent="0.2">
      <c r="A3384" s="102"/>
      <c r="B3384" s="103"/>
      <c r="C3384" s="103"/>
      <c r="D3384" s="103"/>
      <c r="E3384" s="103"/>
    </row>
    <row r="3385" spans="1:5" x14ac:dyDescent="0.2">
      <c r="A3385" s="102"/>
      <c r="B3385" s="103"/>
      <c r="C3385" s="103"/>
      <c r="D3385" s="103"/>
      <c r="E3385" s="103"/>
    </row>
    <row r="3386" spans="1:5" x14ac:dyDescent="0.2">
      <c r="A3386" s="102"/>
      <c r="B3386" s="103"/>
      <c r="C3386" s="103"/>
      <c r="D3386" s="103"/>
      <c r="E3386" s="103"/>
    </row>
    <row r="3387" spans="1:5" x14ac:dyDescent="0.2">
      <c r="A3387" s="102"/>
      <c r="B3387" s="103"/>
      <c r="C3387" s="103"/>
      <c r="D3387" s="103"/>
      <c r="E3387" s="103"/>
    </row>
    <row r="3388" spans="1:5" x14ac:dyDescent="0.2">
      <c r="A3388" s="102"/>
      <c r="B3388" s="103"/>
      <c r="C3388" s="103"/>
      <c r="D3388" s="103"/>
      <c r="E3388" s="103"/>
    </row>
    <row r="3389" spans="1:5" x14ac:dyDescent="0.2">
      <c r="A3389" s="102"/>
      <c r="B3389" s="103"/>
      <c r="C3389" s="103"/>
      <c r="D3389" s="103"/>
      <c r="E3389" s="103"/>
    </row>
    <row r="3390" spans="1:5" x14ac:dyDescent="0.2">
      <c r="A3390" s="102"/>
      <c r="B3390" s="103"/>
      <c r="C3390" s="103"/>
      <c r="D3390" s="103"/>
      <c r="E3390" s="103"/>
    </row>
    <row r="3391" spans="1:5" x14ac:dyDescent="0.2">
      <c r="A3391" s="102"/>
      <c r="B3391" s="103"/>
      <c r="C3391" s="103"/>
      <c r="D3391" s="103"/>
      <c r="E3391" s="103"/>
    </row>
    <row r="3392" spans="1:5" x14ac:dyDescent="0.2">
      <c r="A3392" s="102"/>
      <c r="B3392" s="103"/>
      <c r="C3392" s="103"/>
      <c r="D3392" s="103"/>
      <c r="E3392" s="103"/>
    </row>
    <row r="3393" spans="1:5" x14ac:dyDescent="0.2">
      <c r="A3393" s="102"/>
      <c r="B3393" s="103"/>
      <c r="C3393" s="103"/>
      <c r="D3393" s="103"/>
      <c r="E3393" s="103"/>
    </row>
    <row r="3394" spans="1:5" x14ac:dyDescent="0.2">
      <c r="A3394" s="102"/>
      <c r="B3394" s="103"/>
      <c r="C3394" s="103"/>
      <c r="D3394" s="103"/>
      <c r="E3394" s="103"/>
    </row>
    <row r="3395" spans="1:5" x14ac:dyDescent="0.2">
      <c r="A3395" s="102"/>
      <c r="B3395" s="103"/>
      <c r="C3395" s="103"/>
      <c r="D3395" s="103"/>
      <c r="E3395" s="103"/>
    </row>
    <row r="3396" spans="1:5" x14ac:dyDescent="0.2">
      <c r="A3396" s="102"/>
      <c r="B3396" s="103"/>
      <c r="C3396" s="103"/>
      <c r="D3396" s="103"/>
      <c r="E3396" s="103"/>
    </row>
    <row r="3397" spans="1:5" x14ac:dyDescent="0.2">
      <c r="A3397" s="102"/>
      <c r="B3397" s="103"/>
      <c r="C3397" s="103"/>
      <c r="D3397" s="103"/>
      <c r="E3397" s="103"/>
    </row>
    <row r="3398" spans="1:5" x14ac:dyDescent="0.2">
      <c r="A3398" s="102"/>
      <c r="B3398" s="103"/>
      <c r="C3398" s="103"/>
      <c r="D3398" s="103"/>
      <c r="E3398" s="103"/>
    </row>
    <row r="3399" spans="1:5" x14ac:dyDescent="0.2">
      <c r="A3399" s="102"/>
      <c r="B3399" s="103"/>
      <c r="C3399" s="103"/>
      <c r="D3399" s="103"/>
      <c r="E3399" s="103"/>
    </row>
    <row r="3400" spans="1:5" x14ac:dyDescent="0.2">
      <c r="A3400" s="102"/>
      <c r="B3400" s="103"/>
      <c r="C3400" s="103"/>
      <c r="D3400" s="103"/>
      <c r="E3400" s="103"/>
    </row>
    <row r="3401" spans="1:5" x14ac:dyDescent="0.2">
      <c r="A3401" s="102"/>
      <c r="B3401" s="103"/>
      <c r="C3401" s="103"/>
      <c r="D3401" s="103"/>
      <c r="E3401" s="103"/>
    </row>
    <row r="3402" spans="1:5" x14ac:dyDescent="0.2">
      <c r="A3402" s="102"/>
      <c r="B3402" s="103"/>
      <c r="C3402" s="103"/>
      <c r="D3402" s="103"/>
      <c r="E3402" s="103"/>
    </row>
    <row r="3403" spans="1:5" x14ac:dyDescent="0.2">
      <c r="A3403" s="102"/>
      <c r="B3403" s="103"/>
      <c r="C3403" s="103"/>
      <c r="D3403" s="103"/>
      <c r="E3403" s="103"/>
    </row>
    <row r="3404" spans="1:5" x14ac:dyDescent="0.2">
      <c r="A3404" s="102"/>
      <c r="B3404" s="103"/>
      <c r="C3404" s="103"/>
      <c r="D3404" s="103"/>
      <c r="E3404" s="103"/>
    </row>
    <row r="3405" spans="1:5" x14ac:dyDescent="0.2">
      <c r="A3405" s="102"/>
      <c r="B3405" s="103"/>
      <c r="C3405" s="103"/>
      <c r="D3405" s="103"/>
      <c r="E3405" s="103"/>
    </row>
    <row r="3406" spans="1:5" x14ac:dyDescent="0.2">
      <c r="A3406" s="102"/>
      <c r="B3406" s="103"/>
      <c r="C3406" s="103"/>
      <c r="D3406" s="103"/>
      <c r="E3406" s="103"/>
    </row>
    <row r="3407" spans="1:5" x14ac:dyDescent="0.2">
      <c r="A3407" s="102"/>
      <c r="B3407" s="103"/>
      <c r="C3407" s="103"/>
      <c r="D3407" s="103"/>
      <c r="E3407" s="103"/>
    </row>
    <row r="3408" spans="1:5" x14ac:dyDescent="0.2">
      <c r="A3408" s="102"/>
      <c r="B3408" s="103"/>
      <c r="C3408" s="103"/>
      <c r="D3408" s="103"/>
      <c r="E3408" s="103"/>
    </row>
    <row r="3409" spans="1:5" x14ac:dyDescent="0.2">
      <c r="A3409" s="102"/>
      <c r="B3409" s="103"/>
      <c r="C3409" s="103"/>
      <c r="D3409" s="103"/>
      <c r="E3409" s="103"/>
    </row>
    <row r="3410" spans="1:5" x14ac:dyDescent="0.2">
      <c r="A3410" s="102"/>
      <c r="B3410" s="103"/>
      <c r="C3410" s="103"/>
      <c r="D3410" s="103"/>
      <c r="E3410" s="103"/>
    </row>
    <row r="3411" spans="1:5" x14ac:dyDescent="0.2">
      <c r="A3411" s="102"/>
      <c r="B3411" s="103"/>
      <c r="C3411" s="103"/>
      <c r="D3411" s="103"/>
      <c r="E3411" s="103"/>
    </row>
    <row r="3412" spans="1:5" x14ac:dyDescent="0.2">
      <c r="A3412" s="102"/>
      <c r="B3412" s="103"/>
      <c r="C3412" s="103"/>
      <c r="D3412" s="103"/>
      <c r="E3412" s="103"/>
    </row>
    <row r="3413" spans="1:5" x14ac:dyDescent="0.2">
      <c r="A3413" s="102"/>
      <c r="B3413" s="103"/>
      <c r="C3413" s="103"/>
      <c r="D3413" s="103"/>
      <c r="E3413" s="103"/>
    </row>
    <row r="3414" spans="1:5" x14ac:dyDescent="0.2">
      <c r="A3414" s="102"/>
      <c r="B3414" s="103"/>
      <c r="C3414" s="103"/>
      <c r="D3414" s="103"/>
      <c r="E3414" s="103"/>
    </row>
    <row r="3415" spans="1:5" x14ac:dyDescent="0.2">
      <c r="A3415" s="102"/>
      <c r="B3415" s="103"/>
      <c r="C3415" s="103"/>
      <c r="D3415" s="103"/>
      <c r="E3415" s="103"/>
    </row>
    <row r="3416" spans="1:5" x14ac:dyDescent="0.2">
      <c r="A3416" s="102"/>
      <c r="B3416" s="103"/>
      <c r="C3416" s="103"/>
      <c r="D3416" s="103"/>
      <c r="E3416" s="103"/>
    </row>
    <row r="3417" spans="1:5" x14ac:dyDescent="0.2">
      <c r="A3417" s="102"/>
      <c r="B3417" s="103"/>
      <c r="C3417" s="103"/>
      <c r="D3417" s="103"/>
      <c r="E3417" s="103"/>
    </row>
    <row r="3418" spans="1:5" x14ac:dyDescent="0.2">
      <c r="A3418" s="102"/>
      <c r="B3418" s="103"/>
      <c r="C3418" s="103"/>
      <c r="D3418" s="103"/>
      <c r="E3418" s="103"/>
    </row>
    <row r="3419" spans="1:5" x14ac:dyDescent="0.2">
      <c r="A3419" s="102"/>
      <c r="B3419" s="103"/>
      <c r="C3419" s="103"/>
      <c r="D3419" s="103"/>
      <c r="E3419" s="103"/>
    </row>
    <row r="3420" spans="1:5" x14ac:dyDescent="0.2">
      <c r="A3420" s="102"/>
      <c r="B3420" s="103"/>
      <c r="C3420" s="103"/>
      <c r="D3420" s="103"/>
      <c r="E3420" s="103"/>
    </row>
    <row r="3421" spans="1:5" x14ac:dyDescent="0.2">
      <c r="A3421" s="102"/>
      <c r="B3421" s="103"/>
      <c r="C3421" s="103"/>
      <c r="D3421" s="103"/>
      <c r="E3421" s="103"/>
    </row>
    <row r="3422" spans="1:5" x14ac:dyDescent="0.2">
      <c r="A3422" s="102"/>
      <c r="B3422" s="103"/>
      <c r="C3422" s="103"/>
      <c r="D3422" s="103"/>
      <c r="E3422" s="103"/>
    </row>
    <row r="3423" spans="1:5" x14ac:dyDescent="0.2">
      <c r="A3423" s="102"/>
      <c r="B3423" s="103"/>
      <c r="C3423" s="103"/>
      <c r="D3423" s="103"/>
      <c r="E3423" s="103"/>
    </row>
    <row r="3424" spans="1:5" x14ac:dyDescent="0.2">
      <c r="A3424" s="102"/>
      <c r="B3424" s="103"/>
      <c r="C3424" s="103"/>
      <c r="D3424" s="103"/>
      <c r="E3424" s="103"/>
    </row>
    <row r="3425" spans="1:5" x14ac:dyDescent="0.2">
      <c r="A3425" s="102"/>
      <c r="B3425" s="103"/>
      <c r="C3425" s="103"/>
      <c r="D3425" s="103"/>
      <c r="E3425" s="103"/>
    </row>
    <row r="3426" spans="1:5" x14ac:dyDescent="0.2">
      <c r="A3426" s="102"/>
      <c r="B3426" s="103"/>
      <c r="C3426" s="103"/>
      <c r="D3426" s="103"/>
      <c r="E3426" s="103"/>
    </row>
    <row r="3427" spans="1:5" x14ac:dyDescent="0.2">
      <c r="A3427" s="102"/>
      <c r="B3427" s="103"/>
      <c r="C3427" s="103"/>
      <c r="D3427" s="103"/>
      <c r="E3427" s="103"/>
    </row>
    <row r="3428" spans="1:5" x14ac:dyDescent="0.2">
      <c r="A3428" s="102"/>
      <c r="B3428" s="103"/>
      <c r="C3428" s="103"/>
      <c r="D3428" s="103"/>
      <c r="E3428" s="103"/>
    </row>
    <row r="3429" spans="1:5" x14ac:dyDescent="0.2">
      <c r="A3429" s="102"/>
      <c r="B3429" s="103"/>
      <c r="C3429" s="103"/>
      <c r="D3429" s="103"/>
      <c r="E3429" s="103"/>
    </row>
    <row r="3430" spans="1:5" x14ac:dyDescent="0.2">
      <c r="A3430" s="102"/>
      <c r="B3430" s="103"/>
      <c r="C3430" s="103"/>
      <c r="D3430" s="103"/>
      <c r="E3430" s="103"/>
    </row>
    <row r="3431" spans="1:5" x14ac:dyDescent="0.2">
      <c r="A3431" s="102"/>
      <c r="B3431" s="103"/>
      <c r="C3431" s="103"/>
      <c r="D3431" s="103"/>
      <c r="E3431" s="103"/>
    </row>
    <row r="3432" spans="1:5" x14ac:dyDescent="0.2">
      <c r="A3432" s="102"/>
      <c r="B3432" s="103"/>
      <c r="C3432" s="103"/>
      <c r="D3432" s="103"/>
      <c r="E3432" s="103"/>
    </row>
    <row r="3433" spans="1:5" x14ac:dyDescent="0.2">
      <c r="A3433" s="102"/>
      <c r="B3433" s="103"/>
      <c r="C3433" s="103"/>
      <c r="D3433" s="103"/>
      <c r="E3433" s="103"/>
    </row>
    <row r="3434" spans="1:5" x14ac:dyDescent="0.2">
      <c r="A3434" s="102"/>
      <c r="B3434" s="103"/>
      <c r="C3434" s="103"/>
      <c r="D3434" s="103"/>
      <c r="E3434" s="103"/>
    </row>
    <row r="3435" spans="1:5" x14ac:dyDescent="0.2">
      <c r="A3435" s="102"/>
      <c r="B3435" s="103"/>
      <c r="C3435" s="103"/>
      <c r="D3435" s="103"/>
      <c r="E3435" s="103"/>
    </row>
    <row r="3436" spans="1:5" x14ac:dyDescent="0.2">
      <c r="A3436" s="102"/>
      <c r="B3436" s="103"/>
      <c r="C3436" s="103"/>
      <c r="D3436" s="103"/>
      <c r="E3436" s="103"/>
    </row>
    <row r="3437" spans="1:5" x14ac:dyDescent="0.2">
      <c r="A3437" s="102"/>
      <c r="B3437" s="103"/>
      <c r="C3437" s="103"/>
      <c r="D3437" s="103"/>
      <c r="E3437" s="103"/>
    </row>
    <row r="3438" spans="1:5" x14ac:dyDescent="0.2">
      <c r="A3438" s="102"/>
      <c r="B3438" s="103"/>
      <c r="C3438" s="103"/>
      <c r="D3438" s="103"/>
      <c r="E3438" s="103"/>
    </row>
    <row r="3439" spans="1:5" x14ac:dyDescent="0.2">
      <c r="A3439" s="102"/>
      <c r="B3439" s="103"/>
      <c r="C3439" s="103"/>
      <c r="D3439" s="103"/>
      <c r="E3439" s="103"/>
    </row>
    <row r="3440" spans="1:5" x14ac:dyDescent="0.2">
      <c r="A3440" s="102"/>
      <c r="B3440" s="103"/>
      <c r="C3440" s="103"/>
      <c r="D3440" s="103"/>
      <c r="E3440" s="103"/>
    </row>
    <row r="3441" spans="1:5" x14ac:dyDescent="0.2">
      <c r="A3441" s="102"/>
      <c r="B3441" s="103"/>
      <c r="C3441" s="103"/>
      <c r="D3441" s="103"/>
      <c r="E3441" s="103"/>
    </row>
    <row r="3442" spans="1:5" x14ac:dyDescent="0.2">
      <c r="A3442" s="102"/>
      <c r="B3442" s="103"/>
      <c r="C3442" s="103"/>
      <c r="D3442" s="103"/>
      <c r="E3442" s="103"/>
    </row>
    <row r="3443" spans="1:5" x14ac:dyDescent="0.2">
      <c r="A3443" s="102"/>
      <c r="B3443" s="103"/>
      <c r="C3443" s="103"/>
      <c r="D3443" s="103"/>
      <c r="E3443" s="103"/>
    </row>
    <row r="3444" spans="1:5" x14ac:dyDescent="0.2">
      <c r="A3444" s="102"/>
      <c r="B3444" s="103"/>
      <c r="C3444" s="103"/>
      <c r="D3444" s="103"/>
      <c r="E3444" s="103"/>
    </row>
    <row r="3445" spans="1:5" x14ac:dyDescent="0.2">
      <c r="A3445" s="102"/>
      <c r="B3445" s="103"/>
      <c r="C3445" s="103"/>
      <c r="D3445" s="103"/>
      <c r="E3445" s="103"/>
    </row>
    <row r="3446" spans="1:5" x14ac:dyDescent="0.2">
      <c r="A3446" s="102"/>
      <c r="B3446" s="103"/>
      <c r="C3446" s="103"/>
      <c r="D3446" s="103"/>
      <c r="E3446" s="103"/>
    </row>
    <row r="3447" spans="1:5" x14ac:dyDescent="0.2">
      <c r="A3447" s="102"/>
      <c r="B3447" s="103"/>
      <c r="C3447" s="103"/>
      <c r="D3447" s="103"/>
      <c r="E3447" s="103"/>
    </row>
    <row r="3448" spans="1:5" x14ac:dyDescent="0.2">
      <c r="A3448" s="102"/>
      <c r="B3448" s="103"/>
      <c r="C3448" s="103"/>
      <c r="D3448" s="103"/>
      <c r="E3448" s="103"/>
    </row>
    <row r="3449" spans="1:5" x14ac:dyDescent="0.2">
      <c r="A3449" s="102"/>
      <c r="B3449" s="103"/>
      <c r="C3449" s="103"/>
      <c r="D3449" s="103"/>
      <c r="E3449" s="103"/>
    </row>
    <row r="3450" spans="1:5" x14ac:dyDescent="0.2">
      <c r="A3450" s="102"/>
      <c r="B3450" s="103"/>
      <c r="C3450" s="103"/>
      <c r="D3450" s="103"/>
      <c r="E3450" s="103"/>
    </row>
    <row r="3451" spans="1:5" x14ac:dyDescent="0.2">
      <c r="A3451" s="102"/>
      <c r="B3451" s="103"/>
      <c r="C3451" s="103"/>
      <c r="D3451" s="103"/>
      <c r="E3451" s="103"/>
    </row>
    <row r="3452" spans="1:5" x14ac:dyDescent="0.2">
      <c r="A3452" s="102"/>
      <c r="B3452" s="103"/>
      <c r="C3452" s="103"/>
      <c r="D3452" s="103"/>
      <c r="E3452" s="103"/>
    </row>
    <row r="3453" spans="1:5" x14ac:dyDescent="0.2">
      <c r="A3453" s="102"/>
      <c r="B3453" s="103"/>
      <c r="C3453" s="103"/>
      <c r="D3453" s="103"/>
      <c r="E3453" s="103"/>
    </row>
    <row r="3454" spans="1:5" x14ac:dyDescent="0.2">
      <c r="A3454" s="102"/>
      <c r="B3454" s="103"/>
      <c r="C3454" s="103"/>
      <c r="D3454" s="103"/>
      <c r="E3454" s="103"/>
    </row>
    <row r="3455" spans="1:5" x14ac:dyDescent="0.2">
      <c r="A3455" s="102"/>
      <c r="B3455" s="103"/>
      <c r="C3455" s="103"/>
      <c r="D3455" s="103"/>
      <c r="E3455" s="103"/>
    </row>
    <row r="3456" spans="1:5" x14ac:dyDescent="0.2">
      <c r="A3456" s="102"/>
      <c r="B3456" s="103"/>
      <c r="C3456" s="103"/>
      <c r="D3456" s="103"/>
      <c r="E3456" s="103"/>
    </row>
    <row r="3457" spans="1:5" x14ac:dyDescent="0.2">
      <c r="A3457" s="102"/>
      <c r="B3457" s="103"/>
      <c r="C3457" s="103"/>
      <c r="D3457" s="103"/>
      <c r="E3457" s="103"/>
    </row>
    <row r="3458" spans="1:5" x14ac:dyDescent="0.2">
      <c r="A3458" s="102"/>
      <c r="B3458" s="103"/>
      <c r="C3458" s="103"/>
      <c r="D3458" s="103"/>
      <c r="E3458" s="103"/>
    </row>
    <row r="3459" spans="1:5" x14ac:dyDescent="0.2">
      <c r="A3459" s="102"/>
      <c r="B3459" s="103"/>
      <c r="C3459" s="103"/>
      <c r="D3459" s="103"/>
      <c r="E3459" s="103"/>
    </row>
    <row r="3460" spans="1:5" x14ac:dyDescent="0.2">
      <c r="A3460" s="102"/>
      <c r="B3460" s="103"/>
      <c r="C3460" s="103"/>
      <c r="D3460" s="103"/>
      <c r="E3460" s="103"/>
    </row>
    <row r="3461" spans="1:5" x14ac:dyDescent="0.2">
      <c r="A3461" s="102"/>
      <c r="B3461" s="103"/>
      <c r="C3461" s="103"/>
      <c r="D3461" s="103"/>
      <c r="E3461" s="103"/>
    </row>
    <row r="3462" spans="1:5" x14ac:dyDescent="0.2">
      <c r="A3462" s="102"/>
      <c r="B3462" s="103"/>
      <c r="C3462" s="103"/>
      <c r="D3462" s="103"/>
      <c r="E3462" s="103"/>
    </row>
    <row r="3463" spans="1:5" x14ac:dyDescent="0.2">
      <c r="A3463" s="102"/>
      <c r="B3463" s="103"/>
      <c r="C3463" s="103"/>
      <c r="D3463" s="103"/>
      <c r="E3463" s="103"/>
    </row>
    <row r="3464" spans="1:5" x14ac:dyDescent="0.2">
      <c r="A3464" s="102"/>
      <c r="B3464" s="103"/>
      <c r="C3464" s="103"/>
      <c r="D3464" s="103"/>
      <c r="E3464" s="103"/>
    </row>
    <row r="3465" spans="1:5" x14ac:dyDescent="0.2">
      <c r="A3465" s="102"/>
      <c r="B3465" s="103"/>
      <c r="C3465" s="103"/>
      <c r="D3465" s="103"/>
      <c r="E3465" s="103"/>
    </row>
    <row r="3466" spans="1:5" x14ac:dyDescent="0.2">
      <c r="A3466" s="102"/>
      <c r="B3466" s="103"/>
      <c r="C3466" s="103"/>
      <c r="D3466" s="103"/>
      <c r="E3466" s="103"/>
    </row>
    <row r="3467" spans="1:5" x14ac:dyDescent="0.2">
      <c r="A3467" s="102"/>
      <c r="B3467" s="103"/>
      <c r="C3467" s="103"/>
      <c r="D3467" s="103"/>
      <c r="E3467" s="103"/>
    </row>
    <row r="3468" spans="1:5" x14ac:dyDescent="0.2">
      <c r="A3468" s="102"/>
      <c r="B3468" s="103"/>
      <c r="C3468" s="103"/>
      <c r="D3468" s="103"/>
      <c r="E3468" s="103"/>
    </row>
    <row r="3469" spans="1:5" x14ac:dyDescent="0.2">
      <c r="A3469" s="102"/>
      <c r="B3469" s="103"/>
      <c r="C3469" s="103"/>
      <c r="D3469" s="103"/>
      <c r="E3469" s="103"/>
    </row>
    <row r="3470" spans="1:5" x14ac:dyDescent="0.2">
      <c r="A3470" s="102"/>
      <c r="B3470" s="103"/>
      <c r="C3470" s="103"/>
      <c r="D3470" s="103"/>
      <c r="E3470" s="103"/>
    </row>
    <row r="3471" spans="1:5" x14ac:dyDescent="0.2">
      <c r="A3471" s="102"/>
      <c r="B3471" s="103"/>
      <c r="C3471" s="103"/>
      <c r="D3471" s="103"/>
      <c r="E3471" s="103"/>
    </row>
    <row r="3472" spans="1:5" x14ac:dyDescent="0.2">
      <c r="A3472" s="102"/>
      <c r="B3472" s="103"/>
      <c r="C3472" s="103"/>
      <c r="D3472" s="103"/>
      <c r="E3472" s="103"/>
    </row>
    <row r="3473" spans="1:5" x14ac:dyDescent="0.2">
      <c r="A3473" s="102"/>
      <c r="B3473" s="103"/>
      <c r="C3473" s="103"/>
      <c r="D3473" s="103"/>
      <c r="E3473" s="103"/>
    </row>
    <row r="3474" spans="1:5" x14ac:dyDescent="0.2">
      <c r="A3474" s="102"/>
      <c r="B3474" s="103"/>
      <c r="C3474" s="103"/>
      <c r="D3474" s="103"/>
      <c r="E3474" s="103"/>
    </row>
    <row r="3475" spans="1:5" x14ac:dyDescent="0.2">
      <c r="A3475" s="102"/>
      <c r="B3475" s="103"/>
      <c r="C3475" s="103"/>
      <c r="D3475" s="103"/>
      <c r="E3475" s="103"/>
    </row>
    <row r="3476" spans="1:5" x14ac:dyDescent="0.2">
      <c r="A3476" s="102"/>
      <c r="B3476" s="103"/>
      <c r="C3476" s="103"/>
      <c r="D3476" s="103"/>
      <c r="E3476" s="103"/>
    </row>
    <row r="3477" spans="1:5" x14ac:dyDescent="0.2">
      <c r="A3477" s="102"/>
      <c r="B3477" s="103"/>
      <c r="C3477" s="103"/>
      <c r="D3477" s="103"/>
      <c r="E3477" s="103"/>
    </row>
    <row r="3478" spans="1:5" x14ac:dyDescent="0.2">
      <c r="A3478" s="102"/>
      <c r="B3478" s="103"/>
      <c r="C3478" s="103"/>
      <c r="D3478" s="103"/>
      <c r="E3478" s="103"/>
    </row>
    <row r="3479" spans="1:5" x14ac:dyDescent="0.2">
      <c r="A3479" s="102"/>
      <c r="B3479" s="103"/>
      <c r="C3479" s="103"/>
      <c r="D3479" s="103"/>
      <c r="E3479" s="103"/>
    </row>
    <row r="3480" spans="1:5" x14ac:dyDescent="0.2">
      <c r="A3480" s="102"/>
      <c r="B3480" s="103"/>
      <c r="C3480" s="103"/>
      <c r="D3480" s="103"/>
      <c r="E3480" s="103"/>
    </row>
    <row r="3481" spans="1:5" x14ac:dyDescent="0.2">
      <c r="A3481" s="102"/>
      <c r="B3481" s="103"/>
      <c r="C3481" s="103"/>
      <c r="D3481" s="103"/>
      <c r="E3481" s="103"/>
    </row>
    <row r="3482" spans="1:5" x14ac:dyDescent="0.2">
      <c r="A3482" s="102"/>
      <c r="B3482" s="103"/>
      <c r="C3482" s="103"/>
      <c r="D3482" s="103"/>
      <c r="E3482" s="103"/>
    </row>
    <row r="3483" spans="1:5" x14ac:dyDescent="0.2">
      <c r="A3483" s="102"/>
      <c r="B3483" s="103"/>
      <c r="C3483" s="103"/>
      <c r="D3483" s="103"/>
      <c r="E3483" s="103"/>
    </row>
    <row r="3484" spans="1:5" x14ac:dyDescent="0.2">
      <c r="A3484" s="102"/>
      <c r="B3484" s="103"/>
      <c r="C3484" s="103"/>
      <c r="D3484" s="103"/>
      <c r="E3484" s="103"/>
    </row>
    <row r="3485" spans="1:5" x14ac:dyDescent="0.2">
      <c r="A3485" s="102"/>
      <c r="B3485" s="103"/>
      <c r="C3485" s="103"/>
      <c r="D3485" s="103"/>
      <c r="E3485" s="103"/>
    </row>
    <row r="3486" spans="1:5" x14ac:dyDescent="0.2">
      <c r="A3486" s="102"/>
      <c r="B3486" s="103"/>
      <c r="C3486" s="103"/>
      <c r="D3486" s="103"/>
      <c r="E3486" s="103"/>
    </row>
    <row r="3487" spans="1:5" x14ac:dyDescent="0.2">
      <c r="A3487" s="102"/>
      <c r="B3487" s="103"/>
      <c r="C3487" s="103"/>
      <c r="D3487" s="103"/>
      <c r="E3487" s="103"/>
    </row>
    <row r="3488" spans="1:5" x14ac:dyDescent="0.2">
      <c r="A3488" s="102"/>
      <c r="B3488" s="103"/>
      <c r="C3488" s="103"/>
      <c r="D3488" s="103"/>
      <c r="E3488" s="103"/>
    </row>
    <row r="3489" spans="1:5" x14ac:dyDescent="0.2">
      <c r="A3489" s="102"/>
      <c r="B3489" s="103"/>
      <c r="C3489" s="103"/>
      <c r="D3489" s="103"/>
      <c r="E3489" s="103"/>
    </row>
    <row r="3490" spans="1:5" x14ac:dyDescent="0.2">
      <c r="A3490" s="102"/>
      <c r="B3490" s="103"/>
      <c r="C3490" s="103"/>
      <c r="D3490" s="103"/>
      <c r="E3490" s="103"/>
    </row>
    <row r="3491" spans="1:5" x14ac:dyDescent="0.2">
      <c r="A3491" s="102"/>
      <c r="B3491" s="103"/>
      <c r="C3491" s="103"/>
      <c r="D3491" s="103"/>
      <c r="E3491" s="103"/>
    </row>
    <row r="3492" spans="1:5" x14ac:dyDescent="0.2">
      <c r="A3492" s="102"/>
      <c r="B3492" s="103"/>
      <c r="C3492" s="103"/>
      <c r="D3492" s="103"/>
      <c r="E3492" s="103"/>
    </row>
    <row r="3493" spans="1:5" x14ac:dyDescent="0.2">
      <c r="A3493" s="102"/>
      <c r="B3493" s="103"/>
      <c r="C3493" s="103"/>
      <c r="D3493" s="103"/>
      <c r="E3493" s="103"/>
    </row>
    <row r="3494" spans="1:5" x14ac:dyDescent="0.2">
      <c r="A3494" s="102"/>
      <c r="B3494" s="103"/>
      <c r="C3494" s="103"/>
      <c r="D3494" s="103"/>
      <c r="E3494" s="103"/>
    </row>
    <row r="3495" spans="1:5" x14ac:dyDescent="0.2">
      <c r="A3495" s="102"/>
      <c r="B3495" s="103"/>
      <c r="C3495" s="103"/>
      <c r="D3495" s="103"/>
      <c r="E3495" s="103"/>
    </row>
    <row r="3496" spans="1:5" x14ac:dyDescent="0.2">
      <c r="A3496" s="102"/>
      <c r="B3496" s="103"/>
      <c r="C3496" s="103"/>
      <c r="D3496" s="103"/>
      <c r="E3496" s="103"/>
    </row>
    <row r="3497" spans="1:5" x14ac:dyDescent="0.2">
      <c r="A3497" s="102"/>
      <c r="B3497" s="103"/>
      <c r="C3497" s="103"/>
      <c r="D3497" s="103"/>
      <c r="E3497" s="103"/>
    </row>
    <row r="3498" spans="1:5" x14ac:dyDescent="0.2">
      <c r="A3498" s="102"/>
      <c r="B3498" s="103"/>
      <c r="C3498" s="103"/>
      <c r="D3498" s="103"/>
      <c r="E3498" s="103"/>
    </row>
    <row r="3499" spans="1:5" x14ac:dyDescent="0.2">
      <c r="A3499" s="102"/>
      <c r="B3499" s="103"/>
      <c r="C3499" s="103"/>
      <c r="D3499" s="103"/>
      <c r="E3499" s="103"/>
    </row>
    <row r="3500" spans="1:5" x14ac:dyDescent="0.2">
      <c r="A3500" s="102"/>
      <c r="B3500" s="103"/>
      <c r="C3500" s="103"/>
      <c r="D3500" s="103"/>
      <c r="E3500" s="103"/>
    </row>
    <row r="3501" spans="1:5" x14ac:dyDescent="0.2">
      <c r="A3501" s="102"/>
      <c r="B3501" s="103"/>
      <c r="C3501" s="103"/>
      <c r="D3501" s="103"/>
      <c r="E3501" s="103"/>
    </row>
    <row r="3502" spans="1:5" x14ac:dyDescent="0.2">
      <c r="A3502" s="102"/>
      <c r="B3502" s="103"/>
      <c r="C3502" s="103"/>
      <c r="D3502" s="103"/>
      <c r="E3502" s="103"/>
    </row>
    <row r="3503" spans="1:5" x14ac:dyDescent="0.2">
      <c r="A3503" s="102"/>
      <c r="B3503" s="103"/>
      <c r="C3503" s="103"/>
      <c r="D3503" s="103"/>
      <c r="E3503" s="103"/>
    </row>
    <row r="3504" spans="1:5" x14ac:dyDescent="0.2">
      <c r="A3504" s="102"/>
      <c r="B3504" s="103"/>
      <c r="C3504" s="103"/>
      <c r="D3504" s="103"/>
      <c r="E3504" s="103"/>
    </row>
    <row r="3505" spans="1:5" x14ac:dyDescent="0.2">
      <c r="A3505" s="102"/>
      <c r="B3505" s="103"/>
      <c r="C3505" s="103"/>
      <c r="D3505" s="103"/>
      <c r="E3505" s="103"/>
    </row>
    <row r="3506" spans="1:5" x14ac:dyDescent="0.2">
      <c r="A3506" s="102"/>
      <c r="B3506" s="103"/>
      <c r="C3506" s="103"/>
      <c r="D3506" s="103"/>
      <c r="E3506" s="103"/>
    </row>
    <row r="3507" spans="1:5" x14ac:dyDescent="0.2">
      <c r="A3507" s="102"/>
      <c r="B3507" s="103"/>
      <c r="C3507" s="103"/>
      <c r="D3507" s="103"/>
      <c r="E3507" s="103"/>
    </row>
    <row r="3508" spans="1:5" x14ac:dyDescent="0.2">
      <c r="A3508" s="102"/>
      <c r="B3508" s="103"/>
      <c r="C3508" s="103"/>
      <c r="D3508" s="103"/>
      <c r="E3508" s="103"/>
    </row>
    <row r="3509" spans="1:5" x14ac:dyDescent="0.2">
      <c r="A3509" s="102"/>
      <c r="B3509" s="103"/>
      <c r="C3509" s="103"/>
      <c r="D3509" s="103"/>
      <c r="E3509" s="103"/>
    </row>
    <row r="3510" spans="1:5" x14ac:dyDescent="0.2">
      <c r="A3510" s="102"/>
      <c r="B3510" s="103"/>
      <c r="C3510" s="103"/>
      <c r="D3510" s="103"/>
      <c r="E3510" s="103"/>
    </row>
    <row r="3511" spans="1:5" x14ac:dyDescent="0.2">
      <c r="A3511" s="102"/>
      <c r="B3511" s="103"/>
      <c r="C3511" s="103"/>
      <c r="D3511" s="103"/>
      <c r="E3511" s="103"/>
    </row>
    <row r="3512" spans="1:5" x14ac:dyDescent="0.2">
      <c r="A3512" s="102"/>
      <c r="B3512" s="103"/>
      <c r="C3512" s="103"/>
      <c r="D3512" s="103"/>
      <c r="E3512" s="103"/>
    </row>
    <row r="3513" spans="1:5" x14ac:dyDescent="0.2">
      <c r="A3513" s="102"/>
      <c r="B3513" s="103"/>
      <c r="C3513" s="103"/>
      <c r="D3513" s="103"/>
      <c r="E3513" s="103"/>
    </row>
    <row r="3514" spans="1:5" x14ac:dyDescent="0.2">
      <c r="A3514" s="102"/>
      <c r="B3514" s="103"/>
      <c r="C3514" s="103"/>
      <c r="D3514" s="103"/>
      <c r="E3514" s="103"/>
    </row>
    <row r="3515" spans="1:5" x14ac:dyDescent="0.2">
      <c r="A3515" s="102"/>
      <c r="B3515" s="103"/>
      <c r="C3515" s="103"/>
      <c r="D3515" s="103"/>
      <c r="E3515" s="103"/>
    </row>
    <row r="3516" spans="1:5" x14ac:dyDescent="0.2">
      <c r="A3516" s="102"/>
      <c r="B3516" s="103"/>
      <c r="C3516" s="103"/>
      <c r="D3516" s="103"/>
      <c r="E3516" s="103"/>
    </row>
    <row r="3517" spans="1:5" x14ac:dyDescent="0.2">
      <c r="A3517" s="102"/>
      <c r="B3517" s="103"/>
      <c r="C3517" s="103"/>
      <c r="D3517" s="103"/>
      <c r="E3517" s="103"/>
    </row>
    <row r="3518" spans="1:5" x14ac:dyDescent="0.2">
      <c r="A3518" s="102"/>
      <c r="B3518" s="103"/>
      <c r="C3518" s="103"/>
      <c r="D3518" s="103"/>
      <c r="E3518" s="103"/>
    </row>
    <row r="3519" spans="1:5" x14ac:dyDescent="0.2">
      <c r="A3519" s="102"/>
      <c r="B3519" s="103"/>
      <c r="C3519" s="103"/>
      <c r="D3519" s="103"/>
      <c r="E3519" s="103"/>
    </row>
    <row r="3520" spans="1:5" x14ac:dyDescent="0.2">
      <c r="A3520" s="102"/>
      <c r="B3520" s="103"/>
      <c r="C3520" s="103"/>
      <c r="D3520" s="103"/>
      <c r="E3520" s="103"/>
    </row>
    <row r="3521" spans="1:5" x14ac:dyDescent="0.2">
      <c r="A3521" s="102"/>
      <c r="B3521" s="103"/>
      <c r="C3521" s="103"/>
      <c r="D3521" s="103"/>
      <c r="E3521" s="103"/>
    </row>
    <row r="3522" spans="1:5" x14ac:dyDescent="0.2">
      <c r="A3522" s="102"/>
      <c r="B3522" s="103"/>
      <c r="C3522" s="103"/>
      <c r="D3522" s="103"/>
      <c r="E3522" s="103"/>
    </row>
    <row r="3523" spans="1:5" x14ac:dyDescent="0.2">
      <c r="A3523" s="102"/>
      <c r="B3523" s="103"/>
      <c r="C3523" s="103"/>
      <c r="D3523" s="103"/>
      <c r="E3523" s="103"/>
    </row>
    <row r="3524" spans="1:5" x14ac:dyDescent="0.2">
      <c r="A3524" s="102"/>
      <c r="B3524" s="103"/>
      <c r="C3524" s="103"/>
      <c r="D3524" s="103"/>
      <c r="E3524" s="103"/>
    </row>
    <row r="3525" spans="1:5" x14ac:dyDescent="0.2">
      <c r="A3525" s="102"/>
      <c r="B3525" s="103"/>
      <c r="C3525" s="103"/>
      <c r="D3525" s="103"/>
      <c r="E3525" s="103"/>
    </row>
    <row r="3526" spans="1:5" x14ac:dyDescent="0.2">
      <c r="A3526" s="102"/>
      <c r="B3526" s="103"/>
      <c r="C3526" s="103"/>
      <c r="D3526" s="103"/>
      <c r="E3526" s="103"/>
    </row>
    <row r="3527" spans="1:5" x14ac:dyDescent="0.2">
      <c r="A3527" s="102"/>
      <c r="B3527" s="103"/>
      <c r="C3527" s="103"/>
      <c r="D3527" s="103"/>
      <c r="E3527" s="103"/>
    </row>
    <row r="3528" spans="1:5" x14ac:dyDescent="0.2">
      <c r="A3528" s="102"/>
      <c r="B3528" s="103"/>
      <c r="C3528" s="103"/>
      <c r="D3528" s="103"/>
      <c r="E3528" s="103"/>
    </row>
    <row r="3529" spans="1:5" x14ac:dyDescent="0.2">
      <c r="A3529" s="102"/>
      <c r="B3529" s="103"/>
      <c r="C3529" s="103"/>
      <c r="D3529" s="103"/>
      <c r="E3529" s="103"/>
    </row>
    <row r="3530" spans="1:5" x14ac:dyDescent="0.2">
      <c r="A3530" s="102"/>
      <c r="B3530" s="103"/>
      <c r="C3530" s="103"/>
      <c r="D3530" s="103"/>
      <c r="E3530" s="103"/>
    </row>
    <row r="3531" spans="1:5" x14ac:dyDescent="0.2">
      <c r="A3531" s="102"/>
      <c r="B3531" s="103"/>
      <c r="C3531" s="103"/>
      <c r="D3531" s="103"/>
      <c r="E3531" s="103"/>
    </row>
    <row r="3532" spans="1:5" x14ac:dyDescent="0.2">
      <c r="A3532" s="102"/>
      <c r="B3532" s="103"/>
      <c r="C3532" s="103"/>
      <c r="D3532" s="103"/>
      <c r="E3532" s="103"/>
    </row>
    <row r="3533" spans="1:5" x14ac:dyDescent="0.2">
      <c r="A3533" s="102"/>
      <c r="B3533" s="103"/>
      <c r="C3533" s="103"/>
      <c r="D3533" s="103"/>
      <c r="E3533" s="103"/>
    </row>
    <row r="3534" spans="1:5" x14ac:dyDescent="0.2">
      <c r="A3534" s="102"/>
      <c r="B3534" s="103"/>
      <c r="C3534" s="103"/>
      <c r="D3534" s="103"/>
      <c r="E3534" s="103"/>
    </row>
    <row r="3535" spans="1:5" x14ac:dyDescent="0.2">
      <c r="A3535" s="102"/>
      <c r="B3535" s="103"/>
      <c r="C3535" s="103"/>
      <c r="D3535" s="103"/>
      <c r="E3535" s="103"/>
    </row>
    <row r="3536" spans="1:5" x14ac:dyDescent="0.2">
      <c r="A3536" s="102"/>
      <c r="B3536" s="103"/>
      <c r="C3536" s="103"/>
      <c r="D3536" s="103"/>
      <c r="E3536" s="103"/>
    </row>
    <row r="3537" spans="1:5" x14ac:dyDescent="0.2">
      <c r="A3537" s="102"/>
      <c r="B3537" s="103"/>
      <c r="C3537" s="103"/>
      <c r="D3537" s="103"/>
      <c r="E3537" s="103"/>
    </row>
    <row r="3538" spans="1:5" x14ac:dyDescent="0.2">
      <c r="A3538" s="102"/>
      <c r="B3538" s="103"/>
      <c r="C3538" s="103"/>
      <c r="D3538" s="103"/>
      <c r="E3538" s="103"/>
    </row>
    <row r="3539" spans="1:5" x14ac:dyDescent="0.2">
      <c r="A3539" s="102"/>
      <c r="B3539" s="103"/>
      <c r="C3539" s="103"/>
      <c r="D3539" s="103"/>
      <c r="E3539" s="103"/>
    </row>
    <row r="3540" spans="1:5" x14ac:dyDescent="0.2">
      <c r="A3540" s="102"/>
      <c r="B3540" s="103"/>
      <c r="C3540" s="103"/>
      <c r="D3540" s="103"/>
      <c r="E3540" s="103"/>
    </row>
    <row r="3541" spans="1:5" x14ac:dyDescent="0.2">
      <c r="A3541" s="102"/>
      <c r="B3541" s="103"/>
      <c r="C3541" s="103"/>
      <c r="D3541" s="103"/>
      <c r="E3541" s="103"/>
    </row>
    <row r="3542" spans="1:5" x14ac:dyDescent="0.2">
      <c r="A3542" s="102"/>
      <c r="B3542" s="103"/>
      <c r="C3542" s="103"/>
      <c r="D3542" s="103"/>
      <c r="E3542" s="103"/>
    </row>
    <row r="3543" spans="1:5" x14ac:dyDescent="0.2">
      <c r="A3543" s="102"/>
      <c r="B3543" s="103"/>
      <c r="C3543" s="103"/>
      <c r="D3543" s="103"/>
      <c r="E3543" s="103"/>
    </row>
    <row r="3544" spans="1:5" x14ac:dyDescent="0.2">
      <c r="A3544" s="102"/>
      <c r="B3544" s="103"/>
      <c r="C3544" s="103"/>
      <c r="D3544" s="103"/>
      <c r="E3544" s="103"/>
    </row>
    <row r="3545" spans="1:5" x14ac:dyDescent="0.2">
      <c r="A3545" s="102"/>
      <c r="B3545" s="103"/>
      <c r="C3545" s="103"/>
      <c r="D3545" s="103"/>
      <c r="E3545" s="103"/>
    </row>
    <row r="3546" spans="1:5" x14ac:dyDescent="0.2">
      <c r="A3546" s="102"/>
      <c r="B3546" s="103"/>
      <c r="C3546" s="103"/>
      <c r="D3546" s="103"/>
      <c r="E3546" s="103"/>
    </row>
    <row r="3547" spans="1:5" x14ac:dyDescent="0.2">
      <c r="A3547" s="102"/>
      <c r="B3547" s="103"/>
      <c r="C3547" s="103"/>
      <c r="D3547" s="103"/>
      <c r="E3547" s="103"/>
    </row>
    <row r="3548" spans="1:5" x14ac:dyDescent="0.2">
      <c r="A3548" s="102"/>
      <c r="B3548" s="103"/>
      <c r="C3548" s="103"/>
      <c r="D3548" s="103"/>
      <c r="E3548" s="103"/>
    </row>
    <row r="3549" spans="1:5" x14ac:dyDescent="0.2">
      <c r="A3549" s="102"/>
      <c r="B3549" s="103"/>
      <c r="C3549" s="103"/>
      <c r="D3549" s="103"/>
      <c r="E3549" s="103"/>
    </row>
    <row r="3550" spans="1:5" x14ac:dyDescent="0.2">
      <c r="A3550" s="102"/>
      <c r="B3550" s="103"/>
      <c r="C3550" s="103"/>
      <c r="D3550" s="103"/>
      <c r="E3550" s="103"/>
    </row>
    <row r="3551" spans="1:5" x14ac:dyDescent="0.2">
      <c r="A3551" s="102"/>
      <c r="B3551" s="103"/>
      <c r="C3551" s="103"/>
      <c r="D3551" s="103"/>
      <c r="E3551" s="103"/>
    </row>
    <row r="3552" spans="1:5" x14ac:dyDescent="0.2">
      <c r="A3552" s="102"/>
      <c r="B3552" s="103"/>
      <c r="C3552" s="103"/>
      <c r="D3552" s="103"/>
      <c r="E3552" s="103"/>
    </row>
    <row r="3553" spans="1:5" x14ac:dyDescent="0.2">
      <c r="A3553" s="102"/>
      <c r="B3553" s="103"/>
      <c r="C3553" s="103"/>
      <c r="D3553" s="103"/>
      <c r="E3553" s="103"/>
    </row>
    <row r="3554" spans="1:5" x14ac:dyDescent="0.2">
      <c r="A3554" s="102"/>
      <c r="B3554" s="103"/>
      <c r="C3554" s="103"/>
      <c r="D3554" s="103"/>
      <c r="E3554" s="103"/>
    </row>
    <row r="3555" spans="1:5" x14ac:dyDescent="0.2">
      <c r="A3555" s="102"/>
      <c r="B3555" s="103"/>
      <c r="C3555" s="103"/>
      <c r="D3555" s="103"/>
      <c r="E3555" s="103"/>
    </row>
    <row r="3556" spans="1:5" x14ac:dyDescent="0.2">
      <c r="A3556" s="102"/>
      <c r="B3556" s="103"/>
      <c r="C3556" s="103"/>
      <c r="D3556" s="103"/>
      <c r="E3556" s="103"/>
    </row>
    <row r="3557" spans="1:5" x14ac:dyDescent="0.2">
      <c r="A3557" s="102"/>
      <c r="B3557" s="103"/>
      <c r="C3557" s="103"/>
      <c r="D3557" s="103"/>
      <c r="E3557" s="103"/>
    </row>
    <row r="3558" spans="1:5" x14ac:dyDescent="0.2">
      <c r="A3558" s="102"/>
      <c r="B3558" s="103"/>
      <c r="C3558" s="103"/>
      <c r="D3558" s="103"/>
      <c r="E3558" s="103"/>
    </row>
    <row r="3559" spans="1:5" x14ac:dyDescent="0.2">
      <c r="A3559" s="102"/>
      <c r="B3559" s="103"/>
      <c r="C3559" s="103"/>
      <c r="D3559" s="103"/>
      <c r="E3559" s="103"/>
    </row>
    <row r="3560" spans="1:5" x14ac:dyDescent="0.2">
      <c r="A3560" s="102"/>
      <c r="B3560" s="103"/>
      <c r="C3560" s="103"/>
      <c r="D3560" s="103"/>
      <c r="E3560" s="103"/>
    </row>
    <row r="3561" spans="1:5" x14ac:dyDescent="0.2">
      <c r="A3561" s="102"/>
      <c r="B3561" s="103"/>
      <c r="C3561" s="103"/>
      <c r="D3561" s="103"/>
      <c r="E3561" s="103"/>
    </row>
    <row r="3562" spans="1:5" x14ac:dyDescent="0.2">
      <c r="A3562" s="102"/>
      <c r="B3562" s="103"/>
      <c r="C3562" s="103"/>
      <c r="D3562" s="103"/>
      <c r="E3562" s="103"/>
    </row>
    <row r="3563" spans="1:5" x14ac:dyDescent="0.2">
      <c r="A3563" s="102"/>
      <c r="B3563" s="103"/>
      <c r="C3563" s="103"/>
      <c r="D3563" s="103"/>
      <c r="E3563" s="103"/>
    </row>
    <row r="3564" spans="1:5" x14ac:dyDescent="0.2">
      <c r="A3564" s="102"/>
      <c r="B3564" s="103"/>
      <c r="C3564" s="103"/>
      <c r="D3564" s="103"/>
      <c r="E3564" s="103"/>
    </row>
    <row r="3565" spans="1:5" x14ac:dyDescent="0.2">
      <c r="A3565" s="102"/>
      <c r="B3565" s="103"/>
      <c r="C3565" s="103"/>
      <c r="D3565" s="103"/>
      <c r="E3565" s="103"/>
    </row>
    <row r="3566" spans="1:5" x14ac:dyDescent="0.2">
      <c r="A3566" s="102"/>
      <c r="B3566" s="103"/>
      <c r="C3566" s="103"/>
      <c r="D3566" s="103"/>
      <c r="E3566" s="103"/>
    </row>
    <row r="3567" spans="1:5" x14ac:dyDescent="0.2">
      <c r="A3567" s="102"/>
      <c r="B3567" s="103"/>
      <c r="C3567" s="103"/>
      <c r="D3567" s="103"/>
      <c r="E3567" s="103"/>
    </row>
    <row r="3568" spans="1:5" x14ac:dyDescent="0.2">
      <c r="A3568" s="102"/>
      <c r="B3568" s="103"/>
      <c r="C3568" s="103"/>
      <c r="D3568" s="103"/>
      <c r="E3568" s="103"/>
    </row>
    <row r="3569" spans="1:5" x14ac:dyDescent="0.2">
      <c r="A3569" s="102"/>
      <c r="B3569" s="103"/>
      <c r="C3569" s="103"/>
      <c r="D3569" s="103"/>
      <c r="E3569" s="103"/>
    </row>
    <row r="3570" spans="1:5" x14ac:dyDescent="0.2">
      <c r="A3570" s="102"/>
      <c r="B3570" s="103"/>
      <c r="C3570" s="103"/>
      <c r="D3570" s="103"/>
      <c r="E3570" s="103"/>
    </row>
    <row r="3571" spans="1:5" x14ac:dyDescent="0.2">
      <c r="A3571" s="102"/>
      <c r="B3571" s="103"/>
      <c r="C3571" s="103"/>
      <c r="D3571" s="103"/>
      <c r="E3571" s="103"/>
    </row>
    <row r="3572" spans="1:5" x14ac:dyDescent="0.2">
      <c r="A3572" s="102"/>
      <c r="B3572" s="103"/>
      <c r="C3572" s="103"/>
      <c r="D3572" s="103"/>
      <c r="E3572" s="103"/>
    </row>
    <row r="3573" spans="1:5" x14ac:dyDescent="0.2">
      <c r="A3573" s="102"/>
      <c r="B3573" s="103"/>
      <c r="C3573" s="103"/>
      <c r="D3573" s="103"/>
      <c r="E3573" s="103"/>
    </row>
    <row r="3574" spans="1:5" x14ac:dyDescent="0.2">
      <c r="A3574" s="102"/>
      <c r="B3574" s="103"/>
      <c r="C3574" s="103"/>
      <c r="D3574" s="103"/>
      <c r="E3574" s="103"/>
    </row>
    <row r="3575" spans="1:5" x14ac:dyDescent="0.2">
      <c r="A3575" s="102"/>
      <c r="B3575" s="103"/>
      <c r="C3575" s="103"/>
      <c r="D3575" s="103"/>
      <c r="E3575" s="103"/>
    </row>
    <row r="3576" spans="1:5" x14ac:dyDescent="0.2">
      <c r="A3576" s="102"/>
      <c r="B3576" s="103"/>
      <c r="C3576" s="103"/>
      <c r="D3576" s="103"/>
      <c r="E3576" s="103"/>
    </row>
    <row r="3577" spans="1:5" x14ac:dyDescent="0.2">
      <c r="A3577" s="102"/>
      <c r="B3577" s="103"/>
      <c r="C3577" s="103"/>
      <c r="D3577" s="103"/>
      <c r="E3577" s="103"/>
    </row>
    <row r="3578" spans="1:5" x14ac:dyDescent="0.2">
      <c r="A3578" s="102"/>
      <c r="B3578" s="103"/>
      <c r="C3578" s="103"/>
      <c r="D3578" s="103"/>
      <c r="E3578" s="103"/>
    </row>
    <row r="3579" spans="1:5" x14ac:dyDescent="0.2">
      <c r="A3579" s="102"/>
      <c r="B3579" s="103"/>
      <c r="C3579" s="103"/>
      <c r="D3579" s="103"/>
      <c r="E3579" s="103"/>
    </row>
    <row r="3580" spans="1:5" x14ac:dyDescent="0.2">
      <c r="A3580" s="102"/>
      <c r="B3580" s="103"/>
      <c r="C3580" s="103"/>
      <c r="D3580" s="103"/>
      <c r="E3580" s="103"/>
    </row>
    <row r="3581" spans="1:5" x14ac:dyDescent="0.2">
      <c r="A3581" s="102"/>
      <c r="B3581" s="103"/>
      <c r="C3581" s="103"/>
      <c r="D3581" s="103"/>
      <c r="E3581" s="103"/>
    </row>
    <row r="3582" spans="1:5" x14ac:dyDescent="0.2">
      <c r="A3582" s="102"/>
      <c r="B3582" s="103"/>
      <c r="C3582" s="103"/>
      <c r="D3582" s="103"/>
      <c r="E3582" s="103"/>
    </row>
    <row r="3583" spans="1:5" x14ac:dyDescent="0.2">
      <c r="A3583" s="102"/>
      <c r="B3583" s="103"/>
      <c r="C3583" s="103"/>
      <c r="D3583" s="103"/>
      <c r="E3583" s="103"/>
    </row>
    <row r="3584" spans="1:5" x14ac:dyDescent="0.2">
      <c r="A3584" s="102"/>
      <c r="B3584" s="103"/>
      <c r="C3584" s="103"/>
      <c r="D3584" s="103"/>
      <c r="E3584" s="103"/>
    </row>
    <row r="3585" spans="1:5" x14ac:dyDescent="0.2">
      <c r="A3585" s="102"/>
      <c r="B3585" s="103"/>
      <c r="C3585" s="103"/>
      <c r="D3585" s="103"/>
      <c r="E3585" s="103"/>
    </row>
    <row r="3586" spans="1:5" x14ac:dyDescent="0.2">
      <c r="A3586" s="102"/>
      <c r="B3586" s="103"/>
      <c r="C3586" s="103"/>
      <c r="D3586" s="103"/>
      <c r="E3586" s="103"/>
    </row>
    <row r="3587" spans="1:5" x14ac:dyDescent="0.2">
      <c r="A3587" s="102"/>
      <c r="B3587" s="103"/>
      <c r="C3587" s="103"/>
      <c r="D3587" s="103"/>
      <c r="E3587" s="103"/>
    </row>
    <row r="3588" spans="1:5" x14ac:dyDescent="0.2">
      <c r="A3588" s="102"/>
      <c r="B3588" s="103"/>
      <c r="C3588" s="103"/>
      <c r="D3588" s="103"/>
      <c r="E3588" s="103"/>
    </row>
    <row r="3589" spans="1:5" x14ac:dyDescent="0.2">
      <c r="A3589" s="102"/>
      <c r="B3589" s="103"/>
      <c r="C3589" s="103"/>
      <c r="D3589" s="103"/>
      <c r="E3589" s="103"/>
    </row>
    <row r="3590" spans="1:5" x14ac:dyDescent="0.2">
      <c r="A3590" s="102"/>
      <c r="B3590" s="103"/>
      <c r="C3590" s="103"/>
      <c r="D3590" s="103"/>
      <c r="E3590" s="103"/>
    </row>
    <row r="3591" spans="1:5" x14ac:dyDescent="0.2">
      <c r="A3591" s="102"/>
      <c r="B3591" s="103"/>
      <c r="C3591" s="103"/>
      <c r="D3591" s="103"/>
      <c r="E3591" s="103"/>
    </row>
    <row r="3592" spans="1:5" x14ac:dyDescent="0.2">
      <c r="A3592" s="102"/>
      <c r="B3592" s="103"/>
      <c r="C3592" s="103"/>
      <c r="D3592" s="103"/>
      <c r="E3592" s="103"/>
    </row>
    <row r="3593" spans="1:5" x14ac:dyDescent="0.2">
      <c r="A3593" s="102"/>
      <c r="B3593" s="103"/>
      <c r="C3593" s="103"/>
      <c r="D3593" s="103"/>
      <c r="E3593" s="103"/>
    </row>
    <row r="3594" spans="1:5" x14ac:dyDescent="0.2">
      <c r="A3594" s="102"/>
      <c r="B3594" s="103"/>
      <c r="C3594" s="103"/>
      <c r="D3594" s="103"/>
      <c r="E3594" s="103"/>
    </row>
    <row r="3595" spans="1:5" x14ac:dyDescent="0.2">
      <c r="A3595" s="102"/>
      <c r="B3595" s="103"/>
      <c r="C3595" s="103"/>
      <c r="D3595" s="103"/>
      <c r="E3595" s="103"/>
    </row>
    <row r="3596" spans="1:5" x14ac:dyDescent="0.2">
      <c r="A3596" s="102"/>
      <c r="B3596" s="103"/>
      <c r="C3596" s="103"/>
      <c r="D3596" s="103"/>
      <c r="E3596" s="103"/>
    </row>
    <row r="3597" spans="1:5" x14ac:dyDescent="0.2">
      <c r="A3597" s="102"/>
      <c r="B3597" s="103"/>
      <c r="C3597" s="103"/>
      <c r="D3597" s="103"/>
      <c r="E3597" s="103"/>
    </row>
    <row r="3598" spans="1:5" x14ac:dyDescent="0.2">
      <c r="A3598" s="102"/>
      <c r="B3598" s="103"/>
      <c r="C3598" s="103"/>
      <c r="D3598" s="103"/>
      <c r="E3598" s="103"/>
    </row>
    <row r="3599" spans="1:5" x14ac:dyDescent="0.2">
      <c r="A3599" s="102"/>
      <c r="B3599" s="103"/>
      <c r="C3599" s="103"/>
      <c r="D3599" s="103"/>
      <c r="E3599" s="103"/>
    </row>
    <row r="3600" spans="1:5" x14ac:dyDescent="0.2">
      <c r="A3600" s="102"/>
      <c r="B3600" s="103"/>
      <c r="C3600" s="103"/>
      <c r="D3600" s="103"/>
      <c r="E3600" s="103"/>
    </row>
    <row r="3601" spans="1:5" x14ac:dyDescent="0.2">
      <c r="A3601" s="102"/>
      <c r="B3601" s="103"/>
      <c r="C3601" s="103"/>
      <c r="D3601" s="103"/>
      <c r="E3601" s="103"/>
    </row>
    <row r="3602" spans="1:5" x14ac:dyDescent="0.2">
      <c r="A3602" s="102"/>
      <c r="B3602" s="103"/>
      <c r="C3602" s="103"/>
      <c r="D3602" s="103"/>
      <c r="E3602" s="103"/>
    </row>
    <row r="3603" spans="1:5" x14ac:dyDescent="0.2">
      <c r="A3603" s="102"/>
      <c r="B3603" s="103"/>
      <c r="C3603" s="103"/>
      <c r="D3603" s="103"/>
      <c r="E3603" s="103"/>
    </row>
    <row r="3604" spans="1:5" x14ac:dyDescent="0.2">
      <c r="A3604" s="102"/>
      <c r="B3604" s="103"/>
      <c r="C3604" s="103"/>
      <c r="D3604" s="103"/>
      <c r="E3604" s="103"/>
    </row>
    <row r="3605" spans="1:5" x14ac:dyDescent="0.2">
      <c r="A3605" s="102"/>
      <c r="B3605" s="103"/>
      <c r="C3605" s="103"/>
      <c r="D3605" s="103"/>
      <c r="E3605" s="103"/>
    </row>
    <row r="3606" spans="1:5" x14ac:dyDescent="0.2">
      <c r="A3606" s="102"/>
      <c r="B3606" s="103"/>
      <c r="C3606" s="103"/>
      <c r="D3606" s="103"/>
      <c r="E3606" s="103"/>
    </row>
    <row r="3607" spans="1:5" x14ac:dyDescent="0.2">
      <c r="A3607" s="102"/>
      <c r="B3607" s="103"/>
      <c r="C3607" s="103"/>
      <c r="D3607" s="103"/>
      <c r="E3607" s="103"/>
    </row>
    <row r="3608" spans="1:5" x14ac:dyDescent="0.2">
      <c r="A3608" s="102"/>
      <c r="B3608" s="103"/>
      <c r="C3608" s="103"/>
      <c r="D3608" s="103"/>
      <c r="E3608" s="103"/>
    </row>
    <row r="3609" spans="1:5" x14ac:dyDescent="0.2">
      <c r="A3609" s="102"/>
      <c r="B3609" s="103"/>
      <c r="C3609" s="103"/>
      <c r="D3609" s="103"/>
      <c r="E3609" s="103"/>
    </row>
    <row r="3610" spans="1:5" x14ac:dyDescent="0.2">
      <c r="A3610" s="102"/>
      <c r="B3610" s="103"/>
      <c r="C3610" s="103"/>
      <c r="D3610" s="103"/>
      <c r="E3610" s="103"/>
    </row>
    <row r="3611" spans="1:5" x14ac:dyDescent="0.2">
      <c r="A3611" s="102"/>
      <c r="B3611" s="103"/>
      <c r="C3611" s="103"/>
      <c r="D3611" s="103"/>
      <c r="E3611" s="103"/>
    </row>
    <row r="3612" spans="1:5" x14ac:dyDescent="0.2">
      <c r="A3612" s="102"/>
      <c r="B3612" s="103"/>
      <c r="C3612" s="103"/>
      <c r="D3612" s="103"/>
      <c r="E3612" s="103"/>
    </row>
    <row r="3613" spans="1:5" x14ac:dyDescent="0.2">
      <c r="A3613" s="102"/>
      <c r="B3613" s="103"/>
      <c r="C3613" s="103"/>
      <c r="D3613" s="103"/>
      <c r="E3613" s="103"/>
    </row>
    <row r="3614" spans="1:5" x14ac:dyDescent="0.2">
      <c r="A3614" s="102"/>
      <c r="B3614" s="103"/>
      <c r="C3614" s="103"/>
      <c r="D3614" s="103"/>
      <c r="E3614" s="103"/>
    </row>
    <row r="3615" spans="1:5" x14ac:dyDescent="0.2">
      <c r="A3615" s="102"/>
      <c r="B3615" s="103"/>
      <c r="C3615" s="103"/>
      <c r="D3615" s="103"/>
      <c r="E3615" s="103"/>
    </row>
    <row r="3616" spans="1:5" x14ac:dyDescent="0.2">
      <c r="A3616" s="102"/>
      <c r="B3616" s="103"/>
      <c r="C3616" s="103"/>
      <c r="D3616" s="103"/>
      <c r="E3616" s="103"/>
    </row>
    <row r="3617" spans="1:5" x14ac:dyDescent="0.2">
      <c r="A3617" s="102"/>
      <c r="B3617" s="103"/>
      <c r="C3617" s="103"/>
      <c r="D3617" s="103"/>
      <c r="E3617" s="103"/>
    </row>
    <row r="3618" spans="1:5" x14ac:dyDescent="0.2">
      <c r="A3618" s="102"/>
      <c r="B3618" s="103"/>
      <c r="C3618" s="103"/>
      <c r="D3618" s="103"/>
      <c r="E3618" s="103"/>
    </row>
    <row r="3619" spans="1:5" x14ac:dyDescent="0.2">
      <c r="A3619" s="102"/>
      <c r="B3619" s="103"/>
      <c r="C3619" s="103"/>
      <c r="D3619" s="103"/>
      <c r="E3619" s="103"/>
    </row>
    <row r="3620" spans="1:5" x14ac:dyDescent="0.2">
      <c r="A3620" s="102"/>
      <c r="B3620" s="103"/>
      <c r="C3620" s="103"/>
      <c r="D3620" s="103"/>
      <c r="E3620" s="103"/>
    </row>
    <row r="3621" spans="1:5" x14ac:dyDescent="0.2">
      <c r="A3621" s="102"/>
      <c r="B3621" s="103"/>
      <c r="C3621" s="103"/>
      <c r="D3621" s="103"/>
      <c r="E3621" s="103"/>
    </row>
    <row r="3622" spans="1:5" x14ac:dyDescent="0.2">
      <c r="A3622" s="102"/>
      <c r="B3622" s="103"/>
      <c r="C3622" s="103"/>
      <c r="D3622" s="103"/>
      <c r="E3622" s="103"/>
    </row>
    <row r="3623" spans="1:5" x14ac:dyDescent="0.2">
      <c r="A3623" s="102"/>
      <c r="B3623" s="103"/>
      <c r="C3623" s="103"/>
      <c r="D3623" s="103"/>
      <c r="E3623" s="103"/>
    </row>
    <row r="3624" spans="1:5" x14ac:dyDescent="0.2">
      <c r="A3624" s="102"/>
      <c r="B3624" s="103"/>
      <c r="C3624" s="103"/>
      <c r="D3624" s="103"/>
      <c r="E3624" s="103"/>
    </row>
    <row r="3625" spans="1:5" x14ac:dyDescent="0.2">
      <c r="A3625" s="102"/>
      <c r="B3625" s="103"/>
      <c r="C3625" s="103"/>
      <c r="D3625" s="103"/>
      <c r="E3625" s="103"/>
    </row>
    <row r="3626" spans="1:5" x14ac:dyDescent="0.2">
      <c r="A3626" s="102"/>
      <c r="B3626" s="103"/>
      <c r="C3626" s="103"/>
      <c r="D3626" s="103"/>
      <c r="E3626" s="103"/>
    </row>
    <row r="3627" spans="1:5" x14ac:dyDescent="0.2">
      <c r="A3627" s="102"/>
      <c r="B3627" s="103"/>
      <c r="C3627" s="103"/>
      <c r="D3627" s="103"/>
      <c r="E3627" s="103"/>
    </row>
    <row r="3628" spans="1:5" x14ac:dyDescent="0.2">
      <c r="A3628" s="102"/>
      <c r="B3628" s="103"/>
      <c r="C3628" s="103"/>
      <c r="D3628" s="103"/>
      <c r="E3628" s="103"/>
    </row>
    <row r="3629" spans="1:5" x14ac:dyDescent="0.2">
      <c r="A3629" s="102"/>
      <c r="B3629" s="103"/>
      <c r="C3629" s="103"/>
      <c r="D3629" s="103"/>
      <c r="E3629" s="103"/>
    </row>
    <row r="3630" spans="1:5" x14ac:dyDescent="0.2">
      <c r="A3630" s="102"/>
      <c r="B3630" s="103"/>
      <c r="C3630" s="103"/>
      <c r="D3630" s="103"/>
      <c r="E3630" s="103"/>
    </row>
    <row r="3631" spans="1:5" x14ac:dyDescent="0.2">
      <c r="A3631" s="102"/>
      <c r="B3631" s="103"/>
      <c r="C3631" s="103"/>
      <c r="D3631" s="103"/>
      <c r="E3631" s="103"/>
    </row>
    <row r="3632" spans="1:5" x14ac:dyDescent="0.2">
      <c r="A3632" s="102"/>
      <c r="B3632" s="103"/>
      <c r="C3632" s="103"/>
      <c r="D3632" s="103"/>
      <c r="E3632" s="103"/>
    </row>
    <row r="3633" spans="1:5" x14ac:dyDescent="0.2">
      <c r="A3633" s="102"/>
      <c r="B3633" s="103"/>
      <c r="C3633" s="103"/>
      <c r="D3633" s="103"/>
      <c r="E3633" s="103"/>
    </row>
    <row r="3634" spans="1:5" x14ac:dyDescent="0.2">
      <c r="A3634" s="102"/>
      <c r="B3634" s="103"/>
      <c r="C3634" s="103"/>
      <c r="D3634" s="103"/>
      <c r="E3634" s="103"/>
    </row>
    <row r="3635" spans="1:5" x14ac:dyDescent="0.2">
      <c r="A3635" s="102"/>
      <c r="B3635" s="103"/>
      <c r="C3635" s="103"/>
      <c r="D3635" s="103"/>
      <c r="E3635" s="103"/>
    </row>
    <row r="3636" spans="1:5" x14ac:dyDescent="0.2">
      <c r="A3636" s="102"/>
      <c r="B3636" s="103"/>
      <c r="C3636" s="103"/>
      <c r="D3636" s="103"/>
      <c r="E3636" s="103"/>
    </row>
    <row r="3637" spans="1:5" x14ac:dyDescent="0.2">
      <c r="A3637" s="102"/>
      <c r="B3637" s="103"/>
      <c r="C3637" s="103"/>
      <c r="D3637" s="103"/>
      <c r="E3637" s="103"/>
    </row>
    <row r="3638" spans="1:5" x14ac:dyDescent="0.2">
      <c r="A3638" s="102"/>
      <c r="B3638" s="103"/>
      <c r="C3638" s="103"/>
      <c r="D3638" s="103"/>
      <c r="E3638" s="103"/>
    </row>
    <row r="3639" spans="1:5" x14ac:dyDescent="0.2">
      <c r="A3639" s="102"/>
      <c r="B3639" s="103"/>
      <c r="C3639" s="103"/>
      <c r="D3639" s="103"/>
      <c r="E3639" s="103"/>
    </row>
    <row r="3640" spans="1:5" x14ac:dyDescent="0.2">
      <c r="A3640" s="102"/>
      <c r="B3640" s="103"/>
      <c r="C3640" s="103"/>
      <c r="D3640" s="103"/>
      <c r="E3640" s="103"/>
    </row>
    <row r="3641" spans="1:5" x14ac:dyDescent="0.2">
      <c r="A3641" s="102"/>
      <c r="B3641" s="103"/>
      <c r="C3641" s="103"/>
      <c r="D3641" s="103"/>
      <c r="E3641" s="103"/>
    </row>
    <row r="3642" spans="1:5" x14ac:dyDescent="0.2">
      <c r="A3642" s="102"/>
      <c r="B3642" s="103"/>
      <c r="C3642" s="103"/>
      <c r="D3642" s="103"/>
      <c r="E3642" s="103"/>
    </row>
    <row r="3643" spans="1:5" x14ac:dyDescent="0.2">
      <c r="A3643" s="102"/>
      <c r="B3643" s="103"/>
      <c r="C3643" s="103"/>
      <c r="D3643" s="103"/>
      <c r="E3643" s="103"/>
    </row>
    <row r="3644" spans="1:5" x14ac:dyDescent="0.2">
      <c r="A3644" s="102"/>
      <c r="B3644" s="103"/>
      <c r="C3644" s="103"/>
      <c r="D3644" s="103"/>
      <c r="E3644" s="103"/>
    </row>
    <row r="3645" spans="1:5" x14ac:dyDescent="0.2">
      <c r="A3645" s="102"/>
      <c r="B3645" s="103"/>
      <c r="C3645" s="103"/>
      <c r="D3645" s="103"/>
      <c r="E3645" s="103"/>
    </row>
    <row r="3646" spans="1:5" x14ac:dyDescent="0.2">
      <c r="A3646" s="102"/>
      <c r="B3646" s="103"/>
      <c r="C3646" s="103"/>
      <c r="D3646" s="103"/>
      <c r="E3646" s="103"/>
    </row>
    <row r="3647" spans="1:5" x14ac:dyDescent="0.2">
      <c r="A3647" s="102"/>
      <c r="B3647" s="103"/>
      <c r="C3647" s="103"/>
      <c r="D3647" s="103"/>
      <c r="E3647" s="103"/>
    </row>
    <row r="3648" spans="1:5" x14ac:dyDescent="0.2">
      <c r="A3648" s="102"/>
      <c r="B3648" s="103"/>
      <c r="C3648" s="103"/>
      <c r="D3648" s="103"/>
      <c r="E3648" s="103"/>
    </row>
    <row r="3649" spans="1:5" x14ac:dyDescent="0.2">
      <c r="A3649" s="102"/>
      <c r="B3649" s="103"/>
      <c r="C3649" s="103"/>
      <c r="D3649" s="103"/>
      <c r="E3649" s="103"/>
    </row>
    <row r="3650" spans="1:5" x14ac:dyDescent="0.2">
      <c r="A3650" s="102"/>
      <c r="B3650" s="103"/>
      <c r="C3650" s="103"/>
      <c r="D3650" s="103"/>
      <c r="E3650" s="103"/>
    </row>
    <row r="3651" spans="1:5" x14ac:dyDescent="0.2">
      <c r="A3651" s="102"/>
      <c r="B3651" s="103"/>
      <c r="C3651" s="103"/>
      <c r="D3651" s="103"/>
      <c r="E3651" s="103"/>
    </row>
    <row r="3652" spans="1:5" x14ac:dyDescent="0.2">
      <c r="A3652" s="102"/>
      <c r="B3652" s="103"/>
      <c r="C3652" s="103"/>
      <c r="D3652" s="103"/>
      <c r="E3652" s="103"/>
    </row>
    <row r="3653" spans="1:5" x14ac:dyDescent="0.2">
      <c r="A3653" s="102"/>
      <c r="B3653" s="103"/>
      <c r="C3653" s="103"/>
      <c r="D3653" s="103"/>
      <c r="E3653" s="103"/>
    </row>
    <row r="3654" spans="1:5" x14ac:dyDescent="0.2">
      <c r="A3654" s="102"/>
      <c r="B3654" s="103"/>
      <c r="C3654" s="103"/>
      <c r="D3654" s="103"/>
      <c r="E3654" s="103"/>
    </row>
    <row r="3655" spans="1:5" x14ac:dyDescent="0.2">
      <c r="A3655" s="102"/>
      <c r="B3655" s="103"/>
      <c r="C3655" s="103"/>
      <c r="D3655" s="103"/>
      <c r="E3655" s="103"/>
    </row>
    <row r="3656" spans="1:5" x14ac:dyDescent="0.2">
      <c r="A3656" s="102"/>
      <c r="B3656" s="103"/>
      <c r="C3656" s="103"/>
      <c r="D3656" s="103"/>
      <c r="E3656" s="103"/>
    </row>
    <row r="3657" spans="1:5" x14ac:dyDescent="0.2">
      <c r="A3657" s="102"/>
      <c r="B3657" s="103"/>
      <c r="C3657" s="103"/>
      <c r="D3657" s="103"/>
      <c r="E3657" s="103"/>
    </row>
    <row r="3658" spans="1:5" x14ac:dyDescent="0.2">
      <c r="A3658" s="102"/>
      <c r="B3658" s="103"/>
      <c r="C3658" s="103"/>
      <c r="D3658" s="103"/>
      <c r="E3658" s="103"/>
    </row>
    <row r="3659" spans="1:5" x14ac:dyDescent="0.2">
      <c r="A3659" s="102"/>
      <c r="B3659" s="103"/>
      <c r="C3659" s="103"/>
      <c r="D3659" s="103"/>
      <c r="E3659" s="103"/>
    </row>
    <row r="3660" spans="1:5" x14ac:dyDescent="0.2">
      <c r="A3660" s="102"/>
      <c r="B3660" s="103"/>
      <c r="C3660" s="103"/>
      <c r="D3660" s="103"/>
      <c r="E3660" s="103"/>
    </row>
    <row r="3661" spans="1:5" x14ac:dyDescent="0.2">
      <c r="A3661" s="102"/>
      <c r="B3661" s="103"/>
      <c r="C3661" s="103"/>
      <c r="D3661" s="103"/>
      <c r="E3661" s="103"/>
    </row>
    <row r="3662" spans="1:5" x14ac:dyDescent="0.2">
      <c r="A3662" s="102"/>
      <c r="B3662" s="103"/>
      <c r="C3662" s="103"/>
      <c r="D3662" s="103"/>
      <c r="E3662" s="103"/>
    </row>
    <row r="3663" spans="1:5" x14ac:dyDescent="0.2">
      <c r="A3663" s="102"/>
      <c r="B3663" s="103"/>
      <c r="C3663" s="103"/>
      <c r="D3663" s="103"/>
      <c r="E3663" s="103"/>
    </row>
    <row r="3664" spans="1:5" x14ac:dyDescent="0.2">
      <c r="A3664" s="102"/>
      <c r="B3664" s="103"/>
      <c r="C3664" s="103"/>
      <c r="D3664" s="103"/>
      <c r="E3664" s="103"/>
    </row>
    <row r="3665" spans="1:5" x14ac:dyDescent="0.2">
      <c r="A3665" s="102"/>
      <c r="B3665" s="103"/>
      <c r="C3665" s="103"/>
      <c r="D3665" s="103"/>
      <c r="E3665" s="103"/>
    </row>
    <row r="3666" spans="1:5" x14ac:dyDescent="0.2">
      <c r="A3666" s="102"/>
      <c r="B3666" s="103"/>
      <c r="C3666" s="103"/>
      <c r="D3666" s="103"/>
      <c r="E3666" s="103"/>
    </row>
    <row r="3667" spans="1:5" x14ac:dyDescent="0.2">
      <c r="A3667" s="102"/>
      <c r="B3667" s="103"/>
      <c r="C3667" s="103"/>
      <c r="D3667" s="103"/>
      <c r="E3667" s="103"/>
    </row>
    <row r="3668" spans="1:5" x14ac:dyDescent="0.2">
      <c r="A3668" s="102"/>
      <c r="B3668" s="103"/>
      <c r="C3668" s="103"/>
      <c r="D3668" s="103"/>
      <c r="E3668" s="103"/>
    </row>
    <row r="3669" spans="1:5" x14ac:dyDescent="0.2">
      <c r="A3669" s="102"/>
      <c r="B3669" s="103"/>
      <c r="C3669" s="103"/>
      <c r="D3669" s="103"/>
      <c r="E3669" s="103"/>
    </row>
    <row r="3670" spans="1:5" x14ac:dyDescent="0.2">
      <c r="A3670" s="102"/>
      <c r="B3670" s="103"/>
      <c r="C3670" s="103"/>
      <c r="D3670" s="103"/>
      <c r="E3670" s="103"/>
    </row>
    <row r="3671" spans="1:5" x14ac:dyDescent="0.2">
      <c r="A3671" s="102"/>
      <c r="B3671" s="103"/>
      <c r="C3671" s="103"/>
      <c r="D3671" s="103"/>
      <c r="E3671" s="103"/>
    </row>
    <row r="3672" spans="1:5" x14ac:dyDescent="0.2">
      <c r="A3672" s="102"/>
      <c r="B3672" s="103"/>
      <c r="C3672" s="103"/>
      <c r="D3672" s="103"/>
      <c r="E3672" s="103"/>
    </row>
    <row r="3673" spans="1:5" x14ac:dyDescent="0.2">
      <c r="A3673" s="102"/>
      <c r="B3673" s="103"/>
      <c r="C3673" s="103"/>
      <c r="D3673" s="103"/>
      <c r="E3673" s="103"/>
    </row>
    <row r="3674" spans="1:5" x14ac:dyDescent="0.2">
      <c r="A3674" s="102"/>
      <c r="B3674" s="103"/>
      <c r="C3674" s="103"/>
      <c r="D3674" s="103"/>
      <c r="E3674" s="103"/>
    </row>
    <row r="3675" spans="1:5" x14ac:dyDescent="0.2">
      <c r="A3675" s="102"/>
      <c r="B3675" s="103"/>
      <c r="C3675" s="103"/>
      <c r="D3675" s="103"/>
      <c r="E3675" s="103"/>
    </row>
    <row r="3676" spans="1:5" x14ac:dyDescent="0.2">
      <c r="A3676" s="102"/>
      <c r="B3676" s="103"/>
      <c r="C3676" s="103"/>
      <c r="D3676" s="103"/>
      <c r="E3676" s="103"/>
    </row>
    <row r="3677" spans="1:5" x14ac:dyDescent="0.2">
      <c r="A3677" s="102"/>
      <c r="B3677" s="103"/>
      <c r="C3677" s="103"/>
      <c r="D3677" s="103"/>
      <c r="E3677" s="103"/>
    </row>
    <row r="3678" spans="1:5" x14ac:dyDescent="0.2">
      <c r="A3678" s="102"/>
      <c r="B3678" s="103"/>
      <c r="C3678" s="103"/>
      <c r="D3678" s="103"/>
      <c r="E3678" s="103"/>
    </row>
    <row r="3679" spans="1:5" x14ac:dyDescent="0.2">
      <c r="A3679" s="102"/>
      <c r="B3679" s="103"/>
      <c r="C3679" s="103"/>
      <c r="D3679" s="103"/>
      <c r="E3679" s="103"/>
    </row>
    <row r="3680" spans="1:5" x14ac:dyDescent="0.2">
      <c r="A3680" s="102"/>
      <c r="B3680" s="103"/>
      <c r="C3680" s="103"/>
      <c r="D3680" s="103"/>
      <c r="E3680" s="103"/>
    </row>
    <row r="3681" spans="1:5" x14ac:dyDescent="0.2">
      <c r="A3681" s="102"/>
      <c r="B3681" s="103"/>
      <c r="C3681" s="103"/>
      <c r="D3681" s="103"/>
      <c r="E3681" s="103"/>
    </row>
    <row r="3682" spans="1:5" x14ac:dyDescent="0.2">
      <c r="A3682" s="102"/>
      <c r="B3682" s="103"/>
      <c r="C3682" s="103"/>
      <c r="D3682" s="103"/>
      <c r="E3682" s="103"/>
    </row>
    <row r="3683" spans="1:5" x14ac:dyDescent="0.2">
      <c r="A3683" s="102"/>
      <c r="B3683" s="103"/>
      <c r="C3683" s="103"/>
      <c r="D3683" s="103"/>
      <c r="E3683" s="103"/>
    </row>
    <row r="3684" spans="1:5" x14ac:dyDescent="0.2">
      <c r="A3684" s="102"/>
      <c r="B3684" s="103"/>
      <c r="C3684" s="103"/>
      <c r="D3684" s="103"/>
      <c r="E3684" s="103"/>
    </row>
    <row r="3685" spans="1:5" x14ac:dyDescent="0.2">
      <c r="A3685" s="102"/>
      <c r="B3685" s="103"/>
      <c r="C3685" s="103"/>
      <c r="D3685" s="103"/>
      <c r="E3685" s="103"/>
    </row>
    <row r="3686" spans="1:5" x14ac:dyDescent="0.2">
      <c r="A3686" s="102"/>
      <c r="B3686" s="103"/>
      <c r="C3686" s="103"/>
      <c r="D3686" s="103"/>
      <c r="E3686" s="103"/>
    </row>
    <row r="3687" spans="1:5" x14ac:dyDescent="0.2">
      <c r="A3687" s="102"/>
      <c r="B3687" s="103"/>
      <c r="C3687" s="103"/>
      <c r="D3687" s="103"/>
      <c r="E3687" s="103"/>
    </row>
    <row r="3688" spans="1:5" x14ac:dyDescent="0.2">
      <c r="A3688" s="102"/>
      <c r="B3688" s="103"/>
      <c r="C3688" s="103"/>
      <c r="D3688" s="103"/>
      <c r="E3688" s="103"/>
    </row>
    <row r="3689" spans="1:5" x14ac:dyDescent="0.2">
      <c r="A3689" s="102"/>
      <c r="B3689" s="103"/>
      <c r="C3689" s="103"/>
      <c r="D3689" s="103"/>
      <c r="E3689" s="103"/>
    </row>
    <row r="3690" spans="1:5" x14ac:dyDescent="0.2">
      <c r="A3690" s="102"/>
      <c r="B3690" s="103"/>
      <c r="C3690" s="103"/>
      <c r="D3690" s="103"/>
      <c r="E3690" s="103"/>
    </row>
    <row r="3691" spans="1:5" x14ac:dyDescent="0.2">
      <c r="A3691" s="102"/>
      <c r="B3691" s="103"/>
      <c r="C3691" s="103"/>
      <c r="D3691" s="103"/>
      <c r="E3691" s="103"/>
    </row>
    <row r="3692" spans="1:5" x14ac:dyDescent="0.2">
      <c r="A3692" s="102"/>
      <c r="B3692" s="103"/>
      <c r="C3692" s="103"/>
      <c r="D3692" s="103"/>
      <c r="E3692" s="103"/>
    </row>
    <row r="3693" spans="1:5" x14ac:dyDescent="0.2">
      <c r="A3693" s="102"/>
      <c r="B3693" s="103"/>
      <c r="C3693" s="103"/>
      <c r="D3693" s="103"/>
      <c r="E3693" s="103"/>
    </row>
    <row r="3694" spans="1:5" x14ac:dyDescent="0.2">
      <c r="A3694" s="102"/>
      <c r="B3694" s="103"/>
      <c r="C3694" s="103"/>
      <c r="D3694" s="103"/>
      <c r="E3694" s="103"/>
    </row>
    <row r="3695" spans="1:5" x14ac:dyDescent="0.2">
      <c r="A3695" s="102"/>
      <c r="B3695" s="103"/>
      <c r="C3695" s="103"/>
      <c r="D3695" s="103"/>
      <c r="E3695" s="103"/>
    </row>
    <row r="3696" spans="1:5" x14ac:dyDescent="0.2">
      <c r="A3696" s="102"/>
      <c r="B3696" s="103"/>
      <c r="C3696" s="103"/>
      <c r="D3696" s="103"/>
      <c r="E3696" s="103"/>
    </row>
    <row r="3697" spans="1:5" x14ac:dyDescent="0.2">
      <c r="A3697" s="102"/>
      <c r="B3697" s="103"/>
      <c r="C3697" s="103"/>
      <c r="D3697" s="103"/>
      <c r="E3697" s="103"/>
    </row>
    <row r="3698" spans="1:5" x14ac:dyDescent="0.2">
      <c r="A3698" s="102"/>
      <c r="B3698" s="103"/>
      <c r="C3698" s="103"/>
      <c r="D3698" s="103"/>
      <c r="E3698" s="103"/>
    </row>
    <row r="3699" spans="1:5" x14ac:dyDescent="0.2">
      <c r="A3699" s="102"/>
      <c r="B3699" s="103"/>
      <c r="C3699" s="103"/>
      <c r="D3699" s="103"/>
      <c r="E3699" s="103"/>
    </row>
    <row r="3700" spans="1:5" x14ac:dyDescent="0.2">
      <c r="A3700" s="102"/>
      <c r="B3700" s="103"/>
      <c r="C3700" s="103"/>
      <c r="D3700" s="103"/>
      <c r="E3700" s="103"/>
    </row>
    <row r="3701" spans="1:5" x14ac:dyDescent="0.2">
      <c r="A3701" s="102"/>
      <c r="B3701" s="103"/>
      <c r="C3701" s="103"/>
      <c r="D3701" s="103"/>
      <c r="E3701" s="103"/>
    </row>
    <row r="3702" spans="1:5" x14ac:dyDescent="0.2">
      <c r="A3702" s="102"/>
      <c r="B3702" s="103"/>
      <c r="C3702" s="103"/>
      <c r="D3702" s="103"/>
      <c r="E3702" s="103"/>
    </row>
    <row r="3703" spans="1:5" x14ac:dyDescent="0.2">
      <c r="A3703" s="102"/>
      <c r="B3703" s="103"/>
      <c r="C3703" s="103"/>
      <c r="D3703" s="103"/>
      <c r="E3703" s="103"/>
    </row>
    <row r="3704" spans="1:5" x14ac:dyDescent="0.2">
      <c r="A3704" s="102"/>
      <c r="B3704" s="103"/>
      <c r="C3704" s="103"/>
      <c r="D3704" s="103"/>
      <c r="E3704" s="103"/>
    </row>
    <row r="3705" spans="1:5" x14ac:dyDescent="0.2">
      <c r="A3705" s="102"/>
      <c r="B3705" s="103"/>
      <c r="C3705" s="103"/>
      <c r="D3705" s="103"/>
      <c r="E3705" s="103"/>
    </row>
    <row r="3706" spans="1:5" x14ac:dyDescent="0.2">
      <c r="A3706" s="102"/>
      <c r="B3706" s="103"/>
      <c r="C3706" s="103"/>
      <c r="D3706" s="103"/>
      <c r="E3706" s="103"/>
    </row>
    <row r="3707" spans="1:5" x14ac:dyDescent="0.2">
      <c r="A3707" s="102"/>
      <c r="B3707" s="103"/>
      <c r="C3707" s="103"/>
      <c r="D3707" s="103"/>
      <c r="E3707" s="103"/>
    </row>
    <row r="3708" spans="1:5" x14ac:dyDescent="0.2">
      <c r="A3708" s="102"/>
      <c r="B3708" s="103"/>
      <c r="C3708" s="103"/>
      <c r="D3708" s="103"/>
      <c r="E3708" s="103"/>
    </row>
    <row r="3709" spans="1:5" x14ac:dyDescent="0.2">
      <c r="A3709" s="102"/>
      <c r="B3709" s="103"/>
      <c r="C3709" s="103"/>
      <c r="D3709" s="103"/>
      <c r="E3709" s="103"/>
    </row>
    <row r="3710" spans="1:5" x14ac:dyDescent="0.2">
      <c r="A3710" s="102"/>
      <c r="B3710" s="103"/>
      <c r="C3710" s="103"/>
      <c r="D3710" s="103"/>
      <c r="E3710" s="103"/>
    </row>
    <row r="3711" spans="1:5" x14ac:dyDescent="0.2">
      <c r="A3711" s="102"/>
      <c r="B3711" s="103"/>
      <c r="C3711" s="103"/>
      <c r="D3711" s="103"/>
      <c r="E3711" s="103"/>
    </row>
    <row r="3712" spans="1:5" x14ac:dyDescent="0.2">
      <c r="A3712" s="102"/>
      <c r="B3712" s="103"/>
      <c r="C3712" s="103"/>
      <c r="D3712" s="103"/>
      <c r="E3712" s="103"/>
    </row>
    <row r="3713" spans="1:5" x14ac:dyDescent="0.2">
      <c r="A3713" s="102"/>
      <c r="B3713" s="103"/>
      <c r="C3713" s="103"/>
      <c r="D3713" s="103"/>
      <c r="E3713" s="103"/>
    </row>
    <row r="3714" spans="1:5" x14ac:dyDescent="0.2">
      <c r="A3714" s="102"/>
      <c r="B3714" s="103"/>
      <c r="C3714" s="103"/>
      <c r="D3714" s="103"/>
      <c r="E3714" s="103"/>
    </row>
    <row r="3715" spans="1:5" x14ac:dyDescent="0.2">
      <c r="A3715" s="102"/>
      <c r="B3715" s="103"/>
      <c r="C3715" s="103"/>
      <c r="D3715" s="103"/>
      <c r="E3715" s="103"/>
    </row>
    <row r="3716" spans="1:5" x14ac:dyDescent="0.2">
      <c r="A3716" s="102"/>
      <c r="B3716" s="103"/>
      <c r="C3716" s="103"/>
      <c r="D3716" s="103"/>
      <c r="E3716" s="103"/>
    </row>
    <row r="3717" spans="1:5" x14ac:dyDescent="0.2">
      <c r="A3717" s="102"/>
      <c r="B3717" s="103"/>
      <c r="C3717" s="103"/>
      <c r="D3717" s="103"/>
      <c r="E3717" s="103"/>
    </row>
    <row r="3718" spans="1:5" x14ac:dyDescent="0.2">
      <c r="A3718" s="102"/>
      <c r="B3718" s="103"/>
      <c r="C3718" s="103"/>
      <c r="D3718" s="103"/>
      <c r="E3718" s="103"/>
    </row>
    <row r="3719" spans="1:5" x14ac:dyDescent="0.2">
      <c r="A3719" s="102"/>
      <c r="B3719" s="103"/>
      <c r="C3719" s="103"/>
      <c r="D3719" s="103"/>
      <c r="E3719" s="103"/>
    </row>
    <row r="3720" spans="1:5" x14ac:dyDescent="0.2">
      <c r="A3720" s="102"/>
      <c r="B3720" s="103"/>
      <c r="C3720" s="103"/>
      <c r="D3720" s="103"/>
      <c r="E3720" s="103"/>
    </row>
    <row r="3721" spans="1:5" x14ac:dyDescent="0.2">
      <c r="A3721" s="102"/>
      <c r="B3721" s="103"/>
      <c r="C3721" s="103"/>
      <c r="D3721" s="103"/>
      <c r="E3721" s="103"/>
    </row>
    <row r="3722" spans="1:5" x14ac:dyDescent="0.2">
      <c r="A3722" s="102"/>
      <c r="B3722" s="103"/>
      <c r="C3722" s="103"/>
      <c r="D3722" s="103"/>
      <c r="E3722" s="103"/>
    </row>
    <row r="3723" spans="1:5" x14ac:dyDescent="0.2">
      <c r="A3723" s="102"/>
      <c r="B3723" s="103"/>
      <c r="C3723" s="103"/>
      <c r="D3723" s="103"/>
      <c r="E3723" s="103"/>
    </row>
    <row r="3724" spans="1:5" x14ac:dyDescent="0.2">
      <c r="A3724" s="102"/>
      <c r="B3724" s="103"/>
      <c r="C3724" s="103"/>
      <c r="D3724" s="103"/>
      <c r="E3724" s="103"/>
    </row>
    <row r="3725" spans="1:5" x14ac:dyDescent="0.2">
      <c r="A3725" s="102"/>
      <c r="B3725" s="103"/>
      <c r="C3725" s="103"/>
      <c r="D3725" s="103"/>
      <c r="E3725" s="103"/>
    </row>
    <row r="3726" spans="1:5" x14ac:dyDescent="0.2">
      <c r="A3726" s="102"/>
      <c r="B3726" s="103"/>
      <c r="C3726" s="103"/>
      <c r="D3726" s="103"/>
      <c r="E3726" s="103"/>
    </row>
    <row r="3727" spans="1:5" x14ac:dyDescent="0.2">
      <c r="A3727" s="102"/>
      <c r="B3727" s="103"/>
      <c r="C3727" s="103"/>
      <c r="D3727" s="103"/>
      <c r="E3727" s="103"/>
    </row>
    <row r="3728" spans="1:5" x14ac:dyDescent="0.2">
      <c r="A3728" s="102"/>
      <c r="B3728" s="103"/>
      <c r="C3728" s="103"/>
      <c r="D3728" s="103"/>
      <c r="E3728" s="103"/>
    </row>
    <row r="3729" spans="1:5" x14ac:dyDescent="0.2">
      <c r="A3729" s="102"/>
      <c r="B3729" s="103"/>
      <c r="C3729" s="103"/>
      <c r="D3729" s="103"/>
      <c r="E3729" s="103"/>
    </row>
    <row r="3730" spans="1:5" x14ac:dyDescent="0.2">
      <c r="A3730" s="102"/>
      <c r="B3730" s="103"/>
      <c r="C3730" s="103"/>
      <c r="D3730" s="103"/>
      <c r="E3730" s="103"/>
    </row>
    <row r="3731" spans="1:5" x14ac:dyDescent="0.2">
      <c r="A3731" s="102"/>
      <c r="B3731" s="103"/>
      <c r="C3731" s="103"/>
      <c r="D3731" s="103"/>
      <c r="E3731" s="103"/>
    </row>
    <row r="3732" spans="1:5" x14ac:dyDescent="0.2">
      <c r="A3732" s="102"/>
      <c r="B3732" s="103"/>
      <c r="C3732" s="103"/>
      <c r="D3732" s="103"/>
      <c r="E3732" s="103"/>
    </row>
    <row r="3733" spans="1:5" x14ac:dyDescent="0.2">
      <c r="A3733" s="102"/>
      <c r="B3733" s="103"/>
      <c r="C3733" s="103"/>
      <c r="D3733" s="103"/>
      <c r="E3733" s="103"/>
    </row>
    <row r="3734" spans="1:5" x14ac:dyDescent="0.2">
      <c r="A3734" s="102"/>
      <c r="B3734" s="103"/>
      <c r="C3734" s="103"/>
      <c r="D3734" s="103"/>
      <c r="E3734" s="103"/>
    </row>
    <row r="3735" spans="1:5" x14ac:dyDescent="0.2">
      <c r="A3735" s="102"/>
      <c r="B3735" s="103"/>
      <c r="C3735" s="103"/>
      <c r="D3735" s="103"/>
      <c r="E3735" s="103"/>
    </row>
    <row r="3736" spans="1:5" x14ac:dyDescent="0.2">
      <c r="A3736" s="102"/>
      <c r="B3736" s="103"/>
      <c r="C3736" s="103"/>
      <c r="D3736" s="103"/>
      <c r="E3736" s="103"/>
    </row>
    <row r="3737" spans="1:5" x14ac:dyDescent="0.2">
      <c r="A3737" s="102"/>
      <c r="B3737" s="103"/>
      <c r="C3737" s="103"/>
      <c r="D3737" s="103"/>
      <c r="E3737" s="103"/>
    </row>
    <row r="3738" spans="1:5" x14ac:dyDescent="0.2">
      <c r="A3738" s="102"/>
      <c r="B3738" s="103"/>
      <c r="C3738" s="103"/>
      <c r="D3738" s="103"/>
      <c r="E3738" s="103"/>
    </row>
    <row r="3739" spans="1:5" x14ac:dyDescent="0.2">
      <c r="A3739" s="102"/>
      <c r="B3739" s="103"/>
      <c r="C3739" s="103"/>
      <c r="D3739" s="103"/>
      <c r="E3739" s="103"/>
    </row>
    <row r="3740" spans="1:5" x14ac:dyDescent="0.2">
      <c r="A3740" s="102"/>
      <c r="B3740" s="103"/>
      <c r="C3740" s="103"/>
      <c r="D3740" s="103"/>
      <c r="E3740" s="103"/>
    </row>
    <row r="3741" spans="1:5" x14ac:dyDescent="0.2">
      <c r="A3741" s="102"/>
      <c r="B3741" s="103"/>
      <c r="C3741" s="103"/>
      <c r="D3741" s="103"/>
      <c r="E3741" s="103"/>
    </row>
    <row r="3742" spans="1:5" x14ac:dyDescent="0.2">
      <c r="A3742" s="102"/>
      <c r="B3742" s="103"/>
      <c r="C3742" s="103"/>
      <c r="D3742" s="103"/>
      <c r="E3742" s="103"/>
    </row>
    <row r="3743" spans="1:5" x14ac:dyDescent="0.2">
      <c r="A3743" s="102"/>
      <c r="B3743" s="103"/>
      <c r="C3743" s="103"/>
      <c r="D3743" s="103"/>
      <c r="E3743" s="103"/>
    </row>
    <row r="3744" spans="1:5" x14ac:dyDescent="0.2">
      <c r="A3744" s="102"/>
      <c r="B3744" s="103"/>
      <c r="C3744" s="103"/>
      <c r="D3744" s="103"/>
      <c r="E3744" s="103"/>
    </row>
    <row r="3745" spans="1:5" x14ac:dyDescent="0.2">
      <c r="A3745" s="102"/>
      <c r="B3745" s="103"/>
      <c r="C3745" s="103"/>
      <c r="D3745" s="103"/>
      <c r="E3745" s="103"/>
    </row>
    <row r="3746" spans="1:5" x14ac:dyDescent="0.2">
      <c r="A3746" s="102"/>
      <c r="B3746" s="103"/>
      <c r="C3746" s="103"/>
      <c r="D3746" s="103"/>
      <c r="E3746" s="103"/>
    </row>
    <row r="3747" spans="1:5" x14ac:dyDescent="0.2">
      <c r="A3747" s="102"/>
      <c r="B3747" s="103"/>
      <c r="C3747" s="103"/>
      <c r="D3747" s="103"/>
      <c r="E3747" s="103"/>
    </row>
    <row r="3748" spans="1:5" x14ac:dyDescent="0.2">
      <c r="A3748" s="102"/>
      <c r="B3748" s="103"/>
      <c r="C3748" s="103"/>
      <c r="D3748" s="103"/>
      <c r="E3748" s="103"/>
    </row>
    <row r="3749" spans="1:5" x14ac:dyDescent="0.2">
      <c r="A3749" s="102"/>
      <c r="B3749" s="103"/>
      <c r="C3749" s="103"/>
      <c r="D3749" s="103"/>
      <c r="E3749" s="103"/>
    </row>
    <row r="3750" spans="1:5" x14ac:dyDescent="0.2">
      <c r="A3750" s="102"/>
      <c r="B3750" s="103"/>
      <c r="C3750" s="103"/>
      <c r="D3750" s="103"/>
      <c r="E3750" s="103"/>
    </row>
    <row r="3751" spans="1:5" x14ac:dyDescent="0.2">
      <c r="A3751" s="102"/>
      <c r="B3751" s="103"/>
      <c r="C3751" s="103"/>
      <c r="D3751" s="103"/>
      <c r="E3751" s="103"/>
    </row>
    <row r="3752" spans="1:5" x14ac:dyDescent="0.2">
      <c r="A3752" s="102"/>
      <c r="B3752" s="103"/>
      <c r="C3752" s="103"/>
      <c r="D3752" s="103"/>
      <c r="E3752" s="103"/>
    </row>
    <row r="3753" spans="1:5" x14ac:dyDescent="0.2">
      <c r="A3753" s="102"/>
      <c r="B3753" s="103"/>
      <c r="C3753" s="103"/>
      <c r="D3753" s="103"/>
      <c r="E3753" s="103"/>
    </row>
    <row r="3754" spans="1:5" x14ac:dyDescent="0.2">
      <c r="A3754" s="102"/>
      <c r="B3754" s="103"/>
      <c r="C3754" s="103"/>
      <c r="D3754" s="103"/>
      <c r="E3754" s="103"/>
    </row>
    <row r="3755" spans="1:5" x14ac:dyDescent="0.2">
      <c r="A3755" s="102"/>
      <c r="B3755" s="103"/>
      <c r="C3755" s="103"/>
      <c r="D3755" s="103"/>
      <c r="E3755" s="103"/>
    </row>
    <row r="3756" spans="1:5" x14ac:dyDescent="0.2">
      <c r="A3756" s="102"/>
      <c r="B3756" s="103"/>
      <c r="C3756" s="103"/>
      <c r="D3756" s="103"/>
      <c r="E3756" s="103"/>
    </row>
    <row r="3757" spans="1:5" x14ac:dyDescent="0.2">
      <c r="A3757" s="102"/>
      <c r="B3757" s="103"/>
      <c r="C3757" s="103"/>
      <c r="D3757" s="103"/>
      <c r="E3757" s="103"/>
    </row>
    <row r="3758" spans="1:5" x14ac:dyDescent="0.2">
      <c r="A3758" s="102"/>
      <c r="B3758" s="103"/>
      <c r="C3758" s="103"/>
      <c r="D3758" s="103"/>
      <c r="E3758" s="103"/>
    </row>
    <row r="3759" spans="1:5" x14ac:dyDescent="0.2">
      <c r="A3759" s="102"/>
      <c r="B3759" s="103"/>
      <c r="C3759" s="103"/>
      <c r="D3759" s="103"/>
      <c r="E3759" s="103"/>
    </row>
    <row r="3760" spans="1:5" x14ac:dyDescent="0.2">
      <c r="A3760" s="102"/>
      <c r="B3760" s="103"/>
      <c r="C3760" s="103"/>
      <c r="D3760" s="103"/>
      <c r="E3760" s="103"/>
    </row>
    <row r="3761" spans="1:5" x14ac:dyDescent="0.2">
      <c r="A3761" s="102"/>
      <c r="B3761" s="103"/>
      <c r="C3761" s="103"/>
      <c r="D3761" s="103"/>
      <c r="E3761" s="103"/>
    </row>
    <row r="3762" spans="1:5" x14ac:dyDescent="0.2">
      <c r="A3762" s="102"/>
      <c r="B3762" s="103"/>
      <c r="C3762" s="103"/>
      <c r="D3762" s="103"/>
      <c r="E3762" s="103"/>
    </row>
    <row r="3763" spans="1:5" x14ac:dyDescent="0.2">
      <c r="A3763" s="102"/>
      <c r="B3763" s="103"/>
      <c r="C3763" s="103"/>
      <c r="D3763" s="103"/>
      <c r="E3763" s="103"/>
    </row>
    <row r="3764" spans="1:5" x14ac:dyDescent="0.2">
      <c r="A3764" s="102"/>
      <c r="B3764" s="103"/>
      <c r="C3764" s="103"/>
      <c r="D3764" s="103"/>
      <c r="E3764" s="103"/>
    </row>
    <row r="3765" spans="1:5" x14ac:dyDescent="0.2">
      <c r="A3765" s="102"/>
      <c r="B3765" s="103"/>
      <c r="C3765" s="103"/>
      <c r="D3765" s="103"/>
      <c r="E3765" s="103"/>
    </row>
    <row r="3766" spans="1:5" x14ac:dyDescent="0.2">
      <c r="A3766" s="102"/>
      <c r="B3766" s="103"/>
      <c r="C3766" s="103"/>
      <c r="D3766" s="103"/>
      <c r="E3766" s="103"/>
    </row>
    <row r="3767" spans="1:5" x14ac:dyDescent="0.2">
      <c r="A3767" s="102"/>
      <c r="B3767" s="103"/>
      <c r="C3767" s="103"/>
      <c r="D3767" s="103"/>
      <c r="E3767" s="103"/>
    </row>
    <row r="3768" spans="1:5" x14ac:dyDescent="0.2">
      <c r="A3768" s="102"/>
      <c r="B3768" s="103"/>
      <c r="C3768" s="103"/>
      <c r="D3768" s="103"/>
      <c r="E3768" s="103"/>
    </row>
    <row r="3769" spans="1:5" x14ac:dyDescent="0.2">
      <c r="A3769" s="102"/>
      <c r="B3769" s="103"/>
      <c r="C3769" s="103"/>
      <c r="D3769" s="103"/>
      <c r="E3769" s="103"/>
    </row>
    <row r="3770" spans="1:5" x14ac:dyDescent="0.2">
      <c r="A3770" s="102"/>
      <c r="B3770" s="103"/>
      <c r="C3770" s="103"/>
      <c r="D3770" s="103"/>
      <c r="E3770" s="103"/>
    </row>
    <row r="3771" spans="1:5" x14ac:dyDescent="0.2">
      <c r="A3771" s="102"/>
      <c r="B3771" s="103"/>
      <c r="C3771" s="103"/>
      <c r="D3771" s="103"/>
      <c r="E3771" s="103"/>
    </row>
    <row r="3772" spans="1:5" x14ac:dyDescent="0.2">
      <c r="A3772" s="102"/>
      <c r="B3772" s="103"/>
      <c r="C3772" s="103"/>
      <c r="D3772" s="103"/>
      <c r="E3772" s="103"/>
    </row>
    <row r="3773" spans="1:5" x14ac:dyDescent="0.2">
      <c r="A3773" s="102"/>
      <c r="B3773" s="103"/>
      <c r="C3773" s="103"/>
      <c r="D3773" s="103"/>
      <c r="E3773" s="103"/>
    </row>
    <row r="3774" spans="1:5" x14ac:dyDescent="0.2">
      <c r="A3774" s="102"/>
      <c r="B3774" s="103"/>
      <c r="C3774" s="103"/>
      <c r="D3774" s="103"/>
      <c r="E3774" s="103"/>
    </row>
    <row r="3775" spans="1:5" x14ac:dyDescent="0.2">
      <c r="A3775" s="102"/>
      <c r="B3775" s="103"/>
      <c r="C3775" s="103"/>
      <c r="D3775" s="103"/>
      <c r="E3775" s="103"/>
    </row>
    <row r="3776" spans="1:5" x14ac:dyDescent="0.2">
      <c r="A3776" s="102"/>
      <c r="B3776" s="103"/>
      <c r="C3776" s="103"/>
      <c r="D3776" s="103"/>
      <c r="E3776" s="103"/>
    </row>
    <row r="3777" spans="1:5" x14ac:dyDescent="0.2">
      <c r="A3777" s="102"/>
      <c r="B3777" s="103"/>
      <c r="C3777" s="103"/>
      <c r="D3777" s="103"/>
      <c r="E3777" s="103"/>
    </row>
    <row r="3778" spans="1:5" x14ac:dyDescent="0.2">
      <c r="A3778" s="102"/>
      <c r="B3778" s="103"/>
      <c r="C3778" s="103"/>
      <c r="D3778" s="103"/>
      <c r="E3778" s="103"/>
    </row>
    <row r="3779" spans="1:5" x14ac:dyDescent="0.2">
      <c r="A3779" s="102"/>
      <c r="B3779" s="103"/>
      <c r="C3779" s="103"/>
      <c r="D3779" s="103"/>
      <c r="E3779" s="103"/>
    </row>
    <row r="3780" spans="1:5" x14ac:dyDescent="0.2">
      <c r="A3780" s="102"/>
      <c r="B3780" s="103"/>
      <c r="C3780" s="103"/>
      <c r="D3780" s="103"/>
      <c r="E3780" s="103"/>
    </row>
    <row r="3781" spans="1:5" x14ac:dyDescent="0.2">
      <c r="A3781" s="102"/>
      <c r="B3781" s="103"/>
      <c r="C3781" s="103"/>
      <c r="D3781" s="103"/>
      <c r="E3781" s="103"/>
    </row>
    <row r="3782" spans="1:5" x14ac:dyDescent="0.2">
      <c r="A3782" s="102"/>
      <c r="B3782" s="103"/>
      <c r="C3782" s="103"/>
      <c r="D3782" s="103"/>
      <c r="E3782" s="103"/>
    </row>
    <row r="3783" spans="1:5" x14ac:dyDescent="0.2">
      <c r="A3783" s="102"/>
      <c r="B3783" s="103"/>
      <c r="C3783" s="103"/>
      <c r="D3783" s="103"/>
      <c r="E3783" s="103"/>
    </row>
    <row r="3784" spans="1:5" x14ac:dyDescent="0.2">
      <c r="A3784" s="102"/>
      <c r="B3784" s="103"/>
      <c r="C3784" s="103"/>
      <c r="D3784" s="103"/>
      <c r="E3784" s="103"/>
    </row>
    <row r="3785" spans="1:5" x14ac:dyDescent="0.2">
      <c r="A3785" s="102"/>
      <c r="B3785" s="103"/>
      <c r="C3785" s="103"/>
      <c r="D3785" s="103"/>
      <c r="E3785" s="103"/>
    </row>
    <row r="3786" spans="1:5" x14ac:dyDescent="0.2">
      <c r="A3786" s="102"/>
      <c r="B3786" s="103"/>
      <c r="C3786" s="103"/>
      <c r="D3786" s="103"/>
      <c r="E3786" s="103"/>
    </row>
    <row r="3787" spans="1:5" x14ac:dyDescent="0.2">
      <c r="A3787" s="102"/>
      <c r="B3787" s="103"/>
      <c r="C3787" s="103"/>
      <c r="D3787" s="103"/>
      <c r="E3787" s="103"/>
    </row>
    <row r="3788" spans="1:5" x14ac:dyDescent="0.2">
      <c r="A3788" s="102"/>
      <c r="B3788" s="103"/>
      <c r="C3788" s="103"/>
      <c r="D3788" s="103"/>
      <c r="E3788" s="103"/>
    </row>
    <row r="3789" spans="1:5" x14ac:dyDescent="0.2">
      <c r="A3789" s="102"/>
      <c r="B3789" s="103"/>
      <c r="C3789" s="103"/>
      <c r="D3789" s="103"/>
      <c r="E3789" s="103"/>
    </row>
    <row r="3790" spans="1:5" x14ac:dyDescent="0.2">
      <c r="A3790" s="102"/>
      <c r="B3790" s="103"/>
      <c r="C3790" s="103"/>
      <c r="D3790" s="103"/>
      <c r="E3790" s="103"/>
    </row>
    <row r="3791" spans="1:5" x14ac:dyDescent="0.2">
      <c r="A3791" s="102"/>
      <c r="B3791" s="103"/>
      <c r="C3791" s="103"/>
      <c r="D3791" s="103"/>
      <c r="E3791" s="103"/>
    </row>
    <row r="3792" spans="1:5" x14ac:dyDescent="0.2">
      <c r="A3792" s="102"/>
      <c r="B3792" s="103"/>
      <c r="C3792" s="103"/>
      <c r="D3792" s="103"/>
      <c r="E3792" s="103"/>
    </row>
    <row r="3793" spans="1:5" x14ac:dyDescent="0.2">
      <c r="A3793" s="102"/>
      <c r="B3793" s="103"/>
      <c r="C3793" s="103"/>
      <c r="D3793" s="103"/>
      <c r="E3793" s="103"/>
    </row>
    <row r="3794" spans="1:5" x14ac:dyDescent="0.2">
      <c r="A3794" s="102"/>
      <c r="B3794" s="103"/>
      <c r="C3794" s="103"/>
      <c r="D3794" s="103"/>
      <c r="E3794" s="103"/>
    </row>
    <row r="3795" spans="1:5" x14ac:dyDescent="0.2">
      <c r="A3795" s="102"/>
      <c r="B3795" s="103"/>
      <c r="C3795" s="103"/>
      <c r="D3795" s="103"/>
      <c r="E3795" s="103"/>
    </row>
    <row r="3796" spans="1:5" x14ac:dyDescent="0.2">
      <c r="A3796" s="102"/>
      <c r="B3796" s="103"/>
      <c r="C3796" s="103"/>
      <c r="D3796" s="103"/>
      <c r="E3796" s="103"/>
    </row>
    <row r="3797" spans="1:5" x14ac:dyDescent="0.2">
      <c r="A3797" s="102"/>
      <c r="B3797" s="103"/>
      <c r="C3797" s="103"/>
      <c r="D3797" s="103"/>
      <c r="E3797" s="103"/>
    </row>
    <row r="3798" spans="1:5" x14ac:dyDescent="0.2">
      <c r="A3798" s="102"/>
      <c r="B3798" s="103"/>
      <c r="C3798" s="103"/>
      <c r="D3798" s="103"/>
      <c r="E3798" s="103"/>
    </row>
    <row r="3799" spans="1:5" x14ac:dyDescent="0.2">
      <c r="A3799" s="102"/>
      <c r="B3799" s="103"/>
      <c r="C3799" s="103"/>
      <c r="D3799" s="103"/>
      <c r="E3799" s="103"/>
    </row>
    <row r="3800" spans="1:5" x14ac:dyDescent="0.2">
      <c r="A3800" s="102"/>
      <c r="B3800" s="103"/>
      <c r="C3800" s="103"/>
      <c r="D3800" s="103"/>
      <c r="E3800" s="103"/>
    </row>
    <row r="3801" spans="1:5" x14ac:dyDescent="0.2">
      <c r="A3801" s="102"/>
      <c r="B3801" s="103"/>
      <c r="C3801" s="103"/>
      <c r="D3801" s="103"/>
      <c r="E3801" s="103"/>
    </row>
    <row r="3802" spans="1:5" x14ac:dyDescent="0.2">
      <c r="A3802" s="102"/>
      <c r="B3802" s="103"/>
      <c r="C3802" s="103"/>
      <c r="D3802" s="103"/>
      <c r="E3802" s="103"/>
    </row>
    <row r="3803" spans="1:5" x14ac:dyDescent="0.2">
      <c r="A3803" s="102"/>
      <c r="B3803" s="103"/>
      <c r="C3803" s="103"/>
      <c r="D3803" s="103"/>
      <c r="E3803" s="103"/>
    </row>
    <row r="3804" spans="1:5" x14ac:dyDescent="0.2">
      <c r="A3804" s="102"/>
      <c r="B3804" s="103"/>
      <c r="C3804" s="103"/>
      <c r="D3804" s="103"/>
      <c r="E3804" s="103"/>
    </row>
    <row r="3805" spans="1:5" x14ac:dyDescent="0.2">
      <c r="A3805" s="102"/>
      <c r="B3805" s="103"/>
      <c r="C3805" s="103"/>
      <c r="D3805" s="103"/>
      <c r="E3805" s="103"/>
    </row>
    <row r="3806" spans="1:5" x14ac:dyDescent="0.2">
      <c r="A3806" s="102"/>
      <c r="B3806" s="103"/>
      <c r="C3806" s="103"/>
      <c r="D3806" s="103"/>
      <c r="E3806" s="103"/>
    </row>
    <row r="3807" spans="1:5" x14ac:dyDescent="0.2">
      <c r="A3807" s="102"/>
      <c r="B3807" s="103"/>
      <c r="C3807" s="103"/>
      <c r="D3807" s="103"/>
      <c r="E3807" s="103"/>
    </row>
    <row r="3808" spans="1:5" x14ac:dyDescent="0.2">
      <c r="A3808" s="102"/>
      <c r="B3808" s="103"/>
      <c r="C3808" s="103"/>
      <c r="D3808" s="103"/>
      <c r="E3808" s="103"/>
    </row>
    <row r="3809" spans="1:5" x14ac:dyDescent="0.2">
      <c r="A3809" s="102"/>
      <c r="B3809" s="103"/>
      <c r="C3809" s="103"/>
      <c r="D3809" s="103"/>
      <c r="E3809" s="103"/>
    </row>
    <row r="3810" spans="1:5" x14ac:dyDescent="0.2">
      <c r="A3810" s="102"/>
      <c r="B3810" s="103"/>
      <c r="C3810" s="103"/>
      <c r="D3810" s="103"/>
      <c r="E3810" s="103"/>
    </row>
    <row r="3811" spans="1:5" x14ac:dyDescent="0.2">
      <c r="A3811" s="102"/>
      <c r="B3811" s="103"/>
      <c r="C3811" s="103"/>
      <c r="D3811" s="103"/>
      <c r="E3811" s="103"/>
    </row>
    <row r="3812" spans="1:5" x14ac:dyDescent="0.2">
      <c r="A3812" s="102"/>
      <c r="B3812" s="103"/>
      <c r="C3812" s="103"/>
      <c r="D3812" s="103"/>
      <c r="E3812" s="103"/>
    </row>
    <row r="3813" spans="1:5" x14ac:dyDescent="0.2">
      <c r="A3813" s="102"/>
      <c r="B3813" s="103"/>
      <c r="C3813" s="103"/>
      <c r="D3813" s="103"/>
      <c r="E3813" s="103"/>
    </row>
    <row r="3814" spans="1:5" x14ac:dyDescent="0.2">
      <c r="A3814" s="102"/>
      <c r="B3814" s="103"/>
      <c r="C3814" s="103"/>
      <c r="D3814" s="103"/>
      <c r="E3814" s="103"/>
    </row>
    <row r="3815" spans="1:5" x14ac:dyDescent="0.2">
      <c r="A3815" s="102"/>
      <c r="B3815" s="103"/>
      <c r="C3815" s="103"/>
      <c r="D3815" s="103"/>
      <c r="E3815" s="103"/>
    </row>
    <row r="3816" spans="1:5" x14ac:dyDescent="0.2">
      <c r="A3816" s="102"/>
      <c r="B3816" s="103"/>
      <c r="C3816" s="103"/>
      <c r="D3816" s="103"/>
      <c r="E3816" s="103"/>
    </row>
    <row r="3817" spans="1:5" x14ac:dyDescent="0.2">
      <c r="A3817" s="102"/>
      <c r="B3817" s="103"/>
      <c r="C3817" s="103"/>
      <c r="D3817" s="103"/>
      <c r="E3817" s="103"/>
    </row>
    <row r="3818" spans="1:5" x14ac:dyDescent="0.2">
      <c r="A3818" s="102"/>
      <c r="B3818" s="103"/>
      <c r="C3818" s="103"/>
      <c r="D3818" s="103"/>
      <c r="E3818" s="103"/>
    </row>
    <row r="3819" spans="1:5" x14ac:dyDescent="0.2">
      <c r="A3819" s="102"/>
      <c r="B3819" s="103"/>
      <c r="C3819" s="103"/>
      <c r="D3819" s="103"/>
      <c r="E3819" s="103"/>
    </row>
    <row r="3820" spans="1:5" x14ac:dyDescent="0.2">
      <c r="A3820" s="102"/>
      <c r="B3820" s="103"/>
      <c r="C3820" s="103"/>
      <c r="D3820" s="103"/>
      <c r="E3820" s="103"/>
    </row>
    <row r="3821" spans="1:5" x14ac:dyDescent="0.2">
      <c r="A3821" s="102"/>
      <c r="B3821" s="103"/>
      <c r="C3821" s="103"/>
      <c r="D3821" s="103"/>
      <c r="E3821" s="103"/>
    </row>
    <row r="3822" spans="1:5" x14ac:dyDescent="0.2">
      <c r="A3822" s="102"/>
      <c r="B3822" s="103"/>
      <c r="C3822" s="103"/>
      <c r="D3822" s="103"/>
      <c r="E3822" s="103"/>
    </row>
    <row r="3823" spans="1:5" x14ac:dyDescent="0.2">
      <c r="A3823" s="102"/>
      <c r="B3823" s="103"/>
      <c r="C3823" s="103"/>
      <c r="D3823" s="103"/>
      <c r="E3823" s="103"/>
    </row>
    <row r="3824" spans="1:5" x14ac:dyDescent="0.2">
      <c r="A3824" s="102"/>
      <c r="B3824" s="103"/>
      <c r="C3824" s="103"/>
      <c r="D3824" s="103"/>
      <c r="E3824" s="103"/>
    </row>
    <row r="3825" spans="1:5" x14ac:dyDescent="0.2">
      <c r="A3825" s="102"/>
      <c r="B3825" s="103"/>
      <c r="C3825" s="103"/>
      <c r="D3825" s="103"/>
      <c r="E3825" s="103"/>
    </row>
    <row r="3826" spans="1:5" x14ac:dyDescent="0.2">
      <c r="A3826" s="102"/>
      <c r="B3826" s="103"/>
      <c r="C3826" s="103"/>
      <c r="D3826" s="103"/>
      <c r="E3826" s="103"/>
    </row>
    <row r="3827" spans="1:5" x14ac:dyDescent="0.2">
      <c r="A3827" s="102"/>
      <c r="B3827" s="103"/>
      <c r="C3827" s="103"/>
      <c r="D3827" s="103"/>
      <c r="E3827" s="103"/>
    </row>
    <row r="3828" spans="1:5" x14ac:dyDescent="0.2">
      <c r="A3828" s="102"/>
      <c r="B3828" s="103"/>
      <c r="C3828" s="103"/>
      <c r="D3828" s="103"/>
      <c r="E3828" s="103"/>
    </row>
    <row r="3829" spans="1:5" x14ac:dyDescent="0.2">
      <c r="A3829" s="102"/>
      <c r="B3829" s="103"/>
      <c r="C3829" s="103"/>
      <c r="D3829" s="103"/>
      <c r="E3829" s="103"/>
    </row>
    <row r="3830" spans="1:5" x14ac:dyDescent="0.2">
      <c r="A3830" s="102"/>
      <c r="B3830" s="103"/>
      <c r="C3830" s="103"/>
      <c r="D3830" s="103"/>
      <c r="E3830" s="103"/>
    </row>
    <row r="3831" spans="1:5" x14ac:dyDescent="0.2">
      <c r="A3831" s="102"/>
      <c r="B3831" s="103"/>
      <c r="C3831" s="103"/>
      <c r="D3831" s="103"/>
      <c r="E3831" s="103"/>
    </row>
    <row r="3832" spans="1:5" x14ac:dyDescent="0.2">
      <c r="A3832" s="102"/>
      <c r="B3832" s="103"/>
      <c r="C3832" s="103"/>
      <c r="D3832" s="103"/>
      <c r="E3832" s="103"/>
    </row>
    <row r="3833" spans="1:5" x14ac:dyDescent="0.2">
      <c r="A3833" s="102"/>
      <c r="B3833" s="103"/>
      <c r="C3833" s="103"/>
      <c r="D3833" s="103"/>
      <c r="E3833" s="103"/>
    </row>
    <row r="3834" spans="1:5" x14ac:dyDescent="0.2">
      <c r="A3834" s="102"/>
      <c r="B3834" s="103"/>
      <c r="C3834" s="103"/>
      <c r="D3834" s="103"/>
      <c r="E3834" s="103"/>
    </row>
    <row r="3835" spans="1:5" x14ac:dyDescent="0.2">
      <c r="A3835" s="102"/>
      <c r="B3835" s="103"/>
      <c r="C3835" s="103"/>
      <c r="D3835" s="103"/>
      <c r="E3835" s="103"/>
    </row>
    <row r="3836" spans="1:5" x14ac:dyDescent="0.2">
      <c r="A3836" s="102"/>
      <c r="B3836" s="103"/>
      <c r="C3836" s="103"/>
      <c r="D3836" s="103"/>
      <c r="E3836" s="103"/>
    </row>
    <row r="3837" spans="1:5" x14ac:dyDescent="0.2">
      <c r="A3837" s="102"/>
      <c r="B3837" s="103"/>
      <c r="C3837" s="103"/>
      <c r="D3837" s="103"/>
      <c r="E3837" s="103"/>
    </row>
    <row r="3838" spans="1:5" x14ac:dyDescent="0.2">
      <c r="A3838" s="102"/>
      <c r="B3838" s="103"/>
      <c r="C3838" s="103"/>
      <c r="D3838" s="103"/>
      <c r="E3838" s="103"/>
    </row>
    <row r="3839" spans="1:5" x14ac:dyDescent="0.2">
      <c r="A3839" s="102"/>
      <c r="B3839" s="103"/>
      <c r="C3839" s="103"/>
      <c r="D3839" s="103"/>
      <c r="E3839" s="103"/>
    </row>
    <row r="3840" spans="1:5" x14ac:dyDescent="0.2">
      <c r="A3840" s="102"/>
      <c r="B3840" s="103"/>
      <c r="C3840" s="103"/>
      <c r="D3840" s="103"/>
      <c r="E3840" s="103"/>
    </row>
    <row r="3841" spans="1:5" x14ac:dyDescent="0.2">
      <c r="A3841" s="102"/>
      <c r="B3841" s="103"/>
      <c r="C3841" s="103"/>
      <c r="D3841" s="103"/>
      <c r="E3841" s="103"/>
    </row>
    <row r="3842" spans="1:5" x14ac:dyDescent="0.2">
      <c r="A3842" s="102"/>
      <c r="B3842" s="103"/>
      <c r="C3842" s="103"/>
      <c r="D3842" s="103"/>
      <c r="E3842" s="103"/>
    </row>
    <row r="3843" spans="1:5" x14ac:dyDescent="0.2">
      <c r="A3843" s="102"/>
      <c r="B3843" s="103"/>
      <c r="C3843" s="103"/>
      <c r="D3843" s="103"/>
      <c r="E3843" s="103"/>
    </row>
    <row r="3844" spans="1:5" x14ac:dyDescent="0.2">
      <c r="A3844" s="102"/>
      <c r="B3844" s="103"/>
      <c r="C3844" s="103"/>
      <c r="D3844" s="103"/>
      <c r="E3844" s="103"/>
    </row>
    <row r="3845" spans="1:5" x14ac:dyDescent="0.2">
      <c r="A3845" s="102"/>
      <c r="B3845" s="103"/>
      <c r="C3845" s="103"/>
      <c r="D3845" s="103"/>
      <c r="E3845" s="103"/>
    </row>
    <row r="3846" spans="1:5" x14ac:dyDescent="0.2">
      <c r="A3846" s="102"/>
      <c r="B3846" s="103"/>
      <c r="C3846" s="103"/>
      <c r="D3846" s="103"/>
      <c r="E3846" s="103"/>
    </row>
    <row r="3847" spans="1:5" x14ac:dyDescent="0.2">
      <c r="A3847" s="102"/>
      <c r="B3847" s="103"/>
      <c r="C3847" s="103"/>
      <c r="D3847" s="103"/>
      <c r="E3847" s="103"/>
    </row>
    <row r="3848" spans="1:5" x14ac:dyDescent="0.2">
      <c r="A3848" s="102"/>
      <c r="B3848" s="103"/>
      <c r="C3848" s="103"/>
      <c r="D3848" s="103"/>
      <c r="E3848" s="103"/>
    </row>
    <row r="3849" spans="1:5" x14ac:dyDescent="0.2">
      <c r="A3849" s="102"/>
      <c r="B3849" s="103"/>
      <c r="C3849" s="103"/>
      <c r="D3849" s="103"/>
      <c r="E3849" s="103"/>
    </row>
    <row r="3850" spans="1:5" x14ac:dyDescent="0.2">
      <c r="A3850" s="102"/>
      <c r="B3850" s="103"/>
      <c r="C3850" s="103"/>
      <c r="D3850" s="103"/>
      <c r="E3850" s="103"/>
    </row>
    <row r="3851" spans="1:5" x14ac:dyDescent="0.2">
      <c r="A3851" s="102"/>
      <c r="B3851" s="103"/>
      <c r="C3851" s="103"/>
      <c r="D3851" s="103"/>
      <c r="E3851" s="103"/>
    </row>
    <row r="3852" spans="1:5" x14ac:dyDescent="0.2">
      <c r="A3852" s="102"/>
      <c r="B3852" s="103"/>
      <c r="C3852" s="103"/>
      <c r="D3852" s="103"/>
      <c r="E3852" s="103"/>
    </row>
    <row r="3853" spans="1:5" x14ac:dyDescent="0.2">
      <c r="A3853" s="102"/>
      <c r="B3853" s="103"/>
      <c r="C3853" s="103"/>
      <c r="D3853" s="103"/>
      <c r="E3853" s="103"/>
    </row>
    <row r="3854" spans="1:5" x14ac:dyDescent="0.2">
      <c r="A3854" s="102"/>
      <c r="B3854" s="103"/>
      <c r="C3854" s="103"/>
      <c r="D3854" s="103"/>
      <c r="E3854" s="103"/>
    </row>
    <row r="3855" spans="1:5" x14ac:dyDescent="0.2">
      <c r="A3855" s="102"/>
      <c r="B3855" s="103"/>
      <c r="C3855" s="103"/>
      <c r="D3855" s="103"/>
      <c r="E3855" s="103"/>
    </row>
    <row r="3856" spans="1:5" x14ac:dyDescent="0.2">
      <c r="A3856" s="102"/>
      <c r="B3856" s="103"/>
      <c r="C3856" s="103"/>
      <c r="D3856" s="103"/>
      <c r="E3856" s="103"/>
    </row>
    <row r="3857" spans="1:5" x14ac:dyDescent="0.2">
      <c r="A3857" s="102"/>
      <c r="B3857" s="103"/>
      <c r="C3857" s="103"/>
      <c r="D3857" s="103"/>
      <c r="E3857" s="103"/>
    </row>
    <row r="3858" spans="1:5" x14ac:dyDescent="0.2">
      <c r="A3858" s="102"/>
      <c r="B3858" s="103"/>
      <c r="C3858" s="103"/>
      <c r="D3858" s="103"/>
      <c r="E3858" s="103"/>
    </row>
    <row r="3859" spans="1:5" x14ac:dyDescent="0.2">
      <c r="A3859" s="102"/>
      <c r="B3859" s="103"/>
      <c r="C3859" s="103"/>
      <c r="D3859" s="103"/>
      <c r="E3859" s="103"/>
    </row>
    <row r="3860" spans="1:5" x14ac:dyDescent="0.2">
      <c r="A3860" s="102"/>
      <c r="B3860" s="103"/>
      <c r="C3860" s="103"/>
      <c r="D3860" s="103"/>
      <c r="E3860" s="103"/>
    </row>
    <row r="3861" spans="1:5" x14ac:dyDescent="0.2">
      <c r="A3861" s="102"/>
      <c r="B3861" s="103"/>
      <c r="C3861" s="103"/>
      <c r="D3861" s="103"/>
      <c r="E3861" s="103"/>
    </row>
    <row r="3862" spans="1:5" x14ac:dyDescent="0.2">
      <c r="A3862" s="102"/>
      <c r="B3862" s="103"/>
      <c r="C3862" s="103"/>
      <c r="D3862" s="103"/>
      <c r="E3862" s="103"/>
    </row>
    <row r="3863" spans="1:5" x14ac:dyDescent="0.2">
      <c r="A3863" s="102"/>
      <c r="B3863" s="103"/>
      <c r="C3863" s="103"/>
      <c r="D3863" s="103"/>
      <c r="E3863" s="103"/>
    </row>
    <row r="3864" spans="1:5" x14ac:dyDescent="0.2">
      <c r="A3864" s="102"/>
      <c r="B3864" s="103"/>
      <c r="C3864" s="103"/>
      <c r="D3864" s="103"/>
      <c r="E3864" s="103"/>
    </row>
    <row r="3865" spans="1:5" x14ac:dyDescent="0.2">
      <c r="A3865" s="102"/>
      <c r="B3865" s="103"/>
      <c r="C3865" s="103"/>
      <c r="D3865" s="103"/>
      <c r="E3865" s="103"/>
    </row>
    <row r="3866" spans="1:5" x14ac:dyDescent="0.2">
      <c r="A3866" s="102"/>
      <c r="B3866" s="103"/>
      <c r="C3866" s="103"/>
      <c r="D3866" s="103"/>
      <c r="E3866" s="103"/>
    </row>
    <row r="3867" spans="1:5" x14ac:dyDescent="0.2">
      <c r="A3867" s="102"/>
      <c r="B3867" s="103"/>
      <c r="C3867" s="103"/>
      <c r="D3867" s="103"/>
      <c r="E3867" s="103"/>
    </row>
    <row r="3868" spans="1:5" x14ac:dyDescent="0.2">
      <c r="A3868" s="102"/>
      <c r="B3868" s="103"/>
      <c r="C3868" s="103"/>
      <c r="D3868" s="103"/>
      <c r="E3868" s="103"/>
    </row>
    <row r="3869" spans="1:5" x14ac:dyDescent="0.2">
      <c r="A3869" s="102"/>
      <c r="B3869" s="103"/>
      <c r="C3869" s="103"/>
      <c r="D3869" s="103"/>
      <c r="E3869" s="103"/>
    </row>
    <row r="3870" spans="1:5" x14ac:dyDescent="0.2">
      <c r="A3870" s="102"/>
      <c r="B3870" s="103"/>
      <c r="C3870" s="103"/>
      <c r="D3870" s="103"/>
      <c r="E3870" s="103"/>
    </row>
    <row r="3871" spans="1:5" x14ac:dyDescent="0.2">
      <c r="A3871" s="102"/>
      <c r="B3871" s="103"/>
      <c r="C3871" s="103"/>
      <c r="D3871" s="103"/>
      <c r="E3871" s="103"/>
    </row>
    <row r="3872" spans="1:5" x14ac:dyDescent="0.2">
      <c r="A3872" s="102"/>
      <c r="B3872" s="103"/>
      <c r="C3872" s="103"/>
      <c r="D3872" s="103"/>
      <c r="E3872" s="103"/>
    </row>
    <row r="3873" spans="1:5" x14ac:dyDescent="0.2">
      <c r="A3873" s="102"/>
      <c r="B3873" s="103"/>
      <c r="C3873" s="103"/>
      <c r="D3873" s="103"/>
      <c r="E3873" s="103"/>
    </row>
    <row r="3874" spans="1:5" x14ac:dyDescent="0.2">
      <c r="A3874" s="102"/>
      <c r="B3874" s="103"/>
      <c r="C3874" s="103"/>
      <c r="D3874" s="103"/>
      <c r="E3874" s="103"/>
    </row>
    <row r="3875" spans="1:5" x14ac:dyDescent="0.2">
      <c r="A3875" s="102"/>
      <c r="B3875" s="103"/>
      <c r="C3875" s="103"/>
      <c r="D3875" s="103"/>
      <c r="E3875" s="103"/>
    </row>
    <row r="3876" spans="1:5" x14ac:dyDescent="0.2">
      <c r="A3876" s="102"/>
      <c r="B3876" s="103"/>
      <c r="C3876" s="103"/>
      <c r="D3876" s="103"/>
      <c r="E3876" s="103"/>
    </row>
    <row r="3877" spans="1:5" x14ac:dyDescent="0.2">
      <c r="A3877" s="102"/>
      <c r="B3877" s="103"/>
      <c r="C3877" s="103"/>
      <c r="D3877" s="103"/>
      <c r="E3877" s="103"/>
    </row>
    <row r="3878" spans="1:5" x14ac:dyDescent="0.2">
      <c r="A3878" s="102"/>
      <c r="B3878" s="103"/>
      <c r="C3878" s="103"/>
      <c r="D3878" s="103"/>
      <c r="E3878" s="103"/>
    </row>
    <row r="3879" spans="1:5" x14ac:dyDescent="0.2">
      <c r="A3879" s="102"/>
      <c r="B3879" s="103"/>
      <c r="C3879" s="103"/>
      <c r="D3879" s="103"/>
      <c r="E3879" s="103"/>
    </row>
    <row r="3880" spans="1:5" x14ac:dyDescent="0.2">
      <c r="A3880" s="102"/>
      <c r="B3880" s="103"/>
      <c r="C3880" s="103"/>
      <c r="D3880" s="103"/>
      <c r="E3880" s="103"/>
    </row>
    <row r="3881" spans="1:5" x14ac:dyDescent="0.2">
      <c r="A3881" s="102"/>
      <c r="B3881" s="103"/>
      <c r="C3881" s="103"/>
      <c r="D3881" s="103"/>
      <c r="E3881" s="103"/>
    </row>
    <row r="3882" spans="1:5" x14ac:dyDescent="0.2">
      <c r="A3882" s="102"/>
      <c r="B3882" s="103"/>
      <c r="C3882" s="103"/>
      <c r="D3882" s="103"/>
      <c r="E3882" s="103"/>
    </row>
    <row r="3883" spans="1:5" x14ac:dyDescent="0.2">
      <c r="A3883" s="102"/>
      <c r="B3883" s="103"/>
      <c r="C3883" s="103"/>
      <c r="D3883" s="103"/>
      <c r="E3883" s="103"/>
    </row>
    <row r="3884" spans="1:5" x14ac:dyDescent="0.2">
      <c r="A3884" s="102"/>
      <c r="B3884" s="103"/>
      <c r="C3884" s="103"/>
      <c r="D3884" s="103"/>
      <c r="E3884" s="103"/>
    </row>
    <row r="3885" spans="1:5" x14ac:dyDescent="0.2">
      <c r="A3885" s="102"/>
      <c r="B3885" s="103"/>
      <c r="C3885" s="103"/>
      <c r="D3885" s="103"/>
      <c r="E3885" s="103"/>
    </row>
    <row r="3886" spans="1:5" x14ac:dyDescent="0.2">
      <c r="A3886" s="102"/>
      <c r="B3886" s="103"/>
      <c r="C3886" s="103"/>
      <c r="D3886" s="103"/>
      <c r="E3886" s="103"/>
    </row>
    <row r="3887" spans="1:5" x14ac:dyDescent="0.2">
      <c r="A3887" s="102"/>
      <c r="B3887" s="103"/>
      <c r="C3887" s="103"/>
      <c r="D3887" s="103"/>
      <c r="E3887" s="103"/>
    </row>
    <row r="3888" spans="1:5" x14ac:dyDescent="0.2">
      <c r="A3888" s="102"/>
      <c r="B3888" s="103"/>
      <c r="C3888" s="103"/>
      <c r="D3888" s="103"/>
      <c r="E3888" s="103"/>
    </row>
    <row r="3889" spans="1:5" x14ac:dyDescent="0.2">
      <c r="A3889" s="102"/>
      <c r="B3889" s="103"/>
      <c r="C3889" s="103"/>
      <c r="D3889" s="103"/>
      <c r="E3889" s="103"/>
    </row>
    <row r="3890" spans="1:5" x14ac:dyDescent="0.2">
      <c r="A3890" s="102"/>
      <c r="B3890" s="103"/>
      <c r="C3890" s="103"/>
      <c r="D3890" s="103"/>
      <c r="E3890" s="103"/>
    </row>
    <row r="3891" spans="1:5" x14ac:dyDescent="0.2">
      <c r="A3891" s="102"/>
      <c r="B3891" s="103"/>
      <c r="C3891" s="103"/>
      <c r="D3891" s="103"/>
      <c r="E3891" s="103"/>
    </row>
    <row r="3892" spans="1:5" x14ac:dyDescent="0.2">
      <c r="A3892" s="102"/>
      <c r="B3892" s="103"/>
      <c r="C3892" s="103"/>
      <c r="D3892" s="103"/>
      <c r="E3892" s="103"/>
    </row>
    <row r="3893" spans="1:5" x14ac:dyDescent="0.2">
      <c r="A3893" s="102"/>
      <c r="B3893" s="103"/>
      <c r="C3893" s="103"/>
      <c r="D3893" s="103"/>
      <c r="E3893" s="103"/>
    </row>
    <row r="3894" spans="1:5" x14ac:dyDescent="0.2">
      <c r="A3894" s="102"/>
      <c r="B3894" s="103"/>
      <c r="C3894" s="103"/>
      <c r="D3894" s="103"/>
      <c r="E3894" s="103"/>
    </row>
    <row r="3895" spans="1:5" x14ac:dyDescent="0.2">
      <c r="A3895" s="102"/>
      <c r="B3895" s="103"/>
      <c r="C3895" s="103"/>
      <c r="D3895" s="103"/>
      <c r="E3895" s="103"/>
    </row>
    <row r="3896" spans="1:5" x14ac:dyDescent="0.2">
      <c r="A3896" s="102"/>
      <c r="B3896" s="103"/>
      <c r="C3896" s="103"/>
      <c r="D3896" s="103"/>
      <c r="E3896" s="103"/>
    </row>
    <row r="3897" spans="1:5" x14ac:dyDescent="0.2">
      <c r="A3897" s="102"/>
      <c r="B3897" s="103"/>
      <c r="C3897" s="103"/>
      <c r="D3897" s="103"/>
      <c r="E3897" s="103"/>
    </row>
    <row r="3898" spans="1:5" x14ac:dyDescent="0.2">
      <c r="A3898" s="102"/>
      <c r="B3898" s="103"/>
      <c r="C3898" s="103"/>
      <c r="D3898" s="103"/>
      <c r="E3898" s="103"/>
    </row>
    <row r="3899" spans="1:5" x14ac:dyDescent="0.2">
      <c r="A3899" s="102"/>
      <c r="B3899" s="103"/>
      <c r="C3899" s="103"/>
      <c r="D3899" s="103"/>
      <c r="E3899" s="103"/>
    </row>
    <row r="3900" spans="1:5" x14ac:dyDescent="0.2">
      <c r="A3900" s="102"/>
      <c r="B3900" s="103"/>
      <c r="C3900" s="103"/>
      <c r="D3900" s="103"/>
      <c r="E3900" s="103"/>
    </row>
    <row r="3901" spans="1:5" x14ac:dyDescent="0.2">
      <c r="A3901" s="102"/>
      <c r="B3901" s="103"/>
      <c r="C3901" s="103"/>
      <c r="D3901" s="103"/>
      <c r="E3901" s="103"/>
    </row>
    <row r="3902" spans="1:5" x14ac:dyDescent="0.2">
      <c r="A3902" s="102"/>
      <c r="B3902" s="103"/>
      <c r="C3902" s="103"/>
      <c r="D3902" s="103"/>
      <c r="E3902" s="103"/>
    </row>
    <row r="3903" spans="1:5" x14ac:dyDescent="0.2">
      <c r="A3903" s="102"/>
      <c r="B3903" s="103"/>
      <c r="C3903" s="103"/>
      <c r="D3903" s="103"/>
      <c r="E3903" s="103"/>
    </row>
    <row r="3904" spans="1:5" x14ac:dyDescent="0.2">
      <c r="A3904" s="102"/>
      <c r="B3904" s="103"/>
      <c r="C3904" s="103"/>
      <c r="D3904" s="103"/>
      <c r="E3904" s="103"/>
    </row>
    <row r="3905" spans="1:5" x14ac:dyDescent="0.2">
      <c r="A3905" s="102"/>
      <c r="B3905" s="103"/>
      <c r="C3905" s="103"/>
      <c r="D3905" s="103"/>
      <c r="E3905" s="103"/>
    </row>
    <row r="3906" spans="1:5" x14ac:dyDescent="0.2">
      <c r="A3906" s="102"/>
      <c r="B3906" s="103"/>
      <c r="C3906" s="103"/>
      <c r="D3906" s="103"/>
      <c r="E3906" s="103"/>
    </row>
    <row r="3907" spans="1:5" x14ac:dyDescent="0.2">
      <c r="A3907" s="102"/>
      <c r="B3907" s="103"/>
      <c r="C3907" s="103"/>
      <c r="D3907" s="103"/>
      <c r="E3907" s="103"/>
    </row>
    <row r="3908" spans="1:5" x14ac:dyDescent="0.2">
      <c r="A3908" s="102"/>
      <c r="B3908" s="103"/>
      <c r="C3908" s="103"/>
      <c r="D3908" s="103"/>
      <c r="E3908" s="103"/>
    </row>
    <row r="3909" spans="1:5" x14ac:dyDescent="0.2">
      <c r="A3909" s="102"/>
      <c r="B3909" s="103"/>
      <c r="C3909" s="103"/>
      <c r="D3909" s="103"/>
      <c r="E3909" s="103"/>
    </row>
    <row r="3910" spans="1:5" x14ac:dyDescent="0.2">
      <c r="A3910" s="102"/>
      <c r="B3910" s="103"/>
      <c r="C3910" s="103"/>
      <c r="D3910" s="103"/>
      <c r="E3910" s="103"/>
    </row>
    <row r="3911" spans="1:5" x14ac:dyDescent="0.2">
      <c r="A3911" s="102"/>
      <c r="B3911" s="103"/>
      <c r="C3911" s="103"/>
      <c r="D3911" s="103"/>
      <c r="E3911" s="103"/>
    </row>
    <row r="3912" spans="1:5" x14ac:dyDescent="0.2">
      <c r="A3912" s="102"/>
      <c r="B3912" s="103"/>
      <c r="C3912" s="103"/>
      <c r="D3912" s="103"/>
      <c r="E3912" s="103"/>
    </row>
    <row r="3913" spans="1:5" x14ac:dyDescent="0.2">
      <c r="A3913" s="102"/>
      <c r="B3913" s="103"/>
      <c r="C3913" s="103"/>
      <c r="D3913" s="103"/>
      <c r="E3913" s="103"/>
    </row>
    <row r="3914" spans="1:5" x14ac:dyDescent="0.2">
      <c r="A3914" s="102"/>
      <c r="B3914" s="103"/>
      <c r="C3914" s="103"/>
      <c r="D3914" s="103"/>
      <c r="E3914" s="103"/>
    </row>
    <row r="3915" spans="1:5" x14ac:dyDescent="0.2">
      <c r="A3915" s="102"/>
      <c r="B3915" s="103"/>
      <c r="C3915" s="103"/>
      <c r="D3915" s="103"/>
      <c r="E3915" s="103"/>
    </row>
    <row r="3916" spans="1:5" x14ac:dyDescent="0.2">
      <c r="A3916" s="102"/>
      <c r="B3916" s="103"/>
      <c r="C3916" s="103"/>
      <c r="D3916" s="103"/>
      <c r="E3916" s="103"/>
    </row>
    <row r="3917" spans="1:5" x14ac:dyDescent="0.2">
      <c r="A3917" s="102"/>
      <c r="B3917" s="103"/>
      <c r="C3917" s="103"/>
      <c r="D3917" s="103"/>
      <c r="E3917" s="103"/>
    </row>
    <row r="3918" spans="1:5" x14ac:dyDescent="0.2">
      <c r="A3918" s="102"/>
      <c r="B3918" s="103"/>
      <c r="C3918" s="103"/>
      <c r="D3918" s="103"/>
      <c r="E3918" s="103"/>
    </row>
    <row r="3919" spans="1:5" x14ac:dyDescent="0.2">
      <c r="A3919" s="102"/>
      <c r="B3919" s="103"/>
      <c r="C3919" s="103"/>
      <c r="D3919" s="103"/>
      <c r="E3919" s="103"/>
    </row>
    <row r="3920" spans="1:5" x14ac:dyDescent="0.2">
      <c r="A3920" s="102"/>
      <c r="B3920" s="103"/>
      <c r="C3920" s="103"/>
      <c r="D3920" s="103"/>
      <c r="E3920" s="103"/>
    </row>
    <row r="3921" spans="1:5" x14ac:dyDescent="0.2">
      <c r="A3921" s="102"/>
      <c r="B3921" s="103"/>
      <c r="C3921" s="103"/>
      <c r="D3921" s="103"/>
      <c r="E3921" s="103"/>
    </row>
    <row r="3922" spans="1:5" x14ac:dyDescent="0.2">
      <c r="A3922" s="102"/>
      <c r="B3922" s="103"/>
      <c r="C3922" s="103"/>
      <c r="D3922" s="103"/>
      <c r="E3922" s="103"/>
    </row>
    <row r="3923" spans="1:5" x14ac:dyDescent="0.2">
      <c r="A3923" s="102"/>
      <c r="B3923" s="103"/>
      <c r="C3923" s="103"/>
      <c r="D3923" s="103"/>
      <c r="E3923" s="103"/>
    </row>
    <row r="3924" spans="1:5" x14ac:dyDescent="0.2">
      <c r="A3924" s="102"/>
      <c r="B3924" s="103"/>
      <c r="C3924" s="103"/>
      <c r="D3924" s="103"/>
      <c r="E3924" s="103"/>
    </row>
    <row r="3925" spans="1:5" x14ac:dyDescent="0.2">
      <c r="A3925" s="102"/>
      <c r="B3925" s="103"/>
      <c r="C3925" s="103"/>
      <c r="D3925" s="103"/>
      <c r="E3925" s="103"/>
    </row>
    <row r="3926" spans="1:5" x14ac:dyDescent="0.2">
      <c r="A3926" s="102"/>
      <c r="B3926" s="103"/>
      <c r="C3926" s="103"/>
      <c r="D3926" s="103"/>
      <c r="E3926" s="103"/>
    </row>
    <row r="3927" spans="1:5" x14ac:dyDescent="0.2">
      <c r="A3927" s="102"/>
      <c r="B3927" s="103"/>
      <c r="C3927" s="103"/>
      <c r="D3927" s="103"/>
      <c r="E3927" s="103"/>
    </row>
    <row r="3928" spans="1:5" x14ac:dyDescent="0.2">
      <c r="A3928" s="102"/>
      <c r="B3928" s="103"/>
      <c r="C3928" s="103"/>
      <c r="D3928" s="103"/>
      <c r="E3928" s="103"/>
    </row>
    <row r="3929" spans="1:5" x14ac:dyDescent="0.2">
      <c r="A3929" s="102"/>
      <c r="B3929" s="103"/>
      <c r="C3929" s="103"/>
      <c r="D3929" s="103"/>
      <c r="E3929" s="103"/>
    </row>
    <row r="3930" spans="1:5" x14ac:dyDescent="0.2">
      <c r="A3930" s="102"/>
      <c r="B3930" s="103"/>
      <c r="C3930" s="103"/>
      <c r="D3930" s="103"/>
      <c r="E3930" s="103"/>
    </row>
    <row r="3931" spans="1:5" x14ac:dyDescent="0.2">
      <c r="A3931" s="102"/>
      <c r="B3931" s="103"/>
      <c r="C3931" s="103"/>
      <c r="D3931" s="103"/>
      <c r="E3931" s="103"/>
    </row>
    <row r="3932" spans="1:5" x14ac:dyDescent="0.2">
      <c r="A3932" s="102"/>
      <c r="B3932" s="103"/>
      <c r="C3932" s="103"/>
      <c r="D3932" s="103"/>
      <c r="E3932" s="103"/>
    </row>
    <row r="3933" spans="1:5" x14ac:dyDescent="0.2">
      <c r="A3933" s="102"/>
      <c r="B3933" s="103"/>
      <c r="C3933" s="103"/>
      <c r="D3933" s="103"/>
      <c r="E3933" s="103"/>
    </row>
    <row r="3934" spans="1:5" x14ac:dyDescent="0.2">
      <c r="A3934" s="102"/>
      <c r="B3934" s="103"/>
      <c r="C3934" s="103"/>
      <c r="D3934" s="103"/>
      <c r="E3934" s="103"/>
    </row>
    <row r="3935" spans="1:5" x14ac:dyDescent="0.2">
      <c r="A3935" s="102"/>
      <c r="B3935" s="103"/>
      <c r="C3935" s="103"/>
      <c r="D3935" s="103"/>
      <c r="E3935" s="103"/>
    </row>
    <row r="3936" spans="1:5" x14ac:dyDescent="0.2">
      <c r="A3936" s="102"/>
      <c r="B3936" s="103"/>
      <c r="C3936" s="103"/>
      <c r="D3936" s="103"/>
      <c r="E3936" s="103"/>
    </row>
    <row r="3937" spans="1:5" x14ac:dyDescent="0.2">
      <c r="A3937" s="102"/>
      <c r="B3937" s="103"/>
      <c r="C3937" s="103"/>
      <c r="D3937" s="103"/>
      <c r="E3937" s="103"/>
    </row>
    <row r="3938" spans="1:5" x14ac:dyDescent="0.2">
      <c r="A3938" s="102"/>
      <c r="B3938" s="103"/>
      <c r="C3938" s="103"/>
      <c r="D3938" s="103"/>
      <c r="E3938" s="103"/>
    </row>
    <row r="3939" spans="1:5" x14ac:dyDescent="0.2">
      <c r="A3939" s="102"/>
      <c r="B3939" s="103"/>
      <c r="C3939" s="103"/>
      <c r="D3939" s="103"/>
      <c r="E3939" s="103"/>
    </row>
    <row r="3940" spans="1:5" x14ac:dyDescent="0.2">
      <c r="A3940" s="102"/>
      <c r="B3940" s="103"/>
      <c r="C3940" s="103"/>
      <c r="D3940" s="103"/>
      <c r="E3940" s="103"/>
    </row>
    <row r="3941" spans="1:5" x14ac:dyDescent="0.2">
      <c r="A3941" s="102"/>
      <c r="B3941" s="103"/>
      <c r="C3941" s="103"/>
      <c r="D3941" s="103"/>
      <c r="E3941" s="103"/>
    </row>
    <row r="3942" spans="1:5" x14ac:dyDescent="0.2">
      <c r="A3942" s="102"/>
      <c r="B3942" s="103"/>
      <c r="C3942" s="103"/>
      <c r="D3942" s="103"/>
      <c r="E3942" s="103"/>
    </row>
    <row r="3943" spans="1:5" x14ac:dyDescent="0.2">
      <c r="A3943" s="102"/>
      <c r="B3943" s="103"/>
      <c r="C3943" s="103"/>
      <c r="D3943" s="103"/>
      <c r="E3943" s="103"/>
    </row>
    <row r="3944" spans="1:5" x14ac:dyDescent="0.2">
      <c r="A3944" s="102"/>
      <c r="B3944" s="103"/>
      <c r="C3944" s="103"/>
      <c r="D3944" s="103"/>
      <c r="E3944" s="103"/>
    </row>
    <row r="3945" spans="1:5" x14ac:dyDescent="0.2">
      <c r="A3945" s="102"/>
      <c r="B3945" s="103"/>
      <c r="C3945" s="103"/>
      <c r="D3945" s="103"/>
      <c r="E3945" s="103"/>
    </row>
    <row r="3946" spans="1:5" x14ac:dyDescent="0.2">
      <c r="A3946" s="102"/>
      <c r="B3946" s="103"/>
      <c r="C3946" s="103"/>
      <c r="D3946" s="103"/>
      <c r="E3946" s="103"/>
    </row>
    <row r="3947" spans="1:5" x14ac:dyDescent="0.2">
      <c r="A3947" s="102"/>
      <c r="B3947" s="103"/>
      <c r="C3947" s="103"/>
      <c r="D3947" s="103"/>
      <c r="E3947" s="103"/>
    </row>
    <row r="3948" spans="1:5" x14ac:dyDescent="0.2">
      <c r="A3948" s="102"/>
      <c r="B3948" s="103"/>
      <c r="C3948" s="103"/>
      <c r="D3948" s="103"/>
      <c r="E3948" s="103"/>
    </row>
    <row r="3949" spans="1:5" x14ac:dyDescent="0.2">
      <c r="A3949" s="102"/>
      <c r="B3949" s="103"/>
      <c r="C3949" s="103"/>
      <c r="D3949" s="103"/>
      <c r="E3949" s="103"/>
    </row>
    <row r="3950" spans="1:5" x14ac:dyDescent="0.2">
      <c r="A3950" s="102"/>
      <c r="B3950" s="103"/>
      <c r="C3950" s="103"/>
      <c r="D3950" s="103"/>
      <c r="E3950" s="103"/>
    </row>
    <row r="3951" spans="1:5" x14ac:dyDescent="0.2">
      <c r="A3951" s="102"/>
      <c r="B3951" s="103"/>
      <c r="C3951" s="103"/>
      <c r="D3951" s="103"/>
      <c r="E3951" s="103"/>
    </row>
    <row r="3952" spans="1:5" x14ac:dyDescent="0.2">
      <c r="A3952" s="102"/>
      <c r="B3952" s="103"/>
      <c r="C3952" s="103"/>
      <c r="D3952" s="103"/>
      <c r="E3952" s="103"/>
    </row>
    <row r="3953" spans="1:5" x14ac:dyDescent="0.2">
      <c r="A3953" s="102"/>
      <c r="B3953" s="103"/>
      <c r="C3953" s="103"/>
      <c r="D3953" s="103"/>
      <c r="E3953" s="103"/>
    </row>
    <row r="3954" spans="1:5" x14ac:dyDescent="0.2">
      <c r="A3954" s="102"/>
      <c r="B3954" s="103"/>
      <c r="C3954" s="103"/>
      <c r="D3954" s="103"/>
      <c r="E3954" s="103"/>
    </row>
    <row r="3955" spans="1:5" x14ac:dyDescent="0.2">
      <c r="A3955" s="102"/>
      <c r="B3955" s="103"/>
      <c r="C3955" s="103"/>
      <c r="D3955" s="103"/>
      <c r="E3955" s="103"/>
    </row>
    <row r="3956" spans="1:5" x14ac:dyDescent="0.2">
      <c r="A3956" s="102"/>
      <c r="B3956" s="103"/>
      <c r="C3956" s="103"/>
      <c r="D3956" s="103"/>
      <c r="E3956" s="103"/>
    </row>
    <row r="3957" spans="1:5" x14ac:dyDescent="0.2">
      <c r="A3957" s="102"/>
      <c r="B3957" s="103"/>
      <c r="C3957" s="103"/>
      <c r="D3957" s="103"/>
      <c r="E3957" s="103"/>
    </row>
    <row r="3958" spans="1:5" x14ac:dyDescent="0.2">
      <c r="A3958" s="102"/>
      <c r="B3958" s="103"/>
      <c r="C3958" s="103"/>
      <c r="D3958" s="103"/>
      <c r="E3958" s="103"/>
    </row>
    <row r="3959" spans="1:5" x14ac:dyDescent="0.2">
      <c r="A3959" s="102"/>
      <c r="B3959" s="103"/>
      <c r="C3959" s="103"/>
      <c r="D3959" s="103"/>
      <c r="E3959" s="103"/>
    </row>
    <row r="3960" spans="1:5" x14ac:dyDescent="0.2">
      <c r="A3960" s="102"/>
      <c r="B3960" s="103"/>
      <c r="C3960" s="103"/>
      <c r="D3960" s="103"/>
      <c r="E3960" s="103"/>
    </row>
    <row r="3961" spans="1:5" x14ac:dyDescent="0.2">
      <c r="A3961" s="102"/>
      <c r="B3961" s="103"/>
      <c r="C3961" s="103"/>
      <c r="D3961" s="103"/>
      <c r="E3961" s="103"/>
    </row>
    <row r="3962" spans="1:5" x14ac:dyDescent="0.2">
      <c r="A3962" s="102"/>
      <c r="B3962" s="103"/>
      <c r="C3962" s="103"/>
      <c r="D3962" s="103"/>
      <c r="E3962" s="103"/>
    </row>
    <row r="3963" spans="1:5" x14ac:dyDescent="0.2">
      <c r="A3963" s="102"/>
      <c r="B3963" s="103"/>
      <c r="C3963" s="103"/>
      <c r="D3963" s="103"/>
      <c r="E3963" s="103"/>
    </row>
    <row r="3964" spans="1:5" x14ac:dyDescent="0.2">
      <c r="A3964" s="102"/>
      <c r="B3964" s="103"/>
      <c r="C3964" s="103"/>
      <c r="D3964" s="103"/>
      <c r="E3964" s="103"/>
    </row>
    <row r="3965" spans="1:5" x14ac:dyDescent="0.2">
      <c r="A3965" s="102"/>
      <c r="B3965" s="103"/>
      <c r="C3965" s="103"/>
      <c r="D3965" s="103"/>
      <c r="E3965" s="103"/>
    </row>
    <row r="3966" spans="1:5" x14ac:dyDescent="0.2">
      <c r="A3966" s="102"/>
      <c r="B3966" s="103"/>
      <c r="C3966" s="103"/>
      <c r="D3966" s="103"/>
      <c r="E3966" s="103"/>
    </row>
    <row r="3967" spans="1:5" x14ac:dyDescent="0.2">
      <c r="A3967" s="102"/>
      <c r="B3967" s="103"/>
      <c r="C3967" s="103"/>
      <c r="D3967" s="103"/>
      <c r="E3967" s="103"/>
    </row>
    <row r="3968" spans="1:5" x14ac:dyDescent="0.2">
      <c r="A3968" s="102"/>
      <c r="B3968" s="103"/>
      <c r="C3968" s="103"/>
      <c r="D3968" s="103"/>
      <c r="E3968" s="103"/>
    </row>
    <row r="3969" spans="1:5" x14ac:dyDescent="0.2">
      <c r="A3969" s="102"/>
      <c r="B3969" s="103"/>
      <c r="C3969" s="103"/>
      <c r="D3969" s="103"/>
      <c r="E3969" s="103"/>
    </row>
    <row r="3970" spans="1:5" x14ac:dyDescent="0.2">
      <c r="A3970" s="102"/>
      <c r="B3970" s="103"/>
      <c r="C3970" s="103"/>
      <c r="D3970" s="103"/>
      <c r="E3970" s="103"/>
    </row>
    <row r="3971" spans="1:5" x14ac:dyDescent="0.2">
      <c r="A3971" s="102"/>
      <c r="B3971" s="103"/>
      <c r="C3971" s="103"/>
      <c r="D3971" s="103"/>
      <c r="E3971" s="103"/>
    </row>
    <row r="3972" spans="1:5" x14ac:dyDescent="0.2">
      <c r="A3972" s="102"/>
      <c r="B3972" s="103"/>
      <c r="C3972" s="103"/>
      <c r="D3972" s="103"/>
      <c r="E3972" s="103"/>
    </row>
    <row r="3973" spans="1:5" x14ac:dyDescent="0.2">
      <c r="A3973" s="102"/>
      <c r="B3973" s="103"/>
      <c r="C3973" s="103"/>
      <c r="D3973" s="103"/>
      <c r="E3973" s="103"/>
    </row>
    <row r="3974" spans="1:5" x14ac:dyDescent="0.2">
      <c r="A3974" s="102"/>
      <c r="B3974" s="103"/>
      <c r="C3974" s="103"/>
      <c r="D3974" s="103"/>
      <c r="E3974" s="103"/>
    </row>
    <row r="3975" spans="1:5" x14ac:dyDescent="0.2">
      <c r="A3975" s="102"/>
      <c r="B3975" s="103"/>
      <c r="C3975" s="103"/>
      <c r="D3975" s="103"/>
      <c r="E3975" s="103"/>
    </row>
    <row r="3976" spans="1:5" x14ac:dyDescent="0.2">
      <c r="A3976" s="102"/>
      <c r="B3976" s="103"/>
      <c r="C3976" s="103"/>
      <c r="D3976" s="103"/>
      <c r="E3976" s="103"/>
    </row>
    <row r="3977" spans="1:5" x14ac:dyDescent="0.2">
      <c r="A3977" s="102"/>
      <c r="B3977" s="103"/>
      <c r="C3977" s="103"/>
      <c r="D3977" s="103"/>
      <c r="E3977" s="103"/>
    </row>
    <row r="3978" spans="1:5" x14ac:dyDescent="0.2">
      <c r="A3978" s="102"/>
      <c r="B3978" s="103"/>
      <c r="C3978" s="103"/>
      <c r="D3978" s="103"/>
      <c r="E3978" s="103"/>
    </row>
    <row r="3979" spans="1:5" x14ac:dyDescent="0.2">
      <c r="A3979" s="102"/>
      <c r="B3979" s="103"/>
      <c r="C3979" s="103"/>
      <c r="D3979" s="103"/>
      <c r="E3979" s="103"/>
    </row>
    <row r="3980" spans="1:5" x14ac:dyDescent="0.2">
      <c r="A3980" s="102"/>
      <c r="B3980" s="103"/>
      <c r="C3980" s="103"/>
      <c r="D3980" s="103"/>
      <c r="E3980" s="103"/>
    </row>
    <row r="3981" spans="1:5" x14ac:dyDescent="0.2">
      <c r="A3981" s="102"/>
      <c r="B3981" s="103"/>
      <c r="C3981" s="103"/>
      <c r="D3981" s="103"/>
      <c r="E3981" s="103"/>
    </row>
    <row r="3982" spans="1:5" x14ac:dyDescent="0.2">
      <c r="A3982" s="102"/>
      <c r="B3982" s="103"/>
      <c r="C3982" s="103"/>
      <c r="D3982" s="103"/>
      <c r="E3982" s="103"/>
    </row>
    <row r="3983" spans="1:5" x14ac:dyDescent="0.2">
      <c r="A3983" s="102"/>
      <c r="B3983" s="103"/>
      <c r="C3983" s="103"/>
      <c r="D3983" s="103"/>
      <c r="E3983" s="103"/>
    </row>
    <row r="3984" spans="1:5" x14ac:dyDescent="0.2">
      <c r="A3984" s="102"/>
      <c r="B3984" s="103"/>
      <c r="C3984" s="103"/>
      <c r="D3984" s="103"/>
      <c r="E3984" s="103"/>
    </row>
    <row r="3985" spans="1:5" x14ac:dyDescent="0.2">
      <c r="A3985" s="102"/>
      <c r="B3985" s="103"/>
      <c r="C3985" s="103"/>
      <c r="D3985" s="103"/>
      <c r="E3985" s="103"/>
    </row>
    <row r="3986" spans="1:5" x14ac:dyDescent="0.2">
      <c r="A3986" s="102"/>
      <c r="B3986" s="103"/>
      <c r="C3986" s="103"/>
      <c r="D3986" s="103"/>
      <c r="E3986" s="103"/>
    </row>
    <row r="3987" spans="1:5" x14ac:dyDescent="0.2">
      <c r="A3987" s="102"/>
      <c r="B3987" s="103"/>
      <c r="C3987" s="103"/>
      <c r="D3987" s="103"/>
      <c r="E3987" s="103"/>
    </row>
    <row r="3988" spans="1:5" x14ac:dyDescent="0.2">
      <c r="A3988" s="102"/>
      <c r="B3988" s="103"/>
      <c r="C3988" s="103"/>
      <c r="D3988" s="103"/>
      <c r="E3988" s="103"/>
    </row>
    <row r="3989" spans="1:5" x14ac:dyDescent="0.2">
      <c r="A3989" s="102"/>
      <c r="B3989" s="103"/>
      <c r="C3989" s="103"/>
      <c r="D3989" s="103"/>
      <c r="E3989" s="103"/>
    </row>
    <row r="3990" spans="1:5" x14ac:dyDescent="0.2">
      <c r="A3990" s="102"/>
      <c r="B3990" s="103"/>
      <c r="C3990" s="103"/>
      <c r="D3990" s="103"/>
      <c r="E3990" s="103"/>
    </row>
    <row r="3991" spans="1:5" x14ac:dyDescent="0.2">
      <c r="A3991" s="102"/>
      <c r="B3991" s="103"/>
      <c r="C3991" s="103"/>
      <c r="D3991" s="103"/>
      <c r="E3991" s="103"/>
    </row>
    <row r="3992" spans="1:5" x14ac:dyDescent="0.2">
      <c r="A3992" s="102"/>
      <c r="B3992" s="103"/>
      <c r="C3992" s="103"/>
      <c r="D3992" s="103"/>
      <c r="E3992" s="103"/>
    </row>
    <row r="3993" spans="1:5" x14ac:dyDescent="0.2">
      <c r="A3993" s="102"/>
      <c r="B3993" s="103"/>
      <c r="C3993" s="103"/>
      <c r="D3993" s="103"/>
      <c r="E3993" s="103"/>
    </row>
    <row r="3994" spans="1:5" x14ac:dyDescent="0.2">
      <c r="A3994" s="102"/>
      <c r="B3994" s="103"/>
      <c r="C3994" s="103"/>
      <c r="D3994" s="103"/>
      <c r="E3994" s="103"/>
    </row>
    <row r="3995" spans="1:5" x14ac:dyDescent="0.2">
      <c r="A3995" s="102"/>
      <c r="B3995" s="103"/>
      <c r="C3995" s="103"/>
      <c r="D3995" s="103"/>
      <c r="E3995" s="103"/>
    </row>
    <row r="3996" spans="1:5" x14ac:dyDescent="0.2">
      <c r="A3996" s="102"/>
      <c r="B3996" s="103"/>
      <c r="C3996" s="103"/>
      <c r="D3996" s="103"/>
      <c r="E3996" s="103"/>
    </row>
    <row r="3997" spans="1:5" x14ac:dyDescent="0.2">
      <c r="A3997" s="102"/>
      <c r="B3997" s="103"/>
      <c r="C3997" s="103"/>
      <c r="D3997" s="103"/>
      <c r="E3997" s="103"/>
    </row>
    <row r="3998" spans="1:5" x14ac:dyDescent="0.2">
      <c r="A3998" s="102"/>
      <c r="B3998" s="103"/>
      <c r="C3998" s="103"/>
      <c r="D3998" s="103"/>
      <c r="E3998" s="103"/>
    </row>
    <row r="3999" spans="1:5" x14ac:dyDescent="0.2">
      <c r="A3999" s="102"/>
      <c r="B3999" s="103"/>
      <c r="C3999" s="103"/>
      <c r="D3999" s="103"/>
      <c r="E3999" s="103"/>
    </row>
    <row r="4000" spans="1:5" x14ac:dyDescent="0.2">
      <c r="A4000" s="102"/>
      <c r="B4000" s="103"/>
      <c r="C4000" s="103"/>
      <c r="D4000" s="103"/>
      <c r="E4000" s="103"/>
    </row>
    <row r="4001" spans="1:5" x14ac:dyDescent="0.2">
      <c r="A4001" s="102"/>
      <c r="B4001" s="103"/>
      <c r="C4001" s="103"/>
      <c r="D4001" s="103"/>
      <c r="E4001" s="103"/>
    </row>
    <row r="4002" spans="1:5" x14ac:dyDescent="0.2">
      <c r="A4002" s="102"/>
      <c r="B4002" s="103"/>
      <c r="C4002" s="103"/>
      <c r="D4002" s="103"/>
      <c r="E4002" s="103"/>
    </row>
    <row r="4003" spans="1:5" x14ac:dyDescent="0.2">
      <c r="A4003" s="102"/>
      <c r="B4003" s="103"/>
      <c r="C4003" s="103"/>
      <c r="D4003" s="103"/>
      <c r="E4003" s="103"/>
    </row>
    <row r="4004" spans="1:5" x14ac:dyDescent="0.2">
      <c r="A4004" s="102"/>
      <c r="B4004" s="103"/>
      <c r="C4004" s="103"/>
      <c r="D4004" s="103"/>
      <c r="E4004" s="103"/>
    </row>
    <row r="4005" spans="1:5" x14ac:dyDescent="0.2">
      <c r="A4005" s="102"/>
      <c r="B4005" s="103"/>
      <c r="C4005" s="103"/>
      <c r="D4005" s="103"/>
      <c r="E4005" s="103"/>
    </row>
    <row r="4006" spans="1:5" x14ac:dyDescent="0.2">
      <c r="A4006" s="102"/>
      <c r="B4006" s="103"/>
      <c r="C4006" s="103"/>
      <c r="D4006" s="103"/>
      <c r="E4006" s="103"/>
    </row>
    <row r="4007" spans="1:5" x14ac:dyDescent="0.2">
      <c r="A4007" s="102"/>
      <c r="B4007" s="103"/>
      <c r="C4007" s="103"/>
      <c r="D4007" s="103"/>
      <c r="E4007" s="103"/>
    </row>
    <row r="4008" spans="1:5" x14ac:dyDescent="0.2">
      <c r="A4008" s="102"/>
      <c r="B4008" s="103"/>
      <c r="C4008" s="103"/>
      <c r="D4008" s="103"/>
      <c r="E4008" s="103"/>
    </row>
    <row r="4009" spans="1:5" x14ac:dyDescent="0.2">
      <c r="A4009" s="102"/>
      <c r="B4009" s="103"/>
      <c r="C4009" s="103"/>
      <c r="D4009" s="103"/>
      <c r="E4009" s="103"/>
    </row>
    <row r="4010" spans="1:5" x14ac:dyDescent="0.2">
      <c r="A4010" s="102"/>
      <c r="B4010" s="103"/>
      <c r="C4010" s="103"/>
      <c r="D4010" s="103"/>
      <c r="E4010" s="103"/>
    </row>
    <row r="4011" spans="1:5" x14ac:dyDescent="0.2">
      <c r="A4011" s="102"/>
      <c r="B4011" s="103"/>
      <c r="C4011" s="103"/>
      <c r="D4011" s="103"/>
      <c r="E4011" s="103"/>
    </row>
    <row r="4012" spans="1:5" x14ac:dyDescent="0.2">
      <c r="A4012" s="102"/>
      <c r="B4012" s="103"/>
      <c r="C4012" s="103"/>
      <c r="D4012" s="103"/>
      <c r="E4012" s="103"/>
    </row>
    <row r="4013" spans="1:5" x14ac:dyDescent="0.2">
      <c r="A4013" s="102"/>
      <c r="B4013" s="103"/>
      <c r="C4013" s="103"/>
      <c r="D4013" s="103"/>
      <c r="E4013" s="103"/>
    </row>
    <row r="4014" spans="1:5" x14ac:dyDescent="0.2">
      <c r="A4014" s="102"/>
      <c r="B4014" s="103"/>
      <c r="C4014" s="103"/>
      <c r="D4014" s="103"/>
      <c r="E4014" s="103"/>
    </row>
    <row r="4015" spans="1:5" x14ac:dyDescent="0.2">
      <c r="A4015" s="102"/>
      <c r="B4015" s="103"/>
      <c r="C4015" s="103"/>
      <c r="D4015" s="103"/>
      <c r="E4015" s="103"/>
    </row>
    <row r="4016" spans="1:5" x14ac:dyDescent="0.2">
      <c r="A4016" s="102"/>
      <c r="B4016" s="103"/>
      <c r="C4016" s="103"/>
      <c r="D4016" s="103"/>
      <c r="E4016" s="103"/>
    </row>
    <row r="4017" spans="1:5" x14ac:dyDescent="0.2">
      <c r="A4017" s="102"/>
      <c r="B4017" s="103"/>
      <c r="C4017" s="103"/>
      <c r="D4017" s="103"/>
      <c r="E4017" s="103"/>
    </row>
    <row r="4018" spans="1:5" x14ac:dyDescent="0.2">
      <c r="A4018" s="102"/>
      <c r="B4018" s="103"/>
      <c r="C4018" s="103"/>
      <c r="D4018" s="103"/>
      <c r="E4018" s="103"/>
    </row>
    <row r="4019" spans="1:5" x14ac:dyDescent="0.2">
      <c r="A4019" s="102"/>
      <c r="B4019" s="103"/>
      <c r="C4019" s="103"/>
      <c r="D4019" s="103"/>
      <c r="E4019" s="103"/>
    </row>
    <row r="4020" spans="1:5" x14ac:dyDescent="0.2">
      <c r="A4020" s="102"/>
      <c r="B4020" s="103"/>
      <c r="C4020" s="103"/>
      <c r="D4020" s="103"/>
      <c r="E4020" s="103"/>
    </row>
    <row r="4021" spans="1:5" x14ac:dyDescent="0.2">
      <c r="A4021" s="102"/>
      <c r="B4021" s="103"/>
      <c r="C4021" s="103"/>
      <c r="D4021" s="103"/>
      <c r="E4021" s="103"/>
    </row>
    <row r="4022" spans="1:5" x14ac:dyDescent="0.2">
      <c r="A4022" s="102"/>
      <c r="B4022" s="103"/>
      <c r="C4022" s="103"/>
      <c r="D4022" s="103"/>
      <c r="E4022" s="103"/>
    </row>
    <row r="4023" spans="1:5" x14ac:dyDescent="0.2">
      <c r="A4023" s="102"/>
      <c r="B4023" s="103"/>
      <c r="C4023" s="103"/>
      <c r="D4023" s="103"/>
      <c r="E4023" s="103"/>
    </row>
    <row r="4024" spans="1:5" x14ac:dyDescent="0.2">
      <c r="A4024" s="102"/>
      <c r="B4024" s="103"/>
      <c r="C4024" s="103"/>
      <c r="D4024" s="103"/>
      <c r="E4024" s="103"/>
    </row>
    <row r="4025" spans="1:5" x14ac:dyDescent="0.2">
      <c r="A4025" s="102"/>
      <c r="B4025" s="103"/>
      <c r="C4025" s="103"/>
      <c r="D4025" s="103"/>
      <c r="E4025" s="103"/>
    </row>
    <row r="4026" spans="1:5" x14ac:dyDescent="0.2">
      <c r="A4026" s="102"/>
      <c r="B4026" s="103"/>
      <c r="C4026" s="103"/>
      <c r="D4026" s="103"/>
      <c r="E4026" s="103"/>
    </row>
    <row r="4027" spans="1:5" x14ac:dyDescent="0.2">
      <c r="A4027" s="102"/>
      <c r="B4027" s="103"/>
      <c r="C4027" s="103"/>
      <c r="D4027" s="103"/>
      <c r="E4027" s="103"/>
    </row>
    <row r="4028" spans="1:5" x14ac:dyDescent="0.2">
      <c r="A4028" s="102"/>
      <c r="B4028" s="103"/>
      <c r="C4028" s="103"/>
      <c r="D4028" s="103"/>
      <c r="E4028" s="103"/>
    </row>
    <row r="4029" spans="1:5" x14ac:dyDescent="0.2">
      <c r="A4029" s="102"/>
      <c r="B4029" s="103"/>
      <c r="C4029" s="103"/>
      <c r="D4029" s="103"/>
      <c r="E4029" s="103"/>
    </row>
    <row r="4030" spans="1:5" x14ac:dyDescent="0.2">
      <c r="A4030" s="102"/>
      <c r="B4030" s="103"/>
      <c r="C4030" s="103"/>
      <c r="D4030" s="103"/>
      <c r="E4030" s="103"/>
    </row>
    <row r="4031" spans="1:5" x14ac:dyDescent="0.2">
      <c r="A4031" s="102"/>
      <c r="B4031" s="103"/>
      <c r="C4031" s="103"/>
      <c r="D4031" s="103"/>
      <c r="E4031" s="103"/>
    </row>
    <row r="4032" spans="1:5" x14ac:dyDescent="0.2">
      <c r="A4032" s="102"/>
      <c r="B4032" s="103"/>
      <c r="C4032" s="103"/>
      <c r="D4032" s="103"/>
      <c r="E4032" s="103"/>
    </row>
    <row r="4033" spans="1:5" x14ac:dyDescent="0.2">
      <c r="A4033" s="102"/>
      <c r="B4033" s="103"/>
      <c r="C4033" s="103"/>
      <c r="D4033" s="103"/>
      <c r="E4033" s="103"/>
    </row>
    <row r="4034" spans="1:5" x14ac:dyDescent="0.2">
      <c r="A4034" s="102"/>
      <c r="B4034" s="103"/>
      <c r="C4034" s="103"/>
      <c r="D4034" s="103"/>
      <c r="E4034" s="103"/>
    </row>
    <row r="4035" spans="1:5" x14ac:dyDescent="0.2">
      <c r="A4035" s="102"/>
      <c r="B4035" s="103"/>
      <c r="C4035" s="103"/>
      <c r="D4035" s="103"/>
      <c r="E4035" s="103"/>
    </row>
    <row r="4036" spans="1:5" x14ac:dyDescent="0.2">
      <c r="A4036" s="102"/>
      <c r="B4036" s="103"/>
      <c r="C4036" s="103"/>
      <c r="D4036" s="103"/>
      <c r="E4036" s="103"/>
    </row>
    <row r="4037" spans="1:5" x14ac:dyDescent="0.2">
      <c r="A4037" s="102"/>
      <c r="B4037" s="103"/>
      <c r="C4037" s="103"/>
      <c r="D4037" s="103"/>
      <c r="E4037" s="103"/>
    </row>
    <row r="4038" spans="1:5" x14ac:dyDescent="0.2">
      <c r="A4038" s="102"/>
      <c r="B4038" s="103"/>
      <c r="C4038" s="103"/>
      <c r="D4038" s="103"/>
      <c r="E4038" s="103"/>
    </row>
    <row r="4039" spans="1:5" x14ac:dyDescent="0.2">
      <c r="A4039" s="102"/>
      <c r="B4039" s="103"/>
      <c r="C4039" s="103"/>
      <c r="D4039" s="103"/>
      <c r="E4039" s="103"/>
    </row>
    <row r="4040" spans="1:5" x14ac:dyDescent="0.2">
      <c r="A4040" s="102"/>
      <c r="B4040" s="103"/>
      <c r="C4040" s="103"/>
      <c r="D4040" s="103"/>
      <c r="E4040" s="103"/>
    </row>
    <row r="4041" spans="1:5" x14ac:dyDescent="0.2">
      <c r="A4041" s="102"/>
      <c r="B4041" s="103"/>
      <c r="C4041" s="103"/>
      <c r="D4041" s="103"/>
      <c r="E4041" s="103"/>
    </row>
    <row r="4042" spans="1:5" x14ac:dyDescent="0.2">
      <c r="A4042" s="102"/>
      <c r="B4042" s="103"/>
      <c r="C4042" s="103"/>
      <c r="D4042" s="103"/>
      <c r="E4042" s="103"/>
    </row>
    <row r="4043" spans="1:5" x14ac:dyDescent="0.2">
      <c r="A4043" s="102"/>
      <c r="B4043" s="103"/>
      <c r="C4043" s="103"/>
      <c r="D4043" s="103"/>
      <c r="E4043" s="103"/>
    </row>
    <row r="4044" spans="1:5" x14ac:dyDescent="0.2">
      <c r="A4044" s="102"/>
      <c r="B4044" s="103"/>
      <c r="C4044" s="103"/>
      <c r="D4044" s="103"/>
      <c r="E4044" s="103"/>
    </row>
    <row r="4045" spans="1:5" x14ac:dyDescent="0.2">
      <c r="A4045" s="102"/>
      <c r="B4045" s="103"/>
      <c r="C4045" s="103"/>
      <c r="D4045" s="103"/>
      <c r="E4045" s="103"/>
    </row>
    <row r="4046" spans="1:5" x14ac:dyDescent="0.2">
      <c r="A4046" s="102"/>
      <c r="B4046" s="103"/>
      <c r="C4046" s="103"/>
      <c r="D4046" s="103"/>
      <c r="E4046" s="103"/>
    </row>
    <row r="4047" spans="1:5" x14ac:dyDescent="0.2">
      <c r="A4047" s="102"/>
      <c r="B4047" s="103"/>
      <c r="C4047" s="103"/>
      <c r="D4047" s="103"/>
      <c r="E4047" s="103"/>
    </row>
    <row r="4048" spans="1:5" x14ac:dyDescent="0.2">
      <c r="A4048" s="102"/>
      <c r="B4048" s="103"/>
      <c r="C4048" s="103"/>
      <c r="D4048" s="103"/>
      <c r="E4048" s="103"/>
    </row>
    <row r="4049" spans="1:5" x14ac:dyDescent="0.2">
      <c r="A4049" s="102"/>
      <c r="B4049" s="103"/>
      <c r="C4049" s="103"/>
      <c r="D4049" s="103"/>
      <c r="E4049" s="103"/>
    </row>
    <row r="4050" spans="1:5" x14ac:dyDescent="0.2">
      <c r="A4050" s="102"/>
      <c r="B4050" s="103"/>
      <c r="C4050" s="103"/>
      <c r="D4050" s="103"/>
      <c r="E4050" s="103"/>
    </row>
    <row r="4051" spans="1:5" x14ac:dyDescent="0.2">
      <c r="A4051" s="102"/>
      <c r="B4051" s="103"/>
      <c r="C4051" s="103"/>
      <c r="D4051" s="103"/>
      <c r="E4051" s="103"/>
    </row>
    <row r="4052" spans="1:5" x14ac:dyDescent="0.2">
      <c r="A4052" s="102"/>
      <c r="B4052" s="103"/>
      <c r="C4052" s="103"/>
      <c r="D4052" s="103"/>
      <c r="E4052" s="103"/>
    </row>
    <row r="4053" spans="1:5" x14ac:dyDescent="0.2">
      <c r="A4053" s="102"/>
      <c r="B4053" s="103"/>
      <c r="C4053" s="103"/>
      <c r="D4053" s="103"/>
      <c r="E4053" s="103"/>
    </row>
    <row r="4054" spans="1:5" x14ac:dyDescent="0.2">
      <c r="A4054" s="102"/>
      <c r="B4054" s="103"/>
      <c r="C4054" s="103"/>
      <c r="D4054" s="103"/>
      <c r="E4054" s="103"/>
    </row>
    <row r="4055" spans="1:5" x14ac:dyDescent="0.2">
      <c r="A4055" s="102"/>
      <c r="B4055" s="103"/>
      <c r="C4055" s="103"/>
      <c r="D4055" s="103"/>
      <c r="E4055" s="103"/>
    </row>
    <row r="4056" spans="1:5" x14ac:dyDescent="0.2">
      <c r="A4056" s="102"/>
      <c r="B4056" s="103"/>
      <c r="C4056" s="103"/>
      <c r="D4056" s="103"/>
      <c r="E4056" s="103"/>
    </row>
    <row r="4057" spans="1:5" x14ac:dyDescent="0.2">
      <c r="A4057" s="102"/>
      <c r="B4057" s="103"/>
      <c r="C4057" s="103"/>
      <c r="D4057" s="103"/>
      <c r="E4057" s="103"/>
    </row>
    <row r="4058" spans="1:5" x14ac:dyDescent="0.2">
      <c r="A4058" s="102"/>
      <c r="B4058" s="103"/>
      <c r="C4058" s="103"/>
      <c r="D4058" s="103"/>
      <c r="E4058" s="103"/>
    </row>
    <row r="4059" spans="1:5" x14ac:dyDescent="0.2">
      <c r="A4059" s="102"/>
      <c r="B4059" s="103"/>
      <c r="C4059" s="103"/>
      <c r="D4059" s="103"/>
      <c r="E4059" s="103"/>
    </row>
    <row r="4060" spans="1:5" x14ac:dyDescent="0.2">
      <c r="A4060" s="102"/>
      <c r="B4060" s="103"/>
      <c r="C4060" s="103"/>
      <c r="D4060" s="103"/>
      <c r="E4060" s="103"/>
    </row>
    <row r="4061" spans="1:5" x14ac:dyDescent="0.2">
      <c r="A4061" s="102"/>
      <c r="B4061" s="103"/>
      <c r="C4061" s="103"/>
      <c r="D4061" s="103"/>
      <c r="E4061" s="103"/>
    </row>
    <row r="4062" spans="1:5" x14ac:dyDescent="0.2">
      <c r="A4062" s="102"/>
      <c r="B4062" s="103"/>
      <c r="C4062" s="103"/>
      <c r="D4062" s="103"/>
      <c r="E4062" s="103"/>
    </row>
    <row r="4063" spans="1:5" x14ac:dyDescent="0.2">
      <c r="A4063" s="102"/>
      <c r="B4063" s="103"/>
      <c r="C4063" s="103"/>
      <c r="D4063" s="103"/>
      <c r="E4063" s="103"/>
    </row>
    <row r="4064" spans="1:5" x14ac:dyDescent="0.2">
      <c r="A4064" s="102"/>
      <c r="B4064" s="103"/>
      <c r="C4064" s="103"/>
      <c r="D4064" s="103"/>
      <c r="E4064" s="103"/>
    </row>
    <row r="4065" spans="1:5" x14ac:dyDescent="0.2">
      <c r="A4065" s="102"/>
      <c r="B4065" s="103"/>
      <c r="C4065" s="103"/>
      <c r="D4065" s="103"/>
      <c r="E4065" s="103"/>
    </row>
    <row r="4066" spans="1:5" x14ac:dyDescent="0.2">
      <c r="A4066" s="102"/>
      <c r="B4066" s="103"/>
      <c r="C4066" s="103"/>
      <c r="D4066" s="103"/>
      <c r="E4066" s="103"/>
    </row>
    <row r="4067" spans="1:5" x14ac:dyDescent="0.2">
      <c r="A4067" s="102"/>
      <c r="B4067" s="103"/>
      <c r="C4067" s="103"/>
      <c r="D4067" s="103"/>
      <c r="E4067" s="103"/>
    </row>
    <row r="4068" spans="1:5" x14ac:dyDescent="0.2">
      <c r="A4068" s="102"/>
      <c r="B4068" s="103"/>
      <c r="C4068" s="103"/>
      <c r="D4068" s="103"/>
      <c r="E4068" s="103"/>
    </row>
    <row r="4069" spans="1:5" x14ac:dyDescent="0.2">
      <c r="A4069" s="102"/>
      <c r="B4069" s="103"/>
      <c r="C4069" s="103"/>
      <c r="D4069" s="103"/>
      <c r="E4069" s="103"/>
    </row>
    <row r="4070" spans="1:5" x14ac:dyDescent="0.2">
      <c r="A4070" s="102"/>
      <c r="B4070" s="103"/>
      <c r="C4070" s="103"/>
      <c r="D4070" s="103"/>
      <c r="E4070" s="103"/>
    </row>
    <row r="4071" spans="1:5" x14ac:dyDescent="0.2">
      <c r="A4071" s="102"/>
      <c r="B4071" s="103"/>
      <c r="C4071" s="103"/>
      <c r="D4071" s="103"/>
      <c r="E4071" s="103"/>
    </row>
    <row r="4072" spans="1:5" x14ac:dyDescent="0.2">
      <c r="A4072" s="102"/>
      <c r="B4072" s="103"/>
      <c r="C4072" s="103"/>
      <c r="D4072" s="103"/>
      <c r="E4072" s="103"/>
    </row>
    <row r="4073" spans="1:5" x14ac:dyDescent="0.2">
      <c r="A4073" s="102"/>
      <c r="B4073" s="103"/>
      <c r="C4073" s="103"/>
      <c r="D4073" s="103"/>
      <c r="E4073" s="103"/>
    </row>
    <row r="4074" spans="1:5" x14ac:dyDescent="0.2">
      <c r="A4074" s="102"/>
      <c r="B4074" s="103"/>
      <c r="C4074" s="103"/>
      <c r="D4074" s="103"/>
      <c r="E4074" s="103"/>
    </row>
    <row r="4075" spans="1:5" x14ac:dyDescent="0.2">
      <c r="A4075" s="102"/>
      <c r="B4075" s="103"/>
      <c r="C4075" s="103"/>
      <c r="D4075" s="103"/>
      <c r="E4075" s="103"/>
    </row>
    <row r="4076" spans="1:5" x14ac:dyDescent="0.2">
      <c r="A4076" s="102"/>
      <c r="B4076" s="103"/>
      <c r="C4076" s="103"/>
      <c r="D4076" s="103"/>
      <c r="E4076" s="103"/>
    </row>
    <row r="4077" spans="1:5" x14ac:dyDescent="0.2">
      <c r="A4077" s="102"/>
      <c r="B4077" s="103"/>
      <c r="C4077" s="103"/>
      <c r="D4077" s="103"/>
      <c r="E4077" s="103"/>
    </row>
    <row r="4078" spans="1:5" x14ac:dyDescent="0.2">
      <c r="A4078" s="102"/>
      <c r="B4078" s="103"/>
      <c r="C4078" s="103"/>
      <c r="D4078" s="103"/>
      <c r="E4078" s="103"/>
    </row>
    <row r="4079" spans="1:5" x14ac:dyDescent="0.2">
      <c r="A4079" s="102"/>
      <c r="B4079" s="103"/>
      <c r="C4079" s="103"/>
      <c r="D4079" s="103"/>
      <c r="E4079" s="103"/>
    </row>
    <row r="4080" spans="1:5" x14ac:dyDescent="0.2">
      <c r="A4080" s="102"/>
      <c r="B4080" s="103"/>
      <c r="C4080" s="103"/>
      <c r="D4080" s="103"/>
      <c r="E4080" s="103"/>
    </row>
    <row r="4081" spans="1:5" x14ac:dyDescent="0.2">
      <c r="A4081" s="102"/>
      <c r="B4081" s="103"/>
      <c r="C4081" s="103"/>
      <c r="D4081" s="103"/>
      <c r="E4081" s="103"/>
    </row>
    <row r="4082" spans="1:5" x14ac:dyDescent="0.2">
      <c r="A4082" s="102"/>
      <c r="B4082" s="103"/>
      <c r="C4082" s="103"/>
      <c r="D4082" s="103"/>
      <c r="E4082" s="103"/>
    </row>
    <row r="4083" spans="1:5" x14ac:dyDescent="0.2">
      <c r="A4083" s="102"/>
      <c r="B4083" s="103"/>
      <c r="C4083" s="103"/>
      <c r="D4083" s="103"/>
      <c r="E4083" s="103"/>
    </row>
    <row r="4084" spans="1:5" x14ac:dyDescent="0.2">
      <c r="A4084" s="102"/>
      <c r="B4084" s="103"/>
      <c r="C4084" s="103"/>
      <c r="D4084" s="103"/>
      <c r="E4084" s="103"/>
    </row>
    <row r="4085" spans="1:5" x14ac:dyDescent="0.2">
      <c r="A4085" s="102"/>
      <c r="B4085" s="103"/>
      <c r="C4085" s="103"/>
      <c r="D4085" s="103"/>
      <c r="E4085" s="103"/>
    </row>
    <row r="4086" spans="1:5" x14ac:dyDescent="0.2">
      <c r="A4086" s="102"/>
      <c r="B4086" s="103"/>
      <c r="C4086" s="103"/>
      <c r="D4086" s="103"/>
      <c r="E4086" s="103"/>
    </row>
    <row r="4087" spans="1:5" x14ac:dyDescent="0.2">
      <c r="A4087" s="102"/>
      <c r="B4087" s="103"/>
      <c r="C4087" s="103"/>
      <c r="D4087" s="103"/>
      <c r="E4087" s="103"/>
    </row>
    <row r="4088" spans="1:5" x14ac:dyDescent="0.2">
      <c r="A4088" s="102"/>
      <c r="B4088" s="103"/>
      <c r="C4088" s="103"/>
      <c r="D4088" s="103"/>
      <c r="E4088" s="103"/>
    </row>
    <row r="4089" spans="1:5" x14ac:dyDescent="0.2">
      <c r="A4089" s="102"/>
      <c r="B4089" s="103"/>
      <c r="C4089" s="103"/>
      <c r="D4089" s="103"/>
      <c r="E4089" s="103"/>
    </row>
    <row r="4090" spans="1:5" x14ac:dyDescent="0.2">
      <c r="A4090" s="102"/>
      <c r="B4090" s="103"/>
      <c r="C4090" s="103"/>
      <c r="D4090" s="103"/>
      <c r="E4090" s="103"/>
    </row>
    <row r="4091" spans="1:5" x14ac:dyDescent="0.2">
      <c r="A4091" s="102"/>
      <c r="B4091" s="103"/>
      <c r="C4091" s="103"/>
      <c r="D4091" s="103"/>
      <c r="E4091" s="103"/>
    </row>
    <row r="4092" spans="1:5" x14ac:dyDescent="0.2">
      <c r="A4092" s="102"/>
      <c r="B4092" s="103"/>
      <c r="C4092" s="103"/>
      <c r="D4092" s="103"/>
      <c r="E4092" s="103"/>
    </row>
    <row r="4093" spans="1:5" x14ac:dyDescent="0.2">
      <c r="A4093" s="102"/>
      <c r="B4093" s="103"/>
      <c r="C4093" s="103"/>
      <c r="D4093" s="103"/>
      <c r="E4093" s="103"/>
    </row>
    <row r="4094" spans="1:5" x14ac:dyDescent="0.2">
      <c r="A4094" s="102"/>
      <c r="B4094" s="103"/>
      <c r="C4094" s="103"/>
      <c r="D4094" s="103"/>
      <c r="E4094" s="103"/>
    </row>
    <row r="4095" spans="1:5" x14ac:dyDescent="0.2">
      <c r="A4095" s="102"/>
      <c r="B4095" s="103"/>
      <c r="C4095" s="103"/>
      <c r="D4095" s="103"/>
      <c r="E4095" s="103"/>
    </row>
    <row r="4096" spans="1:5" x14ac:dyDescent="0.2">
      <c r="A4096" s="102"/>
      <c r="B4096" s="103"/>
      <c r="C4096" s="103"/>
      <c r="D4096" s="103"/>
      <c r="E4096" s="103"/>
    </row>
    <row r="4097" spans="1:5" x14ac:dyDescent="0.2">
      <c r="A4097" s="102"/>
      <c r="B4097" s="103"/>
      <c r="C4097" s="103"/>
      <c r="D4097" s="103"/>
      <c r="E4097" s="103"/>
    </row>
    <row r="4098" spans="1:5" x14ac:dyDescent="0.2">
      <c r="A4098" s="102"/>
      <c r="B4098" s="103"/>
      <c r="C4098" s="103"/>
      <c r="D4098" s="103"/>
      <c r="E4098" s="103"/>
    </row>
    <row r="4099" spans="1:5" x14ac:dyDescent="0.2">
      <c r="A4099" s="102"/>
      <c r="B4099" s="103"/>
      <c r="C4099" s="103"/>
      <c r="D4099" s="103"/>
      <c r="E4099" s="103"/>
    </row>
    <row r="4100" spans="1:5" x14ac:dyDescent="0.2">
      <c r="A4100" s="102"/>
      <c r="B4100" s="103"/>
      <c r="C4100" s="103"/>
      <c r="D4100" s="103"/>
      <c r="E4100" s="103"/>
    </row>
    <row r="4101" spans="1:5" x14ac:dyDescent="0.2">
      <c r="A4101" s="102"/>
      <c r="B4101" s="103"/>
      <c r="C4101" s="103"/>
      <c r="D4101" s="103"/>
      <c r="E4101" s="103"/>
    </row>
    <row r="4102" spans="1:5" x14ac:dyDescent="0.2">
      <c r="A4102" s="102"/>
      <c r="B4102" s="103"/>
      <c r="C4102" s="103"/>
      <c r="D4102" s="103"/>
      <c r="E4102" s="103"/>
    </row>
    <row r="4103" spans="1:5" x14ac:dyDescent="0.2">
      <c r="A4103" s="102"/>
      <c r="B4103" s="103"/>
      <c r="C4103" s="103"/>
      <c r="D4103" s="103"/>
      <c r="E4103" s="103"/>
    </row>
    <row r="4104" spans="1:5" x14ac:dyDescent="0.2">
      <c r="A4104" s="102"/>
      <c r="B4104" s="103"/>
      <c r="C4104" s="103"/>
      <c r="D4104" s="103"/>
      <c r="E4104" s="103"/>
    </row>
    <row r="4105" spans="1:5" x14ac:dyDescent="0.2">
      <c r="A4105" s="102"/>
      <c r="B4105" s="103"/>
      <c r="C4105" s="103"/>
      <c r="D4105" s="103"/>
      <c r="E4105" s="103"/>
    </row>
    <row r="4106" spans="1:5" x14ac:dyDescent="0.2">
      <c r="A4106" s="102"/>
      <c r="B4106" s="103"/>
      <c r="C4106" s="103"/>
      <c r="D4106" s="103"/>
      <c r="E4106" s="103"/>
    </row>
    <row r="4107" spans="1:5" x14ac:dyDescent="0.2">
      <c r="A4107" s="102"/>
      <c r="B4107" s="103"/>
      <c r="C4107" s="103"/>
      <c r="D4107" s="103"/>
      <c r="E4107" s="103"/>
    </row>
    <row r="4108" spans="1:5" x14ac:dyDescent="0.2">
      <c r="A4108" s="102"/>
      <c r="B4108" s="103"/>
      <c r="C4108" s="103"/>
      <c r="D4108" s="103"/>
      <c r="E4108" s="103"/>
    </row>
    <row r="4109" spans="1:5" x14ac:dyDescent="0.2">
      <c r="A4109" s="102"/>
      <c r="B4109" s="103"/>
      <c r="C4109" s="103"/>
      <c r="D4109" s="103"/>
      <c r="E4109" s="103"/>
    </row>
    <row r="4110" spans="1:5" x14ac:dyDescent="0.2">
      <c r="A4110" s="102"/>
      <c r="B4110" s="103"/>
      <c r="C4110" s="103"/>
      <c r="D4110" s="103"/>
      <c r="E4110" s="103"/>
    </row>
    <row r="4111" spans="1:5" x14ac:dyDescent="0.2">
      <c r="A4111" s="102"/>
      <c r="B4111" s="103"/>
      <c r="C4111" s="103"/>
      <c r="D4111" s="103"/>
      <c r="E4111" s="103"/>
    </row>
    <row r="4112" spans="1:5" x14ac:dyDescent="0.2">
      <c r="A4112" s="102"/>
      <c r="B4112" s="103"/>
      <c r="C4112" s="103"/>
      <c r="D4112" s="103"/>
      <c r="E4112" s="103"/>
    </row>
    <row r="4113" spans="1:5" x14ac:dyDescent="0.2">
      <c r="A4113" s="102"/>
      <c r="B4113" s="103"/>
      <c r="C4113" s="103"/>
      <c r="D4113" s="103"/>
      <c r="E4113" s="103"/>
    </row>
    <row r="4114" spans="1:5" x14ac:dyDescent="0.2">
      <c r="A4114" s="102"/>
      <c r="B4114" s="103"/>
      <c r="C4114" s="103"/>
      <c r="D4114" s="103"/>
      <c r="E4114" s="103"/>
    </row>
    <row r="4115" spans="1:5" x14ac:dyDescent="0.2">
      <c r="A4115" s="102"/>
      <c r="B4115" s="103"/>
      <c r="C4115" s="103"/>
      <c r="D4115" s="103"/>
      <c r="E4115" s="103"/>
    </row>
    <row r="4116" spans="1:5" x14ac:dyDescent="0.2">
      <c r="A4116" s="102"/>
      <c r="B4116" s="103"/>
      <c r="C4116" s="103"/>
      <c r="D4116" s="103"/>
      <c r="E4116" s="103"/>
    </row>
    <row r="4117" spans="1:5" x14ac:dyDescent="0.2">
      <c r="A4117" s="102"/>
      <c r="B4117" s="103"/>
      <c r="C4117" s="103"/>
      <c r="D4117" s="103"/>
      <c r="E4117" s="103"/>
    </row>
    <row r="4118" spans="1:5" x14ac:dyDescent="0.2">
      <c r="A4118" s="102"/>
      <c r="B4118" s="103"/>
      <c r="C4118" s="103"/>
      <c r="D4118" s="103"/>
      <c r="E4118" s="103"/>
    </row>
    <row r="4119" spans="1:5" x14ac:dyDescent="0.2">
      <c r="A4119" s="102"/>
      <c r="B4119" s="103"/>
      <c r="C4119" s="103"/>
      <c r="D4119" s="103"/>
      <c r="E4119" s="103"/>
    </row>
    <row r="4120" spans="1:5" x14ac:dyDescent="0.2">
      <c r="A4120" s="102"/>
      <c r="B4120" s="103"/>
      <c r="C4120" s="103"/>
      <c r="D4120" s="103"/>
      <c r="E4120" s="103"/>
    </row>
    <row r="4121" spans="1:5" x14ac:dyDescent="0.2">
      <c r="A4121" s="102"/>
      <c r="B4121" s="103"/>
      <c r="C4121" s="103"/>
      <c r="D4121" s="103"/>
      <c r="E4121" s="103"/>
    </row>
    <row r="4122" spans="1:5" x14ac:dyDescent="0.2">
      <c r="A4122" s="102"/>
      <c r="B4122" s="103"/>
      <c r="C4122" s="103"/>
      <c r="D4122" s="103"/>
      <c r="E4122" s="103"/>
    </row>
    <row r="4123" spans="1:5" x14ac:dyDescent="0.2">
      <c r="A4123" s="102"/>
      <c r="B4123" s="103"/>
      <c r="C4123" s="103"/>
      <c r="D4123" s="103"/>
      <c r="E4123" s="103"/>
    </row>
    <row r="4124" spans="1:5" x14ac:dyDescent="0.2">
      <c r="A4124" s="102"/>
      <c r="B4124" s="103"/>
      <c r="C4124" s="103"/>
      <c r="D4124" s="103"/>
      <c r="E4124" s="103"/>
    </row>
    <row r="4125" spans="1:5" x14ac:dyDescent="0.2">
      <c r="A4125" s="102"/>
      <c r="B4125" s="103"/>
      <c r="C4125" s="103"/>
      <c r="D4125" s="103"/>
      <c r="E4125" s="103"/>
    </row>
    <row r="4126" spans="1:5" x14ac:dyDescent="0.2">
      <c r="A4126" s="102"/>
      <c r="B4126" s="103"/>
      <c r="C4126" s="103"/>
      <c r="D4126" s="103"/>
      <c r="E4126" s="103"/>
    </row>
    <row r="4127" spans="1:5" x14ac:dyDescent="0.2">
      <c r="A4127" s="102"/>
      <c r="B4127" s="103"/>
      <c r="C4127" s="103"/>
      <c r="D4127" s="103"/>
      <c r="E4127" s="103"/>
    </row>
    <row r="4128" spans="1:5" x14ac:dyDescent="0.2">
      <c r="A4128" s="102"/>
      <c r="B4128" s="103"/>
      <c r="C4128" s="103"/>
      <c r="D4128" s="103"/>
      <c r="E4128" s="103"/>
    </row>
    <row r="4129" spans="1:5" x14ac:dyDescent="0.2">
      <c r="A4129" s="102"/>
      <c r="B4129" s="103"/>
      <c r="C4129" s="103"/>
      <c r="D4129" s="103"/>
      <c r="E4129" s="103"/>
    </row>
    <row r="4130" spans="1:5" x14ac:dyDescent="0.2">
      <c r="A4130" s="102"/>
      <c r="B4130" s="103"/>
      <c r="C4130" s="103"/>
      <c r="D4130" s="103"/>
      <c r="E4130" s="103"/>
    </row>
    <row r="4131" spans="1:5" x14ac:dyDescent="0.2">
      <c r="A4131" s="102"/>
      <c r="B4131" s="103"/>
      <c r="C4131" s="103"/>
      <c r="D4131" s="103"/>
      <c r="E4131" s="103"/>
    </row>
    <row r="4132" spans="1:5" x14ac:dyDescent="0.2">
      <c r="A4132" s="102"/>
      <c r="B4132" s="103"/>
      <c r="C4132" s="103"/>
      <c r="D4132" s="103"/>
      <c r="E4132" s="103"/>
    </row>
    <row r="4133" spans="1:5" x14ac:dyDescent="0.2">
      <c r="A4133" s="102"/>
      <c r="B4133" s="103"/>
      <c r="C4133" s="103"/>
      <c r="D4133" s="103"/>
      <c r="E4133" s="103"/>
    </row>
    <row r="4134" spans="1:5" x14ac:dyDescent="0.2">
      <c r="A4134" s="102"/>
      <c r="B4134" s="103"/>
      <c r="C4134" s="103"/>
      <c r="D4134" s="103"/>
      <c r="E4134" s="103"/>
    </row>
    <row r="4135" spans="1:5" x14ac:dyDescent="0.2">
      <c r="A4135" s="102"/>
      <c r="B4135" s="103"/>
      <c r="C4135" s="103"/>
      <c r="D4135" s="103"/>
      <c r="E4135" s="103"/>
    </row>
    <row r="4136" spans="1:5" x14ac:dyDescent="0.2">
      <c r="A4136" s="102"/>
      <c r="B4136" s="103"/>
      <c r="C4136" s="103"/>
      <c r="D4136" s="103"/>
      <c r="E4136" s="103"/>
    </row>
    <row r="4137" spans="1:5" x14ac:dyDescent="0.2">
      <c r="A4137" s="102"/>
      <c r="B4137" s="103"/>
      <c r="C4137" s="103"/>
      <c r="D4137" s="103"/>
      <c r="E4137" s="103"/>
    </row>
    <row r="4138" spans="1:5" x14ac:dyDescent="0.2">
      <c r="A4138" s="102"/>
      <c r="B4138" s="103"/>
      <c r="C4138" s="103"/>
      <c r="D4138" s="103"/>
      <c r="E4138" s="103"/>
    </row>
    <row r="4139" spans="1:5" x14ac:dyDescent="0.2">
      <c r="A4139" s="102"/>
      <c r="B4139" s="103"/>
      <c r="C4139" s="103"/>
      <c r="D4139" s="103"/>
      <c r="E4139" s="103"/>
    </row>
    <row r="4140" spans="1:5" x14ac:dyDescent="0.2">
      <c r="A4140" s="102"/>
      <c r="B4140" s="103"/>
      <c r="C4140" s="103"/>
      <c r="D4140" s="103"/>
      <c r="E4140" s="103"/>
    </row>
    <row r="4141" spans="1:5" x14ac:dyDescent="0.2">
      <c r="A4141" s="102"/>
      <c r="B4141" s="103"/>
      <c r="C4141" s="103"/>
      <c r="D4141" s="103"/>
      <c r="E4141" s="103"/>
    </row>
    <row r="4142" spans="1:5" x14ac:dyDescent="0.2">
      <c r="A4142" s="102"/>
      <c r="B4142" s="103"/>
      <c r="C4142" s="103"/>
      <c r="D4142" s="103"/>
      <c r="E4142" s="103"/>
    </row>
    <row r="4143" spans="1:5" x14ac:dyDescent="0.2">
      <c r="A4143" s="102"/>
      <c r="B4143" s="103"/>
      <c r="C4143" s="103"/>
      <c r="D4143" s="103"/>
      <c r="E4143" s="103"/>
    </row>
    <row r="4144" spans="1:5" x14ac:dyDescent="0.2">
      <c r="A4144" s="102"/>
      <c r="B4144" s="103"/>
      <c r="C4144" s="103"/>
      <c r="D4144" s="103"/>
      <c r="E4144" s="103"/>
    </row>
    <row r="4145" spans="1:5" x14ac:dyDescent="0.2">
      <c r="A4145" s="102"/>
      <c r="B4145" s="103"/>
      <c r="C4145" s="103"/>
      <c r="D4145" s="103"/>
      <c r="E4145" s="103"/>
    </row>
    <row r="4146" spans="1:5" x14ac:dyDescent="0.2">
      <c r="A4146" s="102"/>
      <c r="B4146" s="103"/>
      <c r="C4146" s="103"/>
      <c r="D4146" s="103"/>
      <c r="E4146" s="103"/>
    </row>
    <row r="4147" spans="1:5" x14ac:dyDescent="0.2">
      <c r="A4147" s="102"/>
      <c r="B4147" s="103"/>
      <c r="C4147" s="103"/>
      <c r="D4147" s="103"/>
      <c r="E4147" s="103"/>
    </row>
  </sheetData>
  <phoneticPr fontId="4" type="noConversion"/>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121"/>
  <sheetViews>
    <sheetView workbookViewId="0">
      <selection activeCell="I19" sqref="I19"/>
    </sheetView>
  </sheetViews>
  <sheetFormatPr defaultRowHeight="14.25" x14ac:dyDescent="0.2"/>
  <cols>
    <col min="1" max="1" width="21.875" style="89" bestFit="1" customWidth="1"/>
    <col min="2" max="2" width="13.5" style="89" bestFit="1" customWidth="1"/>
    <col min="3" max="3" width="11.875" style="89" bestFit="1" customWidth="1"/>
    <col min="4" max="4" width="17.125" style="89" bestFit="1" customWidth="1"/>
    <col min="5" max="5" width="8.875" style="89" bestFit="1" customWidth="1"/>
    <col min="6" max="6" width="12.75" style="89" bestFit="1" customWidth="1"/>
    <col min="7" max="16384" width="9" style="89"/>
  </cols>
  <sheetData>
    <row r="1" spans="1:6" x14ac:dyDescent="0.2">
      <c r="A1" s="89" t="s">
        <v>239</v>
      </c>
      <c r="B1" s="89" t="s">
        <v>346</v>
      </c>
      <c r="C1" s="89" t="s">
        <v>347</v>
      </c>
      <c r="D1" s="89" t="s">
        <v>348</v>
      </c>
      <c r="E1" s="89" t="s">
        <v>349</v>
      </c>
      <c r="F1" s="89" t="s">
        <v>354</v>
      </c>
    </row>
    <row r="2" spans="1:6" x14ac:dyDescent="0.2">
      <c r="A2" s="89" t="s">
        <v>351</v>
      </c>
      <c r="B2" s="89">
        <v>0.98268980387026539</v>
      </c>
      <c r="C2" s="89">
        <v>0.9107910544767357</v>
      </c>
      <c r="D2" s="89">
        <v>0.67954817930446831</v>
      </c>
      <c r="E2" s="89">
        <v>6.1504064255651893E-2</v>
      </c>
      <c r="F2" s="89">
        <v>2.9281000000000001E-2</v>
      </c>
    </row>
    <row r="3" spans="1:6" x14ac:dyDescent="0.2">
      <c r="A3" s="89" t="s">
        <v>351</v>
      </c>
      <c r="B3" s="89">
        <v>0.37255926770414016</v>
      </c>
      <c r="C3" s="89">
        <v>0.34420286511824222</v>
      </c>
      <c r="D3" s="89">
        <v>-0.10094012634245803</v>
      </c>
      <c r="E3" s="89">
        <v>3.8491812781770274E-2</v>
      </c>
      <c r="F3" s="89">
        <v>2.9105217391304353E-2</v>
      </c>
    </row>
    <row r="4" spans="1:6" x14ac:dyDescent="0.2">
      <c r="A4" s="89" t="s">
        <v>351</v>
      </c>
      <c r="B4" s="89">
        <v>0.57579364554312928</v>
      </c>
      <c r="C4" s="89">
        <v>0.40007694667327109</v>
      </c>
      <c r="D4" s="89">
        <v>2.2642829014326248E-2</v>
      </c>
      <c r="E4" s="89">
        <v>2.3648025939373377E-2</v>
      </c>
      <c r="F4" s="89">
        <v>2.9807999999999998E-2</v>
      </c>
    </row>
    <row r="5" spans="1:6" x14ac:dyDescent="0.2">
      <c r="A5" s="89" t="s">
        <v>351</v>
      </c>
      <c r="B5" s="89">
        <v>1.5506682023653677</v>
      </c>
      <c r="C5" s="89">
        <v>1.3384816521843192</v>
      </c>
      <c r="D5" s="89">
        <v>0.67877917014253475</v>
      </c>
      <c r="E5" s="89">
        <v>7.0518964155365585E-3</v>
      </c>
      <c r="F5" s="89">
        <v>3.0094444444444441E-2</v>
      </c>
    </row>
    <row r="6" spans="1:6" x14ac:dyDescent="0.2">
      <c r="A6" s="89" t="s">
        <v>351</v>
      </c>
      <c r="B6" s="89">
        <v>1.0998943285395675</v>
      </c>
      <c r="C6" s="89">
        <v>1.1195238546683461</v>
      </c>
      <c r="D6" s="89">
        <v>0.61068022817374545</v>
      </c>
      <c r="E6" s="89">
        <v>-1.2663126452814867E-2</v>
      </c>
      <c r="F6" s="89">
        <v>3.0938636363636359E-2</v>
      </c>
    </row>
    <row r="7" spans="1:6" x14ac:dyDescent="0.2">
      <c r="A7" s="89" t="s">
        <v>351</v>
      </c>
      <c r="B7" s="89">
        <v>0.38296600596212366</v>
      </c>
      <c r="C7" s="89">
        <v>0.40940064270486654</v>
      </c>
      <c r="D7" s="89">
        <v>0.12177442071082681</v>
      </c>
      <c r="E7" s="89">
        <v>-3.2768071014149913E-2</v>
      </c>
      <c r="F7" s="89">
        <v>3.2077523809523806E-2</v>
      </c>
    </row>
    <row r="8" spans="1:6" x14ac:dyDescent="0.2">
      <c r="A8" s="89" t="s">
        <v>351</v>
      </c>
      <c r="B8" s="89">
        <v>-0.19264173475903354</v>
      </c>
      <c r="C8" s="89">
        <v>-0.17061952916154857</v>
      </c>
      <c r="D8" s="89">
        <v>-0.37964578946441679</v>
      </c>
      <c r="E8" s="89">
        <v>-6.8790762239519391E-3</v>
      </c>
      <c r="F8" s="89">
        <v>3.2465608695652168E-2</v>
      </c>
    </row>
    <row r="9" spans="1:6" x14ac:dyDescent="0.2">
      <c r="A9" s="89" t="s">
        <v>351</v>
      </c>
      <c r="B9" s="89">
        <v>-3.3948689872230833E-2</v>
      </c>
      <c r="C9" s="89">
        <v>-9.4406729461624414E-2</v>
      </c>
      <c r="D9" s="89">
        <v>-0.33631203904239948</v>
      </c>
      <c r="E9" s="89">
        <v>4.6619264214753944E-2</v>
      </c>
      <c r="F9" s="89">
        <v>3.1269090909090906E-2</v>
      </c>
    </row>
    <row r="10" spans="1:6" x14ac:dyDescent="0.2">
      <c r="A10" s="89" t="s">
        <v>351</v>
      </c>
      <c r="B10" s="89">
        <v>0.77848107726329618</v>
      </c>
      <c r="C10" s="89">
        <v>0.59855835720251327</v>
      </c>
      <c r="D10" s="89">
        <v>0.11039143065958143</v>
      </c>
      <c r="E10" s="89">
        <v>8.7624668471546957E-2</v>
      </c>
      <c r="F10" s="89">
        <v>2.9580833333333331E-2</v>
      </c>
    </row>
    <row r="11" spans="1:6" x14ac:dyDescent="0.2">
      <c r="A11" s="89" t="s">
        <v>351</v>
      </c>
      <c r="B11" s="89">
        <v>0.90686370015351303</v>
      </c>
      <c r="C11" s="89">
        <v>0.65034259974063857</v>
      </c>
      <c r="D11" s="89">
        <v>0.26181797946969904</v>
      </c>
      <c r="E11" s="89">
        <v>6.8254378537367752E-2</v>
      </c>
      <c r="F11" s="89">
        <v>2.9852954545454547E-2</v>
      </c>
    </row>
    <row r="12" spans="1:6" x14ac:dyDescent="0.2">
      <c r="A12" s="89" t="s">
        <v>351</v>
      </c>
      <c r="B12" s="89">
        <v>1.6211785257203435</v>
      </c>
      <c r="C12" s="89">
        <v>1.3401391343277378</v>
      </c>
      <c r="D12" s="89">
        <v>0.4891580517116027</v>
      </c>
      <c r="E12" s="89">
        <v>3.4496865849859636E-2</v>
      </c>
      <c r="F12" s="89">
        <v>3.0241260869565217E-2</v>
      </c>
    </row>
    <row r="13" spans="1:6" x14ac:dyDescent="0.2">
      <c r="A13" s="89" t="s">
        <v>351</v>
      </c>
      <c r="B13" s="89">
        <v>2.7453050009732367</v>
      </c>
      <c r="C13" s="89">
        <v>2.8107120910868071</v>
      </c>
      <c r="D13" s="89">
        <v>0.86578544604523144</v>
      </c>
      <c r="E13" s="89">
        <v>-2.6350390201524135E-2</v>
      </c>
      <c r="F13" s="89">
        <v>3.0288349999999999E-2</v>
      </c>
    </row>
    <row r="14" spans="1:6" x14ac:dyDescent="0.2">
      <c r="A14" s="89" t="s">
        <v>351</v>
      </c>
      <c r="B14" s="89">
        <v>1.9311734848141811</v>
      </c>
      <c r="C14" s="89">
        <v>2.2611593616610679</v>
      </c>
      <c r="D14" s="89">
        <v>1.1973088109500463</v>
      </c>
      <c r="E14" s="89">
        <v>-1.4475401088576839E-2</v>
      </c>
      <c r="F14" s="89">
        <v>3.1093235294117651E-2</v>
      </c>
    </row>
    <row r="15" spans="1:6" x14ac:dyDescent="0.2">
      <c r="A15" s="89" t="s">
        <v>351</v>
      </c>
      <c r="B15" s="89">
        <v>0.84811237411660811</v>
      </c>
      <c r="C15" s="89">
        <v>1.3978345378121479</v>
      </c>
      <c r="D15" s="89">
        <v>1.3293006293259069</v>
      </c>
      <c r="E15" s="89">
        <v>1.1113734432868829E-2</v>
      </c>
      <c r="F15" s="89">
        <v>3.300804545454545E-2</v>
      </c>
    </row>
    <row r="16" spans="1:6" x14ac:dyDescent="0.2">
      <c r="A16" s="89" t="s">
        <v>351</v>
      </c>
      <c r="B16" s="89">
        <v>1.7425037253067166</v>
      </c>
      <c r="C16" s="89">
        <v>2.6300053180026062</v>
      </c>
      <c r="D16" s="89">
        <v>2.329958577848716</v>
      </c>
      <c r="E16" s="89">
        <v>-3.3347939788101388E-3</v>
      </c>
      <c r="F16" s="89">
        <v>3.5324347826086962E-2</v>
      </c>
    </row>
    <row r="17" spans="1:6" x14ac:dyDescent="0.2">
      <c r="A17" s="89" t="s">
        <v>351</v>
      </c>
      <c r="B17" s="89">
        <v>2.5577895707043559</v>
      </c>
      <c r="C17" s="89">
        <v>3.515879591203134</v>
      </c>
      <c r="D17" s="89">
        <v>3.1624278467222369</v>
      </c>
      <c r="E17" s="89">
        <v>-5.2062214763108502E-2</v>
      </c>
      <c r="F17" s="89">
        <v>3.8846166666666668E-2</v>
      </c>
    </row>
    <row r="18" spans="1:6" x14ac:dyDescent="0.2">
      <c r="A18" s="89" t="s">
        <v>351</v>
      </c>
      <c r="B18" s="89">
        <v>1.4659708412367647</v>
      </c>
      <c r="C18" s="89">
        <v>1.277395052108</v>
      </c>
      <c r="D18" s="89">
        <v>1.0235797791120542</v>
      </c>
      <c r="E18" s="89">
        <v>-0.15803062217971112</v>
      </c>
      <c r="F18" s="89">
        <v>4.2963714285714286E-2</v>
      </c>
    </row>
    <row r="19" spans="1:6" x14ac:dyDescent="0.2">
      <c r="A19" s="89" t="s">
        <v>351</v>
      </c>
      <c r="B19" s="89">
        <v>0.41034252119723458</v>
      </c>
      <c r="C19" s="89">
        <v>-0.41041139721800401</v>
      </c>
      <c r="D19" s="89">
        <v>-0.88830127771971579</v>
      </c>
      <c r="E19" s="89">
        <v>-0.26989776648431818</v>
      </c>
      <c r="F19" s="89">
        <v>4.4291772727272728E-2</v>
      </c>
    </row>
    <row r="20" spans="1:6" x14ac:dyDescent="0.2">
      <c r="A20" s="89" t="s">
        <v>351</v>
      </c>
      <c r="B20" s="89">
        <v>1.678553766581546</v>
      </c>
      <c r="C20" s="89">
        <v>1.0987532214694518</v>
      </c>
      <c r="D20" s="89">
        <v>9.2960230520708176E-2</v>
      </c>
      <c r="E20" s="89">
        <v>-0.18572285411495337</v>
      </c>
      <c r="F20" s="89">
        <v>4.2875913043478257E-2</v>
      </c>
    </row>
    <row r="21" spans="1:6" x14ac:dyDescent="0.2">
      <c r="A21" s="89" t="s">
        <v>351</v>
      </c>
      <c r="B21" s="89">
        <v>1.4693027930289289</v>
      </c>
      <c r="C21" s="89">
        <v>1.4344414617143748</v>
      </c>
      <c r="D21" s="89">
        <v>1.3016165124342693</v>
      </c>
      <c r="E21" s="89">
        <v>-7.0946877021750114E-3</v>
      </c>
      <c r="F21" s="89">
        <v>3.3847434782608696E-2</v>
      </c>
    </row>
    <row r="22" spans="1:6" x14ac:dyDescent="0.2">
      <c r="A22" s="89" t="s">
        <v>351</v>
      </c>
      <c r="B22" s="89">
        <v>0.6468892257964407</v>
      </c>
      <c r="C22" s="89">
        <v>0.53464707932383759</v>
      </c>
      <c r="D22" s="89">
        <v>0.78897940306686631</v>
      </c>
      <c r="E22" s="89">
        <v>-3.857081436427854E-2</v>
      </c>
      <c r="F22" s="89">
        <v>3.50922380952381E-2</v>
      </c>
    </row>
    <row r="23" spans="1:6" x14ac:dyDescent="0.2">
      <c r="A23" s="89" t="s">
        <v>351</v>
      </c>
      <c r="B23" s="89">
        <v>-0.61299970237132628</v>
      </c>
      <c r="C23" s="89">
        <v>-0.6398256947374501</v>
      </c>
      <c r="D23" s="89">
        <v>-0.9875456572037129</v>
      </c>
      <c r="E23" s="89">
        <v>-4.7865395756570991E-2</v>
      </c>
      <c r="F23" s="89">
        <v>3.479847826086957E-2</v>
      </c>
    </row>
    <row r="24" spans="1:6" x14ac:dyDescent="0.2">
      <c r="A24" s="89" t="s">
        <v>351</v>
      </c>
      <c r="B24" s="89">
        <v>-9.0708694741826173E-3</v>
      </c>
      <c r="C24" s="89">
        <v>-0.11715444450127135</v>
      </c>
      <c r="D24" s="89">
        <v>-0.54176436419568985</v>
      </c>
      <c r="E24" s="89">
        <v>-9.939961341828657E-2</v>
      </c>
      <c r="F24" s="89">
        <v>3.6627470588235289E-2</v>
      </c>
    </row>
    <row r="25" spans="1:6" x14ac:dyDescent="0.2">
      <c r="A25" s="89" t="s">
        <v>351</v>
      </c>
      <c r="B25" s="89">
        <v>0.94233812504129277</v>
      </c>
      <c r="C25" s="89">
        <v>0.74311217601533197</v>
      </c>
      <c r="D25" s="89">
        <v>0.63353126066255527</v>
      </c>
      <c r="E25" s="89">
        <v>-3.2674493509635506E-2</v>
      </c>
      <c r="F25" s="89">
        <v>3.6793285714285709E-2</v>
      </c>
    </row>
    <row r="26" spans="1:6" x14ac:dyDescent="0.2">
      <c r="A26" s="89" t="s">
        <v>351</v>
      </c>
      <c r="B26" s="89">
        <v>-0.73644314846950609</v>
      </c>
      <c r="C26" s="89">
        <v>-0.36812725770006327</v>
      </c>
      <c r="D26" s="89">
        <v>-0.44594236328232195</v>
      </c>
      <c r="E26" s="89">
        <v>2.6876700076583979E-2</v>
      </c>
      <c r="F26" s="89">
        <v>3.7781777777777782E-2</v>
      </c>
    </row>
    <row r="27" spans="1:6" x14ac:dyDescent="0.2">
      <c r="A27" s="89" t="s">
        <v>351</v>
      </c>
      <c r="B27" s="89">
        <v>-0.37817112730858249</v>
      </c>
      <c r="C27" s="89">
        <v>-0.33457829214030016</v>
      </c>
      <c r="D27" s="89">
        <v>-0.16772015650924579</v>
      </c>
      <c r="E27" s="89">
        <v>-3.9653363162652396E-2</v>
      </c>
      <c r="F27" s="89">
        <v>3.4686666666666671E-2</v>
      </c>
    </row>
    <row r="28" spans="1:6" x14ac:dyDescent="0.2">
      <c r="A28" s="89" t="s">
        <v>351</v>
      </c>
      <c r="B28" s="89">
        <v>-6.0097753201990338E-2</v>
      </c>
      <c r="C28" s="89">
        <v>-4.6819451919518043E-2</v>
      </c>
      <c r="D28" s="89">
        <v>-0.11661564551843237</v>
      </c>
      <c r="E28" s="89">
        <v>2.851524277357765E-2</v>
      </c>
      <c r="F28" s="89">
        <v>3.524755555555556E-2</v>
      </c>
    </row>
    <row r="29" spans="1:6" x14ac:dyDescent="0.2">
      <c r="A29" s="89" t="s">
        <v>351</v>
      </c>
      <c r="B29" s="89">
        <v>-0.15001347282327004</v>
      </c>
      <c r="C29" s="89">
        <v>2.9402189675078152E-2</v>
      </c>
      <c r="D29" s="89">
        <v>-1.2848279551660098E-2</v>
      </c>
      <c r="E29" s="89">
        <v>6.6393743221784707E-2</v>
      </c>
      <c r="F29" s="89">
        <v>3.5478136363636364E-2</v>
      </c>
    </row>
    <row r="30" spans="1:6" x14ac:dyDescent="0.2">
      <c r="A30" s="89" t="s">
        <v>351</v>
      </c>
      <c r="B30" s="89">
        <v>9.6020383659509087E-3</v>
      </c>
      <c r="C30" s="89">
        <v>0.38570547651734055</v>
      </c>
      <c r="D30" s="89">
        <v>0.11886683150780322</v>
      </c>
      <c r="E30" s="89">
        <v>4.2955235966890548E-2</v>
      </c>
      <c r="F30" s="89">
        <v>3.5770190476190483E-2</v>
      </c>
    </row>
    <row r="31" spans="1:6" x14ac:dyDescent="0.2">
      <c r="A31" s="89" t="s">
        <v>351</v>
      </c>
      <c r="B31" s="89">
        <v>1.0137537866660498</v>
      </c>
      <c r="C31" s="89">
        <v>1.233786506246954</v>
      </c>
      <c r="D31" s="89">
        <v>0.49457751935887795</v>
      </c>
      <c r="E31" s="89">
        <v>5.422621654481688E-2</v>
      </c>
      <c r="F31" s="89">
        <v>3.5934909090909087E-2</v>
      </c>
    </row>
    <row r="32" spans="1:6" x14ac:dyDescent="0.2">
      <c r="A32" s="89" t="s">
        <v>351</v>
      </c>
      <c r="B32" s="89">
        <v>1.0172391728059531</v>
      </c>
      <c r="C32" s="89">
        <v>1.0198994957566438</v>
      </c>
      <c r="D32" s="89">
        <v>0.56887318913908225</v>
      </c>
      <c r="E32" s="89">
        <v>9.516421427252636E-2</v>
      </c>
      <c r="F32" s="89">
        <v>3.5874176470588243E-2</v>
      </c>
    </row>
    <row r="33" spans="1:6" x14ac:dyDescent="0.2">
      <c r="A33" s="89" t="s">
        <v>351</v>
      </c>
      <c r="B33" s="89">
        <v>4.6523505581322289E-2</v>
      </c>
      <c r="C33" s="89">
        <v>2.5299380136955211E-3</v>
      </c>
      <c r="D33" s="89">
        <v>0.1521085691914062</v>
      </c>
      <c r="E33" s="89">
        <v>9.775269221052138E-2</v>
      </c>
      <c r="F33" s="89">
        <v>3.578866666666667E-2</v>
      </c>
    </row>
    <row r="34" spans="1:6" x14ac:dyDescent="0.2">
      <c r="A34" s="89" t="s">
        <v>351</v>
      </c>
      <c r="B34" s="89">
        <v>-0.40743873715816736</v>
      </c>
      <c r="C34" s="89">
        <v>-0.47684091668238421</v>
      </c>
      <c r="D34" s="89">
        <v>-0.13357276360000392</v>
      </c>
      <c r="E34" s="89">
        <v>8.8504243410387679E-2</v>
      </c>
      <c r="F34" s="89">
        <v>3.4601714285714291E-2</v>
      </c>
    </row>
    <row r="35" spans="1:6" x14ac:dyDescent="0.2">
      <c r="A35" s="89" t="s">
        <v>351</v>
      </c>
      <c r="B35" s="89">
        <v>5.754420028028287E-2</v>
      </c>
      <c r="C35" s="89">
        <v>5.7774879903196477E-2</v>
      </c>
      <c r="D35" s="89">
        <v>-6.3069759774541045E-2</v>
      </c>
      <c r="E35" s="89">
        <v>1.8931492921244991E-2</v>
      </c>
      <c r="F35" s="89">
        <v>3.3829842105263158E-2</v>
      </c>
    </row>
    <row r="36" spans="1:6" x14ac:dyDescent="0.2">
      <c r="A36" s="89" t="s">
        <v>351</v>
      </c>
      <c r="B36" s="89">
        <v>-0.26493026370394485</v>
      </c>
      <c r="C36" s="89">
        <v>-9.427277456161709E-2</v>
      </c>
      <c r="D36" s="89">
        <v>-0.1847817030845324</v>
      </c>
      <c r="E36" s="89">
        <v>-3.3365960371006573E-2</v>
      </c>
      <c r="F36" s="89">
        <v>3.6181904761904762E-2</v>
      </c>
    </row>
    <row r="37" spans="1:6" x14ac:dyDescent="0.2">
      <c r="A37" s="89" t="s">
        <v>351</v>
      </c>
      <c r="B37" s="89">
        <v>-6.7565040243395907E-2</v>
      </c>
      <c r="C37" s="89">
        <v>0.14547340895506869</v>
      </c>
      <c r="D37" s="89">
        <v>5.7639200374708099E-2</v>
      </c>
      <c r="E37" s="89">
        <v>-1.0101218870334213E-2</v>
      </c>
      <c r="F37" s="89">
        <v>3.5698818181818179E-2</v>
      </c>
    </row>
    <row r="38" spans="1:6" x14ac:dyDescent="0.2">
      <c r="A38" s="89" t="s">
        <v>351</v>
      </c>
      <c r="B38" s="89">
        <v>0.26804972723795228</v>
      </c>
      <c r="C38" s="89">
        <v>0.55254918357148697</v>
      </c>
      <c r="D38" s="89">
        <v>0.47065230598773977</v>
      </c>
      <c r="E38" s="89">
        <v>0.11873688935047486</v>
      </c>
      <c r="F38" s="89">
        <v>3.5869333333333329E-2</v>
      </c>
    </row>
    <row r="39" spans="1:6" x14ac:dyDescent="0.2">
      <c r="A39" s="89" t="s">
        <v>351</v>
      </c>
      <c r="B39" s="89">
        <v>0.18730027065877383</v>
      </c>
      <c r="C39" s="89">
        <v>0.3205958252637417</v>
      </c>
      <c r="D39" s="89">
        <v>0.50740487982202542</v>
      </c>
      <c r="E39" s="89">
        <v>9.6678796980353685E-2</v>
      </c>
      <c r="F39" s="89">
        <v>3.6242913043478257E-2</v>
      </c>
    </row>
    <row r="40" spans="1:6" x14ac:dyDescent="0.2">
      <c r="A40" s="89" t="s">
        <v>351</v>
      </c>
      <c r="B40" s="89">
        <v>0.35283476348705523</v>
      </c>
      <c r="C40" s="89">
        <v>0.16602851625158552</v>
      </c>
      <c r="D40" s="89">
        <v>0.21310435144019807</v>
      </c>
      <c r="E40" s="89">
        <v>3.4396741923486435E-2</v>
      </c>
      <c r="F40" s="89">
        <v>3.6215863636363636E-2</v>
      </c>
    </row>
    <row r="41" spans="1:6" x14ac:dyDescent="0.2">
      <c r="A41" s="89" t="s">
        <v>351</v>
      </c>
      <c r="B41" s="89">
        <v>0.37770601111053359</v>
      </c>
      <c r="C41" s="89">
        <v>0.20463181207636238</v>
      </c>
      <c r="D41" s="89">
        <v>-7.081930898060422E-2</v>
      </c>
      <c r="E41" s="89">
        <v>4.3861443974261539E-2</v>
      </c>
      <c r="F41" s="89">
        <v>3.7381823529411759E-2</v>
      </c>
    </row>
    <row r="42" spans="1:6" x14ac:dyDescent="0.2">
      <c r="A42" s="89" t="s">
        <v>351</v>
      </c>
      <c r="B42" s="89">
        <v>0.14875010976397882</v>
      </c>
      <c r="C42" s="89">
        <v>0.27423451105518237</v>
      </c>
      <c r="D42" s="89">
        <v>-0.23732963035949806</v>
      </c>
      <c r="E42" s="89">
        <v>6.5086931150631715E-4</v>
      </c>
      <c r="F42" s="89">
        <v>3.9198954545454551E-2</v>
      </c>
    </row>
    <row r="43" spans="1:6" x14ac:dyDescent="0.2">
      <c r="A43" s="89" t="s">
        <v>351</v>
      </c>
      <c r="B43" s="89">
        <v>0.66140706445343556</v>
      </c>
      <c r="C43" s="89">
        <v>0.15609823971074066</v>
      </c>
      <c r="D43" s="89">
        <v>-0.14526047670327746</v>
      </c>
      <c r="E43" s="89">
        <v>-2.3830695991689903E-2</v>
      </c>
      <c r="F43" s="89">
        <v>2.826952380952381E-2</v>
      </c>
    </row>
    <row r="44" spans="1:6" x14ac:dyDescent="0.2">
      <c r="A44" s="89" t="s">
        <v>351</v>
      </c>
      <c r="B44" s="89">
        <v>1.3892400354109176</v>
      </c>
      <c r="C44" s="89">
        <v>0.65166839983625524</v>
      </c>
      <c r="D44" s="89">
        <v>0.22340756714009213</v>
      </c>
      <c r="E44" s="89">
        <v>-4.5600881431322224E-2</v>
      </c>
      <c r="F44" s="89">
        <v>2.9492304347826091E-2</v>
      </c>
    </row>
    <row r="45" spans="1:6" x14ac:dyDescent="0.2">
      <c r="A45" s="89" t="s">
        <v>351</v>
      </c>
      <c r="B45" s="89">
        <v>1.1653305502935916</v>
      </c>
      <c r="C45" s="89">
        <v>0.67746190466764244</v>
      </c>
      <c r="D45" s="89">
        <v>0.37758371133085056</v>
      </c>
      <c r="E45" s="89">
        <v>1.6683930293478279E-2</v>
      </c>
      <c r="F45" s="89">
        <v>2.9860857142857137E-2</v>
      </c>
    </row>
    <row r="46" spans="1:6" x14ac:dyDescent="0.2">
      <c r="A46" s="89" t="s">
        <v>351</v>
      </c>
      <c r="B46" s="89">
        <v>4.5916544524710119E-2</v>
      </c>
      <c r="C46" s="89">
        <v>3.3278411900661192E-2</v>
      </c>
      <c r="D46" s="89">
        <v>-2.950575031033963E-2</v>
      </c>
      <c r="E46" s="89">
        <v>3.4700569059601255E-2</v>
      </c>
      <c r="F46" s="89">
        <v>3.1126086956521738E-2</v>
      </c>
    </row>
    <row r="47" spans="1:6" x14ac:dyDescent="0.2">
      <c r="A47" s="89" t="s">
        <v>351</v>
      </c>
      <c r="B47" s="89">
        <v>3.8899777380662047E-2</v>
      </c>
      <c r="C47" s="89">
        <v>-1.2758134581521145E-2</v>
      </c>
      <c r="D47" s="89">
        <v>-4.1143427708641357E-2</v>
      </c>
      <c r="E47" s="89">
        <v>3.599418661075595E-2</v>
      </c>
      <c r="F47" s="89">
        <v>3.1925647058823531E-2</v>
      </c>
    </row>
    <row r="48" spans="1:6" x14ac:dyDescent="0.2">
      <c r="A48" s="89" t="s">
        <v>351</v>
      </c>
      <c r="B48" s="89">
        <v>0.30602757264516706</v>
      </c>
      <c r="C48" s="89">
        <v>0.32523210427979504</v>
      </c>
      <c r="D48" s="89">
        <v>8.2391103030013166E-2</v>
      </c>
      <c r="E48" s="89">
        <v>3.3768050478659287E-2</v>
      </c>
      <c r="F48" s="89">
        <v>3.2549619047619049E-2</v>
      </c>
    </row>
    <row r="49" spans="1:5" x14ac:dyDescent="0.2">
      <c r="A49" s="102"/>
      <c r="B49" s="103"/>
      <c r="C49" s="103"/>
      <c r="D49" s="103"/>
      <c r="E49" s="103"/>
    </row>
    <row r="50" spans="1:5" x14ac:dyDescent="0.2">
      <c r="A50" s="102"/>
      <c r="B50" s="103"/>
      <c r="C50" s="103"/>
      <c r="D50" s="103"/>
      <c r="E50" s="103"/>
    </row>
    <row r="51" spans="1:5" x14ac:dyDescent="0.2">
      <c r="A51" s="102"/>
      <c r="B51" s="103"/>
      <c r="C51" s="103"/>
      <c r="D51" s="103"/>
      <c r="E51" s="103"/>
    </row>
    <row r="52" spans="1:5" x14ac:dyDescent="0.2">
      <c r="A52" s="102"/>
      <c r="B52" s="103"/>
      <c r="C52" s="103"/>
      <c r="D52" s="103"/>
      <c r="E52" s="103"/>
    </row>
    <row r="53" spans="1:5" x14ac:dyDescent="0.2">
      <c r="A53" s="102"/>
      <c r="B53" s="103"/>
      <c r="C53" s="103"/>
      <c r="D53" s="103"/>
      <c r="E53" s="103"/>
    </row>
    <row r="54" spans="1:5" x14ac:dyDescent="0.2">
      <c r="A54" s="102"/>
      <c r="B54" s="103"/>
      <c r="C54" s="103"/>
      <c r="D54" s="103"/>
      <c r="E54" s="103"/>
    </row>
    <row r="55" spans="1:5" x14ac:dyDescent="0.2">
      <c r="A55" s="102"/>
      <c r="B55" s="103"/>
      <c r="C55" s="103"/>
      <c r="D55" s="103"/>
      <c r="E55" s="103"/>
    </row>
    <row r="56" spans="1:5" x14ac:dyDescent="0.2">
      <c r="A56" s="102"/>
      <c r="B56" s="103"/>
      <c r="C56" s="103"/>
      <c r="D56" s="103"/>
      <c r="E56" s="103"/>
    </row>
    <row r="57" spans="1:5" x14ac:dyDescent="0.2">
      <c r="A57" s="102"/>
      <c r="B57" s="103"/>
      <c r="C57" s="103"/>
      <c r="D57" s="103"/>
      <c r="E57" s="103"/>
    </row>
    <row r="58" spans="1:5" x14ac:dyDescent="0.2">
      <c r="A58" s="102"/>
      <c r="B58" s="103"/>
      <c r="C58" s="103"/>
      <c r="D58" s="103"/>
      <c r="E58" s="103"/>
    </row>
    <row r="59" spans="1:5" x14ac:dyDescent="0.2">
      <c r="A59" s="102"/>
      <c r="B59" s="103"/>
      <c r="C59" s="103"/>
      <c r="D59" s="103"/>
      <c r="E59" s="103"/>
    </row>
    <row r="60" spans="1:5" x14ac:dyDescent="0.2">
      <c r="A60" s="102"/>
      <c r="B60" s="103"/>
      <c r="C60" s="103"/>
      <c r="D60" s="103"/>
      <c r="E60" s="103"/>
    </row>
    <row r="61" spans="1:5" x14ac:dyDescent="0.2">
      <c r="A61" s="102"/>
      <c r="B61" s="103"/>
      <c r="C61" s="103"/>
      <c r="D61" s="103"/>
      <c r="E61" s="103"/>
    </row>
    <row r="62" spans="1:5" x14ac:dyDescent="0.2">
      <c r="A62" s="102"/>
      <c r="B62" s="103"/>
      <c r="C62" s="103"/>
      <c r="D62" s="103"/>
      <c r="E62" s="103"/>
    </row>
    <row r="63" spans="1:5" x14ac:dyDescent="0.2">
      <c r="A63" s="102"/>
      <c r="B63" s="103"/>
      <c r="C63" s="103"/>
      <c r="D63" s="103"/>
      <c r="E63" s="103"/>
    </row>
    <row r="64" spans="1:5" x14ac:dyDescent="0.2">
      <c r="A64" s="102"/>
      <c r="B64" s="103"/>
      <c r="C64" s="103"/>
      <c r="D64" s="103"/>
      <c r="E64" s="103"/>
    </row>
    <row r="65" spans="1:5" x14ac:dyDescent="0.2">
      <c r="A65" s="102"/>
      <c r="B65" s="103"/>
      <c r="C65" s="103"/>
      <c r="D65" s="103"/>
      <c r="E65" s="103"/>
    </row>
    <row r="66" spans="1:5" x14ac:dyDescent="0.2">
      <c r="A66" s="102"/>
      <c r="B66" s="103"/>
      <c r="C66" s="103"/>
      <c r="D66" s="103"/>
      <c r="E66" s="103"/>
    </row>
    <row r="67" spans="1:5" x14ac:dyDescent="0.2">
      <c r="A67" s="102"/>
      <c r="B67" s="103"/>
      <c r="C67" s="103"/>
      <c r="D67" s="103"/>
      <c r="E67" s="103"/>
    </row>
    <row r="68" spans="1:5" x14ac:dyDescent="0.2">
      <c r="A68" s="102"/>
      <c r="B68" s="103"/>
      <c r="C68" s="103"/>
      <c r="D68" s="103"/>
      <c r="E68" s="103"/>
    </row>
    <row r="69" spans="1:5" x14ac:dyDescent="0.2">
      <c r="A69" s="102"/>
      <c r="B69" s="103"/>
      <c r="C69" s="103"/>
      <c r="D69" s="103"/>
      <c r="E69" s="103"/>
    </row>
    <row r="70" spans="1:5" x14ac:dyDescent="0.2">
      <c r="A70" s="102"/>
      <c r="B70" s="103"/>
      <c r="C70" s="103"/>
      <c r="D70" s="103"/>
      <c r="E70" s="103"/>
    </row>
    <row r="71" spans="1:5" x14ac:dyDescent="0.2">
      <c r="A71" s="102"/>
      <c r="B71" s="103"/>
      <c r="C71" s="103"/>
      <c r="D71" s="103"/>
      <c r="E71" s="103"/>
    </row>
    <row r="72" spans="1:5" x14ac:dyDescent="0.2">
      <c r="A72" s="102"/>
      <c r="B72" s="103"/>
      <c r="C72" s="103"/>
      <c r="D72" s="103"/>
      <c r="E72" s="103"/>
    </row>
    <row r="73" spans="1:5" x14ac:dyDescent="0.2">
      <c r="A73" s="102"/>
      <c r="B73" s="103"/>
      <c r="C73" s="103"/>
      <c r="D73" s="103"/>
      <c r="E73" s="103"/>
    </row>
    <row r="74" spans="1:5" x14ac:dyDescent="0.2">
      <c r="A74" s="102"/>
      <c r="B74" s="103"/>
      <c r="C74" s="103"/>
      <c r="D74" s="103"/>
      <c r="E74" s="103"/>
    </row>
    <row r="75" spans="1:5" x14ac:dyDescent="0.2">
      <c r="A75" s="102"/>
      <c r="B75" s="103"/>
      <c r="C75" s="103"/>
      <c r="D75" s="103"/>
      <c r="E75" s="103"/>
    </row>
    <row r="76" spans="1:5" x14ac:dyDescent="0.2">
      <c r="A76" s="102"/>
      <c r="B76" s="103"/>
      <c r="C76" s="103"/>
      <c r="D76" s="103"/>
      <c r="E76" s="103"/>
    </row>
    <row r="77" spans="1:5" x14ac:dyDescent="0.2">
      <c r="A77" s="102"/>
      <c r="B77" s="103"/>
      <c r="C77" s="103"/>
      <c r="D77" s="103"/>
      <c r="E77" s="103"/>
    </row>
    <row r="78" spans="1:5" x14ac:dyDescent="0.2">
      <c r="A78" s="102"/>
      <c r="B78" s="103"/>
      <c r="C78" s="103"/>
      <c r="D78" s="103"/>
      <c r="E78" s="103"/>
    </row>
    <row r="79" spans="1:5" x14ac:dyDescent="0.2">
      <c r="A79" s="102"/>
      <c r="B79" s="103"/>
      <c r="C79" s="103"/>
      <c r="D79" s="103"/>
      <c r="E79" s="103"/>
    </row>
    <row r="80" spans="1:5" x14ac:dyDescent="0.2">
      <c r="A80" s="102"/>
      <c r="B80" s="103"/>
      <c r="C80" s="103"/>
      <c r="D80" s="103"/>
      <c r="E80" s="103"/>
    </row>
    <row r="81" spans="1:5" x14ac:dyDescent="0.2">
      <c r="A81" s="102"/>
      <c r="B81" s="103"/>
      <c r="C81" s="103"/>
      <c r="D81" s="103"/>
      <c r="E81" s="103"/>
    </row>
    <row r="82" spans="1:5" x14ac:dyDescent="0.2">
      <c r="A82" s="102"/>
      <c r="B82" s="103"/>
      <c r="C82" s="103"/>
      <c r="D82" s="103"/>
      <c r="E82" s="103"/>
    </row>
    <row r="83" spans="1:5" x14ac:dyDescent="0.2">
      <c r="A83" s="102"/>
      <c r="B83" s="103"/>
      <c r="C83" s="103"/>
      <c r="D83" s="103"/>
      <c r="E83" s="103"/>
    </row>
    <row r="84" spans="1:5" x14ac:dyDescent="0.2">
      <c r="A84" s="102"/>
      <c r="B84" s="103"/>
      <c r="C84" s="103"/>
      <c r="D84" s="103"/>
      <c r="E84" s="103"/>
    </row>
    <row r="85" spans="1:5" x14ac:dyDescent="0.2">
      <c r="A85" s="102"/>
      <c r="B85" s="103"/>
      <c r="C85" s="103"/>
      <c r="D85" s="103"/>
      <c r="E85" s="103"/>
    </row>
    <row r="86" spans="1:5" x14ac:dyDescent="0.2">
      <c r="A86" s="102"/>
      <c r="B86" s="103"/>
      <c r="C86" s="103"/>
      <c r="D86" s="103"/>
      <c r="E86" s="103"/>
    </row>
    <row r="87" spans="1:5" x14ac:dyDescent="0.2">
      <c r="A87" s="102"/>
      <c r="B87" s="103"/>
      <c r="C87" s="103"/>
      <c r="D87" s="103"/>
      <c r="E87" s="103"/>
    </row>
    <row r="88" spans="1:5" x14ac:dyDescent="0.2">
      <c r="A88" s="102"/>
      <c r="B88" s="103"/>
      <c r="C88" s="103"/>
      <c r="D88" s="103"/>
      <c r="E88" s="103"/>
    </row>
    <row r="89" spans="1:5" x14ac:dyDescent="0.2">
      <c r="A89" s="102"/>
      <c r="B89" s="103"/>
      <c r="C89" s="103"/>
      <c r="D89" s="103"/>
      <c r="E89" s="103"/>
    </row>
    <row r="90" spans="1:5" x14ac:dyDescent="0.2">
      <c r="A90" s="102"/>
      <c r="B90" s="103"/>
      <c r="C90" s="103"/>
      <c r="D90" s="103"/>
      <c r="E90" s="103"/>
    </row>
    <row r="91" spans="1:5" x14ac:dyDescent="0.2">
      <c r="A91" s="102"/>
      <c r="B91" s="103"/>
      <c r="C91" s="103"/>
      <c r="D91" s="103"/>
      <c r="E91" s="103"/>
    </row>
    <row r="92" spans="1:5" x14ac:dyDescent="0.2">
      <c r="A92" s="102"/>
      <c r="B92" s="103"/>
      <c r="C92" s="103"/>
      <c r="D92" s="103"/>
      <c r="E92" s="103"/>
    </row>
    <row r="93" spans="1:5" x14ac:dyDescent="0.2">
      <c r="A93" s="102"/>
      <c r="B93" s="103"/>
      <c r="C93" s="103"/>
      <c r="D93" s="103"/>
      <c r="E93" s="103"/>
    </row>
    <row r="94" spans="1:5" x14ac:dyDescent="0.2">
      <c r="A94" s="102"/>
      <c r="B94" s="103"/>
      <c r="C94" s="103"/>
      <c r="D94" s="103"/>
      <c r="E94" s="103"/>
    </row>
    <row r="95" spans="1:5" x14ac:dyDescent="0.2">
      <c r="A95" s="102"/>
      <c r="B95" s="103"/>
      <c r="C95" s="103"/>
      <c r="D95" s="103"/>
      <c r="E95" s="103"/>
    </row>
    <row r="96" spans="1:5" x14ac:dyDescent="0.2">
      <c r="A96" s="102"/>
      <c r="B96" s="103"/>
      <c r="C96" s="103"/>
      <c r="D96" s="103"/>
      <c r="E96" s="103"/>
    </row>
    <row r="97" spans="1:5" x14ac:dyDescent="0.2">
      <c r="A97" s="102"/>
      <c r="B97" s="103"/>
      <c r="C97" s="103"/>
      <c r="D97" s="103"/>
      <c r="E97" s="103"/>
    </row>
    <row r="98" spans="1:5" x14ac:dyDescent="0.2">
      <c r="A98" s="102"/>
      <c r="B98" s="103"/>
      <c r="C98" s="103"/>
      <c r="D98" s="103"/>
      <c r="E98" s="103"/>
    </row>
    <row r="99" spans="1:5" x14ac:dyDescent="0.2">
      <c r="A99" s="102"/>
      <c r="B99" s="103"/>
      <c r="C99" s="103"/>
      <c r="D99" s="103"/>
      <c r="E99" s="103"/>
    </row>
    <row r="100" spans="1:5" x14ac:dyDescent="0.2">
      <c r="A100" s="102"/>
      <c r="B100" s="103"/>
      <c r="C100" s="103"/>
      <c r="D100" s="103"/>
      <c r="E100" s="103"/>
    </row>
    <row r="101" spans="1:5" x14ac:dyDescent="0.2">
      <c r="A101" s="102"/>
      <c r="B101" s="103"/>
      <c r="C101" s="103"/>
      <c r="D101" s="103"/>
      <c r="E101" s="103"/>
    </row>
    <row r="102" spans="1:5" x14ac:dyDescent="0.2">
      <c r="A102" s="102"/>
      <c r="B102" s="103"/>
      <c r="C102" s="103"/>
      <c r="D102" s="103"/>
      <c r="E102" s="103"/>
    </row>
    <row r="103" spans="1:5" x14ac:dyDescent="0.2">
      <c r="A103" s="102"/>
      <c r="B103" s="103"/>
      <c r="C103" s="103"/>
      <c r="D103" s="103"/>
      <c r="E103" s="103"/>
    </row>
    <row r="104" spans="1:5" x14ac:dyDescent="0.2">
      <c r="A104" s="102"/>
      <c r="B104" s="103"/>
      <c r="C104" s="103"/>
      <c r="D104" s="103"/>
      <c r="E104" s="103"/>
    </row>
    <row r="105" spans="1:5" x14ac:dyDescent="0.2">
      <c r="A105" s="102"/>
      <c r="B105" s="103"/>
      <c r="C105" s="103"/>
      <c r="D105" s="103"/>
      <c r="E105" s="103"/>
    </row>
    <row r="106" spans="1:5" x14ac:dyDescent="0.2">
      <c r="A106" s="102"/>
      <c r="B106" s="103"/>
      <c r="C106" s="103"/>
      <c r="D106" s="103"/>
      <c r="E106" s="103"/>
    </row>
    <row r="107" spans="1:5" x14ac:dyDescent="0.2">
      <c r="A107" s="102"/>
      <c r="B107" s="103"/>
      <c r="C107" s="103"/>
      <c r="D107" s="103"/>
      <c r="E107" s="103"/>
    </row>
    <row r="108" spans="1:5" x14ac:dyDescent="0.2">
      <c r="A108" s="102"/>
      <c r="B108" s="103"/>
      <c r="C108" s="103"/>
      <c r="D108" s="103"/>
      <c r="E108" s="103"/>
    </row>
    <row r="109" spans="1:5" x14ac:dyDescent="0.2">
      <c r="A109" s="102"/>
      <c r="B109" s="103"/>
      <c r="C109" s="103"/>
      <c r="D109" s="103"/>
      <c r="E109" s="103"/>
    </row>
    <row r="110" spans="1:5" x14ac:dyDescent="0.2">
      <c r="A110" s="102"/>
      <c r="B110" s="103"/>
      <c r="C110" s="103"/>
      <c r="D110" s="103"/>
      <c r="E110" s="103"/>
    </row>
    <row r="111" spans="1:5" x14ac:dyDescent="0.2">
      <c r="A111" s="102"/>
      <c r="B111" s="103"/>
      <c r="C111" s="103"/>
      <c r="D111" s="103"/>
      <c r="E111" s="103"/>
    </row>
    <row r="112" spans="1:5" x14ac:dyDescent="0.2">
      <c r="A112" s="102"/>
      <c r="B112" s="103"/>
      <c r="C112" s="103"/>
      <c r="D112" s="103"/>
      <c r="E112" s="103"/>
    </row>
    <row r="113" spans="1:5" x14ac:dyDescent="0.2">
      <c r="A113" s="102"/>
      <c r="B113" s="103"/>
      <c r="C113" s="103"/>
      <c r="D113" s="103"/>
      <c r="E113" s="103"/>
    </row>
    <row r="114" spans="1:5" x14ac:dyDescent="0.2">
      <c r="A114" s="102"/>
      <c r="B114" s="103"/>
      <c r="C114" s="103"/>
      <c r="D114" s="103"/>
      <c r="E114" s="103"/>
    </row>
    <row r="115" spans="1:5" x14ac:dyDescent="0.2">
      <c r="A115" s="102"/>
      <c r="B115" s="103"/>
      <c r="C115" s="103"/>
      <c r="D115" s="103"/>
      <c r="E115" s="103"/>
    </row>
    <row r="116" spans="1:5" x14ac:dyDescent="0.2">
      <c r="A116" s="102"/>
      <c r="B116" s="103"/>
      <c r="C116" s="103"/>
      <c r="D116" s="103"/>
      <c r="E116" s="103"/>
    </row>
    <row r="117" spans="1:5" x14ac:dyDescent="0.2">
      <c r="A117" s="102"/>
      <c r="B117" s="103"/>
      <c r="C117" s="103"/>
      <c r="D117" s="103"/>
      <c r="E117" s="103"/>
    </row>
    <row r="118" spans="1:5" x14ac:dyDescent="0.2">
      <c r="A118" s="102"/>
      <c r="B118" s="103"/>
      <c r="C118" s="103"/>
      <c r="D118" s="103"/>
      <c r="E118" s="103"/>
    </row>
    <row r="119" spans="1:5" x14ac:dyDescent="0.2">
      <c r="A119" s="102"/>
      <c r="B119" s="103"/>
      <c r="C119" s="103"/>
      <c r="D119" s="103"/>
      <c r="E119" s="103"/>
    </row>
    <row r="120" spans="1:5" x14ac:dyDescent="0.2">
      <c r="A120" s="102"/>
      <c r="B120" s="103"/>
      <c r="C120" s="103"/>
      <c r="D120" s="103"/>
      <c r="E120" s="103"/>
    </row>
    <row r="121" spans="1:5" x14ac:dyDescent="0.2">
      <c r="A121" s="102"/>
      <c r="B121" s="103"/>
      <c r="C121" s="103"/>
      <c r="D121" s="103"/>
      <c r="E121" s="103"/>
    </row>
    <row r="122" spans="1:5" x14ac:dyDescent="0.2">
      <c r="A122" s="102"/>
      <c r="B122" s="103"/>
      <c r="C122" s="103"/>
      <c r="D122" s="103"/>
      <c r="E122" s="103"/>
    </row>
    <row r="123" spans="1:5" x14ac:dyDescent="0.2">
      <c r="A123" s="102"/>
      <c r="B123" s="103"/>
      <c r="C123" s="103"/>
      <c r="D123" s="103"/>
      <c r="E123" s="103"/>
    </row>
    <row r="124" spans="1:5" x14ac:dyDescent="0.2">
      <c r="A124" s="102"/>
      <c r="B124" s="103"/>
      <c r="C124" s="103"/>
      <c r="D124" s="103"/>
      <c r="E124" s="103"/>
    </row>
    <row r="125" spans="1:5" x14ac:dyDescent="0.2">
      <c r="A125" s="102"/>
      <c r="B125" s="103"/>
      <c r="C125" s="103"/>
      <c r="D125" s="103"/>
      <c r="E125" s="103"/>
    </row>
    <row r="126" spans="1:5" x14ac:dyDescent="0.2">
      <c r="A126" s="102"/>
      <c r="B126" s="103"/>
      <c r="C126" s="103"/>
      <c r="D126" s="103"/>
      <c r="E126" s="103"/>
    </row>
    <row r="127" spans="1:5" x14ac:dyDescent="0.2">
      <c r="A127" s="102"/>
      <c r="B127" s="103"/>
      <c r="C127" s="103"/>
      <c r="D127" s="103"/>
      <c r="E127" s="103"/>
    </row>
    <row r="128" spans="1:5" x14ac:dyDescent="0.2">
      <c r="A128" s="102"/>
      <c r="B128" s="103"/>
      <c r="C128" s="103"/>
      <c r="D128" s="103"/>
      <c r="E128" s="103"/>
    </row>
    <row r="129" spans="1:5" x14ac:dyDescent="0.2">
      <c r="A129" s="102"/>
      <c r="B129" s="103"/>
      <c r="C129" s="103"/>
      <c r="D129" s="103"/>
      <c r="E129" s="103"/>
    </row>
    <row r="130" spans="1:5" x14ac:dyDescent="0.2">
      <c r="A130" s="102"/>
      <c r="B130" s="103"/>
      <c r="C130" s="103"/>
      <c r="D130" s="103"/>
      <c r="E130" s="103"/>
    </row>
    <row r="131" spans="1:5" x14ac:dyDescent="0.2">
      <c r="A131" s="102"/>
      <c r="B131" s="103"/>
      <c r="C131" s="103"/>
      <c r="D131" s="103"/>
      <c r="E131" s="103"/>
    </row>
    <row r="132" spans="1:5" x14ac:dyDescent="0.2">
      <c r="A132" s="102"/>
      <c r="B132" s="103"/>
      <c r="C132" s="103"/>
      <c r="D132" s="103"/>
      <c r="E132" s="103"/>
    </row>
    <row r="133" spans="1:5" x14ac:dyDescent="0.2">
      <c r="A133" s="102"/>
      <c r="B133" s="103"/>
      <c r="C133" s="103"/>
      <c r="D133" s="103"/>
      <c r="E133" s="103"/>
    </row>
    <row r="134" spans="1:5" x14ac:dyDescent="0.2">
      <c r="A134" s="102"/>
      <c r="B134" s="103"/>
      <c r="C134" s="103"/>
      <c r="D134" s="103"/>
      <c r="E134" s="103"/>
    </row>
    <row r="135" spans="1:5" x14ac:dyDescent="0.2">
      <c r="A135" s="102"/>
      <c r="B135" s="103"/>
      <c r="C135" s="103"/>
      <c r="D135" s="103"/>
      <c r="E135" s="103"/>
    </row>
    <row r="136" spans="1:5" x14ac:dyDescent="0.2">
      <c r="A136" s="102"/>
      <c r="B136" s="103"/>
      <c r="C136" s="103"/>
      <c r="D136" s="103"/>
      <c r="E136" s="103"/>
    </row>
    <row r="137" spans="1:5" x14ac:dyDescent="0.2">
      <c r="A137" s="102"/>
      <c r="B137" s="103"/>
      <c r="C137" s="103"/>
      <c r="D137" s="103"/>
      <c r="E137" s="103"/>
    </row>
    <row r="138" spans="1:5" x14ac:dyDescent="0.2">
      <c r="A138" s="102"/>
      <c r="B138" s="103"/>
      <c r="C138" s="103"/>
      <c r="D138" s="103"/>
      <c r="E138" s="103"/>
    </row>
    <row r="139" spans="1:5" x14ac:dyDescent="0.2">
      <c r="A139" s="102"/>
      <c r="B139" s="103"/>
      <c r="C139" s="103"/>
      <c r="D139" s="103"/>
      <c r="E139" s="103"/>
    </row>
    <row r="140" spans="1:5" x14ac:dyDescent="0.2">
      <c r="A140" s="102"/>
      <c r="B140" s="103"/>
      <c r="C140" s="103"/>
      <c r="D140" s="103"/>
      <c r="E140" s="103"/>
    </row>
    <row r="141" spans="1:5" x14ac:dyDescent="0.2">
      <c r="A141" s="102"/>
      <c r="B141" s="103"/>
      <c r="C141" s="103"/>
      <c r="D141" s="103"/>
      <c r="E141" s="103"/>
    </row>
    <row r="142" spans="1:5" x14ac:dyDescent="0.2">
      <c r="A142" s="102"/>
      <c r="B142" s="103"/>
      <c r="C142" s="103"/>
      <c r="D142" s="103"/>
      <c r="E142" s="103"/>
    </row>
    <row r="143" spans="1:5" x14ac:dyDescent="0.2">
      <c r="A143" s="102"/>
      <c r="B143" s="103"/>
      <c r="C143" s="103"/>
      <c r="D143" s="103"/>
      <c r="E143" s="103"/>
    </row>
    <row r="144" spans="1:5" x14ac:dyDescent="0.2">
      <c r="A144" s="102"/>
      <c r="B144" s="103"/>
      <c r="C144" s="103"/>
      <c r="D144" s="103"/>
      <c r="E144" s="103"/>
    </row>
    <row r="145" spans="1:5" x14ac:dyDescent="0.2">
      <c r="A145" s="102"/>
      <c r="B145" s="103"/>
      <c r="C145" s="103"/>
      <c r="D145" s="103"/>
      <c r="E145" s="103"/>
    </row>
    <row r="146" spans="1:5" x14ac:dyDescent="0.2">
      <c r="A146" s="102"/>
      <c r="B146" s="103"/>
      <c r="C146" s="103"/>
      <c r="D146" s="103"/>
      <c r="E146" s="103"/>
    </row>
    <row r="147" spans="1:5" x14ac:dyDescent="0.2">
      <c r="A147" s="102"/>
      <c r="B147" s="103"/>
      <c r="C147" s="103"/>
      <c r="D147" s="103"/>
      <c r="E147" s="103"/>
    </row>
    <row r="148" spans="1:5" x14ac:dyDescent="0.2">
      <c r="A148" s="102"/>
      <c r="B148" s="103"/>
      <c r="C148" s="103"/>
      <c r="D148" s="103"/>
      <c r="E148" s="103"/>
    </row>
    <row r="149" spans="1:5" x14ac:dyDescent="0.2">
      <c r="A149" s="102"/>
      <c r="B149" s="103"/>
      <c r="C149" s="103"/>
      <c r="D149" s="103"/>
      <c r="E149" s="103"/>
    </row>
    <row r="150" spans="1:5" x14ac:dyDescent="0.2">
      <c r="A150" s="102"/>
      <c r="B150" s="103"/>
      <c r="C150" s="103"/>
      <c r="D150" s="103"/>
      <c r="E150" s="103"/>
    </row>
    <row r="151" spans="1:5" x14ac:dyDescent="0.2">
      <c r="A151" s="102"/>
      <c r="B151" s="103"/>
      <c r="C151" s="103"/>
      <c r="D151" s="103"/>
      <c r="E151" s="103"/>
    </row>
    <row r="152" spans="1:5" x14ac:dyDescent="0.2">
      <c r="A152" s="102"/>
      <c r="B152" s="103"/>
      <c r="C152" s="103"/>
      <c r="D152" s="103"/>
      <c r="E152" s="103"/>
    </row>
    <row r="153" spans="1:5" x14ac:dyDescent="0.2">
      <c r="A153" s="102"/>
      <c r="B153" s="103"/>
      <c r="C153" s="103"/>
      <c r="D153" s="103"/>
      <c r="E153" s="103"/>
    </row>
    <row r="154" spans="1:5" x14ac:dyDescent="0.2">
      <c r="A154" s="102"/>
      <c r="B154" s="103"/>
      <c r="C154" s="103"/>
      <c r="D154" s="103"/>
      <c r="E154" s="103"/>
    </row>
    <row r="155" spans="1:5" x14ac:dyDescent="0.2">
      <c r="A155" s="102"/>
      <c r="B155" s="103"/>
      <c r="C155" s="103"/>
      <c r="D155" s="103"/>
      <c r="E155" s="103"/>
    </row>
    <row r="156" spans="1:5" x14ac:dyDescent="0.2">
      <c r="A156" s="102"/>
      <c r="B156" s="103"/>
      <c r="C156" s="103"/>
      <c r="D156" s="103"/>
      <c r="E156" s="103"/>
    </row>
    <row r="157" spans="1:5" x14ac:dyDescent="0.2">
      <c r="A157" s="102"/>
      <c r="B157" s="103"/>
      <c r="C157" s="103"/>
      <c r="D157" s="103"/>
      <c r="E157" s="103"/>
    </row>
    <row r="158" spans="1:5" x14ac:dyDescent="0.2">
      <c r="A158" s="102"/>
      <c r="B158" s="103"/>
      <c r="C158" s="103"/>
      <c r="D158" s="103"/>
      <c r="E158" s="103"/>
    </row>
    <row r="159" spans="1:5" x14ac:dyDescent="0.2">
      <c r="A159" s="102"/>
      <c r="B159" s="103"/>
      <c r="C159" s="103"/>
      <c r="D159" s="103"/>
      <c r="E159" s="103"/>
    </row>
    <row r="160" spans="1:5" x14ac:dyDescent="0.2">
      <c r="A160" s="102"/>
      <c r="B160" s="103"/>
      <c r="C160" s="103"/>
      <c r="D160" s="103"/>
      <c r="E160" s="103"/>
    </row>
    <row r="161" spans="1:5" x14ac:dyDescent="0.2">
      <c r="A161" s="102"/>
      <c r="B161" s="103"/>
      <c r="C161" s="103"/>
      <c r="D161" s="103"/>
      <c r="E161" s="103"/>
    </row>
    <row r="162" spans="1:5" x14ac:dyDescent="0.2">
      <c r="A162" s="102"/>
      <c r="B162" s="103"/>
      <c r="C162" s="103"/>
      <c r="D162" s="103"/>
      <c r="E162" s="103"/>
    </row>
    <row r="163" spans="1:5" x14ac:dyDescent="0.2">
      <c r="A163" s="102"/>
      <c r="B163" s="103"/>
      <c r="C163" s="103"/>
      <c r="D163" s="103"/>
      <c r="E163" s="103"/>
    </row>
    <row r="164" spans="1:5" x14ac:dyDescent="0.2">
      <c r="A164" s="102"/>
      <c r="B164" s="103"/>
      <c r="C164" s="103"/>
      <c r="D164" s="103"/>
      <c r="E164" s="103"/>
    </row>
    <row r="165" spans="1:5" x14ac:dyDescent="0.2">
      <c r="A165" s="102"/>
      <c r="B165" s="103"/>
      <c r="C165" s="103"/>
      <c r="D165" s="103"/>
      <c r="E165" s="103"/>
    </row>
    <row r="166" spans="1:5" x14ac:dyDescent="0.2">
      <c r="A166" s="102"/>
      <c r="B166" s="103"/>
      <c r="C166" s="103"/>
      <c r="D166" s="103"/>
      <c r="E166" s="103"/>
    </row>
    <row r="167" spans="1:5" x14ac:dyDescent="0.2">
      <c r="A167" s="102"/>
      <c r="B167" s="103"/>
      <c r="C167" s="103"/>
      <c r="D167" s="103"/>
      <c r="E167" s="103"/>
    </row>
    <row r="168" spans="1:5" x14ac:dyDescent="0.2">
      <c r="A168" s="102"/>
      <c r="B168" s="103"/>
      <c r="C168" s="103"/>
      <c r="D168" s="103"/>
      <c r="E168" s="103"/>
    </row>
    <row r="169" spans="1:5" x14ac:dyDescent="0.2">
      <c r="A169" s="102"/>
      <c r="B169" s="103"/>
      <c r="C169" s="103"/>
      <c r="D169" s="103"/>
      <c r="E169" s="103"/>
    </row>
    <row r="170" spans="1:5" x14ac:dyDescent="0.2">
      <c r="A170" s="102"/>
      <c r="B170" s="103"/>
      <c r="C170" s="103"/>
      <c r="D170" s="103"/>
      <c r="E170" s="103"/>
    </row>
    <row r="171" spans="1:5" x14ac:dyDescent="0.2">
      <c r="A171" s="102"/>
      <c r="B171" s="103"/>
      <c r="C171" s="103"/>
      <c r="D171" s="103"/>
      <c r="E171" s="103"/>
    </row>
    <row r="172" spans="1:5" x14ac:dyDescent="0.2">
      <c r="A172" s="102"/>
      <c r="B172" s="103"/>
      <c r="C172" s="103"/>
      <c r="D172" s="103"/>
      <c r="E172" s="103"/>
    </row>
    <row r="173" spans="1:5" x14ac:dyDescent="0.2">
      <c r="A173" s="102"/>
      <c r="B173" s="103"/>
      <c r="C173" s="103"/>
      <c r="D173" s="103"/>
      <c r="E173" s="103"/>
    </row>
    <row r="174" spans="1:5" x14ac:dyDescent="0.2">
      <c r="A174" s="102"/>
      <c r="B174" s="103"/>
      <c r="C174" s="103"/>
      <c r="D174" s="103"/>
      <c r="E174" s="103"/>
    </row>
    <row r="175" spans="1:5" x14ac:dyDescent="0.2">
      <c r="A175" s="102"/>
      <c r="B175" s="103"/>
      <c r="C175" s="103"/>
      <c r="D175" s="103"/>
      <c r="E175" s="103"/>
    </row>
    <row r="176" spans="1:5" x14ac:dyDescent="0.2">
      <c r="A176" s="102"/>
      <c r="B176" s="103"/>
      <c r="C176" s="103"/>
      <c r="D176" s="103"/>
      <c r="E176" s="103"/>
    </row>
    <row r="177" spans="1:5" x14ac:dyDescent="0.2">
      <c r="A177" s="102"/>
      <c r="B177" s="103"/>
      <c r="C177" s="103"/>
      <c r="D177" s="103"/>
      <c r="E177" s="103"/>
    </row>
    <row r="178" spans="1:5" x14ac:dyDescent="0.2">
      <c r="A178" s="102"/>
      <c r="B178" s="103"/>
      <c r="C178" s="103"/>
      <c r="D178" s="103"/>
      <c r="E178" s="103"/>
    </row>
    <row r="179" spans="1:5" x14ac:dyDescent="0.2">
      <c r="A179" s="102"/>
      <c r="B179" s="103"/>
      <c r="C179" s="103"/>
      <c r="D179" s="103"/>
      <c r="E179" s="103"/>
    </row>
    <row r="180" spans="1:5" x14ac:dyDescent="0.2">
      <c r="A180" s="102"/>
      <c r="B180" s="103"/>
      <c r="C180" s="103"/>
      <c r="D180" s="103"/>
      <c r="E180" s="103"/>
    </row>
    <row r="181" spans="1:5" x14ac:dyDescent="0.2">
      <c r="A181" s="102"/>
      <c r="B181" s="103"/>
      <c r="C181" s="103"/>
      <c r="D181" s="103"/>
      <c r="E181" s="103"/>
    </row>
    <row r="182" spans="1:5" x14ac:dyDescent="0.2">
      <c r="A182" s="102"/>
      <c r="B182" s="103"/>
      <c r="C182" s="103"/>
      <c r="D182" s="103"/>
      <c r="E182" s="103"/>
    </row>
    <row r="183" spans="1:5" x14ac:dyDescent="0.2">
      <c r="A183" s="102"/>
      <c r="B183" s="103"/>
      <c r="C183" s="103"/>
      <c r="D183" s="103"/>
      <c r="E183" s="103"/>
    </row>
    <row r="184" spans="1:5" x14ac:dyDescent="0.2">
      <c r="A184" s="102"/>
      <c r="B184" s="103"/>
      <c r="C184" s="103"/>
      <c r="D184" s="103"/>
      <c r="E184" s="103"/>
    </row>
    <row r="185" spans="1:5" x14ac:dyDescent="0.2">
      <c r="A185" s="102"/>
      <c r="B185" s="103"/>
      <c r="C185" s="103"/>
      <c r="D185" s="103"/>
      <c r="E185" s="103"/>
    </row>
    <row r="186" spans="1:5" x14ac:dyDescent="0.2">
      <c r="A186" s="102"/>
      <c r="B186" s="103"/>
      <c r="C186" s="103"/>
      <c r="D186" s="103"/>
      <c r="E186" s="103"/>
    </row>
    <row r="187" spans="1:5" x14ac:dyDescent="0.2">
      <c r="A187" s="102"/>
      <c r="B187" s="103"/>
      <c r="C187" s="103"/>
      <c r="D187" s="103"/>
      <c r="E187" s="103"/>
    </row>
    <row r="188" spans="1:5" x14ac:dyDescent="0.2">
      <c r="A188" s="102"/>
      <c r="B188" s="103"/>
      <c r="C188" s="103"/>
      <c r="D188" s="103"/>
      <c r="E188" s="103"/>
    </row>
    <row r="189" spans="1:5" x14ac:dyDescent="0.2">
      <c r="A189" s="102"/>
      <c r="B189" s="103"/>
      <c r="C189" s="103"/>
      <c r="D189" s="103"/>
      <c r="E189" s="103"/>
    </row>
    <row r="190" spans="1:5" x14ac:dyDescent="0.2">
      <c r="A190" s="102"/>
      <c r="B190" s="103"/>
      <c r="C190" s="103"/>
      <c r="D190" s="103"/>
      <c r="E190" s="103"/>
    </row>
    <row r="191" spans="1:5" x14ac:dyDescent="0.2">
      <c r="A191" s="102"/>
      <c r="B191" s="103"/>
      <c r="C191" s="103"/>
      <c r="D191" s="103"/>
      <c r="E191" s="103"/>
    </row>
    <row r="192" spans="1:5" x14ac:dyDescent="0.2">
      <c r="A192" s="102"/>
      <c r="B192" s="103"/>
      <c r="C192" s="103"/>
      <c r="D192" s="103"/>
      <c r="E192" s="103"/>
    </row>
    <row r="193" spans="1:5" x14ac:dyDescent="0.2">
      <c r="A193" s="102"/>
      <c r="B193" s="103"/>
      <c r="C193" s="103"/>
      <c r="D193" s="103"/>
      <c r="E193" s="103"/>
    </row>
    <row r="194" spans="1:5" x14ac:dyDescent="0.2">
      <c r="A194" s="102"/>
      <c r="B194" s="103"/>
      <c r="C194" s="103"/>
      <c r="D194" s="103"/>
      <c r="E194" s="103"/>
    </row>
    <row r="195" spans="1:5" x14ac:dyDescent="0.2">
      <c r="A195" s="102"/>
      <c r="B195" s="103"/>
      <c r="C195" s="103"/>
      <c r="D195" s="103"/>
      <c r="E195" s="103"/>
    </row>
    <row r="196" spans="1:5" x14ac:dyDescent="0.2">
      <c r="A196" s="102"/>
      <c r="B196" s="103"/>
      <c r="C196" s="103"/>
      <c r="D196" s="103"/>
      <c r="E196" s="103"/>
    </row>
    <row r="197" spans="1:5" x14ac:dyDescent="0.2">
      <c r="A197" s="102"/>
      <c r="B197" s="103"/>
      <c r="C197" s="103"/>
      <c r="D197" s="103"/>
      <c r="E197" s="103"/>
    </row>
    <row r="198" spans="1:5" x14ac:dyDescent="0.2">
      <c r="A198" s="102"/>
      <c r="B198" s="103"/>
      <c r="C198" s="103"/>
      <c r="D198" s="103"/>
      <c r="E198" s="103"/>
    </row>
    <row r="199" spans="1:5" x14ac:dyDescent="0.2">
      <c r="A199" s="102"/>
      <c r="B199" s="103"/>
      <c r="C199" s="103"/>
      <c r="D199" s="103"/>
      <c r="E199" s="103"/>
    </row>
    <row r="200" spans="1:5" x14ac:dyDescent="0.2">
      <c r="A200" s="102"/>
      <c r="B200" s="103"/>
      <c r="C200" s="103"/>
      <c r="D200" s="103"/>
      <c r="E200" s="103"/>
    </row>
    <row r="201" spans="1:5" x14ac:dyDescent="0.2">
      <c r="A201" s="102"/>
      <c r="B201" s="103"/>
      <c r="C201" s="103"/>
      <c r="D201" s="103"/>
      <c r="E201" s="103"/>
    </row>
    <row r="202" spans="1:5" x14ac:dyDescent="0.2">
      <c r="A202" s="102"/>
      <c r="B202" s="103"/>
      <c r="C202" s="103"/>
      <c r="D202" s="103"/>
      <c r="E202" s="103"/>
    </row>
    <row r="203" spans="1:5" x14ac:dyDescent="0.2">
      <c r="A203" s="102"/>
      <c r="B203" s="103"/>
      <c r="C203" s="103"/>
      <c r="D203" s="103"/>
      <c r="E203" s="103"/>
    </row>
    <row r="204" spans="1:5" x14ac:dyDescent="0.2">
      <c r="A204" s="102"/>
      <c r="B204" s="103"/>
      <c r="C204" s="103"/>
      <c r="D204" s="103"/>
      <c r="E204" s="103"/>
    </row>
    <row r="205" spans="1:5" x14ac:dyDescent="0.2">
      <c r="A205" s="102"/>
      <c r="B205" s="103"/>
      <c r="C205" s="103"/>
      <c r="D205" s="103"/>
      <c r="E205" s="103"/>
    </row>
    <row r="206" spans="1:5" x14ac:dyDescent="0.2">
      <c r="A206" s="102"/>
      <c r="B206" s="103"/>
      <c r="C206" s="103"/>
      <c r="D206" s="103"/>
      <c r="E206" s="103"/>
    </row>
    <row r="207" spans="1:5" x14ac:dyDescent="0.2">
      <c r="A207" s="102"/>
      <c r="B207" s="103"/>
      <c r="C207" s="103"/>
      <c r="D207" s="103"/>
      <c r="E207" s="103"/>
    </row>
    <row r="208" spans="1:5" x14ac:dyDescent="0.2">
      <c r="A208" s="102"/>
      <c r="B208" s="103"/>
      <c r="C208" s="103"/>
      <c r="D208" s="103"/>
      <c r="E208" s="103"/>
    </row>
    <row r="209" spans="1:5" x14ac:dyDescent="0.2">
      <c r="A209" s="102"/>
      <c r="B209" s="103"/>
      <c r="C209" s="103"/>
      <c r="D209" s="103"/>
      <c r="E209" s="103"/>
    </row>
    <row r="210" spans="1:5" x14ac:dyDescent="0.2">
      <c r="A210" s="102"/>
      <c r="B210" s="103"/>
      <c r="C210" s="103"/>
      <c r="D210" s="103"/>
      <c r="E210" s="103"/>
    </row>
    <row r="211" spans="1:5" x14ac:dyDescent="0.2">
      <c r="A211" s="102"/>
      <c r="B211" s="103"/>
      <c r="C211" s="103"/>
      <c r="D211" s="103"/>
      <c r="E211" s="103"/>
    </row>
    <row r="212" spans="1:5" x14ac:dyDescent="0.2">
      <c r="A212" s="102"/>
      <c r="B212" s="103"/>
      <c r="C212" s="103"/>
      <c r="D212" s="103"/>
      <c r="E212" s="103"/>
    </row>
    <row r="213" spans="1:5" x14ac:dyDescent="0.2">
      <c r="A213" s="102"/>
      <c r="B213" s="103"/>
      <c r="C213" s="103"/>
      <c r="D213" s="103"/>
      <c r="E213" s="103"/>
    </row>
    <row r="214" spans="1:5" x14ac:dyDescent="0.2">
      <c r="A214" s="102"/>
      <c r="B214" s="103"/>
      <c r="C214" s="103"/>
      <c r="D214" s="103"/>
      <c r="E214" s="103"/>
    </row>
    <row r="215" spans="1:5" x14ac:dyDescent="0.2">
      <c r="A215" s="102"/>
      <c r="B215" s="103"/>
      <c r="C215" s="103"/>
      <c r="D215" s="103"/>
      <c r="E215" s="103"/>
    </row>
    <row r="216" spans="1:5" x14ac:dyDescent="0.2">
      <c r="A216" s="102"/>
      <c r="B216" s="103"/>
      <c r="C216" s="103"/>
      <c r="D216" s="103"/>
      <c r="E216" s="103"/>
    </row>
    <row r="217" spans="1:5" x14ac:dyDescent="0.2">
      <c r="A217" s="102"/>
      <c r="B217" s="103"/>
      <c r="C217" s="103"/>
      <c r="D217" s="103"/>
      <c r="E217" s="103"/>
    </row>
    <row r="218" spans="1:5" x14ac:dyDescent="0.2">
      <c r="A218" s="102"/>
      <c r="B218" s="103"/>
      <c r="C218" s="103"/>
      <c r="D218" s="103"/>
      <c r="E218" s="103"/>
    </row>
    <row r="219" spans="1:5" x14ac:dyDescent="0.2">
      <c r="A219" s="102"/>
      <c r="B219" s="103"/>
      <c r="C219" s="103"/>
      <c r="D219" s="103"/>
      <c r="E219" s="103"/>
    </row>
    <row r="220" spans="1:5" x14ac:dyDescent="0.2">
      <c r="A220" s="102"/>
      <c r="B220" s="103"/>
      <c r="C220" s="103"/>
      <c r="D220" s="103"/>
      <c r="E220" s="103"/>
    </row>
    <row r="221" spans="1:5" x14ac:dyDescent="0.2">
      <c r="A221" s="102"/>
      <c r="B221" s="103"/>
      <c r="C221" s="103"/>
      <c r="D221" s="103"/>
      <c r="E221" s="103"/>
    </row>
    <row r="222" spans="1:5" x14ac:dyDescent="0.2">
      <c r="A222" s="102"/>
      <c r="B222" s="103"/>
      <c r="C222" s="103"/>
      <c r="D222" s="103"/>
      <c r="E222" s="103"/>
    </row>
    <row r="223" spans="1:5" x14ac:dyDescent="0.2">
      <c r="A223" s="102"/>
      <c r="B223" s="103"/>
      <c r="C223" s="103"/>
      <c r="D223" s="103"/>
      <c r="E223" s="103"/>
    </row>
    <row r="224" spans="1:5" x14ac:dyDescent="0.2">
      <c r="A224" s="102"/>
      <c r="B224" s="103"/>
      <c r="C224" s="103"/>
      <c r="D224" s="103"/>
      <c r="E224" s="103"/>
    </row>
    <row r="225" spans="1:5" x14ac:dyDescent="0.2">
      <c r="A225" s="102"/>
      <c r="B225" s="103"/>
      <c r="C225" s="103"/>
      <c r="D225" s="103"/>
      <c r="E225" s="103"/>
    </row>
    <row r="226" spans="1:5" x14ac:dyDescent="0.2">
      <c r="A226" s="102"/>
      <c r="B226" s="103"/>
      <c r="C226" s="103"/>
      <c r="D226" s="103"/>
      <c r="E226" s="103"/>
    </row>
    <row r="227" spans="1:5" x14ac:dyDescent="0.2">
      <c r="A227" s="102"/>
      <c r="B227" s="103"/>
      <c r="C227" s="103"/>
      <c r="D227" s="103"/>
      <c r="E227" s="103"/>
    </row>
    <row r="228" spans="1:5" x14ac:dyDescent="0.2">
      <c r="A228" s="102"/>
      <c r="B228" s="103"/>
      <c r="C228" s="103"/>
      <c r="D228" s="103"/>
      <c r="E228" s="103"/>
    </row>
    <row r="229" spans="1:5" x14ac:dyDescent="0.2">
      <c r="A229" s="102"/>
      <c r="B229" s="103"/>
      <c r="C229" s="103"/>
      <c r="D229" s="103"/>
      <c r="E229" s="103"/>
    </row>
    <row r="230" spans="1:5" x14ac:dyDescent="0.2">
      <c r="A230" s="102"/>
      <c r="B230" s="103"/>
      <c r="C230" s="103"/>
      <c r="D230" s="103"/>
      <c r="E230" s="103"/>
    </row>
    <row r="231" spans="1:5" x14ac:dyDescent="0.2">
      <c r="A231" s="102"/>
      <c r="B231" s="103"/>
      <c r="C231" s="103"/>
      <c r="D231" s="103"/>
      <c r="E231" s="103"/>
    </row>
    <row r="232" spans="1:5" x14ac:dyDescent="0.2">
      <c r="A232" s="102"/>
      <c r="B232" s="103"/>
      <c r="C232" s="103"/>
      <c r="D232" s="103"/>
      <c r="E232" s="103"/>
    </row>
    <row r="233" spans="1:5" x14ac:dyDescent="0.2">
      <c r="A233" s="102"/>
      <c r="B233" s="103"/>
      <c r="C233" s="103"/>
      <c r="D233" s="103"/>
      <c r="E233" s="103"/>
    </row>
    <row r="234" spans="1:5" x14ac:dyDescent="0.2">
      <c r="A234" s="102"/>
      <c r="B234" s="103"/>
      <c r="C234" s="103"/>
      <c r="D234" s="103"/>
      <c r="E234" s="103"/>
    </row>
    <row r="235" spans="1:5" x14ac:dyDescent="0.2">
      <c r="A235" s="102"/>
      <c r="B235" s="103"/>
      <c r="C235" s="103"/>
      <c r="D235" s="103"/>
      <c r="E235" s="103"/>
    </row>
    <row r="236" spans="1:5" x14ac:dyDescent="0.2">
      <c r="A236" s="102"/>
      <c r="B236" s="103"/>
      <c r="C236" s="103"/>
      <c r="D236" s="103"/>
      <c r="E236" s="103"/>
    </row>
    <row r="237" spans="1:5" x14ac:dyDescent="0.2">
      <c r="A237" s="102"/>
      <c r="B237" s="103"/>
      <c r="C237" s="103"/>
      <c r="D237" s="103"/>
      <c r="E237" s="103"/>
    </row>
    <row r="238" spans="1:5" x14ac:dyDescent="0.2">
      <c r="A238" s="102"/>
      <c r="B238" s="103"/>
      <c r="C238" s="103"/>
      <c r="D238" s="103"/>
      <c r="E238" s="103"/>
    </row>
    <row r="239" spans="1:5" x14ac:dyDescent="0.2">
      <c r="A239" s="102"/>
      <c r="B239" s="103"/>
      <c r="C239" s="103"/>
      <c r="D239" s="103"/>
      <c r="E239" s="103"/>
    </row>
    <row r="240" spans="1:5" x14ac:dyDescent="0.2">
      <c r="A240" s="102"/>
      <c r="B240" s="103"/>
      <c r="C240" s="103"/>
      <c r="D240" s="103"/>
      <c r="E240" s="103"/>
    </row>
    <row r="241" spans="1:5" x14ac:dyDescent="0.2">
      <c r="A241" s="102"/>
      <c r="B241" s="103"/>
      <c r="C241" s="103"/>
      <c r="D241" s="103"/>
      <c r="E241" s="103"/>
    </row>
    <row r="242" spans="1:5" x14ac:dyDescent="0.2">
      <c r="A242" s="102"/>
      <c r="B242" s="103"/>
      <c r="C242" s="103"/>
      <c r="D242" s="103"/>
      <c r="E242" s="103"/>
    </row>
    <row r="243" spans="1:5" x14ac:dyDescent="0.2">
      <c r="A243" s="102"/>
      <c r="B243" s="103"/>
      <c r="C243" s="103"/>
      <c r="D243" s="103"/>
      <c r="E243" s="103"/>
    </row>
    <row r="244" spans="1:5" x14ac:dyDescent="0.2">
      <c r="A244" s="102"/>
      <c r="B244" s="103"/>
      <c r="C244" s="103"/>
      <c r="D244" s="103"/>
      <c r="E244" s="103"/>
    </row>
    <row r="245" spans="1:5" x14ac:dyDescent="0.2">
      <c r="A245" s="102"/>
      <c r="B245" s="103"/>
      <c r="C245" s="103"/>
      <c r="D245" s="103"/>
      <c r="E245" s="103"/>
    </row>
    <row r="246" spans="1:5" x14ac:dyDescent="0.2">
      <c r="A246" s="102"/>
      <c r="B246" s="103"/>
      <c r="C246" s="103"/>
      <c r="D246" s="103"/>
      <c r="E246" s="103"/>
    </row>
    <row r="247" spans="1:5" x14ac:dyDescent="0.2">
      <c r="A247" s="102"/>
      <c r="B247" s="103"/>
      <c r="C247" s="103"/>
      <c r="D247" s="103"/>
      <c r="E247" s="103"/>
    </row>
    <row r="248" spans="1:5" x14ac:dyDescent="0.2">
      <c r="A248" s="102"/>
      <c r="B248" s="103"/>
      <c r="C248" s="103"/>
      <c r="D248" s="103"/>
      <c r="E248" s="103"/>
    </row>
    <row r="249" spans="1:5" x14ac:dyDescent="0.2">
      <c r="A249" s="102"/>
      <c r="B249" s="103"/>
      <c r="C249" s="103"/>
      <c r="D249" s="103"/>
      <c r="E249" s="103"/>
    </row>
    <row r="250" spans="1:5" x14ac:dyDescent="0.2">
      <c r="A250" s="102"/>
      <c r="B250" s="103"/>
      <c r="C250" s="103"/>
      <c r="D250" s="103"/>
      <c r="E250" s="103"/>
    </row>
    <row r="251" spans="1:5" x14ac:dyDescent="0.2">
      <c r="A251" s="102"/>
      <c r="B251" s="103"/>
      <c r="C251" s="103"/>
      <c r="D251" s="103"/>
      <c r="E251" s="103"/>
    </row>
    <row r="252" spans="1:5" x14ac:dyDescent="0.2">
      <c r="A252" s="102"/>
      <c r="B252" s="103"/>
      <c r="C252" s="103"/>
      <c r="D252" s="103"/>
      <c r="E252" s="103"/>
    </row>
    <row r="253" spans="1:5" x14ac:dyDescent="0.2">
      <c r="A253" s="102"/>
      <c r="B253" s="103"/>
      <c r="C253" s="103"/>
      <c r="D253" s="103"/>
      <c r="E253" s="103"/>
    </row>
    <row r="254" spans="1:5" x14ac:dyDescent="0.2">
      <c r="A254" s="102"/>
      <c r="B254" s="103"/>
      <c r="C254" s="103"/>
      <c r="D254" s="103"/>
      <c r="E254" s="103"/>
    </row>
    <row r="255" spans="1:5" x14ac:dyDescent="0.2">
      <c r="A255" s="102"/>
      <c r="B255" s="103"/>
      <c r="C255" s="103"/>
      <c r="D255" s="103"/>
      <c r="E255" s="103"/>
    </row>
    <row r="256" spans="1:5" x14ac:dyDescent="0.2">
      <c r="A256" s="102"/>
      <c r="B256" s="103"/>
      <c r="C256" s="103"/>
      <c r="D256" s="103"/>
      <c r="E256" s="103"/>
    </row>
    <row r="257" spans="1:5" x14ac:dyDescent="0.2">
      <c r="A257" s="102"/>
      <c r="B257" s="103"/>
      <c r="C257" s="103"/>
      <c r="D257" s="103"/>
      <c r="E257" s="103"/>
    </row>
    <row r="258" spans="1:5" x14ac:dyDescent="0.2">
      <c r="A258" s="102"/>
      <c r="B258" s="103"/>
      <c r="C258" s="103"/>
      <c r="D258" s="103"/>
      <c r="E258" s="103"/>
    </row>
    <row r="259" spans="1:5" x14ac:dyDescent="0.2">
      <c r="A259" s="102"/>
      <c r="B259" s="103"/>
      <c r="C259" s="103"/>
      <c r="D259" s="103"/>
      <c r="E259" s="103"/>
    </row>
    <row r="260" spans="1:5" x14ac:dyDescent="0.2">
      <c r="A260" s="102"/>
      <c r="B260" s="103"/>
      <c r="C260" s="103"/>
      <c r="D260" s="103"/>
      <c r="E260" s="103"/>
    </row>
    <row r="261" spans="1:5" x14ac:dyDescent="0.2">
      <c r="A261" s="102"/>
      <c r="B261" s="103"/>
      <c r="C261" s="103"/>
      <c r="D261" s="103"/>
      <c r="E261" s="103"/>
    </row>
    <row r="262" spans="1:5" x14ac:dyDescent="0.2">
      <c r="A262" s="102"/>
      <c r="B262" s="103"/>
      <c r="C262" s="103"/>
      <c r="D262" s="103"/>
      <c r="E262" s="103"/>
    </row>
    <row r="263" spans="1:5" x14ac:dyDescent="0.2">
      <c r="A263" s="102"/>
      <c r="B263" s="103"/>
      <c r="C263" s="103"/>
      <c r="D263" s="103"/>
      <c r="E263" s="103"/>
    </row>
    <row r="264" spans="1:5" x14ac:dyDescent="0.2">
      <c r="A264" s="102"/>
      <c r="B264" s="103"/>
      <c r="C264" s="103"/>
      <c r="D264" s="103"/>
      <c r="E264" s="103"/>
    </row>
    <row r="265" spans="1:5" x14ac:dyDescent="0.2">
      <c r="A265" s="102"/>
      <c r="B265" s="103"/>
      <c r="C265" s="103"/>
      <c r="D265" s="103"/>
      <c r="E265" s="103"/>
    </row>
    <row r="266" spans="1:5" x14ac:dyDescent="0.2">
      <c r="A266" s="102"/>
      <c r="B266" s="103"/>
      <c r="C266" s="103"/>
      <c r="D266" s="103"/>
      <c r="E266" s="103"/>
    </row>
    <row r="267" spans="1:5" x14ac:dyDescent="0.2">
      <c r="A267" s="102"/>
      <c r="B267" s="103"/>
      <c r="C267" s="103"/>
      <c r="D267" s="103"/>
      <c r="E267" s="103"/>
    </row>
    <row r="268" spans="1:5" x14ac:dyDescent="0.2">
      <c r="A268" s="102"/>
      <c r="B268" s="103"/>
      <c r="C268" s="103"/>
      <c r="D268" s="103"/>
      <c r="E268" s="103"/>
    </row>
    <row r="269" spans="1:5" x14ac:dyDescent="0.2">
      <c r="A269" s="102"/>
      <c r="B269" s="103"/>
      <c r="C269" s="103"/>
      <c r="D269" s="103"/>
      <c r="E269" s="103"/>
    </row>
    <row r="270" spans="1:5" x14ac:dyDescent="0.2">
      <c r="A270" s="102"/>
      <c r="B270" s="103"/>
      <c r="C270" s="103"/>
      <c r="D270" s="103"/>
      <c r="E270" s="103"/>
    </row>
    <row r="271" spans="1:5" x14ac:dyDescent="0.2">
      <c r="A271" s="102"/>
      <c r="B271" s="103"/>
      <c r="C271" s="103"/>
      <c r="D271" s="103"/>
      <c r="E271" s="103"/>
    </row>
    <row r="272" spans="1:5" x14ac:dyDescent="0.2">
      <c r="A272" s="102"/>
      <c r="B272" s="103"/>
      <c r="C272" s="103"/>
      <c r="D272" s="103"/>
      <c r="E272" s="103"/>
    </row>
    <row r="273" spans="1:5" x14ac:dyDescent="0.2">
      <c r="A273" s="102"/>
      <c r="B273" s="103"/>
      <c r="C273" s="103"/>
      <c r="D273" s="103"/>
      <c r="E273" s="103"/>
    </row>
    <row r="274" spans="1:5" x14ac:dyDescent="0.2">
      <c r="A274" s="102"/>
      <c r="B274" s="103"/>
      <c r="C274" s="103"/>
      <c r="D274" s="103"/>
      <c r="E274" s="103"/>
    </row>
    <row r="275" spans="1:5" x14ac:dyDescent="0.2">
      <c r="A275" s="102"/>
      <c r="B275" s="103"/>
      <c r="C275" s="103"/>
      <c r="D275" s="103"/>
      <c r="E275" s="103"/>
    </row>
    <row r="276" spans="1:5" x14ac:dyDescent="0.2">
      <c r="A276" s="102"/>
      <c r="B276" s="103"/>
      <c r="C276" s="103"/>
      <c r="D276" s="103"/>
      <c r="E276" s="103"/>
    </row>
    <row r="277" spans="1:5" x14ac:dyDescent="0.2">
      <c r="A277" s="102"/>
      <c r="B277" s="103"/>
      <c r="C277" s="103"/>
      <c r="D277" s="103"/>
      <c r="E277" s="103"/>
    </row>
    <row r="278" spans="1:5" x14ac:dyDescent="0.2">
      <c r="A278" s="102"/>
      <c r="B278" s="103"/>
      <c r="C278" s="103"/>
      <c r="D278" s="103"/>
      <c r="E278" s="103"/>
    </row>
    <row r="279" spans="1:5" x14ac:dyDescent="0.2">
      <c r="A279" s="102"/>
      <c r="B279" s="103"/>
      <c r="C279" s="103"/>
      <c r="D279" s="103"/>
      <c r="E279" s="103"/>
    </row>
    <row r="280" spans="1:5" x14ac:dyDescent="0.2">
      <c r="A280" s="102"/>
      <c r="B280" s="103"/>
      <c r="C280" s="103"/>
      <c r="D280" s="103"/>
      <c r="E280" s="103"/>
    </row>
    <row r="281" spans="1:5" x14ac:dyDescent="0.2">
      <c r="A281" s="102"/>
      <c r="B281" s="103"/>
      <c r="C281" s="103"/>
      <c r="D281" s="103"/>
      <c r="E281" s="103"/>
    </row>
    <row r="282" spans="1:5" x14ac:dyDescent="0.2">
      <c r="A282" s="102"/>
      <c r="B282" s="103"/>
      <c r="C282" s="103"/>
      <c r="D282" s="103"/>
      <c r="E282" s="103"/>
    </row>
    <row r="283" spans="1:5" x14ac:dyDescent="0.2">
      <c r="A283" s="102"/>
      <c r="B283" s="103"/>
      <c r="C283" s="103"/>
      <c r="D283" s="103"/>
      <c r="E283" s="103"/>
    </row>
    <row r="284" spans="1:5" x14ac:dyDescent="0.2">
      <c r="A284" s="102"/>
      <c r="B284" s="103"/>
      <c r="C284" s="103"/>
      <c r="D284" s="103"/>
      <c r="E284" s="103"/>
    </row>
    <row r="285" spans="1:5" x14ac:dyDescent="0.2">
      <c r="A285" s="102"/>
      <c r="B285" s="103"/>
      <c r="C285" s="103"/>
      <c r="D285" s="103"/>
      <c r="E285" s="103"/>
    </row>
    <row r="286" spans="1:5" x14ac:dyDescent="0.2">
      <c r="A286" s="102"/>
      <c r="B286" s="103"/>
      <c r="C286" s="103"/>
      <c r="D286" s="103"/>
      <c r="E286" s="103"/>
    </row>
    <row r="287" spans="1:5" x14ac:dyDescent="0.2">
      <c r="A287" s="102"/>
      <c r="B287" s="103"/>
      <c r="C287" s="103"/>
      <c r="D287" s="103"/>
      <c r="E287" s="103"/>
    </row>
    <row r="288" spans="1:5" x14ac:dyDescent="0.2">
      <c r="A288" s="102"/>
      <c r="B288" s="103"/>
      <c r="C288" s="103"/>
      <c r="D288" s="103"/>
      <c r="E288" s="103"/>
    </row>
    <row r="289" spans="1:5" x14ac:dyDescent="0.2">
      <c r="A289" s="102"/>
      <c r="B289" s="103"/>
      <c r="C289" s="103"/>
      <c r="D289" s="103"/>
      <c r="E289" s="103"/>
    </row>
    <row r="290" spans="1:5" x14ac:dyDescent="0.2">
      <c r="A290" s="102"/>
      <c r="B290" s="103"/>
      <c r="C290" s="103"/>
      <c r="D290" s="103"/>
      <c r="E290" s="103"/>
    </row>
    <row r="291" spans="1:5" x14ac:dyDescent="0.2">
      <c r="A291" s="102"/>
      <c r="B291" s="103"/>
      <c r="C291" s="103"/>
      <c r="D291" s="103"/>
      <c r="E291" s="103"/>
    </row>
    <row r="292" spans="1:5" x14ac:dyDescent="0.2">
      <c r="A292" s="102"/>
      <c r="B292" s="103"/>
      <c r="C292" s="103"/>
      <c r="D292" s="103"/>
      <c r="E292" s="103"/>
    </row>
    <row r="293" spans="1:5" x14ac:dyDescent="0.2">
      <c r="A293" s="102"/>
      <c r="B293" s="103"/>
      <c r="C293" s="103"/>
      <c r="D293" s="103"/>
      <c r="E293" s="103"/>
    </row>
    <row r="294" spans="1:5" x14ac:dyDescent="0.2">
      <c r="A294" s="102"/>
      <c r="B294" s="103"/>
      <c r="C294" s="103"/>
      <c r="D294" s="103"/>
      <c r="E294" s="103"/>
    </row>
    <row r="295" spans="1:5" x14ac:dyDescent="0.2">
      <c r="A295" s="102"/>
      <c r="B295" s="103"/>
      <c r="C295" s="103"/>
      <c r="D295" s="103"/>
      <c r="E295" s="103"/>
    </row>
    <row r="296" spans="1:5" x14ac:dyDescent="0.2">
      <c r="A296" s="102"/>
      <c r="B296" s="103"/>
      <c r="C296" s="103"/>
      <c r="D296" s="103"/>
      <c r="E296" s="103"/>
    </row>
    <row r="297" spans="1:5" x14ac:dyDescent="0.2">
      <c r="A297" s="102"/>
      <c r="B297" s="103"/>
      <c r="C297" s="103"/>
      <c r="D297" s="103"/>
      <c r="E297" s="103"/>
    </row>
    <row r="298" spans="1:5" x14ac:dyDescent="0.2">
      <c r="A298" s="102"/>
      <c r="B298" s="103"/>
      <c r="C298" s="103"/>
      <c r="D298" s="103"/>
      <c r="E298" s="103"/>
    </row>
    <row r="299" spans="1:5" x14ac:dyDescent="0.2">
      <c r="A299" s="102"/>
      <c r="B299" s="103"/>
      <c r="C299" s="103"/>
      <c r="D299" s="103"/>
      <c r="E299" s="103"/>
    </row>
    <row r="300" spans="1:5" x14ac:dyDescent="0.2">
      <c r="A300" s="102"/>
      <c r="B300" s="103"/>
      <c r="C300" s="103"/>
      <c r="D300" s="103"/>
      <c r="E300" s="103"/>
    </row>
    <row r="301" spans="1:5" x14ac:dyDescent="0.2">
      <c r="A301" s="102"/>
      <c r="B301" s="103"/>
      <c r="C301" s="103"/>
      <c r="D301" s="103"/>
      <c r="E301" s="103"/>
    </row>
    <row r="302" spans="1:5" x14ac:dyDescent="0.2">
      <c r="A302" s="102"/>
      <c r="B302" s="103"/>
      <c r="C302" s="103"/>
      <c r="D302" s="103"/>
      <c r="E302" s="103"/>
    </row>
    <row r="303" spans="1:5" x14ac:dyDescent="0.2">
      <c r="A303" s="102"/>
      <c r="B303" s="103"/>
      <c r="C303" s="103"/>
      <c r="D303" s="103"/>
      <c r="E303" s="103"/>
    </row>
    <row r="304" spans="1:5" x14ac:dyDescent="0.2">
      <c r="A304" s="102"/>
      <c r="B304" s="103"/>
      <c r="C304" s="103"/>
      <c r="D304" s="103"/>
      <c r="E304" s="103"/>
    </row>
    <row r="305" spans="1:5" x14ac:dyDescent="0.2">
      <c r="A305" s="102"/>
      <c r="B305" s="103"/>
      <c r="C305" s="103"/>
      <c r="D305" s="103"/>
      <c r="E305" s="103"/>
    </row>
    <row r="306" spans="1:5" x14ac:dyDescent="0.2">
      <c r="A306" s="102"/>
      <c r="B306" s="103"/>
      <c r="C306" s="103"/>
      <c r="D306" s="103"/>
      <c r="E306" s="103"/>
    </row>
    <row r="307" spans="1:5" x14ac:dyDescent="0.2">
      <c r="A307" s="102"/>
      <c r="B307" s="103"/>
      <c r="C307" s="103"/>
      <c r="D307" s="103"/>
      <c r="E307" s="103"/>
    </row>
    <row r="308" spans="1:5" x14ac:dyDescent="0.2">
      <c r="A308" s="102"/>
      <c r="B308" s="103"/>
      <c r="C308" s="103"/>
      <c r="D308" s="103"/>
      <c r="E308" s="103"/>
    </row>
    <row r="309" spans="1:5" x14ac:dyDescent="0.2">
      <c r="A309" s="102"/>
      <c r="B309" s="103"/>
      <c r="C309" s="103"/>
      <c r="D309" s="103"/>
      <c r="E309" s="103"/>
    </row>
    <row r="310" spans="1:5" x14ac:dyDescent="0.2">
      <c r="A310" s="102"/>
      <c r="B310" s="103"/>
      <c r="C310" s="103"/>
      <c r="D310" s="103"/>
      <c r="E310" s="103"/>
    </row>
    <row r="311" spans="1:5" x14ac:dyDescent="0.2">
      <c r="A311" s="102"/>
      <c r="B311" s="103"/>
      <c r="C311" s="103"/>
      <c r="D311" s="103"/>
      <c r="E311" s="103"/>
    </row>
    <row r="312" spans="1:5" x14ac:dyDescent="0.2">
      <c r="A312" s="102"/>
      <c r="B312" s="103"/>
      <c r="C312" s="103"/>
      <c r="D312" s="103"/>
      <c r="E312" s="103"/>
    </row>
    <row r="313" spans="1:5" x14ac:dyDescent="0.2">
      <c r="A313" s="102"/>
      <c r="B313" s="103"/>
      <c r="C313" s="103"/>
      <c r="D313" s="103"/>
      <c r="E313" s="103"/>
    </row>
    <row r="314" spans="1:5" x14ac:dyDescent="0.2">
      <c r="A314" s="102"/>
      <c r="B314" s="103"/>
      <c r="C314" s="103"/>
      <c r="D314" s="103"/>
      <c r="E314" s="103"/>
    </row>
    <row r="315" spans="1:5" x14ac:dyDescent="0.2">
      <c r="A315" s="102"/>
      <c r="B315" s="103"/>
      <c r="C315" s="103"/>
      <c r="D315" s="103"/>
      <c r="E315" s="103"/>
    </row>
    <row r="316" spans="1:5" x14ac:dyDescent="0.2">
      <c r="A316" s="102"/>
      <c r="B316" s="103"/>
      <c r="C316" s="103"/>
      <c r="D316" s="103"/>
      <c r="E316" s="103"/>
    </row>
    <row r="317" spans="1:5" x14ac:dyDescent="0.2">
      <c r="A317" s="102"/>
      <c r="B317" s="103"/>
      <c r="C317" s="103"/>
      <c r="D317" s="103"/>
      <c r="E317" s="103"/>
    </row>
    <row r="318" spans="1:5" x14ac:dyDescent="0.2">
      <c r="A318" s="102"/>
      <c r="B318" s="103"/>
      <c r="C318" s="103"/>
      <c r="D318" s="103"/>
      <c r="E318" s="103"/>
    </row>
    <row r="319" spans="1:5" x14ac:dyDescent="0.2">
      <c r="A319" s="102"/>
      <c r="B319" s="103"/>
      <c r="C319" s="103"/>
      <c r="D319" s="103"/>
      <c r="E319" s="103"/>
    </row>
    <row r="320" spans="1:5" x14ac:dyDescent="0.2">
      <c r="A320" s="102"/>
      <c r="B320" s="103"/>
      <c r="C320" s="103"/>
      <c r="D320" s="103"/>
      <c r="E320" s="103"/>
    </row>
    <row r="321" spans="1:5" x14ac:dyDescent="0.2">
      <c r="A321" s="102"/>
      <c r="B321" s="103"/>
      <c r="C321" s="103"/>
      <c r="D321" s="103"/>
      <c r="E321" s="103"/>
    </row>
    <row r="322" spans="1:5" x14ac:dyDescent="0.2">
      <c r="A322" s="102"/>
      <c r="B322" s="103"/>
      <c r="C322" s="103"/>
      <c r="D322" s="103"/>
      <c r="E322" s="103"/>
    </row>
    <row r="323" spans="1:5" x14ac:dyDescent="0.2">
      <c r="A323" s="102"/>
      <c r="B323" s="103"/>
      <c r="C323" s="103"/>
      <c r="D323" s="103"/>
      <c r="E323" s="103"/>
    </row>
    <row r="324" spans="1:5" x14ac:dyDescent="0.2">
      <c r="A324" s="102"/>
      <c r="B324" s="103"/>
      <c r="C324" s="103"/>
      <c r="D324" s="103"/>
      <c r="E324" s="103"/>
    </row>
    <row r="325" spans="1:5" x14ac:dyDescent="0.2">
      <c r="A325" s="102"/>
      <c r="B325" s="103"/>
      <c r="C325" s="103"/>
      <c r="D325" s="103"/>
      <c r="E325" s="103"/>
    </row>
    <row r="326" spans="1:5" x14ac:dyDescent="0.2">
      <c r="A326" s="102"/>
      <c r="B326" s="103"/>
      <c r="C326" s="103"/>
      <c r="D326" s="103"/>
      <c r="E326" s="103"/>
    </row>
    <row r="327" spans="1:5" x14ac:dyDescent="0.2">
      <c r="A327" s="102"/>
      <c r="B327" s="103"/>
      <c r="C327" s="103"/>
      <c r="D327" s="103"/>
      <c r="E327" s="103"/>
    </row>
    <row r="328" spans="1:5" x14ac:dyDescent="0.2">
      <c r="A328" s="102"/>
      <c r="B328" s="103"/>
      <c r="C328" s="103"/>
      <c r="D328" s="103"/>
      <c r="E328" s="103"/>
    </row>
    <row r="329" spans="1:5" x14ac:dyDescent="0.2">
      <c r="A329" s="102"/>
      <c r="B329" s="103"/>
      <c r="C329" s="103"/>
      <c r="D329" s="103"/>
      <c r="E329" s="103"/>
    </row>
    <row r="330" spans="1:5" x14ac:dyDescent="0.2">
      <c r="A330" s="102"/>
      <c r="B330" s="103"/>
      <c r="C330" s="103"/>
      <c r="D330" s="103"/>
      <c r="E330" s="103"/>
    </row>
    <row r="331" spans="1:5" x14ac:dyDescent="0.2">
      <c r="A331" s="102"/>
      <c r="B331" s="103"/>
      <c r="C331" s="103"/>
      <c r="D331" s="103"/>
      <c r="E331" s="103"/>
    </row>
    <row r="332" spans="1:5" x14ac:dyDescent="0.2">
      <c r="A332" s="102"/>
      <c r="B332" s="103"/>
      <c r="C332" s="103"/>
      <c r="D332" s="103"/>
      <c r="E332" s="103"/>
    </row>
    <row r="333" spans="1:5" x14ac:dyDescent="0.2">
      <c r="A333" s="102"/>
      <c r="B333" s="103"/>
      <c r="C333" s="103"/>
      <c r="D333" s="103"/>
      <c r="E333" s="103"/>
    </row>
    <row r="334" spans="1:5" x14ac:dyDescent="0.2">
      <c r="A334" s="102"/>
      <c r="B334" s="103"/>
      <c r="C334" s="103"/>
      <c r="D334" s="103"/>
      <c r="E334" s="103"/>
    </row>
    <row r="335" spans="1:5" x14ac:dyDescent="0.2">
      <c r="A335" s="102"/>
      <c r="B335" s="103"/>
      <c r="C335" s="103"/>
      <c r="D335" s="103"/>
      <c r="E335" s="103"/>
    </row>
    <row r="336" spans="1:5" x14ac:dyDescent="0.2">
      <c r="A336" s="102"/>
      <c r="B336" s="103"/>
      <c r="C336" s="103"/>
      <c r="D336" s="103"/>
      <c r="E336" s="103"/>
    </row>
    <row r="337" spans="1:5" x14ac:dyDescent="0.2">
      <c r="A337" s="102"/>
      <c r="B337" s="103"/>
      <c r="C337" s="103"/>
      <c r="D337" s="103"/>
      <c r="E337" s="103"/>
    </row>
    <row r="338" spans="1:5" x14ac:dyDescent="0.2">
      <c r="A338" s="102"/>
      <c r="B338" s="103"/>
      <c r="C338" s="103"/>
      <c r="D338" s="103"/>
      <c r="E338" s="103"/>
    </row>
    <row r="339" spans="1:5" x14ac:dyDescent="0.2">
      <c r="A339" s="102"/>
      <c r="B339" s="103"/>
      <c r="C339" s="103"/>
      <c r="D339" s="103"/>
      <c r="E339" s="103"/>
    </row>
    <row r="340" spans="1:5" x14ac:dyDescent="0.2">
      <c r="A340" s="102"/>
      <c r="B340" s="103"/>
      <c r="C340" s="103"/>
      <c r="D340" s="103"/>
      <c r="E340" s="103"/>
    </row>
    <row r="341" spans="1:5" x14ac:dyDescent="0.2">
      <c r="A341" s="102"/>
      <c r="B341" s="103"/>
      <c r="C341" s="103"/>
      <c r="D341" s="103"/>
      <c r="E341" s="103"/>
    </row>
    <row r="342" spans="1:5" x14ac:dyDescent="0.2">
      <c r="A342" s="102"/>
      <c r="B342" s="103"/>
      <c r="C342" s="103"/>
      <c r="D342" s="103"/>
      <c r="E342" s="103"/>
    </row>
    <row r="343" spans="1:5" x14ac:dyDescent="0.2">
      <c r="A343" s="102"/>
      <c r="B343" s="103"/>
      <c r="C343" s="103"/>
      <c r="D343" s="103"/>
      <c r="E343" s="103"/>
    </row>
    <row r="344" spans="1:5" x14ac:dyDescent="0.2">
      <c r="A344" s="102"/>
      <c r="B344" s="103"/>
      <c r="C344" s="103"/>
      <c r="D344" s="103"/>
      <c r="E344" s="103"/>
    </row>
    <row r="345" spans="1:5" x14ac:dyDescent="0.2">
      <c r="A345" s="102"/>
      <c r="B345" s="103"/>
      <c r="C345" s="103"/>
      <c r="D345" s="103"/>
      <c r="E345" s="103"/>
    </row>
    <row r="346" spans="1:5" x14ac:dyDescent="0.2">
      <c r="A346" s="102"/>
      <c r="B346" s="103"/>
      <c r="C346" s="103"/>
      <c r="D346" s="103"/>
      <c r="E346" s="103"/>
    </row>
    <row r="347" spans="1:5" x14ac:dyDescent="0.2">
      <c r="A347" s="102"/>
      <c r="B347" s="103"/>
      <c r="C347" s="103"/>
      <c r="D347" s="103"/>
      <c r="E347" s="103"/>
    </row>
    <row r="348" spans="1:5" x14ac:dyDescent="0.2">
      <c r="A348" s="102"/>
      <c r="B348" s="103"/>
      <c r="C348" s="103"/>
      <c r="D348" s="103"/>
      <c r="E348" s="103"/>
    </row>
    <row r="349" spans="1:5" x14ac:dyDescent="0.2">
      <c r="A349" s="102"/>
      <c r="B349" s="103"/>
      <c r="C349" s="103"/>
      <c r="D349" s="103"/>
      <c r="E349" s="103"/>
    </row>
    <row r="350" spans="1:5" x14ac:dyDescent="0.2">
      <c r="A350" s="102"/>
      <c r="B350" s="103"/>
      <c r="C350" s="103"/>
      <c r="D350" s="103"/>
      <c r="E350" s="103"/>
    </row>
    <row r="351" spans="1:5" x14ac:dyDescent="0.2">
      <c r="A351" s="102"/>
      <c r="B351" s="103"/>
      <c r="C351" s="103"/>
      <c r="D351" s="103"/>
      <c r="E351" s="103"/>
    </row>
    <row r="352" spans="1:5" x14ac:dyDescent="0.2">
      <c r="A352" s="102"/>
      <c r="B352" s="103"/>
      <c r="C352" s="103"/>
      <c r="D352" s="103"/>
      <c r="E352" s="103"/>
    </row>
    <row r="353" spans="1:5" x14ac:dyDescent="0.2">
      <c r="A353" s="102"/>
      <c r="B353" s="103"/>
      <c r="C353" s="103"/>
      <c r="D353" s="103"/>
      <c r="E353" s="103"/>
    </row>
    <row r="354" spans="1:5" x14ac:dyDescent="0.2">
      <c r="A354" s="102"/>
      <c r="B354" s="103"/>
      <c r="C354" s="103"/>
      <c r="D354" s="103"/>
      <c r="E354" s="103"/>
    </row>
    <row r="355" spans="1:5" x14ac:dyDescent="0.2">
      <c r="A355" s="102"/>
      <c r="B355" s="103"/>
      <c r="C355" s="103"/>
      <c r="D355" s="103"/>
      <c r="E355" s="103"/>
    </row>
    <row r="356" spans="1:5" x14ac:dyDescent="0.2">
      <c r="A356" s="102"/>
      <c r="B356" s="103"/>
      <c r="C356" s="103"/>
      <c r="D356" s="103"/>
      <c r="E356" s="103"/>
    </row>
    <row r="357" spans="1:5" x14ac:dyDescent="0.2">
      <c r="A357" s="102"/>
      <c r="B357" s="103"/>
      <c r="C357" s="103"/>
      <c r="D357" s="103"/>
      <c r="E357" s="103"/>
    </row>
    <row r="358" spans="1:5" x14ac:dyDescent="0.2">
      <c r="A358" s="102"/>
      <c r="B358" s="103"/>
      <c r="C358" s="103"/>
      <c r="D358" s="103"/>
      <c r="E358" s="103"/>
    </row>
    <row r="359" spans="1:5" x14ac:dyDescent="0.2">
      <c r="A359" s="102"/>
      <c r="B359" s="103"/>
      <c r="C359" s="103"/>
      <c r="D359" s="103"/>
      <c r="E359" s="103"/>
    </row>
    <row r="360" spans="1:5" x14ac:dyDescent="0.2">
      <c r="A360" s="102"/>
      <c r="B360" s="103"/>
      <c r="C360" s="103"/>
      <c r="D360" s="103"/>
      <c r="E360" s="103"/>
    </row>
    <row r="361" spans="1:5" x14ac:dyDescent="0.2">
      <c r="A361" s="102"/>
      <c r="B361" s="103"/>
      <c r="C361" s="103"/>
      <c r="D361" s="103"/>
      <c r="E361" s="103"/>
    </row>
    <row r="362" spans="1:5" x14ac:dyDescent="0.2">
      <c r="A362" s="102"/>
      <c r="B362" s="103"/>
      <c r="C362" s="103"/>
      <c r="D362" s="103"/>
      <c r="E362" s="103"/>
    </row>
    <row r="363" spans="1:5" x14ac:dyDescent="0.2">
      <c r="A363" s="102"/>
      <c r="B363" s="103"/>
      <c r="C363" s="103"/>
      <c r="D363" s="103"/>
      <c r="E363" s="103"/>
    </row>
    <row r="364" spans="1:5" x14ac:dyDescent="0.2">
      <c r="A364" s="102"/>
      <c r="B364" s="103"/>
      <c r="C364" s="103"/>
      <c r="D364" s="103"/>
      <c r="E364" s="103"/>
    </row>
    <row r="365" spans="1:5" x14ac:dyDescent="0.2">
      <c r="A365" s="102"/>
      <c r="B365" s="103"/>
      <c r="C365" s="103"/>
      <c r="D365" s="103"/>
      <c r="E365" s="103"/>
    </row>
    <row r="366" spans="1:5" x14ac:dyDescent="0.2">
      <c r="A366" s="102"/>
      <c r="B366" s="103"/>
      <c r="C366" s="103"/>
      <c r="D366" s="103"/>
      <c r="E366" s="103"/>
    </row>
    <row r="367" spans="1:5" x14ac:dyDescent="0.2">
      <c r="A367" s="102"/>
      <c r="B367" s="103"/>
      <c r="C367" s="103"/>
      <c r="D367" s="103"/>
      <c r="E367" s="103"/>
    </row>
    <row r="368" spans="1:5" x14ac:dyDescent="0.2">
      <c r="A368" s="102"/>
      <c r="B368" s="103"/>
      <c r="C368" s="103"/>
      <c r="D368" s="103"/>
      <c r="E368" s="103"/>
    </row>
    <row r="369" spans="1:5" x14ac:dyDescent="0.2">
      <c r="A369" s="102"/>
      <c r="B369" s="103"/>
      <c r="C369" s="103"/>
      <c r="D369" s="103"/>
      <c r="E369" s="103"/>
    </row>
    <row r="370" spans="1:5" x14ac:dyDescent="0.2">
      <c r="A370" s="102"/>
      <c r="B370" s="103"/>
      <c r="C370" s="103"/>
      <c r="D370" s="103"/>
      <c r="E370" s="103"/>
    </row>
    <row r="371" spans="1:5" x14ac:dyDescent="0.2">
      <c r="A371" s="102"/>
      <c r="B371" s="103"/>
      <c r="C371" s="103"/>
      <c r="D371" s="103"/>
      <c r="E371" s="103"/>
    </row>
    <row r="372" spans="1:5" x14ac:dyDescent="0.2">
      <c r="A372" s="102"/>
      <c r="B372" s="103"/>
      <c r="C372" s="103"/>
      <c r="D372" s="103"/>
      <c r="E372" s="103"/>
    </row>
    <row r="373" spans="1:5" x14ac:dyDescent="0.2">
      <c r="A373" s="102"/>
      <c r="B373" s="103"/>
      <c r="C373" s="103"/>
      <c r="D373" s="103"/>
      <c r="E373" s="103"/>
    </row>
    <row r="374" spans="1:5" x14ac:dyDescent="0.2">
      <c r="A374" s="102"/>
      <c r="B374" s="103"/>
      <c r="C374" s="103"/>
      <c r="D374" s="103"/>
      <c r="E374" s="103"/>
    </row>
    <row r="375" spans="1:5" x14ac:dyDescent="0.2">
      <c r="A375" s="102"/>
      <c r="B375" s="103"/>
      <c r="C375" s="103"/>
      <c r="D375" s="103"/>
      <c r="E375" s="103"/>
    </row>
    <row r="376" spans="1:5" x14ac:dyDescent="0.2">
      <c r="A376" s="102"/>
      <c r="B376" s="103"/>
      <c r="C376" s="103"/>
      <c r="D376" s="103"/>
      <c r="E376" s="103"/>
    </row>
    <row r="377" spans="1:5" x14ac:dyDescent="0.2">
      <c r="A377" s="102"/>
      <c r="B377" s="103"/>
      <c r="C377" s="103"/>
      <c r="D377" s="103"/>
      <c r="E377" s="103"/>
    </row>
    <row r="378" spans="1:5" x14ac:dyDescent="0.2">
      <c r="A378" s="102"/>
      <c r="B378" s="103"/>
      <c r="C378" s="103"/>
      <c r="D378" s="103"/>
      <c r="E378" s="103"/>
    </row>
    <row r="379" spans="1:5" x14ac:dyDescent="0.2">
      <c r="A379" s="102"/>
      <c r="B379" s="103"/>
      <c r="C379" s="103"/>
      <c r="D379" s="103"/>
      <c r="E379" s="103"/>
    </row>
    <row r="380" spans="1:5" x14ac:dyDescent="0.2">
      <c r="A380" s="102"/>
      <c r="B380" s="103"/>
      <c r="C380" s="103"/>
      <c r="D380" s="103"/>
      <c r="E380" s="103"/>
    </row>
    <row r="381" spans="1:5" x14ac:dyDescent="0.2">
      <c r="A381" s="102"/>
      <c r="B381" s="103"/>
      <c r="C381" s="103"/>
      <c r="D381" s="103"/>
      <c r="E381" s="103"/>
    </row>
    <row r="382" spans="1:5" x14ac:dyDescent="0.2">
      <c r="A382" s="102"/>
      <c r="B382" s="103"/>
      <c r="C382" s="103"/>
      <c r="D382" s="103"/>
      <c r="E382" s="103"/>
    </row>
    <row r="383" spans="1:5" x14ac:dyDescent="0.2">
      <c r="A383" s="102"/>
      <c r="B383" s="103"/>
      <c r="C383" s="103"/>
      <c r="D383" s="103"/>
      <c r="E383" s="103"/>
    </row>
    <row r="384" spans="1:5" x14ac:dyDescent="0.2">
      <c r="A384" s="102"/>
      <c r="B384" s="103"/>
      <c r="C384" s="103"/>
      <c r="D384" s="103"/>
      <c r="E384" s="103"/>
    </row>
    <row r="385" spans="1:5" x14ac:dyDescent="0.2">
      <c r="A385" s="102"/>
      <c r="B385" s="103"/>
      <c r="C385" s="103"/>
      <c r="D385" s="103"/>
      <c r="E385" s="103"/>
    </row>
    <row r="386" spans="1:5" x14ac:dyDescent="0.2">
      <c r="A386" s="102"/>
      <c r="B386" s="103"/>
      <c r="C386" s="103"/>
      <c r="D386" s="103"/>
      <c r="E386" s="103"/>
    </row>
    <row r="387" spans="1:5" x14ac:dyDescent="0.2">
      <c r="A387" s="102"/>
      <c r="B387" s="103"/>
      <c r="C387" s="103"/>
      <c r="D387" s="103"/>
      <c r="E387" s="103"/>
    </row>
    <row r="388" spans="1:5" x14ac:dyDescent="0.2">
      <c r="A388" s="102"/>
      <c r="B388" s="103"/>
      <c r="C388" s="103"/>
      <c r="D388" s="103"/>
      <c r="E388" s="103"/>
    </row>
    <row r="389" spans="1:5" x14ac:dyDescent="0.2">
      <c r="A389" s="102"/>
      <c r="B389" s="103"/>
      <c r="C389" s="103"/>
      <c r="D389" s="103"/>
      <c r="E389" s="103"/>
    </row>
    <row r="390" spans="1:5" x14ac:dyDescent="0.2">
      <c r="A390" s="102"/>
      <c r="B390" s="103"/>
      <c r="C390" s="103"/>
      <c r="D390" s="103"/>
      <c r="E390" s="103"/>
    </row>
    <row r="391" spans="1:5" x14ac:dyDescent="0.2">
      <c r="A391" s="102"/>
      <c r="B391" s="103"/>
      <c r="C391" s="103"/>
      <c r="D391" s="103"/>
      <c r="E391" s="103"/>
    </row>
    <row r="392" spans="1:5" x14ac:dyDescent="0.2">
      <c r="A392" s="102"/>
      <c r="B392" s="103"/>
      <c r="C392" s="103"/>
      <c r="D392" s="103"/>
      <c r="E392" s="103"/>
    </row>
    <row r="393" spans="1:5" x14ac:dyDescent="0.2">
      <c r="A393" s="102"/>
      <c r="B393" s="103"/>
      <c r="C393" s="103"/>
      <c r="D393" s="103"/>
      <c r="E393" s="103"/>
    </row>
    <row r="394" spans="1:5" x14ac:dyDescent="0.2">
      <c r="A394" s="102"/>
      <c r="B394" s="103"/>
      <c r="C394" s="103"/>
      <c r="D394" s="103"/>
      <c r="E394" s="103"/>
    </row>
    <row r="395" spans="1:5" x14ac:dyDescent="0.2">
      <c r="A395" s="102"/>
      <c r="B395" s="103"/>
      <c r="C395" s="103"/>
      <c r="D395" s="103"/>
      <c r="E395" s="103"/>
    </row>
    <row r="396" spans="1:5" x14ac:dyDescent="0.2">
      <c r="A396" s="102"/>
      <c r="B396" s="103"/>
      <c r="C396" s="103"/>
      <c r="D396" s="103"/>
      <c r="E396" s="103"/>
    </row>
    <row r="397" spans="1:5" x14ac:dyDescent="0.2">
      <c r="A397" s="102"/>
      <c r="B397" s="103"/>
      <c r="C397" s="103"/>
      <c r="D397" s="103"/>
      <c r="E397" s="103"/>
    </row>
    <row r="398" spans="1:5" x14ac:dyDescent="0.2">
      <c r="A398" s="102"/>
      <c r="B398" s="103"/>
      <c r="C398" s="103"/>
      <c r="D398" s="103"/>
      <c r="E398" s="103"/>
    </row>
    <row r="399" spans="1:5" x14ac:dyDescent="0.2">
      <c r="A399" s="102"/>
      <c r="B399" s="103"/>
      <c r="C399" s="103"/>
      <c r="D399" s="103"/>
      <c r="E399" s="103"/>
    </row>
    <row r="400" spans="1:5" x14ac:dyDescent="0.2">
      <c r="A400" s="102"/>
      <c r="B400" s="103"/>
      <c r="C400" s="103"/>
      <c r="D400" s="103"/>
      <c r="E400" s="103"/>
    </row>
    <row r="401" spans="1:5" x14ac:dyDescent="0.2">
      <c r="A401" s="102"/>
      <c r="B401" s="103"/>
      <c r="C401" s="103"/>
      <c r="D401" s="103"/>
      <c r="E401" s="103"/>
    </row>
    <row r="402" spans="1:5" x14ac:dyDescent="0.2">
      <c r="A402" s="102"/>
      <c r="B402" s="103"/>
      <c r="C402" s="103"/>
      <c r="D402" s="103"/>
      <c r="E402" s="103"/>
    </row>
    <row r="403" spans="1:5" x14ac:dyDescent="0.2">
      <c r="A403" s="102"/>
      <c r="B403" s="103"/>
      <c r="C403" s="103"/>
      <c r="D403" s="103"/>
      <c r="E403" s="103"/>
    </row>
    <row r="404" spans="1:5" x14ac:dyDescent="0.2">
      <c r="A404" s="102"/>
      <c r="B404" s="103"/>
      <c r="C404" s="103"/>
      <c r="D404" s="103"/>
      <c r="E404" s="103"/>
    </row>
    <row r="405" spans="1:5" x14ac:dyDescent="0.2">
      <c r="A405" s="102"/>
      <c r="B405" s="103"/>
      <c r="C405" s="103"/>
      <c r="D405" s="103"/>
      <c r="E405" s="103"/>
    </row>
    <row r="406" spans="1:5" x14ac:dyDescent="0.2">
      <c r="A406" s="102"/>
      <c r="B406" s="103"/>
      <c r="C406" s="103"/>
      <c r="D406" s="103"/>
      <c r="E406" s="103"/>
    </row>
    <row r="407" spans="1:5" x14ac:dyDescent="0.2">
      <c r="A407" s="102"/>
      <c r="B407" s="103"/>
      <c r="C407" s="103"/>
      <c r="D407" s="103"/>
      <c r="E407" s="103"/>
    </row>
    <row r="408" spans="1:5" x14ac:dyDescent="0.2">
      <c r="A408" s="102"/>
      <c r="B408" s="103"/>
      <c r="C408" s="103"/>
      <c r="D408" s="103"/>
      <c r="E408" s="103"/>
    </row>
    <row r="409" spans="1:5" x14ac:dyDescent="0.2">
      <c r="A409" s="102"/>
      <c r="B409" s="103"/>
      <c r="C409" s="103"/>
      <c r="D409" s="103"/>
      <c r="E409" s="103"/>
    </row>
    <row r="410" spans="1:5" x14ac:dyDescent="0.2">
      <c r="A410" s="102"/>
      <c r="B410" s="103"/>
      <c r="C410" s="103"/>
      <c r="D410" s="103"/>
      <c r="E410" s="103"/>
    </row>
    <row r="411" spans="1:5" x14ac:dyDescent="0.2">
      <c r="A411" s="102"/>
      <c r="B411" s="103"/>
      <c r="C411" s="103"/>
      <c r="D411" s="103"/>
      <c r="E411" s="103"/>
    </row>
    <row r="412" spans="1:5" x14ac:dyDescent="0.2">
      <c r="A412" s="102"/>
      <c r="B412" s="103"/>
      <c r="C412" s="103"/>
      <c r="D412" s="103"/>
      <c r="E412" s="103"/>
    </row>
    <row r="413" spans="1:5" x14ac:dyDescent="0.2">
      <c r="A413" s="102"/>
      <c r="B413" s="103"/>
      <c r="C413" s="103"/>
      <c r="D413" s="103"/>
      <c r="E413" s="103"/>
    </row>
    <row r="414" spans="1:5" x14ac:dyDescent="0.2">
      <c r="A414" s="102"/>
      <c r="B414" s="103"/>
      <c r="C414" s="103"/>
      <c r="D414" s="103"/>
      <c r="E414" s="103"/>
    </row>
    <row r="415" spans="1:5" x14ac:dyDescent="0.2">
      <c r="A415" s="102"/>
      <c r="B415" s="103"/>
      <c r="C415" s="103"/>
      <c r="D415" s="103"/>
      <c r="E415" s="103"/>
    </row>
    <row r="416" spans="1:5" x14ac:dyDescent="0.2">
      <c r="A416" s="102"/>
      <c r="B416" s="103"/>
      <c r="C416" s="103"/>
      <c r="D416" s="103"/>
      <c r="E416" s="103"/>
    </row>
    <row r="417" spans="1:5" x14ac:dyDescent="0.2">
      <c r="A417" s="102"/>
      <c r="B417" s="103"/>
      <c r="C417" s="103"/>
      <c r="D417" s="103"/>
      <c r="E417" s="103"/>
    </row>
    <row r="418" spans="1:5" x14ac:dyDescent="0.2">
      <c r="A418" s="102"/>
      <c r="B418" s="103"/>
      <c r="C418" s="103"/>
      <c r="D418" s="103"/>
      <c r="E418" s="103"/>
    </row>
    <row r="419" spans="1:5" x14ac:dyDescent="0.2">
      <c r="A419" s="102"/>
      <c r="B419" s="103"/>
      <c r="C419" s="103"/>
      <c r="D419" s="103"/>
      <c r="E419" s="103"/>
    </row>
    <row r="420" spans="1:5" x14ac:dyDescent="0.2">
      <c r="A420" s="102"/>
      <c r="B420" s="103"/>
      <c r="C420" s="103"/>
      <c r="D420" s="103"/>
      <c r="E420" s="103"/>
    </row>
    <row r="421" spans="1:5" x14ac:dyDescent="0.2">
      <c r="A421" s="102"/>
      <c r="B421" s="103"/>
      <c r="C421" s="103"/>
      <c r="D421" s="103"/>
      <c r="E421" s="103"/>
    </row>
    <row r="422" spans="1:5" x14ac:dyDescent="0.2">
      <c r="A422" s="102"/>
      <c r="B422" s="103"/>
      <c r="C422" s="103"/>
      <c r="D422" s="103"/>
      <c r="E422" s="103"/>
    </row>
    <row r="423" spans="1:5" x14ac:dyDescent="0.2">
      <c r="A423" s="102"/>
      <c r="B423" s="103"/>
      <c r="C423" s="103"/>
      <c r="D423" s="103"/>
      <c r="E423" s="103"/>
    </row>
    <row r="424" spans="1:5" x14ac:dyDescent="0.2">
      <c r="A424" s="102"/>
      <c r="B424" s="103"/>
      <c r="C424" s="103"/>
      <c r="D424" s="103"/>
      <c r="E424" s="103"/>
    </row>
    <row r="425" spans="1:5" x14ac:dyDescent="0.2">
      <c r="A425" s="102"/>
      <c r="B425" s="103"/>
      <c r="C425" s="103"/>
      <c r="D425" s="103"/>
      <c r="E425" s="103"/>
    </row>
    <row r="426" spans="1:5" x14ac:dyDescent="0.2">
      <c r="A426" s="102"/>
      <c r="B426" s="103"/>
      <c r="C426" s="103"/>
      <c r="D426" s="103"/>
      <c r="E426" s="103"/>
    </row>
    <row r="427" spans="1:5" x14ac:dyDescent="0.2">
      <c r="A427" s="102"/>
      <c r="B427" s="103"/>
      <c r="C427" s="103"/>
      <c r="D427" s="103"/>
      <c r="E427" s="103"/>
    </row>
    <row r="428" spans="1:5" x14ac:dyDescent="0.2">
      <c r="A428" s="102"/>
      <c r="B428" s="103"/>
      <c r="C428" s="103"/>
      <c r="D428" s="103"/>
      <c r="E428" s="103"/>
    </row>
    <row r="429" spans="1:5" x14ac:dyDescent="0.2">
      <c r="A429" s="102"/>
      <c r="B429" s="103"/>
      <c r="C429" s="103"/>
      <c r="D429" s="103"/>
      <c r="E429" s="103"/>
    </row>
    <row r="430" spans="1:5" x14ac:dyDescent="0.2">
      <c r="A430" s="102"/>
      <c r="B430" s="103"/>
      <c r="C430" s="103"/>
      <c r="D430" s="103"/>
      <c r="E430" s="103"/>
    </row>
    <row r="431" spans="1:5" x14ac:dyDescent="0.2">
      <c r="A431" s="102"/>
      <c r="B431" s="103"/>
      <c r="C431" s="103"/>
      <c r="D431" s="103"/>
      <c r="E431" s="103"/>
    </row>
    <row r="432" spans="1:5" x14ac:dyDescent="0.2">
      <c r="A432" s="102"/>
      <c r="B432" s="103"/>
      <c r="C432" s="103"/>
      <c r="D432" s="103"/>
      <c r="E432" s="103"/>
    </row>
    <row r="433" spans="1:5" x14ac:dyDescent="0.2">
      <c r="A433" s="102"/>
      <c r="B433" s="103"/>
      <c r="C433" s="103"/>
      <c r="D433" s="103"/>
      <c r="E433" s="103"/>
    </row>
    <row r="434" spans="1:5" x14ac:dyDescent="0.2">
      <c r="A434" s="102"/>
      <c r="B434" s="103"/>
      <c r="C434" s="103"/>
      <c r="D434" s="103"/>
      <c r="E434" s="103"/>
    </row>
    <row r="435" spans="1:5" x14ac:dyDescent="0.2">
      <c r="A435" s="102"/>
      <c r="B435" s="103"/>
      <c r="C435" s="103"/>
      <c r="D435" s="103"/>
      <c r="E435" s="103"/>
    </row>
    <row r="436" spans="1:5" x14ac:dyDescent="0.2">
      <c r="A436" s="102"/>
      <c r="B436" s="103"/>
      <c r="C436" s="103"/>
      <c r="D436" s="103"/>
      <c r="E436" s="103"/>
    </row>
    <row r="437" spans="1:5" x14ac:dyDescent="0.2">
      <c r="A437" s="102"/>
      <c r="B437" s="103"/>
      <c r="C437" s="103"/>
      <c r="D437" s="103"/>
      <c r="E437" s="103"/>
    </row>
    <row r="438" spans="1:5" x14ac:dyDescent="0.2">
      <c r="A438" s="102"/>
      <c r="B438" s="103"/>
      <c r="C438" s="103"/>
      <c r="D438" s="103"/>
      <c r="E438" s="103"/>
    </row>
    <row r="439" spans="1:5" x14ac:dyDescent="0.2">
      <c r="A439" s="102"/>
      <c r="B439" s="103"/>
      <c r="C439" s="103"/>
      <c r="D439" s="103"/>
      <c r="E439" s="103"/>
    </row>
    <row r="440" spans="1:5" x14ac:dyDescent="0.2">
      <c r="A440" s="102"/>
      <c r="B440" s="103"/>
      <c r="C440" s="103"/>
      <c r="D440" s="103"/>
      <c r="E440" s="103"/>
    </row>
    <row r="441" spans="1:5" x14ac:dyDescent="0.2">
      <c r="A441" s="102"/>
      <c r="B441" s="103"/>
      <c r="C441" s="103"/>
      <c r="D441" s="103"/>
      <c r="E441" s="103"/>
    </row>
    <row r="442" spans="1:5" x14ac:dyDescent="0.2">
      <c r="A442" s="102"/>
      <c r="B442" s="103"/>
      <c r="C442" s="103"/>
      <c r="D442" s="103"/>
      <c r="E442" s="103"/>
    </row>
    <row r="443" spans="1:5" x14ac:dyDescent="0.2">
      <c r="A443" s="102"/>
      <c r="B443" s="103"/>
      <c r="C443" s="103"/>
      <c r="D443" s="103"/>
      <c r="E443" s="103"/>
    </row>
    <row r="444" spans="1:5" x14ac:dyDescent="0.2">
      <c r="A444" s="102"/>
      <c r="B444" s="103"/>
      <c r="C444" s="103"/>
      <c r="D444" s="103"/>
      <c r="E444" s="103"/>
    </row>
    <row r="445" spans="1:5" x14ac:dyDescent="0.2">
      <c r="A445" s="102"/>
      <c r="B445" s="103"/>
      <c r="C445" s="103"/>
      <c r="D445" s="103"/>
      <c r="E445" s="103"/>
    </row>
    <row r="446" spans="1:5" x14ac:dyDescent="0.2">
      <c r="A446" s="102"/>
      <c r="B446" s="103"/>
      <c r="C446" s="103"/>
      <c r="D446" s="103"/>
      <c r="E446" s="103"/>
    </row>
    <row r="447" spans="1:5" x14ac:dyDescent="0.2">
      <c r="A447" s="102"/>
      <c r="B447" s="103"/>
      <c r="C447" s="103"/>
      <c r="D447" s="103"/>
      <c r="E447" s="103"/>
    </row>
    <row r="448" spans="1:5" x14ac:dyDescent="0.2">
      <c r="A448" s="102"/>
      <c r="B448" s="103"/>
      <c r="C448" s="103"/>
      <c r="D448" s="103"/>
      <c r="E448" s="103"/>
    </row>
    <row r="449" spans="1:5" x14ac:dyDescent="0.2">
      <c r="A449" s="102"/>
      <c r="B449" s="103"/>
      <c r="C449" s="103"/>
      <c r="D449" s="103"/>
      <c r="E449" s="103"/>
    </row>
    <row r="450" spans="1:5" x14ac:dyDescent="0.2">
      <c r="A450" s="102"/>
      <c r="B450" s="103"/>
      <c r="C450" s="103"/>
      <c r="D450" s="103"/>
      <c r="E450" s="103"/>
    </row>
    <row r="451" spans="1:5" x14ac:dyDescent="0.2">
      <c r="A451" s="102"/>
      <c r="B451" s="103"/>
      <c r="C451" s="103"/>
      <c r="D451" s="103"/>
      <c r="E451" s="103"/>
    </row>
    <row r="452" spans="1:5" x14ac:dyDescent="0.2">
      <c r="A452" s="102"/>
      <c r="B452" s="103"/>
      <c r="C452" s="103"/>
      <c r="D452" s="103"/>
      <c r="E452" s="103"/>
    </row>
    <row r="453" spans="1:5" x14ac:dyDescent="0.2">
      <c r="A453" s="102"/>
      <c r="B453" s="103"/>
      <c r="C453" s="103"/>
      <c r="D453" s="103"/>
      <c r="E453" s="103"/>
    </row>
    <row r="454" spans="1:5" x14ac:dyDescent="0.2">
      <c r="A454" s="102"/>
      <c r="B454" s="103"/>
      <c r="C454" s="103"/>
      <c r="D454" s="103"/>
      <c r="E454" s="103"/>
    </row>
    <row r="455" spans="1:5" x14ac:dyDescent="0.2">
      <c r="A455" s="102"/>
      <c r="B455" s="103"/>
      <c r="C455" s="103"/>
      <c r="D455" s="103"/>
      <c r="E455" s="103"/>
    </row>
    <row r="456" spans="1:5" x14ac:dyDescent="0.2">
      <c r="A456" s="102"/>
      <c r="B456" s="103"/>
      <c r="C456" s="103"/>
      <c r="D456" s="103"/>
      <c r="E456" s="103"/>
    </row>
    <row r="457" spans="1:5" x14ac:dyDescent="0.2">
      <c r="A457" s="102"/>
      <c r="B457" s="103"/>
      <c r="C457" s="103"/>
      <c r="D457" s="103"/>
      <c r="E457" s="103"/>
    </row>
    <row r="458" spans="1:5" x14ac:dyDescent="0.2">
      <c r="A458" s="102"/>
      <c r="B458" s="103"/>
      <c r="C458" s="103"/>
      <c r="D458" s="103"/>
      <c r="E458" s="103"/>
    </row>
    <row r="459" spans="1:5" x14ac:dyDescent="0.2">
      <c r="A459" s="102"/>
      <c r="B459" s="103"/>
      <c r="C459" s="103"/>
      <c r="D459" s="103"/>
      <c r="E459" s="103"/>
    </row>
    <row r="460" spans="1:5" x14ac:dyDescent="0.2">
      <c r="A460" s="102"/>
      <c r="B460" s="103"/>
      <c r="C460" s="103"/>
      <c r="D460" s="103"/>
      <c r="E460" s="103"/>
    </row>
    <row r="461" spans="1:5" x14ac:dyDescent="0.2">
      <c r="A461" s="102"/>
      <c r="B461" s="103"/>
      <c r="C461" s="103"/>
      <c r="D461" s="103"/>
      <c r="E461" s="103"/>
    </row>
    <row r="462" spans="1:5" x14ac:dyDescent="0.2">
      <c r="A462" s="102"/>
      <c r="B462" s="103"/>
      <c r="C462" s="103"/>
      <c r="D462" s="103"/>
      <c r="E462" s="103"/>
    </row>
    <row r="463" spans="1:5" x14ac:dyDescent="0.2">
      <c r="A463" s="102"/>
      <c r="B463" s="103"/>
      <c r="C463" s="103"/>
      <c r="D463" s="103"/>
      <c r="E463" s="103"/>
    </row>
    <row r="464" spans="1:5" x14ac:dyDescent="0.2">
      <c r="A464" s="102"/>
      <c r="B464" s="103"/>
      <c r="C464" s="103"/>
      <c r="D464" s="103"/>
      <c r="E464" s="103"/>
    </row>
    <row r="465" spans="1:5" x14ac:dyDescent="0.2">
      <c r="A465" s="102"/>
      <c r="B465" s="103"/>
      <c r="C465" s="103"/>
      <c r="D465" s="103"/>
      <c r="E465" s="103"/>
    </row>
    <row r="466" spans="1:5" x14ac:dyDescent="0.2">
      <c r="A466" s="102"/>
      <c r="B466" s="103"/>
      <c r="C466" s="103"/>
      <c r="D466" s="103"/>
      <c r="E466" s="103"/>
    </row>
    <row r="467" spans="1:5" x14ac:dyDescent="0.2">
      <c r="A467" s="102"/>
      <c r="B467" s="103"/>
      <c r="C467" s="103"/>
      <c r="D467" s="103"/>
      <c r="E467" s="103"/>
    </row>
    <row r="468" spans="1:5" x14ac:dyDescent="0.2">
      <c r="A468" s="102"/>
      <c r="B468" s="103"/>
      <c r="C468" s="103"/>
      <c r="D468" s="103"/>
      <c r="E468" s="103"/>
    </row>
    <row r="469" spans="1:5" x14ac:dyDescent="0.2">
      <c r="A469" s="102"/>
      <c r="B469" s="103"/>
      <c r="C469" s="103"/>
      <c r="D469" s="103"/>
      <c r="E469" s="103"/>
    </row>
    <row r="470" spans="1:5" x14ac:dyDescent="0.2">
      <c r="A470" s="102"/>
      <c r="B470" s="103"/>
      <c r="C470" s="103"/>
      <c r="D470" s="103"/>
      <c r="E470" s="103"/>
    </row>
    <row r="471" spans="1:5" x14ac:dyDescent="0.2">
      <c r="A471" s="102"/>
      <c r="B471" s="103"/>
      <c r="C471" s="103"/>
      <c r="D471" s="103"/>
      <c r="E471" s="103"/>
    </row>
    <row r="472" spans="1:5" x14ac:dyDescent="0.2">
      <c r="A472" s="102"/>
      <c r="B472" s="103"/>
      <c r="C472" s="103"/>
      <c r="D472" s="103"/>
      <c r="E472" s="103"/>
    </row>
    <row r="473" spans="1:5" x14ac:dyDescent="0.2">
      <c r="A473" s="102"/>
      <c r="B473" s="103"/>
      <c r="C473" s="103"/>
      <c r="D473" s="103"/>
      <c r="E473" s="103"/>
    </row>
    <row r="474" spans="1:5" x14ac:dyDescent="0.2">
      <c r="A474" s="102"/>
      <c r="B474" s="103"/>
      <c r="C474" s="103"/>
      <c r="D474" s="103"/>
      <c r="E474" s="103"/>
    </row>
    <row r="475" spans="1:5" x14ac:dyDescent="0.2">
      <c r="A475" s="102"/>
      <c r="B475" s="103"/>
      <c r="C475" s="103"/>
      <c r="D475" s="103"/>
      <c r="E475" s="103"/>
    </row>
    <row r="476" spans="1:5" x14ac:dyDescent="0.2">
      <c r="A476" s="102"/>
      <c r="B476" s="103"/>
      <c r="C476" s="103"/>
      <c r="D476" s="103"/>
      <c r="E476" s="103"/>
    </row>
    <row r="477" spans="1:5" x14ac:dyDescent="0.2">
      <c r="A477" s="102"/>
      <c r="B477" s="103"/>
      <c r="C477" s="103"/>
      <c r="D477" s="103"/>
      <c r="E477" s="103"/>
    </row>
    <row r="478" spans="1:5" x14ac:dyDescent="0.2">
      <c r="A478" s="102"/>
      <c r="B478" s="103"/>
      <c r="C478" s="103"/>
      <c r="D478" s="103"/>
      <c r="E478" s="103"/>
    </row>
    <row r="479" spans="1:5" x14ac:dyDescent="0.2">
      <c r="A479" s="102"/>
      <c r="B479" s="103"/>
      <c r="C479" s="103"/>
      <c r="D479" s="103"/>
      <c r="E479" s="103"/>
    </row>
    <row r="480" spans="1:5" x14ac:dyDescent="0.2">
      <c r="A480" s="102"/>
      <c r="B480" s="103"/>
      <c r="C480" s="103"/>
      <c r="D480" s="103"/>
      <c r="E480" s="103"/>
    </row>
    <row r="481" spans="1:5" x14ac:dyDescent="0.2">
      <c r="A481" s="102"/>
      <c r="B481" s="103"/>
      <c r="C481" s="103"/>
      <c r="D481" s="103"/>
      <c r="E481" s="103"/>
    </row>
    <row r="482" spans="1:5" x14ac:dyDescent="0.2">
      <c r="A482" s="102"/>
      <c r="B482" s="103"/>
      <c r="C482" s="103"/>
      <c r="D482" s="103"/>
      <c r="E482" s="103"/>
    </row>
    <row r="483" spans="1:5" x14ac:dyDescent="0.2">
      <c r="A483" s="102"/>
      <c r="B483" s="103"/>
      <c r="C483" s="103"/>
      <c r="D483" s="103"/>
      <c r="E483" s="103"/>
    </row>
    <row r="484" spans="1:5" x14ac:dyDescent="0.2">
      <c r="A484" s="102"/>
      <c r="B484" s="103"/>
      <c r="C484" s="103"/>
      <c r="D484" s="103"/>
      <c r="E484" s="103"/>
    </row>
    <row r="485" spans="1:5" x14ac:dyDescent="0.2">
      <c r="A485" s="102"/>
      <c r="B485" s="103"/>
      <c r="C485" s="103"/>
      <c r="D485" s="103"/>
      <c r="E485" s="103"/>
    </row>
    <row r="486" spans="1:5" x14ac:dyDescent="0.2">
      <c r="A486" s="102"/>
      <c r="B486" s="103"/>
      <c r="C486" s="103"/>
      <c r="D486" s="103"/>
      <c r="E486" s="103"/>
    </row>
    <row r="487" spans="1:5" x14ac:dyDescent="0.2">
      <c r="A487" s="102"/>
      <c r="B487" s="103"/>
      <c r="C487" s="103"/>
      <c r="D487" s="103"/>
      <c r="E487" s="103"/>
    </row>
    <row r="488" spans="1:5" x14ac:dyDescent="0.2">
      <c r="A488" s="102"/>
      <c r="B488" s="103"/>
      <c r="C488" s="103"/>
      <c r="D488" s="103"/>
      <c r="E488" s="103"/>
    </row>
    <row r="489" spans="1:5" x14ac:dyDescent="0.2">
      <c r="A489" s="102"/>
      <c r="B489" s="103"/>
      <c r="C489" s="103"/>
      <c r="D489" s="103"/>
      <c r="E489" s="103"/>
    </row>
    <row r="490" spans="1:5" x14ac:dyDescent="0.2">
      <c r="A490" s="102"/>
      <c r="B490" s="103"/>
      <c r="C490" s="103"/>
      <c r="D490" s="103"/>
      <c r="E490" s="103"/>
    </row>
    <row r="491" spans="1:5" x14ac:dyDescent="0.2">
      <c r="A491" s="102"/>
      <c r="B491" s="103"/>
      <c r="C491" s="103"/>
      <c r="D491" s="103"/>
      <c r="E491" s="103"/>
    </row>
    <row r="492" spans="1:5" x14ac:dyDescent="0.2">
      <c r="A492" s="102"/>
      <c r="B492" s="103"/>
      <c r="C492" s="103"/>
      <c r="D492" s="103"/>
      <c r="E492" s="103"/>
    </row>
    <row r="493" spans="1:5" x14ac:dyDescent="0.2">
      <c r="A493" s="102"/>
      <c r="B493" s="103"/>
      <c r="C493" s="103"/>
      <c r="D493" s="103"/>
      <c r="E493" s="103"/>
    </row>
    <row r="494" spans="1:5" x14ac:dyDescent="0.2">
      <c r="A494" s="102"/>
      <c r="B494" s="103"/>
      <c r="C494" s="103"/>
      <c r="D494" s="103"/>
      <c r="E494" s="103"/>
    </row>
    <row r="495" spans="1:5" x14ac:dyDescent="0.2">
      <c r="A495" s="102"/>
      <c r="B495" s="103"/>
      <c r="C495" s="103"/>
      <c r="D495" s="103"/>
      <c r="E495" s="103"/>
    </row>
    <row r="496" spans="1:5" x14ac:dyDescent="0.2">
      <c r="A496" s="102"/>
      <c r="B496" s="103"/>
      <c r="C496" s="103"/>
      <c r="D496" s="103"/>
      <c r="E496" s="103"/>
    </row>
    <row r="497" spans="1:5" x14ac:dyDescent="0.2">
      <c r="A497" s="102"/>
      <c r="B497" s="103"/>
      <c r="C497" s="103"/>
      <c r="D497" s="103"/>
      <c r="E497" s="103"/>
    </row>
    <row r="498" spans="1:5" x14ac:dyDescent="0.2">
      <c r="A498" s="102"/>
      <c r="B498" s="103"/>
      <c r="C498" s="103"/>
      <c r="D498" s="103"/>
      <c r="E498" s="103"/>
    </row>
    <row r="499" spans="1:5" x14ac:dyDescent="0.2">
      <c r="A499" s="102"/>
      <c r="B499" s="103"/>
      <c r="C499" s="103"/>
      <c r="D499" s="103"/>
      <c r="E499" s="103"/>
    </row>
    <row r="500" spans="1:5" x14ac:dyDescent="0.2">
      <c r="A500" s="102"/>
      <c r="B500" s="103"/>
      <c r="C500" s="103"/>
      <c r="D500" s="103"/>
      <c r="E500" s="103"/>
    </row>
    <row r="501" spans="1:5" x14ac:dyDescent="0.2">
      <c r="A501" s="102"/>
      <c r="B501" s="103"/>
      <c r="C501" s="103"/>
      <c r="D501" s="103"/>
      <c r="E501" s="103"/>
    </row>
    <row r="502" spans="1:5" x14ac:dyDescent="0.2">
      <c r="A502" s="102"/>
      <c r="B502" s="103"/>
      <c r="C502" s="103"/>
      <c r="D502" s="103"/>
      <c r="E502" s="103"/>
    </row>
    <row r="503" spans="1:5" x14ac:dyDescent="0.2">
      <c r="A503" s="102"/>
      <c r="B503" s="103"/>
      <c r="C503" s="103"/>
      <c r="D503" s="103"/>
      <c r="E503" s="103"/>
    </row>
    <row r="504" spans="1:5" x14ac:dyDescent="0.2">
      <c r="A504" s="102"/>
      <c r="B504" s="103"/>
      <c r="C504" s="103"/>
      <c r="D504" s="103"/>
      <c r="E504" s="103"/>
    </row>
    <row r="505" spans="1:5" x14ac:dyDescent="0.2">
      <c r="A505" s="102"/>
      <c r="B505" s="103"/>
      <c r="C505" s="103"/>
      <c r="D505" s="103"/>
      <c r="E505" s="103"/>
    </row>
    <row r="506" spans="1:5" x14ac:dyDescent="0.2">
      <c r="A506" s="102"/>
      <c r="B506" s="103"/>
      <c r="C506" s="103"/>
      <c r="D506" s="103"/>
      <c r="E506" s="103"/>
    </row>
    <row r="507" spans="1:5" x14ac:dyDescent="0.2">
      <c r="A507" s="102"/>
      <c r="B507" s="103"/>
      <c r="C507" s="103"/>
      <c r="D507" s="103"/>
      <c r="E507" s="103"/>
    </row>
    <row r="508" spans="1:5" x14ac:dyDescent="0.2">
      <c r="A508" s="102"/>
      <c r="B508" s="103"/>
      <c r="C508" s="103"/>
      <c r="D508" s="103"/>
      <c r="E508" s="103"/>
    </row>
    <row r="509" spans="1:5" x14ac:dyDescent="0.2">
      <c r="A509" s="102"/>
      <c r="B509" s="103"/>
      <c r="C509" s="103"/>
      <c r="D509" s="103"/>
      <c r="E509" s="103"/>
    </row>
    <row r="510" spans="1:5" x14ac:dyDescent="0.2">
      <c r="A510" s="102"/>
      <c r="B510" s="103"/>
      <c r="C510" s="103"/>
      <c r="D510" s="103"/>
      <c r="E510" s="103"/>
    </row>
    <row r="511" spans="1:5" x14ac:dyDescent="0.2">
      <c r="A511" s="102"/>
      <c r="B511" s="103"/>
      <c r="C511" s="103"/>
      <c r="D511" s="103"/>
      <c r="E511" s="103"/>
    </row>
    <row r="512" spans="1:5" x14ac:dyDescent="0.2">
      <c r="A512" s="102"/>
      <c r="B512" s="103"/>
      <c r="C512" s="103"/>
      <c r="D512" s="103"/>
      <c r="E512" s="103"/>
    </row>
    <row r="513" spans="1:5" x14ac:dyDescent="0.2">
      <c r="A513" s="102"/>
      <c r="B513" s="103"/>
      <c r="C513" s="103"/>
      <c r="D513" s="103"/>
      <c r="E513" s="103"/>
    </row>
    <row r="514" spans="1:5" x14ac:dyDescent="0.2">
      <c r="A514" s="102"/>
      <c r="B514" s="103"/>
      <c r="C514" s="103"/>
      <c r="D514" s="103"/>
      <c r="E514" s="103"/>
    </row>
    <row r="515" spans="1:5" x14ac:dyDescent="0.2">
      <c r="A515" s="102"/>
      <c r="B515" s="103"/>
      <c r="C515" s="103"/>
      <c r="D515" s="103"/>
      <c r="E515" s="103"/>
    </row>
    <row r="516" spans="1:5" x14ac:dyDescent="0.2">
      <c r="A516" s="102"/>
      <c r="B516" s="103"/>
      <c r="C516" s="103"/>
      <c r="D516" s="103"/>
      <c r="E516" s="103"/>
    </row>
    <row r="517" spans="1:5" x14ac:dyDescent="0.2">
      <c r="A517" s="102"/>
      <c r="B517" s="103"/>
      <c r="C517" s="103"/>
      <c r="D517" s="103"/>
      <c r="E517" s="103"/>
    </row>
    <row r="518" spans="1:5" x14ac:dyDescent="0.2">
      <c r="A518" s="102"/>
      <c r="B518" s="103"/>
      <c r="C518" s="103"/>
      <c r="D518" s="103"/>
      <c r="E518" s="103"/>
    </row>
    <row r="519" spans="1:5" x14ac:dyDescent="0.2">
      <c r="A519" s="102"/>
      <c r="B519" s="103"/>
      <c r="C519" s="103"/>
      <c r="D519" s="103"/>
      <c r="E519" s="103"/>
    </row>
    <row r="520" spans="1:5" x14ac:dyDescent="0.2">
      <c r="A520" s="102"/>
      <c r="B520" s="103"/>
      <c r="C520" s="103"/>
      <c r="D520" s="103"/>
      <c r="E520" s="103"/>
    </row>
    <row r="521" spans="1:5" x14ac:dyDescent="0.2">
      <c r="A521" s="102"/>
      <c r="B521" s="103"/>
      <c r="C521" s="103"/>
      <c r="D521" s="103"/>
      <c r="E521" s="103"/>
    </row>
    <row r="522" spans="1:5" x14ac:dyDescent="0.2">
      <c r="A522" s="102"/>
      <c r="B522" s="103"/>
      <c r="C522" s="103"/>
      <c r="D522" s="103"/>
      <c r="E522" s="103"/>
    </row>
    <row r="523" spans="1:5" x14ac:dyDescent="0.2">
      <c r="A523" s="102"/>
      <c r="B523" s="103"/>
      <c r="C523" s="103"/>
      <c r="D523" s="103"/>
      <c r="E523" s="103"/>
    </row>
    <row r="524" spans="1:5" x14ac:dyDescent="0.2">
      <c r="A524" s="102"/>
      <c r="B524" s="103"/>
      <c r="C524" s="103"/>
      <c r="D524" s="103"/>
      <c r="E524" s="103"/>
    </row>
    <row r="525" spans="1:5" x14ac:dyDescent="0.2">
      <c r="A525" s="102"/>
      <c r="B525" s="103"/>
      <c r="C525" s="103"/>
      <c r="D525" s="103"/>
      <c r="E525" s="103"/>
    </row>
    <row r="526" spans="1:5" x14ac:dyDescent="0.2">
      <c r="A526" s="102"/>
      <c r="B526" s="103"/>
      <c r="C526" s="103"/>
      <c r="D526" s="103"/>
      <c r="E526" s="103"/>
    </row>
    <row r="527" spans="1:5" x14ac:dyDescent="0.2">
      <c r="A527" s="102"/>
      <c r="B527" s="103"/>
      <c r="C527" s="103"/>
      <c r="D527" s="103"/>
      <c r="E527" s="103"/>
    </row>
    <row r="528" spans="1:5" x14ac:dyDescent="0.2">
      <c r="A528" s="102"/>
      <c r="B528" s="103"/>
      <c r="C528" s="103"/>
      <c r="D528" s="103"/>
      <c r="E528" s="103"/>
    </row>
    <row r="529" spans="1:5" x14ac:dyDescent="0.2">
      <c r="A529" s="102"/>
      <c r="B529" s="103"/>
      <c r="C529" s="103"/>
      <c r="D529" s="103"/>
      <c r="E529" s="103"/>
    </row>
    <row r="530" spans="1:5" x14ac:dyDescent="0.2">
      <c r="A530" s="102"/>
      <c r="B530" s="103"/>
      <c r="C530" s="103"/>
      <c r="D530" s="103"/>
      <c r="E530" s="103"/>
    </row>
    <row r="531" spans="1:5" x14ac:dyDescent="0.2">
      <c r="A531" s="102"/>
      <c r="B531" s="103"/>
      <c r="C531" s="103"/>
      <c r="D531" s="103"/>
      <c r="E531" s="103"/>
    </row>
    <row r="532" spans="1:5" x14ac:dyDescent="0.2">
      <c r="A532" s="102"/>
      <c r="B532" s="103"/>
      <c r="C532" s="103"/>
      <c r="D532" s="103"/>
      <c r="E532" s="103"/>
    </row>
    <row r="533" spans="1:5" x14ac:dyDescent="0.2">
      <c r="A533" s="102"/>
      <c r="B533" s="103"/>
      <c r="C533" s="103"/>
      <c r="D533" s="103"/>
      <c r="E533" s="103"/>
    </row>
    <row r="534" spans="1:5" x14ac:dyDescent="0.2">
      <c r="A534" s="102"/>
      <c r="B534" s="103"/>
      <c r="C534" s="103"/>
      <c r="D534" s="103"/>
      <c r="E534" s="103"/>
    </row>
    <row r="535" spans="1:5" x14ac:dyDescent="0.2">
      <c r="A535" s="102"/>
      <c r="B535" s="103"/>
      <c r="C535" s="103"/>
      <c r="D535" s="103"/>
      <c r="E535" s="103"/>
    </row>
    <row r="536" spans="1:5" x14ac:dyDescent="0.2">
      <c r="A536" s="102"/>
      <c r="B536" s="103"/>
      <c r="C536" s="103"/>
      <c r="D536" s="103"/>
      <c r="E536" s="103"/>
    </row>
    <row r="537" spans="1:5" x14ac:dyDescent="0.2">
      <c r="A537" s="102"/>
      <c r="B537" s="103"/>
      <c r="C537" s="103"/>
      <c r="D537" s="103"/>
      <c r="E537" s="103"/>
    </row>
    <row r="538" spans="1:5" x14ac:dyDescent="0.2">
      <c r="A538" s="102"/>
      <c r="B538" s="103"/>
      <c r="C538" s="103"/>
      <c r="D538" s="103"/>
      <c r="E538" s="103"/>
    </row>
    <row r="539" spans="1:5" x14ac:dyDescent="0.2">
      <c r="A539" s="102"/>
      <c r="B539" s="103"/>
      <c r="C539" s="103"/>
      <c r="D539" s="103"/>
      <c r="E539" s="103"/>
    </row>
    <row r="540" spans="1:5" x14ac:dyDescent="0.2">
      <c r="A540" s="102"/>
      <c r="B540" s="103"/>
      <c r="C540" s="103"/>
      <c r="D540" s="103"/>
      <c r="E540" s="103"/>
    </row>
    <row r="541" spans="1:5" x14ac:dyDescent="0.2">
      <c r="A541" s="102"/>
      <c r="B541" s="103"/>
      <c r="C541" s="103"/>
      <c r="D541" s="103"/>
      <c r="E541" s="103"/>
    </row>
    <row r="542" spans="1:5" x14ac:dyDescent="0.2">
      <c r="A542" s="102"/>
      <c r="B542" s="103"/>
      <c r="C542" s="103"/>
      <c r="D542" s="103"/>
      <c r="E542" s="103"/>
    </row>
    <row r="543" spans="1:5" x14ac:dyDescent="0.2">
      <c r="A543" s="102"/>
      <c r="B543" s="103"/>
      <c r="C543" s="103"/>
      <c r="D543" s="103"/>
      <c r="E543" s="103"/>
    </row>
    <row r="544" spans="1:5" x14ac:dyDescent="0.2">
      <c r="A544" s="102"/>
      <c r="B544" s="103"/>
      <c r="C544" s="103"/>
      <c r="D544" s="103"/>
      <c r="E544" s="103"/>
    </row>
    <row r="545" spans="1:5" x14ac:dyDescent="0.2">
      <c r="A545" s="102"/>
      <c r="B545" s="103"/>
      <c r="C545" s="103"/>
      <c r="D545" s="103"/>
      <c r="E545" s="103"/>
    </row>
    <row r="546" spans="1:5" x14ac:dyDescent="0.2">
      <c r="A546" s="102"/>
      <c r="B546" s="103"/>
      <c r="C546" s="103"/>
      <c r="D546" s="103"/>
      <c r="E546" s="103"/>
    </row>
    <row r="547" spans="1:5" x14ac:dyDescent="0.2">
      <c r="A547" s="102"/>
      <c r="B547" s="103"/>
      <c r="C547" s="103"/>
      <c r="D547" s="103"/>
      <c r="E547" s="103"/>
    </row>
    <row r="548" spans="1:5" x14ac:dyDescent="0.2">
      <c r="A548" s="102"/>
      <c r="B548" s="103"/>
      <c r="C548" s="103"/>
      <c r="D548" s="103"/>
      <c r="E548" s="103"/>
    </row>
    <row r="549" spans="1:5" x14ac:dyDescent="0.2">
      <c r="A549" s="102"/>
      <c r="B549" s="103"/>
      <c r="C549" s="103"/>
      <c r="D549" s="103"/>
      <c r="E549" s="103"/>
    </row>
    <row r="550" spans="1:5" x14ac:dyDescent="0.2">
      <c r="A550" s="102"/>
      <c r="B550" s="103"/>
      <c r="C550" s="103"/>
      <c r="D550" s="103"/>
      <c r="E550" s="103"/>
    </row>
    <row r="551" spans="1:5" x14ac:dyDescent="0.2">
      <c r="A551" s="102"/>
      <c r="B551" s="103"/>
      <c r="C551" s="103"/>
      <c r="D551" s="103"/>
      <c r="E551" s="103"/>
    </row>
    <row r="552" spans="1:5" x14ac:dyDescent="0.2">
      <c r="A552" s="102"/>
      <c r="B552" s="103"/>
      <c r="C552" s="103"/>
      <c r="D552" s="103"/>
      <c r="E552" s="103"/>
    </row>
    <row r="553" spans="1:5" x14ac:dyDescent="0.2">
      <c r="A553" s="102"/>
      <c r="B553" s="103"/>
      <c r="C553" s="103"/>
      <c r="D553" s="103"/>
      <c r="E553" s="103"/>
    </row>
    <row r="554" spans="1:5" x14ac:dyDescent="0.2">
      <c r="A554" s="102"/>
      <c r="B554" s="103"/>
      <c r="C554" s="103"/>
      <c r="D554" s="103"/>
      <c r="E554" s="103"/>
    </row>
    <row r="555" spans="1:5" x14ac:dyDescent="0.2">
      <c r="A555" s="102"/>
      <c r="B555" s="103"/>
      <c r="C555" s="103"/>
      <c r="D555" s="103"/>
      <c r="E555" s="103"/>
    </row>
    <row r="556" spans="1:5" x14ac:dyDescent="0.2">
      <c r="A556" s="102"/>
      <c r="B556" s="103"/>
      <c r="C556" s="103"/>
      <c r="D556" s="103"/>
      <c r="E556" s="103"/>
    </row>
    <row r="557" spans="1:5" x14ac:dyDescent="0.2">
      <c r="A557" s="102"/>
      <c r="B557" s="103"/>
      <c r="C557" s="103"/>
      <c r="D557" s="103"/>
      <c r="E557" s="103"/>
    </row>
    <row r="558" spans="1:5" x14ac:dyDescent="0.2">
      <c r="A558" s="102"/>
      <c r="B558" s="103"/>
      <c r="C558" s="103"/>
      <c r="D558" s="103"/>
      <c r="E558" s="103"/>
    </row>
    <row r="559" spans="1:5" x14ac:dyDescent="0.2">
      <c r="A559" s="102"/>
      <c r="B559" s="103"/>
      <c r="C559" s="103"/>
      <c r="D559" s="103"/>
      <c r="E559" s="103"/>
    </row>
    <row r="560" spans="1:5" x14ac:dyDescent="0.2">
      <c r="A560" s="102"/>
      <c r="B560" s="103"/>
      <c r="C560" s="103"/>
      <c r="D560" s="103"/>
      <c r="E560" s="103"/>
    </row>
    <row r="561" spans="1:5" x14ac:dyDescent="0.2">
      <c r="A561" s="102"/>
      <c r="B561" s="103"/>
      <c r="C561" s="103"/>
      <c r="D561" s="103"/>
      <c r="E561" s="103"/>
    </row>
    <row r="562" spans="1:5" x14ac:dyDescent="0.2">
      <c r="A562" s="102"/>
      <c r="B562" s="103"/>
      <c r="C562" s="103"/>
      <c r="D562" s="103"/>
      <c r="E562" s="103"/>
    </row>
    <row r="563" spans="1:5" x14ac:dyDescent="0.2">
      <c r="A563" s="102"/>
      <c r="B563" s="103"/>
      <c r="C563" s="103"/>
      <c r="D563" s="103"/>
      <c r="E563" s="103"/>
    </row>
    <row r="564" spans="1:5" x14ac:dyDescent="0.2">
      <c r="A564" s="102"/>
      <c r="B564" s="103"/>
      <c r="C564" s="103"/>
      <c r="D564" s="103"/>
      <c r="E564" s="103"/>
    </row>
    <row r="565" spans="1:5" x14ac:dyDescent="0.2">
      <c r="A565" s="102"/>
      <c r="B565" s="103"/>
      <c r="C565" s="103"/>
      <c r="D565" s="103"/>
      <c r="E565" s="103"/>
    </row>
    <row r="566" spans="1:5" x14ac:dyDescent="0.2">
      <c r="A566" s="102"/>
      <c r="B566" s="103"/>
      <c r="C566" s="103"/>
      <c r="D566" s="103"/>
      <c r="E566" s="103"/>
    </row>
    <row r="567" spans="1:5" x14ac:dyDescent="0.2">
      <c r="A567" s="102"/>
      <c r="B567" s="103"/>
      <c r="C567" s="103"/>
      <c r="D567" s="103"/>
      <c r="E567" s="103"/>
    </row>
    <row r="568" spans="1:5" x14ac:dyDescent="0.2">
      <c r="A568" s="102"/>
      <c r="B568" s="103"/>
      <c r="C568" s="103"/>
      <c r="D568" s="103"/>
      <c r="E568" s="103"/>
    </row>
    <row r="569" spans="1:5" x14ac:dyDescent="0.2">
      <c r="A569" s="102"/>
      <c r="B569" s="103"/>
      <c r="C569" s="103"/>
      <c r="D569" s="103"/>
      <c r="E569" s="103"/>
    </row>
    <row r="570" spans="1:5" x14ac:dyDescent="0.2">
      <c r="A570" s="102"/>
      <c r="B570" s="103"/>
      <c r="C570" s="103"/>
      <c r="D570" s="103"/>
      <c r="E570" s="103"/>
    </row>
    <row r="571" spans="1:5" x14ac:dyDescent="0.2">
      <c r="A571" s="102"/>
      <c r="B571" s="103"/>
      <c r="C571" s="103"/>
      <c r="D571" s="103"/>
      <c r="E571" s="103"/>
    </row>
    <row r="572" spans="1:5" x14ac:dyDescent="0.2">
      <c r="A572" s="102"/>
      <c r="B572" s="103"/>
      <c r="C572" s="103"/>
      <c r="D572" s="103"/>
      <c r="E572" s="103"/>
    </row>
    <row r="573" spans="1:5" x14ac:dyDescent="0.2">
      <c r="A573" s="102"/>
      <c r="B573" s="103"/>
      <c r="C573" s="103"/>
      <c r="D573" s="103"/>
      <c r="E573" s="103"/>
    </row>
    <row r="574" spans="1:5" x14ac:dyDescent="0.2">
      <c r="A574" s="102"/>
      <c r="B574" s="103"/>
      <c r="C574" s="103"/>
      <c r="D574" s="103"/>
      <c r="E574" s="103"/>
    </row>
    <row r="575" spans="1:5" x14ac:dyDescent="0.2">
      <c r="A575" s="102"/>
      <c r="B575" s="103"/>
      <c r="C575" s="103"/>
      <c r="D575" s="103"/>
      <c r="E575" s="103"/>
    </row>
    <row r="576" spans="1:5" x14ac:dyDescent="0.2">
      <c r="A576" s="102"/>
      <c r="B576" s="103"/>
      <c r="C576" s="103"/>
      <c r="D576" s="103"/>
      <c r="E576" s="103"/>
    </row>
    <row r="577" spans="1:5" x14ac:dyDescent="0.2">
      <c r="A577" s="102"/>
      <c r="B577" s="103"/>
      <c r="C577" s="103"/>
      <c r="D577" s="103"/>
      <c r="E577" s="103"/>
    </row>
    <row r="578" spans="1:5" x14ac:dyDescent="0.2">
      <c r="A578" s="102"/>
      <c r="B578" s="103"/>
      <c r="C578" s="103"/>
      <c r="D578" s="103"/>
      <c r="E578" s="103"/>
    </row>
    <row r="579" spans="1:5" x14ac:dyDescent="0.2">
      <c r="A579" s="102"/>
      <c r="B579" s="103"/>
      <c r="C579" s="103"/>
      <c r="D579" s="103"/>
      <c r="E579" s="103"/>
    </row>
    <row r="580" spans="1:5" x14ac:dyDescent="0.2">
      <c r="A580" s="102"/>
      <c r="B580" s="103"/>
      <c r="C580" s="103"/>
      <c r="D580" s="103"/>
      <c r="E580" s="103"/>
    </row>
    <row r="581" spans="1:5" x14ac:dyDescent="0.2">
      <c r="A581" s="102"/>
      <c r="B581" s="103"/>
      <c r="C581" s="103"/>
      <c r="D581" s="103"/>
      <c r="E581" s="103"/>
    </row>
    <row r="582" spans="1:5" x14ac:dyDescent="0.2">
      <c r="A582" s="102"/>
      <c r="B582" s="103"/>
      <c r="C582" s="103"/>
      <c r="D582" s="103"/>
      <c r="E582" s="103"/>
    </row>
    <row r="583" spans="1:5" x14ac:dyDescent="0.2">
      <c r="A583" s="102"/>
      <c r="B583" s="103"/>
      <c r="C583" s="103"/>
      <c r="D583" s="103"/>
      <c r="E583" s="103"/>
    </row>
    <row r="584" spans="1:5" x14ac:dyDescent="0.2">
      <c r="A584" s="102"/>
      <c r="B584" s="103"/>
      <c r="C584" s="103"/>
      <c r="D584" s="103"/>
      <c r="E584" s="103"/>
    </row>
    <row r="585" spans="1:5" x14ac:dyDescent="0.2">
      <c r="A585" s="102"/>
      <c r="B585" s="103"/>
      <c r="C585" s="103"/>
      <c r="D585" s="103"/>
      <c r="E585" s="103"/>
    </row>
    <row r="586" spans="1:5" x14ac:dyDescent="0.2">
      <c r="A586" s="102"/>
      <c r="B586" s="103"/>
      <c r="C586" s="103"/>
      <c r="D586" s="103"/>
      <c r="E586" s="103"/>
    </row>
    <row r="587" spans="1:5" x14ac:dyDescent="0.2">
      <c r="A587" s="102"/>
      <c r="B587" s="103"/>
      <c r="C587" s="103"/>
      <c r="D587" s="103"/>
      <c r="E587" s="103"/>
    </row>
    <row r="588" spans="1:5" x14ac:dyDescent="0.2">
      <c r="A588" s="102"/>
      <c r="B588" s="103"/>
      <c r="C588" s="103"/>
      <c r="D588" s="103"/>
      <c r="E588" s="103"/>
    </row>
    <row r="589" spans="1:5" x14ac:dyDescent="0.2">
      <c r="A589" s="102"/>
      <c r="B589" s="103"/>
      <c r="C589" s="103"/>
      <c r="D589" s="103"/>
      <c r="E589" s="103"/>
    </row>
    <row r="590" spans="1:5" x14ac:dyDescent="0.2">
      <c r="A590" s="102"/>
      <c r="B590" s="103"/>
      <c r="C590" s="103"/>
      <c r="D590" s="103"/>
      <c r="E590" s="103"/>
    </row>
    <row r="591" spans="1:5" x14ac:dyDescent="0.2">
      <c r="A591" s="102"/>
      <c r="B591" s="103"/>
      <c r="C591" s="103"/>
      <c r="D591" s="103"/>
      <c r="E591" s="103"/>
    </row>
    <row r="592" spans="1:5" x14ac:dyDescent="0.2">
      <c r="A592" s="102"/>
      <c r="B592" s="103"/>
      <c r="C592" s="103"/>
      <c r="D592" s="103"/>
      <c r="E592" s="103"/>
    </row>
    <row r="593" spans="1:5" x14ac:dyDescent="0.2">
      <c r="A593" s="102"/>
      <c r="B593" s="103"/>
      <c r="C593" s="103"/>
      <c r="D593" s="103"/>
      <c r="E593" s="103"/>
    </row>
    <row r="594" spans="1:5" x14ac:dyDescent="0.2">
      <c r="A594" s="102"/>
      <c r="B594" s="103"/>
      <c r="C594" s="103"/>
      <c r="D594" s="103"/>
      <c r="E594" s="103"/>
    </row>
    <row r="595" spans="1:5" x14ac:dyDescent="0.2">
      <c r="A595" s="102"/>
      <c r="B595" s="103"/>
      <c r="C595" s="103"/>
      <c r="D595" s="103"/>
      <c r="E595" s="103"/>
    </row>
    <row r="596" spans="1:5" x14ac:dyDescent="0.2">
      <c r="A596" s="102"/>
      <c r="B596" s="103"/>
      <c r="C596" s="103"/>
      <c r="D596" s="103"/>
      <c r="E596" s="103"/>
    </row>
    <row r="597" spans="1:5" x14ac:dyDescent="0.2">
      <c r="A597" s="102"/>
      <c r="B597" s="103"/>
      <c r="C597" s="103"/>
      <c r="D597" s="103"/>
      <c r="E597" s="103"/>
    </row>
    <row r="598" spans="1:5" x14ac:dyDescent="0.2">
      <c r="A598" s="102"/>
      <c r="B598" s="103"/>
      <c r="C598" s="103"/>
      <c r="D598" s="103"/>
      <c r="E598" s="103"/>
    </row>
    <row r="599" spans="1:5" x14ac:dyDescent="0.2">
      <c r="A599" s="102"/>
      <c r="B599" s="103"/>
      <c r="C599" s="103"/>
      <c r="D599" s="103"/>
      <c r="E599" s="103"/>
    </row>
    <row r="600" spans="1:5" x14ac:dyDescent="0.2">
      <c r="A600" s="102"/>
      <c r="B600" s="103"/>
      <c r="C600" s="103"/>
      <c r="D600" s="103"/>
      <c r="E600" s="103"/>
    </row>
    <row r="601" spans="1:5" x14ac:dyDescent="0.2">
      <c r="A601" s="102"/>
      <c r="B601" s="103"/>
      <c r="C601" s="103"/>
      <c r="D601" s="103"/>
      <c r="E601" s="103"/>
    </row>
    <row r="602" spans="1:5" x14ac:dyDescent="0.2">
      <c r="A602" s="102"/>
      <c r="B602" s="103"/>
      <c r="C602" s="103"/>
      <c r="D602" s="103"/>
      <c r="E602" s="103"/>
    </row>
    <row r="603" spans="1:5" x14ac:dyDescent="0.2">
      <c r="A603" s="102"/>
      <c r="B603" s="103"/>
      <c r="C603" s="103"/>
      <c r="D603" s="103"/>
      <c r="E603" s="103"/>
    </row>
    <row r="604" spans="1:5" x14ac:dyDescent="0.2">
      <c r="A604" s="102"/>
      <c r="B604" s="103"/>
      <c r="C604" s="103"/>
      <c r="D604" s="103"/>
      <c r="E604" s="103"/>
    </row>
    <row r="605" spans="1:5" x14ac:dyDescent="0.2">
      <c r="A605" s="102"/>
      <c r="B605" s="103"/>
      <c r="C605" s="103"/>
      <c r="D605" s="103"/>
      <c r="E605" s="103"/>
    </row>
    <row r="606" spans="1:5" x14ac:dyDescent="0.2">
      <c r="A606" s="102"/>
      <c r="B606" s="103"/>
      <c r="C606" s="103"/>
      <c r="D606" s="103"/>
      <c r="E606" s="103"/>
    </row>
    <row r="607" spans="1:5" x14ac:dyDescent="0.2">
      <c r="A607" s="102"/>
      <c r="B607" s="103"/>
      <c r="C607" s="103"/>
      <c r="D607" s="103"/>
      <c r="E607" s="103"/>
    </row>
    <row r="608" spans="1:5" x14ac:dyDescent="0.2">
      <c r="A608" s="102"/>
      <c r="B608" s="103"/>
      <c r="C608" s="103"/>
      <c r="D608" s="103"/>
      <c r="E608" s="103"/>
    </row>
    <row r="609" spans="1:5" x14ac:dyDescent="0.2">
      <c r="A609" s="102"/>
      <c r="B609" s="103"/>
      <c r="C609" s="103"/>
      <c r="D609" s="103"/>
      <c r="E609" s="103"/>
    </row>
    <row r="610" spans="1:5" x14ac:dyDescent="0.2">
      <c r="A610" s="102"/>
      <c r="B610" s="103"/>
      <c r="C610" s="103"/>
      <c r="D610" s="103"/>
      <c r="E610" s="103"/>
    </row>
    <row r="611" spans="1:5" x14ac:dyDescent="0.2">
      <c r="A611" s="102"/>
      <c r="B611" s="103"/>
      <c r="C611" s="103"/>
      <c r="D611" s="103"/>
      <c r="E611" s="103"/>
    </row>
    <row r="612" spans="1:5" x14ac:dyDescent="0.2">
      <c r="A612" s="102"/>
      <c r="B612" s="103"/>
      <c r="C612" s="103"/>
      <c r="D612" s="103"/>
      <c r="E612" s="103"/>
    </row>
    <row r="613" spans="1:5" x14ac:dyDescent="0.2">
      <c r="A613" s="102"/>
      <c r="B613" s="103"/>
      <c r="C613" s="103"/>
      <c r="D613" s="103"/>
      <c r="E613" s="103"/>
    </row>
    <row r="614" spans="1:5" x14ac:dyDescent="0.2">
      <c r="A614" s="102"/>
      <c r="B614" s="103"/>
      <c r="C614" s="103"/>
      <c r="D614" s="103"/>
      <c r="E614" s="103"/>
    </row>
    <row r="615" spans="1:5" x14ac:dyDescent="0.2">
      <c r="A615" s="102"/>
      <c r="B615" s="103"/>
      <c r="C615" s="103"/>
      <c r="D615" s="103"/>
      <c r="E615" s="103"/>
    </row>
    <row r="616" spans="1:5" x14ac:dyDescent="0.2">
      <c r="A616" s="102"/>
      <c r="B616" s="103"/>
      <c r="C616" s="103"/>
      <c r="D616" s="103"/>
      <c r="E616" s="103"/>
    </row>
    <row r="617" spans="1:5" x14ac:dyDescent="0.2">
      <c r="A617" s="102"/>
      <c r="B617" s="103"/>
      <c r="C617" s="103"/>
      <c r="D617" s="103"/>
      <c r="E617" s="103"/>
    </row>
    <row r="618" spans="1:5" x14ac:dyDescent="0.2">
      <c r="A618" s="102"/>
      <c r="B618" s="103"/>
      <c r="C618" s="103"/>
      <c r="D618" s="103"/>
      <c r="E618" s="103"/>
    </row>
    <row r="619" spans="1:5" x14ac:dyDescent="0.2">
      <c r="A619" s="102"/>
      <c r="B619" s="103"/>
      <c r="C619" s="103"/>
      <c r="D619" s="103"/>
      <c r="E619" s="103"/>
    </row>
    <row r="620" spans="1:5" x14ac:dyDescent="0.2">
      <c r="A620" s="102"/>
      <c r="B620" s="103"/>
      <c r="C620" s="103"/>
      <c r="D620" s="103"/>
      <c r="E620" s="103"/>
    </row>
    <row r="621" spans="1:5" x14ac:dyDescent="0.2">
      <c r="A621" s="102"/>
      <c r="B621" s="103"/>
      <c r="C621" s="103"/>
      <c r="D621" s="103"/>
      <c r="E621" s="103"/>
    </row>
    <row r="622" spans="1:5" x14ac:dyDescent="0.2">
      <c r="A622" s="102"/>
      <c r="B622" s="103"/>
      <c r="C622" s="103"/>
      <c r="D622" s="103"/>
      <c r="E622" s="103"/>
    </row>
    <row r="623" spans="1:5" x14ac:dyDescent="0.2">
      <c r="A623" s="102"/>
      <c r="B623" s="103"/>
      <c r="C623" s="103"/>
      <c r="D623" s="103"/>
      <c r="E623" s="103"/>
    </row>
    <row r="624" spans="1:5" x14ac:dyDescent="0.2">
      <c r="A624" s="102"/>
      <c r="B624" s="103"/>
      <c r="C624" s="103"/>
      <c r="D624" s="103"/>
      <c r="E624" s="103"/>
    </row>
    <row r="625" spans="1:5" x14ac:dyDescent="0.2">
      <c r="A625" s="102"/>
      <c r="B625" s="103"/>
      <c r="C625" s="103"/>
      <c r="D625" s="103"/>
      <c r="E625" s="103"/>
    </row>
    <row r="626" spans="1:5" x14ac:dyDescent="0.2">
      <c r="A626" s="102"/>
      <c r="B626" s="103"/>
      <c r="C626" s="103"/>
      <c r="D626" s="103"/>
      <c r="E626" s="103"/>
    </row>
    <row r="627" spans="1:5" x14ac:dyDescent="0.2">
      <c r="A627" s="102"/>
      <c r="B627" s="103"/>
      <c r="C627" s="103"/>
      <c r="D627" s="103"/>
      <c r="E627" s="103"/>
    </row>
    <row r="628" spans="1:5" x14ac:dyDescent="0.2">
      <c r="A628" s="102"/>
      <c r="B628" s="103"/>
      <c r="C628" s="103"/>
      <c r="D628" s="103"/>
      <c r="E628" s="103"/>
    </row>
    <row r="629" spans="1:5" x14ac:dyDescent="0.2">
      <c r="A629" s="102"/>
      <c r="B629" s="103"/>
      <c r="C629" s="103"/>
      <c r="D629" s="103"/>
      <c r="E629" s="103"/>
    </row>
    <row r="630" spans="1:5" x14ac:dyDescent="0.2">
      <c r="A630" s="102"/>
      <c r="B630" s="103"/>
      <c r="C630" s="103"/>
      <c r="D630" s="103"/>
      <c r="E630" s="103"/>
    </row>
    <row r="631" spans="1:5" x14ac:dyDescent="0.2">
      <c r="A631" s="102"/>
      <c r="B631" s="103"/>
      <c r="C631" s="103"/>
      <c r="D631" s="103"/>
      <c r="E631" s="103"/>
    </row>
    <row r="632" spans="1:5" x14ac:dyDescent="0.2">
      <c r="A632" s="102"/>
      <c r="B632" s="103"/>
      <c r="C632" s="103"/>
      <c r="D632" s="103"/>
      <c r="E632" s="103"/>
    </row>
    <row r="633" spans="1:5" x14ac:dyDescent="0.2">
      <c r="A633" s="102"/>
      <c r="B633" s="103"/>
      <c r="C633" s="103"/>
      <c r="D633" s="103"/>
      <c r="E633" s="103"/>
    </row>
    <row r="634" spans="1:5" x14ac:dyDescent="0.2">
      <c r="A634" s="102"/>
      <c r="B634" s="103"/>
      <c r="C634" s="103"/>
      <c r="D634" s="103"/>
      <c r="E634" s="103"/>
    </row>
    <row r="635" spans="1:5" x14ac:dyDescent="0.2">
      <c r="A635" s="102"/>
      <c r="B635" s="103"/>
      <c r="C635" s="103"/>
      <c r="D635" s="103"/>
      <c r="E635" s="103"/>
    </row>
    <row r="636" spans="1:5" x14ac:dyDescent="0.2">
      <c r="A636" s="102"/>
      <c r="B636" s="103"/>
      <c r="C636" s="103"/>
      <c r="D636" s="103"/>
      <c r="E636" s="103"/>
    </row>
    <row r="637" spans="1:5" x14ac:dyDescent="0.2">
      <c r="A637" s="102"/>
      <c r="B637" s="103"/>
      <c r="C637" s="103"/>
      <c r="D637" s="103"/>
      <c r="E637" s="103"/>
    </row>
    <row r="638" spans="1:5" x14ac:dyDescent="0.2">
      <c r="A638" s="102"/>
      <c r="B638" s="103"/>
      <c r="C638" s="103"/>
      <c r="D638" s="103"/>
      <c r="E638" s="103"/>
    </row>
    <row r="639" spans="1:5" x14ac:dyDescent="0.2">
      <c r="A639" s="102"/>
      <c r="B639" s="103"/>
      <c r="C639" s="103"/>
      <c r="D639" s="103"/>
      <c r="E639" s="103"/>
    </row>
    <row r="640" spans="1:5" x14ac:dyDescent="0.2">
      <c r="A640" s="102"/>
      <c r="B640" s="103"/>
      <c r="C640" s="103"/>
      <c r="D640" s="103"/>
      <c r="E640" s="103"/>
    </row>
    <row r="641" spans="1:5" x14ac:dyDescent="0.2">
      <c r="A641" s="102"/>
      <c r="B641" s="103"/>
      <c r="C641" s="103"/>
      <c r="D641" s="103"/>
      <c r="E641" s="103"/>
    </row>
    <row r="642" spans="1:5" x14ac:dyDescent="0.2">
      <c r="A642" s="102"/>
      <c r="B642" s="103"/>
      <c r="C642" s="103"/>
      <c r="D642" s="103"/>
      <c r="E642" s="103"/>
    </row>
    <row r="643" spans="1:5" x14ac:dyDescent="0.2">
      <c r="A643" s="102"/>
      <c r="B643" s="103"/>
      <c r="C643" s="103"/>
      <c r="D643" s="103"/>
      <c r="E643" s="103"/>
    </row>
    <row r="644" spans="1:5" x14ac:dyDescent="0.2">
      <c r="A644" s="102"/>
      <c r="B644" s="103"/>
      <c r="C644" s="103"/>
      <c r="D644" s="103"/>
      <c r="E644" s="103"/>
    </row>
    <row r="645" spans="1:5" x14ac:dyDescent="0.2">
      <c r="A645" s="102"/>
      <c r="B645" s="103"/>
      <c r="C645" s="103"/>
      <c r="D645" s="103"/>
      <c r="E645" s="103"/>
    </row>
    <row r="646" spans="1:5" x14ac:dyDescent="0.2">
      <c r="A646" s="102"/>
      <c r="B646" s="103"/>
      <c r="C646" s="103"/>
      <c r="D646" s="103"/>
      <c r="E646" s="103"/>
    </row>
    <row r="647" spans="1:5" x14ac:dyDescent="0.2">
      <c r="A647" s="102"/>
      <c r="B647" s="103"/>
      <c r="C647" s="103"/>
      <c r="D647" s="103"/>
      <c r="E647" s="103"/>
    </row>
    <row r="648" spans="1:5" x14ac:dyDescent="0.2">
      <c r="A648" s="102"/>
      <c r="B648" s="103"/>
      <c r="C648" s="103"/>
      <c r="D648" s="103"/>
      <c r="E648" s="103"/>
    </row>
    <row r="649" spans="1:5" x14ac:dyDescent="0.2">
      <c r="A649" s="102"/>
      <c r="B649" s="103"/>
      <c r="C649" s="103"/>
      <c r="D649" s="103"/>
      <c r="E649" s="103"/>
    </row>
    <row r="650" spans="1:5" x14ac:dyDescent="0.2">
      <c r="A650" s="102"/>
      <c r="B650" s="103"/>
      <c r="C650" s="103"/>
      <c r="D650" s="103"/>
      <c r="E650" s="103"/>
    </row>
    <row r="651" spans="1:5" x14ac:dyDescent="0.2">
      <c r="A651" s="102"/>
      <c r="B651" s="103"/>
      <c r="C651" s="103"/>
      <c r="D651" s="103"/>
      <c r="E651" s="103"/>
    </row>
    <row r="652" spans="1:5" x14ac:dyDescent="0.2">
      <c r="A652" s="102"/>
      <c r="B652" s="103"/>
      <c r="C652" s="103"/>
      <c r="D652" s="103"/>
      <c r="E652" s="103"/>
    </row>
    <row r="653" spans="1:5" x14ac:dyDescent="0.2">
      <c r="A653" s="102"/>
      <c r="B653" s="103"/>
      <c r="C653" s="103"/>
      <c r="D653" s="103"/>
      <c r="E653" s="103"/>
    </row>
    <row r="654" spans="1:5" x14ac:dyDescent="0.2">
      <c r="A654" s="102"/>
      <c r="B654" s="103"/>
      <c r="C654" s="103"/>
      <c r="D654" s="103"/>
      <c r="E654" s="103"/>
    </row>
    <row r="655" spans="1:5" x14ac:dyDescent="0.2">
      <c r="A655" s="102"/>
      <c r="B655" s="103"/>
      <c r="C655" s="103"/>
      <c r="D655" s="103"/>
      <c r="E655" s="103"/>
    </row>
    <row r="656" spans="1:5" x14ac:dyDescent="0.2">
      <c r="A656" s="102"/>
      <c r="B656" s="103"/>
      <c r="C656" s="103"/>
      <c r="D656" s="103"/>
      <c r="E656" s="103"/>
    </row>
    <row r="657" spans="1:5" x14ac:dyDescent="0.2">
      <c r="A657" s="102"/>
      <c r="B657" s="103"/>
      <c r="C657" s="103"/>
      <c r="D657" s="103"/>
      <c r="E657" s="103"/>
    </row>
    <row r="658" spans="1:5" x14ac:dyDescent="0.2">
      <c r="A658" s="102"/>
      <c r="B658" s="103"/>
      <c r="C658" s="103"/>
      <c r="D658" s="103"/>
      <c r="E658" s="103"/>
    </row>
    <row r="659" spans="1:5" x14ac:dyDescent="0.2">
      <c r="A659" s="102"/>
      <c r="B659" s="103"/>
      <c r="C659" s="103"/>
      <c r="D659" s="103"/>
      <c r="E659" s="103"/>
    </row>
    <row r="660" spans="1:5" x14ac:dyDescent="0.2">
      <c r="A660" s="102"/>
      <c r="B660" s="103"/>
      <c r="C660" s="103"/>
      <c r="D660" s="103"/>
      <c r="E660" s="103"/>
    </row>
    <row r="661" spans="1:5" x14ac:dyDescent="0.2">
      <c r="A661" s="102"/>
      <c r="B661" s="103"/>
      <c r="C661" s="103"/>
      <c r="D661" s="103"/>
      <c r="E661" s="103"/>
    </row>
    <row r="662" spans="1:5" x14ac:dyDescent="0.2">
      <c r="A662" s="102"/>
      <c r="B662" s="103"/>
      <c r="C662" s="103"/>
      <c r="D662" s="103"/>
      <c r="E662" s="103"/>
    </row>
    <row r="663" spans="1:5" x14ac:dyDescent="0.2">
      <c r="A663" s="102"/>
      <c r="B663" s="103"/>
      <c r="C663" s="103"/>
      <c r="D663" s="103"/>
      <c r="E663" s="103"/>
    </row>
    <row r="664" spans="1:5" x14ac:dyDescent="0.2">
      <c r="A664" s="102"/>
      <c r="B664" s="103"/>
      <c r="C664" s="103"/>
      <c r="D664" s="103"/>
      <c r="E664" s="103"/>
    </row>
    <row r="665" spans="1:5" x14ac:dyDescent="0.2">
      <c r="A665" s="102"/>
      <c r="B665" s="103"/>
      <c r="C665" s="103"/>
      <c r="D665" s="103"/>
      <c r="E665" s="103"/>
    </row>
    <row r="666" spans="1:5" x14ac:dyDescent="0.2">
      <c r="A666" s="102"/>
      <c r="B666" s="103"/>
      <c r="C666" s="103"/>
      <c r="D666" s="103"/>
      <c r="E666" s="103"/>
    </row>
    <row r="667" spans="1:5" x14ac:dyDescent="0.2">
      <c r="A667" s="102"/>
      <c r="B667" s="103"/>
      <c r="C667" s="103"/>
      <c r="D667" s="103"/>
      <c r="E667" s="103"/>
    </row>
    <row r="668" spans="1:5" x14ac:dyDescent="0.2">
      <c r="A668" s="102"/>
      <c r="B668" s="103"/>
      <c r="C668" s="103"/>
      <c r="D668" s="103"/>
      <c r="E668" s="103"/>
    </row>
    <row r="669" spans="1:5" x14ac:dyDescent="0.2">
      <c r="A669" s="102"/>
      <c r="B669" s="103"/>
      <c r="C669" s="103"/>
      <c r="D669" s="103"/>
      <c r="E669" s="103"/>
    </row>
    <row r="670" spans="1:5" x14ac:dyDescent="0.2">
      <c r="A670" s="102"/>
      <c r="B670" s="103"/>
      <c r="C670" s="103"/>
      <c r="D670" s="103"/>
      <c r="E670" s="103"/>
    </row>
    <row r="671" spans="1:5" x14ac:dyDescent="0.2">
      <c r="A671" s="102"/>
      <c r="B671" s="103"/>
      <c r="C671" s="103"/>
      <c r="D671" s="103"/>
      <c r="E671" s="103"/>
    </row>
    <row r="672" spans="1:5" x14ac:dyDescent="0.2">
      <c r="A672" s="102"/>
      <c r="B672" s="103"/>
      <c r="C672" s="103"/>
      <c r="D672" s="103"/>
      <c r="E672" s="103"/>
    </row>
    <row r="673" spans="1:5" x14ac:dyDescent="0.2">
      <c r="A673" s="102"/>
      <c r="B673" s="103"/>
      <c r="C673" s="103"/>
      <c r="D673" s="103"/>
      <c r="E673" s="103"/>
    </row>
    <row r="674" spans="1:5" x14ac:dyDescent="0.2">
      <c r="A674" s="102"/>
      <c r="B674" s="103"/>
      <c r="C674" s="103"/>
      <c r="D674" s="103"/>
      <c r="E674" s="103"/>
    </row>
    <row r="675" spans="1:5" x14ac:dyDescent="0.2">
      <c r="A675" s="102"/>
      <c r="B675" s="103"/>
      <c r="C675" s="103"/>
      <c r="D675" s="103"/>
      <c r="E675" s="103"/>
    </row>
    <row r="676" spans="1:5" x14ac:dyDescent="0.2">
      <c r="A676" s="102"/>
      <c r="B676" s="103"/>
      <c r="C676" s="103"/>
      <c r="D676" s="103"/>
      <c r="E676" s="103"/>
    </row>
    <row r="677" spans="1:5" x14ac:dyDescent="0.2">
      <c r="A677" s="102"/>
      <c r="B677" s="103"/>
      <c r="C677" s="103"/>
      <c r="D677" s="103"/>
      <c r="E677" s="103"/>
    </row>
    <row r="678" spans="1:5" x14ac:dyDescent="0.2">
      <c r="A678" s="102"/>
      <c r="B678" s="103"/>
      <c r="C678" s="103"/>
      <c r="D678" s="103"/>
      <c r="E678" s="103"/>
    </row>
    <row r="679" spans="1:5" x14ac:dyDescent="0.2">
      <c r="A679" s="102"/>
      <c r="B679" s="103"/>
      <c r="C679" s="103"/>
      <c r="D679" s="103"/>
      <c r="E679" s="103"/>
    </row>
    <row r="680" spans="1:5" x14ac:dyDescent="0.2">
      <c r="A680" s="102"/>
      <c r="B680" s="103"/>
      <c r="C680" s="103"/>
      <c r="D680" s="103"/>
      <c r="E680" s="103"/>
    </row>
    <row r="681" spans="1:5" x14ac:dyDescent="0.2">
      <c r="A681" s="102"/>
      <c r="B681" s="103"/>
      <c r="C681" s="103"/>
      <c r="D681" s="103"/>
      <c r="E681" s="103"/>
    </row>
    <row r="682" spans="1:5" x14ac:dyDescent="0.2">
      <c r="A682" s="102"/>
      <c r="B682" s="103"/>
      <c r="C682" s="103"/>
      <c r="D682" s="103"/>
      <c r="E682" s="103"/>
    </row>
    <row r="683" spans="1:5" x14ac:dyDescent="0.2">
      <c r="A683" s="102"/>
      <c r="B683" s="103"/>
      <c r="C683" s="103"/>
      <c r="D683" s="103"/>
      <c r="E683" s="103"/>
    </row>
    <row r="684" spans="1:5" x14ac:dyDescent="0.2">
      <c r="A684" s="102"/>
      <c r="B684" s="103"/>
      <c r="C684" s="103"/>
      <c r="D684" s="103"/>
      <c r="E684" s="103"/>
    </row>
    <row r="685" spans="1:5" x14ac:dyDescent="0.2">
      <c r="A685" s="102"/>
      <c r="B685" s="103"/>
      <c r="C685" s="103"/>
      <c r="D685" s="103"/>
      <c r="E685" s="103"/>
    </row>
    <row r="686" spans="1:5" x14ac:dyDescent="0.2">
      <c r="A686" s="102"/>
      <c r="B686" s="103"/>
      <c r="C686" s="103"/>
      <c r="D686" s="103"/>
      <c r="E686" s="103"/>
    </row>
    <row r="687" spans="1:5" x14ac:dyDescent="0.2">
      <c r="A687" s="102"/>
      <c r="B687" s="103"/>
      <c r="C687" s="103"/>
      <c r="D687" s="103"/>
      <c r="E687" s="103"/>
    </row>
    <row r="688" spans="1:5" x14ac:dyDescent="0.2">
      <c r="A688" s="102"/>
      <c r="B688" s="103"/>
      <c r="C688" s="103"/>
      <c r="D688" s="103"/>
      <c r="E688" s="103"/>
    </row>
    <row r="689" spans="1:5" x14ac:dyDescent="0.2">
      <c r="A689" s="102"/>
      <c r="B689" s="103"/>
      <c r="C689" s="103"/>
      <c r="D689" s="103"/>
      <c r="E689" s="103"/>
    </row>
    <row r="690" spans="1:5" x14ac:dyDescent="0.2">
      <c r="A690" s="102"/>
      <c r="B690" s="103"/>
      <c r="C690" s="103"/>
      <c r="D690" s="103"/>
      <c r="E690" s="103"/>
    </row>
    <row r="691" spans="1:5" x14ac:dyDescent="0.2">
      <c r="A691" s="102"/>
      <c r="B691" s="103"/>
      <c r="C691" s="103"/>
      <c r="D691" s="103"/>
      <c r="E691" s="103"/>
    </row>
    <row r="692" spans="1:5" x14ac:dyDescent="0.2">
      <c r="A692" s="102"/>
      <c r="B692" s="103"/>
      <c r="C692" s="103"/>
      <c r="D692" s="103"/>
      <c r="E692" s="103"/>
    </row>
    <row r="693" spans="1:5" x14ac:dyDescent="0.2">
      <c r="A693" s="102"/>
      <c r="B693" s="103"/>
      <c r="C693" s="103"/>
      <c r="D693" s="103"/>
      <c r="E693" s="103"/>
    </row>
    <row r="694" spans="1:5" x14ac:dyDescent="0.2">
      <c r="A694" s="102"/>
      <c r="B694" s="103"/>
      <c r="C694" s="103"/>
      <c r="D694" s="103"/>
      <c r="E694" s="103"/>
    </row>
    <row r="695" spans="1:5" x14ac:dyDescent="0.2">
      <c r="A695" s="102"/>
      <c r="B695" s="103"/>
      <c r="C695" s="103"/>
      <c r="D695" s="103"/>
      <c r="E695" s="103"/>
    </row>
    <row r="696" spans="1:5" x14ac:dyDescent="0.2">
      <c r="A696" s="102"/>
      <c r="B696" s="103"/>
      <c r="C696" s="103"/>
      <c r="D696" s="103"/>
      <c r="E696" s="103"/>
    </row>
    <row r="697" spans="1:5" x14ac:dyDescent="0.2">
      <c r="A697" s="102"/>
      <c r="B697" s="103"/>
      <c r="C697" s="103"/>
      <c r="D697" s="103"/>
      <c r="E697" s="103"/>
    </row>
    <row r="698" spans="1:5" x14ac:dyDescent="0.2">
      <c r="A698" s="102"/>
      <c r="B698" s="103"/>
      <c r="C698" s="103"/>
      <c r="D698" s="103"/>
      <c r="E698" s="103"/>
    </row>
    <row r="699" spans="1:5" x14ac:dyDescent="0.2">
      <c r="A699" s="102"/>
      <c r="B699" s="103"/>
      <c r="C699" s="103"/>
      <c r="D699" s="103"/>
      <c r="E699" s="103"/>
    </row>
    <row r="700" spans="1:5" x14ac:dyDescent="0.2">
      <c r="A700" s="102"/>
      <c r="B700" s="103"/>
      <c r="C700" s="103"/>
      <c r="D700" s="103"/>
      <c r="E700" s="103"/>
    </row>
    <row r="701" spans="1:5" x14ac:dyDescent="0.2">
      <c r="A701" s="102"/>
      <c r="B701" s="103"/>
      <c r="C701" s="103"/>
      <c r="D701" s="103"/>
      <c r="E701" s="103"/>
    </row>
    <row r="702" spans="1:5" x14ac:dyDescent="0.2">
      <c r="A702" s="102"/>
      <c r="B702" s="103"/>
      <c r="C702" s="103"/>
      <c r="D702" s="103"/>
      <c r="E702" s="103"/>
    </row>
    <row r="703" spans="1:5" x14ac:dyDescent="0.2">
      <c r="A703" s="102"/>
      <c r="B703" s="103"/>
      <c r="C703" s="103"/>
      <c r="D703" s="103"/>
      <c r="E703" s="103"/>
    </row>
    <row r="704" spans="1:5" x14ac:dyDescent="0.2">
      <c r="A704" s="102"/>
      <c r="B704" s="103"/>
      <c r="C704" s="103"/>
      <c r="D704" s="103"/>
      <c r="E704" s="103"/>
    </row>
    <row r="705" spans="1:5" x14ac:dyDescent="0.2">
      <c r="A705" s="102"/>
      <c r="B705" s="103"/>
      <c r="C705" s="103"/>
      <c r="D705" s="103"/>
      <c r="E705" s="103"/>
    </row>
    <row r="706" spans="1:5" x14ac:dyDescent="0.2">
      <c r="A706" s="102"/>
      <c r="B706" s="103"/>
      <c r="C706" s="103"/>
      <c r="D706" s="103"/>
      <c r="E706" s="103"/>
    </row>
    <row r="707" spans="1:5" x14ac:dyDescent="0.2">
      <c r="A707" s="102"/>
      <c r="B707" s="103"/>
      <c r="C707" s="103"/>
      <c r="D707" s="103"/>
      <c r="E707" s="103"/>
    </row>
    <row r="708" spans="1:5" x14ac:dyDescent="0.2">
      <c r="A708" s="102"/>
      <c r="B708" s="103"/>
      <c r="C708" s="103"/>
      <c r="D708" s="103"/>
      <c r="E708" s="103"/>
    </row>
    <row r="709" spans="1:5" x14ac:dyDescent="0.2">
      <c r="A709" s="102"/>
      <c r="B709" s="103"/>
      <c r="C709" s="103"/>
      <c r="D709" s="103"/>
      <c r="E709" s="103"/>
    </row>
    <row r="710" spans="1:5" x14ac:dyDescent="0.2">
      <c r="A710" s="102"/>
      <c r="B710" s="103"/>
      <c r="C710" s="103"/>
      <c r="D710" s="103"/>
      <c r="E710" s="103"/>
    </row>
    <row r="711" spans="1:5" x14ac:dyDescent="0.2">
      <c r="A711" s="102"/>
      <c r="B711" s="103"/>
      <c r="C711" s="103"/>
      <c r="D711" s="103"/>
      <c r="E711" s="103"/>
    </row>
    <row r="712" spans="1:5" x14ac:dyDescent="0.2">
      <c r="A712" s="102"/>
      <c r="B712" s="103"/>
      <c r="C712" s="103"/>
      <c r="D712" s="103"/>
      <c r="E712" s="103"/>
    </row>
    <row r="713" spans="1:5" x14ac:dyDescent="0.2">
      <c r="A713" s="102"/>
      <c r="B713" s="103"/>
      <c r="C713" s="103"/>
      <c r="D713" s="103"/>
      <c r="E713" s="103"/>
    </row>
    <row r="714" spans="1:5" x14ac:dyDescent="0.2">
      <c r="A714" s="102"/>
      <c r="B714" s="103"/>
      <c r="C714" s="103"/>
      <c r="D714" s="103"/>
      <c r="E714" s="103"/>
    </row>
    <row r="715" spans="1:5" x14ac:dyDescent="0.2">
      <c r="A715" s="102"/>
      <c r="B715" s="103"/>
      <c r="C715" s="103"/>
      <c r="D715" s="103"/>
      <c r="E715" s="103"/>
    </row>
    <row r="716" spans="1:5" x14ac:dyDescent="0.2">
      <c r="A716" s="102"/>
      <c r="B716" s="103"/>
      <c r="C716" s="103"/>
      <c r="D716" s="103"/>
      <c r="E716" s="103"/>
    </row>
    <row r="717" spans="1:5" x14ac:dyDescent="0.2">
      <c r="A717" s="102"/>
      <c r="B717" s="103"/>
      <c r="C717" s="103"/>
      <c r="D717" s="103"/>
      <c r="E717" s="103"/>
    </row>
    <row r="718" spans="1:5" x14ac:dyDescent="0.2">
      <c r="A718" s="102"/>
      <c r="B718" s="103"/>
      <c r="C718" s="103"/>
      <c r="D718" s="103"/>
      <c r="E718" s="103"/>
    </row>
    <row r="719" spans="1:5" x14ac:dyDescent="0.2">
      <c r="A719" s="102"/>
      <c r="B719" s="103"/>
      <c r="C719" s="103"/>
      <c r="D719" s="103"/>
      <c r="E719" s="103"/>
    </row>
    <row r="720" spans="1:5" x14ac:dyDescent="0.2">
      <c r="A720" s="102"/>
      <c r="B720" s="103"/>
      <c r="C720" s="103"/>
      <c r="D720" s="103"/>
      <c r="E720" s="103"/>
    </row>
    <row r="721" spans="1:5" x14ac:dyDescent="0.2">
      <c r="A721" s="102"/>
      <c r="B721" s="103"/>
      <c r="C721" s="103"/>
      <c r="D721" s="103"/>
      <c r="E721" s="103"/>
    </row>
    <row r="722" spans="1:5" x14ac:dyDescent="0.2">
      <c r="A722" s="102"/>
      <c r="B722" s="103"/>
      <c r="C722" s="103"/>
      <c r="D722" s="103"/>
      <c r="E722" s="103"/>
    </row>
    <row r="723" spans="1:5" x14ac:dyDescent="0.2">
      <c r="A723" s="102"/>
      <c r="B723" s="103"/>
      <c r="C723" s="103"/>
      <c r="D723" s="103"/>
      <c r="E723" s="103"/>
    </row>
    <row r="724" spans="1:5" x14ac:dyDescent="0.2">
      <c r="A724" s="102"/>
      <c r="B724" s="103"/>
      <c r="C724" s="103"/>
      <c r="D724" s="103"/>
      <c r="E724" s="103"/>
    </row>
    <row r="725" spans="1:5" x14ac:dyDescent="0.2">
      <c r="A725" s="102"/>
      <c r="B725" s="103"/>
      <c r="C725" s="103"/>
      <c r="D725" s="103"/>
      <c r="E725" s="103"/>
    </row>
    <row r="726" spans="1:5" x14ac:dyDescent="0.2">
      <c r="A726" s="102"/>
      <c r="B726" s="103"/>
      <c r="C726" s="103"/>
      <c r="D726" s="103"/>
      <c r="E726" s="103"/>
    </row>
    <row r="727" spans="1:5" x14ac:dyDescent="0.2">
      <c r="A727" s="102"/>
      <c r="B727" s="103"/>
      <c r="C727" s="103"/>
      <c r="D727" s="103"/>
      <c r="E727" s="103"/>
    </row>
    <row r="728" spans="1:5" x14ac:dyDescent="0.2">
      <c r="A728" s="102"/>
      <c r="B728" s="103"/>
      <c r="C728" s="103"/>
      <c r="D728" s="103"/>
      <c r="E728" s="103"/>
    </row>
    <row r="729" spans="1:5" x14ac:dyDescent="0.2">
      <c r="A729" s="102"/>
      <c r="B729" s="103"/>
      <c r="C729" s="103"/>
      <c r="D729" s="103"/>
      <c r="E729" s="103"/>
    </row>
    <row r="730" spans="1:5" x14ac:dyDescent="0.2">
      <c r="A730" s="102"/>
      <c r="B730" s="103"/>
      <c r="C730" s="103"/>
      <c r="D730" s="103"/>
      <c r="E730" s="103"/>
    </row>
    <row r="731" spans="1:5" x14ac:dyDescent="0.2">
      <c r="A731" s="102"/>
      <c r="B731" s="103"/>
      <c r="C731" s="103"/>
      <c r="D731" s="103"/>
      <c r="E731" s="103"/>
    </row>
    <row r="732" spans="1:5" x14ac:dyDescent="0.2">
      <c r="A732" s="102"/>
      <c r="B732" s="103"/>
      <c r="C732" s="103"/>
      <c r="D732" s="103"/>
      <c r="E732" s="103"/>
    </row>
    <row r="733" spans="1:5" x14ac:dyDescent="0.2">
      <c r="A733" s="102"/>
      <c r="B733" s="103"/>
      <c r="C733" s="103"/>
      <c r="D733" s="103"/>
      <c r="E733" s="103"/>
    </row>
    <row r="734" spans="1:5" x14ac:dyDescent="0.2">
      <c r="A734" s="102"/>
      <c r="B734" s="103"/>
      <c r="C734" s="103"/>
      <c r="D734" s="103"/>
      <c r="E734" s="103"/>
    </row>
    <row r="735" spans="1:5" x14ac:dyDescent="0.2">
      <c r="A735" s="102"/>
      <c r="B735" s="103"/>
      <c r="C735" s="103"/>
      <c r="D735" s="103"/>
      <c r="E735" s="103"/>
    </row>
    <row r="736" spans="1:5" x14ac:dyDescent="0.2">
      <c r="A736" s="102"/>
      <c r="B736" s="103"/>
      <c r="C736" s="103"/>
      <c r="D736" s="103"/>
      <c r="E736" s="103"/>
    </row>
    <row r="737" spans="1:5" x14ac:dyDescent="0.2">
      <c r="A737" s="102"/>
      <c r="B737" s="103"/>
      <c r="C737" s="103"/>
      <c r="D737" s="103"/>
      <c r="E737" s="103"/>
    </row>
    <row r="738" spans="1:5" x14ac:dyDescent="0.2">
      <c r="A738" s="102"/>
      <c r="B738" s="103"/>
      <c r="C738" s="103"/>
      <c r="D738" s="103"/>
      <c r="E738" s="103"/>
    </row>
    <row r="739" spans="1:5" x14ac:dyDescent="0.2">
      <c r="A739" s="102"/>
      <c r="B739" s="103"/>
      <c r="C739" s="103"/>
      <c r="D739" s="103"/>
      <c r="E739" s="103"/>
    </row>
    <row r="740" spans="1:5" x14ac:dyDescent="0.2">
      <c r="A740" s="102"/>
      <c r="B740" s="103"/>
      <c r="C740" s="103"/>
      <c r="D740" s="103"/>
      <c r="E740" s="103"/>
    </row>
    <row r="741" spans="1:5" x14ac:dyDescent="0.2">
      <c r="A741" s="102"/>
      <c r="B741" s="103"/>
      <c r="C741" s="103"/>
      <c r="D741" s="103"/>
      <c r="E741" s="103"/>
    </row>
    <row r="742" spans="1:5" x14ac:dyDescent="0.2">
      <c r="A742" s="102"/>
      <c r="B742" s="103"/>
      <c r="C742" s="103"/>
      <c r="D742" s="103"/>
      <c r="E742" s="103"/>
    </row>
    <row r="743" spans="1:5" x14ac:dyDescent="0.2">
      <c r="A743" s="102"/>
      <c r="B743" s="103"/>
      <c r="C743" s="103"/>
      <c r="D743" s="103"/>
      <c r="E743" s="103"/>
    </row>
    <row r="744" spans="1:5" x14ac:dyDescent="0.2">
      <c r="A744" s="102"/>
      <c r="B744" s="103"/>
      <c r="C744" s="103"/>
      <c r="D744" s="103"/>
      <c r="E744" s="103"/>
    </row>
    <row r="745" spans="1:5" x14ac:dyDescent="0.2">
      <c r="A745" s="102"/>
      <c r="B745" s="103"/>
      <c r="C745" s="103"/>
      <c r="D745" s="103"/>
      <c r="E745" s="103"/>
    </row>
    <row r="746" spans="1:5" x14ac:dyDescent="0.2">
      <c r="A746" s="102"/>
      <c r="B746" s="103"/>
      <c r="C746" s="103"/>
      <c r="D746" s="103"/>
      <c r="E746" s="103"/>
    </row>
    <row r="747" spans="1:5" x14ac:dyDescent="0.2">
      <c r="A747" s="102"/>
      <c r="B747" s="103"/>
      <c r="C747" s="103"/>
      <c r="D747" s="103"/>
      <c r="E747" s="103"/>
    </row>
    <row r="748" spans="1:5" x14ac:dyDescent="0.2">
      <c r="A748" s="102"/>
      <c r="B748" s="103"/>
      <c r="C748" s="103"/>
      <c r="D748" s="103"/>
      <c r="E748" s="103"/>
    </row>
    <row r="749" spans="1:5" x14ac:dyDescent="0.2">
      <c r="A749" s="102"/>
      <c r="B749" s="103"/>
      <c r="C749" s="103"/>
      <c r="D749" s="103"/>
      <c r="E749" s="103"/>
    </row>
    <row r="750" spans="1:5" x14ac:dyDescent="0.2">
      <c r="A750" s="102"/>
      <c r="B750" s="103"/>
      <c r="C750" s="103"/>
      <c r="D750" s="103"/>
      <c r="E750" s="103"/>
    </row>
    <row r="751" spans="1:5" x14ac:dyDescent="0.2">
      <c r="A751" s="102"/>
      <c r="B751" s="103"/>
      <c r="C751" s="103"/>
      <c r="D751" s="103"/>
      <c r="E751" s="103"/>
    </row>
    <row r="752" spans="1:5" x14ac:dyDescent="0.2">
      <c r="A752" s="102"/>
      <c r="B752" s="103"/>
      <c r="C752" s="103"/>
      <c r="D752" s="103"/>
      <c r="E752" s="103"/>
    </row>
    <row r="753" spans="1:5" x14ac:dyDescent="0.2">
      <c r="A753" s="102"/>
      <c r="B753" s="103"/>
      <c r="C753" s="103"/>
      <c r="D753" s="103"/>
      <c r="E753" s="103"/>
    </row>
    <row r="754" spans="1:5" x14ac:dyDescent="0.2">
      <c r="A754" s="102"/>
      <c r="B754" s="103"/>
      <c r="C754" s="103"/>
      <c r="D754" s="103"/>
      <c r="E754" s="103"/>
    </row>
    <row r="755" spans="1:5" x14ac:dyDescent="0.2">
      <c r="A755" s="102"/>
      <c r="B755" s="103"/>
      <c r="C755" s="103"/>
      <c r="D755" s="103"/>
      <c r="E755" s="103"/>
    </row>
    <row r="756" spans="1:5" x14ac:dyDescent="0.2">
      <c r="A756" s="102"/>
      <c r="B756" s="103"/>
      <c r="C756" s="103"/>
      <c r="D756" s="103"/>
      <c r="E756" s="103"/>
    </row>
    <row r="757" spans="1:5" x14ac:dyDescent="0.2">
      <c r="A757" s="102"/>
      <c r="B757" s="103"/>
      <c r="C757" s="103"/>
      <c r="D757" s="103"/>
      <c r="E757" s="103"/>
    </row>
    <row r="758" spans="1:5" x14ac:dyDescent="0.2">
      <c r="A758" s="102"/>
      <c r="B758" s="103"/>
      <c r="C758" s="103"/>
      <c r="D758" s="103"/>
      <c r="E758" s="103"/>
    </row>
    <row r="759" spans="1:5" x14ac:dyDescent="0.2">
      <c r="A759" s="102"/>
      <c r="B759" s="103"/>
      <c r="C759" s="103"/>
      <c r="D759" s="103"/>
      <c r="E759" s="103"/>
    </row>
    <row r="760" spans="1:5" x14ac:dyDescent="0.2">
      <c r="A760" s="102"/>
      <c r="B760" s="103"/>
      <c r="C760" s="103"/>
      <c r="D760" s="103"/>
      <c r="E760" s="103"/>
    </row>
    <row r="761" spans="1:5" x14ac:dyDescent="0.2">
      <c r="A761" s="102"/>
      <c r="B761" s="103"/>
      <c r="C761" s="103"/>
      <c r="D761" s="103"/>
      <c r="E761" s="103"/>
    </row>
    <row r="762" spans="1:5" x14ac:dyDescent="0.2">
      <c r="A762" s="102"/>
      <c r="B762" s="103"/>
      <c r="C762" s="103"/>
      <c r="D762" s="103"/>
      <c r="E762" s="103"/>
    </row>
    <row r="763" spans="1:5" x14ac:dyDescent="0.2">
      <c r="A763" s="102"/>
      <c r="B763" s="103"/>
      <c r="C763" s="103"/>
      <c r="D763" s="103"/>
      <c r="E763" s="103"/>
    </row>
    <row r="764" spans="1:5" x14ac:dyDescent="0.2">
      <c r="A764" s="102"/>
      <c r="B764" s="103"/>
      <c r="C764" s="103"/>
      <c r="D764" s="103"/>
      <c r="E764" s="103"/>
    </row>
    <row r="765" spans="1:5" x14ac:dyDescent="0.2">
      <c r="A765" s="102"/>
      <c r="B765" s="103"/>
      <c r="C765" s="103"/>
      <c r="D765" s="103"/>
      <c r="E765" s="103"/>
    </row>
    <row r="766" spans="1:5" x14ac:dyDescent="0.2">
      <c r="A766" s="102"/>
      <c r="B766" s="103"/>
      <c r="C766" s="103"/>
      <c r="D766" s="103"/>
      <c r="E766" s="103"/>
    </row>
    <row r="767" spans="1:5" x14ac:dyDescent="0.2">
      <c r="A767" s="102"/>
      <c r="B767" s="103"/>
      <c r="C767" s="103"/>
      <c r="D767" s="103"/>
      <c r="E767" s="103"/>
    </row>
    <row r="768" spans="1:5" x14ac:dyDescent="0.2">
      <c r="A768" s="102"/>
      <c r="B768" s="103"/>
      <c r="C768" s="103"/>
      <c r="D768" s="103"/>
      <c r="E768" s="103"/>
    </row>
    <row r="769" spans="1:5" x14ac:dyDescent="0.2">
      <c r="A769" s="102"/>
      <c r="B769" s="103"/>
      <c r="C769" s="103"/>
      <c r="D769" s="103"/>
      <c r="E769" s="103"/>
    </row>
    <row r="770" spans="1:5" x14ac:dyDescent="0.2">
      <c r="A770" s="102"/>
      <c r="B770" s="103"/>
      <c r="C770" s="103"/>
      <c r="D770" s="103"/>
      <c r="E770" s="103"/>
    </row>
    <row r="771" spans="1:5" x14ac:dyDescent="0.2">
      <c r="A771" s="102"/>
      <c r="B771" s="103"/>
      <c r="C771" s="103"/>
      <c r="D771" s="103"/>
      <c r="E771" s="103"/>
    </row>
    <row r="772" spans="1:5" x14ac:dyDescent="0.2">
      <c r="A772" s="102"/>
      <c r="B772" s="103"/>
      <c r="C772" s="103"/>
      <c r="D772" s="103"/>
      <c r="E772" s="103"/>
    </row>
    <row r="773" spans="1:5" x14ac:dyDescent="0.2">
      <c r="A773" s="102"/>
      <c r="B773" s="103"/>
      <c r="C773" s="103"/>
      <c r="D773" s="103"/>
      <c r="E773" s="103"/>
    </row>
    <row r="774" spans="1:5" x14ac:dyDescent="0.2">
      <c r="A774" s="102"/>
      <c r="B774" s="103"/>
      <c r="C774" s="103"/>
      <c r="D774" s="103"/>
      <c r="E774" s="103"/>
    </row>
    <row r="775" spans="1:5" x14ac:dyDescent="0.2">
      <c r="A775" s="102"/>
      <c r="B775" s="103"/>
      <c r="C775" s="103"/>
      <c r="D775" s="103"/>
      <c r="E775" s="103"/>
    </row>
    <row r="776" spans="1:5" x14ac:dyDescent="0.2">
      <c r="A776" s="102"/>
      <c r="B776" s="103"/>
      <c r="C776" s="103"/>
      <c r="D776" s="103"/>
      <c r="E776" s="103"/>
    </row>
    <row r="777" spans="1:5" x14ac:dyDescent="0.2">
      <c r="A777" s="102"/>
      <c r="B777" s="103"/>
      <c r="C777" s="103"/>
      <c r="D777" s="103"/>
      <c r="E777" s="103"/>
    </row>
    <row r="778" spans="1:5" x14ac:dyDescent="0.2">
      <c r="A778" s="102"/>
      <c r="B778" s="103"/>
      <c r="C778" s="103"/>
      <c r="D778" s="103"/>
      <c r="E778" s="103"/>
    </row>
    <row r="779" spans="1:5" x14ac:dyDescent="0.2">
      <c r="A779" s="102"/>
      <c r="B779" s="103"/>
      <c r="C779" s="103"/>
      <c r="D779" s="103"/>
      <c r="E779" s="103"/>
    </row>
    <row r="780" spans="1:5" x14ac:dyDescent="0.2">
      <c r="A780" s="102"/>
      <c r="B780" s="103"/>
      <c r="C780" s="103"/>
      <c r="D780" s="103"/>
      <c r="E780" s="103"/>
    </row>
    <row r="781" spans="1:5" x14ac:dyDescent="0.2">
      <c r="A781" s="102"/>
      <c r="B781" s="103"/>
      <c r="C781" s="103"/>
      <c r="D781" s="103"/>
      <c r="E781" s="103"/>
    </row>
    <row r="782" spans="1:5" x14ac:dyDescent="0.2">
      <c r="A782" s="102"/>
      <c r="B782" s="103"/>
      <c r="C782" s="103"/>
      <c r="D782" s="103"/>
      <c r="E782" s="103"/>
    </row>
    <row r="783" spans="1:5" x14ac:dyDescent="0.2">
      <c r="A783" s="102"/>
      <c r="B783" s="103"/>
      <c r="C783" s="103"/>
      <c r="D783" s="103"/>
      <c r="E783" s="103"/>
    </row>
    <row r="784" spans="1:5" x14ac:dyDescent="0.2">
      <c r="A784" s="102"/>
      <c r="B784" s="103"/>
      <c r="C784" s="103"/>
      <c r="D784" s="103"/>
      <c r="E784" s="103"/>
    </row>
    <row r="785" spans="1:5" x14ac:dyDescent="0.2">
      <c r="A785" s="102"/>
      <c r="B785" s="103"/>
      <c r="C785" s="103"/>
      <c r="D785" s="103"/>
      <c r="E785" s="103"/>
    </row>
    <row r="786" spans="1:5" x14ac:dyDescent="0.2">
      <c r="A786" s="102"/>
      <c r="B786" s="103"/>
      <c r="C786" s="103"/>
      <c r="D786" s="103"/>
      <c r="E786" s="103"/>
    </row>
    <row r="787" spans="1:5" x14ac:dyDescent="0.2">
      <c r="A787" s="102"/>
      <c r="B787" s="103"/>
      <c r="C787" s="103"/>
      <c r="D787" s="103"/>
      <c r="E787" s="103"/>
    </row>
    <row r="788" spans="1:5" x14ac:dyDescent="0.2">
      <c r="A788" s="102"/>
      <c r="B788" s="103"/>
      <c r="C788" s="103"/>
      <c r="D788" s="103"/>
      <c r="E788" s="103"/>
    </row>
    <row r="789" spans="1:5" x14ac:dyDescent="0.2">
      <c r="A789" s="102"/>
      <c r="B789" s="103"/>
      <c r="C789" s="103"/>
      <c r="D789" s="103"/>
      <c r="E789" s="103"/>
    </row>
    <row r="790" spans="1:5" x14ac:dyDescent="0.2">
      <c r="A790" s="102"/>
      <c r="B790" s="103"/>
      <c r="C790" s="103"/>
      <c r="D790" s="103"/>
      <c r="E790" s="103"/>
    </row>
    <row r="791" spans="1:5" x14ac:dyDescent="0.2">
      <c r="A791" s="102"/>
      <c r="B791" s="103"/>
      <c r="C791" s="103"/>
      <c r="D791" s="103"/>
      <c r="E791" s="103"/>
    </row>
    <row r="792" spans="1:5" x14ac:dyDescent="0.2">
      <c r="A792" s="102"/>
      <c r="B792" s="103"/>
      <c r="C792" s="103"/>
      <c r="D792" s="103"/>
      <c r="E792" s="103"/>
    </row>
    <row r="793" spans="1:5" x14ac:dyDescent="0.2">
      <c r="A793" s="102"/>
      <c r="B793" s="103"/>
      <c r="C793" s="103"/>
      <c r="D793" s="103"/>
      <c r="E793" s="103"/>
    </row>
    <row r="794" spans="1:5" x14ac:dyDescent="0.2">
      <c r="A794" s="102"/>
      <c r="B794" s="103"/>
      <c r="C794" s="103"/>
      <c r="D794" s="103"/>
      <c r="E794" s="103"/>
    </row>
    <row r="795" spans="1:5" x14ac:dyDescent="0.2">
      <c r="A795" s="102"/>
      <c r="B795" s="103"/>
      <c r="C795" s="103"/>
      <c r="D795" s="103"/>
      <c r="E795" s="103"/>
    </row>
    <row r="796" spans="1:5" x14ac:dyDescent="0.2">
      <c r="A796" s="102"/>
      <c r="B796" s="103"/>
      <c r="C796" s="103"/>
      <c r="D796" s="103"/>
      <c r="E796" s="103"/>
    </row>
    <row r="797" spans="1:5" x14ac:dyDescent="0.2">
      <c r="A797" s="102"/>
      <c r="B797" s="103"/>
      <c r="C797" s="103"/>
      <c r="D797" s="103"/>
      <c r="E797" s="103"/>
    </row>
    <row r="798" spans="1:5" x14ac:dyDescent="0.2">
      <c r="A798" s="102"/>
      <c r="B798" s="103"/>
      <c r="C798" s="103"/>
      <c r="D798" s="103"/>
      <c r="E798" s="103"/>
    </row>
    <row r="799" spans="1:5" x14ac:dyDescent="0.2">
      <c r="A799" s="102"/>
      <c r="B799" s="103"/>
      <c r="C799" s="103"/>
      <c r="D799" s="103"/>
      <c r="E799" s="103"/>
    </row>
    <row r="800" spans="1:5" x14ac:dyDescent="0.2">
      <c r="A800" s="102"/>
      <c r="B800" s="103"/>
      <c r="C800" s="103"/>
      <c r="D800" s="103"/>
      <c r="E800" s="103"/>
    </row>
    <row r="801" spans="1:5" x14ac:dyDescent="0.2">
      <c r="A801" s="102"/>
      <c r="B801" s="103"/>
      <c r="C801" s="103"/>
      <c r="D801" s="103"/>
      <c r="E801" s="103"/>
    </row>
    <row r="802" spans="1:5" x14ac:dyDescent="0.2">
      <c r="A802" s="102"/>
      <c r="B802" s="103"/>
      <c r="C802" s="103"/>
      <c r="D802" s="103"/>
      <c r="E802" s="103"/>
    </row>
    <row r="803" spans="1:5" x14ac:dyDescent="0.2">
      <c r="A803" s="102"/>
      <c r="B803" s="103"/>
      <c r="C803" s="103"/>
      <c r="D803" s="103"/>
      <c r="E803" s="103"/>
    </row>
    <row r="804" spans="1:5" x14ac:dyDescent="0.2">
      <c r="A804" s="102"/>
      <c r="B804" s="103"/>
      <c r="C804" s="103"/>
      <c r="D804" s="103"/>
      <c r="E804" s="103"/>
    </row>
    <row r="805" spans="1:5" x14ac:dyDescent="0.2">
      <c r="A805" s="102"/>
      <c r="B805" s="103"/>
      <c r="C805" s="103"/>
      <c r="D805" s="103"/>
      <c r="E805" s="103"/>
    </row>
    <row r="806" spans="1:5" x14ac:dyDescent="0.2">
      <c r="A806" s="102"/>
      <c r="B806" s="103"/>
      <c r="C806" s="103"/>
      <c r="D806" s="103"/>
      <c r="E806" s="103"/>
    </row>
    <row r="807" spans="1:5" x14ac:dyDescent="0.2">
      <c r="A807" s="102"/>
      <c r="B807" s="103"/>
      <c r="C807" s="103"/>
      <c r="D807" s="103"/>
      <c r="E807" s="103"/>
    </row>
    <row r="808" spans="1:5" x14ac:dyDescent="0.2">
      <c r="A808" s="102"/>
      <c r="B808" s="103"/>
      <c r="C808" s="103"/>
      <c r="D808" s="103"/>
      <c r="E808" s="103"/>
    </row>
    <row r="809" spans="1:5" x14ac:dyDescent="0.2">
      <c r="A809" s="102"/>
      <c r="B809" s="103"/>
      <c r="C809" s="103"/>
      <c r="D809" s="103"/>
      <c r="E809" s="103"/>
    </row>
    <row r="810" spans="1:5" x14ac:dyDescent="0.2">
      <c r="A810" s="102"/>
      <c r="B810" s="103"/>
      <c r="C810" s="103"/>
      <c r="D810" s="103"/>
      <c r="E810" s="103"/>
    </row>
    <row r="811" spans="1:5" x14ac:dyDescent="0.2">
      <c r="A811" s="102"/>
      <c r="B811" s="103"/>
      <c r="C811" s="103"/>
      <c r="D811" s="103"/>
      <c r="E811" s="103"/>
    </row>
    <row r="812" spans="1:5" x14ac:dyDescent="0.2">
      <c r="A812" s="102"/>
      <c r="B812" s="103"/>
      <c r="C812" s="103"/>
      <c r="D812" s="103"/>
      <c r="E812" s="103"/>
    </row>
    <row r="813" spans="1:5" x14ac:dyDescent="0.2">
      <c r="A813" s="102"/>
      <c r="B813" s="103"/>
      <c r="C813" s="103"/>
      <c r="D813" s="103"/>
      <c r="E813" s="103"/>
    </row>
    <row r="814" spans="1:5" x14ac:dyDescent="0.2">
      <c r="A814" s="102"/>
      <c r="B814" s="103"/>
      <c r="C814" s="103"/>
      <c r="D814" s="103"/>
      <c r="E814" s="103"/>
    </row>
    <row r="815" spans="1:5" x14ac:dyDescent="0.2">
      <c r="A815" s="102"/>
      <c r="B815" s="103"/>
      <c r="C815" s="103"/>
      <c r="D815" s="103"/>
      <c r="E815" s="103"/>
    </row>
    <row r="816" spans="1:5" x14ac:dyDescent="0.2">
      <c r="A816" s="102"/>
      <c r="B816" s="103"/>
      <c r="C816" s="103"/>
      <c r="D816" s="103"/>
      <c r="E816" s="103"/>
    </row>
    <row r="817" spans="1:5" x14ac:dyDescent="0.2">
      <c r="A817" s="102"/>
      <c r="B817" s="103"/>
      <c r="C817" s="103"/>
      <c r="D817" s="103"/>
      <c r="E817" s="103"/>
    </row>
    <row r="818" spans="1:5" x14ac:dyDescent="0.2">
      <c r="A818" s="102"/>
      <c r="B818" s="103"/>
      <c r="C818" s="103"/>
      <c r="D818" s="103"/>
      <c r="E818" s="103"/>
    </row>
    <row r="819" spans="1:5" x14ac:dyDescent="0.2">
      <c r="A819" s="102"/>
      <c r="B819" s="103"/>
      <c r="C819" s="103"/>
      <c r="D819" s="103"/>
      <c r="E819" s="103"/>
    </row>
    <row r="820" spans="1:5" x14ac:dyDescent="0.2">
      <c r="A820" s="102"/>
      <c r="B820" s="103"/>
      <c r="C820" s="103"/>
      <c r="D820" s="103"/>
      <c r="E820" s="103"/>
    </row>
    <row r="821" spans="1:5" x14ac:dyDescent="0.2">
      <c r="A821" s="102"/>
      <c r="B821" s="103"/>
      <c r="C821" s="103"/>
      <c r="D821" s="103"/>
      <c r="E821" s="103"/>
    </row>
    <row r="822" spans="1:5" x14ac:dyDescent="0.2">
      <c r="A822" s="102"/>
      <c r="B822" s="103"/>
      <c r="C822" s="103"/>
      <c r="D822" s="103"/>
      <c r="E822" s="103"/>
    </row>
    <row r="823" spans="1:5" x14ac:dyDescent="0.2">
      <c r="A823" s="102"/>
      <c r="B823" s="103"/>
      <c r="C823" s="103"/>
      <c r="D823" s="103"/>
      <c r="E823" s="103"/>
    </row>
    <row r="824" spans="1:5" x14ac:dyDescent="0.2">
      <c r="A824" s="102"/>
      <c r="B824" s="103"/>
      <c r="C824" s="103"/>
      <c r="D824" s="103"/>
      <c r="E824" s="103"/>
    </row>
    <row r="825" spans="1:5" x14ac:dyDescent="0.2">
      <c r="A825" s="102"/>
      <c r="B825" s="103"/>
      <c r="C825" s="103"/>
      <c r="D825" s="103"/>
      <c r="E825" s="103"/>
    </row>
    <row r="826" spans="1:5" x14ac:dyDescent="0.2">
      <c r="A826" s="102"/>
      <c r="B826" s="103"/>
      <c r="C826" s="103"/>
      <c r="D826" s="103"/>
      <c r="E826" s="103"/>
    </row>
    <row r="827" spans="1:5" x14ac:dyDescent="0.2">
      <c r="A827" s="102"/>
      <c r="B827" s="103"/>
      <c r="C827" s="103"/>
      <c r="D827" s="103"/>
      <c r="E827" s="103"/>
    </row>
    <row r="828" spans="1:5" x14ac:dyDescent="0.2">
      <c r="A828" s="102"/>
      <c r="B828" s="103"/>
      <c r="C828" s="103"/>
      <c r="D828" s="103"/>
      <c r="E828" s="103"/>
    </row>
    <row r="829" spans="1:5" x14ac:dyDescent="0.2">
      <c r="A829" s="102"/>
      <c r="B829" s="103"/>
      <c r="C829" s="103"/>
      <c r="D829" s="103"/>
      <c r="E829" s="103"/>
    </row>
    <row r="830" spans="1:5" x14ac:dyDescent="0.2">
      <c r="A830" s="102"/>
      <c r="B830" s="103"/>
      <c r="C830" s="103"/>
      <c r="D830" s="103"/>
      <c r="E830" s="103"/>
    </row>
    <row r="831" spans="1:5" x14ac:dyDescent="0.2">
      <c r="A831" s="102"/>
      <c r="B831" s="103"/>
      <c r="C831" s="103"/>
      <c r="D831" s="103"/>
      <c r="E831" s="103"/>
    </row>
    <row r="832" spans="1:5" x14ac:dyDescent="0.2">
      <c r="A832" s="102"/>
      <c r="B832" s="103"/>
      <c r="C832" s="103"/>
      <c r="D832" s="103"/>
      <c r="E832" s="103"/>
    </row>
    <row r="833" spans="1:5" x14ac:dyDescent="0.2">
      <c r="A833" s="102"/>
      <c r="B833" s="103"/>
      <c r="C833" s="103"/>
      <c r="D833" s="103"/>
      <c r="E833" s="103"/>
    </row>
    <row r="834" spans="1:5" x14ac:dyDescent="0.2">
      <c r="A834" s="102"/>
      <c r="B834" s="103"/>
      <c r="C834" s="103"/>
      <c r="D834" s="103"/>
      <c r="E834" s="103"/>
    </row>
    <row r="835" spans="1:5" x14ac:dyDescent="0.2">
      <c r="A835" s="102"/>
      <c r="B835" s="103"/>
      <c r="C835" s="103"/>
      <c r="D835" s="103"/>
      <c r="E835" s="103"/>
    </row>
    <row r="836" spans="1:5" x14ac:dyDescent="0.2">
      <c r="A836" s="102"/>
      <c r="B836" s="103"/>
      <c r="C836" s="103"/>
      <c r="D836" s="103"/>
      <c r="E836" s="103"/>
    </row>
    <row r="837" spans="1:5" x14ac:dyDescent="0.2">
      <c r="A837" s="102"/>
      <c r="B837" s="103"/>
      <c r="C837" s="103"/>
      <c r="D837" s="103"/>
      <c r="E837" s="103"/>
    </row>
    <row r="838" spans="1:5" x14ac:dyDescent="0.2">
      <c r="A838" s="102"/>
      <c r="B838" s="103"/>
      <c r="C838" s="103"/>
      <c r="D838" s="103"/>
      <c r="E838" s="103"/>
    </row>
    <row r="839" spans="1:5" x14ac:dyDescent="0.2">
      <c r="A839" s="102"/>
      <c r="B839" s="103"/>
      <c r="C839" s="103"/>
      <c r="D839" s="103"/>
      <c r="E839" s="103"/>
    </row>
    <row r="840" spans="1:5" x14ac:dyDescent="0.2">
      <c r="A840" s="102"/>
      <c r="B840" s="103"/>
      <c r="C840" s="103"/>
      <c r="D840" s="103"/>
      <c r="E840" s="103"/>
    </row>
    <row r="841" spans="1:5" x14ac:dyDescent="0.2">
      <c r="A841" s="102"/>
      <c r="B841" s="103"/>
      <c r="C841" s="103"/>
      <c r="D841" s="103"/>
      <c r="E841" s="103"/>
    </row>
    <row r="842" spans="1:5" x14ac:dyDescent="0.2">
      <c r="A842" s="102"/>
      <c r="B842" s="103"/>
      <c r="C842" s="103"/>
      <c r="D842" s="103"/>
      <c r="E842" s="103"/>
    </row>
    <row r="843" spans="1:5" x14ac:dyDescent="0.2">
      <c r="A843" s="102"/>
      <c r="B843" s="103"/>
      <c r="C843" s="103"/>
      <c r="D843" s="103"/>
      <c r="E843" s="103"/>
    </row>
    <row r="844" spans="1:5" x14ac:dyDescent="0.2">
      <c r="A844" s="102"/>
      <c r="B844" s="103"/>
      <c r="C844" s="103"/>
      <c r="D844" s="103"/>
      <c r="E844" s="103"/>
    </row>
    <row r="845" spans="1:5" x14ac:dyDescent="0.2">
      <c r="A845" s="102"/>
      <c r="B845" s="103"/>
      <c r="C845" s="103"/>
      <c r="D845" s="103"/>
      <c r="E845" s="103"/>
    </row>
    <row r="846" spans="1:5" x14ac:dyDescent="0.2">
      <c r="A846" s="102"/>
      <c r="B846" s="103"/>
      <c r="C846" s="103"/>
      <c r="D846" s="103"/>
      <c r="E846" s="103"/>
    </row>
    <row r="847" spans="1:5" x14ac:dyDescent="0.2">
      <c r="A847" s="102"/>
      <c r="B847" s="103"/>
      <c r="C847" s="103"/>
      <c r="D847" s="103"/>
      <c r="E847" s="103"/>
    </row>
    <row r="848" spans="1:5" x14ac:dyDescent="0.2">
      <c r="A848" s="102"/>
      <c r="B848" s="103"/>
      <c r="C848" s="103"/>
      <c r="D848" s="103"/>
      <c r="E848" s="103"/>
    </row>
    <row r="849" spans="1:5" x14ac:dyDescent="0.2">
      <c r="A849" s="102"/>
      <c r="B849" s="103"/>
      <c r="C849" s="103"/>
      <c r="D849" s="103"/>
      <c r="E849" s="103"/>
    </row>
    <row r="850" spans="1:5" x14ac:dyDescent="0.2">
      <c r="A850" s="102"/>
      <c r="B850" s="103"/>
      <c r="C850" s="103"/>
      <c r="D850" s="103"/>
      <c r="E850" s="103"/>
    </row>
    <row r="851" spans="1:5" x14ac:dyDescent="0.2">
      <c r="A851" s="102"/>
      <c r="B851" s="103"/>
      <c r="C851" s="103"/>
      <c r="D851" s="103"/>
      <c r="E851" s="103"/>
    </row>
    <row r="852" spans="1:5" x14ac:dyDescent="0.2">
      <c r="A852" s="102"/>
      <c r="B852" s="103"/>
      <c r="C852" s="103"/>
      <c r="D852" s="103"/>
      <c r="E852" s="103"/>
    </row>
    <row r="853" spans="1:5" x14ac:dyDescent="0.2">
      <c r="A853" s="102"/>
      <c r="B853" s="103"/>
      <c r="C853" s="103"/>
      <c r="D853" s="103"/>
      <c r="E853" s="103"/>
    </row>
    <row r="854" spans="1:5" x14ac:dyDescent="0.2">
      <c r="A854" s="102"/>
      <c r="B854" s="103"/>
      <c r="C854" s="103"/>
      <c r="D854" s="103"/>
      <c r="E854" s="103"/>
    </row>
    <row r="855" spans="1:5" x14ac:dyDescent="0.2">
      <c r="A855" s="102"/>
      <c r="B855" s="103"/>
      <c r="C855" s="103"/>
      <c r="D855" s="103"/>
      <c r="E855" s="103"/>
    </row>
    <row r="856" spans="1:5" x14ac:dyDescent="0.2">
      <c r="A856" s="102"/>
      <c r="B856" s="103"/>
      <c r="C856" s="103"/>
      <c r="D856" s="103"/>
      <c r="E856" s="103"/>
    </row>
    <row r="857" spans="1:5" x14ac:dyDescent="0.2">
      <c r="A857" s="102"/>
      <c r="B857" s="103"/>
      <c r="C857" s="103"/>
      <c r="D857" s="103"/>
      <c r="E857" s="103"/>
    </row>
    <row r="858" spans="1:5" x14ac:dyDescent="0.2">
      <c r="A858" s="102"/>
      <c r="B858" s="103"/>
      <c r="C858" s="103"/>
      <c r="D858" s="103"/>
      <c r="E858" s="103"/>
    </row>
    <row r="859" spans="1:5" x14ac:dyDescent="0.2">
      <c r="A859" s="102"/>
      <c r="B859" s="103"/>
      <c r="C859" s="103"/>
      <c r="D859" s="103"/>
      <c r="E859" s="103"/>
    </row>
    <row r="860" spans="1:5" x14ac:dyDescent="0.2">
      <c r="A860" s="102"/>
      <c r="B860" s="103"/>
      <c r="C860" s="103"/>
      <c r="D860" s="103"/>
      <c r="E860" s="103"/>
    </row>
    <row r="861" spans="1:5" x14ac:dyDescent="0.2">
      <c r="A861" s="102"/>
      <c r="B861" s="103"/>
      <c r="C861" s="103"/>
      <c r="D861" s="103"/>
      <c r="E861" s="103"/>
    </row>
    <row r="862" spans="1:5" x14ac:dyDescent="0.2">
      <c r="A862" s="102"/>
      <c r="B862" s="103"/>
      <c r="C862" s="103"/>
      <c r="D862" s="103"/>
      <c r="E862" s="103"/>
    </row>
    <row r="863" spans="1:5" x14ac:dyDescent="0.2">
      <c r="A863" s="102"/>
      <c r="B863" s="103"/>
      <c r="C863" s="103"/>
      <c r="D863" s="103"/>
      <c r="E863" s="103"/>
    </row>
    <row r="864" spans="1:5" x14ac:dyDescent="0.2">
      <c r="A864" s="102"/>
      <c r="B864" s="103"/>
      <c r="C864" s="103"/>
      <c r="D864" s="103"/>
      <c r="E864" s="103"/>
    </row>
    <row r="865" spans="1:5" x14ac:dyDescent="0.2">
      <c r="A865" s="102"/>
      <c r="B865" s="103"/>
      <c r="C865" s="103"/>
      <c r="D865" s="103"/>
      <c r="E865" s="103"/>
    </row>
    <row r="866" spans="1:5" x14ac:dyDescent="0.2">
      <c r="A866" s="102"/>
      <c r="B866" s="103"/>
      <c r="C866" s="103"/>
      <c r="D866" s="103"/>
      <c r="E866" s="103"/>
    </row>
    <row r="867" spans="1:5" x14ac:dyDescent="0.2">
      <c r="A867" s="102"/>
      <c r="B867" s="103"/>
      <c r="C867" s="103"/>
      <c r="D867" s="103"/>
      <c r="E867" s="103"/>
    </row>
    <row r="868" spans="1:5" x14ac:dyDescent="0.2">
      <c r="A868" s="102"/>
      <c r="B868" s="103"/>
      <c r="C868" s="103"/>
      <c r="D868" s="103"/>
      <c r="E868" s="103"/>
    </row>
    <row r="869" spans="1:5" x14ac:dyDescent="0.2">
      <c r="A869" s="102"/>
      <c r="B869" s="103"/>
      <c r="C869" s="103"/>
      <c r="D869" s="103"/>
      <c r="E869" s="103"/>
    </row>
    <row r="870" spans="1:5" x14ac:dyDescent="0.2">
      <c r="A870" s="102"/>
      <c r="B870" s="103"/>
      <c r="C870" s="103"/>
      <c r="D870" s="103"/>
      <c r="E870" s="103"/>
    </row>
    <row r="871" spans="1:5" x14ac:dyDescent="0.2">
      <c r="A871" s="102"/>
      <c r="B871" s="103"/>
      <c r="C871" s="103"/>
      <c r="D871" s="103"/>
      <c r="E871" s="103"/>
    </row>
    <row r="872" spans="1:5" x14ac:dyDescent="0.2">
      <c r="A872" s="102"/>
      <c r="B872" s="103"/>
      <c r="C872" s="103"/>
      <c r="D872" s="103"/>
      <c r="E872" s="103"/>
    </row>
    <row r="873" spans="1:5" x14ac:dyDescent="0.2">
      <c r="A873" s="102"/>
      <c r="B873" s="103"/>
      <c r="C873" s="103"/>
      <c r="D873" s="103"/>
      <c r="E873" s="103"/>
    </row>
    <row r="874" spans="1:5" x14ac:dyDescent="0.2">
      <c r="A874" s="102"/>
      <c r="B874" s="103"/>
      <c r="C874" s="103"/>
      <c r="D874" s="103"/>
      <c r="E874" s="103"/>
    </row>
    <row r="875" spans="1:5" x14ac:dyDescent="0.2">
      <c r="A875" s="102"/>
      <c r="B875" s="103"/>
      <c r="C875" s="103"/>
      <c r="D875" s="103"/>
      <c r="E875" s="103"/>
    </row>
    <row r="876" spans="1:5" x14ac:dyDescent="0.2">
      <c r="A876" s="102"/>
      <c r="B876" s="103"/>
      <c r="C876" s="103"/>
      <c r="D876" s="103"/>
      <c r="E876" s="103"/>
    </row>
    <row r="877" spans="1:5" x14ac:dyDescent="0.2">
      <c r="A877" s="102"/>
      <c r="B877" s="103"/>
      <c r="C877" s="103"/>
      <c r="D877" s="103"/>
      <c r="E877" s="103"/>
    </row>
    <row r="878" spans="1:5" x14ac:dyDescent="0.2">
      <c r="A878" s="102"/>
      <c r="B878" s="103"/>
      <c r="C878" s="103"/>
      <c r="D878" s="103"/>
      <c r="E878" s="103"/>
    </row>
    <row r="879" spans="1:5" x14ac:dyDescent="0.2">
      <c r="A879" s="102"/>
      <c r="B879" s="103"/>
      <c r="C879" s="103"/>
      <c r="D879" s="103"/>
      <c r="E879" s="103"/>
    </row>
    <row r="880" spans="1:5" x14ac:dyDescent="0.2">
      <c r="A880" s="102"/>
      <c r="B880" s="103"/>
      <c r="C880" s="103"/>
      <c r="D880" s="103"/>
      <c r="E880" s="103"/>
    </row>
    <row r="881" spans="1:5" x14ac:dyDescent="0.2">
      <c r="A881" s="102"/>
      <c r="B881" s="103"/>
      <c r="C881" s="103"/>
      <c r="D881" s="103"/>
      <c r="E881" s="103"/>
    </row>
    <row r="882" spans="1:5" x14ac:dyDescent="0.2">
      <c r="A882" s="102"/>
      <c r="B882" s="103"/>
      <c r="C882" s="103"/>
      <c r="D882" s="103"/>
      <c r="E882" s="103"/>
    </row>
    <row r="883" spans="1:5" x14ac:dyDescent="0.2">
      <c r="A883" s="102"/>
      <c r="B883" s="103"/>
      <c r="C883" s="103"/>
      <c r="D883" s="103"/>
      <c r="E883" s="103"/>
    </row>
    <row r="884" spans="1:5" x14ac:dyDescent="0.2">
      <c r="A884" s="102"/>
      <c r="B884" s="103"/>
      <c r="C884" s="103"/>
      <c r="D884" s="103"/>
      <c r="E884" s="103"/>
    </row>
    <row r="885" spans="1:5" x14ac:dyDescent="0.2">
      <c r="A885" s="102"/>
      <c r="B885" s="103"/>
      <c r="C885" s="103"/>
      <c r="D885" s="103"/>
      <c r="E885" s="103"/>
    </row>
    <row r="886" spans="1:5" x14ac:dyDescent="0.2">
      <c r="A886" s="102"/>
      <c r="B886" s="103"/>
      <c r="C886" s="103"/>
      <c r="D886" s="103"/>
      <c r="E886" s="103"/>
    </row>
    <row r="887" spans="1:5" x14ac:dyDescent="0.2">
      <c r="A887" s="102"/>
      <c r="B887" s="103"/>
      <c r="C887" s="103"/>
      <c r="D887" s="103"/>
      <c r="E887" s="103"/>
    </row>
    <row r="888" spans="1:5" x14ac:dyDescent="0.2">
      <c r="A888" s="102"/>
      <c r="B888" s="103"/>
      <c r="C888" s="103"/>
      <c r="D888" s="103"/>
      <c r="E888" s="103"/>
    </row>
    <row r="889" spans="1:5" x14ac:dyDescent="0.2">
      <c r="A889" s="102"/>
      <c r="B889" s="103"/>
      <c r="C889" s="103"/>
      <c r="D889" s="103"/>
      <c r="E889" s="103"/>
    </row>
    <row r="890" spans="1:5" x14ac:dyDescent="0.2">
      <c r="A890" s="102"/>
      <c r="B890" s="103"/>
      <c r="C890" s="103"/>
      <c r="D890" s="103"/>
      <c r="E890" s="103"/>
    </row>
    <row r="891" spans="1:5" x14ac:dyDescent="0.2">
      <c r="A891" s="102"/>
      <c r="B891" s="103"/>
      <c r="C891" s="103"/>
      <c r="D891" s="103"/>
      <c r="E891" s="103"/>
    </row>
    <row r="892" spans="1:5" x14ac:dyDescent="0.2">
      <c r="A892" s="102"/>
      <c r="B892" s="103"/>
      <c r="C892" s="103"/>
      <c r="D892" s="103"/>
      <c r="E892" s="103"/>
    </row>
    <row r="893" spans="1:5" x14ac:dyDescent="0.2">
      <c r="A893" s="102"/>
      <c r="B893" s="103"/>
      <c r="C893" s="103"/>
      <c r="D893" s="103"/>
      <c r="E893" s="103"/>
    </row>
    <row r="894" spans="1:5" x14ac:dyDescent="0.2">
      <c r="A894" s="102"/>
      <c r="B894" s="103"/>
      <c r="C894" s="103"/>
      <c r="D894" s="103"/>
      <c r="E894" s="103"/>
    </row>
    <row r="895" spans="1:5" x14ac:dyDescent="0.2">
      <c r="A895" s="102"/>
      <c r="B895" s="103"/>
      <c r="C895" s="103"/>
      <c r="D895" s="103"/>
      <c r="E895" s="103"/>
    </row>
    <row r="896" spans="1:5" x14ac:dyDescent="0.2">
      <c r="A896" s="102"/>
      <c r="B896" s="103"/>
      <c r="C896" s="103"/>
      <c r="D896" s="103"/>
      <c r="E896" s="103"/>
    </row>
    <row r="897" spans="1:5" x14ac:dyDescent="0.2">
      <c r="A897" s="102"/>
      <c r="B897" s="103"/>
      <c r="C897" s="103"/>
      <c r="D897" s="103"/>
      <c r="E897" s="103"/>
    </row>
    <row r="898" spans="1:5" x14ac:dyDescent="0.2">
      <c r="A898" s="102"/>
      <c r="B898" s="103"/>
      <c r="C898" s="103"/>
      <c r="D898" s="103"/>
      <c r="E898" s="103"/>
    </row>
    <row r="899" spans="1:5" x14ac:dyDescent="0.2">
      <c r="A899" s="102"/>
      <c r="B899" s="103"/>
      <c r="C899" s="103"/>
      <c r="D899" s="103"/>
      <c r="E899" s="103"/>
    </row>
    <row r="900" spans="1:5" x14ac:dyDescent="0.2">
      <c r="A900" s="102"/>
      <c r="B900" s="103"/>
      <c r="C900" s="103"/>
      <c r="D900" s="103"/>
      <c r="E900" s="103"/>
    </row>
    <row r="901" spans="1:5" x14ac:dyDescent="0.2">
      <c r="A901" s="102"/>
      <c r="B901" s="103"/>
      <c r="C901" s="103"/>
      <c r="D901" s="103"/>
      <c r="E901" s="103"/>
    </row>
    <row r="902" spans="1:5" x14ac:dyDescent="0.2">
      <c r="A902" s="102"/>
      <c r="B902" s="103"/>
      <c r="C902" s="103"/>
      <c r="D902" s="103"/>
      <c r="E902" s="103"/>
    </row>
    <row r="903" spans="1:5" x14ac:dyDescent="0.2">
      <c r="A903" s="102"/>
      <c r="B903" s="103"/>
      <c r="C903" s="103"/>
      <c r="D903" s="103"/>
      <c r="E903" s="103"/>
    </row>
    <row r="904" spans="1:5" x14ac:dyDescent="0.2">
      <c r="A904" s="102"/>
      <c r="B904" s="103"/>
      <c r="C904" s="103"/>
      <c r="D904" s="103"/>
      <c r="E904" s="103"/>
    </row>
    <row r="905" spans="1:5" x14ac:dyDescent="0.2">
      <c r="A905" s="102"/>
      <c r="B905" s="103"/>
      <c r="C905" s="103"/>
      <c r="D905" s="103"/>
      <c r="E905" s="103"/>
    </row>
    <row r="906" spans="1:5" x14ac:dyDescent="0.2">
      <c r="A906" s="102"/>
      <c r="B906" s="103"/>
      <c r="C906" s="103"/>
      <c r="D906" s="103"/>
      <c r="E906" s="103"/>
    </row>
    <row r="907" spans="1:5" x14ac:dyDescent="0.2">
      <c r="A907" s="102"/>
      <c r="B907" s="103"/>
      <c r="C907" s="103"/>
      <c r="D907" s="103"/>
      <c r="E907" s="103"/>
    </row>
    <row r="908" spans="1:5" x14ac:dyDescent="0.2">
      <c r="A908" s="102"/>
      <c r="B908" s="103"/>
      <c r="C908" s="103"/>
      <c r="D908" s="103"/>
      <c r="E908" s="103"/>
    </row>
    <row r="909" spans="1:5" x14ac:dyDescent="0.2">
      <c r="A909" s="102"/>
      <c r="B909" s="103"/>
      <c r="C909" s="103"/>
      <c r="D909" s="103"/>
      <c r="E909" s="103"/>
    </row>
    <row r="910" spans="1:5" x14ac:dyDescent="0.2">
      <c r="A910" s="102"/>
      <c r="B910" s="103"/>
      <c r="C910" s="103"/>
      <c r="D910" s="103"/>
      <c r="E910" s="103"/>
    </row>
    <row r="911" spans="1:5" x14ac:dyDescent="0.2">
      <c r="A911" s="102"/>
      <c r="B911" s="103"/>
      <c r="C911" s="103"/>
      <c r="D911" s="103"/>
      <c r="E911" s="103"/>
    </row>
    <row r="912" spans="1:5" x14ac:dyDescent="0.2">
      <c r="A912" s="102"/>
      <c r="B912" s="103"/>
      <c r="C912" s="103"/>
      <c r="D912" s="103"/>
      <c r="E912" s="103"/>
    </row>
    <row r="913" spans="1:5" x14ac:dyDescent="0.2">
      <c r="A913" s="102"/>
      <c r="B913" s="103"/>
      <c r="C913" s="103"/>
      <c r="D913" s="103"/>
      <c r="E913" s="103"/>
    </row>
    <row r="914" spans="1:5" x14ac:dyDescent="0.2">
      <c r="A914" s="102"/>
      <c r="B914" s="103"/>
      <c r="C914" s="103"/>
      <c r="D914" s="103"/>
      <c r="E914" s="103"/>
    </row>
    <row r="915" spans="1:5" x14ac:dyDescent="0.2">
      <c r="A915" s="102"/>
      <c r="B915" s="103"/>
      <c r="C915" s="103"/>
      <c r="D915" s="103"/>
      <c r="E915" s="103"/>
    </row>
    <row r="916" spans="1:5" x14ac:dyDescent="0.2">
      <c r="A916" s="102"/>
      <c r="B916" s="103"/>
      <c r="C916" s="103"/>
      <c r="D916" s="103"/>
      <c r="E916" s="103"/>
    </row>
    <row r="917" spans="1:5" x14ac:dyDescent="0.2">
      <c r="A917" s="102"/>
      <c r="B917" s="103"/>
      <c r="C917" s="103"/>
      <c r="D917" s="103"/>
      <c r="E917" s="103"/>
    </row>
    <row r="918" spans="1:5" x14ac:dyDescent="0.2">
      <c r="A918" s="102"/>
      <c r="B918" s="103"/>
      <c r="C918" s="103"/>
      <c r="D918" s="103"/>
      <c r="E918" s="103"/>
    </row>
    <row r="919" spans="1:5" x14ac:dyDescent="0.2">
      <c r="A919" s="102"/>
      <c r="B919" s="103"/>
      <c r="C919" s="103"/>
      <c r="D919" s="103"/>
      <c r="E919" s="103"/>
    </row>
    <row r="920" spans="1:5" x14ac:dyDescent="0.2">
      <c r="A920" s="102"/>
      <c r="B920" s="103"/>
      <c r="C920" s="103"/>
      <c r="D920" s="103"/>
      <c r="E920" s="103"/>
    </row>
    <row r="921" spans="1:5" x14ac:dyDescent="0.2">
      <c r="A921" s="102"/>
      <c r="B921" s="103"/>
      <c r="C921" s="103"/>
      <c r="D921" s="103"/>
      <c r="E921" s="103"/>
    </row>
    <row r="922" spans="1:5" x14ac:dyDescent="0.2">
      <c r="A922" s="102"/>
      <c r="B922" s="103"/>
      <c r="C922" s="103"/>
      <c r="D922" s="103"/>
      <c r="E922" s="103"/>
    </row>
    <row r="923" spans="1:5" x14ac:dyDescent="0.2">
      <c r="A923" s="102"/>
      <c r="B923" s="103"/>
      <c r="C923" s="103"/>
      <c r="D923" s="103"/>
      <c r="E923" s="103"/>
    </row>
    <row r="924" spans="1:5" x14ac:dyDescent="0.2">
      <c r="A924" s="102"/>
      <c r="B924" s="103"/>
      <c r="C924" s="103"/>
      <c r="D924" s="103"/>
      <c r="E924" s="103"/>
    </row>
    <row r="925" spans="1:5" x14ac:dyDescent="0.2">
      <c r="A925" s="102"/>
      <c r="B925" s="103"/>
      <c r="C925" s="103"/>
      <c r="D925" s="103"/>
      <c r="E925" s="103"/>
    </row>
    <row r="926" spans="1:5" x14ac:dyDescent="0.2">
      <c r="A926" s="102"/>
      <c r="B926" s="103"/>
      <c r="C926" s="103"/>
      <c r="D926" s="103"/>
      <c r="E926" s="103"/>
    </row>
    <row r="927" spans="1:5" x14ac:dyDescent="0.2">
      <c r="A927" s="102"/>
      <c r="B927" s="103"/>
      <c r="C927" s="103"/>
      <c r="D927" s="103"/>
      <c r="E927" s="103"/>
    </row>
    <row r="928" spans="1:5" x14ac:dyDescent="0.2">
      <c r="A928" s="102"/>
      <c r="B928" s="103"/>
      <c r="C928" s="103"/>
      <c r="D928" s="103"/>
      <c r="E928" s="103"/>
    </row>
    <row r="929" spans="1:5" x14ac:dyDescent="0.2">
      <c r="A929" s="102"/>
      <c r="B929" s="103"/>
      <c r="C929" s="103"/>
      <c r="D929" s="103"/>
      <c r="E929" s="103"/>
    </row>
    <row r="930" spans="1:5" x14ac:dyDescent="0.2">
      <c r="A930" s="102"/>
      <c r="B930" s="103"/>
      <c r="C930" s="103"/>
      <c r="D930" s="103"/>
      <c r="E930" s="103"/>
    </row>
    <row r="931" spans="1:5" x14ac:dyDescent="0.2">
      <c r="A931" s="102"/>
      <c r="B931" s="103"/>
      <c r="C931" s="103"/>
      <c r="D931" s="103"/>
      <c r="E931" s="103"/>
    </row>
    <row r="932" spans="1:5" x14ac:dyDescent="0.2">
      <c r="A932" s="102"/>
      <c r="B932" s="103"/>
      <c r="C932" s="103"/>
      <c r="D932" s="103"/>
      <c r="E932" s="103"/>
    </row>
    <row r="933" spans="1:5" x14ac:dyDescent="0.2">
      <c r="A933" s="102"/>
      <c r="B933" s="103"/>
      <c r="C933" s="103"/>
      <c r="D933" s="103"/>
      <c r="E933" s="103"/>
    </row>
    <row r="934" spans="1:5" x14ac:dyDescent="0.2">
      <c r="A934" s="102"/>
      <c r="B934" s="103"/>
      <c r="C934" s="103"/>
      <c r="D934" s="103"/>
      <c r="E934" s="103"/>
    </row>
    <row r="935" spans="1:5" x14ac:dyDescent="0.2">
      <c r="A935" s="102"/>
      <c r="B935" s="103"/>
      <c r="C935" s="103"/>
      <c r="D935" s="103"/>
      <c r="E935" s="103"/>
    </row>
    <row r="936" spans="1:5" x14ac:dyDescent="0.2">
      <c r="A936" s="102"/>
      <c r="B936" s="103"/>
      <c r="C936" s="103"/>
      <c r="D936" s="103"/>
      <c r="E936" s="103"/>
    </row>
    <row r="937" spans="1:5" x14ac:dyDescent="0.2">
      <c r="A937" s="102"/>
      <c r="B937" s="103"/>
      <c r="C937" s="103"/>
      <c r="D937" s="103"/>
      <c r="E937" s="103"/>
    </row>
    <row r="938" spans="1:5" x14ac:dyDescent="0.2">
      <c r="A938" s="102"/>
      <c r="B938" s="103"/>
      <c r="C938" s="103"/>
      <c r="D938" s="103"/>
      <c r="E938" s="103"/>
    </row>
    <row r="939" spans="1:5" x14ac:dyDescent="0.2">
      <c r="A939" s="102"/>
      <c r="B939" s="103"/>
      <c r="C939" s="103"/>
      <c r="D939" s="103"/>
      <c r="E939" s="103"/>
    </row>
    <row r="940" spans="1:5" x14ac:dyDescent="0.2">
      <c r="A940" s="102"/>
      <c r="B940" s="103"/>
      <c r="C940" s="103"/>
      <c r="D940" s="103"/>
      <c r="E940" s="103"/>
    </row>
    <row r="941" spans="1:5" x14ac:dyDescent="0.2">
      <c r="A941" s="102"/>
      <c r="B941" s="103"/>
      <c r="C941" s="103"/>
      <c r="D941" s="103"/>
      <c r="E941" s="103"/>
    </row>
    <row r="942" spans="1:5" x14ac:dyDescent="0.2">
      <c r="A942" s="102"/>
      <c r="B942" s="103"/>
      <c r="C942" s="103"/>
      <c r="D942" s="103"/>
      <c r="E942" s="103"/>
    </row>
    <row r="943" spans="1:5" x14ac:dyDescent="0.2">
      <c r="A943" s="102"/>
      <c r="B943" s="103"/>
      <c r="C943" s="103"/>
      <c r="D943" s="103"/>
      <c r="E943" s="103"/>
    </row>
    <row r="944" spans="1:5" x14ac:dyDescent="0.2">
      <c r="A944" s="102"/>
      <c r="B944" s="103"/>
      <c r="C944" s="103"/>
      <c r="D944" s="103"/>
      <c r="E944" s="103"/>
    </row>
    <row r="945" spans="1:5" x14ac:dyDescent="0.2">
      <c r="A945" s="102"/>
      <c r="B945" s="103"/>
      <c r="C945" s="103"/>
      <c r="D945" s="103"/>
      <c r="E945" s="103"/>
    </row>
    <row r="946" spans="1:5" x14ac:dyDescent="0.2">
      <c r="A946" s="102"/>
      <c r="B946" s="103"/>
      <c r="C946" s="103"/>
      <c r="D946" s="103"/>
      <c r="E946" s="103"/>
    </row>
    <row r="947" spans="1:5" x14ac:dyDescent="0.2">
      <c r="A947" s="102"/>
      <c r="B947" s="103"/>
      <c r="C947" s="103"/>
      <c r="D947" s="103"/>
      <c r="E947" s="103"/>
    </row>
    <row r="948" spans="1:5" x14ac:dyDescent="0.2">
      <c r="A948" s="102"/>
      <c r="B948" s="103"/>
      <c r="C948" s="103"/>
      <c r="D948" s="103"/>
      <c r="E948" s="103"/>
    </row>
    <row r="949" spans="1:5" x14ac:dyDescent="0.2">
      <c r="A949" s="102"/>
      <c r="B949" s="103"/>
      <c r="C949" s="103"/>
      <c r="D949" s="103"/>
      <c r="E949" s="103"/>
    </row>
    <row r="950" spans="1:5" x14ac:dyDescent="0.2">
      <c r="A950" s="102"/>
      <c r="B950" s="103"/>
      <c r="C950" s="103"/>
      <c r="D950" s="103"/>
      <c r="E950" s="103"/>
    </row>
    <row r="951" spans="1:5" x14ac:dyDescent="0.2">
      <c r="A951" s="102"/>
      <c r="B951" s="103"/>
      <c r="C951" s="103"/>
      <c r="D951" s="103"/>
      <c r="E951" s="103"/>
    </row>
    <row r="952" spans="1:5" x14ac:dyDescent="0.2">
      <c r="A952" s="102"/>
      <c r="B952" s="103"/>
      <c r="C952" s="103"/>
      <c r="D952" s="103"/>
      <c r="E952" s="103"/>
    </row>
    <row r="953" spans="1:5" x14ac:dyDescent="0.2">
      <c r="A953" s="102"/>
      <c r="B953" s="103"/>
      <c r="C953" s="103"/>
      <c r="D953" s="103"/>
      <c r="E953" s="103"/>
    </row>
    <row r="954" spans="1:5" x14ac:dyDescent="0.2">
      <c r="A954" s="102"/>
      <c r="B954" s="103"/>
      <c r="C954" s="103"/>
      <c r="D954" s="103"/>
      <c r="E954" s="103"/>
    </row>
    <row r="955" spans="1:5" x14ac:dyDescent="0.2">
      <c r="A955" s="102"/>
      <c r="B955" s="103"/>
      <c r="C955" s="103"/>
      <c r="D955" s="103"/>
      <c r="E955" s="103"/>
    </row>
    <row r="956" spans="1:5" x14ac:dyDescent="0.2">
      <c r="A956" s="102"/>
      <c r="B956" s="103"/>
      <c r="C956" s="103"/>
      <c r="D956" s="103"/>
      <c r="E956" s="103"/>
    </row>
    <row r="957" spans="1:5" x14ac:dyDescent="0.2">
      <c r="A957" s="102"/>
      <c r="B957" s="103"/>
      <c r="C957" s="103"/>
      <c r="D957" s="103"/>
      <c r="E957" s="103"/>
    </row>
    <row r="958" spans="1:5" x14ac:dyDescent="0.2">
      <c r="A958" s="102"/>
      <c r="B958" s="103"/>
      <c r="C958" s="103"/>
      <c r="D958" s="103"/>
      <c r="E958" s="103"/>
    </row>
    <row r="959" spans="1:5" x14ac:dyDescent="0.2">
      <c r="A959" s="102"/>
      <c r="B959" s="103"/>
      <c r="C959" s="103"/>
      <c r="D959" s="103"/>
      <c r="E959" s="103"/>
    </row>
    <row r="960" spans="1:5" x14ac:dyDescent="0.2">
      <c r="A960" s="102"/>
      <c r="B960" s="103"/>
      <c r="C960" s="103"/>
      <c r="D960" s="103"/>
      <c r="E960" s="103"/>
    </row>
    <row r="961" spans="1:5" x14ac:dyDescent="0.2">
      <c r="A961" s="102"/>
      <c r="B961" s="103"/>
      <c r="C961" s="103"/>
      <c r="D961" s="103"/>
      <c r="E961" s="103"/>
    </row>
    <row r="962" spans="1:5" x14ac:dyDescent="0.2">
      <c r="A962" s="102"/>
      <c r="B962" s="103"/>
      <c r="C962" s="103"/>
      <c r="D962" s="103"/>
      <c r="E962" s="103"/>
    </row>
    <row r="963" spans="1:5" x14ac:dyDescent="0.2">
      <c r="A963" s="102"/>
      <c r="B963" s="103"/>
      <c r="C963" s="103"/>
      <c r="D963" s="103"/>
      <c r="E963" s="103"/>
    </row>
    <row r="964" spans="1:5" x14ac:dyDescent="0.2">
      <c r="A964" s="102"/>
      <c r="B964" s="103"/>
      <c r="C964" s="103"/>
      <c r="D964" s="103"/>
      <c r="E964" s="103"/>
    </row>
    <row r="965" spans="1:5" x14ac:dyDescent="0.2">
      <c r="A965" s="102"/>
      <c r="B965" s="103"/>
      <c r="C965" s="103"/>
      <c r="D965" s="103"/>
      <c r="E965" s="103"/>
    </row>
    <row r="966" spans="1:5" x14ac:dyDescent="0.2">
      <c r="A966" s="102"/>
      <c r="B966" s="103"/>
      <c r="C966" s="103"/>
      <c r="D966" s="103"/>
      <c r="E966" s="103"/>
    </row>
    <row r="967" spans="1:5" x14ac:dyDescent="0.2">
      <c r="A967" s="102"/>
      <c r="B967" s="103"/>
      <c r="C967" s="103"/>
      <c r="D967" s="103"/>
      <c r="E967" s="103"/>
    </row>
    <row r="968" spans="1:5" x14ac:dyDescent="0.2">
      <c r="A968" s="102"/>
      <c r="B968" s="103"/>
      <c r="C968" s="103"/>
      <c r="D968" s="103"/>
      <c r="E968" s="103"/>
    </row>
    <row r="969" spans="1:5" x14ac:dyDescent="0.2">
      <c r="A969" s="102"/>
      <c r="B969" s="103"/>
      <c r="C969" s="103"/>
      <c r="D969" s="103"/>
      <c r="E969" s="103"/>
    </row>
    <row r="970" spans="1:5" x14ac:dyDescent="0.2">
      <c r="A970" s="102"/>
      <c r="B970" s="103"/>
      <c r="C970" s="103"/>
      <c r="D970" s="103"/>
      <c r="E970" s="103"/>
    </row>
    <row r="971" spans="1:5" x14ac:dyDescent="0.2">
      <c r="A971" s="102"/>
      <c r="B971" s="103"/>
      <c r="C971" s="103"/>
      <c r="D971" s="103"/>
      <c r="E971" s="103"/>
    </row>
    <row r="972" spans="1:5" x14ac:dyDescent="0.2">
      <c r="A972" s="102"/>
      <c r="B972" s="103"/>
      <c r="C972" s="103"/>
      <c r="D972" s="103"/>
      <c r="E972" s="103"/>
    </row>
    <row r="973" spans="1:5" x14ac:dyDescent="0.2">
      <c r="A973" s="102"/>
      <c r="B973" s="103"/>
      <c r="C973" s="103"/>
      <c r="D973" s="103"/>
      <c r="E973" s="103"/>
    </row>
    <row r="974" spans="1:5" x14ac:dyDescent="0.2">
      <c r="A974" s="102"/>
      <c r="B974" s="103"/>
      <c r="C974" s="103"/>
      <c r="D974" s="103"/>
      <c r="E974" s="103"/>
    </row>
    <row r="975" spans="1:5" x14ac:dyDescent="0.2">
      <c r="A975" s="102"/>
      <c r="B975" s="103"/>
      <c r="C975" s="103"/>
      <c r="D975" s="103"/>
      <c r="E975" s="103"/>
    </row>
    <row r="976" spans="1:5" x14ac:dyDescent="0.2">
      <c r="A976" s="102"/>
      <c r="B976" s="103"/>
      <c r="C976" s="103"/>
      <c r="D976" s="103"/>
      <c r="E976" s="103"/>
    </row>
    <row r="977" spans="1:5" x14ac:dyDescent="0.2">
      <c r="A977" s="102"/>
      <c r="B977" s="103"/>
      <c r="C977" s="103"/>
      <c r="D977" s="103"/>
      <c r="E977" s="103"/>
    </row>
    <row r="978" spans="1:5" x14ac:dyDescent="0.2">
      <c r="A978" s="102"/>
      <c r="B978" s="103"/>
      <c r="C978" s="103"/>
      <c r="D978" s="103"/>
      <c r="E978" s="103"/>
    </row>
    <row r="979" spans="1:5" x14ac:dyDescent="0.2">
      <c r="A979" s="102"/>
      <c r="B979" s="103"/>
      <c r="C979" s="103"/>
      <c r="D979" s="103"/>
      <c r="E979" s="103"/>
    </row>
    <row r="980" spans="1:5" x14ac:dyDescent="0.2">
      <c r="A980" s="102"/>
      <c r="B980" s="103"/>
      <c r="C980" s="103"/>
      <c r="D980" s="103"/>
      <c r="E980" s="103"/>
    </row>
    <row r="981" spans="1:5" x14ac:dyDescent="0.2">
      <c r="A981" s="102"/>
      <c r="B981" s="103"/>
      <c r="C981" s="103"/>
      <c r="D981" s="103"/>
      <c r="E981" s="103"/>
    </row>
    <row r="982" spans="1:5" x14ac:dyDescent="0.2">
      <c r="A982" s="102"/>
      <c r="B982" s="103"/>
      <c r="C982" s="103"/>
      <c r="D982" s="103"/>
      <c r="E982" s="103"/>
    </row>
    <row r="983" spans="1:5" x14ac:dyDescent="0.2">
      <c r="A983" s="102"/>
      <c r="B983" s="103"/>
      <c r="C983" s="103"/>
      <c r="D983" s="103"/>
      <c r="E983" s="103"/>
    </row>
    <row r="984" spans="1:5" x14ac:dyDescent="0.2">
      <c r="A984" s="102"/>
      <c r="B984" s="103"/>
      <c r="C984" s="103"/>
      <c r="D984" s="103"/>
      <c r="E984" s="103"/>
    </row>
    <row r="985" spans="1:5" x14ac:dyDescent="0.2">
      <c r="A985" s="102"/>
      <c r="B985" s="103"/>
      <c r="C985" s="103"/>
      <c r="D985" s="103"/>
      <c r="E985" s="103"/>
    </row>
    <row r="986" spans="1:5" x14ac:dyDescent="0.2">
      <c r="A986" s="102"/>
      <c r="B986" s="103"/>
      <c r="C986" s="103"/>
      <c r="D986" s="103"/>
      <c r="E986" s="103"/>
    </row>
    <row r="987" spans="1:5" x14ac:dyDescent="0.2">
      <c r="A987" s="102"/>
      <c r="B987" s="103"/>
      <c r="C987" s="103"/>
      <c r="D987" s="103"/>
      <c r="E987" s="103"/>
    </row>
    <row r="988" spans="1:5" x14ac:dyDescent="0.2">
      <c r="A988" s="102"/>
      <c r="B988" s="103"/>
      <c r="C988" s="103"/>
      <c r="D988" s="103"/>
      <c r="E988" s="103"/>
    </row>
    <row r="989" spans="1:5" x14ac:dyDescent="0.2">
      <c r="A989" s="102"/>
      <c r="B989" s="103"/>
      <c r="C989" s="103"/>
      <c r="D989" s="103"/>
      <c r="E989" s="103"/>
    </row>
    <row r="990" spans="1:5" x14ac:dyDescent="0.2">
      <c r="A990" s="102"/>
      <c r="B990" s="103"/>
      <c r="C990" s="103"/>
      <c r="D990" s="103"/>
      <c r="E990" s="103"/>
    </row>
    <row r="991" spans="1:5" x14ac:dyDescent="0.2">
      <c r="A991" s="102"/>
      <c r="B991" s="103"/>
      <c r="C991" s="103"/>
      <c r="D991" s="103"/>
      <c r="E991" s="103"/>
    </row>
    <row r="992" spans="1:5" x14ac:dyDescent="0.2">
      <c r="A992" s="102"/>
      <c r="B992" s="103"/>
      <c r="C992" s="103"/>
      <c r="D992" s="103"/>
      <c r="E992" s="103"/>
    </row>
    <row r="993" spans="1:5" x14ac:dyDescent="0.2">
      <c r="A993" s="102"/>
      <c r="B993" s="103"/>
      <c r="C993" s="103"/>
      <c r="D993" s="103"/>
      <c r="E993" s="103"/>
    </row>
    <row r="994" spans="1:5" x14ac:dyDescent="0.2">
      <c r="A994" s="102"/>
      <c r="B994" s="103"/>
      <c r="C994" s="103"/>
      <c r="D994" s="103"/>
      <c r="E994" s="103"/>
    </row>
    <row r="995" spans="1:5" x14ac:dyDescent="0.2">
      <c r="A995" s="102"/>
      <c r="B995" s="103"/>
      <c r="C995" s="103"/>
      <c r="D995" s="103"/>
      <c r="E995" s="103"/>
    </row>
    <row r="996" spans="1:5" x14ac:dyDescent="0.2">
      <c r="A996" s="102"/>
      <c r="B996" s="103"/>
      <c r="C996" s="103"/>
      <c r="D996" s="103"/>
      <c r="E996" s="103"/>
    </row>
    <row r="997" spans="1:5" x14ac:dyDescent="0.2">
      <c r="A997" s="102"/>
      <c r="B997" s="103"/>
      <c r="C997" s="103"/>
      <c r="D997" s="103"/>
      <c r="E997" s="103"/>
    </row>
    <row r="998" spans="1:5" x14ac:dyDescent="0.2">
      <c r="A998" s="102"/>
      <c r="B998" s="103"/>
      <c r="C998" s="103"/>
      <c r="D998" s="103"/>
      <c r="E998" s="103"/>
    </row>
    <row r="999" spans="1:5" x14ac:dyDescent="0.2">
      <c r="A999" s="102"/>
      <c r="B999" s="103"/>
      <c r="C999" s="103"/>
      <c r="D999" s="103"/>
      <c r="E999" s="103"/>
    </row>
    <row r="1000" spans="1:5" x14ac:dyDescent="0.2">
      <c r="A1000" s="102"/>
      <c r="B1000" s="103"/>
      <c r="C1000" s="103"/>
      <c r="D1000" s="103"/>
      <c r="E1000" s="103"/>
    </row>
    <row r="1001" spans="1:5" x14ac:dyDescent="0.2">
      <c r="A1001" s="102"/>
      <c r="B1001" s="103"/>
      <c r="C1001" s="103"/>
      <c r="D1001" s="103"/>
      <c r="E1001" s="103"/>
    </row>
    <row r="1002" spans="1:5" x14ac:dyDescent="0.2">
      <c r="A1002" s="102"/>
      <c r="B1002" s="103"/>
      <c r="C1002" s="103"/>
      <c r="D1002" s="103"/>
      <c r="E1002" s="103"/>
    </row>
    <row r="1003" spans="1:5" x14ac:dyDescent="0.2">
      <c r="A1003" s="102"/>
      <c r="B1003" s="103"/>
      <c r="C1003" s="103"/>
      <c r="D1003" s="103"/>
      <c r="E1003" s="103"/>
    </row>
    <row r="1004" spans="1:5" x14ac:dyDescent="0.2">
      <c r="A1004" s="102"/>
      <c r="B1004" s="103"/>
      <c r="C1004" s="103"/>
      <c r="D1004" s="103"/>
      <c r="E1004" s="103"/>
    </row>
    <row r="1005" spans="1:5" x14ac:dyDescent="0.2">
      <c r="A1005" s="102"/>
      <c r="B1005" s="103"/>
      <c r="C1005" s="103"/>
      <c r="D1005" s="103"/>
      <c r="E1005" s="103"/>
    </row>
    <row r="1006" spans="1:5" x14ac:dyDescent="0.2">
      <c r="A1006" s="102"/>
      <c r="B1006" s="103"/>
      <c r="C1006" s="103"/>
      <c r="D1006" s="103"/>
      <c r="E1006" s="103"/>
    </row>
    <row r="1007" spans="1:5" x14ac:dyDescent="0.2">
      <c r="A1007" s="102"/>
      <c r="B1007" s="103"/>
      <c r="C1007" s="103"/>
      <c r="D1007" s="103"/>
      <c r="E1007" s="103"/>
    </row>
    <row r="1008" spans="1:5" x14ac:dyDescent="0.2">
      <c r="A1008" s="102"/>
      <c r="B1008" s="103"/>
      <c r="C1008" s="103"/>
      <c r="D1008" s="103"/>
      <c r="E1008" s="103"/>
    </row>
    <row r="1009" spans="1:5" x14ac:dyDescent="0.2">
      <c r="A1009" s="102"/>
      <c r="B1009" s="103"/>
      <c r="C1009" s="103"/>
      <c r="D1009" s="103"/>
      <c r="E1009" s="103"/>
    </row>
    <row r="1010" spans="1:5" x14ac:dyDescent="0.2">
      <c r="A1010" s="102"/>
      <c r="B1010" s="103"/>
      <c r="C1010" s="103"/>
      <c r="D1010" s="103"/>
      <c r="E1010" s="103"/>
    </row>
    <row r="1011" spans="1:5" x14ac:dyDescent="0.2">
      <c r="A1011" s="102"/>
      <c r="B1011" s="103"/>
      <c r="C1011" s="103"/>
      <c r="D1011" s="103"/>
      <c r="E1011" s="103"/>
    </row>
    <row r="1012" spans="1:5" x14ac:dyDescent="0.2">
      <c r="A1012" s="102"/>
      <c r="B1012" s="103"/>
      <c r="C1012" s="103"/>
      <c r="D1012" s="103"/>
      <c r="E1012" s="103"/>
    </row>
    <row r="1013" spans="1:5" x14ac:dyDescent="0.2">
      <c r="A1013" s="102"/>
      <c r="B1013" s="103"/>
      <c r="C1013" s="103"/>
      <c r="D1013" s="103"/>
      <c r="E1013" s="103"/>
    </row>
    <row r="1014" spans="1:5" x14ac:dyDescent="0.2">
      <c r="A1014" s="102"/>
      <c r="B1014" s="103"/>
      <c r="C1014" s="103"/>
      <c r="D1014" s="103"/>
      <c r="E1014" s="103"/>
    </row>
    <row r="1015" spans="1:5" x14ac:dyDescent="0.2">
      <c r="A1015" s="102"/>
      <c r="B1015" s="103"/>
      <c r="C1015" s="103"/>
      <c r="D1015" s="103"/>
      <c r="E1015" s="103"/>
    </row>
    <row r="1016" spans="1:5" x14ac:dyDescent="0.2">
      <c r="A1016" s="102"/>
      <c r="B1016" s="103"/>
      <c r="C1016" s="103"/>
      <c r="D1016" s="103"/>
      <c r="E1016" s="103"/>
    </row>
    <row r="1017" spans="1:5" x14ac:dyDescent="0.2">
      <c r="A1017" s="102"/>
      <c r="B1017" s="103"/>
      <c r="C1017" s="103"/>
      <c r="D1017" s="103"/>
      <c r="E1017" s="103"/>
    </row>
    <row r="1018" spans="1:5" x14ac:dyDescent="0.2">
      <c r="A1018" s="102"/>
      <c r="B1018" s="103"/>
      <c r="C1018" s="103"/>
      <c r="D1018" s="103"/>
      <c r="E1018" s="103"/>
    </row>
    <row r="1019" spans="1:5" x14ac:dyDescent="0.2">
      <c r="A1019" s="102"/>
      <c r="B1019" s="103"/>
      <c r="C1019" s="103"/>
      <c r="D1019" s="103"/>
      <c r="E1019" s="103"/>
    </row>
    <row r="1020" spans="1:5" x14ac:dyDescent="0.2">
      <c r="A1020" s="102"/>
      <c r="B1020" s="103"/>
      <c r="C1020" s="103"/>
      <c r="D1020" s="103"/>
      <c r="E1020" s="103"/>
    </row>
    <row r="1021" spans="1:5" x14ac:dyDescent="0.2">
      <c r="A1021" s="102"/>
      <c r="B1021" s="103"/>
      <c r="C1021" s="103"/>
      <c r="D1021" s="103"/>
      <c r="E1021" s="103"/>
    </row>
    <row r="1022" spans="1:5" x14ac:dyDescent="0.2">
      <c r="A1022" s="102"/>
      <c r="B1022" s="103"/>
      <c r="C1022" s="103"/>
      <c r="D1022" s="103"/>
      <c r="E1022" s="103"/>
    </row>
    <row r="1023" spans="1:5" x14ac:dyDescent="0.2">
      <c r="A1023" s="102"/>
      <c r="B1023" s="103"/>
      <c r="C1023" s="103"/>
      <c r="D1023" s="103"/>
      <c r="E1023" s="103"/>
    </row>
    <row r="1024" spans="1:5" x14ac:dyDescent="0.2">
      <c r="A1024" s="102"/>
      <c r="B1024" s="103"/>
      <c r="C1024" s="103"/>
      <c r="D1024" s="103"/>
      <c r="E1024" s="103"/>
    </row>
    <row r="1025" spans="1:5" x14ac:dyDescent="0.2">
      <c r="A1025" s="102"/>
      <c r="B1025" s="103"/>
      <c r="C1025" s="103"/>
      <c r="D1025" s="103"/>
      <c r="E1025" s="103"/>
    </row>
    <row r="1026" spans="1:5" x14ac:dyDescent="0.2">
      <c r="A1026" s="102"/>
      <c r="B1026" s="103"/>
      <c r="C1026" s="103"/>
      <c r="D1026" s="103"/>
      <c r="E1026" s="103"/>
    </row>
    <row r="1027" spans="1:5" x14ac:dyDescent="0.2">
      <c r="A1027" s="102"/>
      <c r="B1027" s="103"/>
      <c r="C1027" s="103"/>
      <c r="D1027" s="103"/>
      <c r="E1027" s="103"/>
    </row>
    <row r="1028" spans="1:5" x14ac:dyDescent="0.2">
      <c r="A1028" s="102"/>
      <c r="B1028" s="103"/>
      <c r="C1028" s="103"/>
      <c r="D1028" s="103"/>
      <c r="E1028" s="103"/>
    </row>
    <row r="1029" spans="1:5" x14ac:dyDescent="0.2">
      <c r="A1029" s="102"/>
      <c r="B1029" s="103"/>
      <c r="C1029" s="103"/>
      <c r="D1029" s="103"/>
      <c r="E1029" s="103"/>
    </row>
    <row r="1030" spans="1:5" x14ac:dyDescent="0.2">
      <c r="A1030" s="102"/>
      <c r="B1030" s="103"/>
      <c r="C1030" s="103"/>
      <c r="D1030" s="103"/>
      <c r="E1030" s="103"/>
    </row>
    <row r="1031" spans="1:5" x14ac:dyDescent="0.2">
      <c r="A1031" s="102"/>
      <c r="B1031" s="103"/>
      <c r="C1031" s="103"/>
      <c r="D1031" s="103"/>
      <c r="E1031" s="103"/>
    </row>
    <row r="1032" spans="1:5" x14ac:dyDescent="0.2">
      <c r="A1032" s="102"/>
      <c r="B1032" s="103"/>
      <c r="C1032" s="103"/>
      <c r="D1032" s="103"/>
      <c r="E1032" s="103"/>
    </row>
    <row r="1033" spans="1:5" x14ac:dyDescent="0.2">
      <c r="A1033" s="102"/>
      <c r="B1033" s="103"/>
      <c r="C1033" s="103"/>
      <c r="D1033" s="103"/>
      <c r="E1033" s="103"/>
    </row>
    <row r="1034" spans="1:5" x14ac:dyDescent="0.2">
      <c r="A1034" s="102"/>
      <c r="B1034" s="103"/>
      <c r="C1034" s="103"/>
      <c r="D1034" s="103"/>
      <c r="E1034" s="103"/>
    </row>
    <row r="1035" spans="1:5" x14ac:dyDescent="0.2">
      <c r="A1035" s="102"/>
      <c r="B1035" s="103"/>
      <c r="C1035" s="103"/>
      <c r="D1035" s="103"/>
      <c r="E1035" s="103"/>
    </row>
    <row r="1036" spans="1:5" x14ac:dyDescent="0.2">
      <c r="A1036" s="102"/>
      <c r="B1036" s="103"/>
      <c r="C1036" s="103"/>
      <c r="D1036" s="103"/>
      <c r="E1036" s="103"/>
    </row>
    <row r="1037" spans="1:5" x14ac:dyDescent="0.2">
      <c r="A1037" s="102"/>
      <c r="B1037" s="103"/>
      <c r="C1037" s="103"/>
      <c r="D1037" s="103"/>
      <c r="E1037" s="103"/>
    </row>
    <row r="1038" spans="1:5" x14ac:dyDescent="0.2">
      <c r="A1038" s="102"/>
      <c r="B1038" s="103"/>
      <c r="C1038" s="103"/>
      <c r="D1038" s="103"/>
      <c r="E1038" s="103"/>
    </row>
    <row r="1039" spans="1:5" x14ac:dyDescent="0.2">
      <c r="A1039" s="102"/>
      <c r="B1039" s="103"/>
      <c r="C1039" s="103"/>
      <c r="D1039" s="103"/>
      <c r="E1039" s="103"/>
    </row>
    <row r="1040" spans="1:5" x14ac:dyDescent="0.2">
      <c r="A1040" s="102"/>
      <c r="B1040" s="103"/>
      <c r="C1040" s="103"/>
      <c r="D1040" s="103"/>
      <c r="E1040" s="103"/>
    </row>
    <row r="1041" spans="1:5" x14ac:dyDescent="0.2">
      <c r="A1041" s="102"/>
      <c r="B1041" s="103"/>
      <c r="C1041" s="103"/>
      <c r="D1041" s="103"/>
      <c r="E1041" s="103"/>
    </row>
    <row r="1042" spans="1:5" x14ac:dyDescent="0.2">
      <c r="A1042" s="102"/>
      <c r="B1042" s="103"/>
      <c r="C1042" s="103"/>
      <c r="D1042" s="103"/>
      <c r="E1042" s="103"/>
    </row>
    <row r="1043" spans="1:5" x14ac:dyDescent="0.2">
      <c r="A1043" s="102"/>
      <c r="B1043" s="103"/>
      <c r="C1043" s="103"/>
      <c r="D1043" s="103"/>
      <c r="E1043" s="103"/>
    </row>
    <row r="1044" spans="1:5" x14ac:dyDescent="0.2">
      <c r="A1044" s="102"/>
      <c r="B1044" s="103"/>
      <c r="C1044" s="103"/>
      <c r="D1044" s="103"/>
      <c r="E1044" s="103"/>
    </row>
    <row r="1045" spans="1:5" x14ac:dyDescent="0.2">
      <c r="A1045" s="102"/>
      <c r="B1045" s="103"/>
      <c r="C1045" s="103"/>
      <c r="D1045" s="103"/>
      <c r="E1045" s="103"/>
    </row>
    <row r="1046" spans="1:5" x14ac:dyDescent="0.2">
      <c r="A1046" s="102"/>
      <c r="B1046" s="103"/>
      <c r="C1046" s="103"/>
      <c r="D1046" s="103"/>
      <c r="E1046" s="103"/>
    </row>
    <row r="1047" spans="1:5" x14ac:dyDescent="0.2">
      <c r="A1047" s="102"/>
      <c r="B1047" s="103"/>
      <c r="C1047" s="103"/>
      <c r="D1047" s="103"/>
      <c r="E1047" s="103"/>
    </row>
    <row r="1048" spans="1:5" x14ac:dyDescent="0.2">
      <c r="A1048" s="102"/>
      <c r="B1048" s="103"/>
      <c r="C1048" s="103"/>
      <c r="D1048" s="103"/>
      <c r="E1048" s="103"/>
    </row>
    <row r="1049" spans="1:5" x14ac:dyDescent="0.2">
      <c r="A1049" s="102"/>
      <c r="B1049" s="103"/>
      <c r="C1049" s="103"/>
      <c r="D1049" s="103"/>
      <c r="E1049" s="103"/>
    </row>
    <row r="1050" spans="1:5" x14ac:dyDescent="0.2">
      <c r="A1050" s="102"/>
      <c r="B1050" s="103"/>
      <c r="C1050" s="103"/>
      <c r="D1050" s="103"/>
      <c r="E1050" s="103"/>
    </row>
    <row r="1051" spans="1:5" x14ac:dyDescent="0.2">
      <c r="A1051" s="102"/>
      <c r="B1051" s="103"/>
      <c r="C1051" s="103"/>
      <c r="D1051" s="103"/>
      <c r="E1051" s="103"/>
    </row>
    <row r="1052" spans="1:5" x14ac:dyDescent="0.2">
      <c r="A1052" s="102"/>
      <c r="B1052" s="103"/>
      <c r="C1052" s="103"/>
      <c r="D1052" s="103"/>
      <c r="E1052" s="103"/>
    </row>
    <row r="1053" spans="1:5" x14ac:dyDescent="0.2">
      <c r="A1053" s="102"/>
      <c r="B1053" s="103"/>
      <c r="C1053" s="103"/>
      <c r="D1053" s="103"/>
      <c r="E1053" s="103"/>
    </row>
    <row r="1054" spans="1:5" x14ac:dyDescent="0.2">
      <c r="A1054" s="102"/>
      <c r="B1054" s="103"/>
      <c r="C1054" s="103"/>
      <c r="D1054" s="103"/>
      <c r="E1054" s="103"/>
    </row>
    <row r="1055" spans="1:5" x14ac:dyDescent="0.2">
      <c r="A1055" s="102"/>
      <c r="B1055" s="103"/>
      <c r="C1055" s="103"/>
      <c r="D1055" s="103"/>
      <c r="E1055" s="103"/>
    </row>
    <row r="1056" spans="1:5" x14ac:dyDescent="0.2">
      <c r="A1056" s="102"/>
      <c r="B1056" s="103"/>
      <c r="C1056" s="103"/>
      <c r="D1056" s="103"/>
      <c r="E1056" s="103"/>
    </row>
    <row r="1057" spans="1:5" x14ac:dyDescent="0.2">
      <c r="A1057" s="102"/>
      <c r="B1057" s="103"/>
      <c r="C1057" s="103"/>
      <c r="D1057" s="103"/>
      <c r="E1057" s="103"/>
    </row>
    <row r="1058" spans="1:5" x14ac:dyDescent="0.2">
      <c r="A1058" s="102"/>
      <c r="B1058" s="103"/>
      <c r="C1058" s="103"/>
      <c r="D1058" s="103"/>
      <c r="E1058" s="103"/>
    </row>
    <row r="1059" spans="1:5" x14ac:dyDescent="0.2">
      <c r="A1059" s="102"/>
      <c r="B1059" s="103"/>
      <c r="C1059" s="103"/>
      <c r="D1059" s="103"/>
      <c r="E1059" s="103"/>
    </row>
    <row r="1060" spans="1:5" x14ac:dyDescent="0.2">
      <c r="A1060" s="102"/>
      <c r="B1060" s="103"/>
      <c r="C1060" s="103"/>
      <c r="D1060" s="103"/>
      <c r="E1060" s="103"/>
    </row>
    <row r="1061" spans="1:5" x14ac:dyDescent="0.2">
      <c r="A1061" s="102"/>
      <c r="B1061" s="103"/>
      <c r="C1061" s="103"/>
      <c r="D1061" s="103"/>
      <c r="E1061" s="103"/>
    </row>
    <row r="1062" spans="1:5" x14ac:dyDescent="0.2">
      <c r="A1062" s="102"/>
      <c r="B1062" s="103"/>
      <c r="C1062" s="103"/>
      <c r="D1062" s="103"/>
      <c r="E1062" s="103"/>
    </row>
    <row r="1063" spans="1:5" x14ac:dyDescent="0.2">
      <c r="A1063" s="102"/>
      <c r="B1063" s="103"/>
      <c r="C1063" s="103"/>
      <c r="D1063" s="103"/>
      <c r="E1063" s="103"/>
    </row>
    <row r="1064" spans="1:5" x14ac:dyDescent="0.2">
      <c r="A1064" s="102"/>
      <c r="B1064" s="103"/>
      <c r="C1064" s="103"/>
      <c r="D1064" s="103"/>
      <c r="E1064" s="103"/>
    </row>
    <row r="1065" spans="1:5" x14ac:dyDescent="0.2">
      <c r="A1065" s="102"/>
      <c r="B1065" s="103"/>
      <c r="C1065" s="103"/>
      <c r="D1065" s="103"/>
      <c r="E1065" s="103"/>
    </row>
    <row r="1066" spans="1:5" x14ac:dyDescent="0.2">
      <c r="A1066" s="102"/>
      <c r="B1066" s="103"/>
      <c r="C1066" s="103"/>
      <c r="D1066" s="103"/>
      <c r="E1066" s="103"/>
    </row>
    <row r="1067" spans="1:5" x14ac:dyDescent="0.2">
      <c r="A1067" s="102"/>
      <c r="B1067" s="103"/>
      <c r="C1067" s="103"/>
      <c r="D1067" s="103"/>
      <c r="E1067" s="103"/>
    </row>
    <row r="1068" spans="1:5" x14ac:dyDescent="0.2">
      <c r="A1068" s="102"/>
      <c r="B1068" s="103"/>
      <c r="C1068" s="103"/>
      <c r="D1068" s="103"/>
      <c r="E1068" s="103"/>
    </row>
    <row r="1069" spans="1:5" x14ac:dyDescent="0.2">
      <c r="A1069" s="102"/>
      <c r="B1069" s="103"/>
      <c r="C1069" s="103"/>
      <c r="D1069" s="103"/>
      <c r="E1069" s="103"/>
    </row>
    <row r="1070" spans="1:5" x14ac:dyDescent="0.2">
      <c r="A1070" s="102"/>
      <c r="B1070" s="103"/>
      <c r="C1070" s="103"/>
      <c r="D1070" s="103"/>
      <c r="E1070" s="103"/>
    </row>
    <row r="1071" spans="1:5" x14ac:dyDescent="0.2">
      <c r="A1071" s="102"/>
      <c r="B1071" s="103"/>
      <c r="C1071" s="103"/>
      <c r="D1071" s="103"/>
      <c r="E1071" s="103"/>
    </row>
    <row r="1072" spans="1:5" x14ac:dyDescent="0.2">
      <c r="A1072" s="102"/>
      <c r="B1072" s="103"/>
      <c r="C1072" s="103"/>
      <c r="D1072" s="103"/>
      <c r="E1072" s="103"/>
    </row>
    <row r="1073" spans="1:5" x14ac:dyDescent="0.2">
      <c r="A1073" s="102"/>
      <c r="B1073" s="103"/>
      <c r="C1073" s="103"/>
      <c r="D1073" s="103"/>
      <c r="E1073" s="103"/>
    </row>
    <row r="1074" spans="1:5" x14ac:dyDescent="0.2">
      <c r="A1074" s="102"/>
      <c r="B1074" s="103"/>
      <c r="C1074" s="103"/>
      <c r="D1074" s="103"/>
      <c r="E1074" s="103"/>
    </row>
    <row r="1075" spans="1:5" x14ac:dyDescent="0.2">
      <c r="A1075" s="102"/>
      <c r="B1075" s="103"/>
      <c r="C1075" s="103"/>
      <c r="D1075" s="103"/>
      <c r="E1075" s="103"/>
    </row>
    <row r="1076" spans="1:5" x14ac:dyDescent="0.2">
      <c r="A1076" s="102"/>
      <c r="B1076" s="103"/>
      <c r="C1076" s="103"/>
      <c r="D1076" s="103"/>
      <c r="E1076" s="103"/>
    </row>
    <row r="1077" spans="1:5" x14ac:dyDescent="0.2">
      <c r="A1077" s="102"/>
      <c r="B1077" s="103"/>
      <c r="C1077" s="103"/>
      <c r="D1077" s="103"/>
      <c r="E1077" s="103"/>
    </row>
    <row r="1078" spans="1:5" x14ac:dyDescent="0.2">
      <c r="A1078" s="102"/>
      <c r="B1078" s="103"/>
      <c r="C1078" s="103"/>
      <c r="D1078" s="103"/>
      <c r="E1078" s="103"/>
    </row>
    <row r="1079" spans="1:5" x14ac:dyDescent="0.2">
      <c r="A1079" s="102"/>
      <c r="B1079" s="103"/>
      <c r="C1079" s="103"/>
      <c r="D1079" s="103"/>
      <c r="E1079" s="103"/>
    </row>
    <row r="1080" spans="1:5" x14ac:dyDescent="0.2">
      <c r="A1080" s="102"/>
      <c r="B1080" s="103"/>
      <c r="C1080" s="103"/>
      <c r="D1080" s="103"/>
      <c r="E1080" s="103"/>
    </row>
    <row r="1081" spans="1:5" x14ac:dyDescent="0.2">
      <c r="A1081" s="102"/>
      <c r="B1081" s="103"/>
      <c r="C1081" s="103"/>
      <c r="D1081" s="103"/>
      <c r="E1081" s="103"/>
    </row>
    <row r="1082" spans="1:5" x14ac:dyDescent="0.2">
      <c r="A1082" s="102"/>
      <c r="B1082" s="103"/>
      <c r="C1082" s="103"/>
      <c r="D1082" s="103"/>
      <c r="E1082" s="103"/>
    </row>
    <row r="1083" spans="1:5" x14ac:dyDescent="0.2">
      <c r="A1083" s="102"/>
      <c r="B1083" s="103"/>
      <c r="C1083" s="103"/>
      <c r="D1083" s="103"/>
      <c r="E1083" s="103"/>
    </row>
    <row r="1084" spans="1:5" x14ac:dyDescent="0.2">
      <c r="A1084" s="102"/>
      <c r="B1084" s="103"/>
      <c r="C1084" s="103"/>
      <c r="D1084" s="103"/>
      <c r="E1084" s="103"/>
    </row>
    <row r="1085" spans="1:5" x14ac:dyDescent="0.2">
      <c r="A1085" s="102"/>
      <c r="B1085" s="103"/>
      <c r="C1085" s="103"/>
      <c r="D1085" s="103"/>
      <c r="E1085" s="103"/>
    </row>
    <row r="1086" spans="1:5" x14ac:dyDescent="0.2">
      <c r="A1086" s="102"/>
      <c r="B1086" s="103"/>
      <c r="C1086" s="103"/>
      <c r="D1086" s="103"/>
      <c r="E1086" s="103"/>
    </row>
    <row r="1087" spans="1:5" x14ac:dyDescent="0.2">
      <c r="A1087" s="102"/>
      <c r="B1087" s="103"/>
      <c r="C1087" s="103"/>
      <c r="D1087" s="103"/>
      <c r="E1087" s="103"/>
    </row>
    <row r="1088" spans="1:5" x14ac:dyDescent="0.2">
      <c r="A1088" s="102"/>
      <c r="B1088" s="103"/>
      <c r="C1088" s="103"/>
      <c r="D1088" s="103"/>
      <c r="E1088" s="103"/>
    </row>
    <row r="1089" spans="1:5" x14ac:dyDescent="0.2">
      <c r="A1089" s="102"/>
      <c r="B1089" s="103"/>
      <c r="C1089" s="103"/>
      <c r="D1089" s="103"/>
      <c r="E1089" s="103"/>
    </row>
    <row r="1090" spans="1:5" x14ac:dyDescent="0.2">
      <c r="A1090" s="102"/>
      <c r="B1090" s="103"/>
      <c r="C1090" s="103"/>
      <c r="D1090" s="103"/>
      <c r="E1090" s="103"/>
    </row>
    <row r="1091" spans="1:5" x14ac:dyDescent="0.2">
      <c r="A1091" s="102"/>
      <c r="B1091" s="103"/>
      <c r="C1091" s="103"/>
      <c r="D1091" s="103"/>
      <c r="E1091" s="103"/>
    </row>
    <row r="1092" spans="1:5" x14ac:dyDescent="0.2">
      <c r="A1092" s="102"/>
      <c r="B1092" s="103"/>
      <c r="C1092" s="103"/>
      <c r="D1092" s="103"/>
      <c r="E1092" s="103"/>
    </row>
    <row r="1093" spans="1:5" x14ac:dyDescent="0.2">
      <c r="A1093" s="102"/>
      <c r="B1093" s="103"/>
      <c r="C1093" s="103"/>
      <c r="D1093" s="103"/>
      <c r="E1093" s="103"/>
    </row>
    <row r="1094" spans="1:5" x14ac:dyDescent="0.2">
      <c r="A1094" s="102"/>
      <c r="B1094" s="103"/>
      <c r="C1094" s="103"/>
      <c r="D1094" s="103"/>
      <c r="E1094" s="103"/>
    </row>
    <row r="1095" spans="1:5" x14ac:dyDescent="0.2">
      <c r="A1095" s="102"/>
      <c r="B1095" s="103"/>
      <c r="C1095" s="103"/>
      <c r="D1095" s="103"/>
      <c r="E1095" s="103"/>
    </row>
    <row r="1096" spans="1:5" x14ac:dyDescent="0.2">
      <c r="A1096" s="102"/>
      <c r="B1096" s="103"/>
      <c r="C1096" s="103"/>
      <c r="D1096" s="103"/>
      <c r="E1096" s="103"/>
    </row>
    <row r="1097" spans="1:5" x14ac:dyDescent="0.2">
      <c r="A1097" s="102"/>
      <c r="B1097" s="103"/>
      <c r="C1097" s="103"/>
      <c r="D1097" s="103"/>
      <c r="E1097" s="103"/>
    </row>
    <row r="1098" spans="1:5" x14ac:dyDescent="0.2">
      <c r="A1098" s="102"/>
      <c r="B1098" s="103"/>
      <c r="C1098" s="103"/>
      <c r="D1098" s="103"/>
      <c r="E1098" s="103"/>
    </row>
    <row r="1099" spans="1:5" x14ac:dyDescent="0.2">
      <c r="A1099" s="102"/>
      <c r="B1099" s="103"/>
      <c r="C1099" s="103"/>
      <c r="D1099" s="103"/>
      <c r="E1099" s="103"/>
    </row>
    <row r="1100" spans="1:5" x14ac:dyDescent="0.2">
      <c r="A1100" s="102"/>
      <c r="B1100" s="103"/>
      <c r="C1100" s="103"/>
      <c r="D1100" s="103"/>
      <c r="E1100" s="103"/>
    </row>
    <row r="1101" spans="1:5" x14ac:dyDescent="0.2">
      <c r="A1101" s="102"/>
      <c r="B1101" s="103"/>
      <c r="C1101" s="103"/>
      <c r="D1101" s="103"/>
      <c r="E1101" s="103"/>
    </row>
    <row r="1102" spans="1:5" x14ac:dyDescent="0.2">
      <c r="A1102" s="102"/>
      <c r="B1102" s="103"/>
      <c r="C1102" s="103"/>
      <c r="D1102" s="103"/>
      <c r="E1102" s="103"/>
    </row>
    <row r="1103" spans="1:5" x14ac:dyDescent="0.2">
      <c r="A1103" s="102"/>
      <c r="B1103" s="103"/>
      <c r="C1103" s="103"/>
      <c r="D1103" s="103"/>
      <c r="E1103" s="103"/>
    </row>
    <row r="1104" spans="1:5" x14ac:dyDescent="0.2">
      <c r="A1104" s="102"/>
      <c r="B1104" s="103"/>
      <c r="C1104" s="103"/>
      <c r="D1104" s="103"/>
      <c r="E1104" s="103"/>
    </row>
    <row r="1105" spans="1:5" x14ac:dyDescent="0.2">
      <c r="A1105" s="102"/>
      <c r="B1105" s="103"/>
      <c r="C1105" s="103"/>
      <c r="D1105" s="103"/>
      <c r="E1105" s="103"/>
    </row>
    <row r="1106" spans="1:5" x14ac:dyDescent="0.2">
      <c r="A1106" s="102"/>
      <c r="B1106" s="103"/>
      <c r="C1106" s="103"/>
      <c r="D1106" s="103"/>
      <c r="E1106" s="103"/>
    </row>
    <row r="1107" spans="1:5" x14ac:dyDescent="0.2">
      <c r="A1107" s="102"/>
      <c r="B1107" s="103"/>
      <c r="C1107" s="103"/>
      <c r="D1107" s="103"/>
      <c r="E1107" s="103"/>
    </row>
    <row r="1108" spans="1:5" x14ac:dyDescent="0.2">
      <c r="A1108" s="102"/>
      <c r="B1108" s="103"/>
      <c r="C1108" s="103"/>
      <c r="D1108" s="103"/>
      <c r="E1108" s="103"/>
    </row>
    <row r="1109" spans="1:5" x14ac:dyDescent="0.2">
      <c r="A1109" s="102"/>
      <c r="B1109" s="103"/>
      <c r="C1109" s="103"/>
      <c r="D1109" s="103"/>
      <c r="E1109" s="103"/>
    </row>
    <row r="1110" spans="1:5" x14ac:dyDescent="0.2">
      <c r="A1110" s="102"/>
      <c r="B1110" s="103"/>
      <c r="C1110" s="103"/>
      <c r="D1110" s="103"/>
      <c r="E1110" s="103"/>
    </row>
    <row r="1111" spans="1:5" x14ac:dyDescent="0.2">
      <c r="A1111" s="102"/>
      <c r="B1111" s="103"/>
      <c r="C1111" s="103"/>
      <c r="D1111" s="103"/>
      <c r="E1111" s="103"/>
    </row>
    <row r="1112" spans="1:5" x14ac:dyDescent="0.2">
      <c r="A1112" s="102"/>
      <c r="B1112" s="103"/>
      <c r="C1112" s="103"/>
      <c r="D1112" s="103"/>
      <c r="E1112" s="103"/>
    </row>
    <row r="1113" spans="1:5" x14ac:dyDescent="0.2">
      <c r="A1113" s="102"/>
      <c r="B1113" s="103"/>
      <c r="C1113" s="103"/>
      <c r="D1113" s="103"/>
      <c r="E1113" s="103"/>
    </row>
    <row r="1114" spans="1:5" x14ac:dyDescent="0.2">
      <c r="A1114" s="102"/>
      <c r="B1114" s="103"/>
      <c r="C1114" s="103"/>
      <c r="D1114" s="103"/>
      <c r="E1114" s="103"/>
    </row>
    <row r="1115" spans="1:5" x14ac:dyDescent="0.2">
      <c r="A1115" s="102"/>
      <c r="B1115" s="103"/>
      <c r="C1115" s="103"/>
      <c r="D1115" s="103"/>
      <c r="E1115" s="103"/>
    </row>
    <row r="1116" spans="1:5" x14ac:dyDescent="0.2">
      <c r="A1116" s="102"/>
      <c r="B1116" s="103"/>
      <c r="C1116" s="103"/>
      <c r="D1116" s="103"/>
      <c r="E1116" s="103"/>
    </row>
    <row r="1117" spans="1:5" x14ac:dyDescent="0.2">
      <c r="A1117" s="102"/>
      <c r="B1117" s="103"/>
      <c r="C1117" s="103"/>
      <c r="D1117" s="103"/>
      <c r="E1117" s="103"/>
    </row>
    <row r="1118" spans="1:5" x14ac:dyDescent="0.2">
      <c r="A1118" s="102"/>
      <c r="B1118" s="103"/>
      <c r="C1118" s="103"/>
      <c r="D1118" s="103"/>
      <c r="E1118" s="103"/>
    </row>
    <row r="1119" spans="1:5" x14ac:dyDescent="0.2">
      <c r="A1119" s="102"/>
      <c r="B1119" s="103"/>
      <c r="C1119" s="103"/>
      <c r="D1119" s="103"/>
      <c r="E1119" s="103"/>
    </row>
    <row r="1120" spans="1:5" x14ac:dyDescent="0.2">
      <c r="A1120" s="102"/>
      <c r="B1120" s="103"/>
      <c r="C1120" s="103"/>
      <c r="D1120" s="103"/>
      <c r="E1120" s="103"/>
    </row>
    <row r="1121" spans="1:5" x14ac:dyDescent="0.2">
      <c r="A1121" s="102"/>
      <c r="B1121" s="103"/>
      <c r="C1121" s="103"/>
      <c r="D1121" s="103"/>
      <c r="E1121" s="103"/>
    </row>
    <row r="1122" spans="1:5" x14ac:dyDescent="0.2">
      <c r="A1122" s="102"/>
      <c r="B1122" s="103"/>
      <c r="C1122" s="103"/>
      <c r="D1122" s="103"/>
      <c r="E1122" s="103"/>
    </row>
    <row r="1123" spans="1:5" x14ac:dyDescent="0.2">
      <c r="A1123" s="102"/>
      <c r="B1123" s="103"/>
      <c r="C1123" s="103"/>
      <c r="D1123" s="103"/>
      <c r="E1123" s="103"/>
    </row>
    <row r="1124" spans="1:5" x14ac:dyDescent="0.2">
      <c r="A1124" s="102"/>
      <c r="B1124" s="103"/>
      <c r="C1124" s="103"/>
      <c r="D1124" s="103"/>
      <c r="E1124" s="103"/>
    </row>
    <row r="1125" spans="1:5" x14ac:dyDescent="0.2">
      <c r="A1125" s="102"/>
      <c r="B1125" s="103"/>
      <c r="C1125" s="103"/>
      <c r="D1125" s="103"/>
      <c r="E1125" s="103"/>
    </row>
    <row r="1126" spans="1:5" x14ac:dyDescent="0.2">
      <c r="A1126" s="102"/>
      <c r="B1126" s="103"/>
      <c r="C1126" s="103"/>
      <c r="D1126" s="103"/>
      <c r="E1126" s="103"/>
    </row>
    <row r="1127" spans="1:5" x14ac:dyDescent="0.2">
      <c r="A1127" s="102"/>
      <c r="B1127" s="103"/>
      <c r="C1127" s="103"/>
      <c r="D1127" s="103"/>
      <c r="E1127" s="103"/>
    </row>
    <row r="1128" spans="1:5" x14ac:dyDescent="0.2">
      <c r="A1128" s="102"/>
      <c r="B1128" s="103"/>
      <c r="C1128" s="103"/>
      <c r="D1128" s="103"/>
      <c r="E1128" s="103"/>
    </row>
    <row r="1129" spans="1:5" x14ac:dyDescent="0.2">
      <c r="A1129" s="102"/>
      <c r="B1129" s="103"/>
      <c r="C1129" s="103"/>
      <c r="D1129" s="103"/>
      <c r="E1129" s="103"/>
    </row>
    <row r="1130" spans="1:5" x14ac:dyDescent="0.2">
      <c r="A1130" s="102"/>
      <c r="B1130" s="103"/>
      <c r="C1130" s="103"/>
      <c r="D1130" s="103"/>
      <c r="E1130" s="103"/>
    </row>
    <row r="1131" spans="1:5" x14ac:dyDescent="0.2">
      <c r="A1131" s="102"/>
      <c r="B1131" s="103"/>
      <c r="C1131" s="103"/>
      <c r="D1131" s="103"/>
      <c r="E1131" s="103"/>
    </row>
    <row r="1132" spans="1:5" x14ac:dyDescent="0.2">
      <c r="A1132" s="102"/>
      <c r="B1132" s="103"/>
      <c r="C1132" s="103"/>
      <c r="D1132" s="103"/>
      <c r="E1132" s="103"/>
    </row>
    <row r="1133" spans="1:5" x14ac:dyDescent="0.2">
      <c r="A1133" s="102"/>
      <c r="B1133" s="103"/>
      <c r="C1133" s="103"/>
      <c r="D1133" s="103"/>
      <c r="E1133" s="103"/>
    </row>
    <row r="1134" spans="1:5" x14ac:dyDescent="0.2">
      <c r="A1134" s="102"/>
      <c r="B1134" s="103"/>
      <c r="C1134" s="103"/>
      <c r="D1134" s="103"/>
      <c r="E1134" s="103"/>
    </row>
    <row r="1135" spans="1:5" x14ac:dyDescent="0.2">
      <c r="A1135" s="102"/>
      <c r="B1135" s="103"/>
      <c r="C1135" s="103"/>
      <c r="D1135" s="103"/>
      <c r="E1135" s="103"/>
    </row>
    <row r="1136" spans="1:5" x14ac:dyDescent="0.2">
      <c r="A1136" s="102"/>
      <c r="B1136" s="103"/>
      <c r="C1136" s="103"/>
      <c r="D1136" s="103"/>
      <c r="E1136" s="103"/>
    </row>
    <row r="1137" spans="1:5" x14ac:dyDescent="0.2">
      <c r="A1137" s="102"/>
      <c r="B1137" s="103"/>
      <c r="C1137" s="103"/>
      <c r="D1137" s="103"/>
      <c r="E1137" s="103"/>
    </row>
    <row r="1138" spans="1:5" x14ac:dyDescent="0.2">
      <c r="A1138" s="102"/>
      <c r="B1138" s="103"/>
      <c r="C1138" s="103"/>
      <c r="D1138" s="103"/>
      <c r="E1138" s="103"/>
    </row>
    <row r="1139" spans="1:5" x14ac:dyDescent="0.2">
      <c r="A1139" s="102"/>
      <c r="B1139" s="103"/>
      <c r="C1139" s="103"/>
      <c r="D1139" s="103"/>
      <c r="E1139" s="103"/>
    </row>
    <row r="1140" spans="1:5" x14ac:dyDescent="0.2">
      <c r="A1140" s="102"/>
      <c r="B1140" s="103"/>
      <c r="C1140" s="103"/>
      <c r="D1140" s="103"/>
      <c r="E1140" s="103"/>
    </row>
    <row r="1141" spans="1:5" x14ac:dyDescent="0.2">
      <c r="A1141" s="102"/>
      <c r="B1141" s="103"/>
      <c r="C1141" s="103"/>
      <c r="D1141" s="103"/>
      <c r="E1141" s="103"/>
    </row>
    <row r="1142" spans="1:5" x14ac:dyDescent="0.2">
      <c r="A1142" s="102"/>
      <c r="B1142" s="103"/>
      <c r="C1142" s="103"/>
      <c r="D1142" s="103"/>
      <c r="E1142" s="103"/>
    </row>
    <row r="1143" spans="1:5" x14ac:dyDescent="0.2">
      <c r="A1143" s="102"/>
      <c r="B1143" s="103"/>
      <c r="C1143" s="103"/>
      <c r="D1143" s="103"/>
      <c r="E1143" s="103"/>
    </row>
    <row r="1144" spans="1:5" x14ac:dyDescent="0.2">
      <c r="A1144" s="102"/>
      <c r="B1144" s="103"/>
      <c r="C1144" s="103"/>
      <c r="D1144" s="103"/>
      <c r="E1144" s="103"/>
    </row>
    <row r="1145" spans="1:5" x14ac:dyDescent="0.2">
      <c r="A1145" s="102"/>
      <c r="B1145" s="103"/>
      <c r="C1145" s="103"/>
      <c r="D1145" s="103"/>
      <c r="E1145" s="103"/>
    </row>
    <row r="1146" spans="1:5" x14ac:dyDescent="0.2">
      <c r="A1146" s="102"/>
      <c r="B1146" s="103"/>
      <c r="C1146" s="103"/>
      <c r="D1146" s="103"/>
      <c r="E1146" s="103"/>
    </row>
    <row r="1147" spans="1:5" x14ac:dyDescent="0.2">
      <c r="A1147" s="102"/>
      <c r="B1147" s="103"/>
      <c r="C1147" s="103"/>
      <c r="D1147" s="103"/>
      <c r="E1147" s="103"/>
    </row>
    <row r="1148" spans="1:5" x14ac:dyDescent="0.2">
      <c r="A1148" s="102"/>
      <c r="B1148" s="103"/>
      <c r="C1148" s="103"/>
      <c r="D1148" s="103"/>
      <c r="E1148" s="103"/>
    </row>
    <row r="1149" spans="1:5" x14ac:dyDescent="0.2">
      <c r="A1149" s="102"/>
      <c r="B1149" s="103"/>
      <c r="C1149" s="103"/>
      <c r="D1149" s="103"/>
      <c r="E1149" s="103"/>
    </row>
    <row r="1150" spans="1:5" x14ac:dyDescent="0.2">
      <c r="A1150" s="102"/>
      <c r="B1150" s="103"/>
      <c r="C1150" s="103"/>
      <c r="D1150" s="103"/>
      <c r="E1150" s="103"/>
    </row>
    <row r="1151" spans="1:5" x14ac:dyDescent="0.2">
      <c r="A1151" s="102"/>
      <c r="B1151" s="103"/>
      <c r="C1151" s="103"/>
      <c r="D1151" s="103"/>
      <c r="E1151" s="103"/>
    </row>
    <row r="1152" spans="1:5" x14ac:dyDescent="0.2">
      <c r="A1152" s="102"/>
      <c r="B1152" s="103"/>
      <c r="C1152" s="103"/>
      <c r="D1152" s="103"/>
      <c r="E1152" s="103"/>
    </row>
    <row r="1153" spans="1:5" x14ac:dyDescent="0.2">
      <c r="A1153" s="102"/>
      <c r="B1153" s="103"/>
      <c r="C1153" s="103"/>
      <c r="D1153" s="103"/>
      <c r="E1153" s="103"/>
    </row>
    <row r="1154" spans="1:5" x14ac:dyDescent="0.2">
      <c r="A1154" s="102"/>
      <c r="B1154" s="103"/>
      <c r="C1154" s="103"/>
      <c r="D1154" s="103"/>
      <c r="E1154" s="103"/>
    </row>
    <row r="1155" spans="1:5" x14ac:dyDescent="0.2">
      <c r="A1155" s="102"/>
      <c r="B1155" s="103"/>
      <c r="C1155" s="103"/>
      <c r="D1155" s="103"/>
      <c r="E1155" s="103"/>
    </row>
    <row r="1156" spans="1:5" x14ac:dyDescent="0.2">
      <c r="A1156" s="102"/>
      <c r="B1156" s="103"/>
      <c r="C1156" s="103"/>
      <c r="D1156" s="103"/>
      <c r="E1156" s="103"/>
    </row>
    <row r="1157" spans="1:5" x14ac:dyDescent="0.2">
      <c r="A1157" s="102"/>
      <c r="B1157" s="103"/>
      <c r="C1157" s="103"/>
      <c r="D1157" s="103"/>
      <c r="E1157" s="103"/>
    </row>
    <row r="1158" spans="1:5" x14ac:dyDescent="0.2">
      <c r="A1158" s="102"/>
      <c r="B1158" s="103"/>
      <c r="C1158" s="103"/>
      <c r="D1158" s="103"/>
      <c r="E1158" s="103"/>
    </row>
    <row r="1159" spans="1:5" x14ac:dyDescent="0.2">
      <c r="A1159" s="102"/>
      <c r="B1159" s="103"/>
      <c r="C1159" s="103"/>
      <c r="D1159" s="103"/>
      <c r="E1159" s="103"/>
    </row>
    <row r="1160" spans="1:5" x14ac:dyDescent="0.2">
      <c r="A1160" s="102"/>
      <c r="B1160" s="103"/>
      <c r="C1160" s="103"/>
      <c r="D1160" s="103"/>
      <c r="E1160" s="103"/>
    </row>
    <row r="1161" spans="1:5" x14ac:dyDescent="0.2">
      <c r="A1161" s="102"/>
      <c r="B1161" s="103"/>
      <c r="C1161" s="103"/>
      <c r="D1161" s="103"/>
      <c r="E1161" s="103"/>
    </row>
    <row r="1162" spans="1:5" x14ac:dyDescent="0.2">
      <c r="A1162" s="102"/>
      <c r="B1162" s="103"/>
      <c r="C1162" s="103"/>
      <c r="D1162" s="103"/>
      <c r="E1162" s="103"/>
    </row>
    <row r="1163" spans="1:5" x14ac:dyDescent="0.2">
      <c r="A1163" s="102"/>
      <c r="B1163" s="103"/>
      <c r="C1163" s="103"/>
      <c r="D1163" s="103"/>
      <c r="E1163" s="103"/>
    </row>
    <row r="1164" spans="1:5" x14ac:dyDescent="0.2">
      <c r="A1164" s="102"/>
      <c r="B1164" s="103"/>
      <c r="C1164" s="103"/>
      <c r="D1164" s="103"/>
      <c r="E1164" s="103"/>
    </row>
    <row r="1165" spans="1:5" x14ac:dyDescent="0.2">
      <c r="A1165" s="102"/>
      <c r="B1165" s="103"/>
      <c r="C1165" s="103"/>
      <c r="D1165" s="103"/>
      <c r="E1165" s="103"/>
    </row>
    <row r="1166" spans="1:5" x14ac:dyDescent="0.2">
      <c r="A1166" s="102"/>
      <c r="B1166" s="103"/>
      <c r="C1166" s="103"/>
      <c r="D1166" s="103"/>
      <c r="E1166" s="103"/>
    </row>
    <row r="1167" spans="1:5" x14ac:dyDescent="0.2">
      <c r="A1167" s="102"/>
      <c r="B1167" s="103"/>
      <c r="C1167" s="103"/>
      <c r="D1167" s="103"/>
      <c r="E1167" s="103"/>
    </row>
    <row r="1168" spans="1:5" x14ac:dyDescent="0.2">
      <c r="A1168" s="102"/>
      <c r="B1168" s="103"/>
      <c r="C1168" s="103"/>
      <c r="D1168" s="103"/>
      <c r="E1168" s="103"/>
    </row>
    <row r="1169" spans="1:5" x14ac:dyDescent="0.2">
      <c r="A1169" s="102"/>
      <c r="B1169" s="103"/>
      <c r="C1169" s="103"/>
      <c r="D1169" s="103"/>
      <c r="E1169" s="103"/>
    </row>
    <row r="1170" spans="1:5" x14ac:dyDescent="0.2">
      <c r="A1170" s="102"/>
      <c r="B1170" s="103"/>
      <c r="C1170" s="103"/>
      <c r="D1170" s="103"/>
      <c r="E1170" s="103"/>
    </row>
    <row r="1171" spans="1:5" x14ac:dyDescent="0.2">
      <c r="A1171" s="102"/>
      <c r="B1171" s="103"/>
      <c r="C1171" s="103"/>
      <c r="D1171" s="103"/>
      <c r="E1171" s="103"/>
    </row>
    <row r="1172" spans="1:5" x14ac:dyDescent="0.2">
      <c r="A1172" s="102"/>
      <c r="B1172" s="103"/>
      <c r="C1172" s="103"/>
      <c r="D1172" s="103"/>
      <c r="E1172" s="103"/>
    </row>
    <row r="1173" spans="1:5" x14ac:dyDescent="0.2">
      <c r="A1173" s="102"/>
      <c r="B1173" s="103"/>
      <c r="C1173" s="103"/>
      <c r="D1173" s="103"/>
      <c r="E1173" s="103"/>
    </row>
    <row r="1174" spans="1:5" x14ac:dyDescent="0.2">
      <c r="A1174" s="102"/>
      <c r="B1174" s="103"/>
      <c r="C1174" s="103"/>
      <c r="D1174" s="103"/>
      <c r="E1174" s="103"/>
    </row>
    <row r="1175" spans="1:5" x14ac:dyDescent="0.2">
      <c r="A1175" s="102"/>
      <c r="B1175" s="103"/>
      <c r="C1175" s="103"/>
      <c r="D1175" s="103"/>
      <c r="E1175" s="103"/>
    </row>
    <row r="1176" spans="1:5" x14ac:dyDescent="0.2">
      <c r="A1176" s="102"/>
      <c r="B1176" s="103"/>
      <c r="C1176" s="103"/>
      <c r="D1176" s="103"/>
      <c r="E1176" s="103"/>
    </row>
    <row r="1177" spans="1:5" x14ac:dyDescent="0.2">
      <c r="A1177" s="102"/>
      <c r="B1177" s="103"/>
      <c r="C1177" s="103"/>
      <c r="D1177" s="103"/>
      <c r="E1177" s="103"/>
    </row>
    <row r="1178" spans="1:5" x14ac:dyDescent="0.2">
      <c r="A1178" s="102"/>
      <c r="B1178" s="103"/>
      <c r="C1178" s="103"/>
      <c r="D1178" s="103"/>
      <c r="E1178" s="103"/>
    </row>
    <row r="1179" spans="1:5" x14ac:dyDescent="0.2">
      <c r="A1179" s="102"/>
      <c r="B1179" s="103"/>
      <c r="C1179" s="103"/>
      <c r="D1179" s="103"/>
      <c r="E1179" s="103"/>
    </row>
    <row r="1180" spans="1:5" x14ac:dyDescent="0.2">
      <c r="A1180" s="102"/>
      <c r="B1180" s="103"/>
      <c r="C1180" s="103"/>
      <c r="D1180" s="103"/>
      <c r="E1180" s="103"/>
    </row>
    <row r="1181" spans="1:5" x14ac:dyDescent="0.2">
      <c r="A1181" s="102"/>
      <c r="B1181" s="103"/>
      <c r="C1181" s="103"/>
      <c r="D1181" s="103"/>
      <c r="E1181" s="103"/>
    </row>
    <row r="1182" spans="1:5" x14ac:dyDescent="0.2">
      <c r="A1182" s="102"/>
      <c r="B1182" s="103"/>
      <c r="C1182" s="103"/>
      <c r="D1182" s="103"/>
      <c r="E1182" s="103"/>
    </row>
    <row r="1183" spans="1:5" x14ac:dyDescent="0.2">
      <c r="A1183" s="102"/>
      <c r="B1183" s="103"/>
      <c r="C1183" s="103"/>
      <c r="D1183" s="103"/>
      <c r="E1183" s="103"/>
    </row>
    <row r="1184" spans="1:5" x14ac:dyDescent="0.2">
      <c r="A1184" s="102"/>
      <c r="B1184" s="103"/>
      <c r="C1184" s="103"/>
      <c r="D1184" s="103"/>
      <c r="E1184" s="103"/>
    </row>
    <row r="1185" spans="1:5" x14ac:dyDescent="0.2">
      <c r="A1185" s="102"/>
      <c r="B1185" s="103"/>
      <c r="C1185" s="103"/>
      <c r="D1185" s="103"/>
      <c r="E1185" s="103"/>
    </row>
    <row r="1186" spans="1:5" x14ac:dyDescent="0.2">
      <c r="A1186" s="102"/>
      <c r="B1186" s="103"/>
      <c r="C1186" s="103"/>
      <c r="D1186" s="103"/>
      <c r="E1186" s="103"/>
    </row>
    <row r="1187" spans="1:5" x14ac:dyDescent="0.2">
      <c r="A1187" s="102"/>
      <c r="B1187" s="103"/>
      <c r="C1187" s="103"/>
      <c r="D1187" s="103"/>
      <c r="E1187" s="103"/>
    </row>
    <row r="1188" spans="1:5" x14ac:dyDescent="0.2">
      <c r="A1188" s="102"/>
      <c r="B1188" s="103"/>
      <c r="C1188" s="103"/>
      <c r="D1188" s="103"/>
      <c r="E1188" s="103"/>
    </row>
    <row r="1189" spans="1:5" x14ac:dyDescent="0.2">
      <c r="A1189" s="102"/>
      <c r="B1189" s="103"/>
      <c r="C1189" s="103"/>
      <c r="D1189" s="103"/>
      <c r="E1189" s="103"/>
    </row>
    <row r="1190" spans="1:5" x14ac:dyDescent="0.2">
      <c r="A1190" s="102"/>
      <c r="B1190" s="103"/>
      <c r="C1190" s="103"/>
      <c r="D1190" s="103"/>
      <c r="E1190" s="103"/>
    </row>
    <row r="1191" spans="1:5" x14ac:dyDescent="0.2">
      <c r="A1191" s="102"/>
      <c r="B1191" s="103"/>
      <c r="C1191" s="103"/>
      <c r="D1191" s="103"/>
      <c r="E1191" s="103"/>
    </row>
    <row r="1192" spans="1:5" x14ac:dyDescent="0.2">
      <c r="A1192" s="102"/>
      <c r="B1192" s="103"/>
      <c r="C1192" s="103"/>
      <c r="D1192" s="103"/>
      <c r="E1192" s="103"/>
    </row>
    <row r="1193" spans="1:5" x14ac:dyDescent="0.2">
      <c r="A1193" s="102"/>
      <c r="B1193" s="103"/>
      <c r="C1193" s="103"/>
      <c r="D1193" s="103"/>
      <c r="E1193" s="103"/>
    </row>
    <row r="1194" spans="1:5" x14ac:dyDescent="0.2">
      <c r="A1194" s="102"/>
      <c r="B1194" s="103"/>
      <c r="C1194" s="103"/>
      <c r="D1194" s="103"/>
      <c r="E1194" s="103"/>
    </row>
    <row r="1195" spans="1:5" x14ac:dyDescent="0.2">
      <c r="A1195" s="102"/>
      <c r="B1195" s="103"/>
      <c r="C1195" s="103"/>
      <c r="D1195" s="103"/>
      <c r="E1195" s="103"/>
    </row>
    <row r="1196" spans="1:5" x14ac:dyDescent="0.2">
      <c r="A1196" s="102"/>
      <c r="B1196" s="103"/>
      <c r="C1196" s="103"/>
      <c r="D1196" s="103"/>
      <c r="E1196" s="103"/>
    </row>
    <row r="1197" spans="1:5" x14ac:dyDescent="0.2">
      <c r="A1197" s="102"/>
      <c r="B1197" s="103"/>
      <c r="C1197" s="103"/>
      <c r="D1197" s="103"/>
      <c r="E1197" s="103"/>
    </row>
    <row r="1198" spans="1:5" x14ac:dyDescent="0.2">
      <c r="A1198" s="102"/>
      <c r="B1198" s="103"/>
      <c r="C1198" s="103"/>
      <c r="D1198" s="103"/>
      <c r="E1198" s="103"/>
    </row>
    <row r="1199" spans="1:5" x14ac:dyDescent="0.2">
      <c r="A1199" s="102"/>
      <c r="B1199" s="103"/>
      <c r="C1199" s="103"/>
      <c r="D1199" s="103"/>
      <c r="E1199" s="103"/>
    </row>
    <row r="1200" spans="1:5" x14ac:dyDescent="0.2">
      <c r="A1200" s="102"/>
      <c r="B1200" s="103"/>
      <c r="C1200" s="103"/>
      <c r="D1200" s="103"/>
      <c r="E1200" s="103"/>
    </row>
    <row r="1201" spans="1:5" x14ac:dyDescent="0.2">
      <c r="A1201" s="102"/>
      <c r="B1201" s="103"/>
      <c r="C1201" s="103"/>
      <c r="D1201" s="103"/>
      <c r="E1201" s="103"/>
    </row>
    <row r="1202" spans="1:5" x14ac:dyDescent="0.2">
      <c r="A1202" s="102"/>
      <c r="B1202" s="103"/>
      <c r="C1202" s="103"/>
      <c r="D1202" s="103"/>
      <c r="E1202" s="103"/>
    </row>
    <row r="1203" spans="1:5" x14ac:dyDescent="0.2">
      <c r="A1203" s="102"/>
      <c r="B1203" s="103"/>
      <c r="C1203" s="103"/>
      <c r="D1203" s="103"/>
      <c r="E1203" s="103"/>
    </row>
    <row r="1204" spans="1:5" x14ac:dyDescent="0.2">
      <c r="A1204" s="102"/>
      <c r="B1204" s="103"/>
      <c r="C1204" s="103"/>
      <c r="D1204" s="103"/>
      <c r="E1204" s="103"/>
    </row>
    <row r="1205" spans="1:5" x14ac:dyDescent="0.2">
      <c r="A1205" s="102"/>
      <c r="B1205" s="103"/>
      <c r="C1205" s="103"/>
      <c r="D1205" s="103"/>
      <c r="E1205" s="103"/>
    </row>
    <row r="1206" spans="1:5" x14ac:dyDescent="0.2">
      <c r="A1206" s="102"/>
      <c r="B1206" s="103"/>
      <c r="C1206" s="103"/>
      <c r="D1206" s="103"/>
      <c r="E1206" s="103"/>
    </row>
    <row r="1207" spans="1:5" x14ac:dyDescent="0.2">
      <c r="A1207" s="102"/>
      <c r="B1207" s="103"/>
      <c r="C1207" s="103"/>
      <c r="D1207" s="103"/>
      <c r="E1207" s="103"/>
    </row>
    <row r="1208" spans="1:5" x14ac:dyDescent="0.2">
      <c r="A1208" s="102"/>
      <c r="B1208" s="103"/>
      <c r="C1208" s="103"/>
      <c r="D1208" s="103"/>
      <c r="E1208" s="103"/>
    </row>
    <row r="1209" spans="1:5" x14ac:dyDescent="0.2">
      <c r="A1209" s="102"/>
      <c r="B1209" s="103"/>
      <c r="C1209" s="103"/>
      <c r="D1209" s="103"/>
      <c r="E1209" s="103"/>
    </row>
    <row r="1210" spans="1:5" x14ac:dyDescent="0.2">
      <c r="A1210" s="102"/>
      <c r="B1210" s="103"/>
      <c r="C1210" s="103"/>
      <c r="D1210" s="103"/>
      <c r="E1210" s="103"/>
    </row>
    <row r="1211" spans="1:5" x14ac:dyDescent="0.2">
      <c r="A1211" s="102"/>
      <c r="B1211" s="103"/>
      <c r="C1211" s="103"/>
      <c r="D1211" s="103"/>
      <c r="E1211" s="103"/>
    </row>
    <row r="1212" spans="1:5" x14ac:dyDescent="0.2">
      <c r="A1212" s="102"/>
      <c r="B1212" s="103"/>
      <c r="C1212" s="103"/>
      <c r="D1212" s="103"/>
      <c r="E1212" s="103"/>
    </row>
    <row r="1213" spans="1:5" x14ac:dyDescent="0.2">
      <c r="A1213" s="102"/>
      <c r="B1213" s="103"/>
      <c r="C1213" s="103"/>
      <c r="D1213" s="103"/>
      <c r="E1213" s="103"/>
    </row>
    <row r="1214" spans="1:5" x14ac:dyDescent="0.2">
      <c r="A1214" s="102"/>
      <c r="B1214" s="103"/>
      <c r="C1214" s="103"/>
      <c r="D1214" s="103"/>
      <c r="E1214" s="103"/>
    </row>
    <row r="1215" spans="1:5" x14ac:dyDescent="0.2">
      <c r="A1215" s="102"/>
      <c r="B1215" s="103"/>
      <c r="C1215" s="103"/>
      <c r="D1215" s="103"/>
      <c r="E1215" s="103"/>
    </row>
    <row r="1216" spans="1:5" x14ac:dyDescent="0.2">
      <c r="A1216" s="102"/>
      <c r="B1216" s="103"/>
      <c r="C1216" s="103"/>
      <c r="D1216" s="103"/>
      <c r="E1216" s="103"/>
    </row>
    <row r="1217" spans="1:5" x14ac:dyDescent="0.2">
      <c r="A1217" s="102"/>
      <c r="B1217" s="103"/>
      <c r="C1217" s="103"/>
      <c r="D1217" s="103"/>
      <c r="E1217" s="103"/>
    </row>
    <row r="1218" spans="1:5" x14ac:dyDescent="0.2">
      <c r="A1218" s="102"/>
      <c r="B1218" s="103"/>
      <c r="C1218" s="103"/>
      <c r="D1218" s="103"/>
      <c r="E1218" s="103"/>
    </row>
    <row r="1219" spans="1:5" x14ac:dyDescent="0.2">
      <c r="A1219" s="102"/>
      <c r="B1219" s="103"/>
      <c r="C1219" s="103"/>
      <c r="D1219" s="103"/>
      <c r="E1219" s="103"/>
    </row>
    <row r="1220" spans="1:5" x14ac:dyDescent="0.2">
      <c r="A1220" s="102"/>
      <c r="B1220" s="103"/>
      <c r="C1220" s="103"/>
      <c r="D1220" s="103"/>
      <c r="E1220" s="103"/>
    </row>
    <row r="1221" spans="1:5" x14ac:dyDescent="0.2">
      <c r="A1221" s="102"/>
      <c r="B1221" s="103"/>
      <c r="C1221" s="103"/>
      <c r="D1221" s="103"/>
      <c r="E1221" s="103"/>
    </row>
    <row r="1222" spans="1:5" x14ac:dyDescent="0.2">
      <c r="A1222" s="102"/>
      <c r="B1222" s="103"/>
      <c r="C1222" s="103"/>
      <c r="D1222" s="103"/>
      <c r="E1222" s="103"/>
    </row>
    <row r="1223" spans="1:5" x14ac:dyDescent="0.2">
      <c r="A1223" s="102"/>
      <c r="B1223" s="103"/>
      <c r="C1223" s="103"/>
      <c r="D1223" s="103"/>
      <c r="E1223" s="103"/>
    </row>
    <row r="1224" spans="1:5" x14ac:dyDescent="0.2">
      <c r="A1224" s="102"/>
      <c r="B1224" s="103"/>
      <c r="C1224" s="103"/>
      <c r="D1224" s="103"/>
      <c r="E1224" s="103"/>
    </row>
    <row r="1225" spans="1:5" x14ac:dyDescent="0.2">
      <c r="A1225" s="102"/>
      <c r="B1225" s="103"/>
      <c r="C1225" s="103"/>
      <c r="D1225" s="103"/>
      <c r="E1225" s="103"/>
    </row>
    <row r="1226" spans="1:5" x14ac:dyDescent="0.2">
      <c r="A1226" s="102"/>
      <c r="B1226" s="103"/>
      <c r="C1226" s="103"/>
      <c r="D1226" s="103"/>
      <c r="E1226" s="103"/>
    </row>
    <row r="1227" spans="1:5" x14ac:dyDescent="0.2">
      <c r="A1227" s="102"/>
      <c r="B1227" s="103"/>
      <c r="C1227" s="103"/>
      <c r="D1227" s="103"/>
      <c r="E1227" s="103"/>
    </row>
    <row r="1228" spans="1:5" x14ac:dyDescent="0.2">
      <c r="A1228" s="102"/>
      <c r="B1228" s="103"/>
      <c r="C1228" s="103"/>
      <c r="D1228" s="103"/>
      <c r="E1228" s="103"/>
    </row>
    <row r="1229" spans="1:5" x14ac:dyDescent="0.2">
      <c r="A1229" s="102"/>
      <c r="B1229" s="103"/>
      <c r="C1229" s="103"/>
      <c r="D1229" s="103"/>
      <c r="E1229" s="103"/>
    </row>
    <row r="1230" spans="1:5" x14ac:dyDescent="0.2">
      <c r="A1230" s="102"/>
      <c r="B1230" s="103"/>
      <c r="C1230" s="103"/>
      <c r="D1230" s="103"/>
      <c r="E1230" s="103"/>
    </row>
    <row r="1231" spans="1:5" x14ac:dyDescent="0.2">
      <c r="A1231" s="102"/>
      <c r="B1231" s="103"/>
      <c r="C1231" s="103"/>
      <c r="D1231" s="103"/>
      <c r="E1231" s="103"/>
    </row>
    <row r="1232" spans="1:5" x14ac:dyDescent="0.2">
      <c r="A1232" s="102"/>
      <c r="B1232" s="103"/>
      <c r="C1232" s="103"/>
      <c r="D1232" s="103"/>
      <c r="E1232" s="103"/>
    </row>
    <row r="1233" spans="1:5" x14ac:dyDescent="0.2">
      <c r="A1233" s="102"/>
      <c r="B1233" s="103"/>
      <c r="C1233" s="103"/>
      <c r="D1233" s="103"/>
      <c r="E1233" s="103"/>
    </row>
    <row r="1234" spans="1:5" x14ac:dyDescent="0.2">
      <c r="A1234" s="102"/>
      <c r="B1234" s="103"/>
      <c r="C1234" s="103"/>
      <c r="D1234" s="103"/>
      <c r="E1234" s="103"/>
    </row>
    <row r="1235" spans="1:5" x14ac:dyDescent="0.2">
      <c r="A1235" s="102"/>
      <c r="B1235" s="103"/>
      <c r="C1235" s="103"/>
      <c r="D1235" s="103"/>
      <c r="E1235" s="103"/>
    </row>
    <row r="1236" spans="1:5" x14ac:dyDescent="0.2">
      <c r="A1236" s="102"/>
      <c r="B1236" s="103"/>
      <c r="C1236" s="103"/>
      <c r="D1236" s="103"/>
      <c r="E1236" s="103"/>
    </row>
    <row r="1237" spans="1:5" x14ac:dyDescent="0.2">
      <c r="A1237" s="102"/>
      <c r="B1237" s="103"/>
      <c r="C1237" s="103"/>
      <c r="D1237" s="103"/>
      <c r="E1237" s="103"/>
    </row>
    <row r="1238" spans="1:5" x14ac:dyDescent="0.2">
      <c r="A1238" s="102"/>
      <c r="B1238" s="103"/>
      <c r="C1238" s="103"/>
      <c r="D1238" s="103"/>
      <c r="E1238" s="103"/>
    </row>
    <row r="1239" spans="1:5" x14ac:dyDescent="0.2">
      <c r="A1239" s="102"/>
      <c r="B1239" s="103"/>
      <c r="C1239" s="103"/>
      <c r="D1239" s="103"/>
      <c r="E1239" s="103"/>
    </row>
    <row r="1240" spans="1:5" x14ac:dyDescent="0.2">
      <c r="A1240" s="102"/>
      <c r="B1240" s="103"/>
      <c r="C1240" s="103"/>
      <c r="D1240" s="103"/>
      <c r="E1240" s="103"/>
    </row>
    <row r="1241" spans="1:5" x14ac:dyDescent="0.2">
      <c r="A1241" s="102"/>
      <c r="B1241" s="103"/>
      <c r="C1241" s="103"/>
      <c r="D1241" s="103"/>
      <c r="E1241" s="103"/>
    </row>
    <row r="1242" spans="1:5" x14ac:dyDescent="0.2">
      <c r="A1242" s="102"/>
      <c r="B1242" s="103"/>
      <c r="C1242" s="103"/>
      <c r="D1242" s="103"/>
      <c r="E1242" s="103"/>
    </row>
    <row r="1243" spans="1:5" x14ac:dyDescent="0.2">
      <c r="A1243" s="102"/>
      <c r="B1243" s="103"/>
      <c r="C1243" s="103"/>
      <c r="D1243" s="103"/>
      <c r="E1243" s="103"/>
    </row>
    <row r="1244" spans="1:5" x14ac:dyDescent="0.2">
      <c r="A1244" s="102"/>
      <c r="B1244" s="103"/>
      <c r="C1244" s="103"/>
      <c r="D1244" s="103"/>
      <c r="E1244" s="103"/>
    </row>
    <row r="1245" spans="1:5" x14ac:dyDescent="0.2">
      <c r="A1245" s="102"/>
      <c r="B1245" s="103"/>
      <c r="C1245" s="103"/>
      <c r="D1245" s="103"/>
      <c r="E1245" s="103"/>
    </row>
    <row r="1246" spans="1:5" x14ac:dyDescent="0.2">
      <c r="A1246" s="102"/>
      <c r="B1246" s="103"/>
      <c r="C1246" s="103"/>
      <c r="D1246" s="103"/>
      <c r="E1246" s="103"/>
    </row>
    <row r="1247" spans="1:5" x14ac:dyDescent="0.2">
      <c r="A1247" s="102"/>
      <c r="B1247" s="103"/>
      <c r="C1247" s="103"/>
      <c r="D1247" s="103"/>
      <c r="E1247" s="103"/>
    </row>
    <row r="1248" spans="1:5" x14ac:dyDescent="0.2">
      <c r="A1248" s="102"/>
      <c r="B1248" s="103"/>
      <c r="C1248" s="103"/>
      <c r="D1248" s="103"/>
      <c r="E1248" s="103"/>
    </row>
    <row r="1249" spans="1:5" x14ac:dyDescent="0.2">
      <c r="A1249" s="102"/>
      <c r="B1249" s="103"/>
      <c r="C1249" s="103"/>
      <c r="D1249" s="103"/>
      <c r="E1249" s="103"/>
    </row>
    <row r="1250" spans="1:5" x14ac:dyDescent="0.2">
      <c r="A1250" s="102"/>
      <c r="B1250" s="103"/>
      <c r="C1250" s="103"/>
      <c r="D1250" s="103"/>
      <c r="E1250" s="103"/>
    </row>
    <row r="1251" spans="1:5" x14ac:dyDescent="0.2">
      <c r="A1251" s="102"/>
      <c r="B1251" s="103"/>
      <c r="C1251" s="103"/>
      <c r="D1251" s="103"/>
      <c r="E1251" s="103"/>
    </row>
    <row r="1252" spans="1:5" x14ac:dyDescent="0.2">
      <c r="A1252" s="102"/>
      <c r="B1252" s="103"/>
      <c r="C1252" s="103"/>
      <c r="D1252" s="103"/>
      <c r="E1252" s="103"/>
    </row>
    <row r="1253" spans="1:5" x14ac:dyDescent="0.2">
      <c r="A1253" s="102"/>
      <c r="B1253" s="103"/>
      <c r="C1253" s="103"/>
      <c r="D1253" s="103"/>
      <c r="E1253" s="103"/>
    </row>
    <row r="1254" spans="1:5" x14ac:dyDescent="0.2">
      <c r="A1254" s="102"/>
      <c r="B1254" s="103"/>
      <c r="C1254" s="103"/>
      <c r="D1254" s="103"/>
      <c r="E1254" s="103"/>
    </row>
    <row r="1255" spans="1:5" x14ac:dyDescent="0.2">
      <c r="A1255" s="102"/>
      <c r="B1255" s="103"/>
      <c r="C1255" s="103"/>
      <c r="D1255" s="103"/>
      <c r="E1255" s="103"/>
    </row>
    <row r="1256" spans="1:5" x14ac:dyDescent="0.2">
      <c r="A1256" s="102"/>
      <c r="B1256" s="103"/>
      <c r="C1256" s="103"/>
      <c r="D1256" s="103"/>
      <c r="E1256" s="103"/>
    </row>
    <row r="1257" spans="1:5" x14ac:dyDescent="0.2">
      <c r="A1257" s="102"/>
      <c r="B1257" s="103"/>
      <c r="C1257" s="103"/>
      <c r="D1257" s="103"/>
      <c r="E1257" s="103"/>
    </row>
    <row r="1258" spans="1:5" x14ac:dyDescent="0.2">
      <c r="A1258" s="102"/>
      <c r="B1258" s="103"/>
      <c r="C1258" s="103"/>
      <c r="D1258" s="103"/>
      <c r="E1258" s="103"/>
    </row>
    <row r="1259" spans="1:5" x14ac:dyDescent="0.2">
      <c r="A1259" s="102"/>
      <c r="B1259" s="103"/>
      <c r="C1259" s="103"/>
      <c r="D1259" s="103"/>
      <c r="E1259" s="103"/>
    </row>
    <row r="1260" spans="1:5" x14ac:dyDescent="0.2">
      <c r="A1260" s="102"/>
      <c r="B1260" s="103"/>
      <c r="C1260" s="103"/>
      <c r="D1260" s="103"/>
      <c r="E1260" s="103"/>
    </row>
    <row r="1261" spans="1:5" x14ac:dyDescent="0.2">
      <c r="A1261" s="102"/>
      <c r="B1261" s="103"/>
      <c r="C1261" s="103"/>
      <c r="D1261" s="103"/>
      <c r="E1261" s="103"/>
    </row>
    <row r="1262" spans="1:5" x14ac:dyDescent="0.2">
      <c r="A1262" s="102"/>
      <c r="B1262" s="103"/>
      <c r="C1262" s="103"/>
      <c r="D1262" s="103"/>
      <c r="E1262" s="103"/>
    </row>
    <row r="1263" spans="1:5" x14ac:dyDescent="0.2">
      <c r="A1263" s="102"/>
      <c r="B1263" s="103"/>
      <c r="C1263" s="103"/>
      <c r="D1263" s="103"/>
      <c r="E1263" s="103"/>
    </row>
    <row r="1264" spans="1:5" x14ac:dyDescent="0.2">
      <c r="A1264" s="102"/>
      <c r="B1264" s="103"/>
      <c r="C1264" s="103"/>
      <c r="D1264" s="103"/>
      <c r="E1264" s="103"/>
    </row>
    <row r="1265" spans="1:5" x14ac:dyDescent="0.2">
      <c r="A1265" s="102"/>
      <c r="B1265" s="103"/>
      <c r="C1265" s="103"/>
      <c r="D1265" s="103"/>
      <c r="E1265" s="103"/>
    </row>
    <row r="1266" spans="1:5" x14ac:dyDescent="0.2">
      <c r="A1266" s="102"/>
      <c r="B1266" s="103"/>
      <c r="C1266" s="103"/>
      <c r="D1266" s="103"/>
      <c r="E1266" s="103"/>
    </row>
    <row r="1267" spans="1:5" x14ac:dyDescent="0.2">
      <c r="A1267" s="102"/>
      <c r="B1267" s="103"/>
      <c r="C1267" s="103"/>
      <c r="D1267" s="103"/>
      <c r="E1267" s="103"/>
    </row>
    <row r="1268" spans="1:5" x14ac:dyDescent="0.2">
      <c r="A1268" s="102"/>
      <c r="B1268" s="103"/>
      <c r="C1268" s="103"/>
      <c r="D1268" s="103"/>
      <c r="E1268" s="103"/>
    </row>
    <row r="1269" spans="1:5" x14ac:dyDescent="0.2">
      <c r="A1269" s="102"/>
      <c r="B1269" s="103"/>
      <c r="C1269" s="103"/>
      <c r="D1269" s="103"/>
      <c r="E1269" s="103"/>
    </row>
    <row r="1270" spans="1:5" x14ac:dyDescent="0.2">
      <c r="A1270" s="102"/>
      <c r="B1270" s="103"/>
      <c r="C1270" s="103"/>
      <c r="D1270" s="103"/>
      <c r="E1270" s="103"/>
    </row>
    <row r="1271" spans="1:5" x14ac:dyDescent="0.2">
      <c r="A1271" s="102"/>
      <c r="B1271" s="103"/>
      <c r="C1271" s="103"/>
      <c r="D1271" s="103"/>
      <c r="E1271" s="103"/>
    </row>
    <row r="1272" spans="1:5" x14ac:dyDescent="0.2">
      <c r="A1272" s="102"/>
      <c r="B1272" s="103"/>
      <c r="C1272" s="103"/>
      <c r="D1272" s="103"/>
      <c r="E1272" s="103"/>
    </row>
    <row r="1273" spans="1:5" x14ac:dyDescent="0.2">
      <c r="A1273" s="102"/>
      <c r="B1273" s="103"/>
      <c r="C1273" s="103"/>
      <c r="D1273" s="103"/>
      <c r="E1273" s="103"/>
    </row>
    <row r="1274" spans="1:5" x14ac:dyDescent="0.2">
      <c r="A1274" s="102"/>
      <c r="B1274" s="103"/>
      <c r="C1274" s="103"/>
      <c r="D1274" s="103"/>
      <c r="E1274" s="103"/>
    </row>
    <row r="1275" spans="1:5" x14ac:dyDescent="0.2">
      <c r="A1275" s="102"/>
      <c r="B1275" s="103"/>
      <c r="C1275" s="103"/>
      <c r="D1275" s="103"/>
      <c r="E1275" s="103"/>
    </row>
    <row r="1276" spans="1:5" x14ac:dyDescent="0.2">
      <c r="A1276" s="102"/>
      <c r="B1276" s="103"/>
      <c r="C1276" s="103"/>
      <c r="D1276" s="103"/>
      <c r="E1276" s="103"/>
    </row>
    <row r="1277" spans="1:5" x14ac:dyDescent="0.2">
      <c r="A1277" s="102"/>
      <c r="B1277" s="103"/>
      <c r="C1277" s="103"/>
      <c r="D1277" s="103"/>
      <c r="E1277" s="103"/>
    </row>
    <row r="1278" spans="1:5" x14ac:dyDescent="0.2">
      <c r="A1278" s="102"/>
      <c r="B1278" s="103"/>
      <c r="C1278" s="103"/>
      <c r="D1278" s="103"/>
      <c r="E1278" s="103"/>
    </row>
    <row r="1279" spans="1:5" x14ac:dyDescent="0.2">
      <c r="A1279" s="102"/>
      <c r="B1279" s="103"/>
      <c r="C1279" s="103"/>
      <c r="D1279" s="103"/>
      <c r="E1279" s="103"/>
    </row>
    <row r="1280" spans="1:5" x14ac:dyDescent="0.2">
      <c r="A1280" s="102"/>
      <c r="B1280" s="103"/>
      <c r="C1280" s="103"/>
      <c r="D1280" s="103"/>
      <c r="E1280" s="103"/>
    </row>
    <row r="1281" spans="1:5" x14ac:dyDescent="0.2">
      <c r="A1281" s="102"/>
      <c r="B1281" s="103"/>
      <c r="C1281" s="103"/>
      <c r="D1281" s="103"/>
      <c r="E1281" s="103"/>
    </row>
    <row r="1282" spans="1:5" x14ac:dyDescent="0.2">
      <c r="A1282" s="102"/>
      <c r="B1282" s="103"/>
      <c r="C1282" s="103"/>
      <c r="D1282" s="103"/>
      <c r="E1282" s="103"/>
    </row>
    <row r="1283" spans="1:5" x14ac:dyDescent="0.2">
      <c r="A1283" s="102"/>
      <c r="B1283" s="103"/>
      <c r="C1283" s="103"/>
      <c r="D1283" s="103"/>
      <c r="E1283" s="103"/>
    </row>
    <row r="1284" spans="1:5" x14ac:dyDescent="0.2">
      <c r="A1284" s="102"/>
      <c r="B1284" s="103"/>
      <c r="C1284" s="103"/>
      <c r="D1284" s="103"/>
      <c r="E1284" s="103"/>
    </row>
    <row r="1285" spans="1:5" x14ac:dyDescent="0.2">
      <c r="A1285" s="102"/>
      <c r="B1285" s="103"/>
      <c r="C1285" s="103"/>
      <c r="D1285" s="103"/>
      <c r="E1285" s="103"/>
    </row>
    <row r="1286" spans="1:5" x14ac:dyDescent="0.2">
      <c r="A1286" s="102"/>
      <c r="B1286" s="103"/>
      <c r="C1286" s="103"/>
      <c r="D1286" s="103"/>
      <c r="E1286" s="103"/>
    </row>
    <row r="1287" spans="1:5" x14ac:dyDescent="0.2">
      <c r="A1287" s="102"/>
      <c r="B1287" s="103"/>
      <c r="C1287" s="103"/>
      <c r="D1287" s="103"/>
      <c r="E1287" s="103"/>
    </row>
    <row r="1288" spans="1:5" x14ac:dyDescent="0.2">
      <c r="A1288" s="102"/>
      <c r="B1288" s="103"/>
      <c r="C1288" s="103"/>
      <c r="D1288" s="103"/>
      <c r="E1288" s="103"/>
    </row>
    <row r="1289" spans="1:5" x14ac:dyDescent="0.2">
      <c r="A1289" s="102"/>
      <c r="B1289" s="103"/>
      <c r="C1289" s="103"/>
      <c r="D1289" s="103"/>
      <c r="E1289" s="103"/>
    </row>
    <row r="1290" spans="1:5" x14ac:dyDescent="0.2">
      <c r="A1290" s="102"/>
      <c r="B1290" s="103"/>
      <c r="C1290" s="103"/>
      <c r="D1290" s="103"/>
      <c r="E1290" s="103"/>
    </row>
    <row r="1291" spans="1:5" x14ac:dyDescent="0.2">
      <c r="A1291" s="102"/>
      <c r="B1291" s="103"/>
      <c r="C1291" s="103"/>
      <c r="D1291" s="103"/>
      <c r="E1291" s="103"/>
    </row>
    <row r="1292" spans="1:5" x14ac:dyDescent="0.2">
      <c r="A1292" s="102"/>
      <c r="B1292" s="103"/>
      <c r="C1292" s="103"/>
      <c r="D1292" s="103"/>
      <c r="E1292" s="103"/>
    </row>
    <row r="1293" spans="1:5" x14ac:dyDescent="0.2">
      <c r="A1293" s="102"/>
      <c r="B1293" s="103"/>
      <c r="C1293" s="103"/>
      <c r="D1293" s="103"/>
      <c r="E1293" s="103"/>
    </row>
    <row r="1294" spans="1:5" x14ac:dyDescent="0.2">
      <c r="A1294" s="102"/>
      <c r="B1294" s="103"/>
      <c r="C1294" s="103"/>
      <c r="D1294" s="103"/>
      <c r="E1294" s="103"/>
    </row>
    <row r="1295" spans="1:5" x14ac:dyDescent="0.2">
      <c r="A1295" s="102"/>
      <c r="B1295" s="103"/>
      <c r="C1295" s="103"/>
      <c r="D1295" s="103"/>
      <c r="E1295" s="103"/>
    </row>
    <row r="1296" spans="1:5" x14ac:dyDescent="0.2">
      <c r="A1296" s="102"/>
      <c r="B1296" s="103"/>
      <c r="C1296" s="103"/>
      <c r="D1296" s="103"/>
      <c r="E1296" s="103"/>
    </row>
    <row r="1297" spans="1:5" x14ac:dyDescent="0.2">
      <c r="A1297" s="102"/>
      <c r="B1297" s="103"/>
      <c r="C1297" s="103"/>
      <c r="D1297" s="103"/>
      <c r="E1297" s="103"/>
    </row>
    <row r="1298" spans="1:5" x14ac:dyDescent="0.2">
      <c r="A1298" s="102"/>
      <c r="B1298" s="103"/>
      <c r="C1298" s="103"/>
      <c r="D1298" s="103"/>
      <c r="E1298" s="103"/>
    </row>
    <row r="1299" spans="1:5" x14ac:dyDescent="0.2">
      <c r="A1299" s="102"/>
      <c r="B1299" s="103"/>
      <c r="C1299" s="103"/>
      <c r="D1299" s="103"/>
      <c r="E1299" s="103"/>
    </row>
    <row r="1300" spans="1:5" x14ac:dyDescent="0.2">
      <c r="A1300" s="102"/>
      <c r="B1300" s="103"/>
      <c r="C1300" s="103"/>
      <c r="D1300" s="103"/>
      <c r="E1300" s="103"/>
    </row>
    <row r="1301" spans="1:5" x14ac:dyDescent="0.2">
      <c r="A1301" s="102"/>
      <c r="B1301" s="103"/>
      <c r="C1301" s="103"/>
      <c r="D1301" s="103"/>
      <c r="E1301" s="103"/>
    </row>
    <row r="1302" spans="1:5" x14ac:dyDescent="0.2">
      <c r="A1302" s="102"/>
      <c r="B1302" s="103"/>
      <c r="C1302" s="103"/>
      <c r="D1302" s="103"/>
      <c r="E1302" s="103"/>
    </row>
    <row r="1303" spans="1:5" x14ac:dyDescent="0.2">
      <c r="A1303" s="102"/>
      <c r="B1303" s="103"/>
      <c r="C1303" s="103"/>
      <c r="D1303" s="103"/>
      <c r="E1303" s="103"/>
    </row>
    <row r="1304" spans="1:5" x14ac:dyDescent="0.2">
      <c r="A1304" s="102"/>
      <c r="B1304" s="103"/>
      <c r="C1304" s="103"/>
      <c r="D1304" s="103"/>
      <c r="E1304" s="103"/>
    </row>
    <row r="1305" spans="1:5" x14ac:dyDescent="0.2">
      <c r="A1305" s="102"/>
      <c r="B1305" s="103"/>
      <c r="C1305" s="103"/>
      <c r="D1305" s="103"/>
      <c r="E1305" s="103"/>
    </row>
    <row r="1306" spans="1:5" x14ac:dyDescent="0.2">
      <c r="A1306" s="102"/>
      <c r="B1306" s="103"/>
      <c r="C1306" s="103"/>
      <c r="D1306" s="103"/>
      <c r="E1306" s="103"/>
    </row>
    <row r="1307" spans="1:5" x14ac:dyDescent="0.2">
      <c r="A1307" s="102"/>
      <c r="B1307" s="103"/>
      <c r="C1307" s="103"/>
      <c r="D1307" s="103"/>
      <c r="E1307" s="103"/>
    </row>
    <row r="1308" spans="1:5" x14ac:dyDescent="0.2">
      <c r="A1308" s="102"/>
      <c r="B1308" s="103"/>
      <c r="C1308" s="103"/>
      <c r="D1308" s="103"/>
      <c r="E1308" s="103"/>
    </row>
    <row r="1309" spans="1:5" x14ac:dyDescent="0.2">
      <c r="A1309" s="102"/>
      <c r="B1309" s="103"/>
      <c r="C1309" s="103"/>
      <c r="D1309" s="103"/>
      <c r="E1309" s="103"/>
    </row>
    <row r="1310" spans="1:5" x14ac:dyDescent="0.2">
      <c r="A1310" s="102"/>
      <c r="B1310" s="103"/>
      <c r="C1310" s="103"/>
      <c r="D1310" s="103"/>
      <c r="E1310" s="103"/>
    </row>
    <row r="1311" spans="1:5" x14ac:dyDescent="0.2">
      <c r="A1311" s="102"/>
      <c r="B1311" s="103"/>
      <c r="C1311" s="103"/>
      <c r="D1311" s="103"/>
      <c r="E1311" s="103"/>
    </row>
    <row r="1312" spans="1:5" x14ac:dyDescent="0.2">
      <c r="A1312" s="102"/>
      <c r="B1312" s="103"/>
      <c r="C1312" s="103"/>
      <c r="D1312" s="103"/>
      <c r="E1312" s="103"/>
    </row>
    <row r="1313" spans="1:5" x14ac:dyDescent="0.2">
      <c r="A1313" s="102"/>
      <c r="B1313" s="103"/>
      <c r="C1313" s="103"/>
      <c r="D1313" s="103"/>
      <c r="E1313" s="103"/>
    </row>
    <row r="1314" spans="1:5" x14ac:dyDescent="0.2">
      <c r="A1314" s="102"/>
      <c r="B1314" s="103"/>
      <c r="C1314" s="103"/>
      <c r="D1314" s="103"/>
      <c r="E1314" s="103"/>
    </row>
    <row r="1315" spans="1:5" x14ac:dyDescent="0.2">
      <c r="A1315" s="102"/>
      <c r="B1315" s="103"/>
      <c r="C1315" s="103"/>
      <c r="D1315" s="103"/>
      <c r="E1315" s="103"/>
    </row>
    <row r="1316" spans="1:5" x14ac:dyDescent="0.2">
      <c r="A1316" s="102"/>
      <c r="B1316" s="103"/>
      <c r="C1316" s="103"/>
      <c r="D1316" s="103"/>
      <c r="E1316" s="103"/>
    </row>
    <row r="1317" spans="1:5" x14ac:dyDescent="0.2">
      <c r="A1317" s="102"/>
      <c r="B1317" s="103"/>
      <c r="C1317" s="103"/>
      <c r="D1317" s="103"/>
      <c r="E1317" s="103"/>
    </row>
    <row r="1318" spans="1:5" x14ac:dyDescent="0.2">
      <c r="A1318" s="102"/>
      <c r="B1318" s="103"/>
      <c r="C1318" s="103"/>
      <c r="D1318" s="103"/>
      <c r="E1318" s="103"/>
    </row>
    <row r="1319" spans="1:5" x14ac:dyDescent="0.2">
      <c r="A1319" s="102"/>
      <c r="B1319" s="103"/>
      <c r="C1319" s="103"/>
      <c r="D1319" s="103"/>
      <c r="E1319" s="103"/>
    </row>
    <row r="1320" spans="1:5" x14ac:dyDescent="0.2">
      <c r="A1320" s="102"/>
      <c r="B1320" s="103"/>
      <c r="C1320" s="103"/>
      <c r="D1320" s="103"/>
      <c r="E1320" s="103"/>
    </row>
    <row r="1321" spans="1:5" x14ac:dyDescent="0.2">
      <c r="A1321" s="102"/>
      <c r="B1321" s="103"/>
      <c r="C1321" s="103"/>
      <c r="D1321" s="103"/>
      <c r="E1321" s="103"/>
    </row>
    <row r="1322" spans="1:5" x14ac:dyDescent="0.2">
      <c r="A1322" s="102"/>
      <c r="B1322" s="103"/>
      <c r="C1322" s="103"/>
      <c r="D1322" s="103"/>
      <c r="E1322" s="103"/>
    </row>
    <row r="1323" spans="1:5" x14ac:dyDescent="0.2">
      <c r="A1323" s="102"/>
      <c r="B1323" s="103"/>
      <c r="C1323" s="103"/>
      <c r="D1323" s="103"/>
      <c r="E1323" s="103"/>
    </row>
    <row r="1324" spans="1:5" x14ac:dyDescent="0.2">
      <c r="A1324" s="102"/>
      <c r="B1324" s="103"/>
      <c r="C1324" s="103"/>
      <c r="D1324" s="103"/>
      <c r="E1324" s="103"/>
    </row>
    <row r="1325" spans="1:5" x14ac:dyDescent="0.2">
      <c r="A1325" s="102"/>
      <c r="B1325" s="103"/>
      <c r="C1325" s="103"/>
      <c r="D1325" s="103"/>
      <c r="E1325" s="103"/>
    </row>
    <row r="1326" spans="1:5" x14ac:dyDescent="0.2">
      <c r="A1326" s="102"/>
      <c r="B1326" s="103"/>
      <c r="C1326" s="103"/>
      <c r="D1326" s="103"/>
      <c r="E1326" s="103"/>
    </row>
    <row r="1327" spans="1:5" x14ac:dyDescent="0.2">
      <c r="A1327" s="102"/>
      <c r="B1327" s="103"/>
      <c r="C1327" s="103"/>
      <c r="D1327" s="103"/>
      <c r="E1327" s="103"/>
    </row>
    <row r="1328" spans="1:5" x14ac:dyDescent="0.2">
      <c r="A1328" s="102"/>
      <c r="B1328" s="103"/>
      <c r="C1328" s="103"/>
      <c r="D1328" s="103"/>
      <c r="E1328" s="103"/>
    </row>
    <row r="1329" spans="1:5" x14ac:dyDescent="0.2">
      <c r="A1329" s="102"/>
      <c r="B1329" s="103"/>
      <c r="C1329" s="103"/>
      <c r="D1329" s="103"/>
      <c r="E1329" s="103"/>
    </row>
    <row r="1330" spans="1:5" x14ac:dyDescent="0.2">
      <c r="A1330" s="102"/>
      <c r="B1330" s="103"/>
      <c r="C1330" s="103"/>
      <c r="D1330" s="103"/>
      <c r="E1330" s="103"/>
    </row>
    <row r="1331" spans="1:5" x14ac:dyDescent="0.2">
      <c r="A1331" s="102"/>
      <c r="B1331" s="103"/>
      <c r="C1331" s="103"/>
      <c r="D1331" s="103"/>
      <c r="E1331" s="103"/>
    </row>
    <row r="1332" spans="1:5" x14ac:dyDescent="0.2">
      <c r="A1332" s="102"/>
      <c r="B1332" s="103"/>
      <c r="C1332" s="103"/>
      <c r="D1332" s="103"/>
      <c r="E1332" s="103"/>
    </row>
    <row r="1333" spans="1:5" x14ac:dyDescent="0.2">
      <c r="A1333" s="102"/>
      <c r="B1333" s="103"/>
      <c r="C1333" s="103"/>
      <c r="D1333" s="103"/>
      <c r="E1333" s="103"/>
    </row>
    <row r="1334" spans="1:5" x14ac:dyDescent="0.2">
      <c r="A1334" s="102"/>
      <c r="B1334" s="103"/>
      <c r="C1334" s="103"/>
      <c r="D1334" s="103"/>
      <c r="E1334" s="103"/>
    </row>
    <row r="1335" spans="1:5" x14ac:dyDescent="0.2">
      <c r="A1335" s="102"/>
      <c r="B1335" s="103"/>
      <c r="C1335" s="103"/>
      <c r="D1335" s="103"/>
      <c r="E1335" s="103"/>
    </row>
    <row r="1336" spans="1:5" x14ac:dyDescent="0.2">
      <c r="A1336" s="102"/>
      <c r="B1336" s="103"/>
      <c r="C1336" s="103"/>
      <c r="D1336" s="103"/>
      <c r="E1336" s="103"/>
    </row>
    <row r="1337" spans="1:5" x14ac:dyDescent="0.2">
      <c r="A1337" s="102"/>
      <c r="B1337" s="103"/>
      <c r="C1337" s="103"/>
      <c r="D1337" s="103"/>
      <c r="E1337" s="103"/>
    </row>
    <row r="1338" spans="1:5" x14ac:dyDescent="0.2">
      <c r="A1338" s="102"/>
      <c r="B1338" s="103"/>
      <c r="C1338" s="103"/>
      <c r="D1338" s="103"/>
      <c r="E1338" s="103"/>
    </row>
    <row r="1339" spans="1:5" x14ac:dyDescent="0.2">
      <c r="A1339" s="102"/>
      <c r="B1339" s="103"/>
      <c r="C1339" s="103"/>
      <c r="D1339" s="103"/>
      <c r="E1339" s="103"/>
    </row>
    <row r="1340" spans="1:5" x14ac:dyDescent="0.2">
      <c r="A1340" s="102"/>
      <c r="B1340" s="103"/>
      <c r="C1340" s="103"/>
      <c r="D1340" s="103"/>
      <c r="E1340" s="103"/>
    </row>
    <row r="1341" spans="1:5" x14ac:dyDescent="0.2">
      <c r="A1341" s="102"/>
      <c r="B1341" s="103"/>
      <c r="C1341" s="103"/>
      <c r="D1341" s="103"/>
      <c r="E1341" s="103"/>
    </row>
    <row r="1342" spans="1:5" x14ac:dyDescent="0.2">
      <c r="A1342" s="102"/>
      <c r="B1342" s="103"/>
      <c r="C1342" s="103"/>
      <c r="D1342" s="103"/>
      <c r="E1342" s="103"/>
    </row>
    <row r="1343" spans="1:5" x14ac:dyDescent="0.2">
      <c r="A1343" s="102"/>
      <c r="B1343" s="103"/>
      <c r="C1343" s="103"/>
      <c r="D1343" s="103"/>
      <c r="E1343" s="103"/>
    </row>
    <row r="1344" spans="1:5" x14ac:dyDescent="0.2">
      <c r="A1344" s="102"/>
      <c r="B1344" s="103"/>
      <c r="C1344" s="103"/>
      <c r="D1344" s="103"/>
      <c r="E1344" s="103"/>
    </row>
    <row r="1345" spans="1:5" x14ac:dyDescent="0.2">
      <c r="A1345" s="102"/>
      <c r="B1345" s="103"/>
      <c r="C1345" s="103"/>
      <c r="D1345" s="103"/>
      <c r="E1345" s="103"/>
    </row>
    <row r="1346" spans="1:5" x14ac:dyDescent="0.2">
      <c r="A1346" s="102"/>
      <c r="B1346" s="103"/>
      <c r="C1346" s="103"/>
      <c r="D1346" s="103"/>
      <c r="E1346" s="103"/>
    </row>
    <row r="1347" spans="1:5" x14ac:dyDescent="0.2">
      <c r="A1347" s="102"/>
      <c r="B1347" s="103"/>
      <c r="C1347" s="103"/>
      <c r="D1347" s="103"/>
      <c r="E1347" s="103"/>
    </row>
    <row r="1348" spans="1:5" x14ac:dyDescent="0.2">
      <c r="A1348" s="102"/>
      <c r="B1348" s="103"/>
      <c r="C1348" s="103"/>
      <c r="D1348" s="103"/>
      <c r="E1348" s="103"/>
    </row>
    <row r="1349" spans="1:5" x14ac:dyDescent="0.2">
      <c r="A1349" s="102"/>
      <c r="B1349" s="103"/>
      <c r="C1349" s="103"/>
      <c r="D1349" s="103"/>
      <c r="E1349" s="103"/>
    </row>
    <row r="1350" spans="1:5" x14ac:dyDescent="0.2">
      <c r="A1350" s="102"/>
      <c r="B1350" s="103"/>
      <c r="C1350" s="103"/>
      <c r="D1350" s="103"/>
      <c r="E1350" s="103"/>
    </row>
    <row r="1351" spans="1:5" x14ac:dyDescent="0.2">
      <c r="A1351" s="102"/>
      <c r="B1351" s="103"/>
      <c r="C1351" s="103"/>
      <c r="D1351" s="103"/>
      <c r="E1351" s="103"/>
    </row>
    <row r="1352" spans="1:5" x14ac:dyDescent="0.2">
      <c r="A1352" s="102"/>
      <c r="B1352" s="103"/>
      <c r="C1352" s="103"/>
      <c r="D1352" s="103"/>
      <c r="E1352" s="103"/>
    </row>
    <row r="1353" spans="1:5" x14ac:dyDescent="0.2">
      <c r="A1353" s="102"/>
      <c r="B1353" s="103"/>
      <c r="C1353" s="103"/>
      <c r="D1353" s="103"/>
      <c r="E1353" s="103"/>
    </row>
    <row r="1354" spans="1:5" x14ac:dyDescent="0.2">
      <c r="A1354" s="102"/>
      <c r="B1354" s="103"/>
      <c r="C1354" s="103"/>
      <c r="D1354" s="103"/>
      <c r="E1354" s="103"/>
    </row>
    <row r="1355" spans="1:5" x14ac:dyDescent="0.2">
      <c r="A1355" s="102"/>
      <c r="B1355" s="103"/>
      <c r="C1355" s="103"/>
      <c r="D1355" s="103"/>
      <c r="E1355" s="103"/>
    </row>
    <row r="1356" spans="1:5" x14ac:dyDescent="0.2">
      <c r="A1356" s="102"/>
      <c r="B1356" s="103"/>
      <c r="C1356" s="103"/>
      <c r="D1356" s="103"/>
      <c r="E1356" s="103"/>
    </row>
    <row r="1357" spans="1:5" x14ac:dyDescent="0.2">
      <c r="A1357" s="102"/>
      <c r="B1357" s="103"/>
      <c r="C1357" s="103"/>
      <c r="D1357" s="103"/>
      <c r="E1357" s="103"/>
    </row>
    <row r="1358" spans="1:5" x14ac:dyDescent="0.2">
      <c r="A1358" s="102"/>
      <c r="B1358" s="103"/>
      <c r="C1358" s="103"/>
      <c r="D1358" s="103"/>
      <c r="E1358" s="103"/>
    </row>
    <row r="1359" spans="1:5" x14ac:dyDescent="0.2">
      <c r="A1359" s="102"/>
      <c r="B1359" s="103"/>
      <c r="C1359" s="103"/>
      <c r="D1359" s="103"/>
      <c r="E1359" s="103"/>
    </row>
    <row r="1360" spans="1:5" x14ac:dyDescent="0.2">
      <c r="A1360" s="102"/>
      <c r="B1360" s="103"/>
      <c r="C1360" s="103"/>
      <c r="D1360" s="103"/>
      <c r="E1360" s="103"/>
    </row>
    <row r="1361" spans="1:5" x14ac:dyDescent="0.2">
      <c r="A1361" s="102"/>
      <c r="B1361" s="103"/>
      <c r="C1361" s="103"/>
      <c r="D1361" s="103"/>
      <c r="E1361" s="103"/>
    </row>
    <row r="1362" spans="1:5" x14ac:dyDescent="0.2">
      <c r="A1362" s="102"/>
      <c r="B1362" s="103"/>
      <c r="C1362" s="103"/>
      <c r="D1362" s="103"/>
      <c r="E1362" s="103"/>
    </row>
    <row r="1363" spans="1:5" x14ac:dyDescent="0.2">
      <c r="A1363" s="102"/>
      <c r="B1363" s="103"/>
      <c r="C1363" s="103"/>
      <c r="D1363" s="103"/>
      <c r="E1363" s="103"/>
    </row>
    <row r="1364" spans="1:5" x14ac:dyDescent="0.2">
      <c r="A1364" s="102"/>
      <c r="B1364" s="103"/>
      <c r="C1364" s="103"/>
      <c r="D1364" s="103"/>
      <c r="E1364" s="103"/>
    </row>
    <row r="1365" spans="1:5" x14ac:dyDescent="0.2">
      <c r="A1365" s="102"/>
      <c r="B1365" s="103"/>
      <c r="C1365" s="103"/>
      <c r="D1365" s="103"/>
      <c r="E1365" s="103"/>
    </row>
    <row r="1366" spans="1:5" x14ac:dyDescent="0.2">
      <c r="A1366" s="102"/>
      <c r="B1366" s="103"/>
      <c r="C1366" s="103"/>
      <c r="D1366" s="103"/>
      <c r="E1366" s="103"/>
    </row>
    <row r="1367" spans="1:5" x14ac:dyDescent="0.2">
      <c r="A1367" s="102"/>
      <c r="B1367" s="103"/>
      <c r="C1367" s="103"/>
      <c r="D1367" s="103"/>
      <c r="E1367" s="103"/>
    </row>
    <row r="1368" spans="1:5" x14ac:dyDescent="0.2">
      <c r="A1368" s="102"/>
      <c r="B1368" s="103"/>
      <c r="C1368" s="103"/>
      <c r="D1368" s="103"/>
      <c r="E1368" s="103"/>
    </row>
    <row r="1369" spans="1:5" x14ac:dyDescent="0.2">
      <c r="A1369" s="102"/>
      <c r="B1369" s="103"/>
      <c r="C1369" s="103"/>
      <c r="D1369" s="103"/>
      <c r="E1369" s="103"/>
    </row>
    <row r="1370" spans="1:5" x14ac:dyDescent="0.2">
      <c r="A1370" s="102"/>
      <c r="B1370" s="103"/>
      <c r="C1370" s="103"/>
      <c r="D1370" s="103"/>
      <c r="E1370" s="103"/>
    </row>
    <row r="1371" spans="1:5" x14ac:dyDescent="0.2">
      <c r="A1371" s="102"/>
      <c r="B1371" s="103"/>
      <c r="C1371" s="103"/>
      <c r="D1371" s="103"/>
      <c r="E1371" s="103"/>
    </row>
    <row r="1372" spans="1:5" x14ac:dyDescent="0.2">
      <c r="A1372" s="102"/>
      <c r="B1372" s="103"/>
      <c r="C1372" s="103"/>
      <c r="D1372" s="103"/>
      <c r="E1372" s="103"/>
    </row>
    <row r="1373" spans="1:5" x14ac:dyDescent="0.2">
      <c r="A1373" s="102"/>
      <c r="B1373" s="103"/>
      <c r="C1373" s="103"/>
      <c r="D1373" s="103"/>
      <c r="E1373" s="103"/>
    </row>
    <row r="1374" spans="1:5" x14ac:dyDescent="0.2">
      <c r="A1374" s="102"/>
      <c r="B1374" s="103"/>
      <c r="C1374" s="103"/>
      <c r="D1374" s="103"/>
      <c r="E1374" s="103"/>
    </row>
    <row r="1375" spans="1:5" x14ac:dyDescent="0.2">
      <c r="A1375" s="102"/>
      <c r="B1375" s="103"/>
      <c r="C1375" s="103"/>
      <c r="D1375" s="103"/>
      <c r="E1375" s="103"/>
    </row>
    <row r="1376" spans="1:5" x14ac:dyDescent="0.2">
      <c r="A1376" s="102"/>
      <c r="B1376" s="103"/>
      <c r="C1376" s="103"/>
      <c r="D1376" s="103"/>
      <c r="E1376" s="103"/>
    </row>
    <row r="1377" spans="1:5" x14ac:dyDescent="0.2">
      <c r="A1377" s="102"/>
      <c r="B1377" s="103"/>
      <c r="C1377" s="103"/>
      <c r="D1377" s="103"/>
      <c r="E1377" s="103"/>
    </row>
    <row r="1378" spans="1:5" x14ac:dyDescent="0.2">
      <c r="A1378" s="102"/>
      <c r="B1378" s="103"/>
      <c r="C1378" s="103"/>
      <c r="D1378" s="103"/>
      <c r="E1378" s="103"/>
    </row>
    <row r="1379" spans="1:5" x14ac:dyDescent="0.2">
      <c r="A1379" s="102"/>
      <c r="B1379" s="103"/>
      <c r="C1379" s="103"/>
      <c r="D1379" s="103"/>
      <c r="E1379" s="103"/>
    </row>
    <row r="1380" spans="1:5" x14ac:dyDescent="0.2">
      <c r="A1380" s="102"/>
      <c r="B1380" s="103"/>
      <c r="C1380" s="103"/>
      <c r="D1380" s="103"/>
      <c r="E1380" s="103"/>
    </row>
    <row r="1381" spans="1:5" x14ac:dyDescent="0.2">
      <c r="A1381" s="102"/>
      <c r="B1381" s="103"/>
      <c r="C1381" s="103"/>
      <c r="D1381" s="103"/>
      <c r="E1381" s="103"/>
    </row>
    <row r="1382" spans="1:5" x14ac:dyDescent="0.2">
      <c r="A1382" s="102"/>
      <c r="B1382" s="103"/>
      <c r="C1382" s="103"/>
      <c r="D1382" s="103"/>
      <c r="E1382" s="103"/>
    </row>
    <row r="1383" spans="1:5" x14ac:dyDescent="0.2">
      <c r="A1383" s="102"/>
      <c r="B1383" s="103"/>
      <c r="C1383" s="103"/>
      <c r="D1383" s="103"/>
      <c r="E1383" s="103"/>
    </row>
    <row r="1384" spans="1:5" x14ac:dyDescent="0.2">
      <c r="A1384" s="102"/>
      <c r="B1384" s="103"/>
      <c r="C1384" s="103"/>
      <c r="D1384" s="103"/>
      <c r="E1384" s="103"/>
    </row>
    <row r="1385" spans="1:5" x14ac:dyDescent="0.2">
      <c r="A1385" s="102"/>
      <c r="B1385" s="103"/>
      <c r="C1385" s="103"/>
      <c r="D1385" s="103"/>
      <c r="E1385" s="103"/>
    </row>
    <row r="1386" spans="1:5" x14ac:dyDescent="0.2">
      <c r="A1386" s="102"/>
      <c r="B1386" s="103"/>
      <c r="C1386" s="103"/>
      <c r="D1386" s="103"/>
      <c r="E1386" s="103"/>
    </row>
    <row r="1387" spans="1:5" x14ac:dyDescent="0.2">
      <c r="A1387" s="102"/>
      <c r="B1387" s="103"/>
      <c r="C1387" s="103"/>
      <c r="D1387" s="103"/>
      <c r="E1387" s="103"/>
    </row>
    <row r="1388" spans="1:5" x14ac:dyDescent="0.2">
      <c r="A1388" s="102"/>
      <c r="B1388" s="103"/>
      <c r="C1388" s="103"/>
      <c r="D1388" s="103"/>
      <c r="E1388" s="103"/>
    </row>
    <row r="1389" spans="1:5" x14ac:dyDescent="0.2">
      <c r="A1389" s="102"/>
      <c r="B1389" s="103"/>
      <c r="C1389" s="103"/>
      <c r="D1389" s="103"/>
      <c r="E1389" s="103"/>
    </row>
    <row r="1390" spans="1:5" x14ac:dyDescent="0.2">
      <c r="A1390" s="102"/>
      <c r="B1390" s="103"/>
      <c r="C1390" s="103"/>
      <c r="D1390" s="103"/>
      <c r="E1390" s="103"/>
    </row>
    <row r="1391" spans="1:5" x14ac:dyDescent="0.2">
      <c r="A1391" s="102"/>
      <c r="B1391" s="103"/>
      <c r="C1391" s="103"/>
      <c r="D1391" s="103"/>
      <c r="E1391" s="103"/>
    </row>
    <row r="1392" spans="1:5" x14ac:dyDescent="0.2">
      <c r="A1392" s="102"/>
      <c r="B1392" s="103"/>
      <c r="C1392" s="103"/>
      <c r="D1392" s="103"/>
      <c r="E1392" s="103"/>
    </row>
    <row r="1393" spans="1:5" x14ac:dyDescent="0.2">
      <c r="A1393" s="102"/>
      <c r="B1393" s="103"/>
      <c r="C1393" s="103"/>
      <c r="D1393" s="103"/>
      <c r="E1393" s="103"/>
    </row>
    <row r="1394" spans="1:5" x14ac:dyDescent="0.2">
      <c r="A1394" s="102"/>
      <c r="B1394" s="103"/>
      <c r="C1394" s="103"/>
      <c r="D1394" s="103"/>
      <c r="E1394" s="103"/>
    </row>
    <row r="1395" spans="1:5" x14ac:dyDescent="0.2">
      <c r="A1395" s="102"/>
      <c r="B1395" s="103"/>
      <c r="C1395" s="103"/>
      <c r="D1395" s="103"/>
      <c r="E1395" s="103"/>
    </row>
    <row r="1396" spans="1:5" x14ac:dyDescent="0.2">
      <c r="A1396" s="102"/>
      <c r="B1396" s="103"/>
      <c r="C1396" s="103"/>
      <c r="D1396" s="103"/>
      <c r="E1396" s="103"/>
    </row>
    <row r="1397" spans="1:5" x14ac:dyDescent="0.2">
      <c r="A1397" s="102"/>
      <c r="B1397" s="103"/>
      <c r="C1397" s="103"/>
      <c r="D1397" s="103"/>
      <c r="E1397" s="103"/>
    </row>
    <row r="1398" spans="1:5" x14ac:dyDescent="0.2">
      <c r="A1398" s="102"/>
      <c r="B1398" s="103"/>
      <c r="C1398" s="103"/>
      <c r="D1398" s="103"/>
      <c r="E1398" s="103"/>
    </row>
    <row r="1399" spans="1:5" x14ac:dyDescent="0.2">
      <c r="A1399" s="102"/>
      <c r="B1399" s="103"/>
      <c r="C1399" s="103"/>
      <c r="D1399" s="103"/>
      <c r="E1399" s="103"/>
    </row>
    <row r="1400" spans="1:5" x14ac:dyDescent="0.2">
      <c r="A1400" s="102"/>
      <c r="B1400" s="103"/>
      <c r="C1400" s="103"/>
      <c r="D1400" s="103"/>
      <c r="E1400" s="103"/>
    </row>
    <row r="1401" spans="1:5" x14ac:dyDescent="0.2">
      <c r="A1401" s="102"/>
      <c r="B1401" s="103"/>
      <c r="C1401" s="103"/>
      <c r="D1401" s="103"/>
      <c r="E1401" s="103"/>
    </row>
    <row r="1402" spans="1:5" x14ac:dyDescent="0.2">
      <c r="A1402" s="102"/>
      <c r="B1402" s="103"/>
      <c r="C1402" s="103"/>
      <c r="D1402" s="103"/>
      <c r="E1402" s="103"/>
    </row>
    <row r="1403" spans="1:5" x14ac:dyDescent="0.2">
      <c r="A1403" s="102"/>
      <c r="B1403" s="103"/>
      <c r="C1403" s="103"/>
      <c r="D1403" s="103"/>
      <c r="E1403" s="103"/>
    </row>
    <row r="1404" spans="1:5" x14ac:dyDescent="0.2">
      <c r="A1404" s="102"/>
      <c r="B1404" s="103"/>
      <c r="C1404" s="103"/>
      <c r="D1404" s="103"/>
      <c r="E1404" s="103"/>
    </row>
    <row r="1405" spans="1:5" x14ac:dyDescent="0.2">
      <c r="A1405" s="102"/>
      <c r="B1405" s="103"/>
      <c r="C1405" s="103"/>
      <c r="D1405" s="103"/>
      <c r="E1405" s="103"/>
    </row>
    <row r="1406" spans="1:5" x14ac:dyDescent="0.2">
      <c r="A1406" s="102"/>
      <c r="B1406" s="103"/>
      <c r="C1406" s="103"/>
      <c r="D1406" s="103"/>
      <c r="E1406" s="103"/>
    </row>
    <row r="1407" spans="1:5" x14ac:dyDescent="0.2">
      <c r="A1407" s="102"/>
      <c r="B1407" s="103"/>
      <c r="C1407" s="103"/>
      <c r="D1407" s="103"/>
      <c r="E1407" s="103"/>
    </row>
    <row r="1408" spans="1:5" x14ac:dyDescent="0.2">
      <c r="A1408" s="102"/>
      <c r="B1408" s="103"/>
      <c r="C1408" s="103"/>
      <c r="D1408" s="103"/>
      <c r="E1408" s="103"/>
    </row>
    <row r="1409" spans="1:5" x14ac:dyDescent="0.2">
      <c r="A1409" s="102"/>
      <c r="B1409" s="103"/>
      <c r="C1409" s="103"/>
      <c r="D1409" s="103"/>
      <c r="E1409" s="103"/>
    </row>
    <row r="1410" spans="1:5" x14ac:dyDescent="0.2">
      <c r="A1410" s="102"/>
      <c r="B1410" s="103"/>
      <c r="C1410" s="103"/>
      <c r="D1410" s="103"/>
      <c r="E1410" s="103"/>
    </row>
    <row r="1411" spans="1:5" x14ac:dyDescent="0.2">
      <c r="A1411" s="102"/>
      <c r="B1411" s="103"/>
      <c r="C1411" s="103"/>
      <c r="D1411" s="103"/>
      <c r="E1411" s="103"/>
    </row>
    <row r="1412" spans="1:5" x14ac:dyDescent="0.2">
      <c r="A1412" s="102"/>
      <c r="B1412" s="103"/>
      <c r="C1412" s="103"/>
      <c r="D1412" s="103"/>
      <c r="E1412" s="103"/>
    </row>
    <row r="1413" spans="1:5" x14ac:dyDescent="0.2">
      <c r="A1413" s="102"/>
      <c r="B1413" s="103"/>
      <c r="C1413" s="103"/>
      <c r="D1413" s="103"/>
      <c r="E1413" s="103"/>
    </row>
    <row r="1414" spans="1:5" x14ac:dyDescent="0.2">
      <c r="A1414" s="102"/>
      <c r="B1414" s="103"/>
      <c r="C1414" s="103"/>
      <c r="D1414" s="103"/>
      <c r="E1414" s="103"/>
    </row>
    <row r="1415" spans="1:5" x14ac:dyDescent="0.2">
      <c r="A1415" s="102"/>
      <c r="B1415" s="103"/>
      <c r="C1415" s="103"/>
      <c r="D1415" s="103"/>
      <c r="E1415" s="103"/>
    </row>
    <row r="1416" spans="1:5" x14ac:dyDescent="0.2">
      <c r="A1416" s="102"/>
      <c r="B1416" s="103"/>
      <c r="C1416" s="103"/>
      <c r="D1416" s="103"/>
      <c r="E1416" s="103"/>
    </row>
    <row r="1417" spans="1:5" x14ac:dyDescent="0.2">
      <c r="A1417" s="102"/>
      <c r="B1417" s="103"/>
      <c r="C1417" s="103"/>
      <c r="D1417" s="103"/>
      <c r="E1417" s="103"/>
    </row>
    <row r="1418" spans="1:5" x14ac:dyDescent="0.2">
      <c r="A1418" s="102"/>
      <c r="B1418" s="103"/>
      <c r="C1418" s="103"/>
      <c r="D1418" s="103"/>
      <c r="E1418" s="103"/>
    </row>
    <row r="1419" spans="1:5" x14ac:dyDescent="0.2">
      <c r="A1419" s="102"/>
      <c r="B1419" s="103"/>
      <c r="C1419" s="103"/>
      <c r="D1419" s="103"/>
      <c r="E1419" s="103"/>
    </row>
    <row r="1420" spans="1:5" x14ac:dyDescent="0.2">
      <c r="A1420" s="102"/>
      <c r="B1420" s="103"/>
      <c r="C1420" s="103"/>
      <c r="D1420" s="103"/>
      <c r="E1420" s="103"/>
    </row>
    <row r="1421" spans="1:5" x14ac:dyDescent="0.2">
      <c r="A1421" s="102"/>
      <c r="B1421" s="103"/>
      <c r="C1421" s="103"/>
      <c r="D1421" s="103"/>
      <c r="E1421" s="103"/>
    </row>
    <row r="1422" spans="1:5" x14ac:dyDescent="0.2">
      <c r="A1422" s="102"/>
      <c r="B1422" s="103"/>
      <c r="C1422" s="103"/>
      <c r="D1422" s="103"/>
      <c r="E1422" s="103"/>
    </row>
    <row r="1423" spans="1:5" x14ac:dyDescent="0.2">
      <c r="A1423" s="102"/>
      <c r="B1423" s="103"/>
      <c r="C1423" s="103"/>
      <c r="D1423" s="103"/>
      <c r="E1423" s="103"/>
    </row>
    <row r="1424" spans="1:5" x14ac:dyDescent="0.2">
      <c r="A1424" s="102"/>
      <c r="B1424" s="103"/>
      <c r="C1424" s="103"/>
      <c r="D1424" s="103"/>
      <c r="E1424" s="103"/>
    </row>
    <row r="1425" spans="1:5" x14ac:dyDescent="0.2">
      <c r="A1425" s="102"/>
      <c r="B1425" s="103"/>
      <c r="C1425" s="103"/>
      <c r="D1425" s="103"/>
      <c r="E1425" s="103"/>
    </row>
    <row r="1426" spans="1:5" x14ac:dyDescent="0.2">
      <c r="A1426" s="102"/>
      <c r="B1426" s="103"/>
      <c r="C1426" s="103"/>
      <c r="D1426" s="103"/>
      <c r="E1426" s="103"/>
    </row>
    <row r="1427" spans="1:5" x14ac:dyDescent="0.2">
      <c r="A1427" s="102"/>
      <c r="B1427" s="103"/>
      <c r="C1427" s="103"/>
      <c r="D1427" s="103"/>
      <c r="E1427" s="103"/>
    </row>
    <row r="1428" spans="1:5" x14ac:dyDescent="0.2">
      <c r="A1428" s="102"/>
      <c r="B1428" s="103"/>
      <c r="C1428" s="103"/>
      <c r="D1428" s="103"/>
      <c r="E1428" s="103"/>
    </row>
    <row r="1429" spans="1:5" x14ac:dyDescent="0.2">
      <c r="A1429" s="102"/>
      <c r="B1429" s="103"/>
      <c r="C1429" s="103"/>
      <c r="D1429" s="103"/>
      <c r="E1429" s="103"/>
    </row>
    <row r="1430" spans="1:5" x14ac:dyDescent="0.2">
      <c r="A1430" s="102"/>
      <c r="B1430" s="103"/>
      <c r="C1430" s="103"/>
      <c r="D1430" s="103"/>
      <c r="E1430" s="103"/>
    </row>
    <row r="1431" spans="1:5" x14ac:dyDescent="0.2">
      <c r="A1431" s="102"/>
      <c r="B1431" s="103"/>
      <c r="C1431" s="103"/>
      <c r="D1431" s="103"/>
      <c r="E1431" s="103"/>
    </row>
    <row r="1432" spans="1:5" x14ac:dyDescent="0.2">
      <c r="A1432" s="102"/>
      <c r="B1432" s="103"/>
      <c r="C1432" s="103"/>
      <c r="D1432" s="103"/>
      <c r="E1432" s="103"/>
    </row>
    <row r="1433" spans="1:5" x14ac:dyDescent="0.2">
      <c r="A1433" s="102"/>
      <c r="B1433" s="103"/>
      <c r="C1433" s="103"/>
      <c r="D1433" s="103"/>
      <c r="E1433" s="103"/>
    </row>
    <row r="1434" spans="1:5" x14ac:dyDescent="0.2">
      <c r="A1434" s="102"/>
      <c r="B1434" s="103"/>
      <c r="C1434" s="103"/>
      <c r="D1434" s="103"/>
      <c r="E1434" s="103"/>
    </row>
    <row r="1435" spans="1:5" x14ac:dyDescent="0.2">
      <c r="A1435" s="102"/>
      <c r="B1435" s="103"/>
      <c r="C1435" s="103"/>
      <c r="D1435" s="103"/>
      <c r="E1435" s="103"/>
    </row>
    <row r="1436" spans="1:5" x14ac:dyDescent="0.2">
      <c r="A1436" s="102"/>
      <c r="B1436" s="103"/>
      <c r="C1436" s="103"/>
      <c r="D1436" s="103"/>
      <c r="E1436" s="103"/>
    </row>
    <row r="1437" spans="1:5" x14ac:dyDescent="0.2">
      <c r="A1437" s="102"/>
      <c r="B1437" s="103"/>
      <c r="C1437" s="103"/>
      <c r="D1437" s="103"/>
      <c r="E1437" s="103"/>
    </row>
    <row r="1438" spans="1:5" x14ac:dyDescent="0.2">
      <c r="A1438" s="102"/>
      <c r="B1438" s="103"/>
      <c r="C1438" s="103"/>
      <c r="D1438" s="103"/>
      <c r="E1438" s="103"/>
    </row>
    <row r="1439" spans="1:5" x14ac:dyDescent="0.2">
      <c r="A1439" s="102"/>
      <c r="B1439" s="103"/>
      <c r="C1439" s="103"/>
      <c r="D1439" s="103"/>
      <c r="E1439" s="103"/>
    </row>
    <row r="1440" spans="1:5" x14ac:dyDescent="0.2">
      <c r="A1440" s="102"/>
      <c r="B1440" s="103"/>
      <c r="C1440" s="103"/>
      <c r="D1440" s="103"/>
      <c r="E1440" s="103"/>
    </row>
    <row r="1441" spans="1:5" x14ac:dyDescent="0.2">
      <c r="A1441" s="102"/>
      <c r="B1441" s="103"/>
      <c r="C1441" s="103"/>
      <c r="D1441" s="103"/>
      <c r="E1441" s="103"/>
    </row>
    <row r="1442" spans="1:5" x14ac:dyDescent="0.2">
      <c r="A1442" s="102"/>
      <c r="B1442" s="103"/>
      <c r="C1442" s="103"/>
      <c r="D1442" s="103"/>
      <c r="E1442" s="103"/>
    </row>
    <row r="1443" spans="1:5" x14ac:dyDescent="0.2">
      <c r="A1443" s="102"/>
      <c r="B1443" s="103"/>
      <c r="C1443" s="103"/>
      <c r="D1443" s="103"/>
      <c r="E1443" s="103"/>
    </row>
    <row r="1444" spans="1:5" x14ac:dyDescent="0.2">
      <c r="A1444" s="102"/>
      <c r="B1444" s="103"/>
      <c r="C1444" s="103"/>
      <c r="D1444" s="103"/>
      <c r="E1444" s="103"/>
    </row>
    <row r="1445" spans="1:5" x14ac:dyDescent="0.2">
      <c r="A1445" s="102"/>
      <c r="B1445" s="103"/>
      <c r="C1445" s="103"/>
      <c r="D1445" s="103"/>
      <c r="E1445" s="103"/>
    </row>
    <row r="1446" spans="1:5" x14ac:dyDescent="0.2">
      <c r="A1446" s="102"/>
      <c r="B1446" s="103"/>
      <c r="C1446" s="103"/>
      <c r="D1446" s="103"/>
      <c r="E1446" s="103"/>
    </row>
    <row r="1447" spans="1:5" x14ac:dyDescent="0.2">
      <c r="A1447" s="102"/>
      <c r="B1447" s="103"/>
      <c r="C1447" s="103"/>
      <c r="D1447" s="103"/>
      <c r="E1447" s="103"/>
    </row>
    <row r="1448" spans="1:5" x14ac:dyDescent="0.2">
      <c r="A1448" s="102"/>
      <c r="B1448" s="103"/>
      <c r="C1448" s="103"/>
      <c r="D1448" s="103"/>
      <c r="E1448" s="103"/>
    </row>
    <row r="1449" spans="1:5" x14ac:dyDescent="0.2">
      <c r="A1449" s="102"/>
      <c r="B1449" s="103"/>
      <c r="C1449" s="103"/>
      <c r="D1449" s="103"/>
      <c r="E1449" s="103"/>
    </row>
    <row r="1450" spans="1:5" x14ac:dyDescent="0.2">
      <c r="A1450" s="102"/>
      <c r="B1450" s="103"/>
      <c r="C1450" s="103"/>
      <c r="D1450" s="103"/>
      <c r="E1450" s="103"/>
    </row>
    <row r="1451" spans="1:5" x14ac:dyDescent="0.2">
      <c r="A1451" s="102"/>
      <c r="B1451" s="103"/>
      <c r="C1451" s="103"/>
      <c r="D1451" s="103"/>
      <c r="E1451" s="103"/>
    </row>
    <row r="1452" spans="1:5" x14ac:dyDescent="0.2">
      <c r="A1452" s="102"/>
      <c r="B1452" s="103"/>
      <c r="C1452" s="103"/>
      <c r="D1452" s="103"/>
      <c r="E1452" s="103"/>
    </row>
    <row r="1453" spans="1:5" x14ac:dyDescent="0.2">
      <c r="A1453" s="102"/>
      <c r="B1453" s="103"/>
      <c r="C1453" s="103"/>
      <c r="D1453" s="103"/>
      <c r="E1453" s="103"/>
    </row>
    <row r="1454" spans="1:5" x14ac:dyDescent="0.2">
      <c r="A1454" s="102"/>
      <c r="B1454" s="103"/>
      <c r="C1454" s="103"/>
      <c r="D1454" s="103"/>
      <c r="E1454" s="103"/>
    </row>
    <row r="1455" spans="1:5" x14ac:dyDescent="0.2">
      <c r="A1455" s="102"/>
      <c r="B1455" s="103"/>
      <c r="C1455" s="103"/>
      <c r="D1455" s="103"/>
      <c r="E1455" s="103"/>
    </row>
    <row r="1456" spans="1:5" x14ac:dyDescent="0.2">
      <c r="A1456" s="102"/>
      <c r="B1456" s="103"/>
      <c r="C1456" s="103"/>
      <c r="D1456" s="103"/>
      <c r="E1456" s="103"/>
    </row>
    <row r="1457" spans="1:5" x14ac:dyDescent="0.2">
      <c r="A1457" s="102"/>
      <c r="B1457" s="103"/>
      <c r="C1457" s="103"/>
      <c r="D1457" s="103"/>
      <c r="E1457" s="103"/>
    </row>
    <row r="1458" spans="1:5" x14ac:dyDescent="0.2">
      <c r="A1458" s="102"/>
      <c r="B1458" s="103"/>
      <c r="C1458" s="103"/>
      <c r="D1458" s="103"/>
      <c r="E1458" s="103"/>
    </row>
    <row r="1459" spans="1:5" x14ac:dyDescent="0.2">
      <c r="A1459" s="102"/>
      <c r="B1459" s="103"/>
      <c r="C1459" s="103"/>
      <c r="D1459" s="103"/>
      <c r="E1459" s="103"/>
    </row>
    <row r="1460" spans="1:5" x14ac:dyDescent="0.2">
      <c r="A1460" s="102"/>
      <c r="B1460" s="103"/>
      <c r="C1460" s="103"/>
      <c r="D1460" s="103"/>
      <c r="E1460" s="103"/>
    </row>
    <row r="1461" spans="1:5" x14ac:dyDescent="0.2">
      <c r="A1461" s="102"/>
      <c r="B1461" s="103"/>
      <c r="C1461" s="103"/>
      <c r="D1461" s="103"/>
      <c r="E1461" s="103"/>
    </row>
    <row r="1462" spans="1:5" x14ac:dyDescent="0.2">
      <c r="A1462" s="102"/>
      <c r="B1462" s="103"/>
      <c r="C1462" s="103"/>
      <c r="D1462" s="103"/>
      <c r="E1462" s="103"/>
    </row>
    <row r="1463" spans="1:5" x14ac:dyDescent="0.2">
      <c r="A1463" s="102"/>
      <c r="B1463" s="103"/>
      <c r="C1463" s="103"/>
      <c r="D1463" s="103"/>
      <c r="E1463" s="103"/>
    </row>
    <row r="1464" spans="1:5" x14ac:dyDescent="0.2">
      <c r="A1464" s="102"/>
      <c r="B1464" s="103"/>
      <c r="C1464" s="103"/>
      <c r="D1464" s="103"/>
      <c r="E1464" s="103"/>
    </row>
    <row r="1465" spans="1:5" x14ac:dyDescent="0.2">
      <c r="A1465" s="102"/>
      <c r="B1465" s="103"/>
      <c r="C1465" s="103"/>
      <c r="D1465" s="103"/>
      <c r="E1465" s="103"/>
    </row>
    <row r="1466" spans="1:5" x14ac:dyDescent="0.2">
      <c r="A1466" s="102"/>
      <c r="B1466" s="103"/>
      <c r="C1466" s="103"/>
      <c r="D1466" s="103"/>
      <c r="E1466" s="103"/>
    </row>
    <row r="1467" spans="1:5" x14ac:dyDescent="0.2">
      <c r="A1467" s="102"/>
      <c r="B1467" s="103"/>
      <c r="C1467" s="103"/>
      <c r="D1467" s="103"/>
      <c r="E1467" s="103"/>
    </row>
    <row r="1468" spans="1:5" x14ac:dyDescent="0.2">
      <c r="A1468" s="102"/>
      <c r="B1468" s="103"/>
      <c r="C1468" s="103"/>
      <c r="D1468" s="103"/>
      <c r="E1468" s="103"/>
    </row>
    <row r="1469" spans="1:5" x14ac:dyDescent="0.2">
      <c r="A1469" s="102"/>
      <c r="B1469" s="103"/>
      <c r="C1469" s="103"/>
      <c r="D1469" s="103"/>
      <c r="E1469" s="103"/>
    </row>
    <row r="1470" spans="1:5" x14ac:dyDescent="0.2">
      <c r="A1470" s="102"/>
      <c r="B1470" s="103"/>
      <c r="C1470" s="103"/>
      <c r="D1470" s="103"/>
      <c r="E1470" s="103"/>
    </row>
    <row r="1471" spans="1:5" x14ac:dyDescent="0.2">
      <c r="A1471" s="102"/>
      <c r="B1471" s="103"/>
      <c r="C1471" s="103"/>
      <c r="D1471" s="103"/>
      <c r="E1471" s="103"/>
    </row>
    <row r="1472" spans="1:5" x14ac:dyDescent="0.2">
      <c r="A1472" s="102"/>
      <c r="B1472" s="103"/>
      <c r="C1472" s="103"/>
      <c r="D1472" s="103"/>
      <c r="E1472" s="103"/>
    </row>
    <row r="1473" spans="1:5" x14ac:dyDescent="0.2">
      <c r="A1473" s="102"/>
      <c r="B1473" s="103"/>
      <c r="C1473" s="103"/>
      <c r="D1473" s="103"/>
      <c r="E1473" s="103"/>
    </row>
    <row r="1474" spans="1:5" x14ac:dyDescent="0.2">
      <c r="A1474" s="102"/>
      <c r="B1474" s="103"/>
      <c r="C1474" s="103"/>
      <c r="D1474" s="103"/>
      <c r="E1474" s="103"/>
    </row>
    <row r="1475" spans="1:5" x14ac:dyDescent="0.2">
      <c r="A1475" s="102"/>
      <c r="B1475" s="103"/>
      <c r="C1475" s="103"/>
      <c r="D1475" s="103"/>
      <c r="E1475" s="103"/>
    </row>
    <row r="1476" spans="1:5" x14ac:dyDescent="0.2">
      <c r="A1476" s="102"/>
      <c r="B1476" s="103"/>
      <c r="C1476" s="103"/>
      <c r="D1476" s="103"/>
      <c r="E1476" s="103"/>
    </row>
    <row r="1477" spans="1:5" x14ac:dyDescent="0.2">
      <c r="A1477" s="102"/>
      <c r="B1477" s="103"/>
      <c r="C1477" s="103"/>
      <c r="D1477" s="103"/>
      <c r="E1477" s="103"/>
    </row>
    <row r="1478" spans="1:5" x14ac:dyDescent="0.2">
      <c r="A1478" s="102"/>
      <c r="B1478" s="103"/>
      <c r="C1478" s="103"/>
      <c r="D1478" s="103"/>
      <c r="E1478" s="103"/>
    </row>
    <row r="1479" spans="1:5" x14ac:dyDescent="0.2">
      <c r="A1479" s="102"/>
      <c r="B1479" s="103"/>
      <c r="C1479" s="103"/>
      <c r="D1479" s="103"/>
      <c r="E1479" s="103"/>
    </row>
    <row r="1480" spans="1:5" x14ac:dyDescent="0.2">
      <c r="A1480" s="102"/>
      <c r="B1480" s="103"/>
      <c r="C1480" s="103"/>
      <c r="D1480" s="103"/>
      <c r="E1480" s="103"/>
    </row>
    <row r="1481" spans="1:5" x14ac:dyDescent="0.2">
      <c r="A1481" s="102"/>
      <c r="B1481" s="103"/>
      <c r="C1481" s="103"/>
      <c r="D1481" s="103"/>
      <c r="E1481" s="103"/>
    </row>
    <row r="1482" spans="1:5" x14ac:dyDescent="0.2">
      <c r="A1482" s="102"/>
      <c r="B1482" s="103"/>
      <c r="C1482" s="103"/>
      <c r="D1482" s="103"/>
      <c r="E1482" s="103"/>
    </row>
    <row r="1483" spans="1:5" x14ac:dyDescent="0.2">
      <c r="A1483" s="102"/>
      <c r="B1483" s="103"/>
      <c r="C1483" s="103"/>
      <c r="D1483" s="103"/>
      <c r="E1483" s="103"/>
    </row>
    <row r="1484" spans="1:5" x14ac:dyDescent="0.2">
      <c r="A1484" s="102"/>
      <c r="B1484" s="103"/>
      <c r="C1484" s="103"/>
      <c r="D1484" s="103"/>
      <c r="E1484" s="103"/>
    </row>
    <row r="1485" spans="1:5" x14ac:dyDescent="0.2">
      <c r="A1485" s="102"/>
      <c r="B1485" s="103"/>
      <c r="C1485" s="103"/>
      <c r="D1485" s="103"/>
      <c r="E1485" s="103"/>
    </row>
    <row r="1486" spans="1:5" x14ac:dyDescent="0.2">
      <c r="A1486" s="102"/>
      <c r="B1486" s="103"/>
      <c r="C1486" s="103"/>
      <c r="D1486" s="103"/>
      <c r="E1486" s="103"/>
    </row>
    <row r="1487" spans="1:5" x14ac:dyDescent="0.2">
      <c r="A1487" s="102"/>
      <c r="B1487" s="103"/>
      <c r="C1487" s="103"/>
      <c r="D1487" s="103"/>
      <c r="E1487" s="103"/>
    </row>
    <row r="1488" spans="1:5" x14ac:dyDescent="0.2">
      <c r="A1488" s="102"/>
      <c r="B1488" s="103"/>
      <c r="C1488" s="103"/>
      <c r="D1488" s="103"/>
      <c r="E1488" s="103"/>
    </row>
    <row r="1489" spans="1:5" x14ac:dyDescent="0.2">
      <c r="A1489" s="102"/>
      <c r="B1489" s="103"/>
      <c r="C1489" s="103"/>
      <c r="D1489" s="103"/>
      <c r="E1489" s="103"/>
    </row>
    <row r="1490" spans="1:5" x14ac:dyDescent="0.2">
      <c r="A1490" s="102"/>
      <c r="B1490" s="103"/>
      <c r="C1490" s="103"/>
      <c r="D1490" s="103"/>
      <c r="E1490" s="103"/>
    </row>
    <row r="1491" spans="1:5" x14ac:dyDescent="0.2">
      <c r="A1491" s="102"/>
      <c r="B1491" s="103"/>
      <c r="C1491" s="103"/>
      <c r="D1491" s="103"/>
      <c r="E1491" s="103"/>
    </row>
    <row r="1492" spans="1:5" x14ac:dyDescent="0.2">
      <c r="A1492" s="102"/>
      <c r="B1492" s="103"/>
      <c r="C1492" s="103"/>
      <c r="D1492" s="103"/>
      <c r="E1492" s="103"/>
    </row>
    <row r="1493" spans="1:5" x14ac:dyDescent="0.2">
      <c r="A1493" s="102"/>
      <c r="B1493" s="103"/>
      <c r="C1493" s="103"/>
      <c r="D1493" s="103"/>
      <c r="E1493" s="103"/>
    </row>
    <row r="1494" spans="1:5" x14ac:dyDescent="0.2">
      <c r="A1494" s="102"/>
      <c r="B1494" s="103"/>
      <c r="C1494" s="103"/>
      <c r="D1494" s="103"/>
      <c r="E1494" s="103"/>
    </row>
    <row r="1495" spans="1:5" x14ac:dyDescent="0.2">
      <c r="A1495" s="102"/>
      <c r="B1495" s="103"/>
      <c r="C1495" s="103"/>
      <c r="D1495" s="103"/>
      <c r="E1495" s="103"/>
    </row>
    <row r="1496" spans="1:5" x14ac:dyDescent="0.2">
      <c r="A1496" s="102"/>
      <c r="B1496" s="103"/>
      <c r="C1496" s="103"/>
      <c r="D1496" s="103"/>
      <c r="E1496" s="103"/>
    </row>
    <row r="1497" spans="1:5" x14ac:dyDescent="0.2">
      <c r="A1497" s="102"/>
      <c r="B1497" s="103"/>
      <c r="C1497" s="103"/>
      <c r="D1497" s="103"/>
      <c r="E1497" s="103"/>
    </row>
    <row r="1498" spans="1:5" x14ac:dyDescent="0.2">
      <c r="A1498" s="102"/>
      <c r="B1498" s="103"/>
      <c r="C1498" s="103"/>
      <c r="D1498" s="103"/>
      <c r="E1498" s="103"/>
    </row>
    <row r="1499" spans="1:5" x14ac:dyDescent="0.2">
      <c r="A1499" s="102"/>
      <c r="B1499" s="103"/>
      <c r="C1499" s="103"/>
      <c r="D1499" s="103"/>
      <c r="E1499" s="103"/>
    </row>
    <row r="1500" spans="1:5" x14ac:dyDescent="0.2">
      <c r="A1500" s="102"/>
      <c r="B1500" s="103"/>
      <c r="C1500" s="103"/>
      <c r="D1500" s="103"/>
      <c r="E1500" s="103"/>
    </row>
    <row r="1501" spans="1:5" x14ac:dyDescent="0.2">
      <c r="A1501" s="102"/>
      <c r="B1501" s="103"/>
      <c r="C1501" s="103"/>
      <c r="D1501" s="103"/>
      <c r="E1501" s="103"/>
    </row>
    <row r="1502" spans="1:5" x14ac:dyDescent="0.2">
      <c r="A1502" s="102"/>
      <c r="B1502" s="103"/>
      <c r="C1502" s="103"/>
      <c r="D1502" s="103"/>
      <c r="E1502" s="103"/>
    </row>
    <row r="1503" spans="1:5" x14ac:dyDescent="0.2">
      <c r="A1503" s="102"/>
      <c r="B1503" s="103"/>
      <c r="C1503" s="103"/>
      <c r="D1503" s="103"/>
      <c r="E1503" s="103"/>
    </row>
    <row r="1504" spans="1:5" x14ac:dyDescent="0.2">
      <c r="A1504" s="102"/>
      <c r="B1504" s="103"/>
      <c r="C1504" s="103"/>
      <c r="D1504" s="103"/>
      <c r="E1504" s="103"/>
    </row>
    <row r="1505" spans="1:5" x14ac:dyDescent="0.2">
      <c r="A1505" s="102"/>
      <c r="B1505" s="103"/>
      <c r="C1505" s="103"/>
      <c r="D1505" s="103"/>
      <c r="E1505" s="103"/>
    </row>
    <row r="1506" spans="1:5" x14ac:dyDescent="0.2">
      <c r="A1506" s="102"/>
      <c r="B1506" s="103"/>
      <c r="C1506" s="103"/>
      <c r="D1506" s="103"/>
      <c r="E1506" s="103"/>
    </row>
    <row r="1507" spans="1:5" x14ac:dyDescent="0.2">
      <c r="A1507" s="102"/>
      <c r="B1507" s="103"/>
      <c r="C1507" s="103"/>
      <c r="D1507" s="103"/>
      <c r="E1507" s="103"/>
    </row>
    <row r="1508" spans="1:5" x14ac:dyDescent="0.2">
      <c r="A1508" s="102"/>
      <c r="B1508" s="103"/>
      <c r="C1508" s="103"/>
      <c r="D1508" s="103"/>
      <c r="E1508" s="103"/>
    </row>
    <row r="1509" spans="1:5" x14ac:dyDescent="0.2">
      <c r="A1509" s="102"/>
      <c r="B1509" s="103"/>
      <c r="C1509" s="103"/>
      <c r="D1509" s="103"/>
      <c r="E1509" s="103"/>
    </row>
    <row r="1510" spans="1:5" x14ac:dyDescent="0.2">
      <c r="A1510" s="102"/>
      <c r="B1510" s="103"/>
      <c r="C1510" s="103"/>
      <c r="D1510" s="103"/>
      <c r="E1510" s="103"/>
    </row>
    <row r="1511" spans="1:5" x14ac:dyDescent="0.2">
      <c r="A1511" s="102"/>
      <c r="B1511" s="103"/>
      <c r="C1511" s="103"/>
      <c r="D1511" s="103"/>
      <c r="E1511" s="103"/>
    </row>
    <row r="1512" spans="1:5" x14ac:dyDescent="0.2">
      <c r="A1512" s="102"/>
      <c r="B1512" s="103"/>
      <c r="C1512" s="103"/>
      <c r="D1512" s="103"/>
      <c r="E1512" s="103"/>
    </row>
    <row r="1513" spans="1:5" x14ac:dyDescent="0.2">
      <c r="A1513" s="102"/>
      <c r="B1513" s="103"/>
      <c r="C1513" s="103"/>
      <c r="D1513" s="103"/>
      <c r="E1513" s="103"/>
    </row>
    <row r="1514" spans="1:5" x14ac:dyDescent="0.2">
      <c r="A1514" s="102"/>
      <c r="B1514" s="103"/>
      <c r="C1514" s="103"/>
      <c r="D1514" s="103"/>
      <c r="E1514" s="103"/>
    </row>
    <row r="1515" spans="1:5" x14ac:dyDescent="0.2">
      <c r="A1515" s="102"/>
      <c r="B1515" s="103"/>
      <c r="C1515" s="103"/>
      <c r="D1515" s="103"/>
      <c r="E1515" s="103"/>
    </row>
    <row r="1516" spans="1:5" x14ac:dyDescent="0.2">
      <c r="A1516" s="102"/>
      <c r="B1516" s="103"/>
      <c r="C1516" s="103"/>
      <c r="D1516" s="103"/>
      <c r="E1516" s="103"/>
    </row>
    <row r="1517" spans="1:5" x14ac:dyDescent="0.2">
      <c r="A1517" s="102"/>
      <c r="B1517" s="103"/>
      <c r="C1517" s="103"/>
      <c r="D1517" s="103"/>
      <c r="E1517" s="103"/>
    </row>
    <row r="1518" spans="1:5" x14ac:dyDescent="0.2">
      <c r="A1518" s="102"/>
      <c r="B1518" s="103"/>
      <c r="C1518" s="103"/>
      <c r="D1518" s="103"/>
      <c r="E1518" s="103"/>
    </row>
    <row r="1519" spans="1:5" x14ac:dyDescent="0.2">
      <c r="A1519" s="102"/>
      <c r="B1519" s="103"/>
      <c r="C1519" s="103"/>
      <c r="D1519" s="103"/>
      <c r="E1519" s="103"/>
    </row>
    <row r="1520" spans="1:5" x14ac:dyDescent="0.2">
      <c r="A1520" s="102"/>
      <c r="B1520" s="103"/>
      <c r="C1520" s="103"/>
      <c r="D1520" s="103"/>
      <c r="E1520" s="103"/>
    </row>
    <row r="1521" spans="1:5" x14ac:dyDescent="0.2">
      <c r="A1521" s="102"/>
      <c r="B1521" s="103"/>
      <c r="C1521" s="103"/>
      <c r="D1521" s="103"/>
      <c r="E1521" s="103"/>
    </row>
    <row r="1522" spans="1:5" x14ac:dyDescent="0.2">
      <c r="A1522" s="102"/>
      <c r="B1522" s="103"/>
      <c r="C1522" s="103"/>
      <c r="D1522" s="103"/>
      <c r="E1522" s="103"/>
    </row>
    <row r="1523" spans="1:5" x14ac:dyDescent="0.2">
      <c r="A1523" s="102"/>
      <c r="B1523" s="103"/>
      <c r="C1523" s="103"/>
      <c r="D1523" s="103"/>
      <c r="E1523" s="103"/>
    </row>
    <row r="1524" spans="1:5" x14ac:dyDescent="0.2">
      <c r="A1524" s="102"/>
      <c r="B1524" s="103"/>
      <c r="C1524" s="103"/>
      <c r="D1524" s="103"/>
      <c r="E1524" s="103"/>
    </row>
    <row r="1525" spans="1:5" x14ac:dyDescent="0.2">
      <c r="A1525" s="102"/>
      <c r="B1525" s="103"/>
      <c r="C1525" s="103"/>
      <c r="D1525" s="103"/>
      <c r="E1525" s="103"/>
    </row>
    <row r="1526" spans="1:5" x14ac:dyDescent="0.2">
      <c r="A1526" s="102"/>
      <c r="B1526" s="103"/>
      <c r="C1526" s="103"/>
      <c r="D1526" s="103"/>
      <c r="E1526" s="103"/>
    </row>
    <row r="1527" spans="1:5" x14ac:dyDescent="0.2">
      <c r="A1527" s="102"/>
      <c r="B1527" s="103"/>
      <c r="C1527" s="103"/>
      <c r="D1527" s="103"/>
      <c r="E1527" s="103"/>
    </row>
    <row r="1528" spans="1:5" x14ac:dyDescent="0.2">
      <c r="A1528" s="102"/>
      <c r="B1528" s="103"/>
      <c r="C1528" s="103"/>
      <c r="D1528" s="103"/>
      <c r="E1528" s="103"/>
    </row>
    <row r="1529" spans="1:5" x14ac:dyDescent="0.2">
      <c r="A1529" s="102"/>
      <c r="B1529" s="103"/>
      <c r="C1529" s="103"/>
      <c r="D1529" s="103"/>
      <c r="E1529" s="103"/>
    </row>
    <row r="1530" spans="1:5" x14ac:dyDescent="0.2">
      <c r="A1530" s="102"/>
      <c r="B1530" s="103"/>
      <c r="C1530" s="103"/>
      <c r="D1530" s="103"/>
      <c r="E1530" s="103"/>
    </row>
    <row r="1531" spans="1:5" x14ac:dyDescent="0.2">
      <c r="A1531" s="102"/>
      <c r="B1531" s="103"/>
      <c r="C1531" s="103"/>
      <c r="D1531" s="103"/>
      <c r="E1531" s="103"/>
    </row>
    <row r="1532" spans="1:5" x14ac:dyDescent="0.2">
      <c r="A1532" s="102"/>
      <c r="B1532" s="103"/>
      <c r="C1532" s="103"/>
      <c r="D1532" s="103"/>
      <c r="E1532" s="103"/>
    </row>
    <row r="1533" spans="1:5" x14ac:dyDescent="0.2">
      <c r="A1533" s="102"/>
      <c r="B1533" s="103"/>
      <c r="C1533" s="103"/>
      <c r="D1533" s="103"/>
      <c r="E1533" s="103"/>
    </row>
    <row r="1534" spans="1:5" x14ac:dyDescent="0.2">
      <c r="A1534" s="102"/>
      <c r="B1534" s="103"/>
      <c r="C1534" s="103"/>
      <c r="D1534" s="103"/>
      <c r="E1534" s="103"/>
    </row>
    <row r="1535" spans="1:5" x14ac:dyDescent="0.2">
      <c r="A1535" s="102"/>
      <c r="B1535" s="103"/>
      <c r="C1535" s="103"/>
      <c r="D1535" s="103"/>
      <c r="E1535" s="103"/>
    </row>
    <row r="1536" spans="1:5" x14ac:dyDescent="0.2">
      <c r="A1536" s="102"/>
      <c r="B1536" s="103"/>
      <c r="C1536" s="103"/>
      <c r="D1536" s="103"/>
      <c r="E1536" s="103"/>
    </row>
    <row r="1537" spans="1:5" x14ac:dyDescent="0.2">
      <c r="A1537" s="102"/>
      <c r="B1537" s="103"/>
      <c r="C1537" s="103"/>
      <c r="D1537" s="103"/>
      <c r="E1537" s="103"/>
    </row>
    <row r="1538" spans="1:5" x14ac:dyDescent="0.2">
      <c r="A1538" s="102"/>
      <c r="B1538" s="103"/>
      <c r="C1538" s="103"/>
      <c r="D1538" s="103"/>
      <c r="E1538" s="103"/>
    </row>
    <row r="1539" spans="1:5" x14ac:dyDescent="0.2">
      <c r="A1539" s="102"/>
      <c r="B1539" s="103"/>
      <c r="C1539" s="103"/>
      <c r="D1539" s="103"/>
      <c r="E1539" s="103"/>
    </row>
    <row r="1540" spans="1:5" x14ac:dyDescent="0.2">
      <c r="A1540" s="102"/>
      <c r="B1540" s="103"/>
      <c r="C1540" s="103"/>
      <c r="D1540" s="103"/>
      <c r="E1540" s="103"/>
    </row>
    <row r="1541" spans="1:5" x14ac:dyDescent="0.2">
      <c r="A1541" s="102"/>
      <c r="B1541" s="103"/>
      <c r="C1541" s="103"/>
      <c r="D1541" s="103"/>
      <c r="E1541" s="103"/>
    </row>
    <row r="1542" spans="1:5" x14ac:dyDescent="0.2">
      <c r="A1542" s="102"/>
      <c r="B1542" s="103"/>
      <c r="C1542" s="103"/>
      <c r="D1542" s="103"/>
      <c r="E1542" s="103"/>
    </row>
    <row r="1543" spans="1:5" x14ac:dyDescent="0.2">
      <c r="A1543" s="102"/>
      <c r="B1543" s="103"/>
      <c r="C1543" s="103"/>
      <c r="D1543" s="103"/>
      <c r="E1543" s="103"/>
    </row>
    <row r="1544" spans="1:5" x14ac:dyDescent="0.2">
      <c r="A1544" s="102"/>
      <c r="B1544" s="103"/>
      <c r="C1544" s="103"/>
      <c r="D1544" s="103"/>
      <c r="E1544" s="103"/>
    </row>
    <row r="1545" spans="1:5" x14ac:dyDescent="0.2">
      <c r="A1545" s="102"/>
      <c r="B1545" s="103"/>
      <c r="C1545" s="103"/>
      <c r="D1545" s="103"/>
      <c r="E1545" s="103"/>
    </row>
    <row r="1546" spans="1:5" x14ac:dyDescent="0.2">
      <c r="A1546" s="102"/>
      <c r="B1546" s="103"/>
      <c r="C1546" s="103"/>
      <c r="D1546" s="103"/>
      <c r="E1546" s="103"/>
    </row>
    <row r="1547" spans="1:5" x14ac:dyDescent="0.2">
      <c r="A1547" s="102"/>
      <c r="B1547" s="103"/>
      <c r="C1547" s="103"/>
      <c r="D1547" s="103"/>
      <c r="E1547" s="103"/>
    </row>
    <row r="1548" spans="1:5" x14ac:dyDescent="0.2">
      <c r="A1548" s="102"/>
      <c r="B1548" s="103"/>
      <c r="C1548" s="103"/>
      <c r="D1548" s="103"/>
      <c r="E1548" s="103"/>
    </row>
    <row r="1549" spans="1:5" x14ac:dyDescent="0.2">
      <c r="A1549" s="102"/>
      <c r="B1549" s="103"/>
      <c r="C1549" s="103"/>
      <c r="D1549" s="103"/>
      <c r="E1549" s="103"/>
    </row>
    <row r="1550" spans="1:5" x14ac:dyDescent="0.2">
      <c r="A1550" s="102"/>
      <c r="B1550" s="103"/>
      <c r="C1550" s="103"/>
      <c r="D1550" s="103"/>
      <c r="E1550" s="103"/>
    </row>
    <row r="1551" spans="1:5" x14ac:dyDescent="0.2">
      <c r="A1551" s="102"/>
      <c r="B1551" s="103"/>
      <c r="C1551" s="103"/>
      <c r="D1551" s="103"/>
      <c r="E1551" s="103"/>
    </row>
    <row r="1552" spans="1:5" x14ac:dyDescent="0.2">
      <c r="A1552" s="102"/>
      <c r="B1552" s="103"/>
      <c r="C1552" s="103"/>
      <c r="D1552" s="103"/>
      <c r="E1552" s="103"/>
    </row>
    <row r="1553" spans="1:5" x14ac:dyDescent="0.2">
      <c r="A1553" s="102"/>
      <c r="B1553" s="103"/>
      <c r="C1553" s="103"/>
      <c r="D1553" s="103"/>
      <c r="E1553" s="103"/>
    </row>
    <row r="1554" spans="1:5" x14ac:dyDescent="0.2">
      <c r="A1554" s="102"/>
      <c r="B1554" s="103"/>
      <c r="C1554" s="103"/>
      <c r="D1554" s="103"/>
      <c r="E1554" s="103"/>
    </row>
    <row r="1555" spans="1:5" x14ac:dyDescent="0.2">
      <c r="A1555" s="102"/>
      <c r="B1555" s="103"/>
      <c r="C1555" s="103"/>
      <c r="D1555" s="103"/>
      <c r="E1555" s="103"/>
    </row>
    <row r="1556" spans="1:5" x14ac:dyDescent="0.2">
      <c r="A1556" s="102"/>
      <c r="B1556" s="103"/>
      <c r="C1556" s="103"/>
      <c r="D1556" s="103"/>
      <c r="E1556" s="103"/>
    </row>
    <row r="1557" spans="1:5" x14ac:dyDescent="0.2">
      <c r="A1557" s="102"/>
      <c r="B1557" s="103"/>
      <c r="C1557" s="103"/>
      <c r="D1557" s="103"/>
      <c r="E1557" s="103"/>
    </row>
    <row r="1558" spans="1:5" x14ac:dyDescent="0.2">
      <c r="A1558" s="102"/>
      <c r="B1558" s="103"/>
      <c r="C1558" s="103"/>
      <c r="D1558" s="103"/>
      <c r="E1558" s="103"/>
    </row>
    <row r="1559" spans="1:5" x14ac:dyDescent="0.2">
      <c r="A1559" s="102"/>
      <c r="B1559" s="103"/>
      <c r="C1559" s="103"/>
      <c r="D1559" s="103"/>
      <c r="E1559" s="103"/>
    </row>
    <row r="1560" spans="1:5" x14ac:dyDescent="0.2">
      <c r="A1560" s="102"/>
      <c r="B1560" s="103"/>
      <c r="C1560" s="103"/>
      <c r="D1560" s="103"/>
      <c r="E1560" s="103"/>
    </row>
    <row r="1561" spans="1:5" x14ac:dyDescent="0.2">
      <c r="A1561" s="102"/>
      <c r="B1561" s="103"/>
      <c r="C1561" s="103"/>
      <c r="D1561" s="103"/>
      <c r="E1561" s="103"/>
    </row>
    <row r="1562" spans="1:5" x14ac:dyDescent="0.2">
      <c r="A1562" s="102"/>
      <c r="B1562" s="103"/>
      <c r="C1562" s="103"/>
      <c r="D1562" s="103"/>
      <c r="E1562" s="103"/>
    </row>
    <row r="1563" spans="1:5" x14ac:dyDescent="0.2">
      <c r="A1563" s="102"/>
      <c r="B1563" s="103"/>
      <c r="C1563" s="103"/>
      <c r="D1563" s="103"/>
      <c r="E1563" s="103"/>
    </row>
    <row r="1564" spans="1:5" x14ac:dyDescent="0.2">
      <c r="A1564" s="102"/>
      <c r="B1564" s="103"/>
      <c r="C1564" s="103"/>
      <c r="D1564" s="103"/>
      <c r="E1564" s="103"/>
    </row>
    <row r="1565" spans="1:5" x14ac:dyDescent="0.2">
      <c r="A1565" s="102"/>
      <c r="B1565" s="103"/>
      <c r="C1565" s="103"/>
      <c r="D1565" s="103"/>
      <c r="E1565" s="103"/>
    </row>
    <row r="1566" spans="1:5" x14ac:dyDescent="0.2">
      <c r="A1566" s="102"/>
      <c r="B1566" s="103"/>
      <c r="C1566" s="103"/>
      <c r="D1566" s="103"/>
      <c r="E1566" s="103"/>
    </row>
    <row r="1567" spans="1:5" x14ac:dyDescent="0.2">
      <c r="A1567" s="102"/>
      <c r="B1567" s="103"/>
      <c r="C1567" s="103"/>
      <c r="D1567" s="103"/>
      <c r="E1567" s="103"/>
    </row>
    <row r="1568" spans="1:5" x14ac:dyDescent="0.2">
      <c r="A1568" s="102"/>
      <c r="B1568" s="103"/>
      <c r="C1568" s="103"/>
      <c r="D1568" s="103"/>
      <c r="E1568" s="103"/>
    </row>
    <row r="1569" spans="1:5" x14ac:dyDescent="0.2">
      <c r="A1569" s="102"/>
      <c r="B1569" s="103"/>
      <c r="C1569" s="103"/>
      <c r="D1569" s="103"/>
      <c r="E1569" s="103"/>
    </row>
    <row r="1570" spans="1:5" x14ac:dyDescent="0.2">
      <c r="A1570" s="102"/>
      <c r="B1570" s="103"/>
      <c r="C1570" s="103"/>
      <c r="D1570" s="103"/>
      <c r="E1570" s="103"/>
    </row>
    <row r="1571" spans="1:5" x14ac:dyDescent="0.2">
      <c r="A1571" s="102"/>
      <c r="B1571" s="103"/>
      <c r="C1571" s="103"/>
      <c r="D1571" s="103"/>
      <c r="E1571" s="103"/>
    </row>
    <row r="1572" spans="1:5" x14ac:dyDescent="0.2">
      <c r="A1572" s="102"/>
      <c r="B1572" s="103"/>
      <c r="C1572" s="103"/>
      <c r="D1572" s="103"/>
      <c r="E1572" s="103"/>
    </row>
    <row r="1573" spans="1:5" x14ac:dyDescent="0.2">
      <c r="A1573" s="102"/>
      <c r="B1573" s="103"/>
      <c r="C1573" s="103"/>
      <c r="D1573" s="103"/>
      <c r="E1573" s="103"/>
    </row>
    <row r="1574" spans="1:5" x14ac:dyDescent="0.2">
      <c r="A1574" s="102"/>
      <c r="B1574" s="103"/>
      <c r="C1574" s="103"/>
      <c r="D1574" s="103"/>
      <c r="E1574" s="103"/>
    </row>
    <row r="1575" spans="1:5" x14ac:dyDescent="0.2">
      <c r="A1575" s="102"/>
      <c r="B1575" s="103"/>
      <c r="C1575" s="103"/>
      <c r="D1575" s="103"/>
      <c r="E1575" s="103"/>
    </row>
    <row r="1576" spans="1:5" x14ac:dyDescent="0.2">
      <c r="A1576" s="102"/>
      <c r="B1576" s="103"/>
      <c r="C1576" s="103"/>
      <c r="D1576" s="103"/>
      <c r="E1576" s="103"/>
    </row>
    <row r="1577" spans="1:5" x14ac:dyDescent="0.2">
      <c r="A1577" s="102"/>
      <c r="B1577" s="103"/>
      <c r="C1577" s="103"/>
      <c r="D1577" s="103"/>
      <c r="E1577" s="103"/>
    </row>
    <row r="1578" spans="1:5" x14ac:dyDescent="0.2">
      <c r="A1578" s="102"/>
      <c r="B1578" s="103"/>
      <c r="C1578" s="103"/>
      <c r="D1578" s="103"/>
      <c r="E1578" s="103"/>
    </row>
    <row r="1579" spans="1:5" x14ac:dyDescent="0.2">
      <c r="A1579" s="102"/>
      <c r="B1579" s="103"/>
      <c r="C1579" s="103"/>
      <c r="D1579" s="103"/>
      <c r="E1579" s="103"/>
    </row>
    <row r="1580" spans="1:5" x14ac:dyDescent="0.2">
      <c r="A1580" s="102"/>
      <c r="B1580" s="103"/>
      <c r="C1580" s="103"/>
      <c r="D1580" s="103"/>
      <c r="E1580" s="103"/>
    </row>
    <row r="1581" spans="1:5" x14ac:dyDescent="0.2">
      <c r="A1581" s="102"/>
      <c r="B1581" s="103"/>
      <c r="C1581" s="103"/>
      <c r="D1581" s="103"/>
      <c r="E1581" s="103"/>
    </row>
    <row r="1582" spans="1:5" x14ac:dyDescent="0.2">
      <c r="A1582" s="102"/>
      <c r="B1582" s="103"/>
      <c r="C1582" s="103"/>
      <c r="D1582" s="103"/>
      <c r="E1582" s="103"/>
    </row>
    <row r="1583" spans="1:5" x14ac:dyDescent="0.2">
      <c r="A1583" s="102"/>
      <c r="B1583" s="103"/>
      <c r="C1583" s="103"/>
      <c r="D1583" s="103"/>
      <c r="E1583" s="103"/>
    </row>
    <row r="1584" spans="1:5" x14ac:dyDescent="0.2">
      <c r="A1584" s="102"/>
      <c r="B1584" s="103"/>
      <c r="C1584" s="103"/>
      <c r="D1584" s="103"/>
      <c r="E1584" s="103"/>
    </row>
    <row r="1585" spans="1:5" x14ac:dyDescent="0.2">
      <c r="A1585" s="102"/>
      <c r="B1585" s="103"/>
      <c r="C1585" s="103"/>
      <c r="D1585" s="103"/>
      <c r="E1585" s="103"/>
    </row>
    <row r="1586" spans="1:5" x14ac:dyDescent="0.2">
      <c r="A1586" s="102"/>
      <c r="B1586" s="103"/>
      <c r="C1586" s="103"/>
      <c r="D1586" s="103"/>
      <c r="E1586" s="103"/>
    </row>
    <row r="1587" spans="1:5" x14ac:dyDescent="0.2">
      <c r="A1587" s="102"/>
      <c r="B1587" s="103"/>
      <c r="C1587" s="103"/>
      <c r="D1587" s="103"/>
      <c r="E1587" s="103"/>
    </row>
    <row r="1588" spans="1:5" x14ac:dyDescent="0.2">
      <c r="A1588" s="102"/>
      <c r="B1588" s="103"/>
      <c r="C1588" s="103"/>
      <c r="D1588" s="103"/>
      <c r="E1588" s="103"/>
    </row>
    <row r="1589" spans="1:5" x14ac:dyDescent="0.2">
      <c r="A1589" s="102"/>
      <c r="B1589" s="103"/>
      <c r="C1589" s="103"/>
      <c r="D1589" s="103"/>
      <c r="E1589" s="103"/>
    </row>
    <row r="1590" spans="1:5" x14ac:dyDescent="0.2">
      <c r="A1590" s="102"/>
      <c r="B1590" s="103"/>
      <c r="C1590" s="103"/>
      <c r="D1590" s="103"/>
      <c r="E1590" s="103"/>
    </row>
    <row r="1591" spans="1:5" x14ac:dyDescent="0.2">
      <c r="A1591" s="102"/>
      <c r="B1591" s="103"/>
      <c r="C1591" s="103"/>
      <c r="D1591" s="103"/>
      <c r="E1591" s="103"/>
    </row>
    <row r="1592" spans="1:5" x14ac:dyDescent="0.2">
      <c r="A1592" s="102"/>
      <c r="B1592" s="103"/>
      <c r="C1592" s="103"/>
      <c r="D1592" s="103"/>
      <c r="E1592" s="103"/>
    </row>
    <row r="1593" spans="1:5" x14ac:dyDescent="0.2">
      <c r="A1593" s="102"/>
      <c r="B1593" s="103"/>
      <c r="C1593" s="103"/>
      <c r="D1593" s="103"/>
      <c r="E1593" s="103"/>
    </row>
    <row r="1594" spans="1:5" x14ac:dyDescent="0.2">
      <c r="A1594" s="102"/>
      <c r="B1594" s="103"/>
      <c r="C1594" s="103"/>
      <c r="D1594" s="103"/>
      <c r="E1594" s="103"/>
    </row>
    <row r="1595" spans="1:5" x14ac:dyDescent="0.2">
      <c r="A1595" s="102"/>
      <c r="B1595" s="103"/>
      <c r="C1595" s="103"/>
      <c r="D1595" s="103"/>
      <c r="E1595" s="103"/>
    </row>
    <row r="1596" spans="1:5" x14ac:dyDescent="0.2">
      <c r="A1596" s="102"/>
      <c r="B1596" s="103"/>
      <c r="C1596" s="103"/>
      <c r="D1596" s="103"/>
      <c r="E1596" s="103"/>
    </row>
    <row r="1597" spans="1:5" x14ac:dyDescent="0.2">
      <c r="A1597" s="102"/>
      <c r="B1597" s="103"/>
      <c r="C1597" s="103"/>
      <c r="D1597" s="103"/>
      <c r="E1597" s="103"/>
    </row>
    <row r="1598" spans="1:5" x14ac:dyDescent="0.2">
      <c r="A1598" s="102"/>
      <c r="B1598" s="103"/>
      <c r="C1598" s="103"/>
      <c r="D1598" s="103"/>
      <c r="E1598" s="103"/>
    </row>
    <row r="1599" spans="1:5" x14ac:dyDescent="0.2">
      <c r="A1599" s="102"/>
      <c r="B1599" s="103"/>
      <c r="C1599" s="103"/>
      <c r="D1599" s="103"/>
      <c r="E1599" s="103"/>
    </row>
    <row r="1600" spans="1:5" x14ac:dyDescent="0.2">
      <c r="A1600" s="102"/>
      <c r="B1600" s="103"/>
      <c r="C1600" s="103"/>
      <c r="D1600" s="103"/>
      <c r="E1600" s="103"/>
    </row>
    <row r="1601" spans="1:5" x14ac:dyDescent="0.2">
      <c r="A1601" s="102"/>
      <c r="B1601" s="103"/>
      <c r="C1601" s="103"/>
      <c r="D1601" s="103"/>
      <c r="E1601" s="103"/>
    </row>
    <row r="1602" spans="1:5" x14ac:dyDescent="0.2">
      <c r="A1602" s="102"/>
      <c r="B1602" s="103"/>
      <c r="C1602" s="103"/>
      <c r="D1602" s="103"/>
      <c r="E1602" s="103"/>
    </row>
    <row r="1603" spans="1:5" x14ac:dyDescent="0.2">
      <c r="A1603" s="102"/>
      <c r="B1603" s="103"/>
      <c r="C1603" s="103"/>
      <c r="D1603" s="103"/>
      <c r="E1603" s="103"/>
    </row>
    <row r="1604" spans="1:5" x14ac:dyDescent="0.2">
      <c r="A1604" s="102"/>
      <c r="B1604" s="103"/>
      <c r="C1604" s="103"/>
      <c r="D1604" s="103"/>
      <c r="E1604" s="103"/>
    </row>
    <row r="1605" spans="1:5" x14ac:dyDescent="0.2">
      <c r="A1605" s="102"/>
      <c r="B1605" s="103"/>
      <c r="C1605" s="103"/>
      <c r="D1605" s="103"/>
      <c r="E1605" s="103"/>
    </row>
    <row r="1606" spans="1:5" x14ac:dyDescent="0.2">
      <c r="A1606" s="102"/>
      <c r="B1606" s="103"/>
      <c r="C1606" s="103"/>
      <c r="D1606" s="103"/>
      <c r="E1606" s="103"/>
    </row>
    <row r="1607" spans="1:5" x14ac:dyDescent="0.2">
      <c r="A1607" s="102"/>
      <c r="B1607" s="103"/>
      <c r="C1607" s="103"/>
      <c r="D1607" s="103"/>
      <c r="E1607" s="103"/>
    </row>
    <row r="1608" spans="1:5" x14ac:dyDescent="0.2">
      <c r="A1608" s="102"/>
      <c r="B1608" s="103"/>
      <c r="C1608" s="103"/>
      <c r="D1608" s="103"/>
      <c r="E1608" s="103"/>
    </row>
    <row r="1609" spans="1:5" x14ac:dyDescent="0.2">
      <c r="A1609" s="102"/>
      <c r="B1609" s="103"/>
      <c r="C1609" s="103"/>
      <c r="D1609" s="103"/>
      <c r="E1609" s="103"/>
    </row>
    <row r="1610" spans="1:5" x14ac:dyDescent="0.2">
      <c r="A1610" s="102"/>
      <c r="B1610" s="103"/>
      <c r="C1610" s="103"/>
      <c r="D1610" s="103"/>
      <c r="E1610" s="103"/>
    </row>
    <row r="1611" spans="1:5" x14ac:dyDescent="0.2">
      <c r="A1611" s="102"/>
      <c r="B1611" s="103"/>
      <c r="C1611" s="103"/>
      <c r="D1611" s="103"/>
      <c r="E1611" s="103"/>
    </row>
    <row r="1612" spans="1:5" x14ac:dyDescent="0.2">
      <c r="A1612" s="102"/>
      <c r="B1612" s="103"/>
      <c r="C1612" s="103"/>
      <c r="D1612" s="103"/>
      <c r="E1612" s="103"/>
    </row>
    <row r="1613" spans="1:5" x14ac:dyDescent="0.2">
      <c r="A1613" s="102"/>
      <c r="B1613" s="103"/>
      <c r="C1613" s="103"/>
      <c r="D1613" s="103"/>
      <c r="E1613" s="103"/>
    </row>
    <row r="1614" spans="1:5" x14ac:dyDescent="0.2">
      <c r="A1614" s="102"/>
      <c r="B1614" s="103"/>
      <c r="C1614" s="103"/>
      <c r="D1614" s="103"/>
      <c r="E1614" s="103"/>
    </row>
    <row r="1615" spans="1:5" x14ac:dyDescent="0.2">
      <c r="A1615" s="102"/>
      <c r="B1615" s="103"/>
      <c r="C1615" s="103"/>
      <c r="D1615" s="103"/>
      <c r="E1615" s="103"/>
    </row>
    <row r="1616" spans="1:5" x14ac:dyDescent="0.2">
      <c r="A1616" s="102"/>
      <c r="B1616" s="103"/>
      <c r="C1616" s="103"/>
      <c r="D1616" s="103"/>
      <c r="E1616" s="103"/>
    </row>
    <row r="1617" spans="1:5" x14ac:dyDescent="0.2">
      <c r="A1617" s="102"/>
      <c r="B1617" s="103"/>
      <c r="C1617" s="103"/>
      <c r="D1617" s="103"/>
      <c r="E1617" s="103"/>
    </row>
    <row r="1618" spans="1:5" x14ac:dyDescent="0.2">
      <c r="A1618" s="102"/>
      <c r="B1618" s="103"/>
      <c r="C1618" s="103"/>
      <c r="D1618" s="103"/>
      <c r="E1618" s="103"/>
    </row>
    <row r="1619" spans="1:5" x14ac:dyDescent="0.2">
      <c r="A1619" s="102"/>
      <c r="B1619" s="103"/>
      <c r="C1619" s="103"/>
      <c r="D1619" s="103"/>
      <c r="E1619" s="103"/>
    </row>
    <row r="1620" spans="1:5" x14ac:dyDescent="0.2">
      <c r="A1620" s="102"/>
      <c r="B1620" s="103"/>
      <c r="C1620" s="103"/>
      <c r="D1620" s="103"/>
      <c r="E1620" s="103"/>
    </row>
    <row r="1621" spans="1:5" x14ac:dyDescent="0.2">
      <c r="A1621" s="102"/>
      <c r="B1621" s="103"/>
      <c r="C1621" s="103"/>
      <c r="D1621" s="103"/>
      <c r="E1621" s="103"/>
    </row>
    <row r="1622" spans="1:5" x14ac:dyDescent="0.2">
      <c r="A1622" s="102"/>
      <c r="B1622" s="103"/>
      <c r="C1622" s="103"/>
      <c r="D1622" s="103"/>
      <c r="E1622" s="103"/>
    </row>
    <row r="1623" spans="1:5" x14ac:dyDescent="0.2">
      <c r="A1623" s="102"/>
      <c r="B1623" s="103"/>
      <c r="C1623" s="103"/>
      <c r="D1623" s="103"/>
      <c r="E1623" s="103"/>
    </row>
    <row r="1624" spans="1:5" x14ac:dyDescent="0.2">
      <c r="A1624" s="102"/>
      <c r="B1624" s="103"/>
      <c r="C1624" s="103"/>
      <c r="D1624" s="103"/>
      <c r="E1624" s="103"/>
    </row>
    <row r="1625" spans="1:5" x14ac:dyDescent="0.2">
      <c r="A1625" s="102"/>
      <c r="B1625" s="103"/>
      <c r="C1625" s="103"/>
      <c r="D1625" s="103"/>
      <c r="E1625" s="103"/>
    </row>
    <row r="1626" spans="1:5" x14ac:dyDescent="0.2">
      <c r="A1626" s="102"/>
      <c r="B1626" s="103"/>
      <c r="C1626" s="103"/>
      <c r="D1626" s="103"/>
      <c r="E1626" s="103"/>
    </row>
    <row r="1627" spans="1:5" x14ac:dyDescent="0.2">
      <c r="A1627" s="102"/>
      <c r="B1627" s="103"/>
      <c r="C1627" s="103"/>
      <c r="D1627" s="103"/>
      <c r="E1627" s="103"/>
    </row>
    <row r="1628" spans="1:5" x14ac:dyDescent="0.2">
      <c r="A1628" s="102"/>
      <c r="B1628" s="103"/>
      <c r="C1628" s="103"/>
      <c r="D1628" s="103"/>
      <c r="E1628" s="103"/>
    </row>
    <row r="1629" spans="1:5" x14ac:dyDescent="0.2">
      <c r="A1629" s="102"/>
      <c r="B1629" s="103"/>
      <c r="C1629" s="103"/>
      <c r="D1629" s="103"/>
      <c r="E1629" s="103"/>
    </row>
    <row r="1630" spans="1:5" x14ac:dyDescent="0.2">
      <c r="A1630" s="102"/>
      <c r="B1630" s="103"/>
      <c r="C1630" s="103"/>
      <c r="D1630" s="103"/>
      <c r="E1630" s="103"/>
    </row>
    <row r="1631" spans="1:5" x14ac:dyDescent="0.2">
      <c r="A1631" s="102"/>
      <c r="B1631" s="103"/>
      <c r="C1631" s="103"/>
      <c r="D1631" s="103"/>
      <c r="E1631" s="103"/>
    </row>
    <row r="1632" spans="1:5" x14ac:dyDescent="0.2">
      <c r="A1632" s="102"/>
      <c r="B1632" s="103"/>
      <c r="C1632" s="103"/>
      <c r="D1632" s="103"/>
      <c r="E1632" s="103"/>
    </row>
    <row r="1633" spans="1:5" x14ac:dyDescent="0.2">
      <c r="A1633" s="102"/>
      <c r="B1633" s="103"/>
      <c r="C1633" s="103"/>
      <c r="D1633" s="103"/>
      <c r="E1633" s="103"/>
    </row>
    <row r="1634" spans="1:5" x14ac:dyDescent="0.2">
      <c r="A1634" s="102"/>
      <c r="B1634" s="103"/>
      <c r="C1634" s="103"/>
      <c r="D1634" s="103"/>
      <c r="E1634" s="103"/>
    </row>
    <row r="1635" spans="1:5" x14ac:dyDescent="0.2">
      <c r="A1635" s="102"/>
      <c r="B1635" s="103"/>
      <c r="C1635" s="103"/>
      <c r="D1635" s="103"/>
      <c r="E1635" s="103"/>
    </row>
    <row r="1636" spans="1:5" x14ac:dyDescent="0.2">
      <c r="A1636" s="102"/>
      <c r="B1636" s="103"/>
      <c r="C1636" s="103"/>
      <c r="D1636" s="103"/>
      <c r="E1636" s="103"/>
    </row>
    <row r="1637" spans="1:5" x14ac:dyDescent="0.2">
      <c r="A1637" s="102"/>
      <c r="B1637" s="103"/>
      <c r="C1637" s="103"/>
      <c r="D1637" s="103"/>
      <c r="E1637" s="103"/>
    </row>
    <row r="1638" spans="1:5" x14ac:dyDescent="0.2">
      <c r="A1638" s="102"/>
      <c r="B1638" s="103"/>
      <c r="C1638" s="103"/>
      <c r="D1638" s="103"/>
      <c r="E1638" s="103"/>
    </row>
    <row r="1639" spans="1:5" x14ac:dyDescent="0.2">
      <c r="A1639" s="102"/>
      <c r="B1639" s="103"/>
      <c r="C1639" s="103"/>
      <c r="D1639" s="103"/>
      <c r="E1639" s="103"/>
    </row>
    <row r="1640" spans="1:5" x14ac:dyDescent="0.2">
      <c r="A1640" s="102"/>
      <c r="B1640" s="103"/>
      <c r="C1640" s="103"/>
      <c r="D1640" s="103"/>
      <c r="E1640" s="103"/>
    </row>
    <row r="1641" spans="1:5" x14ac:dyDescent="0.2">
      <c r="A1641" s="102"/>
      <c r="B1641" s="103"/>
      <c r="C1641" s="103"/>
      <c r="D1641" s="103"/>
      <c r="E1641" s="103"/>
    </row>
    <row r="1642" spans="1:5" x14ac:dyDescent="0.2">
      <c r="A1642" s="102"/>
      <c r="B1642" s="103"/>
      <c r="C1642" s="103"/>
      <c r="D1642" s="103"/>
      <c r="E1642" s="103"/>
    </row>
    <row r="1643" spans="1:5" x14ac:dyDescent="0.2">
      <c r="A1643" s="102"/>
      <c r="B1643" s="103"/>
      <c r="C1643" s="103"/>
      <c r="D1643" s="103"/>
      <c r="E1643" s="103"/>
    </row>
    <row r="1644" spans="1:5" x14ac:dyDescent="0.2">
      <c r="A1644" s="102"/>
      <c r="B1644" s="103"/>
      <c r="C1644" s="103"/>
      <c r="D1644" s="103"/>
      <c r="E1644" s="103"/>
    </row>
    <row r="1645" spans="1:5" x14ac:dyDescent="0.2">
      <c r="A1645" s="102"/>
      <c r="B1645" s="103"/>
      <c r="C1645" s="103"/>
      <c r="D1645" s="103"/>
      <c r="E1645" s="103"/>
    </row>
    <row r="1646" spans="1:5" x14ac:dyDescent="0.2">
      <c r="A1646" s="102"/>
      <c r="B1646" s="103"/>
      <c r="C1646" s="103"/>
      <c r="D1646" s="103"/>
      <c r="E1646" s="103"/>
    </row>
    <row r="1647" spans="1:5" x14ac:dyDescent="0.2">
      <c r="A1647" s="102"/>
      <c r="B1647" s="103"/>
      <c r="C1647" s="103"/>
      <c r="D1647" s="103"/>
      <c r="E1647" s="103"/>
    </row>
    <row r="1648" spans="1:5" x14ac:dyDescent="0.2">
      <c r="A1648" s="102"/>
      <c r="B1648" s="103"/>
      <c r="C1648" s="103"/>
      <c r="D1648" s="103"/>
      <c r="E1648" s="103"/>
    </row>
    <row r="1649" spans="1:5" x14ac:dyDescent="0.2">
      <c r="A1649" s="102"/>
      <c r="B1649" s="103"/>
      <c r="C1649" s="103"/>
      <c r="D1649" s="103"/>
      <c r="E1649" s="103"/>
    </row>
    <row r="1650" spans="1:5" x14ac:dyDescent="0.2">
      <c r="A1650" s="102"/>
      <c r="B1650" s="103"/>
      <c r="C1650" s="103"/>
      <c r="D1650" s="103"/>
      <c r="E1650" s="103"/>
    </row>
    <row r="1651" spans="1:5" x14ac:dyDescent="0.2">
      <c r="A1651" s="102"/>
      <c r="B1651" s="103"/>
      <c r="C1651" s="103"/>
      <c r="D1651" s="103"/>
      <c r="E1651" s="103"/>
    </row>
    <row r="1652" spans="1:5" x14ac:dyDescent="0.2">
      <c r="A1652" s="102"/>
      <c r="B1652" s="103"/>
      <c r="C1652" s="103"/>
      <c r="D1652" s="103"/>
      <c r="E1652" s="103"/>
    </row>
    <row r="1653" spans="1:5" x14ac:dyDescent="0.2">
      <c r="A1653" s="102"/>
      <c r="B1653" s="103"/>
      <c r="C1653" s="103"/>
      <c r="D1653" s="103"/>
      <c r="E1653" s="103"/>
    </row>
    <row r="1654" spans="1:5" x14ac:dyDescent="0.2">
      <c r="A1654" s="102"/>
      <c r="B1654" s="103"/>
      <c r="C1654" s="103"/>
      <c r="D1654" s="103"/>
      <c r="E1654" s="103"/>
    </row>
    <row r="1655" spans="1:5" x14ac:dyDescent="0.2">
      <c r="A1655" s="102"/>
      <c r="B1655" s="103"/>
      <c r="C1655" s="103"/>
      <c r="D1655" s="103"/>
      <c r="E1655" s="103"/>
    </row>
    <row r="1656" spans="1:5" x14ac:dyDescent="0.2">
      <c r="A1656" s="102"/>
      <c r="B1656" s="103"/>
      <c r="C1656" s="103"/>
      <c r="D1656" s="103"/>
      <c r="E1656" s="103"/>
    </row>
    <row r="1657" spans="1:5" x14ac:dyDescent="0.2">
      <c r="A1657" s="102"/>
      <c r="B1657" s="103"/>
      <c r="C1657" s="103"/>
      <c r="D1657" s="103"/>
      <c r="E1657" s="103"/>
    </row>
    <row r="1658" spans="1:5" x14ac:dyDescent="0.2">
      <c r="A1658" s="102"/>
      <c r="B1658" s="103"/>
      <c r="C1658" s="103"/>
      <c r="D1658" s="103"/>
      <c r="E1658" s="103"/>
    </row>
    <row r="1659" spans="1:5" x14ac:dyDescent="0.2">
      <c r="A1659" s="102"/>
      <c r="B1659" s="103"/>
      <c r="C1659" s="103"/>
      <c r="D1659" s="103"/>
      <c r="E1659" s="103"/>
    </row>
    <row r="1660" spans="1:5" x14ac:dyDescent="0.2">
      <c r="A1660" s="102"/>
      <c r="B1660" s="103"/>
      <c r="C1660" s="103"/>
      <c r="D1660" s="103"/>
      <c r="E1660" s="103"/>
    </row>
    <row r="1661" spans="1:5" x14ac:dyDescent="0.2">
      <c r="A1661" s="102"/>
      <c r="B1661" s="103"/>
      <c r="C1661" s="103"/>
      <c r="D1661" s="103"/>
      <c r="E1661" s="103"/>
    </row>
    <row r="1662" spans="1:5" x14ac:dyDescent="0.2">
      <c r="A1662" s="102"/>
      <c r="B1662" s="103"/>
      <c r="C1662" s="103"/>
      <c r="D1662" s="103"/>
      <c r="E1662" s="103"/>
    </row>
    <row r="1663" spans="1:5" x14ac:dyDescent="0.2">
      <c r="A1663" s="102"/>
      <c r="B1663" s="103"/>
      <c r="C1663" s="103"/>
      <c r="D1663" s="103"/>
      <c r="E1663" s="103"/>
    </row>
    <row r="1664" spans="1:5" x14ac:dyDescent="0.2">
      <c r="A1664" s="102"/>
      <c r="B1664" s="103"/>
      <c r="C1664" s="103"/>
      <c r="D1664" s="103"/>
      <c r="E1664" s="103"/>
    </row>
    <row r="1665" spans="1:5" x14ac:dyDescent="0.2">
      <c r="A1665" s="102"/>
      <c r="B1665" s="103"/>
      <c r="C1665" s="103"/>
      <c r="D1665" s="103"/>
      <c r="E1665" s="103"/>
    </row>
    <row r="1666" spans="1:5" x14ac:dyDescent="0.2">
      <c r="A1666" s="102"/>
      <c r="B1666" s="103"/>
      <c r="C1666" s="103"/>
      <c r="D1666" s="103"/>
      <c r="E1666" s="103"/>
    </row>
    <row r="1667" spans="1:5" x14ac:dyDescent="0.2">
      <c r="A1667" s="102"/>
      <c r="B1667" s="103"/>
      <c r="C1667" s="103"/>
      <c r="D1667" s="103"/>
      <c r="E1667" s="103"/>
    </row>
    <row r="1668" spans="1:5" x14ac:dyDescent="0.2">
      <c r="A1668" s="102"/>
      <c r="B1668" s="103"/>
      <c r="C1668" s="103"/>
      <c r="D1668" s="103"/>
      <c r="E1668" s="103"/>
    </row>
    <row r="1669" spans="1:5" x14ac:dyDescent="0.2">
      <c r="A1669" s="102"/>
      <c r="B1669" s="103"/>
      <c r="C1669" s="103"/>
      <c r="D1669" s="103"/>
      <c r="E1669" s="103"/>
    </row>
    <row r="1670" spans="1:5" x14ac:dyDescent="0.2">
      <c r="A1670" s="102"/>
      <c r="B1670" s="103"/>
      <c r="C1670" s="103"/>
      <c r="D1670" s="103"/>
      <c r="E1670" s="103"/>
    </row>
    <row r="1671" spans="1:5" x14ac:dyDescent="0.2">
      <c r="A1671" s="102"/>
      <c r="B1671" s="103"/>
      <c r="C1671" s="103"/>
      <c r="D1671" s="103"/>
      <c r="E1671" s="103"/>
    </row>
    <row r="1672" spans="1:5" x14ac:dyDescent="0.2">
      <c r="A1672" s="102"/>
      <c r="B1672" s="103"/>
      <c r="C1672" s="103"/>
      <c r="D1672" s="103"/>
      <c r="E1672" s="103"/>
    </row>
    <row r="1673" spans="1:5" x14ac:dyDescent="0.2">
      <c r="A1673" s="102"/>
      <c r="B1673" s="103"/>
      <c r="C1673" s="103"/>
      <c r="D1673" s="103"/>
      <c r="E1673" s="103"/>
    </row>
    <row r="1674" spans="1:5" x14ac:dyDescent="0.2">
      <c r="A1674" s="102"/>
      <c r="B1674" s="103"/>
      <c r="C1674" s="103"/>
      <c r="D1674" s="103"/>
      <c r="E1674" s="103"/>
    </row>
    <row r="1675" spans="1:5" x14ac:dyDescent="0.2">
      <c r="A1675" s="102"/>
      <c r="B1675" s="103"/>
      <c r="C1675" s="103"/>
      <c r="D1675" s="103"/>
      <c r="E1675" s="103"/>
    </row>
    <row r="1676" spans="1:5" x14ac:dyDescent="0.2">
      <c r="A1676" s="102"/>
      <c r="B1676" s="103"/>
      <c r="C1676" s="103"/>
      <c r="D1676" s="103"/>
      <c r="E1676" s="103"/>
    </row>
    <row r="1677" spans="1:5" x14ac:dyDescent="0.2">
      <c r="A1677" s="102"/>
      <c r="B1677" s="103"/>
      <c r="C1677" s="103"/>
      <c r="D1677" s="103"/>
      <c r="E1677" s="103"/>
    </row>
    <row r="1678" spans="1:5" x14ac:dyDescent="0.2">
      <c r="A1678" s="102"/>
      <c r="B1678" s="103"/>
      <c r="C1678" s="103"/>
      <c r="D1678" s="103"/>
      <c r="E1678" s="103"/>
    </row>
    <row r="1679" spans="1:5" x14ac:dyDescent="0.2">
      <c r="A1679" s="102"/>
      <c r="B1679" s="103"/>
      <c r="C1679" s="103"/>
      <c r="D1679" s="103"/>
      <c r="E1679" s="103"/>
    </row>
    <row r="1680" spans="1:5" x14ac:dyDescent="0.2">
      <c r="A1680" s="102"/>
      <c r="B1680" s="103"/>
      <c r="C1680" s="103"/>
      <c r="D1680" s="103"/>
      <c r="E1680" s="103"/>
    </row>
    <row r="1681" spans="1:5" x14ac:dyDescent="0.2">
      <c r="A1681" s="102"/>
      <c r="B1681" s="103"/>
      <c r="C1681" s="103"/>
      <c r="D1681" s="103"/>
      <c r="E1681" s="103"/>
    </row>
    <row r="1682" spans="1:5" x14ac:dyDescent="0.2">
      <c r="A1682" s="102"/>
      <c r="B1682" s="103"/>
      <c r="C1682" s="103"/>
      <c r="D1682" s="103"/>
      <c r="E1682" s="103"/>
    </row>
    <row r="1683" spans="1:5" x14ac:dyDescent="0.2">
      <c r="A1683" s="102"/>
      <c r="B1683" s="103"/>
      <c r="C1683" s="103"/>
      <c r="D1683" s="103"/>
      <c r="E1683" s="103"/>
    </row>
    <row r="1684" spans="1:5" x14ac:dyDescent="0.2">
      <c r="A1684" s="102"/>
      <c r="B1684" s="103"/>
      <c r="C1684" s="103"/>
      <c r="D1684" s="103"/>
      <c r="E1684" s="103"/>
    </row>
    <row r="1685" spans="1:5" x14ac:dyDescent="0.2">
      <c r="A1685" s="102"/>
      <c r="B1685" s="103"/>
      <c r="C1685" s="103"/>
      <c r="D1685" s="103"/>
      <c r="E1685" s="103"/>
    </row>
    <row r="1686" spans="1:5" x14ac:dyDescent="0.2">
      <c r="A1686" s="102"/>
      <c r="B1686" s="103"/>
      <c r="C1686" s="103"/>
      <c r="D1686" s="103"/>
      <c r="E1686" s="103"/>
    </row>
    <row r="1687" spans="1:5" x14ac:dyDescent="0.2">
      <c r="A1687" s="102"/>
      <c r="B1687" s="103"/>
      <c r="C1687" s="103"/>
      <c r="D1687" s="103"/>
      <c r="E1687" s="103"/>
    </row>
    <row r="1688" spans="1:5" x14ac:dyDescent="0.2">
      <c r="A1688" s="102"/>
      <c r="B1688" s="103"/>
      <c r="C1688" s="103"/>
      <c r="D1688" s="103"/>
      <c r="E1688" s="103"/>
    </row>
    <row r="1689" spans="1:5" x14ac:dyDescent="0.2">
      <c r="A1689" s="102"/>
      <c r="B1689" s="103"/>
      <c r="C1689" s="103"/>
      <c r="D1689" s="103"/>
      <c r="E1689" s="103"/>
    </row>
    <row r="1690" spans="1:5" x14ac:dyDescent="0.2">
      <c r="A1690" s="102"/>
      <c r="B1690" s="103"/>
      <c r="C1690" s="103"/>
      <c r="D1690" s="103"/>
      <c r="E1690" s="103"/>
    </row>
    <row r="1691" spans="1:5" x14ac:dyDescent="0.2">
      <c r="A1691" s="102"/>
      <c r="B1691" s="103"/>
      <c r="C1691" s="103"/>
      <c r="D1691" s="103"/>
      <c r="E1691" s="103"/>
    </row>
    <row r="1692" spans="1:5" x14ac:dyDescent="0.2">
      <c r="A1692" s="102"/>
      <c r="B1692" s="103"/>
      <c r="C1692" s="103"/>
      <c r="D1692" s="103"/>
      <c r="E1692" s="103"/>
    </row>
    <row r="1693" spans="1:5" x14ac:dyDescent="0.2">
      <c r="A1693" s="102"/>
      <c r="B1693" s="103"/>
      <c r="C1693" s="103"/>
      <c r="D1693" s="103"/>
      <c r="E1693" s="103"/>
    </row>
    <row r="1694" spans="1:5" x14ac:dyDescent="0.2">
      <c r="A1694" s="102"/>
      <c r="B1694" s="103"/>
      <c r="C1694" s="103"/>
      <c r="D1694" s="103"/>
      <c r="E1694" s="103"/>
    </row>
    <row r="1695" spans="1:5" x14ac:dyDescent="0.2">
      <c r="A1695" s="102"/>
      <c r="B1695" s="103"/>
      <c r="C1695" s="103"/>
      <c r="D1695" s="103"/>
      <c r="E1695" s="103"/>
    </row>
    <row r="1696" spans="1:5" x14ac:dyDescent="0.2">
      <c r="A1696" s="102"/>
      <c r="B1696" s="103"/>
      <c r="C1696" s="103"/>
      <c r="D1696" s="103"/>
      <c r="E1696" s="103"/>
    </row>
    <row r="1697" spans="1:5" x14ac:dyDescent="0.2">
      <c r="A1697" s="102"/>
      <c r="B1697" s="103"/>
      <c r="C1697" s="103"/>
      <c r="D1697" s="103"/>
      <c r="E1697" s="103"/>
    </row>
    <row r="1698" spans="1:5" x14ac:dyDescent="0.2">
      <c r="A1698" s="102"/>
      <c r="B1698" s="103"/>
      <c r="C1698" s="103"/>
      <c r="D1698" s="103"/>
      <c r="E1698" s="103"/>
    </row>
    <row r="1699" spans="1:5" x14ac:dyDescent="0.2">
      <c r="A1699" s="102"/>
      <c r="B1699" s="103"/>
      <c r="C1699" s="103"/>
      <c r="D1699" s="103"/>
      <c r="E1699" s="103"/>
    </row>
    <row r="1700" spans="1:5" x14ac:dyDescent="0.2">
      <c r="A1700" s="102"/>
      <c r="B1700" s="103"/>
      <c r="C1700" s="103"/>
      <c r="D1700" s="103"/>
      <c r="E1700" s="103"/>
    </row>
    <row r="1701" spans="1:5" x14ac:dyDescent="0.2">
      <c r="A1701" s="102"/>
      <c r="B1701" s="103"/>
      <c r="C1701" s="103"/>
      <c r="D1701" s="103"/>
      <c r="E1701" s="103"/>
    </row>
    <row r="1702" spans="1:5" x14ac:dyDescent="0.2">
      <c r="A1702" s="102"/>
      <c r="B1702" s="103"/>
      <c r="C1702" s="103"/>
      <c r="D1702" s="103"/>
      <c r="E1702" s="103"/>
    </row>
    <row r="1703" spans="1:5" x14ac:dyDescent="0.2">
      <c r="A1703" s="102"/>
      <c r="B1703" s="103"/>
      <c r="C1703" s="103"/>
      <c r="D1703" s="103"/>
      <c r="E1703" s="103"/>
    </row>
    <row r="1704" spans="1:5" x14ac:dyDescent="0.2">
      <c r="A1704" s="102"/>
      <c r="B1704" s="103"/>
      <c r="C1704" s="103"/>
      <c r="D1704" s="103"/>
      <c r="E1704" s="103"/>
    </row>
    <row r="1705" spans="1:5" x14ac:dyDescent="0.2">
      <c r="A1705" s="102"/>
      <c r="B1705" s="103"/>
      <c r="C1705" s="103"/>
      <c r="D1705" s="103"/>
      <c r="E1705" s="103"/>
    </row>
    <row r="1706" spans="1:5" x14ac:dyDescent="0.2">
      <c r="A1706" s="102"/>
      <c r="B1706" s="103"/>
      <c r="C1706" s="103"/>
      <c r="D1706" s="103"/>
      <c r="E1706" s="103"/>
    </row>
    <row r="1707" spans="1:5" x14ac:dyDescent="0.2">
      <c r="A1707" s="102"/>
      <c r="B1707" s="103"/>
      <c r="C1707" s="103"/>
      <c r="D1707" s="103"/>
      <c r="E1707" s="103"/>
    </row>
    <row r="1708" spans="1:5" x14ac:dyDescent="0.2">
      <c r="A1708" s="102"/>
      <c r="B1708" s="103"/>
      <c r="C1708" s="103"/>
      <c r="D1708" s="103"/>
      <c r="E1708" s="103"/>
    </row>
    <row r="1709" spans="1:5" x14ac:dyDescent="0.2">
      <c r="A1709" s="102"/>
      <c r="B1709" s="103"/>
      <c r="C1709" s="103"/>
      <c r="D1709" s="103"/>
      <c r="E1709" s="103"/>
    </row>
    <row r="1710" spans="1:5" x14ac:dyDescent="0.2">
      <c r="A1710" s="102"/>
      <c r="B1710" s="103"/>
      <c r="C1710" s="103"/>
      <c r="D1710" s="103"/>
      <c r="E1710" s="103"/>
    </row>
    <row r="1711" spans="1:5" x14ac:dyDescent="0.2">
      <c r="A1711" s="102"/>
      <c r="B1711" s="103"/>
      <c r="C1711" s="103"/>
      <c r="D1711" s="103"/>
      <c r="E1711" s="103"/>
    </row>
    <row r="1712" spans="1:5" x14ac:dyDescent="0.2">
      <c r="A1712" s="102"/>
      <c r="B1712" s="103"/>
      <c r="C1712" s="103"/>
      <c r="D1712" s="103"/>
      <c r="E1712" s="103"/>
    </row>
    <row r="1713" spans="1:5" x14ac:dyDescent="0.2">
      <c r="A1713" s="102"/>
      <c r="B1713" s="103"/>
      <c r="C1713" s="103"/>
      <c r="D1713" s="103"/>
      <c r="E1713" s="103"/>
    </row>
    <row r="1714" spans="1:5" x14ac:dyDescent="0.2">
      <c r="A1714" s="102"/>
      <c r="B1714" s="103"/>
      <c r="C1714" s="103"/>
      <c r="D1714" s="103"/>
      <c r="E1714" s="103"/>
    </row>
    <row r="1715" spans="1:5" x14ac:dyDescent="0.2">
      <c r="A1715" s="102"/>
      <c r="B1715" s="103"/>
      <c r="C1715" s="103"/>
      <c r="D1715" s="103"/>
      <c r="E1715" s="103"/>
    </row>
    <row r="1716" spans="1:5" x14ac:dyDescent="0.2">
      <c r="A1716" s="102"/>
      <c r="B1716" s="103"/>
      <c r="C1716" s="103"/>
      <c r="D1716" s="103"/>
      <c r="E1716" s="103"/>
    </row>
    <row r="1717" spans="1:5" x14ac:dyDescent="0.2">
      <c r="A1717" s="102"/>
      <c r="B1717" s="103"/>
      <c r="C1717" s="103"/>
      <c r="D1717" s="103"/>
      <c r="E1717" s="103"/>
    </row>
    <row r="1718" spans="1:5" x14ac:dyDescent="0.2">
      <c r="A1718" s="102"/>
      <c r="B1718" s="103"/>
      <c r="C1718" s="103"/>
      <c r="D1718" s="103"/>
      <c r="E1718" s="103"/>
    </row>
    <row r="1719" spans="1:5" x14ac:dyDescent="0.2">
      <c r="A1719" s="102"/>
      <c r="B1719" s="103"/>
      <c r="C1719" s="103"/>
      <c r="D1719" s="103"/>
      <c r="E1719" s="103"/>
    </row>
    <row r="1720" spans="1:5" x14ac:dyDescent="0.2">
      <c r="A1720" s="102"/>
      <c r="B1720" s="103"/>
      <c r="C1720" s="103"/>
      <c r="D1720" s="103"/>
      <c r="E1720" s="103"/>
    </row>
    <row r="1721" spans="1:5" x14ac:dyDescent="0.2">
      <c r="A1721" s="102"/>
      <c r="B1721" s="103"/>
      <c r="C1721" s="103"/>
      <c r="D1721" s="103"/>
      <c r="E1721" s="103"/>
    </row>
    <row r="1722" spans="1:5" x14ac:dyDescent="0.2">
      <c r="A1722" s="102"/>
      <c r="B1722" s="103"/>
      <c r="C1722" s="103"/>
      <c r="D1722" s="103"/>
      <c r="E1722" s="103"/>
    </row>
    <row r="1723" spans="1:5" x14ac:dyDescent="0.2">
      <c r="A1723" s="102"/>
      <c r="B1723" s="103"/>
      <c r="C1723" s="103"/>
      <c r="D1723" s="103"/>
      <c r="E1723" s="103"/>
    </row>
    <row r="1724" spans="1:5" x14ac:dyDescent="0.2">
      <c r="A1724" s="102"/>
      <c r="B1724" s="103"/>
      <c r="C1724" s="103"/>
      <c r="D1724" s="103"/>
      <c r="E1724" s="103"/>
    </row>
    <row r="1725" spans="1:5" x14ac:dyDescent="0.2">
      <c r="A1725" s="102"/>
      <c r="B1725" s="103"/>
      <c r="C1725" s="103"/>
      <c r="D1725" s="103"/>
      <c r="E1725" s="103"/>
    </row>
    <row r="1726" spans="1:5" x14ac:dyDescent="0.2">
      <c r="A1726" s="102"/>
      <c r="B1726" s="103"/>
      <c r="C1726" s="103"/>
      <c r="D1726" s="103"/>
      <c r="E1726" s="103"/>
    </row>
    <row r="1727" spans="1:5" x14ac:dyDescent="0.2">
      <c r="A1727" s="102"/>
      <c r="B1727" s="103"/>
      <c r="C1727" s="103"/>
      <c r="D1727" s="103"/>
      <c r="E1727" s="103"/>
    </row>
    <row r="1728" spans="1:5" x14ac:dyDescent="0.2">
      <c r="A1728" s="102"/>
      <c r="B1728" s="103"/>
      <c r="C1728" s="103"/>
      <c r="D1728" s="103"/>
      <c r="E1728" s="103"/>
    </row>
    <row r="1729" spans="1:5" x14ac:dyDescent="0.2">
      <c r="A1729" s="102"/>
      <c r="B1729" s="103"/>
      <c r="C1729" s="103"/>
      <c r="D1729" s="103"/>
      <c r="E1729" s="103"/>
    </row>
    <row r="1730" spans="1:5" x14ac:dyDescent="0.2">
      <c r="A1730" s="102"/>
      <c r="B1730" s="103"/>
      <c r="C1730" s="103"/>
      <c r="D1730" s="103"/>
      <c r="E1730" s="103"/>
    </row>
    <row r="1731" spans="1:5" x14ac:dyDescent="0.2">
      <c r="A1731" s="102"/>
      <c r="B1731" s="103"/>
      <c r="C1731" s="103"/>
      <c r="D1731" s="103"/>
      <c r="E1731" s="103"/>
    </row>
    <row r="1732" spans="1:5" x14ac:dyDescent="0.2">
      <c r="A1732" s="102"/>
      <c r="B1732" s="103"/>
      <c r="C1732" s="103"/>
      <c r="D1732" s="103"/>
      <c r="E1732" s="103"/>
    </row>
    <row r="1733" spans="1:5" x14ac:dyDescent="0.2">
      <c r="A1733" s="102"/>
      <c r="B1733" s="103"/>
      <c r="C1733" s="103"/>
      <c r="D1733" s="103"/>
      <c r="E1733" s="103"/>
    </row>
    <row r="1734" spans="1:5" x14ac:dyDescent="0.2">
      <c r="A1734" s="102"/>
      <c r="B1734" s="103"/>
      <c r="C1734" s="103"/>
      <c r="D1734" s="103"/>
      <c r="E1734" s="103"/>
    </row>
    <row r="1735" spans="1:5" x14ac:dyDescent="0.2">
      <c r="A1735" s="102"/>
      <c r="B1735" s="103"/>
      <c r="C1735" s="103"/>
      <c r="D1735" s="103"/>
      <c r="E1735" s="103"/>
    </row>
    <row r="1736" spans="1:5" x14ac:dyDescent="0.2">
      <c r="A1736" s="102"/>
      <c r="B1736" s="103"/>
      <c r="C1736" s="103"/>
      <c r="D1736" s="103"/>
      <c r="E1736" s="103"/>
    </row>
    <row r="1737" spans="1:5" x14ac:dyDescent="0.2">
      <c r="A1737" s="102"/>
      <c r="B1737" s="103"/>
      <c r="C1737" s="103"/>
      <c r="D1737" s="103"/>
      <c r="E1737" s="103"/>
    </row>
    <row r="1738" spans="1:5" x14ac:dyDescent="0.2">
      <c r="A1738" s="102"/>
      <c r="B1738" s="103"/>
      <c r="C1738" s="103"/>
      <c r="D1738" s="103"/>
      <c r="E1738" s="103"/>
    </row>
    <row r="1739" spans="1:5" x14ac:dyDescent="0.2">
      <c r="A1739" s="102"/>
      <c r="B1739" s="103"/>
      <c r="C1739" s="103"/>
      <c r="D1739" s="103"/>
      <c r="E1739" s="103"/>
    </row>
    <row r="1740" spans="1:5" x14ac:dyDescent="0.2">
      <c r="A1740" s="102"/>
      <c r="B1740" s="103"/>
      <c r="C1740" s="103"/>
      <c r="D1740" s="103"/>
      <c r="E1740" s="103"/>
    </row>
    <row r="1741" spans="1:5" x14ac:dyDescent="0.2">
      <c r="A1741" s="102"/>
      <c r="B1741" s="103"/>
      <c r="C1741" s="103"/>
      <c r="D1741" s="103"/>
      <c r="E1741" s="103"/>
    </row>
    <row r="1742" spans="1:5" x14ac:dyDescent="0.2">
      <c r="A1742" s="102"/>
      <c r="B1742" s="103"/>
      <c r="C1742" s="103"/>
      <c r="D1742" s="103"/>
      <c r="E1742" s="103"/>
    </row>
    <row r="1743" spans="1:5" x14ac:dyDescent="0.2">
      <c r="A1743" s="102"/>
      <c r="B1743" s="103"/>
      <c r="C1743" s="103"/>
      <c r="D1743" s="103"/>
      <c r="E1743" s="103"/>
    </row>
    <row r="1744" spans="1:5" x14ac:dyDescent="0.2">
      <c r="A1744" s="102"/>
      <c r="B1744" s="103"/>
      <c r="C1744" s="103"/>
      <c r="D1744" s="103"/>
      <c r="E1744" s="103"/>
    </row>
    <row r="1745" spans="1:5" x14ac:dyDescent="0.2">
      <c r="A1745" s="102"/>
      <c r="B1745" s="103"/>
      <c r="C1745" s="103"/>
      <c r="D1745" s="103"/>
      <c r="E1745" s="103"/>
    </row>
    <row r="1746" spans="1:5" x14ac:dyDescent="0.2">
      <c r="A1746" s="102"/>
      <c r="B1746" s="103"/>
      <c r="C1746" s="103"/>
      <c r="D1746" s="103"/>
      <c r="E1746" s="103"/>
    </row>
    <row r="1747" spans="1:5" x14ac:dyDescent="0.2">
      <c r="A1747" s="102"/>
      <c r="B1747" s="103"/>
      <c r="C1747" s="103"/>
      <c r="D1747" s="103"/>
      <c r="E1747" s="103"/>
    </row>
    <row r="1748" spans="1:5" x14ac:dyDescent="0.2">
      <c r="A1748" s="102"/>
      <c r="B1748" s="103"/>
      <c r="C1748" s="103"/>
      <c r="D1748" s="103"/>
      <c r="E1748" s="103"/>
    </row>
    <row r="1749" spans="1:5" x14ac:dyDescent="0.2">
      <c r="A1749" s="102"/>
      <c r="B1749" s="103"/>
      <c r="C1749" s="103"/>
      <c r="D1749" s="103"/>
      <c r="E1749" s="103"/>
    </row>
    <row r="1750" spans="1:5" x14ac:dyDescent="0.2">
      <c r="A1750" s="102"/>
      <c r="B1750" s="103"/>
      <c r="C1750" s="103"/>
      <c r="D1750" s="103"/>
      <c r="E1750" s="103"/>
    </row>
    <row r="1751" spans="1:5" x14ac:dyDescent="0.2">
      <c r="A1751" s="102"/>
      <c r="B1751" s="103"/>
      <c r="C1751" s="103"/>
      <c r="D1751" s="103"/>
      <c r="E1751" s="103"/>
    </row>
    <row r="1752" spans="1:5" x14ac:dyDescent="0.2">
      <c r="A1752" s="102"/>
      <c r="B1752" s="103"/>
      <c r="C1752" s="103"/>
      <c r="D1752" s="103"/>
      <c r="E1752" s="103"/>
    </row>
    <row r="1753" spans="1:5" x14ac:dyDescent="0.2">
      <c r="A1753" s="102"/>
      <c r="B1753" s="103"/>
      <c r="C1753" s="103"/>
      <c r="D1753" s="103"/>
      <c r="E1753" s="103"/>
    </row>
    <row r="1754" spans="1:5" x14ac:dyDescent="0.2">
      <c r="A1754" s="102"/>
      <c r="B1754" s="103"/>
      <c r="C1754" s="103"/>
      <c r="D1754" s="103"/>
      <c r="E1754" s="103"/>
    </row>
    <row r="1755" spans="1:5" x14ac:dyDescent="0.2">
      <c r="A1755" s="102"/>
      <c r="B1755" s="103"/>
      <c r="C1755" s="103"/>
      <c r="D1755" s="103"/>
      <c r="E1755" s="103"/>
    </row>
    <row r="1756" spans="1:5" x14ac:dyDescent="0.2">
      <c r="A1756" s="102"/>
      <c r="B1756" s="103"/>
      <c r="C1756" s="103"/>
      <c r="D1756" s="103"/>
      <c r="E1756" s="103"/>
    </row>
    <row r="1757" spans="1:5" x14ac:dyDescent="0.2">
      <c r="A1757" s="102"/>
      <c r="B1757" s="103"/>
      <c r="C1757" s="103"/>
      <c r="D1757" s="103"/>
      <c r="E1757" s="103"/>
    </row>
    <row r="1758" spans="1:5" x14ac:dyDescent="0.2">
      <c r="A1758" s="102"/>
      <c r="B1758" s="103"/>
      <c r="C1758" s="103"/>
      <c r="D1758" s="103"/>
      <c r="E1758" s="103"/>
    </row>
    <row r="1759" spans="1:5" x14ac:dyDescent="0.2">
      <c r="A1759" s="102"/>
      <c r="B1759" s="103"/>
      <c r="C1759" s="103"/>
      <c r="D1759" s="103"/>
      <c r="E1759" s="103"/>
    </row>
    <row r="1760" spans="1:5" x14ac:dyDescent="0.2">
      <c r="A1760" s="102"/>
      <c r="B1760" s="103"/>
      <c r="C1760" s="103"/>
      <c r="D1760" s="103"/>
      <c r="E1760" s="103"/>
    </row>
    <row r="1761" spans="1:5" x14ac:dyDescent="0.2">
      <c r="A1761" s="102"/>
      <c r="B1761" s="103"/>
      <c r="C1761" s="103"/>
      <c r="D1761" s="103"/>
      <c r="E1761" s="103"/>
    </row>
    <row r="1762" spans="1:5" x14ac:dyDescent="0.2">
      <c r="A1762" s="102"/>
      <c r="B1762" s="103"/>
      <c r="C1762" s="103"/>
      <c r="D1762" s="103"/>
      <c r="E1762" s="103"/>
    </row>
    <row r="1763" spans="1:5" x14ac:dyDescent="0.2">
      <c r="A1763" s="102"/>
      <c r="B1763" s="103"/>
      <c r="C1763" s="103"/>
      <c r="D1763" s="103"/>
      <c r="E1763" s="103"/>
    </row>
    <row r="1764" spans="1:5" x14ac:dyDescent="0.2">
      <c r="A1764" s="102"/>
      <c r="B1764" s="103"/>
      <c r="C1764" s="103"/>
      <c r="D1764" s="103"/>
      <c r="E1764" s="103"/>
    </row>
    <row r="1765" spans="1:5" x14ac:dyDescent="0.2">
      <c r="A1765" s="102"/>
      <c r="B1765" s="103"/>
      <c r="C1765" s="103"/>
      <c r="D1765" s="103"/>
      <c r="E1765" s="103"/>
    </row>
    <row r="1766" spans="1:5" x14ac:dyDescent="0.2">
      <c r="A1766" s="102"/>
      <c r="B1766" s="103"/>
      <c r="C1766" s="103"/>
      <c r="D1766" s="103"/>
      <c r="E1766" s="103"/>
    </row>
    <row r="1767" spans="1:5" x14ac:dyDescent="0.2">
      <c r="A1767" s="102"/>
      <c r="B1767" s="103"/>
      <c r="C1767" s="103"/>
      <c r="D1767" s="103"/>
      <c r="E1767" s="103"/>
    </row>
    <row r="1768" spans="1:5" x14ac:dyDescent="0.2">
      <c r="A1768" s="102"/>
      <c r="B1768" s="103"/>
      <c r="C1768" s="103"/>
      <c r="D1768" s="103"/>
      <c r="E1768" s="103"/>
    </row>
    <row r="1769" spans="1:5" x14ac:dyDescent="0.2">
      <c r="A1769" s="102"/>
      <c r="B1769" s="103"/>
      <c r="C1769" s="103"/>
      <c r="D1769" s="103"/>
      <c r="E1769" s="103"/>
    </row>
    <row r="1770" spans="1:5" x14ac:dyDescent="0.2">
      <c r="A1770" s="102"/>
      <c r="B1770" s="103"/>
      <c r="C1770" s="103"/>
      <c r="D1770" s="103"/>
      <c r="E1770" s="103"/>
    </row>
    <row r="1771" spans="1:5" x14ac:dyDescent="0.2">
      <c r="A1771" s="102"/>
      <c r="B1771" s="103"/>
      <c r="C1771" s="103"/>
      <c r="D1771" s="103"/>
      <c r="E1771" s="103"/>
    </row>
    <row r="1772" spans="1:5" x14ac:dyDescent="0.2">
      <c r="A1772" s="102"/>
      <c r="B1772" s="103"/>
      <c r="C1772" s="103"/>
      <c r="D1772" s="103"/>
      <c r="E1772" s="103"/>
    </row>
    <row r="1773" spans="1:5" x14ac:dyDescent="0.2">
      <c r="A1773" s="102"/>
      <c r="B1773" s="103"/>
      <c r="C1773" s="103"/>
      <c r="D1773" s="103"/>
      <c r="E1773" s="103"/>
    </row>
    <row r="1774" spans="1:5" x14ac:dyDescent="0.2">
      <c r="A1774" s="102"/>
      <c r="B1774" s="103"/>
      <c r="C1774" s="103"/>
      <c r="D1774" s="103"/>
      <c r="E1774" s="103"/>
    </row>
    <row r="1775" spans="1:5" x14ac:dyDescent="0.2">
      <c r="A1775" s="102"/>
      <c r="B1775" s="103"/>
      <c r="C1775" s="103"/>
      <c r="D1775" s="103"/>
      <c r="E1775" s="103"/>
    </row>
    <row r="1776" spans="1:5" x14ac:dyDescent="0.2">
      <c r="A1776" s="102"/>
      <c r="B1776" s="103"/>
      <c r="C1776" s="103"/>
      <c r="D1776" s="103"/>
      <c r="E1776" s="103"/>
    </row>
    <row r="1777" spans="1:5" x14ac:dyDescent="0.2">
      <c r="A1777" s="102"/>
      <c r="B1777" s="103"/>
      <c r="C1777" s="103"/>
      <c r="D1777" s="103"/>
      <c r="E1777" s="103"/>
    </row>
    <row r="1778" spans="1:5" x14ac:dyDescent="0.2">
      <c r="A1778" s="102"/>
      <c r="B1778" s="103"/>
      <c r="C1778" s="103"/>
      <c r="D1778" s="103"/>
      <c r="E1778" s="103"/>
    </row>
    <row r="1779" spans="1:5" x14ac:dyDescent="0.2">
      <c r="A1779" s="102"/>
      <c r="B1779" s="103"/>
      <c r="C1779" s="103"/>
      <c r="D1779" s="103"/>
      <c r="E1779" s="103"/>
    </row>
    <row r="1780" spans="1:5" x14ac:dyDescent="0.2">
      <c r="A1780" s="102"/>
      <c r="B1780" s="103"/>
      <c r="C1780" s="103"/>
      <c r="D1780" s="103"/>
      <c r="E1780" s="103"/>
    </row>
    <row r="1781" spans="1:5" x14ac:dyDescent="0.2">
      <c r="A1781" s="102"/>
      <c r="B1781" s="103"/>
      <c r="C1781" s="103"/>
      <c r="D1781" s="103"/>
      <c r="E1781" s="103"/>
    </row>
    <row r="1782" spans="1:5" x14ac:dyDescent="0.2">
      <c r="A1782" s="102"/>
      <c r="B1782" s="103"/>
      <c r="C1782" s="103"/>
      <c r="D1782" s="103"/>
      <c r="E1782" s="103"/>
    </row>
    <row r="1783" spans="1:5" x14ac:dyDescent="0.2">
      <c r="A1783" s="102"/>
      <c r="B1783" s="103"/>
      <c r="C1783" s="103"/>
      <c r="D1783" s="103"/>
      <c r="E1783" s="103"/>
    </row>
    <row r="1784" spans="1:5" x14ac:dyDescent="0.2">
      <c r="A1784" s="102"/>
      <c r="B1784" s="103"/>
      <c r="C1784" s="103"/>
      <c r="D1784" s="103"/>
      <c r="E1784" s="103"/>
    </row>
    <row r="1785" spans="1:5" x14ac:dyDescent="0.2">
      <c r="A1785" s="102"/>
      <c r="B1785" s="103"/>
      <c r="C1785" s="103"/>
      <c r="D1785" s="103"/>
      <c r="E1785" s="103"/>
    </row>
    <row r="1786" spans="1:5" x14ac:dyDescent="0.2">
      <c r="A1786" s="102"/>
      <c r="B1786" s="103"/>
      <c r="C1786" s="103"/>
      <c r="D1786" s="103"/>
      <c r="E1786" s="103"/>
    </row>
    <row r="1787" spans="1:5" x14ac:dyDescent="0.2">
      <c r="A1787" s="102"/>
      <c r="B1787" s="103"/>
      <c r="C1787" s="103"/>
      <c r="D1787" s="103"/>
      <c r="E1787" s="103"/>
    </row>
    <row r="1788" spans="1:5" x14ac:dyDescent="0.2">
      <c r="A1788" s="102"/>
      <c r="B1788" s="103"/>
      <c r="C1788" s="103"/>
      <c r="D1788" s="103"/>
      <c r="E1788" s="103"/>
    </row>
    <row r="1789" spans="1:5" x14ac:dyDescent="0.2">
      <c r="A1789" s="102"/>
      <c r="B1789" s="103"/>
      <c r="C1789" s="103"/>
      <c r="D1789" s="103"/>
      <c r="E1789" s="103"/>
    </row>
    <row r="1790" spans="1:5" x14ac:dyDescent="0.2">
      <c r="A1790" s="102"/>
      <c r="B1790" s="103"/>
      <c r="C1790" s="103"/>
      <c r="D1790" s="103"/>
      <c r="E1790" s="103"/>
    </row>
    <row r="1791" spans="1:5" x14ac:dyDescent="0.2">
      <c r="A1791" s="102"/>
      <c r="B1791" s="103"/>
      <c r="C1791" s="103"/>
      <c r="D1791" s="103"/>
      <c r="E1791" s="103"/>
    </row>
    <row r="1792" spans="1:5" x14ac:dyDescent="0.2">
      <c r="A1792" s="102"/>
      <c r="B1792" s="103"/>
      <c r="C1792" s="103"/>
      <c r="D1792" s="103"/>
      <c r="E1792" s="103"/>
    </row>
    <row r="1793" spans="1:5" x14ac:dyDescent="0.2">
      <c r="A1793" s="102"/>
      <c r="B1793" s="103"/>
      <c r="C1793" s="103"/>
      <c r="D1793" s="103"/>
      <c r="E1793" s="103"/>
    </row>
    <row r="1794" spans="1:5" x14ac:dyDescent="0.2">
      <c r="A1794" s="102"/>
      <c r="B1794" s="103"/>
      <c r="C1794" s="103"/>
      <c r="D1794" s="103"/>
      <c r="E1794" s="103"/>
    </row>
    <row r="1795" spans="1:5" x14ac:dyDescent="0.2">
      <c r="A1795" s="102"/>
      <c r="B1795" s="103"/>
      <c r="C1795" s="103"/>
      <c r="D1795" s="103"/>
      <c r="E1795" s="103"/>
    </row>
    <row r="1796" spans="1:5" x14ac:dyDescent="0.2">
      <c r="A1796" s="102"/>
      <c r="B1796" s="103"/>
      <c r="C1796" s="103"/>
      <c r="D1796" s="103"/>
      <c r="E1796" s="103"/>
    </row>
    <row r="1797" spans="1:5" x14ac:dyDescent="0.2">
      <c r="A1797" s="102"/>
      <c r="B1797" s="103"/>
      <c r="C1797" s="103"/>
      <c r="D1797" s="103"/>
      <c r="E1797" s="103"/>
    </row>
    <row r="1798" spans="1:5" x14ac:dyDescent="0.2">
      <c r="A1798" s="102"/>
      <c r="B1798" s="103"/>
      <c r="C1798" s="103"/>
      <c r="D1798" s="103"/>
      <c r="E1798" s="103"/>
    </row>
    <row r="1799" spans="1:5" x14ac:dyDescent="0.2">
      <c r="A1799" s="102"/>
      <c r="B1799" s="103"/>
      <c r="C1799" s="103"/>
      <c r="D1799" s="103"/>
      <c r="E1799" s="103"/>
    </row>
    <row r="1800" spans="1:5" x14ac:dyDescent="0.2">
      <c r="A1800" s="102"/>
      <c r="B1800" s="103"/>
      <c r="C1800" s="103"/>
      <c r="D1800" s="103"/>
      <c r="E1800" s="103"/>
    </row>
    <row r="1801" spans="1:5" x14ac:dyDescent="0.2">
      <c r="A1801" s="102"/>
      <c r="B1801" s="103"/>
      <c r="C1801" s="103"/>
      <c r="D1801" s="103"/>
      <c r="E1801" s="103"/>
    </row>
    <row r="1802" spans="1:5" x14ac:dyDescent="0.2">
      <c r="A1802" s="102"/>
      <c r="B1802" s="103"/>
      <c r="C1802" s="103"/>
      <c r="D1802" s="103"/>
      <c r="E1802" s="103"/>
    </row>
    <row r="1803" spans="1:5" x14ac:dyDescent="0.2">
      <c r="A1803" s="102"/>
      <c r="B1803" s="103"/>
      <c r="C1803" s="103"/>
      <c r="D1803" s="103"/>
      <c r="E1803" s="103"/>
    </row>
    <row r="1804" spans="1:5" x14ac:dyDescent="0.2">
      <c r="A1804" s="102"/>
      <c r="B1804" s="103"/>
      <c r="C1804" s="103"/>
      <c r="D1804" s="103"/>
      <c r="E1804" s="103"/>
    </row>
    <row r="1805" spans="1:5" x14ac:dyDescent="0.2">
      <c r="A1805" s="102"/>
      <c r="B1805" s="103"/>
      <c r="C1805" s="103"/>
      <c r="D1805" s="103"/>
      <c r="E1805" s="103"/>
    </row>
    <row r="1806" spans="1:5" x14ac:dyDescent="0.2">
      <c r="A1806" s="102"/>
      <c r="B1806" s="103"/>
      <c r="C1806" s="103"/>
      <c r="D1806" s="103"/>
      <c r="E1806" s="103"/>
    </row>
    <row r="1807" spans="1:5" x14ac:dyDescent="0.2">
      <c r="A1807" s="102"/>
      <c r="B1807" s="103"/>
      <c r="C1807" s="103"/>
      <c r="D1807" s="103"/>
      <c r="E1807" s="103"/>
    </row>
    <row r="1808" spans="1:5" x14ac:dyDescent="0.2">
      <c r="A1808" s="102"/>
      <c r="B1808" s="103"/>
      <c r="C1808" s="103"/>
      <c r="D1808" s="103"/>
      <c r="E1808" s="103"/>
    </row>
    <row r="1809" spans="1:5" x14ac:dyDescent="0.2">
      <c r="A1809" s="102"/>
      <c r="B1809" s="103"/>
      <c r="C1809" s="103"/>
      <c r="D1809" s="103"/>
      <c r="E1809" s="103"/>
    </row>
    <row r="1810" spans="1:5" x14ac:dyDescent="0.2">
      <c r="A1810" s="102"/>
      <c r="B1810" s="103"/>
      <c r="C1810" s="103"/>
      <c r="D1810" s="103"/>
      <c r="E1810" s="103"/>
    </row>
    <row r="1811" spans="1:5" x14ac:dyDescent="0.2">
      <c r="A1811" s="102"/>
      <c r="B1811" s="103"/>
      <c r="C1811" s="103"/>
      <c r="D1811" s="103"/>
      <c r="E1811" s="103"/>
    </row>
    <row r="1812" spans="1:5" x14ac:dyDescent="0.2">
      <c r="A1812" s="102"/>
      <c r="B1812" s="103"/>
      <c r="C1812" s="103"/>
      <c r="D1812" s="103"/>
      <c r="E1812" s="103"/>
    </row>
    <row r="1813" spans="1:5" x14ac:dyDescent="0.2">
      <c r="A1813" s="102"/>
      <c r="B1813" s="103"/>
      <c r="C1813" s="103"/>
      <c r="D1813" s="103"/>
      <c r="E1813" s="103"/>
    </row>
    <row r="1814" spans="1:5" x14ac:dyDescent="0.2">
      <c r="A1814" s="102"/>
      <c r="B1814" s="103"/>
      <c r="C1814" s="103"/>
      <c r="D1814" s="103"/>
      <c r="E1814" s="103"/>
    </row>
    <row r="1815" spans="1:5" x14ac:dyDescent="0.2">
      <c r="A1815" s="102"/>
      <c r="B1815" s="103"/>
      <c r="C1815" s="103"/>
      <c r="D1815" s="103"/>
      <c r="E1815" s="103"/>
    </row>
    <row r="1816" spans="1:5" x14ac:dyDescent="0.2">
      <c r="A1816" s="102"/>
      <c r="B1816" s="103"/>
      <c r="C1816" s="103"/>
      <c r="D1816" s="103"/>
      <c r="E1816" s="103"/>
    </row>
    <row r="1817" spans="1:5" x14ac:dyDescent="0.2">
      <c r="A1817" s="102"/>
      <c r="B1817" s="103"/>
      <c r="C1817" s="103"/>
      <c r="D1817" s="103"/>
      <c r="E1817" s="103"/>
    </row>
    <row r="1818" spans="1:5" x14ac:dyDescent="0.2">
      <c r="A1818" s="102"/>
      <c r="B1818" s="103"/>
      <c r="C1818" s="103"/>
      <c r="D1818" s="103"/>
      <c r="E1818" s="103"/>
    </row>
    <row r="1819" spans="1:5" x14ac:dyDescent="0.2">
      <c r="A1819" s="102"/>
      <c r="B1819" s="103"/>
      <c r="C1819" s="103"/>
      <c r="D1819" s="103"/>
      <c r="E1819" s="103"/>
    </row>
    <row r="1820" spans="1:5" x14ac:dyDescent="0.2">
      <c r="A1820" s="102"/>
      <c r="B1820" s="103"/>
      <c r="C1820" s="103"/>
      <c r="D1820" s="103"/>
      <c r="E1820" s="103"/>
    </row>
    <row r="1821" spans="1:5" x14ac:dyDescent="0.2">
      <c r="A1821" s="102"/>
      <c r="B1821" s="103"/>
      <c r="C1821" s="103"/>
      <c r="D1821" s="103"/>
      <c r="E1821" s="103"/>
    </row>
    <row r="1822" spans="1:5" x14ac:dyDescent="0.2">
      <c r="A1822" s="102"/>
      <c r="B1822" s="103"/>
      <c r="C1822" s="103"/>
      <c r="D1822" s="103"/>
      <c r="E1822" s="103"/>
    </row>
    <row r="1823" spans="1:5" x14ac:dyDescent="0.2">
      <c r="A1823" s="102"/>
      <c r="B1823" s="103"/>
      <c r="C1823" s="103"/>
      <c r="D1823" s="103"/>
      <c r="E1823" s="103"/>
    </row>
    <row r="1824" spans="1:5" x14ac:dyDescent="0.2">
      <c r="A1824" s="102"/>
      <c r="B1824" s="103"/>
      <c r="C1824" s="103"/>
      <c r="D1824" s="103"/>
      <c r="E1824" s="103"/>
    </row>
    <row r="1825" spans="1:5" x14ac:dyDescent="0.2">
      <c r="A1825" s="102"/>
      <c r="B1825" s="103"/>
      <c r="C1825" s="103"/>
      <c r="D1825" s="103"/>
      <c r="E1825" s="103"/>
    </row>
    <row r="1826" spans="1:5" x14ac:dyDescent="0.2">
      <c r="A1826" s="102"/>
      <c r="B1826" s="103"/>
      <c r="C1826" s="103"/>
      <c r="D1826" s="103"/>
      <c r="E1826" s="103"/>
    </row>
    <row r="1827" spans="1:5" x14ac:dyDescent="0.2">
      <c r="A1827" s="102"/>
      <c r="B1827" s="103"/>
      <c r="C1827" s="103"/>
      <c r="D1827" s="103"/>
      <c r="E1827" s="103"/>
    </row>
    <row r="1828" spans="1:5" x14ac:dyDescent="0.2">
      <c r="A1828" s="102"/>
      <c r="B1828" s="103"/>
      <c r="C1828" s="103"/>
      <c r="D1828" s="103"/>
      <c r="E1828" s="103"/>
    </row>
    <row r="1829" spans="1:5" x14ac:dyDescent="0.2">
      <c r="A1829" s="102"/>
      <c r="B1829" s="103"/>
      <c r="C1829" s="103"/>
      <c r="D1829" s="103"/>
      <c r="E1829" s="103"/>
    </row>
    <row r="1830" spans="1:5" x14ac:dyDescent="0.2">
      <c r="A1830" s="102"/>
      <c r="B1830" s="103"/>
      <c r="C1830" s="103"/>
      <c r="D1830" s="103"/>
      <c r="E1830" s="103"/>
    </row>
    <row r="1831" spans="1:5" x14ac:dyDescent="0.2">
      <c r="A1831" s="102"/>
      <c r="B1831" s="103"/>
      <c r="C1831" s="103"/>
      <c r="D1831" s="103"/>
      <c r="E1831" s="103"/>
    </row>
    <row r="1832" spans="1:5" x14ac:dyDescent="0.2">
      <c r="A1832" s="102"/>
      <c r="B1832" s="103"/>
      <c r="C1832" s="103"/>
      <c r="D1832" s="103"/>
      <c r="E1832" s="103"/>
    </row>
    <row r="1833" spans="1:5" x14ac:dyDescent="0.2">
      <c r="A1833" s="102"/>
      <c r="B1833" s="103"/>
      <c r="C1833" s="103"/>
      <c r="D1833" s="103"/>
      <c r="E1833" s="103"/>
    </row>
    <row r="1834" spans="1:5" x14ac:dyDescent="0.2">
      <c r="A1834" s="102"/>
      <c r="B1834" s="103"/>
      <c r="C1834" s="103"/>
      <c r="D1834" s="103"/>
      <c r="E1834" s="103"/>
    </row>
    <row r="1835" spans="1:5" x14ac:dyDescent="0.2">
      <c r="A1835" s="102"/>
      <c r="B1835" s="103"/>
      <c r="C1835" s="103"/>
      <c r="D1835" s="103"/>
      <c r="E1835" s="103"/>
    </row>
    <row r="1836" spans="1:5" x14ac:dyDescent="0.2">
      <c r="A1836" s="102"/>
      <c r="B1836" s="103"/>
      <c r="C1836" s="103"/>
      <c r="D1836" s="103"/>
      <c r="E1836" s="103"/>
    </row>
    <row r="1837" spans="1:5" x14ac:dyDescent="0.2">
      <c r="A1837" s="102"/>
      <c r="B1837" s="103"/>
      <c r="C1837" s="103"/>
      <c r="D1837" s="103"/>
      <c r="E1837" s="103"/>
    </row>
    <row r="1838" spans="1:5" x14ac:dyDescent="0.2">
      <c r="A1838" s="102"/>
      <c r="B1838" s="103"/>
      <c r="C1838" s="103"/>
      <c r="D1838" s="103"/>
      <c r="E1838" s="103"/>
    </row>
    <row r="1839" spans="1:5" x14ac:dyDescent="0.2">
      <c r="A1839" s="102"/>
      <c r="B1839" s="103"/>
      <c r="C1839" s="103"/>
      <c r="D1839" s="103"/>
      <c r="E1839" s="103"/>
    </row>
    <row r="1840" spans="1:5" x14ac:dyDescent="0.2">
      <c r="A1840" s="102"/>
      <c r="B1840" s="103"/>
      <c r="C1840" s="103"/>
      <c r="D1840" s="103"/>
      <c r="E1840" s="103"/>
    </row>
    <row r="1841" spans="1:5" x14ac:dyDescent="0.2">
      <c r="A1841" s="102"/>
      <c r="B1841" s="103"/>
      <c r="C1841" s="103"/>
      <c r="D1841" s="103"/>
      <c r="E1841" s="103"/>
    </row>
    <row r="1842" spans="1:5" x14ac:dyDescent="0.2">
      <c r="A1842" s="102"/>
      <c r="B1842" s="103"/>
      <c r="C1842" s="103"/>
      <c r="D1842" s="103"/>
      <c r="E1842" s="103"/>
    </row>
    <row r="1843" spans="1:5" x14ac:dyDescent="0.2">
      <c r="A1843" s="102"/>
      <c r="B1843" s="103"/>
      <c r="C1843" s="103"/>
      <c r="D1843" s="103"/>
      <c r="E1843" s="103"/>
    </row>
    <row r="1844" spans="1:5" x14ac:dyDescent="0.2">
      <c r="A1844" s="102"/>
      <c r="B1844" s="103"/>
      <c r="C1844" s="103"/>
      <c r="D1844" s="103"/>
      <c r="E1844" s="103"/>
    </row>
    <row r="1845" spans="1:5" x14ac:dyDescent="0.2">
      <c r="A1845" s="102"/>
      <c r="B1845" s="103"/>
      <c r="C1845" s="103"/>
      <c r="D1845" s="103"/>
      <c r="E1845" s="103"/>
    </row>
    <row r="1846" spans="1:5" x14ac:dyDescent="0.2">
      <c r="A1846" s="102"/>
      <c r="B1846" s="103"/>
      <c r="C1846" s="103"/>
      <c r="D1846" s="103"/>
      <c r="E1846" s="103"/>
    </row>
    <row r="1847" spans="1:5" x14ac:dyDescent="0.2">
      <c r="A1847" s="102"/>
      <c r="B1847" s="103"/>
      <c r="C1847" s="103"/>
      <c r="D1847" s="103"/>
      <c r="E1847" s="103"/>
    </row>
    <row r="1848" spans="1:5" x14ac:dyDescent="0.2">
      <c r="A1848" s="102"/>
      <c r="B1848" s="103"/>
      <c r="C1848" s="103"/>
      <c r="D1848" s="103"/>
      <c r="E1848" s="103"/>
    </row>
    <row r="1849" spans="1:5" x14ac:dyDescent="0.2">
      <c r="A1849" s="102"/>
      <c r="B1849" s="103"/>
      <c r="C1849" s="103"/>
      <c r="D1849" s="103"/>
      <c r="E1849" s="103"/>
    </row>
    <row r="1850" spans="1:5" x14ac:dyDescent="0.2">
      <c r="A1850" s="102"/>
      <c r="B1850" s="103"/>
      <c r="C1850" s="103"/>
      <c r="D1850" s="103"/>
      <c r="E1850" s="103"/>
    </row>
    <row r="1851" spans="1:5" x14ac:dyDescent="0.2">
      <c r="A1851" s="102"/>
      <c r="B1851" s="103"/>
      <c r="C1851" s="103"/>
      <c r="D1851" s="103"/>
      <c r="E1851" s="103"/>
    </row>
    <row r="1852" spans="1:5" x14ac:dyDescent="0.2">
      <c r="A1852" s="102"/>
      <c r="B1852" s="103"/>
      <c r="C1852" s="103"/>
      <c r="D1852" s="103"/>
      <c r="E1852" s="103"/>
    </row>
    <row r="1853" spans="1:5" x14ac:dyDescent="0.2">
      <c r="A1853" s="102"/>
      <c r="B1853" s="103"/>
      <c r="C1853" s="103"/>
      <c r="D1853" s="103"/>
      <c r="E1853" s="103"/>
    </row>
    <row r="1854" spans="1:5" x14ac:dyDescent="0.2">
      <c r="A1854" s="102"/>
      <c r="B1854" s="103"/>
      <c r="C1854" s="103"/>
      <c r="D1854" s="103"/>
      <c r="E1854" s="103"/>
    </row>
    <row r="1855" spans="1:5" x14ac:dyDescent="0.2">
      <c r="A1855" s="102"/>
      <c r="B1855" s="103"/>
      <c r="C1855" s="103"/>
      <c r="D1855" s="103"/>
      <c r="E1855" s="103"/>
    </row>
    <row r="1856" spans="1:5" x14ac:dyDescent="0.2">
      <c r="A1856" s="102"/>
      <c r="B1856" s="103"/>
      <c r="C1856" s="103"/>
      <c r="D1856" s="103"/>
      <c r="E1856" s="103"/>
    </row>
    <row r="1857" spans="1:5" x14ac:dyDescent="0.2">
      <c r="A1857" s="102"/>
      <c r="B1857" s="103"/>
      <c r="C1857" s="103"/>
      <c r="D1857" s="103"/>
      <c r="E1857" s="103"/>
    </row>
    <row r="1858" spans="1:5" x14ac:dyDescent="0.2">
      <c r="A1858" s="102"/>
      <c r="B1858" s="103"/>
      <c r="C1858" s="103"/>
      <c r="D1858" s="103"/>
      <c r="E1858" s="103"/>
    </row>
    <row r="1859" spans="1:5" x14ac:dyDescent="0.2">
      <c r="A1859" s="102"/>
      <c r="B1859" s="103"/>
      <c r="C1859" s="103"/>
      <c r="D1859" s="103"/>
      <c r="E1859" s="103"/>
    </row>
    <row r="1860" spans="1:5" x14ac:dyDescent="0.2">
      <c r="A1860" s="102"/>
      <c r="B1860" s="103"/>
      <c r="C1860" s="103"/>
      <c r="D1860" s="103"/>
      <c r="E1860" s="103"/>
    </row>
    <row r="1861" spans="1:5" x14ac:dyDescent="0.2">
      <c r="A1861" s="102"/>
      <c r="B1861" s="103"/>
      <c r="C1861" s="103"/>
      <c r="D1861" s="103"/>
      <c r="E1861" s="103"/>
    </row>
    <row r="1862" spans="1:5" x14ac:dyDescent="0.2">
      <c r="A1862" s="102"/>
      <c r="B1862" s="103"/>
      <c r="C1862" s="103"/>
      <c r="D1862" s="103"/>
      <c r="E1862" s="103"/>
    </row>
    <row r="1863" spans="1:5" x14ac:dyDescent="0.2">
      <c r="A1863" s="102"/>
      <c r="B1863" s="103"/>
      <c r="C1863" s="103"/>
      <c r="D1863" s="103"/>
      <c r="E1863" s="103"/>
    </row>
    <row r="1864" spans="1:5" x14ac:dyDescent="0.2">
      <c r="A1864" s="102"/>
      <c r="B1864" s="103"/>
      <c r="C1864" s="103"/>
      <c r="D1864" s="103"/>
      <c r="E1864" s="103"/>
    </row>
    <row r="1865" spans="1:5" x14ac:dyDescent="0.2">
      <c r="A1865" s="102"/>
      <c r="B1865" s="103"/>
      <c r="C1865" s="103"/>
      <c r="D1865" s="103"/>
      <c r="E1865" s="103"/>
    </row>
    <row r="1866" spans="1:5" x14ac:dyDescent="0.2">
      <c r="A1866" s="102"/>
      <c r="B1866" s="103"/>
      <c r="C1866" s="103"/>
      <c r="D1866" s="103"/>
      <c r="E1866" s="103"/>
    </row>
    <row r="1867" spans="1:5" x14ac:dyDescent="0.2">
      <c r="A1867" s="102"/>
      <c r="B1867" s="103"/>
      <c r="C1867" s="103"/>
      <c r="D1867" s="103"/>
      <c r="E1867" s="103"/>
    </row>
    <row r="1868" spans="1:5" x14ac:dyDescent="0.2">
      <c r="A1868" s="102"/>
      <c r="B1868" s="103"/>
      <c r="C1868" s="103"/>
      <c r="D1868" s="103"/>
      <c r="E1868" s="103"/>
    </row>
    <row r="1869" spans="1:5" x14ac:dyDescent="0.2">
      <c r="A1869" s="102"/>
      <c r="B1869" s="103"/>
      <c r="C1869" s="103"/>
      <c r="D1869" s="103"/>
      <c r="E1869" s="103"/>
    </row>
    <row r="1870" spans="1:5" x14ac:dyDescent="0.2">
      <c r="A1870" s="102"/>
      <c r="B1870" s="103"/>
      <c r="C1870" s="103"/>
      <c r="D1870" s="103"/>
      <c r="E1870" s="103"/>
    </row>
    <row r="1871" spans="1:5" x14ac:dyDescent="0.2">
      <c r="A1871" s="102"/>
      <c r="B1871" s="103"/>
      <c r="C1871" s="103"/>
      <c r="D1871" s="103"/>
      <c r="E1871" s="103"/>
    </row>
    <row r="1872" spans="1:5" x14ac:dyDescent="0.2">
      <c r="A1872" s="102"/>
      <c r="B1872" s="103"/>
      <c r="C1872" s="103"/>
      <c r="D1872" s="103"/>
      <c r="E1872" s="103"/>
    </row>
    <row r="1873" spans="1:5" x14ac:dyDescent="0.2">
      <c r="A1873" s="102"/>
      <c r="B1873" s="103"/>
      <c r="C1873" s="103"/>
      <c r="D1873" s="103"/>
      <c r="E1873" s="103"/>
    </row>
    <row r="1874" spans="1:5" x14ac:dyDescent="0.2">
      <c r="A1874" s="102"/>
      <c r="B1874" s="103"/>
      <c r="C1874" s="103"/>
      <c r="D1874" s="103"/>
      <c r="E1874" s="103"/>
    </row>
    <row r="1875" spans="1:5" x14ac:dyDescent="0.2">
      <c r="A1875" s="102"/>
      <c r="B1875" s="103"/>
      <c r="C1875" s="103"/>
      <c r="D1875" s="103"/>
      <c r="E1875" s="103"/>
    </row>
    <row r="1876" spans="1:5" x14ac:dyDescent="0.2">
      <c r="A1876" s="102"/>
      <c r="B1876" s="103"/>
      <c r="C1876" s="103"/>
      <c r="D1876" s="103"/>
      <c r="E1876" s="103"/>
    </row>
    <row r="1877" spans="1:5" x14ac:dyDescent="0.2">
      <c r="A1877" s="102"/>
      <c r="B1877" s="103"/>
      <c r="C1877" s="103"/>
      <c r="D1877" s="103"/>
      <c r="E1877" s="103"/>
    </row>
    <row r="1878" spans="1:5" x14ac:dyDescent="0.2">
      <c r="A1878" s="102"/>
      <c r="B1878" s="103"/>
      <c r="C1878" s="103"/>
      <c r="D1878" s="103"/>
      <c r="E1878" s="103"/>
    </row>
    <row r="1879" spans="1:5" x14ac:dyDescent="0.2">
      <c r="A1879" s="102"/>
      <c r="B1879" s="103"/>
      <c r="C1879" s="103"/>
      <c r="D1879" s="103"/>
      <c r="E1879" s="103"/>
    </row>
    <row r="1880" spans="1:5" x14ac:dyDescent="0.2">
      <c r="A1880" s="102"/>
      <c r="B1880" s="103"/>
      <c r="C1880" s="103"/>
      <c r="D1880" s="103"/>
      <c r="E1880" s="103"/>
    </row>
    <row r="1881" spans="1:5" x14ac:dyDescent="0.2">
      <c r="A1881" s="102"/>
      <c r="B1881" s="103"/>
      <c r="C1881" s="103"/>
      <c r="D1881" s="103"/>
      <c r="E1881" s="103"/>
    </row>
    <row r="1882" spans="1:5" x14ac:dyDescent="0.2">
      <c r="A1882" s="102"/>
      <c r="B1882" s="103"/>
      <c r="C1882" s="103"/>
      <c r="D1882" s="103"/>
      <c r="E1882" s="103"/>
    </row>
    <row r="1883" spans="1:5" x14ac:dyDescent="0.2">
      <c r="A1883" s="102"/>
      <c r="B1883" s="103"/>
      <c r="C1883" s="103"/>
      <c r="D1883" s="103"/>
      <c r="E1883" s="103"/>
    </row>
    <row r="1884" spans="1:5" x14ac:dyDescent="0.2">
      <c r="A1884" s="102"/>
      <c r="B1884" s="103"/>
      <c r="C1884" s="103"/>
      <c r="D1884" s="103"/>
      <c r="E1884" s="103"/>
    </row>
    <row r="1885" spans="1:5" x14ac:dyDescent="0.2">
      <c r="A1885" s="102"/>
      <c r="B1885" s="103"/>
      <c r="C1885" s="103"/>
      <c r="D1885" s="103"/>
      <c r="E1885" s="103"/>
    </row>
    <row r="1886" spans="1:5" x14ac:dyDescent="0.2">
      <c r="A1886" s="102"/>
      <c r="B1886" s="103"/>
      <c r="C1886" s="103"/>
      <c r="D1886" s="103"/>
      <c r="E1886" s="103"/>
    </row>
    <row r="1887" spans="1:5" x14ac:dyDescent="0.2">
      <c r="A1887" s="102"/>
      <c r="B1887" s="103"/>
      <c r="C1887" s="103"/>
      <c r="D1887" s="103"/>
      <c r="E1887" s="103"/>
    </row>
    <row r="1888" spans="1:5" x14ac:dyDescent="0.2">
      <c r="A1888" s="102"/>
      <c r="B1888" s="103"/>
      <c r="C1888" s="103"/>
      <c r="D1888" s="103"/>
      <c r="E1888" s="103"/>
    </row>
    <row r="1889" spans="1:5" x14ac:dyDescent="0.2">
      <c r="A1889" s="102"/>
      <c r="B1889" s="103"/>
      <c r="C1889" s="103"/>
      <c r="D1889" s="103"/>
      <c r="E1889" s="103"/>
    </row>
    <row r="1890" spans="1:5" x14ac:dyDescent="0.2">
      <c r="A1890" s="102"/>
      <c r="B1890" s="103"/>
      <c r="C1890" s="103"/>
      <c r="D1890" s="103"/>
      <c r="E1890" s="103"/>
    </row>
    <row r="1891" spans="1:5" x14ac:dyDescent="0.2">
      <c r="A1891" s="102"/>
      <c r="B1891" s="103"/>
      <c r="C1891" s="103"/>
      <c r="D1891" s="103"/>
      <c r="E1891" s="103"/>
    </row>
    <row r="1892" spans="1:5" x14ac:dyDescent="0.2">
      <c r="A1892" s="102"/>
      <c r="B1892" s="103"/>
      <c r="C1892" s="103"/>
      <c r="D1892" s="103"/>
      <c r="E1892" s="103"/>
    </row>
    <row r="1893" spans="1:5" x14ac:dyDescent="0.2">
      <c r="A1893" s="102"/>
      <c r="B1893" s="103"/>
      <c r="C1893" s="103"/>
      <c r="D1893" s="103"/>
      <c r="E1893" s="103"/>
    </row>
    <row r="1894" spans="1:5" x14ac:dyDescent="0.2">
      <c r="A1894" s="102"/>
      <c r="B1894" s="103"/>
      <c r="C1894" s="103"/>
      <c r="D1894" s="103"/>
      <c r="E1894" s="103"/>
    </row>
    <row r="1895" spans="1:5" x14ac:dyDescent="0.2">
      <c r="A1895" s="102"/>
      <c r="B1895" s="103"/>
      <c r="C1895" s="103"/>
      <c r="D1895" s="103"/>
      <c r="E1895" s="103"/>
    </row>
    <row r="1896" spans="1:5" x14ac:dyDescent="0.2">
      <c r="A1896" s="102"/>
      <c r="B1896" s="103"/>
      <c r="C1896" s="103"/>
      <c r="D1896" s="103"/>
      <c r="E1896" s="103"/>
    </row>
    <row r="1897" spans="1:5" x14ac:dyDescent="0.2">
      <c r="A1897" s="102"/>
      <c r="B1897" s="103"/>
      <c r="C1897" s="103"/>
      <c r="D1897" s="103"/>
      <c r="E1897" s="103"/>
    </row>
    <row r="1898" spans="1:5" x14ac:dyDescent="0.2">
      <c r="A1898" s="102"/>
      <c r="B1898" s="103"/>
      <c r="C1898" s="103"/>
      <c r="D1898" s="103"/>
      <c r="E1898" s="103"/>
    </row>
    <row r="1899" spans="1:5" x14ac:dyDescent="0.2">
      <c r="A1899" s="102"/>
      <c r="B1899" s="103"/>
      <c r="C1899" s="103"/>
      <c r="D1899" s="103"/>
      <c r="E1899" s="103"/>
    </row>
    <row r="1900" spans="1:5" x14ac:dyDescent="0.2">
      <c r="A1900" s="102"/>
      <c r="B1900" s="103"/>
      <c r="C1900" s="103"/>
      <c r="D1900" s="103"/>
      <c r="E1900" s="103"/>
    </row>
    <row r="1901" spans="1:5" x14ac:dyDescent="0.2">
      <c r="A1901" s="102"/>
      <c r="B1901" s="103"/>
      <c r="C1901" s="103"/>
      <c r="D1901" s="103"/>
      <c r="E1901" s="103"/>
    </row>
    <row r="1902" spans="1:5" x14ac:dyDescent="0.2">
      <c r="A1902" s="102"/>
      <c r="B1902" s="103"/>
      <c r="C1902" s="103"/>
      <c r="D1902" s="103"/>
      <c r="E1902" s="103"/>
    </row>
    <row r="1903" spans="1:5" x14ac:dyDescent="0.2">
      <c r="A1903" s="102"/>
      <c r="B1903" s="103"/>
      <c r="C1903" s="103"/>
      <c r="D1903" s="103"/>
      <c r="E1903" s="103"/>
    </row>
    <row r="1904" spans="1:5" x14ac:dyDescent="0.2">
      <c r="A1904" s="102"/>
      <c r="B1904" s="103"/>
      <c r="C1904" s="103"/>
      <c r="D1904" s="103"/>
      <c r="E1904" s="103"/>
    </row>
    <row r="1905" spans="1:5" x14ac:dyDescent="0.2">
      <c r="A1905" s="102"/>
      <c r="B1905" s="103"/>
      <c r="C1905" s="103"/>
      <c r="D1905" s="103"/>
      <c r="E1905" s="103"/>
    </row>
    <row r="1906" spans="1:5" x14ac:dyDescent="0.2">
      <c r="A1906" s="102"/>
      <c r="B1906" s="103"/>
      <c r="C1906" s="103"/>
      <c r="D1906" s="103"/>
      <c r="E1906" s="103"/>
    </row>
    <row r="1907" spans="1:5" x14ac:dyDescent="0.2">
      <c r="A1907" s="102"/>
      <c r="B1907" s="103"/>
      <c r="C1907" s="103"/>
      <c r="D1907" s="103"/>
      <c r="E1907" s="103"/>
    </row>
    <row r="1908" spans="1:5" x14ac:dyDescent="0.2">
      <c r="A1908" s="102"/>
      <c r="B1908" s="103"/>
      <c r="C1908" s="103"/>
      <c r="D1908" s="103"/>
      <c r="E1908" s="103"/>
    </row>
    <row r="1909" spans="1:5" x14ac:dyDescent="0.2">
      <c r="A1909" s="102"/>
      <c r="B1909" s="103"/>
      <c r="C1909" s="103"/>
      <c r="D1909" s="103"/>
      <c r="E1909" s="103"/>
    </row>
    <row r="1910" spans="1:5" x14ac:dyDescent="0.2">
      <c r="A1910" s="102"/>
      <c r="B1910" s="103"/>
      <c r="C1910" s="103"/>
      <c r="D1910" s="103"/>
      <c r="E1910" s="103"/>
    </row>
    <row r="1911" spans="1:5" x14ac:dyDescent="0.2">
      <c r="A1911" s="102"/>
      <c r="B1911" s="103"/>
      <c r="C1911" s="103"/>
      <c r="D1911" s="103"/>
      <c r="E1911" s="103"/>
    </row>
    <row r="1912" spans="1:5" x14ac:dyDescent="0.2">
      <c r="A1912" s="102"/>
      <c r="B1912" s="103"/>
      <c r="C1912" s="103"/>
      <c r="D1912" s="103"/>
      <c r="E1912" s="103"/>
    </row>
    <row r="1913" spans="1:5" x14ac:dyDescent="0.2">
      <c r="A1913" s="102"/>
      <c r="B1913" s="103"/>
      <c r="C1913" s="103"/>
      <c r="D1913" s="103"/>
      <c r="E1913" s="103"/>
    </row>
    <row r="1914" spans="1:5" x14ac:dyDescent="0.2">
      <c r="A1914" s="102"/>
      <c r="B1914" s="103"/>
      <c r="C1914" s="103"/>
      <c r="D1914" s="103"/>
      <c r="E1914" s="103"/>
    </row>
    <row r="1915" spans="1:5" x14ac:dyDescent="0.2">
      <c r="A1915" s="102"/>
      <c r="B1915" s="103"/>
      <c r="C1915" s="103"/>
      <c r="D1915" s="103"/>
      <c r="E1915" s="103"/>
    </row>
    <row r="1916" spans="1:5" x14ac:dyDescent="0.2">
      <c r="A1916" s="102"/>
      <c r="B1916" s="103"/>
      <c r="C1916" s="103"/>
      <c r="D1916" s="103"/>
      <c r="E1916" s="103"/>
    </row>
    <row r="1917" spans="1:5" x14ac:dyDescent="0.2">
      <c r="A1917" s="102"/>
      <c r="B1917" s="103"/>
      <c r="C1917" s="103"/>
      <c r="D1917" s="103"/>
      <c r="E1917" s="103"/>
    </row>
    <row r="1918" spans="1:5" x14ac:dyDescent="0.2">
      <c r="A1918" s="102"/>
      <c r="B1918" s="103"/>
      <c r="C1918" s="103"/>
      <c r="D1918" s="103"/>
      <c r="E1918" s="103"/>
    </row>
    <row r="1919" spans="1:5" x14ac:dyDescent="0.2">
      <c r="A1919" s="102"/>
      <c r="B1919" s="103"/>
      <c r="C1919" s="103"/>
      <c r="D1919" s="103"/>
      <c r="E1919" s="103"/>
    </row>
    <row r="1920" spans="1:5" x14ac:dyDescent="0.2">
      <c r="A1920" s="102"/>
      <c r="B1920" s="103"/>
      <c r="C1920" s="103"/>
      <c r="D1920" s="103"/>
      <c r="E1920" s="103"/>
    </row>
    <row r="1921" spans="1:5" x14ac:dyDescent="0.2">
      <c r="A1921" s="102"/>
      <c r="B1921" s="103"/>
      <c r="C1921" s="103"/>
      <c r="D1921" s="103"/>
      <c r="E1921" s="103"/>
    </row>
    <row r="1922" spans="1:5" x14ac:dyDescent="0.2">
      <c r="A1922" s="102"/>
      <c r="B1922" s="103"/>
      <c r="C1922" s="103"/>
      <c r="D1922" s="103"/>
      <c r="E1922" s="103"/>
    </row>
    <row r="1923" spans="1:5" x14ac:dyDescent="0.2">
      <c r="A1923" s="102"/>
      <c r="B1923" s="103"/>
      <c r="C1923" s="103"/>
      <c r="D1923" s="103"/>
      <c r="E1923" s="103"/>
    </row>
    <row r="1924" spans="1:5" x14ac:dyDescent="0.2">
      <c r="A1924" s="102"/>
      <c r="B1924" s="103"/>
      <c r="C1924" s="103"/>
      <c r="D1924" s="103"/>
      <c r="E1924" s="103"/>
    </row>
    <row r="1925" spans="1:5" x14ac:dyDescent="0.2">
      <c r="A1925" s="102"/>
      <c r="B1925" s="103"/>
      <c r="C1925" s="103"/>
      <c r="D1925" s="103"/>
      <c r="E1925" s="103"/>
    </row>
    <row r="1926" spans="1:5" x14ac:dyDescent="0.2">
      <c r="A1926" s="102"/>
      <c r="B1926" s="103"/>
      <c r="C1926" s="103"/>
      <c r="D1926" s="103"/>
      <c r="E1926" s="103"/>
    </row>
    <row r="1927" spans="1:5" x14ac:dyDescent="0.2">
      <c r="A1927" s="102"/>
      <c r="B1927" s="103"/>
      <c r="C1927" s="103"/>
      <c r="D1927" s="103"/>
      <c r="E1927" s="103"/>
    </row>
    <row r="1928" spans="1:5" x14ac:dyDescent="0.2">
      <c r="A1928" s="102"/>
      <c r="B1928" s="103"/>
      <c r="C1928" s="103"/>
      <c r="D1928" s="103"/>
      <c r="E1928" s="103"/>
    </row>
    <row r="1929" spans="1:5" x14ac:dyDescent="0.2">
      <c r="A1929" s="102"/>
      <c r="B1929" s="103"/>
      <c r="C1929" s="103"/>
      <c r="D1929" s="103"/>
      <c r="E1929" s="103"/>
    </row>
    <row r="1930" spans="1:5" x14ac:dyDescent="0.2">
      <c r="A1930" s="102"/>
      <c r="B1930" s="103"/>
      <c r="C1930" s="103"/>
      <c r="D1930" s="103"/>
      <c r="E1930" s="103"/>
    </row>
    <row r="1931" spans="1:5" x14ac:dyDescent="0.2">
      <c r="A1931" s="102"/>
      <c r="B1931" s="103"/>
      <c r="C1931" s="103"/>
      <c r="D1931" s="103"/>
      <c r="E1931" s="103"/>
    </row>
    <row r="1932" spans="1:5" x14ac:dyDescent="0.2">
      <c r="A1932" s="102"/>
      <c r="B1932" s="103"/>
      <c r="C1932" s="103"/>
      <c r="D1932" s="103"/>
      <c r="E1932" s="103"/>
    </row>
    <row r="1933" spans="1:5" x14ac:dyDescent="0.2">
      <c r="A1933" s="102"/>
      <c r="B1933" s="103"/>
      <c r="C1933" s="103"/>
      <c r="D1933" s="103"/>
      <c r="E1933" s="103"/>
    </row>
    <row r="1934" spans="1:5" x14ac:dyDescent="0.2">
      <c r="A1934" s="102"/>
      <c r="B1934" s="103"/>
      <c r="C1934" s="103"/>
      <c r="D1934" s="103"/>
      <c r="E1934" s="103"/>
    </row>
    <row r="1935" spans="1:5" x14ac:dyDescent="0.2">
      <c r="A1935" s="102"/>
      <c r="B1935" s="103"/>
      <c r="C1935" s="103"/>
      <c r="D1935" s="103"/>
      <c r="E1935" s="103"/>
    </row>
    <row r="1936" spans="1:5" x14ac:dyDescent="0.2">
      <c r="A1936" s="102"/>
      <c r="B1936" s="103"/>
      <c r="C1936" s="103"/>
      <c r="D1936" s="103"/>
      <c r="E1936" s="103"/>
    </row>
    <row r="1937" spans="1:5" x14ac:dyDescent="0.2">
      <c r="A1937" s="102"/>
      <c r="B1937" s="103"/>
      <c r="C1937" s="103"/>
      <c r="D1937" s="103"/>
      <c r="E1937" s="103"/>
    </row>
    <row r="1938" spans="1:5" x14ac:dyDescent="0.2">
      <c r="A1938" s="102"/>
      <c r="B1938" s="103"/>
      <c r="C1938" s="103"/>
      <c r="D1938" s="103"/>
      <c r="E1938" s="103"/>
    </row>
    <row r="1939" spans="1:5" x14ac:dyDescent="0.2">
      <c r="A1939" s="102"/>
      <c r="B1939" s="103"/>
      <c r="C1939" s="103"/>
      <c r="D1939" s="103"/>
      <c r="E1939" s="103"/>
    </row>
    <row r="1940" spans="1:5" x14ac:dyDescent="0.2">
      <c r="A1940" s="102"/>
      <c r="B1940" s="103"/>
      <c r="C1940" s="103"/>
      <c r="D1940" s="103"/>
      <c r="E1940" s="103"/>
    </row>
    <row r="1941" spans="1:5" x14ac:dyDescent="0.2">
      <c r="A1941" s="102"/>
      <c r="B1941" s="103"/>
      <c r="C1941" s="103"/>
      <c r="D1941" s="103"/>
      <c r="E1941" s="103"/>
    </row>
    <row r="1942" spans="1:5" x14ac:dyDescent="0.2">
      <c r="A1942" s="102"/>
      <c r="B1942" s="103"/>
      <c r="C1942" s="103"/>
      <c r="D1942" s="103"/>
      <c r="E1942" s="103"/>
    </row>
    <row r="1943" spans="1:5" x14ac:dyDescent="0.2">
      <c r="A1943" s="102"/>
      <c r="B1943" s="103"/>
      <c r="C1943" s="103"/>
      <c r="D1943" s="103"/>
      <c r="E1943" s="103"/>
    </row>
    <row r="1944" spans="1:5" x14ac:dyDescent="0.2">
      <c r="A1944" s="102"/>
      <c r="B1944" s="103"/>
      <c r="C1944" s="103"/>
      <c r="D1944" s="103"/>
      <c r="E1944" s="103"/>
    </row>
    <row r="1945" spans="1:5" x14ac:dyDescent="0.2">
      <c r="A1945" s="102"/>
      <c r="B1945" s="103"/>
      <c r="C1945" s="103"/>
      <c r="D1945" s="103"/>
      <c r="E1945" s="103"/>
    </row>
    <row r="1946" spans="1:5" x14ac:dyDescent="0.2">
      <c r="A1946" s="102"/>
      <c r="B1946" s="103"/>
      <c r="C1946" s="103"/>
      <c r="D1946" s="103"/>
      <c r="E1946" s="103"/>
    </row>
    <row r="1947" spans="1:5" x14ac:dyDescent="0.2">
      <c r="A1947" s="102"/>
      <c r="B1947" s="103"/>
      <c r="C1947" s="103"/>
      <c r="D1947" s="103"/>
      <c r="E1947" s="103"/>
    </row>
    <row r="1948" spans="1:5" x14ac:dyDescent="0.2">
      <c r="A1948" s="102"/>
      <c r="B1948" s="103"/>
      <c r="C1948" s="103"/>
      <c r="D1948" s="103"/>
      <c r="E1948" s="103"/>
    </row>
    <row r="1949" spans="1:5" x14ac:dyDescent="0.2">
      <c r="A1949" s="102"/>
      <c r="B1949" s="103"/>
      <c r="C1949" s="103"/>
      <c r="D1949" s="103"/>
      <c r="E1949" s="103"/>
    </row>
    <row r="1950" spans="1:5" x14ac:dyDescent="0.2">
      <c r="A1950" s="102"/>
      <c r="B1950" s="103"/>
      <c r="C1950" s="103"/>
      <c r="D1950" s="103"/>
      <c r="E1950" s="103"/>
    </row>
    <row r="1951" spans="1:5" x14ac:dyDescent="0.2">
      <c r="A1951" s="102"/>
      <c r="B1951" s="103"/>
      <c r="C1951" s="103"/>
      <c r="D1951" s="103"/>
      <c r="E1951" s="103"/>
    </row>
    <row r="1952" spans="1:5" x14ac:dyDescent="0.2">
      <c r="A1952" s="102"/>
      <c r="B1952" s="103"/>
      <c r="C1952" s="103"/>
      <c r="D1952" s="103"/>
      <c r="E1952" s="103"/>
    </row>
    <row r="1953" spans="1:5" x14ac:dyDescent="0.2">
      <c r="A1953" s="102"/>
      <c r="B1953" s="103"/>
      <c r="C1953" s="103"/>
      <c r="D1953" s="103"/>
      <c r="E1953" s="103"/>
    </row>
    <row r="1954" spans="1:5" x14ac:dyDescent="0.2">
      <c r="A1954" s="102"/>
      <c r="B1954" s="103"/>
      <c r="C1954" s="103"/>
      <c r="D1954" s="103"/>
      <c r="E1954" s="103"/>
    </row>
    <row r="1955" spans="1:5" x14ac:dyDescent="0.2">
      <c r="A1955" s="102"/>
      <c r="B1955" s="103"/>
      <c r="C1955" s="103"/>
      <c r="D1955" s="103"/>
      <c r="E1955" s="103"/>
    </row>
    <row r="1956" spans="1:5" x14ac:dyDescent="0.2">
      <c r="A1956" s="102"/>
      <c r="B1956" s="103"/>
      <c r="C1956" s="103"/>
      <c r="D1956" s="103"/>
      <c r="E1956" s="103"/>
    </row>
    <row r="1957" spans="1:5" x14ac:dyDescent="0.2">
      <c r="A1957" s="102"/>
      <c r="B1957" s="103"/>
      <c r="C1957" s="103"/>
      <c r="D1957" s="103"/>
      <c r="E1957" s="103"/>
    </row>
    <row r="1958" spans="1:5" x14ac:dyDescent="0.2">
      <c r="A1958" s="102"/>
      <c r="B1958" s="103"/>
      <c r="C1958" s="103"/>
      <c r="D1958" s="103"/>
      <c r="E1958" s="103"/>
    </row>
    <row r="1959" spans="1:5" x14ac:dyDescent="0.2">
      <c r="A1959" s="102"/>
      <c r="B1959" s="103"/>
      <c r="C1959" s="103"/>
      <c r="D1959" s="103"/>
      <c r="E1959" s="103"/>
    </row>
    <row r="1960" spans="1:5" x14ac:dyDescent="0.2">
      <c r="A1960" s="102"/>
      <c r="B1960" s="103"/>
      <c r="C1960" s="103"/>
      <c r="D1960" s="103"/>
      <c r="E1960" s="103"/>
    </row>
    <row r="1961" spans="1:5" x14ac:dyDescent="0.2">
      <c r="A1961" s="102"/>
      <c r="B1961" s="103"/>
      <c r="C1961" s="103"/>
      <c r="D1961" s="103"/>
      <c r="E1961" s="103"/>
    </row>
    <row r="1962" spans="1:5" x14ac:dyDescent="0.2">
      <c r="A1962" s="102"/>
      <c r="B1962" s="103"/>
      <c r="C1962" s="103"/>
      <c r="D1962" s="103"/>
      <c r="E1962" s="103"/>
    </row>
    <row r="1963" spans="1:5" x14ac:dyDescent="0.2">
      <c r="A1963" s="102"/>
      <c r="B1963" s="103"/>
      <c r="C1963" s="103"/>
      <c r="D1963" s="103"/>
      <c r="E1963" s="103"/>
    </row>
    <row r="1964" spans="1:5" x14ac:dyDescent="0.2">
      <c r="A1964" s="102"/>
      <c r="B1964" s="103"/>
      <c r="C1964" s="103"/>
      <c r="D1964" s="103"/>
      <c r="E1964" s="103"/>
    </row>
    <row r="1965" spans="1:5" x14ac:dyDescent="0.2">
      <c r="A1965" s="102"/>
      <c r="B1965" s="103"/>
      <c r="C1965" s="103"/>
      <c r="D1965" s="103"/>
      <c r="E1965" s="103"/>
    </row>
    <row r="1966" spans="1:5" x14ac:dyDescent="0.2">
      <c r="A1966" s="102"/>
      <c r="B1966" s="103"/>
      <c r="C1966" s="103"/>
      <c r="D1966" s="103"/>
      <c r="E1966" s="103"/>
    </row>
    <row r="1967" spans="1:5" x14ac:dyDescent="0.2">
      <c r="A1967" s="102"/>
      <c r="B1967" s="103"/>
      <c r="C1967" s="103"/>
      <c r="D1967" s="103"/>
      <c r="E1967" s="103"/>
    </row>
    <row r="1968" spans="1:5" x14ac:dyDescent="0.2">
      <c r="A1968" s="102"/>
      <c r="B1968" s="103"/>
      <c r="C1968" s="103"/>
      <c r="D1968" s="103"/>
      <c r="E1968" s="103"/>
    </row>
    <row r="1969" spans="1:5" x14ac:dyDescent="0.2">
      <c r="A1969" s="102"/>
      <c r="B1969" s="103"/>
      <c r="C1969" s="103"/>
      <c r="D1969" s="103"/>
      <c r="E1969" s="103"/>
    </row>
    <row r="1970" spans="1:5" x14ac:dyDescent="0.2">
      <c r="A1970" s="102"/>
      <c r="B1970" s="103"/>
      <c r="C1970" s="103"/>
      <c r="D1970" s="103"/>
      <c r="E1970" s="103"/>
    </row>
    <row r="1971" spans="1:5" x14ac:dyDescent="0.2">
      <c r="A1971" s="102"/>
      <c r="B1971" s="103"/>
      <c r="C1971" s="103"/>
      <c r="D1971" s="103"/>
      <c r="E1971" s="103"/>
    </row>
    <row r="1972" spans="1:5" x14ac:dyDescent="0.2">
      <c r="A1972" s="102"/>
      <c r="B1972" s="103"/>
      <c r="C1972" s="103"/>
      <c r="D1972" s="103"/>
      <c r="E1972" s="103"/>
    </row>
    <row r="1973" spans="1:5" x14ac:dyDescent="0.2">
      <c r="A1973" s="102"/>
      <c r="B1973" s="103"/>
      <c r="C1973" s="103"/>
      <c r="D1973" s="103"/>
      <c r="E1973" s="103"/>
    </row>
    <row r="1974" spans="1:5" x14ac:dyDescent="0.2">
      <c r="A1974" s="102"/>
      <c r="B1974" s="103"/>
      <c r="C1974" s="103"/>
      <c r="D1974" s="103"/>
      <c r="E1974" s="103"/>
    </row>
    <row r="1975" spans="1:5" x14ac:dyDescent="0.2">
      <c r="A1975" s="102"/>
      <c r="B1975" s="103"/>
      <c r="C1975" s="103"/>
      <c r="D1975" s="103"/>
      <c r="E1975" s="103"/>
    </row>
    <row r="1976" spans="1:5" x14ac:dyDescent="0.2">
      <c r="A1976" s="102"/>
      <c r="B1976" s="103"/>
      <c r="C1976" s="103"/>
      <c r="D1976" s="103"/>
      <c r="E1976" s="103"/>
    </row>
    <row r="1977" spans="1:5" x14ac:dyDescent="0.2">
      <c r="A1977" s="102"/>
      <c r="B1977" s="103"/>
      <c r="C1977" s="103"/>
      <c r="D1977" s="103"/>
      <c r="E1977" s="103"/>
    </row>
    <row r="1978" spans="1:5" x14ac:dyDescent="0.2">
      <c r="A1978" s="102"/>
      <c r="B1978" s="103"/>
      <c r="C1978" s="103"/>
      <c r="D1978" s="103"/>
      <c r="E1978" s="103"/>
    </row>
    <row r="1979" spans="1:5" x14ac:dyDescent="0.2">
      <c r="A1979" s="102"/>
      <c r="B1979" s="103"/>
      <c r="C1979" s="103"/>
      <c r="D1979" s="103"/>
      <c r="E1979" s="103"/>
    </row>
    <row r="1980" spans="1:5" x14ac:dyDescent="0.2">
      <c r="A1980" s="102"/>
      <c r="B1980" s="103"/>
      <c r="C1980" s="103"/>
      <c r="D1980" s="103"/>
      <c r="E1980" s="103"/>
    </row>
    <row r="1981" spans="1:5" x14ac:dyDescent="0.2">
      <c r="A1981" s="102"/>
      <c r="B1981" s="103"/>
      <c r="C1981" s="103"/>
      <c r="D1981" s="103"/>
      <c r="E1981" s="103"/>
    </row>
    <row r="1982" spans="1:5" x14ac:dyDescent="0.2">
      <c r="A1982" s="102"/>
      <c r="B1982" s="103"/>
      <c r="C1982" s="103"/>
      <c r="D1982" s="103"/>
      <c r="E1982" s="103"/>
    </row>
    <row r="1983" spans="1:5" x14ac:dyDescent="0.2">
      <c r="A1983" s="102"/>
      <c r="B1983" s="103"/>
      <c r="C1983" s="103"/>
      <c r="D1983" s="103"/>
      <c r="E1983" s="103"/>
    </row>
    <row r="1984" spans="1:5" x14ac:dyDescent="0.2">
      <c r="A1984" s="102"/>
      <c r="B1984" s="103"/>
      <c r="C1984" s="103"/>
      <c r="D1984" s="103"/>
      <c r="E1984" s="103"/>
    </row>
    <row r="1985" spans="1:5" x14ac:dyDescent="0.2">
      <c r="A1985" s="102"/>
      <c r="B1985" s="103"/>
      <c r="C1985" s="103"/>
      <c r="D1985" s="103"/>
      <c r="E1985" s="103"/>
    </row>
    <row r="1986" spans="1:5" x14ac:dyDescent="0.2">
      <c r="A1986" s="102"/>
      <c r="B1986" s="103"/>
      <c r="C1986" s="103"/>
      <c r="D1986" s="103"/>
      <c r="E1986" s="103"/>
    </row>
    <row r="1987" spans="1:5" x14ac:dyDescent="0.2">
      <c r="A1987" s="102"/>
      <c r="B1987" s="103"/>
      <c r="C1987" s="103"/>
      <c r="D1987" s="103"/>
      <c r="E1987" s="103"/>
    </row>
    <row r="1988" spans="1:5" x14ac:dyDescent="0.2">
      <c r="A1988" s="102"/>
      <c r="B1988" s="103"/>
      <c r="C1988" s="103"/>
      <c r="D1988" s="103"/>
      <c r="E1988" s="103"/>
    </row>
    <row r="1989" spans="1:5" x14ac:dyDescent="0.2">
      <c r="A1989" s="102"/>
      <c r="B1989" s="103"/>
      <c r="C1989" s="103"/>
      <c r="D1989" s="103"/>
      <c r="E1989" s="103"/>
    </row>
    <row r="1990" spans="1:5" x14ac:dyDescent="0.2">
      <c r="A1990" s="102"/>
      <c r="B1990" s="103"/>
      <c r="C1990" s="103"/>
      <c r="D1990" s="103"/>
      <c r="E1990" s="103"/>
    </row>
    <row r="1991" spans="1:5" x14ac:dyDescent="0.2">
      <c r="A1991" s="102"/>
      <c r="B1991" s="103"/>
      <c r="C1991" s="103"/>
      <c r="D1991" s="103"/>
      <c r="E1991" s="103"/>
    </row>
    <row r="1992" spans="1:5" x14ac:dyDescent="0.2">
      <c r="A1992" s="102"/>
      <c r="B1992" s="103"/>
      <c r="C1992" s="103"/>
      <c r="D1992" s="103"/>
      <c r="E1992" s="103"/>
    </row>
    <row r="1993" spans="1:5" x14ac:dyDescent="0.2">
      <c r="A1993" s="102"/>
      <c r="B1993" s="103"/>
      <c r="C1993" s="103"/>
      <c r="D1993" s="103"/>
      <c r="E1993" s="103"/>
    </row>
    <row r="1994" spans="1:5" x14ac:dyDescent="0.2">
      <c r="A1994" s="102"/>
      <c r="B1994" s="103"/>
      <c r="C1994" s="103"/>
      <c r="D1994" s="103"/>
      <c r="E1994" s="103"/>
    </row>
    <row r="1995" spans="1:5" x14ac:dyDescent="0.2">
      <c r="A1995" s="102"/>
      <c r="B1995" s="103"/>
      <c r="C1995" s="103"/>
      <c r="D1995" s="103"/>
      <c r="E1995" s="103"/>
    </row>
    <row r="1996" spans="1:5" x14ac:dyDescent="0.2">
      <c r="A1996" s="102"/>
      <c r="B1996" s="103"/>
      <c r="C1996" s="103"/>
      <c r="D1996" s="103"/>
      <c r="E1996" s="103"/>
    </row>
    <row r="1997" spans="1:5" x14ac:dyDescent="0.2">
      <c r="A1997" s="102"/>
      <c r="B1997" s="103"/>
      <c r="C1997" s="103"/>
      <c r="D1997" s="103"/>
      <c r="E1997" s="103"/>
    </row>
    <row r="1998" spans="1:5" x14ac:dyDescent="0.2">
      <c r="A1998" s="102"/>
      <c r="B1998" s="103"/>
      <c r="C1998" s="103"/>
      <c r="D1998" s="103"/>
      <c r="E1998" s="103"/>
    </row>
    <row r="1999" spans="1:5" x14ac:dyDescent="0.2">
      <c r="A1999" s="102"/>
      <c r="B1999" s="103"/>
      <c r="C1999" s="103"/>
      <c r="D1999" s="103"/>
      <c r="E1999" s="103"/>
    </row>
    <row r="2000" spans="1:5" x14ac:dyDescent="0.2">
      <c r="A2000" s="102"/>
      <c r="B2000" s="103"/>
      <c r="C2000" s="103"/>
      <c r="D2000" s="103"/>
      <c r="E2000" s="103"/>
    </row>
    <row r="2001" spans="1:5" x14ac:dyDescent="0.2">
      <c r="A2001" s="102"/>
      <c r="B2001" s="103"/>
      <c r="C2001" s="103"/>
      <c r="D2001" s="103"/>
      <c r="E2001" s="103"/>
    </row>
    <row r="2002" spans="1:5" x14ac:dyDescent="0.2">
      <c r="A2002" s="102"/>
      <c r="B2002" s="103"/>
      <c r="C2002" s="103"/>
      <c r="D2002" s="103"/>
      <c r="E2002" s="103"/>
    </row>
    <row r="2003" spans="1:5" x14ac:dyDescent="0.2">
      <c r="A2003" s="102"/>
      <c r="B2003" s="103"/>
      <c r="C2003" s="103"/>
      <c r="D2003" s="103"/>
      <c r="E2003" s="103"/>
    </row>
    <row r="2004" spans="1:5" x14ac:dyDescent="0.2">
      <c r="A2004" s="102"/>
      <c r="B2004" s="103"/>
      <c r="C2004" s="103"/>
      <c r="D2004" s="103"/>
      <c r="E2004" s="103"/>
    </row>
    <row r="2005" spans="1:5" x14ac:dyDescent="0.2">
      <c r="A2005" s="102"/>
      <c r="B2005" s="103"/>
      <c r="C2005" s="103"/>
      <c r="D2005" s="103"/>
      <c r="E2005" s="103"/>
    </row>
    <row r="2006" spans="1:5" x14ac:dyDescent="0.2">
      <c r="A2006" s="102"/>
      <c r="B2006" s="103"/>
      <c r="C2006" s="103"/>
      <c r="D2006" s="103"/>
      <c r="E2006" s="103"/>
    </row>
    <row r="2007" spans="1:5" x14ac:dyDescent="0.2">
      <c r="A2007" s="102"/>
      <c r="B2007" s="103"/>
      <c r="C2007" s="103"/>
      <c r="D2007" s="103"/>
      <c r="E2007" s="103"/>
    </row>
    <row r="2008" spans="1:5" x14ac:dyDescent="0.2">
      <c r="A2008" s="102"/>
      <c r="B2008" s="103"/>
      <c r="C2008" s="103"/>
      <c r="D2008" s="103"/>
      <c r="E2008" s="103"/>
    </row>
    <row r="2009" spans="1:5" x14ac:dyDescent="0.2">
      <c r="A2009" s="102"/>
      <c r="B2009" s="103"/>
      <c r="C2009" s="103"/>
      <c r="D2009" s="103"/>
      <c r="E2009" s="103"/>
    </row>
    <row r="2010" spans="1:5" x14ac:dyDescent="0.2">
      <c r="A2010" s="102"/>
      <c r="B2010" s="103"/>
      <c r="C2010" s="103"/>
      <c r="D2010" s="103"/>
      <c r="E2010" s="103"/>
    </row>
    <row r="2011" spans="1:5" x14ac:dyDescent="0.2">
      <c r="A2011" s="102"/>
      <c r="B2011" s="103"/>
      <c r="C2011" s="103"/>
      <c r="D2011" s="103"/>
      <c r="E2011" s="103"/>
    </row>
    <row r="2012" spans="1:5" x14ac:dyDescent="0.2">
      <c r="A2012" s="102"/>
      <c r="B2012" s="103"/>
      <c r="C2012" s="103"/>
      <c r="D2012" s="103"/>
      <c r="E2012" s="103"/>
    </row>
    <row r="2013" spans="1:5" x14ac:dyDescent="0.2">
      <c r="A2013" s="102"/>
      <c r="B2013" s="103"/>
      <c r="C2013" s="103"/>
      <c r="D2013" s="103"/>
      <c r="E2013" s="103"/>
    </row>
    <row r="2014" spans="1:5" x14ac:dyDescent="0.2">
      <c r="A2014" s="102"/>
      <c r="B2014" s="103"/>
      <c r="C2014" s="103"/>
      <c r="D2014" s="103"/>
      <c r="E2014" s="103"/>
    </row>
    <row r="2015" spans="1:5" x14ac:dyDescent="0.2">
      <c r="A2015" s="102"/>
      <c r="B2015" s="103"/>
      <c r="C2015" s="103"/>
      <c r="D2015" s="103"/>
      <c r="E2015" s="103"/>
    </row>
    <row r="2016" spans="1:5" x14ac:dyDescent="0.2">
      <c r="A2016" s="102"/>
      <c r="B2016" s="103"/>
      <c r="C2016" s="103"/>
      <c r="D2016" s="103"/>
      <c r="E2016" s="103"/>
    </row>
    <row r="2017" spans="1:5" x14ac:dyDescent="0.2">
      <c r="A2017" s="102"/>
      <c r="B2017" s="103"/>
      <c r="C2017" s="103"/>
      <c r="D2017" s="103"/>
      <c r="E2017" s="103"/>
    </row>
    <row r="2018" spans="1:5" x14ac:dyDescent="0.2">
      <c r="A2018" s="102"/>
      <c r="B2018" s="103"/>
      <c r="C2018" s="103"/>
      <c r="D2018" s="103"/>
      <c r="E2018" s="103"/>
    </row>
    <row r="2019" spans="1:5" x14ac:dyDescent="0.2">
      <c r="A2019" s="102"/>
      <c r="B2019" s="103"/>
      <c r="C2019" s="103"/>
      <c r="D2019" s="103"/>
      <c r="E2019" s="103"/>
    </row>
    <row r="2020" spans="1:5" x14ac:dyDescent="0.2">
      <c r="A2020" s="102"/>
      <c r="B2020" s="103"/>
      <c r="C2020" s="103"/>
      <c r="D2020" s="103"/>
      <c r="E2020" s="103"/>
    </row>
    <row r="2021" spans="1:5" x14ac:dyDescent="0.2">
      <c r="A2021" s="102"/>
      <c r="B2021" s="103"/>
      <c r="C2021" s="103"/>
      <c r="D2021" s="103"/>
      <c r="E2021" s="103"/>
    </row>
    <row r="2022" spans="1:5" x14ac:dyDescent="0.2">
      <c r="A2022" s="102"/>
      <c r="B2022" s="103"/>
      <c r="C2022" s="103"/>
      <c r="D2022" s="103"/>
      <c r="E2022" s="103"/>
    </row>
    <row r="2023" spans="1:5" x14ac:dyDescent="0.2">
      <c r="A2023" s="102"/>
      <c r="B2023" s="103"/>
      <c r="C2023" s="103"/>
      <c r="D2023" s="103"/>
      <c r="E2023" s="103"/>
    </row>
    <row r="2024" spans="1:5" x14ac:dyDescent="0.2">
      <c r="A2024" s="102"/>
      <c r="B2024" s="103"/>
      <c r="C2024" s="103"/>
      <c r="D2024" s="103"/>
      <c r="E2024" s="103"/>
    </row>
    <row r="2025" spans="1:5" x14ac:dyDescent="0.2">
      <c r="A2025" s="102"/>
      <c r="B2025" s="103"/>
      <c r="C2025" s="103"/>
      <c r="D2025" s="103"/>
      <c r="E2025" s="103"/>
    </row>
    <row r="2026" spans="1:5" x14ac:dyDescent="0.2">
      <c r="A2026" s="102"/>
      <c r="B2026" s="103"/>
      <c r="C2026" s="103"/>
      <c r="D2026" s="103"/>
      <c r="E2026" s="103"/>
    </row>
    <row r="2027" spans="1:5" x14ac:dyDescent="0.2">
      <c r="A2027" s="102"/>
      <c r="B2027" s="103"/>
      <c r="C2027" s="103"/>
      <c r="D2027" s="103"/>
      <c r="E2027" s="103"/>
    </row>
    <row r="2028" spans="1:5" x14ac:dyDescent="0.2">
      <c r="A2028" s="102"/>
      <c r="B2028" s="103"/>
      <c r="C2028" s="103"/>
      <c r="D2028" s="103"/>
      <c r="E2028" s="103"/>
    </row>
    <row r="2029" spans="1:5" x14ac:dyDescent="0.2">
      <c r="A2029" s="102"/>
      <c r="B2029" s="103"/>
      <c r="C2029" s="103"/>
      <c r="D2029" s="103"/>
      <c r="E2029" s="103"/>
    </row>
    <row r="2030" spans="1:5" x14ac:dyDescent="0.2">
      <c r="A2030" s="102"/>
      <c r="B2030" s="103"/>
      <c r="C2030" s="103"/>
      <c r="D2030" s="103"/>
      <c r="E2030" s="103"/>
    </row>
    <row r="2031" spans="1:5" x14ac:dyDescent="0.2">
      <c r="A2031" s="102"/>
      <c r="B2031" s="103"/>
      <c r="C2031" s="103"/>
      <c r="D2031" s="103"/>
      <c r="E2031" s="103"/>
    </row>
    <row r="2032" spans="1:5" x14ac:dyDescent="0.2">
      <c r="A2032" s="102"/>
      <c r="B2032" s="103"/>
      <c r="C2032" s="103"/>
      <c r="D2032" s="103"/>
      <c r="E2032" s="103"/>
    </row>
    <row r="2033" spans="1:5" x14ac:dyDescent="0.2">
      <c r="A2033" s="102"/>
      <c r="B2033" s="103"/>
      <c r="C2033" s="103"/>
      <c r="D2033" s="103"/>
      <c r="E2033" s="103"/>
    </row>
    <row r="2034" spans="1:5" x14ac:dyDescent="0.2">
      <c r="A2034" s="102"/>
      <c r="B2034" s="103"/>
      <c r="C2034" s="103"/>
      <c r="D2034" s="103"/>
      <c r="E2034" s="103"/>
    </row>
    <row r="2035" spans="1:5" x14ac:dyDescent="0.2">
      <c r="A2035" s="102"/>
      <c r="B2035" s="103"/>
      <c r="C2035" s="103"/>
      <c r="D2035" s="103"/>
      <c r="E2035" s="103"/>
    </row>
    <row r="2036" spans="1:5" x14ac:dyDescent="0.2">
      <c r="A2036" s="102"/>
      <c r="B2036" s="103"/>
      <c r="C2036" s="103"/>
      <c r="D2036" s="103"/>
      <c r="E2036" s="103"/>
    </row>
    <row r="2037" spans="1:5" x14ac:dyDescent="0.2">
      <c r="A2037" s="102"/>
      <c r="B2037" s="103"/>
      <c r="C2037" s="103"/>
      <c r="D2037" s="103"/>
      <c r="E2037" s="103"/>
    </row>
    <row r="2038" spans="1:5" x14ac:dyDescent="0.2">
      <c r="A2038" s="102"/>
      <c r="B2038" s="103"/>
      <c r="C2038" s="103"/>
      <c r="D2038" s="103"/>
      <c r="E2038" s="103"/>
    </row>
    <row r="2039" spans="1:5" x14ac:dyDescent="0.2">
      <c r="A2039" s="102"/>
      <c r="B2039" s="103"/>
      <c r="C2039" s="103"/>
      <c r="D2039" s="103"/>
      <c r="E2039" s="103"/>
    </row>
    <row r="2040" spans="1:5" x14ac:dyDescent="0.2">
      <c r="A2040" s="102"/>
      <c r="B2040" s="103"/>
      <c r="C2040" s="103"/>
      <c r="D2040" s="103"/>
      <c r="E2040" s="103"/>
    </row>
    <row r="2041" spans="1:5" x14ac:dyDescent="0.2">
      <c r="A2041" s="102"/>
      <c r="B2041" s="103"/>
      <c r="C2041" s="103"/>
      <c r="D2041" s="103"/>
      <c r="E2041" s="103"/>
    </row>
    <row r="2042" spans="1:5" x14ac:dyDescent="0.2">
      <c r="A2042" s="102"/>
      <c r="B2042" s="103"/>
      <c r="C2042" s="103"/>
      <c r="D2042" s="103"/>
      <c r="E2042" s="103"/>
    </row>
    <row r="2043" spans="1:5" x14ac:dyDescent="0.2">
      <c r="A2043" s="102"/>
      <c r="B2043" s="103"/>
      <c r="C2043" s="103"/>
      <c r="D2043" s="103"/>
      <c r="E2043" s="103"/>
    </row>
    <row r="2044" spans="1:5" x14ac:dyDescent="0.2">
      <c r="A2044" s="102"/>
      <c r="B2044" s="103"/>
      <c r="C2044" s="103"/>
      <c r="D2044" s="103"/>
      <c r="E2044" s="103"/>
    </row>
    <row r="2045" spans="1:5" x14ac:dyDescent="0.2">
      <c r="A2045" s="102"/>
      <c r="B2045" s="103"/>
      <c r="C2045" s="103"/>
      <c r="D2045" s="103"/>
      <c r="E2045" s="103"/>
    </row>
    <row r="2046" spans="1:5" x14ac:dyDescent="0.2">
      <c r="A2046" s="102"/>
      <c r="B2046" s="103"/>
      <c r="C2046" s="103"/>
      <c r="D2046" s="103"/>
      <c r="E2046" s="103"/>
    </row>
    <row r="2047" spans="1:5" x14ac:dyDescent="0.2">
      <c r="A2047" s="102"/>
      <c r="B2047" s="103"/>
      <c r="C2047" s="103"/>
      <c r="D2047" s="103"/>
      <c r="E2047" s="103"/>
    </row>
    <row r="2048" spans="1:5" x14ac:dyDescent="0.2">
      <c r="A2048" s="102"/>
      <c r="B2048" s="103"/>
      <c r="C2048" s="103"/>
      <c r="D2048" s="103"/>
      <c r="E2048" s="103"/>
    </row>
    <row r="2049" spans="1:5" x14ac:dyDescent="0.2">
      <c r="A2049" s="102"/>
      <c r="B2049" s="103"/>
      <c r="C2049" s="103"/>
      <c r="D2049" s="103"/>
      <c r="E2049" s="103"/>
    </row>
    <row r="2050" spans="1:5" x14ac:dyDescent="0.2">
      <c r="A2050" s="102"/>
      <c r="B2050" s="103"/>
      <c r="C2050" s="103"/>
      <c r="D2050" s="103"/>
      <c r="E2050" s="103"/>
    </row>
    <row r="2051" spans="1:5" x14ac:dyDescent="0.2">
      <c r="A2051" s="102"/>
      <c r="B2051" s="103"/>
      <c r="C2051" s="103"/>
      <c r="D2051" s="103"/>
      <c r="E2051" s="103"/>
    </row>
    <row r="2052" spans="1:5" x14ac:dyDescent="0.2">
      <c r="A2052" s="102"/>
      <c r="B2052" s="103"/>
      <c r="C2052" s="103"/>
      <c r="D2052" s="103"/>
      <c r="E2052" s="103"/>
    </row>
    <row r="2053" spans="1:5" x14ac:dyDescent="0.2">
      <c r="A2053" s="102"/>
      <c r="B2053" s="103"/>
      <c r="C2053" s="103"/>
      <c r="D2053" s="103"/>
      <c r="E2053" s="103"/>
    </row>
    <row r="2054" spans="1:5" x14ac:dyDescent="0.2">
      <c r="A2054" s="102"/>
      <c r="B2054" s="103"/>
      <c r="C2054" s="103"/>
      <c r="D2054" s="103"/>
      <c r="E2054" s="103"/>
    </row>
    <row r="2055" spans="1:5" x14ac:dyDescent="0.2">
      <c r="A2055" s="102"/>
      <c r="B2055" s="103"/>
      <c r="C2055" s="103"/>
      <c r="D2055" s="103"/>
      <c r="E2055" s="103"/>
    </row>
    <row r="2056" spans="1:5" x14ac:dyDescent="0.2">
      <c r="A2056" s="102"/>
      <c r="B2056" s="103"/>
      <c r="C2056" s="103"/>
      <c r="D2056" s="103"/>
      <c r="E2056" s="103"/>
    </row>
    <row r="2057" spans="1:5" x14ac:dyDescent="0.2">
      <c r="A2057" s="102"/>
      <c r="B2057" s="103"/>
      <c r="C2057" s="103"/>
      <c r="D2057" s="103"/>
      <c r="E2057" s="103"/>
    </row>
    <row r="2058" spans="1:5" x14ac:dyDescent="0.2">
      <c r="A2058" s="102"/>
      <c r="B2058" s="103"/>
      <c r="C2058" s="103"/>
      <c r="D2058" s="103"/>
      <c r="E2058" s="103"/>
    </row>
    <row r="2059" spans="1:5" x14ac:dyDescent="0.2">
      <c r="A2059" s="102"/>
      <c r="B2059" s="103"/>
      <c r="C2059" s="103"/>
      <c r="D2059" s="103"/>
      <c r="E2059" s="103"/>
    </row>
    <row r="2060" spans="1:5" x14ac:dyDescent="0.2">
      <c r="A2060" s="102"/>
      <c r="B2060" s="103"/>
      <c r="C2060" s="103"/>
      <c r="D2060" s="103"/>
      <c r="E2060" s="103"/>
    </row>
    <row r="2061" spans="1:5" x14ac:dyDescent="0.2">
      <c r="A2061" s="102"/>
      <c r="B2061" s="103"/>
      <c r="C2061" s="103"/>
      <c r="D2061" s="103"/>
      <c r="E2061" s="103"/>
    </row>
    <row r="2062" spans="1:5" x14ac:dyDescent="0.2">
      <c r="A2062" s="102"/>
      <c r="B2062" s="103"/>
      <c r="C2062" s="103"/>
      <c r="D2062" s="103"/>
      <c r="E2062" s="103"/>
    </row>
    <row r="2063" spans="1:5" x14ac:dyDescent="0.2">
      <c r="A2063" s="102"/>
      <c r="B2063" s="103"/>
      <c r="C2063" s="103"/>
      <c r="D2063" s="103"/>
      <c r="E2063" s="103"/>
    </row>
    <row r="2064" spans="1:5" x14ac:dyDescent="0.2">
      <c r="A2064" s="102"/>
      <c r="B2064" s="103"/>
      <c r="C2064" s="103"/>
      <c r="D2064" s="103"/>
      <c r="E2064" s="103"/>
    </row>
    <row r="2065" spans="1:5" x14ac:dyDescent="0.2">
      <c r="A2065" s="102"/>
      <c r="B2065" s="103"/>
      <c r="C2065" s="103"/>
      <c r="D2065" s="103"/>
      <c r="E2065" s="103"/>
    </row>
    <row r="2066" spans="1:5" x14ac:dyDescent="0.2">
      <c r="A2066" s="102"/>
      <c r="B2066" s="103"/>
      <c r="C2066" s="103"/>
      <c r="D2066" s="103"/>
      <c r="E2066" s="103"/>
    </row>
    <row r="2067" spans="1:5" x14ac:dyDescent="0.2">
      <c r="A2067" s="102"/>
      <c r="B2067" s="103"/>
      <c r="C2067" s="103"/>
      <c r="D2067" s="103"/>
      <c r="E2067" s="103"/>
    </row>
    <row r="2068" spans="1:5" x14ac:dyDescent="0.2">
      <c r="A2068" s="102"/>
      <c r="B2068" s="103"/>
      <c r="C2068" s="103"/>
      <c r="D2068" s="103"/>
      <c r="E2068" s="103"/>
    </row>
    <row r="2069" spans="1:5" x14ac:dyDescent="0.2">
      <c r="A2069" s="102"/>
      <c r="B2069" s="103"/>
      <c r="C2069" s="103"/>
      <c r="D2069" s="103"/>
      <c r="E2069" s="103"/>
    </row>
    <row r="2070" spans="1:5" x14ac:dyDescent="0.2">
      <c r="A2070" s="102"/>
      <c r="B2070" s="103"/>
      <c r="C2070" s="103"/>
      <c r="D2070" s="103"/>
      <c r="E2070" s="103"/>
    </row>
    <row r="2071" spans="1:5" x14ac:dyDescent="0.2">
      <c r="A2071" s="102"/>
      <c r="B2071" s="103"/>
      <c r="C2071" s="103"/>
      <c r="D2071" s="103"/>
      <c r="E2071" s="103"/>
    </row>
    <row r="2072" spans="1:5" x14ac:dyDescent="0.2">
      <c r="A2072" s="102"/>
      <c r="B2072" s="103"/>
      <c r="C2072" s="103"/>
      <c r="D2072" s="103"/>
      <c r="E2072" s="103"/>
    </row>
    <row r="2073" spans="1:5" x14ac:dyDescent="0.2">
      <c r="A2073" s="102"/>
      <c r="B2073" s="103"/>
      <c r="C2073" s="103"/>
      <c r="D2073" s="103"/>
      <c r="E2073" s="103"/>
    </row>
    <row r="2074" spans="1:5" x14ac:dyDescent="0.2">
      <c r="A2074" s="102"/>
      <c r="B2074" s="103"/>
      <c r="C2074" s="103"/>
      <c r="D2074" s="103"/>
      <c r="E2074" s="103"/>
    </row>
    <row r="2075" spans="1:5" x14ac:dyDescent="0.2">
      <c r="A2075" s="102"/>
      <c r="B2075" s="103"/>
      <c r="C2075" s="103"/>
      <c r="D2075" s="103"/>
      <c r="E2075" s="103"/>
    </row>
    <row r="2076" spans="1:5" x14ac:dyDescent="0.2">
      <c r="A2076" s="102"/>
      <c r="B2076" s="103"/>
      <c r="C2076" s="103"/>
      <c r="D2076" s="103"/>
      <c r="E2076" s="103"/>
    </row>
    <row r="2077" spans="1:5" x14ac:dyDescent="0.2">
      <c r="A2077" s="102"/>
      <c r="B2077" s="103"/>
      <c r="C2077" s="103"/>
      <c r="D2077" s="103"/>
      <c r="E2077" s="103"/>
    </row>
    <row r="2078" spans="1:5" x14ac:dyDescent="0.2">
      <c r="A2078" s="102"/>
      <c r="B2078" s="103"/>
      <c r="C2078" s="103"/>
      <c r="D2078" s="103"/>
      <c r="E2078" s="103"/>
    </row>
    <row r="2079" spans="1:5" x14ac:dyDescent="0.2">
      <c r="A2079" s="102"/>
      <c r="B2079" s="103"/>
      <c r="C2079" s="103"/>
      <c r="D2079" s="103"/>
      <c r="E2079" s="103"/>
    </row>
    <row r="2080" spans="1:5" x14ac:dyDescent="0.2">
      <c r="A2080" s="102"/>
      <c r="B2080" s="103"/>
      <c r="C2080" s="103"/>
      <c r="D2080" s="103"/>
      <c r="E2080" s="103"/>
    </row>
    <row r="2081" spans="1:5" x14ac:dyDescent="0.2">
      <c r="A2081" s="102"/>
      <c r="B2081" s="103"/>
      <c r="C2081" s="103"/>
      <c r="D2081" s="103"/>
      <c r="E2081" s="103"/>
    </row>
    <row r="2082" spans="1:5" x14ac:dyDescent="0.2">
      <c r="A2082" s="102"/>
      <c r="B2082" s="103"/>
      <c r="C2082" s="103"/>
      <c r="D2082" s="103"/>
      <c r="E2082" s="103"/>
    </row>
    <row r="2083" spans="1:5" x14ac:dyDescent="0.2">
      <c r="A2083" s="102"/>
      <c r="B2083" s="103"/>
      <c r="C2083" s="103"/>
      <c r="D2083" s="103"/>
      <c r="E2083" s="103"/>
    </row>
    <row r="2084" spans="1:5" x14ac:dyDescent="0.2">
      <c r="A2084" s="102"/>
      <c r="B2084" s="103"/>
      <c r="C2084" s="103"/>
      <c r="D2084" s="103"/>
      <c r="E2084" s="103"/>
    </row>
    <row r="2085" spans="1:5" x14ac:dyDescent="0.2">
      <c r="A2085" s="102"/>
      <c r="B2085" s="103"/>
      <c r="C2085" s="103"/>
      <c r="D2085" s="103"/>
      <c r="E2085" s="103"/>
    </row>
    <row r="2086" spans="1:5" x14ac:dyDescent="0.2">
      <c r="A2086" s="102"/>
      <c r="B2086" s="103"/>
      <c r="C2086" s="103"/>
      <c r="D2086" s="103"/>
      <c r="E2086" s="103"/>
    </row>
    <row r="2087" spans="1:5" x14ac:dyDescent="0.2">
      <c r="A2087" s="102"/>
      <c r="B2087" s="103"/>
      <c r="C2087" s="103"/>
      <c r="D2087" s="103"/>
      <c r="E2087" s="103"/>
    </row>
    <row r="2088" spans="1:5" x14ac:dyDescent="0.2">
      <c r="A2088" s="102"/>
      <c r="B2088" s="103"/>
      <c r="C2088" s="103"/>
      <c r="D2088" s="103"/>
      <c r="E2088" s="103"/>
    </row>
    <row r="2089" spans="1:5" x14ac:dyDescent="0.2">
      <c r="A2089" s="102"/>
      <c r="B2089" s="103"/>
      <c r="C2089" s="103"/>
      <c r="D2089" s="103"/>
      <c r="E2089" s="103"/>
    </row>
    <row r="2090" spans="1:5" x14ac:dyDescent="0.2">
      <c r="A2090" s="102"/>
      <c r="B2090" s="103"/>
      <c r="C2090" s="103"/>
      <c r="D2090" s="103"/>
      <c r="E2090" s="103"/>
    </row>
    <row r="2091" spans="1:5" x14ac:dyDescent="0.2">
      <c r="A2091" s="102"/>
      <c r="B2091" s="103"/>
      <c r="C2091" s="103"/>
      <c r="D2091" s="103"/>
      <c r="E2091" s="103"/>
    </row>
    <row r="2092" spans="1:5" x14ac:dyDescent="0.2">
      <c r="A2092" s="102"/>
      <c r="B2092" s="103"/>
      <c r="C2092" s="103"/>
      <c r="D2092" s="103"/>
      <c r="E2092" s="103"/>
    </row>
    <row r="2093" spans="1:5" x14ac:dyDescent="0.2">
      <c r="A2093" s="102"/>
      <c r="B2093" s="103"/>
      <c r="C2093" s="103"/>
      <c r="D2093" s="103"/>
      <c r="E2093" s="103"/>
    </row>
    <row r="2094" spans="1:5" x14ac:dyDescent="0.2">
      <c r="A2094" s="102"/>
      <c r="B2094" s="103"/>
      <c r="C2094" s="103"/>
      <c r="D2094" s="103"/>
      <c r="E2094" s="103"/>
    </row>
    <row r="2095" spans="1:5" x14ac:dyDescent="0.2">
      <c r="A2095" s="102"/>
      <c r="B2095" s="103"/>
      <c r="C2095" s="103"/>
      <c r="D2095" s="103"/>
      <c r="E2095" s="103"/>
    </row>
    <row r="2096" spans="1:5" x14ac:dyDescent="0.2">
      <c r="A2096" s="102"/>
      <c r="B2096" s="103"/>
      <c r="C2096" s="103"/>
      <c r="D2096" s="103"/>
      <c r="E2096" s="103"/>
    </row>
    <row r="2097" spans="1:5" x14ac:dyDescent="0.2">
      <c r="A2097" s="102"/>
      <c r="B2097" s="103"/>
      <c r="C2097" s="103"/>
      <c r="D2097" s="103"/>
      <c r="E2097" s="103"/>
    </row>
    <row r="2098" spans="1:5" x14ac:dyDescent="0.2">
      <c r="A2098" s="102"/>
      <c r="B2098" s="103"/>
      <c r="C2098" s="103"/>
      <c r="D2098" s="103"/>
      <c r="E2098" s="103"/>
    </row>
    <row r="2099" spans="1:5" x14ac:dyDescent="0.2">
      <c r="A2099" s="102"/>
      <c r="B2099" s="103"/>
      <c r="C2099" s="103"/>
      <c r="D2099" s="103"/>
      <c r="E2099" s="103"/>
    </row>
    <row r="2100" spans="1:5" x14ac:dyDescent="0.2">
      <c r="A2100" s="102"/>
      <c r="B2100" s="103"/>
      <c r="C2100" s="103"/>
      <c r="D2100" s="103"/>
      <c r="E2100" s="103"/>
    </row>
    <row r="2101" spans="1:5" x14ac:dyDescent="0.2">
      <c r="A2101" s="102"/>
      <c r="B2101" s="103"/>
      <c r="C2101" s="103"/>
      <c r="D2101" s="103"/>
      <c r="E2101" s="103"/>
    </row>
    <row r="2102" spans="1:5" x14ac:dyDescent="0.2">
      <c r="A2102" s="102"/>
      <c r="B2102" s="103"/>
      <c r="C2102" s="103"/>
      <c r="D2102" s="103"/>
      <c r="E2102" s="103"/>
    </row>
    <row r="2103" spans="1:5" x14ac:dyDescent="0.2">
      <c r="A2103" s="102"/>
      <c r="B2103" s="103"/>
      <c r="C2103" s="103"/>
      <c r="D2103" s="103"/>
      <c r="E2103" s="103"/>
    </row>
    <row r="2104" spans="1:5" x14ac:dyDescent="0.2">
      <c r="A2104" s="102"/>
      <c r="B2104" s="103"/>
      <c r="C2104" s="103"/>
      <c r="D2104" s="103"/>
      <c r="E2104" s="103"/>
    </row>
    <row r="2105" spans="1:5" x14ac:dyDescent="0.2">
      <c r="A2105" s="102"/>
      <c r="B2105" s="103"/>
      <c r="C2105" s="103"/>
      <c r="D2105" s="103"/>
      <c r="E2105" s="103"/>
    </row>
    <row r="2106" spans="1:5" x14ac:dyDescent="0.2">
      <c r="A2106" s="102"/>
      <c r="B2106" s="103"/>
      <c r="C2106" s="103"/>
      <c r="D2106" s="103"/>
      <c r="E2106" s="103"/>
    </row>
    <row r="2107" spans="1:5" x14ac:dyDescent="0.2">
      <c r="A2107" s="102"/>
      <c r="B2107" s="103"/>
      <c r="C2107" s="103"/>
      <c r="D2107" s="103"/>
      <c r="E2107" s="103"/>
    </row>
    <row r="2108" spans="1:5" x14ac:dyDescent="0.2">
      <c r="A2108" s="102"/>
      <c r="B2108" s="103"/>
      <c r="C2108" s="103"/>
      <c r="D2108" s="103"/>
      <c r="E2108" s="103"/>
    </row>
    <row r="2109" spans="1:5" x14ac:dyDescent="0.2">
      <c r="A2109" s="102"/>
      <c r="B2109" s="103"/>
      <c r="C2109" s="103"/>
      <c r="D2109" s="103"/>
      <c r="E2109" s="103"/>
    </row>
    <row r="2110" spans="1:5" x14ac:dyDescent="0.2">
      <c r="A2110" s="102"/>
      <c r="B2110" s="103"/>
      <c r="C2110" s="103"/>
      <c r="D2110" s="103"/>
      <c r="E2110" s="103"/>
    </row>
    <row r="2111" spans="1:5" x14ac:dyDescent="0.2">
      <c r="A2111" s="102"/>
      <c r="B2111" s="103"/>
      <c r="C2111" s="103"/>
      <c r="D2111" s="103"/>
      <c r="E2111" s="103"/>
    </row>
    <row r="2112" spans="1:5" x14ac:dyDescent="0.2">
      <c r="A2112" s="102"/>
      <c r="B2112" s="103"/>
      <c r="C2112" s="103"/>
      <c r="D2112" s="103"/>
      <c r="E2112" s="103"/>
    </row>
    <row r="2113" spans="1:5" x14ac:dyDescent="0.2">
      <c r="A2113" s="102"/>
      <c r="B2113" s="103"/>
      <c r="C2113" s="103"/>
      <c r="D2113" s="103"/>
      <c r="E2113" s="103"/>
    </row>
    <row r="2114" spans="1:5" x14ac:dyDescent="0.2">
      <c r="A2114" s="102"/>
      <c r="B2114" s="103"/>
      <c r="C2114" s="103"/>
      <c r="D2114" s="103"/>
      <c r="E2114" s="103"/>
    </row>
    <row r="2115" spans="1:5" x14ac:dyDescent="0.2">
      <c r="A2115" s="102"/>
      <c r="B2115" s="103"/>
      <c r="C2115" s="103"/>
      <c r="D2115" s="103"/>
      <c r="E2115" s="103"/>
    </row>
    <row r="2116" spans="1:5" x14ac:dyDescent="0.2">
      <c r="A2116" s="102"/>
      <c r="B2116" s="103"/>
      <c r="C2116" s="103"/>
      <c r="D2116" s="103"/>
      <c r="E2116" s="103"/>
    </row>
    <row r="2117" spans="1:5" x14ac:dyDescent="0.2">
      <c r="A2117" s="102"/>
      <c r="B2117" s="103"/>
      <c r="C2117" s="103"/>
      <c r="D2117" s="103"/>
      <c r="E2117" s="103"/>
    </row>
    <row r="2118" spans="1:5" x14ac:dyDescent="0.2">
      <c r="A2118" s="102"/>
      <c r="B2118" s="103"/>
      <c r="C2118" s="103"/>
      <c r="D2118" s="103"/>
      <c r="E2118" s="103"/>
    </row>
    <row r="2119" spans="1:5" x14ac:dyDescent="0.2">
      <c r="A2119" s="102"/>
      <c r="B2119" s="103"/>
      <c r="C2119" s="103"/>
      <c r="D2119" s="103"/>
      <c r="E2119" s="103"/>
    </row>
    <row r="2120" spans="1:5" x14ac:dyDescent="0.2">
      <c r="A2120" s="102"/>
      <c r="B2120" s="103"/>
      <c r="C2120" s="103"/>
      <c r="D2120" s="103"/>
      <c r="E2120" s="103"/>
    </row>
    <row r="2121" spans="1:5" x14ac:dyDescent="0.2">
      <c r="A2121" s="102"/>
      <c r="B2121" s="103"/>
      <c r="C2121" s="103"/>
      <c r="D2121" s="103"/>
      <c r="E2121" s="103"/>
    </row>
    <row r="2122" spans="1:5" x14ac:dyDescent="0.2">
      <c r="A2122" s="102"/>
      <c r="B2122" s="103"/>
      <c r="C2122" s="103"/>
      <c r="D2122" s="103"/>
      <c r="E2122" s="103"/>
    </row>
    <row r="2123" spans="1:5" x14ac:dyDescent="0.2">
      <c r="A2123" s="102"/>
      <c r="B2123" s="103"/>
      <c r="C2123" s="103"/>
      <c r="D2123" s="103"/>
      <c r="E2123" s="103"/>
    </row>
    <row r="2124" spans="1:5" x14ac:dyDescent="0.2">
      <c r="A2124" s="102"/>
      <c r="B2124" s="103"/>
      <c r="C2124" s="103"/>
      <c r="D2124" s="103"/>
      <c r="E2124" s="103"/>
    </row>
    <row r="2125" spans="1:5" x14ac:dyDescent="0.2">
      <c r="A2125" s="102"/>
      <c r="B2125" s="103"/>
      <c r="C2125" s="103"/>
      <c r="D2125" s="103"/>
      <c r="E2125" s="103"/>
    </row>
    <row r="2126" spans="1:5" x14ac:dyDescent="0.2">
      <c r="A2126" s="102"/>
      <c r="B2126" s="103"/>
      <c r="C2126" s="103"/>
      <c r="D2126" s="103"/>
      <c r="E2126" s="103"/>
    </row>
    <row r="2127" spans="1:5" x14ac:dyDescent="0.2">
      <c r="A2127" s="102"/>
      <c r="B2127" s="103"/>
      <c r="C2127" s="103"/>
      <c r="D2127" s="103"/>
      <c r="E2127" s="103"/>
    </row>
    <row r="2128" spans="1:5" x14ac:dyDescent="0.2">
      <c r="A2128" s="102"/>
      <c r="B2128" s="103"/>
      <c r="C2128" s="103"/>
      <c r="D2128" s="103"/>
      <c r="E2128" s="103"/>
    </row>
    <row r="2129" spans="1:5" x14ac:dyDescent="0.2">
      <c r="A2129" s="102"/>
      <c r="B2129" s="103"/>
      <c r="C2129" s="103"/>
      <c r="D2129" s="103"/>
      <c r="E2129" s="103"/>
    </row>
    <row r="2130" spans="1:5" x14ac:dyDescent="0.2">
      <c r="A2130" s="102"/>
      <c r="B2130" s="103"/>
      <c r="C2130" s="103"/>
      <c r="D2130" s="103"/>
      <c r="E2130" s="103"/>
    </row>
    <row r="2131" spans="1:5" x14ac:dyDescent="0.2">
      <c r="A2131" s="102"/>
      <c r="B2131" s="103"/>
      <c r="C2131" s="103"/>
      <c r="D2131" s="103"/>
      <c r="E2131" s="103"/>
    </row>
    <row r="2132" spans="1:5" x14ac:dyDescent="0.2">
      <c r="A2132" s="102"/>
      <c r="B2132" s="103"/>
      <c r="C2132" s="103"/>
      <c r="D2132" s="103"/>
      <c r="E2132" s="103"/>
    </row>
    <row r="2133" spans="1:5" x14ac:dyDescent="0.2">
      <c r="A2133" s="102"/>
      <c r="B2133" s="103"/>
      <c r="C2133" s="103"/>
      <c r="D2133" s="103"/>
      <c r="E2133" s="103"/>
    </row>
    <row r="2134" spans="1:5" x14ac:dyDescent="0.2">
      <c r="A2134" s="102"/>
      <c r="B2134" s="103"/>
      <c r="C2134" s="103"/>
      <c r="D2134" s="103"/>
      <c r="E2134" s="103"/>
    </row>
    <row r="2135" spans="1:5" x14ac:dyDescent="0.2">
      <c r="A2135" s="102"/>
      <c r="B2135" s="103"/>
      <c r="C2135" s="103"/>
      <c r="D2135" s="103"/>
      <c r="E2135" s="103"/>
    </row>
    <row r="2136" spans="1:5" x14ac:dyDescent="0.2">
      <c r="A2136" s="102"/>
      <c r="B2136" s="103"/>
      <c r="C2136" s="103"/>
      <c r="D2136" s="103"/>
      <c r="E2136" s="103"/>
    </row>
    <row r="2137" spans="1:5" x14ac:dyDescent="0.2">
      <c r="A2137" s="102"/>
      <c r="B2137" s="103"/>
      <c r="C2137" s="103"/>
      <c r="D2137" s="103"/>
      <c r="E2137" s="103"/>
    </row>
    <row r="2138" spans="1:5" x14ac:dyDescent="0.2">
      <c r="A2138" s="102"/>
      <c r="B2138" s="103"/>
      <c r="C2138" s="103"/>
      <c r="D2138" s="103"/>
      <c r="E2138" s="103"/>
    </row>
    <row r="2139" spans="1:5" x14ac:dyDescent="0.2">
      <c r="A2139" s="102"/>
      <c r="B2139" s="103"/>
      <c r="C2139" s="103"/>
      <c r="D2139" s="103"/>
      <c r="E2139" s="103"/>
    </row>
    <row r="2140" spans="1:5" x14ac:dyDescent="0.2">
      <c r="A2140" s="102"/>
      <c r="B2140" s="103"/>
      <c r="C2140" s="103"/>
      <c r="D2140" s="103"/>
      <c r="E2140" s="103"/>
    </row>
    <row r="2141" spans="1:5" x14ac:dyDescent="0.2">
      <c r="A2141" s="102"/>
      <c r="B2141" s="103"/>
      <c r="C2141" s="103"/>
      <c r="D2141" s="103"/>
      <c r="E2141" s="103"/>
    </row>
    <row r="2142" spans="1:5" x14ac:dyDescent="0.2">
      <c r="A2142" s="102"/>
      <c r="B2142" s="103"/>
      <c r="C2142" s="103"/>
      <c r="D2142" s="103"/>
      <c r="E2142" s="103"/>
    </row>
    <row r="2143" spans="1:5" x14ac:dyDescent="0.2">
      <c r="A2143" s="102"/>
      <c r="B2143" s="103"/>
      <c r="C2143" s="103"/>
      <c r="D2143" s="103"/>
      <c r="E2143" s="103"/>
    </row>
    <row r="2144" spans="1:5" x14ac:dyDescent="0.2">
      <c r="A2144" s="102"/>
      <c r="B2144" s="103"/>
      <c r="C2144" s="103"/>
      <c r="D2144" s="103"/>
      <c r="E2144" s="103"/>
    </row>
    <row r="2145" spans="1:5" x14ac:dyDescent="0.2">
      <c r="A2145" s="102"/>
      <c r="B2145" s="103"/>
      <c r="C2145" s="103"/>
      <c r="D2145" s="103"/>
      <c r="E2145" s="103"/>
    </row>
    <row r="2146" spans="1:5" x14ac:dyDescent="0.2">
      <c r="A2146" s="102"/>
      <c r="B2146" s="103"/>
      <c r="C2146" s="103"/>
      <c r="D2146" s="103"/>
      <c r="E2146" s="103"/>
    </row>
    <row r="2147" spans="1:5" x14ac:dyDescent="0.2">
      <c r="A2147" s="102"/>
      <c r="B2147" s="103"/>
      <c r="C2147" s="103"/>
      <c r="D2147" s="103"/>
      <c r="E2147" s="103"/>
    </row>
    <row r="2148" spans="1:5" x14ac:dyDescent="0.2">
      <c r="A2148" s="102"/>
      <c r="B2148" s="103"/>
      <c r="C2148" s="103"/>
      <c r="D2148" s="103"/>
      <c r="E2148" s="103"/>
    </row>
    <row r="2149" spans="1:5" x14ac:dyDescent="0.2">
      <c r="A2149" s="102"/>
      <c r="B2149" s="103"/>
      <c r="C2149" s="103"/>
      <c r="D2149" s="103"/>
      <c r="E2149" s="103"/>
    </row>
    <row r="2150" spans="1:5" x14ac:dyDescent="0.2">
      <c r="A2150" s="102"/>
      <c r="B2150" s="103"/>
      <c r="C2150" s="103"/>
      <c r="D2150" s="103"/>
      <c r="E2150" s="103"/>
    </row>
    <row r="2151" spans="1:5" x14ac:dyDescent="0.2">
      <c r="A2151" s="102"/>
      <c r="B2151" s="103"/>
      <c r="C2151" s="103"/>
      <c r="D2151" s="103"/>
      <c r="E2151" s="103"/>
    </row>
    <row r="2152" spans="1:5" x14ac:dyDescent="0.2">
      <c r="A2152" s="102"/>
      <c r="B2152" s="103"/>
      <c r="C2152" s="103"/>
      <c r="D2152" s="103"/>
      <c r="E2152" s="103"/>
    </row>
    <row r="2153" spans="1:5" x14ac:dyDescent="0.2">
      <c r="A2153" s="102"/>
      <c r="B2153" s="103"/>
      <c r="C2153" s="103"/>
      <c r="D2153" s="103"/>
      <c r="E2153" s="103"/>
    </row>
    <row r="2154" spans="1:5" x14ac:dyDescent="0.2">
      <c r="A2154" s="102"/>
      <c r="B2154" s="103"/>
      <c r="C2154" s="103"/>
      <c r="D2154" s="103"/>
      <c r="E2154" s="103"/>
    </row>
    <row r="2155" spans="1:5" x14ac:dyDescent="0.2">
      <c r="A2155" s="102"/>
      <c r="B2155" s="103"/>
      <c r="C2155" s="103"/>
      <c r="D2155" s="103"/>
      <c r="E2155" s="103"/>
    </row>
    <row r="2156" spans="1:5" x14ac:dyDescent="0.2">
      <c r="A2156" s="102"/>
      <c r="B2156" s="103"/>
      <c r="C2156" s="103"/>
      <c r="D2156" s="103"/>
      <c r="E2156" s="103"/>
    </row>
    <row r="2157" spans="1:5" x14ac:dyDescent="0.2">
      <c r="A2157" s="102"/>
      <c r="B2157" s="103"/>
      <c r="C2157" s="103"/>
      <c r="D2157" s="103"/>
      <c r="E2157" s="103"/>
    </row>
    <row r="2158" spans="1:5" x14ac:dyDescent="0.2">
      <c r="A2158" s="102"/>
      <c r="B2158" s="103"/>
      <c r="C2158" s="103"/>
      <c r="D2158" s="103"/>
      <c r="E2158" s="103"/>
    </row>
    <row r="2159" spans="1:5" x14ac:dyDescent="0.2">
      <c r="A2159" s="102"/>
      <c r="B2159" s="103"/>
      <c r="C2159" s="103"/>
      <c r="D2159" s="103"/>
      <c r="E2159" s="103"/>
    </row>
    <row r="2160" spans="1:5" x14ac:dyDescent="0.2">
      <c r="A2160" s="102"/>
      <c r="B2160" s="103"/>
      <c r="C2160" s="103"/>
      <c r="D2160" s="103"/>
      <c r="E2160" s="103"/>
    </row>
    <row r="2161" spans="1:5" x14ac:dyDescent="0.2">
      <c r="A2161" s="102"/>
      <c r="B2161" s="103"/>
      <c r="C2161" s="103"/>
      <c r="D2161" s="103"/>
      <c r="E2161" s="103"/>
    </row>
    <row r="2162" spans="1:5" x14ac:dyDescent="0.2">
      <c r="A2162" s="102"/>
      <c r="B2162" s="103"/>
      <c r="C2162" s="103"/>
      <c r="D2162" s="103"/>
      <c r="E2162" s="103"/>
    </row>
    <row r="2163" spans="1:5" x14ac:dyDescent="0.2">
      <c r="A2163" s="102"/>
      <c r="B2163" s="103"/>
      <c r="C2163" s="103"/>
      <c r="D2163" s="103"/>
      <c r="E2163" s="103"/>
    </row>
    <row r="2164" spans="1:5" x14ac:dyDescent="0.2">
      <c r="A2164" s="102"/>
      <c r="B2164" s="103"/>
      <c r="C2164" s="103"/>
      <c r="D2164" s="103"/>
      <c r="E2164" s="103"/>
    </row>
    <row r="2165" spans="1:5" x14ac:dyDescent="0.2">
      <c r="A2165" s="102"/>
      <c r="B2165" s="103"/>
      <c r="C2165" s="103"/>
      <c r="D2165" s="103"/>
      <c r="E2165" s="103"/>
    </row>
    <row r="2166" spans="1:5" x14ac:dyDescent="0.2">
      <c r="A2166" s="102"/>
      <c r="B2166" s="103"/>
      <c r="C2166" s="103"/>
      <c r="D2166" s="103"/>
      <c r="E2166" s="103"/>
    </row>
    <row r="2167" spans="1:5" x14ac:dyDescent="0.2">
      <c r="A2167" s="102"/>
      <c r="B2167" s="103"/>
      <c r="C2167" s="103"/>
      <c r="D2167" s="103"/>
      <c r="E2167" s="103"/>
    </row>
    <row r="2168" spans="1:5" x14ac:dyDescent="0.2">
      <c r="A2168" s="102"/>
      <c r="B2168" s="103"/>
      <c r="C2168" s="103"/>
      <c r="D2168" s="103"/>
      <c r="E2168" s="103"/>
    </row>
    <row r="2169" spans="1:5" x14ac:dyDescent="0.2">
      <c r="A2169" s="102"/>
      <c r="B2169" s="103"/>
      <c r="C2169" s="103"/>
      <c r="D2169" s="103"/>
      <c r="E2169" s="103"/>
    </row>
    <row r="2170" spans="1:5" x14ac:dyDescent="0.2">
      <c r="A2170" s="102"/>
      <c r="B2170" s="103"/>
      <c r="C2170" s="103"/>
      <c r="D2170" s="103"/>
      <c r="E2170" s="103"/>
    </row>
    <row r="2171" spans="1:5" x14ac:dyDescent="0.2">
      <c r="A2171" s="102"/>
      <c r="B2171" s="103"/>
      <c r="C2171" s="103"/>
      <c r="D2171" s="103"/>
      <c r="E2171" s="103"/>
    </row>
    <row r="2172" spans="1:5" x14ac:dyDescent="0.2">
      <c r="A2172" s="102"/>
      <c r="B2172" s="103"/>
      <c r="C2172" s="103"/>
      <c r="D2172" s="103"/>
      <c r="E2172" s="103"/>
    </row>
    <row r="2173" spans="1:5" x14ac:dyDescent="0.2">
      <c r="A2173" s="102"/>
      <c r="B2173" s="103"/>
      <c r="C2173" s="103"/>
      <c r="D2173" s="103"/>
      <c r="E2173" s="103"/>
    </row>
    <row r="2174" spans="1:5" x14ac:dyDescent="0.2">
      <c r="A2174" s="102"/>
      <c r="B2174" s="103"/>
      <c r="C2174" s="103"/>
      <c r="D2174" s="103"/>
      <c r="E2174" s="103"/>
    </row>
    <row r="2175" spans="1:5" x14ac:dyDescent="0.2">
      <c r="A2175" s="102"/>
      <c r="B2175" s="103"/>
      <c r="C2175" s="103"/>
      <c r="D2175" s="103"/>
      <c r="E2175" s="103"/>
    </row>
    <row r="2176" spans="1:5" x14ac:dyDescent="0.2">
      <c r="A2176" s="102"/>
      <c r="B2176" s="103"/>
      <c r="C2176" s="103"/>
      <c r="D2176" s="103"/>
      <c r="E2176" s="103"/>
    </row>
    <row r="2177" spans="1:5" x14ac:dyDescent="0.2">
      <c r="A2177" s="102"/>
      <c r="B2177" s="103"/>
      <c r="C2177" s="103"/>
      <c r="D2177" s="103"/>
      <c r="E2177" s="103"/>
    </row>
    <row r="2178" spans="1:5" x14ac:dyDescent="0.2">
      <c r="A2178" s="102"/>
      <c r="B2178" s="103"/>
      <c r="C2178" s="103"/>
      <c r="D2178" s="103"/>
      <c r="E2178" s="103"/>
    </row>
    <row r="2179" spans="1:5" x14ac:dyDescent="0.2">
      <c r="A2179" s="102"/>
      <c r="B2179" s="103"/>
      <c r="C2179" s="103"/>
      <c r="D2179" s="103"/>
      <c r="E2179" s="103"/>
    </row>
    <row r="2180" spans="1:5" x14ac:dyDescent="0.2">
      <c r="A2180" s="102"/>
      <c r="B2180" s="103"/>
      <c r="C2180" s="103"/>
      <c r="D2180" s="103"/>
      <c r="E2180" s="103"/>
    </row>
    <row r="2181" spans="1:5" x14ac:dyDescent="0.2">
      <c r="A2181" s="102"/>
      <c r="B2181" s="103"/>
      <c r="C2181" s="103"/>
      <c r="D2181" s="103"/>
      <c r="E2181" s="103"/>
    </row>
    <row r="2182" spans="1:5" x14ac:dyDescent="0.2">
      <c r="A2182" s="102"/>
      <c r="B2182" s="103"/>
      <c r="C2182" s="103"/>
      <c r="D2182" s="103"/>
      <c r="E2182" s="103"/>
    </row>
    <row r="2183" spans="1:5" x14ac:dyDescent="0.2">
      <c r="A2183" s="102"/>
      <c r="B2183" s="103"/>
      <c r="C2183" s="103"/>
      <c r="D2183" s="103"/>
      <c r="E2183" s="103"/>
    </row>
    <row r="2184" spans="1:5" x14ac:dyDescent="0.2">
      <c r="A2184" s="102"/>
      <c r="B2184" s="103"/>
      <c r="C2184" s="103"/>
      <c r="D2184" s="103"/>
      <c r="E2184" s="103"/>
    </row>
    <row r="2185" spans="1:5" x14ac:dyDescent="0.2">
      <c r="A2185" s="102"/>
      <c r="B2185" s="103"/>
      <c r="C2185" s="103"/>
      <c r="D2185" s="103"/>
      <c r="E2185" s="103"/>
    </row>
    <row r="2186" spans="1:5" x14ac:dyDescent="0.2">
      <c r="A2186" s="102"/>
      <c r="B2186" s="103"/>
      <c r="C2186" s="103"/>
      <c r="D2186" s="103"/>
      <c r="E2186" s="103"/>
    </row>
    <row r="2187" spans="1:5" x14ac:dyDescent="0.2">
      <c r="A2187" s="102"/>
      <c r="B2187" s="103"/>
      <c r="C2187" s="103"/>
      <c r="D2187" s="103"/>
      <c r="E2187" s="103"/>
    </row>
    <row r="2188" spans="1:5" x14ac:dyDescent="0.2">
      <c r="A2188" s="102"/>
      <c r="B2188" s="103"/>
      <c r="C2188" s="103"/>
      <c r="D2188" s="103"/>
      <c r="E2188" s="103"/>
    </row>
    <row r="2189" spans="1:5" x14ac:dyDescent="0.2">
      <c r="A2189" s="102"/>
      <c r="B2189" s="103"/>
      <c r="C2189" s="103"/>
      <c r="D2189" s="103"/>
      <c r="E2189" s="103"/>
    </row>
    <row r="2190" spans="1:5" x14ac:dyDescent="0.2">
      <c r="A2190" s="102"/>
      <c r="B2190" s="103"/>
      <c r="C2190" s="103"/>
      <c r="D2190" s="103"/>
      <c r="E2190" s="103"/>
    </row>
    <row r="2191" spans="1:5" x14ac:dyDescent="0.2">
      <c r="A2191" s="102"/>
      <c r="B2191" s="103"/>
      <c r="C2191" s="103"/>
      <c r="D2191" s="103"/>
      <c r="E2191" s="103"/>
    </row>
    <row r="2192" spans="1:5" x14ac:dyDescent="0.2">
      <c r="A2192" s="102"/>
      <c r="B2192" s="103"/>
      <c r="C2192" s="103"/>
      <c r="D2192" s="103"/>
      <c r="E2192" s="103"/>
    </row>
    <row r="2193" spans="1:5" x14ac:dyDescent="0.2">
      <c r="A2193" s="102"/>
      <c r="B2193" s="103"/>
      <c r="C2193" s="103"/>
      <c r="D2193" s="103"/>
      <c r="E2193" s="103"/>
    </row>
    <row r="2194" spans="1:5" x14ac:dyDescent="0.2">
      <c r="A2194" s="102"/>
      <c r="B2194" s="103"/>
      <c r="C2194" s="103"/>
      <c r="D2194" s="103"/>
      <c r="E2194" s="103"/>
    </row>
    <row r="2195" spans="1:5" x14ac:dyDescent="0.2">
      <c r="A2195" s="102"/>
      <c r="B2195" s="103"/>
      <c r="C2195" s="103"/>
      <c r="D2195" s="103"/>
      <c r="E2195" s="103"/>
    </row>
    <row r="2196" spans="1:5" x14ac:dyDescent="0.2">
      <c r="A2196" s="102"/>
      <c r="B2196" s="103"/>
      <c r="C2196" s="103"/>
      <c r="D2196" s="103"/>
      <c r="E2196" s="103"/>
    </row>
    <row r="2197" spans="1:5" x14ac:dyDescent="0.2">
      <c r="A2197" s="102"/>
      <c r="B2197" s="103"/>
      <c r="C2197" s="103"/>
      <c r="D2197" s="103"/>
      <c r="E2197" s="103"/>
    </row>
    <row r="2198" spans="1:5" x14ac:dyDescent="0.2">
      <c r="A2198" s="102"/>
      <c r="B2198" s="103"/>
      <c r="C2198" s="103"/>
      <c r="D2198" s="103"/>
      <c r="E2198" s="103"/>
    </row>
    <row r="2199" spans="1:5" x14ac:dyDescent="0.2">
      <c r="A2199" s="102"/>
      <c r="B2199" s="103"/>
      <c r="C2199" s="103"/>
      <c r="D2199" s="103"/>
      <c r="E2199" s="103"/>
    </row>
    <row r="2200" spans="1:5" x14ac:dyDescent="0.2">
      <c r="A2200" s="102"/>
      <c r="B2200" s="103"/>
      <c r="C2200" s="103"/>
      <c r="D2200" s="103"/>
      <c r="E2200" s="103"/>
    </row>
    <row r="2201" spans="1:5" x14ac:dyDescent="0.2">
      <c r="A2201" s="102"/>
      <c r="B2201" s="103"/>
      <c r="C2201" s="103"/>
      <c r="D2201" s="103"/>
      <c r="E2201" s="103"/>
    </row>
    <row r="2202" spans="1:5" x14ac:dyDescent="0.2">
      <c r="A2202" s="102"/>
      <c r="B2202" s="103"/>
      <c r="C2202" s="103"/>
      <c r="D2202" s="103"/>
      <c r="E2202" s="103"/>
    </row>
    <row r="2203" spans="1:5" x14ac:dyDescent="0.2">
      <c r="A2203" s="102"/>
      <c r="B2203" s="103"/>
      <c r="C2203" s="103"/>
      <c r="D2203" s="103"/>
      <c r="E2203" s="103"/>
    </row>
    <row r="2204" spans="1:5" x14ac:dyDescent="0.2">
      <c r="A2204" s="102"/>
      <c r="B2204" s="103"/>
      <c r="C2204" s="103"/>
      <c r="D2204" s="103"/>
      <c r="E2204" s="103"/>
    </row>
    <row r="2205" spans="1:5" x14ac:dyDescent="0.2">
      <c r="A2205" s="102"/>
      <c r="B2205" s="103"/>
      <c r="C2205" s="103"/>
      <c r="D2205" s="103"/>
      <c r="E2205" s="103"/>
    </row>
    <row r="2206" spans="1:5" x14ac:dyDescent="0.2">
      <c r="A2206" s="102"/>
      <c r="B2206" s="103"/>
      <c r="C2206" s="103"/>
      <c r="D2206" s="103"/>
      <c r="E2206" s="103"/>
    </row>
    <row r="2207" spans="1:5" x14ac:dyDescent="0.2">
      <c r="A2207" s="102"/>
      <c r="B2207" s="103"/>
      <c r="C2207" s="103"/>
      <c r="D2207" s="103"/>
      <c r="E2207" s="103"/>
    </row>
    <row r="2208" spans="1:5" x14ac:dyDescent="0.2">
      <c r="A2208" s="102"/>
      <c r="B2208" s="103"/>
      <c r="C2208" s="103"/>
      <c r="D2208" s="103"/>
      <c r="E2208" s="103"/>
    </row>
    <row r="2209" spans="1:5" x14ac:dyDescent="0.2">
      <c r="A2209" s="102"/>
      <c r="B2209" s="103"/>
      <c r="C2209" s="103"/>
      <c r="D2209" s="103"/>
      <c r="E2209" s="103"/>
    </row>
    <row r="2210" spans="1:5" x14ac:dyDescent="0.2">
      <c r="A2210" s="102"/>
      <c r="B2210" s="103"/>
      <c r="C2210" s="103"/>
      <c r="D2210" s="103"/>
      <c r="E2210" s="103"/>
    </row>
    <row r="2211" spans="1:5" x14ac:dyDescent="0.2">
      <c r="A2211" s="102"/>
      <c r="B2211" s="103"/>
      <c r="C2211" s="103"/>
      <c r="D2211" s="103"/>
      <c r="E2211" s="103"/>
    </row>
    <row r="2212" spans="1:5" x14ac:dyDescent="0.2">
      <c r="A2212" s="102"/>
      <c r="B2212" s="103"/>
      <c r="C2212" s="103"/>
      <c r="D2212" s="103"/>
      <c r="E2212" s="103"/>
    </row>
    <row r="2213" spans="1:5" x14ac:dyDescent="0.2">
      <c r="A2213" s="102"/>
      <c r="B2213" s="103"/>
      <c r="C2213" s="103"/>
      <c r="D2213" s="103"/>
      <c r="E2213" s="103"/>
    </row>
    <row r="2214" spans="1:5" x14ac:dyDescent="0.2">
      <c r="A2214" s="102"/>
      <c r="B2214" s="103"/>
      <c r="C2214" s="103"/>
      <c r="D2214" s="103"/>
      <c r="E2214" s="103"/>
    </row>
    <row r="2215" spans="1:5" x14ac:dyDescent="0.2">
      <c r="A2215" s="102"/>
      <c r="B2215" s="103"/>
      <c r="C2215" s="103"/>
      <c r="D2215" s="103"/>
      <c r="E2215" s="103"/>
    </row>
    <row r="2216" spans="1:5" x14ac:dyDescent="0.2">
      <c r="A2216" s="102"/>
      <c r="B2216" s="103"/>
      <c r="C2216" s="103"/>
      <c r="D2216" s="103"/>
      <c r="E2216" s="103"/>
    </row>
    <row r="2217" spans="1:5" x14ac:dyDescent="0.2">
      <c r="A2217" s="102"/>
      <c r="B2217" s="103"/>
      <c r="C2217" s="103"/>
      <c r="D2217" s="103"/>
      <c r="E2217" s="103"/>
    </row>
    <row r="2218" spans="1:5" x14ac:dyDescent="0.2">
      <c r="A2218" s="102"/>
      <c r="B2218" s="103"/>
      <c r="C2218" s="103"/>
      <c r="D2218" s="103"/>
      <c r="E2218" s="103"/>
    </row>
    <row r="2219" spans="1:5" x14ac:dyDescent="0.2">
      <c r="A2219" s="102"/>
      <c r="B2219" s="103"/>
      <c r="C2219" s="103"/>
      <c r="D2219" s="103"/>
      <c r="E2219" s="103"/>
    </row>
    <row r="2220" spans="1:5" x14ac:dyDescent="0.2">
      <c r="A2220" s="102"/>
      <c r="B2220" s="103"/>
      <c r="C2220" s="103"/>
      <c r="D2220" s="103"/>
      <c r="E2220" s="103"/>
    </row>
    <row r="2221" spans="1:5" x14ac:dyDescent="0.2">
      <c r="A2221" s="102"/>
      <c r="B2221" s="103"/>
      <c r="C2221" s="103"/>
      <c r="D2221" s="103"/>
      <c r="E2221" s="103"/>
    </row>
    <row r="2222" spans="1:5" x14ac:dyDescent="0.2">
      <c r="A2222" s="102"/>
      <c r="B2222" s="103"/>
      <c r="C2222" s="103"/>
      <c r="D2222" s="103"/>
      <c r="E2222" s="103"/>
    </row>
    <row r="2223" spans="1:5" x14ac:dyDescent="0.2">
      <c r="A2223" s="102"/>
      <c r="B2223" s="103"/>
      <c r="C2223" s="103"/>
      <c r="D2223" s="103"/>
      <c r="E2223" s="103"/>
    </row>
    <row r="2224" spans="1:5" x14ac:dyDescent="0.2">
      <c r="A2224" s="102"/>
      <c r="B2224" s="103"/>
      <c r="C2224" s="103"/>
      <c r="D2224" s="103"/>
      <c r="E2224" s="103"/>
    </row>
    <row r="2225" spans="1:5" x14ac:dyDescent="0.2">
      <c r="A2225" s="102"/>
      <c r="B2225" s="103"/>
      <c r="C2225" s="103"/>
      <c r="D2225" s="103"/>
      <c r="E2225" s="103"/>
    </row>
    <row r="2226" spans="1:5" x14ac:dyDescent="0.2">
      <c r="A2226" s="102"/>
      <c r="B2226" s="103"/>
      <c r="C2226" s="103"/>
      <c r="D2226" s="103"/>
      <c r="E2226" s="103"/>
    </row>
    <row r="2227" spans="1:5" x14ac:dyDescent="0.2">
      <c r="A2227" s="102"/>
      <c r="B2227" s="103"/>
      <c r="C2227" s="103"/>
      <c r="D2227" s="103"/>
      <c r="E2227" s="103"/>
    </row>
    <row r="2228" spans="1:5" x14ac:dyDescent="0.2">
      <c r="A2228" s="102"/>
      <c r="B2228" s="103"/>
      <c r="C2228" s="103"/>
      <c r="D2228" s="103"/>
      <c r="E2228" s="103"/>
    </row>
    <row r="2229" spans="1:5" x14ac:dyDescent="0.2">
      <c r="A2229" s="102"/>
      <c r="B2229" s="103"/>
      <c r="C2229" s="103"/>
      <c r="D2229" s="103"/>
      <c r="E2229" s="103"/>
    </row>
    <row r="2230" spans="1:5" x14ac:dyDescent="0.2">
      <c r="A2230" s="102"/>
      <c r="B2230" s="103"/>
      <c r="C2230" s="103"/>
      <c r="D2230" s="103"/>
      <c r="E2230" s="103"/>
    </row>
    <row r="2231" spans="1:5" x14ac:dyDescent="0.2">
      <c r="A2231" s="102"/>
      <c r="B2231" s="103"/>
      <c r="C2231" s="103"/>
      <c r="D2231" s="103"/>
      <c r="E2231" s="103"/>
    </row>
    <row r="2232" spans="1:5" x14ac:dyDescent="0.2">
      <c r="A2232" s="102"/>
      <c r="B2232" s="103"/>
      <c r="C2232" s="103"/>
      <c r="D2232" s="103"/>
      <c r="E2232" s="103"/>
    </row>
    <row r="2233" spans="1:5" x14ac:dyDescent="0.2">
      <c r="A2233" s="102"/>
      <c r="B2233" s="103"/>
      <c r="C2233" s="103"/>
      <c r="D2233" s="103"/>
      <c r="E2233" s="103"/>
    </row>
    <row r="2234" spans="1:5" x14ac:dyDescent="0.2">
      <c r="A2234" s="102"/>
      <c r="B2234" s="103"/>
      <c r="C2234" s="103"/>
      <c r="D2234" s="103"/>
      <c r="E2234" s="103"/>
    </row>
    <row r="2235" spans="1:5" x14ac:dyDescent="0.2">
      <c r="A2235" s="102"/>
      <c r="B2235" s="103"/>
      <c r="C2235" s="103"/>
      <c r="D2235" s="103"/>
      <c r="E2235" s="103"/>
    </row>
    <row r="2236" spans="1:5" x14ac:dyDescent="0.2">
      <c r="A2236" s="102"/>
      <c r="B2236" s="103"/>
      <c r="C2236" s="103"/>
      <c r="D2236" s="103"/>
      <c r="E2236" s="103"/>
    </row>
    <row r="2237" spans="1:5" x14ac:dyDescent="0.2">
      <c r="A2237" s="102"/>
      <c r="B2237" s="103"/>
      <c r="C2237" s="103"/>
      <c r="D2237" s="103"/>
      <c r="E2237" s="103"/>
    </row>
    <row r="2238" spans="1:5" x14ac:dyDescent="0.2">
      <c r="A2238" s="102"/>
      <c r="B2238" s="103"/>
      <c r="C2238" s="103"/>
      <c r="D2238" s="103"/>
      <c r="E2238" s="103"/>
    </row>
    <row r="2239" spans="1:5" x14ac:dyDescent="0.2">
      <c r="A2239" s="102"/>
      <c r="B2239" s="103"/>
      <c r="C2239" s="103"/>
      <c r="D2239" s="103"/>
      <c r="E2239" s="103"/>
    </row>
    <row r="2240" spans="1:5" x14ac:dyDescent="0.2">
      <c r="A2240" s="102"/>
      <c r="B2240" s="103"/>
      <c r="C2240" s="103"/>
      <c r="D2240" s="103"/>
      <c r="E2240" s="103"/>
    </row>
    <row r="2241" spans="1:5" x14ac:dyDescent="0.2">
      <c r="A2241" s="102"/>
      <c r="B2241" s="103"/>
      <c r="C2241" s="103"/>
      <c r="D2241" s="103"/>
      <c r="E2241" s="103"/>
    </row>
    <row r="2242" spans="1:5" x14ac:dyDescent="0.2">
      <c r="A2242" s="102"/>
      <c r="B2242" s="103"/>
      <c r="C2242" s="103"/>
      <c r="D2242" s="103"/>
      <c r="E2242" s="103"/>
    </row>
    <row r="2243" spans="1:5" x14ac:dyDescent="0.2">
      <c r="A2243" s="102"/>
      <c r="B2243" s="103"/>
      <c r="C2243" s="103"/>
      <c r="D2243" s="103"/>
      <c r="E2243" s="103"/>
    </row>
    <row r="2244" spans="1:5" x14ac:dyDescent="0.2">
      <c r="A2244" s="102"/>
      <c r="B2244" s="103"/>
      <c r="C2244" s="103"/>
      <c r="D2244" s="103"/>
      <c r="E2244" s="103"/>
    </row>
    <row r="2245" spans="1:5" x14ac:dyDescent="0.2">
      <c r="A2245" s="102"/>
      <c r="B2245" s="103"/>
      <c r="C2245" s="103"/>
      <c r="D2245" s="103"/>
      <c r="E2245" s="103"/>
    </row>
    <row r="2246" spans="1:5" x14ac:dyDescent="0.2">
      <c r="A2246" s="102"/>
      <c r="B2246" s="103"/>
      <c r="C2246" s="103"/>
      <c r="D2246" s="103"/>
      <c r="E2246" s="103"/>
    </row>
    <row r="2247" spans="1:5" x14ac:dyDescent="0.2">
      <c r="A2247" s="102"/>
      <c r="B2247" s="103"/>
      <c r="C2247" s="103"/>
      <c r="D2247" s="103"/>
      <c r="E2247" s="103"/>
    </row>
    <row r="2248" spans="1:5" x14ac:dyDescent="0.2">
      <c r="A2248" s="102"/>
      <c r="B2248" s="103"/>
      <c r="C2248" s="103"/>
      <c r="D2248" s="103"/>
      <c r="E2248" s="103"/>
    </row>
    <row r="2249" spans="1:5" x14ac:dyDescent="0.2">
      <c r="A2249" s="102"/>
      <c r="B2249" s="103"/>
      <c r="C2249" s="103"/>
      <c r="D2249" s="103"/>
      <c r="E2249" s="103"/>
    </row>
    <row r="2250" spans="1:5" x14ac:dyDescent="0.2">
      <c r="A2250" s="102"/>
      <c r="B2250" s="103"/>
      <c r="C2250" s="103"/>
      <c r="D2250" s="103"/>
      <c r="E2250" s="103"/>
    </row>
    <row r="2251" spans="1:5" x14ac:dyDescent="0.2">
      <c r="A2251" s="102"/>
      <c r="B2251" s="103"/>
      <c r="C2251" s="103"/>
      <c r="D2251" s="103"/>
      <c r="E2251" s="103"/>
    </row>
    <row r="2252" spans="1:5" x14ac:dyDescent="0.2">
      <c r="A2252" s="102"/>
      <c r="B2252" s="103"/>
      <c r="C2252" s="103"/>
      <c r="D2252" s="103"/>
      <c r="E2252" s="103"/>
    </row>
    <row r="2253" spans="1:5" x14ac:dyDescent="0.2">
      <c r="A2253" s="102"/>
      <c r="B2253" s="103"/>
      <c r="C2253" s="103"/>
      <c r="D2253" s="103"/>
      <c r="E2253" s="103"/>
    </row>
    <row r="2254" spans="1:5" x14ac:dyDescent="0.2">
      <c r="A2254" s="102"/>
      <c r="B2254" s="103"/>
      <c r="C2254" s="103"/>
      <c r="D2254" s="103"/>
      <c r="E2254" s="103"/>
    </row>
    <row r="2255" spans="1:5" x14ac:dyDescent="0.2">
      <c r="A2255" s="102"/>
      <c r="B2255" s="103"/>
      <c r="C2255" s="103"/>
      <c r="D2255" s="103"/>
      <c r="E2255" s="103"/>
    </row>
    <row r="2256" spans="1:5" x14ac:dyDescent="0.2">
      <c r="A2256" s="102"/>
      <c r="B2256" s="103"/>
      <c r="C2256" s="103"/>
      <c r="D2256" s="103"/>
      <c r="E2256" s="103"/>
    </row>
    <row r="2257" spans="1:5" x14ac:dyDescent="0.2">
      <c r="A2257" s="102"/>
      <c r="B2257" s="103"/>
      <c r="C2257" s="103"/>
      <c r="D2257" s="103"/>
      <c r="E2257" s="103"/>
    </row>
    <row r="2258" spans="1:5" x14ac:dyDescent="0.2">
      <c r="A2258" s="102"/>
      <c r="B2258" s="103"/>
      <c r="C2258" s="103"/>
      <c r="D2258" s="103"/>
      <c r="E2258" s="103"/>
    </row>
    <row r="2259" spans="1:5" x14ac:dyDescent="0.2">
      <c r="A2259" s="102"/>
      <c r="B2259" s="103"/>
      <c r="C2259" s="103"/>
      <c r="D2259" s="103"/>
      <c r="E2259" s="103"/>
    </row>
    <row r="2260" spans="1:5" x14ac:dyDescent="0.2">
      <c r="A2260" s="102"/>
      <c r="B2260" s="103"/>
      <c r="C2260" s="103"/>
      <c r="D2260" s="103"/>
      <c r="E2260" s="103"/>
    </row>
    <row r="2261" spans="1:5" x14ac:dyDescent="0.2">
      <c r="A2261" s="102"/>
      <c r="B2261" s="103"/>
      <c r="C2261" s="103"/>
      <c r="D2261" s="103"/>
      <c r="E2261" s="103"/>
    </row>
    <row r="2262" spans="1:5" x14ac:dyDescent="0.2">
      <c r="A2262" s="102"/>
      <c r="B2262" s="103"/>
      <c r="C2262" s="103"/>
      <c r="D2262" s="103"/>
      <c r="E2262" s="103"/>
    </row>
    <row r="2263" spans="1:5" x14ac:dyDescent="0.2">
      <c r="A2263" s="102"/>
      <c r="B2263" s="103"/>
      <c r="C2263" s="103"/>
      <c r="D2263" s="103"/>
      <c r="E2263" s="103"/>
    </row>
    <row r="2264" spans="1:5" x14ac:dyDescent="0.2">
      <c r="A2264" s="102"/>
      <c r="B2264" s="103"/>
      <c r="C2264" s="103"/>
      <c r="D2264" s="103"/>
      <c r="E2264" s="103"/>
    </row>
    <row r="2265" spans="1:5" x14ac:dyDescent="0.2">
      <c r="A2265" s="102"/>
      <c r="B2265" s="103"/>
      <c r="C2265" s="103"/>
      <c r="D2265" s="103"/>
      <c r="E2265" s="103"/>
    </row>
    <row r="2266" spans="1:5" x14ac:dyDescent="0.2">
      <c r="A2266" s="102"/>
      <c r="B2266" s="103"/>
      <c r="C2266" s="103"/>
      <c r="D2266" s="103"/>
      <c r="E2266" s="103"/>
    </row>
    <row r="2267" spans="1:5" x14ac:dyDescent="0.2">
      <c r="A2267" s="102"/>
      <c r="B2267" s="103"/>
      <c r="C2267" s="103"/>
      <c r="D2267" s="103"/>
      <c r="E2267" s="103"/>
    </row>
    <row r="2268" spans="1:5" x14ac:dyDescent="0.2">
      <c r="A2268" s="102"/>
      <c r="B2268" s="103"/>
      <c r="C2268" s="103"/>
      <c r="D2268" s="103"/>
      <c r="E2268" s="103"/>
    </row>
    <row r="2269" spans="1:5" x14ac:dyDescent="0.2">
      <c r="A2269" s="102"/>
      <c r="B2269" s="103"/>
      <c r="C2269" s="103"/>
      <c r="D2269" s="103"/>
      <c r="E2269" s="103"/>
    </row>
    <row r="2270" spans="1:5" x14ac:dyDescent="0.2">
      <c r="A2270" s="102"/>
      <c r="B2270" s="103"/>
      <c r="C2270" s="103"/>
      <c r="D2270" s="103"/>
      <c r="E2270" s="103"/>
    </row>
    <row r="2271" spans="1:5" x14ac:dyDescent="0.2">
      <c r="A2271" s="102"/>
      <c r="B2271" s="103"/>
      <c r="C2271" s="103"/>
      <c r="D2271" s="103"/>
      <c r="E2271" s="103"/>
    </row>
    <row r="2272" spans="1:5" x14ac:dyDescent="0.2">
      <c r="A2272" s="102"/>
      <c r="B2272" s="103"/>
      <c r="C2272" s="103"/>
      <c r="D2272" s="103"/>
      <c r="E2272" s="103"/>
    </row>
    <row r="2273" spans="1:5" x14ac:dyDescent="0.2">
      <c r="A2273" s="102"/>
      <c r="B2273" s="103"/>
      <c r="C2273" s="103"/>
      <c r="D2273" s="103"/>
      <c r="E2273" s="103"/>
    </row>
    <row r="2274" spans="1:5" x14ac:dyDescent="0.2">
      <c r="A2274" s="102"/>
      <c r="B2274" s="103"/>
      <c r="C2274" s="103"/>
      <c r="D2274" s="103"/>
      <c r="E2274" s="103"/>
    </row>
    <row r="2275" spans="1:5" x14ac:dyDescent="0.2">
      <c r="A2275" s="102"/>
      <c r="B2275" s="103"/>
      <c r="C2275" s="103"/>
      <c r="D2275" s="103"/>
      <c r="E2275" s="103"/>
    </row>
    <row r="2276" spans="1:5" x14ac:dyDescent="0.2">
      <c r="A2276" s="102"/>
      <c r="B2276" s="103"/>
      <c r="C2276" s="103"/>
      <c r="D2276" s="103"/>
      <c r="E2276" s="103"/>
    </row>
    <row r="2277" spans="1:5" x14ac:dyDescent="0.2">
      <c r="A2277" s="102"/>
      <c r="B2277" s="103"/>
      <c r="C2277" s="103"/>
      <c r="D2277" s="103"/>
      <c r="E2277" s="103"/>
    </row>
    <row r="2278" spans="1:5" x14ac:dyDescent="0.2">
      <c r="A2278" s="102"/>
      <c r="B2278" s="103"/>
      <c r="C2278" s="103"/>
      <c r="D2278" s="103"/>
      <c r="E2278" s="103"/>
    </row>
    <row r="2279" spans="1:5" x14ac:dyDescent="0.2">
      <c r="A2279" s="102"/>
      <c r="B2279" s="103"/>
      <c r="C2279" s="103"/>
      <c r="D2279" s="103"/>
      <c r="E2279" s="103"/>
    </row>
    <row r="2280" spans="1:5" x14ac:dyDescent="0.2">
      <c r="A2280" s="102"/>
      <c r="B2280" s="103"/>
      <c r="C2280" s="103"/>
      <c r="D2280" s="103"/>
      <c r="E2280" s="103"/>
    </row>
    <row r="2281" spans="1:5" x14ac:dyDescent="0.2">
      <c r="A2281" s="102"/>
      <c r="B2281" s="103"/>
      <c r="C2281" s="103"/>
      <c r="D2281" s="103"/>
      <c r="E2281" s="103"/>
    </row>
    <row r="2282" spans="1:5" x14ac:dyDescent="0.2">
      <c r="A2282" s="102"/>
      <c r="B2282" s="103"/>
      <c r="C2282" s="103"/>
      <c r="D2282" s="103"/>
      <c r="E2282" s="103"/>
    </row>
    <row r="2283" spans="1:5" x14ac:dyDescent="0.2">
      <c r="A2283" s="102"/>
      <c r="B2283" s="103"/>
      <c r="C2283" s="103"/>
      <c r="D2283" s="103"/>
      <c r="E2283" s="103"/>
    </row>
    <row r="2284" spans="1:5" x14ac:dyDescent="0.2">
      <c r="A2284" s="102"/>
      <c r="B2284" s="103"/>
      <c r="C2284" s="103"/>
      <c r="D2284" s="103"/>
      <c r="E2284" s="103"/>
    </row>
    <row r="2285" spans="1:5" x14ac:dyDescent="0.2">
      <c r="A2285" s="102"/>
      <c r="B2285" s="103"/>
      <c r="C2285" s="103"/>
      <c r="D2285" s="103"/>
      <c r="E2285" s="103"/>
    </row>
    <row r="2286" spans="1:5" x14ac:dyDescent="0.2">
      <c r="A2286" s="102"/>
      <c r="B2286" s="103"/>
      <c r="C2286" s="103"/>
      <c r="D2286" s="103"/>
      <c r="E2286" s="103"/>
    </row>
    <row r="2287" spans="1:5" x14ac:dyDescent="0.2">
      <c r="A2287" s="102"/>
      <c r="B2287" s="103"/>
      <c r="C2287" s="103"/>
      <c r="D2287" s="103"/>
      <c r="E2287" s="103"/>
    </row>
    <row r="2288" spans="1:5" x14ac:dyDescent="0.2">
      <c r="A2288" s="102"/>
      <c r="B2288" s="103"/>
      <c r="C2288" s="103"/>
      <c r="D2288" s="103"/>
      <c r="E2288" s="103"/>
    </row>
    <row r="2289" spans="1:5" x14ac:dyDescent="0.2">
      <c r="A2289" s="102"/>
      <c r="B2289" s="103"/>
      <c r="C2289" s="103"/>
      <c r="D2289" s="103"/>
      <c r="E2289" s="103"/>
    </row>
    <row r="2290" spans="1:5" x14ac:dyDescent="0.2">
      <c r="A2290" s="102"/>
      <c r="B2290" s="103"/>
      <c r="C2290" s="103"/>
      <c r="D2290" s="103"/>
      <c r="E2290" s="103"/>
    </row>
    <row r="2291" spans="1:5" x14ac:dyDescent="0.2">
      <c r="A2291" s="102"/>
      <c r="B2291" s="103"/>
      <c r="C2291" s="103"/>
      <c r="D2291" s="103"/>
      <c r="E2291" s="103"/>
    </row>
    <row r="2292" spans="1:5" x14ac:dyDescent="0.2">
      <c r="A2292" s="102"/>
      <c r="B2292" s="103"/>
      <c r="C2292" s="103"/>
      <c r="D2292" s="103"/>
      <c r="E2292" s="103"/>
    </row>
    <row r="2293" spans="1:5" x14ac:dyDescent="0.2">
      <c r="A2293" s="102"/>
      <c r="B2293" s="103"/>
      <c r="C2293" s="103"/>
      <c r="D2293" s="103"/>
      <c r="E2293" s="103"/>
    </row>
    <row r="2294" spans="1:5" x14ac:dyDescent="0.2">
      <c r="A2294" s="102"/>
      <c r="B2294" s="103"/>
      <c r="C2294" s="103"/>
      <c r="D2294" s="103"/>
      <c r="E2294" s="103"/>
    </row>
    <row r="2295" spans="1:5" x14ac:dyDescent="0.2">
      <c r="A2295" s="102"/>
      <c r="B2295" s="103"/>
      <c r="C2295" s="103"/>
      <c r="D2295" s="103"/>
      <c r="E2295" s="103"/>
    </row>
    <row r="2296" spans="1:5" x14ac:dyDescent="0.2">
      <c r="A2296" s="102"/>
      <c r="B2296" s="103"/>
      <c r="C2296" s="103"/>
      <c r="D2296" s="103"/>
      <c r="E2296" s="103"/>
    </row>
    <row r="2297" spans="1:5" x14ac:dyDescent="0.2">
      <c r="A2297" s="102"/>
      <c r="B2297" s="103"/>
      <c r="C2297" s="103"/>
      <c r="D2297" s="103"/>
      <c r="E2297" s="103"/>
    </row>
    <row r="2298" spans="1:5" x14ac:dyDescent="0.2">
      <c r="A2298" s="102"/>
      <c r="B2298" s="103"/>
      <c r="C2298" s="103"/>
      <c r="D2298" s="103"/>
      <c r="E2298" s="103"/>
    </row>
    <row r="2299" spans="1:5" x14ac:dyDescent="0.2">
      <c r="A2299" s="102"/>
      <c r="B2299" s="103"/>
      <c r="C2299" s="103"/>
      <c r="D2299" s="103"/>
      <c r="E2299" s="103"/>
    </row>
    <row r="2300" spans="1:5" x14ac:dyDescent="0.2">
      <c r="A2300" s="102"/>
      <c r="B2300" s="103"/>
      <c r="C2300" s="103"/>
      <c r="D2300" s="103"/>
      <c r="E2300" s="103"/>
    </row>
    <row r="2301" spans="1:5" x14ac:dyDescent="0.2">
      <c r="A2301" s="102"/>
      <c r="B2301" s="103"/>
      <c r="C2301" s="103"/>
      <c r="D2301" s="103"/>
      <c r="E2301" s="103"/>
    </row>
    <row r="2302" spans="1:5" x14ac:dyDescent="0.2">
      <c r="A2302" s="102"/>
      <c r="B2302" s="103"/>
      <c r="C2302" s="103"/>
      <c r="D2302" s="103"/>
      <c r="E2302" s="103"/>
    </row>
    <row r="2303" spans="1:5" x14ac:dyDescent="0.2">
      <c r="A2303" s="102"/>
      <c r="B2303" s="103"/>
      <c r="C2303" s="103"/>
      <c r="D2303" s="103"/>
      <c r="E2303" s="103"/>
    </row>
    <row r="2304" spans="1:5" x14ac:dyDescent="0.2">
      <c r="A2304" s="102"/>
      <c r="B2304" s="103"/>
      <c r="C2304" s="103"/>
      <c r="D2304" s="103"/>
      <c r="E2304" s="103"/>
    </row>
    <row r="2305" spans="1:5" x14ac:dyDescent="0.2">
      <c r="A2305" s="102"/>
      <c r="B2305" s="103"/>
      <c r="C2305" s="103"/>
      <c r="D2305" s="103"/>
      <c r="E2305" s="103"/>
    </row>
    <row r="2306" spans="1:5" x14ac:dyDescent="0.2">
      <c r="A2306" s="102"/>
      <c r="B2306" s="103"/>
      <c r="C2306" s="103"/>
      <c r="D2306" s="103"/>
      <c r="E2306" s="103"/>
    </row>
    <row r="2307" spans="1:5" x14ac:dyDescent="0.2">
      <c r="A2307" s="102"/>
      <c r="B2307" s="103"/>
      <c r="C2307" s="103"/>
      <c r="D2307" s="103"/>
      <c r="E2307" s="103"/>
    </row>
    <row r="2308" spans="1:5" x14ac:dyDescent="0.2">
      <c r="A2308" s="102"/>
      <c r="B2308" s="103"/>
      <c r="C2308" s="103"/>
      <c r="D2308" s="103"/>
      <c r="E2308" s="103"/>
    </row>
    <row r="2309" spans="1:5" x14ac:dyDescent="0.2">
      <c r="A2309" s="102"/>
      <c r="B2309" s="103"/>
      <c r="C2309" s="103"/>
      <c r="D2309" s="103"/>
      <c r="E2309" s="103"/>
    </row>
    <row r="2310" spans="1:5" x14ac:dyDescent="0.2">
      <c r="A2310" s="102"/>
      <c r="B2310" s="103"/>
      <c r="C2310" s="103"/>
      <c r="D2310" s="103"/>
      <c r="E2310" s="103"/>
    </row>
    <row r="2311" spans="1:5" x14ac:dyDescent="0.2">
      <c r="A2311" s="102"/>
      <c r="B2311" s="103"/>
      <c r="C2311" s="103"/>
      <c r="D2311" s="103"/>
      <c r="E2311" s="103"/>
    </row>
    <row r="2312" spans="1:5" x14ac:dyDescent="0.2">
      <c r="A2312" s="102"/>
      <c r="B2312" s="103"/>
      <c r="C2312" s="103"/>
      <c r="D2312" s="103"/>
      <c r="E2312" s="103"/>
    </row>
    <row r="2313" spans="1:5" x14ac:dyDescent="0.2">
      <c r="A2313" s="102"/>
      <c r="B2313" s="103"/>
      <c r="C2313" s="103"/>
      <c r="D2313" s="103"/>
      <c r="E2313" s="103"/>
    </row>
    <row r="2314" spans="1:5" x14ac:dyDescent="0.2">
      <c r="A2314" s="102"/>
      <c r="B2314" s="103"/>
      <c r="C2314" s="103"/>
      <c r="D2314" s="103"/>
      <c r="E2314" s="103"/>
    </row>
    <row r="2315" spans="1:5" x14ac:dyDescent="0.2">
      <c r="A2315" s="102"/>
      <c r="B2315" s="103"/>
      <c r="C2315" s="103"/>
      <c r="D2315" s="103"/>
      <c r="E2315" s="103"/>
    </row>
    <row r="2316" spans="1:5" x14ac:dyDescent="0.2">
      <c r="A2316" s="102"/>
      <c r="B2316" s="103"/>
      <c r="C2316" s="103"/>
      <c r="D2316" s="103"/>
      <c r="E2316" s="103"/>
    </row>
    <row r="2317" spans="1:5" x14ac:dyDescent="0.2">
      <c r="A2317" s="102"/>
      <c r="B2317" s="103"/>
      <c r="C2317" s="103"/>
      <c r="D2317" s="103"/>
      <c r="E2317" s="103"/>
    </row>
    <row r="2318" spans="1:5" x14ac:dyDescent="0.2">
      <c r="A2318" s="102"/>
      <c r="B2318" s="103"/>
      <c r="C2318" s="103"/>
      <c r="D2318" s="103"/>
      <c r="E2318" s="103"/>
    </row>
    <row r="2319" spans="1:5" x14ac:dyDescent="0.2">
      <c r="A2319" s="102"/>
      <c r="B2319" s="103"/>
      <c r="C2319" s="103"/>
      <c r="D2319" s="103"/>
      <c r="E2319" s="103"/>
    </row>
    <row r="2320" spans="1:5" x14ac:dyDescent="0.2">
      <c r="A2320" s="102"/>
      <c r="B2320" s="103"/>
      <c r="C2320" s="103"/>
      <c r="D2320" s="103"/>
      <c r="E2320" s="103"/>
    </row>
    <row r="2321" spans="1:5" x14ac:dyDescent="0.2">
      <c r="A2321" s="102"/>
      <c r="B2321" s="103"/>
      <c r="C2321" s="103"/>
      <c r="D2321" s="103"/>
      <c r="E2321" s="103"/>
    </row>
    <row r="2322" spans="1:5" x14ac:dyDescent="0.2">
      <c r="A2322" s="102"/>
      <c r="B2322" s="103"/>
      <c r="C2322" s="103"/>
      <c r="D2322" s="103"/>
      <c r="E2322" s="103"/>
    </row>
    <row r="2323" spans="1:5" x14ac:dyDescent="0.2">
      <c r="A2323" s="102"/>
      <c r="B2323" s="103"/>
      <c r="C2323" s="103"/>
      <c r="D2323" s="103"/>
      <c r="E2323" s="103"/>
    </row>
    <row r="2324" spans="1:5" x14ac:dyDescent="0.2">
      <c r="A2324" s="102"/>
      <c r="B2324" s="103"/>
      <c r="C2324" s="103"/>
      <c r="D2324" s="103"/>
      <c r="E2324" s="103"/>
    </row>
    <row r="2325" spans="1:5" x14ac:dyDescent="0.2">
      <c r="A2325" s="102"/>
      <c r="B2325" s="103"/>
      <c r="C2325" s="103"/>
      <c r="D2325" s="103"/>
      <c r="E2325" s="103"/>
    </row>
    <row r="2326" spans="1:5" x14ac:dyDescent="0.2">
      <c r="A2326" s="102"/>
      <c r="B2326" s="103"/>
      <c r="C2326" s="103"/>
      <c r="D2326" s="103"/>
      <c r="E2326" s="103"/>
    </row>
    <row r="2327" spans="1:5" x14ac:dyDescent="0.2">
      <c r="A2327" s="102"/>
      <c r="B2327" s="103"/>
      <c r="C2327" s="103"/>
      <c r="D2327" s="103"/>
      <c r="E2327" s="103"/>
    </row>
    <row r="2328" spans="1:5" x14ac:dyDescent="0.2">
      <c r="A2328" s="102"/>
      <c r="B2328" s="103"/>
      <c r="C2328" s="103"/>
      <c r="D2328" s="103"/>
      <c r="E2328" s="103"/>
    </row>
    <row r="2329" spans="1:5" x14ac:dyDescent="0.2">
      <c r="A2329" s="102"/>
      <c r="B2329" s="103"/>
      <c r="C2329" s="103"/>
      <c r="D2329" s="103"/>
      <c r="E2329" s="103"/>
    </row>
    <row r="2330" spans="1:5" x14ac:dyDescent="0.2">
      <c r="A2330" s="102"/>
      <c r="B2330" s="103"/>
      <c r="C2330" s="103"/>
      <c r="D2330" s="103"/>
      <c r="E2330" s="103"/>
    </row>
    <row r="2331" spans="1:5" x14ac:dyDescent="0.2">
      <c r="A2331" s="102"/>
      <c r="B2331" s="103"/>
      <c r="C2331" s="103"/>
      <c r="D2331" s="103"/>
      <c r="E2331" s="103"/>
    </row>
    <row r="2332" spans="1:5" x14ac:dyDescent="0.2">
      <c r="A2332" s="102"/>
      <c r="B2332" s="103"/>
      <c r="C2332" s="103"/>
      <c r="D2332" s="103"/>
      <c r="E2332" s="103"/>
    </row>
    <row r="2333" spans="1:5" x14ac:dyDescent="0.2">
      <c r="A2333" s="102"/>
      <c r="B2333" s="103"/>
      <c r="C2333" s="103"/>
      <c r="D2333" s="103"/>
      <c r="E2333" s="103"/>
    </row>
    <row r="2334" spans="1:5" x14ac:dyDescent="0.2">
      <c r="A2334" s="102"/>
      <c r="B2334" s="103"/>
      <c r="C2334" s="103"/>
      <c r="D2334" s="103"/>
      <c r="E2334" s="103"/>
    </row>
    <row r="2335" spans="1:5" x14ac:dyDescent="0.2">
      <c r="A2335" s="102"/>
      <c r="B2335" s="103"/>
      <c r="C2335" s="103"/>
      <c r="D2335" s="103"/>
      <c r="E2335" s="103"/>
    </row>
    <row r="2336" spans="1:5" x14ac:dyDescent="0.2">
      <c r="A2336" s="102"/>
      <c r="B2336" s="103"/>
      <c r="C2336" s="103"/>
      <c r="D2336" s="103"/>
      <c r="E2336" s="103"/>
    </row>
    <row r="2337" spans="1:5" x14ac:dyDescent="0.2">
      <c r="A2337" s="102"/>
      <c r="B2337" s="103"/>
      <c r="C2337" s="103"/>
      <c r="D2337" s="103"/>
      <c r="E2337" s="103"/>
    </row>
    <row r="2338" spans="1:5" x14ac:dyDescent="0.2">
      <c r="A2338" s="102"/>
      <c r="B2338" s="103"/>
      <c r="C2338" s="103"/>
      <c r="D2338" s="103"/>
      <c r="E2338" s="103"/>
    </row>
    <row r="2339" spans="1:5" x14ac:dyDescent="0.2">
      <c r="A2339" s="102"/>
      <c r="B2339" s="103"/>
      <c r="C2339" s="103"/>
      <c r="D2339" s="103"/>
      <c r="E2339" s="103"/>
    </row>
    <row r="2340" spans="1:5" x14ac:dyDescent="0.2">
      <c r="A2340" s="102"/>
      <c r="B2340" s="103"/>
      <c r="C2340" s="103"/>
      <c r="D2340" s="103"/>
      <c r="E2340" s="103"/>
    </row>
    <row r="2341" spans="1:5" x14ac:dyDescent="0.2">
      <c r="A2341" s="102"/>
      <c r="B2341" s="103"/>
      <c r="C2341" s="103"/>
      <c r="D2341" s="103"/>
      <c r="E2341" s="103"/>
    </row>
    <row r="2342" spans="1:5" x14ac:dyDescent="0.2">
      <c r="A2342" s="102"/>
      <c r="B2342" s="103"/>
      <c r="C2342" s="103"/>
      <c r="D2342" s="103"/>
      <c r="E2342" s="103"/>
    </row>
    <row r="2343" spans="1:5" x14ac:dyDescent="0.2">
      <c r="A2343" s="102"/>
      <c r="B2343" s="103"/>
      <c r="C2343" s="103"/>
      <c r="D2343" s="103"/>
      <c r="E2343" s="103"/>
    </row>
    <row r="2344" spans="1:5" x14ac:dyDescent="0.2">
      <c r="A2344" s="102"/>
      <c r="B2344" s="103"/>
      <c r="C2344" s="103"/>
      <c r="D2344" s="103"/>
      <c r="E2344" s="103"/>
    </row>
    <row r="2345" spans="1:5" x14ac:dyDescent="0.2">
      <c r="A2345" s="102"/>
      <c r="B2345" s="103"/>
      <c r="C2345" s="103"/>
      <c r="D2345" s="103"/>
      <c r="E2345" s="103"/>
    </row>
    <row r="2346" spans="1:5" x14ac:dyDescent="0.2">
      <c r="A2346" s="102"/>
      <c r="B2346" s="103"/>
      <c r="C2346" s="103"/>
      <c r="D2346" s="103"/>
      <c r="E2346" s="103"/>
    </row>
    <row r="2347" spans="1:5" x14ac:dyDescent="0.2">
      <c r="A2347" s="102"/>
      <c r="B2347" s="103"/>
      <c r="C2347" s="103"/>
      <c r="D2347" s="103"/>
      <c r="E2347" s="103"/>
    </row>
    <row r="2348" spans="1:5" x14ac:dyDescent="0.2">
      <c r="A2348" s="102"/>
      <c r="B2348" s="103"/>
      <c r="C2348" s="103"/>
      <c r="D2348" s="103"/>
      <c r="E2348" s="103"/>
    </row>
    <row r="2349" spans="1:5" x14ac:dyDescent="0.2">
      <c r="A2349" s="102"/>
      <c r="B2349" s="103"/>
      <c r="C2349" s="103"/>
      <c r="D2349" s="103"/>
      <c r="E2349" s="103"/>
    </row>
    <row r="2350" spans="1:5" x14ac:dyDescent="0.2">
      <c r="A2350" s="102"/>
      <c r="B2350" s="103"/>
      <c r="C2350" s="103"/>
      <c r="D2350" s="103"/>
      <c r="E2350" s="103"/>
    </row>
    <row r="2351" spans="1:5" x14ac:dyDescent="0.2">
      <c r="A2351" s="102"/>
      <c r="B2351" s="103"/>
      <c r="C2351" s="103"/>
      <c r="D2351" s="103"/>
      <c r="E2351" s="103"/>
    </row>
    <row r="2352" spans="1:5" x14ac:dyDescent="0.2">
      <c r="A2352" s="102"/>
      <c r="B2352" s="103"/>
      <c r="C2352" s="103"/>
      <c r="D2352" s="103"/>
      <c r="E2352" s="103"/>
    </row>
    <row r="2353" spans="1:5" x14ac:dyDescent="0.2">
      <c r="A2353" s="102"/>
      <c r="B2353" s="103"/>
      <c r="C2353" s="103"/>
      <c r="D2353" s="103"/>
      <c r="E2353" s="103"/>
    </row>
    <row r="2354" spans="1:5" x14ac:dyDescent="0.2">
      <c r="A2354" s="102"/>
      <c r="B2354" s="103"/>
      <c r="C2354" s="103"/>
      <c r="D2354" s="103"/>
      <c r="E2354" s="103"/>
    </row>
    <row r="2355" spans="1:5" x14ac:dyDescent="0.2">
      <c r="A2355" s="102"/>
      <c r="B2355" s="103"/>
      <c r="C2355" s="103"/>
      <c r="D2355" s="103"/>
      <c r="E2355" s="103"/>
    </row>
    <row r="2356" spans="1:5" x14ac:dyDescent="0.2">
      <c r="A2356" s="102"/>
      <c r="B2356" s="103"/>
      <c r="C2356" s="103"/>
      <c r="D2356" s="103"/>
      <c r="E2356" s="103"/>
    </row>
    <row r="2357" spans="1:5" x14ac:dyDescent="0.2">
      <c r="A2357" s="102"/>
      <c r="B2357" s="103"/>
      <c r="C2357" s="103"/>
      <c r="D2357" s="103"/>
      <c r="E2357" s="103"/>
    </row>
    <row r="2358" spans="1:5" x14ac:dyDescent="0.2">
      <c r="A2358" s="102"/>
      <c r="B2358" s="103"/>
      <c r="C2358" s="103"/>
      <c r="D2358" s="103"/>
      <c r="E2358" s="103"/>
    </row>
    <row r="2359" spans="1:5" x14ac:dyDescent="0.2">
      <c r="A2359" s="102"/>
      <c r="B2359" s="103"/>
      <c r="C2359" s="103"/>
      <c r="D2359" s="103"/>
      <c r="E2359" s="103"/>
    </row>
    <row r="2360" spans="1:5" x14ac:dyDescent="0.2">
      <c r="A2360" s="102"/>
      <c r="B2360" s="103"/>
      <c r="C2360" s="103"/>
      <c r="D2360" s="103"/>
      <c r="E2360" s="103"/>
    </row>
    <row r="2361" spans="1:5" x14ac:dyDescent="0.2">
      <c r="A2361" s="102"/>
      <c r="B2361" s="103"/>
      <c r="C2361" s="103"/>
      <c r="D2361" s="103"/>
      <c r="E2361" s="103"/>
    </row>
    <row r="2362" spans="1:5" x14ac:dyDescent="0.2">
      <c r="A2362" s="102"/>
      <c r="B2362" s="103"/>
      <c r="C2362" s="103"/>
      <c r="D2362" s="103"/>
      <c r="E2362" s="103"/>
    </row>
    <row r="2363" spans="1:5" x14ac:dyDescent="0.2">
      <c r="A2363" s="102"/>
      <c r="B2363" s="103"/>
      <c r="C2363" s="103"/>
      <c r="D2363" s="103"/>
      <c r="E2363" s="103"/>
    </row>
    <row r="2364" spans="1:5" x14ac:dyDescent="0.2">
      <c r="A2364" s="102"/>
      <c r="B2364" s="103"/>
      <c r="C2364" s="103"/>
      <c r="D2364" s="103"/>
      <c r="E2364" s="103"/>
    </row>
    <row r="2365" spans="1:5" x14ac:dyDescent="0.2">
      <c r="A2365" s="102"/>
      <c r="B2365" s="103"/>
      <c r="C2365" s="103"/>
      <c r="D2365" s="103"/>
      <c r="E2365" s="103"/>
    </row>
    <row r="2366" spans="1:5" x14ac:dyDescent="0.2">
      <c r="A2366" s="102"/>
      <c r="B2366" s="103"/>
      <c r="C2366" s="103"/>
      <c r="D2366" s="103"/>
      <c r="E2366" s="103"/>
    </row>
    <row r="2367" spans="1:5" x14ac:dyDescent="0.2">
      <c r="A2367" s="102"/>
      <c r="B2367" s="103"/>
      <c r="C2367" s="103"/>
      <c r="D2367" s="103"/>
      <c r="E2367" s="103"/>
    </row>
    <row r="2368" spans="1:5" x14ac:dyDescent="0.2">
      <c r="A2368" s="102"/>
      <c r="B2368" s="103"/>
      <c r="C2368" s="103"/>
      <c r="D2368" s="103"/>
      <c r="E2368" s="103"/>
    </row>
    <row r="2369" spans="1:5" x14ac:dyDescent="0.2">
      <c r="A2369" s="102"/>
      <c r="B2369" s="103"/>
      <c r="C2369" s="103"/>
      <c r="D2369" s="103"/>
      <c r="E2369" s="103"/>
    </row>
    <row r="2370" spans="1:5" x14ac:dyDescent="0.2">
      <c r="A2370" s="102"/>
      <c r="B2370" s="103"/>
      <c r="C2370" s="103"/>
      <c r="D2370" s="103"/>
      <c r="E2370" s="103"/>
    </row>
    <row r="2371" spans="1:5" x14ac:dyDescent="0.2">
      <c r="A2371" s="102"/>
      <c r="B2371" s="103"/>
      <c r="C2371" s="103"/>
      <c r="D2371" s="103"/>
      <c r="E2371" s="103"/>
    </row>
    <row r="2372" spans="1:5" x14ac:dyDescent="0.2">
      <c r="A2372" s="102"/>
      <c r="B2372" s="103"/>
      <c r="C2372" s="103"/>
      <c r="D2372" s="103"/>
      <c r="E2372" s="103"/>
    </row>
    <row r="2373" spans="1:5" x14ac:dyDescent="0.2">
      <c r="A2373" s="102"/>
      <c r="B2373" s="103"/>
      <c r="C2373" s="103"/>
      <c r="D2373" s="103"/>
      <c r="E2373" s="103"/>
    </row>
    <row r="2374" spans="1:5" x14ac:dyDescent="0.2">
      <c r="A2374" s="102"/>
      <c r="B2374" s="103"/>
      <c r="C2374" s="103"/>
      <c r="D2374" s="103"/>
      <c r="E2374" s="103"/>
    </row>
    <row r="2375" spans="1:5" x14ac:dyDescent="0.2">
      <c r="A2375" s="102"/>
      <c r="B2375" s="103"/>
      <c r="C2375" s="103"/>
      <c r="D2375" s="103"/>
      <c r="E2375" s="103"/>
    </row>
    <row r="2376" spans="1:5" x14ac:dyDescent="0.2">
      <c r="A2376" s="102"/>
      <c r="B2376" s="103"/>
      <c r="C2376" s="103"/>
      <c r="D2376" s="103"/>
      <c r="E2376" s="103"/>
    </row>
    <row r="2377" spans="1:5" x14ac:dyDescent="0.2">
      <c r="A2377" s="102"/>
      <c r="B2377" s="103"/>
      <c r="C2377" s="103"/>
      <c r="D2377" s="103"/>
      <c r="E2377" s="103"/>
    </row>
    <row r="2378" spans="1:5" x14ac:dyDescent="0.2">
      <c r="A2378" s="102"/>
      <c r="B2378" s="103"/>
      <c r="C2378" s="103"/>
      <c r="D2378" s="103"/>
      <c r="E2378" s="103"/>
    </row>
    <row r="2379" spans="1:5" x14ac:dyDescent="0.2">
      <c r="A2379" s="102"/>
      <c r="B2379" s="103"/>
      <c r="C2379" s="103"/>
      <c r="D2379" s="103"/>
      <c r="E2379" s="103"/>
    </row>
    <row r="2380" spans="1:5" x14ac:dyDescent="0.2">
      <c r="A2380" s="102"/>
      <c r="B2380" s="103"/>
      <c r="C2380" s="103"/>
      <c r="D2380" s="103"/>
      <c r="E2380" s="103"/>
    </row>
    <row r="2381" spans="1:5" x14ac:dyDescent="0.2">
      <c r="A2381" s="102"/>
      <c r="B2381" s="103"/>
      <c r="C2381" s="103"/>
      <c r="D2381" s="103"/>
      <c r="E2381" s="103"/>
    </row>
    <row r="2382" spans="1:5" x14ac:dyDescent="0.2">
      <c r="A2382" s="102"/>
      <c r="B2382" s="103"/>
      <c r="C2382" s="103"/>
      <c r="D2382" s="103"/>
      <c r="E2382" s="103"/>
    </row>
    <row r="2383" spans="1:5" x14ac:dyDescent="0.2">
      <c r="A2383" s="102"/>
      <c r="B2383" s="103"/>
      <c r="C2383" s="103"/>
      <c r="D2383" s="103"/>
      <c r="E2383" s="103"/>
    </row>
    <row r="2384" spans="1:5" x14ac:dyDescent="0.2">
      <c r="A2384" s="102"/>
      <c r="B2384" s="103"/>
      <c r="C2384" s="103"/>
      <c r="D2384" s="103"/>
      <c r="E2384" s="103"/>
    </row>
    <row r="2385" spans="1:5" x14ac:dyDescent="0.2">
      <c r="A2385" s="102"/>
      <c r="B2385" s="103"/>
      <c r="C2385" s="103"/>
      <c r="D2385" s="103"/>
      <c r="E2385" s="103"/>
    </row>
    <row r="2386" spans="1:5" x14ac:dyDescent="0.2">
      <c r="A2386" s="102"/>
      <c r="B2386" s="103"/>
      <c r="C2386" s="103"/>
      <c r="D2386" s="103"/>
      <c r="E2386" s="103"/>
    </row>
    <row r="2387" spans="1:5" x14ac:dyDescent="0.2">
      <c r="A2387" s="102"/>
      <c r="B2387" s="103"/>
      <c r="C2387" s="103"/>
      <c r="D2387" s="103"/>
      <c r="E2387" s="103"/>
    </row>
    <row r="2388" spans="1:5" x14ac:dyDescent="0.2">
      <c r="A2388" s="102"/>
      <c r="B2388" s="103"/>
      <c r="C2388" s="103"/>
      <c r="D2388" s="103"/>
      <c r="E2388" s="103"/>
    </row>
    <row r="2389" spans="1:5" x14ac:dyDescent="0.2">
      <c r="A2389" s="102"/>
      <c r="B2389" s="103"/>
      <c r="C2389" s="103"/>
      <c r="D2389" s="103"/>
      <c r="E2389" s="103"/>
    </row>
    <row r="2390" spans="1:5" x14ac:dyDescent="0.2">
      <c r="A2390" s="102"/>
      <c r="B2390" s="103"/>
      <c r="C2390" s="103"/>
      <c r="D2390" s="103"/>
      <c r="E2390" s="103"/>
    </row>
    <row r="2391" spans="1:5" x14ac:dyDescent="0.2">
      <c r="A2391" s="102"/>
      <c r="B2391" s="103"/>
      <c r="C2391" s="103"/>
      <c r="D2391" s="103"/>
      <c r="E2391" s="103"/>
    </row>
    <row r="2392" spans="1:5" x14ac:dyDescent="0.2">
      <c r="A2392" s="102"/>
      <c r="B2392" s="103"/>
      <c r="C2392" s="103"/>
      <c r="D2392" s="103"/>
      <c r="E2392" s="103"/>
    </row>
    <row r="2393" spans="1:5" x14ac:dyDescent="0.2">
      <c r="A2393" s="102"/>
      <c r="B2393" s="103"/>
      <c r="C2393" s="103"/>
      <c r="D2393" s="103"/>
      <c r="E2393" s="103"/>
    </row>
    <row r="2394" spans="1:5" x14ac:dyDescent="0.2">
      <c r="A2394" s="102"/>
      <c r="B2394" s="103"/>
      <c r="C2394" s="103"/>
      <c r="D2394" s="103"/>
      <c r="E2394" s="103"/>
    </row>
    <row r="2395" spans="1:5" x14ac:dyDescent="0.2">
      <c r="A2395" s="102"/>
      <c r="B2395" s="103"/>
      <c r="C2395" s="103"/>
      <c r="D2395" s="103"/>
      <c r="E2395" s="103"/>
    </row>
    <row r="2396" spans="1:5" x14ac:dyDescent="0.2">
      <c r="A2396" s="102"/>
      <c r="B2396" s="103"/>
      <c r="C2396" s="103"/>
      <c r="D2396" s="103"/>
      <c r="E2396" s="103"/>
    </row>
    <row r="2397" spans="1:5" x14ac:dyDescent="0.2">
      <c r="A2397" s="102"/>
      <c r="B2397" s="103"/>
      <c r="C2397" s="103"/>
      <c r="D2397" s="103"/>
      <c r="E2397" s="103"/>
    </row>
    <row r="2398" spans="1:5" x14ac:dyDescent="0.2">
      <c r="A2398" s="102"/>
      <c r="B2398" s="103"/>
      <c r="C2398" s="103"/>
      <c r="D2398" s="103"/>
      <c r="E2398" s="103"/>
    </row>
    <row r="2399" spans="1:5" x14ac:dyDescent="0.2">
      <c r="A2399" s="102"/>
      <c r="B2399" s="103"/>
      <c r="C2399" s="103"/>
      <c r="D2399" s="103"/>
      <c r="E2399" s="103"/>
    </row>
    <row r="2400" spans="1:5" x14ac:dyDescent="0.2">
      <c r="A2400" s="102"/>
      <c r="B2400" s="103"/>
      <c r="C2400" s="103"/>
      <c r="D2400" s="103"/>
      <c r="E2400" s="103"/>
    </row>
    <row r="2401" spans="1:5" x14ac:dyDescent="0.2">
      <c r="A2401" s="102"/>
      <c r="B2401" s="103"/>
      <c r="C2401" s="103"/>
      <c r="D2401" s="103"/>
      <c r="E2401" s="103"/>
    </row>
    <row r="2402" spans="1:5" x14ac:dyDescent="0.2">
      <c r="A2402" s="102"/>
      <c r="B2402" s="103"/>
      <c r="C2402" s="103"/>
      <c r="D2402" s="103"/>
      <c r="E2402" s="103"/>
    </row>
    <row r="2403" spans="1:5" x14ac:dyDescent="0.2">
      <c r="A2403" s="102"/>
      <c r="B2403" s="103"/>
      <c r="C2403" s="103"/>
      <c r="D2403" s="103"/>
      <c r="E2403" s="103"/>
    </row>
    <row r="2404" spans="1:5" x14ac:dyDescent="0.2">
      <c r="A2404" s="102"/>
      <c r="B2404" s="103"/>
      <c r="C2404" s="103"/>
      <c r="D2404" s="103"/>
      <c r="E2404" s="103"/>
    </row>
    <row r="2405" spans="1:5" x14ac:dyDescent="0.2">
      <c r="A2405" s="102"/>
      <c r="B2405" s="103"/>
      <c r="C2405" s="103"/>
      <c r="D2405" s="103"/>
      <c r="E2405" s="103"/>
    </row>
    <row r="2406" spans="1:5" x14ac:dyDescent="0.2">
      <c r="A2406" s="102"/>
      <c r="B2406" s="103"/>
      <c r="C2406" s="103"/>
      <c r="D2406" s="103"/>
      <c r="E2406" s="103"/>
    </row>
    <row r="2407" spans="1:5" x14ac:dyDescent="0.2">
      <c r="A2407" s="102"/>
      <c r="B2407" s="103"/>
      <c r="C2407" s="103"/>
      <c r="D2407" s="103"/>
      <c r="E2407" s="103"/>
    </row>
    <row r="2408" spans="1:5" x14ac:dyDescent="0.2">
      <c r="A2408" s="102"/>
      <c r="B2408" s="103"/>
      <c r="C2408" s="103"/>
      <c r="D2408" s="103"/>
      <c r="E2408" s="103"/>
    </row>
    <row r="2409" spans="1:5" x14ac:dyDescent="0.2">
      <c r="A2409" s="102"/>
      <c r="B2409" s="103"/>
      <c r="C2409" s="103"/>
      <c r="D2409" s="103"/>
      <c r="E2409" s="103"/>
    </row>
    <row r="2410" spans="1:5" x14ac:dyDescent="0.2">
      <c r="A2410" s="102"/>
      <c r="B2410" s="103"/>
      <c r="C2410" s="103"/>
      <c r="D2410" s="103"/>
      <c r="E2410" s="103"/>
    </row>
    <row r="2411" spans="1:5" x14ac:dyDescent="0.2">
      <c r="A2411" s="102"/>
      <c r="B2411" s="103"/>
      <c r="C2411" s="103"/>
      <c r="D2411" s="103"/>
      <c r="E2411" s="103"/>
    </row>
    <row r="2412" spans="1:5" x14ac:dyDescent="0.2">
      <c r="A2412" s="102"/>
      <c r="B2412" s="103"/>
      <c r="C2412" s="103"/>
      <c r="D2412" s="103"/>
      <c r="E2412" s="103"/>
    </row>
    <row r="2413" spans="1:5" x14ac:dyDescent="0.2">
      <c r="A2413" s="102"/>
      <c r="B2413" s="103"/>
      <c r="C2413" s="103"/>
      <c r="D2413" s="103"/>
      <c r="E2413" s="103"/>
    </row>
    <row r="2414" spans="1:5" x14ac:dyDescent="0.2">
      <c r="A2414" s="102"/>
      <c r="B2414" s="103"/>
      <c r="C2414" s="103"/>
      <c r="D2414" s="103"/>
      <c r="E2414" s="103"/>
    </row>
    <row r="2415" spans="1:5" x14ac:dyDescent="0.2">
      <c r="A2415" s="102"/>
      <c r="B2415" s="103"/>
      <c r="C2415" s="103"/>
      <c r="D2415" s="103"/>
      <c r="E2415" s="103"/>
    </row>
    <row r="2416" spans="1:5" x14ac:dyDescent="0.2">
      <c r="A2416" s="102"/>
      <c r="B2416" s="103"/>
      <c r="C2416" s="103"/>
      <c r="D2416" s="103"/>
      <c r="E2416" s="103"/>
    </row>
    <row r="2417" spans="1:5" x14ac:dyDescent="0.2">
      <c r="A2417" s="102"/>
      <c r="B2417" s="103"/>
      <c r="C2417" s="103"/>
      <c r="D2417" s="103"/>
      <c r="E2417" s="103"/>
    </row>
    <row r="2418" spans="1:5" x14ac:dyDescent="0.2">
      <c r="A2418" s="102"/>
      <c r="B2418" s="103"/>
      <c r="C2418" s="103"/>
      <c r="D2418" s="103"/>
      <c r="E2418" s="103"/>
    </row>
    <row r="2419" spans="1:5" x14ac:dyDescent="0.2">
      <c r="A2419" s="102"/>
      <c r="B2419" s="103"/>
      <c r="C2419" s="103"/>
      <c r="D2419" s="103"/>
      <c r="E2419" s="103"/>
    </row>
    <row r="2420" spans="1:5" x14ac:dyDescent="0.2">
      <c r="A2420" s="102"/>
      <c r="B2420" s="103"/>
      <c r="C2420" s="103"/>
      <c r="D2420" s="103"/>
      <c r="E2420" s="103"/>
    </row>
    <row r="2421" spans="1:5" x14ac:dyDescent="0.2">
      <c r="A2421" s="102"/>
      <c r="B2421" s="103"/>
      <c r="C2421" s="103"/>
      <c r="D2421" s="103"/>
      <c r="E2421" s="103"/>
    </row>
    <row r="2422" spans="1:5" x14ac:dyDescent="0.2">
      <c r="A2422" s="102"/>
      <c r="B2422" s="103"/>
      <c r="C2422" s="103"/>
      <c r="D2422" s="103"/>
      <c r="E2422" s="103"/>
    </row>
    <row r="2423" spans="1:5" x14ac:dyDescent="0.2">
      <c r="A2423" s="102"/>
      <c r="B2423" s="103"/>
      <c r="C2423" s="103"/>
      <c r="D2423" s="103"/>
      <c r="E2423" s="103"/>
    </row>
    <row r="2424" spans="1:5" x14ac:dyDescent="0.2">
      <c r="A2424" s="102"/>
      <c r="B2424" s="103"/>
      <c r="C2424" s="103"/>
      <c r="D2424" s="103"/>
      <c r="E2424" s="103"/>
    </row>
    <row r="2425" spans="1:5" x14ac:dyDescent="0.2">
      <c r="A2425" s="102"/>
      <c r="B2425" s="103"/>
      <c r="C2425" s="103"/>
      <c r="D2425" s="103"/>
      <c r="E2425" s="103"/>
    </row>
    <row r="2426" spans="1:5" x14ac:dyDescent="0.2">
      <c r="A2426" s="102"/>
      <c r="B2426" s="103"/>
      <c r="C2426" s="103"/>
      <c r="D2426" s="103"/>
      <c r="E2426" s="103"/>
    </row>
    <row r="2427" spans="1:5" x14ac:dyDescent="0.2">
      <c r="A2427" s="102"/>
      <c r="B2427" s="103"/>
      <c r="C2427" s="103"/>
      <c r="D2427" s="103"/>
      <c r="E2427" s="103"/>
    </row>
    <row r="2428" spans="1:5" x14ac:dyDescent="0.2">
      <c r="A2428" s="102"/>
      <c r="B2428" s="103"/>
      <c r="C2428" s="103"/>
      <c r="D2428" s="103"/>
      <c r="E2428" s="103"/>
    </row>
    <row r="2429" spans="1:5" x14ac:dyDescent="0.2">
      <c r="A2429" s="102"/>
      <c r="B2429" s="103"/>
      <c r="C2429" s="103"/>
      <c r="D2429" s="103"/>
      <c r="E2429" s="103"/>
    </row>
    <row r="2430" spans="1:5" x14ac:dyDescent="0.2">
      <c r="A2430" s="102"/>
      <c r="B2430" s="103"/>
      <c r="C2430" s="103"/>
      <c r="D2430" s="103"/>
      <c r="E2430" s="103"/>
    </row>
    <row r="2431" spans="1:5" x14ac:dyDescent="0.2">
      <c r="A2431" s="102"/>
      <c r="B2431" s="103"/>
      <c r="C2431" s="103"/>
      <c r="D2431" s="103"/>
      <c r="E2431" s="103"/>
    </row>
    <row r="2432" spans="1:5" x14ac:dyDescent="0.2">
      <c r="A2432" s="102"/>
      <c r="B2432" s="103"/>
      <c r="C2432" s="103"/>
      <c r="D2432" s="103"/>
      <c r="E2432" s="103"/>
    </row>
    <row r="2433" spans="1:5" x14ac:dyDescent="0.2">
      <c r="A2433" s="102"/>
      <c r="B2433" s="103"/>
      <c r="C2433" s="103"/>
      <c r="D2433" s="103"/>
      <c r="E2433" s="103"/>
    </row>
    <row r="2434" spans="1:5" x14ac:dyDescent="0.2">
      <c r="A2434" s="102"/>
      <c r="B2434" s="103"/>
      <c r="C2434" s="103"/>
      <c r="D2434" s="103"/>
      <c r="E2434" s="103"/>
    </row>
    <row r="2435" spans="1:5" x14ac:dyDescent="0.2">
      <c r="A2435" s="102"/>
      <c r="B2435" s="103"/>
      <c r="C2435" s="103"/>
      <c r="D2435" s="103"/>
      <c r="E2435" s="103"/>
    </row>
    <row r="2436" spans="1:5" x14ac:dyDescent="0.2">
      <c r="A2436" s="102"/>
      <c r="B2436" s="103"/>
      <c r="C2436" s="103"/>
      <c r="D2436" s="103"/>
      <c r="E2436" s="103"/>
    </row>
    <row r="2437" spans="1:5" x14ac:dyDescent="0.2">
      <c r="A2437" s="102"/>
      <c r="B2437" s="103"/>
      <c r="C2437" s="103"/>
      <c r="D2437" s="103"/>
      <c r="E2437" s="103"/>
    </row>
    <row r="2438" spans="1:5" x14ac:dyDescent="0.2">
      <c r="A2438" s="102"/>
      <c r="B2438" s="103"/>
      <c r="C2438" s="103"/>
      <c r="D2438" s="103"/>
      <c r="E2438" s="103"/>
    </row>
    <row r="2439" spans="1:5" x14ac:dyDescent="0.2">
      <c r="A2439" s="102"/>
      <c r="B2439" s="103"/>
      <c r="C2439" s="103"/>
      <c r="D2439" s="103"/>
      <c r="E2439" s="103"/>
    </row>
    <row r="2440" spans="1:5" x14ac:dyDescent="0.2">
      <c r="A2440" s="102"/>
      <c r="B2440" s="103"/>
      <c r="C2440" s="103"/>
      <c r="D2440" s="103"/>
      <c r="E2440" s="103"/>
    </row>
    <row r="2441" spans="1:5" x14ac:dyDescent="0.2">
      <c r="A2441" s="102"/>
      <c r="B2441" s="103"/>
      <c r="C2441" s="103"/>
      <c r="D2441" s="103"/>
      <c r="E2441" s="103"/>
    </row>
    <row r="2442" spans="1:5" x14ac:dyDescent="0.2">
      <c r="A2442" s="102"/>
      <c r="B2442" s="103"/>
      <c r="C2442" s="103"/>
      <c r="D2442" s="103"/>
      <c r="E2442" s="103"/>
    </row>
    <row r="2443" spans="1:5" x14ac:dyDescent="0.2">
      <c r="A2443" s="102"/>
      <c r="B2443" s="103"/>
      <c r="C2443" s="103"/>
      <c r="D2443" s="103"/>
      <c r="E2443" s="103"/>
    </row>
    <row r="2444" spans="1:5" x14ac:dyDescent="0.2">
      <c r="A2444" s="102"/>
      <c r="B2444" s="103"/>
      <c r="C2444" s="103"/>
      <c r="D2444" s="103"/>
      <c r="E2444" s="103"/>
    </row>
    <row r="2445" spans="1:5" x14ac:dyDescent="0.2">
      <c r="A2445" s="102"/>
      <c r="B2445" s="103"/>
      <c r="C2445" s="103"/>
      <c r="D2445" s="103"/>
      <c r="E2445" s="103"/>
    </row>
    <row r="2446" spans="1:5" x14ac:dyDescent="0.2">
      <c r="A2446" s="102"/>
      <c r="B2446" s="103"/>
      <c r="C2446" s="103"/>
      <c r="D2446" s="103"/>
      <c r="E2446" s="103"/>
    </row>
    <row r="2447" spans="1:5" x14ac:dyDescent="0.2">
      <c r="A2447" s="102"/>
      <c r="B2447" s="103"/>
      <c r="C2447" s="103"/>
      <c r="D2447" s="103"/>
      <c r="E2447" s="103"/>
    </row>
    <row r="2448" spans="1:5" x14ac:dyDescent="0.2">
      <c r="A2448" s="102"/>
      <c r="B2448" s="103"/>
      <c r="C2448" s="103"/>
      <c r="D2448" s="103"/>
      <c r="E2448" s="103"/>
    </row>
    <row r="2449" spans="1:5" x14ac:dyDescent="0.2">
      <c r="A2449" s="102"/>
      <c r="B2449" s="103"/>
      <c r="C2449" s="103"/>
      <c r="D2449" s="103"/>
      <c r="E2449" s="103"/>
    </row>
    <row r="2450" spans="1:5" x14ac:dyDescent="0.2">
      <c r="A2450" s="102"/>
      <c r="B2450" s="103"/>
      <c r="C2450" s="103"/>
      <c r="D2450" s="103"/>
      <c r="E2450" s="103"/>
    </row>
    <row r="2451" spans="1:5" x14ac:dyDescent="0.2">
      <c r="A2451" s="102"/>
      <c r="B2451" s="103"/>
      <c r="C2451" s="103"/>
      <c r="D2451" s="103"/>
      <c r="E2451" s="103"/>
    </row>
    <row r="2452" spans="1:5" x14ac:dyDescent="0.2">
      <c r="A2452" s="102"/>
      <c r="B2452" s="103"/>
      <c r="C2452" s="103"/>
      <c r="D2452" s="103"/>
      <c r="E2452" s="103"/>
    </row>
    <row r="2453" spans="1:5" x14ac:dyDescent="0.2">
      <c r="A2453" s="102"/>
      <c r="B2453" s="103"/>
      <c r="C2453" s="103"/>
      <c r="D2453" s="103"/>
      <c r="E2453" s="103"/>
    </row>
    <row r="2454" spans="1:5" x14ac:dyDescent="0.2">
      <c r="A2454" s="102"/>
      <c r="B2454" s="103"/>
      <c r="C2454" s="103"/>
      <c r="D2454" s="103"/>
      <c r="E2454" s="103"/>
    </row>
    <row r="2455" spans="1:5" x14ac:dyDescent="0.2">
      <c r="A2455" s="102"/>
      <c r="B2455" s="103"/>
      <c r="C2455" s="103"/>
      <c r="D2455" s="103"/>
      <c r="E2455" s="103"/>
    </row>
    <row r="2456" spans="1:5" x14ac:dyDescent="0.2">
      <c r="A2456" s="102"/>
      <c r="B2456" s="103"/>
      <c r="C2456" s="103"/>
      <c r="D2456" s="103"/>
      <c r="E2456" s="103"/>
    </row>
    <row r="2457" spans="1:5" x14ac:dyDescent="0.2">
      <c r="A2457" s="102"/>
      <c r="B2457" s="103"/>
      <c r="C2457" s="103"/>
      <c r="D2457" s="103"/>
      <c r="E2457" s="103"/>
    </row>
    <row r="2458" spans="1:5" x14ac:dyDescent="0.2">
      <c r="A2458" s="102"/>
      <c r="B2458" s="103"/>
      <c r="C2458" s="103"/>
      <c r="D2458" s="103"/>
      <c r="E2458" s="103"/>
    </row>
    <row r="2459" spans="1:5" x14ac:dyDescent="0.2">
      <c r="A2459" s="102"/>
      <c r="B2459" s="103"/>
      <c r="C2459" s="103"/>
      <c r="D2459" s="103"/>
      <c r="E2459" s="103"/>
    </row>
    <row r="2460" spans="1:5" x14ac:dyDescent="0.2">
      <c r="A2460" s="102"/>
      <c r="B2460" s="103"/>
      <c r="C2460" s="103"/>
      <c r="D2460" s="103"/>
      <c r="E2460" s="103"/>
    </row>
    <row r="2461" spans="1:5" x14ac:dyDescent="0.2">
      <c r="A2461" s="102"/>
      <c r="B2461" s="103"/>
      <c r="C2461" s="103"/>
      <c r="D2461" s="103"/>
      <c r="E2461" s="103"/>
    </row>
    <row r="2462" spans="1:5" x14ac:dyDescent="0.2">
      <c r="A2462" s="102"/>
      <c r="B2462" s="103"/>
      <c r="C2462" s="103"/>
      <c r="D2462" s="103"/>
      <c r="E2462" s="103"/>
    </row>
    <row r="2463" spans="1:5" x14ac:dyDescent="0.2">
      <c r="A2463" s="102"/>
      <c r="B2463" s="103"/>
      <c r="C2463" s="103"/>
      <c r="D2463" s="103"/>
      <c r="E2463" s="103"/>
    </row>
    <row r="2464" spans="1:5" x14ac:dyDescent="0.2">
      <c r="A2464" s="102"/>
      <c r="B2464" s="103"/>
      <c r="C2464" s="103"/>
      <c r="D2464" s="103"/>
      <c r="E2464" s="103"/>
    </row>
    <row r="2465" spans="1:5" x14ac:dyDescent="0.2">
      <c r="A2465" s="102"/>
      <c r="B2465" s="103"/>
      <c r="C2465" s="103"/>
      <c r="D2465" s="103"/>
      <c r="E2465" s="103"/>
    </row>
    <row r="2466" spans="1:5" x14ac:dyDescent="0.2">
      <c r="A2466" s="102"/>
      <c r="B2466" s="103"/>
      <c r="C2466" s="103"/>
      <c r="D2466" s="103"/>
      <c r="E2466" s="103"/>
    </row>
    <row r="2467" spans="1:5" x14ac:dyDescent="0.2">
      <c r="A2467" s="102"/>
      <c r="B2467" s="103"/>
      <c r="C2467" s="103"/>
      <c r="D2467" s="103"/>
      <c r="E2467" s="103"/>
    </row>
    <row r="2468" spans="1:5" x14ac:dyDescent="0.2">
      <c r="A2468" s="102"/>
      <c r="B2468" s="103"/>
      <c r="C2468" s="103"/>
      <c r="D2468" s="103"/>
      <c r="E2468" s="103"/>
    </row>
    <row r="2469" spans="1:5" x14ac:dyDescent="0.2">
      <c r="A2469" s="102"/>
      <c r="B2469" s="103"/>
      <c r="C2469" s="103"/>
      <c r="D2469" s="103"/>
      <c r="E2469" s="103"/>
    </row>
    <row r="2470" spans="1:5" x14ac:dyDescent="0.2">
      <c r="A2470" s="102"/>
      <c r="B2470" s="103"/>
      <c r="C2470" s="103"/>
      <c r="D2470" s="103"/>
      <c r="E2470" s="103"/>
    </row>
    <row r="2471" spans="1:5" x14ac:dyDescent="0.2">
      <c r="A2471" s="102"/>
      <c r="B2471" s="103"/>
      <c r="C2471" s="103"/>
      <c r="D2471" s="103"/>
      <c r="E2471" s="103"/>
    </row>
    <row r="2472" spans="1:5" x14ac:dyDescent="0.2">
      <c r="A2472" s="102"/>
      <c r="B2472" s="103"/>
      <c r="C2472" s="103"/>
      <c r="D2472" s="103"/>
      <c r="E2472" s="103"/>
    </row>
    <row r="2473" spans="1:5" x14ac:dyDescent="0.2">
      <c r="A2473" s="102"/>
      <c r="B2473" s="103"/>
      <c r="C2473" s="103"/>
      <c r="D2473" s="103"/>
      <c r="E2473" s="103"/>
    </row>
    <row r="2474" spans="1:5" x14ac:dyDescent="0.2">
      <c r="A2474" s="102"/>
      <c r="B2474" s="103"/>
      <c r="C2474" s="103"/>
      <c r="D2474" s="103"/>
      <c r="E2474" s="103"/>
    </row>
    <row r="2475" spans="1:5" x14ac:dyDescent="0.2">
      <c r="A2475" s="102"/>
      <c r="B2475" s="103"/>
      <c r="C2475" s="103"/>
      <c r="D2475" s="103"/>
      <c r="E2475" s="103"/>
    </row>
    <row r="2476" spans="1:5" x14ac:dyDescent="0.2">
      <c r="A2476" s="102"/>
      <c r="B2476" s="103"/>
      <c r="C2476" s="103"/>
      <c r="D2476" s="103"/>
      <c r="E2476" s="103"/>
    </row>
    <row r="2477" spans="1:5" x14ac:dyDescent="0.2">
      <c r="A2477" s="102"/>
      <c r="B2477" s="103"/>
      <c r="C2477" s="103"/>
      <c r="D2477" s="103"/>
      <c r="E2477" s="103"/>
    </row>
    <row r="2478" spans="1:5" x14ac:dyDescent="0.2">
      <c r="A2478" s="102"/>
      <c r="B2478" s="103"/>
      <c r="C2478" s="103"/>
      <c r="D2478" s="103"/>
      <c r="E2478" s="103"/>
    </row>
    <row r="2479" spans="1:5" x14ac:dyDescent="0.2">
      <c r="A2479" s="102"/>
      <c r="B2479" s="103"/>
      <c r="C2479" s="103"/>
      <c r="D2479" s="103"/>
      <c r="E2479" s="103"/>
    </row>
    <row r="2480" spans="1:5" x14ac:dyDescent="0.2">
      <c r="A2480" s="102"/>
      <c r="B2480" s="103"/>
      <c r="C2480" s="103"/>
      <c r="D2480" s="103"/>
      <c r="E2480" s="103"/>
    </row>
    <row r="2481" spans="1:5" x14ac:dyDescent="0.2">
      <c r="A2481" s="102"/>
      <c r="B2481" s="103"/>
      <c r="C2481" s="103"/>
      <c r="D2481" s="103"/>
      <c r="E2481" s="103"/>
    </row>
    <row r="2482" spans="1:5" x14ac:dyDescent="0.2">
      <c r="A2482" s="102"/>
      <c r="B2482" s="103"/>
      <c r="C2482" s="103"/>
      <c r="D2482" s="103"/>
      <c r="E2482" s="103"/>
    </row>
    <row r="2483" spans="1:5" x14ac:dyDescent="0.2">
      <c r="A2483" s="102"/>
      <c r="B2483" s="103"/>
      <c r="C2483" s="103"/>
      <c r="D2483" s="103"/>
      <c r="E2483" s="103"/>
    </row>
    <row r="2484" spans="1:5" x14ac:dyDescent="0.2">
      <c r="A2484" s="102"/>
      <c r="B2484" s="103"/>
      <c r="C2484" s="103"/>
      <c r="D2484" s="103"/>
      <c r="E2484" s="103"/>
    </row>
    <row r="2485" spans="1:5" x14ac:dyDescent="0.2">
      <c r="A2485" s="102"/>
      <c r="B2485" s="103"/>
      <c r="C2485" s="103"/>
      <c r="D2485" s="103"/>
      <c r="E2485" s="103"/>
    </row>
    <row r="2486" spans="1:5" x14ac:dyDescent="0.2">
      <c r="A2486" s="102"/>
      <c r="B2486" s="103"/>
      <c r="C2486" s="103"/>
      <c r="D2486" s="103"/>
      <c r="E2486" s="103"/>
    </row>
    <row r="2487" spans="1:5" x14ac:dyDescent="0.2">
      <c r="A2487" s="102"/>
      <c r="B2487" s="103"/>
      <c r="C2487" s="103"/>
      <c r="D2487" s="103"/>
      <c r="E2487" s="103"/>
    </row>
    <row r="2488" spans="1:5" x14ac:dyDescent="0.2">
      <c r="A2488" s="102"/>
      <c r="B2488" s="103"/>
      <c r="C2488" s="103"/>
      <c r="D2488" s="103"/>
      <c r="E2488" s="103"/>
    </row>
    <row r="2489" spans="1:5" x14ac:dyDescent="0.2">
      <c r="A2489" s="102"/>
      <c r="B2489" s="103"/>
      <c r="C2489" s="103"/>
      <c r="D2489" s="103"/>
      <c r="E2489" s="103"/>
    </row>
    <row r="2490" spans="1:5" x14ac:dyDescent="0.2">
      <c r="A2490" s="102"/>
      <c r="B2490" s="103"/>
      <c r="C2490" s="103"/>
      <c r="D2490" s="103"/>
      <c r="E2490" s="103"/>
    </row>
    <row r="2491" spans="1:5" x14ac:dyDescent="0.2">
      <c r="A2491" s="102"/>
      <c r="B2491" s="103"/>
      <c r="C2491" s="103"/>
      <c r="D2491" s="103"/>
      <c r="E2491" s="103"/>
    </row>
    <row r="2492" spans="1:5" x14ac:dyDescent="0.2">
      <c r="A2492" s="102"/>
      <c r="B2492" s="103"/>
      <c r="C2492" s="103"/>
      <c r="D2492" s="103"/>
      <c r="E2492" s="103"/>
    </row>
    <row r="2493" spans="1:5" x14ac:dyDescent="0.2">
      <c r="A2493" s="102"/>
      <c r="B2493" s="103"/>
      <c r="C2493" s="103"/>
      <c r="D2493" s="103"/>
      <c r="E2493" s="103"/>
    </row>
    <row r="2494" spans="1:5" x14ac:dyDescent="0.2">
      <c r="A2494" s="102"/>
      <c r="B2494" s="103"/>
      <c r="C2494" s="103"/>
      <c r="D2494" s="103"/>
      <c r="E2494" s="103"/>
    </row>
    <row r="2495" spans="1:5" x14ac:dyDescent="0.2">
      <c r="A2495" s="102"/>
      <c r="B2495" s="103"/>
      <c r="C2495" s="103"/>
      <c r="D2495" s="103"/>
      <c r="E2495" s="103"/>
    </row>
    <row r="2496" spans="1:5" x14ac:dyDescent="0.2">
      <c r="A2496" s="102"/>
      <c r="B2496" s="103"/>
      <c r="C2496" s="103"/>
      <c r="D2496" s="103"/>
      <c r="E2496" s="103"/>
    </row>
    <row r="2497" spans="1:5" x14ac:dyDescent="0.2">
      <c r="A2497" s="102"/>
      <c r="B2497" s="103"/>
      <c r="C2497" s="103"/>
      <c r="D2497" s="103"/>
      <c r="E2497" s="103"/>
    </row>
    <row r="2498" spans="1:5" x14ac:dyDescent="0.2">
      <c r="A2498" s="102"/>
      <c r="B2498" s="103"/>
      <c r="C2498" s="103"/>
      <c r="D2498" s="103"/>
      <c r="E2498" s="103"/>
    </row>
    <row r="2499" spans="1:5" x14ac:dyDescent="0.2">
      <c r="A2499" s="102"/>
      <c r="B2499" s="103"/>
      <c r="C2499" s="103"/>
      <c r="D2499" s="103"/>
      <c r="E2499" s="103"/>
    </row>
    <row r="2500" spans="1:5" x14ac:dyDescent="0.2">
      <c r="A2500" s="102"/>
      <c r="B2500" s="103"/>
      <c r="C2500" s="103"/>
      <c r="D2500" s="103"/>
      <c r="E2500" s="103"/>
    </row>
    <row r="2501" spans="1:5" x14ac:dyDescent="0.2">
      <c r="A2501" s="102"/>
      <c r="B2501" s="103"/>
      <c r="C2501" s="103"/>
      <c r="D2501" s="103"/>
      <c r="E2501" s="103"/>
    </row>
    <row r="2502" spans="1:5" x14ac:dyDescent="0.2">
      <c r="A2502" s="102"/>
      <c r="B2502" s="103"/>
      <c r="C2502" s="103"/>
      <c r="D2502" s="103"/>
      <c r="E2502" s="103"/>
    </row>
    <row r="2503" spans="1:5" x14ac:dyDescent="0.2">
      <c r="A2503" s="102"/>
      <c r="B2503" s="103"/>
      <c r="C2503" s="103"/>
      <c r="D2503" s="103"/>
      <c r="E2503" s="103"/>
    </row>
    <row r="2504" spans="1:5" x14ac:dyDescent="0.2">
      <c r="A2504" s="102"/>
      <c r="B2504" s="103"/>
      <c r="C2504" s="103"/>
      <c r="D2504" s="103"/>
      <c r="E2504" s="103"/>
    </row>
    <row r="2505" spans="1:5" x14ac:dyDescent="0.2">
      <c r="A2505" s="102"/>
      <c r="B2505" s="103"/>
      <c r="C2505" s="103"/>
      <c r="D2505" s="103"/>
      <c r="E2505" s="103"/>
    </row>
    <row r="2506" spans="1:5" x14ac:dyDescent="0.2">
      <c r="A2506" s="102"/>
      <c r="B2506" s="103"/>
      <c r="C2506" s="103"/>
      <c r="D2506" s="103"/>
      <c r="E2506" s="103"/>
    </row>
    <row r="2507" spans="1:5" x14ac:dyDescent="0.2">
      <c r="A2507" s="102"/>
      <c r="B2507" s="103"/>
      <c r="C2507" s="103"/>
      <c r="D2507" s="103"/>
      <c r="E2507" s="103"/>
    </row>
    <row r="2508" spans="1:5" x14ac:dyDescent="0.2">
      <c r="A2508" s="102"/>
      <c r="B2508" s="103"/>
      <c r="C2508" s="103"/>
      <c r="D2508" s="103"/>
      <c r="E2508" s="103"/>
    </row>
    <row r="2509" spans="1:5" x14ac:dyDescent="0.2">
      <c r="A2509" s="102"/>
      <c r="B2509" s="103"/>
      <c r="C2509" s="103"/>
      <c r="D2509" s="103"/>
      <c r="E2509" s="103"/>
    </row>
    <row r="2510" spans="1:5" x14ac:dyDescent="0.2">
      <c r="A2510" s="102"/>
      <c r="B2510" s="103"/>
      <c r="C2510" s="103"/>
      <c r="D2510" s="103"/>
      <c r="E2510" s="103"/>
    </row>
    <row r="2511" spans="1:5" x14ac:dyDescent="0.2">
      <c r="A2511" s="102"/>
      <c r="B2511" s="103"/>
      <c r="C2511" s="103"/>
      <c r="D2511" s="103"/>
      <c r="E2511" s="103"/>
    </row>
    <row r="2512" spans="1:5" x14ac:dyDescent="0.2">
      <c r="A2512" s="102"/>
      <c r="B2512" s="103"/>
      <c r="C2512" s="103"/>
      <c r="D2512" s="103"/>
      <c r="E2512" s="103"/>
    </row>
    <row r="2513" spans="1:5" x14ac:dyDescent="0.2">
      <c r="A2513" s="102"/>
      <c r="B2513" s="103"/>
      <c r="C2513" s="103"/>
      <c r="D2513" s="103"/>
      <c r="E2513" s="103"/>
    </row>
    <row r="2514" spans="1:5" x14ac:dyDescent="0.2">
      <c r="A2514" s="102"/>
      <c r="B2514" s="103"/>
      <c r="C2514" s="103"/>
      <c r="D2514" s="103"/>
      <c r="E2514" s="103"/>
    </row>
    <row r="2515" spans="1:5" x14ac:dyDescent="0.2">
      <c r="A2515" s="102"/>
      <c r="B2515" s="103"/>
      <c r="C2515" s="103"/>
      <c r="D2515" s="103"/>
      <c r="E2515" s="103"/>
    </row>
    <row r="2516" spans="1:5" x14ac:dyDescent="0.2">
      <c r="A2516" s="102"/>
      <c r="B2516" s="103"/>
      <c r="C2516" s="103"/>
      <c r="D2516" s="103"/>
      <c r="E2516" s="103"/>
    </row>
    <row r="2517" spans="1:5" x14ac:dyDescent="0.2">
      <c r="A2517" s="102"/>
      <c r="B2517" s="103"/>
      <c r="C2517" s="103"/>
      <c r="D2517" s="103"/>
      <c r="E2517" s="103"/>
    </row>
    <row r="2518" spans="1:5" x14ac:dyDescent="0.2">
      <c r="A2518" s="102"/>
      <c r="B2518" s="103"/>
      <c r="C2518" s="103"/>
      <c r="D2518" s="103"/>
      <c r="E2518" s="103"/>
    </row>
    <row r="2519" spans="1:5" x14ac:dyDescent="0.2">
      <c r="A2519" s="102"/>
      <c r="B2519" s="103"/>
      <c r="C2519" s="103"/>
      <c r="D2519" s="103"/>
      <c r="E2519" s="103"/>
    </row>
    <row r="2520" spans="1:5" x14ac:dyDescent="0.2">
      <c r="A2520" s="102"/>
      <c r="B2520" s="103"/>
      <c r="C2520" s="103"/>
      <c r="D2520" s="103"/>
      <c r="E2520" s="103"/>
    </row>
    <row r="2521" spans="1:5" x14ac:dyDescent="0.2">
      <c r="A2521" s="102"/>
      <c r="B2521" s="103"/>
      <c r="C2521" s="103"/>
      <c r="D2521" s="103"/>
      <c r="E2521" s="103"/>
    </row>
    <row r="2522" spans="1:5" x14ac:dyDescent="0.2">
      <c r="A2522" s="102"/>
      <c r="B2522" s="103"/>
      <c r="C2522" s="103"/>
      <c r="D2522" s="103"/>
      <c r="E2522" s="103"/>
    </row>
    <row r="2523" spans="1:5" x14ac:dyDescent="0.2">
      <c r="A2523" s="102"/>
      <c r="B2523" s="103"/>
      <c r="C2523" s="103"/>
      <c r="D2523" s="103"/>
      <c r="E2523" s="103"/>
    </row>
    <row r="2524" spans="1:5" x14ac:dyDescent="0.2">
      <c r="A2524" s="102"/>
      <c r="B2524" s="103"/>
      <c r="C2524" s="103"/>
      <c r="D2524" s="103"/>
      <c r="E2524" s="103"/>
    </row>
    <row r="2525" spans="1:5" x14ac:dyDescent="0.2">
      <c r="A2525" s="102"/>
      <c r="B2525" s="103"/>
      <c r="C2525" s="103"/>
      <c r="D2525" s="103"/>
      <c r="E2525" s="103"/>
    </row>
    <row r="2526" spans="1:5" x14ac:dyDescent="0.2">
      <c r="A2526" s="102"/>
      <c r="B2526" s="103"/>
      <c r="C2526" s="103"/>
      <c r="D2526" s="103"/>
      <c r="E2526" s="103"/>
    </row>
    <row r="2527" spans="1:5" x14ac:dyDescent="0.2">
      <c r="A2527" s="102"/>
      <c r="B2527" s="103"/>
      <c r="C2527" s="103"/>
      <c r="D2527" s="103"/>
      <c r="E2527" s="103"/>
    </row>
    <row r="2528" spans="1:5" x14ac:dyDescent="0.2">
      <c r="A2528" s="102"/>
      <c r="B2528" s="103"/>
      <c r="C2528" s="103"/>
      <c r="D2528" s="103"/>
      <c r="E2528" s="103"/>
    </row>
    <row r="2529" spans="1:5" x14ac:dyDescent="0.2">
      <c r="A2529" s="102"/>
      <c r="B2529" s="103"/>
      <c r="C2529" s="103"/>
      <c r="D2529" s="103"/>
      <c r="E2529" s="103"/>
    </row>
    <row r="2530" spans="1:5" x14ac:dyDescent="0.2">
      <c r="A2530" s="102"/>
      <c r="B2530" s="103"/>
      <c r="C2530" s="103"/>
      <c r="D2530" s="103"/>
      <c r="E2530" s="103"/>
    </row>
    <row r="2531" spans="1:5" x14ac:dyDescent="0.2">
      <c r="A2531" s="102"/>
      <c r="B2531" s="103"/>
      <c r="C2531" s="103"/>
      <c r="D2531" s="103"/>
      <c r="E2531" s="103"/>
    </row>
    <row r="2532" spans="1:5" x14ac:dyDescent="0.2">
      <c r="A2532" s="102"/>
      <c r="B2532" s="103"/>
      <c r="C2532" s="103"/>
      <c r="D2532" s="103"/>
      <c r="E2532" s="103"/>
    </row>
    <row r="2533" spans="1:5" x14ac:dyDescent="0.2">
      <c r="A2533" s="102"/>
      <c r="B2533" s="103"/>
      <c r="C2533" s="103"/>
      <c r="D2533" s="103"/>
      <c r="E2533" s="103"/>
    </row>
    <row r="2534" spans="1:5" x14ac:dyDescent="0.2">
      <c r="A2534" s="102"/>
      <c r="B2534" s="103"/>
      <c r="C2534" s="103"/>
      <c r="D2534" s="103"/>
      <c r="E2534" s="103"/>
    </row>
    <row r="2535" spans="1:5" x14ac:dyDescent="0.2">
      <c r="A2535" s="102"/>
      <c r="B2535" s="103"/>
      <c r="C2535" s="103"/>
      <c r="D2535" s="103"/>
      <c r="E2535" s="103"/>
    </row>
    <row r="2536" spans="1:5" x14ac:dyDescent="0.2">
      <c r="A2536" s="102"/>
      <c r="B2536" s="103"/>
      <c r="C2536" s="103"/>
      <c r="D2536" s="103"/>
      <c r="E2536" s="103"/>
    </row>
    <row r="2537" spans="1:5" x14ac:dyDescent="0.2">
      <c r="A2537" s="102"/>
      <c r="B2537" s="103"/>
      <c r="C2537" s="103"/>
      <c r="D2537" s="103"/>
      <c r="E2537" s="103"/>
    </row>
    <row r="2538" spans="1:5" x14ac:dyDescent="0.2">
      <c r="A2538" s="102"/>
      <c r="B2538" s="103"/>
      <c r="C2538" s="103"/>
      <c r="D2538" s="103"/>
      <c r="E2538" s="103"/>
    </row>
    <row r="2539" spans="1:5" x14ac:dyDescent="0.2">
      <c r="A2539" s="102"/>
      <c r="B2539" s="103"/>
      <c r="C2539" s="103"/>
      <c r="D2539" s="103"/>
      <c r="E2539" s="103"/>
    </row>
    <row r="2540" spans="1:5" x14ac:dyDescent="0.2">
      <c r="A2540" s="102"/>
      <c r="B2540" s="103"/>
      <c r="C2540" s="103"/>
      <c r="D2540" s="103"/>
      <c r="E2540" s="103"/>
    </row>
    <row r="2541" spans="1:5" x14ac:dyDescent="0.2">
      <c r="A2541" s="102"/>
      <c r="B2541" s="103"/>
      <c r="C2541" s="103"/>
      <c r="D2541" s="103"/>
      <c r="E2541" s="103"/>
    </row>
    <row r="2542" spans="1:5" x14ac:dyDescent="0.2">
      <c r="A2542" s="102"/>
      <c r="B2542" s="103"/>
      <c r="C2542" s="103"/>
      <c r="D2542" s="103"/>
      <c r="E2542" s="103"/>
    </row>
    <row r="2543" spans="1:5" x14ac:dyDescent="0.2">
      <c r="A2543" s="102"/>
      <c r="B2543" s="103"/>
      <c r="C2543" s="103"/>
      <c r="D2543" s="103"/>
      <c r="E2543" s="103"/>
    </row>
    <row r="2544" spans="1:5" x14ac:dyDescent="0.2">
      <c r="A2544" s="102"/>
      <c r="B2544" s="103"/>
      <c r="C2544" s="103"/>
      <c r="D2544" s="103"/>
      <c r="E2544" s="103"/>
    </row>
    <row r="2545" spans="1:5" x14ac:dyDescent="0.2">
      <c r="A2545" s="102"/>
      <c r="B2545" s="103"/>
      <c r="C2545" s="103"/>
      <c r="D2545" s="103"/>
      <c r="E2545" s="103"/>
    </row>
    <row r="2546" spans="1:5" x14ac:dyDescent="0.2">
      <c r="A2546" s="102"/>
      <c r="B2546" s="103"/>
      <c r="C2546" s="103"/>
      <c r="D2546" s="103"/>
      <c r="E2546" s="103"/>
    </row>
    <row r="2547" spans="1:5" x14ac:dyDescent="0.2">
      <c r="A2547" s="102"/>
      <c r="B2547" s="103"/>
      <c r="C2547" s="103"/>
      <c r="D2547" s="103"/>
      <c r="E2547" s="103"/>
    </row>
    <row r="2548" spans="1:5" x14ac:dyDescent="0.2">
      <c r="A2548" s="102"/>
      <c r="B2548" s="103"/>
      <c r="C2548" s="103"/>
      <c r="D2548" s="103"/>
      <c r="E2548" s="103"/>
    </row>
    <row r="2549" spans="1:5" x14ac:dyDescent="0.2">
      <c r="A2549" s="102"/>
      <c r="B2549" s="103"/>
      <c r="C2549" s="103"/>
      <c r="D2549" s="103"/>
      <c r="E2549" s="103"/>
    </row>
    <row r="2550" spans="1:5" x14ac:dyDescent="0.2">
      <c r="A2550" s="102"/>
      <c r="B2550" s="103"/>
      <c r="C2550" s="103"/>
      <c r="D2550" s="103"/>
      <c r="E2550" s="103"/>
    </row>
    <row r="2551" spans="1:5" x14ac:dyDescent="0.2">
      <c r="A2551" s="102"/>
      <c r="B2551" s="103"/>
      <c r="C2551" s="103"/>
      <c r="D2551" s="103"/>
      <c r="E2551" s="103"/>
    </row>
    <row r="2552" spans="1:5" x14ac:dyDescent="0.2">
      <c r="A2552" s="102"/>
      <c r="B2552" s="103"/>
      <c r="C2552" s="103"/>
      <c r="D2552" s="103"/>
      <c r="E2552" s="103"/>
    </row>
    <row r="2553" spans="1:5" x14ac:dyDescent="0.2">
      <c r="A2553" s="102"/>
      <c r="B2553" s="103"/>
      <c r="C2553" s="103"/>
      <c r="D2553" s="103"/>
      <c r="E2553" s="103"/>
    </row>
    <row r="2554" spans="1:5" x14ac:dyDescent="0.2">
      <c r="A2554" s="102"/>
      <c r="B2554" s="103"/>
      <c r="C2554" s="103"/>
      <c r="D2554" s="103"/>
      <c r="E2554" s="103"/>
    </row>
    <row r="2555" spans="1:5" x14ac:dyDescent="0.2">
      <c r="A2555" s="102"/>
      <c r="B2555" s="103"/>
      <c r="C2555" s="103"/>
      <c r="D2555" s="103"/>
      <c r="E2555" s="103"/>
    </row>
    <row r="2556" spans="1:5" x14ac:dyDescent="0.2">
      <c r="A2556" s="102"/>
      <c r="B2556" s="103"/>
      <c r="C2556" s="103"/>
      <c r="D2556" s="103"/>
      <c r="E2556" s="103"/>
    </row>
    <row r="2557" spans="1:5" x14ac:dyDescent="0.2">
      <c r="A2557" s="102"/>
      <c r="B2557" s="103"/>
      <c r="C2557" s="103"/>
      <c r="D2557" s="103"/>
      <c r="E2557" s="103"/>
    </row>
    <row r="2558" spans="1:5" x14ac:dyDescent="0.2">
      <c r="A2558" s="102"/>
      <c r="B2558" s="103"/>
      <c r="C2558" s="103"/>
      <c r="D2558" s="103"/>
      <c r="E2558" s="103"/>
    </row>
    <row r="2559" spans="1:5" x14ac:dyDescent="0.2">
      <c r="A2559" s="102"/>
      <c r="B2559" s="103"/>
      <c r="C2559" s="103"/>
      <c r="D2559" s="103"/>
      <c r="E2559" s="103"/>
    </row>
    <row r="2560" spans="1:5" x14ac:dyDescent="0.2">
      <c r="A2560" s="102"/>
      <c r="B2560" s="103"/>
      <c r="C2560" s="103"/>
      <c r="D2560" s="103"/>
      <c r="E2560" s="103"/>
    </row>
    <row r="2561" spans="1:5" x14ac:dyDescent="0.2">
      <c r="A2561" s="102"/>
      <c r="B2561" s="103"/>
      <c r="C2561" s="103"/>
      <c r="D2561" s="103"/>
      <c r="E2561" s="103"/>
    </row>
    <row r="2562" spans="1:5" x14ac:dyDescent="0.2">
      <c r="A2562" s="102"/>
      <c r="B2562" s="103"/>
      <c r="C2562" s="103"/>
      <c r="D2562" s="103"/>
      <c r="E2562" s="103"/>
    </row>
    <row r="2563" spans="1:5" x14ac:dyDescent="0.2">
      <c r="A2563" s="102"/>
      <c r="B2563" s="103"/>
      <c r="C2563" s="103"/>
      <c r="D2563" s="103"/>
      <c r="E2563" s="103"/>
    </row>
    <row r="2564" spans="1:5" x14ac:dyDescent="0.2">
      <c r="A2564" s="102"/>
      <c r="B2564" s="103"/>
      <c r="C2564" s="103"/>
      <c r="D2564" s="103"/>
      <c r="E2564" s="103"/>
    </row>
    <row r="2565" spans="1:5" x14ac:dyDescent="0.2">
      <c r="A2565" s="102"/>
      <c r="B2565" s="103"/>
      <c r="C2565" s="103"/>
      <c r="D2565" s="103"/>
      <c r="E2565" s="103"/>
    </row>
    <row r="2566" spans="1:5" x14ac:dyDescent="0.2">
      <c r="A2566" s="102"/>
      <c r="B2566" s="103"/>
      <c r="C2566" s="103"/>
      <c r="D2566" s="103"/>
      <c r="E2566" s="103"/>
    </row>
    <row r="2567" spans="1:5" x14ac:dyDescent="0.2">
      <c r="A2567" s="102"/>
      <c r="B2567" s="103"/>
      <c r="C2567" s="103"/>
      <c r="D2567" s="103"/>
      <c r="E2567" s="103"/>
    </row>
    <row r="2568" spans="1:5" x14ac:dyDescent="0.2">
      <c r="A2568" s="102"/>
      <c r="B2568" s="103"/>
      <c r="C2568" s="103"/>
      <c r="D2568" s="103"/>
      <c r="E2568" s="103"/>
    </row>
    <row r="2569" spans="1:5" x14ac:dyDescent="0.2">
      <c r="A2569" s="102"/>
      <c r="B2569" s="103"/>
      <c r="C2569" s="103"/>
      <c r="D2569" s="103"/>
      <c r="E2569" s="103"/>
    </row>
    <row r="2570" spans="1:5" x14ac:dyDescent="0.2">
      <c r="A2570" s="102"/>
      <c r="B2570" s="103"/>
      <c r="C2570" s="103"/>
      <c r="D2570" s="103"/>
      <c r="E2570" s="103"/>
    </row>
    <row r="2571" spans="1:5" x14ac:dyDescent="0.2">
      <c r="A2571" s="102"/>
      <c r="B2571" s="103"/>
      <c r="C2571" s="103"/>
      <c r="D2571" s="103"/>
      <c r="E2571" s="103"/>
    </row>
    <row r="2572" spans="1:5" x14ac:dyDescent="0.2">
      <c r="A2572" s="102"/>
      <c r="B2572" s="103"/>
      <c r="C2572" s="103"/>
      <c r="D2572" s="103"/>
      <c r="E2572" s="103"/>
    </row>
    <row r="2573" spans="1:5" x14ac:dyDescent="0.2">
      <c r="A2573" s="102"/>
      <c r="B2573" s="103"/>
      <c r="C2573" s="103"/>
      <c r="D2573" s="103"/>
      <c r="E2573" s="103"/>
    </row>
    <row r="2574" spans="1:5" x14ac:dyDescent="0.2">
      <c r="A2574" s="102"/>
      <c r="B2574" s="103"/>
      <c r="C2574" s="103"/>
      <c r="D2574" s="103"/>
      <c r="E2574" s="103"/>
    </row>
    <row r="2575" spans="1:5" x14ac:dyDescent="0.2">
      <c r="A2575" s="102"/>
      <c r="B2575" s="103"/>
      <c r="C2575" s="103"/>
      <c r="D2575" s="103"/>
      <c r="E2575" s="103"/>
    </row>
    <row r="2576" spans="1:5" x14ac:dyDescent="0.2">
      <c r="A2576" s="102"/>
      <c r="B2576" s="103"/>
      <c r="C2576" s="103"/>
      <c r="D2576" s="103"/>
      <c r="E2576" s="103"/>
    </row>
    <row r="2577" spans="1:5" x14ac:dyDescent="0.2">
      <c r="A2577" s="102"/>
      <c r="B2577" s="103"/>
      <c r="C2577" s="103"/>
      <c r="D2577" s="103"/>
      <c r="E2577" s="103"/>
    </row>
    <row r="2578" spans="1:5" x14ac:dyDescent="0.2">
      <c r="A2578" s="102"/>
      <c r="B2578" s="103"/>
      <c r="C2578" s="103"/>
      <c r="D2578" s="103"/>
      <c r="E2578" s="103"/>
    </row>
    <row r="2579" spans="1:5" x14ac:dyDescent="0.2">
      <c r="A2579" s="102"/>
      <c r="B2579" s="103"/>
      <c r="C2579" s="103"/>
      <c r="D2579" s="103"/>
      <c r="E2579" s="103"/>
    </row>
    <row r="2580" spans="1:5" x14ac:dyDescent="0.2">
      <c r="A2580" s="102"/>
      <c r="B2580" s="103"/>
      <c r="C2580" s="103"/>
      <c r="D2580" s="103"/>
      <c r="E2580" s="103"/>
    </row>
    <row r="2581" spans="1:5" x14ac:dyDescent="0.2">
      <c r="A2581" s="102"/>
      <c r="B2581" s="103"/>
      <c r="C2581" s="103"/>
      <c r="D2581" s="103"/>
      <c r="E2581" s="103"/>
    </row>
    <row r="2582" spans="1:5" x14ac:dyDescent="0.2">
      <c r="A2582" s="102"/>
      <c r="B2582" s="103"/>
      <c r="C2582" s="103"/>
      <c r="D2582" s="103"/>
      <c r="E2582" s="103"/>
    </row>
    <row r="2583" spans="1:5" x14ac:dyDescent="0.2">
      <c r="A2583" s="102"/>
      <c r="B2583" s="103"/>
      <c r="C2583" s="103"/>
      <c r="D2583" s="103"/>
      <c r="E2583" s="103"/>
    </row>
    <row r="2584" spans="1:5" x14ac:dyDescent="0.2">
      <c r="A2584" s="102"/>
      <c r="B2584" s="103"/>
      <c r="C2584" s="103"/>
      <c r="D2584" s="103"/>
      <c r="E2584" s="103"/>
    </row>
    <row r="2585" spans="1:5" x14ac:dyDescent="0.2">
      <c r="A2585" s="102"/>
      <c r="B2585" s="103"/>
      <c r="C2585" s="103"/>
      <c r="D2585" s="103"/>
      <c r="E2585" s="103"/>
    </row>
    <row r="2586" spans="1:5" x14ac:dyDescent="0.2">
      <c r="A2586" s="102"/>
      <c r="B2586" s="103"/>
      <c r="C2586" s="103"/>
      <c r="D2586" s="103"/>
      <c r="E2586" s="103"/>
    </row>
    <row r="2587" spans="1:5" x14ac:dyDescent="0.2">
      <c r="A2587" s="102"/>
      <c r="B2587" s="103"/>
      <c r="C2587" s="103"/>
      <c r="D2587" s="103"/>
      <c r="E2587" s="103"/>
    </row>
    <row r="2588" spans="1:5" x14ac:dyDescent="0.2">
      <c r="A2588" s="102"/>
      <c r="B2588" s="103"/>
      <c r="C2588" s="103"/>
      <c r="D2588" s="103"/>
      <c r="E2588" s="103"/>
    </row>
    <row r="2589" spans="1:5" x14ac:dyDescent="0.2">
      <c r="A2589" s="102"/>
      <c r="B2589" s="103"/>
      <c r="C2589" s="103"/>
      <c r="D2589" s="103"/>
      <c r="E2589" s="103"/>
    </row>
    <row r="2590" spans="1:5" x14ac:dyDescent="0.2">
      <c r="A2590" s="102"/>
      <c r="B2590" s="103"/>
      <c r="C2590" s="103"/>
      <c r="D2590" s="103"/>
      <c r="E2590" s="103"/>
    </row>
    <row r="2591" spans="1:5" x14ac:dyDescent="0.2">
      <c r="A2591" s="102"/>
      <c r="B2591" s="103"/>
      <c r="C2591" s="103"/>
      <c r="D2591" s="103"/>
      <c r="E2591" s="103"/>
    </row>
    <row r="2592" spans="1:5" x14ac:dyDescent="0.2">
      <c r="A2592" s="102"/>
      <c r="B2592" s="103"/>
      <c r="C2592" s="103"/>
      <c r="D2592" s="103"/>
      <c r="E2592" s="103"/>
    </row>
    <row r="2593" spans="1:5" x14ac:dyDescent="0.2">
      <c r="A2593" s="102"/>
      <c r="B2593" s="103"/>
      <c r="C2593" s="103"/>
      <c r="D2593" s="103"/>
      <c r="E2593" s="103"/>
    </row>
    <row r="2594" spans="1:5" x14ac:dyDescent="0.2">
      <c r="A2594" s="102"/>
      <c r="B2594" s="103"/>
      <c r="C2594" s="103"/>
      <c r="D2594" s="103"/>
      <c r="E2594" s="103"/>
    </row>
    <row r="2595" spans="1:5" x14ac:dyDescent="0.2">
      <c r="A2595" s="102"/>
      <c r="B2595" s="103"/>
      <c r="C2595" s="103"/>
      <c r="D2595" s="103"/>
      <c r="E2595" s="103"/>
    </row>
    <row r="2596" spans="1:5" x14ac:dyDescent="0.2">
      <c r="A2596" s="102"/>
      <c r="B2596" s="103"/>
      <c r="C2596" s="103"/>
      <c r="D2596" s="103"/>
      <c r="E2596" s="103"/>
    </row>
    <row r="2597" spans="1:5" x14ac:dyDescent="0.2">
      <c r="A2597" s="102"/>
      <c r="B2597" s="103"/>
      <c r="C2597" s="103"/>
      <c r="D2597" s="103"/>
      <c r="E2597" s="103"/>
    </row>
    <row r="2598" spans="1:5" x14ac:dyDescent="0.2">
      <c r="A2598" s="102"/>
      <c r="B2598" s="103"/>
      <c r="C2598" s="103"/>
      <c r="D2598" s="103"/>
      <c r="E2598" s="103"/>
    </row>
    <row r="2599" spans="1:5" x14ac:dyDescent="0.2">
      <c r="A2599" s="102"/>
      <c r="B2599" s="103"/>
      <c r="C2599" s="103"/>
      <c r="D2599" s="103"/>
      <c r="E2599" s="103"/>
    </row>
    <row r="2600" spans="1:5" x14ac:dyDescent="0.2">
      <c r="A2600" s="102"/>
      <c r="B2600" s="103"/>
      <c r="C2600" s="103"/>
      <c r="D2600" s="103"/>
      <c r="E2600" s="103"/>
    </row>
    <row r="2601" spans="1:5" x14ac:dyDescent="0.2">
      <c r="A2601" s="102"/>
      <c r="B2601" s="103"/>
      <c r="C2601" s="103"/>
      <c r="D2601" s="103"/>
      <c r="E2601" s="103"/>
    </row>
    <row r="2602" spans="1:5" x14ac:dyDescent="0.2">
      <c r="A2602" s="102"/>
      <c r="B2602" s="103"/>
      <c r="C2602" s="103"/>
      <c r="D2602" s="103"/>
      <c r="E2602" s="103"/>
    </row>
    <row r="2603" spans="1:5" x14ac:dyDescent="0.2">
      <c r="A2603" s="102"/>
      <c r="B2603" s="103"/>
      <c r="C2603" s="103"/>
      <c r="D2603" s="103"/>
      <c r="E2603" s="103"/>
    </row>
    <row r="2604" spans="1:5" x14ac:dyDescent="0.2">
      <c r="A2604" s="102"/>
      <c r="B2604" s="103"/>
      <c r="C2604" s="103"/>
      <c r="D2604" s="103"/>
      <c r="E2604" s="103"/>
    </row>
    <row r="2605" spans="1:5" x14ac:dyDescent="0.2">
      <c r="A2605" s="102"/>
      <c r="B2605" s="103"/>
      <c r="C2605" s="103"/>
      <c r="D2605" s="103"/>
      <c r="E2605" s="103"/>
    </row>
    <row r="2606" spans="1:5" x14ac:dyDescent="0.2">
      <c r="A2606" s="102"/>
      <c r="B2606" s="103"/>
      <c r="C2606" s="103"/>
      <c r="D2606" s="103"/>
      <c r="E2606" s="103"/>
    </row>
    <row r="2607" spans="1:5" x14ac:dyDescent="0.2">
      <c r="A2607" s="102"/>
      <c r="B2607" s="103"/>
      <c r="C2607" s="103"/>
      <c r="D2607" s="103"/>
      <c r="E2607" s="103"/>
    </row>
    <row r="2608" spans="1:5" x14ac:dyDescent="0.2">
      <c r="A2608" s="102"/>
      <c r="B2608" s="103"/>
      <c r="C2608" s="103"/>
      <c r="D2608" s="103"/>
      <c r="E2608" s="103"/>
    </row>
    <row r="2609" spans="1:5" x14ac:dyDescent="0.2">
      <c r="A2609" s="102"/>
      <c r="B2609" s="103"/>
      <c r="C2609" s="103"/>
      <c r="D2609" s="103"/>
      <c r="E2609" s="103"/>
    </row>
    <row r="2610" spans="1:5" x14ac:dyDescent="0.2">
      <c r="A2610" s="102"/>
      <c r="B2610" s="103"/>
      <c r="C2610" s="103"/>
      <c r="D2610" s="103"/>
      <c r="E2610" s="103"/>
    </row>
    <row r="2611" spans="1:5" x14ac:dyDescent="0.2">
      <c r="A2611" s="102"/>
      <c r="B2611" s="103"/>
      <c r="C2611" s="103"/>
      <c r="D2611" s="103"/>
      <c r="E2611" s="103"/>
    </row>
    <row r="2612" spans="1:5" x14ac:dyDescent="0.2">
      <c r="A2612" s="102"/>
      <c r="B2612" s="103"/>
      <c r="C2612" s="103"/>
      <c r="D2612" s="103"/>
      <c r="E2612" s="103"/>
    </row>
    <row r="2613" spans="1:5" x14ac:dyDescent="0.2">
      <c r="A2613" s="102"/>
      <c r="B2613" s="103"/>
      <c r="C2613" s="103"/>
      <c r="D2613" s="103"/>
      <c r="E2613" s="103"/>
    </row>
    <row r="2614" spans="1:5" x14ac:dyDescent="0.2">
      <c r="A2614" s="102"/>
      <c r="B2614" s="103"/>
      <c r="C2614" s="103"/>
      <c r="D2614" s="103"/>
      <c r="E2614" s="103"/>
    </row>
    <row r="2615" spans="1:5" x14ac:dyDescent="0.2">
      <c r="A2615" s="102"/>
      <c r="B2615" s="103"/>
      <c r="C2615" s="103"/>
      <c r="D2615" s="103"/>
      <c r="E2615" s="103"/>
    </row>
    <row r="2616" spans="1:5" x14ac:dyDescent="0.2">
      <c r="A2616" s="102"/>
      <c r="B2616" s="103"/>
      <c r="C2616" s="103"/>
      <c r="D2616" s="103"/>
      <c r="E2616" s="103"/>
    </row>
    <row r="2617" spans="1:5" x14ac:dyDescent="0.2">
      <c r="A2617" s="102"/>
      <c r="B2617" s="103"/>
      <c r="C2617" s="103"/>
      <c r="D2617" s="103"/>
      <c r="E2617" s="103"/>
    </row>
    <row r="2618" spans="1:5" x14ac:dyDescent="0.2">
      <c r="A2618" s="102"/>
      <c r="B2618" s="103"/>
      <c r="C2618" s="103"/>
      <c r="D2618" s="103"/>
      <c r="E2618" s="103"/>
    </row>
    <row r="2619" spans="1:5" x14ac:dyDescent="0.2">
      <c r="A2619" s="102"/>
      <c r="B2619" s="103"/>
      <c r="C2619" s="103"/>
      <c r="D2619" s="103"/>
      <c r="E2619" s="103"/>
    </row>
    <row r="2620" spans="1:5" x14ac:dyDescent="0.2">
      <c r="A2620" s="102"/>
      <c r="B2620" s="103"/>
      <c r="C2620" s="103"/>
      <c r="D2620" s="103"/>
      <c r="E2620" s="103"/>
    </row>
    <row r="2621" spans="1:5" x14ac:dyDescent="0.2">
      <c r="A2621" s="102"/>
      <c r="B2621" s="103"/>
      <c r="C2621" s="103"/>
      <c r="D2621" s="103"/>
      <c r="E2621" s="103"/>
    </row>
    <row r="2622" spans="1:5" x14ac:dyDescent="0.2">
      <c r="A2622" s="102"/>
      <c r="B2622" s="103"/>
      <c r="C2622" s="103"/>
      <c r="D2622" s="103"/>
      <c r="E2622" s="103"/>
    </row>
    <row r="2623" spans="1:5" x14ac:dyDescent="0.2">
      <c r="A2623" s="102"/>
      <c r="B2623" s="103"/>
      <c r="C2623" s="103"/>
      <c r="D2623" s="103"/>
      <c r="E2623" s="103"/>
    </row>
    <row r="2624" spans="1:5" x14ac:dyDescent="0.2">
      <c r="A2624" s="102"/>
      <c r="B2624" s="103"/>
      <c r="C2624" s="103"/>
      <c r="D2624" s="103"/>
      <c r="E2624" s="103"/>
    </row>
    <row r="2625" spans="1:5" x14ac:dyDescent="0.2">
      <c r="A2625" s="102"/>
      <c r="B2625" s="103"/>
      <c r="C2625" s="103"/>
      <c r="D2625" s="103"/>
      <c r="E2625" s="103"/>
    </row>
    <row r="2626" spans="1:5" x14ac:dyDescent="0.2">
      <c r="A2626" s="102"/>
      <c r="B2626" s="103"/>
      <c r="C2626" s="103"/>
      <c r="D2626" s="103"/>
      <c r="E2626" s="103"/>
    </row>
    <row r="2627" spans="1:5" x14ac:dyDescent="0.2">
      <c r="A2627" s="102"/>
      <c r="B2627" s="103"/>
      <c r="C2627" s="103"/>
      <c r="D2627" s="103"/>
      <c r="E2627" s="103"/>
    </row>
    <row r="2628" spans="1:5" x14ac:dyDescent="0.2">
      <c r="A2628" s="102"/>
      <c r="B2628" s="103"/>
      <c r="C2628" s="103"/>
      <c r="D2628" s="103"/>
      <c r="E2628" s="103"/>
    </row>
    <row r="2629" spans="1:5" x14ac:dyDescent="0.2">
      <c r="A2629" s="102"/>
      <c r="B2629" s="103"/>
      <c r="C2629" s="103"/>
      <c r="D2629" s="103"/>
      <c r="E2629" s="103"/>
    </row>
    <row r="2630" spans="1:5" x14ac:dyDescent="0.2">
      <c r="A2630" s="102"/>
      <c r="B2630" s="103"/>
      <c r="C2630" s="103"/>
      <c r="D2630" s="103"/>
      <c r="E2630" s="103"/>
    </row>
    <row r="2631" spans="1:5" x14ac:dyDescent="0.2">
      <c r="A2631" s="102"/>
      <c r="B2631" s="103"/>
      <c r="C2631" s="103"/>
      <c r="D2631" s="103"/>
      <c r="E2631" s="103"/>
    </row>
    <row r="2632" spans="1:5" x14ac:dyDescent="0.2">
      <c r="A2632" s="102"/>
      <c r="B2632" s="103"/>
      <c r="C2632" s="103"/>
      <c r="D2632" s="103"/>
      <c r="E2632" s="103"/>
    </row>
    <row r="2633" spans="1:5" x14ac:dyDescent="0.2">
      <c r="A2633" s="102"/>
      <c r="B2633" s="103"/>
      <c r="C2633" s="103"/>
      <c r="D2633" s="103"/>
      <c r="E2633" s="103"/>
    </row>
    <row r="2634" spans="1:5" x14ac:dyDescent="0.2">
      <c r="A2634" s="102"/>
      <c r="B2634" s="103"/>
      <c r="C2634" s="103"/>
      <c r="D2634" s="103"/>
      <c r="E2634" s="103"/>
    </row>
    <row r="2635" spans="1:5" x14ac:dyDescent="0.2">
      <c r="A2635" s="102"/>
      <c r="B2635" s="103"/>
      <c r="C2635" s="103"/>
      <c r="D2635" s="103"/>
      <c r="E2635" s="103"/>
    </row>
    <row r="2636" spans="1:5" x14ac:dyDescent="0.2">
      <c r="A2636" s="102"/>
      <c r="B2636" s="103"/>
      <c r="C2636" s="103"/>
      <c r="D2636" s="103"/>
      <c r="E2636" s="103"/>
    </row>
    <row r="2637" spans="1:5" x14ac:dyDescent="0.2">
      <c r="A2637" s="102"/>
      <c r="B2637" s="103"/>
      <c r="C2637" s="103"/>
      <c r="D2637" s="103"/>
      <c r="E2637" s="103"/>
    </row>
    <row r="2638" spans="1:5" x14ac:dyDescent="0.2">
      <c r="A2638" s="102"/>
      <c r="B2638" s="103"/>
      <c r="C2638" s="103"/>
      <c r="D2638" s="103"/>
      <c r="E2638" s="103"/>
    </row>
    <row r="2639" spans="1:5" x14ac:dyDescent="0.2">
      <c r="A2639" s="102"/>
      <c r="B2639" s="103"/>
      <c r="C2639" s="103"/>
      <c r="D2639" s="103"/>
      <c r="E2639" s="103"/>
    </row>
    <row r="2640" spans="1:5" x14ac:dyDescent="0.2">
      <c r="A2640" s="102"/>
      <c r="B2640" s="103"/>
      <c r="C2640" s="103"/>
      <c r="D2640" s="103"/>
      <c r="E2640" s="103"/>
    </row>
    <row r="2641" spans="1:5" x14ac:dyDescent="0.2">
      <c r="A2641" s="102"/>
      <c r="B2641" s="103"/>
      <c r="C2641" s="103"/>
      <c r="D2641" s="103"/>
      <c r="E2641" s="103"/>
    </row>
    <row r="2642" spans="1:5" x14ac:dyDescent="0.2">
      <c r="A2642" s="102"/>
      <c r="B2642" s="103"/>
      <c r="C2642" s="103"/>
      <c r="D2642" s="103"/>
      <c r="E2642" s="103"/>
    </row>
    <row r="2643" spans="1:5" x14ac:dyDescent="0.2">
      <c r="A2643" s="102"/>
      <c r="B2643" s="103"/>
      <c r="C2643" s="103"/>
      <c r="D2643" s="103"/>
      <c r="E2643" s="103"/>
    </row>
    <row r="2644" spans="1:5" x14ac:dyDescent="0.2">
      <c r="A2644" s="102"/>
      <c r="B2644" s="103"/>
      <c r="C2644" s="103"/>
      <c r="D2644" s="103"/>
      <c r="E2644" s="103"/>
    </row>
    <row r="2645" spans="1:5" x14ac:dyDescent="0.2">
      <c r="A2645" s="102"/>
      <c r="B2645" s="103"/>
      <c r="C2645" s="103"/>
      <c r="D2645" s="103"/>
      <c r="E2645" s="103"/>
    </row>
    <row r="2646" spans="1:5" x14ac:dyDescent="0.2">
      <c r="A2646" s="102"/>
      <c r="B2646" s="103"/>
      <c r="C2646" s="103"/>
      <c r="D2646" s="103"/>
      <c r="E2646" s="103"/>
    </row>
    <row r="2647" spans="1:5" x14ac:dyDescent="0.2">
      <c r="A2647" s="102"/>
      <c r="B2647" s="103"/>
      <c r="C2647" s="103"/>
      <c r="D2647" s="103"/>
      <c r="E2647" s="103"/>
    </row>
    <row r="2648" spans="1:5" x14ac:dyDescent="0.2">
      <c r="A2648" s="102"/>
      <c r="B2648" s="103"/>
      <c r="C2648" s="103"/>
      <c r="D2648" s="103"/>
      <c r="E2648" s="103"/>
    </row>
    <row r="2649" spans="1:5" x14ac:dyDescent="0.2">
      <c r="A2649" s="102"/>
      <c r="B2649" s="103"/>
      <c r="C2649" s="103"/>
      <c r="D2649" s="103"/>
      <c r="E2649" s="103"/>
    </row>
    <row r="2650" spans="1:5" x14ac:dyDescent="0.2">
      <c r="A2650" s="102"/>
      <c r="B2650" s="103"/>
      <c r="C2650" s="103"/>
      <c r="D2650" s="103"/>
      <c r="E2650" s="103"/>
    </row>
    <row r="2651" spans="1:5" x14ac:dyDescent="0.2">
      <c r="A2651" s="102"/>
      <c r="B2651" s="103"/>
      <c r="C2651" s="103"/>
      <c r="D2651" s="103"/>
      <c r="E2651" s="103"/>
    </row>
    <row r="2652" spans="1:5" x14ac:dyDescent="0.2">
      <c r="A2652" s="102"/>
      <c r="B2652" s="103"/>
      <c r="C2652" s="103"/>
      <c r="D2652" s="103"/>
      <c r="E2652" s="103"/>
    </row>
    <row r="2653" spans="1:5" x14ac:dyDescent="0.2">
      <c r="A2653" s="102"/>
      <c r="B2653" s="103"/>
      <c r="C2653" s="103"/>
      <c r="D2653" s="103"/>
      <c r="E2653" s="103"/>
    </row>
    <row r="2654" spans="1:5" x14ac:dyDescent="0.2">
      <c r="A2654" s="102"/>
      <c r="B2654" s="103"/>
      <c r="C2654" s="103"/>
      <c r="D2654" s="103"/>
      <c r="E2654" s="103"/>
    </row>
    <row r="2655" spans="1:5" x14ac:dyDescent="0.2">
      <c r="A2655" s="102"/>
      <c r="B2655" s="103"/>
      <c r="C2655" s="103"/>
      <c r="D2655" s="103"/>
      <c r="E2655" s="103"/>
    </row>
    <row r="2656" spans="1:5" x14ac:dyDescent="0.2">
      <c r="A2656" s="102"/>
      <c r="B2656" s="103"/>
      <c r="C2656" s="103"/>
      <c r="D2656" s="103"/>
      <c r="E2656" s="103"/>
    </row>
    <row r="2657" spans="1:5" x14ac:dyDescent="0.2">
      <c r="A2657" s="102"/>
      <c r="B2657" s="103"/>
      <c r="C2657" s="103"/>
      <c r="D2657" s="103"/>
      <c r="E2657" s="103"/>
    </row>
    <row r="2658" spans="1:5" x14ac:dyDescent="0.2">
      <c r="A2658" s="102"/>
      <c r="B2658" s="103"/>
      <c r="C2658" s="103"/>
      <c r="D2658" s="103"/>
      <c r="E2658" s="103"/>
    </row>
    <row r="2659" spans="1:5" x14ac:dyDescent="0.2">
      <c r="A2659" s="102"/>
      <c r="B2659" s="103"/>
      <c r="C2659" s="103"/>
      <c r="D2659" s="103"/>
      <c r="E2659" s="103"/>
    </row>
    <row r="2660" spans="1:5" x14ac:dyDescent="0.2">
      <c r="A2660" s="102"/>
      <c r="B2660" s="103"/>
      <c r="C2660" s="103"/>
      <c r="D2660" s="103"/>
      <c r="E2660" s="103"/>
    </row>
    <row r="2661" spans="1:5" x14ac:dyDescent="0.2">
      <c r="A2661" s="102"/>
      <c r="B2661" s="103"/>
      <c r="C2661" s="103"/>
      <c r="D2661" s="103"/>
      <c r="E2661" s="103"/>
    </row>
    <row r="2662" spans="1:5" x14ac:dyDescent="0.2">
      <c r="A2662" s="102"/>
      <c r="B2662" s="103"/>
      <c r="C2662" s="103"/>
      <c r="D2662" s="103"/>
      <c r="E2662" s="103"/>
    </row>
    <row r="2663" spans="1:5" x14ac:dyDescent="0.2">
      <c r="A2663" s="102"/>
      <c r="B2663" s="103"/>
      <c r="C2663" s="103"/>
      <c r="D2663" s="103"/>
      <c r="E2663" s="103"/>
    </row>
    <row r="2664" spans="1:5" x14ac:dyDescent="0.2">
      <c r="A2664" s="102"/>
      <c r="B2664" s="103"/>
      <c r="C2664" s="103"/>
      <c r="D2664" s="103"/>
      <c r="E2664" s="103"/>
    </row>
    <row r="2665" spans="1:5" x14ac:dyDescent="0.2">
      <c r="A2665" s="102"/>
      <c r="B2665" s="103"/>
      <c r="C2665" s="103"/>
      <c r="D2665" s="103"/>
      <c r="E2665" s="103"/>
    </row>
    <row r="2666" spans="1:5" x14ac:dyDescent="0.2">
      <c r="A2666" s="102"/>
      <c r="B2666" s="103"/>
      <c r="C2666" s="103"/>
      <c r="D2666" s="103"/>
      <c r="E2666" s="103"/>
    </row>
    <row r="2667" spans="1:5" x14ac:dyDescent="0.2">
      <c r="A2667" s="102"/>
      <c r="B2667" s="103"/>
      <c r="C2667" s="103"/>
      <c r="D2667" s="103"/>
      <c r="E2667" s="103"/>
    </row>
    <row r="2668" spans="1:5" x14ac:dyDescent="0.2">
      <c r="A2668" s="102"/>
      <c r="B2668" s="103"/>
      <c r="C2668" s="103"/>
      <c r="D2668" s="103"/>
      <c r="E2668" s="103"/>
    </row>
    <row r="2669" spans="1:5" x14ac:dyDescent="0.2">
      <c r="A2669" s="102"/>
      <c r="B2669" s="103"/>
      <c r="C2669" s="103"/>
      <c r="D2669" s="103"/>
      <c r="E2669" s="103"/>
    </row>
    <row r="2670" spans="1:5" x14ac:dyDescent="0.2">
      <c r="A2670" s="102"/>
      <c r="B2670" s="103"/>
      <c r="C2670" s="103"/>
      <c r="D2670" s="103"/>
      <c r="E2670" s="103"/>
    </row>
    <row r="2671" spans="1:5" x14ac:dyDescent="0.2">
      <c r="A2671" s="102"/>
      <c r="B2671" s="103"/>
      <c r="C2671" s="103"/>
      <c r="D2671" s="103"/>
      <c r="E2671" s="103"/>
    </row>
    <row r="2672" spans="1:5" x14ac:dyDescent="0.2">
      <c r="A2672" s="102"/>
      <c r="B2672" s="103"/>
      <c r="C2672" s="103"/>
      <c r="D2672" s="103"/>
      <c r="E2672" s="103"/>
    </row>
    <row r="2673" spans="1:5" x14ac:dyDescent="0.2">
      <c r="A2673" s="102"/>
      <c r="B2673" s="103"/>
      <c r="C2673" s="103"/>
      <c r="D2673" s="103"/>
      <c r="E2673" s="103"/>
    </row>
    <row r="2674" spans="1:5" x14ac:dyDescent="0.2">
      <c r="A2674" s="102"/>
      <c r="B2674" s="103"/>
      <c r="C2674" s="103"/>
      <c r="D2674" s="103"/>
      <c r="E2674" s="103"/>
    </row>
    <row r="2675" spans="1:5" x14ac:dyDescent="0.2">
      <c r="A2675" s="102"/>
      <c r="B2675" s="103"/>
      <c r="C2675" s="103"/>
      <c r="D2675" s="103"/>
      <c r="E2675" s="103"/>
    </row>
    <row r="2676" spans="1:5" x14ac:dyDescent="0.2">
      <c r="A2676" s="102"/>
      <c r="B2676" s="103"/>
      <c r="C2676" s="103"/>
      <c r="D2676" s="103"/>
      <c r="E2676" s="103"/>
    </row>
    <row r="2677" spans="1:5" x14ac:dyDescent="0.2">
      <c r="A2677" s="102"/>
      <c r="B2677" s="103"/>
      <c r="C2677" s="103"/>
      <c r="D2677" s="103"/>
      <c r="E2677" s="103"/>
    </row>
    <row r="2678" spans="1:5" x14ac:dyDescent="0.2">
      <c r="A2678" s="102"/>
      <c r="B2678" s="103"/>
      <c r="C2678" s="103"/>
      <c r="D2678" s="103"/>
      <c r="E2678" s="103"/>
    </row>
    <row r="2679" spans="1:5" x14ac:dyDescent="0.2">
      <c r="A2679" s="102"/>
      <c r="B2679" s="103"/>
      <c r="C2679" s="103"/>
      <c r="D2679" s="103"/>
      <c r="E2679" s="103"/>
    </row>
    <row r="2680" spans="1:5" x14ac:dyDescent="0.2">
      <c r="A2680" s="102"/>
      <c r="B2680" s="103"/>
      <c r="C2680" s="103"/>
      <c r="D2680" s="103"/>
      <c r="E2680" s="103"/>
    </row>
    <row r="2681" spans="1:5" x14ac:dyDescent="0.2">
      <c r="A2681" s="102"/>
      <c r="B2681" s="103"/>
      <c r="C2681" s="103"/>
      <c r="D2681" s="103"/>
      <c r="E2681" s="103"/>
    </row>
    <row r="2682" spans="1:5" x14ac:dyDescent="0.2">
      <c r="A2682" s="102"/>
      <c r="B2682" s="103"/>
      <c r="C2682" s="103"/>
      <c r="D2682" s="103"/>
      <c r="E2682" s="103"/>
    </row>
    <row r="2683" spans="1:5" x14ac:dyDescent="0.2">
      <c r="A2683" s="102"/>
      <c r="B2683" s="103"/>
      <c r="C2683" s="103"/>
      <c r="D2683" s="103"/>
      <c r="E2683" s="103"/>
    </row>
    <row r="2684" spans="1:5" x14ac:dyDescent="0.2">
      <c r="A2684" s="102"/>
      <c r="B2684" s="103"/>
      <c r="C2684" s="103"/>
      <c r="D2684" s="103"/>
      <c r="E2684" s="103"/>
    </row>
    <row r="2685" spans="1:5" x14ac:dyDescent="0.2">
      <c r="A2685" s="102"/>
      <c r="B2685" s="103"/>
      <c r="C2685" s="103"/>
      <c r="D2685" s="103"/>
      <c r="E2685" s="103"/>
    </row>
    <row r="2686" spans="1:5" x14ac:dyDescent="0.2">
      <c r="A2686" s="102"/>
      <c r="B2686" s="103"/>
      <c r="C2686" s="103"/>
      <c r="D2686" s="103"/>
      <c r="E2686" s="103"/>
    </row>
    <row r="2687" spans="1:5" x14ac:dyDescent="0.2">
      <c r="A2687" s="102"/>
      <c r="B2687" s="103"/>
      <c r="C2687" s="103"/>
      <c r="D2687" s="103"/>
      <c r="E2687" s="103"/>
    </row>
    <row r="2688" spans="1:5" x14ac:dyDescent="0.2">
      <c r="A2688" s="102"/>
      <c r="B2688" s="103"/>
      <c r="C2688" s="103"/>
      <c r="D2688" s="103"/>
      <c r="E2688" s="103"/>
    </row>
    <row r="2689" spans="1:5" x14ac:dyDescent="0.2">
      <c r="A2689" s="102"/>
      <c r="B2689" s="103"/>
      <c r="C2689" s="103"/>
      <c r="D2689" s="103"/>
      <c r="E2689" s="103"/>
    </row>
    <row r="2690" spans="1:5" x14ac:dyDescent="0.2">
      <c r="A2690" s="102"/>
      <c r="B2690" s="103"/>
      <c r="C2690" s="103"/>
      <c r="D2690" s="103"/>
      <c r="E2690" s="103"/>
    </row>
    <row r="2691" spans="1:5" x14ac:dyDescent="0.2">
      <c r="A2691" s="102"/>
      <c r="B2691" s="103"/>
      <c r="C2691" s="103"/>
      <c r="D2691" s="103"/>
      <c r="E2691" s="103"/>
    </row>
    <row r="2692" spans="1:5" x14ac:dyDescent="0.2">
      <c r="A2692" s="102"/>
      <c r="B2692" s="103"/>
      <c r="C2692" s="103"/>
      <c r="D2692" s="103"/>
      <c r="E2692" s="103"/>
    </row>
    <row r="2693" spans="1:5" x14ac:dyDescent="0.2">
      <c r="A2693" s="102"/>
      <c r="B2693" s="103"/>
      <c r="C2693" s="103"/>
      <c r="D2693" s="103"/>
      <c r="E2693" s="103"/>
    </row>
    <row r="2694" spans="1:5" x14ac:dyDescent="0.2">
      <c r="A2694" s="102"/>
      <c r="B2694" s="103"/>
      <c r="C2694" s="103"/>
      <c r="D2694" s="103"/>
      <c r="E2694" s="103"/>
    </row>
    <row r="2695" spans="1:5" x14ac:dyDescent="0.2">
      <c r="A2695" s="102"/>
      <c r="B2695" s="103"/>
      <c r="C2695" s="103"/>
      <c r="D2695" s="103"/>
      <c r="E2695" s="103"/>
    </row>
    <row r="2696" spans="1:5" x14ac:dyDescent="0.2">
      <c r="A2696" s="102"/>
      <c r="B2696" s="103"/>
      <c r="C2696" s="103"/>
      <c r="D2696" s="103"/>
      <c r="E2696" s="103"/>
    </row>
    <row r="2697" spans="1:5" x14ac:dyDescent="0.2">
      <c r="A2697" s="102"/>
      <c r="B2697" s="103"/>
      <c r="C2697" s="103"/>
      <c r="D2697" s="103"/>
      <c r="E2697" s="103"/>
    </row>
    <row r="2698" spans="1:5" x14ac:dyDescent="0.2">
      <c r="A2698" s="102"/>
      <c r="B2698" s="103"/>
      <c r="C2698" s="103"/>
      <c r="D2698" s="103"/>
      <c r="E2698" s="103"/>
    </row>
    <row r="2699" spans="1:5" x14ac:dyDescent="0.2">
      <c r="A2699" s="102"/>
      <c r="B2699" s="103"/>
      <c r="C2699" s="103"/>
      <c r="D2699" s="103"/>
      <c r="E2699" s="103"/>
    </row>
    <row r="2700" spans="1:5" x14ac:dyDescent="0.2">
      <c r="A2700" s="102"/>
      <c r="B2700" s="103"/>
      <c r="C2700" s="103"/>
      <c r="D2700" s="103"/>
      <c r="E2700" s="103"/>
    </row>
    <row r="2701" spans="1:5" x14ac:dyDescent="0.2">
      <c r="A2701" s="102"/>
      <c r="B2701" s="103"/>
      <c r="C2701" s="103"/>
      <c r="D2701" s="103"/>
      <c r="E2701" s="103"/>
    </row>
    <row r="2702" spans="1:5" x14ac:dyDescent="0.2">
      <c r="A2702" s="102"/>
      <c r="B2702" s="103"/>
      <c r="C2702" s="103"/>
      <c r="D2702" s="103"/>
      <c r="E2702" s="103"/>
    </row>
    <row r="2703" spans="1:5" x14ac:dyDescent="0.2">
      <c r="A2703" s="102"/>
      <c r="B2703" s="103"/>
      <c r="C2703" s="103"/>
      <c r="D2703" s="103"/>
      <c r="E2703" s="103"/>
    </row>
    <row r="2704" spans="1:5" x14ac:dyDescent="0.2">
      <c r="A2704" s="102"/>
      <c r="B2704" s="103"/>
      <c r="C2704" s="103"/>
      <c r="D2704" s="103"/>
      <c r="E2704" s="103"/>
    </row>
    <row r="2705" spans="1:5" x14ac:dyDescent="0.2">
      <c r="A2705" s="102"/>
      <c r="B2705" s="103"/>
      <c r="C2705" s="103"/>
      <c r="D2705" s="103"/>
      <c r="E2705" s="103"/>
    </row>
    <row r="2706" spans="1:5" x14ac:dyDescent="0.2">
      <c r="A2706" s="102"/>
      <c r="B2706" s="103"/>
      <c r="C2706" s="103"/>
      <c r="D2706" s="103"/>
      <c r="E2706" s="103"/>
    </row>
    <row r="2707" spans="1:5" x14ac:dyDescent="0.2">
      <c r="A2707" s="102"/>
      <c r="B2707" s="103"/>
      <c r="C2707" s="103"/>
      <c r="D2707" s="103"/>
      <c r="E2707" s="103"/>
    </row>
    <row r="2708" spans="1:5" x14ac:dyDescent="0.2">
      <c r="A2708" s="102"/>
      <c r="B2708" s="103"/>
      <c r="C2708" s="103"/>
      <c r="D2708" s="103"/>
      <c r="E2708" s="103"/>
    </row>
    <row r="2709" spans="1:5" x14ac:dyDescent="0.2">
      <c r="A2709" s="102"/>
      <c r="B2709" s="103"/>
      <c r="C2709" s="103"/>
      <c r="D2709" s="103"/>
      <c r="E2709" s="103"/>
    </row>
    <row r="2710" spans="1:5" x14ac:dyDescent="0.2">
      <c r="A2710" s="102"/>
      <c r="B2710" s="103"/>
      <c r="C2710" s="103"/>
      <c r="D2710" s="103"/>
      <c r="E2710" s="103"/>
    </row>
    <row r="2711" spans="1:5" x14ac:dyDescent="0.2">
      <c r="A2711" s="102"/>
      <c r="B2711" s="103"/>
      <c r="C2711" s="103"/>
      <c r="D2711" s="103"/>
      <c r="E2711" s="103"/>
    </row>
    <row r="2712" spans="1:5" x14ac:dyDescent="0.2">
      <c r="A2712" s="102"/>
      <c r="B2712" s="103"/>
      <c r="C2712" s="103"/>
      <c r="D2712" s="103"/>
      <c r="E2712" s="103"/>
    </row>
    <row r="2713" spans="1:5" x14ac:dyDescent="0.2">
      <c r="A2713" s="102"/>
      <c r="B2713" s="103"/>
      <c r="C2713" s="103"/>
      <c r="D2713" s="103"/>
      <c r="E2713" s="103"/>
    </row>
    <row r="2714" spans="1:5" x14ac:dyDescent="0.2">
      <c r="A2714" s="102"/>
      <c r="B2714" s="103"/>
      <c r="C2714" s="103"/>
      <c r="D2714" s="103"/>
      <c r="E2714" s="103"/>
    </row>
    <row r="2715" spans="1:5" x14ac:dyDescent="0.2">
      <c r="A2715" s="102"/>
      <c r="B2715" s="103"/>
      <c r="C2715" s="103"/>
      <c r="D2715" s="103"/>
      <c r="E2715" s="103"/>
    </row>
    <row r="2716" spans="1:5" x14ac:dyDescent="0.2">
      <c r="A2716" s="102"/>
      <c r="B2716" s="103"/>
      <c r="C2716" s="103"/>
      <c r="D2716" s="103"/>
      <c r="E2716" s="103"/>
    </row>
    <row r="2717" spans="1:5" x14ac:dyDescent="0.2">
      <c r="A2717" s="102"/>
      <c r="B2717" s="103"/>
      <c r="C2717" s="103"/>
      <c r="D2717" s="103"/>
      <c r="E2717" s="103"/>
    </row>
    <row r="2718" spans="1:5" x14ac:dyDescent="0.2">
      <c r="A2718" s="102"/>
      <c r="B2718" s="103"/>
      <c r="C2718" s="103"/>
      <c r="D2718" s="103"/>
      <c r="E2718" s="103"/>
    </row>
    <row r="2719" spans="1:5" x14ac:dyDescent="0.2">
      <c r="A2719" s="102"/>
      <c r="B2719" s="103"/>
      <c r="C2719" s="103"/>
      <c r="D2719" s="103"/>
      <c r="E2719" s="103"/>
    </row>
    <row r="2720" spans="1:5" x14ac:dyDescent="0.2">
      <c r="A2720" s="102"/>
      <c r="B2720" s="103"/>
      <c r="C2720" s="103"/>
      <c r="D2720" s="103"/>
      <c r="E2720" s="103"/>
    </row>
    <row r="2721" spans="1:5" x14ac:dyDescent="0.2">
      <c r="A2721" s="102"/>
      <c r="B2721" s="103"/>
      <c r="C2721" s="103"/>
      <c r="D2721" s="103"/>
      <c r="E2721" s="103"/>
    </row>
    <row r="2722" spans="1:5" x14ac:dyDescent="0.2">
      <c r="A2722" s="102"/>
      <c r="B2722" s="103"/>
      <c r="C2722" s="103"/>
      <c r="D2722" s="103"/>
      <c r="E2722" s="103"/>
    </row>
    <row r="2723" spans="1:5" x14ac:dyDescent="0.2">
      <c r="A2723" s="102"/>
      <c r="B2723" s="103"/>
      <c r="C2723" s="103"/>
      <c r="D2723" s="103"/>
      <c r="E2723" s="103"/>
    </row>
    <row r="2724" spans="1:5" x14ac:dyDescent="0.2">
      <c r="A2724" s="102"/>
      <c r="B2724" s="103"/>
      <c r="C2724" s="103"/>
      <c r="D2724" s="103"/>
      <c r="E2724" s="103"/>
    </row>
    <row r="2725" spans="1:5" x14ac:dyDescent="0.2">
      <c r="A2725" s="102"/>
      <c r="B2725" s="103"/>
      <c r="C2725" s="103"/>
      <c r="D2725" s="103"/>
      <c r="E2725" s="103"/>
    </row>
    <row r="2726" spans="1:5" x14ac:dyDescent="0.2">
      <c r="A2726" s="102"/>
      <c r="B2726" s="103"/>
      <c r="C2726" s="103"/>
      <c r="D2726" s="103"/>
      <c r="E2726" s="103"/>
    </row>
    <row r="2727" spans="1:5" x14ac:dyDescent="0.2">
      <c r="A2727" s="102"/>
      <c r="B2727" s="103"/>
      <c r="C2727" s="103"/>
      <c r="D2727" s="103"/>
      <c r="E2727" s="103"/>
    </row>
    <row r="2728" spans="1:5" x14ac:dyDescent="0.2">
      <c r="A2728" s="102"/>
      <c r="B2728" s="103"/>
      <c r="C2728" s="103"/>
      <c r="D2728" s="103"/>
      <c r="E2728" s="103"/>
    </row>
    <row r="2729" spans="1:5" x14ac:dyDescent="0.2">
      <c r="A2729" s="102"/>
      <c r="B2729" s="103"/>
      <c r="C2729" s="103"/>
      <c r="D2729" s="103"/>
      <c r="E2729" s="103"/>
    </row>
    <row r="2730" spans="1:5" x14ac:dyDescent="0.2">
      <c r="A2730" s="102"/>
      <c r="B2730" s="103"/>
      <c r="C2730" s="103"/>
      <c r="D2730" s="103"/>
      <c r="E2730" s="103"/>
    </row>
    <row r="2731" spans="1:5" x14ac:dyDescent="0.2">
      <c r="A2731" s="102"/>
      <c r="B2731" s="103"/>
      <c r="C2731" s="103"/>
      <c r="D2731" s="103"/>
      <c r="E2731" s="103"/>
    </row>
    <row r="2732" spans="1:5" x14ac:dyDescent="0.2">
      <c r="A2732" s="102"/>
      <c r="B2732" s="103"/>
      <c r="C2732" s="103"/>
      <c r="D2732" s="103"/>
      <c r="E2732" s="103"/>
    </row>
    <row r="2733" spans="1:5" x14ac:dyDescent="0.2">
      <c r="A2733" s="102"/>
      <c r="B2733" s="103"/>
      <c r="C2733" s="103"/>
      <c r="D2733" s="103"/>
      <c r="E2733" s="103"/>
    </row>
    <row r="2734" spans="1:5" x14ac:dyDescent="0.2">
      <c r="A2734" s="102"/>
      <c r="B2734" s="103"/>
      <c r="C2734" s="103"/>
      <c r="D2734" s="103"/>
      <c r="E2734" s="103"/>
    </row>
    <row r="2735" spans="1:5" x14ac:dyDescent="0.2">
      <c r="A2735" s="102"/>
      <c r="B2735" s="103"/>
      <c r="C2735" s="103"/>
      <c r="D2735" s="103"/>
      <c r="E2735" s="103"/>
    </row>
    <row r="2736" spans="1:5" x14ac:dyDescent="0.2">
      <c r="A2736" s="102"/>
      <c r="B2736" s="103"/>
      <c r="C2736" s="103"/>
      <c r="D2736" s="103"/>
      <c r="E2736" s="103"/>
    </row>
    <row r="2737" spans="1:5" x14ac:dyDescent="0.2">
      <c r="A2737" s="102"/>
      <c r="B2737" s="103"/>
      <c r="C2737" s="103"/>
      <c r="D2737" s="103"/>
      <c r="E2737" s="103"/>
    </row>
    <row r="2738" spans="1:5" x14ac:dyDescent="0.2">
      <c r="A2738" s="102"/>
      <c r="B2738" s="103"/>
      <c r="C2738" s="103"/>
      <c r="D2738" s="103"/>
      <c r="E2738" s="103"/>
    </row>
    <row r="2739" spans="1:5" x14ac:dyDescent="0.2">
      <c r="A2739" s="102"/>
      <c r="B2739" s="103"/>
      <c r="C2739" s="103"/>
      <c r="D2739" s="103"/>
      <c r="E2739" s="103"/>
    </row>
    <row r="2740" spans="1:5" x14ac:dyDescent="0.2">
      <c r="A2740" s="102"/>
      <c r="B2740" s="103"/>
      <c r="C2740" s="103"/>
      <c r="D2740" s="103"/>
      <c r="E2740" s="103"/>
    </row>
    <row r="2741" spans="1:5" x14ac:dyDescent="0.2">
      <c r="A2741" s="102"/>
      <c r="B2741" s="103"/>
      <c r="C2741" s="103"/>
      <c r="D2741" s="103"/>
      <c r="E2741" s="103"/>
    </row>
    <row r="2742" spans="1:5" x14ac:dyDescent="0.2">
      <c r="A2742" s="102"/>
      <c r="B2742" s="103"/>
      <c r="C2742" s="103"/>
      <c r="D2742" s="103"/>
      <c r="E2742" s="103"/>
    </row>
    <row r="2743" spans="1:5" x14ac:dyDescent="0.2">
      <c r="A2743" s="102"/>
      <c r="B2743" s="103"/>
      <c r="C2743" s="103"/>
      <c r="D2743" s="103"/>
      <c r="E2743" s="103"/>
    </row>
    <row r="2744" spans="1:5" x14ac:dyDescent="0.2">
      <c r="A2744" s="102"/>
      <c r="B2744" s="103"/>
      <c r="C2744" s="103"/>
      <c r="D2744" s="103"/>
      <c r="E2744" s="103"/>
    </row>
    <row r="2745" spans="1:5" x14ac:dyDescent="0.2">
      <c r="A2745" s="102"/>
      <c r="B2745" s="103"/>
      <c r="C2745" s="103"/>
      <c r="D2745" s="103"/>
      <c r="E2745" s="103"/>
    </row>
    <row r="2746" spans="1:5" x14ac:dyDescent="0.2">
      <c r="A2746" s="102"/>
      <c r="B2746" s="103"/>
      <c r="C2746" s="103"/>
      <c r="D2746" s="103"/>
      <c r="E2746" s="103"/>
    </row>
    <row r="2747" spans="1:5" x14ac:dyDescent="0.2">
      <c r="A2747" s="102"/>
      <c r="B2747" s="103"/>
      <c r="C2747" s="103"/>
      <c r="D2747" s="103"/>
      <c r="E2747" s="103"/>
    </row>
    <row r="2748" spans="1:5" x14ac:dyDescent="0.2">
      <c r="A2748" s="102"/>
      <c r="B2748" s="103"/>
      <c r="C2748" s="103"/>
      <c r="D2748" s="103"/>
      <c r="E2748" s="103"/>
    </row>
    <row r="2749" spans="1:5" x14ac:dyDescent="0.2">
      <c r="A2749" s="102"/>
      <c r="B2749" s="103"/>
      <c r="C2749" s="103"/>
      <c r="D2749" s="103"/>
      <c r="E2749" s="103"/>
    </row>
    <row r="2750" spans="1:5" x14ac:dyDescent="0.2">
      <c r="A2750" s="102"/>
      <c r="B2750" s="103"/>
      <c r="C2750" s="103"/>
      <c r="D2750" s="103"/>
      <c r="E2750" s="103"/>
    </row>
    <row r="2751" spans="1:5" x14ac:dyDescent="0.2">
      <c r="A2751" s="102"/>
      <c r="B2751" s="103"/>
      <c r="C2751" s="103"/>
      <c r="D2751" s="103"/>
      <c r="E2751" s="103"/>
    </row>
    <row r="2752" spans="1:5" x14ac:dyDescent="0.2">
      <c r="A2752" s="102"/>
      <c r="B2752" s="103"/>
      <c r="C2752" s="103"/>
      <c r="D2752" s="103"/>
      <c r="E2752" s="103"/>
    </row>
    <row r="2753" spans="1:5" x14ac:dyDescent="0.2">
      <c r="A2753" s="102"/>
      <c r="B2753" s="103"/>
      <c r="C2753" s="103"/>
      <c r="D2753" s="103"/>
      <c r="E2753" s="103"/>
    </row>
    <row r="2754" spans="1:5" x14ac:dyDescent="0.2">
      <c r="A2754" s="102"/>
      <c r="B2754" s="103"/>
      <c r="C2754" s="103"/>
      <c r="D2754" s="103"/>
      <c r="E2754" s="103"/>
    </row>
    <row r="2755" spans="1:5" x14ac:dyDescent="0.2">
      <c r="A2755" s="102"/>
      <c r="B2755" s="103"/>
      <c r="C2755" s="103"/>
      <c r="D2755" s="103"/>
      <c r="E2755" s="103"/>
    </row>
    <row r="2756" spans="1:5" x14ac:dyDescent="0.2">
      <c r="A2756" s="102"/>
      <c r="B2756" s="103"/>
      <c r="C2756" s="103"/>
      <c r="D2756" s="103"/>
      <c r="E2756" s="103"/>
    </row>
    <row r="2757" spans="1:5" x14ac:dyDescent="0.2">
      <c r="A2757" s="102"/>
      <c r="B2757" s="103"/>
      <c r="C2757" s="103"/>
      <c r="D2757" s="103"/>
      <c r="E2757" s="103"/>
    </row>
    <row r="2758" spans="1:5" x14ac:dyDescent="0.2">
      <c r="A2758" s="102"/>
      <c r="B2758" s="103"/>
      <c r="C2758" s="103"/>
      <c r="D2758" s="103"/>
      <c r="E2758" s="103"/>
    </row>
    <row r="2759" spans="1:5" x14ac:dyDescent="0.2">
      <c r="A2759" s="102"/>
      <c r="B2759" s="103"/>
      <c r="C2759" s="103"/>
      <c r="D2759" s="103"/>
      <c r="E2759" s="103"/>
    </row>
    <row r="2760" spans="1:5" x14ac:dyDescent="0.2">
      <c r="A2760" s="102"/>
      <c r="B2760" s="103"/>
      <c r="C2760" s="103"/>
      <c r="D2760" s="103"/>
      <c r="E2760" s="103"/>
    </row>
    <row r="2761" spans="1:5" x14ac:dyDescent="0.2">
      <c r="A2761" s="102"/>
      <c r="B2761" s="103"/>
      <c r="C2761" s="103"/>
      <c r="D2761" s="103"/>
      <c r="E2761" s="103"/>
    </row>
    <row r="2762" spans="1:5" x14ac:dyDescent="0.2">
      <c r="A2762" s="102"/>
      <c r="B2762" s="103"/>
      <c r="C2762" s="103"/>
      <c r="D2762" s="103"/>
      <c r="E2762" s="103"/>
    </row>
    <row r="2763" spans="1:5" x14ac:dyDescent="0.2">
      <c r="A2763" s="102"/>
      <c r="B2763" s="103"/>
      <c r="C2763" s="103"/>
      <c r="D2763" s="103"/>
      <c r="E2763" s="103"/>
    </row>
    <row r="2764" spans="1:5" x14ac:dyDescent="0.2">
      <c r="A2764" s="102"/>
      <c r="B2764" s="103"/>
      <c r="C2764" s="103"/>
      <c r="D2764" s="103"/>
      <c r="E2764" s="103"/>
    </row>
    <row r="2765" spans="1:5" x14ac:dyDescent="0.2">
      <c r="A2765" s="102"/>
      <c r="B2765" s="103"/>
      <c r="C2765" s="103"/>
      <c r="D2765" s="103"/>
      <c r="E2765" s="103"/>
    </row>
    <row r="2766" spans="1:5" x14ac:dyDescent="0.2">
      <c r="A2766" s="102"/>
      <c r="B2766" s="103"/>
      <c r="C2766" s="103"/>
      <c r="D2766" s="103"/>
      <c r="E2766" s="103"/>
    </row>
    <row r="2767" spans="1:5" x14ac:dyDescent="0.2">
      <c r="A2767" s="102"/>
      <c r="B2767" s="103"/>
      <c r="C2767" s="103"/>
      <c r="D2767" s="103"/>
      <c r="E2767" s="103"/>
    </row>
    <row r="2768" spans="1:5" x14ac:dyDescent="0.2">
      <c r="A2768" s="102"/>
      <c r="B2768" s="103"/>
      <c r="C2768" s="103"/>
      <c r="D2768" s="103"/>
      <c r="E2768" s="103"/>
    </row>
    <row r="2769" spans="1:5" x14ac:dyDescent="0.2">
      <c r="A2769" s="102"/>
      <c r="B2769" s="103"/>
      <c r="C2769" s="103"/>
      <c r="D2769" s="103"/>
      <c r="E2769" s="103"/>
    </row>
    <row r="2770" spans="1:5" x14ac:dyDescent="0.2">
      <c r="A2770" s="102"/>
      <c r="B2770" s="103"/>
      <c r="C2770" s="103"/>
      <c r="D2770" s="103"/>
      <c r="E2770" s="103"/>
    </row>
    <row r="2771" spans="1:5" x14ac:dyDescent="0.2">
      <c r="A2771" s="102"/>
      <c r="B2771" s="103"/>
      <c r="C2771" s="103"/>
      <c r="D2771" s="103"/>
      <c r="E2771" s="103"/>
    </row>
    <row r="2772" spans="1:5" x14ac:dyDescent="0.2">
      <c r="A2772" s="102"/>
      <c r="B2772" s="103"/>
      <c r="C2772" s="103"/>
      <c r="D2772" s="103"/>
      <c r="E2772" s="103"/>
    </row>
    <row r="2773" spans="1:5" x14ac:dyDescent="0.2">
      <c r="A2773" s="102"/>
      <c r="B2773" s="103"/>
      <c r="C2773" s="103"/>
      <c r="D2773" s="103"/>
      <c r="E2773" s="103"/>
    </row>
    <row r="2774" spans="1:5" x14ac:dyDescent="0.2">
      <c r="A2774" s="102"/>
      <c r="B2774" s="103"/>
      <c r="C2774" s="103"/>
      <c r="D2774" s="103"/>
      <c r="E2774" s="103"/>
    </row>
    <row r="2775" spans="1:5" x14ac:dyDescent="0.2">
      <c r="A2775" s="102"/>
      <c r="B2775" s="103"/>
      <c r="C2775" s="103"/>
      <c r="D2775" s="103"/>
      <c r="E2775" s="103"/>
    </row>
    <row r="2776" spans="1:5" x14ac:dyDescent="0.2">
      <c r="A2776" s="102"/>
      <c r="B2776" s="103"/>
      <c r="C2776" s="103"/>
      <c r="D2776" s="103"/>
      <c r="E2776" s="103"/>
    </row>
    <row r="2777" spans="1:5" x14ac:dyDescent="0.2">
      <c r="A2777" s="102"/>
      <c r="B2777" s="103"/>
      <c r="C2777" s="103"/>
      <c r="D2777" s="103"/>
      <c r="E2777" s="103"/>
    </row>
    <row r="2778" spans="1:5" x14ac:dyDescent="0.2">
      <c r="A2778" s="102"/>
      <c r="B2778" s="103"/>
      <c r="C2778" s="103"/>
      <c r="D2778" s="103"/>
      <c r="E2778" s="103"/>
    </row>
    <row r="2779" spans="1:5" x14ac:dyDescent="0.2">
      <c r="A2779" s="102"/>
      <c r="B2779" s="103"/>
      <c r="C2779" s="103"/>
      <c r="D2779" s="103"/>
      <c r="E2779" s="103"/>
    </row>
    <row r="2780" spans="1:5" x14ac:dyDescent="0.2">
      <c r="A2780" s="102"/>
      <c r="B2780" s="103"/>
      <c r="C2780" s="103"/>
      <c r="D2780" s="103"/>
      <c r="E2780" s="103"/>
    </row>
    <row r="2781" spans="1:5" x14ac:dyDescent="0.2">
      <c r="A2781" s="102"/>
      <c r="B2781" s="103"/>
      <c r="C2781" s="103"/>
      <c r="D2781" s="103"/>
      <c r="E2781" s="103"/>
    </row>
    <row r="2782" spans="1:5" x14ac:dyDescent="0.2">
      <c r="A2782" s="102"/>
      <c r="B2782" s="103"/>
      <c r="C2782" s="103"/>
      <c r="D2782" s="103"/>
      <c r="E2782" s="103"/>
    </row>
    <row r="2783" spans="1:5" x14ac:dyDescent="0.2">
      <c r="A2783" s="102"/>
      <c r="B2783" s="103"/>
      <c r="C2783" s="103"/>
      <c r="D2783" s="103"/>
      <c r="E2783" s="103"/>
    </row>
    <row r="2784" spans="1:5" x14ac:dyDescent="0.2">
      <c r="A2784" s="102"/>
      <c r="B2784" s="103"/>
      <c r="C2784" s="103"/>
      <c r="D2784" s="103"/>
      <c r="E2784" s="103"/>
    </row>
    <row r="2785" spans="1:5" x14ac:dyDescent="0.2">
      <c r="A2785" s="102"/>
      <c r="B2785" s="103"/>
      <c r="C2785" s="103"/>
      <c r="D2785" s="103"/>
      <c r="E2785" s="103"/>
    </row>
    <row r="2786" spans="1:5" x14ac:dyDescent="0.2">
      <c r="A2786" s="102"/>
      <c r="B2786" s="103"/>
      <c r="C2786" s="103"/>
      <c r="D2786" s="103"/>
      <c r="E2786" s="103"/>
    </row>
    <row r="2787" spans="1:5" x14ac:dyDescent="0.2">
      <c r="A2787" s="102"/>
      <c r="B2787" s="103"/>
      <c r="C2787" s="103"/>
      <c r="D2787" s="103"/>
      <c r="E2787" s="103"/>
    </row>
    <row r="2788" spans="1:5" x14ac:dyDescent="0.2">
      <c r="A2788" s="102"/>
      <c r="B2788" s="103"/>
      <c r="C2788" s="103"/>
      <c r="D2788" s="103"/>
      <c r="E2788" s="103"/>
    </row>
    <row r="2789" spans="1:5" x14ac:dyDescent="0.2">
      <c r="A2789" s="102"/>
      <c r="B2789" s="103"/>
      <c r="C2789" s="103"/>
      <c r="D2789" s="103"/>
      <c r="E2789" s="103"/>
    </row>
    <row r="2790" spans="1:5" x14ac:dyDescent="0.2">
      <c r="A2790" s="102"/>
      <c r="B2790" s="103"/>
      <c r="C2790" s="103"/>
      <c r="D2790" s="103"/>
      <c r="E2790" s="103"/>
    </row>
    <row r="2791" spans="1:5" x14ac:dyDescent="0.2">
      <c r="A2791" s="102"/>
      <c r="B2791" s="103"/>
      <c r="C2791" s="103"/>
      <c r="D2791" s="103"/>
      <c r="E2791" s="103"/>
    </row>
    <row r="2792" spans="1:5" x14ac:dyDescent="0.2">
      <c r="A2792" s="102"/>
      <c r="B2792" s="103"/>
      <c r="C2792" s="103"/>
      <c r="D2792" s="103"/>
      <c r="E2792" s="103"/>
    </row>
    <row r="2793" spans="1:5" x14ac:dyDescent="0.2">
      <c r="A2793" s="102"/>
      <c r="B2793" s="103"/>
      <c r="C2793" s="103"/>
      <c r="D2793" s="103"/>
      <c r="E2793" s="103"/>
    </row>
    <row r="2794" spans="1:5" x14ac:dyDescent="0.2">
      <c r="A2794" s="102"/>
      <c r="B2794" s="103"/>
      <c r="C2794" s="103"/>
      <c r="D2794" s="103"/>
      <c r="E2794" s="103"/>
    </row>
    <row r="2795" spans="1:5" x14ac:dyDescent="0.2">
      <c r="A2795" s="102"/>
      <c r="B2795" s="103"/>
      <c r="C2795" s="103"/>
      <c r="D2795" s="103"/>
      <c r="E2795" s="103"/>
    </row>
    <row r="2796" spans="1:5" x14ac:dyDescent="0.2">
      <c r="A2796" s="102"/>
      <c r="B2796" s="103"/>
      <c r="C2796" s="103"/>
      <c r="D2796" s="103"/>
      <c r="E2796" s="103"/>
    </row>
    <row r="2797" spans="1:5" x14ac:dyDescent="0.2">
      <c r="A2797" s="102"/>
      <c r="B2797" s="103"/>
      <c r="C2797" s="103"/>
      <c r="D2797" s="103"/>
      <c r="E2797" s="103"/>
    </row>
    <row r="2798" spans="1:5" x14ac:dyDescent="0.2">
      <c r="A2798" s="102"/>
      <c r="B2798" s="103"/>
      <c r="C2798" s="103"/>
      <c r="D2798" s="103"/>
      <c r="E2798" s="103"/>
    </row>
    <row r="2799" spans="1:5" x14ac:dyDescent="0.2">
      <c r="A2799" s="102"/>
      <c r="B2799" s="103"/>
      <c r="C2799" s="103"/>
      <c r="D2799" s="103"/>
      <c r="E2799" s="103"/>
    </row>
    <row r="2800" spans="1:5" x14ac:dyDescent="0.2">
      <c r="A2800" s="102"/>
      <c r="B2800" s="103"/>
      <c r="C2800" s="103"/>
      <c r="D2800" s="103"/>
      <c r="E2800" s="103"/>
    </row>
    <row r="2801" spans="1:5" x14ac:dyDescent="0.2">
      <c r="A2801" s="102"/>
      <c r="B2801" s="103"/>
      <c r="C2801" s="103"/>
      <c r="D2801" s="103"/>
      <c r="E2801" s="103"/>
    </row>
    <row r="2802" spans="1:5" x14ac:dyDescent="0.2">
      <c r="A2802" s="102"/>
      <c r="B2802" s="103"/>
      <c r="C2802" s="103"/>
      <c r="D2802" s="103"/>
      <c r="E2802" s="103"/>
    </row>
    <row r="2803" spans="1:5" x14ac:dyDescent="0.2">
      <c r="A2803" s="102"/>
      <c r="B2803" s="103"/>
      <c r="C2803" s="103"/>
      <c r="D2803" s="103"/>
      <c r="E2803" s="103"/>
    </row>
    <row r="2804" spans="1:5" x14ac:dyDescent="0.2">
      <c r="A2804" s="102"/>
      <c r="B2804" s="103"/>
      <c r="C2804" s="103"/>
      <c r="D2804" s="103"/>
      <c r="E2804" s="103"/>
    </row>
    <row r="2805" spans="1:5" x14ac:dyDescent="0.2">
      <c r="A2805" s="102"/>
      <c r="B2805" s="103"/>
      <c r="C2805" s="103"/>
      <c r="D2805" s="103"/>
      <c r="E2805" s="103"/>
    </row>
    <row r="2806" spans="1:5" x14ac:dyDescent="0.2">
      <c r="A2806" s="102"/>
      <c r="B2806" s="103"/>
      <c r="C2806" s="103"/>
      <c r="D2806" s="103"/>
      <c r="E2806" s="103"/>
    </row>
    <row r="2807" spans="1:5" x14ac:dyDescent="0.2">
      <c r="A2807" s="102"/>
      <c r="B2807" s="103"/>
      <c r="C2807" s="103"/>
      <c r="D2807" s="103"/>
      <c r="E2807" s="103"/>
    </row>
    <row r="2808" spans="1:5" x14ac:dyDescent="0.2">
      <c r="A2808" s="102"/>
      <c r="B2808" s="103"/>
      <c r="C2808" s="103"/>
      <c r="D2808" s="103"/>
      <c r="E2808" s="103"/>
    </row>
    <row r="2809" spans="1:5" x14ac:dyDescent="0.2">
      <c r="A2809" s="102"/>
      <c r="B2809" s="103"/>
      <c r="C2809" s="103"/>
      <c r="D2809" s="103"/>
      <c r="E2809" s="103"/>
    </row>
    <row r="2810" spans="1:5" x14ac:dyDescent="0.2">
      <c r="A2810" s="102"/>
      <c r="B2810" s="103"/>
      <c r="C2810" s="103"/>
      <c r="D2810" s="103"/>
      <c r="E2810" s="103"/>
    </row>
    <row r="2811" spans="1:5" x14ac:dyDescent="0.2">
      <c r="A2811" s="102"/>
      <c r="B2811" s="103"/>
      <c r="C2811" s="103"/>
      <c r="D2811" s="103"/>
      <c r="E2811" s="103"/>
    </row>
    <row r="2812" spans="1:5" x14ac:dyDescent="0.2">
      <c r="A2812" s="102"/>
      <c r="B2812" s="103"/>
      <c r="C2812" s="103"/>
      <c r="D2812" s="103"/>
      <c r="E2812" s="103"/>
    </row>
    <row r="2813" spans="1:5" x14ac:dyDescent="0.2">
      <c r="A2813" s="102"/>
      <c r="B2813" s="103"/>
      <c r="C2813" s="103"/>
      <c r="D2813" s="103"/>
      <c r="E2813" s="103"/>
    </row>
    <row r="2814" spans="1:5" x14ac:dyDescent="0.2">
      <c r="A2814" s="102"/>
      <c r="B2814" s="103"/>
      <c r="C2814" s="103"/>
      <c r="D2814" s="103"/>
      <c r="E2814" s="103"/>
    </row>
    <row r="2815" spans="1:5" x14ac:dyDescent="0.2">
      <c r="A2815" s="102"/>
      <c r="B2815" s="103"/>
      <c r="C2815" s="103"/>
      <c r="D2815" s="103"/>
      <c r="E2815" s="103"/>
    </row>
    <row r="2816" spans="1:5" x14ac:dyDescent="0.2">
      <c r="A2816" s="102"/>
      <c r="B2816" s="103"/>
      <c r="C2816" s="103"/>
      <c r="D2816" s="103"/>
      <c r="E2816" s="103"/>
    </row>
    <row r="2817" spans="1:5" x14ac:dyDescent="0.2">
      <c r="A2817" s="102"/>
      <c r="B2817" s="103"/>
      <c r="C2817" s="103"/>
      <c r="D2817" s="103"/>
      <c r="E2817" s="103"/>
    </row>
    <row r="2818" spans="1:5" x14ac:dyDescent="0.2">
      <c r="A2818" s="102"/>
      <c r="B2818" s="103"/>
      <c r="C2818" s="103"/>
      <c r="D2818" s="103"/>
      <c r="E2818" s="103"/>
    </row>
    <row r="2819" spans="1:5" x14ac:dyDescent="0.2">
      <c r="A2819" s="102"/>
      <c r="B2819" s="103"/>
      <c r="C2819" s="103"/>
      <c r="D2819" s="103"/>
      <c r="E2819" s="103"/>
    </row>
    <row r="2820" spans="1:5" x14ac:dyDescent="0.2">
      <c r="A2820" s="102"/>
      <c r="B2820" s="103"/>
      <c r="C2820" s="103"/>
      <c r="D2820" s="103"/>
      <c r="E2820" s="103"/>
    </row>
    <row r="2821" spans="1:5" x14ac:dyDescent="0.2">
      <c r="A2821" s="102"/>
      <c r="B2821" s="103"/>
      <c r="C2821" s="103"/>
      <c r="D2821" s="103"/>
      <c r="E2821" s="103"/>
    </row>
    <row r="2822" spans="1:5" x14ac:dyDescent="0.2">
      <c r="A2822" s="102"/>
      <c r="B2822" s="103"/>
      <c r="C2822" s="103"/>
      <c r="D2822" s="103"/>
      <c r="E2822" s="103"/>
    </row>
    <row r="2823" spans="1:5" x14ac:dyDescent="0.2">
      <c r="A2823" s="102"/>
      <c r="B2823" s="103"/>
      <c r="C2823" s="103"/>
      <c r="D2823" s="103"/>
      <c r="E2823" s="103"/>
    </row>
    <row r="2824" spans="1:5" x14ac:dyDescent="0.2">
      <c r="A2824" s="102"/>
      <c r="B2824" s="103"/>
      <c r="C2824" s="103"/>
      <c r="D2824" s="103"/>
      <c r="E2824" s="103"/>
    </row>
    <row r="2825" spans="1:5" x14ac:dyDescent="0.2">
      <c r="A2825" s="102"/>
      <c r="B2825" s="103"/>
      <c r="C2825" s="103"/>
      <c r="D2825" s="103"/>
      <c r="E2825" s="103"/>
    </row>
    <row r="2826" spans="1:5" x14ac:dyDescent="0.2">
      <c r="A2826" s="102"/>
      <c r="B2826" s="103"/>
      <c r="C2826" s="103"/>
      <c r="D2826" s="103"/>
      <c r="E2826" s="103"/>
    </row>
    <row r="2827" spans="1:5" x14ac:dyDescent="0.2">
      <c r="A2827" s="102"/>
      <c r="B2827" s="103"/>
      <c r="C2827" s="103"/>
      <c r="D2827" s="103"/>
      <c r="E2827" s="103"/>
    </row>
    <row r="2828" spans="1:5" x14ac:dyDescent="0.2">
      <c r="A2828" s="102"/>
      <c r="B2828" s="103"/>
      <c r="C2828" s="103"/>
      <c r="D2828" s="103"/>
      <c r="E2828" s="103"/>
    </row>
    <row r="2829" spans="1:5" x14ac:dyDescent="0.2">
      <c r="A2829" s="102"/>
      <c r="B2829" s="103"/>
      <c r="C2829" s="103"/>
      <c r="D2829" s="103"/>
      <c r="E2829" s="103"/>
    </row>
    <row r="2830" spans="1:5" x14ac:dyDescent="0.2">
      <c r="A2830" s="102"/>
      <c r="B2830" s="103"/>
      <c r="C2830" s="103"/>
      <c r="D2830" s="103"/>
      <c r="E2830" s="103"/>
    </row>
    <row r="2831" spans="1:5" x14ac:dyDescent="0.2">
      <c r="A2831" s="102"/>
      <c r="B2831" s="103"/>
      <c r="C2831" s="103"/>
      <c r="D2831" s="103"/>
      <c r="E2831" s="103"/>
    </row>
    <row r="2832" spans="1:5" x14ac:dyDescent="0.2">
      <c r="A2832" s="102"/>
      <c r="B2832" s="103"/>
      <c r="C2832" s="103"/>
      <c r="D2832" s="103"/>
      <c r="E2832" s="103"/>
    </row>
    <row r="2833" spans="1:5" x14ac:dyDescent="0.2">
      <c r="A2833" s="102"/>
      <c r="B2833" s="103"/>
      <c r="C2833" s="103"/>
      <c r="D2833" s="103"/>
      <c r="E2833" s="103"/>
    </row>
    <row r="2834" spans="1:5" x14ac:dyDescent="0.2">
      <c r="A2834" s="102"/>
      <c r="B2834" s="103"/>
      <c r="C2834" s="103"/>
      <c r="D2834" s="103"/>
      <c r="E2834" s="103"/>
    </row>
    <row r="2835" spans="1:5" x14ac:dyDescent="0.2">
      <c r="A2835" s="102"/>
      <c r="B2835" s="103"/>
      <c r="C2835" s="103"/>
      <c r="D2835" s="103"/>
      <c r="E2835" s="103"/>
    </row>
    <row r="2836" spans="1:5" x14ac:dyDescent="0.2">
      <c r="A2836" s="102"/>
      <c r="B2836" s="103"/>
      <c r="C2836" s="103"/>
      <c r="D2836" s="103"/>
      <c r="E2836" s="103"/>
    </row>
    <row r="2837" spans="1:5" x14ac:dyDescent="0.2">
      <c r="A2837" s="102"/>
      <c r="B2837" s="103"/>
      <c r="C2837" s="103"/>
      <c r="D2837" s="103"/>
      <c r="E2837" s="103"/>
    </row>
    <row r="2838" spans="1:5" x14ac:dyDescent="0.2">
      <c r="A2838" s="102"/>
      <c r="B2838" s="103"/>
      <c r="C2838" s="103"/>
      <c r="D2838" s="103"/>
      <c r="E2838" s="103"/>
    </row>
    <row r="2839" spans="1:5" x14ac:dyDescent="0.2">
      <c r="A2839" s="102"/>
      <c r="B2839" s="103"/>
      <c r="C2839" s="103"/>
      <c r="D2839" s="103"/>
      <c r="E2839" s="103"/>
    </row>
    <row r="2840" spans="1:5" x14ac:dyDescent="0.2">
      <c r="A2840" s="102"/>
      <c r="B2840" s="103"/>
      <c r="C2840" s="103"/>
      <c r="D2840" s="103"/>
      <c r="E2840" s="103"/>
    </row>
    <row r="2841" spans="1:5" x14ac:dyDescent="0.2">
      <c r="A2841" s="102"/>
      <c r="B2841" s="103"/>
      <c r="C2841" s="103"/>
      <c r="D2841" s="103"/>
      <c r="E2841" s="103"/>
    </row>
    <row r="2842" spans="1:5" x14ac:dyDescent="0.2">
      <c r="A2842" s="102"/>
      <c r="B2842" s="103"/>
      <c r="C2842" s="103"/>
      <c r="D2842" s="103"/>
      <c r="E2842" s="103"/>
    </row>
    <row r="2843" spans="1:5" x14ac:dyDescent="0.2">
      <c r="A2843" s="102"/>
      <c r="B2843" s="103"/>
      <c r="C2843" s="103"/>
      <c r="D2843" s="103"/>
      <c r="E2843" s="103"/>
    </row>
    <row r="2844" spans="1:5" x14ac:dyDescent="0.2">
      <c r="A2844" s="102"/>
      <c r="B2844" s="103"/>
      <c r="C2844" s="103"/>
      <c r="D2844" s="103"/>
      <c r="E2844" s="103"/>
    </row>
    <row r="2845" spans="1:5" x14ac:dyDescent="0.2">
      <c r="A2845" s="102"/>
      <c r="B2845" s="103"/>
      <c r="C2845" s="103"/>
      <c r="D2845" s="103"/>
      <c r="E2845" s="103"/>
    </row>
    <row r="2846" spans="1:5" x14ac:dyDescent="0.2">
      <c r="A2846" s="102"/>
      <c r="B2846" s="103"/>
      <c r="C2846" s="103"/>
      <c r="D2846" s="103"/>
      <c r="E2846" s="103"/>
    </row>
    <row r="2847" spans="1:5" x14ac:dyDescent="0.2">
      <c r="A2847" s="102"/>
      <c r="B2847" s="103"/>
      <c r="C2847" s="103"/>
      <c r="D2847" s="103"/>
      <c r="E2847" s="103"/>
    </row>
    <row r="2848" spans="1:5" x14ac:dyDescent="0.2">
      <c r="A2848" s="102"/>
      <c r="B2848" s="103"/>
      <c r="C2848" s="103"/>
      <c r="D2848" s="103"/>
      <c r="E2848" s="103"/>
    </row>
    <row r="2849" spans="1:5" x14ac:dyDescent="0.2">
      <c r="A2849" s="102"/>
      <c r="B2849" s="103"/>
      <c r="C2849" s="103"/>
      <c r="D2849" s="103"/>
      <c r="E2849" s="103"/>
    </row>
    <row r="2850" spans="1:5" x14ac:dyDescent="0.2">
      <c r="A2850" s="102"/>
      <c r="B2850" s="103"/>
      <c r="C2850" s="103"/>
      <c r="D2850" s="103"/>
      <c r="E2850" s="103"/>
    </row>
    <row r="2851" spans="1:5" x14ac:dyDescent="0.2">
      <c r="A2851" s="102"/>
      <c r="B2851" s="103"/>
      <c r="C2851" s="103"/>
      <c r="D2851" s="103"/>
      <c r="E2851" s="103"/>
    </row>
    <row r="2852" spans="1:5" x14ac:dyDescent="0.2">
      <c r="A2852" s="102"/>
      <c r="B2852" s="103"/>
      <c r="C2852" s="103"/>
      <c r="D2852" s="103"/>
      <c r="E2852" s="103"/>
    </row>
    <row r="2853" spans="1:5" x14ac:dyDescent="0.2">
      <c r="A2853" s="102"/>
      <c r="B2853" s="103"/>
      <c r="C2853" s="103"/>
      <c r="D2853" s="103"/>
      <c r="E2853" s="103"/>
    </row>
    <row r="2854" spans="1:5" x14ac:dyDescent="0.2">
      <c r="A2854" s="102"/>
      <c r="B2854" s="103"/>
      <c r="C2854" s="103"/>
      <c r="D2854" s="103"/>
      <c r="E2854" s="103"/>
    </row>
    <row r="2855" spans="1:5" x14ac:dyDescent="0.2">
      <c r="A2855" s="102"/>
      <c r="B2855" s="103"/>
      <c r="C2855" s="103"/>
      <c r="D2855" s="103"/>
      <c r="E2855" s="103"/>
    </row>
    <row r="2856" spans="1:5" x14ac:dyDescent="0.2">
      <c r="A2856" s="102"/>
      <c r="B2856" s="103"/>
      <c r="C2856" s="103"/>
      <c r="D2856" s="103"/>
      <c r="E2856" s="103"/>
    </row>
    <row r="2857" spans="1:5" x14ac:dyDescent="0.2">
      <c r="A2857" s="102"/>
      <c r="B2857" s="103"/>
      <c r="C2857" s="103"/>
      <c r="D2857" s="103"/>
      <c r="E2857" s="103"/>
    </row>
    <row r="2858" spans="1:5" x14ac:dyDescent="0.2">
      <c r="A2858" s="102"/>
      <c r="B2858" s="103"/>
      <c r="C2858" s="103"/>
      <c r="D2858" s="103"/>
      <c r="E2858" s="103"/>
    </row>
    <row r="2859" spans="1:5" x14ac:dyDescent="0.2">
      <c r="A2859" s="102"/>
      <c r="B2859" s="103"/>
      <c r="C2859" s="103"/>
      <c r="D2859" s="103"/>
      <c r="E2859" s="103"/>
    </row>
    <row r="2860" spans="1:5" x14ac:dyDescent="0.2">
      <c r="A2860" s="102"/>
      <c r="B2860" s="103"/>
      <c r="C2860" s="103"/>
      <c r="D2860" s="103"/>
      <c r="E2860" s="103"/>
    </row>
    <row r="2861" spans="1:5" x14ac:dyDescent="0.2">
      <c r="A2861" s="102"/>
      <c r="B2861" s="103"/>
      <c r="C2861" s="103"/>
      <c r="D2861" s="103"/>
      <c r="E2861" s="103"/>
    </row>
    <row r="2862" spans="1:5" x14ac:dyDescent="0.2">
      <c r="A2862" s="102"/>
      <c r="B2862" s="103"/>
      <c r="C2862" s="103"/>
      <c r="D2862" s="103"/>
      <c r="E2862" s="103"/>
    </row>
    <row r="2863" spans="1:5" x14ac:dyDescent="0.2">
      <c r="A2863" s="102"/>
      <c r="B2863" s="103"/>
      <c r="C2863" s="103"/>
      <c r="D2863" s="103"/>
      <c r="E2863" s="103"/>
    </row>
    <row r="2864" spans="1:5" x14ac:dyDescent="0.2">
      <c r="A2864" s="102"/>
      <c r="B2864" s="103"/>
      <c r="C2864" s="103"/>
      <c r="D2864" s="103"/>
      <c r="E2864" s="103"/>
    </row>
    <row r="2865" spans="1:5" x14ac:dyDescent="0.2">
      <c r="A2865" s="102"/>
      <c r="B2865" s="103"/>
      <c r="C2865" s="103"/>
      <c r="D2865" s="103"/>
      <c r="E2865" s="103"/>
    </row>
    <row r="2866" spans="1:5" x14ac:dyDescent="0.2">
      <c r="A2866" s="102"/>
      <c r="B2866" s="103"/>
      <c r="C2866" s="103"/>
      <c r="D2866" s="103"/>
      <c r="E2866" s="103"/>
    </row>
    <row r="2867" spans="1:5" x14ac:dyDescent="0.2">
      <c r="A2867" s="102"/>
      <c r="B2867" s="103"/>
      <c r="C2867" s="103"/>
      <c r="D2867" s="103"/>
      <c r="E2867" s="103"/>
    </row>
    <row r="2868" spans="1:5" x14ac:dyDescent="0.2">
      <c r="A2868" s="102"/>
      <c r="B2868" s="103"/>
      <c r="C2868" s="103"/>
      <c r="D2868" s="103"/>
      <c r="E2868" s="103"/>
    </row>
    <row r="2869" spans="1:5" x14ac:dyDescent="0.2">
      <c r="A2869" s="102"/>
      <c r="B2869" s="103"/>
      <c r="C2869" s="103"/>
      <c r="D2869" s="103"/>
      <c r="E2869" s="103"/>
    </row>
    <row r="2870" spans="1:5" x14ac:dyDescent="0.2">
      <c r="A2870" s="102"/>
      <c r="B2870" s="103"/>
      <c r="C2870" s="103"/>
      <c r="D2870" s="103"/>
      <c r="E2870" s="103"/>
    </row>
    <row r="2871" spans="1:5" x14ac:dyDescent="0.2">
      <c r="A2871" s="102"/>
      <c r="B2871" s="103"/>
      <c r="C2871" s="103"/>
      <c r="D2871" s="103"/>
      <c r="E2871" s="103"/>
    </row>
    <row r="2872" spans="1:5" x14ac:dyDescent="0.2">
      <c r="A2872" s="102"/>
      <c r="B2872" s="103"/>
      <c r="C2872" s="103"/>
      <c r="D2872" s="103"/>
      <c r="E2872" s="103"/>
    </row>
    <row r="2873" spans="1:5" x14ac:dyDescent="0.2">
      <c r="A2873" s="102"/>
      <c r="B2873" s="103"/>
      <c r="C2873" s="103"/>
      <c r="D2873" s="103"/>
      <c r="E2873" s="103"/>
    </row>
    <row r="2874" spans="1:5" x14ac:dyDescent="0.2">
      <c r="A2874" s="102"/>
      <c r="B2874" s="103"/>
      <c r="C2874" s="103"/>
      <c r="D2874" s="103"/>
      <c r="E2874" s="103"/>
    </row>
    <row r="2875" spans="1:5" x14ac:dyDescent="0.2">
      <c r="A2875" s="102"/>
      <c r="B2875" s="103"/>
      <c r="C2875" s="103"/>
      <c r="D2875" s="103"/>
      <c r="E2875" s="103"/>
    </row>
    <row r="2876" spans="1:5" x14ac:dyDescent="0.2">
      <c r="A2876" s="102"/>
      <c r="B2876" s="103"/>
      <c r="C2876" s="103"/>
      <c r="D2876" s="103"/>
      <c r="E2876" s="103"/>
    </row>
    <row r="2877" spans="1:5" x14ac:dyDescent="0.2">
      <c r="A2877" s="102"/>
      <c r="B2877" s="103"/>
      <c r="C2877" s="103"/>
      <c r="D2877" s="103"/>
      <c r="E2877" s="103"/>
    </row>
    <row r="2878" spans="1:5" x14ac:dyDescent="0.2">
      <c r="A2878" s="102"/>
      <c r="B2878" s="103"/>
      <c r="C2878" s="103"/>
      <c r="D2878" s="103"/>
      <c r="E2878" s="103"/>
    </row>
    <row r="2879" spans="1:5" x14ac:dyDescent="0.2">
      <c r="A2879" s="102"/>
      <c r="B2879" s="103"/>
      <c r="C2879" s="103"/>
      <c r="D2879" s="103"/>
      <c r="E2879" s="103"/>
    </row>
    <row r="2880" spans="1:5" x14ac:dyDescent="0.2">
      <c r="A2880" s="102"/>
      <c r="B2880" s="103"/>
      <c r="C2880" s="103"/>
      <c r="D2880" s="103"/>
      <c r="E2880" s="103"/>
    </row>
    <row r="2881" spans="1:5" x14ac:dyDescent="0.2">
      <c r="A2881" s="102"/>
      <c r="B2881" s="103"/>
      <c r="C2881" s="103"/>
      <c r="D2881" s="103"/>
      <c r="E2881" s="103"/>
    </row>
    <row r="2882" spans="1:5" x14ac:dyDescent="0.2">
      <c r="A2882" s="102"/>
      <c r="B2882" s="103"/>
      <c r="C2882" s="103"/>
      <c r="D2882" s="103"/>
      <c r="E2882" s="103"/>
    </row>
    <row r="2883" spans="1:5" x14ac:dyDescent="0.2">
      <c r="A2883" s="102"/>
      <c r="B2883" s="103"/>
      <c r="C2883" s="103"/>
      <c r="D2883" s="103"/>
      <c r="E2883" s="103"/>
    </row>
    <row r="2884" spans="1:5" x14ac:dyDescent="0.2">
      <c r="A2884" s="102"/>
      <c r="B2884" s="103"/>
      <c r="C2884" s="103"/>
      <c r="D2884" s="103"/>
      <c r="E2884" s="103"/>
    </row>
    <row r="2885" spans="1:5" x14ac:dyDescent="0.2">
      <c r="A2885" s="102"/>
      <c r="B2885" s="103"/>
      <c r="C2885" s="103"/>
      <c r="D2885" s="103"/>
      <c r="E2885" s="103"/>
    </row>
    <row r="2886" spans="1:5" x14ac:dyDescent="0.2">
      <c r="A2886" s="102"/>
      <c r="B2886" s="103"/>
      <c r="C2886" s="103"/>
      <c r="D2886" s="103"/>
      <c r="E2886" s="103"/>
    </row>
    <row r="2887" spans="1:5" x14ac:dyDescent="0.2">
      <c r="A2887" s="102"/>
      <c r="B2887" s="103"/>
      <c r="C2887" s="103"/>
      <c r="D2887" s="103"/>
      <c r="E2887" s="103"/>
    </row>
    <row r="2888" spans="1:5" x14ac:dyDescent="0.2">
      <c r="A2888" s="102"/>
      <c r="B2888" s="103"/>
      <c r="C2888" s="103"/>
      <c r="D2888" s="103"/>
      <c r="E2888" s="103"/>
    </row>
    <row r="2889" spans="1:5" x14ac:dyDescent="0.2">
      <c r="A2889" s="102"/>
      <c r="B2889" s="103"/>
      <c r="C2889" s="103"/>
      <c r="D2889" s="103"/>
      <c r="E2889" s="103"/>
    </row>
    <row r="2890" spans="1:5" x14ac:dyDescent="0.2">
      <c r="A2890" s="102"/>
      <c r="B2890" s="103"/>
      <c r="C2890" s="103"/>
      <c r="D2890" s="103"/>
      <c r="E2890" s="103"/>
    </row>
    <row r="2891" spans="1:5" x14ac:dyDescent="0.2">
      <c r="A2891" s="102"/>
      <c r="B2891" s="103"/>
      <c r="C2891" s="103"/>
      <c r="D2891" s="103"/>
      <c r="E2891" s="103"/>
    </row>
    <row r="2892" spans="1:5" x14ac:dyDescent="0.2">
      <c r="A2892" s="102"/>
      <c r="B2892" s="103"/>
      <c r="C2892" s="103"/>
      <c r="D2892" s="103"/>
      <c r="E2892" s="103"/>
    </row>
    <row r="2893" spans="1:5" x14ac:dyDescent="0.2">
      <c r="A2893" s="102"/>
      <c r="B2893" s="103"/>
      <c r="C2893" s="103"/>
      <c r="D2893" s="103"/>
      <c r="E2893" s="103"/>
    </row>
    <row r="2894" spans="1:5" x14ac:dyDescent="0.2">
      <c r="A2894" s="102"/>
      <c r="B2894" s="103"/>
      <c r="C2894" s="103"/>
      <c r="D2894" s="103"/>
      <c r="E2894" s="103"/>
    </row>
    <row r="2895" spans="1:5" x14ac:dyDescent="0.2">
      <c r="A2895" s="102"/>
      <c r="B2895" s="103"/>
      <c r="C2895" s="103"/>
      <c r="D2895" s="103"/>
      <c r="E2895" s="103"/>
    </row>
    <row r="2896" spans="1:5" x14ac:dyDescent="0.2">
      <c r="A2896" s="102"/>
      <c r="B2896" s="103"/>
      <c r="C2896" s="103"/>
      <c r="D2896" s="103"/>
      <c r="E2896" s="103"/>
    </row>
    <row r="2897" spans="1:5" x14ac:dyDescent="0.2">
      <c r="A2897" s="102"/>
      <c r="B2897" s="103"/>
      <c r="C2897" s="103"/>
      <c r="D2897" s="103"/>
      <c r="E2897" s="103"/>
    </row>
    <row r="2898" spans="1:5" x14ac:dyDescent="0.2">
      <c r="A2898" s="102"/>
      <c r="B2898" s="103"/>
      <c r="C2898" s="103"/>
      <c r="D2898" s="103"/>
      <c r="E2898" s="103"/>
    </row>
    <row r="2899" spans="1:5" x14ac:dyDescent="0.2">
      <c r="A2899" s="102"/>
      <c r="B2899" s="103"/>
      <c r="C2899" s="103"/>
      <c r="D2899" s="103"/>
      <c r="E2899" s="103"/>
    </row>
    <row r="2900" spans="1:5" x14ac:dyDescent="0.2">
      <c r="A2900" s="102"/>
      <c r="B2900" s="103"/>
      <c r="C2900" s="103"/>
      <c r="D2900" s="103"/>
      <c r="E2900" s="103"/>
    </row>
    <row r="2901" spans="1:5" x14ac:dyDescent="0.2">
      <c r="A2901" s="102"/>
      <c r="B2901" s="103"/>
      <c r="C2901" s="103"/>
      <c r="D2901" s="103"/>
      <c r="E2901" s="103"/>
    </row>
    <row r="2902" spans="1:5" x14ac:dyDescent="0.2">
      <c r="A2902" s="102"/>
      <c r="B2902" s="103"/>
      <c r="C2902" s="103"/>
      <c r="D2902" s="103"/>
      <c r="E2902" s="103"/>
    </row>
    <row r="2903" spans="1:5" x14ac:dyDescent="0.2">
      <c r="A2903" s="102"/>
      <c r="B2903" s="103"/>
      <c r="C2903" s="103"/>
      <c r="D2903" s="103"/>
      <c r="E2903" s="103"/>
    </row>
    <row r="2904" spans="1:5" x14ac:dyDescent="0.2">
      <c r="A2904" s="102"/>
      <c r="B2904" s="103"/>
      <c r="C2904" s="103"/>
      <c r="D2904" s="103"/>
      <c r="E2904" s="103"/>
    </row>
    <row r="2905" spans="1:5" x14ac:dyDescent="0.2">
      <c r="A2905" s="102"/>
      <c r="B2905" s="103"/>
      <c r="C2905" s="103"/>
      <c r="D2905" s="103"/>
      <c r="E2905" s="103"/>
    </row>
    <row r="2906" spans="1:5" x14ac:dyDescent="0.2">
      <c r="A2906" s="102"/>
      <c r="B2906" s="103"/>
      <c r="C2906" s="103"/>
      <c r="D2906" s="103"/>
      <c r="E2906" s="103"/>
    </row>
    <row r="2907" spans="1:5" x14ac:dyDescent="0.2">
      <c r="A2907" s="102"/>
      <c r="B2907" s="103"/>
      <c r="C2907" s="103"/>
      <c r="D2907" s="103"/>
      <c r="E2907" s="103"/>
    </row>
    <row r="2908" spans="1:5" x14ac:dyDescent="0.2">
      <c r="A2908" s="102"/>
      <c r="B2908" s="103"/>
      <c r="C2908" s="103"/>
      <c r="D2908" s="103"/>
      <c r="E2908" s="103"/>
    </row>
    <row r="2909" spans="1:5" x14ac:dyDescent="0.2">
      <c r="A2909" s="102"/>
      <c r="B2909" s="103"/>
      <c r="C2909" s="103"/>
      <c r="D2909" s="103"/>
      <c r="E2909" s="103"/>
    </row>
    <row r="2910" spans="1:5" x14ac:dyDescent="0.2">
      <c r="A2910" s="102"/>
      <c r="B2910" s="103"/>
      <c r="C2910" s="103"/>
      <c r="D2910" s="103"/>
      <c r="E2910" s="103"/>
    </row>
    <row r="2911" spans="1:5" x14ac:dyDescent="0.2">
      <c r="A2911" s="102"/>
      <c r="B2911" s="103"/>
      <c r="C2911" s="103"/>
      <c r="D2911" s="103"/>
      <c r="E2911" s="103"/>
    </row>
    <row r="2912" spans="1:5" x14ac:dyDescent="0.2">
      <c r="A2912" s="102"/>
      <c r="B2912" s="103"/>
      <c r="C2912" s="103"/>
      <c r="D2912" s="103"/>
      <c r="E2912" s="103"/>
    </row>
    <row r="2913" spans="1:5" x14ac:dyDescent="0.2">
      <c r="A2913" s="102"/>
      <c r="B2913" s="103"/>
      <c r="C2913" s="103"/>
      <c r="D2913" s="103"/>
      <c r="E2913" s="103"/>
    </row>
    <row r="2914" spans="1:5" x14ac:dyDescent="0.2">
      <c r="A2914" s="102"/>
      <c r="B2914" s="103"/>
      <c r="C2914" s="103"/>
      <c r="D2914" s="103"/>
      <c r="E2914" s="103"/>
    </row>
    <row r="2915" spans="1:5" x14ac:dyDescent="0.2">
      <c r="A2915" s="102"/>
      <c r="B2915" s="103"/>
      <c r="C2915" s="103"/>
      <c r="D2915" s="103"/>
      <c r="E2915" s="103"/>
    </row>
    <row r="2916" spans="1:5" x14ac:dyDescent="0.2">
      <c r="A2916" s="102"/>
      <c r="B2916" s="103"/>
      <c r="C2916" s="103"/>
      <c r="D2916" s="103"/>
      <c r="E2916" s="103"/>
    </row>
    <row r="2917" spans="1:5" x14ac:dyDescent="0.2">
      <c r="A2917" s="102"/>
      <c r="B2917" s="103"/>
      <c r="C2917" s="103"/>
      <c r="D2917" s="103"/>
      <c r="E2917" s="103"/>
    </row>
    <row r="2918" spans="1:5" x14ac:dyDescent="0.2">
      <c r="A2918" s="102"/>
      <c r="B2918" s="103"/>
      <c r="C2918" s="103"/>
      <c r="D2918" s="103"/>
      <c r="E2918" s="103"/>
    </row>
    <row r="2919" spans="1:5" x14ac:dyDescent="0.2">
      <c r="A2919" s="102"/>
      <c r="B2919" s="103"/>
      <c r="C2919" s="103"/>
      <c r="D2919" s="103"/>
      <c r="E2919" s="103"/>
    </row>
    <row r="2920" spans="1:5" x14ac:dyDescent="0.2">
      <c r="A2920" s="102"/>
      <c r="B2920" s="103"/>
      <c r="C2920" s="103"/>
      <c r="D2920" s="103"/>
      <c r="E2920" s="103"/>
    </row>
    <row r="2921" spans="1:5" x14ac:dyDescent="0.2">
      <c r="A2921" s="102"/>
      <c r="B2921" s="103"/>
      <c r="C2921" s="103"/>
      <c r="D2921" s="103"/>
      <c r="E2921" s="103"/>
    </row>
    <row r="2922" spans="1:5" x14ac:dyDescent="0.2">
      <c r="A2922" s="102"/>
      <c r="B2922" s="103"/>
      <c r="C2922" s="103"/>
      <c r="D2922" s="103"/>
      <c r="E2922" s="103"/>
    </row>
    <row r="2923" spans="1:5" x14ac:dyDescent="0.2">
      <c r="A2923" s="102"/>
      <c r="B2923" s="103"/>
      <c r="C2923" s="103"/>
      <c r="D2923" s="103"/>
      <c r="E2923" s="103"/>
    </row>
    <row r="2924" spans="1:5" x14ac:dyDescent="0.2">
      <c r="A2924" s="102"/>
      <c r="B2924" s="103"/>
      <c r="C2924" s="103"/>
      <c r="D2924" s="103"/>
      <c r="E2924" s="103"/>
    </row>
    <row r="2925" spans="1:5" x14ac:dyDescent="0.2">
      <c r="A2925" s="102"/>
      <c r="B2925" s="103"/>
      <c r="C2925" s="103"/>
      <c r="D2925" s="103"/>
      <c r="E2925" s="103"/>
    </row>
    <row r="2926" spans="1:5" x14ac:dyDescent="0.2">
      <c r="A2926" s="102"/>
      <c r="B2926" s="103"/>
      <c r="C2926" s="103"/>
      <c r="D2926" s="103"/>
      <c r="E2926" s="103"/>
    </row>
    <row r="2927" spans="1:5" x14ac:dyDescent="0.2">
      <c r="A2927" s="102"/>
      <c r="B2927" s="103"/>
      <c r="C2927" s="103"/>
      <c r="D2927" s="103"/>
      <c r="E2927" s="103"/>
    </row>
    <row r="2928" spans="1:5" x14ac:dyDescent="0.2">
      <c r="A2928" s="102"/>
      <c r="B2928" s="103"/>
      <c r="C2928" s="103"/>
      <c r="D2928" s="103"/>
      <c r="E2928" s="103"/>
    </row>
    <row r="2929" spans="1:5" x14ac:dyDescent="0.2">
      <c r="A2929" s="102"/>
      <c r="B2929" s="103"/>
      <c r="C2929" s="103"/>
      <c r="D2929" s="103"/>
      <c r="E2929" s="103"/>
    </row>
    <row r="2930" spans="1:5" x14ac:dyDescent="0.2">
      <c r="A2930" s="102"/>
      <c r="B2930" s="103"/>
      <c r="C2930" s="103"/>
      <c r="D2930" s="103"/>
      <c r="E2930" s="103"/>
    </row>
    <row r="2931" spans="1:5" x14ac:dyDescent="0.2">
      <c r="A2931" s="102"/>
      <c r="B2931" s="103"/>
      <c r="C2931" s="103"/>
      <c r="D2931" s="103"/>
      <c r="E2931" s="103"/>
    </row>
    <row r="2932" spans="1:5" x14ac:dyDescent="0.2">
      <c r="A2932" s="102"/>
      <c r="B2932" s="103"/>
      <c r="C2932" s="103"/>
      <c r="D2932" s="103"/>
      <c r="E2932" s="103"/>
    </row>
    <row r="2933" spans="1:5" x14ac:dyDescent="0.2">
      <c r="A2933" s="102"/>
      <c r="B2933" s="103"/>
      <c r="C2933" s="103"/>
      <c r="D2933" s="103"/>
      <c r="E2933" s="103"/>
    </row>
    <row r="2934" spans="1:5" x14ac:dyDescent="0.2">
      <c r="A2934" s="102"/>
      <c r="B2934" s="103"/>
      <c r="C2934" s="103"/>
      <c r="D2934" s="103"/>
      <c r="E2934" s="103"/>
    </row>
    <row r="2935" spans="1:5" x14ac:dyDescent="0.2">
      <c r="A2935" s="102"/>
      <c r="B2935" s="103"/>
      <c r="C2935" s="103"/>
      <c r="D2935" s="103"/>
      <c r="E2935" s="103"/>
    </row>
    <row r="2936" spans="1:5" x14ac:dyDescent="0.2">
      <c r="A2936" s="102"/>
      <c r="B2936" s="103"/>
      <c r="C2936" s="103"/>
      <c r="D2936" s="103"/>
      <c r="E2936" s="103"/>
    </row>
    <row r="2937" spans="1:5" x14ac:dyDescent="0.2">
      <c r="A2937" s="102"/>
      <c r="B2937" s="103"/>
      <c r="C2937" s="103"/>
      <c r="D2937" s="103"/>
      <c r="E2937" s="103"/>
    </row>
    <row r="2938" spans="1:5" x14ac:dyDescent="0.2">
      <c r="A2938" s="102"/>
      <c r="B2938" s="103"/>
      <c r="C2938" s="103"/>
      <c r="D2938" s="103"/>
      <c r="E2938" s="103"/>
    </row>
    <row r="2939" spans="1:5" x14ac:dyDescent="0.2">
      <c r="A2939" s="102"/>
      <c r="B2939" s="103"/>
      <c r="C2939" s="103"/>
      <c r="D2939" s="103"/>
      <c r="E2939" s="103"/>
    </row>
    <row r="2940" spans="1:5" x14ac:dyDescent="0.2">
      <c r="A2940" s="102"/>
      <c r="B2940" s="103"/>
      <c r="C2940" s="103"/>
      <c r="D2940" s="103"/>
      <c r="E2940" s="103"/>
    </row>
    <row r="2941" spans="1:5" x14ac:dyDescent="0.2">
      <c r="A2941" s="102"/>
      <c r="B2941" s="103"/>
      <c r="C2941" s="103"/>
      <c r="D2941" s="103"/>
      <c r="E2941" s="103"/>
    </row>
    <row r="2942" spans="1:5" x14ac:dyDescent="0.2">
      <c r="A2942" s="102"/>
      <c r="B2942" s="103"/>
      <c r="C2942" s="103"/>
      <c r="D2942" s="103"/>
      <c r="E2942" s="103"/>
    </row>
    <row r="2943" spans="1:5" x14ac:dyDescent="0.2">
      <c r="A2943" s="102"/>
      <c r="B2943" s="103"/>
      <c r="C2943" s="103"/>
      <c r="D2943" s="103"/>
      <c r="E2943" s="103"/>
    </row>
    <row r="2944" spans="1:5" x14ac:dyDescent="0.2">
      <c r="A2944" s="102"/>
      <c r="B2944" s="103"/>
      <c r="C2944" s="103"/>
      <c r="D2944" s="103"/>
      <c r="E2944" s="103"/>
    </row>
    <row r="2945" spans="1:5" x14ac:dyDescent="0.2">
      <c r="A2945" s="102"/>
      <c r="B2945" s="103"/>
      <c r="C2945" s="103"/>
      <c r="D2945" s="103"/>
      <c r="E2945" s="103"/>
    </row>
    <row r="2946" spans="1:5" x14ac:dyDescent="0.2">
      <c r="A2946" s="102"/>
      <c r="B2946" s="103"/>
      <c r="C2946" s="103"/>
      <c r="D2946" s="103"/>
      <c r="E2946" s="103"/>
    </row>
    <row r="2947" spans="1:5" x14ac:dyDescent="0.2">
      <c r="A2947" s="102"/>
      <c r="B2947" s="103"/>
      <c r="C2947" s="103"/>
      <c r="D2947" s="103"/>
      <c r="E2947" s="103"/>
    </row>
    <row r="2948" spans="1:5" x14ac:dyDescent="0.2">
      <c r="A2948" s="102"/>
      <c r="B2948" s="103"/>
      <c r="C2948" s="103"/>
      <c r="D2948" s="103"/>
      <c r="E2948" s="103"/>
    </row>
    <row r="2949" spans="1:5" x14ac:dyDescent="0.2">
      <c r="A2949" s="102"/>
      <c r="B2949" s="103"/>
      <c r="C2949" s="103"/>
      <c r="D2949" s="103"/>
      <c r="E2949" s="103"/>
    </row>
    <row r="2950" spans="1:5" x14ac:dyDescent="0.2">
      <c r="A2950" s="102"/>
      <c r="B2950" s="103"/>
      <c r="C2950" s="103"/>
      <c r="D2950" s="103"/>
      <c r="E2950" s="103"/>
    </row>
    <row r="2951" spans="1:5" x14ac:dyDescent="0.2">
      <c r="A2951" s="102"/>
      <c r="B2951" s="103"/>
      <c r="C2951" s="103"/>
      <c r="D2951" s="103"/>
      <c r="E2951" s="103"/>
    </row>
    <row r="2952" spans="1:5" x14ac:dyDescent="0.2">
      <c r="A2952" s="102"/>
      <c r="B2952" s="103"/>
      <c r="C2952" s="103"/>
      <c r="D2952" s="103"/>
      <c r="E2952" s="103"/>
    </row>
    <row r="2953" spans="1:5" x14ac:dyDescent="0.2">
      <c r="A2953" s="102"/>
      <c r="B2953" s="103"/>
      <c r="C2953" s="103"/>
      <c r="D2953" s="103"/>
      <c r="E2953" s="103"/>
    </row>
    <row r="2954" spans="1:5" x14ac:dyDescent="0.2">
      <c r="A2954" s="102"/>
      <c r="B2954" s="103"/>
      <c r="C2954" s="103"/>
      <c r="D2954" s="103"/>
      <c r="E2954" s="103"/>
    </row>
    <row r="2955" spans="1:5" x14ac:dyDescent="0.2">
      <c r="A2955" s="102"/>
      <c r="B2955" s="103"/>
      <c r="C2955" s="103"/>
      <c r="D2955" s="103"/>
      <c r="E2955" s="103"/>
    </row>
    <row r="2956" spans="1:5" x14ac:dyDescent="0.2">
      <c r="A2956" s="102"/>
      <c r="B2956" s="103"/>
      <c r="C2956" s="103"/>
      <c r="D2956" s="103"/>
      <c r="E2956" s="103"/>
    </row>
    <row r="2957" spans="1:5" x14ac:dyDescent="0.2">
      <c r="A2957" s="102"/>
      <c r="B2957" s="103"/>
      <c r="C2957" s="103"/>
      <c r="D2957" s="103"/>
      <c r="E2957" s="103"/>
    </row>
    <row r="2958" spans="1:5" x14ac:dyDescent="0.2">
      <c r="A2958" s="102"/>
      <c r="B2958" s="103"/>
      <c r="C2958" s="103"/>
      <c r="D2958" s="103"/>
      <c r="E2958" s="103"/>
    </row>
    <row r="2959" spans="1:5" x14ac:dyDescent="0.2">
      <c r="A2959" s="102"/>
      <c r="B2959" s="103"/>
      <c r="C2959" s="103"/>
      <c r="D2959" s="103"/>
      <c r="E2959" s="103"/>
    </row>
    <row r="2960" spans="1:5" x14ac:dyDescent="0.2">
      <c r="A2960" s="102"/>
      <c r="B2960" s="103"/>
      <c r="C2960" s="103"/>
      <c r="D2960" s="103"/>
      <c r="E2960" s="103"/>
    </row>
    <row r="2961" spans="1:5" x14ac:dyDescent="0.2">
      <c r="A2961" s="102"/>
      <c r="B2961" s="103"/>
      <c r="C2961" s="103"/>
      <c r="D2961" s="103"/>
      <c r="E2961" s="103"/>
    </row>
    <row r="2962" spans="1:5" x14ac:dyDescent="0.2">
      <c r="A2962" s="102"/>
      <c r="B2962" s="103"/>
      <c r="C2962" s="103"/>
      <c r="D2962" s="103"/>
      <c r="E2962" s="103"/>
    </row>
    <row r="2963" spans="1:5" x14ac:dyDescent="0.2">
      <c r="A2963" s="102"/>
      <c r="B2963" s="103"/>
      <c r="C2963" s="103"/>
      <c r="D2963" s="103"/>
      <c r="E2963" s="103"/>
    </row>
    <row r="2964" spans="1:5" x14ac:dyDescent="0.2">
      <c r="A2964" s="102"/>
      <c r="B2964" s="103"/>
      <c r="C2964" s="103"/>
      <c r="D2964" s="103"/>
      <c r="E2964" s="103"/>
    </row>
    <row r="2965" spans="1:5" x14ac:dyDescent="0.2">
      <c r="A2965" s="102"/>
      <c r="B2965" s="103"/>
      <c r="C2965" s="103"/>
      <c r="D2965" s="103"/>
      <c r="E2965" s="103"/>
    </row>
    <row r="2966" spans="1:5" x14ac:dyDescent="0.2">
      <c r="A2966" s="102"/>
      <c r="B2966" s="103"/>
      <c r="C2966" s="103"/>
      <c r="D2966" s="103"/>
      <c r="E2966" s="103"/>
    </row>
    <row r="2967" spans="1:5" x14ac:dyDescent="0.2">
      <c r="A2967" s="102"/>
      <c r="B2967" s="103"/>
      <c r="C2967" s="103"/>
      <c r="D2967" s="103"/>
      <c r="E2967" s="103"/>
    </row>
    <row r="2968" spans="1:5" x14ac:dyDescent="0.2">
      <c r="A2968" s="102"/>
      <c r="B2968" s="103"/>
      <c r="C2968" s="103"/>
      <c r="D2968" s="103"/>
      <c r="E2968" s="103"/>
    </row>
    <row r="2969" spans="1:5" x14ac:dyDescent="0.2">
      <c r="A2969" s="102"/>
      <c r="B2969" s="103"/>
      <c r="C2969" s="103"/>
      <c r="D2969" s="103"/>
      <c r="E2969" s="103"/>
    </row>
    <row r="2970" spans="1:5" x14ac:dyDescent="0.2">
      <c r="A2970" s="102"/>
      <c r="B2970" s="103"/>
      <c r="C2970" s="103"/>
      <c r="D2970" s="103"/>
      <c r="E2970" s="103"/>
    </row>
    <row r="2971" spans="1:5" x14ac:dyDescent="0.2">
      <c r="A2971" s="102"/>
      <c r="B2971" s="103"/>
      <c r="C2971" s="103"/>
      <c r="D2971" s="103"/>
      <c r="E2971" s="103"/>
    </row>
    <row r="2972" spans="1:5" x14ac:dyDescent="0.2">
      <c r="A2972" s="102"/>
      <c r="B2972" s="103"/>
      <c r="C2972" s="103"/>
      <c r="D2972" s="103"/>
      <c r="E2972" s="103"/>
    </row>
    <row r="2973" spans="1:5" x14ac:dyDescent="0.2">
      <c r="A2973" s="102"/>
      <c r="B2973" s="103"/>
      <c r="C2973" s="103"/>
      <c r="D2973" s="103"/>
      <c r="E2973" s="103"/>
    </row>
    <row r="2974" spans="1:5" x14ac:dyDescent="0.2">
      <c r="A2974" s="102"/>
      <c r="B2974" s="103"/>
      <c r="C2974" s="103"/>
      <c r="D2974" s="103"/>
      <c r="E2974" s="103"/>
    </row>
    <row r="2975" spans="1:5" x14ac:dyDescent="0.2">
      <c r="A2975" s="102"/>
      <c r="B2975" s="103"/>
      <c r="C2975" s="103"/>
      <c r="D2975" s="103"/>
      <c r="E2975" s="103"/>
    </row>
    <row r="2976" spans="1:5" x14ac:dyDescent="0.2">
      <c r="A2976" s="102"/>
      <c r="B2976" s="103"/>
      <c r="C2976" s="103"/>
      <c r="D2976" s="103"/>
      <c r="E2976" s="103"/>
    </row>
    <row r="2977" spans="1:5" x14ac:dyDescent="0.2">
      <c r="A2977" s="102"/>
      <c r="B2977" s="103"/>
      <c r="C2977" s="103"/>
      <c r="D2977" s="103"/>
      <c r="E2977" s="103"/>
    </row>
    <row r="2978" spans="1:5" x14ac:dyDescent="0.2">
      <c r="A2978" s="102"/>
      <c r="B2978" s="103"/>
      <c r="C2978" s="103"/>
      <c r="D2978" s="103"/>
      <c r="E2978" s="103"/>
    </row>
    <row r="2979" spans="1:5" x14ac:dyDescent="0.2">
      <c r="A2979" s="102"/>
      <c r="B2979" s="103"/>
      <c r="C2979" s="103"/>
      <c r="D2979" s="103"/>
      <c r="E2979" s="103"/>
    </row>
    <row r="2980" spans="1:5" x14ac:dyDescent="0.2">
      <c r="A2980" s="102"/>
      <c r="B2980" s="103"/>
      <c r="C2980" s="103"/>
      <c r="D2980" s="103"/>
      <c r="E2980" s="103"/>
    </row>
    <row r="2981" spans="1:5" x14ac:dyDescent="0.2">
      <c r="A2981" s="102"/>
      <c r="B2981" s="103"/>
      <c r="C2981" s="103"/>
      <c r="D2981" s="103"/>
      <c r="E2981" s="103"/>
    </row>
    <row r="2982" spans="1:5" x14ac:dyDescent="0.2">
      <c r="A2982" s="102"/>
      <c r="B2982" s="103"/>
      <c r="C2982" s="103"/>
      <c r="D2982" s="103"/>
      <c r="E2982" s="103"/>
    </row>
    <row r="2983" spans="1:5" x14ac:dyDescent="0.2">
      <c r="A2983" s="102"/>
      <c r="B2983" s="103"/>
      <c r="C2983" s="103"/>
      <c r="D2983" s="103"/>
      <c r="E2983" s="103"/>
    </row>
    <row r="2984" spans="1:5" x14ac:dyDescent="0.2">
      <c r="A2984" s="102"/>
      <c r="B2984" s="103"/>
      <c r="C2984" s="103"/>
      <c r="D2984" s="103"/>
      <c r="E2984" s="103"/>
    </row>
    <row r="2985" spans="1:5" x14ac:dyDescent="0.2">
      <c r="A2985" s="102"/>
      <c r="B2985" s="103"/>
      <c r="C2985" s="103"/>
      <c r="D2985" s="103"/>
      <c r="E2985" s="103"/>
    </row>
    <row r="2986" spans="1:5" x14ac:dyDescent="0.2">
      <c r="A2986" s="102"/>
      <c r="B2986" s="103"/>
      <c r="C2986" s="103"/>
      <c r="D2986" s="103"/>
      <c r="E2986" s="103"/>
    </row>
    <row r="2987" spans="1:5" x14ac:dyDescent="0.2">
      <c r="A2987" s="102"/>
      <c r="B2987" s="103"/>
      <c r="C2987" s="103"/>
      <c r="D2987" s="103"/>
      <c r="E2987" s="103"/>
    </row>
    <row r="2988" spans="1:5" x14ac:dyDescent="0.2">
      <c r="A2988" s="102"/>
      <c r="B2988" s="103"/>
      <c r="C2988" s="103"/>
      <c r="D2988" s="103"/>
      <c r="E2988" s="103"/>
    </row>
    <row r="2989" spans="1:5" x14ac:dyDescent="0.2">
      <c r="A2989" s="102"/>
      <c r="B2989" s="103"/>
      <c r="C2989" s="103"/>
      <c r="D2989" s="103"/>
      <c r="E2989" s="103"/>
    </row>
    <row r="2990" spans="1:5" x14ac:dyDescent="0.2">
      <c r="A2990" s="102"/>
      <c r="B2990" s="103"/>
      <c r="C2990" s="103"/>
      <c r="D2990" s="103"/>
      <c r="E2990" s="103"/>
    </row>
    <row r="2991" spans="1:5" x14ac:dyDescent="0.2">
      <c r="A2991" s="102"/>
      <c r="B2991" s="103"/>
      <c r="C2991" s="103"/>
      <c r="D2991" s="103"/>
      <c r="E2991" s="103"/>
    </row>
    <row r="2992" spans="1:5" x14ac:dyDescent="0.2">
      <c r="A2992" s="102"/>
      <c r="B2992" s="103"/>
      <c r="C2992" s="103"/>
      <c r="D2992" s="103"/>
      <c r="E2992" s="103"/>
    </row>
    <row r="2993" spans="1:5" x14ac:dyDescent="0.2">
      <c r="A2993" s="102"/>
      <c r="B2993" s="103"/>
      <c r="C2993" s="103"/>
      <c r="D2993" s="103"/>
      <c r="E2993" s="103"/>
    </row>
    <row r="2994" spans="1:5" x14ac:dyDescent="0.2">
      <c r="A2994" s="102"/>
      <c r="B2994" s="103"/>
      <c r="C2994" s="103"/>
      <c r="D2994" s="103"/>
      <c r="E2994" s="103"/>
    </row>
    <row r="2995" spans="1:5" x14ac:dyDescent="0.2">
      <c r="A2995" s="102"/>
      <c r="B2995" s="103"/>
      <c r="C2995" s="103"/>
      <c r="D2995" s="103"/>
      <c r="E2995" s="103"/>
    </row>
    <row r="2996" spans="1:5" x14ac:dyDescent="0.2">
      <c r="A2996" s="102"/>
      <c r="B2996" s="103"/>
      <c r="C2996" s="103"/>
      <c r="D2996" s="103"/>
      <c r="E2996" s="103"/>
    </row>
    <row r="2997" spans="1:5" x14ac:dyDescent="0.2">
      <c r="A2997" s="102"/>
      <c r="B2997" s="103"/>
      <c r="C2997" s="103"/>
      <c r="D2997" s="103"/>
      <c r="E2997" s="103"/>
    </row>
    <row r="2998" spans="1:5" x14ac:dyDescent="0.2">
      <c r="A2998" s="102"/>
      <c r="B2998" s="103"/>
      <c r="C2998" s="103"/>
      <c r="D2998" s="103"/>
      <c r="E2998" s="103"/>
    </row>
    <row r="2999" spans="1:5" x14ac:dyDescent="0.2">
      <c r="A2999" s="102"/>
      <c r="B2999" s="103"/>
      <c r="C2999" s="103"/>
      <c r="D2999" s="103"/>
      <c r="E2999" s="103"/>
    </row>
    <row r="3000" spans="1:5" x14ac:dyDescent="0.2">
      <c r="A3000" s="102"/>
      <c r="B3000" s="103"/>
      <c r="C3000" s="103"/>
      <c r="D3000" s="103"/>
      <c r="E3000" s="103"/>
    </row>
    <row r="3001" spans="1:5" x14ac:dyDescent="0.2">
      <c r="A3001" s="102"/>
      <c r="B3001" s="103"/>
      <c r="C3001" s="103"/>
      <c r="D3001" s="103"/>
      <c r="E3001" s="103"/>
    </row>
    <row r="3002" spans="1:5" x14ac:dyDescent="0.2">
      <c r="A3002" s="102"/>
      <c r="B3002" s="103"/>
      <c r="C3002" s="103"/>
      <c r="D3002" s="103"/>
      <c r="E3002" s="103"/>
    </row>
    <row r="3003" spans="1:5" x14ac:dyDescent="0.2">
      <c r="A3003" s="102"/>
      <c r="B3003" s="103"/>
      <c r="C3003" s="103"/>
      <c r="D3003" s="103"/>
      <c r="E3003" s="103"/>
    </row>
    <row r="3004" spans="1:5" x14ac:dyDescent="0.2">
      <c r="A3004" s="102"/>
      <c r="B3004" s="103"/>
      <c r="C3004" s="103"/>
      <c r="D3004" s="103"/>
      <c r="E3004" s="103"/>
    </row>
    <row r="3005" spans="1:5" x14ac:dyDescent="0.2">
      <c r="A3005" s="102"/>
      <c r="B3005" s="103"/>
      <c r="C3005" s="103"/>
      <c r="D3005" s="103"/>
      <c r="E3005" s="103"/>
    </row>
    <row r="3006" spans="1:5" x14ac:dyDescent="0.2">
      <c r="A3006" s="102"/>
      <c r="B3006" s="103"/>
      <c r="C3006" s="103"/>
      <c r="D3006" s="103"/>
      <c r="E3006" s="103"/>
    </row>
    <row r="3007" spans="1:5" x14ac:dyDescent="0.2">
      <c r="A3007" s="102"/>
      <c r="B3007" s="103"/>
      <c r="C3007" s="103"/>
      <c r="D3007" s="103"/>
      <c r="E3007" s="103"/>
    </row>
    <row r="3008" spans="1:5" x14ac:dyDescent="0.2">
      <c r="A3008" s="102"/>
      <c r="B3008" s="103"/>
      <c r="C3008" s="103"/>
      <c r="D3008" s="103"/>
      <c r="E3008" s="103"/>
    </row>
    <row r="3009" spans="1:5" x14ac:dyDescent="0.2">
      <c r="A3009" s="102"/>
      <c r="B3009" s="103"/>
      <c r="C3009" s="103"/>
      <c r="D3009" s="103"/>
      <c r="E3009" s="103"/>
    </row>
    <row r="3010" spans="1:5" x14ac:dyDescent="0.2">
      <c r="A3010" s="102"/>
      <c r="B3010" s="103"/>
      <c r="C3010" s="103"/>
      <c r="D3010" s="103"/>
      <c r="E3010" s="103"/>
    </row>
    <row r="3011" spans="1:5" x14ac:dyDescent="0.2">
      <c r="A3011" s="102"/>
      <c r="B3011" s="103"/>
      <c r="C3011" s="103"/>
      <c r="D3011" s="103"/>
      <c r="E3011" s="103"/>
    </row>
    <row r="3012" spans="1:5" x14ac:dyDescent="0.2">
      <c r="A3012" s="102"/>
      <c r="B3012" s="103"/>
      <c r="C3012" s="103"/>
      <c r="D3012" s="103"/>
      <c r="E3012" s="103"/>
    </row>
    <row r="3013" spans="1:5" x14ac:dyDescent="0.2">
      <c r="A3013" s="102"/>
      <c r="B3013" s="103"/>
      <c r="C3013" s="103"/>
      <c r="D3013" s="103"/>
      <c r="E3013" s="103"/>
    </row>
    <row r="3014" spans="1:5" x14ac:dyDescent="0.2">
      <c r="A3014" s="102"/>
      <c r="B3014" s="103"/>
      <c r="C3014" s="103"/>
      <c r="D3014" s="103"/>
      <c r="E3014" s="103"/>
    </row>
    <row r="3015" spans="1:5" x14ac:dyDescent="0.2">
      <c r="A3015" s="102"/>
      <c r="B3015" s="103"/>
      <c r="C3015" s="103"/>
      <c r="D3015" s="103"/>
      <c r="E3015" s="103"/>
    </row>
    <row r="3016" spans="1:5" x14ac:dyDescent="0.2">
      <c r="A3016" s="102"/>
      <c r="B3016" s="103"/>
      <c r="C3016" s="103"/>
      <c r="D3016" s="103"/>
      <c r="E3016" s="103"/>
    </row>
    <row r="3017" spans="1:5" x14ac:dyDescent="0.2">
      <c r="A3017" s="102"/>
      <c r="B3017" s="103"/>
      <c r="C3017" s="103"/>
      <c r="D3017" s="103"/>
      <c r="E3017" s="103"/>
    </row>
    <row r="3018" spans="1:5" x14ac:dyDescent="0.2">
      <c r="A3018" s="102"/>
      <c r="B3018" s="103"/>
      <c r="C3018" s="103"/>
      <c r="D3018" s="103"/>
      <c r="E3018" s="103"/>
    </row>
    <row r="3019" spans="1:5" x14ac:dyDescent="0.2">
      <c r="A3019" s="102"/>
      <c r="B3019" s="103"/>
      <c r="C3019" s="103"/>
      <c r="D3019" s="103"/>
      <c r="E3019" s="103"/>
    </row>
    <row r="3020" spans="1:5" x14ac:dyDescent="0.2">
      <c r="A3020" s="102"/>
      <c r="B3020" s="103"/>
      <c r="C3020" s="103"/>
      <c r="D3020" s="103"/>
      <c r="E3020" s="103"/>
    </row>
    <row r="3021" spans="1:5" x14ac:dyDescent="0.2">
      <c r="A3021" s="102"/>
      <c r="B3021" s="103"/>
      <c r="C3021" s="103"/>
      <c r="D3021" s="103"/>
      <c r="E3021" s="103"/>
    </row>
    <row r="3022" spans="1:5" x14ac:dyDescent="0.2">
      <c r="A3022" s="102"/>
      <c r="B3022" s="103"/>
      <c r="C3022" s="103"/>
      <c r="D3022" s="103"/>
      <c r="E3022" s="103"/>
    </row>
    <row r="3023" spans="1:5" x14ac:dyDescent="0.2">
      <c r="A3023" s="102"/>
      <c r="B3023" s="103"/>
      <c r="C3023" s="103"/>
      <c r="D3023" s="103"/>
      <c r="E3023" s="103"/>
    </row>
    <row r="3024" spans="1:5" x14ac:dyDescent="0.2">
      <c r="A3024" s="102"/>
      <c r="B3024" s="103"/>
      <c r="C3024" s="103"/>
      <c r="D3024" s="103"/>
      <c r="E3024" s="103"/>
    </row>
    <row r="3025" spans="1:5" x14ac:dyDescent="0.2">
      <c r="A3025" s="102"/>
      <c r="B3025" s="103"/>
      <c r="C3025" s="103"/>
      <c r="D3025" s="103"/>
      <c r="E3025" s="103"/>
    </row>
    <row r="3026" spans="1:5" x14ac:dyDescent="0.2">
      <c r="A3026" s="102"/>
      <c r="B3026" s="103"/>
      <c r="C3026" s="103"/>
      <c r="D3026" s="103"/>
      <c r="E3026" s="103"/>
    </row>
    <row r="3027" spans="1:5" x14ac:dyDescent="0.2">
      <c r="A3027" s="102"/>
      <c r="B3027" s="103"/>
      <c r="C3027" s="103"/>
      <c r="D3027" s="103"/>
      <c r="E3027" s="103"/>
    </row>
    <row r="3028" spans="1:5" x14ac:dyDescent="0.2">
      <c r="A3028" s="102"/>
      <c r="B3028" s="103"/>
      <c r="C3028" s="103"/>
      <c r="D3028" s="103"/>
      <c r="E3028" s="103"/>
    </row>
    <row r="3029" spans="1:5" x14ac:dyDescent="0.2">
      <c r="A3029" s="102"/>
      <c r="B3029" s="103"/>
      <c r="C3029" s="103"/>
      <c r="D3029" s="103"/>
      <c r="E3029" s="103"/>
    </row>
    <row r="3030" spans="1:5" x14ac:dyDescent="0.2">
      <c r="A3030" s="102"/>
      <c r="B3030" s="103"/>
      <c r="C3030" s="103"/>
      <c r="D3030" s="103"/>
      <c r="E3030" s="103"/>
    </row>
    <row r="3031" spans="1:5" x14ac:dyDescent="0.2">
      <c r="A3031" s="102"/>
      <c r="B3031" s="103"/>
      <c r="C3031" s="103"/>
      <c r="D3031" s="103"/>
      <c r="E3031" s="103"/>
    </row>
    <row r="3032" spans="1:5" x14ac:dyDescent="0.2">
      <c r="A3032" s="102"/>
      <c r="B3032" s="103"/>
      <c r="C3032" s="103"/>
      <c r="D3032" s="103"/>
      <c r="E3032" s="103"/>
    </row>
    <row r="3033" spans="1:5" x14ac:dyDescent="0.2">
      <c r="A3033" s="102"/>
      <c r="B3033" s="103"/>
      <c r="C3033" s="103"/>
      <c r="D3033" s="103"/>
      <c r="E3033" s="103"/>
    </row>
    <row r="3034" spans="1:5" x14ac:dyDescent="0.2">
      <c r="A3034" s="102"/>
      <c r="B3034" s="103"/>
      <c r="C3034" s="103"/>
      <c r="D3034" s="103"/>
      <c r="E3034" s="103"/>
    </row>
    <row r="3035" spans="1:5" x14ac:dyDescent="0.2">
      <c r="A3035" s="102"/>
      <c r="B3035" s="103"/>
      <c r="C3035" s="103"/>
      <c r="D3035" s="103"/>
      <c r="E3035" s="103"/>
    </row>
    <row r="3036" spans="1:5" x14ac:dyDescent="0.2">
      <c r="A3036" s="102"/>
      <c r="B3036" s="103"/>
      <c r="C3036" s="103"/>
      <c r="D3036" s="103"/>
      <c r="E3036" s="103"/>
    </row>
    <row r="3037" spans="1:5" x14ac:dyDescent="0.2">
      <c r="A3037" s="102"/>
      <c r="B3037" s="103"/>
      <c r="C3037" s="103"/>
      <c r="D3037" s="103"/>
      <c r="E3037" s="103"/>
    </row>
    <row r="3038" spans="1:5" x14ac:dyDescent="0.2">
      <c r="A3038" s="102"/>
      <c r="B3038" s="103"/>
      <c r="C3038" s="103"/>
      <c r="D3038" s="103"/>
      <c r="E3038" s="103"/>
    </row>
    <row r="3039" spans="1:5" x14ac:dyDescent="0.2">
      <c r="A3039" s="102"/>
      <c r="B3039" s="103"/>
      <c r="C3039" s="103"/>
      <c r="D3039" s="103"/>
      <c r="E3039" s="103"/>
    </row>
    <row r="3040" spans="1:5" x14ac:dyDescent="0.2">
      <c r="A3040" s="102"/>
      <c r="B3040" s="103"/>
      <c r="C3040" s="103"/>
      <c r="D3040" s="103"/>
      <c r="E3040" s="103"/>
    </row>
    <row r="3041" spans="1:5" x14ac:dyDescent="0.2">
      <c r="A3041" s="102"/>
      <c r="B3041" s="103"/>
      <c r="C3041" s="103"/>
      <c r="D3041" s="103"/>
      <c r="E3041" s="103"/>
    </row>
    <row r="3042" spans="1:5" x14ac:dyDescent="0.2">
      <c r="A3042" s="102"/>
      <c r="B3042" s="103"/>
      <c r="C3042" s="103"/>
      <c r="D3042" s="103"/>
      <c r="E3042" s="103"/>
    </row>
    <row r="3043" spans="1:5" x14ac:dyDescent="0.2">
      <c r="A3043" s="102"/>
      <c r="B3043" s="103"/>
      <c r="C3043" s="103"/>
      <c r="D3043" s="103"/>
      <c r="E3043" s="103"/>
    </row>
    <row r="3044" spans="1:5" x14ac:dyDescent="0.2">
      <c r="A3044" s="102"/>
      <c r="B3044" s="103"/>
      <c r="C3044" s="103"/>
      <c r="D3044" s="103"/>
      <c r="E3044" s="103"/>
    </row>
    <row r="3045" spans="1:5" x14ac:dyDescent="0.2">
      <c r="A3045" s="102"/>
      <c r="B3045" s="103"/>
      <c r="C3045" s="103"/>
      <c r="D3045" s="103"/>
      <c r="E3045" s="103"/>
    </row>
    <row r="3046" spans="1:5" x14ac:dyDescent="0.2">
      <c r="A3046" s="102"/>
      <c r="B3046" s="103"/>
      <c r="C3046" s="103"/>
      <c r="D3046" s="103"/>
      <c r="E3046" s="103"/>
    </row>
    <row r="3047" spans="1:5" x14ac:dyDescent="0.2">
      <c r="A3047" s="102"/>
      <c r="B3047" s="103"/>
      <c r="C3047" s="103"/>
      <c r="D3047" s="103"/>
      <c r="E3047" s="103"/>
    </row>
    <row r="3048" spans="1:5" x14ac:dyDescent="0.2">
      <c r="A3048" s="102"/>
      <c r="B3048" s="103"/>
      <c r="C3048" s="103"/>
      <c r="D3048" s="103"/>
      <c r="E3048" s="103"/>
    </row>
    <row r="3049" spans="1:5" x14ac:dyDescent="0.2">
      <c r="A3049" s="102"/>
      <c r="B3049" s="103"/>
      <c r="C3049" s="103"/>
      <c r="D3049" s="103"/>
      <c r="E3049" s="103"/>
    </row>
    <row r="3050" spans="1:5" x14ac:dyDescent="0.2">
      <c r="A3050" s="102"/>
      <c r="B3050" s="103"/>
      <c r="C3050" s="103"/>
      <c r="D3050" s="103"/>
      <c r="E3050" s="103"/>
    </row>
    <row r="3051" spans="1:5" x14ac:dyDescent="0.2">
      <c r="A3051" s="102"/>
      <c r="B3051" s="103"/>
      <c r="C3051" s="103"/>
      <c r="D3051" s="103"/>
      <c r="E3051" s="103"/>
    </row>
    <row r="3052" spans="1:5" x14ac:dyDescent="0.2">
      <c r="A3052" s="102"/>
      <c r="B3052" s="103"/>
      <c r="C3052" s="103"/>
      <c r="D3052" s="103"/>
      <c r="E3052" s="103"/>
    </row>
    <row r="3053" spans="1:5" x14ac:dyDescent="0.2">
      <c r="A3053" s="102"/>
      <c r="B3053" s="103"/>
      <c r="C3053" s="103"/>
      <c r="D3053" s="103"/>
      <c r="E3053" s="103"/>
    </row>
    <row r="3054" spans="1:5" x14ac:dyDescent="0.2">
      <c r="A3054" s="102"/>
      <c r="B3054" s="103"/>
      <c r="C3054" s="103"/>
      <c r="D3054" s="103"/>
      <c r="E3054" s="103"/>
    </row>
    <row r="3055" spans="1:5" x14ac:dyDescent="0.2">
      <c r="A3055" s="102"/>
      <c r="B3055" s="103"/>
      <c r="C3055" s="103"/>
      <c r="D3055" s="103"/>
      <c r="E3055" s="103"/>
    </row>
    <row r="3056" spans="1:5" x14ac:dyDescent="0.2">
      <c r="A3056" s="102"/>
      <c r="B3056" s="103"/>
      <c r="C3056" s="103"/>
      <c r="D3056" s="103"/>
      <c r="E3056" s="103"/>
    </row>
    <row r="3057" spans="1:5" x14ac:dyDescent="0.2">
      <c r="A3057" s="102"/>
      <c r="B3057" s="103"/>
      <c r="C3057" s="103"/>
      <c r="D3057" s="103"/>
      <c r="E3057" s="103"/>
    </row>
    <row r="3058" spans="1:5" x14ac:dyDescent="0.2">
      <c r="A3058" s="102"/>
      <c r="B3058" s="103"/>
      <c r="C3058" s="103"/>
      <c r="D3058" s="103"/>
      <c r="E3058" s="103"/>
    </row>
    <row r="3059" spans="1:5" x14ac:dyDescent="0.2">
      <c r="A3059" s="102"/>
      <c r="B3059" s="103"/>
      <c r="C3059" s="103"/>
      <c r="D3059" s="103"/>
      <c r="E3059" s="103"/>
    </row>
    <row r="3060" spans="1:5" x14ac:dyDescent="0.2">
      <c r="A3060" s="102"/>
      <c r="B3060" s="103"/>
      <c r="C3060" s="103"/>
      <c r="D3060" s="103"/>
      <c r="E3060" s="103"/>
    </row>
    <row r="3061" spans="1:5" x14ac:dyDescent="0.2">
      <c r="A3061" s="102"/>
      <c r="B3061" s="103"/>
      <c r="C3061" s="103"/>
      <c r="D3061" s="103"/>
      <c r="E3061" s="103"/>
    </row>
    <row r="3062" spans="1:5" x14ac:dyDescent="0.2">
      <c r="A3062" s="102"/>
      <c r="B3062" s="103"/>
      <c r="C3062" s="103"/>
      <c r="D3062" s="103"/>
      <c r="E3062" s="103"/>
    </row>
    <row r="3063" spans="1:5" x14ac:dyDescent="0.2">
      <c r="A3063" s="102"/>
      <c r="B3063" s="103"/>
      <c r="C3063" s="103"/>
      <c r="D3063" s="103"/>
      <c r="E3063" s="103"/>
    </row>
    <row r="3064" spans="1:5" x14ac:dyDescent="0.2">
      <c r="A3064" s="102"/>
      <c r="B3064" s="103"/>
      <c r="C3064" s="103"/>
      <c r="D3064" s="103"/>
      <c r="E3064" s="103"/>
    </row>
    <row r="3065" spans="1:5" x14ac:dyDescent="0.2">
      <c r="A3065" s="102"/>
      <c r="B3065" s="103"/>
      <c r="C3065" s="103"/>
      <c r="D3065" s="103"/>
      <c r="E3065" s="103"/>
    </row>
    <row r="3066" spans="1:5" x14ac:dyDescent="0.2">
      <c r="A3066" s="102"/>
      <c r="B3066" s="103"/>
      <c r="C3066" s="103"/>
      <c r="D3066" s="103"/>
      <c r="E3066" s="103"/>
    </row>
    <row r="3067" spans="1:5" x14ac:dyDescent="0.2">
      <c r="A3067" s="102"/>
      <c r="B3067" s="103"/>
      <c r="C3067" s="103"/>
      <c r="D3067" s="103"/>
      <c r="E3067" s="103"/>
    </row>
    <row r="3068" spans="1:5" x14ac:dyDescent="0.2">
      <c r="A3068" s="102"/>
      <c r="B3068" s="103"/>
      <c r="C3068" s="103"/>
      <c r="D3068" s="103"/>
      <c r="E3068" s="103"/>
    </row>
    <row r="3069" spans="1:5" x14ac:dyDescent="0.2">
      <c r="A3069" s="102"/>
      <c r="B3069" s="103"/>
      <c r="C3069" s="103"/>
      <c r="D3069" s="103"/>
      <c r="E3069" s="103"/>
    </row>
    <row r="3070" spans="1:5" x14ac:dyDescent="0.2">
      <c r="A3070" s="102"/>
      <c r="B3070" s="103"/>
      <c r="C3070" s="103"/>
      <c r="D3070" s="103"/>
      <c r="E3070" s="103"/>
    </row>
    <row r="3071" spans="1:5" x14ac:dyDescent="0.2">
      <c r="A3071" s="102"/>
      <c r="B3071" s="103"/>
      <c r="C3071" s="103"/>
      <c r="D3071" s="103"/>
      <c r="E3071" s="103"/>
    </row>
    <row r="3072" spans="1:5" x14ac:dyDescent="0.2">
      <c r="A3072" s="102"/>
      <c r="B3072" s="103"/>
      <c r="C3072" s="103"/>
      <c r="D3072" s="103"/>
      <c r="E3072" s="103"/>
    </row>
    <row r="3073" spans="1:5" x14ac:dyDescent="0.2">
      <c r="A3073" s="102"/>
      <c r="B3073" s="103"/>
      <c r="C3073" s="103"/>
      <c r="D3073" s="103"/>
      <c r="E3073" s="103"/>
    </row>
    <row r="3074" spans="1:5" x14ac:dyDescent="0.2">
      <c r="A3074" s="102"/>
      <c r="B3074" s="103"/>
      <c r="C3074" s="103"/>
      <c r="D3074" s="103"/>
      <c r="E3074" s="103"/>
    </row>
    <row r="3075" spans="1:5" x14ac:dyDescent="0.2">
      <c r="A3075" s="102"/>
      <c r="B3075" s="103"/>
      <c r="C3075" s="103"/>
      <c r="D3075" s="103"/>
      <c r="E3075" s="103"/>
    </row>
    <row r="3076" spans="1:5" x14ac:dyDescent="0.2">
      <c r="A3076" s="102"/>
      <c r="B3076" s="103"/>
      <c r="C3076" s="103"/>
      <c r="D3076" s="103"/>
      <c r="E3076" s="103"/>
    </row>
    <row r="3077" spans="1:5" x14ac:dyDescent="0.2">
      <c r="A3077" s="102"/>
      <c r="B3077" s="103"/>
      <c r="C3077" s="103"/>
      <c r="D3077" s="103"/>
      <c r="E3077" s="103"/>
    </row>
    <row r="3078" spans="1:5" x14ac:dyDescent="0.2">
      <c r="A3078" s="102"/>
      <c r="B3078" s="103"/>
      <c r="C3078" s="103"/>
      <c r="D3078" s="103"/>
      <c r="E3078" s="103"/>
    </row>
    <row r="3079" spans="1:5" x14ac:dyDescent="0.2">
      <c r="A3079" s="102"/>
      <c r="B3079" s="103"/>
      <c r="C3079" s="103"/>
      <c r="D3079" s="103"/>
      <c r="E3079" s="103"/>
    </row>
    <row r="3080" spans="1:5" x14ac:dyDescent="0.2">
      <c r="A3080" s="102"/>
      <c r="B3080" s="103"/>
      <c r="C3080" s="103"/>
      <c r="D3080" s="103"/>
      <c r="E3080" s="103"/>
    </row>
    <row r="3081" spans="1:5" x14ac:dyDescent="0.2">
      <c r="A3081" s="102"/>
      <c r="B3081" s="103"/>
      <c r="C3081" s="103"/>
      <c r="D3081" s="103"/>
      <c r="E3081" s="103"/>
    </row>
    <row r="3082" spans="1:5" x14ac:dyDescent="0.2">
      <c r="A3082" s="102"/>
      <c r="B3082" s="103"/>
      <c r="C3082" s="103"/>
      <c r="D3082" s="103"/>
      <c r="E3082" s="103"/>
    </row>
    <row r="3083" spans="1:5" x14ac:dyDescent="0.2">
      <c r="A3083" s="102"/>
      <c r="B3083" s="103"/>
      <c r="C3083" s="103"/>
      <c r="D3083" s="103"/>
      <c r="E3083" s="103"/>
    </row>
    <row r="3084" spans="1:5" x14ac:dyDescent="0.2">
      <c r="A3084" s="102"/>
      <c r="B3084" s="103"/>
      <c r="C3084" s="103"/>
      <c r="D3084" s="103"/>
      <c r="E3084" s="103"/>
    </row>
    <row r="3085" spans="1:5" x14ac:dyDescent="0.2">
      <c r="A3085" s="102"/>
      <c r="B3085" s="103"/>
      <c r="C3085" s="103"/>
      <c r="D3085" s="103"/>
      <c r="E3085" s="103"/>
    </row>
    <row r="3086" spans="1:5" x14ac:dyDescent="0.2">
      <c r="A3086" s="102"/>
      <c r="B3086" s="103"/>
      <c r="C3086" s="103"/>
      <c r="D3086" s="103"/>
      <c r="E3086" s="103"/>
    </row>
    <row r="3087" spans="1:5" x14ac:dyDescent="0.2">
      <c r="A3087" s="102"/>
      <c r="B3087" s="103"/>
      <c r="C3087" s="103"/>
      <c r="D3087" s="103"/>
      <c r="E3087" s="103"/>
    </row>
    <row r="3088" spans="1:5" x14ac:dyDescent="0.2">
      <c r="A3088" s="102"/>
      <c r="B3088" s="103"/>
      <c r="C3088" s="103"/>
      <c r="D3088" s="103"/>
      <c r="E3088" s="103"/>
    </row>
    <row r="3089" spans="1:5" x14ac:dyDescent="0.2">
      <c r="A3089" s="102"/>
      <c r="B3089" s="103"/>
      <c r="C3089" s="103"/>
      <c r="D3089" s="103"/>
      <c r="E3089" s="103"/>
    </row>
    <row r="3090" spans="1:5" x14ac:dyDescent="0.2">
      <c r="A3090" s="102"/>
      <c r="B3090" s="103"/>
      <c r="C3090" s="103"/>
      <c r="D3090" s="103"/>
      <c r="E3090" s="103"/>
    </row>
    <row r="3091" spans="1:5" x14ac:dyDescent="0.2">
      <c r="A3091" s="102"/>
      <c r="B3091" s="103"/>
      <c r="C3091" s="103"/>
      <c r="D3091" s="103"/>
      <c r="E3091" s="103"/>
    </row>
    <row r="3092" spans="1:5" x14ac:dyDescent="0.2">
      <c r="A3092" s="102"/>
      <c r="B3092" s="103"/>
      <c r="C3092" s="103"/>
      <c r="D3092" s="103"/>
      <c r="E3092" s="103"/>
    </row>
    <row r="3093" spans="1:5" x14ac:dyDescent="0.2">
      <c r="A3093" s="102"/>
      <c r="B3093" s="103"/>
      <c r="C3093" s="103"/>
      <c r="D3093" s="103"/>
      <c r="E3093" s="103"/>
    </row>
    <row r="3094" spans="1:5" x14ac:dyDescent="0.2">
      <c r="A3094" s="102"/>
      <c r="B3094" s="103"/>
      <c r="C3094" s="103"/>
      <c r="D3094" s="103"/>
      <c r="E3094" s="103"/>
    </row>
    <row r="3095" spans="1:5" x14ac:dyDescent="0.2">
      <c r="A3095" s="102"/>
      <c r="B3095" s="103"/>
      <c r="C3095" s="103"/>
      <c r="D3095" s="103"/>
      <c r="E3095" s="103"/>
    </row>
    <row r="3096" spans="1:5" x14ac:dyDescent="0.2">
      <c r="A3096" s="102"/>
      <c r="B3096" s="103"/>
      <c r="C3096" s="103"/>
      <c r="D3096" s="103"/>
      <c r="E3096" s="103"/>
    </row>
    <row r="3097" spans="1:5" x14ac:dyDescent="0.2">
      <c r="A3097" s="102"/>
      <c r="B3097" s="103"/>
      <c r="C3097" s="103"/>
      <c r="D3097" s="103"/>
      <c r="E3097" s="103"/>
    </row>
    <row r="3098" spans="1:5" x14ac:dyDescent="0.2">
      <c r="A3098" s="102"/>
      <c r="B3098" s="103"/>
      <c r="C3098" s="103"/>
      <c r="D3098" s="103"/>
      <c r="E3098" s="103"/>
    </row>
    <row r="3099" spans="1:5" x14ac:dyDescent="0.2">
      <c r="A3099" s="102"/>
      <c r="B3099" s="103"/>
      <c r="C3099" s="103"/>
      <c r="D3099" s="103"/>
      <c r="E3099" s="103"/>
    </row>
    <row r="3100" spans="1:5" x14ac:dyDescent="0.2">
      <c r="A3100" s="102"/>
      <c r="B3100" s="103"/>
      <c r="C3100" s="103"/>
      <c r="D3100" s="103"/>
      <c r="E3100" s="103"/>
    </row>
    <row r="3101" spans="1:5" x14ac:dyDescent="0.2">
      <c r="A3101" s="102"/>
      <c r="B3101" s="103"/>
      <c r="C3101" s="103"/>
      <c r="D3101" s="103"/>
      <c r="E3101" s="103"/>
    </row>
    <row r="3102" spans="1:5" x14ac:dyDescent="0.2">
      <c r="A3102" s="102"/>
      <c r="B3102" s="103"/>
      <c r="C3102" s="103"/>
      <c r="D3102" s="103"/>
      <c r="E3102" s="103"/>
    </row>
    <row r="3103" spans="1:5" x14ac:dyDescent="0.2">
      <c r="A3103" s="102"/>
      <c r="B3103" s="103"/>
      <c r="C3103" s="103"/>
      <c r="D3103" s="103"/>
      <c r="E3103" s="103"/>
    </row>
    <row r="3104" spans="1:5" x14ac:dyDescent="0.2">
      <c r="A3104" s="102"/>
      <c r="B3104" s="103"/>
      <c r="C3104" s="103"/>
      <c r="D3104" s="103"/>
      <c r="E3104" s="103"/>
    </row>
    <row r="3105" spans="1:5" x14ac:dyDescent="0.2">
      <c r="A3105" s="102"/>
      <c r="B3105" s="103"/>
      <c r="C3105" s="103"/>
      <c r="D3105" s="103"/>
      <c r="E3105" s="103"/>
    </row>
    <row r="3106" spans="1:5" x14ac:dyDescent="0.2">
      <c r="A3106" s="102"/>
      <c r="B3106" s="103"/>
      <c r="C3106" s="103"/>
      <c r="D3106" s="103"/>
      <c r="E3106" s="103"/>
    </row>
    <row r="3107" spans="1:5" x14ac:dyDescent="0.2">
      <c r="A3107" s="102"/>
      <c r="B3107" s="103"/>
      <c r="C3107" s="103"/>
      <c r="D3107" s="103"/>
      <c r="E3107" s="103"/>
    </row>
    <row r="3108" spans="1:5" x14ac:dyDescent="0.2">
      <c r="A3108" s="102"/>
      <c r="B3108" s="103"/>
      <c r="C3108" s="103"/>
      <c r="D3108" s="103"/>
      <c r="E3108" s="103"/>
    </row>
    <row r="3109" spans="1:5" x14ac:dyDescent="0.2">
      <c r="A3109" s="102"/>
      <c r="B3109" s="103"/>
      <c r="C3109" s="103"/>
      <c r="D3109" s="103"/>
      <c r="E3109" s="103"/>
    </row>
    <row r="3110" spans="1:5" x14ac:dyDescent="0.2">
      <c r="A3110" s="102"/>
      <c r="B3110" s="103"/>
      <c r="C3110" s="103"/>
      <c r="D3110" s="103"/>
      <c r="E3110" s="103"/>
    </row>
    <row r="3111" spans="1:5" x14ac:dyDescent="0.2">
      <c r="A3111" s="102"/>
      <c r="B3111" s="103"/>
      <c r="C3111" s="103"/>
      <c r="D3111" s="103"/>
      <c r="E3111" s="103"/>
    </row>
    <row r="3112" spans="1:5" x14ac:dyDescent="0.2">
      <c r="A3112" s="102"/>
      <c r="B3112" s="103"/>
      <c r="C3112" s="103"/>
      <c r="D3112" s="103"/>
      <c r="E3112" s="103"/>
    </row>
    <row r="3113" spans="1:5" x14ac:dyDescent="0.2">
      <c r="A3113" s="102"/>
      <c r="B3113" s="103"/>
      <c r="C3113" s="103"/>
      <c r="D3113" s="103"/>
      <c r="E3113" s="103"/>
    </row>
    <row r="3114" spans="1:5" x14ac:dyDescent="0.2">
      <c r="A3114" s="102"/>
      <c r="B3114" s="103"/>
      <c r="C3114" s="103"/>
      <c r="D3114" s="103"/>
      <c r="E3114" s="103"/>
    </row>
    <row r="3115" spans="1:5" x14ac:dyDescent="0.2">
      <c r="A3115" s="102"/>
      <c r="B3115" s="103"/>
      <c r="C3115" s="103"/>
      <c r="D3115" s="103"/>
      <c r="E3115" s="103"/>
    </row>
    <row r="3116" spans="1:5" x14ac:dyDescent="0.2">
      <c r="A3116" s="102"/>
      <c r="B3116" s="103"/>
      <c r="C3116" s="103"/>
      <c r="D3116" s="103"/>
      <c r="E3116" s="103"/>
    </row>
    <row r="3117" spans="1:5" x14ac:dyDescent="0.2">
      <c r="A3117" s="102"/>
      <c r="B3117" s="103"/>
      <c r="C3117" s="103"/>
      <c r="D3117" s="103"/>
      <c r="E3117" s="103"/>
    </row>
    <row r="3118" spans="1:5" x14ac:dyDescent="0.2">
      <c r="A3118" s="102"/>
      <c r="B3118" s="103"/>
      <c r="C3118" s="103"/>
      <c r="D3118" s="103"/>
      <c r="E3118" s="103"/>
    </row>
    <row r="3119" spans="1:5" x14ac:dyDescent="0.2">
      <c r="A3119" s="102"/>
      <c r="B3119" s="103"/>
      <c r="C3119" s="103"/>
      <c r="D3119" s="103"/>
      <c r="E3119" s="103"/>
    </row>
    <row r="3120" spans="1:5" x14ac:dyDescent="0.2">
      <c r="A3120" s="102"/>
      <c r="B3120" s="103"/>
      <c r="C3120" s="103"/>
      <c r="D3120" s="103"/>
      <c r="E3120" s="103"/>
    </row>
    <row r="3121" spans="1:5" x14ac:dyDescent="0.2">
      <c r="A3121" s="102"/>
      <c r="B3121" s="103"/>
      <c r="C3121" s="103"/>
      <c r="D3121" s="103"/>
      <c r="E3121" s="103"/>
    </row>
    <row r="3122" spans="1:5" x14ac:dyDescent="0.2">
      <c r="A3122" s="102"/>
      <c r="B3122" s="103"/>
      <c r="C3122" s="103"/>
      <c r="D3122" s="103"/>
      <c r="E3122" s="103"/>
    </row>
    <row r="3123" spans="1:5" x14ac:dyDescent="0.2">
      <c r="A3123" s="102"/>
      <c r="B3123" s="103"/>
      <c r="C3123" s="103"/>
      <c r="D3123" s="103"/>
      <c r="E3123" s="103"/>
    </row>
    <row r="3124" spans="1:5" x14ac:dyDescent="0.2">
      <c r="A3124" s="102"/>
      <c r="B3124" s="103"/>
      <c r="C3124" s="103"/>
      <c r="D3124" s="103"/>
      <c r="E3124" s="103"/>
    </row>
    <row r="3125" spans="1:5" x14ac:dyDescent="0.2">
      <c r="A3125" s="102"/>
      <c r="B3125" s="103"/>
      <c r="C3125" s="103"/>
      <c r="D3125" s="103"/>
      <c r="E3125" s="103"/>
    </row>
    <row r="3126" spans="1:5" x14ac:dyDescent="0.2">
      <c r="A3126" s="102"/>
      <c r="B3126" s="103"/>
      <c r="C3126" s="103"/>
      <c r="D3126" s="103"/>
      <c r="E3126" s="103"/>
    </row>
    <row r="3127" spans="1:5" x14ac:dyDescent="0.2">
      <c r="A3127" s="102"/>
      <c r="B3127" s="103"/>
      <c r="C3127" s="103"/>
      <c r="D3127" s="103"/>
      <c r="E3127" s="103"/>
    </row>
    <row r="3128" spans="1:5" x14ac:dyDescent="0.2">
      <c r="A3128" s="102"/>
      <c r="B3128" s="103"/>
      <c r="C3128" s="103"/>
      <c r="D3128" s="103"/>
      <c r="E3128" s="103"/>
    </row>
    <row r="3129" spans="1:5" x14ac:dyDescent="0.2">
      <c r="A3129" s="102"/>
      <c r="B3129" s="103"/>
      <c r="C3129" s="103"/>
      <c r="D3129" s="103"/>
      <c r="E3129" s="103"/>
    </row>
    <row r="3130" spans="1:5" x14ac:dyDescent="0.2">
      <c r="A3130" s="102"/>
      <c r="B3130" s="103"/>
      <c r="C3130" s="103"/>
      <c r="D3130" s="103"/>
      <c r="E3130" s="103"/>
    </row>
    <row r="3131" spans="1:5" x14ac:dyDescent="0.2">
      <c r="A3131" s="102"/>
      <c r="B3131" s="103"/>
      <c r="C3131" s="103"/>
      <c r="D3131" s="103"/>
      <c r="E3131" s="103"/>
    </row>
    <row r="3132" spans="1:5" x14ac:dyDescent="0.2">
      <c r="A3132" s="102"/>
      <c r="B3132" s="103"/>
      <c r="C3132" s="103"/>
      <c r="D3132" s="103"/>
      <c r="E3132" s="103"/>
    </row>
    <row r="3133" spans="1:5" x14ac:dyDescent="0.2">
      <c r="A3133" s="102"/>
      <c r="B3133" s="103"/>
      <c r="C3133" s="103"/>
      <c r="D3133" s="103"/>
      <c r="E3133" s="103"/>
    </row>
    <row r="3134" spans="1:5" x14ac:dyDescent="0.2">
      <c r="A3134" s="102"/>
      <c r="B3134" s="103"/>
      <c r="C3134" s="103"/>
      <c r="D3134" s="103"/>
      <c r="E3134" s="103"/>
    </row>
    <row r="3135" spans="1:5" x14ac:dyDescent="0.2">
      <c r="A3135" s="102"/>
      <c r="B3135" s="103"/>
      <c r="C3135" s="103"/>
      <c r="D3135" s="103"/>
      <c r="E3135" s="103"/>
    </row>
    <row r="3136" spans="1:5" x14ac:dyDescent="0.2">
      <c r="A3136" s="102"/>
      <c r="B3136" s="103"/>
      <c r="C3136" s="103"/>
      <c r="D3136" s="103"/>
      <c r="E3136" s="103"/>
    </row>
    <row r="3137" spans="1:5" x14ac:dyDescent="0.2">
      <c r="A3137" s="102"/>
      <c r="B3137" s="103"/>
      <c r="C3137" s="103"/>
      <c r="D3137" s="103"/>
      <c r="E3137" s="103"/>
    </row>
    <row r="3138" spans="1:5" x14ac:dyDescent="0.2">
      <c r="A3138" s="102"/>
      <c r="B3138" s="103"/>
      <c r="C3138" s="103"/>
      <c r="D3138" s="103"/>
      <c r="E3138" s="103"/>
    </row>
    <row r="3139" spans="1:5" x14ac:dyDescent="0.2">
      <c r="A3139" s="102"/>
      <c r="B3139" s="103"/>
      <c r="C3139" s="103"/>
      <c r="D3139" s="103"/>
      <c r="E3139" s="103"/>
    </row>
    <row r="3140" spans="1:5" x14ac:dyDescent="0.2">
      <c r="A3140" s="102"/>
      <c r="B3140" s="103"/>
      <c r="C3140" s="103"/>
      <c r="D3140" s="103"/>
      <c r="E3140" s="103"/>
    </row>
    <row r="3141" spans="1:5" x14ac:dyDescent="0.2">
      <c r="A3141" s="102"/>
      <c r="B3141" s="103"/>
      <c r="C3141" s="103"/>
      <c r="D3141" s="103"/>
      <c r="E3141" s="103"/>
    </row>
    <row r="3142" spans="1:5" x14ac:dyDescent="0.2">
      <c r="A3142" s="102"/>
      <c r="B3142" s="103"/>
      <c r="C3142" s="103"/>
      <c r="D3142" s="103"/>
      <c r="E3142" s="103"/>
    </row>
    <row r="3143" spans="1:5" x14ac:dyDescent="0.2">
      <c r="A3143" s="102"/>
      <c r="B3143" s="103"/>
      <c r="C3143" s="103"/>
      <c r="D3143" s="103"/>
      <c r="E3143" s="103"/>
    </row>
    <row r="3144" spans="1:5" x14ac:dyDescent="0.2">
      <c r="A3144" s="102"/>
      <c r="B3144" s="103"/>
      <c r="C3144" s="103"/>
      <c r="D3144" s="103"/>
      <c r="E3144" s="103"/>
    </row>
    <row r="3145" spans="1:5" x14ac:dyDescent="0.2">
      <c r="A3145" s="102"/>
      <c r="B3145" s="103"/>
      <c r="C3145" s="103"/>
      <c r="D3145" s="103"/>
      <c r="E3145" s="103"/>
    </row>
    <row r="3146" spans="1:5" x14ac:dyDescent="0.2">
      <c r="A3146" s="102"/>
      <c r="B3146" s="103"/>
      <c r="C3146" s="103"/>
      <c r="D3146" s="103"/>
      <c r="E3146" s="103"/>
    </row>
    <row r="3147" spans="1:5" x14ac:dyDescent="0.2">
      <c r="A3147" s="102"/>
      <c r="B3147" s="103"/>
      <c r="C3147" s="103"/>
      <c r="D3147" s="103"/>
      <c r="E3147" s="103"/>
    </row>
    <row r="3148" spans="1:5" x14ac:dyDescent="0.2">
      <c r="A3148" s="102"/>
      <c r="B3148" s="103"/>
      <c r="C3148" s="103"/>
      <c r="D3148" s="103"/>
      <c r="E3148" s="103"/>
    </row>
    <row r="3149" spans="1:5" x14ac:dyDescent="0.2">
      <c r="A3149" s="102"/>
      <c r="B3149" s="103"/>
      <c r="C3149" s="103"/>
      <c r="D3149" s="103"/>
      <c r="E3149" s="103"/>
    </row>
    <row r="3150" spans="1:5" x14ac:dyDescent="0.2">
      <c r="A3150" s="102"/>
      <c r="B3150" s="103"/>
      <c r="C3150" s="103"/>
      <c r="D3150" s="103"/>
      <c r="E3150" s="103"/>
    </row>
    <row r="3151" spans="1:5" x14ac:dyDescent="0.2">
      <c r="A3151" s="102"/>
      <c r="B3151" s="103"/>
      <c r="C3151" s="103"/>
      <c r="D3151" s="103"/>
      <c r="E3151" s="103"/>
    </row>
    <row r="3152" spans="1:5" x14ac:dyDescent="0.2">
      <c r="A3152" s="102"/>
      <c r="B3152" s="103"/>
      <c r="C3152" s="103"/>
      <c r="D3152" s="103"/>
      <c r="E3152" s="103"/>
    </row>
    <row r="3153" spans="1:5" x14ac:dyDescent="0.2">
      <c r="A3153" s="102"/>
      <c r="B3153" s="103"/>
      <c r="C3153" s="103"/>
      <c r="D3153" s="103"/>
      <c r="E3153" s="103"/>
    </row>
    <row r="3154" spans="1:5" x14ac:dyDescent="0.2">
      <c r="A3154" s="102"/>
      <c r="B3154" s="103"/>
      <c r="C3154" s="103"/>
      <c r="D3154" s="103"/>
      <c r="E3154" s="103"/>
    </row>
    <row r="3155" spans="1:5" x14ac:dyDescent="0.2">
      <c r="A3155" s="102"/>
      <c r="B3155" s="103"/>
      <c r="C3155" s="103"/>
      <c r="D3155" s="103"/>
      <c r="E3155" s="103"/>
    </row>
    <row r="3156" spans="1:5" x14ac:dyDescent="0.2">
      <c r="A3156" s="102"/>
      <c r="B3156" s="103"/>
      <c r="C3156" s="103"/>
      <c r="D3156" s="103"/>
      <c r="E3156" s="103"/>
    </row>
    <row r="3157" spans="1:5" x14ac:dyDescent="0.2">
      <c r="A3157" s="102"/>
      <c r="B3157" s="103"/>
      <c r="C3157" s="103"/>
      <c r="D3157" s="103"/>
      <c r="E3157" s="103"/>
    </row>
    <row r="3158" spans="1:5" x14ac:dyDescent="0.2">
      <c r="A3158" s="102"/>
      <c r="B3158" s="103"/>
      <c r="C3158" s="103"/>
      <c r="D3158" s="103"/>
      <c r="E3158" s="103"/>
    </row>
    <row r="3159" spans="1:5" x14ac:dyDescent="0.2">
      <c r="A3159" s="102"/>
      <c r="B3159" s="103"/>
      <c r="C3159" s="103"/>
      <c r="D3159" s="103"/>
      <c r="E3159" s="103"/>
    </row>
    <row r="3160" spans="1:5" x14ac:dyDescent="0.2">
      <c r="A3160" s="102"/>
      <c r="B3160" s="103"/>
      <c r="C3160" s="103"/>
      <c r="D3160" s="103"/>
      <c r="E3160" s="103"/>
    </row>
    <row r="3161" spans="1:5" x14ac:dyDescent="0.2">
      <c r="A3161" s="102"/>
      <c r="B3161" s="103"/>
      <c r="C3161" s="103"/>
      <c r="D3161" s="103"/>
      <c r="E3161" s="103"/>
    </row>
    <row r="3162" spans="1:5" x14ac:dyDescent="0.2">
      <c r="A3162" s="102"/>
      <c r="B3162" s="103"/>
      <c r="C3162" s="103"/>
      <c r="D3162" s="103"/>
      <c r="E3162" s="103"/>
    </row>
    <row r="3163" spans="1:5" x14ac:dyDescent="0.2">
      <c r="A3163" s="102"/>
      <c r="B3163" s="103"/>
      <c r="C3163" s="103"/>
      <c r="D3163" s="103"/>
      <c r="E3163" s="103"/>
    </row>
    <row r="3164" spans="1:5" x14ac:dyDescent="0.2">
      <c r="A3164" s="102"/>
      <c r="B3164" s="103"/>
      <c r="C3164" s="103"/>
      <c r="D3164" s="103"/>
      <c r="E3164" s="103"/>
    </row>
    <row r="3165" spans="1:5" x14ac:dyDescent="0.2">
      <c r="A3165" s="102"/>
      <c r="B3165" s="103"/>
      <c r="C3165" s="103"/>
      <c r="D3165" s="103"/>
      <c r="E3165" s="103"/>
    </row>
    <row r="3166" spans="1:5" x14ac:dyDescent="0.2">
      <c r="A3166" s="102"/>
      <c r="B3166" s="103"/>
      <c r="C3166" s="103"/>
      <c r="D3166" s="103"/>
      <c r="E3166" s="103"/>
    </row>
    <row r="3167" spans="1:5" x14ac:dyDescent="0.2">
      <c r="A3167" s="102"/>
      <c r="B3167" s="103"/>
      <c r="C3167" s="103"/>
      <c r="D3167" s="103"/>
      <c r="E3167" s="103"/>
    </row>
    <row r="3168" spans="1:5" x14ac:dyDescent="0.2">
      <c r="A3168" s="102"/>
      <c r="B3168" s="103"/>
      <c r="C3168" s="103"/>
      <c r="D3168" s="103"/>
      <c r="E3168" s="103"/>
    </row>
    <row r="3169" spans="1:5" x14ac:dyDescent="0.2">
      <c r="A3169" s="102"/>
      <c r="B3169" s="103"/>
      <c r="C3169" s="103"/>
      <c r="D3169" s="103"/>
      <c r="E3169" s="103"/>
    </row>
    <row r="3170" spans="1:5" x14ac:dyDescent="0.2">
      <c r="A3170" s="102"/>
      <c r="B3170" s="103"/>
      <c r="C3170" s="103"/>
      <c r="D3170" s="103"/>
      <c r="E3170" s="103"/>
    </row>
    <row r="3171" spans="1:5" x14ac:dyDescent="0.2">
      <c r="A3171" s="102"/>
      <c r="B3171" s="103"/>
      <c r="C3171" s="103"/>
      <c r="D3171" s="103"/>
      <c r="E3171" s="103"/>
    </row>
    <row r="3172" spans="1:5" x14ac:dyDescent="0.2">
      <c r="A3172" s="102"/>
      <c r="B3172" s="103"/>
      <c r="C3172" s="103"/>
      <c r="D3172" s="103"/>
      <c r="E3172" s="103"/>
    </row>
    <row r="3173" spans="1:5" x14ac:dyDescent="0.2">
      <c r="A3173" s="102"/>
      <c r="B3173" s="103"/>
      <c r="C3173" s="103"/>
      <c r="D3173" s="103"/>
      <c r="E3173" s="103"/>
    </row>
    <row r="3174" spans="1:5" x14ac:dyDescent="0.2">
      <c r="A3174" s="102"/>
      <c r="B3174" s="103"/>
      <c r="C3174" s="103"/>
      <c r="D3174" s="103"/>
      <c r="E3174" s="103"/>
    </row>
    <row r="3175" spans="1:5" x14ac:dyDescent="0.2">
      <c r="A3175" s="102"/>
      <c r="B3175" s="103"/>
      <c r="C3175" s="103"/>
      <c r="D3175" s="103"/>
      <c r="E3175" s="103"/>
    </row>
    <row r="3176" spans="1:5" x14ac:dyDescent="0.2">
      <c r="A3176" s="102"/>
      <c r="B3176" s="103"/>
      <c r="C3176" s="103"/>
      <c r="D3176" s="103"/>
      <c r="E3176" s="103"/>
    </row>
    <row r="3177" spans="1:5" x14ac:dyDescent="0.2">
      <c r="A3177" s="102"/>
      <c r="B3177" s="103"/>
      <c r="C3177" s="103"/>
      <c r="D3177" s="103"/>
      <c r="E3177" s="103"/>
    </row>
    <row r="3178" spans="1:5" x14ac:dyDescent="0.2">
      <c r="A3178" s="102"/>
      <c r="B3178" s="103"/>
      <c r="C3178" s="103"/>
      <c r="D3178" s="103"/>
      <c r="E3178" s="103"/>
    </row>
    <row r="3179" spans="1:5" x14ac:dyDescent="0.2">
      <c r="A3179" s="102"/>
      <c r="B3179" s="103"/>
      <c r="C3179" s="103"/>
      <c r="D3179" s="103"/>
      <c r="E3179" s="103"/>
    </row>
    <row r="3180" spans="1:5" x14ac:dyDescent="0.2">
      <c r="A3180" s="102"/>
      <c r="B3180" s="103"/>
      <c r="C3180" s="103"/>
      <c r="D3180" s="103"/>
      <c r="E3180" s="103"/>
    </row>
    <row r="3181" spans="1:5" x14ac:dyDescent="0.2">
      <c r="A3181" s="102"/>
      <c r="B3181" s="103"/>
      <c r="C3181" s="103"/>
      <c r="D3181" s="103"/>
      <c r="E3181" s="103"/>
    </row>
    <row r="3182" spans="1:5" x14ac:dyDescent="0.2">
      <c r="A3182" s="102"/>
      <c r="B3182" s="103"/>
      <c r="C3182" s="103"/>
      <c r="D3182" s="103"/>
      <c r="E3182" s="103"/>
    </row>
    <row r="3183" spans="1:5" x14ac:dyDescent="0.2">
      <c r="A3183" s="102"/>
      <c r="B3183" s="103"/>
      <c r="C3183" s="103"/>
      <c r="D3183" s="103"/>
      <c r="E3183" s="103"/>
    </row>
    <row r="3184" spans="1:5" x14ac:dyDescent="0.2">
      <c r="A3184" s="102"/>
      <c r="B3184" s="103"/>
      <c r="C3184" s="103"/>
      <c r="D3184" s="103"/>
      <c r="E3184" s="103"/>
    </row>
    <row r="3185" spans="1:5" x14ac:dyDescent="0.2">
      <c r="A3185" s="102"/>
      <c r="B3185" s="103"/>
      <c r="C3185" s="103"/>
      <c r="D3185" s="103"/>
      <c r="E3185" s="103"/>
    </row>
    <row r="3186" spans="1:5" x14ac:dyDescent="0.2">
      <c r="A3186" s="102"/>
      <c r="B3186" s="103"/>
      <c r="C3186" s="103"/>
      <c r="D3186" s="103"/>
      <c r="E3186" s="103"/>
    </row>
    <row r="3187" spans="1:5" x14ac:dyDescent="0.2">
      <c r="A3187" s="102"/>
      <c r="B3187" s="103"/>
      <c r="C3187" s="103"/>
      <c r="D3187" s="103"/>
      <c r="E3187" s="103"/>
    </row>
    <row r="3188" spans="1:5" x14ac:dyDescent="0.2">
      <c r="A3188" s="102"/>
      <c r="B3188" s="103"/>
      <c r="C3188" s="103"/>
      <c r="D3188" s="103"/>
      <c r="E3188" s="103"/>
    </row>
    <row r="3189" spans="1:5" x14ac:dyDescent="0.2">
      <c r="A3189" s="102"/>
      <c r="B3189" s="103"/>
      <c r="C3189" s="103"/>
      <c r="D3189" s="103"/>
      <c r="E3189" s="103"/>
    </row>
    <row r="3190" spans="1:5" x14ac:dyDescent="0.2">
      <c r="A3190" s="102"/>
      <c r="B3190" s="103"/>
      <c r="C3190" s="103"/>
      <c r="D3190" s="103"/>
      <c r="E3190" s="103"/>
    </row>
    <row r="3191" spans="1:5" x14ac:dyDescent="0.2">
      <c r="A3191" s="102"/>
      <c r="B3191" s="103"/>
      <c r="C3191" s="103"/>
      <c r="D3191" s="103"/>
      <c r="E3191" s="103"/>
    </row>
    <row r="3192" spans="1:5" x14ac:dyDescent="0.2">
      <c r="A3192" s="102"/>
      <c r="B3192" s="103"/>
      <c r="C3192" s="103"/>
      <c r="D3192" s="103"/>
      <c r="E3192" s="103"/>
    </row>
    <row r="3193" spans="1:5" x14ac:dyDescent="0.2">
      <c r="A3193" s="102"/>
      <c r="B3193" s="103"/>
      <c r="C3193" s="103"/>
      <c r="D3193" s="103"/>
      <c r="E3193" s="103"/>
    </row>
    <row r="3194" spans="1:5" x14ac:dyDescent="0.2">
      <c r="A3194" s="102"/>
      <c r="B3194" s="103"/>
      <c r="C3194" s="103"/>
      <c r="D3194" s="103"/>
      <c r="E3194" s="103"/>
    </row>
    <row r="3195" spans="1:5" x14ac:dyDescent="0.2">
      <c r="A3195" s="102"/>
      <c r="B3195" s="103"/>
      <c r="C3195" s="103"/>
      <c r="D3195" s="103"/>
      <c r="E3195" s="103"/>
    </row>
    <row r="3196" spans="1:5" x14ac:dyDescent="0.2">
      <c r="A3196" s="102"/>
      <c r="B3196" s="103"/>
      <c r="C3196" s="103"/>
      <c r="D3196" s="103"/>
      <c r="E3196" s="103"/>
    </row>
    <row r="3197" spans="1:5" x14ac:dyDescent="0.2">
      <c r="A3197" s="102"/>
      <c r="B3197" s="103"/>
      <c r="C3197" s="103"/>
      <c r="D3197" s="103"/>
      <c r="E3197" s="103"/>
    </row>
    <row r="3198" spans="1:5" x14ac:dyDescent="0.2">
      <c r="A3198" s="102"/>
      <c r="B3198" s="103"/>
      <c r="C3198" s="103"/>
      <c r="D3198" s="103"/>
      <c r="E3198" s="103"/>
    </row>
    <row r="3199" spans="1:5" x14ac:dyDescent="0.2">
      <c r="A3199" s="102"/>
      <c r="B3199" s="103"/>
      <c r="C3199" s="103"/>
      <c r="D3199" s="103"/>
      <c r="E3199" s="103"/>
    </row>
    <row r="3200" spans="1:5" x14ac:dyDescent="0.2">
      <c r="A3200" s="102"/>
      <c r="B3200" s="103"/>
      <c r="C3200" s="103"/>
      <c r="D3200" s="103"/>
      <c r="E3200" s="103"/>
    </row>
    <row r="3201" spans="1:5" x14ac:dyDescent="0.2">
      <c r="A3201" s="102"/>
      <c r="B3201" s="103"/>
      <c r="C3201" s="103"/>
      <c r="D3201" s="103"/>
      <c r="E3201" s="103"/>
    </row>
    <row r="3202" spans="1:5" x14ac:dyDescent="0.2">
      <c r="A3202" s="102"/>
      <c r="B3202" s="103"/>
      <c r="C3202" s="103"/>
      <c r="D3202" s="103"/>
      <c r="E3202" s="103"/>
    </row>
    <row r="3203" spans="1:5" x14ac:dyDescent="0.2">
      <c r="A3203" s="102"/>
      <c r="B3203" s="103"/>
      <c r="C3203" s="103"/>
      <c r="D3203" s="103"/>
      <c r="E3203" s="103"/>
    </row>
    <row r="3204" spans="1:5" x14ac:dyDescent="0.2">
      <c r="A3204" s="102"/>
      <c r="B3204" s="103"/>
      <c r="C3204" s="103"/>
      <c r="D3204" s="103"/>
      <c r="E3204" s="103"/>
    </row>
    <row r="3205" spans="1:5" x14ac:dyDescent="0.2">
      <c r="A3205" s="102"/>
      <c r="B3205" s="103"/>
      <c r="C3205" s="103"/>
      <c r="D3205" s="103"/>
      <c r="E3205" s="103"/>
    </row>
    <row r="3206" spans="1:5" x14ac:dyDescent="0.2">
      <c r="A3206" s="102"/>
      <c r="B3206" s="103"/>
      <c r="C3206" s="103"/>
      <c r="D3206" s="103"/>
      <c r="E3206" s="103"/>
    </row>
    <row r="3207" spans="1:5" x14ac:dyDescent="0.2">
      <c r="A3207" s="102"/>
      <c r="B3207" s="103"/>
      <c r="C3207" s="103"/>
      <c r="D3207" s="103"/>
      <c r="E3207" s="103"/>
    </row>
    <row r="3208" spans="1:5" x14ac:dyDescent="0.2">
      <c r="A3208" s="102"/>
      <c r="B3208" s="103"/>
      <c r="C3208" s="103"/>
      <c r="D3208" s="103"/>
      <c r="E3208" s="103"/>
    </row>
    <row r="3209" spans="1:5" x14ac:dyDescent="0.2">
      <c r="A3209" s="102"/>
      <c r="B3209" s="103"/>
      <c r="C3209" s="103"/>
      <c r="D3209" s="103"/>
      <c r="E3209" s="103"/>
    </row>
    <row r="3210" spans="1:5" x14ac:dyDescent="0.2">
      <c r="A3210" s="102"/>
      <c r="B3210" s="103"/>
      <c r="C3210" s="103"/>
      <c r="D3210" s="103"/>
      <c r="E3210" s="103"/>
    </row>
    <row r="3211" spans="1:5" x14ac:dyDescent="0.2">
      <c r="A3211" s="102"/>
      <c r="B3211" s="103"/>
      <c r="C3211" s="103"/>
      <c r="D3211" s="103"/>
      <c r="E3211" s="103"/>
    </row>
    <row r="3212" spans="1:5" x14ac:dyDescent="0.2">
      <c r="A3212" s="102"/>
      <c r="B3212" s="103"/>
      <c r="C3212" s="103"/>
      <c r="D3212" s="103"/>
      <c r="E3212" s="103"/>
    </row>
    <row r="3213" spans="1:5" x14ac:dyDescent="0.2">
      <c r="A3213" s="102"/>
      <c r="B3213" s="103"/>
      <c r="C3213" s="103"/>
      <c r="D3213" s="103"/>
      <c r="E3213" s="103"/>
    </row>
    <row r="3214" spans="1:5" x14ac:dyDescent="0.2">
      <c r="A3214" s="102"/>
      <c r="B3214" s="103"/>
      <c r="C3214" s="103"/>
      <c r="D3214" s="103"/>
      <c r="E3214" s="103"/>
    </row>
    <row r="3215" spans="1:5" x14ac:dyDescent="0.2">
      <c r="A3215" s="102"/>
      <c r="B3215" s="103"/>
      <c r="C3215" s="103"/>
      <c r="D3215" s="103"/>
      <c r="E3215" s="103"/>
    </row>
    <row r="3216" spans="1:5" x14ac:dyDescent="0.2">
      <c r="A3216" s="102"/>
      <c r="B3216" s="103"/>
      <c r="C3216" s="103"/>
      <c r="D3216" s="103"/>
      <c r="E3216" s="103"/>
    </row>
    <row r="3217" spans="1:5" x14ac:dyDescent="0.2">
      <c r="A3217" s="102"/>
      <c r="B3217" s="103"/>
      <c r="C3217" s="103"/>
      <c r="D3217" s="103"/>
      <c r="E3217" s="103"/>
    </row>
    <row r="3218" spans="1:5" x14ac:dyDescent="0.2">
      <c r="A3218" s="102"/>
      <c r="B3218" s="103"/>
      <c r="C3218" s="103"/>
      <c r="D3218" s="103"/>
      <c r="E3218" s="103"/>
    </row>
    <row r="3219" spans="1:5" x14ac:dyDescent="0.2">
      <c r="A3219" s="102"/>
      <c r="B3219" s="103"/>
      <c r="C3219" s="103"/>
      <c r="D3219" s="103"/>
      <c r="E3219" s="103"/>
    </row>
    <row r="3220" spans="1:5" x14ac:dyDescent="0.2">
      <c r="A3220" s="102"/>
      <c r="B3220" s="103"/>
      <c r="C3220" s="103"/>
      <c r="D3220" s="103"/>
      <c r="E3220" s="103"/>
    </row>
    <row r="3221" spans="1:5" x14ac:dyDescent="0.2">
      <c r="A3221" s="102"/>
      <c r="B3221" s="103"/>
      <c r="C3221" s="103"/>
      <c r="D3221" s="103"/>
      <c r="E3221" s="103"/>
    </row>
    <row r="3222" spans="1:5" x14ac:dyDescent="0.2">
      <c r="A3222" s="102"/>
      <c r="B3222" s="103"/>
      <c r="C3222" s="103"/>
      <c r="D3222" s="103"/>
      <c r="E3222" s="103"/>
    </row>
    <row r="3223" spans="1:5" x14ac:dyDescent="0.2">
      <c r="A3223" s="102"/>
      <c r="B3223" s="103"/>
      <c r="C3223" s="103"/>
      <c r="D3223" s="103"/>
      <c r="E3223" s="103"/>
    </row>
    <row r="3224" spans="1:5" x14ac:dyDescent="0.2">
      <c r="A3224" s="102"/>
      <c r="B3224" s="103"/>
      <c r="C3224" s="103"/>
      <c r="D3224" s="103"/>
      <c r="E3224" s="103"/>
    </row>
    <row r="3225" spans="1:5" x14ac:dyDescent="0.2">
      <c r="A3225" s="102"/>
      <c r="B3225" s="103"/>
      <c r="C3225" s="103"/>
      <c r="D3225" s="103"/>
      <c r="E3225" s="103"/>
    </row>
    <row r="3226" spans="1:5" x14ac:dyDescent="0.2">
      <c r="A3226" s="102"/>
      <c r="B3226" s="103"/>
      <c r="C3226" s="103"/>
      <c r="D3226" s="103"/>
      <c r="E3226" s="103"/>
    </row>
    <row r="3227" spans="1:5" x14ac:dyDescent="0.2">
      <c r="A3227" s="102"/>
      <c r="B3227" s="103"/>
      <c r="C3227" s="103"/>
      <c r="D3227" s="103"/>
      <c r="E3227" s="103"/>
    </row>
    <row r="3228" spans="1:5" x14ac:dyDescent="0.2">
      <c r="A3228" s="102"/>
      <c r="B3228" s="103"/>
      <c r="C3228" s="103"/>
      <c r="D3228" s="103"/>
      <c r="E3228" s="103"/>
    </row>
    <row r="3229" spans="1:5" x14ac:dyDescent="0.2">
      <c r="A3229" s="102"/>
      <c r="B3229" s="103"/>
      <c r="C3229" s="103"/>
      <c r="D3229" s="103"/>
      <c r="E3229" s="103"/>
    </row>
    <row r="3230" spans="1:5" x14ac:dyDescent="0.2">
      <c r="A3230" s="102"/>
      <c r="B3230" s="103"/>
      <c r="C3230" s="103"/>
      <c r="D3230" s="103"/>
      <c r="E3230" s="103"/>
    </row>
    <row r="3231" spans="1:5" x14ac:dyDescent="0.2">
      <c r="A3231" s="102"/>
      <c r="B3231" s="103"/>
      <c r="C3231" s="103"/>
      <c r="D3231" s="103"/>
      <c r="E3231" s="103"/>
    </row>
    <row r="3232" spans="1:5" x14ac:dyDescent="0.2">
      <c r="A3232" s="102"/>
      <c r="B3232" s="103"/>
      <c r="C3232" s="103"/>
      <c r="D3232" s="103"/>
      <c r="E3232" s="103"/>
    </row>
    <row r="3233" spans="1:5" x14ac:dyDescent="0.2">
      <c r="A3233" s="102"/>
      <c r="B3233" s="103"/>
      <c r="C3233" s="103"/>
      <c r="D3233" s="103"/>
      <c r="E3233" s="103"/>
    </row>
    <row r="3234" spans="1:5" x14ac:dyDescent="0.2">
      <c r="A3234" s="102"/>
      <c r="B3234" s="103"/>
      <c r="C3234" s="103"/>
      <c r="D3234" s="103"/>
      <c r="E3234" s="103"/>
    </row>
    <row r="3235" spans="1:5" x14ac:dyDescent="0.2">
      <c r="A3235" s="102"/>
      <c r="B3235" s="103"/>
      <c r="C3235" s="103"/>
      <c r="D3235" s="103"/>
      <c r="E3235" s="103"/>
    </row>
    <row r="3236" spans="1:5" x14ac:dyDescent="0.2">
      <c r="A3236" s="102"/>
      <c r="B3236" s="103"/>
      <c r="C3236" s="103"/>
      <c r="D3236" s="103"/>
      <c r="E3236" s="103"/>
    </row>
    <row r="3237" spans="1:5" x14ac:dyDescent="0.2">
      <c r="A3237" s="102"/>
      <c r="B3237" s="103"/>
      <c r="C3237" s="103"/>
      <c r="D3237" s="103"/>
      <c r="E3237" s="103"/>
    </row>
    <row r="3238" spans="1:5" x14ac:dyDescent="0.2">
      <c r="A3238" s="102"/>
      <c r="B3238" s="103"/>
      <c r="C3238" s="103"/>
      <c r="D3238" s="103"/>
      <c r="E3238" s="103"/>
    </row>
    <row r="3239" spans="1:5" x14ac:dyDescent="0.2">
      <c r="A3239" s="102"/>
      <c r="B3239" s="103"/>
      <c r="C3239" s="103"/>
      <c r="D3239" s="103"/>
      <c r="E3239" s="103"/>
    </row>
    <row r="3240" spans="1:5" x14ac:dyDescent="0.2">
      <c r="A3240" s="102"/>
      <c r="B3240" s="103"/>
      <c r="C3240" s="103"/>
      <c r="D3240" s="103"/>
      <c r="E3240" s="103"/>
    </row>
    <row r="3241" spans="1:5" x14ac:dyDescent="0.2">
      <c r="A3241" s="102"/>
      <c r="B3241" s="103"/>
      <c r="C3241" s="103"/>
      <c r="D3241" s="103"/>
      <c r="E3241" s="103"/>
    </row>
    <row r="3242" spans="1:5" x14ac:dyDescent="0.2">
      <c r="A3242" s="102"/>
      <c r="B3242" s="103"/>
      <c r="C3242" s="103"/>
      <c r="D3242" s="103"/>
      <c r="E3242" s="103"/>
    </row>
    <row r="3243" spans="1:5" x14ac:dyDescent="0.2">
      <c r="A3243" s="102"/>
      <c r="B3243" s="103"/>
      <c r="C3243" s="103"/>
      <c r="D3243" s="103"/>
      <c r="E3243" s="103"/>
    </row>
    <row r="3244" spans="1:5" x14ac:dyDescent="0.2">
      <c r="A3244" s="102"/>
      <c r="B3244" s="103"/>
      <c r="C3244" s="103"/>
      <c r="D3244" s="103"/>
      <c r="E3244" s="103"/>
    </row>
    <row r="3245" spans="1:5" x14ac:dyDescent="0.2">
      <c r="A3245" s="102"/>
      <c r="B3245" s="103"/>
      <c r="C3245" s="103"/>
      <c r="D3245" s="103"/>
      <c r="E3245" s="103"/>
    </row>
    <row r="3246" spans="1:5" x14ac:dyDescent="0.2">
      <c r="A3246" s="102"/>
      <c r="B3246" s="103"/>
      <c r="C3246" s="103"/>
      <c r="D3246" s="103"/>
      <c r="E3246" s="103"/>
    </row>
    <row r="3247" spans="1:5" x14ac:dyDescent="0.2">
      <c r="A3247" s="102"/>
      <c r="B3247" s="103"/>
      <c r="C3247" s="103"/>
      <c r="D3247" s="103"/>
      <c r="E3247" s="103"/>
    </row>
    <row r="3248" spans="1:5" x14ac:dyDescent="0.2">
      <c r="A3248" s="102"/>
      <c r="B3248" s="103"/>
      <c r="C3248" s="103"/>
      <c r="D3248" s="103"/>
      <c r="E3248" s="103"/>
    </row>
    <row r="3249" spans="1:5" x14ac:dyDescent="0.2">
      <c r="A3249" s="102"/>
      <c r="B3249" s="103"/>
      <c r="C3249" s="103"/>
      <c r="D3249" s="103"/>
      <c r="E3249" s="103"/>
    </row>
    <row r="3250" spans="1:5" x14ac:dyDescent="0.2">
      <c r="A3250" s="102"/>
      <c r="B3250" s="103"/>
      <c r="C3250" s="103"/>
      <c r="D3250" s="103"/>
      <c r="E3250" s="103"/>
    </row>
    <row r="3251" spans="1:5" x14ac:dyDescent="0.2">
      <c r="A3251" s="102"/>
      <c r="B3251" s="103"/>
      <c r="C3251" s="103"/>
      <c r="D3251" s="103"/>
      <c r="E3251" s="103"/>
    </row>
    <row r="3252" spans="1:5" x14ac:dyDescent="0.2">
      <c r="A3252" s="102"/>
      <c r="B3252" s="103"/>
      <c r="C3252" s="103"/>
      <c r="D3252" s="103"/>
      <c r="E3252" s="103"/>
    </row>
    <row r="3253" spans="1:5" x14ac:dyDescent="0.2">
      <c r="A3253" s="102"/>
      <c r="B3253" s="103"/>
      <c r="C3253" s="103"/>
      <c r="D3253" s="103"/>
      <c r="E3253" s="103"/>
    </row>
    <row r="3254" spans="1:5" x14ac:dyDescent="0.2">
      <c r="A3254" s="102"/>
      <c r="B3254" s="103"/>
      <c r="C3254" s="103"/>
      <c r="D3254" s="103"/>
      <c r="E3254" s="103"/>
    </row>
    <row r="3255" spans="1:5" x14ac:dyDescent="0.2">
      <c r="A3255" s="102"/>
      <c r="B3255" s="103"/>
      <c r="C3255" s="103"/>
      <c r="D3255" s="103"/>
      <c r="E3255" s="103"/>
    </row>
    <row r="3256" spans="1:5" x14ac:dyDescent="0.2">
      <c r="A3256" s="102"/>
      <c r="B3256" s="103"/>
      <c r="C3256" s="103"/>
      <c r="D3256" s="103"/>
      <c r="E3256" s="103"/>
    </row>
    <row r="3257" spans="1:5" x14ac:dyDescent="0.2">
      <c r="A3257" s="102"/>
      <c r="B3257" s="103"/>
      <c r="C3257" s="103"/>
      <c r="D3257" s="103"/>
      <c r="E3257" s="103"/>
    </row>
    <row r="3258" spans="1:5" x14ac:dyDescent="0.2">
      <c r="A3258" s="102"/>
      <c r="B3258" s="103"/>
      <c r="C3258" s="103"/>
      <c r="D3258" s="103"/>
      <c r="E3258" s="103"/>
    </row>
    <row r="3259" spans="1:5" x14ac:dyDescent="0.2">
      <c r="A3259" s="102"/>
      <c r="B3259" s="103"/>
      <c r="C3259" s="103"/>
      <c r="D3259" s="103"/>
      <c r="E3259" s="103"/>
    </row>
    <row r="3260" spans="1:5" x14ac:dyDescent="0.2">
      <c r="A3260" s="102"/>
      <c r="B3260" s="103"/>
      <c r="C3260" s="103"/>
      <c r="D3260" s="103"/>
      <c r="E3260" s="103"/>
    </row>
    <row r="3261" spans="1:5" x14ac:dyDescent="0.2">
      <c r="A3261" s="102"/>
      <c r="B3261" s="103"/>
      <c r="C3261" s="103"/>
      <c r="D3261" s="103"/>
      <c r="E3261" s="103"/>
    </row>
    <row r="3262" spans="1:5" x14ac:dyDescent="0.2">
      <c r="A3262" s="102"/>
      <c r="B3262" s="103"/>
      <c r="C3262" s="103"/>
      <c r="D3262" s="103"/>
      <c r="E3262" s="103"/>
    </row>
    <row r="3263" spans="1:5" x14ac:dyDescent="0.2">
      <c r="A3263" s="102"/>
      <c r="B3263" s="103"/>
      <c r="C3263" s="103"/>
      <c r="D3263" s="103"/>
      <c r="E3263" s="103"/>
    </row>
    <row r="3264" spans="1:5" x14ac:dyDescent="0.2">
      <c r="A3264" s="102"/>
      <c r="B3264" s="103"/>
      <c r="C3264" s="103"/>
      <c r="D3264" s="103"/>
      <c r="E3264" s="103"/>
    </row>
    <row r="3265" spans="1:5" x14ac:dyDescent="0.2">
      <c r="A3265" s="102"/>
      <c r="B3265" s="103"/>
      <c r="C3265" s="103"/>
      <c r="D3265" s="103"/>
      <c r="E3265" s="103"/>
    </row>
    <row r="3266" spans="1:5" x14ac:dyDescent="0.2">
      <c r="A3266" s="102"/>
      <c r="B3266" s="103"/>
      <c r="C3266" s="103"/>
      <c r="D3266" s="103"/>
      <c r="E3266" s="103"/>
    </row>
    <row r="3267" spans="1:5" x14ac:dyDescent="0.2">
      <c r="A3267" s="102"/>
      <c r="B3267" s="103"/>
      <c r="C3267" s="103"/>
      <c r="D3267" s="103"/>
      <c r="E3267" s="103"/>
    </row>
    <row r="3268" spans="1:5" x14ac:dyDescent="0.2">
      <c r="A3268" s="102"/>
      <c r="B3268" s="103"/>
      <c r="C3268" s="103"/>
      <c r="D3268" s="103"/>
      <c r="E3268" s="103"/>
    </row>
    <row r="3269" spans="1:5" x14ac:dyDescent="0.2">
      <c r="A3269" s="102"/>
      <c r="B3269" s="103"/>
      <c r="C3269" s="103"/>
      <c r="D3269" s="103"/>
      <c r="E3269" s="103"/>
    </row>
    <row r="3270" spans="1:5" x14ac:dyDescent="0.2">
      <c r="A3270" s="102"/>
      <c r="B3270" s="103"/>
      <c r="C3270" s="103"/>
      <c r="D3270" s="103"/>
      <c r="E3270" s="103"/>
    </row>
    <row r="3271" spans="1:5" x14ac:dyDescent="0.2">
      <c r="A3271" s="102"/>
      <c r="B3271" s="103"/>
      <c r="C3271" s="103"/>
      <c r="D3271" s="103"/>
      <c r="E3271" s="103"/>
    </row>
    <row r="3272" spans="1:5" x14ac:dyDescent="0.2">
      <c r="A3272" s="102"/>
      <c r="B3272" s="103"/>
      <c r="C3272" s="103"/>
      <c r="D3272" s="103"/>
      <c r="E3272" s="103"/>
    </row>
    <row r="3273" spans="1:5" x14ac:dyDescent="0.2">
      <c r="A3273" s="102"/>
      <c r="B3273" s="103"/>
      <c r="C3273" s="103"/>
      <c r="D3273" s="103"/>
      <c r="E3273" s="103"/>
    </row>
    <row r="3274" spans="1:5" x14ac:dyDescent="0.2">
      <c r="A3274" s="102"/>
      <c r="B3274" s="103"/>
      <c r="C3274" s="103"/>
      <c r="D3274" s="103"/>
      <c r="E3274" s="103"/>
    </row>
    <row r="3275" spans="1:5" x14ac:dyDescent="0.2">
      <c r="A3275" s="102"/>
      <c r="B3275" s="103"/>
      <c r="C3275" s="103"/>
      <c r="D3275" s="103"/>
      <c r="E3275" s="103"/>
    </row>
    <row r="3276" spans="1:5" x14ac:dyDescent="0.2">
      <c r="A3276" s="102"/>
      <c r="B3276" s="103"/>
      <c r="C3276" s="103"/>
      <c r="D3276" s="103"/>
      <c r="E3276" s="103"/>
    </row>
    <row r="3277" spans="1:5" x14ac:dyDescent="0.2">
      <c r="A3277" s="102"/>
      <c r="B3277" s="103"/>
      <c r="C3277" s="103"/>
      <c r="D3277" s="103"/>
      <c r="E3277" s="103"/>
    </row>
    <row r="3278" spans="1:5" x14ac:dyDescent="0.2">
      <c r="A3278" s="102"/>
      <c r="B3278" s="103"/>
      <c r="C3278" s="103"/>
      <c r="D3278" s="103"/>
      <c r="E3278" s="103"/>
    </row>
    <row r="3279" spans="1:5" x14ac:dyDescent="0.2">
      <c r="A3279" s="102"/>
      <c r="B3279" s="103"/>
      <c r="C3279" s="103"/>
      <c r="D3279" s="103"/>
      <c r="E3279" s="103"/>
    </row>
    <row r="3280" spans="1:5" x14ac:dyDescent="0.2">
      <c r="A3280" s="102"/>
      <c r="B3280" s="103"/>
      <c r="C3280" s="103"/>
      <c r="D3280" s="103"/>
      <c r="E3280" s="103"/>
    </row>
    <row r="3281" spans="1:5" x14ac:dyDescent="0.2">
      <c r="A3281" s="102"/>
      <c r="B3281" s="103"/>
      <c r="C3281" s="103"/>
      <c r="D3281" s="103"/>
      <c r="E3281" s="103"/>
    </row>
    <row r="3282" spans="1:5" x14ac:dyDescent="0.2">
      <c r="A3282" s="102"/>
      <c r="B3282" s="103"/>
      <c r="C3282" s="103"/>
      <c r="D3282" s="103"/>
      <c r="E3282" s="103"/>
    </row>
    <row r="3283" spans="1:5" x14ac:dyDescent="0.2">
      <c r="A3283" s="102"/>
      <c r="B3283" s="103"/>
      <c r="C3283" s="103"/>
      <c r="D3283" s="103"/>
      <c r="E3283" s="103"/>
    </row>
    <row r="3284" spans="1:5" x14ac:dyDescent="0.2">
      <c r="A3284" s="102"/>
      <c r="B3284" s="103"/>
      <c r="C3284" s="103"/>
      <c r="D3284" s="103"/>
      <c r="E3284" s="103"/>
    </row>
    <row r="3285" spans="1:5" x14ac:dyDescent="0.2">
      <c r="A3285" s="102"/>
      <c r="B3285" s="103"/>
      <c r="C3285" s="103"/>
      <c r="D3285" s="103"/>
      <c r="E3285" s="103"/>
    </row>
    <row r="3286" spans="1:5" x14ac:dyDescent="0.2">
      <c r="A3286" s="102"/>
      <c r="B3286" s="103"/>
      <c r="C3286" s="103"/>
      <c r="D3286" s="103"/>
      <c r="E3286" s="103"/>
    </row>
    <row r="3287" spans="1:5" x14ac:dyDescent="0.2">
      <c r="A3287" s="102"/>
      <c r="B3287" s="103"/>
      <c r="C3287" s="103"/>
      <c r="D3287" s="103"/>
      <c r="E3287" s="103"/>
    </row>
    <row r="3288" spans="1:5" x14ac:dyDescent="0.2">
      <c r="A3288" s="102"/>
      <c r="B3288" s="103"/>
      <c r="C3288" s="103"/>
      <c r="D3288" s="103"/>
      <c r="E3288" s="103"/>
    </row>
    <row r="3289" spans="1:5" x14ac:dyDescent="0.2">
      <c r="A3289" s="102"/>
      <c r="B3289" s="103"/>
      <c r="C3289" s="103"/>
      <c r="D3289" s="103"/>
      <c r="E3289" s="103"/>
    </row>
    <row r="3290" spans="1:5" x14ac:dyDescent="0.2">
      <c r="A3290" s="102"/>
      <c r="B3290" s="103"/>
      <c r="C3290" s="103"/>
      <c r="D3290" s="103"/>
      <c r="E3290" s="103"/>
    </row>
    <row r="3291" spans="1:5" x14ac:dyDescent="0.2">
      <c r="A3291" s="102"/>
      <c r="B3291" s="103"/>
      <c r="C3291" s="103"/>
      <c r="D3291" s="103"/>
      <c r="E3291" s="103"/>
    </row>
    <row r="3292" spans="1:5" x14ac:dyDescent="0.2">
      <c r="A3292" s="102"/>
      <c r="B3292" s="103"/>
      <c r="C3292" s="103"/>
      <c r="D3292" s="103"/>
      <c r="E3292" s="103"/>
    </row>
    <row r="3293" spans="1:5" x14ac:dyDescent="0.2">
      <c r="A3293" s="102"/>
      <c r="B3293" s="103"/>
      <c r="C3293" s="103"/>
      <c r="D3293" s="103"/>
      <c r="E3293" s="103"/>
    </row>
    <row r="3294" spans="1:5" x14ac:dyDescent="0.2">
      <c r="A3294" s="102"/>
      <c r="B3294" s="103"/>
      <c r="C3294" s="103"/>
      <c r="D3294" s="103"/>
      <c r="E3294" s="103"/>
    </row>
    <row r="3295" spans="1:5" x14ac:dyDescent="0.2">
      <c r="A3295" s="102"/>
      <c r="B3295" s="103"/>
      <c r="C3295" s="103"/>
      <c r="D3295" s="103"/>
      <c r="E3295" s="103"/>
    </row>
    <row r="3296" spans="1:5" x14ac:dyDescent="0.2">
      <c r="A3296" s="102"/>
      <c r="B3296" s="103"/>
      <c r="C3296" s="103"/>
      <c r="D3296" s="103"/>
      <c r="E3296" s="103"/>
    </row>
    <row r="3297" spans="1:5" x14ac:dyDescent="0.2">
      <c r="A3297" s="102"/>
      <c r="B3297" s="103"/>
      <c r="C3297" s="103"/>
      <c r="D3297" s="103"/>
      <c r="E3297" s="103"/>
    </row>
    <row r="3298" spans="1:5" x14ac:dyDescent="0.2">
      <c r="A3298" s="102"/>
      <c r="B3298" s="103"/>
      <c r="C3298" s="103"/>
      <c r="D3298" s="103"/>
      <c r="E3298" s="103"/>
    </row>
    <row r="3299" spans="1:5" x14ac:dyDescent="0.2">
      <c r="A3299" s="102"/>
      <c r="B3299" s="103"/>
      <c r="C3299" s="103"/>
      <c r="D3299" s="103"/>
      <c r="E3299" s="103"/>
    </row>
    <row r="3300" spans="1:5" x14ac:dyDescent="0.2">
      <c r="A3300" s="102"/>
      <c r="B3300" s="103"/>
      <c r="C3300" s="103"/>
      <c r="D3300" s="103"/>
      <c r="E3300" s="103"/>
    </row>
    <row r="3301" spans="1:5" x14ac:dyDescent="0.2">
      <c r="A3301" s="102"/>
      <c r="B3301" s="103"/>
      <c r="C3301" s="103"/>
      <c r="D3301" s="103"/>
      <c r="E3301" s="103"/>
    </row>
    <row r="3302" spans="1:5" x14ac:dyDescent="0.2">
      <c r="A3302" s="102"/>
      <c r="B3302" s="103"/>
      <c r="C3302" s="103"/>
      <c r="D3302" s="103"/>
      <c r="E3302" s="103"/>
    </row>
    <row r="3303" spans="1:5" x14ac:dyDescent="0.2">
      <c r="A3303" s="102"/>
      <c r="B3303" s="103"/>
      <c r="C3303" s="103"/>
      <c r="D3303" s="103"/>
      <c r="E3303" s="103"/>
    </row>
    <row r="3304" spans="1:5" x14ac:dyDescent="0.2">
      <c r="A3304" s="102"/>
      <c r="B3304" s="103"/>
      <c r="C3304" s="103"/>
      <c r="D3304" s="103"/>
      <c r="E3304" s="103"/>
    </row>
    <row r="3305" spans="1:5" x14ac:dyDescent="0.2">
      <c r="A3305" s="102"/>
      <c r="B3305" s="103"/>
      <c r="C3305" s="103"/>
      <c r="D3305" s="103"/>
      <c r="E3305" s="103"/>
    </row>
    <row r="3306" spans="1:5" x14ac:dyDescent="0.2">
      <c r="A3306" s="102"/>
      <c r="B3306" s="103"/>
      <c r="C3306" s="103"/>
      <c r="D3306" s="103"/>
      <c r="E3306" s="103"/>
    </row>
    <row r="3307" spans="1:5" x14ac:dyDescent="0.2">
      <c r="A3307" s="102"/>
      <c r="B3307" s="103"/>
      <c r="C3307" s="103"/>
      <c r="D3307" s="103"/>
      <c r="E3307" s="103"/>
    </row>
    <row r="3308" spans="1:5" x14ac:dyDescent="0.2">
      <c r="A3308" s="102"/>
      <c r="B3308" s="103"/>
      <c r="C3308" s="103"/>
      <c r="D3308" s="103"/>
      <c r="E3308" s="103"/>
    </row>
    <row r="3309" spans="1:5" x14ac:dyDescent="0.2">
      <c r="A3309" s="102"/>
      <c r="B3309" s="103"/>
      <c r="C3309" s="103"/>
      <c r="D3309" s="103"/>
      <c r="E3309" s="103"/>
    </row>
    <row r="3310" spans="1:5" x14ac:dyDescent="0.2">
      <c r="A3310" s="102"/>
      <c r="B3310" s="103"/>
      <c r="C3310" s="103"/>
      <c r="D3310" s="103"/>
      <c r="E3310" s="103"/>
    </row>
    <row r="3311" spans="1:5" x14ac:dyDescent="0.2">
      <c r="A3311" s="102"/>
      <c r="B3311" s="103"/>
      <c r="C3311" s="103"/>
      <c r="D3311" s="103"/>
      <c r="E3311" s="103"/>
    </row>
    <row r="3312" spans="1:5" x14ac:dyDescent="0.2">
      <c r="A3312" s="102"/>
      <c r="B3312" s="103"/>
      <c r="C3312" s="103"/>
      <c r="D3312" s="103"/>
      <c r="E3312" s="103"/>
    </row>
    <row r="3313" spans="1:5" x14ac:dyDescent="0.2">
      <c r="A3313" s="102"/>
      <c r="B3313" s="103"/>
      <c r="C3313" s="103"/>
      <c r="D3313" s="103"/>
      <c r="E3313" s="103"/>
    </row>
    <row r="3314" spans="1:5" x14ac:dyDescent="0.2">
      <c r="A3314" s="102"/>
      <c r="B3314" s="103"/>
      <c r="C3314" s="103"/>
      <c r="D3314" s="103"/>
      <c r="E3314" s="103"/>
    </row>
    <row r="3315" spans="1:5" x14ac:dyDescent="0.2">
      <c r="A3315" s="102"/>
      <c r="B3315" s="103"/>
      <c r="C3315" s="103"/>
      <c r="D3315" s="103"/>
      <c r="E3315" s="103"/>
    </row>
    <row r="3316" spans="1:5" x14ac:dyDescent="0.2">
      <c r="A3316" s="102"/>
      <c r="B3316" s="103"/>
      <c r="C3316" s="103"/>
      <c r="D3316" s="103"/>
      <c r="E3316" s="103"/>
    </row>
    <row r="3317" spans="1:5" x14ac:dyDescent="0.2">
      <c r="A3317" s="102"/>
      <c r="B3317" s="103"/>
      <c r="C3317" s="103"/>
      <c r="D3317" s="103"/>
      <c r="E3317" s="103"/>
    </row>
    <row r="3318" spans="1:5" x14ac:dyDescent="0.2">
      <c r="A3318" s="102"/>
      <c r="B3318" s="103"/>
      <c r="C3318" s="103"/>
      <c r="D3318" s="103"/>
      <c r="E3318" s="103"/>
    </row>
    <row r="3319" spans="1:5" x14ac:dyDescent="0.2">
      <c r="A3319" s="102"/>
      <c r="B3319" s="103"/>
      <c r="C3319" s="103"/>
      <c r="D3319" s="103"/>
      <c r="E3319" s="103"/>
    </row>
    <row r="3320" spans="1:5" x14ac:dyDescent="0.2">
      <c r="A3320" s="102"/>
      <c r="B3320" s="103"/>
      <c r="C3320" s="103"/>
      <c r="D3320" s="103"/>
      <c r="E3320" s="103"/>
    </row>
    <row r="3321" spans="1:5" x14ac:dyDescent="0.2">
      <c r="A3321" s="102"/>
      <c r="B3321" s="103"/>
      <c r="C3321" s="103"/>
      <c r="D3321" s="103"/>
      <c r="E3321" s="103"/>
    </row>
    <row r="3322" spans="1:5" x14ac:dyDescent="0.2">
      <c r="A3322" s="102"/>
      <c r="B3322" s="103"/>
      <c r="C3322" s="103"/>
      <c r="D3322" s="103"/>
      <c r="E3322" s="103"/>
    </row>
    <row r="3323" spans="1:5" x14ac:dyDescent="0.2">
      <c r="A3323" s="102"/>
      <c r="B3323" s="103"/>
      <c r="C3323" s="103"/>
      <c r="D3323" s="103"/>
      <c r="E3323" s="103"/>
    </row>
    <row r="3324" spans="1:5" x14ac:dyDescent="0.2">
      <c r="A3324" s="102"/>
      <c r="B3324" s="103"/>
      <c r="C3324" s="103"/>
      <c r="D3324" s="103"/>
      <c r="E3324" s="103"/>
    </row>
    <row r="3325" spans="1:5" x14ac:dyDescent="0.2">
      <c r="A3325" s="102"/>
      <c r="B3325" s="103"/>
      <c r="C3325" s="103"/>
      <c r="D3325" s="103"/>
      <c r="E3325" s="103"/>
    </row>
    <row r="3326" spans="1:5" x14ac:dyDescent="0.2">
      <c r="A3326" s="102"/>
      <c r="B3326" s="103"/>
      <c r="C3326" s="103"/>
      <c r="D3326" s="103"/>
      <c r="E3326" s="103"/>
    </row>
    <row r="3327" spans="1:5" x14ac:dyDescent="0.2">
      <c r="A3327" s="102"/>
      <c r="B3327" s="103"/>
      <c r="C3327" s="103"/>
      <c r="D3327" s="103"/>
      <c r="E3327" s="103"/>
    </row>
    <row r="3328" spans="1:5" x14ac:dyDescent="0.2">
      <c r="A3328" s="102"/>
      <c r="B3328" s="103"/>
      <c r="C3328" s="103"/>
      <c r="D3328" s="103"/>
      <c r="E3328" s="103"/>
    </row>
    <row r="3329" spans="1:5" x14ac:dyDescent="0.2">
      <c r="A3329" s="102"/>
      <c r="B3329" s="103"/>
      <c r="C3329" s="103"/>
      <c r="D3329" s="103"/>
      <c r="E3329" s="103"/>
    </row>
    <row r="3330" spans="1:5" x14ac:dyDescent="0.2">
      <c r="A3330" s="102"/>
      <c r="B3330" s="103"/>
      <c r="C3330" s="103"/>
      <c r="D3330" s="103"/>
      <c r="E3330" s="103"/>
    </row>
    <row r="3331" spans="1:5" x14ac:dyDescent="0.2">
      <c r="A3331" s="102"/>
      <c r="B3331" s="103"/>
      <c r="C3331" s="103"/>
      <c r="D3331" s="103"/>
      <c r="E3331" s="103"/>
    </row>
    <row r="3332" spans="1:5" x14ac:dyDescent="0.2">
      <c r="A3332" s="102"/>
      <c r="B3332" s="103"/>
      <c r="C3332" s="103"/>
      <c r="D3332" s="103"/>
      <c r="E3332" s="103"/>
    </row>
    <row r="3333" spans="1:5" x14ac:dyDescent="0.2">
      <c r="A3333" s="102"/>
      <c r="B3333" s="103"/>
      <c r="C3333" s="103"/>
      <c r="D3333" s="103"/>
      <c r="E3333" s="103"/>
    </row>
    <row r="3334" spans="1:5" x14ac:dyDescent="0.2">
      <c r="A3334" s="102"/>
      <c r="B3334" s="103"/>
      <c r="C3334" s="103"/>
      <c r="D3334" s="103"/>
      <c r="E3334" s="103"/>
    </row>
    <row r="3335" spans="1:5" x14ac:dyDescent="0.2">
      <c r="A3335" s="102"/>
      <c r="B3335" s="103"/>
      <c r="C3335" s="103"/>
      <c r="D3335" s="103"/>
      <c r="E3335" s="103"/>
    </row>
    <row r="3336" spans="1:5" x14ac:dyDescent="0.2">
      <c r="A3336" s="102"/>
      <c r="B3336" s="103"/>
      <c r="C3336" s="103"/>
      <c r="D3336" s="103"/>
      <c r="E3336" s="103"/>
    </row>
    <row r="3337" spans="1:5" x14ac:dyDescent="0.2">
      <c r="A3337" s="102"/>
      <c r="B3337" s="103"/>
      <c r="C3337" s="103"/>
      <c r="D3337" s="103"/>
      <c r="E3337" s="103"/>
    </row>
    <row r="3338" spans="1:5" x14ac:dyDescent="0.2">
      <c r="A3338" s="102"/>
      <c r="B3338" s="103"/>
      <c r="C3338" s="103"/>
      <c r="D3338" s="103"/>
      <c r="E3338" s="103"/>
    </row>
    <row r="3339" spans="1:5" x14ac:dyDescent="0.2">
      <c r="A3339" s="102"/>
      <c r="B3339" s="103"/>
      <c r="C3339" s="103"/>
      <c r="D3339" s="103"/>
      <c r="E3339" s="103"/>
    </row>
    <row r="3340" spans="1:5" x14ac:dyDescent="0.2">
      <c r="A3340" s="102"/>
      <c r="B3340" s="103"/>
      <c r="C3340" s="103"/>
      <c r="D3340" s="103"/>
      <c r="E3340" s="103"/>
    </row>
    <row r="3341" spans="1:5" x14ac:dyDescent="0.2">
      <c r="A3341" s="102"/>
      <c r="B3341" s="103"/>
      <c r="C3341" s="103"/>
      <c r="D3341" s="103"/>
      <c r="E3341" s="103"/>
    </row>
    <row r="3342" spans="1:5" x14ac:dyDescent="0.2">
      <c r="A3342" s="102"/>
      <c r="B3342" s="103"/>
      <c r="C3342" s="103"/>
      <c r="D3342" s="103"/>
      <c r="E3342" s="103"/>
    </row>
    <row r="3343" spans="1:5" x14ac:dyDescent="0.2">
      <c r="A3343" s="102"/>
      <c r="B3343" s="103"/>
      <c r="C3343" s="103"/>
      <c r="D3343" s="103"/>
      <c r="E3343" s="103"/>
    </row>
    <row r="3344" spans="1:5" x14ac:dyDescent="0.2">
      <c r="A3344" s="102"/>
      <c r="B3344" s="103"/>
      <c r="C3344" s="103"/>
      <c r="D3344" s="103"/>
      <c r="E3344" s="103"/>
    </row>
    <row r="3345" spans="1:5" x14ac:dyDescent="0.2">
      <c r="A3345" s="102"/>
      <c r="B3345" s="103"/>
      <c r="C3345" s="103"/>
      <c r="D3345" s="103"/>
      <c r="E3345" s="103"/>
    </row>
    <row r="3346" spans="1:5" x14ac:dyDescent="0.2">
      <c r="A3346" s="102"/>
      <c r="B3346" s="103"/>
      <c r="C3346" s="103"/>
      <c r="D3346" s="103"/>
      <c r="E3346" s="103"/>
    </row>
    <row r="3347" spans="1:5" x14ac:dyDescent="0.2">
      <c r="A3347" s="102"/>
      <c r="B3347" s="103"/>
      <c r="C3347" s="103"/>
      <c r="D3347" s="103"/>
      <c r="E3347" s="103"/>
    </row>
    <row r="3348" spans="1:5" x14ac:dyDescent="0.2">
      <c r="A3348" s="102"/>
      <c r="B3348" s="103"/>
      <c r="C3348" s="103"/>
      <c r="D3348" s="103"/>
      <c r="E3348" s="103"/>
    </row>
    <row r="3349" spans="1:5" x14ac:dyDescent="0.2">
      <c r="A3349" s="102"/>
      <c r="B3349" s="103"/>
      <c r="C3349" s="103"/>
      <c r="D3349" s="103"/>
      <c r="E3349" s="103"/>
    </row>
    <row r="3350" spans="1:5" x14ac:dyDescent="0.2">
      <c r="A3350" s="102"/>
      <c r="B3350" s="103"/>
      <c r="C3350" s="103"/>
      <c r="D3350" s="103"/>
      <c r="E3350" s="103"/>
    </row>
    <row r="3351" spans="1:5" x14ac:dyDescent="0.2">
      <c r="A3351" s="102"/>
      <c r="B3351" s="103"/>
      <c r="C3351" s="103"/>
      <c r="D3351" s="103"/>
      <c r="E3351" s="103"/>
    </row>
    <row r="3352" spans="1:5" x14ac:dyDescent="0.2">
      <c r="A3352" s="102"/>
      <c r="B3352" s="103"/>
      <c r="C3352" s="103"/>
      <c r="D3352" s="103"/>
      <c r="E3352" s="103"/>
    </row>
    <row r="3353" spans="1:5" x14ac:dyDescent="0.2">
      <c r="A3353" s="102"/>
      <c r="B3353" s="103"/>
      <c r="C3353" s="103"/>
      <c r="D3353" s="103"/>
      <c r="E3353" s="103"/>
    </row>
    <row r="3354" spans="1:5" x14ac:dyDescent="0.2">
      <c r="A3354" s="102"/>
      <c r="B3354" s="103"/>
      <c r="C3354" s="103"/>
      <c r="D3354" s="103"/>
      <c r="E3354" s="103"/>
    </row>
    <row r="3355" spans="1:5" x14ac:dyDescent="0.2">
      <c r="A3355" s="102"/>
      <c r="B3355" s="103"/>
      <c r="C3355" s="103"/>
      <c r="D3355" s="103"/>
      <c r="E3355" s="103"/>
    </row>
    <row r="3356" spans="1:5" x14ac:dyDescent="0.2">
      <c r="A3356" s="102"/>
      <c r="B3356" s="103"/>
      <c r="C3356" s="103"/>
      <c r="D3356" s="103"/>
      <c r="E3356" s="103"/>
    </row>
    <row r="3357" spans="1:5" x14ac:dyDescent="0.2">
      <c r="A3357" s="102"/>
      <c r="B3357" s="103"/>
      <c r="C3357" s="103"/>
      <c r="D3357" s="103"/>
      <c r="E3357" s="103"/>
    </row>
    <row r="3358" spans="1:5" x14ac:dyDescent="0.2">
      <c r="A3358" s="102"/>
      <c r="B3358" s="103"/>
      <c r="C3358" s="103"/>
      <c r="D3358" s="103"/>
      <c r="E3358" s="103"/>
    </row>
    <row r="3359" spans="1:5" x14ac:dyDescent="0.2">
      <c r="A3359" s="102"/>
      <c r="B3359" s="103"/>
      <c r="C3359" s="103"/>
      <c r="D3359" s="103"/>
      <c r="E3359" s="103"/>
    </row>
    <row r="3360" spans="1:5" x14ac:dyDescent="0.2">
      <c r="A3360" s="102"/>
      <c r="B3360" s="103"/>
      <c r="C3360" s="103"/>
      <c r="D3360" s="103"/>
      <c r="E3360" s="103"/>
    </row>
    <row r="3361" spans="1:5" x14ac:dyDescent="0.2">
      <c r="A3361" s="102"/>
      <c r="B3361" s="103"/>
      <c r="C3361" s="103"/>
      <c r="D3361" s="103"/>
      <c r="E3361" s="103"/>
    </row>
    <row r="3362" spans="1:5" x14ac:dyDescent="0.2">
      <c r="A3362" s="102"/>
      <c r="B3362" s="103"/>
      <c r="C3362" s="103"/>
      <c r="D3362" s="103"/>
      <c r="E3362" s="103"/>
    </row>
    <row r="3363" spans="1:5" x14ac:dyDescent="0.2">
      <c r="A3363" s="102"/>
      <c r="B3363" s="103"/>
      <c r="C3363" s="103"/>
      <c r="D3363" s="103"/>
      <c r="E3363" s="103"/>
    </row>
    <row r="3364" spans="1:5" x14ac:dyDescent="0.2">
      <c r="A3364" s="102"/>
      <c r="B3364" s="103"/>
      <c r="C3364" s="103"/>
      <c r="D3364" s="103"/>
      <c r="E3364" s="103"/>
    </row>
    <row r="3365" spans="1:5" x14ac:dyDescent="0.2">
      <c r="A3365" s="102"/>
      <c r="B3365" s="103"/>
      <c r="C3365" s="103"/>
      <c r="D3365" s="103"/>
      <c r="E3365" s="103"/>
    </row>
    <row r="3366" spans="1:5" x14ac:dyDescent="0.2">
      <c r="A3366" s="102"/>
      <c r="B3366" s="103"/>
      <c r="C3366" s="103"/>
      <c r="D3366" s="103"/>
      <c r="E3366" s="103"/>
    </row>
    <row r="3367" spans="1:5" x14ac:dyDescent="0.2">
      <c r="A3367" s="102"/>
      <c r="B3367" s="103"/>
      <c r="C3367" s="103"/>
      <c r="D3367" s="103"/>
      <c r="E3367" s="103"/>
    </row>
    <row r="3368" spans="1:5" x14ac:dyDescent="0.2">
      <c r="A3368" s="102"/>
      <c r="B3368" s="103"/>
      <c r="C3368" s="103"/>
      <c r="D3368" s="103"/>
      <c r="E3368" s="103"/>
    </row>
    <row r="3369" spans="1:5" x14ac:dyDescent="0.2">
      <c r="A3369" s="102"/>
      <c r="B3369" s="103"/>
      <c r="C3369" s="103"/>
      <c r="D3369" s="103"/>
      <c r="E3369" s="103"/>
    </row>
    <row r="3370" spans="1:5" x14ac:dyDescent="0.2">
      <c r="A3370" s="102"/>
      <c r="B3370" s="103"/>
      <c r="C3370" s="103"/>
      <c r="D3370" s="103"/>
      <c r="E3370" s="103"/>
    </row>
    <row r="3371" spans="1:5" x14ac:dyDescent="0.2">
      <c r="A3371" s="102"/>
      <c r="B3371" s="103"/>
      <c r="C3371" s="103"/>
      <c r="D3371" s="103"/>
      <c r="E3371" s="103"/>
    </row>
    <row r="3372" spans="1:5" x14ac:dyDescent="0.2">
      <c r="A3372" s="102"/>
      <c r="B3372" s="103"/>
      <c r="C3372" s="103"/>
      <c r="D3372" s="103"/>
      <c r="E3372" s="103"/>
    </row>
    <row r="3373" spans="1:5" x14ac:dyDescent="0.2">
      <c r="A3373" s="102"/>
      <c r="B3373" s="103"/>
      <c r="C3373" s="103"/>
      <c r="D3373" s="103"/>
      <c r="E3373" s="103"/>
    </row>
    <row r="3374" spans="1:5" x14ac:dyDescent="0.2">
      <c r="A3374" s="102"/>
      <c r="B3374" s="103"/>
      <c r="C3374" s="103"/>
      <c r="D3374" s="103"/>
      <c r="E3374" s="103"/>
    </row>
    <row r="3375" spans="1:5" x14ac:dyDescent="0.2">
      <c r="A3375" s="102"/>
      <c r="B3375" s="103"/>
      <c r="C3375" s="103"/>
      <c r="D3375" s="103"/>
      <c r="E3375" s="103"/>
    </row>
    <row r="3376" spans="1:5" x14ac:dyDescent="0.2">
      <c r="A3376" s="102"/>
      <c r="B3376" s="103"/>
      <c r="C3376" s="103"/>
      <c r="D3376" s="103"/>
      <c r="E3376" s="103"/>
    </row>
    <row r="3377" spans="1:5" x14ac:dyDescent="0.2">
      <c r="A3377" s="102"/>
      <c r="B3377" s="103"/>
      <c r="C3377" s="103"/>
      <c r="D3377" s="103"/>
      <c r="E3377" s="103"/>
    </row>
    <row r="3378" spans="1:5" x14ac:dyDescent="0.2">
      <c r="A3378" s="102"/>
      <c r="B3378" s="103"/>
      <c r="C3378" s="103"/>
      <c r="D3378" s="103"/>
      <c r="E3378" s="103"/>
    </row>
    <row r="3379" spans="1:5" x14ac:dyDescent="0.2">
      <c r="A3379" s="102"/>
      <c r="B3379" s="103"/>
      <c r="C3379" s="103"/>
      <c r="D3379" s="103"/>
      <c r="E3379" s="103"/>
    </row>
    <row r="3380" spans="1:5" x14ac:dyDescent="0.2">
      <c r="A3380" s="102"/>
      <c r="B3380" s="103"/>
      <c r="C3380" s="103"/>
      <c r="D3380" s="103"/>
      <c r="E3380" s="103"/>
    </row>
    <row r="3381" spans="1:5" x14ac:dyDescent="0.2">
      <c r="A3381" s="102"/>
      <c r="B3381" s="103"/>
      <c r="C3381" s="103"/>
      <c r="D3381" s="103"/>
      <c r="E3381" s="103"/>
    </row>
    <row r="3382" spans="1:5" x14ac:dyDescent="0.2">
      <c r="A3382" s="102"/>
      <c r="B3382" s="103"/>
      <c r="C3382" s="103"/>
      <c r="D3382" s="103"/>
      <c r="E3382" s="103"/>
    </row>
    <row r="3383" spans="1:5" x14ac:dyDescent="0.2">
      <c r="A3383" s="102"/>
      <c r="B3383" s="103"/>
      <c r="C3383" s="103"/>
      <c r="D3383" s="103"/>
      <c r="E3383" s="103"/>
    </row>
    <row r="3384" spans="1:5" x14ac:dyDescent="0.2">
      <c r="A3384" s="102"/>
      <c r="B3384" s="103"/>
      <c r="C3384" s="103"/>
      <c r="D3384" s="103"/>
      <c r="E3384" s="103"/>
    </row>
    <row r="3385" spans="1:5" x14ac:dyDescent="0.2">
      <c r="A3385" s="102"/>
      <c r="B3385" s="103"/>
      <c r="C3385" s="103"/>
      <c r="D3385" s="103"/>
      <c r="E3385" s="103"/>
    </row>
    <row r="3386" spans="1:5" x14ac:dyDescent="0.2">
      <c r="A3386" s="102"/>
      <c r="B3386" s="103"/>
      <c r="C3386" s="103"/>
      <c r="D3386" s="103"/>
      <c r="E3386" s="103"/>
    </row>
    <row r="3387" spans="1:5" x14ac:dyDescent="0.2">
      <c r="A3387" s="102"/>
      <c r="B3387" s="103"/>
      <c r="C3387" s="103"/>
      <c r="D3387" s="103"/>
      <c r="E3387" s="103"/>
    </row>
    <row r="3388" spans="1:5" x14ac:dyDescent="0.2">
      <c r="A3388" s="102"/>
      <c r="B3388" s="103"/>
      <c r="C3388" s="103"/>
      <c r="D3388" s="103"/>
      <c r="E3388" s="103"/>
    </row>
    <row r="3389" spans="1:5" x14ac:dyDescent="0.2">
      <c r="A3389" s="102"/>
      <c r="B3389" s="103"/>
      <c r="C3389" s="103"/>
      <c r="D3389" s="103"/>
      <c r="E3389" s="103"/>
    </row>
    <row r="3390" spans="1:5" x14ac:dyDescent="0.2">
      <c r="A3390" s="102"/>
      <c r="B3390" s="103"/>
      <c r="C3390" s="103"/>
      <c r="D3390" s="103"/>
      <c r="E3390" s="103"/>
    </row>
    <row r="3391" spans="1:5" x14ac:dyDescent="0.2">
      <c r="A3391" s="102"/>
      <c r="B3391" s="103"/>
      <c r="C3391" s="103"/>
      <c r="D3391" s="103"/>
      <c r="E3391" s="103"/>
    </row>
    <row r="3392" spans="1:5" x14ac:dyDescent="0.2">
      <c r="A3392" s="102"/>
      <c r="B3392" s="103"/>
      <c r="C3392" s="103"/>
      <c r="D3392" s="103"/>
      <c r="E3392" s="103"/>
    </row>
    <row r="3393" spans="1:5" x14ac:dyDescent="0.2">
      <c r="A3393" s="102"/>
      <c r="B3393" s="103"/>
      <c r="C3393" s="103"/>
      <c r="D3393" s="103"/>
      <c r="E3393" s="103"/>
    </row>
    <row r="3394" spans="1:5" x14ac:dyDescent="0.2">
      <c r="A3394" s="102"/>
      <c r="B3394" s="103"/>
      <c r="C3394" s="103"/>
      <c r="D3394" s="103"/>
      <c r="E3394" s="103"/>
    </row>
    <row r="3395" spans="1:5" x14ac:dyDescent="0.2">
      <c r="A3395" s="102"/>
      <c r="B3395" s="103"/>
      <c r="C3395" s="103"/>
      <c r="D3395" s="103"/>
      <c r="E3395" s="103"/>
    </row>
    <row r="3396" spans="1:5" x14ac:dyDescent="0.2">
      <c r="A3396" s="102"/>
      <c r="B3396" s="103"/>
      <c r="C3396" s="103"/>
      <c r="D3396" s="103"/>
      <c r="E3396" s="103"/>
    </row>
    <row r="3397" spans="1:5" x14ac:dyDescent="0.2">
      <c r="A3397" s="102"/>
      <c r="B3397" s="103"/>
      <c r="C3397" s="103"/>
      <c r="D3397" s="103"/>
      <c r="E3397" s="103"/>
    </row>
    <row r="3398" spans="1:5" x14ac:dyDescent="0.2">
      <c r="A3398" s="102"/>
      <c r="B3398" s="103"/>
      <c r="C3398" s="103"/>
      <c r="D3398" s="103"/>
      <c r="E3398" s="103"/>
    </row>
    <row r="3399" spans="1:5" x14ac:dyDescent="0.2">
      <c r="A3399" s="102"/>
      <c r="B3399" s="103"/>
      <c r="C3399" s="103"/>
      <c r="D3399" s="103"/>
      <c r="E3399" s="103"/>
    </row>
    <row r="3400" spans="1:5" x14ac:dyDescent="0.2">
      <c r="A3400" s="102"/>
      <c r="B3400" s="103"/>
      <c r="C3400" s="103"/>
      <c r="D3400" s="103"/>
      <c r="E3400" s="103"/>
    </row>
    <row r="3401" spans="1:5" x14ac:dyDescent="0.2">
      <c r="A3401" s="102"/>
      <c r="B3401" s="103"/>
      <c r="C3401" s="103"/>
      <c r="D3401" s="103"/>
      <c r="E3401" s="103"/>
    </row>
    <row r="3402" spans="1:5" x14ac:dyDescent="0.2">
      <c r="A3402" s="102"/>
      <c r="B3402" s="103"/>
      <c r="C3402" s="103"/>
      <c r="D3402" s="103"/>
      <c r="E3402" s="103"/>
    </row>
    <row r="3403" spans="1:5" x14ac:dyDescent="0.2">
      <c r="A3403" s="102"/>
      <c r="B3403" s="103"/>
      <c r="C3403" s="103"/>
      <c r="D3403" s="103"/>
      <c r="E3403" s="103"/>
    </row>
    <row r="3404" spans="1:5" x14ac:dyDescent="0.2">
      <c r="A3404" s="102"/>
      <c r="B3404" s="103"/>
      <c r="C3404" s="103"/>
      <c r="D3404" s="103"/>
      <c r="E3404" s="103"/>
    </row>
    <row r="3405" spans="1:5" x14ac:dyDescent="0.2">
      <c r="A3405" s="102"/>
      <c r="B3405" s="103"/>
      <c r="C3405" s="103"/>
      <c r="D3405" s="103"/>
      <c r="E3405" s="103"/>
    </row>
    <row r="3406" spans="1:5" x14ac:dyDescent="0.2">
      <c r="A3406" s="102"/>
      <c r="B3406" s="103"/>
      <c r="C3406" s="103"/>
      <c r="D3406" s="103"/>
      <c r="E3406" s="103"/>
    </row>
    <row r="3407" spans="1:5" x14ac:dyDescent="0.2">
      <c r="A3407" s="102"/>
      <c r="B3407" s="103"/>
      <c r="C3407" s="103"/>
      <c r="D3407" s="103"/>
      <c r="E3407" s="103"/>
    </row>
    <row r="3408" spans="1:5" x14ac:dyDescent="0.2">
      <c r="A3408" s="102"/>
      <c r="B3408" s="103"/>
      <c r="C3408" s="103"/>
      <c r="D3408" s="103"/>
      <c r="E3408" s="103"/>
    </row>
    <row r="3409" spans="1:5" x14ac:dyDescent="0.2">
      <c r="A3409" s="102"/>
      <c r="B3409" s="103"/>
      <c r="C3409" s="103"/>
      <c r="D3409" s="103"/>
      <c r="E3409" s="103"/>
    </row>
    <row r="3410" spans="1:5" x14ac:dyDescent="0.2">
      <c r="A3410" s="102"/>
      <c r="B3410" s="103"/>
      <c r="C3410" s="103"/>
      <c r="D3410" s="103"/>
      <c r="E3410" s="103"/>
    </row>
    <row r="3411" spans="1:5" x14ac:dyDescent="0.2">
      <c r="A3411" s="102"/>
      <c r="B3411" s="103"/>
      <c r="C3411" s="103"/>
      <c r="D3411" s="103"/>
      <c r="E3411" s="103"/>
    </row>
    <row r="3412" spans="1:5" x14ac:dyDescent="0.2">
      <c r="A3412" s="102"/>
      <c r="B3412" s="103"/>
      <c r="C3412" s="103"/>
      <c r="D3412" s="103"/>
      <c r="E3412" s="103"/>
    </row>
    <row r="3413" spans="1:5" x14ac:dyDescent="0.2">
      <c r="A3413" s="102"/>
      <c r="B3413" s="103"/>
      <c r="C3413" s="103"/>
      <c r="D3413" s="103"/>
      <c r="E3413" s="103"/>
    </row>
    <row r="3414" spans="1:5" x14ac:dyDescent="0.2">
      <c r="A3414" s="102"/>
      <c r="B3414" s="103"/>
      <c r="C3414" s="103"/>
      <c r="D3414" s="103"/>
      <c r="E3414" s="103"/>
    </row>
    <row r="3415" spans="1:5" x14ac:dyDescent="0.2">
      <c r="A3415" s="102"/>
      <c r="B3415" s="103"/>
      <c r="C3415" s="103"/>
      <c r="D3415" s="103"/>
      <c r="E3415" s="103"/>
    </row>
    <row r="3416" spans="1:5" x14ac:dyDescent="0.2">
      <c r="A3416" s="102"/>
      <c r="B3416" s="103"/>
      <c r="C3416" s="103"/>
      <c r="D3416" s="103"/>
      <c r="E3416" s="103"/>
    </row>
    <row r="3417" spans="1:5" x14ac:dyDescent="0.2">
      <c r="A3417" s="102"/>
      <c r="B3417" s="103"/>
      <c r="C3417" s="103"/>
      <c r="D3417" s="103"/>
      <c r="E3417" s="103"/>
    </row>
    <row r="3418" spans="1:5" x14ac:dyDescent="0.2">
      <c r="A3418" s="102"/>
      <c r="B3418" s="103"/>
      <c r="C3418" s="103"/>
      <c r="D3418" s="103"/>
      <c r="E3418" s="103"/>
    </row>
    <row r="3419" spans="1:5" x14ac:dyDescent="0.2">
      <c r="A3419" s="102"/>
      <c r="B3419" s="103"/>
      <c r="C3419" s="103"/>
      <c r="D3419" s="103"/>
      <c r="E3419" s="103"/>
    </row>
    <row r="3420" spans="1:5" x14ac:dyDescent="0.2">
      <c r="A3420" s="102"/>
      <c r="B3420" s="103"/>
      <c r="C3420" s="103"/>
      <c r="D3420" s="103"/>
      <c r="E3420" s="103"/>
    </row>
    <row r="3421" spans="1:5" x14ac:dyDescent="0.2">
      <c r="A3421" s="102"/>
      <c r="B3421" s="103"/>
      <c r="C3421" s="103"/>
      <c r="D3421" s="103"/>
      <c r="E3421" s="103"/>
    </row>
    <row r="3422" spans="1:5" x14ac:dyDescent="0.2">
      <c r="A3422" s="102"/>
      <c r="B3422" s="103"/>
      <c r="C3422" s="103"/>
      <c r="D3422" s="103"/>
      <c r="E3422" s="103"/>
    </row>
    <row r="3423" spans="1:5" x14ac:dyDescent="0.2">
      <c r="A3423" s="102"/>
      <c r="B3423" s="103"/>
      <c r="C3423" s="103"/>
      <c r="D3423" s="103"/>
      <c r="E3423" s="103"/>
    </row>
    <row r="3424" spans="1:5" x14ac:dyDescent="0.2">
      <c r="A3424" s="102"/>
      <c r="B3424" s="103"/>
      <c r="C3424" s="103"/>
      <c r="D3424" s="103"/>
      <c r="E3424" s="103"/>
    </row>
    <row r="3425" spans="1:5" x14ac:dyDescent="0.2">
      <c r="A3425" s="102"/>
      <c r="B3425" s="103"/>
      <c r="C3425" s="103"/>
      <c r="D3425" s="103"/>
      <c r="E3425" s="103"/>
    </row>
    <row r="3426" spans="1:5" x14ac:dyDescent="0.2">
      <c r="A3426" s="102"/>
      <c r="B3426" s="103"/>
      <c r="C3426" s="103"/>
      <c r="D3426" s="103"/>
      <c r="E3426" s="103"/>
    </row>
    <row r="3427" spans="1:5" x14ac:dyDescent="0.2">
      <c r="A3427" s="102"/>
      <c r="B3427" s="103"/>
      <c r="C3427" s="103"/>
      <c r="D3427" s="103"/>
      <c r="E3427" s="103"/>
    </row>
    <row r="3428" spans="1:5" x14ac:dyDescent="0.2">
      <c r="A3428" s="102"/>
      <c r="B3428" s="103"/>
      <c r="C3428" s="103"/>
      <c r="D3428" s="103"/>
      <c r="E3428" s="103"/>
    </row>
    <row r="3429" spans="1:5" x14ac:dyDescent="0.2">
      <c r="A3429" s="102"/>
      <c r="B3429" s="103"/>
      <c r="C3429" s="103"/>
      <c r="D3429" s="103"/>
      <c r="E3429" s="103"/>
    </row>
    <row r="3430" spans="1:5" x14ac:dyDescent="0.2">
      <c r="A3430" s="102"/>
      <c r="B3430" s="103"/>
      <c r="C3430" s="103"/>
      <c r="D3430" s="103"/>
      <c r="E3430" s="103"/>
    </row>
    <row r="3431" spans="1:5" x14ac:dyDescent="0.2">
      <c r="A3431" s="102"/>
      <c r="B3431" s="103"/>
      <c r="C3431" s="103"/>
      <c r="D3431" s="103"/>
      <c r="E3431" s="103"/>
    </row>
    <row r="3432" spans="1:5" x14ac:dyDescent="0.2">
      <c r="A3432" s="102"/>
      <c r="B3432" s="103"/>
      <c r="C3432" s="103"/>
      <c r="D3432" s="103"/>
      <c r="E3432" s="103"/>
    </row>
    <row r="3433" spans="1:5" x14ac:dyDescent="0.2">
      <c r="A3433" s="102"/>
      <c r="B3433" s="103"/>
      <c r="C3433" s="103"/>
      <c r="D3433" s="103"/>
      <c r="E3433" s="103"/>
    </row>
    <row r="3434" spans="1:5" x14ac:dyDescent="0.2">
      <c r="A3434" s="102"/>
      <c r="B3434" s="103"/>
      <c r="C3434" s="103"/>
      <c r="D3434" s="103"/>
      <c r="E3434" s="103"/>
    </row>
    <row r="3435" spans="1:5" x14ac:dyDescent="0.2">
      <c r="A3435" s="102"/>
      <c r="B3435" s="103"/>
      <c r="C3435" s="103"/>
      <c r="D3435" s="103"/>
      <c r="E3435" s="103"/>
    </row>
    <row r="3436" spans="1:5" x14ac:dyDescent="0.2">
      <c r="A3436" s="102"/>
      <c r="B3436" s="103"/>
      <c r="C3436" s="103"/>
      <c r="D3436" s="103"/>
      <c r="E3436" s="103"/>
    </row>
    <row r="3437" spans="1:5" x14ac:dyDescent="0.2">
      <c r="A3437" s="102"/>
      <c r="B3437" s="103"/>
      <c r="C3437" s="103"/>
      <c r="D3437" s="103"/>
      <c r="E3437" s="103"/>
    </row>
    <row r="3438" spans="1:5" x14ac:dyDescent="0.2">
      <c r="A3438" s="102"/>
      <c r="B3438" s="103"/>
      <c r="C3438" s="103"/>
      <c r="D3438" s="103"/>
      <c r="E3438" s="103"/>
    </row>
    <row r="3439" spans="1:5" x14ac:dyDescent="0.2">
      <c r="A3439" s="102"/>
      <c r="B3439" s="103"/>
      <c r="C3439" s="103"/>
      <c r="D3439" s="103"/>
      <c r="E3439" s="103"/>
    </row>
    <row r="3440" spans="1:5" x14ac:dyDescent="0.2">
      <c r="A3440" s="102"/>
      <c r="B3440" s="103"/>
      <c r="C3440" s="103"/>
      <c r="D3440" s="103"/>
      <c r="E3440" s="103"/>
    </row>
    <row r="3441" spans="1:5" x14ac:dyDescent="0.2">
      <c r="A3441" s="102"/>
      <c r="B3441" s="103"/>
      <c r="C3441" s="103"/>
      <c r="D3441" s="103"/>
      <c r="E3441" s="103"/>
    </row>
    <row r="3442" spans="1:5" x14ac:dyDescent="0.2">
      <c r="A3442" s="102"/>
      <c r="B3442" s="103"/>
      <c r="C3442" s="103"/>
      <c r="D3442" s="103"/>
      <c r="E3442" s="103"/>
    </row>
    <row r="3443" spans="1:5" x14ac:dyDescent="0.2">
      <c r="A3443" s="102"/>
      <c r="B3443" s="103"/>
      <c r="C3443" s="103"/>
      <c r="D3443" s="103"/>
      <c r="E3443" s="103"/>
    </row>
    <row r="3444" spans="1:5" x14ac:dyDescent="0.2">
      <c r="A3444" s="102"/>
      <c r="B3444" s="103"/>
      <c r="C3444" s="103"/>
      <c r="D3444" s="103"/>
      <c r="E3444" s="103"/>
    </row>
    <row r="3445" spans="1:5" x14ac:dyDescent="0.2">
      <c r="A3445" s="102"/>
      <c r="B3445" s="103"/>
      <c r="C3445" s="103"/>
      <c r="D3445" s="103"/>
      <c r="E3445" s="103"/>
    </row>
    <row r="3446" spans="1:5" x14ac:dyDescent="0.2">
      <c r="A3446" s="102"/>
      <c r="B3446" s="103"/>
      <c r="C3446" s="103"/>
      <c r="D3446" s="103"/>
      <c r="E3446" s="103"/>
    </row>
    <row r="3447" spans="1:5" x14ac:dyDescent="0.2">
      <c r="A3447" s="102"/>
      <c r="B3447" s="103"/>
      <c r="C3447" s="103"/>
      <c r="D3447" s="103"/>
      <c r="E3447" s="103"/>
    </row>
    <row r="3448" spans="1:5" x14ac:dyDescent="0.2">
      <c r="A3448" s="102"/>
      <c r="B3448" s="103"/>
      <c r="C3448" s="103"/>
      <c r="D3448" s="103"/>
      <c r="E3448" s="103"/>
    </row>
    <row r="3449" spans="1:5" x14ac:dyDescent="0.2">
      <c r="A3449" s="102"/>
      <c r="B3449" s="103"/>
      <c r="C3449" s="103"/>
      <c r="D3449" s="103"/>
      <c r="E3449" s="103"/>
    </row>
    <row r="3450" spans="1:5" x14ac:dyDescent="0.2">
      <c r="A3450" s="102"/>
      <c r="B3450" s="103"/>
      <c r="C3450" s="103"/>
      <c r="D3450" s="103"/>
      <c r="E3450" s="103"/>
    </row>
    <row r="3451" spans="1:5" x14ac:dyDescent="0.2">
      <c r="A3451" s="102"/>
      <c r="B3451" s="103"/>
      <c r="C3451" s="103"/>
      <c r="D3451" s="103"/>
      <c r="E3451" s="103"/>
    </row>
    <row r="3452" spans="1:5" x14ac:dyDescent="0.2">
      <c r="A3452" s="102"/>
      <c r="B3452" s="103"/>
      <c r="C3452" s="103"/>
      <c r="D3452" s="103"/>
      <c r="E3452" s="103"/>
    </row>
    <row r="3453" spans="1:5" x14ac:dyDescent="0.2">
      <c r="A3453" s="102"/>
      <c r="B3453" s="103"/>
      <c r="C3453" s="103"/>
      <c r="D3453" s="103"/>
      <c r="E3453" s="103"/>
    </row>
    <row r="3454" spans="1:5" x14ac:dyDescent="0.2">
      <c r="A3454" s="102"/>
      <c r="B3454" s="103"/>
      <c r="C3454" s="103"/>
      <c r="D3454" s="103"/>
      <c r="E3454" s="103"/>
    </row>
    <row r="3455" spans="1:5" x14ac:dyDescent="0.2">
      <c r="A3455" s="102"/>
      <c r="B3455" s="103"/>
      <c r="C3455" s="103"/>
      <c r="D3455" s="103"/>
      <c r="E3455" s="103"/>
    </row>
    <row r="3456" spans="1:5" x14ac:dyDescent="0.2">
      <c r="A3456" s="102"/>
      <c r="B3456" s="103"/>
      <c r="C3456" s="103"/>
      <c r="D3456" s="103"/>
      <c r="E3456" s="103"/>
    </row>
    <row r="3457" spans="1:5" x14ac:dyDescent="0.2">
      <c r="A3457" s="102"/>
      <c r="B3457" s="103"/>
      <c r="C3457" s="103"/>
      <c r="D3457" s="103"/>
      <c r="E3457" s="103"/>
    </row>
    <row r="3458" spans="1:5" x14ac:dyDescent="0.2">
      <c r="A3458" s="102"/>
      <c r="B3458" s="103"/>
      <c r="C3458" s="103"/>
      <c r="D3458" s="103"/>
      <c r="E3458" s="103"/>
    </row>
    <row r="3459" spans="1:5" x14ac:dyDescent="0.2">
      <c r="A3459" s="102"/>
      <c r="B3459" s="103"/>
      <c r="C3459" s="103"/>
      <c r="D3459" s="103"/>
      <c r="E3459" s="103"/>
    </row>
    <row r="3460" spans="1:5" x14ac:dyDescent="0.2">
      <c r="A3460" s="102"/>
      <c r="B3460" s="103"/>
      <c r="C3460" s="103"/>
      <c r="D3460" s="103"/>
      <c r="E3460" s="103"/>
    </row>
    <row r="3461" spans="1:5" x14ac:dyDescent="0.2">
      <c r="A3461" s="102"/>
      <c r="B3461" s="103"/>
      <c r="C3461" s="103"/>
      <c r="D3461" s="103"/>
      <c r="E3461" s="103"/>
    </row>
    <row r="3462" spans="1:5" x14ac:dyDescent="0.2">
      <c r="A3462" s="102"/>
      <c r="B3462" s="103"/>
      <c r="C3462" s="103"/>
      <c r="D3462" s="103"/>
      <c r="E3462" s="103"/>
    </row>
    <row r="3463" spans="1:5" x14ac:dyDescent="0.2">
      <c r="A3463" s="102"/>
      <c r="B3463" s="103"/>
      <c r="C3463" s="103"/>
      <c r="D3463" s="103"/>
      <c r="E3463" s="103"/>
    </row>
    <row r="3464" spans="1:5" x14ac:dyDescent="0.2">
      <c r="A3464" s="102"/>
      <c r="B3464" s="103"/>
      <c r="C3464" s="103"/>
      <c r="D3464" s="103"/>
      <c r="E3464" s="103"/>
    </row>
    <row r="3465" spans="1:5" x14ac:dyDescent="0.2">
      <c r="A3465" s="102"/>
      <c r="B3465" s="103"/>
      <c r="C3465" s="103"/>
      <c r="D3465" s="103"/>
      <c r="E3465" s="103"/>
    </row>
    <row r="3466" spans="1:5" x14ac:dyDescent="0.2">
      <c r="A3466" s="102"/>
      <c r="B3466" s="103"/>
      <c r="C3466" s="103"/>
      <c r="D3466" s="103"/>
      <c r="E3466" s="103"/>
    </row>
    <row r="3467" spans="1:5" x14ac:dyDescent="0.2">
      <c r="A3467" s="102"/>
      <c r="B3467" s="103"/>
      <c r="C3467" s="103"/>
      <c r="D3467" s="103"/>
      <c r="E3467" s="103"/>
    </row>
    <row r="3468" spans="1:5" x14ac:dyDescent="0.2">
      <c r="A3468" s="102"/>
      <c r="B3468" s="103"/>
      <c r="C3468" s="103"/>
      <c r="D3468" s="103"/>
      <c r="E3468" s="103"/>
    </row>
    <row r="3469" spans="1:5" x14ac:dyDescent="0.2">
      <c r="A3469" s="102"/>
      <c r="B3469" s="103"/>
      <c r="C3469" s="103"/>
      <c r="D3469" s="103"/>
      <c r="E3469" s="103"/>
    </row>
    <row r="3470" spans="1:5" x14ac:dyDescent="0.2">
      <c r="A3470" s="102"/>
      <c r="B3470" s="103"/>
      <c r="C3470" s="103"/>
      <c r="D3470" s="103"/>
      <c r="E3470" s="103"/>
    </row>
    <row r="3471" spans="1:5" x14ac:dyDescent="0.2">
      <c r="A3471" s="102"/>
      <c r="B3471" s="103"/>
      <c r="C3471" s="103"/>
      <c r="D3471" s="103"/>
      <c r="E3471" s="103"/>
    </row>
    <row r="3472" spans="1:5" x14ac:dyDescent="0.2">
      <c r="A3472" s="102"/>
      <c r="B3472" s="103"/>
      <c r="C3472" s="103"/>
      <c r="D3472" s="103"/>
      <c r="E3472" s="103"/>
    </row>
    <row r="3473" spans="1:5" x14ac:dyDescent="0.2">
      <c r="A3473" s="102"/>
      <c r="B3473" s="103"/>
      <c r="C3473" s="103"/>
      <c r="D3473" s="103"/>
      <c r="E3473" s="103"/>
    </row>
    <row r="3474" spans="1:5" x14ac:dyDescent="0.2">
      <c r="A3474" s="102"/>
      <c r="B3474" s="103"/>
      <c r="C3474" s="103"/>
      <c r="D3474" s="103"/>
      <c r="E3474" s="103"/>
    </row>
    <row r="3475" spans="1:5" x14ac:dyDescent="0.2">
      <c r="A3475" s="102"/>
      <c r="B3475" s="103"/>
      <c r="C3475" s="103"/>
      <c r="D3475" s="103"/>
      <c r="E3475" s="103"/>
    </row>
    <row r="3476" spans="1:5" x14ac:dyDescent="0.2">
      <c r="A3476" s="102"/>
      <c r="B3476" s="103"/>
      <c r="C3476" s="103"/>
      <c r="D3476" s="103"/>
      <c r="E3476" s="103"/>
    </row>
    <row r="3477" spans="1:5" x14ac:dyDescent="0.2">
      <c r="A3477" s="102"/>
      <c r="B3477" s="103"/>
      <c r="C3477" s="103"/>
      <c r="D3477" s="103"/>
      <c r="E3477" s="103"/>
    </row>
    <row r="3478" spans="1:5" x14ac:dyDescent="0.2">
      <c r="A3478" s="102"/>
      <c r="B3478" s="103"/>
      <c r="C3478" s="103"/>
      <c r="D3478" s="103"/>
      <c r="E3478" s="103"/>
    </row>
    <row r="3479" spans="1:5" x14ac:dyDescent="0.2">
      <c r="A3479" s="102"/>
      <c r="B3479" s="103"/>
      <c r="C3479" s="103"/>
      <c r="D3479" s="103"/>
      <c r="E3479" s="103"/>
    </row>
    <row r="3480" spans="1:5" x14ac:dyDescent="0.2">
      <c r="A3480" s="102"/>
      <c r="B3480" s="103"/>
      <c r="C3480" s="103"/>
      <c r="D3480" s="103"/>
      <c r="E3480" s="103"/>
    </row>
    <row r="3481" spans="1:5" x14ac:dyDescent="0.2">
      <c r="A3481" s="102"/>
      <c r="B3481" s="103"/>
      <c r="C3481" s="103"/>
      <c r="D3481" s="103"/>
      <c r="E3481" s="103"/>
    </row>
    <row r="3482" spans="1:5" x14ac:dyDescent="0.2">
      <c r="A3482" s="102"/>
      <c r="B3482" s="103"/>
      <c r="C3482" s="103"/>
      <c r="D3482" s="103"/>
      <c r="E3482" s="103"/>
    </row>
    <row r="3483" spans="1:5" x14ac:dyDescent="0.2">
      <c r="A3483" s="102"/>
      <c r="B3483" s="103"/>
      <c r="C3483" s="103"/>
      <c r="D3483" s="103"/>
      <c r="E3483" s="103"/>
    </row>
    <row r="3484" spans="1:5" x14ac:dyDescent="0.2">
      <c r="A3484" s="102"/>
      <c r="B3484" s="103"/>
      <c r="C3484" s="103"/>
      <c r="D3484" s="103"/>
      <c r="E3484" s="103"/>
    </row>
    <row r="3485" spans="1:5" x14ac:dyDescent="0.2">
      <c r="A3485" s="102"/>
      <c r="B3485" s="103"/>
      <c r="C3485" s="103"/>
      <c r="D3485" s="103"/>
      <c r="E3485" s="103"/>
    </row>
    <row r="3486" spans="1:5" x14ac:dyDescent="0.2">
      <c r="A3486" s="102"/>
      <c r="B3486" s="103"/>
      <c r="C3486" s="103"/>
      <c r="D3486" s="103"/>
      <c r="E3486" s="103"/>
    </row>
    <row r="3487" spans="1:5" x14ac:dyDescent="0.2">
      <c r="A3487" s="102"/>
      <c r="B3487" s="103"/>
      <c r="C3487" s="103"/>
      <c r="D3487" s="103"/>
      <c r="E3487" s="103"/>
    </row>
    <row r="3488" spans="1:5" x14ac:dyDescent="0.2">
      <c r="A3488" s="102"/>
      <c r="B3488" s="103"/>
      <c r="C3488" s="103"/>
      <c r="D3488" s="103"/>
      <c r="E3488" s="103"/>
    </row>
    <row r="3489" spans="1:5" x14ac:dyDescent="0.2">
      <c r="A3489" s="102"/>
      <c r="B3489" s="103"/>
      <c r="C3489" s="103"/>
      <c r="D3489" s="103"/>
      <c r="E3489" s="103"/>
    </row>
    <row r="3490" spans="1:5" x14ac:dyDescent="0.2">
      <c r="A3490" s="102"/>
      <c r="B3490" s="103"/>
      <c r="C3490" s="103"/>
      <c r="D3490" s="103"/>
      <c r="E3490" s="103"/>
    </row>
    <row r="3491" spans="1:5" x14ac:dyDescent="0.2">
      <c r="A3491" s="102"/>
      <c r="B3491" s="103"/>
      <c r="C3491" s="103"/>
      <c r="D3491" s="103"/>
      <c r="E3491" s="103"/>
    </row>
    <row r="3492" spans="1:5" x14ac:dyDescent="0.2">
      <c r="A3492" s="102"/>
      <c r="B3492" s="103"/>
      <c r="C3492" s="103"/>
      <c r="D3492" s="103"/>
      <c r="E3492" s="103"/>
    </row>
    <row r="3493" spans="1:5" x14ac:dyDescent="0.2">
      <c r="A3493" s="102"/>
      <c r="B3493" s="103"/>
      <c r="C3493" s="103"/>
      <c r="D3493" s="103"/>
      <c r="E3493" s="103"/>
    </row>
    <row r="3494" spans="1:5" x14ac:dyDescent="0.2">
      <c r="A3494" s="102"/>
      <c r="B3494" s="103"/>
      <c r="C3494" s="103"/>
      <c r="D3494" s="103"/>
      <c r="E3494" s="103"/>
    </row>
    <row r="3495" spans="1:5" x14ac:dyDescent="0.2">
      <c r="A3495" s="102"/>
      <c r="B3495" s="103"/>
      <c r="C3495" s="103"/>
      <c r="D3495" s="103"/>
      <c r="E3495" s="103"/>
    </row>
    <row r="3496" spans="1:5" x14ac:dyDescent="0.2">
      <c r="A3496" s="102"/>
      <c r="B3496" s="103"/>
      <c r="C3496" s="103"/>
      <c r="D3496" s="103"/>
      <c r="E3496" s="103"/>
    </row>
    <row r="3497" spans="1:5" x14ac:dyDescent="0.2">
      <c r="A3497" s="102"/>
      <c r="B3497" s="103"/>
      <c r="C3497" s="103"/>
      <c r="D3497" s="103"/>
      <c r="E3497" s="103"/>
    </row>
    <row r="3498" spans="1:5" x14ac:dyDescent="0.2">
      <c r="A3498" s="102"/>
      <c r="B3498" s="103"/>
      <c r="C3498" s="103"/>
      <c r="D3498" s="103"/>
      <c r="E3498" s="103"/>
    </row>
    <row r="3499" spans="1:5" x14ac:dyDescent="0.2">
      <c r="A3499" s="102"/>
      <c r="B3499" s="103"/>
      <c r="C3499" s="103"/>
      <c r="D3499" s="103"/>
      <c r="E3499" s="103"/>
    </row>
    <row r="3500" spans="1:5" x14ac:dyDescent="0.2">
      <c r="A3500" s="102"/>
      <c r="B3500" s="103"/>
      <c r="C3500" s="103"/>
      <c r="D3500" s="103"/>
      <c r="E3500" s="103"/>
    </row>
    <row r="3501" spans="1:5" x14ac:dyDescent="0.2">
      <c r="A3501" s="102"/>
      <c r="B3501" s="103"/>
      <c r="C3501" s="103"/>
      <c r="D3501" s="103"/>
      <c r="E3501" s="103"/>
    </row>
    <row r="3502" spans="1:5" x14ac:dyDescent="0.2">
      <c r="A3502" s="102"/>
      <c r="B3502" s="103"/>
      <c r="C3502" s="103"/>
      <c r="D3502" s="103"/>
      <c r="E3502" s="103"/>
    </row>
    <row r="3503" spans="1:5" x14ac:dyDescent="0.2">
      <c r="A3503" s="102"/>
      <c r="B3503" s="103"/>
      <c r="C3503" s="103"/>
      <c r="D3503" s="103"/>
      <c r="E3503" s="103"/>
    </row>
    <row r="3504" spans="1:5" x14ac:dyDescent="0.2">
      <c r="A3504" s="102"/>
      <c r="B3504" s="103"/>
      <c r="C3504" s="103"/>
      <c r="D3504" s="103"/>
      <c r="E3504" s="103"/>
    </row>
    <row r="3505" spans="1:5" x14ac:dyDescent="0.2">
      <c r="A3505" s="102"/>
      <c r="B3505" s="103"/>
      <c r="C3505" s="103"/>
      <c r="D3505" s="103"/>
      <c r="E3505" s="103"/>
    </row>
    <row r="3506" spans="1:5" x14ac:dyDescent="0.2">
      <c r="A3506" s="102"/>
      <c r="B3506" s="103"/>
      <c r="C3506" s="103"/>
      <c r="D3506" s="103"/>
      <c r="E3506" s="103"/>
    </row>
    <row r="3507" spans="1:5" x14ac:dyDescent="0.2">
      <c r="A3507" s="102"/>
      <c r="B3507" s="103"/>
      <c r="C3507" s="103"/>
      <c r="D3507" s="103"/>
      <c r="E3507" s="103"/>
    </row>
    <row r="3508" spans="1:5" x14ac:dyDescent="0.2">
      <c r="A3508" s="102"/>
      <c r="B3508" s="103"/>
      <c r="C3508" s="103"/>
      <c r="D3508" s="103"/>
      <c r="E3508" s="103"/>
    </row>
    <row r="3509" spans="1:5" x14ac:dyDescent="0.2">
      <c r="A3509" s="102"/>
      <c r="B3509" s="103"/>
      <c r="C3509" s="103"/>
      <c r="D3509" s="103"/>
      <c r="E3509" s="103"/>
    </row>
    <row r="3510" spans="1:5" x14ac:dyDescent="0.2">
      <c r="A3510" s="102"/>
      <c r="B3510" s="103"/>
      <c r="C3510" s="103"/>
      <c r="D3510" s="103"/>
      <c r="E3510" s="103"/>
    </row>
    <row r="3511" spans="1:5" x14ac:dyDescent="0.2">
      <c r="A3511" s="102"/>
      <c r="B3511" s="103"/>
      <c r="C3511" s="103"/>
      <c r="D3511" s="103"/>
      <c r="E3511" s="103"/>
    </row>
    <row r="3512" spans="1:5" x14ac:dyDescent="0.2">
      <c r="A3512" s="102"/>
      <c r="B3512" s="103"/>
      <c r="C3512" s="103"/>
      <c r="D3512" s="103"/>
      <c r="E3512" s="103"/>
    </row>
    <row r="3513" spans="1:5" x14ac:dyDescent="0.2">
      <c r="A3513" s="102"/>
      <c r="B3513" s="103"/>
      <c r="C3513" s="103"/>
      <c r="D3513" s="103"/>
      <c r="E3513" s="103"/>
    </row>
    <row r="3514" spans="1:5" x14ac:dyDescent="0.2">
      <c r="A3514" s="102"/>
      <c r="B3514" s="103"/>
      <c r="C3514" s="103"/>
      <c r="D3514" s="103"/>
      <c r="E3514" s="103"/>
    </row>
    <row r="3515" spans="1:5" x14ac:dyDescent="0.2">
      <c r="A3515" s="102"/>
      <c r="B3515" s="103"/>
      <c r="C3515" s="103"/>
      <c r="D3515" s="103"/>
      <c r="E3515" s="103"/>
    </row>
    <row r="3516" spans="1:5" x14ac:dyDescent="0.2">
      <c r="A3516" s="102"/>
      <c r="B3516" s="103"/>
      <c r="C3516" s="103"/>
      <c r="D3516" s="103"/>
      <c r="E3516" s="103"/>
    </row>
    <row r="3517" spans="1:5" x14ac:dyDescent="0.2">
      <c r="A3517" s="102"/>
      <c r="B3517" s="103"/>
      <c r="C3517" s="103"/>
      <c r="D3517" s="103"/>
      <c r="E3517" s="103"/>
    </row>
    <row r="3518" spans="1:5" x14ac:dyDescent="0.2">
      <c r="A3518" s="102"/>
      <c r="B3518" s="103"/>
      <c r="C3518" s="103"/>
      <c r="D3518" s="103"/>
      <c r="E3518" s="103"/>
    </row>
    <row r="3519" spans="1:5" x14ac:dyDescent="0.2">
      <c r="A3519" s="102"/>
      <c r="B3519" s="103"/>
      <c r="C3519" s="103"/>
      <c r="D3519" s="103"/>
      <c r="E3519" s="103"/>
    </row>
    <row r="3520" spans="1:5" x14ac:dyDescent="0.2">
      <c r="A3520" s="102"/>
      <c r="B3520" s="103"/>
      <c r="C3520" s="103"/>
      <c r="D3520" s="103"/>
      <c r="E3520" s="103"/>
    </row>
    <row r="3521" spans="1:5" x14ac:dyDescent="0.2">
      <c r="A3521" s="102"/>
      <c r="B3521" s="103"/>
      <c r="C3521" s="103"/>
      <c r="D3521" s="103"/>
      <c r="E3521" s="103"/>
    </row>
    <row r="3522" spans="1:5" x14ac:dyDescent="0.2">
      <c r="A3522" s="102"/>
      <c r="B3522" s="103"/>
      <c r="C3522" s="103"/>
      <c r="D3522" s="103"/>
      <c r="E3522" s="103"/>
    </row>
    <row r="3523" spans="1:5" x14ac:dyDescent="0.2">
      <c r="A3523" s="102"/>
      <c r="B3523" s="103"/>
      <c r="C3523" s="103"/>
      <c r="D3523" s="103"/>
      <c r="E3523" s="103"/>
    </row>
    <row r="3524" spans="1:5" x14ac:dyDescent="0.2">
      <c r="A3524" s="102"/>
      <c r="B3524" s="103"/>
      <c r="C3524" s="103"/>
      <c r="D3524" s="103"/>
      <c r="E3524" s="103"/>
    </row>
    <row r="3525" spans="1:5" x14ac:dyDescent="0.2">
      <c r="A3525" s="102"/>
      <c r="B3525" s="103"/>
      <c r="C3525" s="103"/>
      <c r="D3525" s="103"/>
      <c r="E3525" s="103"/>
    </row>
    <row r="3526" spans="1:5" x14ac:dyDescent="0.2">
      <c r="A3526" s="102"/>
      <c r="B3526" s="103"/>
      <c r="C3526" s="103"/>
      <c r="D3526" s="103"/>
      <c r="E3526" s="103"/>
    </row>
    <row r="3527" spans="1:5" x14ac:dyDescent="0.2">
      <c r="A3527" s="102"/>
      <c r="B3527" s="103"/>
      <c r="C3527" s="103"/>
      <c r="D3527" s="103"/>
      <c r="E3527" s="103"/>
    </row>
    <row r="3528" spans="1:5" x14ac:dyDescent="0.2">
      <c r="A3528" s="102"/>
      <c r="B3528" s="103"/>
      <c r="C3528" s="103"/>
      <c r="D3528" s="103"/>
      <c r="E3528" s="103"/>
    </row>
    <row r="3529" spans="1:5" x14ac:dyDescent="0.2">
      <c r="A3529" s="102"/>
      <c r="B3529" s="103"/>
      <c r="C3529" s="103"/>
      <c r="D3529" s="103"/>
      <c r="E3529" s="103"/>
    </row>
    <row r="3530" spans="1:5" x14ac:dyDescent="0.2">
      <c r="A3530" s="102"/>
      <c r="B3530" s="103"/>
      <c r="C3530" s="103"/>
      <c r="D3530" s="103"/>
      <c r="E3530" s="103"/>
    </row>
    <row r="3531" spans="1:5" x14ac:dyDescent="0.2">
      <c r="A3531" s="102"/>
      <c r="B3531" s="103"/>
      <c r="C3531" s="103"/>
      <c r="D3531" s="103"/>
      <c r="E3531" s="103"/>
    </row>
    <row r="3532" spans="1:5" x14ac:dyDescent="0.2">
      <c r="A3532" s="102"/>
      <c r="B3532" s="103"/>
      <c r="C3532" s="103"/>
      <c r="D3532" s="103"/>
      <c r="E3532" s="103"/>
    </row>
    <row r="3533" spans="1:5" x14ac:dyDescent="0.2">
      <c r="A3533" s="102"/>
      <c r="B3533" s="103"/>
      <c r="C3533" s="103"/>
      <c r="D3533" s="103"/>
      <c r="E3533" s="103"/>
    </row>
    <row r="3534" spans="1:5" x14ac:dyDescent="0.2">
      <c r="A3534" s="102"/>
      <c r="B3534" s="103"/>
      <c r="C3534" s="103"/>
      <c r="D3534" s="103"/>
      <c r="E3534" s="103"/>
    </row>
    <row r="3535" spans="1:5" x14ac:dyDescent="0.2">
      <c r="A3535" s="102"/>
      <c r="B3535" s="103"/>
      <c r="C3535" s="103"/>
      <c r="D3535" s="103"/>
      <c r="E3535" s="103"/>
    </row>
    <row r="3536" spans="1:5" x14ac:dyDescent="0.2">
      <c r="A3536" s="102"/>
      <c r="B3536" s="103"/>
      <c r="C3536" s="103"/>
      <c r="D3536" s="103"/>
      <c r="E3536" s="103"/>
    </row>
    <row r="3537" spans="1:5" x14ac:dyDescent="0.2">
      <c r="A3537" s="102"/>
      <c r="B3537" s="103"/>
      <c r="C3537" s="103"/>
      <c r="D3537" s="103"/>
      <c r="E3537" s="103"/>
    </row>
    <row r="3538" spans="1:5" x14ac:dyDescent="0.2">
      <c r="A3538" s="102"/>
      <c r="B3538" s="103"/>
      <c r="C3538" s="103"/>
      <c r="D3538" s="103"/>
      <c r="E3538" s="103"/>
    </row>
    <row r="3539" spans="1:5" x14ac:dyDescent="0.2">
      <c r="A3539" s="102"/>
      <c r="B3539" s="103"/>
      <c r="C3539" s="103"/>
      <c r="D3539" s="103"/>
      <c r="E3539" s="103"/>
    </row>
    <row r="3540" spans="1:5" x14ac:dyDescent="0.2">
      <c r="A3540" s="102"/>
      <c r="B3540" s="103"/>
      <c r="C3540" s="103"/>
      <c r="D3540" s="103"/>
      <c r="E3540" s="103"/>
    </row>
    <row r="3541" spans="1:5" x14ac:dyDescent="0.2">
      <c r="A3541" s="102"/>
      <c r="B3541" s="103"/>
      <c r="C3541" s="103"/>
      <c r="D3541" s="103"/>
      <c r="E3541" s="103"/>
    </row>
    <row r="3542" spans="1:5" x14ac:dyDescent="0.2">
      <c r="A3542" s="102"/>
      <c r="B3542" s="103"/>
      <c r="C3542" s="103"/>
      <c r="D3542" s="103"/>
      <c r="E3542" s="103"/>
    </row>
    <row r="3543" spans="1:5" x14ac:dyDescent="0.2">
      <c r="A3543" s="102"/>
      <c r="B3543" s="103"/>
      <c r="C3543" s="103"/>
      <c r="D3543" s="103"/>
      <c r="E3543" s="103"/>
    </row>
    <row r="3544" spans="1:5" x14ac:dyDescent="0.2">
      <c r="A3544" s="102"/>
      <c r="B3544" s="103"/>
      <c r="C3544" s="103"/>
      <c r="D3544" s="103"/>
      <c r="E3544" s="103"/>
    </row>
    <row r="3545" spans="1:5" x14ac:dyDescent="0.2">
      <c r="A3545" s="102"/>
      <c r="B3545" s="103"/>
      <c r="C3545" s="103"/>
      <c r="D3545" s="103"/>
      <c r="E3545" s="103"/>
    </row>
    <row r="3546" spans="1:5" x14ac:dyDescent="0.2">
      <c r="A3546" s="102"/>
      <c r="B3546" s="103"/>
      <c r="C3546" s="103"/>
      <c r="D3546" s="103"/>
      <c r="E3546" s="103"/>
    </row>
    <row r="3547" spans="1:5" x14ac:dyDescent="0.2">
      <c r="A3547" s="102"/>
      <c r="B3547" s="103"/>
      <c r="C3547" s="103"/>
      <c r="D3547" s="103"/>
      <c r="E3547" s="103"/>
    </row>
    <row r="3548" spans="1:5" x14ac:dyDescent="0.2">
      <c r="A3548" s="102"/>
      <c r="B3548" s="103"/>
      <c r="C3548" s="103"/>
      <c r="D3548" s="103"/>
      <c r="E3548" s="103"/>
    </row>
    <row r="3549" spans="1:5" x14ac:dyDescent="0.2">
      <c r="A3549" s="102"/>
      <c r="B3549" s="103"/>
      <c r="C3549" s="103"/>
      <c r="D3549" s="103"/>
      <c r="E3549" s="103"/>
    </row>
    <row r="3550" spans="1:5" x14ac:dyDescent="0.2">
      <c r="A3550" s="102"/>
      <c r="B3550" s="103"/>
      <c r="C3550" s="103"/>
      <c r="D3550" s="103"/>
      <c r="E3550" s="103"/>
    </row>
    <row r="3551" spans="1:5" x14ac:dyDescent="0.2">
      <c r="A3551" s="102"/>
      <c r="B3551" s="103"/>
      <c r="C3551" s="103"/>
      <c r="D3551" s="103"/>
      <c r="E3551" s="103"/>
    </row>
    <row r="3552" spans="1:5" x14ac:dyDescent="0.2">
      <c r="A3552" s="102"/>
      <c r="B3552" s="103"/>
      <c r="C3552" s="103"/>
      <c r="D3552" s="103"/>
      <c r="E3552" s="103"/>
    </row>
    <row r="3553" spans="1:5" x14ac:dyDescent="0.2">
      <c r="A3553" s="102"/>
      <c r="B3553" s="103"/>
      <c r="C3553" s="103"/>
      <c r="D3553" s="103"/>
      <c r="E3553" s="103"/>
    </row>
    <row r="3554" spans="1:5" x14ac:dyDescent="0.2">
      <c r="A3554" s="102"/>
      <c r="B3554" s="103"/>
      <c r="C3554" s="103"/>
      <c r="D3554" s="103"/>
      <c r="E3554" s="103"/>
    </row>
    <row r="3555" spans="1:5" x14ac:dyDescent="0.2">
      <c r="A3555" s="102"/>
      <c r="B3555" s="103"/>
      <c r="C3555" s="103"/>
      <c r="D3555" s="103"/>
      <c r="E3555" s="103"/>
    </row>
    <row r="3556" spans="1:5" x14ac:dyDescent="0.2">
      <c r="A3556" s="102"/>
      <c r="B3556" s="103"/>
      <c r="C3556" s="103"/>
      <c r="D3556" s="103"/>
      <c r="E3556" s="103"/>
    </row>
    <row r="3557" spans="1:5" x14ac:dyDescent="0.2">
      <c r="A3557" s="102"/>
      <c r="B3557" s="103"/>
      <c r="C3557" s="103"/>
      <c r="D3557" s="103"/>
      <c r="E3557" s="103"/>
    </row>
    <row r="3558" spans="1:5" x14ac:dyDescent="0.2">
      <c r="A3558" s="102"/>
      <c r="B3558" s="103"/>
      <c r="C3558" s="103"/>
      <c r="D3558" s="103"/>
      <c r="E3558" s="103"/>
    </row>
    <row r="3559" spans="1:5" x14ac:dyDescent="0.2">
      <c r="A3559" s="102"/>
      <c r="B3559" s="103"/>
      <c r="C3559" s="103"/>
      <c r="D3559" s="103"/>
      <c r="E3559" s="103"/>
    </row>
    <row r="3560" spans="1:5" x14ac:dyDescent="0.2">
      <c r="A3560" s="102"/>
      <c r="B3560" s="103"/>
      <c r="C3560" s="103"/>
      <c r="D3560" s="103"/>
      <c r="E3560" s="103"/>
    </row>
    <row r="3561" spans="1:5" x14ac:dyDescent="0.2">
      <c r="A3561" s="102"/>
      <c r="B3561" s="103"/>
      <c r="C3561" s="103"/>
      <c r="D3561" s="103"/>
      <c r="E3561" s="103"/>
    </row>
    <row r="3562" spans="1:5" x14ac:dyDescent="0.2">
      <c r="A3562" s="102"/>
      <c r="B3562" s="103"/>
      <c r="C3562" s="103"/>
      <c r="D3562" s="103"/>
      <c r="E3562" s="103"/>
    </row>
    <row r="3563" spans="1:5" x14ac:dyDescent="0.2">
      <c r="A3563" s="102"/>
      <c r="B3563" s="103"/>
      <c r="C3563" s="103"/>
      <c r="D3563" s="103"/>
      <c r="E3563" s="103"/>
    </row>
    <row r="3564" spans="1:5" x14ac:dyDescent="0.2">
      <c r="A3564" s="102"/>
      <c r="B3564" s="103"/>
      <c r="C3564" s="103"/>
      <c r="D3564" s="103"/>
      <c r="E3564" s="103"/>
    </row>
    <row r="3565" spans="1:5" x14ac:dyDescent="0.2">
      <c r="A3565" s="102"/>
      <c r="B3565" s="103"/>
      <c r="C3565" s="103"/>
      <c r="D3565" s="103"/>
      <c r="E3565" s="103"/>
    </row>
    <row r="3566" spans="1:5" x14ac:dyDescent="0.2">
      <c r="A3566" s="102"/>
      <c r="B3566" s="103"/>
      <c r="C3566" s="103"/>
      <c r="D3566" s="103"/>
      <c r="E3566" s="103"/>
    </row>
    <row r="3567" spans="1:5" x14ac:dyDescent="0.2">
      <c r="A3567" s="102"/>
      <c r="B3567" s="103"/>
      <c r="C3567" s="103"/>
      <c r="D3567" s="103"/>
      <c r="E3567" s="103"/>
    </row>
    <row r="3568" spans="1:5" x14ac:dyDescent="0.2">
      <c r="A3568" s="102"/>
      <c r="B3568" s="103"/>
      <c r="C3568" s="103"/>
      <c r="D3568" s="103"/>
      <c r="E3568" s="103"/>
    </row>
    <row r="3569" spans="1:5" x14ac:dyDescent="0.2">
      <c r="A3569" s="102"/>
      <c r="B3569" s="103"/>
      <c r="C3569" s="103"/>
      <c r="D3569" s="103"/>
      <c r="E3569" s="103"/>
    </row>
    <row r="3570" spans="1:5" x14ac:dyDescent="0.2">
      <c r="A3570" s="102"/>
      <c r="B3570" s="103"/>
      <c r="C3570" s="103"/>
      <c r="D3570" s="103"/>
      <c r="E3570" s="103"/>
    </row>
    <row r="3571" spans="1:5" x14ac:dyDescent="0.2">
      <c r="A3571" s="102"/>
      <c r="B3571" s="103"/>
      <c r="C3571" s="103"/>
      <c r="D3571" s="103"/>
      <c r="E3571" s="103"/>
    </row>
    <row r="3572" spans="1:5" x14ac:dyDescent="0.2">
      <c r="A3572" s="102"/>
      <c r="B3572" s="103"/>
      <c r="C3572" s="103"/>
      <c r="D3572" s="103"/>
      <c r="E3572" s="103"/>
    </row>
    <row r="3573" spans="1:5" x14ac:dyDescent="0.2">
      <c r="A3573" s="102"/>
      <c r="B3573" s="103"/>
      <c r="C3573" s="103"/>
      <c r="D3573" s="103"/>
      <c r="E3573" s="103"/>
    </row>
    <row r="3574" spans="1:5" x14ac:dyDescent="0.2">
      <c r="A3574" s="102"/>
      <c r="B3574" s="103"/>
      <c r="C3574" s="103"/>
      <c r="D3574" s="103"/>
      <c r="E3574" s="103"/>
    </row>
    <row r="3575" spans="1:5" x14ac:dyDescent="0.2">
      <c r="A3575" s="102"/>
      <c r="B3575" s="103"/>
      <c r="C3575" s="103"/>
      <c r="D3575" s="103"/>
      <c r="E3575" s="103"/>
    </row>
    <row r="3576" spans="1:5" x14ac:dyDescent="0.2">
      <c r="A3576" s="102"/>
      <c r="B3576" s="103"/>
      <c r="C3576" s="103"/>
      <c r="D3576" s="103"/>
      <c r="E3576" s="103"/>
    </row>
    <row r="3577" spans="1:5" x14ac:dyDescent="0.2">
      <c r="A3577" s="102"/>
      <c r="B3577" s="103"/>
      <c r="C3577" s="103"/>
      <c r="D3577" s="103"/>
      <c r="E3577" s="103"/>
    </row>
    <row r="3578" spans="1:5" x14ac:dyDescent="0.2">
      <c r="A3578" s="102"/>
      <c r="B3578" s="103"/>
      <c r="C3578" s="103"/>
      <c r="D3578" s="103"/>
      <c r="E3578" s="103"/>
    </row>
    <row r="3579" spans="1:5" x14ac:dyDescent="0.2">
      <c r="A3579" s="102"/>
      <c r="B3579" s="103"/>
      <c r="C3579" s="103"/>
      <c r="D3579" s="103"/>
      <c r="E3579" s="103"/>
    </row>
    <row r="3580" spans="1:5" x14ac:dyDescent="0.2">
      <c r="A3580" s="102"/>
      <c r="B3580" s="103"/>
      <c r="C3580" s="103"/>
      <c r="D3580" s="103"/>
      <c r="E3580" s="103"/>
    </row>
    <row r="3581" spans="1:5" x14ac:dyDescent="0.2">
      <c r="A3581" s="102"/>
      <c r="B3581" s="103"/>
      <c r="C3581" s="103"/>
      <c r="D3581" s="103"/>
      <c r="E3581" s="103"/>
    </row>
    <row r="3582" spans="1:5" x14ac:dyDescent="0.2">
      <c r="A3582" s="102"/>
      <c r="B3582" s="103"/>
      <c r="C3582" s="103"/>
      <c r="D3582" s="103"/>
      <c r="E3582" s="103"/>
    </row>
    <row r="3583" spans="1:5" x14ac:dyDescent="0.2">
      <c r="A3583" s="102"/>
      <c r="B3583" s="103"/>
      <c r="C3583" s="103"/>
      <c r="D3583" s="103"/>
      <c r="E3583" s="103"/>
    </row>
    <row r="3584" spans="1:5" x14ac:dyDescent="0.2">
      <c r="A3584" s="102"/>
      <c r="B3584" s="103"/>
      <c r="C3584" s="103"/>
      <c r="D3584" s="103"/>
      <c r="E3584" s="103"/>
    </row>
    <row r="3585" spans="1:5" x14ac:dyDescent="0.2">
      <c r="A3585" s="102"/>
      <c r="B3585" s="103"/>
      <c r="C3585" s="103"/>
      <c r="D3585" s="103"/>
      <c r="E3585" s="103"/>
    </row>
    <row r="3586" spans="1:5" x14ac:dyDescent="0.2">
      <c r="A3586" s="102"/>
      <c r="B3586" s="103"/>
      <c r="C3586" s="103"/>
      <c r="D3586" s="103"/>
      <c r="E3586" s="103"/>
    </row>
    <row r="3587" spans="1:5" x14ac:dyDescent="0.2">
      <c r="A3587" s="102"/>
      <c r="B3587" s="103"/>
      <c r="C3587" s="103"/>
      <c r="D3587" s="103"/>
      <c r="E3587" s="103"/>
    </row>
    <row r="3588" spans="1:5" x14ac:dyDescent="0.2">
      <c r="A3588" s="102"/>
      <c r="B3588" s="103"/>
      <c r="C3588" s="103"/>
      <c r="D3588" s="103"/>
      <c r="E3588" s="103"/>
    </row>
    <row r="3589" spans="1:5" x14ac:dyDescent="0.2">
      <c r="A3589" s="102"/>
      <c r="B3589" s="103"/>
      <c r="C3589" s="103"/>
      <c r="D3589" s="103"/>
      <c r="E3589" s="103"/>
    </row>
    <row r="3590" spans="1:5" x14ac:dyDescent="0.2">
      <c r="A3590" s="102"/>
      <c r="B3590" s="103"/>
      <c r="C3590" s="103"/>
      <c r="D3590" s="103"/>
      <c r="E3590" s="103"/>
    </row>
    <row r="3591" spans="1:5" x14ac:dyDescent="0.2">
      <c r="A3591" s="102"/>
      <c r="B3591" s="103"/>
      <c r="C3591" s="103"/>
      <c r="D3591" s="103"/>
      <c r="E3591" s="103"/>
    </row>
    <row r="3592" spans="1:5" x14ac:dyDescent="0.2">
      <c r="A3592" s="102"/>
      <c r="B3592" s="103"/>
      <c r="C3592" s="103"/>
      <c r="D3592" s="103"/>
      <c r="E3592" s="103"/>
    </row>
    <row r="3593" spans="1:5" x14ac:dyDescent="0.2">
      <c r="A3593" s="102"/>
      <c r="B3593" s="103"/>
      <c r="C3593" s="103"/>
      <c r="D3593" s="103"/>
      <c r="E3593" s="103"/>
    </row>
    <row r="3594" spans="1:5" x14ac:dyDescent="0.2">
      <c r="A3594" s="102"/>
      <c r="B3594" s="103"/>
      <c r="C3594" s="103"/>
      <c r="D3594" s="103"/>
      <c r="E3594" s="103"/>
    </row>
    <row r="3595" spans="1:5" x14ac:dyDescent="0.2">
      <c r="A3595" s="102"/>
      <c r="B3595" s="103"/>
      <c r="C3595" s="103"/>
      <c r="D3595" s="103"/>
      <c r="E3595" s="103"/>
    </row>
    <row r="3596" spans="1:5" x14ac:dyDescent="0.2">
      <c r="A3596" s="102"/>
      <c r="B3596" s="103"/>
      <c r="C3596" s="103"/>
      <c r="D3596" s="103"/>
      <c r="E3596" s="103"/>
    </row>
    <row r="3597" spans="1:5" x14ac:dyDescent="0.2">
      <c r="A3597" s="102"/>
      <c r="B3597" s="103"/>
      <c r="C3597" s="103"/>
      <c r="D3597" s="103"/>
      <c r="E3597" s="103"/>
    </row>
    <row r="3598" spans="1:5" x14ac:dyDescent="0.2">
      <c r="A3598" s="102"/>
      <c r="B3598" s="103"/>
      <c r="C3598" s="103"/>
      <c r="D3598" s="103"/>
      <c r="E3598" s="103"/>
    </row>
    <row r="3599" spans="1:5" x14ac:dyDescent="0.2">
      <c r="A3599" s="102"/>
      <c r="B3599" s="103"/>
      <c r="C3599" s="103"/>
      <c r="D3599" s="103"/>
      <c r="E3599" s="103"/>
    </row>
    <row r="3600" spans="1:5" x14ac:dyDescent="0.2">
      <c r="A3600" s="102"/>
      <c r="B3600" s="103"/>
      <c r="C3600" s="103"/>
      <c r="D3600" s="103"/>
      <c r="E3600" s="103"/>
    </row>
    <row r="3601" spans="1:5" x14ac:dyDescent="0.2">
      <c r="A3601" s="102"/>
      <c r="B3601" s="103"/>
      <c r="C3601" s="103"/>
      <c r="D3601" s="103"/>
      <c r="E3601" s="103"/>
    </row>
    <row r="3602" spans="1:5" x14ac:dyDescent="0.2">
      <c r="A3602" s="102"/>
      <c r="B3602" s="103"/>
      <c r="C3602" s="103"/>
      <c r="D3602" s="103"/>
      <c r="E3602" s="103"/>
    </row>
    <row r="3603" spans="1:5" x14ac:dyDescent="0.2">
      <c r="A3603" s="102"/>
      <c r="B3603" s="103"/>
      <c r="C3603" s="103"/>
      <c r="D3603" s="103"/>
      <c r="E3603" s="103"/>
    </row>
    <row r="3604" spans="1:5" x14ac:dyDescent="0.2">
      <c r="A3604" s="102"/>
      <c r="B3604" s="103"/>
      <c r="C3604" s="103"/>
      <c r="D3604" s="103"/>
      <c r="E3604" s="103"/>
    </row>
    <row r="3605" spans="1:5" x14ac:dyDescent="0.2">
      <c r="A3605" s="102"/>
      <c r="B3605" s="103"/>
      <c r="C3605" s="103"/>
      <c r="D3605" s="103"/>
      <c r="E3605" s="103"/>
    </row>
    <row r="3606" spans="1:5" x14ac:dyDescent="0.2">
      <c r="A3606" s="102"/>
      <c r="B3606" s="103"/>
      <c r="C3606" s="103"/>
      <c r="D3606" s="103"/>
      <c r="E3606" s="103"/>
    </row>
    <row r="3607" spans="1:5" x14ac:dyDescent="0.2">
      <c r="A3607" s="102"/>
      <c r="B3607" s="103"/>
      <c r="C3607" s="103"/>
      <c r="D3607" s="103"/>
      <c r="E3607" s="103"/>
    </row>
    <row r="3608" spans="1:5" x14ac:dyDescent="0.2">
      <c r="A3608" s="102"/>
      <c r="B3608" s="103"/>
      <c r="C3608" s="103"/>
      <c r="D3608" s="103"/>
      <c r="E3608" s="103"/>
    </row>
    <row r="3609" spans="1:5" x14ac:dyDescent="0.2">
      <c r="A3609" s="102"/>
      <c r="B3609" s="103"/>
      <c r="C3609" s="103"/>
      <c r="D3609" s="103"/>
      <c r="E3609" s="103"/>
    </row>
    <row r="3610" spans="1:5" x14ac:dyDescent="0.2">
      <c r="A3610" s="102"/>
      <c r="B3610" s="103"/>
      <c r="C3610" s="103"/>
      <c r="D3610" s="103"/>
      <c r="E3610" s="103"/>
    </row>
    <row r="3611" spans="1:5" x14ac:dyDescent="0.2">
      <c r="A3611" s="102"/>
      <c r="B3611" s="103"/>
      <c r="C3611" s="103"/>
      <c r="D3611" s="103"/>
      <c r="E3611" s="103"/>
    </row>
    <row r="3612" spans="1:5" x14ac:dyDescent="0.2">
      <c r="A3612" s="102"/>
      <c r="B3612" s="103"/>
      <c r="C3612" s="103"/>
      <c r="D3612" s="103"/>
      <c r="E3612" s="103"/>
    </row>
    <row r="3613" spans="1:5" x14ac:dyDescent="0.2">
      <c r="A3613" s="102"/>
      <c r="B3613" s="103"/>
      <c r="C3613" s="103"/>
      <c r="D3613" s="103"/>
      <c r="E3613" s="103"/>
    </row>
    <row r="3614" spans="1:5" x14ac:dyDescent="0.2">
      <c r="A3614" s="102"/>
      <c r="B3614" s="103"/>
      <c r="C3614" s="103"/>
      <c r="D3614" s="103"/>
      <c r="E3614" s="103"/>
    </row>
    <row r="3615" spans="1:5" x14ac:dyDescent="0.2">
      <c r="A3615" s="102"/>
      <c r="B3615" s="103"/>
      <c r="C3615" s="103"/>
      <c r="D3615" s="103"/>
      <c r="E3615" s="103"/>
    </row>
    <row r="3616" spans="1:5" x14ac:dyDescent="0.2">
      <c r="A3616" s="102"/>
      <c r="B3616" s="103"/>
      <c r="C3616" s="103"/>
      <c r="D3616" s="103"/>
      <c r="E3616" s="103"/>
    </row>
    <row r="3617" spans="1:5" x14ac:dyDescent="0.2">
      <c r="A3617" s="102"/>
      <c r="B3617" s="103"/>
      <c r="C3617" s="103"/>
      <c r="D3617" s="103"/>
      <c r="E3617" s="103"/>
    </row>
    <row r="3618" spans="1:5" x14ac:dyDescent="0.2">
      <c r="A3618" s="102"/>
      <c r="B3618" s="103"/>
      <c r="C3618" s="103"/>
      <c r="D3618" s="103"/>
      <c r="E3618" s="103"/>
    </row>
    <row r="3619" spans="1:5" x14ac:dyDescent="0.2">
      <c r="A3619" s="102"/>
      <c r="B3619" s="103"/>
      <c r="C3619" s="103"/>
      <c r="D3619" s="103"/>
      <c r="E3619" s="103"/>
    </row>
    <row r="3620" spans="1:5" x14ac:dyDescent="0.2">
      <c r="A3620" s="102"/>
      <c r="B3620" s="103"/>
      <c r="C3620" s="103"/>
      <c r="D3620" s="103"/>
      <c r="E3620" s="103"/>
    </row>
    <row r="3621" spans="1:5" x14ac:dyDescent="0.2">
      <c r="A3621" s="102"/>
      <c r="B3621" s="103"/>
      <c r="C3621" s="103"/>
      <c r="D3621" s="103"/>
      <c r="E3621" s="103"/>
    </row>
    <row r="3622" spans="1:5" x14ac:dyDescent="0.2">
      <c r="A3622" s="102"/>
      <c r="B3622" s="103"/>
      <c r="C3622" s="103"/>
      <c r="D3622" s="103"/>
      <c r="E3622" s="103"/>
    </row>
    <row r="3623" spans="1:5" x14ac:dyDescent="0.2">
      <c r="A3623" s="102"/>
      <c r="B3623" s="103"/>
      <c r="C3623" s="103"/>
      <c r="D3623" s="103"/>
      <c r="E3623" s="103"/>
    </row>
    <row r="3624" spans="1:5" x14ac:dyDescent="0.2">
      <c r="A3624" s="102"/>
      <c r="B3624" s="103"/>
      <c r="C3624" s="103"/>
      <c r="D3624" s="103"/>
      <c r="E3624" s="103"/>
    </row>
    <row r="3625" spans="1:5" x14ac:dyDescent="0.2">
      <c r="A3625" s="102"/>
      <c r="B3625" s="103"/>
      <c r="C3625" s="103"/>
      <c r="D3625" s="103"/>
      <c r="E3625" s="103"/>
    </row>
    <row r="3626" spans="1:5" x14ac:dyDescent="0.2">
      <c r="A3626" s="102"/>
      <c r="B3626" s="103"/>
      <c r="C3626" s="103"/>
      <c r="D3626" s="103"/>
      <c r="E3626" s="103"/>
    </row>
    <row r="3627" spans="1:5" x14ac:dyDescent="0.2">
      <c r="A3627" s="102"/>
      <c r="B3627" s="103"/>
      <c r="C3627" s="103"/>
      <c r="D3627" s="103"/>
      <c r="E3627" s="103"/>
    </row>
    <row r="3628" spans="1:5" x14ac:dyDescent="0.2">
      <c r="A3628" s="102"/>
      <c r="B3628" s="103"/>
      <c r="C3628" s="103"/>
      <c r="D3628" s="103"/>
      <c r="E3628" s="103"/>
    </row>
    <row r="3629" spans="1:5" x14ac:dyDescent="0.2">
      <c r="A3629" s="102"/>
      <c r="B3629" s="103"/>
      <c r="C3629" s="103"/>
      <c r="D3629" s="103"/>
      <c r="E3629" s="103"/>
    </row>
    <row r="3630" spans="1:5" x14ac:dyDescent="0.2">
      <c r="A3630" s="102"/>
      <c r="B3630" s="103"/>
      <c r="C3630" s="103"/>
      <c r="D3630" s="103"/>
      <c r="E3630" s="103"/>
    </row>
    <row r="3631" spans="1:5" x14ac:dyDescent="0.2">
      <c r="A3631" s="102"/>
      <c r="B3631" s="103"/>
      <c r="C3631" s="103"/>
      <c r="D3631" s="103"/>
      <c r="E3631" s="103"/>
    </row>
    <row r="3632" spans="1:5" x14ac:dyDescent="0.2">
      <c r="A3632" s="102"/>
      <c r="B3632" s="103"/>
      <c r="C3632" s="103"/>
      <c r="D3632" s="103"/>
      <c r="E3632" s="103"/>
    </row>
    <row r="3633" spans="1:5" x14ac:dyDescent="0.2">
      <c r="A3633" s="102"/>
      <c r="B3633" s="103"/>
      <c r="C3633" s="103"/>
      <c r="D3633" s="103"/>
      <c r="E3633" s="103"/>
    </row>
    <row r="3634" spans="1:5" x14ac:dyDescent="0.2">
      <c r="A3634" s="102"/>
      <c r="B3634" s="103"/>
      <c r="C3634" s="103"/>
      <c r="D3634" s="103"/>
      <c r="E3634" s="103"/>
    </row>
    <row r="3635" spans="1:5" x14ac:dyDescent="0.2">
      <c r="A3635" s="102"/>
      <c r="B3635" s="103"/>
      <c r="C3635" s="103"/>
      <c r="D3635" s="103"/>
      <c r="E3635" s="103"/>
    </row>
    <row r="3636" spans="1:5" x14ac:dyDescent="0.2">
      <c r="A3636" s="102"/>
      <c r="B3636" s="103"/>
      <c r="C3636" s="103"/>
      <c r="D3636" s="103"/>
      <c r="E3636" s="103"/>
    </row>
    <row r="3637" spans="1:5" x14ac:dyDescent="0.2">
      <c r="A3637" s="102"/>
      <c r="B3637" s="103"/>
      <c r="C3637" s="103"/>
      <c r="D3637" s="103"/>
      <c r="E3637" s="103"/>
    </row>
    <row r="3638" spans="1:5" x14ac:dyDescent="0.2">
      <c r="A3638" s="102"/>
      <c r="B3638" s="103"/>
      <c r="C3638" s="103"/>
      <c r="D3638" s="103"/>
      <c r="E3638" s="103"/>
    </row>
    <row r="3639" spans="1:5" x14ac:dyDescent="0.2">
      <c r="A3639" s="102"/>
      <c r="B3639" s="103"/>
      <c r="C3639" s="103"/>
      <c r="D3639" s="103"/>
      <c r="E3639" s="103"/>
    </row>
    <row r="3640" spans="1:5" x14ac:dyDescent="0.2">
      <c r="A3640" s="102"/>
      <c r="B3640" s="103"/>
      <c r="C3640" s="103"/>
      <c r="D3640" s="103"/>
      <c r="E3640" s="103"/>
    </row>
    <row r="3641" spans="1:5" x14ac:dyDescent="0.2">
      <c r="A3641" s="102"/>
      <c r="B3641" s="103"/>
      <c r="C3641" s="103"/>
      <c r="D3641" s="103"/>
      <c r="E3641" s="103"/>
    </row>
    <row r="3642" spans="1:5" x14ac:dyDescent="0.2">
      <c r="A3642" s="102"/>
      <c r="B3642" s="103"/>
      <c r="C3642" s="103"/>
      <c r="D3642" s="103"/>
      <c r="E3642" s="103"/>
    </row>
    <row r="3643" spans="1:5" x14ac:dyDescent="0.2">
      <c r="A3643" s="102"/>
      <c r="B3643" s="103"/>
      <c r="C3643" s="103"/>
      <c r="D3643" s="103"/>
      <c r="E3643" s="103"/>
    </row>
    <row r="3644" spans="1:5" x14ac:dyDescent="0.2">
      <c r="A3644" s="102"/>
      <c r="B3644" s="103"/>
      <c r="C3644" s="103"/>
      <c r="D3644" s="103"/>
      <c r="E3644" s="103"/>
    </row>
    <row r="3645" spans="1:5" x14ac:dyDescent="0.2">
      <c r="A3645" s="102"/>
      <c r="B3645" s="103"/>
      <c r="C3645" s="103"/>
      <c r="D3645" s="103"/>
      <c r="E3645" s="103"/>
    </row>
    <row r="3646" spans="1:5" x14ac:dyDescent="0.2">
      <c r="A3646" s="102"/>
      <c r="B3646" s="103"/>
      <c r="C3646" s="103"/>
      <c r="D3646" s="103"/>
      <c r="E3646" s="103"/>
    </row>
    <row r="3647" spans="1:5" x14ac:dyDescent="0.2">
      <c r="A3647" s="102"/>
      <c r="B3647" s="103"/>
      <c r="C3647" s="103"/>
      <c r="D3647" s="103"/>
      <c r="E3647" s="103"/>
    </row>
    <row r="3648" spans="1:5" x14ac:dyDescent="0.2">
      <c r="A3648" s="102"/>
      <c r="B3648" s="103"/>
      <c r="C3648" s="103"/>
      <c r="D3648" s="103"/>
      <c r="E3648" s="103"/>
    </row>
    <row r="3649" spans="1:5" x14ac:dyDescent="0.2">
      <c r="A3649" s="102"/>
      <c r="B3649" s="103"/>
      <c r="C3649" s="103"/>
      <c r="D3649" s="103"/>
      <c r="E3649" s="103"/>
    </row>
    <row r="3650" spans="1:5" x14ac:dyDescent="0.2">
      <c r="A3650" s="102"/>
      <c r="B3650" s="103"/>
      <c r="C3650" s="103"/>
      <c r="D3650" s="103"/>
      <c r="E3650" s="103"/>
    </row>
    <row r="3651" spans="1:5" x14ac:dyDescent="0.2">
      <c r="A3651" s="102"/>
      <c r="B3651" s="103"/>
      <c r="C3651" s="103"/>
      <c r="D3651" s="103"/>
      <c r="E3651" s="103"/>
    </row>
    <row r="3652" spans="1:5" x14ac:dyDescent="0.2">
      <c r="A3652" s="102"/>
      <c r="B3652" s="103"/>
      <c r="C3652" s="103"/>
      <c r="D3652" s="103"/>
      <c r="E3652" s="103"/>
    </row>
    <row r="3653" spans="1:5" x14ac:dyDescent="0.2">
      <c r="A3653" s="102"/>
      <c r="B3653" s="103"/>
      <c r="C3653" s="103"/>
      <c r="D3653" s="103"/>
      <c r="E3653" s="103"/>
    </row>
    <row r="3654" spans="1:5" x14ac:dyDescent="0.2">
      <c r="A3654" s="102"/>
      <c r="B3654" s="103"/>
      <c r="C3654" s="103"/>
      <c r="D3654" s="103"/>
      <c r="E3654" s="103"/>
    </row>
    <row r="3655" spans="1:5" x14ac:dyDescent="0.2">
      <c r="A3655" s="102"/>
      <c r="B3655" s="103"/>
      <c r="C3655" s="103"/>
      <c r="D3655" s="103"/>
      <c r="E3655" s="103"/>
    </row>
    <row r="3656" spans="1:5" x14ac:dyDescent="0.2">
      <c r="A3656" s="102"/>
      <c r="B3656" s="103"/>
      <c r="C3656" s="103"/>
      <c r="D3656" s="103"/>
      <c r="E3656" s="103"/>
    </row>
    <row r="3657" spans="1:5" x14ac:dyDescent="0.2">
      <c r="A3657" s="102"/>
      <c r="B3657" s="103"/>
      <c r="C3657" s="103"/>
      <c r="D3657" s="103"/>
      <c r="E3657" s="103"/>
    </row>
    <row r="3658" spans="1:5" x14ac:dyDescent="0.2">
      <c r="A3658" s="102"/>
      <c r="B3658" s="103"/>
      <c r="C3658" s="103"/>
      <c r="D3658" s="103"/>
      <c r="E3658" s="103"/>
    </row>
    <row r="3659" spans="1:5" x14ac:dyDescent="0.2">
      <c r="A3659" s="102"/>
      <c r="B3659" s="103"/>
      <c r="C3659" s="103"/>
      <c r="D3659" s="103"/>
      <c r="E3659" s="103"/>
    </row>
    <row r="3660" spans="1:5" x14ac:dyDescent="0.2">
      <c r="A3660" s="102"/>
      <c r="B3660" s="103"/>
      <c r="C3660" s="103"/>
      <c r="D3660" s="103"/>
      <c r="E3660" s="103"/>
    </row>
    <row r="3661" spans="1:5" x14ac:dyDescent="0.2">
      <c r="A3661" s="102"/>
      <c r="B3661" s="103"/>
      <c r="C3661" s="103"/>
      <c r="D3661" s="103"/>
      <c r="E3661" s="103"/>
    </row>
    <row r="3662" spans="1:5" x14ac:dyDescent="0.2">
      <c r="A3662" s="102"/>
      <c r="B3662" s="103"/>
      <c r="C3662" s="103"/>
      <c r="D3662" s="103"/>
      <c r="E3662" s="103"/>
    </row>
    <row r="3663" spans="1:5" x14ac:dyDescent="0.2">
      <c r="A3663" s="102"/>
      <c r="B3663" s="103"/>
      <c r="C3663" s="103"/>
      <c r="D3663" s="103"/>
      <c r="E3663" s="103"/>
    </row>
    <row r="3664" spans="1:5" x14ac:dyDescent="0.2">
      <c r="A3664" s="102"/>
      <c r="B3664" s="103"/>
      <c r="C3664" s="103"/>
      <c r="D3664" s="103"/>
      <c r="E3664" s="103"/>
    </row>
    <row r="3665" spans="1:5" x14ac:dyDescent="0.2">
      <c r="A3665" s="102"/>
      <c r="B3665" s="103"/>
      <c r="C3665" s="103"/>
      <c r="D3665" s="103"/>
      <c r="E3665" s="103"/>
    </row>
    <row r="3666" spans="1:5" x14ac:dyDescent="0.2">
      <c r="A3666" s="102"/>
      <c r="B3666" s="103"/>
      <c r="C3666" s="103"/>
      <c r="D3666" s="103"/>
      <c r="E3666" s="103"/>
    </row>
    <row r="3667" spans="1:5" x14ac:dyDescent="0.2">
      <c r="A3667" s="102"/>
      <c r="B3667" s="103"/>
      <c r="C3667" s="103"/>
      <c r="D3667" s="103"/>
      <c r="E3667" s="103"/>
    </row>
    <row r="3668" spans="1:5" x14ac:dyDescent="0.2">
      <c r="A3668" s="102"/>
      <c r="B3668" s="103"/>
      <c r="C3668" s="103"/>
      <c r="D3668" s="103"/>
      <c r="E3668" s="103"/>
    </row>
    <row r="3669" spans="1:5" x14ac:dyDescent="0.2">
      <c r="A3669" s="102"/>
      <c r="B3669" s="103"/>
      <c r="C3669" s="103"/>
      <c r="D3669" s="103"/>
      <c r="E3669" s="103"/>
    </row>
    <row r="3670" spans="1:5" x14ac:dyDescent="0.2">
      <c r="A3670" s="102"/>
      <c r="B3670" s="103"/>
      <c r="C3670" s="103"/>
      <c r="D3670" s="103"/>
      <c r="E3670" s="103"/>
    </row>
    <row r="3671" spans="1:5" x14ac:dyDescent="0.2">
      <c r="A3671" s="102"/>
      <c r="B3671" s="103"/>
      <c r="C3671" s="103"/>
      <c r="D3671" s="103"/>
      <c r="E3671" s="103"/>
    </row>
    <row r="3672" spans="1:5" x14ac:dyDescent="0.2">
      <c r="A3672" s="102"/>
      <c r="B3672" s="103"/>
      <c r="C3672" s="103"/>
      <c r="D3672" s="103"/>
      <c r="E3672" s="103"/>
    </row>
    <row r="3673" spans="1:5" x14ac:dyDescent="0.2">
      <c r="A3673" s="102"/>
      <c r="B3673" s="103"/>
      <c r="C3673" s="103"/>
      <c r="D3673" s="103"/>
      <c r="E3673" s="103"/>
    </row>
    <row r="3674" spans="1:5" x14ac:dyDescent="0.2">
      <c r="A3674" s="102"/>
      <c r="B3674" s="103"/>
      <c r="C3674" s="103"/>
      <c r="D3674" s="103"/>
      <c r="E3674" s="103"/>
    </row>
    <row r="3675" spans="1:5" x14ac:dyDescent="0.2">
      <c r="A3675" s="102"/>
      <c r="B3675" s="103"/>
      <c r="C3675" s="103"/>
      <c r="D3675" s="103"/>
      <c r="E3675" s="103"/>
    </row>
    <row r="3676" spans="1:5" x14ac:dyDescent="0.2">
      <c r="A3676" s="102"/>
      <c r="B3676" s="103"/>
      <c r="C3676" s="103"/>
      <c r="D3676" s="103"/>
      <c r="E3676" s="103"/>
    </row>
    <row r="3677" spans="1:5" x14ac:dyDescent="0.2">
      <c r="A3677" s="102"/>
      <c r="B3677" s="103"/>
      <c r="C3677" s="103"/>
      <c r="D3677" s="103"/>
      <c r="E3677" s="103"/>
    </row>
    <row r="3678" spans="1:5" x14ac:dyDescent="0.2">
      <c r="A3678" s="102"/>
      <c r="B3678" s="103"/>
      <c r="C3678" s="103"/>
      <c r="D3678" s="103"/>
      <c r="E3678" s="103"/>
    </row>
    <row r="3679" spans="1:5" x14ac:dyDescent="0.2">
      <c r="A3679" s="102"/>
      <c r="B3679" s="103"/>
      <c r="C3679" s="103"/>
      <c r="D3679" s="103"/>
      <c r="E3679" s="103"/>
    </row>
    <row r="3680" spans="1:5" x14ac:dyDescent="0.2">
      <c r="A3680" s="102"/>
      <c r="B3680" s="103"/>
      <c r="C3680" s="103"/>
      <c r="D3680" s="103"/>
      <c r="E3680" s="103"/>
    </row>
    <row r="3681" spans="1:5" x14ac:dyDescent="0.2">
      <c r="A3681" s="102"/>
      <c r="B3681" s="103"/>
      <c r="C3681" s="103"/>
      <c r="D3681" s="103"/>
      <c r="E3681" s="103"/>
    </row>
    <row r="3682" spans="1:5" x14ac:dyDescent="0.2">
      <c r="A3682" s="102"/>
      <c r="B3682" s="103"/>
      <c r="C3682" s="103"/>
      <c r="D3682" s="103"/>
      <c r="E3682" s="103"/>
    </row>
    <row r="3683" spans="1:5" x14ac:dyDescent="0.2">
      <c r="A3683" s="102"/>
      <c r="B3683" s="103"/>
      <c r="C3683" s="103"/>
      <c r="D3683" s="103"/>
      <c r="E3683" s="103"/>
    </row>
    <row r="3684" spans="1:5" x14ac:dyDescent="0.2">
      <c r="A3684" s="102"/>
      <c r="B3684" s="103"/>
      <c r="C3684" s="103"/>
      <c r="D3684" s="103"/>
      <c r="E3684" s="103"/>
    </row>
    <row r="3685" spans="1:5" x14ac:dyDescent="0.2">
      <c r="A3685" s="102"/>
      <c r="B3685" s="103"/>
      <c r="C3685" s="103"/>
      <c r="D3685" s="103"/>
      <c r="E3685" s="103"/>
    </row>
    <row r="3686" spans="1:5" x14ac:dyDescent="0.2">
      <c r="A3686" s="102"/>
      <c r="B3686" s="103"/>
      <c r="C3686" s="103"/>
      <c r="D3686" s="103"/>
      <c r="E3686" s="103"/>
    </row>
    <row r="3687" spans="1:5" x14ac:dyDescent="0.2">
      <c r="A3687" s="102"/>
      <c r="B3687" s="103"/>
      <c r="C3687" s="103"/>
      <c r="D3687" s="103"/>
      <c r="E3687" s="103"/>
    </row>
    <row r="3688" spans="1:5" x14ac:dyDescent="0.2">
      <c r="A3688" s="102"/>
      <c r="B3688" s="103"/>
      <c r="C3688" s="103"/>
      <c r="D3688" s="103"/>
      <c r="E3688" s="103"/>
    </row>
    <row r="3689" spans="1:5" x14ac:dyDescent="0.2">
      <c r="A3689" s="102"/>
      <c r="B3689" s="103"/>
      <c r="C3689" s="103"/>
      <c r="D3689" s="103"/>
      <c r="E3689" s="103"/>
    </row>
    <row r="3690" spans="1:5" x14ac:dyDescent="0.2">
      <c r="A3690" s="102"/>
      <c r="B3690" s="103"/>
      <c r="C3690" s="103"/>
      <c r="D3690" s="103"/>
      <c r="E3690" s="103"/>
    </row>
    <row r="3691" spans="1:5" x14ac:dyDescent="0.2">
      <c r="A3691" s="102"/>
      <c r="B3691" s="103"/>
      <c r="C3691" s="103"/>
      <c r="D3691" s="103"/>
      <c r="E3691" s="103"/>
    </row>
    <row r="3692" spans="1:5" x14ac:dyDescent="0.2">
      <c r="A3692" s="102"/>
      <c r="B3692" s="103"/>
      <c r="C3692" s="103"/>
      <c r="D3692" s="103"/>
      <c r="E3692" s="103"/>
    </row>
    <row r="3693" spans="1:5" x14ac:dyDescent="0.2">
      <c r="A3693" s="102"/>
      <c r="B3693" s="103"/>
      <c r="C3693" s="103"/>
      <c r="D3693" s="103"/>
      <c r="E3693" s="103"/>
    </row>
    <row r="3694" spans="1:5" x14ac:dyDescent="0.2">
      <c r="A3694" s="102"/>
      <c r="B3694" s="103"/>
      <c r="C3694" s="103"/>
      <c r="D3694" s="103"/>
      <c r="E3694" s="103"/>
    </row>
    <row r="3695" spans="1:5" x14ac:dyDescent="0.2">
      <c r="A3695" s="102"/>
      <c r="B3695" s="103"/>
      <c r="C3695" s="103"/>
      <c r="D3695" s="103"/>
      <c r="E3695" s="103"/>
    </row>
    <row r="3696" spans="1:5" x14ac:dyDescent="0.2">
      <c r="A3696" s="102"/>
      <c r="B3696" s="103"/>
      <c r="C3696" s="103"/>
      <c r="D3696" s="103"/>
      <c r="E3696" s="103"/>
    </row>
    <row r="3697" spans="1:5" x14ac:dyDescent="0.2">
      <c r="A3697" s="102"/>
      <c r="B3697" s="103"/>
      <c r="C3697" s="103"/>
      <c r="D3697" s="103"/>
      <c r="E3697" s="103"/>
    </row>
    <row r="3698" spans="1:5" x14ac:dyDescent="0.2">
      <c r="A3698" s="102"/>
      <c r="B3698" s="103"/>
      <c r="C3698" s="103"/>
      <c r="D3698" s="103"/>
      <c r="E3698" s="103"/>
    </row>
    <row r="3699" spans="1:5" x14ac:dyDescent="0.2">
      <c r="A3699" s="102"/>
      <c r="B3699" s="103"/>
      <c r="C3699" s="103"/>
      <c r="D3699" s="103"/>
      <c r="E3699" s="103"/>
    </row>
    <row r="3700" spans="1:5" x14ac:dyDescent="0.2">
      <c r="A3700" s="102"/>
      <c r="B3700" s="103"/>
      <c r="C3700" s="103"/>
      <c r="D3700" s="103"/>
      <c r="E3700" s="103"/>
    </row>
    <row r="3701" spans="1:5" x14ac:dyDescent="0.2">
      <c r="A3701" s="102"/>
      <c r="B3701" s="103"/>
      <c r="C3701" s="103"/>
      <c r="D3701" s="103"/>
      <c r="E3701" s="103"/>
    </row>
    <row r="3702" spans="1:5" x14ac:dyDescent="0.2">
      <c r="A3702" s="102"/>
      <c r="B3702" s="103"/>
      <c r="C3702" s="103"/>
      <c r="D3702" s="103"/>
      <c r="E3702" s="103"/>
    </row>
    <row r="3703" spans="1:5" x14ac:dyDescent="0.2">
      <c r="A3703" s="102"/>
      <c r="B3703" s="103"/>
      <c r="C3703" s="103"/>
      <c r="D3703" s="103"/>
      <c r="E3703" s="103"/>
    </row>
    <row r="3704" spans="1:5" x14ac:dyDescent="0.2">
      <c r="A3704" s="102"/>
      <c r="B3704" s="103"/>
      <c r="C3704" s="103"/>
      <c r="D3704" s="103"/>
      <c r="E3704" s="103"/>
    </row>
    <row r="3705" spans="1:5" x14ac:dyDescent="0.2">
      <c r="A3705" s="102"/>
      <c r="B3705" s="103"/>
      <c r="C3705" s="103"/>
      <c r="D3705" s="103"/>
      <c r="E3705" s="103"/>
    </row>
    <row r="3706" spans="1:5" x14ac:dyDescent="0.2">
      <c r="A3706" s="102"/>
      <c r="B3706" s="103"/>
      <c r="C3706" s="103"/>
      <c r="D3706" s="103"/>
      <c r="E3706" s="103"/>
    </row>
    <row r="3707" spans="1:5" x14ac:dyDescent="0.2">
      <c r="A3707" s="102"/>
      <c r="B3707" s="103"/>
      <c r="C3707" s="103"/>
      <c r="D3707" s="103"/>
      <c r="E3707" s="103"/>
    </row>
    <row r="3708" spans="1:5" x14ac:dyDescent="0.2">
      <c r="A3708" s="102"/>
      <c r="B3708" s="103"/>
      <c r="C3708" s="103"/>
      <c r="D3708" s="103"/>
      <c r="E3708" s="103"/>
    </row>
    <row r="3709" spans="1:5" x14ac:dyDescent="0.2">
      <c r="A3709" s="102"/>
      <c r="B3709" s="103"/>
      <c r="C3709" s="103"/>
      <c r="D3709" s="103"/>
      <c r="E3709" s="103"/>
    </row>
    <row r="3710" spans="1:5" x14ac:dyDescent="0.2">
      <c r="A3710" s="102"/>
      <c r="B3710" s="103"/>
      <c r="C3710" s="103"/>
      <c r="D3710" s="103"/>
      <c r="E3710" s="103"/>
    </row>
    <row r="3711" spans="1:5" x14ac:dyDescent="0.2">
      <c r="A3711" s="102"/>
      <c r="B3711" s="103"/>
      <c r="C3711" s="103"/>
      <c r="D3711" s="103"/>
      <c r="E3711" s="103"/>
    </row>
    <row r="3712" spans="1:5" x14ac:dyDescent="0.2">
      <c r="A3712" s="102"/>
      <c r="B3712" s="103"/>
      <c r="C3712" s="103"/>
      <c r="D3712" s="103"/>
      <c r="E3712" s="103"/>
    </row>
    <row r="3713" spans="1:5" x14ac:dyDescent="0.2">
      <c r="A3713" s="102"/>
      <c r="B3713" s="103"/>
      <c r="C3713" s="103"/>
      <c r="D3713" s="103"/>
      <c r="E3713" s="103"/>
    </row>
    <row r="3714" spans="1:5" x14ac:dyDescent="0.2">
      <c r="A3714" s="102"/>
      <c r="B3714" s="103"/>
      <c r="C3714" s="103"/>
      <c r="D3714" s="103"/>
      <c r="E3714" s="103"/>
    </row>
    <row r="3715" spans="1:5" x14ac:dyDescent="0.2">
      <c r="A3715" s="102"/>
      <c r="B3715" s="103"/>
      <c r="C3715" s="103"/>
      <c r="D3715" s="103"/>
      <c r="E3715" s="103"/>
    </row>
    <row r="3716" spans="1:5" x14ac:dyDescent="0.2">
      <c r="A3716" s="102"/>
      <c r="B3716" s="103"/>
      <c r="C3716" s="103"/>
      <c r="D3716" s="103"/>
      <c r="E3716" s="103"/>
    </row>
    <row r="3717" spans="1:5" x14ac:dyDescent="0.2">
      <c r="A3717" s="102"/>
      <c r="B3717" s="103"/>
      <c r="C3717" s="103"/>
      <c r="D3717" s="103"/>
      <c r="E3717" s="103"/>
    </row>
    <row r="3718" spans="1:5" x14ac:dyDescent="0.2">
      <c r="A3718" s="102"/>
      <c r="B3718" s="103"/>
      <c r="C3718" s="103"/>
      <c r="D3718" s="103"/>
      <c r="E3718" s="103"/>
    </row>
    <row r="3719" spans="1:5" x14ac:dyDescent="0.2">
      <c r="A3719" s="102"/>
      <c r="B3719" s="103"/>
      <c r="C3719" s="103"/>
      <c r="D3719" s="103"/>
      <c r="E3719" s="103"/>
    </row>
    <row r="3720" spans="1:5" x14ac:dyDescent="0.2">
      <c r="A3720" s="102"/>
      <c r="B3720" s="103"/>
      <c r="C3720" s="103"/>
      <c r="D3720" s="103"/>
      <c r="E3720" s="103"/>
    </row>
    <row r="3721" spans="1:5" x14ac:dyDescent="0.2">
      <c r="A3721" s="102"/>
      <c r="B3721" s="103"/>
      <c r="C3721" s="103"/>
      <c r="D3721" s="103"/>
      <c r="E3721" s="103"/>
    </row>
    <row r="3722" spans="1:5" x14ac:dyDescent="0.2">
      <c r="A3722" s="102"/>
      <c r="B3722" s="103"/>
      <c r="C3722" s="103"/>
      <c r="D3722" s="103"/>
      <c r="E3722" s="103"/>
    </row>
    <row r="3723" spans="1:5" x14ac:dyDescent="0.2">
      <c r="A3723" s="102"/>
      <c r="B3723" s="103"/>
      <c r="C3723" s="103"/>
      <c r="D3723" s="103"/>
      <c r="E3723" s="103"/>
    </row>
    <row r="3724" spans="1:5" x14ac:dyDescent="0.2">
      <c r="A3724" s="102"/>
      <c r="B3724" s="103"/>
      <c r="C3724" s="103"/>
      <c r="D3724" s="103"/>
      <c r="E3724" s="103"/>
    </row>
    <row r="3725" spans="1:5" x14ac:dyDescent="0.2">
      <c r="A3725" s="102"/>
      <c r="B3725" s="103"/>
      <c r="C3725" s="103"/>
      <c r="D3725" s="103"/>
      <c r="E3725" s="103"/>
    </row>
    <row r="3726" spans="1:5" x14ac:dyDescent="0.2">
      <c r="A3726" s="102"/>
      <c r="B3726" s="103"/>
      <c r="C3726" s="103"/>
      <c r="D3726" s="103"/>
      <c r="E3726" s="103"/>
    </row>
    <row r="3727" spans="1:5" x14ac:dyDescent="0.2">
      <c r="A3727" s="102"/>
      <c r="B3727" s="103"/>
      <c r="C3727" s="103"/>
      <c r="D3727" s="103"/>
      <c r="E3727" s="103"/>
    </row>
    <row r="3728" spans="1:5" x14ac:dyDescent="0.2">
      <c r="A3728" s="102"/>
      <c r="B3728" s="103"/>
      <c r="C3728" s="103"/>
      <c r="D3728" s="103"/>
      <c r="E3728" s="103"/>
    </row>
    <row r="3729" spans="1:5" x14ac:dyDescent="0.2">
      <c r="A3729" s="102"/>
      <c r="B3729" s="103"/>
      <c r="C3729" s="103"/>
      <c r="D3729" s="103"/>
      <c r="E3729" s="103"/>
    </row>
    <row r="3730" spans="1:5" x14ac:dyDescent="0.2">
      <c r="A3730" s="102"/>
      <c r="B3730" s="103"/>
      <c r="C3730" s="103"/>
      <c r="D3730" s="103"/>
      <c r="E3730" s="103"/>
    </row>
    <row r="3731" spans="1:5" x14ac:dyDescent="0.2">
      <c r="A3731" s="102"/>
      <c r="B3731" s="103"/>
      <c r="C3731" s="103"/>
      <c r="D3731" s="103"/>
      <c r="E3731" s="103"/>
    </row>
    <row r="3732" spans="1:5" x14ac:dyDescent="0.2">
      <c r="A3732" s="102"/>
      <c r="B3732" s="103"/>
      <c r="C3732" s="103"/>
      <c r="D3732" s="103"/>
      <c r="E3732" s="103"/>
    </row>
    <row r="3733" spans="1:5" x14ac:dyDescent="0.2">
      <c r="A3733" s="102"/>
      <c r="B3733" s="103"/>
      <c r="C3733" s="103"/>
      <c r="D3733" s="103"/>
      <c r="E3733" s="103"/>
    </row>
    <row r="3734" spans="1:5" x14ac:dyDescent="0.2">
      <c r="A3734" s="102"/>
      <c r="B3734" s="103"/>
      <c r="C3734" s="103"/>
      <c r="D3734" s="103"/>
      <c r="E3734" s="103"/>
    </row>
    <row r="3735" spans="1:5" x14ac:dyDescent="0.2">
      <c r="A3735" s="102"/>
      <c r="B3735" s="103"/>
      <c r="C3735" s="103"/>
      <c r="D3735" s="103"/>
      <c r="E3735" s="103"/>
    </row>
    <row r="3736" spans="1:5" x14ac:dyDescent="0.2">
      <c r="A3736" s="102"/>
      <c r="B3736" s="103"/>
      <c r="C3736" s="103"/>
      <c r="D3736" s="103"/>
      <c r="E3736" s="103"/>
    </row>
    <row r="3737" spans="1:5" x14ac:dyDescent="0.2">
      <c r="A3737" s="102"/>
      <c r="B3737" s="103"/>
      <c r="C3737" s="103"/>
      <c r="D3737" s="103"/>
      <c r="E3737" s="103"/>
    </row>
    <row r="3738" spans="1:5" x14ac:dyDescent="0.2">
      <c r="A3738" s="102"/>
      <c r="B3738" s="103"/>
      <c r="C3738" s="103"/>
      <c r="D3738" s="103"/>
      <c r="E3738" s="103"/>
    </row>
    <row r="3739" spans="1:5" x14ac:dyDescent="0.2">
      <c r="A3739" s="102"/>
      <c r="B3739" s="103"/>
      <c r="C3739" s="103"/>
      <c r="D3739" s="103"/>
      <c r="E3739" s="103"/>
    </row>
    <row r="3740" spans="1:5" x14ac:dyDescent="0.2">
      <c r="A3740" s="102"/>
      <c r="B3740" s="103"/>
      <c r="C3740" s="103"/>
      <c r="D3740" s="103"/>
      <c r="E3740" s="103"/>
    </row>
    <row r="3741" spans="1:5" x14ac:dyDescent="0.2">
      <c r="A3741" s="102"/>
      <c r="B3741" s="103"/>
      <c r="C3741" s="103"/>
      <c r="D3741" s="103"/>
      <c r="E3741" s="103"/>
    </row>
    <row r="3742" spans="1:5" x14ac:dyDescent="0.2">
      <c r="A3742" s="102"/>
      <c r="B3742" s="103"/>
      <c r="C3742" s="103"/>
      <c r="D3742" s="103"/>
      <c r="E3742" s="103"/>
    </row>
    <row r="3743" spans="1:5" x14ac:dyDescent="0.2">
      <c r="A3743" s="102"/>
      <c r="B3743" s="103"/>
      <c r="C3743" s="103"/>
      <c r="D3743" s="103"/>
      <c r="E3743" s="103"/>
    </row>
    <row r="3744" spans="1:5" x14ac:dyDescent="0.2">
      <c r="A3744" s="102"/>
      <c r="B3744" s="103"/>
      <c r="C3744" s="103"/>
      <c r="D3744" s="103"/>
      <c r="E3744" s="103"/>
    </row>
    <row r="3745" spans="1:5" x14ac:dyDescent="0.2">
      <c r="A3745" s="102"/>
      <c r="B3745" s="103"/>
      <c r="C3745" s="103"/>
      <c r="D3745" s="103"/>
      <c r="E3745" s="103"/>
    </row>
    <row r="3746" spans="1:5" x14ac:dyDescent="0.2">
      <c r="A3746" s="102"/>
      <c r="B3746" s="103"/>
      <c r="C3746" s="103"/>
      <c r="D3746" s="103"/>
      <c r="E3746" s="103"/>
    </row>
    <row r="3747" spans="1:5" x14ac:dyDescent="0.2">
      <c r="A3747" s="102"/>
      <c r="B3747" s="103"/>
      <c r="C3747" s="103"/>
      <c r="D3747" s="103"/>
      <c r="E3747" s="103"/>
    </row>
    <row r="3748" spans="1:5" x14ac:dyDescent="0.2">
      <c r="A3748" s="102"/>
      <c r="B3748" s="103"/>
      <c r="C3748" s="103"/>
      <c r="D3748" s="103"/>
      <c r="E3748" s="103"/>
    </row>
    <row r="3749" spans="1:5" x14ac:dyDescent="0.2">
      <c r="A3749" s="102"/>
      <c r="B3749" s="103"/>
      <c r="C3749" s="103"/>
      <c r="D3749" s="103"/>
      <c r="E3749" s="103"/>
    </row>
    <row r="3750" spans="1:5" x14ac:dyDescent="0.2">
      <c r="A3750" s="102"/>
      <c r="B3750" s="103"/>
      <c r="C3750" s="103"/>
      <c r="D3750" s="103"/>
      <c r="E3750" s="103"/>
    </row>
    <row r="3751" spans="1:5" x14ac:dyDescent="0.2">
      <c r="A3751" s="102"/>
      <c r="B3751" s="103"/>
      <c r="C3751" s="103"/>
      <c r="D3751" s="103"/>
      <c r="E3751" s="103"/>
    </row>
    <row r="3752" spans="1:5" x14ac:dyDescent="0.2">
      <c r="A3752" s="102"/>
      <c r="B3752" s="103"/>
      <c r="C3752" s="103"/>
      <c r="D3752" s="103"/>
      <c r="E3752" s="103"/>
    </row>
    <row r="3753" spans="1:5" x14ac:dyDescent="0.2">
      <c r="A3753" s="102"/>
      <c r="B3753" s="103"/>
      <c r="C3753" s="103"/>
      <c r="D3753" s="103"/>
      <c r="E3753" s="103"/>
    </row>
    <row r="3754" spans="1:5" x14ac:dyDescent="0.2">
      <c r="A3754" s="102"/>
      <c r="B3754" s="103"/>
      <c r="C3754" s="103"/>
      <c r="D3754" s="103"/>
      <c r="E3754" s="103"/>
    </row>
    <row r="3755" spans="1:5" x14ac:dyDescent="0.2">
      <c r="A3755" s="102"/>
      <c r="B3755" s="103"/>
      <c r="C3755" s="103"/>
      <c r="D3755" s="103"/>
      <c r="E3755" s="103"/>
    </row>
    <row r="3756" spans="1:5" x14ac:dyDescent="0.2">
      <c r="A3756" s="102"/>
      <c r="B3756" s="103"/>
      <c r="C3756" s="103"/>
      <c r="D3756" s="103"/>
      <c r="E3756" s="103"/>
    </row>
    <row r="3757" spans="1:5" x14ac:dyDescent="0.2">
      <c r="A3757" s="102"/>
      <c r="B3757" s="103"/>
      <c r="C3757" s="103"/>
      <c r="D3757" s="103"/>
      <c r="E3757" s="103"/>
    </row>
    <row r="3758" spans="1:5" x14ac:dyDescent="0.2">
      <c r="A3758" s="102"/>
      <c r="B3758" s="103"/>
      <c r="C3758" s="103"/>
      <c r="D3758" s="103"/>
      <c r="E3758" s="103"/>
    </row>
    <row r="3759" spans="1:5" x14ac:dyDescent="0.2">
      <c r="A3759" s="102"/>
      <c r="B3759" s="103"/>
      <c r="C3759" s="103"/>
      <c r="D3759" s="103"/>
      <c r="E3759" s="103"/>
    </row>
    <row r="3760" spans="1:5" x14ac:dyDescent="0.2">
      <c r="A3760" s="102"/>
      <c r="B3760" s="103"/>
      <c r="C3760" s="103"/>
      <c r="D3760" s="103"/>
      <c r="E3760" s="103"/>
    </row>
    <row r="3761" spans="1:5" x14ac:dyDescent="0.2">
      <c r="A3761" s="102"/>
      <c r="B3761" s="103"/>
      <c r="C3761" s="103"/>
      <c r="D3761" s="103"/>
      <c r="E3761" s="103"/>
    </row>
    <row r="3762" spans="1:5" x14ac:dyDescent="0.2">
      <c r="A3762" s="102"/>
      <c r="B3762" s="103"/>
      <c r="C3762" s="103"/>
      <c r="D3762" s="103"/>
      <c r="E3762" s="103"/>
    </row>
    <row r="3763" spans="1:5" x14ac:dyDescent="0.2">
      <c r="A3763" s="102"/>
      <c r="B3763" s="103"/>
      <c r="C3763" s="103"/>
      <c r="D3763" s="103"/>
      <c r="E3763" s="103"/>
    </row>
    <row r="3764" spans="1:5" x14ac:dyDescent="0.2">
      <c r="A3764" s="102"/>
      <c r="B3764" s="103"/>
      <c r="C3764" s="103"/>
      <c r="D3764" s="103"/>
      <c r="E3764" s="103"/>
    </row>
    <row r="3765" spans="1:5" x14ac:dyDescent="0.2">
      <c r="A3765" s="102"/>
      <c r="B3765" s="103"/>
      <c r="C3765" s="103"/>
      <c r="D3765" s="103"/>
      <c r="E3765" s="103"/>
    </row>
    <row r="3766" spans="1:5" x14ac:dyDescent="0.2">
      <c r="A3766" s="102"/>
      <c r="B3766" s="103"/>
      <c r="C3766" s="103"/>
      <c r="D3766" s="103"/>
      <c r="E3766" s="103"/>
    </row>
    <row r="3767" spans="1:5" x14ac:dyDescent="0.2">
      <c r="A3767" s="102"/>
      <c r="B3767" s="103"/>
      <c r="C3767" s="103"/>
      <c r="D3767" s="103"/>
      <c r="E3767" s="103"/>
    </row>
    <row r="3768" spans="1:5" x14ac:dyDescent="0.2">
      <c r="A3768" s="102"/>
      <c r="B3768" s="103"/>
      <c r="C3768" s="103"/>
      <c r="D3768" s="103"/>
      <c r="E3768" s="103"/>
    </row>
    <row r="3769" spans="1:5" x14ac:dyDescent="0.2">
      <c r="A3769" s="102"/>
      <c r="B3769" s="103"/>
      <c r="C3769" s="103"/>
      <c r="D3769" s="103"/>
      <c r="E3769" s="103"/>
    </row>
    <row r="3770" spans="1:5" x14ac:dyDescent="0.2">
      <c r="A3770" s="102"/>
      <c r="B3770" s="103"/>
      <c r="C3770" s="103"/>
      <c r="D3770" s="103"/>
      <c r="E3770" s="103"/>
    </row>
    <row r="3771" spans="1:5" x14ac:dyDescent="0.2">
      <c r="A3771" s="102"/>
      <c r="B3771" s="103"/>
      <c r="C3771" s="103"/>
      <c r="D3771" s="103"/>
      <c r="E3771" s="103"/>
    </row>
    <row r="3772" spans="1:5" x14ac:dyDescent="0.2">
      <c r="A3772" s="102"/>
      <c r="B3772" s="103"/>
      <c r="C3772" s="103"/>
      <c r="D3772" s="103"/>
      <c r="E3772" s="103"/>
    </row>
    <row r="3773" spans="1:5" x14ac:dyDescent="0.2">
      <c r="A3773" s="102"/>
      <c r="B3773" s="103"/>
      <c r="C3773" s="103"/>
      <c r="D3773" s="103"/>
      <c r="E3773" s="103"/>
    </row>
    <row r="3774" spans="1:5" x14ac:dyDescent="0.2">
      <c r="A3774" s="102"/>
      <c r="B3774" s="103"/>
      <c r="C3774" s="103"/>
      <c r="D3774" s="103"/>
      <c r="E3774" s="103"/>
    </row>
    <row r="3775" spans="1:5" x14ac:dyDescent="0.2">
      <c r="A3775" s="102"/>
      <c r="B3775" s="103"/>
      <c r="C3775" s="103"/>
      <c r="D3775" s="103"/>
      <c r="E3775" s="103"/>
    </row>
    <row r="3776" spans="1:5" x14ac:dyDescent="0.2">
      <c r="A3776" s="102"/>
      <c r="B3776" s="103"/>
      <c r="C3776" s="103"/>
      <c r="D3776" s="103"/>
      <c r="E3776" s="103"/>
    </row>
    <row r="3777" spans="1:5" x14ac:dyDescent="0.2">
      <c r="A3777" s="102"/>
      <c r="B3777" s="103"/>
      <c r="C3777" s="103"/>
      <c r="D3777" s="103"/>
      <c r="E3777" s="103"/>
    </row>
    <row r="3778" spans="1:5" x14ac:dyDescent="0.2">
      <c r="A3778" s="102"/>
      <c r="B3778" s="103"/>
      <c r="C3778" s="103"/>
      <c r="D3778" s="103"/>
      <c r="E3778" s="103"/>
    </row>
    <row r="3779" spans="1:5" x14ac:dyDescent="0.2">
      <c r="A3779" s="102"/>
      <c r="B3779" s="103"/>
      <c r="C3779" s="103"/>
      <c r="D3779" s="103"/>
      <c r="E3779" s="103"/>
    </row>
    <row r="3780" spans="1:5" x14ac:dyDescent="0.2">
      <c r="A3780" s="102"/>
      <c r="B3780" s="103"/>
      <c r="C3780" s="103"/>
      <c r="D3780" s="103"/>
      <c r="E3780" s="103"/>
    </row>
    <row r="3781" spans="1:5" x14ac:dyDescent="0.2">
      <c r="A3781" s="102"/>
      <c r="B3781" s="103"/>
      <c r="C3781" s="103"/>
      <c r="D3781" s="103"/>
      <c r="E3781" s="103"/>
    </row>
    <row r="3782" spans="1:5" x14ac:dyDescent="0.2">
      <c r="A3782" s="102"/>
      <c r="B3782" s="103"/>
      <c r="C3782" s="103"/>
      <c r="D3782" s="103"/>
      <c r="E3782" s="103"/>
    </row>
    <row r="3783" spans="1:5" x14ac:dyDescent="0.2">
      <c r="A3783" s="102"/>
      <c r="B3783" s="103"/>
      <c r="C3783" s="103"/>
      <c r="D3783" s="103"/>
      <c r="E3783" s="103"/>
    </row>
    <row r="3784" spans="1:5" x14ac:dyDescent="0.2">
      <c r="A3784" s="102"/>
      <c r="B3784" s="103"/>
      <c r="C3784" s="103"/>
      <c r="D3784" s="103"/>
      <c r="E3784" s="103"/>
    </row>
    <row r="3785" spans="1:5" x14ac:dyDescent="0.2">
      <c r="A3785" s="102"/>
      <c r="B3785" s="103"/>
      <c r="C3785" s="103"/>
      <c r="D3785" s="103"/>
      <c r="E3785" s="103"/>
    </row>
    <row r="3786" spans="1:5" x14ac:dyDescent="0.2">
      <c r="A3786" s="102"/>
      <c r="B3786" s="103"/>
      <c r="C3786" s="103"/>
      <c r="D3786" s="103"/>
      <c r="E3786" s="103"/>
    </row>
    <row r="3787" spans="1:5" x14ac:dyDescent="0.2">
      <c r="A3787" s="102"/>
      <c r="B3787" s="103"/>
      <c r="C3787" s="103"/>
      <c r="D3787" s="103"/>
      <c r="E3787" s="103"/>
    </row>
    <row r="3788" spans="1:5" x14ac:dyDescent="0.2">
      <c r="A3788" s="102"/>
      <c r="B3788" s="103"/>
      <c r="C3788" s="103"/>
      <c r="D3788" s="103"/>
      <c r="E3788" s="103"/>
    </row>
    <row r="3789" spans="1:5" x14ac:dyDescent="0.2">
      <c r="A3789" s="102"/>
      <c r="B3789" s="103"/>
      <c r="C3789" s="103"/>
      <c r="D3789" s="103"/>
      <c r="E3789" s="103"/>
    </row>
    <row r="3790" spans="1:5" x14ac:dyDescent="0.2">
      <c r="A3790" s="102"/>
      <c r="B3790" s="103"/>
      <c r="C3790" s="103"/>
      <c r="D3790" s="103"/>
      <c r="E3790" s="103"/>
    </row>
    <row r="3791" spans="1:5" x14ac:dyDescent="0.2">
      <c r="A3791" s="102"/>
      <c r="B3791" s="103"/>
      <c r="C3791" s="103"/>
      <c r="D3791" s="103"/>
      <c r="E3791" s="103"/>
    </row>
    <row r="3792" spans="1:5" x14ac:dyDescent="0.2">
      <c r="A3792" s="102"/>
      <c r="B3792" s="103"/>
      <c r="C3792" s="103"/>
      <c r="D3792" s="103"/>
      <c r="E3792" s="103"/>
    </row>
    <row r="3793" spans="1:5" x14ac:dyDescent="0.2">
      <c r="A3793" s="102"/>
      <c r="B3793" s="103"/>
      <c r="C3793" s="103"/>
      <c r="D3793" s="103"/>
      <c r="E3793" s="103"/>
    </row>
    <row r="3794" spans="1:5" x14ac:dyDescent="0.2">
      <c r="A3794" s="102"/>
      <c r="B3794" s="103"/>
      <c r="C3794" s="103"/>
      <c r="D3794" s="103"/>
      <c r="E3794" s="103"/>
    </row>
    <row r="3795" spans="1:5" x14ac:dyDescent="0.2">
      <c r="A3795" s="102"/>
      <c r="B3795" s="103"/>
      <c r="C3795" s="103"/>
      <c r="D3795" s="103"/>
      <c r="E3795" s="103"/>
    </row>
    <row r="3796" spans="1:5" x14ac:dyDescent="0.2">
      <c r="A3796" s="102"/>
      <c r="B3796" s="103"/>
      <c r="C3796" s="103"/>
      <c r="D3796" s="103"/>
      <c r="E3796" s="103"/>
    </row>
    <row r="3797" spans="1:5" x14ac:dyDescent="0.2">
      <c r="A3797" s="102"/>
      <c r="B3797" s="103"/>
      <c r="C3797" s="103"/>
      <c r="D3797" s="103"/>
      <c r="E3797" s="103"/>
    </row>
    <row r="3798" spans="1:5" x14ac:dyDescent="0.2">
      <c r="A3798" s="102"/>
      <c r="B3798" s="103"/>
      <c r="C3798" s="103"/>
      <c r="D3798" s="103"/>
      <c r="E3798" s="103"/>
    </row>
    <row r="3799" spans="1:5" x14ac:dyDescent="0.2">
      <c r="A3799" s="102"/>
      <c r="B3799" s="103"/>
      <c r="C3799" s="103"/>
      <c r="D3799" s="103"/>
      <c r="E3799" s="103"/>
    </row>
    <row r="3800" spans="1:5" x14ac:dyDescent="0.2">
      <c r="A3800" s="102"/>
      <c r="B3800" s="103"/>
      <c r="C3800" s="103"/>
      <c r="D3800" s="103"/>
      <c r="E3800" s="103"/>
    </row>
    <row r="3801" spans="1:5" x14ac:dyDescent="0.2">
      <c r="A3801" s="102"/>
      <c r="B3801" s="103"/>
      <c r="C3801" s="103"/>
      <c r="D3801" s="103"/>
      <c r="E3801" s="103"/>
    </row>
    <row r="3802" spans="1:5" x14ac:dyDescent="0.2">
      <c r="A3802" s="102"/>
      <c r="B3802" s="103"/>
      <c r="C3802" s="103"/>
      <c r="D3802" s="103"/>
      <c r="E3802" s="103"/>
    </row>
    <row r="3803" spans="1:5" x14ac:dyDescent="0.2">
      <c r="A3803" s="102"/>
      <c r="B3803" s="103"/>
      <c r="C3803" s="103"/>
      <c r="D3803" s="103"/>
      <c r="E3803" s="103"/>
    </row>
    <row r="3804" spans="1:5" x14ac:dyDescent="0.2">
      <c r="A3804" s="102"/>
      <c r="B3804" s="103"/>
      <c r="C3804" s="103"/>
      <c r="D3804" s="103"/>
      <c r="E3804" s="103"/>
    </row>
    <row r="3805" spans="1:5" x14ac:dyDescent="0.2">
      <c r="A3805" s="102"/>
      <c r="B3805" s="103"/>
      <c r="C3805" s="103"/>
      <c r="D3805" s="103"/>
      <c r="E3805" s="103"/>
    </row>
    <row r="3806" spans="1:5" x14ac:dyDescent="0.2">
      <c r="A3806" s="102"/>
      <c r="B3806" s="103"/>
      <c r="C3806" s="103"/>
      <c r="D3806" s="103"/>
      <c r="E3806" s="103"/>
    </row>
    <row r="3807" spans="1:5" x14ac:dyDescent="0.2">
      <c r="A3807" s="102"/>
      <c r="B3807" s="103"/>
      <c r="C3807" s="103"/>
      <c r="D3807" s="103"/>
      <c r="E3807" s="103"/>
    </row>
    <row r="3808" spans="1:5" x14ac:dyDescent="0.2">
      <c r="A3808" s="102"/>
      <c r="B3808" s="103"/>
      <c r="C3808" s="103"/>
      <c r="D3808" s="103"/>
      <c r="E3808" s="103"/>
    </row>
    <row r="3809" spans="1:5" x14ac:dyDescent="0.2">
      <c r="A3809" s="102"/>
      <c r="B3809" s="103"/>
      <c r="C3809" s="103"/>
      <c r="D3809" s="103"/>
      <c r="E3809" s="103"/>
    </row>
    <row r="3810" spans="1:5" x14ac:dyDescent="0.2">
      <c r="A3810" s="102"/>
      <c r="B3810" s="103"/>
      <c r="C3810" s="103"/>
      <c r="D3810" s="103"/>
      <c r="E3810" s="103"/>
    </row>
    <row r="3811" spans="1:5" x14ac:dyDescent="0.2">
      <c r="A3811" s="102"/>
      <c r="B3811" s="103"/>
      <c r="C3811" s="103"/>
      <c r="D3811" s="103"/>
      <c r="E3811" s="103"/>
    </row>
    <row r="3812" spans="1:5" x14ac:dyDescent="0.2">
      <c r="A3812" s="102"/>
      <c r="B3812" s="103"/>
      <c r="C3812" s="103"/>
      <c r="D3812" s="103"/>
      <c r="E3812" s="103"/>
    </row>
    <row r="3813" spans="1:5" x14ac:dyDescent="0.2">
      <c r="A3813" s="102"/>
      <c r="B3813" s="103"/>
      <c r="C3813" s="103"/>
      <c r="D3813" s="103"/>
      <c r="E3813" s="103"/>
    </row>
    <row r="3814" spans="1:5" x14ac:dyDescent="0.2">
      <c r="A3814" s="102"/>
      <c r="B3814" s="103"/>
      <c r="C3814" s="103"/>
      <c r="D3814" s="103"/>
      <c r="E3814" s="103"/>
    </row>
    <row r="3815" spans="1:5" x14ac:dyDescent="0.2">
      <c r="A3815" s="102"/>
      <c r="B3815" s="103"/>
      <c r="C3815" s="103"/>
      <c r="D3815" s="103"/>
      <c r="E3815" s="103"/>
    </row>
    <row r="3816" spans="1:5" x14ac:dyDescent="0.2">
      <c r="A3816" s="102"/>
      <c r="B3816" s="103"/>
      <c r="C3816" s="103"/>
      <c r="D3816" s="103"/>
      <c r="E3816" s="103"/>
    </row>
    <row r="3817" spans="1:5" x14ac:dyDescent="0.2">
      <c r="A3817" s="102"/>
      <c r="B3817" s="103"/>
      <c r="C3817" s="103"/>
      <c r="D3817" s="103"/>
      <c r="E3817" s="103"/>
    </row>
    <row r="3818" spans="1:5" x14ac:dyDescent="0.2">
      <c r="A3818" s="102"/>
      <c r="B3818" s="103"/>
      <c r="C3818" s="103"/>
      <c r="D3818" s="103"/>
      <c r="E3818" s="103"/>
    </row>
    <row r="3819" spans="1:5" x14ac:dyDescent="0.2">
      <c r="A3819" s="102"/>
      <c r="B3819" s="103"/>
      <c r="C3819" s="103"/>
      <c r="D3819" s="103"/>
      <c r="E3819" s="103"/>
    </row>
    <row r="3820" spans="1:5" x14ac:dyDescent="0.2">
      <c r="A3820" s="102"/>
      <c r="B3820" s="103"/>
      <c r="C3820" s="103"/>
      <c r="D3820" s="103"/>
      <c r="E3820" s="103"/>
    </row>
    <row r="3821" spans="1:5" x14ac:dyDescent="0.2">
      <c r="A3821" s="102"/>
      <c r="B3821" s="103"/>
      <c r="C3821" s="103"/>
      <c r="D3821" s="103"/>
      <c r="E3821" s="103"/>
    </row>
    <row r="3822" spans="1:5" x14ac:dyDescent="0.2">
      <c r="A3822" s="102"/>
      <c r="B3822" s="103"/>
      <c r="C3822" s="103"/>
      <c r="D3822" s="103"/>
      <c r="E3822" s="103"/>
    </row>
    <row r="3823" spans="1:5" x14ac:dyDescent="0.2">
      <c r="A3823" s="102"/>
      <c r="B3823" s="103"/>
      <c r="C3823" s="103"/>
      <c r="D3823" s="103"/>
      <c r="E3823" s="103"/>
    </row>
    <row r="3824" spans="1:5" x14ac:dyDescent="0.2">
      <c r="A3824" s="102"/>
      <c r="B3824" s="103"/>
      <c r="C3824" s="103"/>
      <c r="D3824" s="103"/>
      <c r="E3824" s="103"/>
    </row>
    <row r="3825" spans="1:5" x14ac:dyDescent="0.2">
      <c r="A3825" s="102"/>
      <c r="B3825" s="103"/>
      <c r="C3825" s="103"/>
      <c r="D3825" s="103"/>
      <c r="E3825" s="103"/>
    </row>
    <row r="3826" spans="1:5" x14ac:dyDescent="0.2">
      <c r="A3826" s="102"/>
      <c r="B3826" s="103"/>
      <c r="C3826" s="103"/>
      <c r="D3826" s="103"/>
      <c r="E3826" s="103"/>
    </row>
    <row r="3827" spans="1:5" x14ac:dyDescent="0.2">
      <c r="A3827" s="102"/>
      <c r="B3827" s="103"/>
      <c r="C3827" s="103"/>
      <c r="D3827" s="103"/>
      <c r="E3827" s="103"/>
    </row>
    <row r="3828" spans="1:5" x14ac:dyDescent="0.2">
      <c r="A3828" s="102"/>
      <c r="B3828" s="103"/>
      <c r="C3828" s="103"/>
      <c r="D3828" s="103"/>
      <c r="E3828" s="103"/>
    </row>
    <row r="3829" spans="1:5" x14ac:dyDescent="0.2">
      <c r="A3829" s="102"/>
      <c r="B3829" s="103"/>
      <c r="C3829" s="103"/>
      <c r="D3829" s="103"/>
      <c r="E3829" s="103"/>
    </row>
    <row r="3830" spans="1:5" x14ac:dyDescent="0.2">
      <c r="A3830" s="102"/>
      <c r="B3830" s="103"/>
      <c r="C3830" s="103"/>
      <c r="D3830" s="103"/>
      <c r="E3830" s="103"/>
    </row>
    <row r="3831" spans="1:5" x14ac:dyDescent="0.2">
      <c r="A3831" s="102"/>
      <c r="B3831" s="103"/>
      <c r="C3831" s="103"/>
      <c r="D3831" s="103"/>
      <c r="E3831" s="103"/>
    </row>
    <row r="3832" spans="1:5" x14ac:dyDescent="0.2">
      <c r="A3832" s="102"/>
      <c r="B3832" s="103"/>
      <c r="C3832" s="103"/>
      <c r="D3832" s="103"/>
      <c r="E3832" s="103"/>
    </row>
    <row r="3833" spans="1:5" x14ac:dyDescent="0.2">
      <c r="A3833" s="102"/>
      <c r="B3833" s="103"/>
      <c r="C3833" s="103"/>
      <c r="D3833" s="103"/>
      <c r="E3833" s="103"/>
    </row>
    <row r="3834" spans="1:5" x14ac:dyDescent="0.2">
      <c r="A3834" s="102"/>
      <c r="B3834" s="103"/>
      <c r="C3834" s="103"/>
      <c r="D3834" s="103"/>
      <c r="E3834" s="103"/>
    </row>
    <row r="3835" spans="1:5" x14ac:dyDescent="0.2">
      <c r="A3835" s="102"/>
      <c r="B3835" s="103"/>
      <c r="C3835" s="103"/>
      <c r="D3835" s="103"/>
      <c r="E3835" s="103"/>
    </row>
    <row r="3836" spans="1:5" x14ac:dyDescent="0.2">
      <c r="A3836" s="102"/>
      <c r="B3836" s="103"/>
      <c r="C3836" s="103"/>
      <c r="D3836" s="103"/>
      <c r="E3836" s="103"/>
    </row>
    <row r="3837" spans="1:5" x14ac:dyDescent="0.2">
      <c r="A3837" s="102"/>
      <c r="B3837" s="103"/>
      <c r="C3837" s="103"/>
      <c r="D3837" s="103"/>
      <c r="E3837" s="103"/>
    </row>
    <row r="3838" spans="1:5" x14ac:dyDescent="0.2">
      <c r="A3838" s="102"/>
      <c r="B3838" s="103"/>
      <c r="C3838" s="103"/>
      <c r="D3838" s="103"/>
      <c r="E3838" s="103"/>
    </row>
    <row r="3839" spans="1:5" x14ac:dyDescent="0.2">
      <c r="A3839" s="102"/>
      <c r="B3839" s="103"/>
      <c r="C3839" s="103"/>
      <c r="D3839" s="103"/>
      <c r="E3839" s="103"/>
    </row>
    <row r="3840" spans="1:5" x14ac:dyDescent="0.2">
      <c r="A3840" s="102"/>
      <c r="B3840" s="103"/>
      <c r="C3840" s="103"/>
      <c r="D3840" s="103"/>
      <c r="E3840" s="103"/>
    </row>
    <row r="3841" spans="1:5" x14ac:dyDescent="0.2">
      <c r="A3841" s="102"/>
      <c r="B3841" s="103"/>
      <c r="C3841" s="103"/>
      <c r="D3841" s="103"/>
      <c r="E3841" s="103"/>
    </row>
    <row r="3842" spans="1:5" x14ac:dyDescent="0.2">
      <c r="A3842" s="102"/>
      <c r="B3842" s="103"/>
      <c r="C3842" s="103"/>
      <c r="D3842" s="103"/>
      <c r="E3842" s="103"/>
    </row>
    <row r="3843" spans="1:5" x14ac:dyDescent="0.2">
      <c r="A3843" s="102"/>
      <c r="B3843" s="103"/>
      <c r="C3843" s="103"/>
      <c r="D3843" s="103"/>
      <c r="E3843" s="103"/>
    </row>
    <row r="3844" spans="1:5" x14ac:dyDescent="0.2">
      <c r="A3844" s="102"/>
      <c r="B3844" s="103"/>
      <c r="C3844" s="103"/>
      <c r="D3844" s="103"/>
      <c r="E3844" s="103"/>
    </row>
    <row r="3845" spans="1:5" x14ac:dyDescent="0.2">
      <c r="A3845" s="102"/>
      <c r="B3845" s="103"/>
      <c r="C3845" s="103"/>
      <c r="D3845" s="103"/>
      <c r="E3845" s="103"/>
    </row>
    <row r="3846" spans="1:5" x14ac:dyDescent="0.2">
      <c r="A3846" s="102"/>
      <c r="B3846" s="103"/>
      <c r="C3846" s="103"/>
      <c r="D3846" s="103"/>
      <c r="E3846" s="103"/>
    </row>
    <row r="3847" spans="1:5" x14ac:dyDescent="0.2">
      <c r="A3847" s="102"/>
      <c r="B3847" s="103"/>
      <c r="C3847" s="103"/>
      <c r="D3847" s="103"/>
      <c r="E3847" s="103"/>
    </row>
    <row r="3848" spans="1:5" x14ac:dyDescent="0.2">
      <c r="A3848" s="102"/>
      <c r="B3848" s="103"/>
      <c r="C3848" s="103"/>
      <c r="D3848" s="103"/>
      <c r="E3848" s="103"/>
    </row>
    <row r="3849" spans="1:5" x14ac:dyDescent="0.2">
      <c r="A3849" s="102"/>
      <c r="B3849" s="103"/>
      <c r="C3849" s="103"/>
      <c r="D3849" s="103"/>
      <c r="E3849" s="103"/>
    </row>
    <row r="3850" spans="1:5" x14ac:dyDescent="0.2">
      <c r="A3850" s="102"/>
      <c r="B3850" s="103"/>
      <c r="C3850" s="103"/>
      <c r="D3850" s="103"/>
      <c r="E3850" s="103"/>
    </row>
    <row r="3851" spans="1:5" x14ac:dyDescent="0.2">
      <c r="A3851" s="102"/>
      <c r="B3851" s="103"/>
      <c r="C3851" s="103"/>
      <c r="D3851" s="103"/>
      <c r="E3851" s="103"/>
    </row>
    <row r="3852" spans="1:5" x14ac:dyDescent="0.2">
      <c r="A3852" s="102"/>
      <c r="B3852" s="103"/>
      <c r="C3852" s="103"/>
      <c r="D3852" s="103"/>
      <c r="E3852" s="103"/>
    </row>
    <row r="3853" spans="1:5" x14ac:dyDescent="0.2">
      <c r="A3853" s="102"/>
      <c r="B3853" s="103"/>
      <c r="C3853" s="103"/>
      <c r="D3853" s="103"/>
      <c r="E3853" s="103"/>
    </row>
    <row r="3854" spans="1:5" x14ac:dyDescent="0.2">
      <c r="A3854" s="102"/>
      <c r="B3854" s="103"/>
      <c r="C3854" s="103"/>
      <c r="D3854" s="103"/>
      <c r="E3854" s="103"/>
    </row>
    <row r="3855" spans="1:5" x14ac:dyDescent="0.2">
      <c r="A3855" s="102"/>
      <c r="B3855" s="103"/>
      <c r="C3855" s="103"/>
      <c r="D3855" s="103"/>
      <c r="E3855" s="103"/>
    </row>
    <row r="3856" spans="1:5" x14ac:dyDescent="0.2">
      <c r="A3856" s="102"/>
      <c r="B3856" s="103"/>
      <c r="C3856" s="103"/>
      <c r="D3856" s="103"/>
      <c r="E3856" s="103"/>
    </row>
    <row r="3857" spans="1:5" x14ac:dyDescent="0.2">
      <c r="A3857" s="102"/>
      <c r="B3857" s="103"/>
      <c r="C3857" s="103"/>
      <c r="D3857" s="103"/>
      <c r="E3857" s="103"/>
    </row>
    <row r="3858" spans="1:5" x14ac:dyDescent="0.2">
      <c r="A3858" s="102"/>
      <c r="B3858" s="103"/>
      <c r="C3858" s="103"/>
      <c r="D3858" s="103"/>
      <c r="E3858" s="103"/>
    </row>
    <row r="3859" spans="1:5" x14ac:dyDescent="0.2">
      <c r="A3859" s="102"/>
      <c r="B3859" s="103"/>
      <c r="C3859" s="103"/>
      <c r="D3859" s="103"/>
      <c r="E3859" s="103"/>
    </row>
    <row r="3860" spans="1:5" x14ac:dyDescent="0.2">
      <c r="A3860" s="102"/>
      <c r="B3860" s="103"/>
      <c r="C3860" s="103"/>
      <c r="D3860" s="103"/>
      <c r="E3860" s="103"/>
    </row>
    <row r="3861" spans="1:5" x14ac:dyDescent="0.2">
      <c r="A3861" s="102"/>
      <c r="B3861" s="103"/>
      <c r="C3861" s="103"/>
      <c r="D3861" s="103"/>
      <c r="E3861" s="103"/>
    </row>
    <row r="3862" spans="1:5" x14ac:dyDescent="0.2">
      <c r="A3862" s="102"/>
      <c r="B3862" s="103"/>
      <c r="C3862" s="103"/>
      <c r="D3862" s="103"/>
      <c r="E3862" s="103"/>
    </row>
    <row r="3863" spans="1:5" x14ac:dyDescent="0.2">
      <c r="A3863" s="102"/>
      <c r="B3863" s="103"/>
      <c r="C3863" s="103"/>
      <c r="D3863" s="103"/>
      <c r="E3863" s="103"/>
    </row>
    <row r="3864" spans="1:5" x14ac:dyDescent="0.2">
      <c r="A3864" s="102"/>
      <c r="B3864" s="103"/>
      <c r="C3864" s="103"/>
      <c r="D3864" s="103"/>
      <c r="E3864" s="103"/>
    </row>
    <row r="3865" spans="1:5" x14ac:dyDescent="0.2">
      <c r="A3865" s="102"/>
      <c r="B3865" s="103"/>
      <c r="C3865" s="103"/>
      <c r="D3865" s="103"/>
      <c r="E3865" s="103"/>
    </row>
    <row r="3866" spans="1:5" x14ac:dyDescent="0.2">
      <c r="A3866" s="102"/>
      <c r="B3866" s="103"/>
      <c r="C3866" s="103"/>
      <c r="D3866" s="103"/>
      <c r="E3866" s="103"/>
    </row>
    <row r="3867" spans="1:5" x14ac:dyDescent="0.2">
      <c r="A3867" s="102"/>
      <c r="B3867" s="103"/>
      <c r="C3867" s="103"/>
      <c r="D3867" s="103"/>
      <c r="E3867" s="103"/>
    </row>
    <row r="3868" spans="1:5" x14ac:dyDescent="0.2">
      <c r="A3868" s="102"/>
      <c r="B3868" s="103"/>
      <c r="C3868" s="103"/>
      <c r="D3868" s="103"/>
      <c r="E3868" s="103"/>
    </row>
    <row r="3869" spans="1:5" x14ac:dyDescent="0.2">
      <c r="A3869" s="102"/>
      <c r="B3869" s="103"/>
      <c r="C3869" s="103"/>
      <c r="D3869" s="103"/>
      <c r="E3869" s="103"/>
    </row>
    <row r="3870" spans="1:5" x14ac:dyDescent="0.2">
      <c r="A3870" s="102"/>
      <c r="B3870" s="103"/>
      <c r="C3870" s="103"/>
      <c r="D3870" s="103"/>
      <c r="E3870" s="103"/>
    </row>
    <row r="3871" spans="1:5" x14ac:dyDescent="0.2">
      <c r="A3871" s="102"/>
      <c r="B3871" s="103"/>
      <c r="C3871" s="103"/>
      <c r="D3871" s="103"/>
      <c r="E3871" s="103"/>
    </row>
    <row r="3872" spans="1:5" x14ac:dyDescent="0.2">
      <c r="A3872" s="102"/>
      <c r="B3872" s="103"/>
      <c r="C3872" s="103"/>
      <c r="D3872" s="103"/>
      <c r="E3872" s="103"/>
    </row>
    <row r="3873" spans="1:5" x14ac:dyDescent="0.2">
      <c r="A3873" s="102"/>
      <c r="B3873" s="103"/>
      <c r="C3873" s="103"/>
      <c r="D3873" s="103"/>
      <c r="E3873" s="103"/>
    </row>
    <row r="3874" spans="1:5" x14ac:dyDescent="0.2">
      <c r="A3874" s="102"/>
      <c r="B3874" s="103"/>
      <c r="C3874" s="103"/>
      <c r="D3874" s="103"/>
      <c r="E3874" s="103"/>
    </row>
    <row r="3875" spans="1:5" x14ac:dyDescent="0.2">
      <c r="A3875" s="102"/>
      <c r="B3875" s="103"/>
      <c r="C3875" s="103"/>
      <c r="D3875" s="103"/>
      <c r="E3875" s="103"/>
    </row>
    <row r="3876" spans="1:5" x14ac:dyDescent="0.2">
      <c r="A3876" s="102"/>
      <c r="B3876" s="103"/>
      <c r="C3876" s="103"/>
      <c r="D3876" s="103"/>
      <c r="E3876" s="103"/>
    </row>
    <row r="3877" spans="1:5" x14ac:dyDescent="0.2">
      <c r="A3877" s="102"/>
      <c r="B3877" s="103"/>
      <c r="C3877" s="103"/>
      <c r="D3877" s="103"/>
      <c r="E3877" s="103"/>
    </row>
    <row r="3878" spans="1:5" x14ac:dyDescent="0.2">
      <c r="A3878" s="102"/>
      <c r="B3878" s="103"/>
      <c r="C3878" s="103"/>
      <c r="D3878" s="103"/>
      <c r="E3878" s="103"/>
    </row>
    <row r="3879" spans="1:5" x14ac:dyDescent="0.2">
      <c r="A3879" s="102"/>
      <c r="B3879" s="103"/>
      <c r="C3879" s="103"/>
      <c r="D3879" s="103"/>
      <c r="E3879" s="103"/>
    </row>
    <row r="3880" spans="1:5" x14ac:dyDescent="0.2">
      <c r="A3880" s="102"/>
      <c r="B3880" s="103"/>
      <c r="C3880" s="103"/>
      <c r="D3880" s="103"/>
      <c r="E3880" s="103"/>
    </row>
    <row r="3881" spans="1:5" x14ac:dyDescent="0.2">
      <c r="A3881" s="102"/>
      <c r="B3881" s="103"/>
      <c r="C3881" s="103"/>
      <c r="D3881" s="103"/>
      <c r="E3881" s="103"/>
    </row>
    <row r="3882" spans="1:5" x14ac:dyDescent="0.2">
      <c r="A3882" s="102"/>
      <c r="B3882" s="103"/>
      <c r="C3882" s="103"/>
      <c r="D3882" s="103"/>
      <c r="E3882" s="103"/>
    </row>
    <row r="3883" spans="1:5" x14ac:dyDescent="0.2">
      <c r="A3883" s="102"/>
      <c r="B3883" s="103"/>
      <c r="C3883" s="103"/>
      <c r="D3883" s="103"/>
      <c r="E3883" s="103"/>
    </row>
    <row r="3884" spans="1:5" x14ac:dyDescent="0.2">
      <c r="A3884" s="102"/>
      <c r="B3884" s="103"/>
      <c r="C3884" s="103"/>
      <c r="D3884" s="103"/>
      <c r="E3884" s="103"/>
    </row>
    <row r="3885" spans="1:5" x14ac:dyDescent="0.2">
      <c r="A3885" s="102"/>
      <c r="B3885" s="103"/>
      <c r="C3885" s="103"/>
      <c r="D3885" s="103"/>
      <c r="E3885" s="103"/>
    </row>
    <row r="3886" spans="1:5" x14ac:dyDescent="0.2">
      <c r="A3886" s="102"/>
      <c r="B3886" s="103"/>
      <c r="C3886" s="103"/>
      <c r="D3886" s="103"/>
      <c r="E3886" s="103"/>
    </row>
    <row r="3887" spans="1:5" x14ac:dyDescent="0.2">
      <c r="A3887" s="102"/>
      <c r="B3887" s="103"/>
      <c r="C3887" s="103"/>
      <c r="D3887" s="103"/>
      <c r="E3887" s="103"/>
    </row>
    <row r="3888" spans="1:5" x14ac:dyDescent="0.2">
      <c r="A3888" s="102"/>
      <c r="B3888" s="103"/>
      <c r="C3888" s="103"/>
      <c r="D3888" s="103"/>
      <c r="E3888" s="103"/>
    </row>
    <row r="3889" spans="1:5" x14ac:dyDescent="0.2">
      <c r="A3889" s="102"/>
      <c r="B3889" s="103"/>
      <c r="C3889" s="103"/>
      <c r="D3889" s="103"/>
      <c r="E3889" s="103"/>
    </row>
    <row r="3890" spans="1:5" x14ac:dyDescent="0.2">
      <c r="A3890" s="102"/>
      <c r="B3890" s="103"/>
      <c r="C3890" s="103"/>
      <c r="D3890" s="103"/>
      <c r="E3890" s="103"/>
    </row>
    <row r="3891" spans="1:5" x14ac:dyDescent="0.2">
      <c r="A3891" s="102"/>
      <c r="B3891" s="103"/>
      <c r="C3891" s="103"/>
      <c r="D3891" s="103"/>
      <c r="E3891" s="103"/>
    </row>
    <row r="3892" spans="1:5" x14ac:dyDescent="0.2">
      <c r="A3892" s="102"/>
      <c r="B3892" s="103"/>
      <c r="C3892" s="103"/>
      <c r="D3892" s="103"/>
      <c r="E3892" s="103"/>
    </row>
    <row r="3893" spans="1:5" x14ac:dyDescent="0.2">
      <c r="A3893" s="102"/>
      <c r="B3893" s="103"/>
      <c r="C3893" s="103"/>
      <c r="D3893" s="103"/>
      <c r="E3893" s="103"/>
    </row>
    <row r="3894" spans="1:5" x14ac:dyDescent="0.2">
      <c r="A3894" s="102"/>
      <c r="B3894" s="103"/>
      <c r="C3894" s="103"/>
      <c r="D3894" s="103"/>
      <c r="E3894" s="103"/>
    </row>
    <row r="3895" spans="1:5" x14ac:dyDescent="0.2">
      <c r="A3895" s="102"/>
      <c r="B3895" s="103"/>
      <c r="C3895" s="103"/>
      <c r="D3895" s="103"/>
      <c r="E3895" s="103"/>
    </row>
    <row r="3896" spans="1:5" x14ac:dyDescent="0.2">
      <c r="A3896" s="102"/>
      <c r="B3896" s="103"/>
      <c r="C3896" s="103"/>
      <c r="D3896" s="103"/>
      <c r="E3896" s="103"/>
    </row>
    <row r="3897" spans="1:5" x14ac:dyDescent="0.2">
      <c r="A3897" s="102"/>
      <c r="B3897" s="103"/>
      <c r="C3897" s="103"/>
      <c r="D3897" s="103"/>
      <c r="E3897" s="103"/>
    </row>
    <row r="3898" spans="1:5" x14ac:dyDescent="0.2">
      <c r="A3898" s="102"/>
      <c r="B3898" s="103"/>
      <c r="C3898" s="103"/>
      <c r="D3898" s="103"/>
      <c r="E3898" s="103"/>
    </row>
    <row r="3899" spans="1:5" x14ac:dyDescent="0.2">
      <c r="A3899" s="102"/>
      <c r="B3899" s="103"/>
      <c r="C3899" s="103"/>
      <c r="D3899" s="103"/>
      <c r="E3899" s="103"/>
    </row>
    <row r="3900" spans="1:5" x14ac:dyDescent="0.2">
      <c r="A3900" s="102"/>
      <c r="B3900" s="103"/>
      <c r="C3900" s="103"/>
      <c r="D3900" s="103"/>
      <c r="E3900" s="103"/>
    </row>
    <row r="3901" spans="1:5" x14ac:dyDescent="0.2">
      <c r="A3901" s="102"/>
      <c r="B3901" s="103"/>
      <c r="C3901" s="103"/>
      <c r="D3901" s="103"/>
      <c r="E3901" s="103"/>
    </row>
    <row r="3902" spans="1:5" x14ac:dyDescent="0.2">
      <c r="A3902" s="102"/>
      <c r="B3902" s="103"/>
      <c r="C3902" s="103"/>
      <c r="D3902" s="103"/>
      <c r="E3902" s="103"/>
    </row>
    <row r="3903" spans="1:5" x14ac:dyDescent="0.2">
      <c r="A3903" s="102"/>
      <c r="B3903" s="103"/>
      <c r="C3903" s="103"/>
      <c r="D3903" s="103"/>
      <c r="E3903" s="103"/>
    </row>
    <row r="3904" spans="1:5" x14ac:dyDescent="0.2">
      <c r="A3904" s="102"/>
      <c r="B3904" s="103"/>
      <c r="C3904" s="103"/>
      <c r="D3904" s="103"/>
      <c r="E3904" s="103"/>
    </row>
    <row r="3905" spans="1:5" x14ac:dyDescent="0.2">
      <c r="A3905" s="102"/>
      <c r="B3905" s="103"/>
      <c r="C3905" s="103"/>
      <c r="D3905" s="103"/>
      <c r="E3905" s="103"/>
    </row>
    <row r="3906" spans="1:5" x14ac:dyDescent="0.2">
      <c r="A3906" s="102"/>
      <c r="B3906" s="103"/>
      <c r="C3906" s="103"/>
      <c r="D3906" s="103"/>
      <c r="E3906" s="103"/>
    </row>
    <row r="3907" spans="1:5" x14ac:dyDescent="0.2">
      <c r="A3907" s="102"/>
      <c r="B3907" s="103"/>
      <c r="C3907" s="103"/>
      <c r="D3907" s="103"/>
      <c r="E3907" s="103"/>
    </row>
    <row r="3908" spans="1:5" x14ac:dyDescent="0.2">
      <c r="A3908" s="102"/>
      <c r="B3908" s="103"/>
      <c r="C3908" s="103"/>
      <c r="D3908" s="103"/>
      <c r="E3908" s="103"/>
    </row>
    <row r="3909" spans="1:5" x14ac:dyDescent="0.2">
      <c r="A3909" s="102"/>
      <c r="B3909" s="103"/>
      <c r="C3909" s="103"/>
      <c r="D3909" s="103"/>
      <c r="E3909" s="103"/>
    </row>
    <row r="3910" spans="1:5" x14ac:dyDescent="0.2">
      <c r="A3910" s="102"/>
      <c r="B3910" s="103"/>
      <c r="C3910" s="103"/>
      <c r="D3910" s="103"/>
      <c r="E3910" s="103"/>
    </row>
    <row r="3911" spans="1:5" x14ac:dyDescent="0.2">
      <c r="A3911" s="102"/>
      <c r="B3911" s="103"/>
      <c r="C3911" s="103"/>
      <c r="D3911" s="103"/>
      <c r="E3911" s="103"/>
    </row>
    <row r="3912" spans="1:5" x14ac:dyDescent="0.2">
      <c r="A3912" s="102"/>
      <c r="B3912" s="103"/>
      <c r="C3912" s="103"/>
      <c r="D3912" s="103"/>
      <c r="E3912" s="103"/>
    </row>
    <row r="3913" spans="1:5" x14ac:dyDescent="0.2">
      <c r="A3913" s="102"/>
      <c r="B3913" s="103"/>
      <c r="C3913" s="103"/>
      <c r="D3913" s="103"/>
      <c r="E3913" s="103"/>
    </row>
    <row r="3914" spans="1:5" x14ac:dyDescent="0.2">
      <c r="A3914" s="102"/>
      <c r="B3914" s="103"/>
      <c r="C3914" s="103"/>
      <c r="D3914" s="103"/>
      <c r="E3914" s="103"/>
    </row>
    <row r="3915" spans="1:5" x14ac:dyDescent="0.2">
      <c r="A3915" s="102"/>
      <c r="B3915" s="103"/>
      <c r="C3915" s="103"/>
      <c r="D3915" s="103"/>
      <c r="E3915" s="103"/>
    </row>
    <row r="3916" spans="1:5" x14ac:dyDescent="0.2">
      <c r="A3916" s="102"/>
      <c r="B3916" s="103"/>
      <c r="C3916" s="103"/>
      <c r="D3916" s="103"/>
      <c r="E3916" s="103"/>
    </row>
    <row r="3917" spans="1:5" x14ac:dyDescent="0.2">
      <c r="A3917" s="102"/>
      <c r="B3917" s="103"/>
      <c r="C3917" s="103"/>
      <c r="D3917" s="103"/>
      <c r="E3917" s="103"/>
    </row>
    <row r="3918" spans="1:5" x14ac:dyDescent="0.2">
      <c r="A3918" s="102"/>
      <c r="B3918" s="103"/>
      <c r="C3918" s="103"/>
      <c r="D3918" s="103"/>
      <c r="E3918" s="103"/>
    </row>
    <row r="3919" spans="1:5" x14ac:dyDescent="0.2">
      <c r="A3919" s="102"/>
      <c r="B3919" s="103"/>
      <c r="C3919" s="103"/>
      <c r="D3919" s="103"/>
      <c r="E3919" s="103"/>
    </row>
    <row r="3920" spans="1:5" x14ac:dyDescent="0.2">
      <c r="A3920" s="102"/>
      <c r="B3920" s="103"/>
      <c r="C3920" s="103"/>
      <c r="D3920" s="103"/>
      <c r="E3920" s="103"/>
    </row>
    <row r="3921" spans="1:5" x14ac:dyDescent="0.2">
      <c r="A3921" s="102"/>
      <c r="B3921" s="103"/>
      <c r="C3921" s="103"/>
      <c r="D3921" s="103"/>
      <c r="E3921" s="103"/>
    </row>
    <row r="3922" spans="1:5" x14ac:dyDescent="0.2">
      <c r="A3922" s="102"/>
      <c r="B3922" s="103"/>
      <c r="C3922" s="103"/>
      <c r="D3922" s="103"/>
      <c r="E3922" s="103"/>
    </row>
    <row r="3923" spans="1:5" x14ac:dyDescent="0.2">
      <c r="A3923" s="102"/>
      <c r="B3923" s="103"/>
      <c r="C3923" s="103"/>
      <c r="D3923" s="103"/>
      <c r="E3923" s="103"/>
    </row>
    <row r="3924" spans="1:5" x14ac:dyDescent="0.2">
      <c r="A3924" s="102"/>
      <c r="B3924" s="103"/>
      <c r="C3924" s="103"/>
      <c r="D3924" s="103"/>
      <c r="E3924" s="103"/>
    </row>
    <row r="3925" spans="1:5" x14ac:dyDescent="0.2">
      <c r="A3925" s="102"/>
      <c r="B3925" s="103"/>
      <c r="C3925" s="103"/>
      <c r="D3925" s="103"/>
      <c r="E3925" s="103"/>
    </row>
    <row r="3926" spans="1:5" x14ac:dyDescent="0.2">
      <c r="A3926" s="102"/>
      <c r="B3926" s="103"/>
      <c r="C3926" s="103"/>
      <c r="D3926" s="103"/>
      <c r="E3926" s="103"/>
    </row>
    <row r="3927" spans="1:5" x14ac:dyDescent="0.2">
      <c r="A3927" s="102"/>
      <c r="B3927" s="103"/>
      <c r="C3927" s="103"/>
      <c r="D3927" s="103"/>
      <c r="E3927" s="103"/>
    </row>
    <row r="3928" spans="1:5" x14ac:dyDescent="0.2">
      <c r="A3928" s="102"/>
      <c r="B3928" s="103"/>
      <c r="C3928" s="103"/>
      <c r="D3928" s="103"/>
      <c r="E3928" s="103"/>
    </row>
    <row r="3929" spans="1:5" x14ac:dyDescent="0.2">
      <c r="A3929" s="102"/>
      <c r="B3929" s="103"/>
      <c r="C3929" s="103"/>
      <c r="D3929" s="103"/>
      <c r="E3929" s="103"/>
    </row>
    <row r="3930" spans="1:5" x14ac:dyDescent="0.2">
      <c r="A3930" s="102"/>
      <c r="B3930" s="103"/>
      <c r="C3930" s="103"/>
      <c r="D3930" s="103"/>
      <c r="E3930" s="103"/>
    </row>
    <row r="3931" spans="1:5" x14ac:dyDescent="0.2">
      <c r="A3931" s="102"/>
      <c r="B3931" s="103"/>
      <c r="C3931" s="103"/>
      <c r="D3931" s="103"/>
      <c r="E3931" s="103"/>
    </row>
    <row r="3932" spans="1:5" x14ac:dyDescent="0.2">
      <c r="A3932" s="102"/>
      <c r="B3932" s="103"/>
      <c r="C3932" s="103"/>
      <c r="D3932" s="103"/>
      <c r="E3932" s="103"/>
    </row>
    <row r="3933" spans="1:5" x14ac:dyDescent="0.2">
      <c r="A3933" s="102"/>
      <c r="B3933" s="103"/>
      <c r="C3933" s="103"/>
      <c r="D3933" s="103"/>
      <c r="E3933" s="103"/>
    </row>
    <row r="3934" spans="1:5" x14ac:dyDescent="0.2">
      <c r="A3934" s="102"/>
      <c r="B3934" s="103"/>
      <c r="C3934" s="103"/>
      <c r="D3934" s="103"/>
      <c r="E3934" s="103"/>
    </row>
    <row r="3935" spans="1:5" x14ac:dyDescent="0.2">
      <c r="A3935" s="102"/>
      <c r="B3935" s="103"/>
      <c r="C3935" s="103"/>
      <c r="D3935" s="103"/>
      <c r="E3935" s="103"/>
    </row>
    <row r="3936" spans="1:5" x14ac:dyDescent="0.2">
      <c r="A3936" s="102"/>
      <c r="B3936" s="103"/>
      <c r="C3936" s="103"/>
      <c r="D3936" s="103"/>
      <c r="E3936" s="103"/>
    </row>
    <row r="3937" spans="1:5" x14ac:dyDescent="0.2">
      <c r="A3937" s="102"/>
      <c r="B3937" s="103"/>
      <c r="C3937" s="103"/>
      <c r="D3937" s="103"/>
      <c r="E3937" s="103"/>
    </row>
    <row r="3938" spans="1:5" x14ac:dyDescent="0.2">
      <c r="A3938" s="102"/>
      <c r="B3938" s="103"/>
      <c r="C3938" s="103"/>
      <c r="D3938" s="103"/>
      <c r="E3938" s="103"/>
    </row>
    <row r="3939" spans="1:5" x14ac:dyDescent="0.2">
      <c r="A3939" s="102"/>
      <c r="B3939" s="103"/>
      <c r="C3939" s="103"/>
      <c r="D3939" s="103"/>
      <c r="E3939" s="103"/>
    </row>
    <row r="3940" spans="1:5" x14ac:dyDescent="0.2">
      <c r="A3940" s="102"/>
      <c r="B3940" s="103"/>
      <c r="C3940" s="103"/>
      <c r="D3940" s="103"/>
      <c r="E3940" s="103"/>
    </row>
    <row r="3941" spans="1:5" x14ac:dyDescent="0.2">
      <c r="A3941" s="102"/>
      <c r="B3941" s="103"/>
      <c r="C3941" s="103"/>
      <c r="D3941" s="103"/>
      <c r="E3941" s="103"/>
    </row>
    <row r="3942" spans="1:5" x14ac:dyDescent="0.2">
      <c r="A3942" s="102"/>
      <c r="B3942" s="103"/>
      <c r="C3942" s="103"/>
      <c r="D3942" s="103"/>
      <c r="E3942" s="103"/>
    </row>
    <row r="3943" spans="1:5" x14ac:dyDescent="0.2">
      <c r="A3943" s="102"/>
      <c r="B3943" s="103"/>
      <c r="C3943" s="103"/>
      <c r="D3943" s="103"/>
      <c r="E3943" s="103"/>
    </row>
    <row r="3944" spans="1:5" x14ac:dyDescent="0.2">
      <c r="A3944" s="102"/>
      <c r="B3944" s="103"/>
      <c r="C3944" s="103"/>
      <c r="D3944" s="103"/>
      <c r="E3944" s="103"/>
    </row>
    <row r="3945" spans="1:5" x14ac:dyDescent="0.2">
      <c r="A3945" s="102"/>
      <c r="B3945" s="103"/>
      <c r="C3945" s="103"/>
      <c r="D3945" s="103"/>
      <c r="E3945" s="103"/>
    </row>
    <row r="3946" spans="1:5" x14ac:dyDescent="0.2">
      <c r="A3946" s="102"/>
      <c r="B3946" s="103"/>
      <c r="C3946" s="103"/>
      <c r="D3946" s="103"/>
      <c r="E3946" s="103"/>
    </row>
    <row r="3947" spans="1:5" x14ac:dyDescent="0.2">
      <c r="A3947" s="102"/>
      <c r="B3947" s="103"/>
      <c r="C3947" s="103"/>
      <c r="D3947" s="103"/>
      <c r="E3947" s="103"/>
    </row>
    <row r="3948" spans="1:5" x14ac:dyDescent="0.2">
      <c r="A3948" s="102"/>
      <c r="B3948" s="103"/>
      <c r="C3948" s="103"/>
      <c r="D3948" s="103"/>
      <c r="E3948" s="103"/>
    </row>
    <row r="3949" spans="1:5" x14ac:dyDescent="0.2">
      <c r="A3949" s="102"/>
      <c r="B3949" s="103"/>
      <c r="C3949" s="103"/>
      <c r="D3949" s="103"/>
      <c r="E3949" s="103"/>
    </row>
    <row r="3950" spans="1:5" x14ac:dyDescent="0.2">
      <c r="A3950" s="102"/>
      <c r="B3950" s="103"/>
      <c r="C3950" s="103"/>
      <c r="D3950" s="103"/>
      <c r="E3950" s="103"/>
    </row>
    <row r="3951" spans="1:5" x14ac:dyDescent="0.2">
      <c r="A3951" s="102"/>
      <c r="B3951" s="103"/>
      <c r="C3951" s="103"/>
      <c r="D3951" s="103"/>
      <c r="E3951" s="103"/>
    </row>
    <row r="3952" spans="1:5" x14ac:dyDescent="0.2">
      <c r="A3952" s="102"/>
      <c r="B3952" s="103"/>
      <c r="C3952" s="103"/>
      <c r="D3952" s="103"/>
      <c r="E3952" s="103"/>
    </row>
    <row r="3953" spans="1:5" x14ac:dyDescent="0.2">
      <c r="A3953" s="102"/>
      <c r="B3953" s="103"/>
      <c r="C3953" s="103"/>
      <c r="D3953" s="103"/>
      <c r="E3953" s="103"/>
    </row>
    <row r="3954" spans="1:5" x14ac:dyDescent="0.2">
      <c r="A3954" s="102"/>
      <c r="B3954" s="103"/>
      <c r="C3954" s="103"/>
      <c r="D3954" s="103"/>
      <c r="E3954" s="103"/>
    </row>
    <row r="3955" spans="1:5" x14ac:dyDescent="0.2">
      <c r="A3955" s="102"/>
      <c r="B3955" s="103"/>
      <c r="C3955" s="103"/>
      <c r="D3955" s="103"/>
      <c r="E3955" s="103"/>
    </row>
    <row r="3956" spans="1:5" x14ac:dyDescent="0.2">
      <c r="A3956" s="102"/>
      <c r="B3956" s="103"/>
      <c r="C3956" s="103"/>
      <c r="D3956" s="103"/>
      <c r="E3956" s="103"/>
    </row>
    <row r="3957" spans="1:5" x14ac:dyDescent="0.2">
      <c r="A3957" s="102"/>
      <c r="B3957" s="103"/>
      <c r="C3957" s="103"/>
      <c r="D3957" s="103"/>
      <c r="E3957" s="103"/>
    </row>
    <row r="3958" spans="1:5" x14ac:dyDescent="0.2">
      <c r="A3958" s="102"/>
      <c r="B3958" s="103"/>
      <c r="C3958" s="103"/>
      <c r="D3958" s="103"/>
      <c r="E3958" s="103"/>
    </row>
    <row r="3959" spans="1:5" x14ac:dyDescent="0.2">
      <c r="A3959" s="102"/>
      <c r="B3959" s="103"/>
      <c r="C3959" s="103"/>
      <c r="D3959" s="103"/>
      <c r="E3959" s="103"/>
    </row>
    <row r="3960" spans="1:5" x14ac:dyDescent="0.2">
      <c r="A3960" s="102"/>
      <c r="B3960" s="103"/>
      <c r="C3960" s="103"/>
      <c r="D3960" s="103"/>
      <c r="E3960" s="103"/>
    </row>
    <row r="3961" spans="1:5" x14ac:dyDescent="0.2">
      <c r="A3961" s="102"/>
      <c r="B3961" s="103"/>
      <c r="C3961" s="103"/>
      <c r="D3961" s="103"/>
      <c r="E3961" s="103"/>
    </row>
    <row r="3962" spans="1:5" x14ac:dyDescent="0.2">
      <c r="A3962" s="102"/>
      <c r="B3962" s="103"/>
      <c r="C3962" s="103"/>
      <c r="D3962" s="103"/>
      <c r="E3962" s="103"/>
    </row>
    <row r="3963" spans="1:5" x14ac:dyDescent="0.2">
      <c r="A3963" s="102"/>
      <c r="B3963" s="103"/>
      <c r="C3963" s="103"/>
      <c r="D3963" s="103"/>
      <c r="E3963" s="103"/>
    </row>
    <row r="3964" spans="1:5" x14ac:dyDescent="0.2">
      <c r="A3964" s="102"/>
      <c r="B3964" s="103"/>
      <c r="C3964" s="103"/>
      <c r="D3964" s="103"/>
      <c r="E3964" s="103"/>
    </row>
    <row r="3965" spans="1:5" x14ac:dyDescent="0.2">
      <c r="A3965" s="102"/>
      <c r="B3965" s="103"/>
      <c r="C3965" s="103"/>
      <c r="D3965" s="103"/>
      <c r="E3965" s="103"/>
    </row>
    <row r="3966" spans="1:5" x14ac:dyDescent="0.2">
      <c r="A3966" s="102"/>
      <c r="B3966" s="103"/>
      <c r="C3966" s="103"/>
      <c r="D3966" s="103"/>
      <c r="E3966" s="103"/>
    </row>
    <row r="3967" spans="1:5" x14ac:dyDescent="0.2">
      <c r="A3967" s="102"/>
      <c r="B3967" s="103"/>
      <c r="C3967" s="103"/>
      <c r="D3967" s="103"/>
      <c r="E3967" s="103"/>
    </row>
    <row r="3968" spans="1:5" x14ac:dyDescent="0.2">
      <c r="A3968" s="102"/>
      <c r="B3968" s="103"/>
      <c r="C3968" s="103"/>
      <c r="D3968" s="103"/>
      <c r="E3968" s="103"/>
    </row>
    <row r="3969" spans="1:5" x14ac:dyDescent="0.2">
      <c r="A3969" s="102"/>
      <c r="B3969" s="103"/>
      <c r="C3969" s="103"/>
      <c r="D3969" s="103"/>
      <c r="E3969" s="103"/>
    </row>
    <row r="3970" spans="1:5" x14ac:dyDescent="0.2">
      <c r="A3970" s="102"/>
      <c r="B3970" s="103"/>
      <c r="C3970" s="103"/>
      <c r="D3970" s="103"/>
      <c r="E3970" s="103"/>
    </row>
    <row r="3971" spans="1:5" x14ac:dyDescent="0.2">
      <c r="A3971" s="102"/>
      <c r="B3971" s="103"/>
      <c r="C3971" s="103"/>
      <c r="D3971" s="103"/>
      <c r="E3971" s="103"/>
    </row>
    <row r="3972" spans="1:5" x14ac:dyDescent="0.2">
      <c r="A3972" s="102"/>
      <c r="B3972" s="103"/>
      <c r="C3972" s="103"/>
      <c r="D3972" s="103"/>
      <c r="E3972" s="103"/>
    </row>
    <row r="3973" spans="1:5" x14ac:dyDescent="0.2">
      <c r="A3973" s="102"/>
      <c r="B3973" s="103"/>
      <c r="C3973" s="103"/>
      <c r="D3973" s="103"/>
      <c r="E3973" s="103"/>
    </row>
    <row r="3974" spans="1:5" x14ac:dyDescent="0.2">
      <c r="A3974" s="102"/>
      <c r="B3974" s="103"/>
      <c r="C3974" s="103"/>
      <c r="D3974" s="103"/>
      <c r="E3974" s="103"/>
    </row>
    <row r="3975" spans="1:5" x14ac:dyDescent="0.2">
      <c r="A3975" s="102"/>
      <c r="B3975" s="103"/>
      <c r="C3975" s="103"/>
      <c r="D3975" s="103"/>
      <c r="E3975" s="103"/>
    </row>
    <row r="3976" spans="1:5" x14ac:dyDescent="0.2">
      <c r="A3976" s="102"/>
      <c r="B3976" s="103"/>
      <c r="C3976" s="103"/>
      <c r="D3976" s="103"/>
      <c r="E3976" s="103"/>
    </row>
    <row r="3977" spans="1:5" x14ac:dyDescent="0.2">
      <c r="A3977" s="102"/>
      <c r="B3977" s="103"/>
      <c r="C3977" s="103"/>
      <c r="D3977" s="103"/>
      <c r="E3977" s="103"/>
    </row>
    <row r="3978" spans="1:5" x14ac:dyDescent="0.2">
      <c r="A3978" s="102"/>
      <c r="B3978" s="103"/>
      <c r="C3978" s="103"/>
      <c r="D3978" s="103"/>
      <c r="E3978" s="103"/>
    </row>
    <row r="3979" spans="1:5" x14ac:dyDescent="0.2">
      <c r="A3979" s="102"/>
      <c r="B3979" s="103"/>
      <c r="C3979" s="103"/>
      <c r="D3979" s="103"/>
      <c r="E3979" s="103"/>
    </row>
    <row r="3980" spans="1:5" x14ac:dyDescent="0.2">
      <c r="A3980" s="102"/>
      <c r="B3980" s="103"/>
      <c r="C3980" s="103"/>
      <c r="D3980" s="103"/>
      <c r="E3980" s="103"/>
    </row>
    <row r="3981" spans="1:5" x14ac:dyDescent="0.2">
      <c r="A3981" s="102"/>
      <c r="B3981" s="103"/>
      <c r="C3981" s="103"/>
      <c r="D3981" s="103"/>
      <c r="E3981" s="103"/>
    </row>
    <row r="3982" spans="1:5" x14ac:dyDescent="0.2">
      <c r="A3982" s="102"/>
      <c r="B3982" s="103"/>
      <c r="C3982" s="103"/>
      <c r="D3982" s="103"/>
      <c r="E3982" s="103"/>
    </row>
    <row r="3983" spans="1:5" x14ac:dyDescent="0.2">
      <c r="A3983" s="102"/>
      <c r="B3983" s="103"/>
      <c r="C3983" s="103"/>
      <c r="D3983" s="103"/>
      <c r="E3983" s="103"/>
    </row>
    <row r="3984" spans="1:5" x14ac:dyDescent="0.2">
      <c r="A3984" s="102"/>
      <c r="B3984" s="103"/>
      <c r="C3984" s="103"/>
      <c r="D3984" s="103"/>
      <c r="E3984" s="103"/>
    </row>
    <row r="3985" spans="1:5" x14ac:dyDescent="0.2">
      <c r="A3985" s="102"/>
      <c r="B3985" s="103"/>
      <c r="C3985" s="103"/>
      <c r="D3985" s="103"/>
      <c r="E3985" s="103"/>
    </row>
    <row r="3986" spans="1:5" x14ac:dyDescent="0.2">
      <c r="A3986" s="102"/>
      <c r="B3986" s="103"/>
      <c r="C3986" s="103"/>
      <c r="D3986" s="103"/>
      <c r="E3986" s="103"/>
    </row>
    <row r="3987" spans="1:5" x14ac:dyDescent="0.2">
      <c r="A3987" s="102"/>
      <c r="B3987" s="103"/>
      <c r="C3987" s="103"/>
      <c r="D3987" s="103"/>
      <c r="E3987" s="103"/>
    </row>
    <row r="3988" spans="1:5" x14ac:dyDescent="0.2">
      <c r="A3988" s="102"/>
      <c r="B3988" s="103"/>
      <c r="C3988" s="103"/>
      <c r="D3988" s="103"/>
      <c r="E3988" s="103"/>
    </row>
    <row r="3989" spans="1:5" x14ac:dyDescent="0.2">
      <c r="A3989" s="102"/>
      <c r="B3989" s="103"/>
      <c r="C3989" s="103"/>
      <c r="D3989" s="103"/>
      <c r="E3989" s="103"/>
    </row>
    <row r="3990" spans="1:5" x14ac:dyDescent="0.2">
      <c r="A3990" s="102"/>
      <c r="B3990" s="103"/>
      <c r="C3990" s="103"/>
      <c r="D3990" s="103"/>
      <c r="E3990" s="103"/>
    </row>
    <row r="3991" spans="1:5" x14ac:dyDescent="0.2">
      <c r="A3991" s="102"/>
      <c r="B3991" s="103"/>
      <c r="C3991" s="103"/>
      <c r="D3991" s="103"/>
      <c r="E3991" s="103"/>
    </row>
    <row r="3992" spans="1:5" x14ac:dyDescent="0.2">
      <c r="A3992" s="102"/>
      <c r="B3992" s="103"/>
      <c r="C3992" s="103"/>
      <c r="D3992" s="103"/>
      <c r="E3992" s="103"/>
    </row>
    <row r="3993" spans="1:5" x14ac:dyDescent="0.2">
      <c r="A3993" s="102"/>
      <c r="B3993" s="103"/>
      <c r="C3993" s="103"/>
      <c r="D3993" s="103"/>
      <c r="E3993" s="103"/>
    </row>
    <row r="3994" spans="1:5" x14ac:dyDescent="0.2">
      <c r="A3994" s="102"/>
      <c r="B3994" s="103"/>
      <c r="C3994" s="103"/>
      <c r="D3994" s="103"/>
      <c r="E3994" s="103"/>
    </row>
    <row r="3995" spans="1:5" x14ac:dyDescent="0.2">
      <c r="A3995" s="102"/>
      <c r="B3995" s="103"/>
      <c r="C3995" s="103"/>
      <c r="D3995" s="103"/>
      <c r="E3995" s="103"/>
    </row>
    <row r="3996" spans="1:5" x14ac:dyDescent="0.2">
      <c r="A3996" s="102"/>
      <c r="B3996" s="103"/>
      <c r="C3996" s="103"/>
      <c r="D3996" s="103"/>
      <c r="E3996" s="103"/>
    </row>
    <row r="3997" spans="1:5" x14ac:dyDescent="0.2">
      <c r="A3997" s="102"/>
      <c r="B3997" s="103"/>
      <c r="C3997" s="103"/>
      <c r="D3997" s="103"/>
      <c r="E3997" s="103"/>
    </row>
    <row r="3998" spans="1:5" x14ac:dyDescent="0.2">
      <c r="A3998" s="102"/>
      <c r="B3998" s="103"/>
      <c r="C3998" s="103"/>
      <c r="D3998" s="103"/>
      <c r="E3998" s="103"/>
    </row>
    <row r="3999" spans="1:5" x14ac:dyDescent="0.2">
      <c r="A3999" s="102"/>
      <c r="B3999" s="103"/>
      <c r="C3999" s="103"/>
      <c r="D3999" s="103"/>
      <c r="E3999" s="103"/>
    </row>
    <row r="4000" spans="1:5" x14ac:dyDescent="0.2">
      <c r="A4000" s="102"/>
      <c r="B4000" s="103"/>
      <c r="C4000" s="103"/>
      <c r="D4000" s="103"/>
      <c r="E4000" s="103"/>
    </row>
    <row r="4001" spans="1:5" x14ac:dyDescent="0.2">
      <c r="A4001" s="102"/>
      <c r="B4001" s="103"/>
      <c r="C4001" s="103"/>
      <c r="D4001" s="103"/>
      <c r="E4001" s="103"/>
    </row>
    <row r="4002" spans="1:5" x14ac:dyDescent="0.2">
      <c r="A4002" s="102"/>
      <c r="B4002" s="103"/>
      <c r="C4002" s="103"/>
      <c r="D4002" s="103"/>
      <c r="E4002" s="103"/>
    </row>
    <row r="4003" spans="1:5" x14ac:dyDescent="0.2">
      <c r="A4003" s="102"/>
      <c r="B4003" s="103"/>
      <c r="C4003" s="103"/>
      <c r="D4003" s="103"/>
      <c r="E4003" s="103"/>
    </row>
    <row r="4004" spans="1:5" x14ac:dyDescent="0.2">
      <c r="A4004" s="102"/>
      <c r="B4004" s="103"/>
      <c r="C4004" s="103"/>
      <c r="D4004" s="103"/>
      <c r="E4004" s="103"/>
    </row>
    <row r="4005" spans="1:5" x14ac:dyDescent="0.2">
      <c r="A4005" s="102"/>
      <c r="B4005" s="103"/>
      <c r="C4005" s="103"/>
      <c r="D4005" s="103"/>
      <c r="E4005" s="103"/>
    </row>
    <row r="4006" spans="1:5" x14ac:dyDescent="0.2">
      <c r="A4006" s="102"/>
      <c r="B4006" s="103"/>
      <c r="C4006" s="103"/>
      <c r="D4006" s="103"/>
      <c r="E4006" s="103"/>
    </row>
    <row r="4007" spans="1:5" x14ac:dyDescent="0.2">
      <c r="A4007" s="102"/>
      <c r="B4007" s="103"/>
      <c r="C4007" s="103"/>
      <c r="D4007" s="103"/>
      <c r="E4007" s="103"/>
    </row>
    <row r="4008" spans="1:5" x14ac:dyDescent="0.2">
      <c r="A4008" s="102"/>
      <c r="B4008" s="103"/>
      <c r="C4008" s="103"/>
      <c r="D4008" s="103"/>
      <c r="E4008" s="103"/>
    </row>
    <row r="4009" spans="1:5" x14ac:dyDescent="0.2">
      <c r="A4009" s="102"/>
      <c r="B4009" s="103"/>
      <c r="C4009" s="103"/>
      <c r="D4009" s="103"/>
      <c r="E4009" s="103"/>
    </row>
    <row r="4010" spans="1:5" x14ac:dyDescent="0.2">
      <c r="A4010" s="102"/>
      <c r="B4010" s="103"/>
      <c r="C4010" s="103"/>
      <c r="D4010" s="103"/>
      <c r="E4010" s="103"/>
    </row>
    <row r="4011" spans="1:5" x14ac:dyDescent="0.2">
      <c r="A4011" s="102"/>
      <c r="B4011" s="103"/>
      <c r="C4011" s="103"/>
      <c r="D4011" s="103"/>
      <c r="E4011" s="103"/>
    </row>
    <row r="4012" spans="1:5" x14ac:dyDescent="0.2">
      <c r="A4012" s="102"/>
      <c r="B4012" s="103"/>
      <c r="C4012" s="103"/>
      <c r="D4012" s="103"/>
      <c r="E4012" s="103"/>
    </row>
    <row r="4013" spans="1:5" x14ac:dyDescent="0.2">
      <c r="A4013" s="102"/>
      <c r="B4013" s="103"/>
      <c r="C4013" s="103"/>
      <c r="D4013" s="103"/>
      <c r="E4013" s="103"/>
    </row>
    <row r="4014" spans="1:5" x14ac:dyDescent="0.2">
      <c r="A4014" s="102"/>
      <c r="B4014" s="103"/>
      <c r="C4014" s="103"/>
      <c r="D4014" s="103"/>
      <c r="E4014" s="103"/>
    </row>
    <row r="4015" spans="1:5" x14ac:dyDescent="0.2">
      <c r="A4015" s="102"/>
      <c r="B4015" s="103"/>
      <c r="C4015" s="103"/>
      <c r="D4015" s="103"/>
      <c r="E4015" s="103"/>
    </row>
    <row r="4016" spans="1:5" x14ac:dyDescent="0.2">
      <c r="A4016" s="102"/>
      <c r="B4016" s="103"/>
      <c r="C4016" s="103"/>
      <c r="D4016" s="103"/>
      <c r="E4016" s="103"/>
    </row>
    <row r="4017" spans="1:5" x14ac:dyDescent="0.2">
      <c r="A4017" s="102"/>
      <c r="B4017" s="103"/>
      <c r="C4017" s="103"/>
      <c r="D4017" s="103"/>
      <c r="E4017" s="103"/>
    </row>
    <row r="4018" spans="1:5" x14ac:dyDescent="0.2">
      <c r="A4018" s="102"/>
      <c r="B4018" s="103"/>
      <c r="C4018" s="103"/>
      <c r="D4018" s="103"/>
      <c r="E4018" s="103"/>
    </row>
    <row r="4019" spans="1:5" x14ac:dyDescent="0.2">
      <c r="A4019" s="102"/>
      <c r="B4019" s="103"/>
      <c r="C4019" s="103"/>
      <c r="D4019" s="103"/>
      <c r="E4019" s="103"/>
    </row>
    <row r="4020" spans="1:5" x14ac:dyDescent="0.2">
      <c r="A4020" s="102"/>
      <c r="B4020" s="103"/>
      <c r="C4020" s="103"/>
      <c r="D4020" s="103"/>
      <c r="E4020" s="103"/>
    </row>
    <row r="4021" spans="1:5" x14ac:dyDescent="0.2">
      <c r="A4021" s="102"/>
      <c r="B4021" s="103"/>
      <c r="C4021" s="103"/>
      <c r="D4021" s="103"/>
      <c r="E4021" s="103"/>
    </row>
    <row r="4022" spans="1:5" x14ac:dyDescent="0.2">
      <c r="A4022" s="102"/>
      <c r="B4022" s="103"/>
      <c r="C4022" s="103"/>
      <c r="D4022" s="103"/>
      <c r="E4022" s="103"/>
    </row>
    <row r="4023" spans="1:5" x14ac:dyDescent="0.2">
      <c r="A4023" s="102"/>
      <c r="B4023" s="103"/>
      <c r="C4023" s="103"/>
      <c r="D4023" s="103"/>
      <c r="E4023" s="103"/>
    </row>
    <row r="4024" spans="1:5" x14ac:dyDescent="0.2">
      <c r="A4024" s="102"/>
      <c r="B4024" s="103"/>
      <c r="C4024" s="103"/>
      <c r="D4024" s="103"/>
      <c r="E4024" s="103"/>
    </row>
    <row r="4025" spans="1:5" x14ac:dyDescent="0.2">
      <c r="A4025" s="102"/>
      <c r="B4025" s="103"/>
      <c r="C4025" s="103"/>
      <c r="D4025" s="103"/>
      <c r="E4025" s="103"/>
    </row>
    <row r="4026" spans="1:5" x14ac:dyDescent="0.2">
      <c r="A4026" s="102"/>
      <c r="B4026" s="103"/>
      <c r="C4026" s="103"/>
      <c r="D4026" s="103"/>
      <c r="E4026" s="103"/>
    </row>
    <row r="4027" spans="1:5" x14ac:dyDescent="0.2">
      <c r="A4027" s="102"/>
      <c r="B4027" s="103"/>
      <c r="C4027" s="103"/>
      <c r="D4027" s="103"/>
      <c r="E4027" s="103"/>
    </row>
    <row r="4028" spans="1:5" x14ac:dyDescent="0.2">
      <c r="A4028" s="102"/>
      <c r="B4028" s="103"/>
      <c r="C4028" s="103"/>
      <c r="D4028" s="103"/>
      <c r="E4028" s="103"/>
    </row>
    <row r="4029" spans="1:5" x14ac:dyDescent="0.2">
      <c r="A4029" s="102"/>
      <c r="B4029" s="103"/>
      <c r="C4029" s="103"/>
      <c r="D4029" s="103"/>
      <c r="E4029" s="103"/>
    </row>
    <row r="4030" spans="1:5" x14ac:dyDescent="0.2">
      <c r="A4030" s="102"/>
      <c r="B4030" s="103"/>
      <c r="C4030" s="103"/>
      <c r="D4030" s="103"/>
      <c r="E4030" s="103"/>
    </row>
    <row r="4031" spans="1:5" x14ac:dyDescent="0.2">
      <c r="A4031" s="102"/>
      <c r="B4031" s="103"/>
      <c r="C4031" s="103"/>
      <c r="D4031" s="103"/>
      <c r="E4031" s="103"/>
    </row>
    <row r="4032" spans="1:5" x14ac:dyDescent="0.2">
      <c r="A4032" s="102"/>
      <c r="B4032" s="103"/>
      <c r="C4032" s="103"/>
      <c r="D4032" s="103"/>
      <c r="E4032" s="103"/>
    </row>
    <row r="4033" spans="1:5" x14ac:dyDescent="0.2">
      <c r="A4033" s="102"/>
      <c r="B4033" s="103"/>
      <c r="C4033" s="103"/>
      <c r="D4033" s="103"/>
      <c r="E4033" s="103"/>
    </row>
    <row r="4034" spans="1:5" x14ac:dyDescent="0.2">
      <c r="A4034" s="102"/>
      <c r="B4034" s="103"/>
      <c r="C4034" s="103"/>
      <c r="D4034" s="103"/>
      <c r="E4034" s="103"/>
    </row>
    <row r="4035" spans="1:5" x14ac:dyDescent="0.2">
      <c r="A4035" s="102"/>
      <c r="B4035" s="103"/>
      <c r="C4035" s="103"/>
      <c r="D4035" s="103"/>
      <c r="E4035" s="103"/>
    </row>
    <row r="4036" spans="1:5" x14ac:dyDescent="0.2">
      <c r="A4036" s="102"/>
      <c r="B4036" s="103"/>
      <c r="C4036" s="103"/>
      <c r="D4036" s="103"/>
      <c r="E4036" s="103"/>
    </row>
    <row r="4037" spans="1:5" x14ac:dyDescent="0.2">
      <c r="A4037" s="102"/>
      <c r="B4037" s="103"/>
      <c r="C4037" s="103"/>
      <c r="D4037" s="103"/>
      <c r="E4037" s="103"/>
    </row>
    <row r="4038" spans="1:5" x14ac:dyDescent="0.2">
      <c r="A4038" s="102"/>
      <c r="B4038" s="103"/>
      <c r="C4038" s="103"/>
      <c r="D4038" s="103"/>
      <c r="E4038" s="103"/>
    </row>
    <row r="4039" spans="1:5" x14ac:dyDescent="0.2">
      <c r="A4039" s="102"/>
      <c r="B4039" s="103"/>
      <c r="C4039" s="103"/>
      <c r="D4039" s="103"/>
      <c r="E4039" s="103"/>
    </row>
    <row r="4040" spans="1:5" x14ac:dyDescent="0.2">
      <c r="A4040" s="102"/>
      <c r="B4040" s="103"/>
      <c r="C4040" s="103"/>
      <c r="D4040" s="103"/>
      <c r="E4040" s="103"/>
    </row>
    <row r="4041" spans="1:5" x14ac:dyDescent="0.2">
      <c r="A4041" s="102"/>
      <c r="B4041" s="103"/>
      <c r="C4041" s="103"/>
      <c r="D4041" s="103"/>
      <c r="E4041" s="103"/>
    </row>
    <row r="4042" spans="1:5" x14ac:dyDescent="0.2">
      <c r="A4042" s="102"/>
      <c r="B4042" s="103"/>
      <c r="C4042" s="103"/>
      <c r="D4042" s="103"/>
      <c r="E4042" s="103"/>
    </row>
    <row r="4043" spans="1:5" x14ac:dyDescent="0.2">
      <c r="A4043" s="102"/>
      <c r="B4043" s="103"/>
      <c r="C4043" s="103"/>
      <c r="D4043" s="103"/>
      <c r="E4043" s="103"/>
    </row>
    <row r="4044" spans="1:5" x14ac:dyDescent="0.2">
      <c r="A4044" s="102"/>
      <c r="B4044" s="103"/>
      <c r="C4044" s="103"/>
      <c r="D4044" s="103"/>
      <c r="E4044" s="103"/>
    </row>
    <row r="4045" spans="1:5" x14ac:dyDescent="0.2">
      <c r="A4045" s="102"/>
      <c r="B4045" s="103"/>
      <c r="C4045" s="103"/>
      <c r="D4045" s="103"/>
      <c r="E4045" s="103"/>
    </row>
    <row r="4046" spans="1:5" x14ac:dyDescent="0.2">
      <c r="A4046" s="102"/>
      <c r="B4046" s="103"/>
      <c r="C4046" s="103"/>
      <c r="D4046" s="103"/>
      <c r="E4046" s="103"/>
    </row>
    <row r="4047" spans="1:5" x14ac:dyDescent="0.2">
      <c r="A4047" s="102"/>
      <c r="B4047" s="103"/>
      <c r="C4047" s="103"/>
      <c r="D4047" s="103"/>
      <c r="E4047" s="103"/>
    </row>
    <row r="4048" spans="1:5" x14ac:dyDescent="0.2">
      <c r="A4048" s="102"/>
      <c r="B4048" s="103"/>
      <c r="C4048" s="103"/>
      <c r="D4048" s="103"/>
      <c r="E4048" s="103"/>
    </row>
    <row r="4049" spans="1:5" x14ac:dyDescent="0.2">
      <c r="A4049" s="102"/>
      <c r="B4049" s="103"/>
      <c r="C4049" s="103"/>
      <c r="D4049" s="103"/>
      <c r="E4049" s="103"/>
    </row>
    <row r="4050" spans="1:5" x14ac:dyDescent="0.2">
      <c r="A4050" s="102"/>
      <c r="B4050" s="103"/>
      <c r="C4050" s="103"/>
      <c r="D4050" s="103"/>
      <c r="E4050" s="103"/>
    </row>
    <row r="4051" spans="1:5" x14ac:dyDescent="0.2">
      <c r="A4051" s="102"/>
      <c r="B4051" s="103"/>
      <c r="C4051" s="103"/>
      <c r="D4051" s="103"/>
      <c r="E4051" s="103"/>
    </row>
    <row r="4052" spans="1:5" x14ac:dyDescent="0.2">
      <c r="A4052" s="102"/>
      <c r="B4052" s="103"/>
      <c r="C4052" s="103"/>
      <c r="D4052" s="103"/>
      <c r="E4052" s="103"/>
    </row>
    <row r="4053" spans="1:5" x14ac:dyDescent="0.2">
      <c r="A4053" s="102"/>
      <c r="B4053" s="103"/>
      <c r="C4053" s="103"/>
      <c r="D4053" s="103"/>
      <c r="E4053" s="103"/>
    </row>
    <row r="4054" spans="1:5" x14ac:dyDescent="0.2">
      <c r="A4054" s="102"/>
      <c r="B4054" s="103"/>
      <c r="C4054" s="103"/>
      <c r="D4054" s="103"/>
      <c r="E4054" s="103"/>
    </row>
    <row r="4055" spans="1:5" x14ac:dyDescent="0.2">
      <c r="A4055" s="102"/>
      <c r="B4055" s="103"/>
      <c r="C4055" s="103"/>
      <c r="D4055" s="103"/>
      <c r="E4055" s="103"/>
    </row>
    <row r="4056" spans="1:5" x14ac:dyDescent="0.2">
      <c r="A4056" s="102"/>
      <c r="B4056" s="103"/>
      <c r="C4056" s="103"/>
      <c r="D4056" s="103"/>
      <c r="E4056" s="103"/>
    </row>
    <row r="4057" spans="1:5" x14ac:dyDescent="0.2">
      <c r="A4057" s="102"/>
      <c r="B4057" s="103"/>
      <c r="C4057" s="103"/>
      <c r="D4057" s="103"/>
      <c r="E4057" s="103"/>
    </row>
    <row r="4058" spans="1:5" x14ac:dyDescent="0.2">
      <c r="A4058" s="102"/>
      <c r="B4058" s="103"/>
      <c r="C4058" s="103"/>
      <c r="D4058" s="103"/>
      <c r="E4058" s="103"/>
    </row>
    <row r="4059" spans="1:5" x14ac:dyDescent="0.2">
      <c r="A4059" s="102"/>
      <c r="B4059" s="103"/>
      <c r="C4059" s="103"/>
      <c r="D4059" s="103"/>
      <c r="E4059" s="103"/>
    </row>
    <row r="4060" spans="1:5" x14ac:dyDescent="0.2">
      <c r="A4060" s="102"/>
      <c r="B4060" s="103"/>
      <c r="C4060" s="103"/>
      <c r="D4060" s="103"/>
      <c r="E4060" s="103"/>
    </row>
    <row r="4061" spans="1:5" x14ac:dyDescent="0.2">
      <c r="A4061" s="102"/>
      <c r="B4061" s="103"/>
      <c r="C4061" s="103"/>
      <c r="D4061" s="103"/>
      <c r="E4061" s="103"/>
    </row>
    <row r="4062" spans="1:5" x14ac:dyDescent="0.2">
      <c r="A4062" s="102"/>
      <c r="B4062" s="103"/>
      <c r="C4062" s="103"/>
      <c r="D4062" s="103"/>
      <c r="E4062" s="103"/>
    </row>
    <row r="4063" spans="1:5" x14ac:dyDescent="0.2">
      <c r="A4063" s="102"/>
      <c r="B4063" s="103"/>
      <c r="C4063" s="103"/>
      <c r="D4063" s="103"/>
      <c r="E4063" s="103"/>
    </row>
    <row r="4064" spans="1:5" x14ac:dyDescent="0.2">
      <c r="A4064" s="102"/>
      <c r="B4064" s="103"/>
      <c r="C4064" s="103"/>
      <c r="D4064" s="103"/>
      <c r="E4064" s="103"/>
    </row>
    <row r="4065" spans="1:5" x14ac:dyDescent="0.2">
      <c r="A4065" s="102"/>
      <c r="B4065" s="103"/>
      <c r="C4065" s="103"/>
      <c r="D4065" s="103"/>
      <c r="E4065" s="103"/>
    </row>
    <row r="4066" spans="1:5" x14ac:dyDescent="0.2">
      <c r="A4066" s="102"/>
      <c r="B4066" s="103"/>
      <c r="C4066" s="103"/>
      <c r="D4066" s="103"/>
      <c r="E4066" s="103"/>
    </row>
    <row r="4067" spans="1:5" x14ac:dyDescent="0.2">
      <c r="A4067" s="102"/>
      <c r="B4067" s="103"/>
      <c r="C4067" s="103"/>
      <c r="D4067" s="103"/>
      <c r="E4067" s="103"/>
    </row>
    <row r="4068" spans="1:5" x14ac:dyDescent="0.2">
      <c r="A4068" s="102"/>
      <c r="B4068" s="103"/>
      <c r="C4068" s="103"/>
      <c r="D4068" s="103"/>
      <c r="E4068" s="103"/>
    </row>
    <row r="4069" spans="1:5" x14ac:dyDescent="0.2">
      <c r="A4069" s="102"/>
      <c r="B4069" s="103"/>
      <c r="C4069" s="103"/>
      <c r="D4069" s="103"/>
      <c r="E4069" s="103"/>
    </row>
    <row r="4070" spans="1:5" x14ac:dyDescent="0.2">
      <c r="A4070" s="102"/>
      <c r="B4070" s="103"/>
      <c r="C4070" s="103"/>
      <c r="D4070" s="103"/>
      <c r="E4070" s="103"/>
    </row>
    <row r="4071" spans="1:5" x14ac:dyDescent="0.2">
      <c r="A4071" s="102"/>
      <c r="B4071" s="103"/>
      <c r="C4071" s="103"/>
      <c r="D4071" s="103"/>
      <c r="E4071" s="103"/>
    </row>
    <row r="4072" spans="1:5" x14ac:dyDescent="0.2">
      <c r="A4072" s="102"/>
      <c r="B4072" s="103"/>
      <c r="C4072" s="103"/>
      <c r="D4072" s="103"/>
      <c r="E4072" s="103"/>
    </row>
    <row r="4073" spans="1:5" x14ac:dyDescent="0.2">
      <c r="A4073" s="102"/>
      <c r="B4073" s="103"/>
      <c r="C4073" s="103"/>
      <c r="D4073" s="103"/>
      <c r="E4073" s="103"/>
    </row>
    <row r="4074" spans="1:5" x14ac:dyDescent="0.2">
      <c r="A4074" s="102"/>
      <c r="B4074" s="103"/>
      <c r="C4074" s="103"/>
      <c r="D4074" s="103"/>
      <c r="E4074" s="103"/>
    </row>
    <row r="4075" spans="1:5" x14ac:dyDescent="0.2">
      <c r="A4075" s="102"/>
      <c r="B4075" s="103"/>
      <c r="C4075" s="103"/>
      <c r="D4075" s="103"/>
      <c r="E4075" s="103"/>
    </row>
    <row r="4076" spans="1:5" x14ac:dyDescent="0.2">
      <c r="A4076" s="102"/>
      <c r="B4076" s="103"/>
      <c r="C4076" s="103"/>
      <c r="D4076" s="103"/>
      <c r="E4076" s="103"/>
    </row>
    <row r="4077" spans="1:5" x14ac:dyDescent="0.2">
      <c r="A4077" s="102"/>
      <c r="B4077" s="103"/>
      <c r="C4077" s="103"/>
      <c r="D4077" s="103"/>
      <c r="E4077" s="103"/>
    </row>
    <row r="4078" spans="1:5" x14ac:dyDescent="0.2">
      <c r="A4078" s="102"/>
      <c r="B4078" s="103"/>
      <c r="C4078" s="103"/>
      <c r="D4078" s="103"/>
      <c r="E4078" s="103"/>
    </row>
    <row r="4079" spans="1:5" x14ac:dyDescent="0.2">
      <c r="A4079" s="102"/>
      <c r="B4079" s="103"/>
      <c r="C4079" s="103"/>
      <c r="D4079" s="103"/>
      <c r="E4079" s="103"/>
    </row>
    <row r="4080" spans="1:5" x14ac:dyDescent="0.2">
      <c r="A4080" s="102"/>
      <c r="B4080" s="103"/>
      <c r="C4080" s="103"/>
      <c r="D4080" s="103"/>
      <c r="E4080" s="103"/>
    </row>
    <row r="4081" spans="1:5" x14ac:dyDescent="0.2">
      <c r="A4081" s="102"/>
      <c r="B4081" s="103"/>
      <c r="C4081" s="103"/>
      <c r="D4081" s="103"/>
      <c r="E4081" s="103"/>
    </row>
    <row r="4082" spans="1:5" x14ac:dyDescent="0.2">
      <c r="A4082" s="102"/>
      <c r="B4082" s="103"/>
      <c r="C4082" s="103"/>
      <c r="D4082" s="103"/>
      <c r="E4082" s="103"/>
    </row>
    <row r="4083" spans="1:5" x14ac:dyDescent="0.2">
      <c r="A4083" s="102"/>
      <c r="B4083" s="103"/>
      <c r="C4083" s="103"/>
      <c r="D4083" s="103"/>
      <c r="E4083" s="103"/>
    </row>
    <row r="4084" spans="1:5" x14ac:dyDescent="0.2">
      <c r="A4084" s="102"/>
      <c r="B4084" s="103"/>
      <c r="C4084" s="103"/>
      <c r="D4084" s="103"/>
      <c r="E4084" s="103"/>
    </row>
    <row r="4085" spans="1:5" x14ac:dyDescent="0.2">
      <c r="A4085" s="102"/>
      <c r="B4085" s="103"/>
      <c r="C4085" s="103"/>
      <c r="D4085" s="103"/>
      <c r="E4085" s="103"/>
    </row>
    <row r="4086" spans="1:5" x14ac:dyDescent="0.2">
      <c r="A4086" s="102"/>
      <c r="B4086" s="103"/>
      <c r="C4086" s="103"/>
      <c r="D4086" s="103"/>
      <c r="E4086" s="103"/>
    </row>
    <row r="4087" spans="1:5" x14ac:dyDescent="0.2">
      <c r="A4087" s="102"/>
      <c r="B4087" s="103"/>
      <c r="C4087" s="103"/>
      <c r="D4087" s="103"/>
      <c r="E4087" s="103"/>
    </row>
    <row r="4088" spans="1:5" x14ac:dyDescent="0.2">
      <c r="A4088" s="102"/>
      <c r="B4088" s="103"/>
      <c r="C4088" s="103"/>
      <c r="D4088" s="103"/>
      <c r="E4088" s="103"/>
    </row>
    <row r="4089" spans="1:5" x14ac:dyDescent="0.2">
      <c r="A4089" s="102"/>
      <c r="B4089" s="103"/>
      <c r="C4089" s="103"/>
      <c r="D4089" s="103"/>
      <c r="E4089" s="103"/>
    </row>
    <row r="4090" spans="1:5" x14ac:dyDescent="0.2">
      <c r="A4090" s="102"/>
      <c r="B4090" s="103"/>
      <c r="C4090" s="103"/>
      <c r="D4090" s="103"/>
      <c r="E4090" s="103"/>
    </row>
    <row r="4091" spans="1:5" x14ac:dyDescent="0.2">
      <c r="A4091" s="102"/>
      <c r="B4091" s="103"/>
      <c r="C4091" s="103"/>
      <c r="D4091" s="103"/>
      <c r="E4091" s="103"/>
    </row>
    <row r="4092" spans="1:5" x14ac:dyDescent="0.2">
      <c r="A4092" s="102"/>
      <c r="B4092" s="103"/>
      <c r="C4092" s="103"/>
      <c r="D4092" s="103"/>
      <c r="E4092" s="103"/>
    </row>
    <row r="4093" spans="1:5" x14ac:dyDescent="0.2">
      <c r="A4093" s="102"/>
      <c r="B4093" s="103"/>
      <c r="C4093" s="103"/>
      <c r="D4093" s="103"/>
      <c r="E4093" s="103"/>
    </row>
    <row r="4094" spans="1:5" x14ac:dyDescent="0.2">
      <c r="A4094" s="102"/>
      <c r="B4094" s="103"/>
      <c r="C4094" s="103"/>
      <c r="D4094" s="103"/>
      <c r="E4094" s="103"/>
    </row>
    <row r="4095" spans="1:5" x14ac:dyDescent="0.2">
      <c r="A4095" s="102"/>
      <c r="B4095" s="103"/>
      <c r="C4095" s="103"/>
      <c r="D4095" s="103"/>
      <c r="E4095" s="103"/>
    </row>
    <row r="4096" spans="1:5" x14ac:dyDescent="0.2">
      <c r="A4096" s="102"/>
      <c r="B4096" s="103"/>
      <c r="C4096" s="103"/>
      <c r="D4096" s="103"/>
      <c r="E4096" s="103"/>
    </row>
    <row r="4097" spans="1:5" x14ac:dyDescent="0.2">
      <c r="A4097" s="102"/>
      <c r="B4097" s="103"/>
      <c r="C4097" s="103"/>
      <c r="D4097" s="103"/>
      <c r="E4097" s="103"/>
    </row>
    <row r="4098" spans="1:5" x14ac:dyDescent="0.2">
      <c r="A4098" s="102"/>
      <c r="B4098" s="103"/>
      <c r="C4098" s="103"/>
      <c r="D4098" s="103"/>
      <c r="E4098" s="103"/>
    </row>
    <row r="4099" spans="1:5" x14ac:dyDescent="0.2">
      <c r="A4099" s="102"/>
      <c r="B4099" s="103"/>
      <c r="C4099" s="103"/>
      <c r="D4099" s="103"/>
      <c r="E4099" s="103"/>
    </row>
    <row r="4100" spans="1:5" x14ac:dyDescent="0.2">
      <c r="A4100" s="102"/>
      <c r="B4100" s="103"/>
      <c r="C4100" s="103"/>
      <c r="D4100" s="103"/>
      <c r="E4100" s="103"/>
    </row>
    <row r="4101" spans="1:5" x14ac:dyDescent="0.2">
      <c r="A4101" s="102"/>
      <c r="B4101" s="103"/>
      <c r="C4101" s="103"/>
      <c r="D4101" s="103"/>
      <c r="E4101" s="103"/>
    </row>
    <row r="4102" spans="1:5" x14ac:dyDescent="0.2">
      <c r="A4102" s="102"/>
      <c r="B4102" s="103"/>
      <c r="C4102" s="103"/>
      <c r="D4102" s="103"/>
      <c r="E4102" s="103"/>
    </row>
    <row r="4103" spans="1:5" x14ac:dyDescent="0.2">
      <c r="A4103" s="102"/>
      <c r="B4103" s="103"/>
      <c r="C4103" s="103"/>
      <c r="D4103" s="103"/>
      <c r="E4103" s="103"/>
    </row>
    <row r="4104" spans="1:5" x14ac:dyDescent="0.2">
      <c r="A4104" s="102"/>
      <c r="B4104" s="103"/>
      <c r="C4104" s="103"/>
      <c r="D4104" s="103"/>
      <c r="E4104" s="103"/>
    </row>
    <row r="4105" spans="1:5" x14ac:dyDescent="0.2">
      <c r="A4105" s="102"/>
      <c r="B4105" s="103"/>
      <c r="C4105" s="103"/>
      <c r="D4105" s="103"/>
      <c r="E4105" s="103"/>
    </row>
    <row r="4106" spans="1:5" x14ac:dyDescent="0.2">
      <c r="A4106" s="102"/>
      <c r="B4106" s="103"/>
      <c r="C4106" s="103"/>
      <c r="D4106" s="103"/>
      <c r="E4106" s="103"/>
    </row>
    <row r="4107" spans="1:5" x14ac:dyDescent="0.2">
      <c r="A4107" s="102"/>
      <c r="B4107" s="103"/>
      <c r="C4107" s="103"/>
      <c r="D4107" s="103"/>
      <c r="E4107" s="103"/>
    </row>
    <row r="4108" spans="1:5" x14ac:dyDescent="0.2">
      <c r="A4108" s="102"/>
      <c r="B4108" s="103"/>
      <c r="C4108" s="103"/>
      <c r="D4108" s="103"/>
      <c r="E4108" s="103"/>
    </row>
    <row r="4109" spans="1:5" x14ac:dyDescent="0.2">
      <c r="A4109" s="102"/>
      <c r="B4109" s="103"/>
      <c r="C4109" s="103"/>
      <c r="D4109" s="103"/>
      <c r="E4109" s="103"/>
    </row>
    <row r="4110" spans="1:5" x14ac:dyDescent="0.2">
      <c r="A4110" s="102"/>
      <c r="B4110" s="103"/>
      <c r="C4110" s="103"/>
      <c r="D4110" s="103"/>
      <c r="E4110" s="103"/>
    </row>
    <row r="4111" spans="1:5" x14ac:dyDescent="0.2">
      <c r="A4111" s="102"/>
      <c r="B4111" s="103"/>
      <c r="C4111" s="103"/>
      <c r="D4111" s="103"/>
      <c r="E4111" s="103"/>
    </row>
    <row r="4112" spans="1:5" x14ac:dyDescent="0.2">
      <c r="A4112" s="102"/>
      <c r="B4112" s="103"/>
      <c r="C4112" s="103"/>
      <c r="D4112" s="103"/>
      <c r="E4112" s="103"/>
    </row>
    <row r="4113" spans="1:5" x14ac:dyDescent="0.2">
      <c r="A4113" s="102"/>
      <c r="B4113" s="103"/>
      <c r="C4113" s="103"/>
      <c r="D4113" s="103"/>
      <c r="E4113" s="103"/>
    </row>
    <row r="4114" spans="1:5" x14ac:dyDescent="0.2">
      <c r="A4114" s="102"/>
      <c r="B4114" s="103"/>
      <c r="C4114" s="103"/>
      <c r="D4114" s="103"/>
      <c r="E4114" s="103"/>
    </row>
    <row r="4115" spans="1:5" x14ac:dyDescent="0.2">
      <c r="A4115" s="102"/>
      <c r="B4115" s="103"/>
      <c r="C4115" s="103"/>
      <c r="D4115" s="103"/>
      <c r="E4115" s="103"/>
    </row>
    <row r="4116" spans="1:5" x14ac:dyDescent="0.2">
      <c r="A4116" s="102"/>
      <c r="B4116" s="103"/>
      <c r="C4116" s="103"/>
      <c r="D4116" s="103"/>
      <c r="E4116" s="103"/>
    </row>
    <row r="4117" spans="1:5" x14ac:dyDescent="0.2">
      <c r="A4117" s="102"/>
      <c r="B4117" s="103"/>
      <c r="C4117" s="103"/>
      <c r="D4117" s="103"/>
      <c r="E4117" s="103"/>
    </row>
    <row r="4118" spans="1:5" x14ac:dyDescent="0.2">
      <c r="A4118" s="102"/>
      <c r="B4118" s="103"/>
      <c r="C4118" s="103"/>
      <c r="D4118" s="103"/>
      <c r="E4118" s="103"/>
    </row>
    <row r="4119" spans="1:5" x14ac:dyDescent="0.2">
      <c r="A4119" s="102"/>
      <c r="B4119" s="103"/>
      <c r="C4119" s="103"/>
      <c r="D4119" s="103"/>
      <c r="E4119" s="103"/>
    </row>
    <row r="4120" spans="1:5" x14ac:dyDescent="0.2">
      <c r="A4120" s="102"/>
      <c r="B4120" s="103"/>
      <c r="C4120" s="103"/>
      <c r="D4120" s="103"/>
      <c r="E4120" s="103"/>
    </row>
    <row r="4121" spans="1:5" x14ac:dyDescent="0.2">
      <c r="A4121" s="102"/>
      <c r="B4121" s="103"/>
      <c r="C4121" s="103"/>
      <c r="D4121" s="103"/>
      <c r="E4121" s="103"/>
    </row>
  </sheetData>
  <phoneticPr fontId="4" type="noConversion"/>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137"/>
  <sheetViews>
    <sheetView tabSelected="1" workbookViewId="0">
      <selection activeCell="L32" sqref="L32"/>
    </sheetView>
  </sheetViews>
  <sheetFormatPr defaultRowHeight="14.25" x14ac:dyDescent="0.2"/>
  <cols>
    <col min="1" max="1" width="21.875" style="89" bestFit="1" customWidth="1"/>
    <col min="2" max="2" width="13.5" style="89" bestFit="1" customWidth="1"/>
    <col min="3" max="3" width="11.875" style="89" bestFit="1" customWidth="1"/>
    <col min="4" max="4" width="17.125" style="89" bestFit="1" customWidth="1"/>
    <col min="5" max="5" width="8.875" style="89" bestFit="1" customWidth="1"/>
    <col min="6" max="6" width="12.75" style="89" bestFit="1" customWidth="1"/>
    <col min="7" max="16384" width="9" style="89"/>
  </cols>
  <sheetData>
    <row r="1" spans="1:6" x14ac:dyDescent="0.2">
      <c r="A1" s="89" t="s">
        <v>239</v>
      </c>
      <c r="B1" s="89" t="s">
        <v>346</v>
      </c>
      <c r="C1" s="89" t="s">
        <v>347</v>
      </c>
      <c r="D1" s="89" t="s">
        <v>348</v>
      </c>
      <c r="E1" s="89" t="s">
        <v>349</v>
      </c>
      <c r="F1" s="89" t="s">
        <v>354</v>
      </c>
    </row>
    <row r="2" spans="1:6" x14ac:dyDescent="0.2">
      <c r="A2" s="89" t="s">
        <v>352</v>
      </c>
      <c r="B2" s="89">
        <v>2.2783666972564056</v>
      </c>
      <c r="C2" s="89">
        <v>2.5539570711512156</v>
      </c>
      <c r="D2" s="89">
        <v>1.7184030745728849</v>
      </c>
      <c r="E2" s="89">
        <v>-7.778839031428425E-2</v>
      </c>
      <c r="F2" s="89">
        <v>4.4033409090909095E-2</v>
      </c>
    </row>
    <row r="3" spans="1:6" x14ac:dyDescent="0.2">
      <c r="A3" s="89" t="s">
        <v>352</v>
      </c>
      <c r="B3" s="89">
        <v>0.91157873851294235</v>
      </c>
      <c r="C3" s="89">
        <v>1.0042706917053343</v>
      </c>
      <c r="D3" s="89">
        <v>1.2462573075112666</v>
      </c>
      <c r="E3" s="89">
        <v>-6.2240618308059714E-2</v>
      </c>
      <c r="F3" s="89">
        <v>4.4367888888888887E-2</v>
      </c>
    </row>
    <row r="4" spans="1:6" x14ac:dyDescent="0.2">
      <c r="A4" s="89" t="s">
        <v>352</v>
      </c>
      <c r="B4" s="89">
        <v>-0.34875049098888417</v>
      </c>
      <c r="C4" s="89">
        <v>-0.68729778403254782</v>
      </c>
      <c r="D4" s="89">
        <v>-0.45530364035768667</v>
      </c>
      <c r="E4" s="89">
        <v>-6.4724763303925986E-2</v>
      </c>
      <c r="F4" s="89">
        <v>4.5469363636363641E-2</v>
      </c>
    </row>
    <row r="5" spans="1:6" x14ac:dyDescent="0.2">
      <c r="A5" s="89" t="s">
        <v>352</v>
      </c>
      <c r="B5" s="89">
        <v>-0.61738322017605496</v>
      </c>
      <c r="C5" s="89">
        <v>-0.49745343083549509</v>
      </c>
      <c r="D5" s="89">
        <v>-0.87624410945528008</v>
      </c>
      <c r="E5" s="89">
        <v>-7.9479244932006157E-2</v>
      </c>
      <c r="F5" s="89">
        <v>4.4654523809523811E-2</v>
      </c>
    </row>
    <row r="6" spans="1:6" x14ac:dyDescent="0.2">
      <c r="A6" s="89" t="s">
        <v>352</v>
      </c>
      <c r="B6" s="89">
        <v>0.32474422604063058</v>
      </c>
      <c r="C6" s="89">
        <v>0.74587792692354804</v>
      </c>
      <c r="D6" s="89">
        <v>0.2914947860926782</v>
      </c>
      <c r="E6" s="89">
        <v>-1.3414660321481621E-2</v>
      </c>
      <c r="F6" s="89">
        <v>4.3503954545454554E-2</v>
      </c>
    </row>
    <row r="7" spans="1:6" x14ac:dyDescent="0.2">
      <c r="A7" s="89" t="s">
        <v>352</v>
      </c>
      <c r="B7" s="89">
        <v>-0.13652886307690906</v>
      </c>
      <c r="C7" s="89">
        <v>4.6829992916333626E-3</v>
      </c>
      <c r="D7" s="89">
        <v>0.13646658421037716</v>
      </c>
      <c r="E7" s="89">
        <v>0.10450776136899019</v>
      </c>
      <c r="F7" s="89">
        <v>4.1540000000000001E-2</v>
      </c>
    </row>
    <row r="8" spans="1:6" x14ac:dyDescent="0.2">
      <c r="A8" s="89" t="s">
        <v>352</v>
      </c>
      <c r="B8" s="89">
        <v>-1.0765687727616897</v>
      </c>
      <c r="C8" s="89">
        <v>-1.0256556584719336</v>
      </c>
      <c r="D8" s="89">
        <v>-0.88334250497032429</v>
      </c>
      <c r="E8" s="89">
        <v>0.13851558691925417</v>
      </c>
      <c r="F8" s="89">
        <v>4.1136285714285716E-2</v>
      </c>
    </row>
    <row r="9" spans="1:6" x14ac:dyDescent="0.2">
      <c r="A9" s="89" t="s">
        <v>352</v>
      </c>
      <c r="B9" s="89">
        <v>-1.5006607696885297</v>
      </c>
      <c r="C9" s="89">
        <v>-1.3919856368253591</v>
      </c>
      <c r="D9" s="89">
        <v>-1.3430693331535619</v>
      </c>
      <c r="E9" s="89">
        <v>0.11865793803722567</v>
      </c>
      <c r="F9" s="89">
        <v>4.0415047619047621E-2</v>
      </c>
    </row>
    <row r="10" spans="1:6" x14ac:dyDescent="0.2">
      <c r="A10" s="89" t="s">
        <v>352</v>
      </c>
      <c r="B10" s="89">
        <v>-0.56007375737402909</v>
      </c>
      <c r="C10" s="89">
        <v>-0.52280715222464769</v>
      </c>
      <c r="D10" s="89">
        <v>-0.59615310546662403</v>
      </c>
      <c r="E10" s="89">
        <v>5.46195961253641E-2</v>
      </c>
      <c r="F10" s="89">
        <v>4.143142857142857E-2</v>
      </c>
    </row>
    <row r="11" spans="1:6" x14ac:dyDescent="0.2">
      <c r="A11" s="89" t="s">
        <v>352</v>
      </c>
      <c r="B11" s="89">
        <v>-0.76185976837175817</v>
      </c>
      <c r="C11" s="89">
        <v>-0.77526929038006243</v>
      </c>
      <c r="D11" s="89">
        <v>-0.26237516165646685</v>
      </c>
      <c r="E11" s="89">
        <v>-2.877428244191212E-2</v>
      </c>
      <c r="F11" s="89">
        <v>4.334205E-2</v>
      </c>
    </row>
    <row r="12" spans="1:6" x14ac:dyDescent="0.2">
      <c r="A12" s="89" t="s">
        <v>352</v>
      </c>
      <c r="B12" s="89">
        <v>-1.3358376008613497</v>
      </c>
      <c r="C12" s="89">
        <v>-1.4184716455409232</v>
      </c>
      <c r="D12" s="89">
        <v>-0.37707031496112259</v>
      </c>
      <c r="E12" s="89">
        <v>-5.3504697095789838E-2</v>
      </c>
      <c r="F12" s="89">
        <v>4.4632130434782605E-2</v>
      </c>
    </row>
    <row r="13" spans="1:6" x14ac:dyDescent="0.2">
      <c r="A13" s="89" t="s">
        <v>352</v>
      </c>
      <c r="B13" s="89">
        <v>-1.2153061458834511</v>
      </c>
      <c r="C13" s="89">
        <v>-1.0928915472770784</v>
      </c>
      <c r="D13" s="89">
        <v>-0.29384618828772535</v>
      </c>
      <c r="E13" s="89">
        <v>-5.8848771412280607E-2</v>
      </c>
      <c r="F13" s="89">
        <v>4.4153952380952377E-2</v>
      </c>
    </row>
    <row r="14" spans="1:6" x14ac:dyDescent="0.2">
      <c r="A14" s="89" t="s">
        <v>352</v>
      </c>
      <c r="B14" s="89">
        <v>0.5885159734080313</v>
      </c>
      <c r="C14" s="89">
        <v>0.50437376195005368</v>
      </c>
      <c r="D14" s="89">
        <v>0.42448983224946513</v>
      </c>
      <c r="E14" s="89">
        <v>8.317010699151059E-2</v>
      </c>
      <c r="F14" s="89">
        <v>3.6298521739130431E-2</v>
      </c>
    </row>
    <row r="15" spans="1:6" x14ac:dyDescent="0.2">
      <c r="A15" s="89" t="s">
        <v>352</v>
      </c>
      <c r="B15" s="89">
        <v>-0.13837080518380485</v>
      </c>
      <c r="C15" s="89">
        <v>7.4974448724686414E-3</v>
      </c>
      <c r="D15" s="89">
        <v>-0.1161421428035999</v>
      </c>
      <c r="E15" s="89">
        <v>0.12118577808074492</v>
      </c>
      <c r="F15" s="89">
        <v>3.6440350000000003E-2</v>
      </c>
    </row>
    <row r="16" spans="1:6" x14ac:dyDescent="0.2">
      <c r="A16" s="89" t="s">
        <v>352</v>
      </c>
      <c r="B16" s="89">
        <v>-0.52383215027271268</v>
      </c>
      <c r="C16" s="89">
        <v>-0.41903392508503001</v>
      </c>
      <c r="D16" s="89">
        <v>-0.61322050703226239</v>
      </c>
      <c r="E16" s="89">
        <v>0.14134691836017216</v>
      </c>
      <c r="F16" s="89">
        <v>3.4748529411764706E-2</v>
      </c>
    </row>
    <row r="17" spans="1:6" x14ac:dyDescent="0.2">
      <c r="A17" s="89" t="s">
        <v>352</v>
      </c>
      <c r="B17" s="89">
        <v>-0.16141147882287252</v>
      </c>
      <c r="C17" s="89">
        <v>-0.15193662805564867</v>
      </c>
      <c r="D17" s="89">
        <v>-0.39749062576997385</v>
      </c>
      <c r="E17" s="89">
        <v>0.15995309929645968</v>
      </c>
      <c r="F17" s="89">
        <v>3.4061869565217388E-2</v>
      </c>
    </row>
    <row r="18" spans="1:6" x14ac:dyDescent="0.2">
      <c r="A18" s="89" t="s">
        <v>352</v>
      </c>
      <c r="B18" s="89">
        <v>0.19679185780442116</v>
      </c>
      <c r="C18" s="89">
        <v>0.16201016436847607</v>
      </c>
      <c r="D18" s="89">
        <v>7.1675887408108527E-2</v>
      </c>
      <c r="E18" s="89">
        <v>0.14135871068525163</v>
      </c>
      <c r="F18" s="89">
        <v>3.452042857142857E-2</v>
      </c>
    </row>
    <row r="19" spans="1:6" x14ac:dyDescent="0.2">
      <c r="A19" s="89" t="s">
        <v>352</v>
      </c>
      <c r="B19" s="89">
        <v>-0.85783211121200797</v>
      </c>
      <c r="C19" s="89">
        <v>-0.8384811448951105</v>
      </c>
      <c r="D19" s="89">
        <v>-0.34561202738340929</v>
      </c>
      <c r="E19" s="89">
        <v>0.1123799135224704</v>
      </c>
      <c r="F19" s="89">
        <v>3.2603800000000002E-2</v>
      </c>
    </row>
    <row r="20" spans="1:6" x14ac:dyDescent="0.2">
      <c r="A20" s="89" t="s">
        <v>352</v>
      </c>
      <c r="B20" s="89">
        <v>-1.0379532537494314</v>
      </c>
      <c r="C20" s="89">
        <v>-1.0368291682892692</v>
      </c>
      <c r="D20" s="89">
        <v>-0.60915791896982863</v>
      </c>
      <c r="E20" s="89">
        <v>0.10350463196409324</v>
      </c>
      <c r="F20" s="89">
        <v>3.3185904761904757E-2</v>
      </c>
    </row>
    <row r="21" spans="1:6" x14ac:dyDescent="0.2">
      <c r="A21" s="89" t="s">
        <v>352</v>
      </c>
      <c r="B21" s="89">
        <v>-0.27421657162579971</v>
      </c>
      <c r="C21" s="89">
        <v>-0.28526103392103591</v>
      </c>
      <c r="D21" s="89">
        <v>-0.26615122195791369</v>
      </c>
      <c r="E21" s="89">
        <v>0.10812024710948015</v>
      </c>
      <c r="F21" s="89">
        <v>3.2364999999999998E-2</v>
      </c>
    </row>
    <row r="22" spans="1:6" x14ac:dyDescent="0.2">
      <c r="A22" s="89" t="s">
        <v>352</v>
      </c>
      <c r="B22" s="89">
        <v>0.53907898526033393</v>
      </c>
      <c r="C22" s="89">
        <v>0.40574842093145486</v>
      </c>
      <c r="D22" s="89">
        <v>0.12672013800289733</v>
      </c>
      <c r="E22" s="89">
        <v>0.1303793769193177</v>
      </c>
      <c r="F22" s="89">
        <v>3.2576000000000001E-2</v>
      </c>
    </row>
    <row r="23" spans="1:6" x14ac:dyDescent="0.2">
      <c r="A23" s="89" t="s">
        <v>352</v>
      </c>
      <c r="B23" s="89">
        <v>0.78250695316658092</v>
      </c>
      <c r="C23" s="89">
        <v>0.38719628778898607</v>
      </c>
      <c r="D23" s="89">
        <v>0.15703917555683428</v>
      </c>
      <c r="E23" s="89">
        <v>7.1239496779096328E-2</v>
      </c>
      <c r="F23" s="89">
        <v>3.3088318181818177E-2</v>
      </c>
    </row>
    <row r="24" spans="1:6" x14ac:dyDescent="0.2">
      <c r="A24" s="89" t="s">
        <v>352</v>
      </c>
      <c r="B24" s="89">
        <v>0.8309804492746421</v>
      </c>
      <c r="C24" s="89">
        <v>0.60592947348118631</v>
      </c>
      <c r="D24" s="89">
        <v>0.49360778200349487</v>
      </c>
      <c r="E24" s="89">
        <v>-3.6292739968780359E-2</v>
      </c>
      <c r="F24" s="89">
        <v>3.5250823529411758E-2</v>
      </c>
    </row>
    <row r="25" spans="1:6" x14ac:dyDescent="0.2">
      <c r="A25" s="89" t="s">
        <v>352</v>
      </c>
      <c r="B25" s="89">
        <v>0.74991251291835836</v>
      </c>
      <c r="C25" s="89">
        <v>0.63068619842145068</v>
      </c>
      <c r="D25" s="89">
        <v>0.48348255006009488</v>
      </c>
      <c r="E25" s="89">
        <v>-0.16827794345847796</v>
      </c>
      <c r="F25" s="89">
        <v>3.8917090909090908E-2</v>
      </c>
    </row>
    <row r="26" spans="1:6" x14ac:dyDescent="0.2">
      <c r="A26" s="89" t="s">
        <v>352</v>
      </c>
      <c r="B26" s="89">
        <v>-0.13564736444502279</v>
      </c>
      <c r="C26" s="89">
        <v>-0.29551941134282039</v>
      </c>
      <c r="D26" s="89">
        <v>-7.7927886649897624E-2</v>
      </c>
      <c r="E26" s="89">
        <v>-0.16891954473667445</v>
      </c>
      <c r="F26" s="89">
        <v>3.8515782608695648E-2</v>
      </c>
    </row>
    <row r="27" spans="1:6" x14ac:dyDescent="0.2">
      <c r="A27" s="89" t="s">
        <v>352</v>
      </c>
      <c r="B27" s="89">
        <v>-0.48112113558943426</v>
      </c>
      <c r="C27" s="89">
        <v>-0.44607132922339454</v>
      </c>
      <c r="D27" s="89">
        <v>-0.22583992162004762</v>
      </c>
      <c r="E27" s="89">
        <v>-1.0994560989399797E-2</v>
      </c>
      <c r="F27" s="89">
        <v>3.935466666666667E-2</v>
      </c>
    </row>
    <row r="28" spans="1:6" x14ac:dyDescent="0.2">
      <c r="A28" s="89" t="s">
        <v>352</v>
      </c>
      <c r="B28" s="89">
        <v>-7.8496170152902889E-2</v>
      </c>
      <c r="C28" s="89">
        <v>7.8305246422632369E-2</v>
      </c>
      <c r="D28" s="89">
        <v>-0.23177847962967307</v>
      </c>
      <c r="E28" s="89">
        <v>-9.4774921718970406E-3</v>
      </c>
      <c r="F28" s="89">
        <v>4.0369624999999992E-2</v>
      </c>
    </row>
    <row r="29" spans="1:6" x14ac:dyDescent="0.2">
      <c r="A29" s="89" t="s">
        <v>352</v>
      </c>
      <c r="B29" s="89">
        <v>0.38134824258349248</v>
      </c>
      <c r="C29" s="89">
        <v>0.49254999622473317</v>
      </c>
      <c r="D29" s="89">
        <v>-5.2489915747754023E-2</v>
      </c>
      <c r="E29" s="89">
        <v>-2.5858197022400008E-2</v>
      </c>
      <c r="F29" s="89">
        <v>3.8981652173913042E-2</v>
      </c>
    </row>
    <row r="30" spans="1:6" x14ac:dyDescent="0.2">
      <c r="A30" s="89" t="s">
        <v>352</v>
      </c>
      <c r="B30" s="89">
        <v>0.13222059944218584</v>
      </c>
      <c r="C30" s="89">
        <v>0.41343914771187273</v>
      </c>
      <c r="D30" s="89">
        <v>0.20336557708256331</v>
      </c>
      <c r="E30" s="89">
        <v>5.1666908736686029E-2</v>
      </c>
      <c r="F30" s="89">
        <v>3.8910500000000001E-2</v>
      </c>
    </row>
    <row r="31" spans="1:6" x14ac:dyDescent="0.2">
      <c r="A31" s="89" t="s">
        <v>352</v>
      </c>
      <c r="B31" s="89">
        <v>-0.41808380437999215</v>
      </c>
      <c r="C31" s="89">
        <v>-0.19980363832845116</v>
      </c>
      <c r="D31" s="89">
        <v>0.12837545674950365</v>
      </c>
      <c r="E31" s="89">
        <v>8.3434161460107584E-2</v>
      </c>
      <c r="F31" s="89">
        <v>3.8396047619047621E-2</v>
      </c>
    </row>
    <row r="32" spans="1:6" x14ac:dyDescent="0.2">
      <c r="A32" s="89" t="s">
        <v>352</v>
      </c>
      <c r="B32" s="89">
        <v>-0.59758766718081735</v>
      </c>
      <c r="C32" s="89">
        <v>-0.61870772951057895</v>
      </c>
      <c r="D32" s="89">
        <v>-0.14537353497930255</v>
      </c>
      <c r="E32" s="89">
        <v>4.4018436933018448E-2</v>
      </c>
      <c r="F32" s="89">
        <v>3.9021523809523811E-2</v>
      </c>
    </row>
    <row r="33" spans="1:6" x14ac:dyDescent="0.2">
      <c r="A33" s="89" t="s">
        <v>352</v>
      </c>
      <c r="B33" s="89">
        <v>9.9939886247456311E-2</v>
      </c>
      <c r="C33" s="89">
        <v>-0.11055190762624373</v>
      </c>
      <c r="D33" s="89">
        <v>-0.23149280906943481</v>
      </c>
      <c r="E33" s="89">
        <v>-2.8923220516037365E-2</v>
      </c>
      <c r="F33" s="89">
        <v>3.9716999999999995E-2</v>
      </c>
    </row>
    <row r="34" spans="1:6" x14ac:dyDescent="0.2">
      <c r="A34" s="89" t="s">
        <v>352</v>
      </c>
      <c r="B34" s="89">
        <v>2.7788237913218994E-2</v>
      </c>
      <c r="C34" s="89">
        <v>-0.25225815837615129</v>
      </c>
      <c r="D34" s="89">
        <v>-0.33802490546836855</v>
      </c>
      <c r="E34" s="89">
        <v>-5.7373009802909478E-2</v>
      </c>
      <c r="F34" s="89">
        <v>3.9983565217391298E-2</v>
      </c>
    </row>
    <row r="35" spans="1:6" x14ac:dyDescent="0.2">
      <c r="A35" s="89" t="s">
        <v>352</v>
      </c>
      <c r="B35" s="89">
        <v>-0.68618540580762433</v>
      </c>
      <c r="C35" s="89">
        <v>-0.64211111216989525</v>
      </c>
      <c r="D35" s="89">
        <v>-0.74204287633578647</v>
      </c>
      <c r="E35" s="89">
        <v>-7.4214642419832763E-2</v>
      </c>
      <c r="F35" s="89">
        <v>4.0134047619047618E-2</v>
      </c>
    </row>
    <row r="36" spans="1:6" x14ac:dyDescent="0.2">
      <c r="A36" s="89" t="s">
        <v>352</v>
      </c>
      <c r="B36" s="89">
        <v>8.0835213663376149E-2</v>
      </c>
      <c r="C36" s="89">
        <v>-2.7272332617906105E-2</v>
      </c>
      <c r="D36" s="89">
        <v>1.4153103437851207E-2</v>
      </c>
      <c r="E36" s="89">
        <v>9.2280475436787995E-2</v>
      </c>
      <c r="F36" s="89">
        <v>3.4244409090909089E-2</v>
      </c>
    </row>
    <row r="37" spans="1:6" x14ac:dyDescent="0.2">
      <c r="A37" s="89" t="s">
        <v>352</v>
      </c>
      <c r="B37" s="89">
        <v>-0.10430031805023707</v>
      </c>
      <c r="C37" s="89">
        <v>-0.26801020819048937</v>
      </c>
      <c r="D37" s="89">
        <v>-7.0114667253109247E-2</v>
      </c>
      <c r="E37" s="89">
        <v>5.2760841045180737E-2</v>
      </c>
      <c r="F37" s="89">
        <v>3.5145526315789467E-2</v>
      </c>
    </row>
    <row r="38" spans="1:6" x14ac:dyDescent="0.2">
      <c r="A38" s="89" t="s">
        <v>352</v>
      </c>
      <c r="B38" s="89">
        <v>-0.58275594439891554</v>
      </c>
      <c r="C38" s="89">
        <v>-0.77088559437060566</v>
      </c>
      <c r="D38" s="89">
        <v>-0.25756530739907896</v>
      </c>
      <c r="E38" s="89">
        <v>1.5123742066946808E-2</v>
      </c>
      <c r="F38" s="89">
        <v>3.6344217391304355E-2</v>
      </c>
    </row>
    <row r="39" spans="1:6" x14ac:dyDescent="0.2">
      <c r="A39" s="89" t="s">
        <v>352</v>
      </c>
      <c r="B39" s="89">
        <v>2.4741302528635385E-2</v>
      </c>
      <c r="C39" s="89">
        <v>-0.11973908583319845</v>
      </c>
      <c r="D39" s="89">
        <v>-0.10529142936644986</v>
      </c>
      <c r="E39" s="89">
        <v>-3.1861129901731455E-2</v>
      </c>
      <c r="F39" s="89">
        <v>3.9130090909090913E-2</v>
      </c>
    </row>
    <row r="40" spans="1:6" x14ac:dyDescent="0.2">
      <c r="A40" s="89" t="s">
        <v>352</v>
      </c>
      <c r="B40" s="89">
        <v>0.52408005237739064</v>
      </c>
      <c r="C40" s="89">
        <v>0.70325791433195073</v>
      </c>
      <c r="D40" s="89">
        <v>0.15097045898657044</v>
      </c>
      <c r="E40" s="89">
        <v>-3.9179421217394005E-2</v>
      </c>
      <c r="F40" s="89">
        <v>4.0485E-2</v>
      </c>
    </row>
    <row r="41" spans="1:6" x14ac:dyDescent="0.2">
      <c r="A41" s="89" t="s">
        <v>352</v>
      </c>
      <c r="B41" s="89">
        <v>0.26570797008863123</v>
      </c>
      <c r="C41" s="89">
        <v>0.41746581529616722</v>
      </c>
      <c r="D41" s="89">
        <v>0.10396052270432965</v>
      </c>
      <c r="E41" s="89">
        <v>1.2444652544056148E-2</v>
      </c>
      <c r="F41" s="89">
        <v>4.1132999999999996E-2</v>
      </c>
    </row>
    <row r="42" spans="1:6" x14ac:dyDescent="0.2">
      <c r="A42" s="89" t="s">
        <v>352</v>
      </c>
      <c r="B42" s="89">
        <v>-0.16922796048072905</v>
      </c>
      <c r="C42" s="89">
        <v>-6.3793791009652268E-2</v>
      </c>
      <c r="D42" s="89">
        <v>-0.13957095318713586</v>
      </c>
      <c r="E42" s="89">
        <v>-5.4818492858589273E-2</v>
      </c>
      <c r="F42" s="89">
        <v>4.4632619047619046E-2</v>
      </c>
    </row>
    <row r="43" spans="1:6" x14ac:dyDescent="0.2">
      <c r="A43" s="89" t="s">
        <v>352</v>
      </c>
      <c r="B43" s="89">
        <v>-0.201625705135003</v>
      </c>
      <c r="C43" s="89">
        <v>-2.730745378738679E-2</v>
      </c>
      <c r="D43" s="89">
        <v>-0.22688783977747082</v>
      </c>
      <c r="E43" s="89">
        <v>-9.7723540038382836E-2</v>
      </c>
      <c r="F43" s="89">
        <v>4.5491636363636359E-2</v>
      </c>
    </row>
    <row r="44" spans="1:6" x14ac:dyDescent="0.2">
      <c r="A44" s="89" t="s">
        <v>352</v>
      </c>
      <c r="B44" s="89">
        <v>-0.24746691539585414</v>
      </c>
      <c r="C44" s="89">
        <v>-0.37098515538413734</v>
      </c>
      <c r="D44" s="89">
        <v>-0.32941461785962817</v>
      </c>
      <c r="E44" s="89">
        <v>-1.9798103200224924E-2</v>
      </c>
      <c r="F44" s="89">
        <v>4.5623772727272735E-2</v>
      </c>
    </row>
    <row r="45" spans="1:6" x14ac:dyDescent="0.2">
      <c r="A45" s="89" t="s">
        <v>352</v>
      </c>
      <c r="B45" s="89">
        <v>-7.0507020114049301E-2</v>
      </c>
      <c r="C45" s="89">
        <v>-0.27067830760156669</v>
      </c>
      <c r="D45" s="89">
        <v>-0.12070508042015207</v>
      </c>
      <c r="E45" s="89">
        <v>0.10108149017247089</v>
      </c>
      <c r="F45" s="89">
        <v>4.482264705882353E-2</v>
      </c>
    </row>
    <row r="46" spans="1:6" x14ac:dyDescent="0.2">
      <c r="A46" s="89" t="s">
        <v>352</v>
      </c>
      <c r="B46" s="89">
        <v>-0.10428297071292067</v>
      </c>
      <c r="C46" s="89">
        <v>-6.2136629976660127E-2</v>
      </c>
      <c r="D46" s="89">
        <v>2.9399709788724186E-2</v>
      </c>
      <c r="E46" s="89">
        <v>0.16196535299301121</v>
      </c>
      <c r="F46" s="89">
        <v>4.5047761904761903E-2</v>
      </c>
    </row>
    <row r="47" spans="1:6" x14ac:dyDescent="0.2">
      <c r="A47" s="89" t="s">
        <v>352</v>
      </c>
      <c r="B47" s="89">
        <v>0.30493297465840952</v>
      </c>
      <c r="C47" s="89">
        <v>0.33644835426108433</v>
      </c>
      <c r="D47" s="89">
        <v>0.25434205584484082</v>
      </c>
      <c r="E47" s="89">
        <v>0.13413948765141132</v>
      </c>
      <c r="F47" s="89">
        <v>2.7169260869565219E-2</v>
      </c>
    </row>
    <row r="48" spans="1:6" x14ac:dyDescent="0.2">
      <c r="A48" s="89" t="s">
        <v>352</v>
      </c>
      <c r="B48" s="89">
        <v>4.4174610239710435E-2</v>
      </c>
      <c r="C48" s="89">
        <v>0.18406138174447684</v>
      </c>
      <c r="D48" s="89">
        <v>0.1616622478159587</v>
      </c>
      <c r="E48" s="89">
        <v>8.5407593687937183E-2</v>
      </c>
      <c r="F48" s="89">
        <v>2.7501714285714289E-2</v>
      </c>
    </row>
    <row r="49" spans="1:6" x14ac:dyDescent="0.2">
      <c r="A49" s="89" t="s">
        <v>352</v>
      </c>
      <c r="B49" s="89">
        <v>6.3523049273340737E-2</v>
      </c>
      <c r="C49" s="89">
        <v>9.79096937676672E-2</v>
      </c>
      <c r="D49" s="89">
        <v>9.5639466378774227E-2</v>
      </c>
      <c r="E49" s="89">
        <v>5.5292535722041861E-2</v>
      </c>
      <c r="F49" s="89">
        <v>2.6895166666666671E-2</v>
      </c>
    </row>
    <row r="50" spans="1:6" x14ac:dyDescent="0.2">
      <c r="A50" s="89" t="s">
        <v>352</v>
      </c>
      <c r="B50" s="89">
        <v>0.19644970268666181</v>
      </c>
      <c r="C50" s="89">
        <v>0.2906863575102453</v>
      </c>
      <c r="D50" s="89">
        <v>0.15393158902217083</v>
      </c>
      <c r="E50" s="89">
        <v>2.2835596775240049E-2</v>
      </c>
      <c r="F50" s="89">
        <v>2.8271000000000001E-2</v>
      </c>
    </row>
    <row r="51" spans="1:6" x14ac:dyDescent="0.2">
      <c r="A51" s="89" t="s">
        <v>352</v>
      </c>
      <c r="B51" s="89">
        <v>-9.7228193217364103E-2</v>
      </c>
      <c r="C51" s="89">
        <v>0.17048026976793235</v>
      </c>
      <c r="D51" s="89">
        <v>-0.17570456636062146</v>
      </c>
      <c r="E51" s="89">
        <v>-0.13835410487667255</v>
      </c>
      <c r="F51" s="89">
        <v>3.1478217391304353E-2</v>
      </c>
    </row>
    <row r="52" spans="1:6" x14ac:dyDescent="0.2">
      <c r="A52" s="89" t="s">
        <v>352</v>
      </c>
      <c r="B52" s="89">
        <v>-0.37698481086415858</v>
      </c>
      <c r="C52" s="89">
        <v>-6.0880273518121419E-2</v>
      </c>
      <c r="D52" s="89">
        <v>-0.28143618113275287</v>
      </c>
      <c r="E52" s="89">
        <v>-0.1095721553929947</v>
      </c>
      <c r="F52" s="89">
        <v>3.2315947368421048E-2</v>
      </c>
    </row>
    <row r="53" spans="1:6" x14ac:dyDescent="0.2">
      <c r="A53" s="89" t="s">
        <v>352</v>
      </c>
      <c r="B53" s="89">
        <v>-8.7520419287087148E-2</v>
      </c>
      <c r="C53" s="89">
        <v>0.1403231249227474</v>
      </c>
      <c r="D53" s="89">
        <v>1.0828050374384132E-2</v>
      </c>
      <c r="E53" s="89">
        <v>-4.0602592284176443E-3</v>
      </c>
      <c r="F53" s="89">
        <v>3.3710736842105259E-2</v>
      </c>
    </row>
    <row r="54" spans="1:6" x14ac:dyDescent="0.2">
      <c r="A54" s="89" t="s">
        <v>352</v>
      </c>
      <c r="B54" s="89">
        <v>0.17627155632545183</v>
      </c>
      <c r="C54" s="89">
        <v>0.18954824177357366</v>
      </c>
      <c r="D54" s="89">
        <v>2.5858293387474481E-2</v>
      </c>
      <c r="E54" s="89">
        <v>-1.8819955104258115E-2</v>
      </c>
      <c r="F54" s="89">
        <v>3.3287521739130431E-2</v>
      </c>
    </row>
    <row r="55" spans="1:6" x14ac:dyDescent="0.2">
      <c r="A55" s="89" t="s">
        <v>352</v>
      </c>
      <c r="B55" s="89">
        <v>-0.15395157522908026</v>
      </c>
      <c r="C55" s="89">
        <v>0.11716750105451326</v>
      </c>
      <c r="D55" s="89">
        <v>-0.38131805356837206</v>
      </c>
      <c r="E55" s="89">
        <v>-3.3678182836693896E-2</v>
      </c>
      <c r="F55" s="89">
        <v>3.8948869565217391E-2</v>
      </c>
    </row>
    <row r="56" spans="1:6" x14ac:dyDescent="0.2">
      <c r="A56" s="89" t="s">
        <v>352</v>
      </c>
      <c r="B56" s="89">
        <v>1.1184703761879025</v>
      </c>
      <c r="C56" s="89">
        <v>0.86535831875119118</v>
      </c>
      <c r="D56" s="89">
        <v>0.32304899937417414</v>
      </c>
      <c r="E56" s="89">
        <v>1.2367058614094786E-2</v>
      </c>
      <c r="F56" s="89">
        <v>3.3373681818181816E-2</v>
      </c>
    </row>
    <row r="57" spans="1:6" x14ac:dyDescent="0.2">
      <c r="A57" s="89" t="s">
        <v>352</v>
      </c>
      <c r="B57" s="89">
        <v>-0.37749171102410789</v>
      </c>
      <c r="C57" s="89">
        <v>-0.19479133551354638</v>
      </c>
      <c r="D57" s="89">
        <v>-0.21516335988887339</v>
      </c>
      <c r="E57" s="89">
        <v>4.9165911968496026E-2</v>
      </c>
      <c r="F57" s="89">
        <v>3.3063714285714287E-2</v>
      </c>
    </row>
    <row r="58" spans="1:6" x14ac:dyDescent="0.2">
      <c r="A58" s="89" t="s">
        <v>352</v>
      </c>
      <c r="B58" s="89">
        <v>0.38229725269760984</v>
      </c>
      <c r="C58" s="89">
        <v>0.26546328790925833</v>
      </c>
      <c r="D58" s="89">
        <v>-1.2720112856825259E-2</v>
      </c>
      <c r="E58" s="89">
        <v>1.6080760633214671E-2</v>
      </c>
      <c r="F58" s="89">
        <v>3.2428086956521739E-2</v>
      </c>
    </row>
    <row r="59" spans="1:6" x14ac:dyDescent="0.2">
      <c r="A59" s="89" t="s">
        <v>352</v>
      </c>
      <c r="B59" s="89">
        <v>1.0033092355336577</v>
      </c>
      <c r="C59" s="89">
        <v>0.14837347380979404</v>
      </c>
      <c r="D59" s="89">
        <v>8.286272038196385E-2</v>
      </c>
      <c r="E59" s="89">
        <v>4.8093786812529071E-2</v>
      </c>
      <c r="F59" s="89">
        <v>3.1477699999999997E-2</v>
      </c>
    </row>
    <row r="60" spans="1:6" x14ac:dyDescent="0.2">
      <c r="A60" s="89" t="s">
        <v>352</v>
      </c>
      <c r="B60" s="89">
        <v>0.95258724086749402</v>
      </c>
      <c r="C60" s="89">
        <v>0.23234037182865178</v>
      </c>
      <c r="D60" s="89">
        <v>1.1042891701590449E-3</v>
      </c>
      <c r="E60" s="89">
        <v>3.4754086533329162E-2</v>
      </c>
      <c r="F60" s="89">
        <v>3.2412941176470589E-2</v>
      </c>
    </row>
    <row r="61" spans="1:6" x14ac:dyDescent="0.2">
      <c r="A61" s="89" t="s">
        <v>352</v>
      </c>
      <c r="B61" s="89">
        <v>-0.49777952036217521</v>
      </c>
      <c r="C61" s="89">
        <v>8.7085099291444729E-2</v>
      </c>
      <c r="D61" s="89">
        <v>-6.8236729574677329E-2</v>
      </c>
      <c r="E61" s="89">
        <v>2.4842330002408881E-2</v>
      </c>
      <c r="F61" s="89">
        <v>3.234617391304348E-2</v>
      </c>
    </row>
    <row r="62" spans="1:6" x14ac:dyDescent="0.2">
      <c r="A62" s="89" t="s">
        <v>352</v>
      </c>
      <c r="B62" s="89">
        <v>-0.52775165645587807</v>
      </c>
      <c r="C62" s="89">
        <v>-0.10263427810212611</v>
      </c>
      <c r="D62" s="89">
        <v>6.7145293556206104E-2</v>
      </c>
      <c r="E62" s="89">
        <v>5.8624637123032369E-2</v>
      </c>
      <c r="F62" s="89">
        <v>3.1845954545454552E-2</v>
      </c>
    </row>
    <row r="63" spans="1:6" x14ac:dyDescent="0.2">
      <c r="A63" s="89" t="s">
        <v>352</v>
      </c>
      <c r="B63" s="89">
        <v>0.33679042539134629</v>
      </c>
      <c r="C63" s="89">
        <v>-0.10084921224681939</v>
      </c>
      <c r="D63" s="89">
        <v>0.1236379509514523</v>
      </c>
      <c r="E63" s="89">
        <v>7.2021383085687146E-2</v>
      </c>
      <c r="F63" s="89">
        <v>3.1161684210526321E-2</v>
      </c>
    </row>
    <row r="64" spans="1:6" x14ac:dyDescent="0.2">
      <c r="A64" s="89" t="s">
        <v>352</v>
      </c>
      <c r="B64" s="89">
        <v>0.39980838022615239</v>
      </c>
      <c r="C64" s="89">
        <v>-6.9451870870718843E-2</v>
      </c>
      <c r="D64" s="89">
        <v>0.13023331961276544</v>
      </c>
      <c r="E64" s="89">
        <v>6.5952141540997003E-2</v>
      </c>
      <c r="F64" s="89">
        <v>3.095257142857143E-2</v>
      </c>
    </row>
    <row r="65" spans="1:5" x14ac:dyDescent="0.2">
      <c r="A65" s="102"/>
      <c r="B65" s="103"/>
      <c r="C65" s="103"/>
      <c r="D65" s="103"/>
      <c r="E65" s="103"/>
    </row>
    <row r="66" spans="1:5" x14ac:dyDescent="0.2">
      <c r="A66" s="102"/>
      <c r="B66" s="103"/>
      <c r="C66" s="103"/>
      <c r="D66" s="103"/>
      <c r="E66" s="103"/>
    </row>
    <row r="67" spans="1:5" x14ac:dyDescent="0.2">
      <c r="A67" s="102"/>
      <c r="B67" s="103"/>
      <c r="C67" s="103"/>
      <c r="D67" s="103"/>
      <c r="E67" s="103"/>
    </row>
    <row r="68" spans="1:5" x14ac:dyDescent="0.2">
      <c r="A68" s="102"/>
      <c r="B68" s="103"/>
      <c r="C68" s="103"/>
      <c r="D68" s="103"/>
      <c r="E68" s="103"/>
    </row>
    <row r="69" spans="1:5" x14ac:dyDescent="0.2">
      <c r="A69" s="102"/>
      <c r="B69" s="103"/>
      <c r="C69" s="103"/>
      <c r="D69" s="103"/>
      <c r="E69" s="103"/>
    </row>
    <row r="70" spans="1:5" x14ac:dyDescent="0.2">
      <c r="A70" s="102"/>
      <c r="B70" s="103"/>
      <c r="C70" s="103"/>
      <c r="D70" s="103"/>
      <c r="E70" s="103"/>
    </row>
    <row r="71" spans="1:5" x14ac:dyDescent="0.2">
      <c r="A71" s="102"/>
      <c r="B71" s="103"/>
      <c r="C71" s="103"/>
      <c r="D71" s="103"/>
      <c r="E71" s="103"/>
    </row>
    <row r="72" spans="1:5" x14ac:dyDescent="0.2">
      <c r="A72" s="102"/>
      <c r="B72" s="103"/>
      <c r="C72" s="103"/>
      <c r="D72" s="103"/>
      <c r="E72" s="103"/>
    </row>
    <row r="73" spans="1:5" x14ac:dyDescent="0.2">
      <c r="A73" s="102"/>
      <c r="B73" s="103"/>
      <c r="C73" s="103"/>
      <c r="D73" s="103"/>
      <c r="E73" s="103"/>
    </row>
    <row r="74" spans="1:5" x14ac:dyDescent="0.2">
      <c r="A74" s="102"/>
      <c r="B74" s="103"/>
      <c r="C74" s="103"/>
      <c r="D74" s="103"/>
      <c r="E74" s="103"/>
    </row>
    <row r="75" spans="1:5" x14ac:dyDescent="0.2">
      <c r="A75" s="102"/>
      <c r="B75" s="103"/>
      <c r="C75" s="103"/>
      <c r="D75" s="103"/>
      <c r="E75" s="103"/>
    </row>
    <row r="76" spans="1:5" x14ac:dyDescent="0.2">
      <c r="A76" s="102"/>
      <c r="B76" s="103"/>
      <c r="C76" s="103"/>
      <c r="D76" s="103"/>
      <c r="E76" s="103"/>
    </row>
    <row r="77" spans="1:5" x14ac:dyDescent="0.2">
      <c r="A77" s="102"/>
      <c r="B77" s="103"/>
      <c r="C77" s="103"/>
      <c r="D77" s="103"/>
      <c r="E77" s="103"/>
    </row>
    <row r="78" spans="1:5" x14ac:dyDescent="0.2">
      <c r="A78" s="102"/>
      <c r="B78" s="103"/>
      <c r="C78" s="103"/>
      <c r="D78" s="103"/>
      <c r="E78" s="103"/>
    </row>
    <row r="79" spans="1:5" x14ac:dyDescent="0.2">
      <c r="A79" s="102"/>
      <c r="B79" s="103"/>
      <c r="C79" s="103"/>
      <c r="D79" s="103"/>
      <c r="E79" s="103"/>
    </row>
    <row r="80" spans="1:5" x14ac:dyDescent="0.2">
      <c r="A80" s="102"/>
      <c r="B80" s="103"/>
      <c r="C80" s="103"/>
      <c r="D80" s="103"/>
      <c r="E80" s="103"/>
    </row>
    <row r="81" spans="1:5" x14ac:dyDescent="0.2">
      <c r="A81" s="102"/>
      <c r="B81" s="103"/>
      <c r="C81" s="103"/>
      <c r="D81" s="103"/>
      <c r="E81" s="103"/>
    </row>
    <row r="82" spans="1:5" x14ac:dyDescent="0.2">
      <c r="A82" s="102"/>
      <c r="B82" s="103"/>
      <c r="C82" s="103"/>
      <c r="D82" s="103"/>
      <c r="E82" s="103"/>
    </row>
    <row r="83" spans="1:5" x14ac:dyDescent="0.2">
      <c r="A83" s="102"/>
      <c r="B83" s="103"/>
      <c r="C83" s="103"/>
      <c r="D83" s="103"/>
      <c r="E83" s="103"/>
    </row>
    <row r="84" spans="1:5" x14ac:dyDescent="0.2">
      <c r="A84" s="102"/>
      <c r="B84" s="103"/>
      <c r="C84" s="103"/>
      <c r="D84" s="103"/>
      <c r="E84" s="103"/>
    </row>
    <row r="85" spans="1:5" x14ac:dyDescent="0.2">
      <c r="A85" s="102"/>
      <c r="B85" s="103"/>
      <c r="C85" s="103"/>
      <c r="D85" s="103"/>
      <c r="E85" s="103"/>
    </row>
    <row r="86" spans="1:5" x14ac:dyDescent="0.2">
      <c r="A86" s="102"/>
      <c r="B86" s="103"/>
      <c r="C86" s="103"/>
      <c r="D86" s="103"/>
      <c r="E86" s="103"/>
    </row>
    <row r="87" spans="1:5" x14ac:dyDescent="0.2">
      <c r="A87" s="102"/>
      <c r="B87" s="103"/>
      <c r="C87" s="103"/>
      <c r="D87" s="103"/>
      <c r="E87" s="103"/>
    </row>
    <row r="88" spans="1:5" x14ac:dyDescent="0.2">
      <c r="A88" s="102"/>
      <c r="B88" s="103"/>
      <c r="C88" s="103"/>
      <c r="D88" s="103"/>
      <c r="E88" s="103"/>
    </row>
    <row r="89" spans="1:5" x14ac:dyDescent="0.2">
      <c r="A89" s="102"/>
      <c r="B89" s="103"/>
      <c r="C89" s="103"/>
      <c r="D89" s="103"/>
      <c r="E89" s="103"/>
    </row>
    <row r="90" spans="1:5" x14ac:dyDescent="0.2">
      <c r="A90" s="102"/>
      <c r="B90" s="103"/>
      <c r="C90" s="103"/>
      <c r="D90" s="103"/>
      <c r="E90" s="103"/>
    </row>
    <row r="91" spans="1:5" x14ac:dyDescent="0.2">
      <c r="A91" s="102"/>
      <c r="B91" s="103"/>
      <c r="C91" s="103"/>
      <c r="D91" s="103"/>
      <c r="E91" s="103"/>
    </row>
    <row r="92" spans="1:5" x14ac:dyDescent="0.2">
      <c r="A92" s="102"/>
      <c r="B92" s="103"/>
      <c r="C92" s="103"/>
      <c r="D92" s="103"/>
      <c r="E92" s="103"/>
    </row>
    <row r="93" spans="1:5" x14ac:dyDescent="0.2">
      <c r="A93" s="102"/>
      <c r="B93" s="103"/>
      <c r="C93" s="103"/>
      <c r="D93" s="103"/>
      <c r="E93" s="103"/>
    </row>
    <row r="94" spans="1:5" x14ac:dyDescent="0.2">
      <c r="A94" s="102"/>
      <c r="B94" s="103"/>
      <c r="C94" s="103"/>
      <c r="D94" s="103"/>
      <c r="E94" s="103"/>
    </row>
    <row r="95" spans="1:5" x14ac:dyDescent="0.2">
      <c r="A95" s="102"/>
      <c r="B95" s="103"/>
      <c r="C95" s="103"/>
      <c r="D95" s="103"/>
      <c r="E95" s="103"/>
    </row>
    <row r="96" spans="1:5" x14ac:dyDescent="0.2">
      <c r="A96" s="102"/>
      <c r="B96" s="103"/>
      <c r="C96" s="103"/>
      <c r="D96" s="103"/>
      <c r="E96" s="103"/>
    </row>
    <row r="97" spans="1:5" x14ac:dyDescent="0.2">
      <c r="A97" s="102"/>
      <c r="B97" s="103"/>
      <c r="C97" s="103"/>
      <c r="D97" s="103"/>
      <c r="E97" s="103"/>
    </row>
    <row r="98" spans="1:5" x14ac:dyDescent="0.2">
      <c r="A98" s="102"/>
      <c r="B98" s="103"/>
      <c r="C98" s="103"/>
      <c r="D98" s="103"/>
      <c r="E98" s="103"/>
    </row>
    <row r="99" spans="1:5" x14ac:dyDescent="0.2">
      <c r="A99" s="102"/>
      <c r="B99" s="103"/>
      <c r="C99" s="103"/>
      <c r="D99" s="103"/>
      <c r="E99" s="103"/>
    </row>
    <row r="100" spans="1:5" x14ac:dyDescent="0.2">
      <c r="A100" s="102"/>
      <c r="B100" s="103"/>
      <c r="C100" s="103"/>
      <c r="D100" s="103"/>
      <c r="E100" s="103"/>
    </row>
    <row r="101" spans="1:5" x14ac:dyDescent="0.2">
      <c r="A101" s="102"/>
      <c r="B101" s="103"/>
      <c r="C101" s="103"/>
      <c r="D101" s="103"/>
      <c r="E101" s="103"/>
    </row>
    <row r="102" spans="1:5" x14ac:dyDescent="0.2">
      <c r="A102" s="102"/>
      <c r="B102" s="103"/>
      <c r="C102" s="103"/>
      <c r="D102" s="103"/>
      <c r="E102" s="103"/>
    </row>
    <row r="103" spans="1:5" x14ac:dyDescent="0.2">
      <c r="A103" s="102"/>
      <c r="B103" s="103"/>
      <c r="C103" s="103"/>
      <c r="D103" s="103"/>
      <c r="E103" s="103"/>
    </row>
    <row r="104" spans="1:5" x14ac:dyDescent="0.2">
      <c r="A104" s="102"/>
      <c r="B104" s="103"/>
      <c r="C104" s="103"/>
      <c r="D104" s="103"/>
      <c r="E104" s="103"/>
    </row>
    <row r="105" spans="1:5" x14ac:dyDescent="0.2">
      <c r="A105" s="102"/>
      <c r="B105" s="103"/>
      <c r="C105" s="103"/>
      <c r="D105" s="103"/>
      <c r="E105" s="103"/>
    </row>
    <row r="106" spans="1:5" x14ac:dyDescent="0.2">
      <c r="A106" s="102"/>
      <c r="B106" s="103"/>
      <c r="C106" s="103"/>
      <c r="D106" s="103"/>
      <c r="E106" s="103"/>
    </row>
    <row r="107" spans="1:5" x14ac:dyDescent="0.2">
      <c r="A107" s="102"/>
      <c r="B107" s="103"/>
      <c r="C107" s="103"/>
      <c r="D107" s="103"/>
      <c r="E107" s="103"/>
    </row>
    <row r="108" spans="1:5" x14ac:dyDescent="0.2">
      <c r="A108" s="102"/>
      <c r="B108" s="103"/>
      <c r="C108" s="103"/>
      <c r="D108" s="103"/>
      <c r="E108" s="103"/>
    </row>
    <row r="109" spans="1:5" x14ac:dyDescent="0.2">
      <c r="A109" s="102"/>
      <c r="B109" s="103"/>
      <c r="C109" s="103"/>
      <c r="D109" s="103"/>
      <c r="E109" s="103"/>
    </row>
    <row r="110" spans="1:5" x14ac:dyDescent="0.2">
      <c r="A110" s="102"/>
      <c r="B110" s="103"/>
      <c r="C110" s="103"/>
      <c r="D110" s="103"/>
      <c r="E110" s="103"/>
    </row>
    <row r="111" spans="1:5" x14ac:dyDescent="0.2">
      <c r="A111" s="102"/>
      <c r="B111" s="103"/>
      <c r="C111" s="103"/>
      <c r="D111" s="103"/>
      <c r="E111" s="103"/>
    </row>
    <row r="112" spans="1:5" x14ac:dyDescent="0.2">
      <c r="A112" s="102"/>
      <c r="B112" s="103"/>
      <c r="C112" s="103"/>
      <c r="D112" s="103"/>
      <c r="E112" s="103"/>
    </row>
    <row r="113" spans="1:5" x14ac:dyDescent="0.2">
      <c r="A113" s="102"/>
      <c r="B113" s="103"/>
      <c r="C113" s="103"/>
      <c r="D113" s="103"/>
      <c r="E113" s="103"/>
    </row>
    <row r="114" spans="1:5" x14ac:dyDescent="0.2">
      <c r="A114" s="102"/>
      <c r="B114" s="103"/>
      <c r="C114" s="103"/>
      <c r="D114" s="103"/>
      <c r="E114" s="103"/>
    </row>
    <row r="115" spans="1:5" x14ac:dyDescent="0.2">
      <c r="A115" s="102"/>
      <c r="B115" s="103"/>
      <c r="C115" s="103"/>
      <c r="D115" s="103"/>
      <c r="E115" s="103"/>
    </row>
    <row r="116" spans="1:5" x14ac:dyDescent="0.2">
      <c r="A116" s="102"/>
      <c r="B116" s="103"/>
      <c r="C116" s="103"/>
      <c r="D116" s="103"/>
      <c r="E116" s="103"/>
    </row>
    <row r="117" spans="1:5" x14ac:dyDescent="0.2">
      <c r="A117" s="102"/>
      <c r="B117" s="103"/>
      <c r="C117" s="103"/>
      <c r="D117" s="103"/>
      <c r="E117" s="103"/>
    </row>
    <row r="118" spans="1:5" x14ac:dyDescent="0.2">
      <c r="A118" s="102"/>
      <c r="B118" s="103"/>
      <c r="C118" s="103"/>
      <c r="D118" s="103"/>
      <c r="E118" s="103"/>
    </row>
    <row r="119" spans="1:5" x14ac:dyDescent="0.2">
      <c r="A119" s="102"/>
      <c r="B119" s="103"/>
      <c r="C119" s="103"/>
      <c r="D119" s="103"/>
      <c r="E119" s="103"/>
    </row>
    <row r="120" spans="1:5" x14ac:dyDescent="0.2">
      <c r="A120" s="102"/>
      <c r="B120" s="103"/>
      <c r="C120" s="103"/>
      <c r="D120" s="103"/>
      <c r="E120" s="103"/>
    </row>
    <row r="121" spans="1:5" x14ac:dyDescent="0.2">
      <c r="A121" s="102"/>
      <c r="B121" s="103"/>
      <c r="C121" s="103"/>
      <c r="D121" s="103"/>
      <c r="E121" s="103"/>
    </row>
    <row r="122" spans="1:5" x14ac:dyDescent="0.2">
      <c r="A122" s="102"/>
      <c r="B122" s="103"/>
      <c r="C122" s="103"/>
      <c r="D122" s="103"/>
      <c r="E122" s="103"/>
    </row>
    <row r="123" spans="1:5" x14ac:dyDescent="0.2">
      <c r="A123" s="102"/>
      <c r="B123" s="103"/>
      <c r="C123" s="103"/>
      <c r="D123" s="103"/>
      <c r="E123" s="103"/>
    </row>
    <row r="124" spans="1:5" x14ac:dyDescent="0.2">
      <c r="A124" s="102"/>
      <c r="B124" s="103"/>
      <c r="C124" s="103"/>
      <c r="D124" s="103"/>
      <c r="E124" s="103"/>
    </row>
    <row r="125" spans="1:5" x14ac:dyDescent="0.2">
      <c r="A125" s="102"/>
      <c r="B125" s="103"/>
      <c r="C125" s="103"/>
      <c r="D125" s="103"/>
      <c r="E125" s="103"/>
    </row>
    <row r="126" spans="1:5" x14ac:dyDescent="0.2">
      <c r="A126" s="102"/>
      <c r="B126" s="103"/>
      <c r="C126" s="103"/>
      <c r="D126" s="103"/>
      <c r="E126" s="103"/>
    </row>
    <row r="127" spans="1:5" x14ac:dyDescent="0.2">
      <c r="A127" s="102"/>
      <c r="B127" s="103"/>
      <c r="C127" s="103"/>
      <c r="D127" s="103"/>
      <c r="E127" s="103"/>
    </row>
    <row r="128" spans="1:5" x14ac:dyDescent="0.2">
      <c r="A128" s="102"/>
      <c r="B128" s="103"/>
      <c r="C128" s="103"/>
      <c r="D128" s="103"/>
      <c r="E128" s="103"/>
    </row>
    <row r="129" spans="1:5" x14ac:dyDescent="0.2">
      <c r="A129" s="102"/>
      <c r="B129" s="103"/>
      <c r="C129" s="103"/>
      <c r="D129" s="103"/>
      <c r="E129" s="103"/>
    </row>
    <row r="130" spans="1:5" x14ac:dyDescent="0.2">
      <c r="A130" s="102"/>
      <c r="B130" s="103"/>
      <c r="C130" s="103"/>
      <c r="D130" s="103"/>
      <c r="E130" s="103"/>
    </row>
    <row r="131" spans="1:5" x14ac:dyDescent="0.2">
      <c r="A131" s="102"/>
      <c r="B131" s="103"/>
      <c r="C131" s="103"/>
      <c r="D131" s="103"/>
      <c r="E131" s="103"/>
    </row>
    <row r="132" spans="1:5" x14ac:dyDescent="0.2">
      <c r="A132" s="102"/>
      <c r="B132" s="103"/>
      <c r="C132" s="103"/>
      <c r="D132" s="103"/>
      <c r="E132" s="103"/>
    </row>
    <row r="133" spans="1:5" x14ac:dyDescent="0.2">
      <c r="A133" s="102"/>
      <c r="B133" s="103"/>
      <c r="C133" s="103"/>
      <c r="D133" s="103"/>
      <c r="E133" s="103"/>
    </row>
    <row r="134" spans="1:5" x14ac:dyDescent="0.2">
      <c r="A134" s="102"/>
      <c r="B134" s="103"/>
      <c r="C134" s="103"/>
      <c r="D134" s="103"/>
      <c r="E134" s="103"/>
    </row>
    <row r="135" spans="1:5" x14ac:dyDescent="0.2">
      <c r="A135" s="102"/>
      <c r="B135" s="103"/>
      <c r="C135" s="103"/>
      <c r="D135" s="103"/>
      <c r="E135" s="103"/>
    </row>
    <row r="136" spans="1:5" x14ac:dyDescent="0.2">
      <c r="A136" s="102"/>
      <c r="B136" s="103"/>
      <c r="C136" s="103"/>
      <c r="D136" s="103"/>
      <c r="E136" s="103"/>
    </row>
    <row r="137" spans="1:5" x14ac:dyDescent="0.2">
      <c r="A137" s="102"/>
      <c r="B137" s="103"/>
      <c r="C137" s="103"/>
      <c r="D137" s="103"/>
      <c r="E137" s="103"/>
    </row>
    <row r="138" spans="1:5" x14ac:dyDescent="0.2">
      <c r="A138" s="102"/>
      <c r="B138" s="103"/>
      <c r="C138" s="103"/>
      <c r="D138" s="103"/>
      <c r="E138" s="103"/>
    </row>
    <row r="139" spans="1:5" x14ac:dyDescent="0.2">
      <c r="A139" s="102"/>
      <c r="B139" s="103"/>
      <c r="C139" s="103"/>
      <c r="D139" s="103"/>
      <c r="E139" s="103"/>
    </row>
    <row r="140" spans="1:5" x14ac:dyDescent="0.2">
      <c r="A140" s="102"/>
      <c r="B140" s="103"/>
      <c r="C140" s="103"/>
      <c r="D140" s="103"/>
      <c r="E140" s="103"/>
    </row>
    <row r="141" spans="1:5" x14ac:dyDescent="0.2">
      <c r="A141" s="102"/>
      <c r="B141" s="103"/>
      <c r="C141" s="103"/>
      <c r="D141" s="103"/>
      <c r="E141" s="103"/>
    </row>
    <row r="142" spans="1:5" x14ac:dyDescent="0.2">
      <c r="A142" s="102"/>
      <c r="B142" s="103"/>
      <c r="C142" s="103"/>
      <c r="D142" s="103"/>
      <c r="E142" s="103"/>
    </row>
    <row r="143" spans="1:5" x14ac:dyDescent="0.2">
      <c r="A143" s="102"/>
      <c r="B143" s="103"/>
      <c r="C143" s="103"/>
      <c r="D143" s="103"/>
      <c r="E143" s="103"/>
    </row>
    <row r="144" spans="1:5" x14ac:dyDescent="0.2">
      <c r="A144" s="102"/>
      <c r="B144" s="103"/>
      <c r="C144" s="103"/>
      <c r="D144" s="103"/>
      <c r="E144" s="103"/>
    </row>
    <row r="145" spans="1:5" x14ac:dyDescent="0.2">
      <c r="A145" s="102"/>
      <c r="B145" s="103"/>
      <c r="C145" s="103"/>
      <c r="D145" s="103"/>
      <c r="E145" s="103"/>
    </row>
    <row r="146" spans="1:5" x14ac:dyDescent="0.2">
      <c r="A146" s="102"/>
      <c r="B146" s="103"/>
      <c r="C146" s="103"/>
      <c r="D146" s="103"/>
      <c r="E146" s="103"/>
    </row>
    <row r="147" spans="1:5" x14ac:dyDescent="0.2">
      <c r="A147" s="102"/>
      <c r="B147" s="103"/>
      <c r="C147" s="103"/>
      <c r="D147" s="103"/>
      <c r="E147" s="103"/>
    </row>
    <row r="148" spans="1:5" x14ac:dyDescent="0.2">
      <c r="A148" s="102"/>
      <c r="B148" s="103"/>
      <c r="C148" s="103"/>
      <c r="D148" s="103"/>
      <c r="E148" s="103"/>
    </row>
    <row r="149" spans="1:5" x14ac:dyDescent="0.2">
      <c r="A149" s="102"/>
      <c r="B149" s="103"/>
      <c r="C149" s="103"/>
      <c r="D149" s="103"/>
      <c r="E149" s="103"/>
    </row>
    <row r="150" spans="1:5" x14ac:dyDescent="0.2">
      <c r="A150" s="102"/>
      <c r="B150" s="103"/>
      <c r="C150" s="103"/>
      <c r="D150" s="103"/>
      <c r="E150" s="103"/>
    </row>
    <row r="151" spans="1:5" x14ac:dyDescent="0.2">
      <c r="A151" s="102"/>
      <c r="B151" s="103"/>
      <c r="C151" s="103"/>
      <c r="D151" s="103"/>
      <c r="E151" s="103"/>
    </row>
    <row r="152" spans="1:5" x14ac:dyDescent="0.2">
      <c r="A152" s="102"/>
      <c r="B152" s="103"/>
      <c r="C152" s="103"/>
      <c r="D152" s="103"/>
      <c r="E152" s="103"/>
    </row>
    <row r="153" spans="1:5" x14ac:dyDescent="0.2">
      <c r="A153" s="102"/>
      <c r="B153" s="103"/>
      <c r="C153" s="103"/>
      <c r="D153" s="103"/>
      <c r="E153" s="103"/>
    </row>
    <row r="154" spans="1:5" x14ac:dyDescent="0.2">
      <c r="A154" s="102"/>
      <c r="B154" s="103"/>
      <c r="C154" s="103"/>
      <c r="D154" s="103"/>
      <c r="E154" s="103"/>
    </row>
    <row r="155" spans="1:5" x14ac:dyDescent="0.2">
      <c r="A155" s="102"/>
      <c r="B155" s="103"/>
      <c r="C155" s="103"/>
      <c r="D155" s="103"/>
      <c r="E155" s="103"/>
    </row>
    <row r="156" spans="1:5" x14ac:dyDescent="0.2">
      <c r="A156" s="102"/>
      <c r="B156" s="103"/>
      <c r="C156" s="103"/>
      <c r="D156" s="103"/>
      <c r="E156" s="103"/>
    </row>
    <row r="157" spans="1:5" x14ac:dyDescent="0.2">
      <c r="A157" s="102"/>
      <c r="B157" s="103"/>
      <c r="C157" s="103"/>
      <c r="D157" s="103"/>
      <c r="E157" s="103"/>
    </row>
    <row r="158" spans="1:5" x14ac:dyDescent="0.2">
      <c r="A158" s="102"/>
      <c r="B158" s="103"/>
      <c r="C158" s="103"/>
      <c r="D158" s="103"/>
      <c r="E158" s="103"/>
    </row>
    <row r="159" spans="1:5" x14ac:dyDescent="0.2">
      <c r="A159" s="102"/>
      <c r="B159" s="103"/>
      <c r="C159" s="103"/>
      <c r="D159" s="103"/>
      <c r="E159" s="103"/>
    </row>
    <row r="160" spans="1:5" x14ac:dyDescent="0.2">
      <c r="A160" s="102"/>
      <c r="B160" s="103"/>
      <c r="C160" s="103"/>
      <c r="D160" s="103"/>
      <c r="E160" s="103"/>
    </row>
    <row r="161" spans="1:5" x14ac:dyDescent="0.2">
      <c r="A161" s="102"/>
      <c r="B161" s="103"/>
      <c r="C161" s="103"/>
      <c r="D161" s="103"/>
      <c r="E161" s="103"/>
    </row>
    <row r="162" spans="1:5" x14ac:dyDescent="0.2">
      <c r="A162" s="102"/>
      <c r="B162" s="103"/>
      <c r="C162" s="103"/>
      <c r="D162" s="103"/>
      <c r="E162" s="103"/>
    </row>
    <row r="163" spans="1:5" x14ac:dyDescent="0.2">
      <c r="A163" s="102"/>
      <c r="B163" s="103"/>
      <c r="C163" s="103"/>
      <c r="D163" s="103"/>
      <c r="E163" s="103"/>
    </row>
    <row r="164" spans="1:5" x14ac:dyDescent="0.2">
      <c r="A164" s="102"/>
      <c r="B164" s="103"/>
      <c r="C164" s="103"/>
      <c r="D164" s="103"/>
      <c r="E164" s="103"/>
    </row>
    <row r="165" spans="1:5" x14ac:dyDescent="0.2">
      <c r="A165" s="102"/>
      <c r="B165" s="103"/>
      <c r="C165" s="103"/>
      <c r="D165" s="103"/>
      <c r="E165" s="103"/>
    </row>
    <row r="166" spans="1:5" x14ac:dyDescent="0.2">
      <c r="A166" s="102"/>
      <c r="B166" s="103"/>
      <c r="C166" s="103"/>
      <c r="D166" s="103"/>
      <c r="E166" s="103"/>
    </row>
    <row r="167" spans="1:5" x14ac:dyDescent="0.2">
      <c r="A167" s="102"/>
      <c r="B167" s="103"/>
      <c r="C167" s="103"/>
      <c r="D167" s="103"/>
      <c r="E167" s="103"/>
    </row>
    <row r="168" spans="1:5" x14ac:dyDescent="0.2">
      <c r="A168" s="102"/>
      <c r="B168" s="103"/>
      <c r="C168" s="103"/>
      <c r="D168" s="103"/>
      <c r="E168" s="103"/>
    </row>
    <row r="169" spans="1:5" x14ac:dyDescent="0.2">
      <c r="A169" s="102"/>
      <c r="B169" s="103"/>
      <c r="C169" s="103"/>
      <c r="D169" s="103"/>
      <c r="E169" s="103"/>
    </row>
    <row r="170" spans="1:5" x14ac:dyDescent="0.2">
      <c r="A170" s="102"/>
      <c r="B170" s="103"/>
      <c r="C170" s="103"/>
      <c r="D170" s="103"/>
      <c r="E170" s="103"/>
    </row>
    <row r="171" spans="1:5" x14ac:dyDescent="0.2">
      <c r="A171" s="102"/>
      <c r="B171" s="103"/>
      <c r="C171" s="103"/>
      <c r="D171" s="103"/>
      <c r="E171" s="103"/>
    </row>
    <row r="172" spans="1:5" x14ac:dyDescent="0.2">
      <c r="A172" s="102"/>
      <c r="B172" s="103"/>
      <c r="C172" s="103"/>
      <c r="D172" s="103"/>
      <c r="E172" s="103"/>
    </row>
    <row r="173" spans="1:5" x14ac:dyDescent="0.2">
      <c r="A173" s="102"/>
      <c r="B173" s="103"/>
      <c r="C173" s="103"/>
      <c r="D173" s="103"/>
      <c r="E173" s="103"/>
    </row>
    <row r="174" spans="1:5" x14ac:dyDescent="0.2">
      <c r="A174" s="102"/>
      <c r="B174" s="103"/>
      <c r="C174" s="103"/>
      <c r="D174" s="103"/>
      <c r="E174" s="103"/>
    </row>
    <row r="175" spans="1:5" x14ac:dyDescent="0.2">
      <c r="A175" s="102"/>
      <c r="B175" s="103"/>
      <c r="C175" s="103"/>
      <c r="D175" s="103"/>
      <c r="E175" s="103"/>
    </row>
    <row r="176" spans="1:5" x14ac:dyDescent="0.2">
      <c r="A176" s="102"/>
      <c r="B176" s="103"/>
      <c r="C176" s="103"/>
      <c r="D176" s="103"/>
      <c r="E176" s="103"/>
    </row>
    <row r="177" spans="1:5" x14ac:dyDescent="0.2">
      <c r="A177" s="102"/>
      <c r="B177" s="103"/>
      <c r="C177" s="103"/>
      <c r="D177" s="103"/>
      <c r="E177" s="103"/>
    </row>
    <row r="178" spans="1:5" x14ac:dyDescent="0.2">
      <c r="A178" s="102"/>
      <c r="B178" s="103"/>
      <c r="C178" s="103"/>
      <c r="D178" s="103"/>
      <c r="E178" s="103"/>
    </row>
    <row r="179" spans="1:5" x14ac:dyDescent="0.2">
      <c r="A179" s="102"/>
      <c r="B179" s="103"/>
      <c r="C179" s="103"/>
      <c r="D179" s="103"/>
      <c r="E179" s="103"/>
    </row>
    <row r="180" spans="1:5" x14ac:dyDescent="0.2">
      <c r="A180" s="102"/>
      <c r="B180" s="103"/>
      <c r="C180" s="103"/>
      <c r="D180" s="103"/>
      <c r="E180" s="103"/>
    </row>
    <row r="181" spans="1:5" x14ac:dyDescent="0.2">
      <c r="A181" s="102"/>
      <c r="B181" s="103"/>
      <c r="C181" s="103"/>
      <c r="D181" s="103"/>
      <c r="E181" s="103"/>
    </row>
    <row r="182" spans="1:5" x14ac:dyDescent="0.2">
      <c r="A182" s="102"/>
      <c r="B182" s="103"/>
      <c r="C182" s="103"/>
      <c r="D182" s="103"/>
      <c r="E182" s="103"/>
    </row>
    <row r="183" spans="1:5" x14ac:dyDescent="0.2">
      <c r="A183" s="102"/>
      <c r="B183" s="103"/>
      <c r="C183" s="103"/>
      <c r="D183" s="103"/>
      <c r="E183" s="103"/>
    </row>
    <row r="184" spans="1:5" x14ac:dyDescent="0.2">
      <c r="A184" s="102"/>
      <c r="B184" s="103"/>
      <c r="C184" s="103"/>
      <c r="D184" s="103"/>
      <c r="E184" s="103"/>
    </row>
    <row r="185" spans="1:5" x14ac:dyDescent="0.2">
      <c r="A185" s="102"/>
      <c r="B185" s="103"/>
      <c r="C185" s="103"/>
      <c r="D185" s="103"/>
      <c r="E185" s="103"/>
    </row>
    <row r="186" spans="1:5" x14ac:dyDescent="0.2">
      <c r="A186" s="102"/>
      <c r="B186" s="103"/>
      <c r="C186" s="103"/>
      <c r="D186" s="103"/>
      <c r="E186" s="103"/>
    </row>
    <row r="187" spans="1:5" x14ac:dyDescent="0.2">
      <c r="A187" s="102"/>
      <c r="B187" s="103"/>
      <c r="C187" s="103"/>
      <c r="D187" s="103"/>
      <c r="E187" s="103"/>
    </row>
    <row r="188" spans="1:5" x14ac:dyDescent="0.2">
      <c r="A188" s="102"/>
      <c r="B188" s="103"/>
      <c r="C188" s="103"/>
      <c r="D188" s="103"/>
      <c r="E188" s="103"/>
    </row>
    <row r="189" spans="1:5" x14ac:dyDescent="0.2">
      <c r="A189" s="102"/>
      <c r="B189" s="103"/>
      <c r="C189" s="103"/>
      <c r="D189" s="103"/>
      <c r="E189" s="103"/>
    </row>
    <row r="190" spans="1:5" x14ac:dyDescent="0.2">
      <c r="A190" s="102"/>
      <c r="B190" s="103"/>
      <c r="C190" s="103"/>
      <c r="D190" s="103"/>
      <c r="E190" s="103"/>
    </row>
    <row r="191" spans="1:5" x14ac:dyDescent="0.2">
      <c r="A191" s="102"/>
      <c r="B191" s="103"/>
      <c r="C191" s="103"/>
      <c r="D191" s="103"/>
      <c r="E191" s="103"/>
    </row>
    <row r="192" spans="1:5" x14ac:dyDescent="0.2">
      <c r="A192" s="102"/>
      <c r="B192" s="103"/>
      <c r="C192" s="103"/>
      <c r="D192" s="103"/>
      <c r="E192" s="103"/>
    </row>
    <row r="193" spans="1:5" x14ac:dyDescent="0.2">
      <c r="A193" s="102"/>
      <c r="B193" s="103"/>
      <c r="C193" s="103"/>
      <c r="D193" s="103"/>
      <c r="E193" s="103"/>
    </row>
    <row r="194" spans="1:5" x14ac:dyDescent="0.2">
      <c r="A194" s="102"/>
      <c r="B194" s="103"/>
      <c r="C194" s="103"/>
      <c r="D194" s="103"/>
      <c r="E194" s="103"/>
    </row>
    <row r="195" spans="1:5" x14ac:dyDescent="0.2">
      <c r="A195" s="102"/>
      <c r="B195" s="103"/>
      <c r="C195" s="103"/>
      <c r="D195" s="103"/>
      <c r="E195" s="103"/>
    </row>
    <row r="196" spans="1:5" x14ac:dyDescent="0.2">
      <c r="A196" s="102"/>
      <c r="B196" s="103"/>
      <c r="C196" s="103"/>
      <c r="D196" s="103"/>
      <c r="E196" s="103"/>
    </row>
    <row r="197" spans="1:5" x14ac:dyDescent="0.2">
      <c r="A197" s="102"/>
      <c r="B197" s="103"/>
      <c r="C197" s="103"/>
      <c r="D197" s="103"/>
      <c r="E197" s="103"/>
    </row>
    <row r="198" spans="1:5" x14ac:dyDescent="0.2">
      <c r="A198" s="102"/>
      <c r="B198" s="103"/>
      <c r="C198" s="103"/>
      <c r="D198" s="103"/>
      <c r="E198" s="103"/>
    </row>
    <row r="199" spans="1:5" x14ac:dyDescent="0.2">
      <c r="A199" s="102"/>
      <c r="B199" s="103"/>
      <c r="C199" s="103"/>
      <c r="D199" s="103"/>
      <c r="E199" s="103"/>
    </row>
    <row r="200" spans="1:5" x14ac:dyDescent="0.2">
      <c r="A200" s="102"/>
      <c r="B200" s="103"/>
      <c r="C200" s="103"/>
      <c r="D200" s="103"/>
      <c r="E200" s="103"/>
    </row>
    <row r="201" spans="1:5" x14ac:dyDescent="0.2">
      <c r="A201" s="102"/>
      <c r="B201" s="103"/>
      <c r="C201" s="103"/>
      <c r="D201" s="103"/>
      <c r="E201" s="103"/>
    </row>
    <row r="202" spans="1:5" x14ac:dyDescent="0.2">
      <c r="A202" s="102"/>
      <c r="B202" s="103"/>
      <c r="C202" s="103"/>
      <c r="D202" s="103"/>
      <c r="E202" s="103"/>
    </row>
    <row r="203" spans="1:5" x14ac:dyDescent="0.2">
      <c r="A203" s="102"/>
      <c r="B203" s="103"/>
      <c r="C203" s="103"/>
      <c r="D203" s="103"/>
      <c r="E203" s="103"/>
    </row>
    <row r="204" spans="1:5" x14ac:dyDescent="0.2">
      <c r="A204" s="102"/>
      <c r="B204" s="103"/>
      <c r="C204" s="103"/>
      <c r="D204" s="103"/>
      <c r="E204" s="103"/>
    </row>
    <row r="205" spans="1:5" x14ac:dyDescent="0.2">
      <c r="A205" s="102"/>
      <c r="B205" s="103"/>
      <c r="C205" s="103"/>
      <c r="D205" s="103"/>
      <c r="E205" s="103"/>
    </row>
    <row r="206" spans="1:5" x14ac:dyDescent="0.2">
      <c r="A206" s="102"/>
      <c r="B206" s="103"/>
      <c r="C206" s="103"/>
      <c r="D206" s="103"/>
      <c r="E206" s="103"/>
    </row>
    <row r="207" spans="1:5" x14ac:dyDescent="0.2">
      <c r="A207" s="102"/>
      <c r="B207" s="103"/>
      <c r="C207" s="103"/>
      <c r="D207" s="103"/>
      <c r="E207" s="103"/>
    </row>
    <row r="208" spans="1:5" x14ac:dyDescent="0.2">
      <c r="A208" s="102"/>
      <c r="B208" s="103"/>
      <c r="C208" s="103"/>
      <c r="D208" s="103"/>
      <c r="E208" s="103"/>
    </row>
    <row r="209" spans="1:5" x14ac:dyDescent="0.2">
      <c r="A209" s="102"/>
      <c r="B209" s="103"/>
      <c r="C209" s="103"/>
      <c r="D209" s="103"/>
      <c r="E209" s="103"/>
    </row>
    <row r="210" spans="1:5" x14ac:dyDescent="0.2">
      <c r="A210" s="102"/>
      <c r="B210" s="103"/>
      <c r="C210" s="103"/>
      <c r="D210" s="103"/>
      <c r="E210" s="103"/>
    </row>
    <row r="211" spans="1:5" x14ac:dyDescent="0.2">
      <c r="A211" s="102"/>
      <c r="B211" s="103"/>
      <c r="C211" s="103"/>
      <c r="D211" s="103"/>
      <c r="E211" s="103"/>
    </row>
    <row r="212" spans="1:5" x14ac:dyDescent="0.2">
      <c r="A212" s="102"/>
      <c r="B212" s="103"/>
      <c r="C212" s="103"/>
      <c r="D212" s="103"/>
      <c r="E212" s="103"/>
    </row>
    <row r="213" spans="1:5" x14ac:dyDescent="0.2">
      <c r="A213" s="102"/>
      <c r="B213" s="103"/>
      <c r="C213" s="103"/>
      <c r="D213" s="103"/>
      <c r="E213" s="103"/>
    </row>
    <row r="214" spans="1:5" x14ac:dyDescent="0.2">
      <c r="A214" s="102"/>
      <c r="B214" s="103"/>
      <c r="C214" s="103"/>
      <c r="D214" s="103"/>
      <c r="E214" s="103"/>
    </row>
    <row r="215" spans="1:5" x14ac:dyDescent="0.2">
      <c r="A215" s="102"/>
      <c r="B215" s="103"/>
      <c r="C215" s="103"/>
      <c r="D215" s="103"/>
      <c r="E215" s="103"/>
    </row>
    <row r="216" spans="1:5" x14ac:dyDescent="0.2">
      <c r="A216" s="102"/>
      <c r="B216" s="103"/>
      <c r="C216" s="103"/>
      <c r="D216" s="103"/>
      <c r="E216" s="103"/>
    </row>
    <row r="217" spans="1:5" x14ac:dyDescent="0.2">
      <c r="A217" s="102"/>
      <c r="B217" s="103"/>
      <c r="C217" s="103"/>
      <c r="D217" s="103"/>
      <c r="E217" s="103"/>
    </row>
    <row r="218" spans="1:5" x14ac:dyDescent="0.2">
      <c r="A218" s="102"/>
      <c r="B218" s="103"/>
      <c r="C218" s="103"/>
      <c r="D218" s="103"/>
      <c r="E218" s="103"/>
    </row>
    <row r="219" spans="1:5" x14ac:dyDescent="0.2">
      <c r="A219" s="102"/>
      <c r="B219" s="103"/>
      <c r="C219" s="103"/>
      <c r="D219" s="103"/>
      <c r="E219" s="103"/>
    </row>
    <row r="220" spans="1:5" x14ac:dyDescent="0.2">
      <c r="A220" s="102"/>
      <c r="B220" s="103"/>
      <c r="C220" s="103"/>
      <c r="D220" s="103"/>
      <c r="E220" s="103"/>
    </row>
    <row r="221" spans="1:5" x14ac:dyDescent="0.2">
      <c r="A221" s="102"/>
      <c r="B221" s="103"/>
      <c r="C221" s="103"/>
      <c r="D221" s="103"/>
      <c r="E221" s="103"/>
    </row>
    <row r="222" spans="1:5" x14ac:dyDescent="0.2">
      <c r="A222" s="102"/>
      <c r="B222" s="103"/>
      <c r="C222" s="103"/>
      <c r="D222" s="103"/>
      <c r="E222" s="103"/>
    </row>
    <row r="223" spans="1:5" x14ac:dyDescent="0.2">
      <c r="A223" s="102"/>
      <c r="B223" s="103"/>
      <c r="C223" s="103"/>
      <c r="D223" s="103"/>
      <c r="E223" s="103"/>
    </row>
    <row r="224" spans="1:5" x14ac:dyDescent="0.2">
      <c r="A224" s="102"/>
      <c r="B224" s="103"/>
      <c r="C224" s="103"/>
      <c r="D224" s="103"/>
      <c r="E224" s="103"/>
    </row>
    <row r="225" spans="1:5" x14ac:dyDescent="0.2">
      <c r="A225" s="102"/>
      <c r="B225" s="103"/>
      <c r="C225" s="103"/>
      <c r="D225" s="103"/>
      <c r="E225" s="103"/>
    </row>
    <row r="226" spans="1:5" x14ac:dyDescent="0.2">
      <c r="A226" s="102"/>
      <c r="B226" s="103"/>
      <c r="C226" s="103"/>
      <c r="D226" s="103"/>
      <c r="E226" s="103"/>
    </row>
    <row r="227" spans="1:5" x14ac:dyDescent="0.2">
      <c r="A227" s="102"/>
      <c r="B227" s="103"/>
      <c r="C227" s="103"/>
      <c r="D227" s="103"/>
      <c r="E227" s="103"/>
    </row>
    <row r="228" spans="1:5" x14ac:dyDescent="0.2">
      <c r="A228" s="102"/>
      <c r="B228" s="103"/>
      <c r="C228" s="103"/>
      <c r="D228" s="103"/>
      <c r="E228" s="103"/>
    </row>
    <row r="229" spans="1:5" x14ac:dyDescent="0.2">
      <c r="A229" s="102"/>
      <c r="B229" s="103"/>
      <c r="C229" s="103"/>
      <c r="D229" s="103"/>
      <c r="E229" s="103"/>
    </row>
    <row r="230" spans="1:5" x14ac:dyDescent="0.2">
      <c r="A230" s="102"/>
      <c r="B230" s="103"/>
      <c r="C230" s="103"/>
      <c r="D230" s="103"/>
      <c r="E230" s="103"/>
    </row>
    <row r="231" spans="1:5" x14ac:dyDescent="0.2">
      <c r="A231" s="102"/>
      <c r="B231" s="103"/>
      <c r="C231" s="103"/>
      <c r="D231" s="103"/>
      <c r="E231" s="103"/>
    </row>
    <row r="232" spans="1:5" x14ac:dyDescent="0.2">
      <c r="A232" s="102"/>
      <c r="B232" s="103"/>
      <c r="C232" s="103"/>
      <c r="D232" s="103"/>
      <c r="E232" s="103"/>
    </row>
    <row r="233" spans="1:5" x14ac:dyDescent="0.2">
      <c r="A233" s="102"/>
      <c r="B233" s="103"/>
      <c r="C233" s="103"/>
      <c r="D233" s="103"/>
      <c r="E233" s="103"/>
    </row>
    <row r="234" spans="1:5" x14ac:dyDescent="0.2">
      <c r="A234" s="102"/>
      <c r="B234" s="103"/>
      <c r="C234" s="103"/>
      <c r="D234" s="103"/>
      <c r="E234" s="103"/>
    </row>
    <row r="235" spans="1:5" x14ac:dyDescent="0.2">
      <c r="A235" s="102"/>
      <c r="B235" s="103"/>
      <c r="C235" s="103"/>
      <c r="D235" s="103"/>
      <c r="E235" s="103"/>
    </row>
    <row r="236" spans="1:5" x14ac:dyDescent="0.2">
      <c r="A236" s="102"/>
      <c r="B236" s="103"/>
      <c r="C236" s="103"/>
      <c r="D236" s="103"/>
      <c r="E236" s="103"/>
    </row>
    <row r="237" spans="1:5" x14ac:dyDescent="0.2">
      <c r="A237" s="102"/>
      <c r="B237" s="103"/>
      <c r="C237" s="103"/>
      <c r="D237" s="103"/>
      <c r="E237" s="103"/>
    </row>
    <row r="238" spans="1:5" x14ac:dyDescent="0.2">
      <c r="A238" s="102"/>
      <c r="B238" s="103"/>
      <c r="C238" s="103"/>
      <c r="D238" s="103"/>
      <c r="E238" s="103"/>
    </row>
    <row r="239" spans="1:5" x14ac:dyDescent="0.2">
      <c r="A239" s="102"/>
      <c r="B239" s="103"/>
      <c r="C239" s="103"/>
      <c r="D239" s="103"/>
      <c r="E239" s="103"/>
    </row>
    <row r="240" spans="1:5" x14ac:dyDescent="0.2">
      <c r="A240" s="102"/>
      <c r="B240" s="103"/>
      <c r="C240" s="103"/>
      <c r="D240" s="103"/>
      <c r="E240" s="103"/>
    </row>
    <row r="241" spans="1:5" x14ac:dyDescent="0.2">
      <c r="A241" s="102"/>
      <c r="B241" s="103"/>
      <c r="C241" s="103"/>
      <c r="D241" s="103"/>
      <c r="E241" s="103"/>
    </row>
    <row r="242" spans="1:5" x14ac:dyDescent="0.2">
      <c r="A242" s="102"/>
      <c r="B242" s="103"/>
      <c r="C242" s="103"/>
      <c r="D242" s="103"/>
      <c r="E242" s="103"/>
    </row>
    <row r="243" spans="1:5" x14ac:dyDescent="0.2">
      <c r="A243" s="102"/>
      <c r="B243" s="103"/>
      <c r="C243" s="103"/>
      <c r="D243" s="103"/>
      <c r="E243" s="103"/>
    </row>
    <row r="244" spans="1:5" x14ac:dyDescent="0.2">
      <c r="A244" s="102"/>
      <c r="B244" s="103"/>
      <c r="C244" s="103"/>
      <c r="D244" s="103"/>
      <c r="E244" s="103"/>
    </row>
    <row r="245" spans="1:5" x14ac:dyDescent="0.2">
      <c r="A245" s="102"/>
      <c r="B245" s="103"/>
      <c r="C245" s="103"/>
      <c r="D245" s="103"/>
      <c r="E245" s="103"/>
    </row>
    <row r="246" spans="1:5" x14ac:dyDescent="0.2">
      <c r="A246" s="102"/>
      <c r="B246" s="103"/>
      <c r="C246" s="103"/>
      <c r="D246" s="103"/>
      <c r="E246" s="103"/>
    </row>
    <row r="247" spans="1:5" x14ac:dyDescent="0.2">
      <c r="A247" s="102"/>
      <c r="B247" s="103"/>
      <c r="C247" s="103"/>
      <c r="D247" s="103"/>
      <c r="E247" s="103"/>
    </row>
    <row r="248" spans="1:5" x14ac:dyDescent="0.2">
      <c r="A248" s="102"/>
      <c r="B248" s="103"/>
      <c r="C248" s="103"/>
      <c r="D248" s="103"/>
      <c r="E248" s="103"/>
    </row>
    <row r="249" spans="1:5" x14ac:dyDescent="0.2">
      <c r="A249" s="102"/>
      <c r="B249" s="103"/>
      <c r="C249" s="103"/>
      <c r="D249" s="103"/>
      <c r="E249" s="103"/>
    </row>
    <row r="250" spans="1:5" x14ac:dyDescent="0.2">
      <c r="A250" s="102"/>
      <c r="B250" s="103"/>
      <c r="C250" s="103"/>
      <c r="D250" s="103"/>
      <c r="E250" s="103"/>
    </row>
    <row r="251" spans="1:5" x14ac:dyDescent="0.2">
      <c r="A251" s="102"/>
      <c r="B251" s="103"/>
      <c r="C251" s="103"/>
      <c r="D251" s="103"/>
      <c r="E251" s="103"/>
    </row>
    <row r="252" spans="1:5" x14ac:dyDescent="0.2">
      <c r="A252" s="102"/>
      <c r="B252" s="103"/>
      <c r="C252" s="103"/>
      <c r="D252" s="103"/>
      <c r="E252" s="103"/>
    </row>
    <row r="253" spans="1:5" x14ac:dyDescent="0.2">
      <c r="A253" s="102"/>
      <c r="B253" s="103"/>
      <c r="C253" s="103"/>
      <c r="D253" s="103"/>
      <c r="E253" s="103"/>
    </row>
    <row r="254" spans="1:5" x14ac:dyDescent="0.2">
      <c r="A254" s="102"/>
      <c r="B254" s="103"/>
      <c r="C254" s="103"/>
      <c r="D254" s="103"/>
      <c r="E254" s="103"/>
    </row>
    <row r="255" spans="1:5" x14ac:dyDescent="0.2">
      <c r="A255" s="102"/>
      <c r="B255" s="103"/>
      <c r="C255" s="103"/>
      <c r="D255" s="103"/>
      <c r="E255" s="103"/>
    </row>
    <row r="256" spans="1:5" x14ac:dyDescent="0.2">
      <c r="A256" s="102"/>
      <c r="B256" s="103"/>
      <c r="C256" s="103"/>
      <c r="D256" s="103"/>
      <c r="E256" s="103"/>
    </row>
    <row r="257" spans="1:5" x14ac:dyDescent="0.2">
      <c r="A257" s="102"/>
      <c r="B257" s="103"/>
      <c r="C257" s="103"/>
      <c r="D257" s="103"/>
      <c r="E257" s="103"/>
    </row>
    <row r="258" spans="1:5" x14ac:dyDescent="0.2">
      <c r="A258" s="102"/>
      <c r="B258" s="103"/>
      <c r="C258" s="103"/>
      <c r="D258" s="103"/>
      <c r="E258" s="103"/>
    </row>
    <row r="259" spans="1:5" x14ac:dyDescent="0.2">
      <c r="A259" s="102"/>
      <c r="B259" s="103"/>
      <c r="C259" s="103"/>
      <c r="D259" s="103"/>
      <c r="E259" s="103"/>
    </row>
    <row r="260" spans="1:5" x14ac:dyDescent="0.2">
      <c r="A260" s="102"/>
      <c r="B260" s="103"/>
      <c r="C260" s="103"/>
      <c r="D260" s="103"/>
      <c r="E260" s="103"/>
    </row>
    <row r="261" spans="1:5" x14ac:dyDescent="0.2">
      <c r="A261" s="102"/>
      <c r="B261" s="103"/>
      <c r="C261" s="103"/>
      <c r="D261" s="103"/>
      <c r="E261" s="103"/>
    </row>
    <row r="262" spans="1:5" x14ac:dyDescent="0.2">
      <c r="A262" s="102"/>
      <c r="B262" s="103"/>
      <c r="C262" s="103"/>
      <c r="D262" s="103"/>
      <c r="E262" s="103"/>
    </row>
    <row r="263" spans="1:5" x14ac:dyDescent="0.2">
      <c r="A263" s="102"/>
      <c r="B263" s="103"/>
      <c r="C263" s="103"/>
      <c r="D263" s="103"/>
      <c r="E263" s="103"/>
    </row>
    <row r="264" spans="1:5" x14ac:dyDescent="0.2">
      <c r="A264" s="102"/>
      <c r="B264" s="103"/>
      <c r="C264" s="103"/>
      <c r="D264" s="103"/>
      <c r="E264" s="103"/>
    </row>
    <row r="265" spans="1:5" x14ac:dyDescent="0.2">
      <c r="A265" s="102"/>
      <c r="B265" s="103"/>
      <c r="C265" s="103"/>
      <c r="D265" s="103"/>
      <c r="E265" s="103"/>
    </row>
    <row r="266" spans="1:5" x14ac:dyDescent="0.2">
      <c r="A266" s="102"/>
      <c r="B266" s="103"/>
      <c r="C266" s="103"/>
      <c r="D266" s="103"/>
      <c r="E266" s="103"/>
    </row>
    <row r="267" spans="1:5" x14ac:dyDescent="0.2">
      <c r="A267" s="102"/>
      <c r="B267" s="103"/>
      <c r="C267" s="103"/>
      <c r="D267" s="103"/>
      <c r="E267" s="103"/>
    </row>
    <row r="268" spans="1:5" x14ac:dyDescent="0.2">
      <c r="A268" s="102"/>
      <c r="B268" s="103"/>
      <c r="C268" s="103"/>
      <c r="D268" s="103"/>
      <c r="E268" s="103"/>
    </row>
    <row r="269" spans="1:5" x14ac:dyDescent="0.2">
      <c r="A269" s="102"/>
      <c r="B269" s="103"/>
      <c r="C269" s="103"/>
      <c r="D269" s="103"/>
      <c r="E269" s="103"/>
    </row>
    <row r="270" spans="1:5" x14ac:dyDescent="0.2">
      <c r="A270" s="102"/>
      <c r="B270" s="103"/>
      <c r="C270" s="103"/>
      <c r="D270" s="103"/>
      <c r="E270" s="103"/>
    </row>
    <row r="271" spans="1:5" x14ac:dyDescent="0.2">
      <c r="A271" s="102"/>
      <c r="B271" s="103"/>
      <c r="C271" s="103"/>
      <c r="D271" s="103"/>
      <c r="E271" s="103"/>
    </row>
    <row r="272" spans="1:5" x14ac:dyDescent="0.2">
      <c r="A272" s="102"/>
      <c r="B272" s="103"/>
      <c r="C272" s="103"/>
      <c r="D272" s="103"/>
      <c r="E272" s="103"/>
    </row>
    <row r="273" spans="1:5" x14ac:dyDescent="0.2">
      <c r="A273" s="102"/>
      <c r="B273" s="103"/>
      <c r="C273" s="103"/>
      <c r="D273" s="103"/>
      <c r="E273" s="103"/>
    </row>
    <row r="274" spans="1:5" x14ac:dyDescent="0.2">
      <c r="A274" s="102"/>
      <c r="B274" s="103"/>
      <c r="C274" s="103"/>
      <c r="D274" s="103"/>
      <c r="E274" s="103"/>
    </row>
    <row r="275" spans="1:5" x14ac:dyDescent="0.2">
      <c r="A275" s="102"/>
      <c r="B275" s="103"/>
      <c r="C275" s="103"/>
      <c r="D275" s="103"/>
      <c r="E275" s="103"/>
    </row>
    <row r="276" spans="1:5" x14ac:dyDescent="0.2">
      <c r="A276" s="102"/>
      <c r="B276" s="103"/>
      <c r="C276" s="103"/>
      <c r="D276" s="103"/>
      <c r="E276" s="103"/>
    </row>
    <row r="277" spans="1:5" x14ac:dyDescent="0.2">
      <c r="A277" s="102"/>
      <c r="B277" s="103"/>
      <c r="C277" s="103"/>
      <c r="D277" s="103"/>
      <c r="E277" s="103"/>
    </row>
    <row r="278" spans="1:5" x14ac:dyDescent="0.2">
      <c r="A278" s="102"/>
      <c r="B278" s="103"/>
      <c r="C278" s="103"/>
      <c r="D278" s="103"/>
      <c r="E278" s="103"/>
    </row>
    <row r="279" spans="1:5" x14ac:dyDescent="0.2">
      <c r="A279" s="102"/>
      <c r="B279" s="103"/>
      <c r="C279" s="103"/>
      <c r="D279" s="103"/>
      <c r="E279" s="103"/>
    </row>
    <row r="280" spans="1:5" x14ac:dyDescent="0.2">
      <c r="A280" s="102"/>
      <c r="B280" s="103"/>
      <c r="C280" s="103"/>
      <c r="D280" s="103"/>
      <c r="E280" s="103"/>
    </row>
    <row r="281" spans="1:5" x14ac:dyDescent="0.2">
      <c r="A281" s="102"/>
      <c r="B281" s="103"/>
      <c r="C281" s="103"/>
      <c r="D281" s="103"/>
      <c r="E281" s="103"/>
    </row>
    <row r="282" spans="1:5" x14ac:dyDescent="0.2">
      <c r="A282" s="102"/>
      <c r="B282" s="103"/>
      <c r="C282" s="103"/>
      <c r="D282" s="103"/>
      <c r="E282" s="103"/>
    </row>
    <row r="283" spans="1:5" x14ac:dyDescent="0.2">
      <c r="A283" s="102"/>
      <c r="B283" s="103"/>
      <c r="C283" s="103"/>
      <c r="D283" s="103"/>
      <c r="E283" s="103"/>
    </row>
    <row r="284" spans="1:5" x14ac:dyDescent="0.2">
      <c r="A284" s="102"/>
      <c r="B284" s="103"/>
      <c r="C284" s="103"/>
      <c r="D284" s="103"/>
      <c r="E284" s="103"/>
    </row>
    <row r="285" spans="1:5" x14ac:dyDescent="0.2">
      <c r="A285" s="102"/>
      <c r="B285" s="103"/>
      <c r="C285" s="103"/>
      <c r="D285" s="103"/>
      <c r="E285" s="103"/>
    </row>
    <row r="286" spans="1:5" x14ac:dyDescent="0.2">
      <c r="A286" s="102"/>
      <c r="B286" s="103"/>
      <c r="C286" s="103"/>
      <c r="D286" s="103"/>
      <c r="E286" s="103"/>
    </row>
    <row r="287" spans="1:5" x14ac:dyDescent="0.2">
      <c r="A287" s="102"/>
      <c r="B287" s="103"/>
      <c r="C287" s="103"/>
      <c r="D287" s="103"/>
      <c r="E287" s="103"/>
    </row>
    <row r="288" spans="1:5" x14ac:dyDescent="0.2">
      <c r="A288" s="102"/>
      <c r="B288" s="103"/>
      <c r="C288" s="103"/>
      <c r="D288" s="103"/>
      <c r="E288" s="103"/>
    </row>
    <row r="289" spans="1:5" x14ac:dyDescent="0.2">
      <c r="A289" s="102"/>
      <c r="B289" s="103"/>
      <c r="C289" s="103"/>
      <c r="D289" s="103"/>
      <c r="E289" s="103"/>
    </row>
    <row r="290" spans="1:5" x14ac:dyDescent="0.2">
      <c r="A290" s="102"/>
      <c r="B290" s="103"/>
      <c r="C290" s="103"/>
      <c r="D290" s="103"/>
      <c r="E290" s="103"/>
    </row>
    <row r="291" spans="1:5" x14ac:dyDescent="0.2">
      <c r="A291" s="102"/>
      <c r="B291" s="103"/>
      <c r="C291" s="103"/>
      <c r="D291" s="103"/>
      <c r="E291" s="103"/>
    </row>
    <row r="292" spans="1:5" x14ac:dyDescent="0.2">
      <c r="A292" s="102"/>
      <c r="B292" s="103"/>
      <c r="C292" s="103"/>
      <c r="D292" s="103"/>
      <c r="E292" s="103"/>
    </row>
    <row r="293" spans="1:5" x14ac:dyDescent="0.2">
      <c r="A293" s="102"/>
      <c r="B293" s="103"/>
      <c r="C293" s="103"/>
      <c r="D293" s="103"/>
      <c r="E293" s="103"/>
    </row>
    <row r="294" spans="1:5" x14ac:dyDescent="0.2">
      <c r="A294" s="102"/>
      <c r="B294" s="103"/>
      <c r="C294" s="103"/>
      <c r="D294" s="103"/>
      <c r="E294" s="103"/>
    </row>
    <row r="295" spans="1:5" x14ac:dyDescent="0.2">
      <c r="A295" s="102"/>
      <c r="B295" s="103"/>
      <c r="C295" s="103"/>
      <c r="D295" s="103"/>
      <c r="E295" s="103"/>
    </row>
    <row r="296" spans="1:5" x14ac:dyDescent="0.2">
      <c r="A296" s="102"/>
      <c r="B296" s="103"/>
      <c r="C296" s="103"/>
      <c r="D296" s="103"/>
      <c r="E296" s="103"/>
    </row>
    <row r="297" spans="1:5" x14ac:dyDescent="0.2">
      <c r="A297" s="102"/>
      <c r="B297" s="103"/>
      <c r="C297" s="103"/>
      <c r="D297" s="103"/>
      <c r="E297" s="103"/>
    </row>
    <row r="298" spans="1:5" x14ac:dyDescent="0.2">
      <c r="A298" s="102"/>
      <c r="B298" s="103"/>
      <c r="C298" s="103"/>
      <c r="D298" s="103"/>
      <c r="E298" s="103"/>
    </row>
    <row r="299" spans="1:5" x14ac:dyDescent="0.2">
      <c r="A299" s="102"/>
      <c r="B299" s="103"/>
      <c r="C299" s="103"/>
      <c r="D299" s="103"/>
      <c r="E299" s="103"/>
    </row>
    <row r="300" spans="1:5" x14ac:dyDescent="0.2">
      <c r="A300" s="102"/>
      <c r="B300" s="103"/>
      <c r="C300" s="103"/>
      <c r="D300" s="103"/>
      <c r="E300" s="103"/>
    </row>
    <row r="301" spans="1:5" x14ac:dyDescent="0.2">
      <c r="A301" s="102"/>
      <c r="B301" s="103"/>
      <c r="C301" s="103"/>
      <c r="D301" s="103"/>
      <c r="E301" s="103"/>
    </row>
    <row r="302" spans="1:5" x14ac:dyDescent="0.2">
      <c r="A302" s="102"/>
      <c r="B302" s="103"/>
      <c r="C302" s="103"/>
      <c r="D302" s="103"/>
      <c r="E302" s="103"/>
    </row>
    <row r="303" spans="1:5" x14ac:dyDescent="0.2">
      <c r="A303" s="102"/>
      <c r="B303" s="103"/>
      <c r="C303" s="103"/>
      <c r="D303" s="103"/>
      <c r="E303" s="103"/>
    </row>
    <row r="304" spans="1:5" x14ac:dyDescent="0.2">
      <c r="A304" s="102"/>
      <c r="B304" s="103"/>
      <c r="C304" s="103"/>
      <c r="D304" s="103"/>
      <c r="E304" s="103"/>
    </row>
    <row r="305" spans="1:5" x14ac:dyDescent="0.2">
      <c r="A305" s="102"/>
      <c r="B305" s="103"/>
      <c r="C305" s="103"/>
      <c r="D305" s="103"/>
      <c r="E305" s="103"/>
    </row>
    <row r="306" spans="1:5" x14ac:dyDescent="0.2">
      <c r="A306" s="102"/>
      <c r="B306" s="103"/>
      <c r="C306" s="103"/>
      <c r="D306" s="103"/>
      <c r="E306" s="103"/>
    </row>
    <row r="307" spans="1:5" x14ac:dyDescent="0.2">
      <c r="A307" s="102"/>
      <c r="B307" s="103"/>
      <c r="C307" s="103"/>
      <c r="D307" s="103"/>
      <c r="E307" s="103"/>
    </row>
    <row r="308" spans="1:5" x14ac:dyDescent="0.2">
      <c r="A308" s="102"/>
      <c r="B308" s="103"/>
      <c r="C308" s="103"/>
      <c r="D308" s="103"/>
      <c r="E308" s="103"/>
    </row>
    <row r="309" spans="1:5" x14ac:dyDescent="0.2">
      <c r="A309" s="102"/>
      <c r="B309" s="103"/>
      <c r="C309" s="103"/>
      <c r="D309" s="103"/>
      <c r="E309" s="103"/>
    </row>
    <row r="310" spans="1:5" x14ac:dyDescent="0.2">
      <c r="A310" s="102"/>
      <c r="B310" s="103"/>
      <c r="C310" s="103"/>
      <c r="D310" s="103"/>
      <c r="E310" s="103"/>
    </row>
    <row r="311" spans="1:5" x14ac:dyDescent="0.2">
      <c r="A311" s="102"/>
      <c r="B311" s="103"/>
      <c r="C311" s="103"/>
      <c r="D311" s="103"/>
      <c r="E311" s="103"/>
    </row>
    <row r="312" spans="1:5" x14ac:dyDescent="0.2">
      <c r="A312" s="102"/>
      <c r="B312" s="103"/>
      <c r="C312" s="103"/>
      <c r="D312" s="103"/>
      <c r="E312" s="103"/>
    </row>
    <row r="313" spans="1:5" x14ac:dyDescent="0.2">
      <c r="A313" s="102"/>
      <c r="B313" s="103"/>
      <c r="C313" s="103"/>
      <c r="D313" s="103"/>
      <c r="E313" s="103"/>
    </row>
    <row r="314" spans="1:5" x14ac:dyDescent="0.2">
      <c r="A314" s="102"/>
      <c r="B314" s="103"/>
      <c r="C314" s="103"/>
      <c r="D314" s="103"/>
      <c r="E314" s="103"/>
    </row>
    <row r="315" spans="1:5" x14ac:dyDescent="0.2">
      <c r="A315" s="102"/>
      <c r="B315" s="103"/>
      <c r="C315" s="103"/>
      <c r="D315" s="103"/>
      <c r="E315" s="103"/>
    </row>
    <row r="316" spans="1:5" x14ac:dyDescent="0.2">
      <c r="A316" s="102"/>
      <c r="B316" s="103"/>
      <c r="C316" s="103"/>
      <c r="D316" s="103"/>
      <c r="E316" s="103"/>
    </row>
    <row r="317" spans="1:5" x14ac:dyDescent="0.2">
      <c r="A317" s="102"/>
      <c r="B317" s="103"/>
      <c r="C317" s="103"/>
      <c r="D317" s="103"/>
      <c r="E317" s="103"/>
    </row>
    <row r="318" spans="1:5" x14ac:dyDescent="0.2">
      <c r="A318" s="102"/>
      <c r="B318" s="103"/>
      <c r="C318" s="103"/>
      <c r="D318" s="103"/>
      <c r="E318" s="103"/>
    </row>
    <row r="319" spans="1:5" x14ac:dyDescent="0.2">
      <c r="A319" s="102"/>
      <c r="B319" s="103"/>
      <c r="C319" s="103"/>
      <c r="D319" s="103"/>
      <c r="E319" s="103"/>
    </row>
    <row r="320" spans="1:5" x14ac:dyDescent="0.2">
      <c r="A320" s="102"/>
      <c r="B320" s="103"/>
      <c r="C320" s="103"/>
      <c r="D320" s="103"/>
      <c r="E320" s="103"/>
    </row>
    <row r="321" spans="1:5" x14ac:dyDescent="0.2">
      <c r="A321" s="102"/>
      <c r="B321" s="103"/>
      <c r="C321" s="103"/>
      <c r="D321" s="103"/>
      <c r="E321" s="103"/>
    </row>
    <row r="322" spans="1:5" x14ac:dyDescent="0.2">
      <c r="A322" s="102"/>
      <c r="B322" s="103"/>
      <c r="C322" s="103"/>
      <c r="D322" s="103"/>
      <c r="E322" s="103"/>
    </row>
    <row r="323" spans="1:5" x14ac:dyDescent="0.2">
      <c r="A323" s="102"/>
      <c r="B323" s="103"/>
      <c r="C323" s="103"/>
      <c r="D323" s="103"/>
      <c r="E323" s="103"/>
    </row>
    <row r="324" spans="1:5" x14ac:dyDescent="0.2">
      <c r="A324" s="102"/>
      <c r="B324" s="103"/>
      <c r="C324" s="103"/>
      <c r="D324" s="103"/>
      <c r="E324" s="103"/>
    </row>
    <row r="325" spans="1:5" x14ac:dyDescent="0.2">
      <c r="A325" s="102"/>
      <c r="B325" s="103"/>
      <c r="C325" s="103"/>
      <c r="D325" s="103"/>
      <c r="E325" s="103"/>
    </row>
    <row r="326" spans="1:5" x14ac:dyDescent="0.2">
      <c r="A326" s="102"/>
      <c r="B326" s="103"/>
      <c r="C326" s="103"/>
      <c r="D326" s="103"/>
      <c r="E326" s="103"/>
    </row>
    <row r="327" spans="1:5" x14ac:dyDescent="0.2">
      <c r="A327" s="102"/>
      <c r="B327" s="103"/>
      <c r="C327" s="103"/>
      <c r="D327" s="103"/>
      <c r="E327" s="103"/>
    </row>
    <row r="328" spans="1:5" x14ac:dyDescent="0.2">
      <c r="A328" s="102"/>
      <c r="B328" s="103"/>
      <c r="C328" s="103"/>
      <c r="D328" s="103"/>
      <c r="E328" s="103"/>
    </row>
    <row r="329" spans="1:5" x14ac:dyDescent="0.2">
      <c r="A329" s="102"/>
      <c r="B329" s="103"/>
      <c r="C329" s="103"/>
      <c r="D329" s="103"/>
      <c r="E329" s="103"/>
    </row>
    <row r="330" spans="1:5" x14ac:dyDescent="0.2">
      <c r="A330" s="102"/>
      <c r="B330" s="103"/>
      <c r="C330" s="103"/>
      <c r="D330" s="103"/>
      <c r="E330" s="103"/>
    </row>
    <row r="331" spans="1:5" x14ac:dyDescent="0.2">
      <c r="A331" s="102"/>
      <c r="B331" s="103"/>
      <c r="C331" s="103"/>
      <c r="D331" s="103"/>
      <c r="E331" s="103"/>
    </row>
    <row r="332" spans="1:5" x14ac:dyDescent="0.2">
      <c r="A332" s="102"/>
      <c r="B332" s="103"/>
      <c r="C332" s="103"/>
      <c r="D332" s="103"/>
      <c r="E332" s="103"/>
    </row>
    <row r="333" spans="1:5" x14ac:dyDescent="0.2">
      <c r="A333" s="102"/>
      <c r="B333" s="103"/>
      <c r="C333" s="103"/>
      <c r="D333" s="103"/>
      <c r="E333" s="103"/>
    </row>
    <row r="334" spans="1:5" x14ac:dyDescent="0.2">
      <c r="A334" s="102"/>
      <c r="B334" s="103"/>
      <c r="C334" s="103"/>
      <c r="D334" s="103"/>
      <c r="E334" s="103"/>
    </row>
    <row r="335" spans="1:5" x14ac:dyDescent="0.2">
      <c r="A335" s="102"/>
      <c r="B335" s="103"/>
      <c r="C335" s="103"/>
      <c r="D335" s="103"/>
      <c r="E335" s="103"/>
    </row>
    <row r="336" spans="1:5" x14ac:dyDescent="0.2">
      <c r="A336" s="102"/>
      <c r="B336" s="103"/>
      <c r="C336" s="103"/>
      <c r="D336" s="103"/>
      <c r="E336" s="103"/>
    </row>
    <row r="337" spans="1:5" x14ac:dyDescent="0.2">
      <c r="A337" s="102"/>
      <c r="B337" s="103"/>
      <c r="C337" s="103"/>
      <c r="D337" s="103"/>
      <c r="E337" s="103"/>
    </row>
    <row r="338" spans="1:5" x14ac:dyDescent="0.2">
      <c r="A338" s="102"/>
      <c r="B338" s="103"/>
      <c r="C338" s="103"/>
      <c r="D338" s="103"/>
      <c r="E338" s="103"/>
    </row>
    <row r="339" spans="1:5" x14ac:dyDescent="0.2">
      <c r="A339" s="102"/>
      <c r="B339" s="103"/>
      <c r="C339" s="103"/>
      <c r="D339" s="103"/>
      <c r="E339" s="103"/>
    </row>
    <row r="340" spans="1:5" x14ac:dyDescent="0.2">
      <c r="A340" s="102"/>
      <c r="B340" s="103"/>
      <c r="C340" s="103"/>
      <c r="D340" s="103"/>
      <c r="E340" s="103"/>
    </row>
    <row r="341" spans="1:5" x14ac:dyDescent="0.2">
      <c r="A341" s="102"/>
      <c r="B341" s="103"/>
      <c r="C341" s="103"/>
      <c r="D341" s="103"/>
      <c r="E341" s="103"/>
    </row>
    <row r="342" spans="1:5" x14ac:dyDescent="0.2">
      <c r="A342" s="102"/>
      <c r="B342" s="103"/>
      <c r="C342" s="103"/>
      <c r="D342" s="103"/>
      <c r="E342" s="103"/>
    </row>
    <row r="343" spans="1:5" x14ac:dyDescent="0.2">
      <c r="A343" s="102"/>
      <c r="B343" s="103"/>
      <c r="C343" s="103"/>
      <c r="D343" s="103"/>
      <c r="E343" s="103"/>
    </row>
    <row r="344" spans="1:5" x14ac:dyDescent="0.2">
      <c r="A344" s="102"/>
      <c r="B344" s="103"/>
      <c r="C344" s="103"/>
      <c r="D344" s="103"/>
      <c r="E344" s="103"/>
    </row>
    <row r="345" spans="1:5" x14ac:dyDescent="0.2">
      <c r="A345" s="102"/>
      <c r="B345" s="103"/>
      <c r="C345" s="103"/>
      <c r="D345" s="103"/>
      <c r="E345" s="103"/>
    </row>
    <row r="346" spans="1:5" x14ac:dyDescent="0.2">
      <c r="A346" s="102"/>
      <c r="B346" s="103"/>
      <c r="C346" s="103"/>
      <c r="D346" s="103"/>
      <c r="E346" s="103"/>
    </row>
    <row r="347" spans="1:5" x14ac:dyDescent="0.2">
      <c r="A347" s="102"/>
      <c r="B347" s="103"/>
      <c r="C347" s="103"/>
      <c r="D347" s="103"/>
      <c r="E347" s="103"/>
    </row>
    <row r="348" spans="1:5" x14ac:dyDescent="0.2">
      <c r="A348" s="102"/>
      <c r="B348" s="103"/>
      <c r="C348" s="103"/>
      <c r="D348" s="103"/>
      <c r="E348" s="103"/>
    </row>
    <row r="349" spans="1:5" x14ac:dyDescent="0.2">
      <c r="A349" s="102"/>
      <c r="B349" s="103"/>
      <c r="C349" s="103"/>
      <c r="D349" s="103"/>
      <c r="E349" s="103"/>
    </row>
    <row r="350" spans="1:5" x14ac:dyDescent="0.2">
      <c r="A350" s="102"/>
      <c r="B350" s="103"/>
      <c r="C350" s="103"/>
      <c r="D350" s="103"/>
      <c r="E350" s="103"/>
    </row>
    <row r="351" spans="1:5" x14ac:dyDescent="0.2">
      <c r="A351" s="102"/>
      <c r="B351" s="103"/>
      <c r="C351" s="103"/>
      <c r="D351" s="103"/>
      <c r="E351" s="103"/>
    </row>
    <row r="352" spans="1:5" x14ac:dyDescent="0.2">
      <c r="A352" s="102"/>
      <c r="B352" s="103"/>
      <c r="C352" s="103"/>
      <c r="D352" s="103"/>
      <c r="E352" s="103"/>
    </row>
    <row r="353" spans="1:5" x14ac:dyDescent="0.2">
      <c r="A353" s="102"/>
      <c r="B353" s="103"/>
      <c r="C353" s="103"/>
      <c r="D353" s="103"/>
      <c r="E353" s="103"/>
    </row>
    <row r="354" spans="1:5" x14ac:dyDescent="0.2">
      <c r="A354" s="102"/>
      <c r="B354" s="103"/>
      <c r="C354" s="103"/>
      <c r="D354" s="103"/>
      <c r="E354" s="103"/>
    </row>
    <row r="355" spans="1:5" x14ac:dyDescent="0.2">
      <c r="A355" s="102"/>
      <c r="B355" s="103"/>
      <c r="C355" s="103"/>
      <c r="D355" s="103"/>
      <c r="E355" s="103"/>
    </row>
    <row r="356" spans="1:5" x14ac:dyDescent="0.2">
      <c r="A356" s="102"/>
      <c r="B356" s="103"/>
      <c r="C356" s="103"/>
      <c r="D356" s="103"/>
      <c r="E356" s="103"/>
    </row>
    <row r="357" spans="1:5" x14ac:dyDescent="0.2">
      <c r="A357" s="102"/>
      <c r="B357" s="103"/>
      <c r="C357" s="103"/>
      <c r="D357" s="103"/>
      <c r="E357" s="103"/>
    </row>
    <row r="358" spans="1:5" x14ac:dyDescent="0.2">
      <c r="A358" s="102"/>
      <c r="B358" s="103"/>
      <c r="C358" s="103"/>
      <c r="D358" s="103"/>
      <c r="E358" s="103"/>
    </row>
    <row r="359" spans="1:5" x14ac:dyDescent="0.2">
      <c r="A359" s="102"/>
      <c r="B359" s="103"/>
      <c r="C359" s="103"/>
      <c r="D359" s="103"/>
      <c r="E359" s="103"/>
    </row>
    <row r="360" spans="1:5" x14ac:dyDescent="0.2">
      <c r="A360" s="102"/>
      <c r="B360" s="103"/>
      <c r="C360" s="103"/>
      <c r="D360" s="103"/>
      <c r="E360" s="103"/>
    </row>
    <row r="361" spans="1:5" x14ac:dyDescent="0.2">
      <c r="A361" s="102"/>
      <c r="B361" s="103"/>
      <c r="C361" s="103"/>
      <c r="D361" s="103"/>
      <c r="E361" s="103"/>
    </row>
    <row r="362" spans="1:5" x14ac:dyDescent="0.2">
      <c r="A362" s="102"/>
      <c r="B362" s="103"/>
      <c r="C362" s="103"/>
      <c r="D362" s="103"/>
      <c r="E362" s="103"/>
    </row>
    <row r="363" spans="1:5" x14ac:dyDescent="0.2">
      <c r="A363" s="102"/>
      <c r="B363" s="103"/>
      <c r="C363" s="103"/>
      <c r="D363" s="103"/>
      <c r="E363" s="103"/>
    </row>
    <row r="364" spans="1:5" x14ac:dyDescent="0.2">
      <c r="A364" s="102"/>
      <c r="B364" s="103"/>
      <c r="C364" s="103"/>
      <c r="D364" s="103"/>
      <c r="E364" s="103"/>
    </row>
    <row r="365" spans="1:5" x14ac:dyDescent="0.2">
      <c r="A365" s="102"/>
      <c r="B365" s="103"/>
      <c r="C365" s="103"/>
      <c r="D365" s="103"/>
      <c r="E365" s="103"/>
    </row>
    <row r="366" spans="1:5" x14ac:dyDescent="0.2">
      <c r="A366" s="102"/>
      <c r="B366" s="103"/>
      <c r="C366" s="103"/>
      <c r="D366" s="103"/>
      <c r="E366" s="103"/>
    </row>
    <row r="367" spans="1:5" x14ac:dyDescent="0.2">
      <c r="A367" s="102"/>
      <c r="B367" s="103"/>
      <c r="C367" s="103"/>
      <c r="D367" s="103"/>
      <c r="E367" s="103"/>
    </row>
    <row r="368" spans="1:5" x14ac:dyDescent="0.2">
      <c r="A368" s="102"/>
      <c r="B368" s="103"/>
      <c r="C368" s="103"/>
      <c r="D368" s="103"/>
      <c r="E368" s="103"/>
    </row>
    <row r="369" spans="1:5" x14ac:dyDescent="0.2">
      <c r="A369" s="102"/>
      <c r="B369" s="103"/>
      <c r="C369" s="103"/>
      <c r="D369" s="103"/>
      <c r="E369" s="103"/>
    </row>
    <row r="370" spans="1:5" x14ac:dyDescent="0.2">
      <c r="A370" s="102"/>
      <c r="B370" s="103"/>
      <c r="C370" s="103"/>
      <c r="D370" s="103"/>
      <c r="E370" s="103"/>
    </row>
    <row r="371" spans="1:5" x14ac:dyDescent="0.2">
      <c r="A371" s="102"/>
      <c r="B371" s="103"/>
      <c r="C371" s="103"/>
      <c r="D371" s="103"/>
      <c r="E371" s="103"/>
    </row>
    <row r="372" spans="1:5" x14ac:dyDescent="0.2">
      <c r="A372" s="102"/>
      <c r="B372" s="103"/>
      <c r="C372" s="103"/>
      <c r="D372" s="103"/>
      <c r="E372" s="103"/>
    </row>
    <row r="373" spans="1:5" x14ac:dyDescent="0.2">
      <c r="A373" s="102"/>
      <c r="B373" s="103"/>
      <c r="C373" s="103"/>
      <c r="D373" s="103"/>
      <c r="E373" s="103"/>
    </row>
    <row r="374" spans="1:5" x14ac:dyDescent="0.2">
      <c r="A374" s="102"/>
      <c r="B374" s="103"/>
      <c r="C374" s="103"/>
      <c r="D374" s="103"/>
      <c r="E374" s="103"/>
    </row>
    <row r="375" spans="1:5" x14ac:dyDescent="0.2">
      <c r="A375" s="102"/>
      <c r="B375" s="103"/>
      <c r="C375" s="103"/>
      <c r="D375" s="103"/>
      <c r="E375" s="103"/>
    </row>
    <row r="376" spans="1:5" x14ac:dyDescent="0.2">
      <c r="A376" s="102"/>
      <c r="B376" s="103"/>
      <c r="C376" s="103"/>
      <c r="D376" s="103"/>
      <c r="E376" s="103"/>
    </row>
    <row r="377" spans="1:5" x14ac:dyDescent="0.2">
      <c r="A377" s="102"/>
      <c r="B377" s="103"/>
      <c r="C377" s="103"/>
      <c r="D377" s="103"/>
      <c r="E377" s="103"/>
    </row>
    <row r="378" spans="1:5" x14ac:dyDescent="0.2">
      <c r="A378" s="102"/>
      <c r="B378" s="103"/>
      <c r="C378" s="103"/>
      <c r="D378" s="103"/>
      <c r="E378" s="103"/>
    </row>
    <row r="379" spans="1:5" x14ac:dyDescent="0.2">
      <c r="A379" s="102"/>
      <c r="B379" s="103"/>
      <c r="C379" s="103"/>
      <c r="D379" s="103"/>
      <c r="E379" s="103"/>
    </row>
    <row r="380" spans="1:5" x14ac:dyDescent="0.2">
      <c r="A380" s="102"/>
      <c r="B380" s="103"/>
      <c r="C380" s="103"/>
      <c r="D380" s="103"/>
      <c r="E380" s="103"/>
    </row>
    <row r="381" spans="1:5" x14ac:dyDescent="0.2">
      <c r="A381" s="102"/>
      <c r="B381" s="103"/>
      <c r="C381" s="103"/>
      <c r="D381" s="103"/>
      <c r="E381" s="103"/>
    </row>
    <row r="382" spans="1:5" x14ac:dyDescent="0.2">
      <c r="A382" s="102"/>
      <c r="B382" s="103"/>
      <c r="C382" s="103"/>
      <c r="D382" s="103"/>
      <c r="E382" s="103"/>
    </row>
    <row r="383" spans="1:5" x14ac:dyDescent="0.2">
      <c r="A383" s="102"/>
      <c r="B383" s="103"/>
      <c r="C383" s="103"/>
      <c r="D383" s="103"/>
      <c r="E383" s="103"/>
    </row>
    <row r="384" spans="1:5" x14ac:dyDescent="0.2">
      <c r="A384" s="102"/>
      <c r="B384" s="103"/>
      <c r="C384" s="103"/>
      <c r="D384" s="103"/>
      <c r="E384" s="103"/>
    </row>
    <row r="385" spans="1:5" x14ac:dyDescent="0.2">
      <c r="A385" s="102"/>
      <c r="B385" s="103"/>
      <c r="C385" s="103"/>
      <c r="D385" s="103"/>
      <c r="E385" s="103"/>
    </row>
    <row r="386" spans="1:5" x14ac:dyDescent="0.2">
      <c r="A386" s="102"/>
      <c r="B386" s="103"/>
      <c r="C386" s="103"/>
      <c r="D386" s="103"/>
      <c r="E386" s="103"/>
    </row>
    <row r="387" spans="1:5" x14ac:dyDescent="0.2">
      <c r="A387" s="102"/>
      <c r="B387" s="103"/>
      <c r="C387" s="103"/>
      <c r="D387" s="103"/>
      <c r="E387" s="103"/>
    </row>
    <row r="388" spans="1:5" x14ac:dyDescent="0.2">
      <c r="A388" s="102"/>
      <c r="B388" s="103"/>
      <c r="C388" s="103"/>
      <c r="D388" s="103"/>
      <c r="E388" s="103"/>
    </row>
    <row r="389" spans="1:5" x14ac:dyDescent="0.2">
      <c r="A389" s="102"/>
      <c r="B389" s="103"/>
      <c r="C389" s="103"/>
      <c r="D389" s="103"/>
      <c r="E389" s="103"/>
    </row>
    <row r="390" spans="1:5" x14ac:dyDescent="0.2">
      <c r="A390" s="102"/>
      <c r="B390" s="103"/>
      <c r="C390" s="103"/>
      <c r="D390" s="103"/>
      <c r="E390" s="103"/>
    </row>
    <row r="391" spans="1:5" x14ac:dyDescent="0.2">
      <c r="A391" s="102"/>
      <c r="B391" s="103"/>
      <c r="C391" s="103"/>
      <c r="D391" s="103"/>
      <c r="E391" s="103"/>
    </row>
    <row r="392" spans="1:5" x14ac:dyDescent="0.2">
      <c r="A392" s="102"/>
      <c r="B392" s="103"/>
      <c r="C392" s="103"/>
      <c r="D392" s="103"/>
      <c r="E392" s="103"/>
    </row>
    <row r="393" spans="1:5" x14ac:dyDescent="0.2">
      <c r="A393" s="102"/>
      <c r="B393" s="103"/>
      <c r="C393" s="103"/>
      <c r="D393" s="103"/>
      <c r="E393" s="103"/>
    </row>
    <row r="394" spans="1:5" x14ac:dyDescent="0.2">
      <c r="A394" s="102"/>
      <c r="B394" s="103"/>
      <c r="C394" s="103"/>
      <c r="D394" s="103"/>
      <c r="E394" s="103"/>
    </row>
    <row r="395" spans="1:5" x14ac:dyDescent="0.2">
      <c r="A395" s="102"/>
      <c r="B395" s="103"/>
      <c r="C395" s="103"/>
      <c r="D395" s="103"/>
      <c r="E395" s="103"/>
    </row>
    <row r="396" spans="1:5" x14ac:dyDescent="0.2">
      <c r="A396" s="102"/>
      <c r="B396" s="103"/>
      <c r="C396" s="103"/>
      <c r="D396" s="103"/>
      <c r="E396" s="103"/>
    </row>
    <row r="397" spans="1:5" x14ac:dyDescent="0.2">
      <c r="A397" s="102"/>
      <c r="B397" s="103"/>
      <c r="C397" s="103"/>
      <c r="D397" s="103"/>
      <c r="E397" s="103"/>
    </row>
    <row r="398" spans="1:5" x14ac:dyDescent="0.2">
      <c r="A398" s="102"/>
      <c r="B398" s="103"/>
      <c r="C398" s="103"/>
      <c r="D398" s="103"/>
      <c r="E398" s="103"/>
    </row>
    <row r="399" spans="1:5" x14ac:dyDescent="0.2">
      <c r="A399" s="102"/>
      <c r="B399" s="103"/>
      <c r="C399" s="103"/>
      <c r="D399" s="103"/>
      <c r="E399" s="103"/>
    </row>
    <row r="400" spans="1:5" x14ac:dyDescent="0.2">
      <c r="A400" s="102"/>
      <c r="B400" s="103"/>
      <c r="C400" s="103"/>
      <c r="D400" s="103"/>
      <c r="E400" s="103"/>
    </row>
    <row r="401" spans="1:5" x14ac:dyDescent="0.2">
      <c r="A401" s="102"/>
      <c r="B401" s="103"/>
      <c r="C401" s="103"/>
      <c r="D401" s="103"/>
      <c r="E401" s="103"/>
    </row>
    <row r="402" spans="1:5" x14ac:dyDescent="0.2">
      <c r="A402" s="102"/>
      <c r="B402" s="103"/>
      <c r="C402" s="103"/>
      <c r="D402" s="103"/>
      <c r="E402" s="103"/>
    </row>
    <row r="403" spans="1:5" x14ac:dyDescent="0.2">
      <c r="A403" s="102"/>
      <c r="B403" s="103"/>
      <c r="C403" s="103"/>
      <c r="D403" s="103"/>
      <c r="E403" s="103"/>
    </row>
    <row r="404" spans="1:5" x14ac:dyDescent="0.2">
      <c r="A404" s="102"/>
      <c r="B404" s="103"/>
      <c r="C404" s="103"/>
      <c r="D404" s="103"/>
      <c r="E404" s="103"/>
    </row>
    <row r="405" spans="1:5" x14ac:dyDescent="0.2">
      <c r="A405" s="102"/>
      <c r="B405" s="103"/>
      <c r="C405" s="103"/>
      <c r="D405" s="103"/>
      <c r="E405" s="103"/>
    </row>
    <row r="406" spans="1:5" x14ac:dyDescent="0.2">
      <c r="A406" s="102"/>
      <c r="B406" s="103"/>
      <c r="C406" s="103"/>
      <c r="D406" s="103"/>
      <c r="E406" s="103"/>
    </row>
    <row r="407" spans="1:5" x14ac:dyDescent="0.2">
      <c r="A407" s="102"/>
      <c r="B407" s="103"/>
      <c r="C407" s="103"/>
      <c r="D407" s="103"/>
      <c r="E407" s="103"/>
    </row>
    <row r="408" spans="1:5" x14ac:dyDescent="0.2">
      <c r="A408" s="102"/>
      <c r="B408" s="103"/>
      <c r="C408" s="103"/>
      <c r="D408" s="103"/>
      <c r="E408" s="103"/>
    </row>
    <row r="409" spans="1:5" x14ac:dyDescent="0.2">
      <c r="A409" s="102"/>
      <c r="B409" s="103"/>
      <c r="C409" s="103"/>
      <c r="D409" s="103"/>
      <c r="E409" s="103"/>
    </row>
    <row r="410" spans="1:5" x14ac:dyDescent="0.2">
      <c r="A410" s="102"/>
      <c r="B410" s="103"/>
      <c r="C410" s="103"/>
      <c r="D410" s="103"/>
      <c r="E410" s="103"/>
    </row>
    <row r="411" spans="1:5" x14ac:dyDescent="0.2">
      <c r="A411" s="102"/>
      <c r="B411" s="103"/>
      <c r="C411" s="103"/>
      <c r="D411" s="103"/>
      <c r="E411" s="103"/>
    </row>
    <row r="412" spans="1:5" x14ac:dyDescent="0.2">
      <c r="A412" s="102"/>
      <c r="B412" s="103"/>
      <c r="C412" s="103"/>
      <c r="D412" s="103"/>
      <c r="E412" s="103"/>
    </row>
    <row r="413" spans="1:5" x14ac:dyDescent="0.2">
      <c r="A413" s="102"/>
      <c r="B413" s="103"/>
      <c r="C413" s="103"/>
      <c r="D413" s="103"/>
      <c r="E413" s="103"/>
    </row>
    <row r="414" spans="1:5" x14ac:dyDescent="0.2">
      <c r="A414" s="102"/>
      <c r="B414" s="103"/>
      <c r="C414" s="103"/>
      <c r="D414" s="103"/>
      <c r="E414" s="103"/>
    </row>
    <row r="415" spans="1:5" x14ac:dyDescent="0.2">
      <c r="A415" s="102"/>
      <c r="B415" s="103"/>
      <c r="C415" s="103"/>
      <c r="D415" s="103"/>
      <c r="E415" s="103"/>
    </row>
    <row r="416" spans="1:5" x14ac:dyDescent="0.2">
      <c r="A416" s="102"/>
      <c r="B416" s="103"/>
      <c r="C416" s="103"/>
      <c r="D416" s="103"/>
      <c r="E416" s="103"/>
    </row>
    <row r="417" spans="1:5" x14ac:dyDescent="0.2">
      <c r="A417" s="102"/>
      <c r="B417" s="103"/>
      <c r="C417" s="103"/>
      <c r="D417" s="103"/>
      <c r="E417" s="103"/>
    </row>
    <row r="418" spans="1:5" x14ac:dyDescent="0.2">
      <c r="A418" s="102"/>
      <c r="B418" s="103"/>
      <c r="C418" s="103"/>
      <c r="D418" s="103"/>
      <c r="E418" s="103"/>
    </row>
    <row r="419" spans="1:5" x14ac:dyDescent="0.2">
      <c r="A419" s="102"/>
      <c r="B419" s="103"/>
      <c r="C419" s="103"/>
      <c r="D419" s="103"/>
      <c r="E419" s="103"/>
    </row>
    <row r="420" spans="1:5" x14ac:dyDescent="0.2">
      <c r="A420" s="102"/>
      <c r="B420" s="103"/>
      <c r="C420" s="103"/>
      <c r="D420" s="103"/>
      <c r="E420" s="103"/>
    </row>
    <row r="421" spans="1:5" x14ac:dyDescent="0.2">
      <c r="A421" s="102"/>
      <c r="B421" s="103"/>
      <c r="C421" s="103"/>
      <c r="D421" s="103"/>
      <c r="E421" s="103"/>
    </row>
    <row r="422" spans="1:5" x14ac:dyDescent="0.2">
      <c r="A422" s="102"/>
      <c r="B422" s="103"/>
      <c r="C422" s="103"/>
      <c r="D422" s="103"/>
      <c r="E422" s="103"/>
    </row>
    <row r="423" spans="1:5" x14ac:dyDescent="0.2">
      <c r="A423" s="102"/>
      <c r="B423" s="103"/>
      <c r="C423" s="103"/>
      <c r="D423" s="103"/>
      <c r="E423" s="103"/>
    </row>
    <row r="424" spans="1:5" x14ac:dyDescent="0.2">
      <c r="A424" s="102"/>
      <c r="B424" s="103"/>
      <c r="C424" s="103"/>
      <c r="D424" s="103"/>
      <c r="E424" s="103"/>
    </row>
    <row r="425" spans="1:5" x14ac:dyDescent="0.2">
      <c r="A425" s="102"/>
      <c r="B425" s="103"/>
      <c r="C425" s="103"/>
      <c r="D425" s="103"/>
      <c r="E425" s="103"/>
    </row>
    <row r="426" spans="1:5" x14ac:dyDescent="0.2">
      <c r="A426" s="102"/>
      <c r="B426" s="103"/>
      <c r="C426" s="103"/>
      <c r="D426" s="103"/>
      <c r="E426" s="103"/>
    </row>
    <row r="427" spans="1:5" x14ac:dyDescent="0.2">
      <c r="A427" s="102"/>
      <c r="B427" s="103"/>
      <c r="C427" s="103"/>
      <c r="D427" s="103"/>
      <c r="E427" s="103"/>
    </row>
    <row r="428" spans="1:5" x14ac:dyDescent="0.2">
      <c r="A428" s="102"/>
      <c r="B428" s="103"/>
      <c r="C428" s="103"/>
      <c r="D428" s="103"/>
      <c r="E428" s="103"/>
    </row>
    <row r="429" spans="1:5" x14ac:dyDescent="0.2">
      <c r="A429" s="102"/>
      <c r="B429" s="103"/>
      <c r="C429" s="103"/>
      <c r="D429" s="103"/>
      <c r="E429" s="103"/>
    </row>
    <row r="430" spans="1:5" x14ac:dyDescent="0.2">
      <c r="A430" s="102"/>
      <c r="B430" s="103"/>
      <c r="C430" s="103"/>
      <c r="D430" s="103"/>
      <c r="E430" s="103"/>
    </row>
    <row r="431" spans="1:5" x14ac:dyDescent="0.2">
      <c r="A431" s="102"/>
      <c r="B431" s="103"/>
      <c r="C431" s="103"/>
      <c r="D431" s="103"/>
      <c r="E431" s="103"/>
    </row>
    <row r="432" spans="1:5" x14ac:dyDescent="0.2">
      <c r="A432" s="102"/>
      <c r="B432" s="103"/>
      <c r="C432" s="103"/>
      <c r="D432" s="103"/>
      <c r="E432" s="103"/>
    </row>
    <row r="433" spans="1:5" x14ac:dyDescent="0.2">
      <c r="A433" s="102"/>
      <c r="B433" s="103"/>
      <c r="C433" s="103"/>
      <c r="D433" s="103"/>
      <c r="E433" s="103"/>
    </row>
    <row r="434" spans="1:5" x14ac:dyDescent="0.2">
      <c r="A434" s="102"/>
      <c r="B434" s="103"/>
      <c r="C434" s="103"/>
      <c r="D434" s="103"/>
      <c r="E434" s="103"/>
    </row>
    <row r="435" spans="1:5" x14ac:dyDescent="0.2">
      <c r="A435" s="102"/>
      <c r="B435" s="103"/>
      <c r="C435" s="103"/>
      <c r="D435" s="103"/>
      <c r="E435" s="103"/>
    </row>
    <row r="436" spans="1:5" x14ac:dyDescent="0.2">
      <c r="A436" s="102"/>
      <c r="B436" s="103"/>
      <c r="C436" s="103"/>
      <c r="D436" s="103"/>
      <c r="E436" s="103"/>
    </row>
    <row r="437" spans="1:5" x14ac:dyDescent="0.2">
      <c r="A437" s="102"/>
      <c r="B437" s="103"/>
      <c r="C437" s="103"/>
      <c r="D437" s="103"/>
      <c r="E437" s="103"/>
    </row>
    <row r="438" spans="1:5" x14ac:dyDescent="0.2">
      <c r="A438" s="102"/>
      <c r="B438" s="103"/>
      <c r="C438" s="103"/>
      <c r="D438" s="103"/>
      <c r="E438" s="103"/>
    </row>
    <row r="439" spans="1:5" x14ac:dyDescent="0.2">
      <c r="A439" s="102"/>
      <c r="B439" s="103"/>
      <c r="C439" s="103"/>
      <c r="D439" s="103"/>
      <c r="E439" s="103"/>
    </row>
    <row r="440" spans="1:5" x14ac:dyDescent="0.2">
      <c r="A440" s="102"/>
      <c r="B440" s="103"/>
      <c r="C440" s="103"/>
      <c r="D440" s="103"/>
      <c r="E440" s="103"/>
    </row>
    <row r="441" spans="1:5" x14ac:dyDescent="0.2">
      <c r="A441" s="102"/>
      <c r="B441" s="103"/>
      <c r="C441" s="103"/>
      <c r="D441" s="103"/>
      <c r="E441" s="103"/>
    </row>
    <row r="442" spans="1:5" x14ac:dyDescent="0.2">
      <c r="A442" s="102"/>
      <c r="B442" s="103"/>
      <c r="C442" s="103"/>
      <c r="D442" s="103"/>
      <c r="E442" s="103"/>
    </row>
    <row r="443" spans="1:5" x14ac:dyDescent="0.2">
      <c r="A443" s="102"/>
      <c r="B443" s="103"/>
      <c r="C443" s="103"/>
      <c r="D443" s="103"/>
      <c r="E443" s="103"/>
    </row>
    <row r="444" spans="1:5" x14ac:dyDescent="0.2">
      <c r="A444" s="102"/>
      <c r="B444" s="103"/>
      <c r="C444" s="103"/>
      <c r="D444" s="103"/>
      <c r="E444" s="103"/>
    </row>
    <row r="445" spans="1:5" x14ac:dyDescent="0.2">
      <c r="A445" s="102"/>
      <c r="B445" s="103"/>
      <c r="C445" s="103"/>
      <c r="D445" s="103"/>
      <c r="E445" s="103"/>
    </row>
    <row r="446" spans="1:5" x14ac:dyDescent="0.2">
      <c r="A446" s="102"/>
      <c r="B446" s="103"/>
      <c r="C446" s="103"/>
      <c r="D446" s="103"/>
      <c r="E446" s="103"/>
    </row>
    <row r="447" spans="1:5" x14ac:dyDescent="0.2">
      <c r="A447" s="102"/>
      <c r="B447" s="103"/>
      <c r="C447" s="103"/>
      <c r="D447" s="103"/>
      <c r="E447" s="103"/>
    </row>
    <row r="448" spans="1:5" x14ac:dyDescent="0.2">
      <c r="A448" s="102"/>
      <c r="B448" s="103"/>
      <c r="C448" s="103"/>
      <c r="D448" s="103"/>
      <c r="E448" s="103"/>
    </row>
    <row r="449" spans="1:5" x14ac:dyDescent="0.2">
      <c r="A449" s="102"/>
      <c r="B449" s="103"/>
      <c r="C449" s="103"/>
      <c r="D449" s="103"/>
      <c r="E449" s="103"/>
    </row>
    <row r="450" spans="1:5" x14ac:dyDescent="0.2">
      <c r="A450" s="102"/>
      <c r="B450" s="103"/>
      <c r="C450" s="103"/>
      <c r="D450" s="103"/>
      <c r="E450" s="103"/>
    </row>
    <row r="451" spans="1:5" x14ac:dyDescent="0.2">
      <c r="A451" s="102"/>
      <c r="B451" s="103"/>
      <c r="C451" s="103"/>
      <c r="D451" s="103"/>
      <c r="E451" s="103"/>
    </row>
    <row r="452" spans="1:5" x14ac:dyDescent="0.2">
      <c r="A452" s="102"/>
      <c r="B452" s="103"/>
      <c r="C452" s="103"/>
      <c r="D452" s="103"/>
      <c r="E452" s="103"/>
    </row>
    <row r="453" spans="1:5" x14ac:dyDescent="0.2">
      <c r="A453" s="102"/>
      <c r="B453" s="103"/>
      <c r="C453" s="103"/>
      <c r="D453" s="103"/>
      <c r="E453" s="103"/>
    </row>
    <row r="454" spans="1:5" x14ac:dyDescent="0.2">
      <c r="A454" s="102"/>
      <c r="B454" s="103"/>
      <c r="C454" s="103"/>
      <c r="D454" s="103"/>
      <c r="E454" s="103"/>
    </row>
    <row r="455" spans="1:5" x14ac:dyDescent="0.2">
      <c r="A455" s="102"/>
      <c r="B455" s="103"/>
      <c r="C455" s="103"/>
      <c r="D455" s="103"/>
      <c r="E455" s="103"/>
    </row>
    <row r="456" spans="1:5" x14ac:dyDescent="0.2">
      <c r="A456" s="102"/>
      <c r="B456" s="103"/>
      <c r="C456" s="103"/>
      <c r="D456" s="103"/>
      <c r="E456" s="103"/>
    </row>
    <row r="457" spans="1:5" x14ac:dyDescent="0.2">
      <c r="A457" s="102"/>
      <c r="B457" s="103"/>
      <c r="C457" s="103"/>
      <c r="D457" s="103"/>
      <c r="E457" s="103"/>
    </row>
    <row r="458" spans="1:5" x14ac:dyDescent="0.2">
      <c r="A458" s="102"/>
      <c r="B458" s="103"/>
      <c r="C458" s="103"/>
      <c r="D458" s="103"/>
      <c r="E458" s="103"/>
    </row>
    <row r="459" spans="1:5" x14ac:dyDescent="0.2">
      <c r="A459" s="102"/>
      <c r="B459" s="103"/>
      <c r="C459" s="103"/>
      <c r="D459" s="103"/>
      <c r="E459" s="103"/>
    </row>
    <row r="460" spans="1:5" x14ac:dyDescent="0.2">
      <c r="A460" s="102"/>
      <c r="B460" s="103"/>
      <c r="C460" s="103"/>
      <c r="D460" s="103"/>
      <c r="E460" s="103"/>
    </row>
    <row r="461" spans="1:5" x14ac:dyDescent="0.2">
      <c r="A461" s="102"/>
      <c r="B461" s="103"/>
      <c r="C461" s="103"/>
      <c r="D461" s="103"/>
      <c r="E461" s="103"/>
    </row>
    <row r="462" spans="1:5" x14ac:dyDescent="0.2">
      <c r="A462" s="102"/>
      <c r="B462" s="103"/>
      <c r="C462" s="103"/>
      <c r="D462" s="103"/>
      <c r="E462" s="103"/>
    </row>
    <row r="463" spans="1:5" x14ac:dyDescent="0.2">
      <c r="A463" s="102"/>
      <c r="B463" s="103"/>
      <c r="C463" s="103"/>
      <c r="D463" s="103"/>
      <c r="E463" s="103"/>
    </row>
    <row r="464" spans="1:5" x14ac:dyDescent="0.2">
      <c r="A464" s="102"/>
      <c r="B464" s="103"/>
      <c r="C464" s="103"/>
      <c r="D464" s="103"/>
      <c r="E464" s="103"/>
    </row>
    <row r="465" spans="1:5" x14ac:dyDescent="0.2">
      <c r="A465" s="102"/>
      <c r="B465" s="103"/>
      <c r="C465" s="103"/>
      <c r="D465" s="103"/>
      <c r="E465" s="103"/>
    </row>
    <row r="466" spans="1:5" x14ac:dyDescent="0.2">
      <c r="A466" s="102"/>
      <c r="B466" s="103"/>
      <c r="C466" s="103"/>
      <c r="D466" s="103"/>
      <c r="E466" s="103"/>
    </row>
    <row r="467" spans="1:5" x14ac:dyDescent="0.2">
      <c r="A467" s="102"/>
      <c r="B467" s="103"/>
      <c r="C467" s="103"/>
      <c r="D467" s="103"/>
      <c r="E467" s="103"/>
    </row>
    <row r="468" spans="1:5" x14ac:dyDescent="0.2">
      <c r="A468" s="102"/>
      <c r="B468" s="103"/>
      <c r="C468" s="103"/>
      <c r="D468" s="103"/>
      <c r="E468" s="103"/>
    </row>
    <row r="469" spans="1:5" x14ac:dyDescent="0.2">
      <c r="A469" s="102"/>
      <c r="B469" s="103"/>
      <c r="C469" s="103"/>
      <c r="D469" s="103"/>
      <c r="E469" s="103"/>
    </row>
    <row r="470" spans="1:5" x14ac:dyDescent="0.2">
      <c r="A470" s="102"/>
      <c r="B470" s="103"/>
      <c r="C470" s="103"/>
      <c r="D470" s="103"/>
      <c r="E470" s="103"/>
    </row>
    <row r="471" spans="1:5" x14ac:dyDescent="0.2">
      <c r="A471" s="102"/>
      <c r="B471" s="103"/>
      <c r="C471" s="103"/>
      <c r="D471" s="103"/>
      <c r="E471" s="103"/>
    </row>
    <row r="472" spans="1:5" x14ac:dyDescent="0.2">
      <c r="A472" s="102"/>
      <c r="B472" s="103"/>
      <c r="C472" s="103"/>
      <c r="D472" s="103"/>
      <c r="E472" s="103"/>
    </row>
    <row r="473" spans="1:5" x14ac:dyDescent="0.2">
      <c r="A473" s="102"/>
      <c r="B473" s="103"/>
      <c r="C473" s="103"/>
      <c r="D473" s="103"/>
      <c r="E473" s="103"/>
    </row>
    <row r="474" spans="1:5" x14ac:dyDescent="0.2">
      <c r="A474" s="102"/>
      <c r="B474" s="103"/>
      <c r="C474" s="103"/>
      <c r="D474" s="103"/>
      <c r="E474" s="103"/>
    </row>
    <row r="475" spans="1:5" x14ac:dyDescent="0.2">
      <c r="A475" s="102"/>
      <c r="B475" s="103"/>
      <c r="C475" s="103"/>
      <c r="D475" s="103"/>
      <c r="E475" s="103"/>
    </row>
    <row r="476" spans="1:5" x14ac:dyDescent="0.2">
      <c r="A476" s="102"/>
      <c r="B476" s="103"/>
      <c r="C476" s="103"/>
      <c r="D476" s="103"/>
      <c r="E476" s="103"/>
    </row>
    <row r="477" spans="1:5" x14ac:dyDescent="0.2">
      <c r="A477" s="102"/>
      <c r="B477" s="103"/>
      <c r="C477" s="103"/>
      <c r="D477" s="103"/>
      <c r="E477" s="103"/>
    </row>
    <row r="478" spans="1:5" x14ac:dyDescent="0.2">
      <c r="A478" s="102"/>
      <c r="B478" s="103"/>
      <c r="C478" s="103"/>
      <c r="D478" s="103"/>
      <c r="E478" s="103"/>
    </row>
    <row r="479" spans="1:5" x14ac:dyDescent="0.2">
      <c r="A479" s="102"/>
      <c r="B479" s="103"/>
      <c r="C479" s="103"/>
      <c r="D479" s="103"/>
      <c r="E479" s="103"/>
    </row>
    <row r="480" spans="1:5" x14ac:dyDescent="0.2">
      <c r="A480" s="102"/>
      <c r="B480" s="103"/>
      <c r="C480" s="103"/>
      <c r="D480" s="103"/>
      <c r="E480" s="103"/>
    </row>
    <row r="481" spans="1:5" x14ac:dyDescent="0.2">
      <c r="A481" s="102"/>
      <c r="B481" s="103"/>
      <c r="C481" s="103"/>
      <c r="D481" s="103"/>
      <c r="E481" s="103"/>
    </row>
    <row r="482" spans="1:5" x14ac:dyDescent="0.2">
      <c r="A482" s="102"/>
      <c r="B482" s="103"/>
      <c r="C482" s="103"/>
      <c r="D482" s="103"/>
      <c r="E482" s="103"/>
    </row>
    <row r="483" spans="1:5" x14ac:dyDescent="0.2">
      <c r="A483" s="102"/>
      <c r="B483" s="103"/>
      <c r="C483" s="103"/>
      <c r="D483" s="103"/>
      <c r="E483" s="103"/>
    </row>
    <row r="484" spans="1:5" x14ac:dyDescent="0.2">
      <c r="A484" s="102"/>
      <c r="B484" s="103"/>
      <c r="C484" s="103"/>
      <c r="D484" s="103"/>
      <c r="E484" s="103"/>
    </row>
    <row r="485" spans="1:5" x14ac:dyDescent="0.2">
      <c r="A485" s="102"/>
      <c r="B485" s="103"/>
      <c r="C485" s="103"/>
      <c r="D485" s="103"/>
      <c r="E485" s="103"/>
    </row>
    <row r="486" spans="1:5" x14ac:dyDescent="0.2">
      <c r="A486" s="102"/>
      <c r="B486" s="103"/>
      <c r="C486" s="103"/>
      <c r="D486" s="103"/>
      <c r="E486" s="103"/>
    </row>
    <row r="487" spans="1:5" x14ac:dyDescent="0.2">
      <c r="A487" s="102"/>
      <c r="B487" s="103"/>
      <c r="C487" s="103"/>
      <c r="D487" s="103"/>
      <c r="E487" s="103"/>
    </row>
    <row r="488" spans="1:5" x14ac:dyDescent="0.2">
      <c r="A488" s="102"/>
      <c r="B488" s="103"/>
      <c r="C488" s="103"/>
      <c r="D488" s="103"/>
      <c r="E488" s="103"/>
    </row>
    <row r="489" spans="1:5" x14ac:dyDescent="0.2">
      <c r="A489" s="102"/>
      <c r="B489" s="103"/>
      <c r="C489" s="103"/>
      <c r="D489" s="103"/>
      <c r="E489" s="103"/>
    </row>
    <row r="490" spans="1:5" x14ac:dyDescent="0.2">
      <c r="A490" s="102"/>
      <c r="B490" s="103"/>
      <c r="C490" s="103"/>
      <c r="D490" s="103"/>
      <c r="E490" s="103"/>
    </row>
    <row r="491" spans="1:5" x14ac:dyDescent="0.2">
      <c r="A491" s="102"/>
      <c r="B491" s="103"/>
      <c r="C491" s="103"/>
      <c r="D491" s="103"/>
      <c r="E491" s="103"/>
    </row>
    <row r="492" spans="1:5" x14ac:dyDescent="0.2">
      <c r="A492" s="102"/>
      <c r="B492" s="103"/>
      <c r="C492" s="103"/>
      <c r="D492" s="103"/>
      <c r="E492" s="103"/>
    </row>
    <row r="493" spans="1:5" x14ac:dyDescent="0.2">
      <c r="A493" s="102"/>
      <c r="B493" s="103"/>
      <c r="C493" s="103"/>
      <c r="D493" s="103"/>
      <c r="E493" s="103"/>
    </row>
    <row r="494" spans="1:5" x14ac:dyDescent="0.2">
      <c r="A494" s="102"/>
      <c r="B494" s="103"/>
      <c r="C494" s="103"/>
      <c r="D494" s="103"/>
      <c r="E494" s="103"/>
    </row>
    <row r="495" spans="1:5" x14ac:dyDescent="0.2">
      <c r="A495" s="102"/>
      <c r="B495" s="103"/>
      <c r="C495" s="103"/>
      <c r="D495" s="103"/>
      <c r="E495" s="103"/>
    </row>
    <row r="496" spans="1:5" x14ac:dyDescent="0.2">
      <c r="A496" s="102"/>
      <c r="B496" s="103"/>
      <c r="C496" s="103"/>
      <c r="D496" s="103"/>
      <c r="E496" s="103"/>
    </row>
    <row r="497" spans="1:5" x14ac:dyDescent="0.2">
      <c r="A497" s="102"/>
      <c r="B497" s="103"/>
      <c r="C497" s="103"/>
      <c r="D497" s="103"/>
      <c r="E497" s="103"/>
    </row>
    <row r="498" spans="1:5" x14ac:dyDescent="0.2">
      <c r="A498" s="102"/>
      <c r="B498" s="103"/>
      <c r="C498" s="103"/>
      <c r="D498" s="103"/>
      <c r="E498" s="103"/>
    </row>
    <row r="499" spans="1:5" x14ac:dyDescent="0.2">
      <c r="A499" s="102"/>
      <c r="B499" s="103"/>
      <c r="C499" s="103"/>
      <c r="D499" s="103"/>
      <c r="E499" s="103"/>
    </row>
    <row r="500" spans="1:5" x14ac:dyDescent="0.2">
      <c r="A500" s="102"/>
      <c r="B500" s="103"/>
      <c r="C500" s="103"/>
      <c r="D500" s="103"/>
      <c r="E500" s="103"/>
    </row>
    <row r="501" spans="1:5" x14ac:dyDescent="0.2">
      <c r="A501" s="102"/>
      <c r="B501" s="103"/>
      <c r="C501" s="103"/>
      <c r="D501" s="103"/>
      <c r="E501" s="103"/>
    </row>
    <row r="502" spans="1:5" x14ac:dyDescent="0.2">
      <c r="A502" s="102"/>
      <c r="B502" s="103"/>
      <c r="C502" s="103"/>
      <c r="D502" s="103"/>
      <c r="E502" s="103"/>
    </row>
    <row r="503" spans="1:5" x14ac:dyDescent="0.2">
      <c r="A503" s="102"/>
      <c r="B503" s="103"/>
      <c r="C503" s="103"/>
      <c r="D503" s="103"/>
      <c r="E503" s="103"/>
    </row>
    <row r="504" spans="1:5" x14ac:dyDescent="0.2">
      <c r="A504" s="102"/>
      <c r="B504" s="103"/>
      <c r="C504" s="103"/>
      <c r="D504" s="103"/>
      <c r="E504" s="103"/>
    </row>
    <row r="505" spans="1:5" x14ac:dyDescent="0.2">
      <c r="A505" s="102"/>
      <c r="B505" s="103"/>
      <c r="C505" s="103"/>
      <c r="D505" s="103"/>
      <c r="E505" s="103"/>
    </row>
    <row r="506" spans="1:5" x14ac:dyDescent="0.2">
      <c r="A506" s="102"/>
      <c r="B506" s="103"/>
      <c r="C506" s="103"/>
      <c r="D506" s="103"/>
      <c r="E506" s="103"/>
    </row>
    <row r="507" spans="1:5" x14ac:dyDescent="0.2">
      <c r="A507" s="102"/>
      <c r="B507" s="103"/>
      <c r="C507" s="103"/>
      <c r="D507" s="103"/>
      <c r="E507" s="103"/>
    </row>
    <row r="508" spans="1:5" x14ac:dyDescent="0.2">
      <c r="A508" s="102"/>
      <c r="B508" s="103"/>
      <c r="C508" s="103"/>
      <c r="D508" s="103"/>
      <c r="E508" s="103"/>
    </row>
    <row r="509" spans="1:5" x14ac:dyDescent="0.2">
      <c r="A509" s="102"/>
      <c r="B509" s="103"/>
      <c r="C509" s="103"/>
      <c r="D509" s="103"/>
      <c r="E509" s="103"/>
    </row>
    <row r="510" spans="1:5" x14ac:dyDescent="0.2">
      <c r="A510" s="102"/>
      <c r="B510" s="103"/>
      <c r="C510" s="103"/>
      <c r="D510" s="103"/>
      <c r="E510" s="103"/>
    </row>
    <row r="511" spans="1:5" x14ac:dyDescent="0.2">
      <c r="A511" s="102"/>
      <c r="B511" s="103"/>
      <c r="C511" s="103"/>
      <c r="D511" s="103"/>
      <c r="E511" s="103"/>
    </row>
    <row r="512" spans="1:5" x14ac:dyDescent="0.2">
      <c r="A512" s="102"/>
      <c r="B512" s="103"/>
      <c r="C512" s="103"/>
      <c r="D512" s="103"/>
      <c r="E512" s="103"/>
    </row>
    <row r="513" spans="1:5" x14ac:dyDescent="0.2">
      <c r="A513" s="102"/>
      <c r="B513" s="103"/>
      <c r="C513" s="103"/>
      <c r="D513" s="103"/>
      <c r="E513" s="103"/>
    </row>
    <row r="514" spans="1:5" x14ac:dyDescent="0.2">
      <c r="A514" s="102"/>
      <c r="B514" s="103"/>
      <c r="C514" s="103"/>
      <c r="D514" s="103"/>
      <c r="E514" s="103"/>
    </row>
    <row r="515" spans="1:5" x14ac:dyDescent="0.2">
      <c r="A515" s="102"/>
      <c r="B515" s="103"/>
      <c r="C515" s="103"/>
      <c r="D515" s="103"/>
      <c r="E515" s="103"/>
    </row>
    <row r="516" spans="1:5" x14ac:dyDescent="0.2">
      <c r="A516" s="102"/>
      <c r="B516" s="103"/>
      <c r="C516" s="103"/>
      <c r="D516" s="103"/>
      <c r="E516" s="103"/>
    </row>
    <row r="517" spans="1:5" x14ac:dyDescent="0.2">
      <c r="A517" s="102"/>
      <c r="B517" s="103"/>
      <c r="C517" s="103"/>
      <c r="D517" s="103"/>
      <c r="E517" s="103"/>
    </row>
    <row r="518" spans="1:5" x14ac:dyDescent="0.2">
      <c r="A518" s="102"/>
      <c r="B518" s="103"/>
      <c r="C518" s="103"/>
      <c r="D518" s="103"/>
      <c r="E518" s="103"/>
    </row>
    <row r="519" spans="1:5" x14ac:dyDescent="0.2">
      <c r="A519" s="102"/>
      <c r="B519" s="103"/>
      <c r="C519" s="103"/>
      <c r="D519" s="103"/>
      <c r="E519" s="103"/>
    </row>
    <row r="520" spans="1:5" x14ac:dyDescent="0.2">
      <c r="A520" s="102"/>
      <c r="B520" s="103"/>
      <c r="C520" s="103"/>
      <c r="D520" s="103"/>
      <c r="E520" s="103"/>
    </row>
    <row r="521" spans="1:5" x14ac:dyDescent="0.2">
      <c r="A521" s="102"/>
      <c r="B521" s="103"/>
      <c r="C521" s="103"/>
      <c r="D521" s="103"/>
      <c r="E521" s="103"/>
    </row>
    <row r="522" spans="1:5" x14ac:dyDescent="0.2">
      <c r="A522" s="102"/>
      <c r="B522" s="103"/>
      <c r="C522" s="103"/>
      <c r="D522" s="103"/>
      <c r="E522" s="103"/>
    </row>
    <row r="523" spans="1:5" x14ac:dyDescent="0.2">
      <c r="A523" s="102"/>
      <c r="B523" s="103"/>
      <c r="C523" s="103"/>
      <c r="D523" s="103"/>
      <c r="E523" s="103"/>
    </row>
    <row r="524" spans="1:5" x14ac:dyDescent="0.2">
      <c r="A524" s="102"/>
      <c r="B524" s="103"/>
      <c r="C524" s="103"/>
      <c r="D524" s="103"/>
      <c r="E524" s="103"/>
    </row>
    <row r="525" spans="1:5" x14ac:dyDescent="0.2">
      <c r="A525" s="102"/>
      <c r="B525" s="103"/>
      <c r="C525" s="103"/>
      <c r="D525" s="103"/>
      <c r="E525" s="103"/>
    </row>
    <row r="526" spans="1:5" x14ac:dyDescent="0.2">
      <c r="A526" s="102"/>
      <c r="B526" s="103"/>
      <c r="C526" s="103"/>
      <c r="D526" s="103"/>
      <c r="E526" s="103"/>
    </row>
    <row r="527" spans="1:5" x14ac:dyDescent="0.2">
      <c r="A527" s="102"/>
      <c r="B527" s="103"/>
      <c r="C527" s="103"/>
      <c r="D527" s="103"/>
      <c r="E527" s="103"/>
    </row>
    <row r="528" spans="1:5" x14ac:dyDescent="0.2">
      <c r="A528" s="102"/>
      <c r="B528" s="103"/>
      <c r="C528" s="103"/>
      <c r="D528" s="103"/>
      <c r="E528" s="103"/>
    </row>
    <row r="529" spans="1:5" x14ac:dyDescent="0.2">
      <c r="A529" s="102"/>
      <c r="B529" s="103"/>
      <c r="C529" s="103"/>
      <c r="D529" s="103"/>
      <c r="E529" s="103"/>
    </row>
    <row r="530" spans="1:5" x14ac:dyDescent="0.2">
      <c r="A530" s="102"/>
      <c r="B530" s="103"/>
      <c r="C530" s="103"/>
      <c r="D530" s="103"/>
      <c r="E530" s="103"/>
    </row>
    <row r="531" spans="1:5" x14ac:dyDescent="0.2">
      <c r="A531" s="102"/>
      <c r="B531" s="103"/>
      <c r="C531" s="103"/>
      <c r="D531" s="103"/>
      <c r="E531" s="103"/>
    </row>
    <row r="532" spans="1:5" x14ac:dyDescent="0.2">
      <c r="A532" s="102"/>
      <c r="B532" s="103"/>
      <c r="C532" s="103"/>
      <c r="D532" s="103"/>
      <c r="E532" s="103"/>
    </row>
    <row r="533" spans="1:5" x14ac:dyDescent="0.2">
      <c r="A533" s="102"/>
      <c r="B533" s="103"/>
      <c r="C533" s="103"/>
      <c r="D533" s="103"/>
      <c r="E533" s="103"/>
    </row>
    <row r="534" spans="1:5" x14ac:dyDescent="0.2">
      <c r="A534" s="102"/>
      <c r="B534" s="103"/>
      <c r="C534" s="103"/>
      <c r="D534" s="103"/>
      <c r="E534" s="103"/>
    </row>
    <row r="535" spans="1:5" x14ac:dyDescent="0.2">
      <c r="A535" s="102"/>
      <c r="B535" s="103"/>
      <c r="C535" s="103"/>
      <c r="D535" s="103"/>
      <c r="E535" s="103"/>
    </row>
    <row r="536" spans="1:5" x14ac:dyDescent="0.2">
      <c r="A536" s="102"/>
      <c r="B536" s="103"/>
      <c r="C536" s="103"/>
      <c r="D536" s="103"/>
      <c r="E536" s="103"/>
    </row>
    <row r="537" spans="1:5" x14ac:dyDescent="0.2">
      <c r="A537" s="102"/>
      <c r="B537" s="103"/>
      <c r="C537" s="103"/>
      <c r="D537" s="103"/>
      <c r="E537" s="103"/>
    </row>
    <row r="538" spans="1:5" x14ac:dyDescent="0.2">
      <c r="A538" s="102"/>
      <c r="B538" s="103"/>
      <c r="C538" s="103"/>
      <c r="D538" s="103"/>
      <c r="E538" s="103"/>
    </row>
    <row r="539" spans="1:5" x14ac:dyDescent="0.2">
      <c r="A539" s="102"/>
      <c r="B539" s="103"/>
      <c r="C539" s="103"/>
      <c r="D539" s="103"/>
      <c r="E539" s="103"/>
    </row>
    <row r="540" spans="1:5" x14ac:dyDescent="0.2">
      <c r="A540" s="102"/>
      <c r="B540" s="103"/>
      <c r="C540" s="103"/>
      <c r="D540" s="103"/>
      <c r="E540" s="103"/>
    </row>
    <row r="541" spans="1:5" x14ac:dyDescent="0.2">
      <c r="A541" s="102"/>
      <c r="B541" s="103"/>
      <c r="C541" s="103"/>
      <c r="D541" s="103"/>
      <c r="E541" s="103"/>
    </row>
    <row r="542" spans="1:5" x14ac:dyDescent="0.2">
      <c r="A542" s="102"/>
      <c r="B542" s="103"/>
      <c r="C542" s="103"/>
      <c r="D542" s="103"/>
      <c r="E542" s="103"/>
    </row>
    <row r="543" spans="1:5" x14ac:dyDescent="0.2">
      <c r="A543" s="102"/>
      <c r="B543" s="103"/>
      <c r="C543" s="103"/>
      <c r="D543" s="103"/>
      <c r="E543" s="103"/>
    </row>
    <row r="544" spans="1:5" x14ac:dyDescent="0.2">
      <c r="A544" s="102"/>
      <c r="B544" s="103"/>
      <c r="C544" s="103"/>
      <c r="D544" s="103"/>
      <c r="E544" s="103"/>
    </row>
    <row r="545" spans="1:5" x14ac:dyDescent="0.2">
      <c r="A545" s="102"/>
      <c r="B545" s="103"/>
      <c r="C545" s="103"/>
      <c r="D545" s="103"/>
      <c r="E545" s="103"/>
    </row>
    <row r="546" spans="1:5" x14ac:dyDescent="0.2">
      <c r="A546" s="102"/>
      <c r="B546" s="103"/>
      <c r="C546" s="103"/>
      <c r="D546" s="103"/>
      <c r="E546" s="103"/>
    </row>
    <row r="547" spans="1:5" x14ac:dyDescent="0.2">
      <c r="A547" s="102"/>
      <c r="B547" s="103"/>
      <c r="C547" s="103"/>
      <c r="D547" s="103"/>
      <c r="E547" s="103"/>
    </row>
    <row r="548" spans="1:5" x14ac:dyDescent="0.2">
      <c r="A548" s="102"/>
      <c r="B548" s="103"/>
      <c r="C548" s="103"/>
      <c r="D548" s="103"/>
      <c r="E548" s="103"/>
    </row>
    <row r="549" spans="1:5" x14ac:dyDescent="0.2">
      <c r="A549" s="102"/>
      <c r="B549" s="103"/>
      <c r="C549" s="103"/>
      <c r="D549" s="103"/>
      <c r="E549" s="103"/>
    </row>
    <row r="550" spans="1:5" x14ac:dyDescent="0.2">
      <c r="A550" s="102"/>
      <c r="B550" s="103"/>
      <c r="C550" s="103"/>
      <c r="D550" s="103"/>
      <c r="E550" s="103"/>
    </row>
    <row r="551" spans="1:5" x14ac:dyDescent="0.2">
      <c r="A551" s="102"/>
      <c r="B551" s="103"/>
      <c r="C551" s="103"/>
      <c r="D551" s="103"/>
      <c r="E551" s="103"/>
    </row>
    <row r="552" spans="1:5" x14ac:dyDescent="0.2">
      <c r="A552" s="102"/>
      <c r="B552" s="103"/>
      <c r="C552" s="103"/>
      <c r="D552" s="103"/>
      <c r="E552" s="103"/>
    </row>
    <row r="553" spans="1:5" x14ac:dyDescent="0.2">
      <c r="A553" s="102"/>
      <c r="B553" s="103"/>
      <c r="C553" s="103"/>
      <c r="D553" s="103"/>
      <c r="E553" s="103"/>
    </row>
    <row r="554" spans="1:5" x14ac:dyDescent="0.2">
      <c r="A554" s="102"/>
      <c r="B554" s="103"/>
      <c r="C554" s="103"/>
      <c r="D554" s="103"/>
      <c r="E554" s="103"/>
    </row>
    <row r="555" spans="1:5" x14ac:dyDescent="0.2">
      <c r="A555" s="102"/>
      <c r="B555" s="103"/>
      <c r="C555" s="103"/>
      <c r="D555" s="103"/>
      <c r="E555" s="103"/>
    </row>
    <row r="556" spans="1:5" x14ac:dyDescent="0.2">
      <c r="A556" s="102"/>
      <c r="B556" s="103"/>
      <c r="C556" s="103"/>
      <c r="D556" s="103"/>
      <c r="E556" s="103"/>
    </row>
    <row r="557" spans="1:5" x14ac:dyDescent="0.2">
      <c r="A557" s="102"/>
      <c r="B557" s="103"/>
      <c r="C557" s="103"/>
      <c r="D557" s="103"/>
      <c r="E557" s="103"/>
    </row>
    <row r="558" spans="1:5" x14ac:dyDescent="0.2">
      <c r="A558" s="102"/>
      <c r="B558" s="103"/>
      <c r="C558" s="103"/>
      <c r="D558" s="103"/>
      <c r="E558" s="103"/>
    </row>
    <row r="559" spans="1:5" x14ac:dyDescent="0.2">
      <c r="A559" s="102"/>
      <c r="B559" s="103"/>
      <c r="C559" s="103"/>
      <c r="D559" s="103"/>
      <c r="E559" s="103"/>
    </row>
    <row r="560" spans="1:5" x14ac:dyDescent="0.2">
      <c r="A560" s="102"/>
      <c r="B560" s="103"/>
      <c r="C560" s="103"/>
      <c r="D560" s="103"/>
      <c r="E560" s="103"/>
    </row>
    <row r="561" spans="1:5" x14ac:dyDescent="0.2">
      <c r="A561" s="102"/>
      <c r="B561" s="103"/>
      <c r="C561" s="103"/>
      <c r="D561" s="103"/>
      <c r="E561" s="103"/>
    </row>
    <row r="562" spans="1:5" x14ac:dyDescent="0.2">
      <c r="A562" s="102"/>
      <c r="B562" s="103"/>
      <c r="C562" s="103"/>
      <c r="D562" s="103"/>
      <c r="E562" s="103"/>
    </row>
    <row r="563" spans="1:5" x14ac:dyDescent="0.2">
      <c r="A563" s="102"/>
      <c r="B563" s="103"/>
      <c r="C563" s="103"/>
      <c r="D563" s="103"/>
      <c r="E563" s="103"/>
    </row>
    <row r="564" spans="1:5" x14ac:dyDescent="0.2">
      <c r="A564" s="102"/>
      <c r="B564" s="103"/>
      <c r="C564" s="103"/>
      <c r="D564" s="103"/>
      <c r="E564" s="103"/>
    </row>
    <row r="565" spans="1:5" x14ac:dyDescent="0.2">
      <c r="A565" s="102"/>
      <c r="B565" s="103"/>
      <c r="C565" s="103"/>
      <c r="D565" s="103"/>
      <c r="E565" s="103"/>
    </row>
    <row r="566" spans="1:5" x14ac:dyDescent="0.2">
      <c r="A566" s="102"/>
      <c r="B566" s="103"/>
      <c r="C566" s="103"/>
      <c r="D566" s="103"/>
      <c r="E566" s="103"/>
    </row>
    <row r="567" spans="1:5" x14ac:dyDescent="0.2">
      <c r="A567" s="102"/>
      <c r="B567" s="103"/>
      <c r="C567" s="103"/>
      <c r="D567" s="103"/>
      <c r="E567" s="103"/>
    </row>
    <row r="568" spans="1:5" x14ac:dyDescent="0.2">
      <c r="A568" s="102"/>
      <c r="B568" s="103"/>
      <c r="C568" s="103"/>
      <c r="D568" s="103"/>
      <c r="E568" s="103"/>
    </row>
    <row r="569" spans="1:5" x14ac:dyDescent="0.2">
      <c r="A569" s="102"/>
      <c r="B569" s="103"/>
      <c r="C569" s="103"/>
      <c r="D569" s="103"/>
      <c r="E569" s="103"/>
    </row>
    <row r="570" spans="1:5" x14ac:dyDescent="0.2">
      <c r="A570" s="102"/>
      <c r="B570" s="103"/>
      <c r="C570" s="103"/>
      <c r="D570" s="103"/>
      <c r="E570" s="103"/>
    </row>
    <row r="571" spans="1:5" x14ac:dyDescent="0.2">
      <c r="A571" s="102"/>
      <c r="B571" s="103"/>
      <c r="C571" s="103"/>
      <c r="D571" s="103"/>
      <c r="E571" s="103"/>
    </row>
    <row r="572" spans="1:5" x14ac:dyDescent="0.2">
      <c r="A572" s="102"/>
      <c r="B572" s="103"/>
      <c r="C572" s="103"/>
      <c r="D572" s="103"/>
      <c r="E572" s="103"/>
    </row>
    <row r="573" spans="1:5" x14ac:dyDescent="0.2">
      <c r="A573" s="102"/>
      <c r="B573" s="103"/>
      <c r="C573" s="103"/>
      <c r="D573" s="103"/>
      <c r="E573" s="103"/>
    </row>
    <row r="574" spans="1:5" x14ac:dyDescent="0.2">
      <c r="A574" s="102"/>
      <c r="B574" s="103"/>
      <c r="C574" s="103"/>
      <c r="D574" s="103"/>
      <c r="E574" s="103"/>
    </row>
    <row r="575" spans="1:5" x14ac:dyDescent="0.2">
      <c r="A575" s="102"/>
      <c r="B575" s="103"/>
      <c r="C575" s="103"/>
      <c r="D575" s="103"/>
      <c r="E575" s="103"/>
    </row>
    <row r="576" spans="1:5" x14ac:dyDescent="0.2">
      <c r="A576" s="102"/>
      <c r="B576" s="103"/>
      <c r="C576" s="103"/>
      <c r="D576" s="103"/>
      <c r="E576" s="103"/>
    </row>
    <row r="577" spans="1:5" x14ac:dyDescent="0.2">
      <c r="A577" s="102"/>
      <c r="B577" s="103"/>
      <c r="C577" s="103"/>
      <c r="D577" s="103"/>
      <c r="E577" s="103"/>
    </row>
    <row r="578" spans="1:5" x14ac:dyDescent="0.2">
      <c r="A578" s="102"/>
      <c r="B578" s="103"/>
      <c r="C578" s="103"/>
      <c r="D578" s="103"/>
      <c r="E578" s="103"/>
    </row>
    <row r="579" spans="1:5" x14ac:dyDescent="0.2">
      <c r="A579" s="102"/>
      <c r="B579" s="103"/>
      <c r="C579" s="103"/>
      <c r="D579" s="103"/>
      <c r="E579" s="103"/>
    </row>
    <row r="580" spans="1:5" x14ac:dyDescent="0.2">
      <c r="A580" s="102"/>
      <c r="B580" s="103"/>
      <c r="C580" s="103"/>
      <c r="D580" s="103"/>
      <c r="E580" s="103"/>
    </row>
    <row r="581" spans="1:5" x14ac:dyDescent="0.2">
      <c r="A581" s="102"/>
      <c r="B581" s="103"/>
      <c r="C581" s="103"/>
      <c r="D581" s="103"/>
      <c r="E581" s="103"/>
    </row>
    <row r="582" spans="1:5" x14ac:dyDescent="0.2">
      <c r="A582" s="102"/>
      <c r="B582" s="103"/>
      <c r="C582" s="103"/>
      <c r="D582" s="103"/>
      <c r="E582" s="103"/>
    </row>
    <row r="583" spans="1:5" x14ac:dyDescent="0.2">
      <c r="A583" s="102"/>
      <c r="B583" s="103"/>
      <c r="C583" s="103"/>
      <c r="D583" s="103"/>
      <c r="E583" s="103"/>
    </row>
    <row r="584" spans="1:5" x14ac:dyDescent="0.2">
      <c r="A584" s="102"/>
      <c r="B584" s="103"/>
      <c r="C584" s="103"/>
      <c r="D584" s="103"/>
      <c r="E584" s="103"/>
    </row>
    <row r="585" spans="1:5" x14ac:dyDescent="0.2">
      <c r="A585" s="102"/>
      <c r="B585" s="103"/>
      <c r="C585" s="103"/>
      <c r="D585" s="103"/>
      <c r="E585" s="103"/>
    </row>
    <row r="586" spans="1:5" x14ac:dyDescent="0.2">
      <c r="A586" s="102"/>
      <c r="B586" s="103"/>
      <c r="C586" s="103"/>
      <c r="D586" s="103"/>
      <c r="E586" s="103"/>
    </row>
    <row r="587" spans="1:5" x14ac:dyDescent="0.2">
      <c r="A587" s="102"/>
      <c r="B587" s="103"/>
      <c r="C587" s="103"/>
      <c r="D587" s="103"/>
      <c r="E587" s="103"/>
    </row>
    <row r="588" spans="1:5" x14ac:dyDescent="0.2">
      <c r="A588" s="102"/>
      <c r="B588" s="103"/>
      <c r="C588" s="103"/>
      <c r="D588" s="103"/>
      <c r="E588" s="103"/>
    </row>
    <row r="589" spans="1:5" x14ac:dyDescent="0.2">
      <c r="A589" s="102"/>
      <c r="B589" s="103"/>
      <c r="C589" s="103"/>
      <c r="D589" s="103"/>
      <c r="E589" s="103"/>
    </row>
    <row r="590" spans="1:5" x14ac:dyDescent="0.2">
      <c r="A590" s="102"/>
      <c r="B590" s="103"/>
      <c r="C590" s="103"/>
      <c r="D590" s="103"/>
      <c r="E590" s="103"/>
    </row>
    <row r="591" spans="1:5" x14ac:dyDescent="0.2">
      <c r="A591" s="102"/>
      <c r="B591" s="103"/>
      <c r="C591" s="103"/>
      <c r="D591" s="103"/>
      <c r="E591" s="103"/>
    </row>
    <row r="592" spans="1:5" x14ac:dyDescent="0.2">
      <c r="A592" s="102"/>
      <c r="B592" s="103"/>
      <c r="C592" s="103"/>
      <c r="D592" s="103"/>
      <c r="E592" s="103"/>
    </row>
    <row r="593" spans="1:5" x14ac:dyDescent="0.2">
      <c r="A593" s="102"/>
      <c r="B593" s="103"/>
      <c r="C593" s="103"/>
      <c r="D593" s="103"/>
      <c r="E593" s="103"/>
    </row>
    <row r="594" spans="1:5" x14ac:dyDescent="0.2">
      <c r="A594" s="102"/>
      <c r="B594" s="103"/>
      <c r="C594" s="103"/>
      <c r="D594" s="103"/>
      <c r="E594" s="103"/>
    </row>
    <row r="595" spans="1:5" x14ac:dyDescent="0.2">
      <c r="A595" s="102"/>
      <c r="B595" s="103"/>
      <c r="C595" s="103"/>
      <c r="D595" s="103"/>
      <c r="E595" s="103"/>
    </row>
    <row r="596" spans="1:5" x14ac:dyDescent="0.2">
      <c r="A596" s="102"/>
      <c r="B596" s="103"/>
      <c r="C596" s="103"/>
      <c r="D596" s="103"/>
      <c r="E596" s="103"/>
    </row>
    <row r="597" spans="1:5" x14ac:dyDescent="0.2">
      <c r="A597" s="102"/>
      <c r="B597" s="103"/>
      <c r="C597" s="103"/>
      <c r="D597" s="103"/>
      <c r="E597" s="103"/>
    </row>
    <row r="598" spans="1:5" x14ac:dyDescent="0.2">
      <c r="A598" s="102"/>
      <c r="B598" s="103"/>
      <c r="C598" s="103"/>
      <c r="D598" s="103"/>
      <c r="E598" s="103"/>
    </row>
    <row r="599" spans="1:5" x14ac:dyDescent="0.2">
      <c r="A599" s="102"/>
      <c r="B599" s="103"/>
      <c r="C599" s="103"/>
      <c r="D599" s="103"/>
      <c r="E599" s="103"/>
    </row>
    <row r="600" spans="1:5" x14ac:dyDescent="0.2">
      <c r="A600" s="102"/>
      <c r="B600" s="103"/>
      <c r="C600" s="103"/>
      <c r="D600" s="103"/>
      <c r="E600" s="103"/>
    </row>
    <row r="601" spans="1:5" x14ac:dyDescent="0.2">
      <c r="A601" s="102"/>
      <c r="B601" s="103"/>
      <c r="C601" s="103"/>
      <c r="D601" s="103"/>
      <c r="E601" s="103"/>
    </row>
    <row r="602" spans="1:5" x14ac:dyDescent="0.2">
      <c r="A602" s="102"/>
      <c r="B602" s="103"/>
      <c r="C602" s="103"/>
      <c r="D602" s="103"/>
      <c r="E602" s="103"/>
    </row>
    <row r="603" spans="1:5" x14ac:dyDescent="0.2">
      <c r="A603" s="102"/>
      <c r="B603" s="103"/>
      <c r="C603" s="103"/>
      <c r="D603" s="103"/>
      <c r="E603" s="103"/>
    </row>
    <row r="604" spans="1:5" x14ac:dyDescent="0.2">
      <c r="A604" s="102"/>
      <c r="B604" s="103"/>
      <c r="C604" s="103"/>
      <c r="D604" s="103"/>
      <c r="E604" s="103"/>
    </row>
    <row r="605" spans="1:5" x14ac:dyDescent="0.2">
      <c r="A605" s="102"/>
      <c r="B605" s="103"/>
      <c r="C605" s="103"/>
      <c r="D605" s="103"/>
      <c r="E605" s="103"/>
    </row>
    <row r="606" spans="1:5" x14ac:dyDescent="0.2">
      <c r="A606" s="102"/>
      <c r="B606" s="103"/>
      <c r="C606" s="103"/>
      <c r="D606" s="103"/>
      <c r="E606" s="103"/>
    </row>
    <row r="607" spans="1:5" x14ac:dyDescent="0.2">
      <c r="A607" s="102"/>
      <c r="B607" s="103"/>
      <c r="C607" s="103"/>
      <c r="D607" s="103"/>
      <c r="E607" s="103"/>
    </row>
    <row r="608" spans="1:5" x14ac:dyDescent="0.2">
      <c r="A608" s="102"/>
      <c r="B608" s="103"/>
      <c r="C608" s="103"/>
      <c r="D608" s="103"/>
      <c r="E608" s="103"/>
    </row>
    <row r="609" spans="1:5" x14ac:dyDescent="0.2">
      <c r="A609" s="102"/>
      <c r="B609" s="103"/>
      <c r="C609" s="103"/>
      <c r="D609" s="103"/>
      <c r="E609" s="103"/>
    </row>
    <row r="610" spans="1:5" x14ac:dyDescent="0.2">
      <c r="A610" s="102"/>
      <c r="B610" s="103"/>
      <c r="C610" s="103"/>
      <c r="D610" s="103"/>
      <c r="E610" s="103"/>
    </row>
    <row r="611" spans="1:5" x14ac:dyDescent="0.2">
      <c r="A611" s="102"/>
      <c r="B611" s="103"/>
      <c r="C611" s="103"/>
      <c r="D611" s="103"/>
      <c r="E611" s="103"/>
    </row>
    <row r="612" spans="1:5" x14ac:dyDescent="0.2">
      <c r="A612" s="102"/>
      <c r="B612" s="103"/>
      <c r="C612" s="103"/>
      <c r="D612" s="103"/>
      <c r="E612" s="103"/>
    </row>
    <row r="613" spans="1:5" x14ac:dyDescent="0.2">
      <c r="A613" s="102"/>
      <c r="B613" s="103"/>
      <c r="C613" s="103"/>
      <c r="D613" s="103"/>
      <c r="E613" s="103"/>
    </row>
    <row r="614" spans="1:5" x14ac:dyDescent="0.2">
      <c r="A614" s="102"/>
      <c r="B614" s="103"/>
      <c r="C614" s="103"/>
      <c r="D614" s="103"/>
      <c r="E614" s="103"/>
    </row>
    <row r="615" spans="1:5" x14ac:dyDescent="0.2">
      <c r="A615" s="102"/>
      <c r="B615" s="103"/>
      <c r="C615" s="103"/>
      <c r="D615" s="103"/>
      <c r="E615" s="103"/>
    </row>
    <row r="616" spans="1:5" x14ac:dyDescent="0.2">
      <c r="A616" s="102"/>
      <c r="B616" s="103"/>
      <c r="C616" s="103"/>
      <c r="D616" s="103"/>
      <c r="E616" s="103"/>
    </row>
    <row r="617" spans="1:5" x14ac:dyDescent="0.2">
      <c r="A617" s="102"/>
      <c r="B617" s="103"/>
      <c r="C617" s="103"/>
      <c r="D617" s="103"/>
      <c r="E617" s="103"/>
    </row>
    <row r="618" spans="1:5" x14ac:dyDescent="0.2">
      <c r="A618" s="102"/>
      <c r="B618" s="103"/>
      <c r="C618" s="103"/>
      <c r="D618" s="103"/>
      <c r="E618" s="103"/>
    </row>
    <row r="619" spans="1:5" x14ac:dyDescent="0.2">
      <c r="A619" s="102"/>
      <c r="B619" s="103"/>
      <c r="C619" s="103"/>
      <c r="D619" s="103"/>
      <c r="E619" s="103"/>
    </row>
    <row r="620" spans="1:5" x14ac:dyDescent="0.2">
      <c r="A620" s="102"/>
      <c r="B620" s="103"/>
      <c r="C620" s="103"/>
      <c r="D620" s="103"/>
      <c r="E620" s="103"/>
    </row>
    <row r="621" spans="1:5" x14ac:dyDescent="0.2">
      <c r="A621" s="102"/>
      <c r="B621" s="103"/>
      <c r="C621" s="103"/>
      <c r="D621" s="103"/>
      <c r="E621" s="103"/>
    </row>
    <row r="622" spans="1:5" x14ac:dyDescent="0.2">
      <c r="A622" s="102"/>
      <c r="B622" s="103"/>
      <c r="C622" s="103"/>
      <c r="D622" s="103"/>
      <c r="E622" s="103"/>
    </row>
    <row r="623" spans="1:5" x14ac:dyDescent="0.2">
      <c r="A623" s="102"/>
      <c r="B623" s="103"/>
      <c r="C623" s="103"/>
      <c r="D623" s="103"/>
      <c r="E623" s="103"/>
    </row>
    <row r="624" spans="1:5" x14ac:dyDescent="0.2">
      <c r="A624" s="102"/>
      <c r="B624" s="103"/>
      <c r="C624" s="103"/>
      <c r="D624" s="103"/>
      <c r="E624" s="103"/>
    </row>
    <row r="625" spans="1:5" x14ac:dyDescent="0.2">
      <c r="A625" s="102"/>
      <c r="B625" s="103"/>
      <c r="C625" s="103"/>
      <c r="D625" s="103"/>
      <c r="E625" s="103"/>
    </row>
    <row r="626" spans="1:5" x14ac:dyDescent="0.2">
      <c r="A626" s="102"/>
      <c r="B626" s="103"/>
      <c r="C626" s="103"/>
      <c r="D626" s="103"/>
      <c r="E626" s="103"/>
    </row>
    <row r="627" spans="1:5" x14ac:dyDescent="0.2">
      <c r="A627" s="102"/>
      <c r="B627" s="103"/>
      <c r="C627" s="103"/>
      <c r="D627" s="103"/>
      <c r="E627" s="103"/>
    </row>
    <row r="628" spans="1:5" x14ac:dyDescent="0.2">
      <c r="A628" s="102"/>
      <c r="B628" s="103"/>
      <c r="C628" s="103"/>
      <c r="D628" s="103"/>
      <c r="E628" s="103"/>
    </row>
    <row r="629" spans="1:5" x14ac:dyDescent="0.2">
      <c r="A629" s="102"/>
      <c r="B629" s="103"/>
      <c r="C629" s="103"/>
      <c r="D629" s="103"/>
      <c r="E629" s="103"/>
    </row>
    <row r="630" spans="1:5" x14ac:dyDescent="0.2">
      <c r="A630" s="102"/>
      <c r="B630" s="103"/>
      <c r="C630" s="103"/>
      <c r="D630" s="103"/>
      <c r="E630" s="103"/>
    </row>
    <row r="631" spans="1:5" x14ac:dyDescent="0.2">
      <c r="A631" s="102"/>
      <c r="B631" s="103"/>
      <c r="C631" s="103"/>
      <c r="D631" s="103"/>
      <c r="E631" s="103"/>
    </row>
    <row r="632" spans="1:5" x14ac:dyDescent="0.2">
      <c r="A632" s="102"/>
      <c r="B632" s="103"/>
      <c r="C632" s="103"/>
      <c r="D632" s="103"/>
      <c r="E632" s="103"/>
    </row>
    <row r="633" spans="1:5" x14ac:dyDescent="0.2">
      <c r="A633" s="102"/>
      <c r="B633" s="103"/>
      <c r="C633" s="103"/>
      <c r="D633" s="103"/>
      <c r="E633" s="103"/>
    </row>
    <row r="634" spans="1:5" x14ac:dyDescent="0.2">
      <c r="A634" s="102"/>
      <c r="B634" s="103"/>
      <c r="C634" s="103"/>
      <c r="D634" s="103"/>
      <c r="E634" s="103"/>
    </row>
    <row r="635" spans="1:5" x14ac:dyDescent="0.2">
      <c r="A635" s="102"/>
      <c r="B635" s="103"/>
      <c r="C635" s="103"/>
      <c r="D635" s="103"/>
      <c r="E635" s="103"/>
    </row>
    <row r="636" spans="1:5" x14ac:dyDescent="0.2">
      <c r="A636" s="102"/>
      <c r="B636" s="103"/>
      <c r="C636" s="103"/>
      <c r="D636" s="103"/>
      <c r="E636" s="103"/>
    </row>
    <row r="637" spans="1:5" x14ac:dyDescent="0.2">
      <c r="A637" s="102"/>
      <c r="B637" s="103"/>
      <c r="C637" s="103"/>
      <c r="D637" s="103"/>
      <c r="E637" s="103"/>
    </row>
    <row r="638" spans="1:5" x14ac:dyDescent="0.2">
      <c r="A638" s="102"/>
      <c r="B638" s="103"/>
      <c r="C638" s="103"/>
      <c r="D638" s="103"/>
      <c r="E638" s="103"/>
    </row>
    <row r="639" spans="1:5" x14ac:dyDescent="0.2">
      <c r="A639" s="102"/>
      <c r="B639" s="103"/>
      <c r="C639" s="103"/>
      <c r="D639" s="103"/>
      <c r="E639" s="103"/>
    </row>
    <row r="640" spans="1:5" x14ac:dyDescent="0.2">
      <c r="A640" s="102"/>
      <c r="B640" s="103"/>
      <c r="C640" s="103"/>
      <c r="D640" s="103"/>
      <c r="E640" s="103"/>
    </row>
    <row r="641" spans="1:5" x14ac:dyDescent="0.2">
      <c r="A641" s="102"/>
      <c r="B641" s="103"/>
      <c r="C641" s="103"/>
      <c r="D641" s="103"/>
      <c r="E641" s="103"/>
    </row>
    <row r="642" spans="1:5" x14ac:dyDescent="0.2">
      <c r="A642" s="102"/>
      <c r="B642" s="103"/>
      <c r="C642" s="103"/>
      <c r="D642" s="103"/>
      <c r="E642" s="103"/>
    </row>
    <row r="643" spans="1:5" x14ac:dyDescent="0.2">
      <c r="A643" s="102"/>
      <c r="B643" s="103"/>
      <c r="C643" s="103"/>
      <c r="D643" s="103"/>
      <c r="E643" s="103"/>
    </row>
    <row r="644" spans="1:5" x14ac:dyDescent="0.2">
      <c r="A644" s="102"/>
      <c r="B644" s="103"/>
      <c r="C644" s="103"/>
      <c r="D644" s="103"/>
      <c r="E644" s="103"/>
    </row>
    <row r="645" spans="1:5" x14ac:dyDescent="0.2">
      <c r="A645" s="102"/>
      <c r="B645" s="103"/>
      <c r="C645" s="103"/>
      <c r="D645" s="103"/>
      <c r="E645" s="103"/>
    </row>
    <row r="646" spans="1:5" x14ac:dyDescent="0.2">
      <c r="A646" s="102"/>
      <c r="B646" s="103"/>
      <c r="C646" s="103"/>
      <c r="D646" s="103"/>
      <c r="E646" s="103"/>
    </row>
    <row r="647" spans="1:5" x14ac:dyDescent="0.2">
      <c r="A647" s="102"/>
      <c r="B647" s="103"/>
      <c r="C647" s="103"/>
      <c r="D647" s="103"/>
      <c r="E647" s="103"/>
    </row>
    <row r="648" spans="1:5" x14ac:dyDescent="0.2">
      <c r="A648" s="102"/>
      <c r="B648" s="103"/>
      <c r="C648" s="103"/>
      <c r="D648" s="103"/>
      <c r="E648" s="103"/>
    </row>
    <row r="649" spans="1:5" x14ac:dyDescent="0.2">
      <c r="A649" s="102"/>
      <c r="B649" s="103"/>
      <c r="C649" s="103"/>
      <c r="D649" s="103"/>
      <c r="E649" s="103"/>
    </row>
    <row r="650" spans="1:5" x14ac:dyDescent="0.2">
      <c r="A650" s="102"/>
      <c r="B650" s="103"/>
      <c r="C650" s="103"/>
      <c r="D650" s="103"/>
      <c r="E650" s="103"/>
    </row>
    <row r="651" spans="1:5" x14ac:dyDescent="0.2">
      <c r="A651" s="102"/>
      <c r="B651" s="103"/>
      <c r="C651" s="103"/>
      <c r="D651" s="103"/>
      <c r="E651" s="103"/>
    </row>
    <row r="652" spans="1:5" x14ac:dyDescent="0.2">
      <c r="A652" s="102"/>
      <c r="B652" s="103"/>
      <c r="C652" s="103"/>
      <c r="D652" s="103"/>
      <c r="E652" s="103"/>
    </row>
    <row r="653" spans="1:5" x14ac:dyDescent="0.2">
      <c r="A653" s="102"/>
      <c r="B653" s="103"/>
      <c r="C653" s="103"/>
      <c r="D653" s="103"/>
      <c r="E653" s="103"/>
    </row>
    <row r="654" spans="1:5" x14ac:dyDescent="0.2">
      <c r="A654" s="102"/>
      <c r="B654" s="103"/>
      <c r="C654" s="103"/>
      <c r="D654" s="103"/>
      <c r="E654" s="103"/>
    </row>
    <row r="655" spans="1:5" x14ac:dyDescent="0.2">
      <c r="A655" s="102"/>
      <c r="B655" s="103"/>
      <c r="C655" s="103"/>
      <c r="D655" s="103"/>
      <c r="E655" s="103"/>
    </row>
    <row r="656" spans="1:5" x14ac:dyDescent="0.2">
      <c r="A656" s="102"/>
      <c r="B656" s="103"/>
      <c r="C656" s="103"/>
      <c r="D656" s="103"/>
      <c r="E656" s="103"/>
    </row>
    <row r="657" spans="1:5" x14ac:dyDescent="0.2">
      <c r="A657" s="102"/>
      <c r="B657" s="103"/>
      <c r="C657" s="103"/>
      <c r="D657" s="103"/>
      <c r="E657" s="103"/>
    </row>
    <row r="658" spans="1:5" x14ac:dyDescent="0.2">
      <c r="A658" s="102"/>
      <c r="B658" s="103"/>
      <c r="C658" s="103"/>
      <c r="D658" s="103"/>
      <c r="E658" s="103"/>
    </row>
    <row r="659" spans="1:5" x14ac:dyDescent="0.2">
      <c r="A659" s="102"/>
      <c r="B659" s="103"/>
      <c r="C659" s="103"/>
      <c r="D659" s="103"/>
      <c r="E659" s="103"/>
    </row>
    <row r="660" spans="1:5" x14ac:dyDescent="0.2">
      <c r="A660" s="102"/>
      <c r="B660" s="103"/>
      <c r="C660" s="103"/>
      <c r="D660" s="103"/>
      <c r="E660" s="103"/>
    </row>
    <row r="661" spans="1:5" x14ac:dyDescent="0.2">
      <c r="A661" s="102"/>
      <c r="B661" s="103"/>
      <c r="C661" s="103"/>
      <c r="D661" s="103"/>
      <c r="E661" s="103"/>
    </row>
    <row r="662" spans="1:5" x14ac:dyDescent="0.2">
      <c r="A662" s="102"/>
      <c r="B662" s="103"/>
      <c r="C662" s="103"/>
      <c r="D662" s="103"/>
      <c r="E662" s="103"/>
    </row>
    <row r="663" spans="1:5" x14ac:dyDescent="0.2">
      <c r="A663" s="102"/>
      <c r="B663" s="103"/>
      <c r="C663" s="103"/>
      <c r="D663" s="103"/>
      <c r="E663" s="103"/>
    </row>
    <row r="664" spans="1:5" x14ac:dyDescent="0.2">
      <c r="A664" s="102"/>
      <c r="B664" s="103"/>
      <c r="C664" s="103"/>
      <c r="D664" s="103"/>
      <c r="E664" s="103"/>
    </row>
    <row r="665" spans="1:5" x14ac:dyDescent="0.2">
      <c r="A665" s="102"/>
      <c r="B665" s="103"/>
      <c r="C665" s="103"/>
      <c r="D665" s="103"/>
      <c r="E665" s="103"/>
    </row>
    <row r="666" spans="1:5" x14ac:dyDescent="0.2">
      <c r="A666" s="102"/>
      <c r="B666" s="103"/>
      <c r="C666" s="103"/>
      <c r="D666" s="103"/>
      <c r="E666" s="103"/>
    </row>
    <row r="667" spans="1:5" x14ac:dyDescent="0.2">
      <c r="A667" s="102"/>
      <c r="B667" s="103"/>
      <c r="C667" s="103"/>
      <c r="D667" s="103"/>
      <c r="E667" s="103"/>
    </row>
    <row r="668" spans="1:5" x14ac:dyDescent="0.2">
      <c r="A668" s="102"/>
      <c r="B668" s="103"/>
      <c r="C668" s="103"/>
      <c r="D668" s="103"/>
      <c r="E668" s="103"/>
    </row>
    <row r="669" spans="1:5" x14ac:dyDescent="0.2">
      <c r="A669" s="102"/>
      <c r="B669" s="103"/>
      <c r="C669" s="103"/>
      <c r="D669" s="103"/>
      <c r="E669" s="103"/>
    </row>
    <row r="670" spans="1:5" x14ac:dyDescent="0.2">
      <c r="A670" s="102"/>
      <c r="B670" s="103"/>
      <c r="C670" s="103"/>
      <c r="D670" s="103"/>
      <c r="E670" s="103"/>
    </row>
    <row r="671" spans="1:5" x14ac:dyDescent="0.2">
      <c r="A671" s="102"/>
      <c r="B671" s="103"/>
      <c r="C671" s="103"/>
      <c r="D671" s="103"/>
      <c r="E671" s="103"/>
    </row>
    <row r="672" spans="1:5" x14ac:dyDescent="0.2">
      <c r="A672" s="102"/>
      <c r="B672" s="103"/>
      <c r="C672" s="103"/>
      <c r="D672" s="103"/>
      <c r="E672" s="103"/>
    </row>
    <row r="673" spans="1:5" x14ac:dyDescent="0.2">
      <c r="A673" s="102"/>
      <c r="B673" s="103"/>
      <c r="C673" s="103"/>
      <c r="D673" s="103"/>
      <c r="E673" s="103"/>
    </row>
    <row r="674" spans="1:5" x14ac:dyDescent="0.2">
      <c r="A674" s="102"/>
      <c r="B674" s="103"/>
      <c r="C674" s="103"/>
      <c r="D674" s="103"/>
      <c r="E674" s="103"/>
    </row>
    <row r="675" spans="1:5" x14ac:dyDescent="0.2">
      <c r="A675" s="102"/>
      <c r="B675" s="103"/>
      <c r="C675" s="103"/>
      <c r="D675" s="103"/>
      <c r="E675" s="103"/>
    </row>
    <row r="676" spans="1:5" x14ac:dyDescent="0.2">
      <c r="A676" s="102"/>
      <c r="B676" s="103"/>
      <c r="C676" s="103"/>
      <c r="D676" s="103"/>
      <c r="E676" s="103"/>
    </row>
    <row r="677" spans="1:5" x14ac:dyDescent="0.2">
      <c r="A677" s="102"/>
      <c r="B677" s="103"/>
      <c r="C677" s="103"/>
      <c r="D677" s="103"/>
      <c r="E677" s="103"/>
    </row>
    <row r="678" spans="1:5" x14ac:dyDescent="0.2">
      <c r="A678" s="102"/>
      <c r="B678" s="103"/>
      <c r="C678" s="103"/>
      <c r="D678" s="103"/>
      <c r="E678" s="103"/>
    </row>
    <row r="679" spans="1:5" x14ac:dyDescent="0.2">
      <c r="A679" s="102"/>
      <c r="B679" s="103"/>
      <c r="C679" s="103"/>
      <c r="D679" s="103"/>
      <c r="E679" s="103"/>
    </row>
    <row r="680" spans="1:5" x14ac:dyDescent="0.2">
      <c r="A680" s="102"/>
      <c r="B680" s="103"/>
      <c r="C680" s="103"/>
      <c r="D680" s="103"/>
      <c r="E680" s="103"/>
    </row>
    <row r="681" spans="1:5" x14ac:dyDescent="0.2">
      <c r="A681" s="102"/>
      <c r="B681" s="103"/>
      <c r="C681" s="103"/>
      <c r="D681" s="103"/>
      <c r="E681" s="103"/>
    </row>
    <row r="682" spans="1:5" x14ac:dyDescent="0.2">
      <c r="A682" s="102"/>
      <c r="B682" s="103"/>
      <c r="C682" s="103"/>
      <c r="D682" s="103"/>
      <c r="E682" s="103"/>
    </row>
    <row r="683" spans="1:5" x14ac:dyDescent="0.2">
      <c r="A683" s="102"/>
      <c r="B683" s="103"/>
      <c r="C683" s="103"/>
      <c r="D683" s="103"/>
      <c r="E683" s="103"/>
    </row>
    <row r="684" spans="1:5" x14ac:dyDescent="0.2">
      <c r="A684" s="102"/>
      <c r="B684" s="103"/>
      <c r="C684" s="103"/>
      <c r="D684" s="103"/>
      <c r="E684" s="103"/>
    </row>
    <row r="685" spans="1:5" x14ac:dyDescent="0.2">
      <c r="A685" s="102"/>
      <c r="B685" s="103"/>
      <c r="C685" s="103"/>
      <c r="D685" s="103"/>
      <c r="E685" s="103"/>
    </row>
    <row r="686" spans="1:5" x14ac:dyDescent="0.2">
      <c r="A686" s="102"/>
      <c r="B686" s="103"/>
      <c r="C686" s="103"/>
      <c r="D686" s="103"/>
      <c r="E686" s="103"/>
    </row>
    <row r="687" spans="1:5" x14ac:dyDescent="0.2">
      <c r="A687" s="102"/>
      <c r="B687" s="103"/>
      <c r="C687" s="103"/>
      <c r="D687" s="103"/>
      <c r="E687" s="103"/>
    </row>
    <row r="688" spans="1:5" x14ac:dyDescent="0.2">
      <c r="A688" s="102"/>
      <c r="B688" s="103"/>
      <c r="C688" s="103"/>
      <c r="D688" s="103"/>
      <c r="E688" s="103"/>
    </row>
    <row r="689" spans="1:5" x14ac:dyDescent="0.2">
      <c r="A689" s="102"/>
      <c r="B689" s="103"/>
      <c r="C689" s="103"/>
      <c r="D689" s="103"/>
      <c r="E689" s="103"/>
    </row>
    <row r="690" spans="1:5" x14ac:dyDescent="0.2">
      <c r="A690" s="102"/>
      <c r="B690" s="103"/>
      <c r="C690" s="103"/>
      <c r="D690" s="103"/>
      <c r="E690" s="103"/>
    </row>
    <row r="691" spans="1:5" x14ac:dyDescent="0.2">
      <c r="A691" s="102"/>
      <c r="B691" s="103"/>
      <c r="C691" s="103"/>
      <c r="D691" s="103"/>
      <c r="E691" s="103"/>
    </row>
    <row r="692" spans="1:5" x14ac:dyDescent="0.2">
      <c r="A692" s="102"/>
      <c r="B692" s="103"/>
      <c r="C692" s="103"/>
      <c r="D692" s="103"/>
      <c r="E692" s="103"/>
    </row>
    <row r="693" spans="1:5" x14ac:dyDescent="0.2">
      <c r="A693" s="102"/>
      <c r="B693" s="103"/>
      <c r="C693" s="103"/>
      <c r="D693" s="103"/>
      <c r="E693" s="103"/>
    </row>
    <row r="694" spans="1:5" x14ac:dyDescent="0.2">
      <c r="A694" s="102"/>
      <c r="B694" s="103"/>
      <c r="C694" s="103"/>
      <c r="D694" s="103"/>
      <c r="E694" s="103"/>
    </row>
    <row r="695" spans="1:5" x14ac:dyDescent="0.2">
      <c r="A695" s="102"/>
      <c r="B695" s="103"/>
      <c r="C695" s="103"/>
      <c r="D695" s="103"/>
      <c r="E695" s="103"/>
    </row>
    <row r="696" spans="1:5" x14ac:dyDescent="0.2">
      <c r="A696" s="102"/>
      <c r="B696" s="103"/>
      <c r="C696" s="103"/>
      <c r="D696" s="103"/>
      <c r="E696" s="103"/>
    </row>
    <row r="697" spans="1:5" x14ac:dyDescent="0.2">
      <c r="A697" s="102"/>
      <c r="B697" s="103"/>
      <c r="C697" s="103"/>
      <c r="D697" s="103"/>
      <c r="E697" s="103"/>
    </row>
    <row r="698" spans="1:5" x14ac:dyDescent="0.2">
      <c r="A698" s="102"/>
      <c r="B698" s="103"/>
      <c r="C698" s="103"/>
      <c r="D698" s="103"/>
      <c r="E698" s="103"/>
    </row>
    <row r="699" spans="1:5" x14ac:dyDescent="0.2">
      <c r="A699" s="102"/>
      <c r="B699" s="103"/>
      <c r="C699" s="103"/>
      <c r="D699" s="103"/>
      <c r="E699" s="103"/>
    </row>
    <row r="700" spans="1:5" x14ac:dyDescent="0.2">
      <c r="A700" s="102"/>
      <c r="B700" s="103"/>
      <c r="C700" s="103"/>
      <c r="D700" s="103"/>
      <c r="E700" s="103"/>
    </row>
    <row r="701" spans="1:5" x14ac:dyDescent="0.2">
      <c r="A701" s="102"/>
      <c r="B701" s="103"/>
      <c r="C701" s="103"/>
      <c r="D701" s="103"/>
      <c r="E701" s="103"/>
    </row>
    <row r="702" spans="1:5" x14ac:dyDescent="0.2">
      <c r="A702" s="102"/>
      <c r="B702" s="103"/>
      <c r="C702" s="103"/>
      <c r="D702" s="103"/>
      <c r="E702" s="103"/>
    </row>
    <row r="703" spans="1:5" x14ac:dyDescent="0.2">
      <c r="A703" s="102"/>
      <c r="B703" s="103"/>
      <c r="C703" s="103"/>
      <c r="D703" s="103"/>
      <c r="E703" s="103"/>
    </row>
    <row r="704" spans="1:5" x14ac:dyDescent="0.2">
      <c r="A704" s="102"/>
      <c r="B704" s="103"/>
      <c r="C704" s="103"/>
      <c r="D704" s="103"/>
      <c r="E704" s="103"/>
    </row>
    <row r="705" spans="1:5" x14ac:dyDescent="0.2">
      <c r="A705" s="102"/>
      <c r="B705" s="103"/>
      <c r="C705" s="103"/>
      <c r="D705" s="103"/>
      <c r="E705" s="103"/>
    </row>
    <row r="706" spans="1:5" x14ac:dyDescent="0.2">
      <c r="A706" s="102"/>
      <c r="B706" s="103"/>
      <c r="C706" s="103"/>
      <c r="D706" s="103"/>
      <c r="E706" s="103"/>
    </row>
    <row r="707" spans="1:5" x14ac:dyDescent="0.2">
      <c r="A707" s="102"/>
      <c r="B707" s="103"/>
      <c r="C707" s="103"/>
      <c r="D707" s="103"/>
      <c r="E707" s="103"/>
    </row>
    <row r="708" spans="1:5" x14ac:dyDescent="0.2">
      <c r="A708" s="102"/>
      <c r="B708" s="103"/>
      <c r="C708" s="103"/>
      <c r="D708" s="103"/>
      <c r="E708" s="103"/>
    </row>
    <row r="709" spans="1:5" x14ac:dyDescent="0.2">
      <c r="A709" s="102"/>
      <c r="B709" s="103"/>
      <c r="C709" s="103"/>
      <c r="D709" s="103"/>
      <c r="E709" s="103"/>
    </row>
    <row r="710" spans="1:5" x14ac:dyDescent="0.2">
      <c r="A710" s="102"/>
      <c r="B710" s="103"/>
      <c r="C710" s="103"/>
      <c r="D710" s="103"/>
      <c r="E710" s="103"/>
    </row>
    <row r="711" spans="1:5" x14ac:dyDescent="0.2">
      <c r="A711" s="102"/>
      <c r="B711" s="103"/>
      <c r="C711" s="103"/>
      <c r="D711" s="103"/>
      <c r="E711" s="103"/>
    </row>
    <row r="712" spans="1:5" x14ac:dyDescent="0.2">
      <c r="A712" s="102"/>
      <c r="B712" s="103"/>
      <c r="C712" s="103"/>
      <c r="D712" s="103"/>
      <c r="E712" s="103"/>
    </row>
    <row r="713" spans="1:5" x14ac:dyDescent="0.2">
      <c r="A713" s="102"/>
      <c r="B713" s="103"/>
      <c r="C713" s="103"/>
      <c r="D713" s="103"/>
      <c r="E713" s="103"/>
    </row>
    <row r="714" spans="1:5" x14ac:dyDescent="0.2">
      <c r="A714" s="102"/>
      <c r="B714" s="103"/>
      <c r="C714" s="103"/>
      <c r="D714" s="103"/>
      <c r="E714" s="103"/>
    </row>
    <row r="715" spans="1:5" x14ac:dyDescent="0.2">
      <c r="A715" s="102"/>
      <c r="B715" s="103"/>
      <c r="C715" s="103"/>
      <c r="D715" s="103"/>
      <c r="E715" s="103"/>
    </row>
    <row r="716" spans="1:5" x14ac:dyDescent="0.2">
      <c r="A716" s="102"/>
      <c r="B716" s="103"/>
      <c r="C716" s="103"/>
      <c r="D716" s="103"/>
      <c r="E716" s="103"/>
    </row>
    <row r="717" spans="1:5" x14ac:dyDescent="0.2">
      <c r="A717" s="102"/>
      <c r="B717" s="103"/>
      <c r="C717" s="103"/>
      <c r="D717" s="103"/>
      <c r="E717" s="103"/>
    </row>
    <row r="718" spans="1:5" x14ac:dyDescent="0.2">
      <c r="A718" s="102"/>
      <c r="B718" s="103"/>
      <c r="C718" s="103"/>
      <c r="D718" s="103"/>
      <c r="E718" s="103"/>
    </row>
    <row r="719" spans="1:5" x14ac:dyDescent="0.2">
      <c r="A719" s="102"/>
      <c r="B719" s="103"/>
      <c r="C719" s="103"/>
      <c r="D719" s="103"/>
      <c r="E719" s="103"/>
    </row>
    <row r="720" spans="1:5" x14ac:dyDescent="0.2">
      <c r="A720" s="102"/>
      <c r="B720" s="103"/>
      <c r="C720" s="103"/>
      <c r="D720" s="103"/>
      <c r="E720" s="103"/>
    </row>
    <row r="721" spans="1:5" x14ac:dyDescent="0.2">
      <c r="A721" s="102"/>
      <c r="B721" s="103"/>
      <c r="C721" s="103"/>
      <c r="D721" s="103"/>
      <c r="E721" s="103"/>
    </row>
    <row r="722" spans="1:5" x14ac:dyDescent="0.2">
      <c r="A722" s="102"/>
      <c r="B722" s="103"/>
      <c r="C722" s="103"/>
      <c r="D722" s="103"/>
      <c r="E722" s="103"/>
    </row>
    <row r="723" spans="1:5" x14ac:dyDescent="0.2">
      <c r="A723" s="102"/>
      <c r="B723" s="103"/>
      <c r="C723" s="103"/>
      <c r="D723" s="103"/>
      <c r="E723" s="103"/>
    </row>
    <row r="724" spans="1:5" x14ac:dyDescent="0.2">
      <c r="A724" s="102"/>
      <c r="B724" s="103"/>
      <c r="C724" s="103"/>
      <c r="D724" s="103"/>
      <c r="E724" s="103"/>
    </row>
    <row r="725" spans="1:5" x14ac:dyDescent="0.2">
      <c r="A725" s="102"/>
      <c r="B725" s="103"/>
      <c r="C725" s="103"/>
      <c r="D725" s="103"/>
      <c r="E725" s="103"/>
    </row>
    <row r="726" spans="1:5" x14ac:dyDescent="0.2">
      <c r="A726" s="102"/>
      <c r="B726" s="103"/>
      <c r="C726" s="103"/>
      <c r="D726" s="103"/>
      <c r="E726" s="103"/>
    </row>
    <row r="727" spans="1:5" x14ac:dyDescent="0.2">
      <c r="A727" s="102"/>
      <c r="B727" s="103"/>
      <c r="C727" s="103"/>
      <c r="D727" s="103"/>
      <c r="E727" s="103"/>
    </row>
    <row r="728" spans="1:5" x14ac:dyDescent="0.2">
      <c r="A728" s="102"/>
      <c r="B728" s="103"/>
      <c r="C728" s="103"/>
      <c r="D728" s="103"/>
      <c r="E728" s="103"/>
    </row>
    <row r="729" spans="1:5" x14ac:dyDescent="0.2">
      <c r="A729" s="102"/>
      <c r="B729" s="103"/>
      <c r="C729" s="103"/>
      <c r="D729" s="103"/>
      <c r="E729" s="103"/>
    </row>
    <row r="730" spans="1:5" x14ac:dyDescent="0.2">
      <c r="A730" s="102"/>
      <c r="B730" s="103"/>
      <c r="C730" s="103"/>
      <c r="D730" s="103"/>
      <c r="E730" s="103"/>
    </row>
    <row r="731" spans="1:5" x14ac:dyDescent="0.2">
      <c r="A731" s="102"/>
      <c r="B731" s="103"/>
      <c r="C731" s="103"/>
      <c r="D731" s="103"/>
      <c r="E731" s="103"/>
    </row>
    <row r="732" spans="1:5" x14ac:dyDescent="0.2">
      <c r="A732" s="102"/>
      <c r="B732" s="103"/>
      <c r="C732" s="103"/>
      <c r="D732" s="103"/>
      <c r="E732" s="103"/>
    </row>
    <row r="733" spans="1:5" x14ac:dyDescent="0.2">
      <c r="A733" s="102"/>
      <c r="B733" s="103"/>
      <c r="C733" s="103"/>
      <c r="D733" s="103"/>
      <c r="E733" s="103"/>
    </row>
    <row r="734" spans="1:5" x14ac:dyDescent="0.2">
      <c r="A734" s="102"/>
      <c r="B734" s="103"/>
      <c r="C734" s="103"/>
      <c r="D734" s="103"/>
      <c r="E734" s="103"/>
    </row>
    <row r="735" spans="1:5" x14ac:dyDescent="0.2">
      <c r="A735" s="102"/>
      <c r="B735" s="103"/>
      <c r="C735" s="103"/>
      <c r="D735" s="103"/>
      <c r="E735" s="103"/>
    </row>
    <row r="736" spans="1:5" x14ac:dyDescent="0.2">
      <c r="A736" s="102"/>
      <c r="B736" s="103"/>
      <c r="C736" s="103"/>
      <c r="D736" s="103"/>
      <c r="E736" s="103"/>
    </row>
    <row r="737" spans="1:5" x14ac:dyDescent="0.2">
      <c r="A737" s="102"/>
      <c r="B737" s="103"/>
      <c r="C737" s="103"/>
      <c r="D737" s="103"/>
      <c r="E737" s="103"/>
    </row>
    <row r="738" spans="1:5" x14ac:dyDescent="0.2">
      <c r="A738" s="102"/>
      <c r="B738" s="103"/>
      <c r="C738" s="103"/>
      <c r="D738" s="103"/>
      <c r="E738" s="103"/>
    </row>
    <row r="739" spans="1:5" x14ac:dyDescent="0.2">
      <c r="A739" s="102"/>
      <c r="B739" s="103"/>
      <c r="C739" s="103"/>
      <c r="D739" s="103"/>
      <c r="E739" s="103"/>
    </row>
    <row r="740" spans="1:5" x14ac:dyDescent="0.2">
      <c r="A740" s="102"/>
      <c r="B740" s="103"/>
      <c r="C740" s="103"/>
      <c r="D740" s="103"/>
      <c r="E740" s="103"/>
    </row>
    <row r="741" spans="1:5" x14ac:dyDescent="0.2">
      <c r="A741" s="102"/>
      <c r="B741" s="103"/>
      <c r="C741" s="103"/>
      <c r="D741" s="103"/>
      <c r="E741" s="103"/>
    </row>
    <row r="742" spans="1:5" x14ac:dyDescent="0.2">
      <c r="A742" s="102"/>
      <c r="B742" s="103"/>
      <c r="C742" s="103"/>
      <c r="D742" s="103"/>
      <c r="E742" s="103"/>
    </row>
    <row r="743" spans="1:5" x14ac:dyDescent="0.2">
      <c r="A743" s="102"/>
      <c r="B743" s="103"/>
      <c r="C743" s="103"/>
      <c r="D743" s="103"/>
      <c r="E743" s="103"/>
    </row>
    <row r="744" spans="1:5" x14ac:dyDescent="0.2">
      <c r="A744" s="102"/>
      <c r="B744" s="103"/>
      <c r="C744" s="103"/>
      <c r="D744" s="103"/>
      <c r="E744" s="103"/>
    </row>
    <row r="745" spans="1:5" x14ac:dyDescent="0.2">
      <c r="A745" s="102"/>
      <c r="B745" s="103"/>
      <c r="C745" s="103"/>
      <c r="D745" s="103"/>
      <c r="E745" s="103"/>
    </row>
    <row r="746" spans="1:5" x14ac:dyDescent="0.2">
      <c r="A746" s="102"/>
      <c r="B746" s="103"/>
      <c r="C746" s="103"/>
      <c r="D746" s="103"/>
      <c r="E746" s="103"/>
    </row>
    <row r="747" spans="1:5" x14ac:dyDescent="0.2">
      <c r="A747" s="102"/>
      <c r="B747" s="103"/>
      <c r="C747" s="103"/>
      <c r="D747" s="103"/>
      <c r="E747" s="103"/>
    </row>
    <row r="748" spans="1:5" x14ac:dyDescent="0.2">
      <c r="A748" s="102"/>
      <c r="B748" s="103"/>
      <c r="C748" s="103"/>
      <c r="D748" s="103"/>
      <c r="E748" s="103"/>
    </row>
    <row r="749" spans="1:5" x14ac:dyDescent="0.2">
      <c r="A749" s="102"/>
      <c r="B749" s="103"/>
      <c r="C749" s="103"/>
      <c r="D749" s="103"/>
      <c r="E749" s="103"/>
    </row>
    <row r="750" spans="1:5" x14ac:dyDescent="0.2">
      <c r="A750" s="102"/>
      <c r="B750" s="103"/>
      <c r="C750" s="103"/>
      <c r="D750" s="103"/>
      <c r="E750" s="103"/>
    </row>
    <row r="751" spans="1:5" x14ac:dyDescent="0.2">
      <c r="A751" s="102"/>
      <c r="B751" s="103"/>
      <c r="C751" s="103"/>
      <c r="D751" s="103"/>
      <c r="E751" s="103"/>
    </row>
    <row r="752" spans="1:5" x14ac:dyDescent="0.2">
      <c r="A752" s="102"/>
      <c r="B752" s="103"/>
      <c r="C752" s="103"/>
      <c r="D752" s="103"/>
      <c r="E752" s="103"/>
    </row>
    <row r="753" spans="1:5" x14ac:dyDescent="0.2">
      <c r="A753" s="102"/>
      <c r="B753" s="103"/>
      <c r="C753" s="103"/>
      <c r="D753" s="103"/>
      <c r="E753" s="103"/>
    </row>
    <row r="754" spans="1:5" x14ac:dyDescent="0.2">
      <c r="A754" s="102"/>
      <c r="B754" s="103"/>
      <c r="C754" s="103"/>
      <c r="D754" s="103"/>
      <c r="E754" s="103"/>
    </row>
    <row r="755" spans="1:5" x14ac:dyDescent="0.2">
      <c r="A755" s="102"/>
      <c r="B755" s="103"/>
      <c r="C755" s="103"/>
      <c r="D755" s="103"/>
      <c r="E755" s="103"/>
    </row>
    <row r="756" spans="1:5" x14ac:dyDescent="0.2">
      <c r="A756" s="102"/>
      <c r="B756" s="103"/>
      <c r="C756" s="103"/>
      <c r="D756" s="103"/>
      <c r="E756" s="103"/>
    </row>
    <row r="757" spans="1:5" x14ac:dyDescent="0.2">
      <c r="A757" s="102"/>
      <c r="B757" s="103"/>
      <c r="C757" s="103"/>
      <c r="D757" s="103"/>
      <c r="E757" s="103"/>
    </row>
    <row r="758" spans="1:5" x14ac:dyDescent="0.2">
      <c r="A758" s="102"/>
      <c r="B758" s="103"/>
      <c r="C758" s="103"/>
      <c r="D758" s="103"/>
      <c r="E758" s="103"/>
    </row>
    <row r="759" spans="1:5" x14ac:dyDescent="0.2">
      <c r="A759" s="102"/>
      <c r="B759" s="103"/>
      <c r="C759" s="103"/>
      <c r="D759" s="103"/>
      <c r="E759" s="103"/>
    </row>
    <row r="760" spans="1:5" x14ac:dyDescent="0.2">
      <c r="A760" s="102"/>
      <c r="B760" s="103"/>
      <c r="C760" s="103"/>
      <c r="D760" s="103"/>
      <c r="E760" s="103"/>
    </row>
    <row r="761" spans="1:5" x14ac:dyDescent="0.2">
      <c r="A761" s="102"/>
      <c r="B761" s="103"/>
      <c r="C761" s="103"/>
      <c r="D761" s="103"/>
      <c r="E761" s="103"/>
    </row>
    <row r="762" spans="1:5" x14ac:dyDescent="0.2">
      <c r="A762" s="102"/>
      <c r="B762" s="103"/>
      <c r="C762" s="103"/>
      <c r="D762" s="103"/>
      <c r="E762" s="103"/>
    </row>
    <row r="763" spans="1:5" x14ac:dyDescent="0.2">
      <c r="A763" s="102"/>
      <c r="B763" s="103"/>
      <c r="C763" s="103"/>
      <c r="D763" s="103"/>
      <c r="E763" s="103"/>
    </row>
    <row r="764" spans="1:5" x14ac:dyDescent="0.2">
      <c r="A764" s="102"/>
      <c r="B764" s="103"/>
      <c r="C764" s="103"/>
      <c r="D764" s="103"/>
      <c r="E764" s="103"/>
    </row>
    <row r="765" spans="1:5" x14ac:dyDescent="0.2">
      <c r="A765" s="102"/>
      <c r="B765" s="103"/>
      <c r="C765" s="103"/>
      <c r="D765" s="103"/>
      <c r="E765" s="103"/>
    </row>
    <row r="766" spans="1:5" x14ac:dyDescent="0.2">
      <c r="A766" s="102"/>
      <c r="B766" s="103"/>
      <c r="C766" s="103"/>
      <c r="D766" s="103"/>
      <c r="E766" s="103"/>
    </row>
    <row r="767" spans="1:5" x14ac:dyDescent="0.2">
      <c r="A767" s="102"/>
      <c r="B767" s="103"/>
      <c r="C767" s="103"/>
      <c r="D767" s="103"/>
      <c r="E767" s="103"/>
    </row>
    <row r="768" spans="1:5" x14ac:dyDescent="0.2">
      <c r="A768" s="102"/>
      <c r="B768" s="103"/>
      <c r="C768" s="103"/>
      <c r="D768" s="103"/>
      <c r="E768" s="103"/>
    </row>
    <row r="769" spans="1:5" x14ac:dyDescent="0.2">
      <c r="A769" s="102"/>
      <c r="B769" s="103"/>
      <c r="C769" s="103"/>
      <c r="D769" s="103"/>
      <c r="E769" s="103"/>
    </row>
    <row r="770" spans="1:5" x14ac:dyDescent="0.2">
      <c r="A770" s="102"/>
      <c r="B770" s="103"/>
      <c r="C770" s="103"/>
      <c r="D770" s="103"/>
      <c r="E770" s="103"/>
    </row>
    <row r="771" spans="1:5" x14ac:dyDescent="0.2">
      <c r="A771" s="102"/>
      <c r="B771" s="103"/>
      <c r="C771" s="103"/>
      <c r="D771" s="103"/>
      <c r="E771" s="103"/>
    </row>
    <row r="772" spans="1:5" x14ac:dyDescent="0.2">
      <c r="A772" s="102"/>
      <c r="B772" s="103"/>
      <c r="C772" s="103"/>
      <c r="D772" s="103"/>
      <c r="E772" s="103"/>
    </row>
    <row r="773" spans="1:5" x14ac:dyDescent="0.2">
      <c r="A773" s="102"/>
      <c r="B773" s="103"/>
      <c r="C773" s="103"/>
      <c r="D773" s="103"/>
      <c r="E773" s="103"/>
    </row>
    <row r="774" spans="1:5" x14ac:dyDescent="0.2">
      <c r="A774" s="102"/>
      <c r="B774" s="103"/>
      <c r="C774" s="103"/>
      <c r="D774" s="103"/>
      <c r="E774" s="103"/>
    </row>
    <row r="775" spans="1:5" x14ac:dyDescent="0.2">
      <c r="A775" s="102"/>
      <c r="B775" s="103"/>
      <c r="C775" s="103"/>
      <c r="D775" s="103"/>
      <c r="E775" s="103"/>
    </row>
    <row r="776" spans="1:5" x14ac:dyDescent="0.2">
      <c r="A776" s="102"/>
      <c r="B776" s="103"/>
      <c r="C776" s="103"/>
      <c r="D776" s="103"/>
      <c r="E776" s="103"/>
    </row>
    <row r="777" spans="1:5" x14ac:dyDescent="0.2">
      <c r="A777" s="102"/>
      <c r="B777" s="103"/>
      <c r="C777" s="103"/>
      <c r="D777" s="103"/>
      <c r="E777" s="103"/>
    </row>
    <row r="778" spans="1:5" x14ac:dyDescent="0.2">
      <c r="A778" s="102"/>
      <c r="B778" s="103"/>
      <c r="C778" s="103"/>
      <c r="D778" s="103"/>
      <c r="E778" s="103"/>
    </row>
    <row r="779" spans="1:5" x14ac:dyDescent="0.2">
      <c r="A779" s="102"/>
      <c r="B779" s="103"/>
      <c r="C779" s="103"/>
      <c r="D779" s="103"/>
      <c r="E779" s="103"/>
    </row>
    <row r="780" spans="1:5" x14ac:dyDescent="0.2">
      <c r="A780" s="102"/>
      <c r="B780" s="103"/>
      <c r="C780" s="103"/>
      <c r="D780" s="103"/>
      <c r="E780" s="103"/>
    </row>
    <row r="781" spans="1:5" x14ac:dyDescent="0.2">
      <c r="A781" s="102"/>
      <c r="B781" s="103"/>
      <c r="C781" s="103"/>
      <c r="D781" s="103"/>
      <c r="E781" s="103"/>
    </row>
    <row r="782" spans="1:5" x14ac:dyDescent="0.2">
      <c r="A782" s="102"/>
      <c r="B782" s="103"/>
      <c r="C782" s="103"/>
      <c r="D782" s="103"/>
      <c r="E782" s="103"/>
    </row>
    <row r="783" spans="1:5" x14ac:dyDescent="0.2">
      <c r="A783" s="102"/>
      <c r="B783" s="103"/>
      <c r="C783" s="103"/>
      <c r="D783" s="103"/>
      <c r="E783" s="103"/>
    </row>
    <row r="784" spans="1:5" x14ac:dyDescent="0.2">
      <c r="A784" s="102"/>
      <c r="B784" s="103"/>
      <c r="C784" s="103"/>
      <c r="D784" s="103"/>
      <c r="E784" s="103"/>
    </row>
    <row r="785" spans="1:5" x14ac:dyDescent="0.2">
      <c r="A785" s="102"/>
      <c r="B785" s="103"/>
      <c r="C785" s="103"/>
      <c r="D785" s="103"/>
      <c r="E785" s="103"/>
    </row>
    <row r="786" spans="1:5" x14ac:dyDescent="0.2">
      <c r="A786" s="102"/>
      <c r="B786" s="103"/>
      <c r="C786" s="103"/>
      <c r="D786" s="103"/>
      <c r="E786" s="103"/>
    </row>
    <row r="787" spans="1:5" x14ac:dyDescent="0.2">
      <c r="A787" s="102"/>
      <c r="B787" s="103"/>
      <c r="C787" s="103"/>
      <c r="D787" s="103"/>
      <c r="E787" s="103"/>
    </row>
    <row r="788" spans="1:5" x14ac:dyDescent="0.2">
      <c r="A788" s="102"/>
      <c r="B788" s="103"/>
      <c r="C788" s="103"/>
      <c r="D788" s="103"/>
      <c r="E788" s="103"/>
    </row>
    <row r="789" spans="1:5" x14ac:dyDescent="0.2">
      <c r="A789" s="102"/>
      <c r="B789" s="103"/>
      <c r="C789" s="103"/>
      <c r="D789" s="103"/>
      <c r="E789" s="103"/>
    </row>
    <row r="790" spans="1:5" x14ac:dyDescent="0.2">
      <c r="A790" s="102"/>
      <c r="B790" s="103"/>
      <c r="C790" s="103"/>
      <c r="D790" s="103"/>
      <c r="E790" s="103"/>
    </row>
    <row r="791" spans="1:5" x14ac:dyDescent="0.2">
      <c r="A791" s="102"/>
      <c r="B791" s="103"/>
      <c r="C791" s="103"/>
      <c r="D791" s="103"/>
      <c r="E791" s="103"/>
    </row>
    <row r="792" spans="1:5" x14ac:dyDescent="0.2">
      <c r="A792" s="102"/>
      <c r="B792" s="103"/>
      <c r="C792" s="103"/>
      <c r="D792" s="103"/>
      <c r="E792" s="103"/>
    </row>
    <row r="793" spans="1:5" x14ac:dyDescent="0.2">
      <c r="A793" s="102"/>
      <c r="B793" s="103"/>
      <c r="C793" s="103"/>
      <c r="D793" s="103"/>
      <c r="E793" s="103"/>
    </row>
    <row r="794" spans="1:5" x14ac:dyDescent="0.2">
      <c r="A794" s="102"/>
      <c r="B794" s="103"/>
      <c r="C794" s="103"/>
      <c r="D794" s="103"/>
      <c r="E794" s="103"/>
    </row>
    <row r="795" spans="1:5" x14ac:dyDescent="0.2">
      <c r="A795" s="102"/>
      <c r="B795" s="103"/>
      <c r="C795" s="103"/>
      <c r="D795" s="103"/>
      <c r="E795" s="103"/>
    </row>
    <row r="796" spans="1:5" x14ac:dyDescent="0.2">
      <c r="A796" s="102"/>
      <c r="B796" s="103"/>
      <c r="C796" s="103"/>
      <c r="D796" s="103"/>
      <c r="E796" s="103"/>
    </row>
    <row r="797" spans="1:5" x14ac:dyDescent="0.2">
      <c r="A797" s="102"/>
      <c r="B797" s="103"/>
      <c r="C797" s="103"/>
      <c r="D797" s="103"/>
      <c r="E797" s="103"/>
    </row>
    <row r="798" spans="1:5" x14ac:dyDescent="0.2">
      <c r="A798" s="102"/>
      <c r="B798" s="103"/>
      <c r="C798" s="103"/>
      <c r="D798" s="103"/>
      <c r="E798" s="103"/>
    </row>
    <row r="799" spans="1:5" x14ac:dyDescent="0.2">
      <c r="A799" s="102"/>
      <c r="B799" s="103"/>
      <c r="C799" s="103"/>
      <c r="D799" s="103"/>
      <c r="E799" s="103"/>
    </row>
    <row r="800" spans="1:5" x14ac:dyDescent="0.2">
      <c r="A800" s="102"/>
      <c r="B800" s="103"/>
      <c r="C800" s="103"/>
      <c r="D800" s="103"/>
      <c r="E800" s="103"/>
    </row>
    <row r="801" spans="1:5" x14ac:dyDescent="0.2">
      <c r="A801" s="102"/>
      <c r="B801" s="103"/>
      <c r="C801" s="103"/>
      <c r="D801" s="103"/>
      <c r="E801" s="103"/>
    </row>
    <row r="802" spans="1:5" x14ac:dyDescent="0.2">
      <c r="A802" s="102"/>
      <c r="B802" s="103"/>
      <c r="C802" s="103"/>
      <c r="D802" s="103"/>
      <c r="E802" s="103"/>
    </row>
    <row r="803" spans="1:5" x14ac:dyDescent="0.2">
      <c r="A803" s="102"/>
      <c r="B803" s="103"/>
      <c r="C803" s="103"/>
      <c r="D803" s="103"/>
      <c r="E803" s="103"/>
    </row>
    <row r="804" spans="1:5" x14ac:dyDescent="0.2">
      <c r="A804" s="102"/>
      <c r="B804" s="103"/>
      <c r="C804" s="103"/>
      <c r="D804" s="103"/>
      <c r="E804" s="103"/>
    </row>
    <row r="805" spans="1:5" x14ac:dyDescent="0.2">
      <c r="A805" s="102"/>
      <c r="B805" s="103"/>
      <c r="C805" s="103"/>
      <c r="D805" s="103"/>
      <c r="E805" s="103"/>
    </row>
    <row r="806" spans="1:5" x14ac:dyDescent="0.2">
      <c r="A806" s="102"/>
      <c r="B806" s="103"/>
      <c r="C806" s="103"/>
      <c r="D806" s="103"/>
      <c r="E806" s="103"/>
    </row>
    <row r="807" spans="1:5" x14ac:dyDescent="0.2">
      <c r="A807" s="102"/>
      <c r="B807" s="103"/>
      <c r="C807" s="103"/>
      <c r="D807" s="103"/>
      <c r="E807" s="103"/>
    </row>
    <row r="808" spans="1:5" x14ac:dyDescent="0.2">
      <c r="A808" s="102"/>
      <c r="B808" s="103"/>
      <c r="C808" s="103"/>
      <c r="D808" s="103"/>
      <c r="E808" s="103"/>
    </row>
    <row r="809" spans="1:5" x14ac:dyDescent="0.2">
      <c r="A809" s="102"/>
      <c r="B809" s="103"/>
      <c r="C809" s="103"/>
      <c r="D809" s="103"/>
      <c r="E809" s="103"/>
    </row>
    <row r="810" spans="1:5" x14ac:dyDescent="0.2">
      <c r="A810" s="102"/>
      <c r="B810" s="103"/>
      <c r="C810" s="103"/>
      <c r="D810" s="103"/>
      <c r="E810" s="103"/>
    </row>
    <row r="811" spans="1:5" x14ac:dyDescent="0.2">
      <c r="A811" s="102"/>
      <c r="B811" s="103"/>
      <c r="C811" s="103"/>
      <c r="D811" s="103"/>
      <c r="E811" s="103"/>
    </row>
    <row r="812" spans="1:5" x14ac:dyDescent="0.2">
      <c r="A812" s="102"/>
      <c r="B812" s="103"/>
      <c r="C812" s="103"/>
      <c r="D812" s="103"/>
      <c r="E812" s="103"/>
    </row>
    <row r="813" spans="1:5" x14ac:dyDescent="0.2">
      <c r="A813" s="102"/>
      <c r="B813" s="103"/>
      <c r="C813" s="103"/>
      <c r="D813" s="103"/>
      <c r="E813" s="103"/>
    </row>
    <row r="814" spans="1:5" x14ac:dyDescent="0.2">
      <c r="A814" s="102"/>
      <c r="B814" s="103"/>
      <c r="C814" s="103"/>
      <c r="D814" s="103"/>
      <c r="E814" s="103"/>
    </row>
    <row r="815" spans="1:5" x14ac:dyDescent="0.2">
      <c r="A815" s="102"/>
      <c r="B815" s="103"/>
      <c r="C815" s="103"/>
      <c r="D815" s="103"/>
      <c r="E815" s="103"/>
    </row>
    <row r="816" spans="1:5" x14ac:dyDescent="0.2">
      <c r="A816" s="102"/>
      <c r="B816" s="103"/>
      <c r="C816" s="103"/>
      <c r="D816" s="103"/>
      <c r="E816" s="103"/>
    </row>
    <row r="817" spans="1:5" x14ac:dyDescent="0.2">
      <c r="A817" s="102"/>
      <c r="B817" s="103"/>
      <c r="C817" s="103"/>
      <c r="D817" s="103"/>
      <c r="E817" s="103"/>
    </row>
    <row r="818" spans="1:5" x14ac:dyDescent="0.2">
      <c r="A818" s="102"/>
      <c r="B818" s="103"/>
      <c r="C818" s="103"/>
      <c r="D818" s="103"/>
      <c r="E818" s="103"/>
    </row>
    <row r="819" spans="1:5" x14ac:dyDescent="0.2">
      <c r="A819" s="102"/>
      <c r="B819" s="103"/>
      <c r="C819" s="103"/>
      <c r="D819" s="103"/>
      <c r="E819" s="103"/>
    </row>
    <row r="820" spans="1:5" x14ac:dyDescent="0.2">
      <c r="A820" s="102"/>
      <c r="B820" s="103"/>
      <c r="C820" s="103"/>
      <c r="D820" s="103"/>
      <c r="E820" s="103"/>
    </row>
    <row r="821" spans="1:5" x14ac:dyDescent="0.2">
      <c r="A821" s="102"/>
      <c r="B821" s="103"/>
      <c r="C821" s="103"/>
      <c r="D821" s="103"/>
      <c r="E821" s="103"/>
    </row>
    <row r="822" spans="1:5" x14ac:dyDescent="0.2">
      <c r="A822" s="102"/>
      <c r="B822" s="103"/>
      <c r="C822" s="103"/>
      <c r="D822" s="103"/>
      <c r="E822" s="103"/>
    </row>
    <row r="823" spans="1:5" x14ac:dyDescent="0.2">
      <c r="A823" s="102"/>
      <c r="B823" s="103"/>
      <c r="C823" s="103"/>
      <c r="D823" s="103"/>
      <c r="E823" s="103"/>
    </row>
    <row r="824" spans="1:5" x14ac:dyDescent="0.2">
      <c r="A824" s="102"/>
      <c r="B824" s="103"/>
      <c r="C824" s="103"/>
      <c r="D824" s="103"/>
      <c r="E824" s="103"/>
    </row>
    <row r="825" spans="1:5" x14ac:dyDescent="0.2">
      <c r="A825" s="102"/>
      <c r="B825" s="103"/>
      <c r="C825" s="103"/>
      <c r="D825" s="103"/>
      <c r="E825" s="103"/>
    </row>
    <row r="826" spans="1:5" x14ac:dyDescent="0.2">
      <c r="A826" s="102"/>
      <c r="B826" s="103"/>
      <c r="C826" s="103"/>
      <c r="D826" s="103"/>
      <c r="E826" s="103"/>
    </row>
    <row r="827" spans="1:5" x14ac:dyDescent="0.2">
      <c r="A827" s="102"/>
      <c r="B827" s="103"/>
      <c r="C827" s="103"/>
      <c r="D827" s="103"/>
      <c r="E827" s="103"/>
    </row>
    <row r="828" spans="1:5" x14ac:dyDescent="0.2">
      <c r="A828" s="102"/>
      <c r="B828" s="103"/>
      <c r="C828" s="103"/>
      <c r="D828" s="103"/>
      <c r="E828" s="103"/>
    </row>
    <row r="829" spans="1:5" x14ac:dyDescent="0.2">
      <c r="A829" s="102"/>
      <c r="B829" s="103"/>
      <c r="C829" s="103"/>
      <c r="D829" s="103"/>
      <c r="E829" s="103"/>
    </row>
    <row r="830" spans="1:5" x14ac:dyDescent="0.2">
      <c r="A830" s="102"/>
      <c r="B830" s="103"/>
      <c r="C830" s="103"/>
      <c r="D830" s="103"/>
      <c r="E830" s="103"/>
    </row>
    <row r="831" spans="1:5" x14ac:dyDescent="0.2">
      <c r="A831" s="102"/>
      <c r="B831" s="103"/>
      <c r="C831" s="103"/>
      <c r="D831" s="103"/>
      <c r="E831" s="103"/>
    </row>
    <row r="832" spans="1:5" x14ac:dyDescent="0.2">
      <c r="A832" s="102"/>
      <c r="B832" s="103"/>
      <c r="C832" s="103"/>
      <c r="D832" s="103"/>
      <c r="E832" s="103"/>
    </row>
    <row r="833" spans="1:5" x14ac:dyDescent="0.2">
      <c r="A833" s="102"/>
      <c r="B833" s="103"/>
      <c r="C833" s="103"/>
      <c r="D833" s="103"/>
      <c r="E833" s="103"/>
    </row>
    <row r="834" spans="1:5" x14ac:dyDescent="0.2">
      <c r="A834" s="102"/>
      <c r="B834" s="103"/>
      <c r="C834" s="103"/>
      <c r="D834" s="103"/>
      <c r="E834" s="103"/>
    </row>
    <row r="835" spans="1:5" x14ac:dyDescent="0.2">
      <c r="A835" s="102"/>
      <c r="B835" s="103"/>
      <c r="C835" s="103"/>
      <c r="D835" s="103"/>
      <c r="E835" s="103"/>
    </row>
    <row r="836" spans="1:5" x14ac:dyDescent="0.2">
      <c r="A836" s="102"/>
      <c r="B836" s="103"/>
      <c r="C836" s="103"/>
      <c r="D836" s="103"/>
      <c r="E836" s="103"/>
    </row>
    <row r="837" spans="1:5" x14ac:dyDescent="0.2">
      <c r="A837" s="102"/>
      <c r="B837" s="103"/>
      <c r="C837" s="103"/>
      <c r="D837" s="103"/>
      <c r="E837" s="103"/>
    </row>
    <row r="838" spans="1:5" x14ac:dyDescent="0.2">
      <c r="A838" s="102"/>
      <c r="B838" s="103"/>
      <c r="C838" s="103"/>
      <c r="D838" s="103"/>
      <c r="E838" s="103"/>
    </row>
    <row r="839" spans="1:5" x14ac:dyDescent="0.2">
      <c r="A839" s="102"/>
      <c r="B839" s="103"/>
      <c r="C839" s="103"/>
      <c r="D839" s="103"/>
      <c r="E839" s="103"/>
    </row>
    <row r="840" spans="1:5" x14ac:dyDescent="0.2">
      <c r="A840" s="102"/>
      <c r="B840" s="103"/>
      <c r="C840" s="103"/>
      <c r="D840" s="103"/>
      <c r="E840" s="103"/>
    </row>
    <row r="841" spans="1:5" x14ac:dyDescent="0.2">
      <c r="A841" s="102"/>
      <c r="B841" s="103"/>
      <c r="C841" s="103"/>
      <c r="D841" s="103"/>
      <c r="E841" s="103"/>
    </row>
    <row r="842" spans="1:5" x14ac:dyDescent="0.2">
      <c r="A842" s="102"/>
      <c r="B842" s="103"/>
      <c r="C842" s="103"/>
      <c r="D842" s="103"/>
      <c r="E842" s="103"/>
    </row>
    <row r="843" spans="1:5" x14ac:dyDescent="0.2">
      <c r="A843" s="102"/>
      <c r="B843" s="103"/>
      <c r="C843" s="103"/>
      <c r="D843" s="103"/>
      <c r="E843" s="103"/>
    </row>
    <row r="844" spans="1:5" x14ac:dyDescent="0.2">
      <c r="A844" s="102"/>
      <c r="B844" s="103"/>
      <c r="C844" s="103"/>
      <c r="D844" s="103"/>
      <c r="E844" s="103"/>
    </row>
    <row r="845" spans="1:5" x14ac:dyDescent="0.2">
      <c r="A845" s="102"/>
      <c r="B845" s="103"/>
      <c r="C845" s="103"/>
      <c r="D845" s="103"/>
      <c r="E845" s="103"/>
    </row>
    <row r="846" spans="1:5" x14ac:dyDescent="0.2">
      <c r="A846" s="102"/>
      <c r="B846" s="103"/>
      <c r="C846" s="103"/>
      <c r="D846" s="103"/>
      <c r="E846" s="103"/>
    </row>
    <row r="847" spans="1:5" x14ac:dyDescent="0.2">
      <c r="A847" s="102"/>
      <c r="B847" s="103"/>
      <c r="C847" s="103"/>
      <c r="D847" s="103"/>
      <c r="E847" s="103"/>
    </row>
    <row r="848" spans="1:5" x14ac:dyDescent="0.2">
      <c r="A848" s="102"/>
      <c r="B848" s="103"/>
      <c r="C848" s="103"/>
      <c r="D848" s="103"/>
      <c r="E848" s="103"/>
    </row>
    <row r="849" spans="1:5" x14ac:dyDescent="0.2">
      <c r="A849" s="102"/>
      <c r="B849" s="103"/>
      <c r="C849" s="103"/>
      <c r="D849" s="103"/>
      <c r="E849" s="103"/>
    </row>
    <row r="850" spans="1:5" x14ac:dyDescent="0.2">
      <c r="A850" s="102"/>
      <c r="B850" s="103"/>
      <c r="C850" s="103"/>
      <c r="D850" s="103"/>
      <c r="E850" s="103"/>
    </row>
    <row r="851" spans="1:5" x14ac:dyDescent="0.2">
      <c r="A851" s="102"/>
      <c r="B851" s="103"/>
      <c r="C851" s="103"/>
      <c r="D851" s="103"/>
      <c r="E851" s="103"/>
    </row>
    <row r="852" spans="1:5" x14ac:dyDescent="0.2">
      <c r="A852" s="102"/>
      <c r="B852" s="103"/>
      <c r="C852" s="103"/>
      <c r="D852" s="103"/>
      <c r="E852" s="103"/>
    </row>
    <row r="853" spans="1:5" x14ac:dyDescent="0.2">
      <c r="A853" s="102"/>
      <c r="B853" s="103"/>
      <c r="C853" s="103"/>
      <c r="D853" s="103"/>
      <c r="E853" s="103"/>
    </row>
    <row r="854" spans="1:5" x14ac:dyDescent="0.2">
      <c r="A854" s="102"/>
      <c r="B854" s="103"/>
      <c r="C854" s="103"/>
      <c r="D854" s="103"/>
      <c r="E854" s="103"/>
    </row>
    <row r="855" spans="1:5" x14ac:dyDescent="0.2">
      <c r="A855" s="102"/>
      <c r="B855" s="103"/>
      <c r="C855" s="103"/>
      <c r="D855" s="103"/>
      <c r="E855" s="103"/>
    </row>
    <row r="856" spans="1:5" x14ac:dyDescent="0.2">
      <c r="A856" s="102"/>
      <c r="B856" s="103"/>
      <c r="C856" s="103"/>
      <c r="D856" s="103"/>
      <c r="E856" s="103"/>
    </row>
    <row r="857" spans="1:5" x14ac:dyDescent="0.2">
      <c r="A857" s="102"/>
      <c r="B857" s="103"/>
      <c r="C857" s="103"/>
      <c r="D857" s="103"/>
      <c r="E857" s="103"/>
    </row>
    <row r="858" spans="1:5" x14ac:dyDescent="0.2">
      <c r="A858" s="102"/>
      <c r="B858" s="103"/>
      <c r="C858" s="103"/>
      <c r="D858" s="103"/>
      <c r="E858" s="103"/>
    </row>
    <row r="859" spans="1:5" x14ac:dyDescent="0.2">
      <c r="A859" s="102"/>
      <c r="B859" s="103"/>
      <c r="C859" s="103"/>
      <c r="D859" s="103"/>
      <c r="E859" s="103"/>
    </row>
    <row r="860" spans="1:5" x14ac:dyDescent="0.2">
      <c r="A860" s="102"/>
      <c r="B860" s="103"/>
      <c r="C860" s="103"/>
      <c r="D860" s="103"/>
      <c r="E860" s="103"/>
    </row>
    <row r="861" spans="1:5" x14ac:dyDescent="0.2">
      <c r="A861" s="102"/>
      <c r="B861" s="103"/>
      <c r="C861" s="103"/>
      <c r="D861" s="103"/>
      <c r="E861" s="103"/>
    </row>
    <row r="862" spans="1:5" x14ac:dyDescent="0.2">
      <c r="A862" s="102"/>
      <c r="B862" s="103"/>
      <c r="C862" s="103"/>
      <c r="D862" s="103"/>
      <c r="E862" s="103"/>
    </row>
    <row r="863" spans="1:5" x14ac:dyDescent="0.2">
      <c r="A863" s="102"/>
      <c r="B863" s="103"/>
      <c r="C863" s="103"/>
      <c r="D863" s="103"/>
      <c r="E863" s="103"/>
    </row>
    <row r="864" spans="1:5" x14ac:dyDescent="0.2">
      <c r="A864" s="102"/>
      <c r="B864" s="103"/>
      <c r="C864" s="103"/>
      <c r="D864" s="103"/>
      <c r="E864" s="103"/>
    </row>
    <row r="865" spans="1:5" x14ac:dyDescent="0.2">
      <c r="A865" s="102"/>
      <c r="B865" s="103"/>
      <c r="C865" s="103"/>
      <c r="D865" s="103"/>
      <c r="E865" s="103"/>
    </row>
    <row r="866" spans="1:5" x14ac:dyDescent="0.2">
      <c r="A866" s="102"/>
      <c r="B866" s="103"/>
      <c r="C866" s="103"/>
      <c r="D866" s="103"/>
      <c r="E866" s="103"/>
    </row>
    <row r="867" spans="1:5" x14ac:dyDescent="0.2">
      <c r="A867" s="102"/>
      <c r="B867" s="103"/>
      <c r="C867" s="103"/>
      <c r="D867" s="103"/>
      <c r="E867" s="103"/>
    </row>
    <row r="868" spans="1:5" x14ac:dyDescent="0.2">
      <c r="A868" s="102"/>
      <c r="B868" s="103"/>
      <c r="C868" s="103"/>
      <c r="D868" s="103"/>
      <c r="E868" s="103"/>
    </row>
    <row r="869" spans="1:5" x14ac:dyDescent="0.2">
      <c r="A869" s="102"/>
      <c r="B869" s="103"/>
      <c r="C869" s="103"/>
      <c r="D869" s="103"/>
      <c r="E869" s="103"/>
    </row>
    <row r="870" spans="1:5" x14ac:dyDescent="0.2">
      <c r="A870" s="102"/>
      <c r="B870" s="103"/>
      <c r="C870" s="103"/>
      <c r="D870" s="103"/>
      <c r="E870" s="103"/>
    </row>
    <row r="871" spans="1:5" x14ac:dyDescent="0.2">
      <c r="A871" s="102"/>
      <c r="B871" s="103"/>
      <c r="C871" s="103"/>
      <c r="D871" s="103"/>
      <c r="E871" s="103"/>
    </row>
    <row r="872" spans="1:5" x14ac:dyDescent="0.2">
      <c r="A872" s="102"/>
      <c r="B872" s="103"/>
      <c r="C872" s="103"/>
      <c r="D872" s="103"/>
      <c r="E872" s="103"/>
    </row>
    <row r="873" spans="1:5" x14ac:dyDescent="0.2">
      <c r="A873" s="102"/>
      <c r="B873" s="103"/>
      <c r="C873" s="103"/>
      <c r="D873" s="103"/>
      <c r="E873" s="103"/>
    </row>
    <row r="874" spans="1:5" x14ac:dyDescent="0.2">
      <c r="A874" s="102"/>
      <c r="B874" s="103"/>
      <c r="C874" s="103"/>
      <c r="D874" s="103"/>
      <c r="E874" s="103"/>
    </row>
    <row r="875" spans="1:5" x14ac:dyDescent="0.2">
      <c r="A875" s="102"/>
      <c r="B875" s="103"/>
      <c r="C875" s="103"/>
      <c r="D875" s="103"/>
      <c r="E875" s="103"/>
    </row>
    <row r="876" spans="1:5" x14ac:dyDescent="0.2">
      <c r="A876" s="102"/>
      <c r="B876" s="103"/>
      <c r="C876" s="103"/>
      <c r="D876" s="103"/>
      <c r="E876" s="103"/>
    </row>
    <row r="877" spans="1:5" x14ac:dyDescent="0.2">
      <c r="A877" s="102"/>
      <c r="B877" s="103"/>
      <c r="C877" s="103"/>
      <c r="D877" s="103"/>
      <c r="E877" s="103"/>
    </row>
    <row r="878" spans="1:5" x14ac:dyDescent="0.2">
      <c r="A878" s="102"/>
      <c r="B878" s="103"/>
      <c r="C878" s="103"/>
      <c r="D878" s="103"/>
      <c r="E878" s="103"/>
    </row>
    <row r="879" spans="1:5" x14ac:dyDescent="0.2">
      <c r="A879" s="102"/>
      <c r="B879" s="103"/>
      <c r="C879" s="103"/>
      <c r="D879" s="103"/>
      <c r="E879" s="103"/>
    </row>
    <row r="880" spans="1:5" x14ac:dyDescent="0.2">
      <c r="A880" s="102"/>
      <c r="B880" s="103"/>
      <c r="C880" s="103"/>
      <c r="D880" s="103"/>
      <c r="E880" s="103"/>
    </row>
    <row r="881" spans="1:5" x14ac:dyDescent="0.2">
      <c r="A881" s="102"/>
      <c r="B881" s="103"/>
      <c r="C881" s="103"/>
      <c r="D881" s="103"/>
      <c r="E881" s="103"/>
    </row>
    <row r="882" spans="1:5" x14ac:dyDescent="0.2">
      <c r="A882" s="102"/>
      <c r="B882" s="103"/>
      <c r="C882" s="103"/>
      <c r="D882" s="103"/>
      <c r="E882" s="103"/>
    </row>
    <row r="883" spans="1:5" x14ac:dyDescent="0.2">
      <c r="A883" s="102"/>
      <c r="B883" s="103"/>
      <c r="C883" s="103"/>
      <c r="D883" s="103"/>
      <c r="E883" s="103"/>
    </row>
    <row r="884" spans="1:5" x14ac:dyDescent="0.2">
      <c r="A884" s="102"/>
      <c r="B884" s="103"/>
      <c r="C884" s="103"/>
      <c r="D884" s="103"/>
      <c r="E884" s="103"/>
    </row>
    <row r="885" spans="1:5" x14ac:dyDescent="0.2">
      <c r="A885" s="102"/>
      <c r="B885" s="103"/>
      <c r="C885" s="103"/>
      <c r="D885" s="103"/>
      <c r="E885" s="103"/>
    </row>
    <row r="886" spans="1:5" x14ac:dyDescent="0.2">
      <c r="A886" s="102"/>
      <c r="B886" s="103"/>
      <c r="C886" s="103"/>
      <c r="D886" s="103"/>
      <c r="E886" s="103"/>
    </row>
    <row r="887" spans="1:5" x14ac:dyDescent="0.2">
      <c r="A887" s="102"/>
      <c r="B887" s="103"/>
      <c r="C887" s="103"/>
      <c r="D887" s="103"/>
      <c r="E887" s="103"/>
    </row>
    <row r="888" spans="1:5" x14ac:dyDescent="0.2">
      <c r="A888" s="102"/>
      <c r="B888" s="103"/>
      <c r="C888" s="103"/>
      <c r="D888" s="103"/>
      <c r="E888" s="103"/>
    </row>
    <row r="889" spans="1:5" x14ac:dyDescent="0.2">
      <c r="A889" s="102"/>
      <c r="B889" s="103"/>
      <c r="C889" s="103"/>
      <c r="D889" s="103"/>
      <c r="E889" s="103"/>
    </row>
    <row r="890" spans="1:5" x14ac:dyDescent="0.2">
      <c r="A890" s="102"/>
      <c r="B890" s="103"/>
      <c r="C890" s="103"/>
      <c r="D890" s="103"/>
      <c r="E890" s="103"/>
    </row>
    <row r="891" spans="1:5" x14ac:dyDescent="0.2">
      <c r="A891" s="102"/>
      <c r="B891" s="103"/>
      <c r="C891" s="103"/>
      <c r="D891" s="103"/>
      <c r="E891" s="103"/>
    </row>
    <row r="892" spans="1:5" x14ac:dyDescent="0.2">
      <c r="A892" s="102"/>
      <c r="B892" s="103"/>
      <c r="C892" s="103"/>
      <c r="D892" s="103"/>
      <c r="E892" s="103"/>
    </row>
    <row r="893" spans="1:5" x14ac:dyDescent="0.2">
      <c r="A893" s="102"/>
      <c r="B893" s="103"/>
      <c r="C893" s="103"/>
      <c r="D893" s="103"/>
      <c r="E893" s="103"/>
    </row>
    <row r="894" spans="1:5" x14ac:dyDescent="0.2">
      <c r="A894" s="102"/>
      <c r="B894" s="103"/>
      <c r="C894" s="103"/>
      <c r="D894" s="103"/>
      <c r="E894" s="103"/>
    </row>
    <row r="895" spans="1:5" x14ac:dyDescent="0.2">
      <c r="A895" s="102"/>
      <c r="B895" s="103"/>
      <c r="C895" s="103"/>
      <c r="D895" s="103"/>
      <c r="E895" s="103"/>
    </row>
    <row r="896" spans="1:5" x14ac:dyDescent="0.2">
      <c r="A896" s="102"/>
      <c r="B896" s="103"/>
      <c r="C896" s="103"/>
      <c r="D896" s="103"/>
      <c r="E896" s="103"/>
    </row>
    <row r="897" spans="1:5" x14ac:dyDescent="0.2">
      <c r="A897" s="102"/>
      <c r="B897" s="103"/>
      <c r="C897" s="103"/>
      <c r="D897" s="103"/>
      <c r="E897" s="103"/>
    </row>
    <row r="898" spans="1:5" x14ac:dyDescent="0.2">
      <c r="A898" s="102"/>
      <c r="B898" s="103"/>
      <c r="C898" s="103"/>
      <c r="D898" s="103"/>
      <c r="E898" s="103"/>
    </row>
    <row r="899" spans="1:5" x14ac:dyDescent="0.2">
      <c r="A899" s="102"/>
      <c r="B899" s="103"/>
      <c r="C899" s="103"/>
      <c r="D899" s="103"/>
      <c r="E899" s="103"/>
    </row>
    <row r="900" spans="1:5" x14ac:dyDescent="0.2">
      <c r="A900" s="102"/>
      <c r="B900" s="103"/>
      <c r="C900" s="103"/>
      <c r="D900" s="103"/>
      <c r="E900" s="103"/>
    </row>
    <row r="901" spans="1:5" x14ac:dyDescent="0.2">
      <c r="A901" s="102"/>
      <c r="B901" s="103"/>
      <c r="C901" s="103"/>
      <c r="D901" s="103"/>
      <c r="E901" s="103"/>
    </row>
    <row r="902" spans="1:5" x14ac:dyDescent="0.2">
      <c r="A902" s="102"/>
      <c r="B902" s="103"/>
      <c r="C902" s="103"/>
      <c r="D902" s="103"/>
      <c r="E902" s="103"/>
    </row>
    <row r="903" spans="1:5" x14ac:dyDescent="0.2">
      <c r="A903" s="102"/>
      <c r="B903" s="103"/>
      <c r="C903" s="103"/>
      <c r="D903" s="103"/>
      <c r="E903" s="103"/>
    </row>
    <row r="904" spans="1:5" x14ac:dyDescent="0.2">
      <c r="A904" s="102"/>
      <c r="B904" s="103"/>
      <c r="C904" s="103"/>
      <c r="D904" s="103"/>
      <c r="E904" s="103"/>
    </row>
    <row r="905" spans="1:5" x14ac:dyDescent="0.2">
      <c r="A905" s="102"/>
      <c r="B905" s="103"/>
      <c r="C905" s="103"/>
      <c r="D905" s="103"/>
      <c r="E905" s="103"/>
    </row>
    <row r="906" spans="1:5" x14ac:dyDescent="0.2">
      <c r="A906" s="102"/>
      <c r="B906" s="103"/>
      <c r="C906" s="103"/>
      <c r="D906" s="103"/>
      <c r="E906" s="103"/>
    </row>
    <row r="907" spans="1:5" x14ac:dyDescent="0.2">
      <c r="A907" s="102"/>
      <c r="B907" s="103"/>
      <c r="C907" s="103"/>
      <c r="D907" s="103"/>
      <c r="E907" s="103"/>
    </row>
    <row r="908" spans="1:5" x14ac:dyDescent="0.2">
      <c r="A908" s="102"/>
      <c r="B908" s="103"/>
      <c r="C908" s="103"/>
      <c r="D908" s="103"/>
      <c r="E908" s="103"/>
    </row>
    <row r="909" spans="1:5" x14ac:dyDescent="0.2">
      <c r="A909" s="102"/>
      <c r="B909" s="103"/>
      <c r="C909" s="103"/>
      <c r="D909" s="103"/>
      <c r="E909" s="103"/>
    </row>
    <row r="910" spans="1:5" x14ac:dyDescent="0.2">
      <c r="A910" s="102"/>
      <c r="B910" s="103"/>
      <c r="C910" s="103"/>
      <c r="D910" s="103"/>
      <c r="E910" s="103"/>
    </row>
    <row r="911" spans="1:5" x14ac:dyDescent="0.2">
      <c r="A911" s="102"/>
      <c r="B911" s="103"/>
      <c r="C911" s="103"/>
      <c r="D911" s="103"/>
      <c r="E911" s="103"/>
    </row>
    <row r="912" spans="1:5" x14ac:dyDescent="0.2">
      <c r="A912" s="102"/>
      <c r="B912" s="103"/>
      <c r="C912" s="103"/>
      <c r="D912" s="103"/>
      <c r="E912" s="103"/>
    </row>
    <row r="913" spans="1:5" x14ac:dyDescent="0.2">
      <c r="A913" s="102"/>
      <c r="B913" s="103"/>
      <c r="C913" s="103"/>
      <c r="D913" s="103"/>
      <c r="E913" s="103"/>
    </row>
    <row r="914" spans="1:5" x14ac:dyDescent="0.2">
      <c r="A914" s="102"/>
      <c r="B914" s="103"/>
      <c r="C914" s="103"/>
      <c r="D914" s="103"/>
      <c r="E914" s="103"/>
    </row>
    <row r="915" spans="1:5" x14ac:dyDescent="0.2">
      <c r="A915" s="102"/>
      <c r="B915" s="103"/>
      <c r="C915" s="103"/>
      <c r="D915" s="103"/>
      <c r="E915" s="103"/>
    </row>
    <row r="916" spans="1:5" x14ac:dyDescent="0.2">
      <c r="A916" s="102"/>
      <c r="B916" s="103"/>
      <c r="C916" s="103"/>
      <c r="D916" s="103"/>
      <c r="E916" s="103"/>
    </row>
    <row r="917" spans="1:5" x14ac:dyDescent="0.2">
      <c r="A917" s="102"/>
      <c r="B917" s="103"/>
      <c r="C917" s="103"/>
      <c r="D917" s="103"/>
      <c r="E917" s="103"/>
    </row>
    <row r="918" spans="1:5" x14ac:dyDescent="0.2">
      <c r="A918" s="102"/>
      <c r="B918" s="103"/>
      <c r="C918" s="103"/>
      <c r="D918" s="103"/>
      <c r="E918" s="103"/>
    </row>
    <row r="919" spans="1:5" x14ac:dyDescent="0.2">
      <c r="A919" s="102"/>
      <c r="B919" s="103"/>
      <c r="C919" s="103"/>
      <c r="D919" s="103"/>
      <c r="E919" s="103"/>
    </row>
    <row r="920" spans="1:5" x14ac:dyDescent="0.2">
      <c r="A920" s="102"/>
      <c r="B920" s="103"/>
      <c r="C920" s="103"/>
      <c r="D920" s="103"/>
      <c r="E920" s="103"/>
    </row>
    <row r="921" spans="1:5" x14ac:dyDescent="0.2">
      <c r="A921" s="102"/>
      <c r="B921" s="103"/>
      <c r="C921" s="103"/>
      <c r="D921" s="103"/>
      <c r="E921" s="103"/>
    </row>
    <row r="922" spans="1:5" x14ac:dyDescent="0.2">
      <c r="A922" s="102"/>
      <c r="B922" s="103"/>
      <c r="C922" s="103"/>
      <c r="D922" s="103"/>
      <c r="E922" s="103"/>
    </row>
    <row r="923" spans="1:5" x14ac:dyDescent="0.2">
      <c r="A923" s="102"/>
      <c r="B923" s="103"/>
      <c r="C923" s="103"/>
      <c r="D923" s="103"/>
      <c r="E923" s="103"/>
    </row>
    <row r="924" spans="1:5" x14ac:dyDescent="0.2">
      <c r="A924" s="102"/>
      <c r="B924" s="103"/>
      <c r="C924" s="103"/>
      <c r="D924" s="103"/>
      <c r="E924" s="103"/>
    </row>
    <row r="925" spans="1:5" x14ac:dyDescent="0.2">
      <c r="A925" s="102"/>
      <c r="B925" s="103"/>
      <c r="C925" s="103"/>
      <c r="D925" s="103"/>
      <c r="E925" s="103"/>
    </row>
    <row r="926" spans="1:5" x14ac:dyDescent="0.2">
      <c r="A926" s="102"/>
      <c r="B926" s="103"/>
      <c r="C926" s="103"/>
      <c r="D926" s="103"/>
      <c r="E926" s="103"/>
    </row>
    <row r="927" spans="1:5" x14ac:dyDescent="0.2">
      <c r="A927" s="102"/>
      <c r="B927" s="103"/>
      <c r="C927" s="103"/>
      <c r="D927" s="103"/>
      <c r="E927" s="103"/>
    </row>
    <row r="928" spans="1:5" x14ac:dyDescent="0.2">
      <c r="A928" s="102"/>
      <c r="B928" s="103"/>
      <c r="C928" s="103"/>
      <c r="D928" s="103"/>
      <c r="E928" s="103"/>
    </row>
    <row r="929" spans="1:5" x14ac:dyDescent="0.2">
      <c r="A929" s="102"/>
      <c r="B929" s="103"/>
      <c r="C929" s="103"/>
      <c r="D929" s="103"/>
      <c r="E929" s="103"/>
    </row>
    <row r="930" spans="1:5" x14ac:dyDescent="0.2">
      <c r="A930" s="102"/>
      <c r="B930" s="103"/>
      <c r="C930" s="103"/>
      <c r="D930" s="103"/>
      <c r="E930" s="103"/>
    </row>
    <row r="931" spans="1:5" x14ac:dyDescent="0.2">
      <c r="A931" s="102"/>
      <c r="B931" s="103"/>
      <c r="C931" s="103"/>
      <c r="D931" s="103"/>
      <c r="E931" s="103"/>
    </row>
    <row r="932" spans="1:5" x14ac:dyDescent="0.2">
      <c r="A932" s="102"/>
      <c r="B932" s="103"/>
      <c r="C932" s="103"/>
      <c r="D932" s="103"/>
      <c r="E932" s="103"/>
    </row>
    <row r="933" spans="1:5" x14ac:dyDescent="0.2">
      <c r="A933" s="102"/>
      <c r="B933" s="103"/>
      <c r="C933" s="103"/>
      <c r="D933" s="103"/>
      <c r="E933" s="103"/>
    </row>
    <row r="934" spans="1:5" x14ac:dyDescent="0.2">
      <c r="A934" s="102"/>
      <c r="B934" s="103"/>
      <c r="C934" s="103"/>
      <c r="D934" s="103"/>
      <c r="E934" s="103"/>
    </row>
    <row r="935" spans="1:5" x14ac:dyDescent="0.2">
      <c r="A935" s="102"/>
      <c r="B935" s="103"/>
      <c r="C935" s="103"/>
      <c r="D935" s="103"/>
      <c r="E935" s="103"/>
    </row>
    <row r="936" spans="1:5" x14ac:dyDescent="0.2">
      <c r="A936" s="102"/>
      <c r="B936" s="103"/>
      <c r="C936" s="103"/>
      <c r="D936" s="103"/>
      <c r="E936" s="103"/>
    </row>
    <row r="937" spans="1:5" x14ac:dyDescent="0.2">
      <c r="A937" s="102"/>
      <c r="B937" s="103"/>
      <c r="C937" s="103"/>
      <c r="D937" s="103"/>
      <c r="E937" s="103"/>
    </row>
    <row r="938" spans="1:5" x14ac:dyDescent="0.2">
      <c r="A938" s="102"/>
      <c r="B938" s="103"/>
      <c r="C938" s="103"/>
      <c r="D938" s="103"/>
      <c r="E938" s="103"/>
    </row>
    <row r="939" spans="1:5" x14ac:dyDescent="0.2">
      <c r="A939" s="102"/>
      <c r="B939" s="103"/>
      <c r="C939" s="103"/>
      <c r="D939" s="103"/>
      <c r="E939" s="103"/>
    </row>
    <row r="940" spans="1:5" x14ac:dyDescent="0.2">
      <c r="A940" s="102"/>
      <c r="B940" s="103"/>
      <c r="C940" s="103"/>
      <c r="D940" s="103"/>
      <c r="E940" s="103"/>
    </row>
    <row r="941" spans="1:5" x14ac:dyDescent="0.2">
      <c r="A941" s="102"/>
      <c r="B941" s="103"/>
      <c r="C941" s="103"/>
      <c r="D941" s="103"/>
      <c r="E941" s="103"/>
    </row>
    <row r="942" spans="1:5" x14ac:dyDescent="0.2">
      <c r="A942" s="102"/>
      <c r="B942" s="103"/>
      <c r="C942" s="103"/>
      <c r="D942" s="103"/>
      <c r="E942" s="103"/>
    </row>
    <row r="943" spans="1:5" x14ac:dyDescent="0.2">
      <c r="A943" s="102"/>
      <c r="B943" s="103"/>
      <c r="C943" s="103"/>
      <c r="D943" s="103"/>
      <c r="E943" s="103"/>
    </row>
    <row r="944" spans="1:5" x14ac:dyDescent="0.2">
      <c r="A944" s="102"/>
      <c r="B944" s="103"/>
      <c r="C944" s="103"/>
      <c r="D944" s="103"/>
      <c r="E944" s="103"/>
    </row>
    <row r="945" spans="1:5" x14ac:dyDescent="0.2">
      <c r="A945" s="102"/>
      <c r="B945" s="103"/>
      <c r="C945" s="103"/>
      <c r="D945" s="103"/>
      <c r="E945" s="103"/>
    </row>
    <row r="946" spans="1:5" x14ac:dyDescent="0.2">
      <c r="A946" s="102"/>
      <c r="B946" s="103"/>
      <c r="C946" s="103"/>
      <c r="D946" s="103"/>
      <c r="E946" s="103"/>
    </row>
    <row r="947" spans="1:5" x14ac:dyDescent="0.2">
      <c r="A947" s="102"/>
      <c r="B947" s="103"/>
      <c r="C947" s="103"/>
      <c r="D947" s="103"/>
      <c r="E947" s="103"/>
    </row>
    <row r="948" spans="1:5" x14ac:dyDescent="0.2">
      <c r="A948" s="102"/>
      <c r="B948" s="103"/>
      <c r="C948" s="103"/>
      <c r="D948" s="103"/>
      <c r="E948" s="103"/>
    </row>
    <row r="949" spans="1:5" x14ac:dyDescent="0.2">
      <c r="A949" s="102"/>
      <c r="B949" s="103"/>
      <c r="C949" s="103"/>
      <c r="D949" s="103"/>
      <c r="E949" s="103"/>
    </row>
    <row r="950" spans="1:5" x14ac:dyDescent="0.2">
      <c r="A950" s="102"/>
      <c r="B950" s="103"/>
      <c r="C950" s="103"/>
      <c r="D950" s="103"/>
      <c r="E950" s="103"/>
    </row>
    <row r="951" spans="1:5" x14ac:dyDescent="0.2">
      <c r="A951" s="102"/>
      <c r="B951" s="103"/>
      <c r="C951" s="103"/>
      <c r="D951" s="103"/>
      <c r="E951" s="103"/>
    </row>
    <row r="952" spans="1:5" x14ac:dyDescent="0.2">
      <c r="A952" s="102"/>
      <c r="B952" s="103"/>
      <c r="C952" s="103"/>
      <c r="D952" s="103"/>
      <c r="E952" s="103"/>
    </row>
    <row r="953" spans="1:5" x14ac:dyDescent="0.2">
      <c r="A953" s="102"/>
      <c r="B953" s="103"/>
      <c r="C953" s="103"/>
      <c r="D953" s="103"/>
      <c r="E953" s="103"/>
    </row>
    <row r="954" spans="1:5" x14ac:dyDescent="0.2">
      <c r="A954" s="102"/>
      <c r="B954" s="103"/>
      <c r="C954" s="103"/>
      <c r="D954" s="103"/>
      <c r="E954" s="103"/>
    </row>
    <row r="955" spans="1:5" x14ac:dyDescent="0.2">
      <c r="A955" s="102"/>
      <c r="B955" s="103"/>
      <c r="C955" s="103"/>
      <c r="D955" s="103"/>
      <c r="E955" s="103"/>
    </row>
    <row r="956" spans="1:5" x14ac:dyDescent="0.2">
      <c r="A956" s="102"/>
      <c r="B956" s="103"/>
      <c r="C956" s="103"/>
      <c r="D956" s="103"/>
      <c r="E956" s="103"/>
    </row>
    <row r="957" spans="1:5" x14ac:dyDescent="0.2">
      <c r="A957" s="102"/>
      <c r="B957" s="103"/>
      <c r="C957" s="103"/>
      <c r="D957" s="103"/>
      <c r="E957" s="103"/>
    </row>
    <row r="958" spans="1:5" x14ac:dyDescent="0.2">
      <c r="A958" s="102"/>
      <c r="B958" s="103"/>
      <c r="C958" s="103"/>
      <c r="D958" s="103"/>
      <c r="E958" s="103"/>
    </row>
    <row r="959" spans="1:5" x14ac:dyDescent="0.2">
      <c r="A959" s="102"/>
      <c r="B959" s="103"/>
      <c r="C959" s="103"/>
      <c r="D959" s="103"/>
      <c r="E959" s="103"/>
    </row>
    <row r="960" spans="1:5" x14ac:dyDescent="0.2">
      <c r="A960" s="102"/>
      <c r="B960" s="103"/>
      <c r="C960" s="103"/>
      <c r="D960" s="103"/>
      <c r="E960" s="103"/>
    </row>
    <row r="961" spans="1:5" x14ac:dyDescent="0.2">
      <c r="A961" s="102"/>
      <c r="B961" s="103"/>
      <c r="C961" s="103"/>
      <c r="D961" s="103"/>
      <c r="E961" s="103"/>
    </row>
    <row r="962" spans="1:5" x14ac:dyDescent="0.2">
      <c r="A962" s="102"/>
      <c r="B962" s="103"/>
      <c r="C962" s="103"/>
      <c r="D962" s="103"/>
      <c r="E962" s="103"/>
    </row>
    <row r="963" spans="1:5" x14ac:dyDescent="0.2">
      <c r="A963" s="102"/>
      <c r="B963" s="103"/>
      <c r="C963" s="103"/>
      <c r="D963" s="103"/>
      <c r="E963" s="103"/>
    </row>
    <row r="964" spans="1:5" x14ac:dyDescent="0.2">
      <c r="A964" s="102"/>
      <c r="B964" s="103"/>
      <c r="C964" s="103"/>
      <c r="D964" s="103"/>
      <c r="E964" s="103"/>
    </row>
    <row r="965" spans="1:5" x14ac:dyDescent="0.2">
      <c r="A965" s="102"/>
      <c r="B965" s="103"/>
      <c r="C965" s="103"/>
      <c r="D965" s="103"/>
      <c r="E965" s="103"/>
    </row>
    <row r="966" spans="1:5" x14ac:dyDescent="0.2">
      <c r="A966" s="102"/>
      <c r="B966" s="103"/>
      <c r="C966" s="103"/>
      <c r="D966" s="103"/>
      <c r="E966" s="103"/>
    </row>
    <row r="967" spans="1:5" x14ac:dyDescent="0.2">
      <c r="A967" s="102"/>
      <c r="B967" s="103"/>
      <c r="C967" s="103"/>
      <c r="D967" s="103"/>
      <c r="E967" s="103"/>
    </row>
    <row r="968" spans="1:5" x14ac:dyDescent="0.2">
      <c r="A968" s="102"/>
      <c r="B968" s="103"/>
      <c r="C968" s="103"/>
      <c r="D968" s="103"/>
      <c r="E968" s="103"/>
    </row>
    <row r="969" spans="1:5" x14ac:dyDescent="0.2">
      <c r="A969" s="102"/>
      <c r="B969" s="103"/>
      <c r="C969" s="103"/>
      <c r="D969" s="103"/>
      <c r="E969" s="103"/>
    </row>
    <row r="970" spans="1:5" x14ac:dyDescent="0.2">
      <c r="A970" s="102"/>
      <c r="B970" s="103"/>
      <c r="C970" s="103"/>
      <c r="D970" s="103"/>
      <c r="E970" s="103"/>
    </row>
    <row r="971" spans="1:5" x14ac:dyDescent="0.2">
      <c r="A971" s="102"/>
      <c r="B971" s="103"/>
      <c r="C971" s="103"/>
      <c r="D971" s="103"/>
      <c r="E971" s="103"/>
    </row>
    <row r="972" spans="1:5" x14ac:dyDescent="0.2">
      <c r="A972" s="102"/>
      <c r="B972" s="103"/>
      <c r="C972" s="103"/>
      <c r="D972" s="103"/>
      <c r="E972" s="103"/>
    </row>
    <row r="973" spans="1:5" x14ac:dyDescent="0.2">
      <c r="A973" s="102"/>
      <c r="B973" s="103"/>
      <c r="C973" s="103"/>
      <c r="D973" s="103"/>
      <c r="E973" s="103"/>
    </row>
    <row r="974" spans="1:5" x14ac:dyDescent="0.2">
      <c r="A974" s="102"/>
      <c r="B974" s="103"/>
      <c r="C974" s="103"/>
      <c r="D974" s="103"/>
      <c r="E974" s="103"/>
    </row>
    <row r="975" spans="1:5" x14ac:dyDescent="0.2">
      <c r="A975" s="102"/>
      <c r="B975" s="103"/>
      <c r="C975" s="103"/>
      <c r="D975" s="103"/>
      <c r="E975" s="103"/>
    </row>
    <row r="976" spans="1:5" x14ac:dyDescent="0.2">
      <c r="A976" s="102"/>
      <c r="B976" s="103"/>
      <c r="C976" s="103"/>
      <c r="D976" s="103"/>
      <c r="E976" s="103"/>
    </row>
    <row r="977" spans="1:5" x14ac:dyDescent="0.2">
      <c r="A977" s="102"/>
      <c r="B977" s="103"/>
      <c r="C977" s="103"/>
      <c r="D977" s="103"/>
      <c r="E977" s="103"/>
    </row>
    <row r="978" spans="1:5" x14ac:dyDescent="0.2">
      <c r="A978" s="102"/>
      <c r="B978" s="103"/>
      <c r="C978" s="103"/>
      <c r="D978" s="103"/>
      <c r="E978" s="103"/>
    </row>
    <row r="979" spans="1:5" x14ac:dyDescent="0.2">
      <c r="A979" s="102"/>
      <c r="B979" s="103"/>
      <c r="C979" s="103"/>
      <c r="D979" s="103"/>
      <c r="E979" s="103"/>
    </row>
    <row r="980" spans="1:5" x14ac:dyDescent="0.2">
      <c r="A980" s="102"/>
      <c r="B980" s="103"/>
      <c r="C980" s="103"/>
      <c r="D980" s="103"/>
      <c r="E980" s="103"/>
    </row>
    <row r="981" spans="1:5" x14ac:dyDescent="0.2">
      <c r="A981" s="102"/>
      <c r="B981" s="103"/>
      <c r="C981" s="103"/>
      <c r="D981" s="103"/>
      <c r="E981" s="103"/>
    </row>
    <row r="982" spans="1:5" x14ac:dyDescent="0.2">
      <c r="A982" s="102"/>
      <c r="B982" s="103"/>
      <c r="C982" s="103"/>
      <c r="D982" s="103"/>
      <c r="E982" s="103"/>
    </row>
    <row r="983" spans="1:5" x14ac:dyDescent="0.2">
      <c r="A983" s="102"/>
      <c r="B983" s="103"/>
      <c r="C983" s="103"/>
      <c r="D983" s="103"/>
      <c r="E983" s="103"/>
    </row>
    <row r="984" spans="1:5" x14ac:dyDescent="0.2">
      <c r="A984" s="102"/>
      <c r="B984" s="103"/>
      <c r="C984" s="103"/>
      <c r="D984" s="103"/>
      <c r="E984" s="103"/>
    </row>
    <row r="985" spans="1:5" x14ac:dyDescent="0.2">
      <c r="A985" s="102"/>
      <c r="B985" s="103"/>
      <c r="C985" s="103"/>
      <c r="D985" s="103"/>
      <c r="E985" s="103"/>
    </row>
    <row r="986" spans="1:5" x14ac:dyDescent="0.2">
      <c r="A986" s="102"/>
      <c r="B986" s="103"/>
      <c r="C986" s="103"/>
      <c r="D986" s="103"/>
      <c r="E986" s="103"/>
    </row>
    <row r="987" spans="1:5" x14ac:dyDescent="0.2">
      <c r="A987" s="102"/>
      <c r="B987" s="103"/>
      <c r="C987" s="103"/>
      <c r="D987" s="103"/>
      <c r="E987" s="103"/>
    </row>
    <row r="988" spans="1:5" x14ac:dyDescent="0.2">
      <c r="A988" s="102"/>
      <c r="B988" s="103"/>
      <c r="C988" s="103"/>
      <c r="D988" s="103"/>
      <c r="E988" s="103"/>
    </row>
    <row r="989" spans="1:5" x14ac:dyDescent="0.2">
      <c r="A989" s="102"/>
      <c r="B989" s="103"/>
      <c r="C989" s="103"/>
      <c r="D989" s="103"/>
      <c r="E989" s="103"/>
    </row>
    <row r="990" spans="1:5" x14ac:dyDescent="0.2">
      <c r="A990" s="102"/>
      <c r="B990" s="103"/>
      <c r="C990" s="103"/>
      <c r="D990" s="103"/>
      <c r="E990" s="103"/>
    </row>
    <row r="991" spans="1:5" x14ac:dyDescent="0.2">
      <c r="A991" s="102"/>
      <c r="B991" s="103"/>
      <c r="C991" s="103"/>
      <c r="D991" s="103"/>
      <c r="E991" s="103"/>
    </row>
    <row r="992" spans="1:5" x14ac:dyDescent="0.2">
      <c r="A992" s="102"/>
      <c r="B992" s="103"/>
      <c r="C992" s="103"/>
      <c r="D992" s="103"/>
      <c r="E992" s="103"/>
    </row>
    <row r="993" spans="1:5" x14ac:dyDescent="0.2">
      <c r="A993" s="102"/>
      <c r="B993" s="103"/>
      <c r="C993" s="103"/>
      <c r="D993" s="103"/>
      <c r="E993" s="103"/>
    </row>
    <row r="994" spans="1:5" x14ac:dyDescent="0.2">
      <c r="A994" s="102"/>
      <c r="B994" s="103"/>
      <c r="C994" s="103"/>
      <c r="D994" s="103"/>
      <c r="E994" s="103"/>
    </row>
    <row r="995" spans="1:5" x14ac:dyDescent="0.2">
      <c r="A995" s="102"/>
      <c r="B995" s="103"/>
      <c r="C995" s="103"/>
      <c r="D995" s="103"/>
      <c r="E995" s="103"/>
    </row>
    <row r="996" spans="1:5" x14ac:dyDescent="0.2">
      <c r="A996" s="102"/>
      <c r="B996" s="103"/>
      <c r="C996" s="103"/>
      <c r="D996" s="103"/>
      <c r="E996" s="103"/>
    </row>
    <row r="997" spans="1:5" x14ac:dyDescent="0.2">
      <c r="A997" s="102"/>
      <c r="B997" s="103"/>
      <c r="C997" s="103"/>
      <c r="D997" s="103"/>
      <c r="E997" s="103"/>
    </row>
    <row r="998" spans="1:5" x14ac:dyDescent="0.2">
      <c r="A998" s="102"/>
      <c r="B998" s="103"/>
      <c r="C998" s="103"/>
      <c r="D998" s="103"/>
      <c r="E998" s="103"/>
    </row>
    <row r="999" spans="1:5" x14ac:dyDescent="0.2">
      <c r="A999" s="102"/>
      <c r="B999" s="103"/>
      <c r="C999" s="103"/>
      <c r="D999" s="103"/>
      <c r="E999" s="103"/>
    </row>
    <row r="1000" spans="1:5" x14ac:dyDescent="0.2">
      <c r="A1000" s="102"/>
      <c r="B1000" s="103"/>
      <c r="C1000" s="103"/>
      <c r="D1000" s="103"/>
      <c r="E1000" s="103"/>
    </row>
    <row r="1001" spans="1:5" x14ac:dyDescent="0.2">
      <c r="A1001" s="102"/>
      <c r="B1001" s="103"/>
      <c r="C1001" s="103"/>
      <c r="D1001" s="103"/>
      <c r="E1001" s="103"/>
    </row>
    <row r="1002" spans="1:5" x14ac:dyDescent="0.2">
      <c r="A1002" s="102"/>
      <c r="B1002" s="103"/>
      <c r="C1002" s="103"/>
      <c r="D1002" s="103"/>
      <c r="E1002" s="103"/>
    </row>
    <row r="1003" spans="1:5" x14ac:dyDescent="0.2">
      <c r="A1003" s="102"/>
      <c r="B1003" s="103"/>
      <c r="C1003" s="103"/>
      <c r="D1003" s="103"/>
      <c r="E1003" s="103"/>
    </row>
    <row r="1004" spans="1:5" x14ac:dyDescent="0.2">
      <c r="A1004" s="102"/>
      <c r="B1004" s="103"/>
      <c r="C1004" s="103"/>
      <c r="D1004" s="103"/>
      <c r="E1004" s="103"/>
    </row>
    <row r="1005" spans="1:5" x14ac:dyDescent="0.2">
      <c r="A1005" s="102"/>
      <c r="B1005" s="103"/>
      <c r="C1005" s="103"/>
      <c r="D1005" s="103"/>
      <c r="E1005" s="103"/>
    </row>
    <row r="1006" spans="1:5" x14ac:dyDescent="0.2">
      <c r="A1006" s="102"/>
      <c r="B1006" s="103"/>
      <c r="C1006" s="103"/>
      <c r="D1006" s="103"/>
      <c r="E1006" s="103"/>
    </row>
    <row r="1007" spans="1:5" x14ac:dyDescent="0.2">
      <c r="A1007" s="102"/>
      <c r="B1007" s="103"/>
      <c r="C1007" s="103"/>
      <c r="D1007" s="103"/>
      <c r="E1007" s="103"/>
    </row>
    <row r="1008" spans="1:5" x14ac:dyDescent="0.2">
      <c r="A1008" s="102"/>
      <c r="B1008" s="103"/>
      <c r="C1008" s="103"/>
      <c r="D1008" s="103"/>
      <c r="E1008" s="103"/>
    </row>
    <row r="1009" spans="1:5" x14ac:dyDescent="0.2">
      <c r="A1009" s="102"/>
      <c r="B1009" s="103"/>
      <c r="C1009" s="103"/>
      <c r="D1009" s="103"/>
      <c r="E1009" s="103"/>
    </row>
    <row r="1010" spans="1:5" x14ac:dyDescent="0.2">
      <c r="A1010" s="102"/>
      <c r="B1010" s="103"/>
      <c r="C1010" s="103"/>
      <c r="D1010" s="103"/>
      <c r="E1010" s="103"/>
    </row>
    <row r="1011" spans="1:5" x14ac:dyDescent="0.2">
      <c r="A1011" s="102"/>
      <c r="B1011" s="103"/>
      <c r="C1011" s="103"/>
      <c r="D1011" s="103"/>
      <c r="E1011" s="103"/>
    </row>
    <row r="1012" spans="1:5" x14ac:dyDescent="0.2">
      <c r="A1012" s="102"/>
      <c r="B1012" s="103"/>
      <c r="C1012" s="103"/>
      <c r="D1012" s="103"/>
      <c r="E1012" s="103"/>
    </row>
    <row r="1013" spans="1:5" x14ac:dyDescent="0.2">
      <c r="A1013" s="102"/>
      <c r="B1013" s="103"/>
      <c r="C1013" s="103"/>
      <c r="D1013" s="103"/>
      <c r="E1013" s="103"/>
    </row>
    <row r="1014" spans="1:5" x14ac:dyDescent="0.2">
      <c r="A1014" s="102"/>
      <c r="B1014" s="103"/>
      <c r="C1014" s="103"/>
      <c r="D1014" s="103"/>
      <c r="E1014" s="103"/>
    </row>
    <row r="1015" spans="1:5" x14ac:dyDescent="0.2">
      <c r="A1015" s="102"/>
      <c r="B1015" s="103"/>
      <c r="C1015" s="103"/>
      <c r="D1015" s="103"/>
      <c r="E1015" s="103"/>
    </row>
    <row r="1016" spans="1:5" x14ac:dyDescent="0.2">
      <c r="A1016" s="102"/>
      <c r="B1016" s="103"/>
      <c r="C1016" s="103"/>
      <c r="D1016" s="103"/>
      <c r="E1016" s="103"/>
    </row>
    <row r="1017" spans="1:5" x14ac:dyDescent="0.2">
      <c r="A1017" s="102"/>
      <c r="B1017" s="103"/>
      <c r="C1017" s="103"/>
      <c r="D1017" s="103"/>
      <c r="E1017" s="103"/>
    </row>
    <row r="1018" spans="1:5" x14ac:dyDescent="0.2">
      <c r="A1018" s="102"/>
      <c r="B1018" s="103"/>
      <c r="C1018" s="103"/>
      <c r="D1018" s="103"/>
      <c r="E1018" s="103"/>
    </row>
    <row r="1019" spans="1:5" x14ac:dyDescent="0.2">
      <c r="A1019" s="102"/>
      <c r="B1019" s="103"/>
      <c r="C1019" s="103"/>
      <c r="D1019" s="103"/>
      <c r="E1019" s="103"/>
    </row>
    <row r="1020" spans="1:5" x14ac:dyDescent="0.2">
      <c r="A1020" s="102"/>
      <c r="B1020" s="103"/>
      <c r="C1020" s="103"/>
      <c r="D1020" s="103"/>
      <c r="E1020" s="103"/>
    </row>
    <row r="1021" spans="1:5" x14ac:dyDescent="0.2">
      <c r="A1021" s="102"/>
      <c r="B1021" s="103"/>
      <c r="C1021" s="103"/>
      <c r="D1021" s="103"/>
      <c r="E1021" s="103"/>
    </row>
    <row r="1022" spans="1:5" x14ac:dyDescent="0.2">
      <c r="A1022" s="102"/>
      <c r="B1022" s="103"/>
      <c r="C1022" s="103"/>
      <c r="D1022" s="103"/>
      <c r="E1022" s="103"/>
    </row>
    <row r="1023" spans="1:5" x14ac:dyDescent="0.2">
      <c r="A1023" s="102"/>
      <c r="B1023" s="103"/>
      <c r="C1023" s="103"/>
      <c r="D1023" s="103"/>
      <c r="E1023" s="103"/>
    </row>
    <row r="1024" spans="1:5" x14ac:dyDescent="0.2">
      <c r="A1024" s="102"/>
      <c r="B1024" s="103"/>
      <c r="C1024" s="103"/>
      <c r="D1024" s="103"/>
      <c r="E1024" s="103"/>
    </row>
    <row r="1025" spans="1:5" x14ac:dyDescent="0.2">
      <c r="A1025" s="102"/>
      <c r="B1025" s="103"/>
      <c r="C1025" s="103"/>
      <c r="D1025" s="103"/>
      <c r="E1025" s="103"/>
    </row>
    <row r="1026" spans="1:5" x14ac:dyDescent="0.2">
      <c r="A1026" s="102"/>
      <c r="B1026" s="103"/>
      <c r="C1026" s="103"/>
      <c r="D1026" s="103"/>
      <c r="E1026" s="103"/>
    </row>
    <row r="1027" spans="1:5" x14ac:dyDescent="0.2">
      <c r="A1027" s="102"/>
      <c r="B1027" s="103"/>
      <c r="C1027" s="103"/>
      <c r="D1027" s="103"/>
      <c r="E1027" s="103"/>
    </row>
    <row r="1028" spans="1:5" x14ac:dyDescent="0.2">
      <c r="A1028" s="102"/>
      <c r="B1028" s="103"/>
      <c r="C1028" s="103"/>
      <c r="D1028" s="103"/>
      <c r="E1028" s="103"/>
    </row>
    <row r="1029" spans="1:5" x14ac:dyDescent="0.2">
      <c r="A1029" s="102"/>
      <c r="B1029" s="103"/>
      <c r="C1029" s="103"/>
      <c r="D1029" s="103"/>
      <c r="E1029" s="103"/>
    </row>
    <row r="1030" spans="1:5" x14ac:dyDescent="0.2">
      <c r="A1030" s="102"/>
      <c r="B1030" s="103"/>
      <c r="C1030" s="103"/>
      <c r="D1030" s="103"/>
      <c r="E1030" s="103"/>
    </row>
    <row r="1031" spans="1:5" x14ac:dyDescent="0.2">
      <c r="A1031" s="102"/>
      <c r="B1031" s="103"/>
      <c r="C1031" s="103"/>
      <c r="D1031" s="103"/>
      <c r="E1031" s="103"/>
    </row>
    <row r="1032" spans="1:5" x14ac:dyDescent="0.2">
      <c r="A1032" s="102"/>
      <c r="B1032" s="103"/>
      <c r="C1032" s="103"/>
      <c r="D1032" s="103"/>
      <c r="E1032" s="103"/>
    </row>
    <row r="1033" spans="1:5" x14ac:dyDescent="0.2">
      <c r="A1033" s="102"/>
      <c r="B1033" s="103"/>
      <c r="C1033" s="103"/>
      <c r="D1033" s="103"/>
      <c r="E1033" s="103"/>
    </row>
    <row r="1034" spans="1:5" x14ac:dyDescent="0.2">
      <c r="A1034" s="102"/>
      <c r="B1034" s="103"/>
      <c r="C1034" s="103"/>
      <c r="D1034" s="103"/>
      <c r="E1034" s="103"/>
    </row>
    <row r="1035" spans="1:5" x14ac:dyDescent="0.2">
      <c r="A1035" s="102"/>
      <c r="B1035" s="103"/>
      <c r="C1035" s="103"/>
      <c r="D1035" s="103"/>
      <c r="E1035" s="103"/>
    </row>
    <row r="1036" spans="1:5" x14ac:dyDescent="0.2">
      <c r="A1036" s="102"/>
      <c r="B1036" s="103"/>
      <c r="C1036" s="103"/>
      <c r="D1036" s="103"/>
      <c r="E1036" s="103"/>
    </row>
    <row r="1037" spans="1:5" x14ac:dyDescent="0.2">
      <c r="A1037" s="102"/>
      <c r="B1037" s="103"/>
      <c r="C1037" s="103"/>
      <c r="D1037" s="103"/>
      <c r="E1037" s="103"/>
    </row>
    <row r="1038" spans="1:5" x14ac:dyDescent="0.2">
      <c r="A1038" s="102"/>
      <c r="B1038" s="103"/>
      <c r="C1038" s="103"/>
      <c r="D1038" s="103"/>
      <c r="E1038" s="103"/>
    </row>
    <row r="1039" spans="1:5" x14ac:dyDescent="0.2">
      <c r="A1039" s="102"/>
      <c r="B1039" s="103"/>
      <c r="C1039" s="103"/>
      <c r="D1039" s="103"/>
      <c r="E1039" s="103"/>
    </row>
    <row r="1040" spans="1:5" x14ac:dyDescent="0.2">
      <c r="A1040" s="102"/>
      <c r="B1040" s="103"/>
      <c r="C1040" s="103"/>
      <c r="D1040" s="103"/>
      <c r="E1040" s="103"/>
    </row>
    <row r="1041" spans="1:5" x14ac:dyDescent="0.2">
      <c r="A1041" s="102"/>
      <c r="B1041" s="103"/>
      <c r="C1041" s="103"/>
      <c r="D1041" s="103"/>
      <c r="E1041" s="103"/>
    </row>
    <row r="1042" spans="1:5" x14ac:dyDescent="0.2">
      <c r="A1042" s="102"/>
      <c r="B1042" s="103"/>
      <c r="C1042" s="103"/>
      <c r="D1042" s="103"/>
      <c r="E1042" s="103"/>
    </row>
    <row r="1043" spans="1:5" x14ac:dyDescent="0.2">
      <c r="A1043" s="102"/>
      <c r="B1043" s="103"/>
      <c r="C1043" s="103"/>
      <c r="D1043" s="103"/>
      <c r="E1043" s="103"/>
    </row>
    <row r="1044" spans="1:5" x14ac:dyDescent="0.2">
      <c r="A1044" s="102"/>
      <c r="B1044" s="103"/>
      <c r="C1044" s="103"/>
      <c r="D1044" s="103"/>
      <c r="E1044" s="103"/>
    </row>
    <row r="1045" spans="1:5" x14ac:dyDescent="0.2">
      <c r="A1045" s="102"/>
      <c r="B1045" s="103"/>
      <c r="C1045" s="103"/>
      <c r="D1045" s="103"/>
      <c r="E1045" s="103"/>
    </row>
    <row r="1046" spans="1:5" x14ac:dyDescent="0.2">
      <c r="A1046" s="102"/>
      <c r="B1046" s="103"/>
      <c r="C1046" s="103"/>
      <c r="D1046" s="103"/>
      <c r="E1046" s="103"/>
    </row>
    <row r="1047" spans="1:5" x14ac:dyDescent="0.2">
      <c r="A1047" s="102"/>
      <c r="B1047" s="103"/>
      <c r="C1047" s="103"/>
      <c r="D1047" s="103"/>
      <c r="E1047" s="103"/>
    </row>
    <row r="1048" spans="1:5" x14ac:dyDescent="0.2">
      <c r="A1048" s="102"/>
      <c r="B1048" s="103"/>
      <c r="C1048" s="103"/>
      <c r="D1048" s="103"/>
      <c r="E1048" s="103"/>
    </row>
    <row r="1049" spans="1:5" x14ac:dyDescent="0.2">
      <c r="A1049" s="102"/>
      <c r="B1049" s="103"/>
      <c r="C1049" s="103"/>
      <c r="D1049" s="103"/>
      <c r="E1049" s="103"/>
    </row>
    <row r="1050" spans="1:5" x14ac:dyDescent="0.2">
      <c r="A1050" s="102"/>
      <c r="B1050" s="103"/>
      <c r="C1050" s="103"/>
      <c r="D1050" s="103"/>
      <c r="E1050" s="103"/>
    </row>
    <row r="1051" spans="1:5" x14ac:dyDescent="0.2">
      <c r="A1051" s="102"/>
      <c r="B1051" s="103"/>
      <c r="C1051" s="103"/>
      <c r="D1051" s="103"/>
      <c r="E1051" s="103"/>
    </row>
    <row r="1052" spans="1:5" x14ac:dyDescent="0.2">
      <c r="A1052" s="102"/>
      <c r="B1052" s="103"/>
      <c r="C1052" s="103"/>
      <c r="D1052" s="103"/>
      <c r="E1052" s="103"/>
    </row>
    <row r="1053" spans="1:5" x14ac:dyDescent="0.2">
      <c r="A1053" s="102"/>
      <c r="B1053" s="103"/>
      <c r="C1053" s="103"/>
      <c r="D1053" s="103"/>
      <c r="E1053" s="103"/>
    </row>
    <row r="1054" spans="1:5" x14ac:dyDescent="0.2">
      <c r="A1054" s="102"/>
      <c r="B1054" s="103"/>
      <c r="C1054" s="103"/>
      <c r="D1054" s="103"/>
      <c r="E1054" s="103"/>
    </row>
    <row r="1055" spans="1:5" x14ac:dyDescent="0.2">
      <c r="A1055" s="102"/>
      <c r="B1055" s="103"/>
      <c r="C1055" s="103"/>
      <c r="D1055" s="103"/>
      <c r="E1055" s="103"/>
    </row>
    <row r="1056" spans="1:5" x14ac:dyDescent="0.2">
      <c r="A1056" s="102"/>
      <c r="B1056" s="103"/>
      <c r="C1056" s="103"/>
      <c r="D1056" s="103"/>
      <c r="E1056" s="103"/>
    </row>
    <row r="1057" spans="1:5" x14ac:dyDescent="0.2">
      <c r="A1057" s="102"/>
      <c r="B1057" s="103"/>
      <c r="C1057" s="103"/>
      <c r="D1057" s="103"/>
      <c r="E1057" s="103"/>
    </row>
    <row r="1058" spans="1:5" x14ac:dyDescent="0.2">
      <c r="A1058" s="102"/>
      <c r="B1058" s="103"/>
      <c r="C1058" s="103"/>
      <c r="D1058" s="103"/>
      <c r="E1058" s="103"/>
    </row>
    <row r="1059" spans="1:5" x14ac:dyDescent="0.2">
      <c r="A1059" s="102"/>
      <c r="B1059" s="103"/>
      <c r="C1059" s="103"/>
      <c r="D1059" s="103"/>
      <c r="E1059" s="103"/>
    </row>
    <row r="1060" spans="1:5" x14ac:dyDescent="0.2">
      <c r="A1060" s="102"/>
      <c r="B1060" s="103"/>
      <c r="C1060" s="103"/>
      <c r="D1060" s="103"/>
      <c r="E1060" s="103"/>
    </row>
    <row r="1061" spans="1:5" x14ac:dyDescent="0.2">
      <c r="A1061" s="102"/>
      <c r="B1061" s="103"/>
      <c r="C1061" s="103"/>
      <c r="D1061" s="103"/>
      <c r="E1061" s="103"/>
    </row>
    <row r="1062" spans="1:5" x14ac:dyDescent="0.2">
      <c r="A1062" s="102"/>
      <c r="B1062" s="103"/>
      <c r="C1062" s="103"/>
      <c r="D1062" s="103"/>
      <c r="E1062" s="103"/>
    </row>
    <row r="1063" spans="1:5" x14ac:dyDescent="0.2">
      <c r="A1063" s="102"/>
      <c r="B1063" s="103"/>
      <c r="C1063" s="103"/>
      <c r="D1063" s="103"/>
      <c r="E1063" s="103"/>
    </row>
    <row r="1064" spans="1:5" x14ac:dyDescent="0.2">
      <c r="A1064" s="102"/>
      <c r="B1064" s="103"/>
      <c r="C1064" s="103"/>
      <c r="D1064" s="103"/>
      <c r="E1064" s="103"/>
    </row>
    <row r="1065" spans="1:5" x14ac:dyDescent="0.2">
      <c r="A1065" s="102"/>
      <c r="B1065" s="103"/>
      <c r="C1065" s="103"/>
      <c r="D1065" s="103"/>
      <c r="E1065" s="103"/>
    </row>
    <row r="1066" spans="1:5" x14ac:dyDescent="0.2">
      <c r="A1066" s="102"/>
      <c r="B1066" s="103"/>
      <c r="C1066" s="103"/>
      <c r="D1066" s="103"/>
      <c r="E1066" s="103"/>
    </row>
    <row r="1067" spans="1:5" x14ac:dyDescent="0.2">
      <c r="A1067" s="102"/>
      <c r="B1067" s="103"/>
      <c r="C1067" s="103"/>
      <c r="D1067" s="103"/>
      <c r="E1067" s="103"/>
    </row>
    <row r="1068" spans="1:5" x14ac:dyDescent="0.2">
      <c r="A1068" s="102"/>
      <c r="B1068" s="103"/>
      <c r="C1068" s="103"/>
      <c r="D1068" s="103"/>
      <c r="E1068" s="103"/>
    </row>
    <row r="1069" spans="1:5" x14ac:dyDescent="0.2">
      <c r="A1069" s="102"/>
      <c r="B1069" s="103"/>
      <c r="C1069" s="103"/>
      <c r="D1069" s="103"/>
      <c r="E1069" s="103"/>
    </row>
    <row r="1070" spans="1:5" x14ac:dyDescent="0.2">
      <c r="A1070" s="102"/>
      <c r="B1070" s="103"/>
      <c r="C1070" s="103"/>
      <c r="D1070" s="103"/>
      <c r="E1070" s="103"/>
    </row>
    <row r="1071" spans="1:5" x14ac:dyDescent="0.2">
      <c r="A1071" s="102"/>
      <c r="B1071" s="103"/>
      <c r="C1071" s="103"/>
      <c r="D1071" s="103"/>
      <c r="E1071" s="103"/>
    </row>
    <row r="1072" spans="1:5" x14ac:dyDescent="0.2">
      <c r="A1072" s="102"/>
      <c r="B1072" s="103"/>
      <c r="C1072" s="103"/>
      <c r="D1072" s="103"/>
      <c r="E1072" s="103"/>
    </row>
    <row r="1073" spans="1:5" x14ac:dyDescent="0.2">
      <c r="A1073" s="102"/>
      <c r="B1073" s="103"/>
      <c r="C1073" s="103"/>
      <c r="D1073" s="103"/>
      <c r="E1073" s="103"/>
    </row>
    <row r="1074" spans="1:5" x14ac:dyDescent="0.2">
      <c r="A1074" s="102"/>
      <c r="B1074" s="103"/>
      <c r="C1074" s="103"/>
      <c r="D1074" s="103"/>
      <c r="E1074" s="103"/>
    </row>
    <row r="1075" spans="1:5" x14ac:dyDescent="0.2">
      <c r="A1075" s="102"/>
      <c r="B1075" s="103"/>
      <c r="C1075" s="103"/>
      <c r="D1075" s="103"/>
      <c r="E1075" s="103"/>
    </row>
    <row r="1076" spans="1:5" x14ac:dyDescent="0.2">
      <c r="A1076" s="102"/>
      <c r="B1076" s="103"/>
      <c r="C1076" s="103"/>
      <c r="D1076" s="103"/>
      <c r="E1076" s="103"/>
    </row>
    <row r="1077" spans="1:5" x14ac:dyDescent="0.2">
      <c r="A1077" s="102"/>
      <c r="B1077" s="103"/>
      <c r="C1077" s="103"/>
      <c r="D1077" s="103"/>
      <c r="E1077" s="103"/>
    </row>
    <row r="1078" spans="1:5" x14ac:dyDescent="0.2">
      <c r="A1078" s="102"/>
      <c r="B1078" s="103"/>
      <c r="C1078" s="103"/>
      <c r="D1078" s="103"/>
      <c r="E1078" s="103"/>
    </row>
    <row r="1079" spans="1:5" x14ac:dyDescent="0.2">
      <c r="A1079" s="102"/>
      <c r="B1079" s="103"/>
      <c r="C1079" s="103"/>
      <c r="D1079" s="103"/>
      <c r="E1079" s="103"/>
    </row>
    <row r="1080" spans="1:5" x14ac:dyDescent="0.2">
      <c r="A1080" s="102"/>
      <c r="B1080" s="103"/>
      <c r="C1080" s="103"/>
      <c r="D1080" s="103"/>
      <c r="E1080" s="103"/>
    </row>
    <row r="1081" spans="1:5" x14ac:dyDescent="0.2">
      <c r="A1081" s="102"/>
      <c r="B1081" s="103"/>
      <c r="C1081" s="103"/>
      <c r="D1081" s="103"/>
      <c r="E1081" s="103"/>
    </row>
    <row r="1082" spans="1:5" x14ac:dyDescent="0.2">
      <c r="A1082" s="102"/>
      <c r="B1082" s="103"/>
      <c r="C1082" s="103"/>
      <c r="D1082" s="103"/>
      <c r="E1082" s="103"/>
    </row>
    <row r="1083" spans="1:5" x14ac:dyDescent="0.2">
      <c r="A1083" s="102"/>
      <c r="B1083" s="103"/>
      <c r="C1083" s="103"/>
      <c r="D1083" s="103"/>
      <c r="E1083" s="103"/>
    </row>
    <row r="1084" spans="1:5" x14ac:dyDescent="0.2">
      <c r="A1084" s="102"/>
      <c r="B1084" s="103"/>
      <c r="C1084" s="103"/>
      <c r="D1084" s="103"/>
      <c r="E1084" s="103"/>
    </row>
    <row r="1085" spans="1:5" x14ac:dyDescent="0.2">
      <c r="A1085" s="102"/>
      <c r="B1085" s="103"/>
      <c r="C1085" s="103"/>
      <c r="D1085" s="103"/>
      <c r="E1085" s="103"/>
    </row>
    <row r="1086" spans="1:5" x14ac:dyDescent="0.2">
      <c r="A1086" s="102"/>
      <c r="B1086" s="103"/>
      <c r="C1086" s="103"/>
      <c r="D1086" s="103"/>
      <c r="E1086" s="103"/>
    </row>
    <row r="1087" spans="1:5" x14ac:dyDescent="0.2">
      <c r="A1087" s="102"/>
      <c r="B1087" s="103"/>
      <c r="C1087" s="103"/>
      <c r="D1087" s="103"/>
      <c r="E1087" s="103"/>
    </row>
    <row r="1088" spans="1:5" x14ac:dyDescent="0.2">
      <c r="A1088" s="102"/>
      <c r="B1088" s="103"/>
      <c r="C1088" s="103"/>
      <c r="D1088" s="103"/>
      <c r="E1088" s="103"/>
    </row>
    <row r="1089" spans="1:5" x14ac:dyDescent="0.2">
      <c r="A1089" s="102"/>
      <c r="B1089" s="103"/>
      <c r="C1089" s="103"/>
      <c r="D1089" s="103"/>
      <c r="E1089" s="103"/>
    </row>
    <row r="1090" spans="1:5" x14ac:dyDescent="0.2">
      <c r="A1090" s="102"/>
      <c r="B1090" s="103"/>
      <c r="C1090" s="103"/>
      <c r="D1090" s="103"/>
      <c r="E1090" s="103"/>
    </row>
    <row r="1091" spans="1:5" x14ac:dyDescent="0.2">
      <c r="A1091" s="102"/>
      <c r="B1091" s="103"/>
      <c r="C1091" s="103"/>
      <c r="D1091" s="103"/>
      <c r="E1091" s="103"/>
    </row>
    <row r="1092" spans="1:5" x14ac:dyDescent="0.2">
      <c r="A1092" s="102"/>
      <c r="B1092" s="103"/>
      <c r="C1092" s="103"/>
      <c r="D1092" s="103"/>
      <c r="E1092" s="103"/>
    </row>
    <row r="1093" spans="1:5" x14ac:dyDescent="0.2">
      <c r="A1093" s="102"/>
      <c r="B1093" s="103"/>
      <c r="C1093" s="103"/>
      <c r="D1093" s="103"/>
      <c r="E1093" s="103"/>
    </row>
    <row r="1094" spans="1:5" x14ac:dyDescent="0.2">
      <c r="A1094" s="102"/>
      <c r="B1094" s="103"/>
      <c r="C1094" s="103"/>
      <c r="D1094" s="103"/>
      <c r="E1094" s="103"/>
    </row>
    <row r="1095" spans="1:5" x14ac:dyDescent="0.2">
      <c r="A1095" s="102"/>
      <c r="B1095" s="103"/>
      <c r="C1095" s="103"/>
      <c r="D1095" s="103"/>
      <c r="E1095" s="103"/>
    </row>
    <row r="1096" spans="1:5" x14ac:dyDescent="0.2">
      <c r="A1096" s="102"/>
      <c r="B1096" s="103"/>
      <c r="C1096" s="103"/>
      <c r="D1096" s="103"/>
      <c r="E1096" s="103"/>
    </row>
    <row r="1097" spans="1:5" x14ac:dyDescent="0.2">
      <c r="A1097" s="102"/>
      <c r="B1097" s="103"/>
      <c r="C1097" s="103"/>
      <c r="D1097" s="103"/>
      <c r="E1097" s="103"/>
    </row>
    <row r="1098" spans="1:5" x14ac:dyDescent="0.2">
      <c r="A1098" s="102"/>
      <c r="B1098" s="103"/>
      <c r="C1098" s="103"/>
      <c r="D1098" s="103"/>
      <c r="E1098" s="103"/>
    </row>
    <row r="1099" spans="1:5" x14ac:dyDescent="0.2">
      <c r="A1099" s="102"/>
      <c r="B1099" s="103"/>
      <c r="C1099" s="103"/>
      <c r="D1099" s="103"/>
      <c r="E1099" s="103"/>
    </row>
    <row r="1100" spans="1:5" x14ac:dyDescent="0.2">
      <c r="A1100" s="102"/>
      <c r="B1100" s="103"/>
      <c r="C1100" s="103"/>
      <c r="D1100" s="103"/>
      <c r="E1100" s="103"/>
    </row>
    <row r="1101" spans="1:5" x14ac:dyDescent="0.2">
      <c r="A1101" s="102"/>
      <c r="B1101" s="103"/>
      <c r="C1101" s="103"/>
      <c r="D1101" s="103"/>
      <c r="E1101" s="103"/>
    </row>
    <row r="1102" spans="1:5" x14ac:dyDescent="0.2">
      <c r="A1102" s="102"/>
      <c r="B1102" s="103"/>
      <c r="C1102" s="103"/>
      <c r="D1102" s="103"/>
      <c r="E1102" s="103"/>
    </row>
    <row r="1103" spans="1:5" x14ac:dyDescent="0.2">
      <c r="A1103" s="102"/>
      <c r="B1103" s="103"/>
      <c r="C1103" s="103"/>
      <c r="D1103" s="103"/>
      <c r="E1103" s="103"/>
    </row>
    <row r="1104" spans="1:5" x14ac:dyDescent="0.2">
      <c r="A1104" s="102"/>
      <c r="B1104" s="103"/>
      <c r="C1104" s="103"/>
      <c r="D1104" s="103"/>
      <c r="E1104" s="103"/>
    </row>
    <row r="1105" spans="1:5" x14ac:dyDescent="0.2">
      <c r="A1105" s="102"/>
      <c r="B1105" s="103"/>
      <c r="C1105" s="103"/>
      <c r="D1105" s="103"/>
      <c r="E1105" s="103"/>
    </row>
    <row r="1106" spans="1:5" x14ac:dyDescent="0.2">
      <c r="A1106" s="102"/>
      <c r="B1106" s="103"/>
      <c r="C1106" s="103"/>
      <c r="D1106" s="103"/>
      <c r="E1106" s="103"/>
    </row>
    <row r="1107" spans="1:5" x14ac:dyDescent="0.2">
      <c r="A1107" s="102"/>
      <c r="B1107" s="103"/>
      <c r="C1107" s="103"/>
      <c r="D1107" s="103"/>
      <c r="E1107" s="103"/>
    </row>
    <row r="1108" spans="1:5" x14ac:dyDescent="0.2">
      <c r="A1108" s="102"/>
      <c r="B1108" s="103"/>
      <c r="C1108" s="103"/>
      <c r="D1108" s="103"/>
      <c r="E1108" s="103"/>
    </row>
    <row r="1109" spans="1:5" x14ac:dyDescent="0.2">
      <c r="A1109" s="102"/>
      <c r="B1109" s="103"/>
      <c r="C1109" s="103"/>
      <c r="D1109" s="103"/>
      <c r="E1109" s="103"/>
    </row>
    <row r="1110" spans="1:5" x14ac:dyDescent="0.2">
      <c r="A1110" s="102"/>
      <c r="B1110" s="103"/>
      <c r="C1110" s="103"/>
      <c r="D1110" s="103"/>
      <c r="E1110" s="103"/>
    </row>
    <row r="1111" spans="1:5" x14ac:dyDescent="0.2">
      <c r="A1111" s="102"/>
      <c r="B1111" s="103"/>
      <c r="C1111" s="103"/>
      <c r="D1111" s="103"/>
      <c r="E1111" s="103"/>
    </row>
    <row r="1112" spans="1:5" x14ac:dyDescent="0.2">
      <c r="A1112" s="102"/>
      <c r="B1112" s="103"/>
      <c r="C1112" s="103"/>
      <c r="D1112" s="103"/>
      <c r="E1112" s="103"/>
    </row>
    <row r="1113" spans="1:5" x14ac:dyDescent="0.2">
      <c r="A1113" s="102"/>
      <c r="B1113" s="103"/>
      <c r="C1113" s="103"/>
      <c r="D1113" s="103"/>
      <c r="E1113" s="103"/>
    </row>
    <row r="1114" spans="1:5" x14ac:dyDescent="0.2">
      <c r="A1114" s="102"/>
      <c r="B1114" s="103"/>
      <c r="C1114" s="103"/>
      <c r="D1114" s="103"/>
      <c r="E1114" s="103"/>
    </row>
    <row r="1115" spans="1:5" x14ac:dyDescent="0.2">
      <c r="A1115" s="102"/>
      <c r="B1115" s="103"/>
      <c r="C1115" s="103"/>
      <c r="D1115" s="103"/>
      <c r="E1115" s="103"/>
    </row>
    <row r="1116" spans="1:5" x14ac:dyDescent="0.2">
      <c r="A1116" s="102"/>
      <c r="B1116" s="103"/>
      <c r="C1116" s="103"/>
      <c r="D1116" s="103"/>
      <c r="E1116" s="103"/>
    </row>
    <row r="1117" spans="1:5" x14ac:dyDescent="0.2">
      <c r="A1117" s="102"/>
      <c r="B1117" s="103"/>
      <c r="C1117" s="103"/>
      <c r="D1117" s="103"/>
      <c r="E1117" s="103"/>
    </row>
    <row r="1118" spans="1:5" x14ac:dyDescent="0.2">
      <c r="A1118" s="102"/>
      <c r="B1118" s="103"/>
      <c r="C1118" s="103"/>
      <c r="D1118" s="103"/>
      <c r="E1118" s="103"/>
    </row>
    <row r="1119" spans="1:5" x14ac:dyDescent="0.2">
      <c r="A1119" s="102"/>
      <c r="B1119" s="103"/>
      <c r="C1119" s="103"/>
      <c r="D1119" s="103"/>
      <c r="E1119" s="103"/>
    </row>
    <row r="1120" spans="1:5" x14ac:dyDescent="0.2">
      <c r="A1120" s="102"/>
      <c r="B1120" s="103"/>
      <c r="C1120" s="103"/>
      <c r="D1120" s="103"/>
      <c r="E1120" s="103"/>
    </row>
    <row r="1121" spans="1:5" x14ac:dyDescent="0.2">
      <c r="A1121" s="102"/>
      <c r="B1121" s="103"/>
      <c r="C1121" s="103"/>
      <c r="D1121" s="103"/>
      <c r="E1121" s="103"/>
    </row>
    <row r="1122" spans="1:5" x14ac:dyDescent="0.2">
      <c r="A1122" s="102"/>
      <c r="B1122" s="103"/>
      <c r="C1122" s="103"/>
      <c r="D1122" s="103"/>
      <c r="E1122" s="103"/>
    </row>
    <row r="1123" spans="1:5" x14ac:dyDescent="0.2">
      <c r="A1123" s="102"/>
      <c r="B1123" s="103"/>
      <c r="C1123" s="103"/>
      <c r="D1123" s="103"/>
      <c r="E1123" s="103"/>
    </row>
    <row r="1124" spans="1:5" x14ac:dyDescent="0.2">
      <c r="A1124" s="102"/>
      <c r="B1124" s="103"/>
      <c r="C1124" s="103"/>
      <c r="D1124" s="103"/>
      <c r="E1124" s="103"/>
    </row>
    <row r="1125" spans="1:5" x14ac:dyDescent="0.2">
      <c r="A1125" s="102"/>
      <c r="B1125" s="103"/>
      <c r="C1125" s="103"/>
      <c r="D1125" s="103"/>
      <c r="E1125" s="103"/>
    </row>
    <row r="1126" spans="1:5" x14ac:dyDescent="0.2">
      <c r="A1126" s="102"/>
      <c r="B1126" s="103"/>
      <c r="C1126" s="103"/>
      <c r="D1126" s="103"/>
      <c r="E1126" s="103"/>
    </row>
    <row r="1127" spans="1:5" x14ac:dyDescent="0.2">
      <c r="A1127" s="102"/>
      <c r="B1127" s="103"/>
      <c r="C1127" s="103"/>
      <c r="D1127" s="103"/>
      <c r="E1127" s="103"/>
    </row>
    <row r="1128" spans="1:5" x14ac:dyDescent="0.2">
      <c r="A1128" s="102"/>
      <c r="B1128" s="103"/>
      <c r="C1128" s="103"/>
      <c r="D1128" s="103"/>
      <c r="E1128" s="103"/>
    </row>
    <row r="1129" spans="1:5" x14ac:dyDescent="0.2">
      <c r="A1129" s="102"/>
      <c r="B1129" s="103"/>
      <c r="C1129" s="103"/>
      <c r="D1129" s="103"/>
      <c r="E1129" s="103"/>
    </row>
    <row r="1130" spans="1:5" x14ac:dyDescent="0.2">
      <c r="A1130" s="102"/>
      <c r="B1130" s="103"/>
      <c r="C1130" s="103"/>
      <c r="D1130" s="103"/>
      <c r="E1130" s="103"/>
    </row>
    <row r="1131" spans="1:5" x14ac:dyDescent="0.2">
      <c r="A1131" s="102"/>
      <c r="B1131" s="103"/>
      <c r="C1131" s="103"/>
      <c r="D1131" s="103"/>
      <c r="E1131" s="103"/>
    </row>
    <row r="1132" spans="1:5" x14ac:dyDescent="0.2">
      <c r="A1132" s="102"/>
      <c r="B1132" s="103"/>
      <c r="C1132" s="103"/>
      <c r="D1132" s="103"/>
      <c r="E1132" s="103"/>
    </row>
    <row r="1133" spans="1:5" x14ac:dyDescent="0.2">
      <c r="A1133" s="102"/>
      <c r="B1133" s="103"/>
      <c r="C1133" s="103"/>
      <c r="D1133" s="103"/>
      <c r="E1133" s="103"/>
    </row>
    <row r="1134" spans="1:5" x14ac:dyDescent="0.2">
      <c r="A1134" s="102"/>
      <c r="B1134" s="103"/>
      <c r="C1134" s="103"/>
      <c r="D1134" s="103"/>
      <c r="E1134" s="103"/>
    </row>
    <row r="1135" spans="1:5" x14ac:dyDescent="0.2">
      <c r="A1135" s="102"/>
      <c r="B1135" s="103"/>
      <c r="C1135" s="103"/>
      <c r="D1135" s="103"/>
      <c r="E1135" s="103"/>
    </row>
    <row r="1136" spans="1:5" x14ac:dyDescent="0.2">
      <c r="A1136" s="102"/>
      <c r="B1136" s="103"/>
      <c r="C1136" s="103"/>
      <c r="D1136" s="103"/>
      <c r="E1136" s="103"/>
    </row>
    <row r="1137" spans="1:5" x14ac:dyDescent="0.2">
      <c r="A1137" s="102"/>
      <c r="B1137" s="103"/>
      <c r="C1137" s="103"/>
      <c r="D1137" s="103"/>
      <c r="E1137" s="103"/>
    </row>
    <row r="1138" spans="1:5" x14ac:dyDescent="0.2">
      <c r="A1138" s="102"/>
      <c r="B1138" s="103"/>
      <c r="C1138" s="103"/>
      <c r="D1138" s="103"/>
      <c r="E1138" s="103"/>
    </row>
    <row r="1139" spans="1:5" x14ac:dyDescent="0.2">
      <c r="A1139" s="102"/>
      <c r="B1139" s="103"/>
      <c r="C1139" s="103"/>
      <c r="D1139" s="103"/>
      <c r="E1139" s="103"/>
    </row>
    <row r="1140" spans="1:5" x14ac:dyDescent="0.2">
      <c r="A1140" s="102"/>
      <c r="B1140" s="103"/>
      <c r="C1140" s="103"/>
      <c r="D1140" s="103"/>
      <c r="E1140" s="103"/>
    </row>
    <row r="1141" spans="1:5" x14ac:dyDescent="0.2">
      <c r="A1141" s="102"/>
      <c r="B1141" s="103"/>
      <c r="C1141" s="103"/>
      <c r="D1141" s="103"/>
      <c r="E1141" s="103"/>
    </row>
    <row r="1142" spans="1:5" x14ac:dyDescent="0.2">
      <c r="A1142" s="102"/>
      <c r="B1142" s="103"/>
      <c r="C1142" s="103"/>
      <c r="D1142" s="103"/>
      <c r="E1142" s="103"/>
    </row>
    <row r="1143" spans="1:5" x14ac:dyDescent="0.2">
      <c r="A1143" s="102"/>
      <c r="B1143" s="103"/>
      <c r="C1143" s="103"/>
      <c r="D1143" s="103"/>
      <c r="E1143" s="103"/>
    </row>
    <row r="1144" spans="1:5" x14ac:dyDescent="0.2">
      <c r="A1144" s="102"/>
      <c r="B1144" s="103"/>
      <c r="C1144" s="103"/>
      <c r="D1144" s="103"/>
      <c r="E1144" s="103"/>
    </row>
    <row r="1145" spans="1:5" x14ac:dyDescent="0.2">
      <c r="A1145" s="102"/>
      <c r="B1145" s="103"/>
      <c r="C1145" s="103"/>
      <c r="D1145" s="103"/>
      <c r="E1145" s="103"/>
    </row>
    <row r="1146" spans="1:5" x14ac:dyDescent="0.2">
      <c r="A1146" s="102"/>
      <c r="B1146" s="103"/>
      <c r="C1146" s="103"/>
      <c r="D1146" s="103"/>
      <c r="E1146" s="103"/>
    </row>
    <row r="1147" spans="1:5" x14ac:dyDescent="0.2">
      <c r="A1147" s="102"/>
      <c r="B1147" s="103"/>
      <c r="C1147" s="103"/>
      <c r="D1147" s="103"/>
      <c r="E1147" s="103"/>
    </row>
    <row r="1148" spans="1:5" x14ac:dyDescent="0.2">
      <c r="A1148" s="102"/>
      <c r="B1148" s="103"/>
      <c r="C1148" s="103"/>
      <c r="D1148" s="103"/>
      <c r="E1148" s="103"/>
    </row>
    <row r="1149" spans="1:5" x14ac:dyDescent="0.2">
      <c r="A1149" s="102"/>
      <c r="B1149" s="103"/>
      <c r="C1149" s="103"/>
      <c r="D1149" s="103"/>
      <c r="E1149" s="103"/>
    </row>
    <row r="1150" spans="1:5" x14ac:dyDescent="0.2">
      <c r="A1150" s="102"/>
      <c r="B1150" s="103"/>
      <c r="C1150" s="103"/>
      <c r="D1150" s="103"/>
      <c r="E1150" s="103"/>
    </row>
    <row r="1151" spans="1:5" x14ac:dyDescent="0.2">
      <c r="A1151" s="102"/>
      <c r="B1151" s="103"/>
      <c r="C1151" s="103"/>
      <c r="D1151" s="103"/>
      <c r="E1151" s="103"/>
    </row>
    <row r="1152" spans="1:5" x14ac:dyDescent="0.2">
      <c r="A1152" s="102"/>
      <c r="B1152" s="103"/>
      <c r="C1152" s="103"/>
      <c r="D1152" s="103"/>
      <c r="E1152" s="103"/>
    </row>
    <row r="1153" spans="1:5" x14ac:dyDescent="0.2">
      <c r="A1153" s="102"/>
      <c r="B1153" s="103"/>
      <c r="C1153" s="103"/>
      <c r="D1153" s="103"/>
      <c r="E1153" s="103"/>
    </row>
    <row r="1154" spans="1:5" x14ac:dyDescent="0.2">
      <c r="A1154" s="102"/>
      <c r="B1154" s="103"/>
      <c r="C1154" s="103"/>
      <c r="D1154" s="103"/>
      <c r="E1154" s="103"/>
    </row>
    <row r="1155" spans="1:5" x14ac:dyDescent="0.2">
      <c r="A1155" s="102"/>
      <c r="B1155" s="103"/>
      <c r="C1155" s="103"/>
      <c r="D1155" s="103"/>
      <c r="E1155" s="103"/>
    </row>
    <row r="1156" spans="1:5" x14ac:dyDescent="0.2">
      <c r="A1156" s="102"/>
      <c r="B1156" s="103"/>
      <c r="C1156" s="103"/>
      <c r="D1156" s="103"/>
      <c r="E1156" s="103"/>
    </row>
    <row r="1157" spans="1:5" x14ac:dyDescent="0.2">
      <c r="A1157" s="102"/>
      <c r="B1157" s="103"/>
      <c r="C1157" s="103"/>
      <c r="D1157" s="103"/>
      <c r="E1157" s="103"/>
    </row>
    <row r="1158" spans="1:5" x14ac:dyDescent="0.2">
      <c r="A1158" s="102"/>
      <c r="B1158" s="103"/>
      <c r="C1158" s="103"/>
      <c r="D1158" s="103"/>
      <c r="E1158" s="103"/>
    </row>
    <row r="1159" spans="1:5" x14ac:dyDescent="0.2">
      <c r="A1159" s="102"/>
      <c r="B1159" s="103"/>
      <c r="C1159" s="103"/>
      <c r="D1159" s="103"/>
      <c r="E1159" s="103"/>
    </row>
    <row r="1160" spans="1:5" x14ac:dyDescent="0.2">
      <c r="A1160" s="102"/>
      <c r="B1160" s="103"/>
      <c r="C1160" s="103"/>
      <c r="D1160" s="103"/>
      <c r="E1160" s="103"/>
    </row>
    <row r="1161" spans="1:5" x14ac:dyDescent="0.2">
      <c r="A1161" s="102"/>
      <c r="B1161" s="103"/>
      <c r="C1161" s="103"/>
      <c r="D1161" s="103"/>
      <c r="E1161" s="103"/>
    </row>
    <row r="1162" spans="1:5" x14ac:dyDescent="0.2">
      <c r="A1162" s="102"/>
      <c r="B1162" s="103"/>
      <c r="C1162" s="103"/>
      <c r="D1162" s="103"/>
      <c r="E1162" s="103"/>
    </row>
    <row r="1163" spans="1:5" x14ac:dyDescent="0.2">
      <c r="A1163" s="102"/>
      <c r="B1163" s="103"/>
      <c r="C1163" s="103"/>
      <c r="D1163" s="103"/>
      <c r="E1163" s="103"/>
    </row>
    <row r="1164" spans="1:5" x14ac:dyDescent="0.2">
      <c r="A1164" s="102"/>
      <c r="B1164" s="103"/>
      <c r="C1164" s="103"/>
      <c r="D1164" s="103"/>
      <c r="E1164" s="103"/>
    </row>
    <row r="1165" spans="1:5" x14ac:dyDescent="0.2">
      <c r="A1165" s="102"/>
      <c r="B1165" s="103"/>
      <c r="C1165" s="103"/>
      <c r="D1165" s="103"/>
      <c r="E1165" s="103"/>
    </row>
    <row r="1166" spans="1:5" x14ac:dyDescent="0.2">
      <c r="A1166" s="102"/>
      <c r="B1166" s="103"/>
      <c r="C1166" s="103"/>
      <c r="D1166" s="103"/>
      <c r="E1166" s="103"/>
    </row>
    <row r="1167" spans="1:5" x14ac:dyDescent="0.2">
      <c r="A1167" s="102"/>
      <c r="B1167" s="103"/>
      <c r="C1167" s="103"/>
      <c r="D1167" s="103"/>
      <c r="E1167" s="103"/>
    </row>
    <row r="1168" spans="1:5" x14ac:dyDescent="0.2">
      <c r="A1168" s="102"/>
      <c r="B1168" s="103"/>
      <c r="C1168" s="103"/>
      <c r="D1168" s="103"/>
      <c r="E1168" s="103"/>
    </row>
    <row r="1169" spans="1:5" x14ac:dyDescent="0.2">
      <c r="A1169" s="102"/>
      <c r="B1169" s="103"/>
      <c r="C1169" s="103"/>
      <c r="D1169" s="103"/>
      <c r="E1169" s="103"/>
    </row>
    <row r="1170" spans="1:5" x14ac:dyDescent="0.2">
      <c r="A1170" s="102"/>
      <c r="B1170" s="103"/>
      <c r="C1170" s="103"/>
      <c r="D1170" s="103"/>
      <c r="E1170" s="103"/>
    </row>
    <row r="1171" spans="1:5" x14ac:dyDescent="0.2">
      <c r="A1171" s="102"/>
      <c r="B1171" s="103"/>
      <c r="C1171" s="103"/>
      <c r="D1171" s="103"/>
      <c r="E1171" s="103"/>
    </row>
    <row r="1172" spans="1:5" x14ac:dyDescent="0.2">
      <c r="A1172" s="102"/>
      <c r="B1172" s="103"/>
      <c r="C1172" s="103"/>
      <c r="D1172" s="103"/>
      <c r="E1172" s="103"/>
    </row>
    <row r="1173" spans="1:5" x14ac:dyDescent="0.2">
      <c r="A1173" s="102"/>
      <c r="B1173" s="103"/>
      <c r="C1173" s="103"/>
      <c r="D1173" s="103"/>
      <c r="E1173" s="103"/>
    </row>
    <row r="1174" spans="1:5" x14ac:dyDescent="0.2">
      <c r="A1174" s="102"/>
      <c r="B1174" s="103"/>
      <c r="C1174" s="103"/>
      <c r="D1174" s="103"/>
      <c r="E1174" s="103"/>
    </row>
    <row r="1175" spans="1:5" x14ac:dyDescent="0.2">
      <c r="A1175" s="102"/>
      <c r="B1175" s="103"/>
      <c r="C1175" s="103"/>
      <c r="D1175" s="103"/>
      <c r="E1175" s="103"/>
    </row>
    <row r="1176" spans="1:5" x14ac:dyDescent="0.2">
      <c r="A1176" s="102"/>
      <c r="B1176" s="103"/>
      <c r="C1176" s="103"/>
      <c r="D1176" s="103"/>
      <c r="E1176" s="103"/>
    </row>
    <row r="1177" spans="1:5" x14ac:dyDescent="0.2">
      <c r="A1177" s="102"/>
      <c r="B1177" s="103"/>
      <c r="C1177" s="103"/>
      <c r="D1177" s="103"/>
      <c r="E1177" s="103"/>
    </row>
    <row r="1178" spans="1:5" x14ac:dyDescent="0.2">
      <c r="A1178" s="102"/>
      <c r="B1178" s="103"/>
      <c r="C1178" s="103"/>
      <c r="D1178" s="103"/>
      <c r="E1178" s="103"/>
    </row>
    <row r="1179" spans="1:5" x14ac:dyDescent="0.2">
      <c r="A1179" s="102"/>
      <c r="B1179" s="103"/>
      <c r="C1179" s="103"/>
      <c r="D1179" s="103"/>
      <c r="E1179" s="103"/>
    </row>
    <row r="1180" spans="1:5" x14ac:dyDescent="0.2">
      <c r="A1180" s="102"/>
      <c r="B1180" s="103"/>
      <c r="C1180" s="103"/>
      <c r="D1180" s="103"/>
      <c r="E1180" s="103"/>
    </row>
    <row r="1181" spans="1:5" x14ac:dyDescent="0.2">
      <c r="A1181" s="102"/>
      <c r="B1181" s="103"/>
      <c r="C1181" s="103"/>
      <c r="D1181" s="103"/>
      <c r="E1181" s="103"/>
    </row>
    <row r="1182" spans="1:5" x14ac:dyDescent="0.2">
      <c r="A1182" s="102"/>
      <c r="B1182" s="103"/>
      <c r="C1182" s="103"/>
      <c r="D1182" s="103"/>
      <c r="E1182" s="103"/>
    </row>
    <row r="1183" spans="1:5" x14ac:dyDescent="0.2">
      <c r="A1183" s="102"/>
      <c r="B1183" s="103"/>
      <c r="C1183" s="103"/>
      <c r="D1183" s="103"/>
      <c r="E1183" s="103"/>
    </row>
    <row r="1184" spans="1:5" x14ac:dyDescent="0.2">
      <c r="A1184" s="102"/>
      <c r="B1184" s="103"/>
      <c r="C1184" s="103"/>
      <c r="D1184" s="103"/>
      <c r="E1184" s="103"/>
    </row>
    <row r="1185" spans="1:5" x14ac:dyDescent="0.2">
      <c r="A1185" s="102"/>
      <c r="B1185" s="103"/>
      <c r="C1185" s="103"/>
      <c r="D1185" s="103"/>
      <c r="E1185" s="103"/>
    </row>
    <row r="1186" spans="1:5" x14ac:dyDescent="0.2">
      <c r="A1186" s="102"/>
      <c r="B1186" s="103"/>
      <c r="C1186" s="103"/>
      <c r="D1186" s="103"/>
      <c r="E1186" s="103"/>
    </row>
    <row r="1187" spans="1:5" x14ac:dyDescent="0.2">
      <c r="A1187" s="102"/>
      <c r="B1187" s="103"/>
      <c r="C1187" s="103"/>
      <c r="D1187" s="103"/>
      <c r="E1187" s="103"/>
    </row>
    <row r="1188" spans="1:5" x14ac:dyDescent="0.2">
      <c r="A1188" s="102"/>
      <c r="B1188" s="103"/>
      <c r="C1188" s="103"/>
      <c r="D1188" s="103"/>
      <c r="E1188" s="103"/>
    </row>
    <row r="1189" spans="1:5" x14ac:dyDescent="0.2">
      <c r="A1189" s="102"/>
      <c r="B1189" s="103"/>
      <c r="C1189" s="103"/>
      <c r="D1189" s="103"/>
      <c r="E1189" s="103"/>
    </row>
    <row r="1190" spans="1:5" x14ac:dyDescent="0.2">
      <c r="A1190" s="102"/>
      <c r="B1190" s="103"/>
      <c r="C1190" s="103"/>
      <c r="D1190" s="103"/>
      <c r="E1190" s="103"/>
    </row>
    <row r="1191" spans="1:5" x14ac:dyDescent="0.2">
      <c r="A1191" s="102"/>
      <c r="B1191" s="103"/>
      <c r="C1191" s="103"/>
      <c r="D1191" s="103"/>
      <c r="E1191" s="103"/>
    </row>
    <row r="1192" spans="1:5" x14ac:dyDescent="0.2">
      <c r="A1192" s="102"/>
      <c r="B1192" s="103"/>
      <c r="C1192" s="103"/>
      <c r="D1192" s="103"/>
      <c r="E1192" s="103"/>
    </row>
    <row r="1193" spans="1:5" x14ac:dyDescent="0.2">
      <c r="A1193" s="102"/>
      <c r="B1193" s="103"/>
      <c r="C1193" s="103"/>
      <c r="D1193" s="103"/>
      <c r="E1193" s="103"/>
    </row>
    <row r="1194" spans="1:5" x14ac:dyDescent="0.2">
      <c r="A1194" s="102"/>
      <c r="B1194" s="103"/>
      <c r="C1194" s="103"/>
      <c r="D1194" s="103"/>
      <c r="E1194" s="103"/>
    </row>
    <row r="1195" spans="1:5" x14ac:dyDescent="0.2">
      <c r="A1195" s="102"/>
      <c r="B1195" s="103"/>
      <c r="C1195" s="103"/>
      <c r="D1195" s="103"/>
      <c r="E1195" s="103"/>
    </row>
    <row r="1196" spans="1:5" x14ac:dyDescent="0.2">
      <c r="A1196" s="102"/>
      <c r="B1196" s="103"/>
      <c r="C1196" s="103"/>
      <c r="D1196" s="103"/>
      <c r="E1196" s="103"/>
    </row>
    <row r="1197" spans="1:5" x14ac:dyDescent="0.2">
      <c r="A1197" s="102"/>
      <c r="B1197" s="103"/>
      <c r="C1197" s="103"/>
      <c r="D1197" s="103"/>
      <c r="E1197" s="103"/>
    </row>
    <row r="1198" spans="1:5" x14ac:dyDescent="0.2">
      <c r="A1198" s="102"/>
      <c r="B1198" s="103"/>
      <c r="C1198" s="103"/>
      <c r="D1198" s="103"/>
      <c r="E1198" s="103"/>
    </row>
    <row r="1199" spans="1:5" x14ac:dyDescent="0.2">
      <c r="A1199" s="102"/>
      <c r="B1199" s="103"/>
      <c r="C1199" s="103"/>
      <c r="D1199" s="103"/>
      <c r="E1199" s="103"/>
    </row>
    <row r="1200" spans="1:5" x14ac:dyDescent="0.2">
      <c r="A1200" s="102"/>
      <c r="B1200" s="103"/>
      <c r="C1200" s="103"/>
      <c r="D1200" s="103"/>
      <c r="E1200" s="103"/>
    </row>
    <row r="1201" spans="1:5" x14ac:dyDescent="0.2">
      <c r="A1201" s="102"/>
      <c r="B1201" s="103"/>
      <c r="C1201" s="103"/>
      <c r="D1201" s="103"/>
      <c r="E1201" s="103"/>
    </row>
    <row r="1202" spans="1:5" x14ac:dyDescent="0.2">
      <c r="A1202" s="102"/>
      <c r="B1202" s="103"/>
      <c r="C1202" s="103"/>
      <c r="D1202" s="103"/>
      <c r="E1202" s="103"/>
    </row>
    <row r="1203" spans="1:5" x14ac:dyDescent="0.2">
      <c r="A1203" s="102"/>
      <c r="B1203" s="103"/>
      <c r="C1203" s="103"/>
      <c r="D1203" s="103"/>
      <c r="E1203" s="103"/>
    </row>
    <row r="1204" spans="1:5" x14ac:dyDescent="0.2">
      <c r="A1204" s="102"/>
      <c r="B1204" s="103"/>
      <c r="C1204" s="103"/>
      <c r="D1204" s="103"/>
      <c r="E1204" s="103"/>
    </row>
    <row r="1205" spans="1:5" x14ac:dyDescent="0.2">
      <c r="A1205" s="102"/>
      <c r="B1205" s="103"/>
      <c r="C1205" s="103"/>
      <c r="D1205" s="103"/>
      <c r="E1205" s="103"/>
    </row>
    <row r="1206" spans="1:5" x14ac:dyDescent="0.2">
      <c r="A1206" s="102"/>
      <c r="B1206" s="103"/>
      <c r="C1206" s="103"/>
      <c r="D1206" s="103"/>
      <c r="E1206" s="103"/>
    </row>
    <row r="1207" spans="1:5" x14ac:dyDescent="0.2">
      <c r="A1207" s="102"/>
      <c r="B1207" s="103"/>
      <c r="C1207" s="103"/>
      <c r="D1207" s="103"/>
      <c r="E1207" s="103"/>
    </row>
    <row r="1208" spans="1:5" x14ac:dyDescent="0.2">
      <c r="A1208" s="102"/>
      <c r="B1208" s="103"/>
      <c r="C1208" s="103"/>
      <c r="D1208" s="103"/>
      <c r="E1208" s="103"/>
    </row>
    <row r="1209" spans="1:5" x14ac:dyDescent="0.2">
      <c r="A1209" s="102"/>
      <c r="B1209" s="103"/>
      <c r="C1209" s="103"/>
      <c r="D1209" s="103"/>
      <c r="E1209" s="103"/>
    </row>
    <row r="1210" spans="1:5" x14ac:dyDescent="0.2">
      <c r="A1210" s="102"/>
      <c r="B1210" s="103"/>
      <c r="C1210" s="103"/>
      <c r="D1210" s="103"/>
      <c r="E1210" s="103"/>
    </row>
    <row r="1211" spans="1:5" x14ac:dyDescent="0.2">
      <c r="A1211" s="102"/>
      <c r="B1211" s="103"/>
      <c r="C1211" s="103"/>
      <c r="D1211" s="103"/>
      <c r="E1211" s="103"/>
    </row>
    <row r="1212" spans="1:5" x14ac:dyDescent="0.2">
      <c r="A1212" s="102"/>
      <c r="B1212" s="103"/>
      <c r="C1212" s="103"/>
      <c r="D1212" s="103"/>
      <c r="E1212" s="103"/>
    </row>
    <row r="1213" spans="1:5" x14ac:dyDescent="0.2">
      <c r="A1213" s="102"/>
      <c r="B1213" s="103"/>
      <c r="C1213" s="103"/>
      <c r="D1213" s="103"/>
      <c r="E1213" s="103"/>
    </row>
    <row r="1214" spans="1:5" x14ac:dyDescent="0.2">
      <c r="A1214" s="102"/>
      <c r="B1214" s="103"/>
      <c r="C1214" s="103"/>
      <c r="D1214" s="103"/>
      <c r="E1214" s="103"/>
    </row>
    <row r="1215" spans="1:5" x14ac:dyDescent="0.2">
      <c r="A1215" s="102"/>
      <c r="B1215" s="103"/>
      <c r="C1215" s="103"/>
      <c r="D1215" s="103"/>
      <c r="E1215" s="103"/>
    </row>
    <row r="1216" spans="1:5" x14ac:dyDescent="0.2">
      <c r="A1216" s="102"/>
      <c r="B1216" s="103"/>
      <c r="C1216" s="103"/>
      <c r="D1216" s="103"/>
      <c r="E1216" s="103"/>
    </row>
    <row r="1217" spans="1:5" x14ac:dyDescent="0.2">
      <c r="A1217" s="102"/>
      <c r="B1217" s="103"/>
      <c r="C1217" s="103"/>
      <c r="D1217" s="103"/>
      <c r="E1217" s="103"/>
    </row>
    <row r="1218" spans="1:5" x14ac:dyDescent="0.2">
      <c r="A1218" s="102"/>
      <c r="B1218" s="103"/>
      <c r="C1218" s="103"/>
      <c r="D1218" s="103"/>
      <c r="E1218" s="103"/>
    </row>
    <row r="1219" spans="1:5" x14ac:dyDescent="0.2">
      <c r="A1219" s="102"/>
      <c r="B1219" s="103"/>
      <c r="C1219" s="103"/>
      <c r="D1219" s="103"/>
      <c r="E1219" s="103"/>
    </row>
    <row r="1220" spans="1:5" x14ac:dyDescent="0.2">
      <c r="A1220" s="102"/>
      <c r="B1220" s="103"/>
      <c r="C1220" s="103"/>
      <c r="D1220" s="103"/>
      <c r="E1220" s="103"/>
    </row>
    <row r="1221" spans="1:5" x14ac:dyDescent="0.2">
      <c r="A1221" s="102"/>
      <c r="B1221" s="103"/>
      <c r="C1221" s="103"/>
      <c r="D1221" s="103"/>
      <c r="E1221" s="103"/>
    </row>
    <row r="1222" spans="1:5" x14ac:dyDescent="0.2">
      <c r="A1222" s="102"/>
      <c r="B1222" s="103"/>
      <c r="C1222" s="103"/>
      <c r="D1222" s="103"/>
      <c r="E1222" s="103"/>
    </row>
    <row r="1223" spans="1:5" x14ac:dyDescent="0.2">
      <c r="A1223" s="102"/>
      <c r="B1223" s="103"/>
      <c r="C1223" s="103"/>
      <c r="D1223" s="103"/>
      <c r="E1223" s="103"/>
    </row>
    <row r="1224" spans="1:5" x14ac:dyDescent="0.2">
      <c r="A1224" s="102"/>
      <c r="B1224" s="103"/>
      <c r="C1224" s="103"/>
      <c r="D1224" s="103"/>
      <c r="E1224" s="103"/>
    </row>
    <row r="1225" spans="1:5" x14ac:dyDescent="0.2">
      <c r="A1225" s="102"/>
      <c r="B1225" s="103"/>
      <c r="C1225" s="103"/>
      <c r="D1225" s="103"/>
      <c r="E1225" s="103"/>
    </row>
    <row r="1226" spans="1:5" x14ac:dyDescent="0.2">
      <c r="A1226" s="102"/>
      <c r="B1226" s="103"/>
      <c r="C1226" s="103"/>
      <c r="D1226" s="103"/>
      <c r="E1226" s="103"/>
    </row>
    <row r="1227" spans="1:5" x14ac:dyDescent="0.2">
      <c r="A1227" s="102"/>
      <c r="B1227" s="103"/>
      <c r="C1227" s="103"/>
      <c r="D1227" s="103"/>
      <c r="E1227" s="103"/>
    </row>
    <row r="1228" spans="1:5" x14ac:dyDescent="0.2">
      <c r="A1228" s="102"/>
      <c r="B1228" s="103"/>
      <c r="C1228" s="103"/>
      <c r="D1228" s="103"/>
      <c r="E1228" s="103"/>
    </row>
    <row r="1229" spans="1:5" x14ac:dyDescent="0.2">
      <c r="A1229" s="102"/>
      <c r="B1229" s="103"/>
      <c r="C1229" s="103"/>
      <c r="D1229" s="103"/>
      <c r="E1229" s="103"/>
    </row>
    <row r="1230" spans="1:5" x14ac:dyDescent="0.2">
      <c r="A1230" s="102"/>
      <c r="B1230" s="103"/>
      <c r="C1230" s="103"/>
      <c r="D1230" s="103"/>
      <c r="E1230" s="103"/>
    </row>
    <row r="1231" spans="1:5" x14ac:dyDescent="0.2">
      <c r="A1231" s="102"/>
      <c r="B1231" s="103"/>
      <c r="C1231" s="103"/>
      <c r="D1231" s="103"/>
      <c r="E1231" s="103"/>
    </row>
    <row r="1232" spans="1:5" x14ac:dyDescent="0.2">
      <c r="A1232" s="102"/>
      <c r="B1232" s="103"/>
      <c r="C1232" s="103"/>
      <c r="D1232" s="103"/>
      <c r="E1232" s="103"/>
    </row>
    <row r="1233" spans="1:5" x14ac:dyDescent="0.2">
      <c r="A1233" s="102"/>
      <c r="B1233" s="103"/>
      <c r="C1233" s="103"/>
      <c r="D1233" s="103"/>
      <c r="E1233" s="103"/>
    </row>
    <row r="1234" spans="1:5" x14ac:dyDescent="0.2">
      <c r="A1234" s="102"/>
      <c r="B1234" s="103"/>
      <c r="C1234" s="103"/>
      <c r="D1234" s="103"/>
      <c r="E1234" s="103"/>
    </row>
    <row r="1235" spans="1:5" x14ac:dyDescent="0.2">
      <c r="A1235" s="102"/>
      <c r="B1235" s="103"/>
      <c r="C1235" s="103"/>
      <c r="D1235" s="103"/>
      <c r="E1235" s="103"/>
    </row>
    <row r="1236" spans="1:5" x14ac:dyDescent="0.2">
      <c r="A1236" s="102"/>
      <c r="B1236" s="103"/>
      <c r="C1236" s="103"/>
      <c r="D1236" s="103"/>
      <c r="E1236" s="103"/>
    </row>
    <row r="1237" spans="1:5" x14ac:dyDescent="0.2">
      <c r="A1237" s="102"/>
      <c r="B1237" s="103"/>
      <c r="C1237" s="103"/>
      <c r="D1237" s="103"/>
      <c r="E1237" s="103"/>
    </row>
    <row r="1238" spans="1:5" x14ac:dyDescent="0.2">
      <c r="A1238" s="102"/>
      <c r="B1238" s="103"/>
      <c r="C1238" s="103"/>
      <c r="D1238" s="103"/>
      <c r="E1238" s="103"/>
    </row>
    <row r="1239" spans="1:5" x14ac:dyDescent="0.2">
      <c r="A1239" s="102"/>
      <c r="B1239" s="103"/>
      <c r="C1239" s="103"/>
      <c r="D1239" s="103"/>
      <c r="E1239" s="103"/>
    </row>
    <row r="1240" spans="1:5" x14ac:dyDescent="0.2">
      <c r="A1240" s="102"/>
      <c r="B1240" s="103"/>
      <c r="C1240" s="103"/>
      <c r="D1240" s="103"/>
      <c r="E1240" s="103"/>
    </row>
    <row r="1241" spans="1:5" x14ac:dyDescent="0.2">
      <c r="A1241" s="102"/>
      <c r="B1241" s="103"/>
      <c r="C1241" s="103"/>
      <c r="D1241" s="103"/>
      <c r="E1241" s="103"/>
    </row>
    <row r="1242" spans="1:5" x14ac:dyDescent="0.2">
      <c r="A1242" s="102"/>
      <c r="B1242" s="103"/>
      <c r="C1242" s="103"/>
      <c r="D1242" s="103"/>
      <c r="E1242" s="103"/>
    </row>
    <row r="1243" spans="1:5" x14ac:dyDescent="0.2">
      <c r="A1243" s="102"/>
      <c r="B1243" s="103"/>
      <c r="C1243" s="103"/>
      <c r="D1243" s="103"/>
      <c r="E1243" s="103"/>
    </row>
    <row r="1244" spans="1:5" x14ac:dyDescent="0.2">
      <c r="A1244" s="102"/>
      <c r="B1244" s="103"/>
      <c r="C1244" s="103"/>
      <c r="D1244" s="103"/>
      <c r="E1244" s="103"/>
    </row>
    <row r="1245" spans="1:5" x14ac:dyDescent="0.2">
      <c r="A1245" s="102"/>
      <c r="B1245" s="103"/>
      <c r="C1245" s="103"/>
      <c r="D1245" s="103"/>
      <c r="E1245" s="103"/>
    </row>
    <row r="1246" spans="1:5" x14ac:dyDescent="0.2">
      <c r="A1246" s="102"/>
      <c r="B1246" s="103"/>
      <c r="C1246" s="103"/>
      <c r="D1246" s="103"/>
      <c r="E1246" s="103"/>
    </row>
    <row r="1247" spans="1:5" x14ac:dyDescent="0.2">
      <c r="A1247" s="102"/>
      <c r="B1247" s="103"/>
      <c r="C1247" s="103"/>
      <c r="D1247" s="103"/>
      <c r="E1247" s="103"/>
    </row>
    <row r="1248" spans="1:5" x14ac:dyDescent="0.2">
      <c r="A1248" s="102"/>
      <c r="B1248" s="103"/>
      <c r="C1248" s="103"/>
      <c r="D1248" s="103"/>
      <c r="E1248" s="103"/>
    </row>
    <row r="1249" spans="1:5" x14ac:dyDescent="0.2">
      <c r="A1249" s="102"/>
      <c r="B1249" s="103"/>
      <c r="C1249" s="103"/>
      <c r="D1249" s="103"/>
      <c r="E1249" s="103"/>
    </row>
    <row r="1250" spans="1:5" x14ac:dyDescent="0.2">
      <c r="A1250" s="102"/>
      <c r="B1250" s="103"/>
      <c r="C1250" s="103"/>
      <c r="D1250" s="103"/>
      <c r="E1250" s="103"/>
    </row>
    <row r="1251" spans="1:5" x14ac:dyDescent="0.2">
      <c r="A1251" s="102"/>
      <c r="B1251" s="103"/>
      <c r="C1251" s="103"/>
      <c r="D1251" s="103"/>
      <c r="E1251" s="103"/>
    </row>
    <row r="1252" spans="1:5" x14ac:dyDescent="0.2">
      <c r="A1252" s="102"/>
      <c r="B1252" s="103"/>
      <c r="C1252" s="103"/>
      <c r="D1252" s="103"/>
      <c r="E1252" s="103"/>
    </row>
    <row r="1253" spans="1:5" x14ac:dyDescent="0.2">
      <c r="A1253" s="102"/>
      <c r="B1253" s="103"/>
      <c r="C1253" s="103"/>
      <c r="D1253" s="103"/>
      <c r="E1253" s="103"/>
    </row>
    <row r="1254" spans="1:5" x14ac:dyDescent="0.2">
      <c r="A1254" s="102"/>
      <c r="B1254" s="103"/>
      <c r="C1254" s="103"/>
      <c r="D1254" s="103"/>
      <c r="E1254" s="103"/>
    </row>
    <row r="1255" spans="1:5" x14ac:dyDescent="0.2">
      <c r="A1255" s="102"/>
      <c r="B1255" s="103"/>
      <c r="C1255" s="103"/>
      <c r="D1255" s="103"/>
      <c r="E1255" s="103"/>
    </row>
    <row r="1256" spans="1:5" x14ac:dyDescent="0.2">
      <c r="A1256" s="102"/>
      <c r="B1256" s="103"/>
      <c r="C1256" s="103"/>
      <c r="D1256" s="103"/>
      <c r="E1256" s="103"/>
    </row>
    <row r="1257" spans="1:5" x14ac:dyDescent="0.2">
      <c r="A1257" s="102"/>
      <c r="B1257" s="103"/>
      <c r="C1257" s="103"/>
      <c r="D1257" s="103"/>
      <c r="E1257" s="103"/>
    </row>
    <row r="1258" spans="1:5" x14ac:dyDescent="0.2">
      <c r="A1258" s="102"/>
      <c r="B1258" s="103"/>
      <c r="C1258" s="103"/>
      <c r="D1258" s="103"/>
      <c r="E1258" s="103"/>
    </row>
    <row r="1259" spans="1:5" x14ac:dyDescent="0.2">
      <c r="A1259" s="102"/>
      <c r="B1259" s="103"/>
      <c r="C1259" s="103"/>
      <c r="D1259" s="103"/>
      <c r="E1259" s="103"/>
    </row>
    <row r="1260" spans="1:5" x14ac:dyDescent="0.2">
      <c r="A1260" s="102"/>
      <c r="B1260" s="103"/>
      <c r="C1260" s="103"/>
      <c r="D1260" s="103"/>
      <c r="E1260" s="103"/>
    </row>
    <row r="1261" spans="1:5" x14ac:dyDescent="0.2">
      <c r="A1261" s="102"/>
      <c r="B1261" s="103"/>
      <c r="C1261" s="103"/>
      <c r="D1261" s="103"/>
      <c r="E1261" s="103"/>
    </row>
    <row r="1262" spans="1:5" x14ac:dyDescent="0.2">
      <c r="A1262" s="102"/>
      <c r="B1262" s="103"/>
      <c r="C1262" s="103"/>
      <c r="D1262" s="103"/>
      <c r="E1262" s="103"/>
    </row>
    <row r="1263" spans="1:5" x14ac:dyDescent="0.2">
      <c r="A1263" s="102"/>
      <c r="B1263" s="103"/>
      <c r="C1263" s="103"/>
      <c r="D1263" s="103"/>
      <c r="E1263" s="103"/>
    </row>
    <row r="1264" spans="1:5" x14ac:dyDescent="0.2">
      <c r="A1264" s="102"/>
      <c r="B1264" s="103"/>
      <c r="C1264" s="103"/>
      <c r="D1264" s="103"/>
      <c r="E1264" s="103"/>
    </row>
    <row r="1265" spans="1:5" x14ac:dyDescent="0.2">
      <c r="A1265" s="102"/>
      <c r="B1265" s="103"/>
      <c r="C1265" s="103"/>
      <c r="D1265" s="103"/>
      <c r="E1265" s="103"/>
    </row>
    <row r="1266" spans="1:5" x14ac:dyDescent="0.2">
      <c r="A1266" s="102"/>
      <c r="B1266" s="103"/>
      <c r="C1266" s="103"/>
      <c r="D1266" s="103"/>
      <c r="E1266" s="103"/>
    </row>
    <row r="1267" spans="1:5" x14ac:dyDescent="0.2">
      <c r="A1267" s="102"/>
      <c r="B1267" s="103"/>
      <c r="C1267" s="103"/>
      <c r="D1267" s="103"/>
      <c r="E1267" s="103"/>
    </row>
    <row r="1268" spans="1:5" x14ac:dyDescent="0.2">
      <c r="A1268" s="102"/>
      <c r="B1268" s="103"/>
      <c r="C1268" s="103"/>
      <c r="D1268" s="103"/>
      <c r="E1268" s="103"/>
    </row>
    <row r="1269" spans="1:5" x14ac:dyDescent="0.2">
      <c r="A1269" s="102"/>
      <c r="B1269" s="103"/>
      <c r="C1269" s="103"/>
      <c r="D1269" s="103"/>
      <c r="E1269" s="103"/>
    </row>
    <row r="1270" spans="1:5" x14ac:dyDescent="0.2">
      <c r="A1270" s="102"/>
      <c r="B1270" s="103"/>
      <c r="C1270" s="103"/>
      <c r="D1270" s="103"/>
      <c r="E1270" s="103"/>
    </row>
    <row r="1271" spans="1:5" x14ac:dyDescent="0.2">
      <c r="A1271" s="102"/>
      <c r="B1271" s="103"/>
      <c r="C1271" s="103"/>
      <c r="D1271" s="103"/>
      <c r="E1271" s="103"/>
    </row>
    <row r="1272" spans="1:5" x14ac:dyDescent="0.2">
      <c r="A1272" s="102"/>
      <c r="B1272" s="103"/>
      <c r="C1272" s="103"/>
      <c r="D1272" s="103"/>
      <c r="E1272" s="103"/>
    </row>
    <row r="1273" spans="1:5" x14ac:dyDescent="0.2">
      <c r="A1273" s="102"/>
      <c r="B1273" s="103"/>
      <c r="C1273" s="103"/>
      <c r="D1273" s="103"/>
      <c r="E1273" s="103"/>
    </row>
    <row r="1274" spans="1:5" x14ac:dyDescent="0.2">
      <c r="A1274" s="102"/>
      <c r="B1274" s="103"/>
      <c r="C1274" s="103"/>
      <c r="D1274" s="103"/>
      <c r="E1274" s="103"/>
    </row>
    <row r="1275" spans="1:5" x14ac:dyDescent="0.2">
      <c r="A1275" s="102"/>
      <c r="B1275" s="103"/>
      <c r="C1275" s="103"/>
      <c r="D1275" s="103"/>
      <c r="E1275" s="103"/>
    </row>
    <row r="1276" spans="1:5" x14ac:dyDescent="0.2">
      <c r="A1276" s="102"/>
      <c r="B1276" s="103"/>
      <c r="C1276" s="103"/>
      <c r="D1276" s="103"/>
      <c r="E1276" s="103"/>
    </row>
    <row r="1277" spans="1:5" x14ac:dyDescent="0.2">
      <c r="A1277" s="102"/>
      <c r="B1277" s="103"/>
      <c r="C1277" s="103"/>
      <c r="D1277" s="103"/>
      <c r="E1277" s="103"/>
    </row>
    <row r="1278" spans="1:5" x14ac:dyDescent="0.2">
      <c r="A1278" s="102"/>
      <c r="B1278" s="103"/>
      <c r="C1278" s="103"/>
      <c r="D1278" s="103"/>
      <c r="E1278" s="103"/>
    </row>
    <row r="1279" spans="1:5" x14ac:dyDescent="0.2">
      <c r="A1279" s="102"/>
      <c r="B1279" s="103"/>
      <c r="C1279" s="103"/>
      <c r="D1279" s="103"/>
      <c r="E1279" s="103"/>
    </row>
    <row r="1280" spans="1:5" x14ac:dyDescent="0.2">
      <c r="A1280" s="102"/>
      <c r="B1280" s="103"/>
      <c r="C1280" s="103"/>
      <c r="D1280" s="103"/>
      <c r="E1280" s="103"/>
    </row>
    <row r="1281" spans="1:5" x14ac:dyDescent="0.2">
      <c r="A1281" s="102"/>
      <c r="B1281" s="103"/>
      <c r="C1281" s="103"/>
      <c r="D1281" s="103"/>
      <c r="E1281" s="103"/>
    </row>
    <row r="1282" spans="1:5" x14ac:dyDescent="0.2">
      <c r="A1282" s="102"/>
      <c r="B1282" s="103"/>
      <c r="C1282" s="103"/>
      <c r="D1282" s="103"/>
      <c r="E1282" s="103"/>
    </row>
    <row r="1283" spans="1:5" x14ac:dyDescent="0.2">
      <c r="A1283" s="102"/>
      <c r="B1283" s="103"/>
      <c r="C1283" s="103"/>
      <c r="D1283" s="103"/>
      <c r="E1283" s="103"/>
    </row>
    <row r="1284" spans="1:5" x14ac:dyDescent="0.2">
      <c r="A1284" s="102"/>
      <c r="B1284" s="103"/>
      <c r="C1284" s="103"/>
      <c r="D1284" s="103"/>
      <c r="E1284" s="103"/>
    </row>
    <row r="1285" spans="1:5" x14ac:dyDescent="0.2">
      <c r="A1285" s="102"/>
      <c r="B1285" s="103"/>
      <c r="C1285" s="103"/>
      <c r="D1285" s="103"/>
      <c r="E1285" s="103"/>
    </row>
    <row r="1286" spans="1:5" x14ac:dyDescent="0.2">
      <c r="A1286" s="102"/>
      <c r="B1286" s="103"/>
      <c r="C1286" s="103"/>
      <c r="D1286" s="103"/>
      <c r="E1286" s="103"/>
    </row>
    <row r="1287" spans="1:5" x14ac:dyDescent="0.2">
      <c r="A1287" s="102"/>
      <c r="B1287" s="103"/>
      <c r="C1287" s="103"/>
      <c r="D1287" s="103"/>
      <c r="E1287" s="103"/>
    </row>
    <row r="1288" spans="1:5" x14ac:dyDescent="0.2">
      <c r="A1288" s="102"/>
      <c r="B1288" s="103"/>
      <c r="C1288" s="103"/>
      <c r="D1288" s="103"/>
      <c r="E1288" s="103"/>
    </row>
    <row r="1289" spans="1:5" x14ac:dyDescent="0.2">
      <c r="A1289" s="102"/>
      <c r="B1289" s="103"/>
      <c r="C1289" s="103"/>
      <c r="D1289" s="103"/>
      <c r="E1289" s="103"/>
    </row>
    <row r="1290" spans="1:5" x14ac:dyDescent="0.2">
      <c r="A1290" s="102"/>
      <c r="B1290" s="103"/>
      <c r="C1290" s="103"/>
      <c r="D1290" s="103"/>
      <c r="E1290" s="103"/>
    </row>
    <row r="1291" spans="1:5" x14ac:dyDescent="0.2">
      <c r="A1291" s="102"/>
      <c r="B1291" s="103"/>
      <c r="C1291" s="103"/>
      <c r="D1291" s="103"/>
      <c r="E1291" s="103"/>
    </row>
    <row r="1292" spans="1:5" x14ac:dyDescent="0.2">
      <c r="A1292" s="102"/>
      <c r="B1292" s="103"/>
      <c r="C1292" s="103"/>
      <c r="D1292" s="103"/>
      <c r="E1292" s="103"/>
    </row>
    <row r="1293" spans="1:5" x14ac:dyDescent="0.2">
      <c r="A1293" s="102"/>
      <c r="B1293" s="103"/>
      <c r="C1293" s="103"/>
      <c r="D1293" s="103"/>
      <c r="E1293" s="103"/>
    </row>
    <row r="1294" spans="1:5" x14ac:dyDescent="0.2">
      <c r="A1294" s="102"/>
      <c r="B1294" s="103"/>
      <c r="C1294" s="103"/>
      <c r="D1294" s="103"/>
      <c r="E1294" s="103"/>
    </row>
    <row r="1295" spans="1:5" x14ac:dyDescent="0.2">
      <c r="A1295" s="102"/>
      <c r="B1295" s="103"/>
      <c r="C1295" s="103"/>
      <c r="D1295" s="103"/>
      <c r="E1295" s="103"/>
    </row>
    <row r="1296" spans="1:5" x14ac:dyDescent="0.2">
      <c r="A1296" s="102"/>
      <c r="B1296" s="103"/>
      <c r="C1296" s="103"/>
      <c r="D1296" s="103"/>
      <c r="E1296" s="103"/>
    </row>
    <row r="1297" spans="1:5" x14ac:dyDescent="0.2">
      <c r="A1297" s="102"/>
      <c r="B1297" s="103"/>
      <c r="C1297" s="103"/>
      <c r="D1297" s="103"/>
      <c r="E1297" s="103"/>
    </row>
    <row r="1298" spans="1:5" x14ac:dyDescent="0.2">
      <c r="A1298" s="102"/>
      <c r="B1298" s="103"/>
      <c r="C1298" s="103"/>
      <c r="D1298" s="103"/>
      <c r="E1298" s="103"/>
    </row>
    <row r="1299" spans="1:5" x14ac:dyDescent="0.2">
      <c r="A1299" s="102"/>
      <c r="B1299" s="103"/>
      <c r="C1299" s="103"/>
      <c r="D1299" s="103"/>
      <c r="E1299" s="103"/>
    </row>
    <row r="1300" spans="1:5" x14ac:dyDescent="0.2">
      <c r="A1300" s="102"/>
      <c r="B1300" s="103"/>
      <c r="C1300" s="103"/>
      <c r="D1300" s="103"/>
      <c r="E1300" s="103"/>
    </row>
    <row r="1301" spans="1:5" x14ac:dyDescent="0.2">
      <c r="A1301" s="102"/>
      <c r="B1301" s="103"/>
      <c r="C1301" s="103"/>
      <c r="D1301" s="103"/>
      <c r="E1301" s="103"/>
    </row>
    <row r="1302" spans="1:5" x14ac:dyDescent="0.2">
      <c r="A1302" s="102"/>
      <c r="B1302" s="103"/>
      <c r="C1302" s="103"/>
      <c r="D1302" s="103"/>
      <c r="E1302" s="103"/>
    </row>
    <row r="1303" spans="1:5" x14ac:dyDescent="0.2">
      <c r="A1303" s="102"/>
      <c r="B1303" s="103"/>
      <c r="C1303" s="103"/>
      <c r="D1303" s="103"/>
      <c r="E1303" s="103"/>
    </row>
    <row r="1304" spans="1:5" x14ac:dyDescent="0.2">
      <c r="A1304" s="102"/>
      <c r="B1304" s="103"/>
      <c r="C1304" s="103"/>
      <c r="D1304" s="103"/>
      <c r="E1304" s="103"/>
    </row>
    <row r="1305" spans="1:5" x14ac:dyDescent="0.2">
      <c r="A1305" s="102"/>
      <c r="B1305" s="103"/>
      <c r="C1305" s="103"/>
      <c r="D1305" s="103"/>
      <c r="E1305" s="103"/>
    </row>
    <row r="1306" spans="1:5" x14ac:dyDescent="0.2">
      <c r="A1306" s="102"/>
      <c r="B1306" s="103"/>
      <c r="C1306" s="103"/>
      <c r="D1306" s="103"/>
      <c r="E1306" s="103"/>
    </row>
    <row r="1307" spans="1:5" x14ac:dyDescent="0.2">
      <c r="A1307" s="102"/>
      <c r="B1307" s="103"/>
      <c r="C1307" s="103"/>
      <c r="D1307" s="103"/>
      <c r="E1307" s="103"/>
    </row>
    <row r="1308" spans="1:5" x14ac:dyDescent="0.2">
      <c r="A1308" s="102"/>
      <c r="B1308" s="103"/>
      <c r="C1308" s="103"/>
      <c r="D1308" s="103"/>
      <c r="E1308" s="103"/>
    </row>
    <row r="1309" spans="1:5" x14ac:dyDescent="0.2">
      <c r="A1309" s="102"/>
      <c r="B1309" s="103"/>
      <c r="C1309" s="103"/>
      <c r="D1309" s="103"/>
      <c r="E1309" s="103"/>
    </row>
    <row r="1310" spans="1:5" x14ac:dyDescent="0.2">
      <c r="A1310" s="102"/>
      <c r="B1310" s="103"/>
      <c r="C1310" s="103"/>
      <c r="D1310" s="103"/>
      <c r="E1310" s="103"/>
    </row>
    <row r="1311" spans="1:5" x14ac:dyDescent="0.2">
      <c r="A1311" s="102"/>
      <c r="B1311" s="103"/>
      <c r="C1311" s="103"/>
      <c r="D1311" s="103"/>
      <c r="E1311" s="103"/>
    </row>
    <row r="1312" spans="1:5" x14ac:dyDescent="0.2">
      <c r="A1312" s="102"/>
      <c r="B1312" s="103"/>
      <c r="C1312" s="103"/>
      <c r="D1312" s="103"/>
      <c r="E1312" s="103"/>
    </row>
    <row r="1313" spans="1:5" x14ac:dyDescent="0.2">
      <c r="A1313" s="102"/>
      <c r="B1313" s="103"/>
      <c r="C1313" s="103"/>
      <c r="D1313" s="103"/>
      <c r="E1313" s="103"/>
    </row>
    <row r="1314" spans="1:5" x14ac:dyDescent="0.2">
      <c r="A1314" s="102"/>
      <c r="B1314" s="103"/>
      <c r="C1314" s="103"/>
      <c r="D1314" s="103"/>
      <c r="E1314" s="103"/>
    </row>
    <row r="1315" spans="1:5" x14ac:dyDescent="0.2">
      <c r="A1315" s="102"/>
      <c r="B1315" s="103"/>
      <c r="C1315" s="103"/>
      <c r="D1315" s="103"/>
      <c r="E1315" s="103"/>
    </row>
    <row r="1316" spans="1:5" x14ac:dyDescent="0.2">
      <c r="A1316" s="102"/>
      <c r="B1316" s="103"/>
      <c r="C1316" s="103"/>
      <c r="D1316" s="103"/>
      <c r="E1316" s="103"/>
    </row>
    <row r="1317" spans="1:5" x14ac:dyDescent="0.2">
      <c r="A1317" s="102"/>
      <c r="B1317" s="103"/>
      <c r="C1317" s="103"/>
      <c r="D1317" s="103"/>
      <c r="E1317" s="103"/>
    </row>
    <row r="1318" spans="1:5" x14ac:dyDescent="0.2">
      <c r="A1318" s="102"/>
      <c r="B1318" s="103"/>
      <c r="C1318" s="103"/>
      <c r="D1318" s="103"/>
      <c r="E1318" s="103"/>
    </row>
    <row r="1319" spans="1:5" x14ac:dyDescent="0.2">
      <c r="A1319" s="102"/>
      <c r="B1319" s="103"/>
      <c r="C1319" s="103"/>
      <c r="D1319" s="103"/>
      <c r="E1319" s="103"/>
    </row>
    <row r="1320" spans="1:5" x14ac:dyDescent="0.2">
      <c r="A1320" s="102"/>
      <c r="B1320" s="103"/>
      <c r="C1320" s="103"/>
      <c r="D1320" s="103"/>
      <c r="E1320" s="103"/>
    </row>
    <row r="1321" spans="1:5" x14ac:dyDescent="0.2">
      <c r="A1321" s="102"/>
      <c r="B1321" s="103"/>
      <c r="C1321" s="103"/>
      <c r="D1321" s="103"/>
      <c r="E1321" s="103"/>
    </row>
    <row r="1322" spans="1:5" x14ac:dyDescent="0.2">
      <c r="A1322" s="102"/>
      <c r="B1322" s="103"/>
      <c r="C1322" s="103"/>
      <c r="D1322" s="103"/>
      <c r="E1322" s="103"/>
    </row>
    <row r="1323" spans="1:5" x14ac:dyDescent="0.2">
      <c r="A1323" s="102"/>
      <c r="B1323" s="103"/>
      <c r="C1323" s="103"/>
      <c r="D1323" s="103"/>
      <c r="E1323" s="103"/>
    </row>
    <row r="1324" spans="1:5" x14ac:dyDescent="0.2">
      <c r="A1324" s="102"/>
      <c r="B1324" s="103"/>
      <c r="C1324" s="103"/>
      <c r="D1324" s="103"/>
      <c r="E1324" s="103"/>
    </row>
    <row r="1325" spans="1:5" x14ac:dyDescent="0.2">
      <c r="A1325" s="102"/>
      <c r="B1325" s="103"/>
      <c r="C1325" s="103"/>
      <c r="D1325" s="103"/>
      <c r="E1325" s="103"/>
    </row>
    <row r="1326" spans="1:5" x14ac:dyDescent="0.2">
      <c r="A1326" s="102"/>
      <c r="B1326" s="103"/>
      <c r="C1326" s="103"/>
      <c r="D1326" s="103"/>
      <c r="E1326" s="103"/>
    </row>
    <row r="1327" spans="1:5" x14ac:dyDescent="0.2">
      <c r="A1327" s="102"/>
      <c r="B1327" s="103"/>
      <c r="C1327" s="103"/>
      <c r="D1327" s="103"/>
      <c r="E1327" s="103"/>
    </row>
    <row r="1328" spans="1:5" x14ac:dyDescent="0.2">
      <c r="A1328" s="102"/>
      <c r="B1328" s="103"/>
      <c r="C1328" s="103"/>
      <c r="D1328" s="103"/>
      <c r="E1328" s="103"/>
    </row>
    <row r="1329" spans="1:5" x14ac:dyDescent="0.2">
      <c r="A1329" s="102"/>
      <c r="B1329" s="103"/>
      <c r="C1329" s="103"/>
      <c r="D1329" s="103"/>
      <c r="E1329" s="103"/>
    </row>
    <row r="1330" spans="1:5" x14ac:dyDescent="0.2">
      <c r="A1330" s="102"/>
      <c r="B1330" s="103"/>
      <c r="C1330" s="103"/>
      <c r="D1330" s="103"/>
      <c r="E1330" s="103"/>
    </row>
    <row r="1331" spans="1:5" x14ac:dyDescent="0.2">
      <c r="A1331" s="102"/>
      <c r="B1331" s="103"/>
      <c r="C1331" s="103"/>
      <c r="D1331" s="103"/>
      <c r="E1331" s="103"/>
    </row>
    <row r="1332" spans="1:5" x14ac:dyDescent="0.2">
      <c r="A1332" s="102"/>
      <c r="B1332" s="103"/>
      <c r="C1332" s="103"/>
      <c r="D1332" s="103"/>
      <c r="E1332" s="103"/>
    </row>
    <row r="1333" spans="1:5" x14ac:dyDescent="0.2">
      <c r="A1333" s="102"/>
      <c r="B1333" s="103"/>
      <c r="C1333" s="103"/>
      <c r="D1333" s="103"/>
      <c r="E1333" s="103"/>
    </row>
    <row r="1334" spans="1:5" x14ac:dyDescent="0.2">
      <c r="A1334" s="102"/>
      <c r="B1334" s="103"/>
      <c r="C1334" s="103"/>
      <c r="D1334" s="103"/>
      <c r="E1334" s="103"/>
    </row>
    <row r="1335" spans="1:5" x14ac:dyDescent="0.2">
      <c r="A1335" s="102"/>
      <c r="B1335" s="103"/>
      <c r="C1335" s="103"/>
      <c r="D1335" s="103"/>
      <c r="E1335" s="103"/>
    </row>
    <row r="1336" spans="1:5" x14ac:dyDescent="0.2">
      <c r="A1336" s="102"/>
      <c r="B1336" s="103"/>
      <c r="C1336" s="103"/>
      <c r="D1336" s="103"/>
      <c r="E1336" s="103"/>
    </row>
    <row r="1337" spans="1:5" x14ac:dyDescent="0.2">
      <c r="A1337" s="102"/>
      <c r="B1337" s="103"/>
      <c r="C1337" s="103"/>
      <c r="D1337" s="103"/>
      <c r="E1337" s="103"/>
    </row>
    <row r="1338" spans="1:5" x14ac:dyDescent="0.2">
      <c r="A1338" s="102"/>
      <c r="B1338" s="103"/>
      <c r="C1338" s="103"/>
      <c r="D1338" s="103"/>
      <c r="E1338" s="103"/>
    </row>
    <row r="1339" spans="1:5" x14ac:dyDescent="0.2">
      <c r="A1339" s="102"/>
      <c r="B1339" s="103"/>
      <c r="C1339" s="103"/>
      <c r="D1339" s="103"/>
      <c r="E1339" s="103"/>
    </row>
    <row r="1340" spans="1:5" x14ac:dyDescent="0.2">
      <c r="A1340" s="102"/>
      <c r="B1340" s="103"/>
      <c r="C1340" s="103"/>
      <c r="D1340" s="103"/>
      <c r="E1340" s="103"/>
    </row>
    <row r="1341" spans="1:5" x14ac:dyDescent="0.2">
      <c r="A1341" s="102"/>
      <c r="B1341" s="103"/>
      <c r="C1341" s="103"/>
      <c r="D1341" s="103"/>
      <c r="E1341" s="103"/>
    </row>
    <row r="1342" spans="1:5" x14ac:dyDescent="0.2">
      <c r="A1342" s="102"/>
      <c r="B1342" s="103"/>
      <c r="C1342" s="103"/>
      <c r="D1342" s="103"/>
      <c r="E1342" s="103"/>
    </row>
    <row r="1343" spans="1:5" x14ac:dyDescent="0.2">
      <c r="A1343" s="102"/>
      <c r="B1343" s="103"/>
      <c r="C1343" s="103"/>
      <c r="D1343" s="103"/>
      <c r="E1343" s="103"/>
    </row>
    <row r="1344" spans="1:5" x14ac:dyDescent="0.2">
      <c r="A1344" s="102"/>
      <c r="B1344" s="103"/>
      <c r="C1344" s="103"/>
      <c r="D1344" s="103"/>
      <c r="E1344" s="103"/>
    </row>
    <row r="1345" spans="1:5" x14ac:dyDescent="0.2">
      <c r="A1345" s="102"/>
      <c r="B1345" s="103"/>
      <c r="C1345" s="103"/>
      <c r="D1345" s="103"/>
      <c r="E1345" s="103"/>
    </row>
    <row r="1346" spans="1:5" x14ac:dyDescent="0.2">
      <c r="A1346" s="102"/>
      <c r="B1346" s="103"/>
      <c r="C1346" s="103"/>
      <c r="D1346" s="103"/>
      <c r="E1346" s="103"/>
    </row>
    <row r="1347" spans="1:5" x14ac:dyDescent="0.2">
      <c r="A1347" s="102"/>
      <c r="B1347" s="103"/>
      <c r="C1347" s="103"/>
      <c r="D1347" s="103"/>
      <c r="E1347" s="103"/>
    </row>
    <row r="1348" spans="1:5" x14ac:dyDescent="0.2">
      <c r="A1348" s="102"/>
      <c r="B1348" s="103"/>
      <c r="C1348" s="103"/>
      <c r="D1348" s="103"/>
      <c r="E1348" s="103"/>
    </row>
    <row r="1349" spans="1:5" x14ac:dyDescent="0.2">
      <c r="A1349" s="102"/>
      <c r="B1349" s="103"/>
      <c r="C1349" s="103"/>
      <c r="D1349" s="103"/>
      <c r="E1349" s="103"/>
    </row>
    <row r="1350" spans="1:5" x14ac:dyDescent="0.2">
      <c r="A1350" s="102"/>
      <c r="B1350" s="103"/>
      <c r="C1350" s="103"/>
      <c r="D1350" s="103"/>
      <c r="E1350" s="103"/>
    </row>
    <row r="1351" spans="1:5" x14ac:dyDescent="0.2">
      <c r="A1351" s="102"/>
      <c r="B1351" s="103"/>
      <c r="C1351" s="103"/>
      <c r="D1351" s="103"/>
      <c r="E1351" s="103"/>
    </row>
    <row r="1352" spans="1:5" x14ac:dyDescent="0.2">
      <c r="A1352" s="102"/>
      <c r="B1352" s="103"/>
      <c r="C1352" s="103"/>
      <c r="D1352" s="103"/>
      <c r="E1352" s="103"/>
    </row>
    <row r="1353" spans="1:5" x14ac:dyDescent="0.2">
      <c r="A1353" s="102"/>
      <c r="B1353" s="103"/>
      <c r="C1353" s="103"/>
      <c r="D1353" s="103"/>
      <c r="E1353" s="103"/>
    </row>
    <row r="1354" spans="1:5" x14ac:dyDescent="0.2">
      <c r="A1354" s="102"/>
      <c r="B1354" s="103"/>
      <c r="C1354" s="103"/>
      <c r="D1354" s="103"/>
      <c r="E1354" s="103"/>
    </row>
    <row r="1355" spans="1:5" x14ac:dyDescent="0.2">
      <c r="A1355" s="102"/>
      <c r="B1355" s="103"/>
      <c r="C1355" s="103"/>
      <c r="D1355" s="103"/>
      <c r="E1355" s="103"/>
    </row>
    <row r="1356" spans="1:5" x14ac:dyDescent="0.2">
      <c r="A1356" s="102"/>
      <c r="B1356" s="103"/>
      <c r="C1356" s="103"/>
      <c r="D1356" s="103"/>
      <c r="E1356" s="103"/>
    </row>
    <row r="1357" spans="1:5" x14ac:dyDescent="0.2">
      <c r="A1357" s="102"/>
      <c r="B1357" s="103"/>
      <c r="C1357" s="103"/>
      <c r="D1357" s="103"/>
      <c r="E1357" s="103"/>
    </row>
    <row r="1358" spans="1:5" x14ac:dyDescent="0.2">
      <c r="A1358" s="102"/>
      <c r="B1358" s="103"/>
      <c r="C1358" s="103"/>
      <c r="D1358" s="103"/>
      <c r="E1358" s="103"/>
    </row>
    <row r="1359" spans="1:5" x14ac:dyDescent="0.2">
      <c r="A1359" s="102"/>
      <c r="B1359" s="103"/>
      <c r="C1359" s="103"/>
      <c r="D1359" s="103"/>
      <c r="E1359" s="103"/>
    </row>
    <row r="1360" spans="1:5" x14ac:dyDescent="0.2">
      <c r="A1360" s="102"/>
      <c r="B1360" s="103"/>
      <c r="C1360" s="103"/>
      <c r="D1360" s="103"/>
      <c r="E1360" s="103"/>
    </row>
    <row r="1361" spans="1:5" x14ac:dyDescent="0.2">
      <c r="A1361" s="102"/>
      <c r="B1361" s="103"/>
      <c r="C1361" s="103"/>
      <c r="D1361" s="103"/>
      <c r="E1361" s="103"/>
    </row>
    <row r="1362" spans="1:5" x14ac:dyDescent="0.2">
      <c r="A1362" s="102"/>
      <c r="B1362" s="103"/>
      <c r="C1362" s="103"/>
      <c r="D1362" s="103"/>
      <c r="E1362" s="103"/>
    </row>
    <row r="1363" spans="1:5" x14ac:dyDescent="0.2">
      <c r="A1363" s="102"/>
      <c r="B1363" s="103"/>
      <c r="C1363" s="103"/>
      <c r="D1363" s="103"/>
      <c r="E1363" s="103"/>
    </row>
    <row r="1364" spans="1:5" x14ac:dyDescent="0.2">
      <c r="A1364" s="102"/>
      <c r="B1364" s="103"/>
      <c r="C1364" s="103"/>
      <c r="D1364" s="103"/>
      <c r="E1364" s="103"/>
    </row>
    <row r="1365" spans="1:5" x14ac:dyDescent="0.2">
      <c r="A1365" s="102"/>
      <c r="B1365" s="103"/>
      <c r="C1365" s="103"/>
      <c r="D1365" s="103"/>
      <c r="E1365" s="103"/>
    </row>
    <row r="1366" spans="1:5" x14ac:dyDescent="0.2">
      <c r="A1366" s="102"/>
      <c r="B1366" s="103"/>
      <c r="C1366" s="103"/>
      <c r="D1366" s="103"/>
      <c r="E1366" s="103"/>
    </row>
    <row r="1367" spans="1:5" x14ac:dyDescent="0.2">
      <c r="A1367" s="102"/>
      <c r="B1367" s="103"/>
      <c r="C1367" s="103"/>
      <c r="D1367" s="103"/>
      <c r="E1367" s="103"/>
    </row>
    <row r="1368" spans="1:5" x14ac:dyDescent="0.2">
      <c r="A1368" s="102"/>
      <c r="B1368" s="103"/>
      <c r="C1368" s="103"/>
      <c r="D1368" s="103"/>
      <c r="E1368" s="103"/>
    </row>
    <row r="1369" spans="1:5" x14ac:dyDescent="0.2">
      <c r="A1369" s="102"/>
      <c r="B1369" s="103"/>
      <c r="C1369" s="103"/>
      <c r="D1369" s="103"/>
      <c r="E1369" s="103"/>
    </row>
    <row r="1370" spans="1:5" x14ac:dyDescent="0.2">
      <c r="A1370" s="102"/>
      <c r="B1370" s="103"/>
      <c r="C1370" s="103"/>
      <c r="D1370" s="103"/>
      <c r="E1370" s="103"/>
    </row>
    <row r="1371" spans="1:5" x14ac:dyDescent="0.2">
      <c r="A1371" s="102"/>
      <c r="B1371" s="103"/>
      <c r="C1371" s="103"/>
      <c r="D1371" s="103"/>
      <c r="E1371" s="103"/>
    </row>
    <row r="1372" spans="1:5" x14ac:dyDescent="0.2">
      <c r="A1372" s="102"/>
      <c r="B1372" s="103"/>
      <c r="C1372" s="103"/>
      <c r="D1372" s="103"/>
      <c r="E1372" s="103"/>
    </row>
    <row r="1373" spans="1:5" x14ac:dyDescent="0.2">
      <c r="A1373" s="102"/>
      <c r="B1373" s="103"/>
      <c r="C1373" s="103"/>
      <c r="D1373" s="103"/>
      <c r="E1373" s="103"/>
    </row>
    <row r="1374" spans="1:5" x14ac:dyDescent="0.2">
      <c r="A1374" s="102"/>
      <c r="B1374" s="103"/>
      <c r="C1374" s="103"/>
      <c r="D1374" s="103"/>
      <c r="E1374" s="103"/>
    </row>
    <row r="1375" spans="1:5" x14ac:dyDescent="0.2">
      <c r="A1375" s="102"/>
      <c r="B1375" s="103"/>
      <c r="C1375" s="103"/>
      <c r="D1375" s="103"/>
      <c r="E1375" s="103"/>
    </row>
    <row r="1376" spans="1:5" x14ac:dyDescent="0.2">
      <c r="A1376" s="102"/>
      <c r="B1376" s="103"/>
      <c r="C1376" s="103"/>
      <c r="D1376" s="103"/>
      <c r="E1376" s="103"/>
    </row>
    <row r="1377" spans="1:5" x14ac:dyDescent="0.2">
      <c r="A1377" s="102"/>
      <c r="B1377" s="103"/>
      <c r="C1377" s="103"/>
      <c r="D1377" s="103"/>
      <c r="E1377" s="103"/>
    </row>
    <row r="1378" spans="1:5" x14ac:dyDescent="0.2">
      <c r="A1378" s="102"/>
      <c r="B1378" s="103"/>
      <c r="C1378" s="103"/>
      <c r="D1378" s="103"/>
      <c r="E1378" s="103"/>
    </row>
    <row r="1379" spans="1:5" x14ac:dyDescent="0.2">
      <c r="A1379" s="102"/>
      <c r="B1379" s="103"/>
      <c r="C1379" s="103"/>
      <c r="D1379" s="103"/>
      <c r="E1379" s="103"/>
    </row>
    <row r="1380" spans="1:5" x14ac:dyDescent="0.2">
      <c r="A1380" s="102"/>
      <c r="B1380" s="103"/>
      <c r="C1380" s="103"/>
      <c r="D1380" s="103"/>
      <c r="E1380" s="103"/>
    </row>
    <row r="1381" spans="1:5" x14ac:dyDescent="0.2">
      <c r="A1381" s="102"/>
      <c r="B1381" s="103"/>
      <c r="C1381" s="103"/>
      <c r="D1381" s="103"/>
      <c r="E1381" s="103"/>
    </row>
    <row r="1382" spans="1:5" x14ac:dyDescent="0.2">
      <c r="A1382" s="102"/>
      <c r="B1382" s="103"/>
      <c r="C1382" s="103"/>
      <c r="D1382" s="103"/>
      <c r="E1382" s="103"/>
    </row>
    <row r="1383" spans="1:5" x14ac:dyDescent="0.2">
      <c r="A1383" s="102"/>
      <c r="B1383" s="103"/>
      <c r="C1383" s="103"/>
      <c r="D1383" s="103"/>
      <c r="E1383" s="103"/>
    </row>
    <row r="1384" spans="1:5" x14ac:dyDescent="0.2">
      <c r="A1384" s="102"/>
      <c r="B1384" s="103"/>
      <c r="C1384" s="103"/>
      <c r="D1384" s="103"/>
      <c r="E1384" s="103"/>
    </row>
    <row r="1385" spans="1:5" x14ac:dyDescent="0.2">
      <c r="A1385" s="102"/>
      <c r="B1385" s="103"/>
      <c r="C1385" s="103"/>
      <c r="D1385" s="103"/>
      <c r="E1385" s="103"/>
    </row>
    <row r="1386" spans="1:5" x14ac:dyDescent="0.2">
      <c r="A1386" s="102"/>
      <c r="B1386" s="103"/>
      <c r="C1386" s="103"/>
      <c r="D1386" s="103"/>
      <c r="E1386" s="103"/>
    </row>
    <row r="1387" spans="1:5" x14ac:dyDescent="0.2">
      <c r="A1387" s="102"/>
      <c r="B1387" s="103"/>
      <c r="C1387" s="103"/>
      <c r="D1387" s="103"/>
      <c r="E1387" s="103"/>
    </row>
    <row r="1388" spans="1:5" x14ac:dyDescent="0.2">
      <c r="A1388" s="102"/>
      <c r="B1388" s="103"/>
      <c r="C1388" s="103"/>
      <c r="D1388" s="103"/>
      <c r="E1388" s="103"/>
    </row>
    <row r="1389" spans="1:5" x14ac:dyDescent="0.2">
      <c r="A1389" s="102"/>
      <c r="B1389" s="103"/>
      <c r="C1389" s="103"/>
      <c r="D1389" s="103"/>
      <c r="E1389" s="103"/>
    </row>
    <row r="1390" spans="1:5" x14ac:dyDescent="0.2">
      <c r="A1390" s="102"/>
      <c r="B1390" s="103"/>
      <c r="C1390" s="103"/>
      <c r="D1390" s="103"/>
      <c r="E1390" s="103"/>
    </row>
    <row r="1391" spans="1:5" x14ac:dyDescent="0.2">
      <c r="A1391" s="102"/>
      <c r="B1391" s="103"/>
      <c r="C1391" s="103"/>
      <c r="D1391" s="103"/>
      <c r="E1391" s="103"/>
    </row>
    <row r="1392" spans="1:5" x14ac:dyDescent="0.2">
      <c r="A1392" s="102"/>
      <c r="B1392" s="103"/>
      <c r="C1392" s="103"/>
      <c r="D1392" s="103"/>
      <c r="E1392" s="103"/>
    </row>
    <row r="1393" spans="1:5" x14ac:dyDescent="0.2">
      <c r="A1393" s="102"/>
      <c r="B1393" s="103"/>
      <c r="C1393" s="103"/>
      <c r="D1393" s="103"/>
      <c r="E1393" s="103"/>
    </row>
    <row r="1394" spans="1:5" x14ac:dyDescent="0.2">
      <c r="A1394" s="102"/>
      <c r="B1394" s="103"/>
      <c r="C1394" s="103"/>
      <c r="D1394" s="103"/>
      <c r="E1394" s="103"/>
    </row>
    <row r="1395" spans="1:5" x14ac:dyDescent="0.2">
      <c r="A1395" s="102"/>
      <c r="B1395" s="103"/>
      <c r="C1395" s="103"/>
      <c r="D1395" s="103"/>
      <c r="E1395" s="103"/>
    </row>
    <row r="1396" spans="1:5" x14ac:dyDescent="0.2">
      <c r="A1396" s="102"/>
      <c r="B1396" s="103"/>
      <c r="C1396" s="103"/>
      <c r="D1396" s="103"/>
      <c r="E1396" s="103"/>
    </row>
    <row r="1397" spans="1:5" x14ac:dyDescent="0.2">
      <c r="A1397" s="102"/>
      <c r="B1397" s="103"/>
      <c r="C1397" s="103"/>
      <c r="D1397" s="103"/>
      <c r="E1397" s="103"/>
    </row>
    <row r="1398" spans="1:5" x14ac:dyDescent="0.2">
      <c r="A1398" s="102"/>
      <c r="B1398" s="103"/>
      <c r="C1398" s="103"/>
      <c r="D1398" s="103"/>
      <c r="E1398" s="103"/>
    </row>
    <row r="1399" spans="1:5" x14ac:dyDescent="0.2">
      <c r="A1399" s="102"/>
      <c r="B1399" s="103"/>
      <c r="C1399" s="103"/>
      <c r="D1399" s="103"/>
      <c r="E1399" s="103"/>
    </row>
    <row r="1400" spans="1:5" x14ac:dyDescent="0.2">
      <c r="A1400" s="102"/>
      <c r="B1400" s="103"/>
      <c r="C1400" s="103"/>
      <c r="D1400" s="103"/>
      <c r="E1400" s="103"/>
    </row>
    <row r="1401" spans="1:5" x14ac:dyDescent="0.2">
      <c r="A1401" s="102"/>
      <c r="B1401" s="103"/>
      <c r="C1401" s="103"/>
      <c r="D1401" s="103"/>
      <c r="E1401" s="103"/>
    </row>
    <row r="1402" spans="1:5" x14ac:dyDescent="0.2">
      <c r="A1402" s="102"/>
      <c r="B1402" s="103"/>
      <c r="C1402" s="103"/>
      <c r="D1402" s="103"/>
      <c r="E1402" s="103"/>
    </row>
    <row r="1403" spans="1:5" x14ac:dyDescent="0.2">
      <c r="A1403" s="102"/>
      <c r="B1403" s="103"/>
      <c r="C1403" s="103"/>
      <c r="D1403" s="103"/>
      <c r="E1403" s="103"/>
    </row>
    <row r="1404" spans="1:5" x14ac:dyDescent="0.2">
      <c r="A1404" s="102"/>
      <c r="B1404" s="103"/>
      <c r="C1404" s="103"/>
      <c r="D1404" s="103"/>
      <c r="E1404" s="103"/>
    </row>
    <row r="1405" spans="1:5" x14ac:dyDescent="0.2">
      <c r="A1405" s="102"/>
      <c r="B1405" s="103"/>
      <c r="C1405" s="103"/>
      <c r="D1405" s="103"/>
      <c r="E1405" s="103"/>
    </row>
    <row r="1406" spans="1:5" x14ac:dyDescent="0.2">
      <c r="A1406" s="102"/>
      <c r="B1406" s="103"/>
      <c r="C1406" s="103"/>
      <c r="D1406" s="103"/>
      <c r="E1406" s="103"/>
    </row>
    <row r="1407" spans="1:5" x14ac:dyDescent="0.2">
      <c r="A1407" s="102"/>
      <c r="B1407" s="103"/>
      <c r="C1407" s="103"/>
      <c r="D1407" s="103"/>
      <c r="E1407" s="103"/>
    </row>
    <row r="1408" spans="1:5" x14ac:dyDescent="0.2">
      <c r="A1408" s="102"/>
      <c r="B1408" s="103"/>
      <c r="C1408" s="103"/>
      <c r="D1408" s="103"/>
      <c r="E1408" s="103"/>
    </row>
    <row r="1409" spans="1:5" x14ac:dyDescent="0.2">
      <c r="A1409" s="102"/>
      <c r="B1409" s="103"/>
      <c r="C1409" s="103"/>
      <c r="D1409" s="103"/>
      <c r="E1409" s="103"/>
    </row>
    <row r="1410" spans="1:5" x14ac:dyDescent="0.2">
      <c r="A1410" s="102"/>
      <c r="B1410" s="103"/>
      <c r="C1410" s="103"/>
      <c r="D1410" s="103"/>
      <c r="E1410" s="103"/>
    </row>
    <row r="1411" spans="1:5" x14ac:dyDescent="0.2">
      <c r="A1411" s="102"/>
      <c r="B1411" s="103"/>
      <c r="C1411" s="103"/>
      <c r="D1411" s="103"/>
      <c r="E1411" s="103"/>
    </row>
    <row r="1412" spans="1:5" x14ac:dyDescent="0.2">
      <c r="A1412" s="102"/>
      <c r="B1412" s="103"/>
      <c r="C1412" s="103"/>
      <c r="D1412" s="103"/>
      <c r="E1412" s="103"/>
    </row>
    <row r="1413" spans="1:5" x14ac:dyDescent="0.2">
      <c r="A1413" s="102"/>
      <c r="B1413" s="103"/>
      <c r="C1413" s="103"/>
      <c r="D1413" s="103"/>
      <c r="E1413" s="103"/>
    </row>
    <row r="1414" spans="1:5" x14ac:dyDescent="0.2">
      <c r="A1414" s="102"/>
      <c r="B1414" s="103"/>
      <c r="C1414" s="103"/>
      <c r="D1414" s="103"/>
      <c r="E1414" s="103"/>
    </row>
    <row r="1415" spans="1:5" x14ac:dyDescent="0.2">
      <c r="A1415" s="102"/>
      <c r="B1415" s="103"/>
      <c r="C1415" s="103"/>
      <c r="D1415" s="103"/>
      <c r="E1415" s="103"/>
    </row>
    <row r="1416" spans="1:5" x14ac:dyDescent="0.2">
      <c r="A1416" s="102"/>
      <c r="B1416" s="103"/>
      <c r="C1416" s="103"/>
      <c r="D1416" s="103"/>
      <c r="E1416" s="103"/>
    </row>
    <row r="1417" spans="1:5" x14ac:dyDescent="0.2">
      <c r="A1417" s="102"/>
      <c r="B1417" s="103"/>
      <c r="C1417" s="103"/>
      <c r="D1417" s="103"/>
      <c r="E1417" s="103"/>
    </row>
    <row r="1418" spans="1:5" x14ac:dyDescent="0.2">
      <c r="A1418" s="102"/>
      <c r="B1418" s="103"/>
      <c r="C1418" s="103"/>
      <c r="D1418" s="103"/>
      <c r="E1418" s="103"/>
    </row>
    <row r="1419" spans="1:5" x14ac:dyDescent="0.2">
      <c r="A1419" s="102"/>
      <c r="B1419" s="103"/>
      <c r="C1419" s="103"/>
      <c r="D1419" s="103"/>
      <c r="E1419" s="103"/>
    </row>
    <row r="1420" spans="1:5" x14ac:dyDescent="0.2">
      <c r="A1420" s="102"/>
      <c r="B1420" s="103"/>
      <c r="C1420" s="103"/>
      <c r="D1420" s="103"/>
      <c r="E1420" s="103"/>
    </row>
    <row r="1421" spans="1:5" x14ac:dyDescent="0.2">
      <c r="A1421" s="102"/>
      <c r="B1421" s="103"/>
      <c r="C1421" s="103"/>
      <c r="D1421" s="103"/>
      <c r="E1421" s="103"/>
    </row>
    <row r="1422" spans="1:5" x14ac:dyDescent="0.2">
      <c r="A1422" s="102"/>
      <c r="B1422" s="103"/>
      <c r="C1422" s="103"/>
      <c r="D1422" s="103"/>
      <c r="E1422" s="103"/>
    </row>
    <row r="1423" spans="1:5" x14ac:dyDescent="0.2">
      <c r="A1423" s="102"/>
      <c r="B1423" s="103"/>
      <c r="C1423" s="103"/>
      <c r="D1423" s="103"/>
      <c r="E1423" s="103"/>
    </row>
    <row r="1424" spans="1:5" x14ac:dyDescent="0.2">
      <c r="A1424" s="102"/>
      <c r="B1424" s="103"/>
      <c r="C1424" s="103"/>
      <c r="D1424" s="103"/>
      <c r="E1424" s="103"/>
    </row>
    <row r="1425" spans="1:5" x14ac:dyDescent="0.2">
      <c r="A1425" s="102"/>
      <c r="B1425" s="103"/>
      <c r="C1425" s="103"/>
      <c r="D1425" s="103"/>
      <c r="E1425" s="103"/>
    </row>
    <row r="1426" spans="1:5" x14ac:dyDescent="0.2">
      <c r="A1426" s="102"/>
      <c r="B1426" s="103"/>
      <c r="C1426" s="103"/>
      <c r="D1426" s="103"/>
      <c r="E1426" s="103"/>
    </row>
    <row r="1427" spans="1:5" x14ac:dyDescent="0.2">
      <c r="A1427" s="102"/>
      <c r="B1427" s="103"/>
      <c r="C1427" s="103"/>
      <c r="D1427" s="103"/>
      <c r="E1427" s="103"/>
    </row>
    <row r="1428" spans="1:5" x14ac:dyDescent="0.2">
      <c r="A1428" s="102"/>
      <c r="B1428" s="103"/>
      <c r="C1428" s="103"/>
      <c r="D1428" s="103"/>
      <c r="E1428" s="103"/>
    </row>
    <row r="1429" spans="1:5" x14ac:dyDescent="0.2">
      <c r="A1429" s="102"/>
      <c r="B1429" s="103"/>
      <c r="C1429" s="103"/>
      <c r="D1429" s="103"/>
      <c r="E1429" s="103"/>
    </row>
    <row r="1430" spans="1:5" x14ac:dyDescent="0.2">
      <c r="A1430" s="102"/>
      <c r="B1430" s="103"/>
      <c r="C1430" s="103"/>
      <c r="D1430" s="103"/>
      <c r="E1430" s="103"/>
    </row>
    <row r="1431" spans="1:5" x14ac:dyDescent="0.2">
      <c r="A1431" s="102"/>
      <c r="B1431" s="103"/>
      <c r="C1431" s="103"/>
      <c r="D1431" s="103"/>
      <c r="E1431" s="103"/>
    </row>
    <row r="1432" spans="1:5" x14ac:dyDescent="0.2">
      <c r="A1432" s="102"/>
      <c r="B1432" s="103"/>
      <c r="C1432" s="103"/>
      <c r="D1432" s="103"/>
      <c r="E1432" s="103"/>
    </row>
    <row r="1433" spans="1:5" x14ac:dyDescent="0.2">
      <c r="A1433" s="102"/>
      <c r="B1433" s="103"/>
      <c r="C1433" s="103"/>
      <c r="D1433" s="103"/>
      <c r="E1433" s="103"/>
    </row>
    <row r="1434" spans="1:5" x14ac:dyDescent="0.2">
      <c r="A1434" s="102"/>
      <c r="B1434" s="103"/>
      <c r="C1434" s="103"/>
      <c r="D1434" s="103"/>
      <c r="E1434" s="103"/>
    </row>
    <row r="1435" spans="1:5" x14ac:dyDescent="0.2">
      <c r="A1435" s="102"/>
      <c r="B1435" s="103"/>
      <c r="C1435" s="103"/>
      <c r="D1435" s="103"/>
      <c r="E1435" s="103"/>
    </row>
    <row r="1436" spans="1:5" x14ac:dyDescent="0.2">
      <c r="A1436" s="102"/>
      <c r="B1436" s="103"/>
      <c r="C1436" s="103"/>
      <c r="D1436" s="103"/>
      <c r="E1436" s="103"/>
    </row>
    <row r="1437" spans="1:5" x14ac:dyDescent="0.2">
      <c r="A1437" s="102"/>
      <c r="B1437" s="103"/>
      <c r="C1437" s="103"/>
      <c r="D1437" s="103"/>
      <c r="E1437" s="103"/>
    </row>
    <row r="1438" spans="1:5" x14ac:dyDescent="0.2">
      <c r="A1438" s="102"/>
      <c r="B1438" s="103"/>
      <c r="C1438" s="103"/>
      <c r="D1438" s="103"/>
      <c r="E1438" s="103"/>
    </row>
    <row r="1439" spans="1:5" x14ac:dyDescent="0.2">
      <c r="A1439" s="102"/>
      <c r="B1439" s="103"/>
      <c r="C1439" s="103"/>
      <c r="D1439" s="103"/>
      <c r="E1439" s="103"/>
    </row>
    <row r="1440" spans="1:5" x14ac:dyDescent="0.2">
      <c r="A1440" s="102"/>
      <c r="B1440" s="103"/>
      <c r="C1440" s="103"/>
      <c r="D1440" s="103"/>
      <c r="E1440" s="103"/>
    </row>
    <row r="1441" spans="1:5" x14ac:dyDescent="0.2">
      <c r="A1441" s="102"/>
      <c r="B1441" s="103"/>
      <c r="C1441" s="103"/>
      <c r="D1441" s="103"/>
      <c r="E1441" s="103"/>
    </row>
    <row r="1442" spans="1:5" x14ac:dyDescent="0.2">
      <c r="A1442" s="102"/>
      <c r="B1442" s="103"/>
      <c r="C1442" s="103"/>
      <c r="D1442" s="103"/>
      <c r="E1442" s="103"/>
    </row>
    <row r="1443" spans="1:5" x14ac:dyDescent="0.2">
      <c r="A1443" s="102"/>
      <c r="B1443" s="103"/>
      <c r="C1443" s="103"/>
      <c r="D1443" s="103"/>
      <c r="E1443" s="103"/>
    </row>
    <row r="1444" spans="1:5" x14ac:dyDescent="0.2">
      <c r="A1444" s="102"/>
      <c r="B1444" s="103"/>
      <c r="C1444" s="103"/>
      <c r="D1444" s="103"/>
      <c r="E1444" s="103"/>
    </row>
    <row r="1445" spans="1:5" x14ac:dyDescent="0.2">
      <c r="A1445" s="102"/>
      <c r="B1445" s="103"/>
      <c r="C1445" s="103"/>
      <c r="D1445" s="103"/>
      <c r="E1445" s="103"/>
    </row>
    <row r="1446" spans="1:5" x14ac:dyDescent="0.2">
      <c r="A1446" s="102"/>
      <c r="B1446" s="103"/>
      <c r="C1446" s="103"/>
      <c r="D1446" s="103"/>
      <c r="E1446" s="103"/>
    </row>
    <row r="1447" spans="1:5" x14ac:dyDescent="0.2">
      <c r="A1447" s="102"/>
      <c r="B1447" s="103"/>
      <c r="C1447" s="103"/>
      <c r="D1447" s="103"/>
      <c r="E1447" s="103"/>
    </row>
    <row r="1448" spans="1:5" x14ac:dyDescent="0.2">
      <c r="A1448" s="102"/>
      <c r="B1448" s="103"/>
      <c r="C1448" s="103"/>
      <c r="D1448" s="103"/>
      <c r="E1448" s="103"/>
    </row>
    <row r="1449" spans="1:5" x14ac:dyDescent="0.2">
      <c r="A1449" s="102"/>
      <c r="B1449" s="103"/>
      <c r="C1449" s="103"/>
      <c r="D1449" s="103"/>
      <c r="E1449" s="103"/>
    </row>
    <row r="1450" spans="1:5" x14ac:dyDescent="0.2">
      <c r="A1450" s="102"/>
      <c r="B1450" s="103"/>
      <c r="C1450" s="103"/>
      <c r="D1450" s="103"/>
      <c r="E1450" s="103"/>
    </row>
    <row r="1451" spans="1:5" x14ac:dyDescent="0.2">
      <c r="A1451" s="102"/>
      <c r="B1451" s="103"/>
      <c r="C1451" s="103"/>
      <c r="D1451" s="103"/>
      <c r="E1451" s="103"/>
    </row>
    <row r="1452" spans="1:5" x14ac:dyDescent="0.2">
      <c r="A1452" s="102"/>
      <c r="B1452" s="103"/>
      <c r="C1452" s="103"/>
      <c r="D1452" s="103"/>
      <c r="E1452" s="103"/>
    </row>
    <row r="1453" spans="1:5" x14ac:dyDescent="0.2">
      <c r="A1453" s="102"/>
      <c r="B1453" s="103"/>
      <c r="C1453" s="103"/>
      <c r="D1453" s="103"/>
      <c r="E1453" s="103"/>
    </row>
    <row r="1454" spans="1:5" x14ac:dyDescent="0.2">
      <c r="A1454" s="102"/>
      <c r="B1454" s="103"/>
      <c r="C1454" s="103"/>
      <c r="D1454" s="103"/>
      <c r="E1454" s="103"/>
    </row>
    <row r="1455" spans="1:5" x14ac:dyDescent="0.2">
      <c r="A1455" s="102"/>
      <c r="B1455" s="103"/>
      <c r="C1455" s="103"/>
      <c r="D1455" s="103"/>
      <c r="E1455" s="103"/>
    </row>
    <row r="1456" spans="1:5" x14ac:dyDescent="0.2">
      <c r="A1456" s="102"/>
      <c r="B1456" s="103"/>
      <c r="C1456" s="103"/>
      <c r="D1456" s="103"/>
      <c r="E1456" s="103"/>
    </row>
    <row r="1457" spans="1:5" x14ac:dyDescent="0.2">
      <c r="A1457" s="102"/>
      <c r="B1457" s="103"/>
      <c r="C1457" s="103"/>
      <c r="D1457" s="103"/>
      <c r="E1457" s="103"/>
    </row>
    <row r="1458" spans="1:5" x14ac:dyDescent="0.2">
      <c r="A1458" s="102"/>
      <c r="B1458" s="103"/>
      <c r="C1458" s="103"/>
      <c r="D1458" s="103"/>
      <c r="E1458" s="103"/>
    </row>
    <row r="1459" spans="1:5" x14ac:dyDescent="0.2">
      <c r="A1459" s="102"/>
      <c r="B1459" s="103"/>
      <c r="C1459" s="103"/>
      <c r="D1459" s="103"/>
      <c r="E1459" s="103"/>
    </row>
    <row r="1460" spans="1:5" x14ac:dyDescent="0.2">
      <c r="A1460" s="102"/>
      <c r="B1460" s="103"/>
      <c r="C1460" s="103"/>
      <c r="D1460" s="103"/>
      <c r="E1460" s="103"/>
    </row>
    <row r="1461" spans="1:5" x14ac:dyDescent="0.2">
      <c r="A1461" s="102"/>
      <c r="B1461" s="103"/>
      <c r="C1461" s="103"/>
      <c r="D1461" s="103"/>
      <c r="E1461" s="103"/>
    </row>
    <row r="1462" spans="1:5" x14ac:dyDescent="0.2">
      <c r="A1462" s="102"/>
      <c r="B1462" s="103"/>
      <c r="C1462" s="103"/>
      <c r="D1462" s="103"/>
      <c r="E1462" s="103"/>
    </row>
    <row r="1463" spans="1:5" x14ac:dyDescent="0.2">
      <c r="A1463" s="102"/>
      <c r="B1463" s="103"/>
      <c r="C1463" s="103"/>
      <c r="D1463" s="103"/>
      <c r="E1463" s="103"/>
    </row>
    <row r="1464" spans="1:5" x14ac:dyDescent="0.2">
      <c r="A1464" s="102"/>
      <c r="B1464" s="103"/>
      <c r="C1464" s="103"/>
      <c r="D1464" s="103"/>
      <c r="E1464" s="103"/>
    </row>
    <row r="1465" spans="1:5" x14ac:dyDescent="0.2">
      <c r="A1465" s="102"/>
      <c r="B1465" s="103"/>
      <c r="C1465" s="103"/>
      <c r="D1465" s="103"/>
      <c r="E1465" s="103"/>
    </row>
    <row r="1466" spans="1:5" x14ac:dyDescent="0.2">
      <c r="A1466" s="102"/>
      <c r="B1466" s="103"/>
      <c r="C1466" s="103"/>
      <c r="D1466" s="103"/>
      <c r="E1466" s="103"/>
    </row>
    <row r="1467" spans="1:5" x14ac:dyDescent="0.2">
      <c r="A1467" s="102"/>
      <c r="B1467" s="103"/>
      <c r="C1467" s="103"/>
      <c r="D1467" s="103"/>
      <c r="E1467" s="103"/>
    </row>
    <row r="1468" spans="1:5" x14ac:dyDescent="0.2">
      <c r="A1468" s="102"/>
      <c r="B1468" s="103"/>
      <c r="C1468" s="103"/>
      <c r="D1468" s="103"/>
      <c r="E1468" s="103"/>
    </row>
    <row r="1469" spans="1:5" x14ac:dyDescent="0.2">
      <c r="A1469" s="102"/>
      <c r="B1469" s="103"/>
      <c r="C1469" s="103"/>
      <c r="D1469" s="103"/>
      <c r="E1469" s="103"/>
    </row>
    <row r="1470" spans="1:5" x14ac:dyDescent="0.2">
      <c r="A1470" s="102"/>
      <c r="B1470" s="103"/>
      <c r="C1470" s="103"/>
      <c r="D1470" s="103"/>
      <c r="E1470" s="103"/>
    </row>
    <row r="1471" spans="1:5" x14ac:dyDescent="0.2">
      <c r="A1471" s="102"/>
      <c r="B1471" s="103"/>
      <c r="C1471" s="103"/>
      <c r="D1471" s="103"/>
      <c r="E1471" s="103"/>
    </row>
    <row r="1472" spans="1:5" x14ac:dyDescent="0.2">
      <c r="A1472" s="102"/>
      <c r="B1472" s="103"/>
      <c r="C1472" s="103"/>
      <c r="D1472" s="103"/>
      <c r="E1472" s="103"/>
    </row>
    <row r="1473" spans="1:5" x14ac:dyDescent="0.2">
      <c r="A1473" s="102"/>
      <c r="B1473" s="103"/>
      <c r="C1473" s="103"/>
      <c r="D1473" s="103"/>
      <c r="E1473" s="103"/>
    </row>
    <row r="1474" spans="1:5" x14ac:dyDescent="0.2">
      <c r="A1474" s="102"/>
      <c r="B1474" s="103"/>
      <c r="C1474" s="103"/>
      <c r="D1474" s="103"/>
      <c r="E1474" s="103"/>
    </row>
    <row r="1475" spans="1:5" x14ac:dyDescent="0.2">
      <c r="A1475" s="102"/>
      <c r="B1475" s="103"/>
      <c r="C1475" s="103"/>
      <c r="D1475" s="103"/>
      <c r="E1475" s="103"/>
    </row>
    <row r="1476" spans="1:5" x14ac:dyDescent="0.2">
      <c r="A1476" s="102"/>
      <c r="B1476" s="103"/>
      <c r="C1476" s="103"/>
      <c r="D1476" s="103"/>
      <c r="E1476" s="103"/>
    </row>
    <row r="1477" spans="1:5" x14ac:dyDescent="0.2">
      <c r="A1477" s="102"/>
      <c r="B1477" s="103"/>
      <c r="C1477" s="103"/>
      <c r="D1477" s="103"/>
      <c r="E1477" s="103"/>
    </row>
    <row r="1478" spans="1:5" x14ac:dyDescent="0.2">
      <c r="A1478" s="102"/>
      <c r="B1478" s="103"/>
      <c r="C1478" s="103"/>
      <c r="D1478" s="103"/>
      <c r="E1478" s="103"/>
    </row>
    <row r="1479" spans="1:5" x14ac:dyDescent="0.2">
      <c r="A1479" s="102"/>
      <c r="B1479" s="103"/>
      <c r="C1479" s="103"/>
      <c r="D1479" s="103"/>
      <c r="E1479" s="103"/>
    </row>
    <row r="1480" spans="1:5" x14ac:dyDescent="0.2">
      <c r="A1480" s="102"/>
      <c r="B1480" s="103"/>
      <c r="C1480" s="103"/>
      <c r="D1480" s="103"/>
      <c r="E1480" s="103"/>
    </row>
    <row r="1481" spans="1:5" x14ac:dyDescent="0.2">
      <c r="A1481" s="102"/>
      <c r="B1481" s="103"/>
      <c r="C1481" s="103"/>
      <c r="D1481" s="103"/>
      <c r="E1481" s="103"/>
    </row>
    <row r="1482" spans="1:5" x14ac:dyDescent="0.2">
      <c r="A1482" s="102"/>
      <c r="B1482" s="103"/>
      <c r="C1482" s="103"/>
      <c r="D1482" s="103"/>
      <c r="E1482" s="103"/>
    </row>
    <row r="1483" spans="1:5" x14ac:dyDescent="0.2">
      <c r="A1483" s="102"/>
      <c r="B1483" s="103"/>
      <c r="C1483" s="103"/>
      <c r="D1483" s="103"/>
      <c r="E1483" s="103"/>
    </row>
    <row r="1484" spans="1:5" x14ac:dyDescent="0.2">
      <c r="A1484" s="102"/>
      <c r="B1484" s="103"/>
      <c r="C1484" s="103"/>
      <c r="D1484" s="103"/>
      <c r="E1484" s="103"/>
    </row>
    <row r="1485" spans="1:5" x14ac:dyDescent="0.2">
      <c r="A1485" s="102"/>
      <c r="B1485" s="103"/>
      <c r="C1485" s="103"/>
      <c r="D1485" s="103"/>
      <c r="E1485" s="103"/>
    </row>
    <row r="1486" spans="1:5" x14ac:dyDescent="0.2">
      <c r="A1486" s="102"/>
      <c r="B1486" s="103"/>
      <c r="C1486" s="103"/>
      <c r="D1486" s="103"/>
      <c r="E1486" s="103"/>
    </row>
    <row r="1487" spans="1:5" x14ac:dyDescent="0.2">
      <c r="A1487" s="102"/>
      <c r="B1487" s="103"/>
      <c r="C1487" s="103"/>
      <c r="D1487" s="103"/>
      <c r="E1487" s="103"/>
    </row>
    <row r="1488" spans="1:5" x14ac:dyDescent="0.2">
      <c r="A1488" s="102"/>
      <c r="B1488" s="103"/>
      <c r="C1488" s="103"/>
      <c r="D1488" s="103"/>
      <c r="E1488" s="103"/>
    </row>
    <row r="1489" spans="1:5" x14ac:dyDescent="0.2">
      <c r="A1489" s="102"/>
      <c r="B1489" s="103"/>
      <c r="C1489" s="103"/>
      <c r="D1489" s="103"/>
      <c r="E1489" s="103"/>
    </row>
    <row r="1490" spans="1:5" x14ac:dyDescent="0.2">
      <c r="A1490" s="102"/>
      <c r="B1490" s="103"/>
      <c r="C1490" s="103"/>
      <c r="D1490" s="103"/>
      <c r="E1490" s="103"/>
    </row>
    <row r="1491" spans="1:5" x14ac:dyDescent="0.2">
      <c r="A1491" s="102"/>
      <c r="B1491" s="103"/>
      <c r="C1491" s="103"/>
      <c r="D1491" s="103"/>
      <c r="E1491" s="103"/>
    </row>
    <row r="1492" spans="1:5" x14ac:dyDescent="0.2">
      <c r="A1492" s="102"/>
      <c r="B1492" s="103"/>
      <c r="C1492" s="103"/>
      <c r="D1492" s="103"/>
      <c r="E1492" s="103"/>
    </row>
    <row r="1493" spans="1:5" x14ac:dyDescent="0.2">
      <c r="A1493" s="102"/>
      <c r="B1493" s="103"/>
      <c r="C1493" s="103"/>
      <c r="D1493" s="103"/>
      <c r="E1493" s="103"/>
    </row>
    <row r="1494" spans="1:5" x14ac:dyDescent="0.2">
      <c r="A1494" s="102"/>
      <c r="B1494" s="103"/>
      <c r="C1494" s="103"/>
      <c r="D1494" s="103"/>
      <c r="E1494" s="103"/>
    </row>
    <row r="1495" spans="1:5" x14ac:dyDescent="0.2">
      <c r="A1495" s="102"/>
      <c r="B1495" s="103"/>
      <c r="C1495" s="103"/>
      <c r="D1495" s="103"/>
      <c r="E1495" s="103"/>
    </row>
    <row r="1496" spans="1:5" x14ac:dyDescent="0.2">
      <c r="A1496" s="102"/>
      <c r="B1496" s="103"/>
      <c r="C1496" s="103"/>
      <c r="D1496" s="103"/>
      <c r="E1496" s="103"/>
    </row>
    <row r="1497" spans="1:5" x14ac:dyDescent="0.2">
      <c r="A1497" s="102"/>
      <c r="B1497" s="103"/>
      <c r="C1497" s="103"/>
      <c r="D1497" s="103"/>
      <c r="E1497" s="103"/>
    </row>
    <row r="1498" spans="1:5" x14ac:dyDescent="0.2">
      <c r="A1498" s="102"/>
      <c r="B1498" s="103"/>
      <c r="C1498" s="103"/>
      <c r="D1498" s="103"/>
      <c r="E1498" s="103"/>
    </row>
    <row r="1499" spans="1:5" x14ac:dyDescent="0.2">
      <c r="A1499" s="102"/>
      <c r="B1499" s="103"/>
      <c r="C1499" s="103"/>
      <c r="D1499" s="103"/>
      <c r="E1499" s="103"/>
    </row>
    <row r="1500" spans="1:5" x14ac:dyDescent="0.2">
      <c r="A1500" s="102"/>
      <c r="B1500" s="103"/>
      <c r="C1500" s="103"/>
      <c r="D1500" s="103"/>
      <c r="E1500" s="103"/>
    </row>
    <row r="1501" spans="1:5" x14ac:dyDescent="0.2">
      <c r="A1501" s="102"/>
      <c r="B1501" s="103"/>
      <c r="C1501" s="103"/>
      <c r="D1501" s="103"/>
      <c r="E1501" s="103"/>
    </row>
    <row r="1502" spans="1:5" x14ac:dyDescent="0.2">
      <c r="A1502" s="102"/>
      <c r="B1502" s="103"/>
      <c r="C1502" s="103"/>
      <c r="D1502" s="103"/>
      <c r="E1502" s="103"/>
    </row>
    <row r="1503" spans="1:5" x14ac:dyDescent="0.2">
      <c r="A1503" s="102"/>
      <c r="B1503" s="103"/>
      <c r="C1503" s="103"/>
      <c r="D1503" s="103"/>
      <c r="E1503" s="103"/>
    </row>
    <row r="1504" spans="1:5" x14ac:dyDescent="0.2">
      <c r="A1504" s="102"/>
      <c r="B1504" s="103"/>
      <c r="C1504" s="103"/>
      <c r="D1504" s="103"/>
      <c r="E1504" s="103"/>
    </row>
    <row r="1505" spans="1:5" x14ac:dyDescent="0.2">
      <c r="A1505" s="102"/>
      <c r="B1505" s="103"/>
      <c r="C1505" s="103"/>
      <c r="D1505" s="103"/>
      <c r="E1505" s="103"/>
    </row>
    <row r="1506" spans="1:5" x14ac:dyDescent="0.2">
      <c r="A1506" s="102"/>
      <c r="B1506" s="103"/>
      <c r="C1506" s="103"/>
      <c r="D1506" s="103"/>
      <c r="E1506" s="103"/>
    </row>
    <row r="1507" spans="1:5" x14ac:dyDescent="0.2">
      <c r="A1507" s="102"/>
      <c r="B1507" s="103"/>
      <c r="C1507" s="103"/>
      <c r="D1507" s="103"/>
      <c r="E1507" s="103"/>
    </row>
    <row r="1508" spans="1:5" x14ac:dyDescent="0.2">
      <c r="A1508" s="102"/>
      <c r="B1508" s="103"/>
      <c r="C1508" s="103"/>
      <c r="D1508" s="103"/>
      <c r="E1508" s="103"/>
    </row>
    <row r="1509" spans="1:5" x14ac:dyDescent="0.2">
      <c r="A1509" s="102"/>
      <c r="B1509" s="103"/>
      <c r="C1509" s="103"/>
      <c r="D1509" s="103"/>
      <c r="E1509" s="103"/>
    </row>
    <row r="1510" spans="1:5" x14ac:dyDescent="0.2">
      <c r="A1510" s="102"/>
      <c r="B1510" s="103"/>
      <c r="C1510" s="103"/>
      <c r="D1510" s="103"/>
      <c r="E1510" s="103"/>
    </row>
    <row r="1511" spans="1:5" x14ac:dyDescent="0.2">
      <c r="A1511" s="102"/>
      <c r="B1511" s="103"/>
      <c r="C1511" s="103"/>
      <c r="D1511" s="103"/>
      <c r="E1511" s="103"/>
    </row>
    <row r="1512" spans="1:5" x14ac:dyDescent="0.2">
      <c r="A1512" s="102"/>
      <c r="B1512" s="103"/>
      <c r="C1512" s="103"/>
      <c r="D1512" s="103"/>
      <c r="E1512" s="103"/>
    </row>
    <row r="1513" spans="1:5" x14ac:dyDescent="0.2">
      <c r="A1513" s="102"/>
      <c r="B1513" s="103"/>
      <c r="C1513" s="103"/>
      <c r="D1513" s="103"/>
      <c r="E1513" s="103"/>
    </row>
    <row r="1514" spans="1:5" x14ac:dyDescent="0.2">
      <c r="A1514" s="102"/>
      <c r="B1514" s="103"/>
      <c r="C1514" s="103"/>
      <c r="D1514" s="103"/>
      <c r="E1514" s="103"/>
    </row>
    <row r="1515" spans="1:5" x14ac:dyDescent="0.2">
      <c r="A1515" s="102"/>
      <c r="B1515" s="103"/>
      <c r="C1515" s="103"/>
      <c r="D1515" s="103"/>
      <c r="E1515" s="103"/>
    </row>
    <row r="1516" spans="1:5" x14ac:dyDescent="0.2">
      <c r="A1516" s="102"/>
      <c r="B1516" s="103"/>
      <c r="C1516" s="103"/>
      <c r="D1516" s="103"/>
      <c r="E1516" s="103"/>
    </row>
    <row r="1517" spans="1:5" x14ac:dyDescent="0.2">
      <c r="A1517" s="102"/>
      <c r="B1517" s="103"/>
      <c r="C1517" s="103"/>
      <c r="D1517" s="103"/>
      <c r="E1517" s="103"/>
    </row>
    <row r="1518" spans="1:5" x14ac:dyDescent="0.2">
      <c r="A1518" s="102"/>
      <c r="B1518" s="103"/>
      <c r="C1518" s="103"/>
      <c r="D1518" s="103"/>
      <c r="E1518" s="103"/>
    </row>
    <row r="1519" spans="1:5" x14ac:dyDescent="0.2">
      <c r="A1519" s="102"/>
      <c r="B1519" s="103"/>
      <c r="C1519" s="103"/>
      <c r="D1519" s="103"/>
      <c r="E1519" s="103"/>
    </row>
    <row r="1520" spans="1:5" x14ac:dyDescent="0.2">
      <c r="A1520" s="102"/>
      <c r="B1520" s="103"/>
      <c r="C1520" s="103"/>
      <c r="D1520" s="103"/>
      <c r="E1520" s="103"/>
    </row>
    <row r="1521" spans="1:5" x14ac:dyDescent="0.2">
      <c r="A1521" s="102"/>
      <c r="B1521" s="103"/>
      <c r="C1521" s="103"/>
      <c r="D1521" s="103"/>
      <c r="E1521" s="103"/>
    </row>
    <row r="1522" spans="1:5" x14ac:dyDescent="0.2">
      <c r="A1522" s="102"/>
      <c r="B1522" s="103"/>
      <c r="C1522" s="103"/>
      <c r="D1522" s="103"/>
      <c r="E1522" s="103"/>
    </row>
    <row r="1523" spans="1:5" x14ac:dyDescent="0.2">
      <c r="A1523" s="102"/>
      <c r="B1523" s="103"/>
      <c r="C1523" s="103"/>
      <c r="D1523" s="103"/>
      <c r="E1523" s="103"/>
    </row>
    <row r="1524" spans="1:5" x14ac:dyDescent="0.2">
      <c r="A1524" s="102"/>
      <c r="B1524" s="103"/>
      <c r="C1524" s="103"/>
      <c r="D1524" s="103"/>
      <c r="E1524" s="103"/>
    </row>
    <row r="1525" spans="1:5" x14ac:dyDescent="0.2">
      <c r="A1525" s="102"/>
      <c r="B1525" s="103"/>
      <c r="C1525" s="103"/>
      <c r="D1525" s="103"/>
      <c r="E1525" s="103"/>
    </row>
    <row r="1526" spans="1:5" x14ac:dyDescent="0.2">
      <c r="A1526" s="102"/>
      <c r="B1526" s="103"/>
      <c r="C1526" s="103"/>
      <c r="D1526" s="103"/>
      <c r="E1526" s="103"/>
    </row>
    <row r="1527" spans="1:5" x14ac:dyDescent="0.2">
      <c r="A1527" s="102"/>
      <c r="B1527" s="103"/>
      <c r="C1527" s="103"/>
      <c r="D1527" s="103"/>
      <c r="E1527" s="103"/>
    </row>
    <row r="1528" spans="1:5" x14ac:dyDescent="0.2">
      <c r="A1528" s="102"/>
      <c r="B1528" s="103"/>
      <c r="C1528" s="103"/>
      <c r="D1528" s="103"/>
      <c r="E1528" s="103"/>
    </row>
    <row r="1529" spans="1:5" x14ac:dyDescent="0.2">
      <c r="A1529" s="102"/>
      <c r="B1529" s="103"/>
      <c r="C1529" s="103"/>
      <c r="D1529" s="103"/>
      <c r="E1529" s="103"/>
    </row>
    <row r="1530" spans="1:5" x14ac:dyDescent="0.2">
      <c r="A1530" s="102"/>
      <c r="B1530" s="103"/>
      <c r="C1530" s="103"/>
      <c r="D1530" s="103"/>
      <c r="E1530" s="103"/>
    </row>
    <row r="1531" spans="1:5" x14ac:dyDescent="0.2">
      <c r="A1531" s="102"/>
      <c r="B1531" s="103"/>
      <c r="C1531" s="103"/>
      <c r="D1531" s="103"/>
      <c r="E1531" s="103"/>
    </row>
    <row r="1532" spans="1:5" x14ac:dyDescent="0.2">
      <c r="A1532" s="102"/>
      <c r="B1532" s="103"/>
      <c r="C1532" s="103"/>
      <c r="D1532" s="103"/>
      <c r="E1532" s="103"/>
    </row>
    <row r="1533" spans="1:5" x14ac:dyDescent="0.2">
      <c r="A1533" s="102"/>
      <c r="B1533" s="103"/>
      <c r="C1533" s="103"/>
      <c r="D1533" s="103"/>
      <c r="E1533" s="103"/>
    </row>
    <row r="1534" spans="1:5" x14ac:dyDescent="0.2">
      <c r="A1534" s="102"/>
      <c r="B1534" s="103"/>
      <c r="C1534" s="103"/>
      <c r="D1534" s="103"/>
      <c r="E1534" s="103"/>
    </row>
    <row r="1535" spans="1:5" x14ac:dyDescent="0.2">
      <c r="A1535" s="102"/>
      <c r="B1535" s="103"/>
      <c r="C1535" s="103"/>
      <c r="D1535" s="103"/>
      <c r="E1535" s="103"/>
    </row>
    <row r="1536" spans="1:5" x14ac:dyDescent="0.2">
      <c r="A1536" s="102"/>
      <c r="B1536" s="103"/>
      <c r="C1536" s="103"/>
      <c r="D1536" s="103"/>
      <c r="E1536" s="103"/>
    </row>
    <row r="1537" spans="1:5" x14ac:dyDescent="0.2">
      <c r="A1537" s="102"/>
      <c r="B1537" s="103"/>
      <c r="C1537" s="103"/>
      <c r="D1537" s="103"/>
      <c r="E1537" s="103"/>
    </row>
    <row r="1538" spans="1:5" x14ac:dyDescent="0.2">
      <c r="A1538" s="102"/>
      <c r="B1538" s="103"/>
      <c r="C1538" s="103"/>
      <c r="D1538" s="103"/>
      <c r="E1538" s="103"/>
    </row>
    <row r="1539" spans="1:5" x14ac:dyDescent="0.2">
      <c r="A1539" s="102"/>
      <c r="B1539" s="103"/>
      <c r="C1539" s="103"/>
      <c r="D1539" s="103"/>
      <c r="E1539" s="103"/>
    </row>
    <row r="1540" spans="1:5" x14ac:dyDescent="0.2">
      <c r="A1540" s="102"/>
      <c r="B1540" s="103"/>
      <c r="C1540" s="103"/>
      <c r="D1540" s="103"/>
      <c r="E1540" s="103"/>
    </row>
    <row r="1541" spans="1:5" x14ac:dyDescent="0.2">
      <c r="A1541" s="102"/>
      <c r="B1541" s="103"/>
      <c r="C1541" s="103"/>
      <c r="D1541" s="103"/>
      <c r="E1541" s="103"/>
    </row>
    <row r="1542" spans="1:5" x14ac:dyDescent="0.2">
      <c r="A1542" s="102"/>
      <c r="B1542" s="103"/>
      <c r="C1542" s="103"/>
      <c r="D1542" s="103"/>
      <c r="E1542" s="103"/>
    </row>
    <row r="1543" spans="1:5" x14ac:dyDescent="0.2">
      <c r="A1543" s="102"/>
      <c r="B1543" s="103"/>
      <c r="C1543" s="103"/>
      <c r="D1543" s="103"/>
      <c r="E1543" s="103"/>
    </row>
    <row r="1544" spans="1:5" x14ac:dyDescent="0.2">
      <c r="A1544" s="102"/>
      <c r="B1544" s="103"/>
      <c r="C1544" s="103"/>
      <c r="D1544" s="103"/>
      <c r="E1544" s="103"/>
    </row>
    <row r="1545" spans="1:5" x14ac:dyDescent="0.2">
      <c r="A1545" s="102"/>
      <c r="B1545" s="103"/>
      <c r="C1545" s="103"/>
      <c r="D1545" s="103"/>
      <c r="E1545" s="103"/>
    </row>
    <row r="1546" spans="1:5" x14ac:dyDescent="0.2">
      <c r="A1546" s="102"/>
      <c r="B1546" s="103"/>
      <c r="C1546" s="103"/>
      <c r="D1546" s="103"/>
      <c r="E1546" s="103"/>
    </row>
    <row r="1547" spans="1:5" x14ac:dyDescent="0.2">
      <c r="A1547" s="102"/>
      <c r="B1547" s="103"/>
      <c r="C1547" s="103"/>
      <c r="D1547" s="103"/>
      <c r="E1547" s="103"/>
    </row>
    <row r="1548" spans="1:5" x14ac:dyDescent="0.2">
      <c r="A1548" s="102"/>
      <c r="B1548" s="103"/>
      <c r="C1548" s="103"/>
      <c r="D1548" s="103"/>
      <c r="E1548" s="103"/>
    </row>
    <row r="1549" spans="1:5" x14ac:dyDescent="0.2">
      <c r="A1549" s="102"/>
      <c r="B1549" s="103"/>
      <c r="C1549" s="103"/>
      <c r="D1549" s="103"/>
      <c r="E1549" s="103"/>
    </row>
    <row r="1550" spans="1:5" x14ac:dyDescent="0.2">
      <c r="A1550" s="102"/>
      <c r="B1550" s="103"/>
      <c r="C1550" s="103"/>
      <c r="D1550" s="103"/>
      <c r="E1550" s="103"/>
    </row>
    <row r="1551" spans="1:5" x14ac:dyDescent="0.2">
      <c r="A1551" s="102"/>
      <c r="B1551" s="103"/>
      <c r="C1551" s="103"/>
      <c r="D1551" s="103"/>
      <c r="E1551" s="103"/>
    </row>
    <row r="1552" spans="1:5" x14ac:dyDescent="0.2">
      <c r="A1552" s="102"/>
      <c r="B1552" s="103"/>
      <c r="C1552" s="103"/>
      <c r="D1552" s="103"/>
      <c r="E1552" s="103"/>
    </row>
    <row r="1553" spans="1:5" x14ac:dyDescent="0.2">
      <c r="A1553" s="102"/>
      <c r="B1553" s="103"/>
      <c r="C1553" s="103"/>
      <c r="D1553" s="103"/>
      <c r="E1553" s="103"/>
    </row>
    <row r="1554" spans="1:5" x14ac:dyDescent="0.2">
      <c r="A1554" s="102"/>
      <c r="B1554" s="103"/>
      <c r="C1554" s="103"/>
      <c r="D1554" s="103"/>
      <c r="E1554" s="103"/>
    </row>
    <row r="1555" spans="1:5" x14ac:dyDescent="0.2">
      <c r="A1555" s="102"/>
      <c r="B1555" s="103"/>
      <c r="C1555" s="103"/>
      <c r="D1555" s="103"/>
      <c r="E1555" s="103"/>
    </row>
    <row r="1556" spans="1:5" x14ac:dyDescent="0.2">
      <c r="A1556" s="102"/>
      <c r="B1556" s="103"/>
      <c r="C1556" s="103"/>
      <c r="D1556" s="103"/>
      <c r="E1556" s="103"/>
    </row>
    <row r="1557" spans="1:5" x14ac:dyDescent="0.2">
      <c r="A1557" s="102"/>
      <c r="B1557" s="103"/>
      <c r="C1557" s="103"/>
      <c r="D1557" s="103"/>
      <c r="E1557" s="103"/>
    </row>
    <row r="1558" spans="1:5" x14ac:dyDescent="0.2">
      <c r="A1558" s="102"/>
      <c r="B1558" s="103"/>
      <c r="C1558" s="103"/>
      <c r="D1558" s="103"/>
      <c r="E1558" s="103"/>
    </row>
    <row r="1559" spans="1:5" x14ac:dyDescent="0.2">
      <c r="A1559" s="102"/>
      <c r="B1559" s="103"/>
      <c r="C1559" s="103"/>
      <c r="D1559" s="103"/>
      <c r="E1559" s="103"/>
    </row>
    <row r="1560" spans="1:5" x14ac:dyDescent="0.2">
      <c r="A1560" s="102"/>
      <c r="B1560" s="103"/>
      <c r="C1560" s="103"/>
      <c r="D1560" s="103"/>
      <c r="E1560" s="103"/>
    </row>
    <row r="1561" spans="1:5" x14ac:dyDescent="0.2">
      <c r="A1561" s="102"/>
      <c r="B1561" s="103"/>
      <c r="C1561" s="103"/>
      <c r="D1561" s="103"/>
      <c r="E1561" s="103"/>
    </row>
    <row r="1562" spans="1:5" x14ac:dyDescent="0.2">
      <c r="A1562" s="102"/>
      <c r="B1562" s="103"/>
      <c r="C1562" s="103"/>
      <c r="D1562" s="103"/>
      <c r="E1562" s="103"/>
    </row>
    <row r="1563" spans="1:5" x14ac:dyDescent="0.2">
      <c r="A1563" s="102"/>
      <c r="B1563" s="103"/>
      <c r="C1563" s="103"/>
      <c r="D1563" s="103"/>
      <c r="E1563" s="103"/>
    </row>
    <row r="1564" spans="1:5" x14ac:dyDescent="0.2">
      <c r="A1564" s="102"/>
      <c r="B1564" s="103"/>
      <c r="C1564" s="103"/>
      <c r="D1564" s="103"/>
      <c r="E1564" s="103"/>
    </row>
    <row r="1565" spans="1:5" x14ac:dyDescent="0.2">
      <c r="A1565" s="102"/>
      <c r="B1565" s="103"/>
      <c r="C1565" s="103"/>
      <c r="D1565" s="103"/>
      <c r="E1565" s="103"/>
    </row>
    <row r="1566" spans="1:5" x14ac:dyDescent="0.2">
      <c r="A1566" s="102"/>
      <c r="B1566" s="103"/>
      <c r="C1566" s="103"/>
      <c r="D1566" s="103"/>
      <c r="E1566" s="103"/>
    </row>
    <row r="1567" spans="1:5" x14ac:dyDescent="0.2">
      <c r="A1567" s="102"/>
      <c r="B1567" s="103"/>
      <c r="C1567" s="103"/>
      <c r="D1567" s="103"/>
      <c r="E1567" s="103"/>
    </row>
    <row r="1568" spans="1:5" x14ac:dyDescent="0.2">
      <c r="A1568" s="102"/>
      <c r="B1568" s="103"/>
      <c r="C1568" s="103"/>
      <c r="D1568" s="103"/>
      <c r="E1568" s="103"/>
    </row>
    <row r="1569" spans="1:5" x14ac:dyDescent="0.2">
      <c r="A1569" s="102"/>
      <c r="B1569" s="103"/>
      <c r="C1569" s="103"/>
      <c r="D1569" s="103"/>
      <c r="E1569" s="103"/>
    </row>
    <row r="1570" spans="1:5" x14ac:dyDescent="0.2">
      <c r="A1570" s="102"/>
      <c r="B1570" s="103"/>
      <c r="C1570" s="103"/>
      <c r="D1570" s="103"/>
      <c r="E1570" s="103"/>
    </row>
    <row r="1571" spans="1:5" x14ac:dyDescent="0.2">
      <c r="A1571" s="102"/>
      <c r="B1571" s="103"/>
      <c r="C1571" s="103"/>
      <c r="D1571" s="103"/>
      <c r="E1571" s="103"/>
    </row>
    <row r="1572" spans="1:5" x14ac:dyDescent="0.2">
      <c r="A1572" s="102"/>
      <c r="B1572" s="103"/>
      <c r="C1572" s="103"/>
      <c r="D1572" s="103"/>
      <c r="E1572" s="103"/>
    </row>
    <row r="1573" spans="1:5" x14ac:dyDescent="0.2">
      <c r="A1573" s="102"/>
      <c r="B1573" s="103"/>
      <c r="C1573" s="103"/>
      <c r="D1573" s="103"/>
      <c r="E1573" s="103"/>
    </row>
    <row r="1574" spans="1:5" x14ac:dyDescent="0.2">
      <c r="A1574" s="102"/>
      <c r="B1574" s="103"/>
      <c r="C1574" s="103"/>
      <c r="D1574" s="103"/>
      <c r="E1574" s="103"/>
    </row>
    <row r="1575" spans="1:5" x14ac:dyDescent="0.2">
      <c r="A1575" s="102"/>
      <c r="B1575" s="103"/>
      <c r="C1575" s="103"/>
      <c r="D1575" s="103"/>
      <c r="E1575" s="103"/>
    </row>
    <row r="1576" spans="1:5" x14ac:dyDescent="0.2">
      <c r="A1576" s="102"/>
      <c r="B1576" s="103"/>
      <c r="C1576" s="103"/>
      <c r="D1576" s="103"/>
      <c r="E1576" s="103"/>
    </row>
    <row r="1577" spans="1:5" x14ac:dyDescent="0.2">
      <c r="A1577" s="102"/>
      <c r="B1577" s="103"/>
      <c r="C1577" s="103"/>
      <c r="D1577" s="103"/>
      <c r="E1577" s="103"/>
    </row>
    <row r="1578" spans="1:5" x14ac:dyDescent="0.2">
      <c r="A1578" s="102"/>
      <c r="B1578" s="103"/>
      <c r="C1578" s="103"/>
      <c r="D1578" s="103"/>
      <c r="E1578" s="103"/>
    </row>
    <row r="1579" spans="1:5" x14ac:dyDescent="0.2">
      <c r="A1579" s="102"/>
      <c r="B1579" s="103"/>
      <c r="C1579" s="103"/>
      <c r="D1579" s="103"/>
      <c r="E1579" s="103"/>
    </row>
    <row r="1580" spans="1:5" x14ac:dyDescent="0.2">
      <c r="A1580" s="102"/>
      <c r="B1580" s="103"/>
      <c r="C1580" s="103"/>
      <c r="D1580" s="103"/>
      <c r="E1580" s="103"/>
    </row>
    <row r="1581" spans="1:5" x14ac:dyDescent="0.2">
      <c r="A1581" s="102"/>
      <c r="B1581" s="103"/>
      <c r="C1581" s="103"/>
      <c r="D1581" s="103"/>
      <c r="E1581" s="103"/>
    </row>
    <row r="1582" spans="1:5" x14ac:dyDescent="0.2">
      <c r="A1582" s="102"/>
      <c r="B1582" s="103"/>
      <c r="C1582" s="103"/>
      <c r="D1582" s="103"/>
      <c r="E1582" s="103"/>
    </row>
    <row r="1583" spans="1:5" x14ac:dyDescent="0.2">
      <c r="A1583" s="102"/>
      <c r="B1583" s="103"/>
      <c r="C1583" s="103"/>
      <c r="D1583" s="103"/>
      <c r="E1583" s="103"/>
    </row>
    <row r="1584" spans="1:5" x14ac:dyDescent="0.2">
      <c r="A1584" s="102"/>
      <c r="B1584" s="103"/>
      <c r="C1584" s="103"/>
      <c r="D1584" s="103"/>
      <c r="E1584" s="103"/>
    </row>
    <row r="1585" spans="1:5" x14ac:dyDescent="0.2">
      <c r="A1585" s="102"/>
      <c r="B1585" s="103"/>
      <c r="C1585" s="103"/>
      <c r="D1585" s="103"/>
      <c r="E1585" s="103"/>
    </row>
    <row r="1586" spans="1:5" x14ac:dyDescent="0.2">
      <c r="A1586" s="102"/>
      <c r="B1586" s="103"/>
      <c r="C1586" s="103"/>
      <c r="D1586" s="103"/>
      <c r="E1586" s="103"/>
    </row>
    <row r="1587" spans="1:5" x14ac:dyDescent="0.2">
      <c r="A1587" s="102"/>
      <c r="B1587" s="103"/>
      <c r="C1587" s="103"/>
      <c r="D1587" s="103"/>
      <c r="E1587" s="103"/>
    </row>
    <row r="1588" spans="1:5" x14ac:dyDescent="0.2">
      <c r="A1588" s="102"/>
      <c r="B1588" s="103"/>
      <c r="C1588" s="103"/>
      <c r="D1588" s="103"/>
      <c r="E1588" s="103"/>
    </row>
    <row r="1589" spans="1:5" x14ac:dyDescent="0.2">
      <c r="A1589" s="102"/>
      <c r="B1589" s="103"/>
      <c r="C1589" s="103"/>
      <c r="D1589" s="103"/>
      <c r="E1589" s="103"/>
    </row>
    <row r="1590" spans="1:5" x14ac:dyDescent="0.2">
      <c r="A1590" s="102"/>
      <c r="B1590" s="103"/>
      <c r="C1590" s="103"/>
      <c r="D1590" s="103"/>
      <c r="E1590" s="103"/>
    </row>
    <row r="1591" spans="1:5" x14ac:dyDescent="0.2">
      <c r="A1591" s="102"/>
      <c r="B1591" s="103"/>
      <c r="C1591" s="103"/>
      <c r="D1591" s="103"/>
      <c r="E1591" s="103"/>
    </row>
    <row r="1592" spans="1:5" x14ac:dyDescent="0.2">
      <c r="A1592" s="102"/>
      <c r="B1592" s="103"/>
      <c r="C1592" s="103"/>
      <c r="D1592" s="103"/>
      <c r="E1592" s="103"/>
    </row>
    <row r="1593" spans="1:5" x14ac:dyDescent="0.2">
      <c r="A1593" s="102"/>
      <c r="B1593" s="103"/>
      <c r="C1593" s="103"/>
      <c r="D1593" s="103"/>
      <c r="E1593" s="103"/>
    </row>
    <row r="1594" spans="1:5" x14ac:dyDescent="0.2">
      <c r="A1594" s="102"/>
      <c r="B1594" s="103"/>
      <c r="C1594" s="103"/>
      <c r="D1594" s="103"/>
      <c r="E1594" s="103"/>
    </row>
    <row r="1595" spans="1:5" x14ac:dyDescent="0.2">
      <c r="A1595" s="102"/>
      <c r="B1595" s="103"/>
      <c r="C1595" s="103"/>
      <c r="D1595" s="103"/>
      <c r="E1595" s="103"/>
    </row>
    <row r="1596" spans="1:5" x14ac:dyDescent="0.2">
      <c r="A1596" s="102"/>
      <c r="B1596" s="103"/>
      <c r="C1596" s="103"/>
      <c r="D1596" s="103"/>
      <c r="E1596" s="103"/>
    </row>
    <row r="1597" spans="1:5" x14ac:dyDescent="0.2">
      <c r="A1597" s="102"/>
      <c r="B1597" s="103"/>
      <c r="C1597" s="103"/>
      <c r="D1597" s="103"/>
      <c r="E1597" s="103"/>
    </row>
    <row r="1598" spans="1:5" x14ac:dyDescent="0.2">
      <c r="A1598" s="102"/>
      <c r="B1598" s="103"/>
      <c r="C1598" s="103"/>
      <c r="D1598" s="103"/>
      <c r="E1598" s="103"/>
    </row>
    <row r="1599" spans="1:5" x14ac:dyDescent="0.2">
      <c r="A1599" s="102"/>
      <c r="B1599" s="103"/>
      <c r="C1599" s="103"/>
      <c r="D1599" s="103"/>
      <c r="E1599" s="103"/>
    </row>
    <row r="1600" spans="1:5" x14ac:dyDescent="0.2">
      <c r="A1600" s="102"/>
      <c r="B1600" s="103"/>
      <c r="C1600" s="103"/>
      <c r="D1600" s="103"/>
      <c r="E1600" s="103"/>
    </row>
    <row r="1601" spans="1:5" x14ac:dyDescent="0.2">
      <c r="A1601" s="102"/>
      <c r="B1601" s="103"/>
      <c r="C1601" s="103"/>
      <c r="D1601" s="103"/>
      <c r="E1601" s="103"/>
    </row>
    <row r="1602" spans="1:5" x14ac:dyDescent="0.2">
      <c r="A1602" s="102"/>
      <c r="B1602" s="103"/>
      <c r="C1602" s="103"/>
      <c r="D1602" s="103"/>
      <c r="E1602" s="103"/>
    </row>
    <row r="1603" spans="1:5" x14ac:dyDescent="0.2">
      <c r="A1603" s="102"/>
      <c r="B1603" s="103"/>
      <c r="C1603" s="103"/>
      <c r="D1603" s="103"/>
      <c r="E1603" s="103"/>
    </row>
    <row r="1604" spans="1:5" x14ac:dyDescent="0.2">
      <c r="A1604" s="102"/>
      <c r="B1604" s="103"/>
      <c r="C1604" s="103"/>
      <c r="D1604" s="103"/>
      <c r="E1604" s="103"/>
    </row>
    <row r="1605" spans="1:5" x14ac:dyDescent="0.2">
      <c r="A1605" s="102"/>
      <c r="B1605" s="103"/>
      <c r="C1605" s="103"/>
      <c r="D1605" s="103"/>
      <c r="E1605" s="103"/>
    </row>
    <row r="1606" spans="1:5" x14ac:dyDescent="0.2">
      <c r="A1606" s="102"/>
      <c r="B1606" s="103"/>
      <c r="C1606" s="103"/>
      <c r="D1606" s="103"/>
      <c r="E1606" s="103"/>
    </row>
    <row r="1607" spans="1:5" x14ac:dyDescent="0.2">
      <c r="A1607" s="102"/>
      <c r="B1607" s="103"/>
      <c r="C1607" s="103"/>
      <c r="D1607" s="103"/>
      <c r="E1607" s="103"/>
    </row>
    <row r="1608" spans="1:5" x14ac:dyDescent="0.2">
      <c r="A1608" s="102"/>
      <c r="B1608" s="103"/>
      <c r="C1608" s="103"/>
      <c r="D1608" s="103"/>
      <c r="E1608" s="103"/>
    </row>
    <row r="1609" spans="1:5" x14ac:dyDescent="0.2">
      <c r="A1609" s="102"/>
      <c r="B1609" s="103"/>
      <c r="C1609" s="103"/>
      <c r="D1609" s="103"/>
      <c r="E1609" s="103"/>
    </row>
    <row r="1610" spans="1:5" x14ac:dyDescent="0.2">
      <c r="A1610" s="102"/>
      <c r="B1610" s="103"/>
      <c r="C1610" s="103"/>
      <c r="D1610" s="103"/>
      <c r="E1610" s="103"/>
    </row>
    <row r="1611" spans="1:5" x14ac:dyDescent="0.2">
      <c r="A1611" s="102"/>
      <c r="B1611" s="103"/>
      <c r="C1611" s="103"/>
      <c r="D1611" s="103"/>
      <c r="E1611" s="103"/>
    </row>
    <row r="1612" spans="1:5" x14ac:dyDescent="0.2">
      <c r="A1612" s="102"/>
      <c r="B1612" s="103"/>
      <c r="C1612" s="103"/>
      <c r="D1612" s="103"/>
      <c r="E1612" s="103"/>
    </row>
    <row r="1613" spans="1:5" x14ac:dyDescent="0.2">
      <c r="A1613" s="102"/>
      <c r="B1613" s="103"/>
      <c r="C1613" s="103"/>
      <c r="D1613" s="103"/>
      <c r="E1613" s="103"/>
    </row>
    <row r="1614" spans="1:5" x14ac:dyDescent="0.2">
      <c r="A1614" s="102"/>
      <c r="B1614" s="103"/>
      <c r="C1614" s="103"/>
      <c r="D1614" s="103"/>
      <c r="E1614" s="103"/>
    </row>
    <row r="1615" spans="1:5" x14ac:dyDescent="0.2">
      <c r="A1615" s="102"/>
      <c r="B1615" s="103"/>
      <c r="C1615" s="103"/>
      <c r="D1615" s="103"/>
      <c r="E1615" s="103"/>
    </row>
    <row r="1616" spans="1:5" x14ac:dyDescent="0.2">
      <c r="A1616" s="102"/>
      <c r="B1616" s="103"/>
      <c r="C1616" s="103"/>
      <c r="D1616" s="103"/>
      <c r="E1616" s="103"/>
    </row>
    <row r="1617" spans="1:5" x14ac:dyDescent="0.2">
      <c r="A1617" s="102"/>
      <c r="B1617" s="103"/>
      <c r="C1617" s="103"/>
      <c r="D1617" s="103"/>
      <c r="E1617" s="103"/>
    </row>
    <row r="1618" spans="1:5" x14ac:dyDescent="0.2">
      <c r="A1618" s="102"/>
      <c r="B1618" s="103"/>
      <c r="C1618" s="103"/>
      <c r="D1618" s="103"/>
      <c r="E1618" s="103"/>
    </row>
    <row r="1619" spans="1:5" x14ac:dyDescent="0.2">
      <c r="A1619" s="102"/>
      <c r="B1619" s="103"/>
      <c r="C1619" s="103"/>
      <c r="D1619" s="103"/>
      <c r="E1619" s="103"/>
    </row>
    <row r="1620" spans="1:5" x14ac:dyDescent="0.2">
      <c r="A1620" s="102"/>
      <c r="B1620" s="103"/>
      <c r="C1620" s="103"/>
      <c r="D1620" s="103"/>
      <c r="E1620" s="103"/>
    </row>
    <row r="1621" spans="1:5" x14ac:dyDescent="0.2">
      <c r="A1621" s="102"/>
      <c r="B1621" s="103"/>
      <c r="C1621" s="103"/>
      <c r="D1621" s="103"/>
      <c r="E1621" s="103"/>
    </row>
    <row r="1622" spans="1:5" x14ac:dyDescent="0.2">
      <c r="A1622" s="102"/>
      <c r="B1622" s="103"/>
      <c r="C1622" s="103"/>
      <c r="D1622" s="103"/>
      <c r="E1622" s="103"/>
    </row>
    <row r="1623" spans="1:5" x14ac:dyDescent="0.2">
      <c r="A1623" s="102"/>
      <c r="B1623" s="103"/>
      <c r="C1623" s="103"/>
      <c r="D1623" s="103"/>
      <c r="E1623" s="103"/>
    </row>
    <row r="1624" spans="1:5" x14ac:dyDescent="0.2">
      <c r="A1624" s="102"/>
      <c r="B1624" s="103"/>
      <c r="C1624" s="103"/>
      <c r="D1624" s="103"/>
      <c r="E1624" s="103"/>
    </row>
    <row r="1625" spans="1:5" x14ac:dyDescent="0.2">
      <c r="A1625" s="102"/>
      <c r="B1625" s="103"/>
      <c r="C1625" s="103"/>
      <c r="D1625" s="103"/>
      <c r="E1625" s="103"/>
    </row>
    <row r="1626" spans="1:5" x14ac:dyDescent="0.2">
      <c r="A1626" s="102"/>
      <c r="B1626" s="103"/>
      <c r="C1626" s="103"/>
      <c r="D1626" s="103"/>
      <c r="E1626" s="103"/>
    </row>
    <row r="1627" spans="1:5" x14ac:dyDescent="0.2">
      <c r="A1627" s="102"/>
      <c r="B1627" s="103"/>
      <c r="C1627" s="103"/>
      <c r="D1627" s="103"/>
      <c r="E1627" s="103"/>
    </row>
    <row r="1628" spans="1:5" x14ac:dyDescent="0.2">
      <c r="A1628" s="102"/>
      <c r="B1628" s="103"/>
      <c r="C1628" s="103"/>
      <c r="D1628" s="103"/>
      <c r="E1628" s="103"/>
    </row>
    <row r="1629" spans="1:5" x14ac:dyDescent="0.2">
      <c r="A1629" s="102"/>
      <c r="B1629" s="103"/>
      <c r="C1629" s="103"/>
      <c r="D1629" s="103"/>
      <c r="E1629" s="103"/>
    </row>
    <row r="1630" spans="1:5" x14ac:dyDescent="0.2">
      <c r="A1630" s="102"/>
      <c r="B1630" s="103"/>
      <c r="C1630" s="103"/>
      <c r="D1630" s="103"/>
      <c r="E1630" s="103"/>
    </row>
    <row r="1631" spans="1:5" x14ac:dyDescent="0.2">
      <c r="A1631" s="102"/>
      <c r="B1631" s="103"/>
      <c r="C1631" s="103"/>
      <c r="D1631" s="103"/>
      <c r="E1631" s="103"/>
    </row>
    <row r="1632" spans="1:5" x14ac:dyDescent="0.2">
      <c r="A1632" s="102"/>
      <c r="B1632" s="103"/>
      <c r="C1632" s="103"/>
      <c r="D1632" s="103"/>
      <c r="E1632" s="103"/>
    </row>
    <row r="1633" spans="1:5" x14ac:dyDescent="0.2">
      <c r="A1633" s="102"/>
      <c r="B1633" s="103"/>
      <c r="C1633" s="103"/>
      <c r="D1633" s="103"/>
      <c r="E1633" s="103"/>
    </row>
    <row r="1634" spans="1:5" x14ac:dyDescent="0.2">
      <c r="A1634" s="102"/>
      <c r="B1634" s="103"/>
      <c r="C1634" s="103"/>
      <c r="D1634" s="103"/>
      <c r="E1634" s="103"/>
    </row>
    <row r="1635" spans="1:5" x14ac:dyDescent="0.2">
      <c r="A1635" s="102"/>
      <c r="B1635" s="103"/>
      <c r="C1635" s="103"/>
      <c r="D1635" s="103"/>
      <c r="E1635" s="103"/>
    </row>
    <row r="1636" spans="1:5" x14ac:dyDescent="0.2">
      <c r="A1636" s="102"/>
      <c r="B1636" s="103"/>
      <c r="C1636" s="103"/>
      <c r="D1636" s="103"/>
      <c r="E1636" s="103"/>
    </row>
    <row r="1637" spans="1:5" x14ac:dyDescent="0.2">
      <c r="A1637" s="102"/>
      <c r="B1637" s="103"/>
      <c r="C1637" s="103"/>
      <c r="D1637" s="103"/>
      <c r="E1637" s="103"/>
    </row>
    <row r="1638" spans="1:5" x14ac:dyDescent="0.2">
      <c r="A1638" s="102"/>
      <c r="B1638" s="103"/>
      <c r="C1638" s="103"/>
      <c r="D1638" s="103"/>
      <c r="E1638" s="103"/>
    </row>
    <row r="1639" spans="1:5" x14ac:dyDescent="0.2">
      <c r="A1639" s="102"/>
      <c r="B1639" s="103"/>
      <c r="C1639" s="103"/>
      <c r="D1639" s="103"/>
      <c r="E1639" s="103"/>
    </row>
    <row r="1640" spans="1:5" x14ac:dyDescent="0.2">
      <c r="A1640" s="102"/>
      <c r="B1640" s="103"/>
      <c r="C1640" s="103"/>
      <c r="D1640" s="103"/>
      <c r="E1640" s="103"/>
    </row>
    <row r="1641" spans="1:5" x14ac:dyDescent="0.2">
      <c r="A1641" s="102"/>
      <c r="B1641" s="103"/>
      <c r="C1641" s="103"/>
      <c r="D1641" s="103"/>
      <c r="E1641" s="103"/>
    </row>
    <row r="1642" spans="1:5" x14ac:dyDescent="0.2">
      <c r="A1642" s="102"/>
      <c r="B1642" s="103"/>
      <c r="C1642" s="103"/>
      <c r="D1642" s="103"/>
      <c r="E1642" s="103"/>
    </row>
    <row r="1643" spans="1:5" x14ac:dyDescent="0.2">
      <c r="A1643" s="102"/>
      <c r="B1643" s="103"/>
      <c r="C1643" s="103"/>
      <c r="D1643" s="103"/>
      <c r="E1643" s="103"/>
    </row>
    <row r="1644" spans="1:5" x14ac:dyDescent="0.2">
      <c r="A1644" s="102"/>
      <c r="B1644" s="103"/>
      <c r="C1644" s="103"/>
      <c r="D1644" s="103"/>
      <c r="E1644" s="103"/>
    </row>
    <row r="1645" spans="1:5" x14ac:dyDescent="0.2">
      <c r="A1645" s="102"/>
      <c r="B1645" s="103"/>
      <c r="C1645" s="103"/>
      <c r="D1645" s="103"/>
      <c r="E1645" s="103"/>
    </row>
    <row r="1646" spans="1:5" x14ac:dyDescent="0.2">
      <c r="A1646" s="102"/>
      <c r="B1646" s="103"/>
      <c r="C1646" s="103"/>
      <c r="D1646" s="103"/>
      <c r="E1646" s="103"/>
    </row>
    <row r="1647" spans="1:5" x14ac:dyDescent="0.2">
      <c r="A1647" s="102"/>
      <c r="B1647" s="103"/>
      <c r="C1647" s="103"/>
      <c r="D1647" s="103"/>
      <c r="E1647" s="103"/>
    </row>
    <row r="1648" spans="1:5" x14ac:dyDescent="0.2">
      <c r="A1648" s="102"/>
      <c r="B1648" s="103"/>
      <c r="C1648" s="103"/>
      <c r="D1648" s="103"/>
      <c r="E1648" s="103"/>
    </row>
    <row r="1649" spans="1:5" x14ac:dyDescent="0.2">
      <c r="A1649" s="102"/>
      <c r="B1649" s="103"/>
      <c r="C1649" s="103"/>
      <c r="D1649" s="103"/>
      <c r="E1649" s="103"/>
    </row>
    <row r="1650" spans="1:5" x14ac:dyDescent="0.2">
      <c r="A1650" s="102"/>
      <c r="B1650" s="103"/>
      <c r="C1650" s="103"/>
      <c r="D1650" s="103"/>
      <c r="E1650" s="103"/>
    </row>
    <row r="1651" spans="1:5" x14ac:dyDescent="0.2">
      <c r="A1651" s="102"/>
      <c r="B1651" s="103"/>
      <c r="C1651" s="103"/>
      <c r="D1651" s="103"/>
      <c r="E1651" s="103"/>
    </row>
    <row r="1652" spans="1:5" x14ac:dyDescent="0.2">
      <c r="A1652" s="102"/>
      <c r="B1652" s="103"/>
      <c r="C1652" s="103"/>
      <c r="D1652" s="103"/>
      <c r="E1652" s="103"/>
    </row>
    <row r="1653" spans="1:5" x14ac:dyDescent="0.2">
      <c r="A1653" s="102"/>
      <c r="B1653" s="103"/>
      <c r="C1653" s="103"/>
      <c r="D1653" s="103"/>
      <c r="E1653" s="103"/>
    </row>
    <row r="1654" spans="1:5" x14ac:dyDescent="0.2">
      <c r="A1654" s="102"/>
      <c r="B1654" s="103"/>
      <c r="C1654" s="103"/>
      <c r="D1654" s="103"/>
      <c r="E1654" s="103"/>
    </row>
    <row r="1655" spans="1:5" x14ac:dyDescent="0.2">
      <c r="A1655" s="102"/>
      <c r="B1655" s="103"/>
      <c r="C1655" s="103"/>
      <c r="D1655" s="103"/>
      <c r="E1655" s="103"/>
    </row>
    <row r="1656" spans="1:5" x14ac:dyDescent="0.2">
      <c r="A1656" s="102"/>
      <c r="B1656" s="103"/>
      <c r="C1656" s="103"/>
      <c r="D1656" s="103"/>
      <c r="E1656" s="103"/>
    </row>
    <row r="1657" spans="1:5" x14ac:dyDescent="0.2">
      <c r="A1657" s="102"/>
      <c r="B1657" s="103"/>
      <c r="C1657" s="103"/>
      <c r="D1657" s="103"/>
      <c r="E1657" s="103"/>
    </row>
    <row r="1658" spans="1:5" x14ac:dyDescent="0.2">
      <c r="A1658" s="102"/>
      <c r="B1658" s="103"/>
      <c r="C1658" s="103"/>
      <c r="D1658" s="103"/>
      <c r="E1658" s="103"/>
    </row>
    <row r="1659" spans="1:5" x14ac:dyDescent="0.2">
      <c r="A1659" s="102"/>
      <c r="B1659" s="103"/>
      <c r="C1659" s="103"/>
      <c r="D1659" s="103"/>
      <c r="E1659" s="103"/>
    </row>
    <row r="1660" spans="1:5" x14ac:dyDescent="0.2">
      <c r="A1660" s="102"/>
      <c r="B1660" s="103"/>
      <c r="C1660" s="103"/>
      <c r="D1660" s="103"/>
      <c r="E1660" s="103"/>
    </row>
    <row r="1661" spans="1:5" x14ac:dyDescent="0.2">
      <c r="A1661" s="102"/>
      <c r="B1661" s="103"/>
      <c r="C1661" s="103"/>
      <c r="D1661" s="103"/>
      <c r="E1661" s="103"/>
    </row>
    <row r="1662" spans="1:5" x14ac:dyDescent="0.2">
      <c r="A1662" s="102"/>
      <c r="B1662" s="103"/>
      <c r="C1662" s="103"/>
      <c r="D1662" s="103"/>
      <c r="E1662" s="103"/>
    </row>
    <row r="1663" spans="1:5" x14ac:dyDescent="0.2">
      <c r="A1663" s="102"/>
      <c r="B1663" s="103"/>
      <c r="C1663" s="103"/>
      <c r="D1663" s="103"/>
      <c r="E1663" s="103"/>
    </row>
    <row r="1664" spans="1:5" x14ac:dyDescent="0.2">
      <c r="A1664" s="102"/>
      <c r="B1664" s="103"/>
      <c r="C1664" s="103"/>
      <c r="D1664" s="103"/>
      <c r="E1664" s="103"/>
    </row>
    <row r="1665" spans="1:5" x14ac:dyDescent="0.2">
      <c r="A1665" s="102"/>
      <c r="B1665" s="103"/>
      <c r="C1665" s="103"/>
      <c r="D1665" s="103"/>
      <c r="E1665" s="103"/>
    </row>
    <row r="1666" spans="1:5" x14ac:dyDescent="0.2">
      <c r="A1666" s="102"/>
      <c r="B1666" s="103"/>
      <c r="C1666" s="103"/>
      <c r="D1666" s="103"/>
      <c r="E1666" s="103"/>
    </row>
    <row r="1667" spans="1:5" x14ac:dyDescent="0.2">
      <c r="A1667" s="102"/>
      <c r="B1667" s="103"/>
      <c r="C1667" s="103"/>
      <c r="D1667" s="103"/>
      <c r="E1667" s="103"/>
    </row>
    <row r="1668" spans="1:5" x14ac:dyDescent="0.2">
      <c r="A1668" s="102"/>
      <c r="B1668" s="103"/>
      <c r="C1668" s="103"/>
      <c r="D1668" s="103"/>
      <c r="E1668" s="103"/>
    </row>
    <row r="1669" spans="1:5" x14ac:dyDescent="0.2">
      <c r="A1669" s="102"/>
      <c r="B1669" s="103"/>
      <c r="C1669" s="103"/>
      <c r="D1669" s="103"/>
      <c r="E1669" s="103"/>
    </row>
    <row r="1670" spans="1:5" x14ac:dyDescent="0.2">
      <c r="A1670" s="102"/>
      <c r="B1670" s="103"/>
      <c r="C1670" s="103"/>
      <c r="D1670" s="103"/>
      <c r="E1670" s="103"/>
    </row>
    <row r="1671" spans="1:5" x14ac:dyDescent="0.2">
      <c r="A1671" s="102"/>
      <c r="B1671" s="103"/>
      <c r="C1671" s="103"/>
      <c r="D1671" s="103"/>
      <c r="E1671" s="103"/>
    </row>
    <row r="1672" spans="1:5" x14ac:dyDescent="0.2">
      <c r="A1672" s="102"/>
      <c r="B1672" s="103"/>
      <c r="C1672" s="103"/>
      <c r="D1672" s="103"/>
      <c r="E1672" s="103"/>
    </row>
    <row r="1673" spans="1:5" x14ac:dyDescent="0.2">
      <c r="A1673" s="102"/>
      <c r="B1673" s="103"/>
      <c r="C1673" s="103"/>
      <c r="D1673" s="103"/>
      <c r="E1673" s="103"/>
    </row>
    <row r="1674" spans="1:5" x14ac:dyDescent="0.2">
      <c r="A1674" s="102"/>
      <c r="B1674" s="103"/>
      <c r="C1674" s="103"/>
      <c r="D1674" s="103"/>
      <c r="E1674" s="103"/>
    </row>
    <row r="1675" spans="1:5" x14ac:dyDescent="0.2">
      <c r="A1675" s="102"/>
      <c r="B1675" s="103"/>
      <c r="C1675" s="103"/>
      <c r="D1675" s="103"/>
      <c r="E1675" s="103"/>
    </row>
    <row r="1676" spans="1:5" x14ac:dyDescent="0.2">
      <c r="A1676" s="102"/>
      <c r="B1676" s="103"/>
      <c r="C1676" s="103"/>
      <c r="D1676" s="103"/>
      <c r="E1676" s="103"/>
    </row>
    <row r="1677" spans="1:5" x14ac:dyDescent="0.2">
      <c r="A1677" s="102"/>
      <c r="B1677" s="103"/>
      <c r="C1677" s="103"/>
      <c r="D1677" s="103"/>
      <c r="E1677" s="103"/>
    </row>
    <row r="1678" spans="1:5" x14ac:dyDescent="0.2">
      <c r="A1678" s="102"/>
      <c r="B1678" s="103"/>
      <c r="C1678" s="103"/>
      <c r="D1678" s="103"/>
      <c r="E1678" s="103"/>
    </row>
    <row r="1679" spans="1:5" x14ac:dyDescent="0.2">
      <c r="A1679" s="102"/>
      <c r="B1679" s="103"/>
      <c r="C1679" s="103"/>
      <c r="D1679" s="103"/>
      <c r="E1679" s="103"/>
    </row>
    <row r="1680" spans="1:5" x14ac:dyDescent="0.2">
      <c r="A1680" s="102"/>
      <c r="B1680" s="103"/>
      <c r="C1680" s="103"/>
      <c r="D1680" s="103"/>
      <c r="E1680" s="103"/>
    </row>
    <row r="1681" spans="1:5" x14ac:dyDescent="0.2">
      <c r="A1681" s="102"/>
      <c r="B1681" s="103"/>
      <c r="C1681" s="103"/>
      <c r="D1681" s="103"/>
      <c r="E1681" s="103"/>
    </row>
    <row r="1682" spans="1:5" x14ac:dyDescent="0.2">
      <c r="A1682" s="102"/>
      <c r="B1682" s="103"/>
      <c r="C1682" s="103"/>
      <c r="D1682" s="103"/>
      <c r="E1682" s="103"/>
    </row>
    <row r="1683" spans="1:5" x14ac:dyDescent="0.2">
      <c r="A1683" s="102"/>
      <c r="B1683" s="103"/>
      <c r="C1683" s="103"/>
      <c r="D1683" s="103"/>
      <c r="E1683" s="103"/>
    </row>
    <row r="1684" spans="1:5" x14ac:dyDescent="0.2">
      <c r="A1684" s="102"/>
      <c r="B1684" s="103"/>
      <c r="C1684" s="103"/>
      <c r="D1684" s="103"/>
      <c r="E1684" s="103"/>
    </row>
    <row r="1685" spans="1:5" x14ac:dyDescent="0.2">
      <c r="A1685" s="102"/>
      <c r="B1685" s="103"/>
      <c r="C1685" s="103"/>
      <c r="D1685" s="103"/>
      <c r="E1685" s="103"/>
    </row>
    <row r="1686" spans="1:5" x14ac:dyDescent="0.2">
      <c r="A1686" s="102"/>
      <c r="B1686" s="103"/>
      <c r="C1686" s="103"/>
      <c r="D1686" s="103"/>
      <c r="E1686" s="103"/>
    </row>
    <row r="1687" spans="1:5" x14ac:dyDescent="0.2">
      <c r="A1687" s="102"/>
      <c r="B1687" s="103"/>
      <c r="C1687" s="103"/>
      <c r="D1687" s="103"/>
      <c r="E1687" s="103"/>
    </row>
    <row r="1688" spans="1:5" x14ac:dyDescent="0.2">
      <c r="A1688" s="102"/>
      <c r="B1688" s="103"/>
      <c r="C1688" s="103"/>
      <c r="D1688" s="103"/>
      <c r="E1688" s="103"/>
    </row>
    <row r="1689" spans="1:5" x14ac:dyDescent="0.2">
      <c r="A1689" s="102"/>
      <c r="B1689" s="103"/>
      <c r="C1689" s="103"/>
      <c r="D1689" s="103"/>
      <c r="E1689" s="103"/>
    </row>
    <row r="1690" spans="1:5" x14ac:dyDescent="0.2">
      <c r="A1690" s="102"/>
      <c r="B1690" s="103"/>
      <c r="C1690" s="103"/>
      <c r="D1690" s="103"/>
      <c r="E1690" s="103"/>
    </row>
    <row r="1691" spans="1:5" x14ac:dyDescent="0.2">
      <c r="A1691" s="102"/>
      <c r="B1691" s="103"/>
      <c r="C1691" s="103"/>
      <c r="D1691" s="103"/>
      <c r="E1691" s="103"/>
    </row>
    <row r="1692" spans="1:5" x14ac:dyDescent="0.2">
      <c r="A1692" s="102"/>
      <c r="B1692" s="103"/>
      <c r="C1692" s="103"/>
      <c r="D1692" s="103"/>
      <c r="E1692" s="103"/>
    </row>
    <row r="1693" spans="1:5" x14ac:dyDescent="0.2">
      <c r="A1693" s="102"/>
      <c r="B1693" s="103"/>
      <c r="C1693" s="103"/>
      <c r="D1693" s="103"/>
      <c r="E1693" s="103"/>
    </row>
    <row r="1694" spans="1:5" x14ac:dyDescent="0.2">
      <c r="A1694" s="102"/>
      <c r="B1694" s="103"/>
      <c r="C1694" s="103"/>
      <c r="D1694" s="103"/>
      <c r="E1694" s="103"/>
    </row>
    <row r="1695" spans="1:5" x14ac:dyDescent="0.2">
      <c r="A1695" s="102"/>
      <c r="B1695" s="103"/>
      <c r="C1695" s="103"/>
      <c r="D1695" s="103"/>
      <c r="E1695" s="103"/>
    </row>
    <row r="1696" spans="1:5" x14ac:dyDescent="0.2">
      <c r="A1696" s="102"/>
      <c r="B1696" s="103"/>
      <c r="C1696" s="103"/>
      <c r="D1696" s="103"/>
      <c r="E1696" s="103"/>
    </row>
    <row r="1697" spans="1:5" x14ac:dyDescent="0.2">
      <c r="A1697" s="102"/>
      <c r="B1697" s="103"/>
      <c r="C1697" s="103"/>
      <c r="D1697" s="103"/>
      <c r="E1697" s="103"/>
    </row>
    <row r="1698" spans="1:5" x14ac:dyDescent="0.2">
      <c r="A1698" s="102"/>
      <c r="B1698" s="103"/>
      <c r="C1698" s="103"/>
      <c r="D1698" s="103"/>
      <c r="E1698" s="103"/>
    </row>
    <row r="1699" spans="1:5" x14ac:dyDescent="0.2">
      <c r="A1699" s="102"/>
      <c r="B1699" s="103"/>
      <c r="C1699" s="103"/>
      <c r="D1699" s="103"/>
      <c r="E1699" s="103"/>
    </row>
    <row r="1700" spans="1:5" x14ac:dyDescent="0.2">
      <c r="A1700" s="102"/>
      <c r="B1700" s="103"/>
      <c r="C1700" s="103"/>
      <c r="D1700" s="103"/>
      <c r="E1700" s="103"/>
    </row>
    <row r="1701" spans="1:5" x14ac:dyDescent="0.2">
      <c r="A1701" s="102"/>
      <c r="B1701" s="103"/>
      <c r="C1701" s="103"/>
      <c r="D1701" s="103"/>
      <c r="E1701" s="103"/>
    </row>
    <row r="1702" spans="1:5" x14ac:dyDescent="0.2">
      <c r="A1702" s="102"/>
      <c r="B1702" s="103"/>
      <c r="C1702" s="103"/>
      <c r="D1702" s="103"/>
      <c r="E1702" s="103"/>
    </row>
    <row r="1703" spans="1:5" x14ac:dyDescent="0.2">
      <c r="A1703" s="102"/>
      <c r="B1703" s="103"/>
      <c r="C1703" s="103"/>
      <c r="D1703" s="103"/>
      <c r="E1703" s="103"/>
    </row>
    <row r="1704" spans="1:5" x14ac:dyDescent="0.2">
      <c r="A1704" s="102"/>
      <c r="B1704" s="103"/>
      <c r="C1704" s="103"/>
      <c r="D1704" s="103"/>
      <c r="E1704" s="103"/>
    </row>
    <row r="1705" spans="1:5" x14ac:dyDescent="0.2">
      <c r="A1705" s="102"/>
      <c r="B1705" s="103"/>
      <c r="C1705" s="103"/>
      <c r="D1705" s="103"/>
      <c r="E1705" s="103"/>
    </row>
    <row r="1706" spans="1:5" x14ac:dyDescent="0.2">
      <c r="A1706" s="102"/>
      <c r="B1706" s="103"/>
      <c r="C1706" s="103"/>
      <c r="D1706" s="103"/>
      <c r="E1706" s="103"/>
    </row>
    <row r="1707" spans="1:5" x14ac:dyDescent="0.2">
      <c r="A1707" s="102"/>
      <c r="B1707" s="103"/>
      <c r="C1707" s="103"/>
      <c r="D1707" s="103"/>
      <c r="E1707" s="103"/>
    </row>
    <row r="1708" spans="1:5" x14ac:dyDescent="0.2">
      <c r="A1708" s="102"/>
      <c r="B1708" s="103"/>
      <c r="C1708" s="103"/>
      <c r="D1708" s="103"/>
      <c r="E1708" s="103"/>
    </row>
    <row r="1709" spans="1:5" x14ac:dyDescent="0.2">
      <c r="A1709" s="102"/>
      <c r="B1709" s="103"/>
      <c r="C1709" s="103"/>
      <c r="D1709" s="103"/>
      <c r="E1709" s="103"/>
    </row>
    <row r="1710" spans="1:5" x14ac:dyDescent="0.2">
      <c r="A1710" s="102"/>
      <c r="B1710" s="103"/>
      <c r="C1710" s="103"/>
      <c r="D1710" s="103"/>
      <c r="E1710" s="103"/>
    </row>
    <row r="1711" spans="1:5" x14ac:dyDescent="0.2">
      <c r="A1711" s="102"/>
      <c r="B1711" s="103"/>
      <c r="C1711" s="103"/>
      <c r="D1711" s="103"/>
      <c r="E1711" s="103"/>
    </row>
    <row r="1712" spans="1:5" x14ac:dyDescent="0.2">
      <c r="A1712" s="102"/>
      <c r="B1712" s="103"/>
      <c r="C1712" s="103"/>
      <c r="D1712" s="103"/>
      <c r="E1712" s="103"/>
    </row>
    <row r="1713" spans="1:5" x14ac:dyDescent="0.2">
      <c r="A1713" s="102"/>
      <c r="B1713" s="103"/>
      <c r="C1713" s="103"/>
      <c r="D1713" s="103"/>
      <c r="E1713" s="103"/>
    </row>
    <row r="1714" spans="1:5" x14ac:dyDescent="0.2">
      <c r="A1714" s="102"/>
      <c r="B1714" s="103"/>
      <c r="C1714" s="103"/>
      <c r="D1714" s="103"/>
      <c r="E1714" s="103"/>
    </row>
    <row r="1715" spans="1:5" x14ac:dyDescent="0.2">
      <c r="A1715" s="102"/>
      <c r="B1715" s="103"/>
      <c r="C1715" s="103"/>
      <c r="D1715" s="103"/>
      <c r="E1715" s="103"/>
    </row>
    <row r="1716" spans="1:5" x14ac:dyDescent="0.2">
      <c r="A1716" s="102"/>
      <c r="B1716" s="103"/>
      <c r="C1716" s="103"/>
      <c r="D1716" s="103"/>
      <c r="E1716" s="103"/>
    </row>
    <row r="1717" spans="1:5" x14ac:dyDescent="0.2">
      <c r="A1717" s="102"/>
      <c r="B1717" s="103"/>
      <c r="C1717" s="103"/>
      <c r="D1717" s="103"/>
      <c r="E1717" s="103"/>
    </row>
    <row r="1718" spans="1:5" x14ac:dyDescent="0.2">
      <c r="A1718" s="102"/>
      <c r="B1718" s="103"/>
      <c r="C1718" s="103"/>
      <c r="D1718" s="103"/>
      <c r="E1718" s="103"/>
    </row>
    <row r="1719" spans="1:5" x14ac:dyDescent="0.2">
      <c r="A1719" s="102"/>
      <c r="B1719" s="103"/>
      <c r="C1719" s="103"/>
      <c r="D1719" s="103"/>
      <c r="E1719" s="103"/>
    </row>
    <row r="1720" spans="1:5" x14ac:dyDescent="0.2">
      <c r="A1720" s="102"/>
      <c r="B1720" s="103"/>
      <c r="C1720" s="103"/>
      <c r="D1720" s="103"/>
      <c r="E1720" s="103"/>
    </row>
    <row r="1721" spans="1:5" x14ac:dyDescent="0.2">
      <c r="A1721" s="102"/>
      <c r="B1721" s="103"/>
      <c r="C1721" s="103"/>
      <c r="D1721" s="103"/>
      <c r="E1721" s="103"/>
    </row>
    <row r="1722" spans="1:5" x14ac:dyDescent="0.2">
      <c r="A1722" s="102"/>
      <c r="B1722" s="103"/>
      <c r="C1722" s="103"/>
      <c r="D1722" s="103"/>
      <c r="E1722" s="103"/>
    </row>
    <row r="1723" spans="1:5" x14ac:dyDescent="0.2">
      <c r="A1723" s="102"/>
      <c r="B1723" s="103"/>
      <c r="C1723" s="103"/>
      <c r="D1723" s="103"/>
      <c r="E1723" s="103"/>
    </row>
    <row r="1724" spans="1:5" x14ac:dyDescent="0.2">
      <c r="A1724" s="102"/>
      <c r="B1724" s="103"/>
      <c r="C1724" s="103"/>
      <c r="D1724" s="103"/>
      <c r="E1724" s="103"/>
    </row>
    <row r="1725" spans="1:5" x14ac:dyDescent="0.2">
      <c r="A1725" s="102"/>
      <c r="B1725" s="103"/>
      <c r="C1725" s="103"/>
      <c r="D1725" s="103"/>
      <c r="E1725" s="103"/>
    </row>
    <row r="1726" spans="1:5" x14ac:dyDescent="0.2">
      <c r="A1726" s="102"/>
      <c r="B1726" s="103"/>
      <c r="C1726" s="103"/>
      <c r="D1726" s="103"/>
      <c r="E1726" s="103"/>
    </row>
    <row r="1727" spans="1:5" x14ac:dyDescent="0.2">
      <c r="A1727" s="102"/>
      <c r="B1727" s="103"/>
      <c r="C1727" s="103"/>
      <c r="D1727" s="103"/>
      <c r="E1727" s="103"/>
    </row>
    <row r="1728" spans="1:5" x14ac:dyDescent="0.2">
      <c r="A1728" s="102"/>
      <c r="B1728" s="103"/>
      <c r="C1728" s="103"/>
      <c r="D1728" s="103"/>
      <c r="E1728" s="103"/>
    </row>
    <row r="1729" spans="1:5" x14ac:dyDescent="0.2">
      <c r="A1729" s="102"/>
      <c r="B1729" s="103"/>
      <c r="C1729" s="103"/>
      <c r="D1729" s="103"/>
      <c r="E1729" s="103"/>
    </row>
    <row r="1730" spans="1:5" x14ac:dyDescent="0.2">
      <c r="A1730" s="102"/>
      <c r="B1730" s="103"/>
      <c r="C1730" s="103"/>
      <c r="D1730" s="103"/>
      <c r="E1730" s="103"/>
    </row>
    <row r="1731" spans="1:5" x14ac:dyDescent="0.2">
      <c r="A1731" s="102"/>
      <c r="B1731" s="103"/>
      <c r="C1731" s="103"/>
      <c r="D1731" s="103"/>
      <c r="E1731" s="103"/>
    </row>
    <row r="1732" spans="1:5" x14ac:dyDescent="0.2">
      <c r="A1732" s="102"/>
      <c r="B1732" s="103"/>
      <c r="C1732" s="103"/>
      <c r="D1732" s="103"/>
      <c r="E1732" s="103"/>
    </row>
    <row r="1733" spans="1:5" x14ac:dyDescent="0.2">
      <c r="A1733" s="102"/>
      <c r="B1733" s="103"/>
      <c r="C1733" s="103"/>
      <c r="D1733" s="103"/>
      <c r="E1733" s="103"/>
    </row>
    <row r="1734" spans="1:5" x14ac:dyDescent="0.2">
      <c r="A1734" s="102"/>
      <c r="B1734" s="103"/>
      <c r="C1734" s="103"/>
      <c r="D1734" s="103"/>
      <c r="E1734" s="103"/>
    </row>
    <row r="1735" spans="1:5" x14ac:dyDescent="0.2">
      <c r="A1735" s="102"/>
      <c r="B1735" s="103"/>
      <c r="C1735" s="103"/>
      <c r="D1735" s="103"/>
      <c r="E1735" s="103"/>
    </row>
    <row r="1736" spans="1:5" x14ac:dyDescent="0.2">
      <c r="A1736" s="102"/>
      <c r="B1736" s="103"/>
      <c r="C1736" s="103"/>
      <c r="D1736" s="103"/>
      <c r="E1736" s="103"/>
    </row>
    <row r="1737" spans="1:5" x14ac:dyDescent="0.2">
      <c r="A1737" s="102"/>
      <c r="B1737" s="103"/>
      <c r="C1737" s="103"/>
      <c r="D1737" s="103"/>
      <c r="E1737" s="103"/>
    </row>
    <row r="1738" spans="1:5" x14ac:dyDescent="0.2">
      <c r="A1738" s="102"/>
      <c r="B1738" s="103"/>
      <c r="C1738" s="103"/>
      <c r="D1738" s="103"/>
      <c r="E1738" s="103"/>
    </row>
    <row r="1739" spans="1:5" x14ac:dyDescent="0.2">
      <c r="A1739" s="102"/>
      <c r="B1739" s="103"/>
      <c r="C1739" s="103"/>
      <c r="D1739" s="103"/>
      <c r="E1739" s="103"/>
    </row>
    <row r="1740" spans="1:5" x14ac:dyDescent="0.2">
      <c r="A1740" s="102"/>
      <c r="B1740" s="103"/>
      <c r="C1740" s="103"/>
      <c r="D1740" s="103"/>
      <c r="E1740" s="103"/>
    </row>
    <row r="1741" spans="1:5" x14ac:dyDescent="0.2">
      <c r="A1741" s="102"/>
      <c r="B1741" s="103"/>
      <c r="C1741" s="103"/>
      <c r="D1741" s="103"/>
      <c r="E1741" s="103"/>
    </row>
    <row r="1742" spans="1:5" x14ac:dyDescent="0.2">
      <c r="A1742" s="102"/>
      <c r="B1742" s="103"/>
      <c r="C1742" s="103"/>
      <c r="D1742" s="103"/>
      <c r="E1742" s="103"/>
    </row>
    <row r="1743" spans="1:5" x14ac:dyDescent="0.2">
      <c r="A1743" s="102"/>
      <c r="B1743" s="103"/>
      <c r="C1743" s="103"/>
      <c r="D1743" s="103"/>
      <c r="E1743" s="103"/>
    </row>
    <row r="1744" spans="1:5" x14ac:dyDescent="0.2">
      <c r="A1744" s="102"/>
      <c r="B1744" s="103"/>
      <c r="C1744" s="103"/>
      <c r="D1744" s="103"/>
      <c r="E1744" s="103"/>
    </row>
    <row r="1745" spans="1:5" x14ac:dyDescent="0.2">
      <c r="A1745" s="102"/>
      <c r="B1745" s="103"/>
      <c r="C1745" s="103"/>
      <c r="D1745" s="103"/>
      <c r="E1745" s="103"/>
    </row>
    <row r="1746" spans="1:5" x14ac:dyDescent="0.2">
      <c r="A1746" s="102"/>
      <c r="B1746" s="103"/>
      <c r="C1746" s="103"/>
      <c r="D1746" s="103"/>
      <c r="E1746" s="103"/>
    </row>
    <row r="1747" spans="1:5" x14ac:dyDescent="0.2">
      <c r="A1747" s="102"/>
      <c r="B1747" s="103"/>
      <c r="C1747" s="103"/>
      <c r="D1747" s="103"/>
      <c r="E1747" s="103"/>
    </row>
    <row r="1748" spans="1:5" x14ac:dyDescent="0.2">
      <c r="A1748" s="102"/>
      <c r="B1748" s="103"/>
      <c r="C1748" s="103"/>
      <c r="D1748" s="103"/>
      <c r="E1748" s="103"/>
    </row>
    <row r="1749" spans="1:5" x14ac:dyDescent="0.2">
      <c r="A1749" s="102"/>
      <c r="B1749" s="103"/>
      <c r="C1749" s="103"/>
      <c r="D1749" s="103"/>
      <c r="E1749" s="103"/>
    </row>
    <row r="1750" spans="1:5" x14ac:dyDescent="0.2">
      <c r="A1750" s="102"/>
      <c r="B1750" s="103"/>
      <c r="C1750" s="103"/>
      <c r="D1750" s="103"/>
      <c r="E1750" s="103"/>
    </row>
    <row r="1751" spans="1:5" x14ac:dyDescent="0.2">
      <c r="A1751" s="102"/>
      <c r="B1751" s="103"/>
      <c r="C1751" s="103"/>
      <c r="D1751" s="103"/>
      <c r="E1751" s="103"/>
    </row>
    <row r="1752" spans="1:5" x14ac:dyDescent="0.2">
      <c r="A1752" s="102"/>
      <c r="B1752" s="103"/>
      <c r="C1752" s="103"/>
      <c r="D1752" s="103"/>
      <c r="E1752" s="103"/>
    </row>
    <row r="1753" spans="1:5" x14ac:dyDescent="0.2">
      <c r="A1753" s="102"/>
      <c r="B1753" s="103"/>
      <c r="C1753" s="103"/>
      <c r="D1753" s="103"/>
      <c r="E1753" s="103"/>
    </row>
    <row r="1754" spans="1:5" x14ac:dyDescent="0.2">
      <c r="A1754" s="102"/>
      <c r="B1754" s="103"/>
      <c r="C1754" s="103"/>
      <c r="D1754" s="103"/>
      <c r="E1754" s="103"/>
    </row>
    <row r="1755" spans="1:5" x14ac:dyDescent="0.2">
      <c r="A1755" s="102"/>
      <c r="B1755" s="103"/>
      <c r="C1755" s="103"/>
      <c r="D1755" s="103"/>
      <c r="E1755" s="103"/>
    </row>
    <row r="1756" spans="1:5" x14ac:dyDescent="0.2">
      <c r="A1756" s="102"/>
      <c r="B1756" s="103"/>
      <c r="C1756" s="103"/>
      <c r="D1756" s="103"/>
      <c r="E1756" s="103"/>
    </row>
    <row r="1757" spans="1:5" x14ac:dyDescent="0.2">
      <c r="A1757" s="102"/>
      <c r="B1757" s="103"/>
      <c r="C1757" s="103"/>
      <c r="D1757" s="103"/>
      <c r="E1757" s="103"/>
    </row>
    <row r="1758" spans="1:5" x14ac:dyDescent="0.2">
      <c r="A1758" s="102"/>
      <c r="B1758" s="103"/>
      <c r="C1758" s="103"/>
      <c r="D1758" s="103"/>
      <c r="E1758" s="103"/>
    </row>
    <row r="1759" spans="1:5" x14ac:dyDescent="0.2">
      <c r="A1759" s="102"/>
      <c r="B1759" s="103"/>
      <c r="C1759" s="103"/>
      <c r="D1759" s="103"/>
      <c r="E1759" s="103"/>
    </row>
    <row r="1760" spans="1:5" x14ac:dyDescent="0.2">
      <c r="A1760" s="102"/>
      <c r="B1760" s="103"/>
      <c r="C1760" s="103"/>
      <c r="D1760" s="103"/>
      <c r="E1760" s="103"/>
    </row>
    <row r="1761" spans="1:5" x14ac:dyDescent="0.2">
      <c r="A1761" s="102"/>
      <c r="B1761" s="103"/>
      <c r="C1761" s="103"/>
      <c r="D1761" s="103"/>
      <c r="E1761" s="103"/>
    </row>
    <row r="1762" spans="1:5" x14ac:dyDescent="0.2">
      <c r="A1762" s="102"/>
      <c r="B1762" s="103"/>
      <c r="C1762" s="103"/>
      <c r="D1762" s="103"/>
      <c r="E1762" s="103"/>
    </row>
    <row r="1763" spans="1:5" x14ac:dyDescent="0.2">
      <c r="A1763" s="102"/>
      <c r="B1763" s="103"/>
      <c r="C1763" s="103"/>
      <c r="D1763" s="103"/>
      <c r="E1763" s="103"/>
    </row>
    <row r="1764" spans="1:5" x14ac:dyDescent="0.2">
      <c r="A1764" s="102"/>
      <c r="B1764" s="103"/>
      <c r="C1764" s="103"/>
      <c r="D1764" s="103"/>
      <c r="E1764" s="103"/>
    </row>
    <row r="1765" spans="1:5" x14ac:dyDescent="0.2">
      <c r="A1765" s="102"/>
      <c r="B1765" s="103"/>
      <c r="C1765" s="103"/>
      <c r="D1765" s="103"/>
      <c r="E1765" s="103"/>
    </row>
    <row r="1766" spans="1:5" x14ac:dyDescent="0.2">
      <c r="A1766" s="102"/>
      <c r="B1766" s="103"/>
      <c r="C1766" s="103"/>
      <c r="D1766" s="103"/>
      <c r="E1766" s="103"/>
    </row>
    <row r="1767" spans="1:5" x14ac:dyDescent="0.2">
      <c r="A1767" s="102"/>
      <c r="B1767" s="103"/>
      <c r="C1767" s="103"/>
      <c r="D1767" s="103"/>
      <c r="E1767" s="103"/>
    </row>
    <row r="1768" spans="1:5" x14ac:dyDescent="0.2">
      <c r="A1768" s="102"/>
      <c r="B1768" s="103"/>
      <c r="C1768" s="103"/>
      <c r="D1768" s="103"/>
      <c r="E1768" s="103"/>
    </row>
    <row r="1769" spans="1:5" x14ac:dyDescent="0.2">
      <c r="A1769" s="102"/>
      <c r="B1769" s="103"/>
      <c r="C1769" s="103"/>
      <c r="D1769" s="103"/>
      <c r="E1769" s="103"/>
    </row>
    <row r="1770" spans="1:5" x14ac:dyDescent="0.2">
      <c r="A1770" s="102"/>
      <c r="B1770" s="103"/>
      <c r="C1770" s="103"/>
      <c r="D1770" s="103"/>
      <c r="E1770" s="103"/>
    </row>
    <row r="1771" spans="1:5" x14ac:dyDescent="0.2">
      <c r="A1771" s="102"/>
      <c r="B1771" s="103"/>
      <c r="C1771" s="103"/>
      <c r="D1771" s="103"/>
      <c r="E1771" s="103"/>
    </row>
    <row r="1772" spans="1:5" x14ac:dyDescent="0.2">
      <c r="A1772" s="102"/>
      <c r="B1772" s="103"/>
      <c r="C1772" s="103"/>
      <c r="D1772" s="103"/>
      <c r="E1772" s="103"/>
    </row>
    <row r="1773" spans="1:5" x14ac:dyDescent="0.2">
      <c r="A1773" s="102"/>
      <c r="B1773" s="103"/>
      <c r="C1773" s="103"/>
      <c r="D1773" s="103"/>
      <c r="E1773" s="103"/>
    </row>
    <row r="1774" spans="1:5" x14ac:dyDescent="0.2">
      <c r="A1774" s="102"/>
      <c r="B1774" s="103"/>
      <c r="C1774" s="103"/>
      <c r="D1774" s="103"/>
      <c r="E1774" s="103"/>
    </row>
    <row r="1775" spans="1:5" x14ac:dyDescent="0.2">
      <c r="A1775" s="102"/>
      <c r="B1775" s="103"/>
      <c r="C1775" s="103"/>
      <c r="D1775" s="103"/>
      <c r="E1775" s="103"/>
    </row>
    <row r="1776" spans="1:5" x14ac:dyDescent="0.2">
      <c r="A1776" s="102"/>
      <c r="B1776" s="103"/>
      <c r="C1776" s="103"/>
      <c r="D1776" s="103"/>
      <c r="E1776" s="103"/>
    </row>
    <row r="1777" spans="1:5" x14ac:dyDescent="0.2">
      <c r="A1777" s="102"/>
      <c r="B1777" s="103"/>
      <c r="C1777" s="103"/>
      <c r="D1777" s="103"/>
      <c r="E1777" s="103"/>
    </row>
    <row r="1778" spans="1:5" x14ac:dyDescent="0.2">
      <c r="A1778" s="102"/>
      <c r="B1778" s="103"/>
      <c r="C1778" s="103"/>
      <c r="D1778" s="103"/>
      <c r="E1778" s="103"/>
    </row>
    <row r="1779" spans="1:5" x14ac:dyDescent="0.2">
      <c r="A1779" s="102"/>
      <c r="B1779" s="103"/>
      <c r="C1779" s="103"/>
      <c r="D1779" s="103"/>
      <c r="E1779" s="103"/>
    </row>
    <row r="1780" spans="1:5" x14ac:dyDescent="0.2">
      <c r="A1780" s="102"/>
      <c r="B1780" s="103"/>
      <c r="C1780" s="103"/>
      <c r="D1780" s="103"/>
      <c r="E1780" s="103"/>
    </row>
    <row r="1781" spans="1:5" x14ac:dyDescent="0.2">
      <c r="A1781" s="102"/>
      <c r="B1781" s="103"/>
      <c r="C1781" s="103"/>
      <c r="D1781" s="103"/>
      <c r="E1781" s="103"/>
    </row>
    <row r="1782" spans="1:5" x14ac:dyDescent="0.2">
      <c r="A1782" s="102"/>
      <c r="B1782" s="103"/>
      <c r="C1782" s="103"/>
      <c r="D1782" s="103"/>
      <c r="E1782" s="103"/>
    </row>
    <row r="1783" spans="1:5" x14ac:dyDescent="0.2">
      <c r="A1783" s="102"/>
      <c r="B1783" s="103"/>
      <c r="C1783" s="103"/>
      <c r="D1783" s="103"/>
      <c r="E1783" s="103"/>
    </row>
    <row r="1784" spans="1:5" x14ac:dyDescent="0.2">
      <c r="A1784" s="102"/>
      <c r="B1784" s="103"/>
      <c r="C1784" s="103"/>
      <c r="D1784" s="103"/>
      <c r="E1784" s="103"/>
    </row>
    <row r="1785" spans="1:5" x14ac:dyDescent="0.2">
      <c r="A1785" s="102"/>
      <c r="B1785" s="103"/>
      <c r="C1785" s="103"/>
      <c r="D1785" s="103"/>
      <c r="E1785" s="103"/>
    </row>
    <row r="1786" spans="1:5" x14ac:dyDescent="0.2">
      <c r="A1786" s="102"/>
      <c r="B1786" s="103"/>
      <c r="C1786" s="103"/>
      <c r="D1786" s="103"/>
      <c r="E1786" s="103"/>
    </row>
    <row r="1787" spans="1:5" x14ac:dyDescent="0.2">
      <c r="A1787" s="102"/>
      <c r="B1787" s="103"/>
      <c r="C1787" s="103"/>
      <c r="D1787" s="103"/>
      <c r="E1787" s="103"/>
    </row>
    <row r="1788" spans="1:5" x14ac:dyDescent="0.2">
      <c r="A1788" s="102"/>
      <c r="B1788" s="103"/>
      <c r="C1788" s="103"/>
      <c r="D1788" s="103"/>
      <c r="E1788" s="103"/>
    </row>
    <row r="1789" spans="1:5" x14ac:dyDescent="0.2">
      <c r="A1789" s="102"/>
      <c r="B1789" s="103"/>
      <c r="C1789" s="103"/>
      <c r="D1789" s="103"/>
      <c r="E1789" s="103"/>
    </row>
    <row r="1790" spans="1:5" x14ac:dyDescent="0.2">
      <c r="A1790" s="102"/>
      <c r="B1790" s="103"/>
      <c r="C1790" s="103"/>
      <c r="D1790" s="103"/>
      <c r="E1790" s="103"/>
    </row>
    <row r="1791" spans="1:5" x14ac:dyDescent="0.2">
      <c r="A1791" s="102"/>
      <c r="B1791" s="103"/>
      <c r="C1791" s="103"/>
      <c r="D1791" s="103"/>
      <c r="E1791" s="103"/>
    </row>
    <row r="1792" spans="1:5" x14ac:dyDescent="0.2">
      <c r="A1792" s="102"/>
      <c r="B1792" s="103"/>
      <c r="C1792" s="103"/>
      <c r="D1792" s="103"/>
      <c r="E1792" s="103"/>
    </row>
    <row r="1793" spans="1:5" x14ac:dyDescent="0.2">
      <c r="A1793" s="102"/>
      <c r="B1793" s="103"/>
      <c r="C1793" s="103"/>
      <c r="D1793" s="103"/>
      <c r="E1793" s="103"/>
    </row>
    <row r="1794" spans="1:5" x14ac:dyDescent="0.2">
      <c r="A1794" s="102"/>
      <c r="B1794" s="103"/>
      <c r="C1794" s="103"/>
      <c r="D1794" s="103"/>
      <c r="E1794" s="103"/>
    </row>
    <row r="1795" spans="1:5" x14ac:dyDescent="0.2">
      <c r="A1795" s="102"/>
      <c r="B1795" s="103"/>
      <c r="C1795" s="103"/>
      <c r="D1795" s="103"/>
      <c r="E1795" s="103"/>
    </row>
    <row r="1796" spans="1:5" x14ac:dyDescent="0.2">
      <c r="A1796" s="102"/>
      <c r="B1796" s="103"/>
      <c r="C1796" s="103"/>
      <c r="D1796" s="103"/>
      <c r="E1796" s="103"/>
    </row>
    <row r="1797" spans="1:5" x14ac:dyDescent="0.2">
      <c r="A1797" s="102"/>
      <c r="B1797" s="103"/>
      <c r="C1797" s="103"/>
      <c r="D1797" s="103"/>
      <c r="E1797" s="103"/>
    </row>
    <row r="1798" spans="1:5" x14ac:dyDescent="0.2">
      <c r="A1798" s="102"/>
      <c r="B1798" s="103"/>
      <c r="C1798" s="103"/>
      <c r="D1798" s="103"/>
      <c r="E1798" s="103"/>
    </row>
    <row r="1799" spans="1:5" x14ac:dyDescent="0.2">
      <c r="A1799" s="102"/>
      <c r="B1799" s="103"/>
      <c r="C1799" s="103"/>
      <c r="D1799" s="103"/>
      <c r="E1799" s="103"/>
    </row>
    <row r="1800" spans="1:5" x14ac:dyDescent="0.2">
      <c r="A1800" s="102"/>
      <c r="B1800" s="103"/>
      <c r="C1800" s="103"/>
      <c r="D1800" s="103"/>
      <c r="E1800" s="103"/>
    </row>
    <row r="1801" spans="1:5" x14ac:dyDescent="0.2">
      <c r="A1801" s="102"/>
      <c r="B1801" s="103"/>
      <c r="C1801" s="103"/>
      <c r="D1801" s="103"/>
      <c r="E1801" s="103"/>
    </row>
    <row r="1802" spans="1:5" x14ac:dyDescent="0.2">
      <c r="A1802" s="102"/>
      <c r="B1802" s="103"/>
      <c r="C1802" s="103"/>
      <c r="D1802" s="103"/>
      <c r="E1802" s="103"/>
    </row>
    <row r="1803" spans="1:5" x14ac:dyDescent="0.2">
      <c r="A1803" s="102"/>
      <c r="B1803" s="103"/>
      <c r="C1803" s="103"/>
      <c r="D1803" s="103"/>
      <c r="E1803" s="103"/>
    </row>
    <row r="1804" spans="1:5" x14ac:dyDescent="0.2">
      <c r="A1804" s="102"/>
      <c r="B1804" s="103"/>
      <c r="C1804" s="103"/>
      <c r="D1804" s="103"/>
      <c r="E1804" s="103"/>
    </row>
    <row r="1805" spans="1:5" x14ac:dyDescent="0.2">
      <c r="A1805" s="102"/>
      <c r="B1805" s="103"/>
      <c r="C1805" s="103"/>
      <c r="D1805" s="103"/>
      <c r="E1805" s="103"/>
    </row>
    <row r="1806" spans="1:5" x14ac:dyDescent="0.2">
      <c r="A1806" s="102"/>
      <c r="B1806" s="103"/>
      <c r="C1806" s="103"/>
      <c r="D1806" s="103"/>
      <c r="E1806" s="103"/>
    </row>
    <row r="1807" spans="1:5" x14ac:dyDescent="0.2">
      <c r="A1807" s="102"/>
      <c r="B1807" s="103"/>
      <c r="C1807" s="103"/>
      <c r="D1807" s="103"/>
      <c r="E1807" s="103"/>
    </row>
    <row r="1808" spans="1:5" x14ac:dyDescent="0.2">
      <c r="A1808" s="102"/>
      <c r="B1808" s="103"/>
      <c r="C1808" s="103"/>
      <c r="D1808" s="103"/>
      <c r="E1808" s="103"/>
    </row>
    <row r="1809" spans="1:5" x14ac:dyDescent="0.2">
      <c r="A1809" s="102"/>
      <c r="B1809" s="103"/>
      <c r="C1809" s="103"/>
      <c r="D1809" s="103"/>
      <c r="E1809" s="103"/>
    </row>
    <row r="1810" spans="1:5" x14ac:dyDescent="0.2">
      <c r="A1810" s="102"/>
      <c r="B1810" s="103"/>
      <c r="C1810" s="103"/>
      <c r="D1810" s="103"/>
      <c r="E1810" s="103"/>
    </row>
    <row r="1811" spans="1:5" x14ac:dyDescent="0.2">
      <c r="A1811" s="102"/>
      <c r="B1811" s="103"/>
      <c r="C1811" s="103"/>
      <c r="D1811" s="103"/>
      <c r="E1811" s="103"/>
    </row>
    <row r="1812" spans="1:5" x14ac:dyDescent="0.2">
      <c r="A1812" s="102"/>
      <c r="B1812" s="103"/>
      <c r="C1812" s="103"/>
      <c r="D1812" s="103"/>
      <c r="E1812" s="103"/>
    </row>
    <row r="1813" spans="1:5" x14ac:dyDescent="0.2">
      <c r="A1813" s="102"/>
      <c r="B1813" s="103"/>
      <c r="C1813" s="103"/>
      <c r="D1813" s="103"/>
      <c r="E1813" s="103"/>
    </row>
    <row r="1814" spans="1:5" x14ac:dyDescent="0.2">
      <c r="A1814" s="102"/>
      <c r="B1814" s="103"/>
      <c r="C1814" s="103"/>
      <c r="D1814" s="103"/>
      <c r="E1814" s="103"/>
    </row>
    <row r="1815" spans="1:5" x14ac:dyDescent="0.2">
      <c r="A1815" s="102"/>
      <c r="B1815" s="103"/>
      <c r="C1815" s="103"/>
      <c r="D1815" s="103"/>
      <c r="E1815" s="103"/>
    </row>
    <row r="1816" spans="1:5" x14ac:dyDescent="0.2">
      <c r="A1816" s="102"/>
      <c r="B1816" s="103"/>
      <c r="C1816" s="103"/>
      <c r="D1816" s="103"/>
      <c r="E1816" s="103"/>
    </row>
    <row r="1817" spans="1:5" x14ac:dyDescent="0.2">
      <c r="A1817" s="102"/>
      <c r="B1817" s="103"/>
      <c r="C1817" s="103"/>
      <c r="D1817" s="103"/>
      <c r="E1817" s="103"/>
    </row>
    <row r="1818" spans="1:5" x14ac:dyDescent="0.2">
      <c r="A1818" s="102"/>
      <c r="B1818" s="103"/>
      <c r="C1818" s="103"/>
      <c r="D1818" s="103"/>
      <c r="E1818" s="103"/>
    </row>
    <row r="1819" spans="1:5" x14ac:dyDescent="0.2">
      <c r="A1819" s="102"/>
      <c r="B1819" s="103"/>
      <c r="C1819" s="103"/>
      <c r="D1819" s="103"/>
      <c r="E1819" s="103"/>
    </row>
    <row r="1820" spans="1:5" x14ac:dyDescent="0.2">
      <c r="A1820" s="102"/>
      <c r="B1820" s="103"/>
      <c r="C1820" s="103"/>
      <c r="D1820" s="103"/>
      <c r="E1820" s="103"/>
    </row>
    <row r="1821" spans="1:5" x14ac:dyDescent="0.2">
      <c r="A1821" s="102"/>
      <c r="B1821" s="103"/>
      <c r="C1821" s="103"/>
      <c r="D1821" s="103"/>
      <c r="E1821" s="103"/>
    </row>
    <row r="1822" spans="1:5" x14ac:dyDescent="0.2">
      <c r="A1822" s="102"/>
      <c r="B1822" s="103"/>
      <c r="C1822" s="103"/>
      <c r="D1822" s="103"/>
      <c r="E1822" s="103"/>
    </row>
    <row r="1823" spans="1:5" x14ac:dyDescent="0.2">
      <c r="A1823" s="102"/>
      <c r="B1823" s="103"/>
      <c r="C1823" s="103"/>
      <c r="D1823" s="103"/>
      <c r="E1823" s="103"/>
    </row>
    <row r="1824" spans="1:5" x14ac:dyDescent="0.2">
      <c r="A1824" s="102"/>
      <c r="B1824" s="103"/>
      <c r="C1824" s="103"/>
      <c r="D1824" s="103"/>
      <c r="E1824" s="103"/>
    </row>
    <row r="1825" spans="1:5" x14ac:dyDescent="0.2">
      <c r="A1825" s="102"/>
      <c r="B1825" s="103"/>
      <c r="C1825" s="103"/>
      <c r="D1825" s="103"/>
      <c r="E1825" s="103"/>
    </row>
    <row r="1826" spans="1:5" x14ac:dyDescent="0.2">
      <c r="A1826" s="102"/>
      <c r="B1826" s="103"/>
      <c r="C1826" s="103"/>
      <c r="D1826" s="103"/>
      <c r="E1826" s="103"/>
    </row>
    <row r="1827" spans="1:5" x14ac:dyDescent="0.2">
      <c r="A1827" s="102"/>
      <c r="B1827" s="103"/>
      <c r="C1827" s="103"/>
      <c r="D1827" s="103"/>
      <c r="E1827" s="103"/>
    </row>
    <row r="1828" spans="1:5" x14ac:dyDescent="0.2">
      <c r="A1828" s="102"/>
      <c r="B1828" s="103"/>
      <c r="C1828" s="103"/>
      <c r="D1828" s="103"/>
      <c r="E1828" s="103"/>
    </row>
    <row r="1829" spans="1:5" x14ac:dyDescent="0.2">
      <c r="A1829" s="102"/>
      <c r="B1829" s="103"/>
      <c r="C1829" s="103"/>
      <c r="D1829" s="103"/>
      <c r="E1829" s="103"/>
    </row>
    <row r="1830" spans="1:5" x14ac:dyDescent="0.2">
      <c r="A1830" s="102"/>
      <c r="B1830" s="103"/>
      <c r="C1830" s="103"/>
      <c r="D1830" s="103"/>
      <c r="E1830" s="103"/>
    </row>
    <row r="1831" spans="1:5" x14ac:dyDescent="0.2">
      <c r="A1831" s="102"/>
      <c r="B1831" s="103"/>
      <c r="C1831" s="103"/>
      <c r="D1831" s="103"/>
      <c r="E1831" s="103"/>
    </row>
    <row r="1832" spans="1:5" x14ac:dyDescent="0.2">
      <c r="A1832" s="102"/>
      <c r="B1832" s="103"/>
      <c r="C1832" s="103"/>
      <c r="D1832" s="103"/>
      <c r="E1832" s="103"/>
    </row>
    <row r="1833" spans="1:5" x14ac:dyDescent="0.2">
      <c r="A1833" s="102"/>
      <c r="B1833" s="103"/>
      <c r="C1833" s="103"/>
      <c r="D1833" s="103"/>
      <c r="E1833" s="103"/>
    </row>
    <row r="1834" spans="1:5" x14ac:dyDescent="0.2">
      <c r="A1834" s="102"/>
      <c r="B1834" s="103"/>
      <c r="C1834" s="103"/>
      <c r="D1834" s="103"/>
      <c r="E1834" s="103"/>
    </row>
    <row r="1835" spans="1:5" x14ac:dyDescent="0.2">
      <c r="A1835" s="102"/>
      <c r="B1835" s="103"/>
      <c r="C1835" s="103"/>
      <c r="D1835" s="103"/>
      <c r="E1835" s="103"/>
    </row>
    <row r="1836" spans="1:5" x14ac:dyDescent="0.2">
      <c r="A1836" s="102"/>
      <c r="B1836" s="103"/>
      <c r="C1836" s="103"/>
      <c r="D1836" s="103"/>
      <c r="E1836" s="103"/>
    </row>
    <row r="1837" spans="1:5" x14ac:dyDescent="0.2">
      <c r="A1837" s="102"/>
      <c r="B1837" s="103"/>
      <c r="C1837" s="103"/>
      <c r="D1837" s="103"/>
      <c r="E1837" s="103"/>
    </row>
    <row r="1838" spans="1:5" x14ac:dyDescent="0.2">
      <c r="A1838" s="102"/>
      <c r="B1838" s="103"/>
      <c r="C1838" s="103"/>
      <c r="D1838" s="103"/>
      <c r="E1838" s="103"/>
    </row>
    <row r="1839" spans="1:5" x14ac:dyDescent="0.2">
      <c r="A1839" s="102"/>
      <c r="B1839" s="103"/>
      <c r="C1839" s="103"/>
      <c r="D1839" s="103"/>
      <c r="E1839" s="103"/>
    </row>
    <row r="1840" spans="1:5" x14ac:dyDescent="0.2">
      <c r="A1840" s="102"/>
      <c r="B1840" s="103"/>
      <c r="C1840" s="103"/>
      <c r="D1840" s="103"/>
      <c r="E1840" s="103"/>
    </row>
    <row r="1841" spans="1:5" x14ac:dyDescent="0.2">
      <c r="A1841" s="102"/>
      <c r="B1841" s="103"/>
      <c r="C1841" s="103"/>
      <c r="D1841" s="103"/>
      <c r="E1841" s="103"/>
    </row>
    <row r="1842" spans="1:5" x14ac:dyDescent="0.2">
      <c r="A1842" s="102"/>
      <c r="B1842" s="103"/>
      <c r="C1842" s="103"/>
      <c r="D1842" s="103"/>
      <c r="E1842" s="103"/>
    </row>
    <row r="1843" spans="1:5" x14ac:dyDescent="0.2">
      <c r="A1843" s="102"/>
      <c r="B1843" s="103"/>
      <c r="C1843" s="103"/>
      <c r="D1843" s="103"/>
      <c r="E1843" s="103"/>
    </row>
    <row r="1844" spans="1:5" x14ac:dyDescent="0.2">
      <c r="A1844" s="102"/>
      <c r="B1844" s="103"/>
      <c r="C1844" s="103"/>
      <c r="D1844" s="103"/>
      <c r="E1844" s="103"/>
    </row>
    <row r="1845" spans="1:5" x14ac:dyDescent="0.2">
      <c r="A1845" s="102"/>
      <c r="B1845" s="103"/>
      <c r="C1845" s="103"/>
      <c r="D1845" s="103"/>
      <c r="E1845" s="103"/>
    </row>
    <row r="1846" spans="1:5" x14ac:dyDescent="0.2">
      <c r="A1846" s="102"/>
      <c r="B1846" s="103"/>
      <c r="C1846" s="103"/>
      <c r="D1846" s="103"/>
      <c r="E1846" s="103"/>
    </row>
    <row r="1847" spans="1:5" x14ac:dyDescent="0.2">
      <c r="A1847" s="102"/>
      <c r="B1847" s="103"/>
      <c r="C1847" s="103"/>
      <c r="D1847" s="103"/>
      <c r="E1847" s="103"/>
    </row>
    <row r="1848" spans="1:5" x14ac:dyDescent="0.2">
      <c r="A1848" s="102"/>
      <c r="B1848" s="103"/>
      <c r="C1848" s="103"/>
      <c r="D1848" s="103"/>
      <c r="E1848" s="103"/>
    </row>
    <row r="1849" spans="1:5" x14ac:dyDescent="0.2">
      <c r="A1849" s="102"/>
      <c r="B1849" s="103"/>
      <c r="C1849" s="103"/>
      <c r="D1849" s="103"/>
      <c r="E1849" s="103"/>
    </row>
    <row r="1850" spans="1:5" x14ac:dyDescent="0.2">
      <c r="A1850" s="102"/>
      <c r="B1850" s="103"/>
      <c r="C1850" s="103"/>
      <c r="D1850" s="103"/>
      <c r="E1850" s="103"/>
    </row>
    <row r="1851" spans="1:5" x14ac:dyDescent="0.2">
      <c r="A1851" s="102"/>
      <c r="B1851" s="103"/>
      <c r="C1851" s="103"/>
      <c r="D1851" s="103"/>
      <c r="E1851" s="103"/>
    </row>
    <row r="1852" spans="1:5" x14ac:dyDescent="0.2">
      <c r="A1852" s="102"/>
      <c r="B1852" s="103"/>
      <c r="C1852" s="103"/>
      <c r="D1852" s="103"/>
      <c r="E1852" s="103"/>
    </row>
    <row r="1853" spans="1:5" x14ac:dyDescent="0.2">
      <c r="A1853" s="102"/>
      <c r="B1853" s="103"/>
      <c r="C1853" s="103"/>
      <c r="D1853" s="103"/>
      <c r="E1853" s="103"/>
    </row>
    <row r="1854" spans="1:5" x14ac:dyDescent="0.2">
      <c r="A1854" s="102"/>
      <c r="B1854" s="103"/>
      <c r="C1854" s="103"/>
      <c r="D1854" s="103"/>
      <c r="E1854" s="103"/>
    </row>
    <row r="1855" spans="1:5" x14ac:dyDescent="0.2">
      <c r="A1855" s="102"/>
      <c r="B1855" s="103"/>
      <c r="C1855" s="103"/>
      <c r="D1855" s="103"/>
      <c r="E1855" s="103"/>
    </row>
    <row r="1856" spans="1:5" x14ac:dyDescent="0.2">
      <c r="A1856" s="102"/>
      <c r="B1856" s="103"/>
      <c r="C1856" s="103"/>
      <c r="D1856" s="103"/>
      <c r="E1856" s="103"/>
    </row>
    <row r="1857" spans="1:5" x14ac:dyDescent="0.2">
      <c r="A1857" s="102"/>
      <c r="B1857" s="103"/>
      <c r="C1857" s="103"/>
      <c r="D1857" s="103"/>
      <c r="E1857" s="103"/>
    </row>
    <row r="1858" spans="1:5" x14ac:dyDescent="0.2">
      <c r="A1858" s="102"/>
      <c r="B1858" s="103"/>
      <c r="C1858" s="103"/>
      <c r="D1858" s="103"/>
      <c r="E1858" s="103"/>
    </row>
    <row r="1859" spans="1:5" x14ac:dyDescent="0.2">
      <c r="A1859" s="102"/>
      <c r="B1859" s="103"/>
      <c r="C1859" s="103"/>
      <c r="D1859" s="103"/>
      <c r="E1859" s="103"/>
    </row>
    <row r="1860" spans="1:5" x14ac:dyDescent="0.2">
      <c r="A1860" s="102"/>
      <c r="B1860" s="103"/>
      <c r="C1860" s="103"/>
      <c r="D1860" s="103"/>
      <c r="E1860" s="103"/>
    </row>
    <row r="1861" spans="1:5" x14ac:dyDescent="0.2">
      <c r="A1861" s="102"/>
      <c r="B1861" s="103"/>
      <c r="C1861" s="103"/>
      <c r="D1861" s="103"/>
      <c r="E1861" s="103"/>
    </row>
    <row r="1862" spans="1:5" x14ac:dyDescent="0.2">
      <c r="A1862" s="102"/>
      <c r="B1862" s="103"/>
      <c r="C1862" s="103"/>
      <c r="D1862" s="103"/>
      <c r="E1862" s="103"/>
    </row>
    <row r="1863" spans="1:5" x14ac:dyDescent="0.2">
      <c r="A1863" s="102"/>
      <c r="B1863" s="103"/>
      <c r="C1863" s="103"/>
      <c r="D1863" s="103"/>
      <c r="E1863" s="103"/>
    </row>
    <row r="1864" spans="1:5" x14ac:dyDescent="0.2">
      <c r="A1864" s="102"/>
      <c r="B1864" s="103"/>
      <c r="C1864" s="103"/>
      <c r="D1864" s="103"/>
      <c r="E1864" s="103"/>
    </row>
    <row r="1865" spans="1:5" x14ac:dyDescent="0.2">
      <c r="A1865" s="102"/>
      <c r="B1865" s="103"/>
      <c r="C1865" s="103"/>
      <c r="D1865" s="103"/>
      <c r="E1865" s="103"/>
    </row>
    <row r="1866" spans="1:5" x14ac:dyDescent="0.2">
      <c r="A1866" s="102"/>
      <c r="B1866" s="103"/>
      <c r="C1866" s="103"/>
      <c r="D1866" s="103"/>
      <c r="E1866" s="103"/>
    </row>
    <row r="1867" spans="1:5" x14ac:dyDescent="0.2">
      <c r="A1867" s="102"/>
      <c r="B1867" s="103"/>
      <c r="C1867" s="103"/>
      <c r="D1867" s="103"/>
      <c r="E1867" s="103"/>
    </row>
    <row r="1868" spans="1:5" x14ac:dyDescent="0.2">
      <c r="A1868" s="102"/>
      <c r="B1868" s="103"/>
      <c r="C1868" s="103"/>
      <c r="D1868" s="103"/>
      <c r="E1868" s="103"/>
    </row>
    <row r="1869" spans="1:5" x14ac:dyDescent="0.2">
      <c r="A1869" s="102"/>
      <c r="B1869" s="103"/>
      <c r="C1869" s="103"/>
      <c r="D1869" s="103"/>
      <c r="E1869" s="103"/>
    </row>
    <row r="1870" spans="1:5" x14ac:dyDescent="0.2">
      <c r="A1870" s="102"/>
      <c r="B1870" s="103"/>
      <c r="C1870" s="103"/>
      <c r="D1870" s="103"/>
      <c r="E1870" s="103"/>
    </row>
    <row r="1871" spans="1:5" x14ac:dyDescent="0.2">
      <c r="A1871" s="102"/>
      <c r="B1871" s="103"/>
      <c r="C1871" s="103"/>
      <c r="D1871" s="103"/>
      <c r="E1871" s="103"/>
    </row>
    <row r="1872" spans="1:5" x14ac:dyDescent="0.2">
      <c r="A1872" s="102"/>
      <c r="B1872" s="103"/>
      <c r="C1872" s="103"/>
      <c r="D1872" s="103"/>
      <c r="E1872" s="103"/>
    </row>
    <row r="1873" spans="1:5" x14ac:dyDescent="0.2">
      <c r="A1873" s="102"/>
      <c r="B1873" s="103"/>
      <c r="C1873" s="103"/>
      <c r="D1873" s="103"/>
      <c r="E1873" s="103"/>
    </row>
    <row r="1874" spans="1:5" x14ac:dyDescent="0.2">
      <c r="A1874" s="102"/>
      <c r="B1874" s="103"/>
      <c r="C1874" s="103"/>
      <c r="D1874" s="103"/>
      <c r="E1874" s="103"/>
    </row>
    <row r="1875" spans="1:5" x14ac:dyDescent="0.2">
      <c r="A1875" s="102"/>
      <c r="B1875" s="103"/>
      <c r="C1875" s="103"/>
      <c r="D1875" s="103"/>
      <c r="E1875" s="103"/>
    </row>
    <row r="1876" spans="1:5" x14ac:dyDescent="0.2">
      <c r="A1876" s="102"/>
      <c r="B1876" s="103"/>
      <c r="C1876" s="103"/>
      <c r="D1876" s="103"/>
      <c r="E1876" s="103"/>
    </row>
    <row r="1877" spans="1:5" x14ac:dyDescent="0.2">
      <c r="A1877" s="102"/>
      <c r="B1877" s="103"/>
      <c r="C1877" s="103"/>
      <c r="D1877" s="103"/>
      <c r="E1877" s="103"/>
    </row>
    <row r="1878" spans="1:5" x14ac:dyDescent="0.2">
      <c r="A1878" s="102"/>
      <c r="B1878" s="103"/>
      <c r="C1878" s="103"/>
      <c r="D1878" s="103"/>
      <c r="E1878" s="103"/>
    </row>
    <row r="1879" spans="1:5" x14ac:dyDescent="0.2">
      <c r="A1879" s="102"/>
      <c r="B1879" s="103"/>
      <c r="C1879" s="103"/>
      <c r="D1879" s="103"/>
      <c r="E1879" s="103"/>
    </row>
    <row r="1880" spans="1:5" x14ac:dyDescent="0.2">
      <c r="A1880" s="102"/>
      <c r="B1880" s="103"/>
      <c r="C1880" s="103"/>
      <c r="D1880" s="103"/>
      <c r="E1880" s="103"/>
    </row>
    <row r="1881" spans="1:5" x14ac:dyDescent="0.2">
      <c r="A1881" s="102"/>
      <c r="B1881" s="103"/>
      <c r="C1881" s="103"/>
      <c r="D1881" s="103"/>
      <c r="E1881" s="103"/>
    </row>
    <row r="1882" spans="1:5" x14ac:dyDescent="0.2">
      <c r="A1882" s="102"/>
      <c r="B1882" s="103"/>
      <c r="C1882" s="103"/>
      <c r="D1882" s="103"/>
      <c r="E1882" s="103"/>
    </row>
    <row r="1883" spans="1:5" x14ac:dyDescent="0.2">
      <c r="A1883" s="102"/>
      <c r="B1883" s="103"/>
      <c r="C1883" s="103"/>
      <c r="D1883" s="103"/>
      <c r="E1883" s="103"/>
    </row>
    <row r="1884" spans="1:5" x14ac:dyDescent="0.2">
      <c r="A1884" s="102"/>
      <c r="B1884" s="103"/>
      <c r="C1884" s="103"/>
      <c r="D1884" s="103"/>
      <c r="E1884" s="103"/>
    </row>
    <row r="1885" spans="1:5" x14ac:dyDescent="0.2">
      <c r="A1885" s="102"/>
      <c r="B1885" s="103"/>
      <c r="C1885" s="103"/>
      <c r="D1885" s="103"/>
      <c r="E1885" s="103"/>
    </row>
    <row r="1886" spans="1:5" x14ac:dyDescent="0.2">
      <c r="A1886" s="102"/>
      <c r="B1886" s="103"/>
      <c r="C1886" s="103"/>
      <c r="D1886" s="103"/>
      <c r="E1886" s="103"/>
    </row>
    <row r="1887" spans="1:5" x14ac:dyDescent="0.2">
      <c r="A1887" s="102"/>
      <c r="B1887" s="103"/>
      <c r="C1887" s="103"/>
      <c r="D1887" s="103"/>
      <c r="E1887" s="103"/>
    </row>
    <row r="1888" spans="1:5" x14ac:dyDescent="0.2">
      <c r="A1888" s="102"/>
      <c r="B1888" s="103"/>
      <c r="C1888" s="103"/>
      <c r="D1888" s="103"/>
      <c r="E1888" s="103"/>
    </row>
    <row r="1889" spans="1:5" x14ac:dyDescent="0.2">
      <c r="A1889" s="102"/>
      <c r="B1889" s="103"/>
      <c r="C1889" s="103"/>
      <c r="D1889" s="103"/>
      <c r="E1889" s="103"/>
    </row>
    <row r="1890" spans="1:5" x14ac:dyDescent="0.2">
      <c r="A1890" s="102"/>
      <c r="B1890" s="103"/>
      <c r="C1890" s="103"/>
      <c r="D1890" s="103"/>
      <c r="E1890" s="103"/>
    </row>
    <row r="1891" spans="1:5" x14ac:dyDescent="0.2">
      <c r="A1891" s="102"/>
      <c r="B1891" s="103"/>
      <c r="C1891" s="103"/>
      <c r="D1891" s="103"/>
      <c r="E1891" s="103"/>
    </row>
    <row r="1892" spans="1:5" x14ac:dyDescent="0.2">
      <c r="A1892" s="102"/>
      <c r="B1892" s="103"/>
      <c r="C1892" s="103"/>
      <c r="D1892" s="103"/>
      <c r="E1892" s="103"/>
    </row>
    <row r="1893" spans="1:5" x14ac:dyDescent="0.2">
      <c r="A1893" s="102"/>
      <c r="B1893" s="103"/>
      <c r="C1893" s="103"/>
      <c r="D1893" s="103"/>
      <c r="E1893" s="103"/>
    </row>
    <row r="1894" spans="1:5" x14ac:dyDescent="0.2">
      <c r="A1894" s="102"/>
      <c r="B1894" s="103"/>
      <c r="C1894" s="103"/>
      <c r="D1894" s="103"/>
      <c r="E1894" s="103"/>
    </row>
    <row r="1895" spans="1:5" x14ac:dyDescent="0.2">
      <c r="A1895" s="102"/>
      <c r="B1895" s="103"/>
      <c r="C1895" s="103"/>
      <c r="D1895" s="103"/>
      <c r="E1895" s="103"/>
    </row>
    <row r="1896" spans="1:5" x14ac:dyDescent="0.2">
      <c r="A1896" s="102"/>
      <c r="B1896" s="103"/>
      <c r="C1896" s="103"/>
      <c r="D1896" s="103"/>
      <c r="E1896" s="103"/>
    </row>
    <row r="1897" spans="1:5" x14ac:dyDescent="0.2">
      <c r="A1897" s="102"/>
      <c r="B1897" s="103"/>
      <c r="C1897" s="103"/>
      <c r="D1897" s="103"/>
      <c r="E1897" s="103"/>
    </row>
    <row r="1898" spans="1:5" x14ac:dyDescent="0.2">
      <c r="A1898" s="102"/>
      <c r="B1898" s="103"/>
      <c r="C1898" s="103"/>
      <c r="D1898" s="103"/>
      <c r="E1898" s="103"/>
    </row>
    <row r="1899" spans="1:5" x14ac:dyDescent="0.2">
      <c r="A1899" s="102"/>
      <c r="B1899" s="103"/>
      <c r="C1899" s="103"/>
      <c r="D1899" s="103"/>
      <c r="E1899" s="103"/>
    </row>
    <row r="1900" spans="1:5" x14ac:dyDescent="0.2">
      <c r="A1900" s="102"/>
      <c r="B1900" s="103"/>
      <c r="C1900" s="103"/>
      <c r="D1900" s="103"/>
      <c r="E1900" s="103"/>
    </row>
    <row r="1901" spans="1:5" x14ac:dyDescent="0.2">
      <c r="A1901" s="102"/>
      <c r="B1901" s="103"/>
      <c r="C1901" s="103"/>
      <c r="D1901" s="103"/>
      <c r="E1901" s="103"/>
    </row>
    <row r="1902" spans="1:5" x14ac:dyDescent="0.2">
      <c r="A1902" s="102"/>
      <c r="B1902" s="103"/>
      <c r="C1902" s="103"/>
      <c r="D1902" s="103"/>
      <c r="E1902" s="103"/>
    </row>
    <row r="1903" spans="1:5" x14ac:dyDescent="0.2">
      <c r="A1903" s="102"/>
      <c r="B1903" s="103"/>
      <c r="C1903" s="103"/>
      <c r="D1903" s="103"/>
      <c r="E1903" s="103"/>
    </row>
    <row r="1904" spans="1:5" x14ac:dyDescent="0.2">
      <c r="A1904" s="102"/>
      <c r="B1904" s="103"/>
      <c r="C1904" s="103"/>
      <c r="D1904" s="103"/>
      <c r="E1904" s="103"/>
    </row>
    <row r="1905" spans="1:5" x14ac:dyDescent="0.2">
      <c r="A1905" s="102"/>
      <c r="B1905" s="103"/>
      <c r="C1905" s="103"/>
      <c r="D1905" s="103"/>
      <c r="E1905" s="103"/>
    </row>
    <row r="1906" spans="1:5" x14ac:dyDescent="0.2">
      <c r="A1906" s="102"/>
      <c r="B1906" s="103"/>
      <c r="C1906" s="103"/>
      <c r="D1906" s="103"/>
      <c r="E1906" s="103"/>
    </row>
    <row r="1907" spans="1:5" x14ac:dyDescent="0.2">
      <c r="A1907" s="102"/>
      <c r="B1907" s="103"/>
      <c r="C1907" s="103"/>
      <c r="D1907" s="103"/>
      <c r="E1907" s="103"/>
    </row>
    <row r="1908" spans="1:5" x14ac:dyDescent="0.2">
      <c r="A1908" s="102"/>
      <c r="B1908" s="103"/>
      <c r="C1908" s="103"/>
      <c r="D1908" s="103"/>
      <c r="E1908" s="103"/>
    </row>
    <row r="1909" spans="1:5" x14ac:dyDescent="0.2">
      <c r="A1909" s="102"/>
      <c r="B1909" s="103"/>
      <c r="C1909" s="103"/>
      <c r="D1909" s="103"/>
      <c r="E1909" s="103"/>
    </row>
    <row r="1910" spans="1:5" x14ac:dyDescent="0.2">
      <c r="A1910" s="102"/>
      <c r="B1910" s="103"/>
      <c r="C1910" s="103"/>
      <c r="D1910" s="103"/>
      <c r="E1910" s="103"/>
    </row>
    <row r="1911" spans="1:5" x14ac:dyDescent="0.2">
      <c r="A1911" s="102"/>
      <c r="B1911" s="103"/>
      <c r="C1911" s="103"/>
      <c r="D1911" s="103"/>
      <c r="E1911" s="103"/>
    </row>
    <row r="1912" spans="1:5" x14ac:dyDescent="0.2">
      <c r="A1912" s="102"/>
      <c r="B1912" s="103"/>
      <c r="C1912" s="103"/>
      <c r="D1912" s="103"/>
      <c r="E1912" s="103"/>
    </row>
    <row r="1913" spans="1:5" x14ac:dyDescent="0.2">
      <c r="A1913" s="102"/>
      <c r="B1913" s="103"/>
      <c r="C1913" s="103"/>
      <c r="D1913" s="103"/>
      <c r="E1913" s="103"/>
    </row>
    <row r="1914" spans="1:5" x14ac:dyDescent="0.2">
      <c r="A1914" s="102"/>
      <c r="B1914" s="103"/>
      <c r="C1914" s="103"/>
      <c r="D1914" s="103"/>
      <c r="E1914" s="103"/>
    </row>
    <row r="1915" spans="1:5" x14ac:dyDescent="0.2">
      <c r="A1915" s="102"/>
      <c r="B1915" s="103"/>
      <c r="C1915" s="103"/>
      <c r="D1915" s="103"/>
      <c r="E1915" s="103"/>
    </row>
    <row r="1916" spans="1:5" x14ac:dyDescent="0.2">
      <c r="A1916" s="102"/>
      <c r="B1916" s="103"/>
      <c r="C1916" s="103"/>
      <c r="D1916" s="103"/>
      <c r="E1916" s="103"/>
    </row>
    <row r="1917" spans="1:5" x14ac:dyDescent="0.2">
      <c r="A1917" s="102"/>
      <c r="B1917" s="103"/>
      <c r="C1917" s="103"/>
      <c r="D1917" s="103"/>
      <c r="E1917" s="103"/>
    </row>
    <row r="1918" spans="1:5" x14ac:dyDescent="0.2">
      <c r="A1918" s="102"/>
      <c r="B1918" s="103"/>
      <c r="C1918" s="103"/>
      <c r="D1918" s="103"/>
      <c r="E1918" s="103"/>
    </row>
    <row r="1919" spans="1:5" x14ac:dyDescent="0.2">
      <c r="A1919" s="102"/>
      <c r="B1919" s="103"/>
      <c r="C1919" s="103"/>
      <c r="D1919" s="103"/>
      <c r="E1919" s="103"/>
    </row>
    <row r="1920" spans="1:5" x14ac:dyDescent="0.2">
      <c r="A1920" s="102"/>
      <c r="B1920" s="103"/>
      <c r="C1920" s="103"/>
      <c r="D1920" s="103"/>
      <c r="E1920" s="103"/>
    </row>
    <row r="1921" spans="1:5" x14ac:dyDescent="0.2">
      <c r="A1921" s="102"/>
      <c r="B1921" s="103"/>
      <c r="C1921" s="103"/>
      <c r="D1921" s="103"/>
      <c r="E1921" s="103"/>
    </row>
    <row r="1922" spans="1:5" x14ac:dyDescent="0.2">
      <c r="A1922" s="102"/>
      <c r="B1922" s="103"/>
      <c r="C1922" s="103"/>
      <c r="D1922" s="103"/>
      <c r="E1922" s="103"/>
    </row>
    <row r="1923" spans="1:5" x14ac:dyDescent="0.2">
      <c r="A1923" s="102"/>
      <c r="B1923" s="103"/>
      <c r="C1923" s="103"/>
      <c r="D1923" s="103"/>
      <c r="E1923" s="103"/>
    </row>
    <row r="1924" spans="1:5" x14ac:dyDescent="0.2">
      <c r="A1924" s="102"/>
      <c r="B1924" s="103"/>
      <c r="C1924" s="103"/>
      <c r="D1924" s="103"/>
      <c r="E1924" s="103"/>
    </row>
    <row r="1925" spans="1:5" x14ac:dyDescent="0.2">
      <c r="A1925" s="102"/>
      <c r="B1925" s="103"/>
      <c r="C1925" s="103"/>
      <c r="D1925" s="103"/>
      <c r="E1925" s="103"/>
    </row>
    <row r="1926" spans="1:5" x14ac:dyDescent="0.2">
      <c r="A1926" s="102"/>
      <c r="B1926" s="103"/>
      <c r="C1926" s="103"/>
      <c r="D1926" s="103"/>
      <c r="E1926" s="103"/>
    </row>
    <row r="1927" spans="1:5" x14ac:dyDescent="0.2">
      <c r="A1927" s="102"/>
      <c r="B1927" s="103"/>
      <c r="C1927" s="103"/>
      <c r="D1927" s="103"/>
      <c r="E1927" s="103"/>
    </row>
    <row r="1928" spans="1:5" x14ac:dyDescent="0.2">
      <c r="A1928" s="102"/>
      <c r="B1928" s="103"/>
      <c r="C1928" s="103"/>
      <c r="D1928" s="103"/>
      <c r="E1928" s="103"/>
    </row>
    <row r="1929" spans="1:5" x14ac:dyDescent="0.2">
      <c r="A1929" s="102"/>
      <c r="B1929" s="103"/>
      <c r="C1929" s="103"/>
      <c r="D1929" s="103"/>
      <c r="E1929" s="103"/>
    </row>
    <row r="1930" spans="1:5" x14ac:dyDescent="0.2">
      <c r="A1930" s="102"/>
      <c r="B1930" s="103"/>
      <c r="C1930" s="103"/>
      <c r="D1930" s="103"/>
      <c r="E1930" s="103"/>
    </row>
    <row r="1931" spans="1:5" x14ac:dyDescent="0.2">
      <c r="A1931" s="102"/>
      <c r="B1931" s="103"/>
      <c r="C1931" s="103"/>
      <c r="D1931" s="103"/>
      <c r="E1931" s="103"/>
    </row>
    <row r="1932" spans="1:5" x14ac:dyDescent="0.2">
      <c r="A1932" s="102"/>
      <c r="B1932" s="103"/>
      <c r="C1932" s="103"/>
      <c r="D1932" s="103"/>
      <c r="E1932" s="103"/>
    </row>
    <row r="1933" spans="1:5" x14ac:dyDescent="0.2">
      <c r="A1933" s="102"/>
      <c r="B1933" s="103"/>
      <c r="C1933" s="103"/>
      <c r="D1933" s="103"/>
      <c r="E1933" s="103"/>
    </row>
    <row r="1934" spans="1:5" x14ac:dyDescent="0.2">
      <c r="A1934" s="102"/>
      <c r="B1934" s="103"/>
      <c r="C1934" s="103"/>
      <c r="D1934" s="103"/>
      <c r="E1934" s="103"/>
    </row>
    <row r="1935" spans="1:5" x14ac:dyDescent="0.2">
      <c r="A1935" s="102"/>
      <c r="B1935" s="103"/>
      <c r="C1935" s="103"/>
      <c r="D1935" s="103"/>
      <c r="E1935" s="103"/>
    </row>
    <row r="1936" spans="1:5" x14ac:dyDescent="0.2">
      <c r="A1936" s="102"/>
      <c r="B1936" s="103"/>
      <c r="C1936" s="103"/>
      <c r="D1936" s="103"/>
      <c r="E1936" s="103"/>
    </row>
    <row r="1937" spans="1:5" x14ac:dyDescent="0.2">
      <c r="A1937" s="102"/>
      <c r="B1937" s="103"/>
      <c r="C1937" s="103"/>
      <c r="D1937" s="103"/>
      <c r="E1937" s="103"/>
    </row>
    <row r="1938" spans="1:5" x14ac:dyDescent="0.2">
      <c r="A1938" s="102"/>
      <c r="B1938" s="103"/>
      <c r="C1938" s="103"/>
      <c r="D1938" s="103"/>
      <c r="E1938" s="103"/>
    </row>
    <row r="1939" spans="1:5" x14ac:dyDescent="0.2">
      <c r="A1939" s="102"/>
      <c r="B1939" s="103"/>
      <c r="C1939" s="103"/>
      <c r="D1939" s="103"/>
      <c r="E1939" s="103"/>
    </row>
    <row r="1940" spans="1:5" x14ac:dyDescent="0.2">
      <c r="A1940" s="102"/>
      <c r="B1940" s="103"/>
      <c r="C1940" s="103"/>
      <c r="D1940" s="103"/>
      <c r="E1940" s="103"/>
    </row>
    <row r="1941" spans="1:5" x14ac:dyDescent="0.2">
      <c r="A1941" s="102"/>
      <c r="B1941" s="103"/>
      <c r="C1941" s="103"/>
      <c r="D1941" s="103"/>
      <c r="E1941" s="103"/>
    </row>
    <row r="1942" spans="1:5" x14ac:dyDescent="0.2">
      <c r="A1942" s="102"/>
      <c r="B1942" s="103"/>
      <c r="C1942" s="103"/>
      <c r="D1942" s="103"/>
      <c r="E1942" s="103"/>
    </row>
    <row r="1943" spans="1:5" x14ac:dyDescent="0.2">
      <c r="A1943" s="102"/>
      <c r="B1943" s="103"/>
      <c r="C1943" s="103"/>
      <c r="D1943" s="103"/>
      <c r="E1943" s="103"/>
    </row>
    <row r="1944" spans="1:5" x14ac:dyDescent="0.2">
      <c r="A1944" s="102"/>
      <c r="B1944" s="103"/>
      <c r="C1944" s="103"/>
      <c r="D1944" s="103"/>
      <c r="E1944" s="103"/>
    </row>
    <row r="1945" spans="1:5" x14ac:dyDescent="0.2">
      <c r="A1945" s="102"/>
      <c r="B1945" s="103"/>
      <c r="C1945" s="103"/>
      <c r="D1945" s="103"/>
      <c r="E1945" s="103"/>
    </row>
    <row r="1946" spans="1:5" x14ac:dyDescent="0.2">
      <c r="A1946" s="102"/>
      <c r="B1946" s="103"/>
      <c r="C1946" s="103"/>
      <c r="D1946" s="103"/>
      <c r="E1946" s="103"/>
    </row>
    <row r="1947" spans="1:5" x14ac:dyDescent="0.2">
      <c r="A1947" s="102"/>
      <c r="B1947" s="103"/>
      <c r="C1947" s="103"/>
      <c r="D1947" s="103"/>
      <c r="E1947" s="103"/>
    </row>
    <row r="1948" spans="1:5" x14ac:dyDescent="0.2">
      <c r="A1948" s="102"/>
      <c r="B1948" s="103"/>
      <c r="C1948" s="103"/>
      <c r="D1948" s="103"/>
      <c r="E1948" s="103"/>
    </row>
    <row r="1949" spans="1:5" x14ac:dyDescent="0.2">
      <c r="A1949" s="102"/>
      <c r="B1949" s="103"/>
      <c r="C1949" s="103"/>
      <c r="D1949" s="103"/>
      <c r="E1949" s="103"/>
    </row>
    <row r="1950" spans="1:5" x14ac:dyDescent="0.2">
      <c r="A1950" s="102"/>
      <c r="B1950" s="103"/>
      <c r="C1950" s="103"/>
      <c r="D1950" s="103"/>
      <c r="E1950" s="103"/>
    </row>
    <row r="1951" spans="1:5" x14ac:dyDescent="0.2">
      <c r="A1951" s="102"/>
      <c r="B1951" s="103"/>
      <c r="C1951" s="103"/>
      <c r="D1951" s="103"/>
      <c r="E1951" s="103"/>
    </row>
    <row r="1952" spans="1:5" x14ac:dyDescent="0.2">
      <c r="A1952" s="102"/>
      <c r="B1952" s="103"/>
      <c r="C1952" s="103"/>
      <c r="D1952" s="103"/>
      <c r="E1952" s="103"/>
    </row>
    <row r="1953" spans="1:5" x14ac:dyDescent="0.2">
      <c r="A1953" s="102"/>
      <c r="B1953" s="103"/>
      <c r="C1953" s="103"/>
      <c r="D1953" s="103"/>
      <c r="E1953" s="103"/>
    </row>
    <row r="1954" spans="1:5" x14ac:dyDescent="0.2">
      <c r="A1954" s="102"/>
      <c r="B1954" s="103"/>
      <c r="C1954" s="103"/>
      <c r="D1954" s="103"/>
      <c r="E1954" s="103"/>
    </row>
    <row r="1955" spans="1:5" x14ac:dyDescent="0.2">
      <c r="A1955" s="102"/>
      <c r="B1955" s="103"/>
      <c r="C1955" s="103"/>
      <c r="D1955" s="103"/>
      <c r="E1955" s="103"/>
    </row>
    <row r="1956" spans="1:5" x14ac:dyDescent="0.2">
      <c r="A1956" s="102"/>
      <c r="B1956" s="103"/>
      <c r="C1956" s="103"/>
      <c r="D1956" s="103"/>
      <c r="E1956" s="103"/>
    </row>
    <row r="1957" spans="1:5" x14ac:dyDescent="0.2">
      <c r="A1957" s="102"/>
      <c r="B1957" s="103"/>
      <c r="C1957" s="103"/>
      <c r="D1957" s="103"/>
      <c r="E1957" s="103"/>
    </row>
    <row r="1958" spans="1:5" x14ac:dyDescent="0.2">
      <c r="A1958" s="102"/>
      <c r="B1958" s="103"/>
      <c r="C1958" s="103"/>
      <c r="D1958" s="103"/>
      <c r="E1958" s="103"/>
    </row>
    <row r="1959" spans="1:5" x14ac:dyDescent="0.2">
      <c r="A1959" s="102"/>
      <c r="B1959" s="103"/>
      <c r="C1959" s="103"/>
      <c r="D1959" s="103"/>
      <c r="E1959" s="103"/>
    </row>
    <row r="1960" spans="1:5" x14ac:dyDescent="0.2">
      <c r="A1960" s="102"/>
      <c r="B1960" s="103"/>
      <c r="C1960" s="103"/>
      <c r="D1960" s="103"/>
      <c r="E1960" s="103"/>
    </row>
    <row r="1961" spans="1:5" x14ac:dyDescent="0.2">
      <c r="A1961" s="102"/>
      <c r="B1961" s="103"/>
      <c r="C1961" s="103"/>
      <c r="D1961" s="103"/>
      <c r="E1961" s="103"/>
    </row>
    <row r="1962" spans="1:5" x14ac:dyDescent="0.2">
      <c r="A1962" s="102"/>
      <c r="B1962" s="103"/>
      <c r="C1962" s="103"/>
      <c r="D1962" s="103"/>
      <c r="E1962" s="103"/>
    </row>
    <row r="1963" spans="1:5" x14ac:dyDescent="0.2">
      <c r="A1963" s="102"/>
      <c r="B1963" s="103"/>
      <c r="C1963" s="103"/>
      <c r="D1963" s="103"/>
      <c r="E1963" s="103"/>
    </row>
    <row r="1964" spans="1:5" x14ac:dyDescent="0.2">
      <c r="A1964" s="102"/>
      <c r="B1964" s="103"/>
      <c r="C1964" s="103"/>
      <c r="D1964" s="103"/>
      <c r="E1964" s="103"/>
    </row>
    <row r="1965" spans="1:5" x14ac:dyDescent="0.2">
      <c r="A1965" s="102"/>
      <c r="B1965" s="103"/>
      <c r="C1965" s="103"/>
      <c r="D1965" s="103"/>
      <c r="E1965" s="103"/>
    </row>
    <row r="1966" spans="1:5" x14ac:dyDescent="0.2">
      <c r="A1966" s="102"/>
      <c r="B1966" s="103"/>
      <c r="C1966" s="103"/>
      <c r="D1966" s="103"/>
      <c r="E1966" s="103"/>
    </row>
    <row r="1967" spans="1:5" x14ac:dyDescent="0.2">
      <c r="A1967" s="102"/>
      <c r="B1967" s="103"/>
      <c r="C1967" s="103"/>
      <c r="D1967" s="103"/>
      <c r="E1967" s="103"/>
    </row>
    <row r="1968" spans="1:5" x14ac:dyDescent="0.2">
      <c r="A1968" s="102"/>
      <c r="B1968" s="103"/>
      <c r="C1968" s="103"/>
      <c r="D1968" s="103"/>
      <c r="E1968" s="103"/>
    </row>
    <row r="1969" spans="1:5" x14ac:dyDescent="0.2">
      <c r="A1969" s="102"/>
      <c r="B1969" s="103"/>
      <c r="C1969" s="103"/>
      <c r="D1969" s="103"/>
      <c r="E1969" s="103"/>
    </row>
    <row r="1970" spans="1:5" x14ac:dyDescent="0.2">
      <c r="A1970" s="102"/>
      <c r="B1970" s="103"/>
      <c r="C1970" s="103"/>
      <c r="D1970" s="103"/>
      <c r="E1970" s="103"/>
    </row>
    <row r="1971" spans="1:5" x14ac:dyDescent="0.2">
      <c r="A1971" s="102"/>
      <c r="B1971" s="103"/>
      <c r="C1971" s="103"/>
      <c r="D1971" s="103"/>
      <c r="E1971" s="103"/>
    </row>
    <row r="1972" spans="1:5" x14ac:dyDescent="0.2">
      <c r="A1972" s="102"/>
      <c r="B1972" s="103"/>
      <c r="C1972" s="103"/>
      <c r="D1972" s="103"/>
      <c r="E1972" s="103"/>
    </row>
    <row r="1973" spans="1:5" x14ac:dyDescent="0.2">
      <c r="A1973" s="102"/>
      <c r="B1973" s="103"/>
      <c r="C1973" s="103"/>
      <c r="D1973" s="103"/>
      <c r="E1973" s="103"/>
    </row>
    <row r="1974" spans="1:5" x14ac:dyDescent="0.2">
      <c r="A1974" s="102"/>
      <c r="B1974" s="103"/>
      <c r="C1974" s="103"/>
      <c r="D1974" s="103"/>
      <c r="E1974" s="103"/>
    </row>
    <row r="1975" spans="1:5" x14ac:dyDescent="0.2">
      <c r="A1975" s="102"/>
      <c r="B1975" s="103"/>
      <c r="C1975" s="103"/>
      <c r="D1975" s="103"/>
      <c r="E1975" s="103"/>
    </row>
    <row r="1976" spans="1:5" x14ac:dyDescent="0.2">
      <c r="A1976" s="102"/>
      <c r="B1976" s="103"/>
      <c r="C1976" s="103"/>
      <c r="D1976" s="103"/>
      <c r="E1976" s="103"/>
    </row>
    <row r="1977" spans="1:5" x14ac:dyDescent="0.2">
      <c r="A1977" s="102"/>
      <c r="B1977" s="103"/>
      <c r="C1977" s="103"/>
      <c r="D1977" s="103"/>
      <c r="E1977" s="103"/>
    </row>
    <row r="1978" spans="1:5" x14ac:dyDescent="0.2">
      <c r="A1978" s="102"/>
      <c r="B1978" s="103"/>
      <c r="C1978" s="103"/>
      <c r="D1978" s="103"/>
      <c r="E1978" s="103"/>
    </row>
    <row r="1979" spans="1:5" x14ac:dyDescent="0.2">
      <c r="A1979" s="102"/>
      <c r="B1979" s="103"/>
      <c r="C1979" s="103"/>
      <c r="D1979" s="103"/>
      <c r="E1979" s="103"/>
    </row>
    <row r="1980" spans="1:5" x14ac:dyDescent="0.2">
      <c r="A1980" s="102"/>
      <c r="B1980" s="103"/>
      <c r="C1980" s="103"/>
      <c r="D1980" s="103"/>
      <c r="E1980" s="103"/>
    </row>
    <row r="1981" spans="1:5" x14ac:dyDescent="0.2">
      <c r="A1981" s="102"/>
      <c r="B1981" s="103"/>
      <c r="C1981" s="103"/>
      <c r="D1981" s="103"/>
      <c r="E1981" s="103"/>
    </row>
    <row r="1982" spans="1:5" x14ac:dyDescent="0.2">
      <c r="A1982" s="102"/>
      <c r="B1982" s="103"/>
      <c r="C1982" s="103"/>
      <c r="D1982" s="103"/>
      <c r="E1982" s="103"/>
    </row>
    <row r="1983" spans="1:5" x14ac:dyDescent="0.2">
      <c r="A1983" s="102"/>
      <c r="B1983" s="103"/>
      <c r="C1983" s="103"/>
      <c r="D1983" s="103"/>
      <c r="E1983" s="103"/>
    </row>
    <row r="1984" spans="1:5" x14ac:dyDescent="0.2">
      <c r="A1984" s="102"/>
      <c r="B1984" s="103"/>
      <c r="C1984" s="103"/>
      <c r="D1984" s="103"/>
      <c r="E1984" s="103"/>
    </row>
    <row r="1985" spans="1:5" x14ac:dyDescent="0.2">
      <c r="A1985" s="102"/>
      <c r="B1985" s="103"/>
      <c r="C1985" s="103"/>
      <c r="D1985" s="103"/>
      <c r="E1985" s="103"/>
    </row>
    <row r="1986" spans="1:5" x14ac:dyDescent="0.2">
      <c r="A1986" s="102"/>
      <c r="B1986" s="103"/>
      <c r="C1986" s="103"/>
      <c r="D1986" s="103"/>
      <c r="E1986" s="103"/>
    </row>
    <row r="1987" spans="1:5" x14ac:dyDescent="0.2">
      <c r="A1987" s="102"/>
      <c r="B1987" s="103"/>
      <c r="C1987" s="103"/>
      <c r="D1987" s="103"/>
      <c r="E1987" s="103"/>
    </row>
    <row r="1988" spans="1:5" x14ac:dyDescent="0.2">
      <c r="A1988" s="102"/>
      <c r="B1988" s="103"/>
      <c r="C1988" s="103"/>
      <c r="D1988" s="103"/>
      <c r="E1988" s="103"/>
    </row>
    <row r="1989" spans="1:5" x14ac:dyDescent="0.2">
      <c r="A1989" s="102"/>
      <c r="B1989" s="103"/>
      <c r="C1989" s="103"/>
      <c r="D1989" s="103"/>
      <c r="E1989" s="103"/>
    </row>
    <row r="1990" spans="1:5" x14ac:dyDescent="0.2">
      <c r="A1990" s="102"/>
      <c r="B1990" s="103"/>
      <c r="C1990" s="103"/>
      <c r="D1990" s="103"/>
      <c r="E1990" s="103"/>
    </row>
    <row r="1991" spans="1:5" x14ac:dyDescent="0.2">
      <c r="A1991" s="102"/>
      <c r="B1991" s="103"/>
      <c r="C1991" s="103"/>
      <c r="D1991" s="103"/>
      <c r="E1991" s="103"/>
    </row>
    <row r="1992" spans="1:5" x14ac:dyDescent="0.2">
      <c r="A1992" s="102"/>
      <c r="B1992" s="103"/>
      <c r="C1992" s="103"/>
      <c r="D1992" s="103"/>
      <c r="E1992" s="103"/>
    </row>
    <row r="1993" spans="1:5" x14ac:dyDescent="0.2">
      <c r="A1993" s="102"/>
      <c r="B1993" s="103"/>
      <c r="C1993" s="103"/>
      <c r="D1993" s="103"/>
      <c r="E1993" s="103"/>
    </row>
    <row r="1994" spans="1:5" x14ac:dyDescent="0.2">
      <c r="A1994" s="102"/>
      <c r="B1994" s="103"/>
      <c r="C1994" s="103"/>
      <c r="D1994" s="103"/>
      <c r="E1994" s="103"/>
    </row>
    <row r="1995" spans="1:5" x14ac:dyDescent="0.2">
      <c r="A1995" s="102"/>
      <c r="B1995" s="103"/>
      <c r="C1995" s="103"/>
      <c r="D1995" s="103"/>
      <c r="E1995" s="103"/>
    </row>
    <row r="1996" spans="1:5" x14ac:dyDescent="0.2">
      <c r="A1996" s="102"/>
      <c r="B1996" s="103"/>
      <c r="C1996" s="103"/>
      <c r="D1996" s="103"/>
      <c r="E1996" s="103"/>
    </row>
    <row r="1997" spans="1:5" x14ac:dyDescent="0.2">
      <c r="A1997" s="102"/>
      <c r="B1997" s="103"/>
      <c r="C1997" s="103"/>
      <c r="D1997" s="103"/>
      <c r="E1997" s="103"/>
    </row>
    <row r="1998" spans="1:5" x14ac:dyDescent="0.2">
      <c r="A1998" s="102"/>
      <c r="B1998" s="103"/>
      <c r="C1998" s="103"/>
      <c r="D1998" s="103"/>
      <c r="E1998" s="103"/>
    </row>
    <row r="1999" spans="1:5" x14ac:dyDescent="0.2">
      <c r="A1999" s="102"/>
      <c r="B1999" s="103"/>
      <c r="C1999" s="103"/>
      <c r="D1999" s="103"/>
      <c r="E1999" s="103"/>
    </row>
    <row r="2000" spans="1:5" x14ac:dyDescent="0.2">
      <c r="A2000" s="102"/>
      <c r="B2000" s="103"/>
      <c r="C2000" s="103"/>
      <c r="D2000" s="103"/>
      <c r="E2000" s="103"/>
    </row>
    <row r="2001" spans="1:5" x14ac:dyDescent="0.2">
      <c r="A2001" s="102"/>
      <c r="B2001" s="103"/>
      <c r="C2001" s="103"/>
      <c r="D2001" s="103"/>
      <c r="E2001" s="103"/>
    </row>
    <row r="2002" spans="1:5" x14ac:dyDescent="0.2">
      <c r="A2002" s="102"/>
      <c r="B2002" s="103"/>
      <c r="C2002" s="103"/>
      <c r="D2002" s="103"/>
      <c r="E2002" s="103"/>
    </row>
    <row r="2003" spans="1:5" x14ac:dyDescent="0.2">
      <c r="A2003" s="102"/>
      <c r="B2003" s="103"/>
      <c r="C2003" s="103"/>
      <c r="D2003" s="103"/>
      <c r="E2003" s="103"/>
    </row>
    <row r="2004" spans="1:5" x14ac:dyDescent="0.2">
      <c r="A2004" s="102"/>
      <c r="B2004" s="103"/>
      <c r="C2004" s="103"/>
      <c r="D2004" s="103"/>
      <c r="E2004" s="103"/>
    </row>
    <row r="2005" spans="1:5" x14ac:dyDescent="0.2">
      <c r="A2005" s="102"/>
      <c r="B2005" s="103"/>
      <c r="C2005" s="103"/>
      <c r="D2005" s="103"/>
      <c r="E2005" s="103"/>
    </row>
    <row r="2006" spans="1:5" x14ac:dyDescent="0.2">
      <c r="A2006" s="102"/>
      <c r="B2006" s="103"/>
      <c r="C2006" s="103"/>
      <c r="D2006" s="103"/>
      <c r="E2006" s="103"/>
    </row>
    <row r="2007" spans="1:5" x14ac:dyDescent="0.2">
      <c r="A2007" s="102"/>
      <c r="B2007" s="103"/>
      <c r="C2007" s="103"/>
      <c r="D2007" s="103"/>
      <c r="E2007" s="103"/>
    </row>
    <row r="2008" spans="1:5" x14ac:dyDescent="0.2">
      <c r="A2008" s="102"/>
      <c r="B2008" s="103"/>
      <c r="C2008" s="103"/>
      <c r="D2008" s="103"/>
      <c r="E2008" s="103"/>
    </row>
    <row r="2009" spans="1:5" x14ac:dyDescent="0.2">
      <c r="A2009" s="102"/>
      <c r="B2009" s="103"/>
      <c r="C2009" s="103"/>
      <c r="D2009" s="103"/>
      <c r="E2009" s="103"/>
    </row>
    <row r="2010" spans="1:5" x14ac:dyDescent="0.2">
      <c r="A2010" s="102"/>
      <c r="B2010" s="103"/>
      <c r="C2010" s="103"/>
      <c r="D2010" s="103"/>
      <c r="E2010" s="103"/>
    </row>
    <row r="2011" spans="1:5" x14ac:dyDescent="0.2">
      <c r="A2011" s="102"/>
      <c r="B2011" s="103"/>
      <c r="C2011" s="103"/>
      <c r="D2011" s="103"/>
      <c r="E2011" s="103"/>
    </row>
    <row r="2012" spans="1:5" x14ac:dyDescent="0.2">
      <c r="A2012" s="102"/>
      <c r="B2012" s="103"/>
      <c r="C2012" s="103"/>
      <c r="D2012" s="103"/>
      <c r="E2012" s="103"/>
    </row>
    <row r="2013" spans="1:5" x14ac:dyDescent="0.2">
      <c r="A2013" s="102"/>
      <c r="B2013" s="103"/>
      <c r="C2013" s="103"/>
      <c r="D2013" s="103"/>
      <c r="E2013" s="103"/>
    </row>
    <row r="2014" spans="1:5" x14ac:dyDescent="0.2">
      <c r="A2014" s="102"/>
      <c r="B2014" s="103"/>
      <c r="C2014" s="103"/>
      <c r="D2014" s="103"/>
      <c r="E2014" s="103"/>
    </row>
    <row r="2015" spans="1:5" x14ac:dyDescent="0.2">
      <c r="A2015" s="102"/>
      <c r="B2015" s="103"/>
      <c r="C2015" s="103"/>
      <c r="D2015" s="103"/>
      <c r="E2015" s="103"/>
    </row>
    <row r="2016" spans="1:5" x14ac:dyDescent="0.2">
      <c r="A2016" s="102"/>
      <c r="B2016" s="103"/>
      <c r="C2016" s="103"/>
      <c r="D2016" s="103"/>
      <c r="E2016" s="103"/>
    </row>
    <row r="2017" spans="1:5" x14ac:dyDescent="0.2">
      <c r="A2017" s="102"/>
      <c r="B2017" s="103"/>
      <c r="C2017" s="103"/>
      <c r="D2017" s="103"/>
      <c r="E2017" s="103"/>
    </row>
    <row r="2018" spans="1:5" x14ac:dyDescent="0.2">
      <c r="A2018" s="102"/>
      <c r="B2018" s="103"/>
      <c r="C2018" s="103"/>
      <c r="D2018" s="103"/>
      <c r="E2018" s="103"/>
    </row>
    <row r="2019" spans="1:5" x14ac:dyDescent="0.2">
      <c r="A2019" s="102"/>
      <c r="B2019" s="103"/>
      <c r="C2019" s="103"/>
      <c r="D2019" s="103"/>
      <c r="E2019" s="103"/>
    </row>
    <row r="2020" spans="1:5" x14ac:dyDescent="0.2">
      <c r="A2020" s="102"/>
      <c r="B2020" s="103"/>
      <c r="C2020" s="103"/>
      <c r="D2020" s="103"/>
      <c r="E2020" s="103"/>
    </row>
    <row r="2021" spans="1:5" x14ac:dyDescent="0.2">
      <c r="A2021" s="102"/>
      <c r="B2021" s="103"/>
      <c r="C2021" s="103"/>
      <c r="D2021" s="103"/>
      <c r="E2021" s="103"/>
    </row>
    <row r="2022" spans="1:5" x14ac:dyDescent="0.2">
      <c r="A2022" s="102"/>
      <c r="B2022" s="103"/>
      <c r="C2022" s="103"/>
      <c r="D2022" s="103"/>
      <c r="E2022" s="103"/>
    </row>
    <row r="2023" spans="1:5" x14ac:dyDescent="0.2">
      <c r="A2023" s="102"/>
      <c r="B2023" s="103"/>
      <c r="C2023" s="103"/>
      <c r="D2023" s="103"/>
      <c r="E2023" s="103"/>
    </row>
    <row r="2024" spans="1:5" x14ac:dyDescent="0.2">
      <c r="A2024" s="102"/>
      <c r="B2024" s="103"/>
      <c r="C2024" s="103"/>
      <c r="D2024" s="103"/>
      <c r="E2024" s="103"/>
    </row>
    <row r="2025" spans="1:5" x14ac:dyDescent="0.2">
      <c r="A2025" s="102"/>
      <c r="B2025" s="103"/>
      <c r="C2025" s="103"/>
      <c r="D2025" s="103"/>
      <c r="E2025" s="103"/>
    </row>
    <row r="2026" spans="1:5" x14ac:dyDescent="0.2">
      <c r="A2026" s="102"/>
      <c r="B2026" s="103"/>
      <c r="C2026" s="103"/>
      <c r="D2026" s="103"/>
      <c r="E2026" s="103"/>
    </row>
    <row r="2027" spans="1:5" x14ac:dyDescent="0.2">
      <c r="A2027" s="102"/>
      <c r="B2027" s="103"/>
      <c r="C2027" s="103"/>
      <c r="D2027" s="103"/>
      <c r="E2027" s="103"/>
    </row>
    <row r="2028" spans="1:5" x14ac:dyDescent="0.2">
      <c r="A2028" s="102"/>
      <c r="B2028" s="103"/>
      <c r="C2028" s="103"/>
      <c r="D2028" s="103"/>
      <c r="E2028" s="103"/>
    </row>
    <row r="2029" spans="1:5" x14ac:dyDescent="0.2">
      <c r="A2029" s="102"/>
      <c r="B2029" s="103"/>
      <c r="C2029" s="103"/>
      <c r="D2029" s="103"/>
      <c r="E2029" s="103"/>
    </row>
    <row r="2030" spans="1:5" x14ac:dyDescent="0.2">
      <c r="A2030" s="102"/>
      <c r="B2030" s="103"/>
      <c r="C2030" s="103"/>
      <c r="D2030" s="103"/>
      <c r="E2030" s="103"/>
    </row>
    <row r="2031" spans="1:5" x14ac:dyDescent="0.2">
      <c r="A2031" s="102"/>
      <c r="B2031" s="103"/>
      <c r="C2031" s="103"/>
      <c r="D2031" s="103"/>
      <c r="E2031" s="103"/>
    </row>
    <row r="2032" spans="1:5" x14ac:dyDescent="0.2">
      <c r="A2032" s="102"/>
      <c r="B2032" s="103"/>
      <c r="C2032" s="103"/>
      <c r="D2032" s="103"/>
      <c r="E2032" s="103"/>
    </row>
    <row r="2033" spans="1:5" x14ac:dyDescent="0.2">
      <c r="A2033" s="102"/>
      <c r="B2033" s="103"/>
      <c r="C2033" s="103"/>
      <c r="D2033" s="103"/>
      <c r="E2033" s="103"/>
    </row>
    <row r="2034" spans="1:5" x14ac:dyDescent="0.2">
      <c r="A2034" s="102"/>
      <c r="B2034" s="103"/>
      <c r="C2034" s="103"/>
      <c r="D2034" s="103"/>
      <c r="E2034" s="103"/>
    </row>
    <row r="2035" spans="1:5" x14ac:dyDescent="0.2">
      <c r="A2035" s="102"/>
      <c r="B2035" s="103"/>
      <c r="C2035" s="103"/>
      <c r="D2035" s="103"/>
      <c r="E2035" s="103"/>
    </row>
    <row r="2036" spans="1:5" x14ac:dyDescent="0.2">
      <c r="A2036" s="102"/>
      <c r="B2036" s="103"/>
      <c r="C2036" s="103"/>
      <c r="D2036" s="103"/>
      <c r="E2036" s="103"/>
    </row>
    <row r="2037" spans="1:5" x14ac:dyDescent="0.2">
      <c r="A2037" s="102"/>
      <c r="B2037" s="103"/>
      <c r="C2037" s="103"/>
      <c r="D2037" s="103"/>
      <c r="E2037" s="103"/>
    </row>
    <row r="2038" spans="1:5" x14ac:dyDescent="0.2">
      <c r="A2038" s="102"/>
      <c r="B2038" s="103"/>
      <c r="C2038" s="103"/>
      <c r="D2038" s="103"/>
      <c r="E2038" s="103"/>
    </row>
    <row r="2039" spans="1:5" x14ac:dyDescent="0.2">
      <c r="A2039" s="102"/>
      <c r="B2039" s="103"/>
      <c r="C2039" s="103"/>
      <c r="D2039" s="103"/>
      <c r="E2039" s="103"/>
    </row>
    <row r="2040" spans="1:5" x14ac:dyDescent="0.2">
      <c r="A2040" s="102"/>
      <c r="B2040" s="103"/>
      <c r="C2040" s="103"/>
      <c r="D2040" s="103"/>
      <c r="E2040" s="103"/>
    </row>
    <row r="2041" spans="1:5" x14ac:dyDescent="0.2">
      <c r="A2041" s="102"/>
      <c r="B2041" s="103"/>
      <c r="C2041" s="103"/>
      <c r="D2041" s="103"/>
      <c r="E2041" s="103"/>
    </row>
    <row r="2042" spans="1:5" x14ac:dyDescent="0.2">
      <c r="A2042" s="102"/>
      <c r="B2042" s="103"/>
      <c r="C2042" s="103"/>
      <c r="D2042" s="103"/>
      <c r="E2042" s="103"/>
    </row>
    <row r="2043" spans="1:5" x14ac:dyDescent="0.2">
      <c r="A2043" s="102"/>
      <c r="B2043" s="103"/>
      <c r="C2043" s="103"/>
      <c r="D2043" s="103"/>
      <c r="E2043" s="103"/>
    </row>
    <row r="2044" spans="1:5" x14ac:dyDescent="0.2">
      <c r="A2044" s="102"/>
      <c r="B2044" s="103"/>
      <c r="C2044" s="103"/>
      <c r="D2044" s="103"/>
      <c r="E2044" s="103"/>
    </row>
    <row r="2045" spans="1:5" x14ac:dyDescent="0.2">
      <c r="A2045" s="102"/>
      <c r="B2045" s="103"/>
      <c r="C2045" s="103"/>
      <c r="D2045" s="103"/>
      <c r="E2045" s="103"/>
    </row>
    <row r="2046" spans="1:5" x14ac:dyDescent="0.2">
      <c r="A2046" s="102"/>
      <c r="B2046" s="103"/>
      <c r="C2046" s="103"/>
      <c r="D2046" s="103"/>
      <c r="E2046" s="103"/>
    </row>
    <row r="2047" spans="1:5" x14ac:dyDescent="0.2">
      <c r="A2047" s="102"/>
      <c r="B2047" s="103"/>
      <c r="C2047" s="103"/>
      <c r="D2047" s="103"/>
      <c r="E2047" s="103"/>
    </row>
    <row r="2048" spans="1:5" x14ac:dyDescent="0.2">
      <c r="A2048" s="102"/>
      <c r="B2048" s="103"/>
      <c r="C2048" s="103"/>
      <c r="D2048" s="103"/>
      <c r="E2048" s="103"/>
    </row>
    <row r="2049" spans="1:5" x14ac:dyDescent="0.2">
      <c r="A2049" s="102"/>
      <c r="B2049" s="103"/>
      <c r="C2049" s="103"/>
      <c r="D2049" s="103"/>
      <c r="E2049" s="103"/>
    </row>
    <row r="2050" spans="1:5" x14ac:dyDescent="0.2">
      <c r="A2050" s="102"/>
      <c r="B2050" s="103"/>
      <c r="C2050" s="103"/>
      <c r="D2050" s="103"/>
      <c r="E2050" s="103"/>
    </row>
    <row r="2051" spans="1:5" x14ac:dyDescent="0.2">
      <c r="A2051" s="102"/>
      <c r="B2051" s="103"/>
      <c r="C2051" s="103"/>
      <c r="D2051" s="103"/>
      <c r="E2051" s="103"/>
    </row>
    <row r="2052" spans="1:5" x14ac:dyDescent="0.2">
      <c r="A2052" s="102"/>
      <c r="B2052" s="103"/>
      <c r="C2052" s="103"/>
      <c r="D2052" s="103"/>
      <c r="E2052" s="103"/>
    </row>
    <row r="2053" spans="1:5" x14ac:dyDescent="0.2">
      <c r="A2053" s="102"/>
      <c r="B2053" s="103"/>
      <c r="C2053" s="103"/>
      <c r="D2053" s="103"/>
      <c r="E2053" s="103"/>
    </row>
    <row r="2054" spans="1:5" x14ac:dyDescent="0.2">
      <c r="A2054" s="102"/>
      <c r="B2054" s="103"/>
      <c r="C2054" s="103"/>
      <c r="D2054" s="103"/>
      <c r="E2054" s="103"/>
    </row>
    <row r="2055" spans="1:5" x14ac:dyDescent="0.2">
      <c r="A2055" s="102"/>
      <c r="B2055" s="103"/>
      <c r="C2055" s="103"/>
      <c r="D2055" s="103"/>
      <c r="E2055" s="103"/>
    </row>
    <row r="2056" spans="1:5" x14ac:dyDescent="0.2">
      <c r="A2056" s="102"/>
      <c r="B2056" s="103"/>
      <c r="C2056" s="103"/>
      <c r="D2056" s="103"/>
      <c r="E2056" s="103"/>
    </row>
    <row r="2057" spans="1:5" x14ac:dyDescent="0.2">
      <c r="A2057" s="102"/>
      <c r="B2057" s="103"/>
      <c r="C2057" s="103"/>
      <c r="D2057" s="103"/>
      <c r="E2057" s="103"/>
    </row>
    <row r="2058" spans="1:5" x14ac:dyDescent="0.2">
      <c r="A2058" s="102"/>
      <c r="B2058" s="103"/>
      <c r="C2058" s="103"/>
      <c r="D2058" s="103"/>
      <c r="E2058" s="103"/>
    </row>
    <row r="2059" spans="1:5" x14ac:dyDescent="0.2">
      <c r="A2059" s="102"/>
      <c r="B2059" s="103"/>
      <c r="C2059" s="103"/>
      <c r="D2059" s="103"/>
      <c r="E2059" s="103"/>
    </row>
    <row r="2060" spans="1:5" x14ac:dyDescent="0.2">
      <c r="A2060" s="102"/>
      <c r="B2060" s="103"/>
      <c r="C2060" s="103"/>
      <c r="D2060" s="103"/>
      <c r="E2060" s="103"/>
    </row>
    <row r="2061" spans="1:5" x14ac:dyDescent="0.2">
      <c r="A2061" s="102"/>
      <c r="B2061" s="103"/>
      <c r="C2061" s="103"/>
      <c r="D2061" s="103"/>
      <c r="E2061" s="103"/>
    </row>
    <row r="2062" spans="1:5" x14ac:dyDescent="0.2">
      <c r="A2062" s="102"/>
      <c r="B2062" s="103"/>
      <c r="C2062" s="103"/>
      <c r="D2062" s="103"/>
      <c r="E2062" s="103"/>
    </row>
    <row r="2063" spans="1:5" x14ac:dyDescent="0.2">
      <c r="A2063" s="102"/>
      <c r="B2063" s="103"/>
      <c r="C2063" s="103"/>
      <c r="D2063" s="103"/>
      <c r="E2063" s="103"/>
    </row>
    <row r="2064" spans="1:5" x14ac:dyDescent="0.2">
      <c r="A2064" s="102"/>
      <c r="B2064" s="103"/>
      <c r="C2064" s="103"/>
      <c r="D2064" s="103"/>
      <c r="E2064" s="103"/>
    </row>
    <row r="2065" spans="1:5" x14ac:dyDescent="0.2">
      <c r="A2065" s="102"/>
      <c r="B2065" s="103"/>
      <c r="C2065" s="103"/>
      <c r="D2065" s="103"/>
      <c r="E2065" s="103"/>
    </row>
    <row r="2066" spans="1:5" x14ac:dyDescent="0.2">
      <c r="A2066" s="102"/>
      <c r="B2066" s="103"/>
      <c r="C2066" s="103"/>
      <c r="D2066" s="103"/>
      <c r="E2066" s="103"/>
    </row>
    <row r="2067" spans="1:5" x14ac:dyDescent="0.2">
      <c r="A2067" s="102"/>
      <c r="B2067" s="103"/>
      <c r="C2067" s="103"/>
      <c r="D2067" s="103"/>
      <c r="E2067" s="103"/>
    </row>
    <row r="2068" spans="1:5" x14ac:dyDescent="0.2">
      <c r="A2068" s="102"/>
      <c r="B2068" s="103"/>
      <c r="C2068" s="103"/>
      <c r="D2068" s="103"/>
      <c r="E2068" s="103"/>
    </row>
    <row r="2069" spans="1:5" x14ac:dyDescent="0.2">
      <c r="A2069" s="102"/>
      <c r="B2069" s="103"/>
      <c r="C2069" s="103"/>
      <c r="D2069" s="103"/>
      <c r="E2069" s="103"/>
    </row>
    <row r="2070" spans="1:5" x14ac:dyDescent="0.2">
      <c r="A2070" s="102"/>
      <c r="B2070" s="103"/>
      <c r="C2070" s="103"/>
      <c r="D2070" s="103"/>
      <c r="E2070" s="103"/>
    </row>
    <row r="2071" spans="1:5" x14ac:dyDescent="0.2">
      <c r="A2071" s="102"/>
      <c r="B2071" s="103"/>
      <c r="C2071" s="103"/>
      <c r="D2071" s="103"/>
      <c r="E2071" s="103"/>
    </row>
    <row r="2072" spans="1:5" x14ac:dyDescent="0.2">
      <c r="A2072" s="102"/>
      <c r="B2072" s="103"/>
      <c r="C2072" s="103"/>
      <c r="D2072" s="103"/>
      <c r="E2072" s="103"/>
    </row>
    <row r="2073" spans="1:5" x14ac:dyDescent="0.2">
      <c r="A2073" s="102"/>
      <c r="B2073" s="103"/>
      <c r="C2073" s="103"/>
      <c r="D2073" s="103"/>
      <c r="E2073" s="103"/>
    </row>
    <row r="2074" spans="1:5" x14ac:dyDescent="0.2">
      <c r="A2074" s="102"/>
      <c r="B2074" s="103"/>
      <c r="C2074" s="103"/>
      <c r="D2074" s="103"/>
      <c r="E2074" s="103"/>
    </row>
    <row r="2075" spans="1:5" x14ac:dyDescent="0.2">
      <c r="A2075" s="102"/>
      <c r="B2075" s="103"/>
      <c r="C2075" s="103"/>
      <c r="D2075" s="103"/>
      <c r="E2075" s="103"/>
    </row>
    <row r="2076" spans="1:5" x14ac:dyDescent="0.2">
      <c r="A2076" s="102"/>
      <c r="B2076" s="103"/>
      <c r="C2076" s="103"/>
      <c r="D2076" s="103"/>
      <c r="E2076" s="103"/>
    </row>
    <row r="2077" spans="1:5" x14ac:dyDescent="0.2">
      <c r="A2077" s="102"/>
      <c r="B2077" s="103"/>
      <c r="C2077" s="103"/>
      <c r="D2077" s="103"/>
      <c r="E2077" s="103"/>
    </row>
    <row r="2078" spans="1:5" x14ac:dyDescent="0.2">
      <c r="A2078" s="102"/>
      <c r="B2078" s="103"/>
      <c r="C2078" s="103"/>
      <c r="D2078" s="103"/>
      <c r="E2078" s="103"/>
    </row>
    <row r="2079" spans="1:5" x14ac:dyDescent="0.2">
      <c r="A2079" s="102"/>
      <c r="B2079" s="103"/>
      <c r="C2079" s="103"/>
      <c r="D2079" s="103"/>
      <c r="E2079" s="103"/>
    </row>
    <row r="2080" spans="1:5" x14ac:dyDescent="0.2">
      <c r="A2080" s="102"/>
      <c r="B2080" s="103"/>
      <c r="C2080" s="103"/>
      <c r="D2080" s="103"/>
      <c r="E2080" s="103"/>
    </row>
    <row r="2081" spans="1:5" x14ac:dyDescent="0.2">
      <c r="A2081" s="102"/>
      <c r="B2081" s="103"/>
      <c r="C2081" s="103"/>
      <c r="D2081" s="103"/>
      <c r="E2081" s="103"/>
    </row>
    <row r="2082" spans="1:5" x14ac:dyDescent="0.2">
      <c r="A2082" s="102"/>
      <c r="B2082" s="103"/>
      <c r="C2082" s="103"/>
      <c r="D2082" s="103"/>
      <c r="E2082" s="103"/>
    </row>
    <row r="2083" spans="1:5" x14ac:dyDescent="0.2">
      <c r="A2083" s="102"/>
      <c r="B2083" s="103"/>
      <c r="C2083" s="103"/>
      <c r="D2083" s="103"/>
      <c r="E2083" s="103"/>
    </row>
    <row r="2084" spans="1:5" x14ac:dyDescent="0.2">
      <c r="A2084" s="102"/>
      <c r="B2084" s="103"/>
      <c r="C2084" s="103"/>
      <c r="D2084" s="103"/>
      <c r="E2084" s="103"/>
    </row>
    <row r="2085" spans="1:5" x14ac:dyDescent="0.2">
      <c r="A2085" s="102"/>
      <c r="B2085" s="103"/>
      <c r="C2085" s="103"/>
      <c r="D2085" s="103"/>
      <c r="E2085" s="103"/>
    </row>
    <row r="2086" spans="1:5" x14ac:dyDescent="0.2">
      <c r="A2086" s="102"/>
      <c r="B2086" s="103"/>
      <c r="C2086" s="103"/>
      <c r="D2086" s="103"/>
      <c r="E2086" s="103"/>
    </row>
    <row r="2087" spans="1:5" x14ac:dyDescent="0.2">
      <c r="A2087" s="102"/>
      <c r="B2087" s="103"/>
      <c r="C2087" s="103"/>
      <c r="D2087" s="103"/>
      <c r="E2087" s="103"/>
    </row>
    <row r="2088" spans="1:5" x14ac:dyDescent="0.2">
      <c r="A2088" s="102"/>
      <c r="B2088" s="103"/>
      <c r="C2088" s="103"/>
      <c r="D2088" s="103"/>
      <c r="E2088" s="103"/>
    </row>
    <row r="2089" spans="1:5" x14ac:dyDescent="0.2">
      <c r="A2089" s="102"/>
      <c r="B2089" s="103"/>
      <c r="C2089" s="103"/>
      <c r="D2089" s="103"/>
      <c r="E2089" s="103"/>
    </row>
    <row r="2090" spans="1:5" x14ac:dyDescent="0.2">
      <c r="A2090" s="102"/>
      <c r="B2090" s="103"/>
      <c r="C2090" s="103"/>
      <c r="D2090" s="103"/>
      <c r="E2090" s="103"/>
    </row>
    <row r="2091" spans="1:5" x14ac:dyDescent="0.2">
      <c r="A2091" s="102"/>
      <c r="B2091" s="103"/>
      <c r="C2091" s="103"/>
      <c r="D2091" s="103"/>
      <c r="E2091" s="103"/>
    </row>
    <row r="2092" spans="1:5" x14ac:dyDescent="0.2">
      <c r="A2092" s="102"/>
      <c r="B2092" s="103"/>
      <c r="C2092" s="103"/>
      <c r="D2092" s="103"/>
      <c r="E2092" s="103"/>
    </row>
    <row r="2093" spans="1:5" x14ac:dyDescent="0.2">
      <c r="A2093" s="102"/>
      <c r="B2093" s="103"/>
      <c r="C2093" s="103"/>
      <c r="D2093" s="103"/>
      <c r="E2093" s="103"/>
    </row>
    <row r="2094" spans="1:5" x14ac:dyDescent="0.2">
      <c r="A2094" s="102"/>
      <c r="B2094" s="103"/>
      <c r="C2094" s="103"/>
      <c r="D2094" s="103"/>
      <c r="E2094" s="103"/>
    </row>
    <row r="2095" spans="1:5" x14ac:dyDescent="0.2">
      <c r="A2095" s="102"/>
      <c r="B2095" s="103"/>
      <c r="C2095" s="103"/>
      <c r="D2095" s="103"/>
      <c r="E2095" s="103"/>
    </row>
    <row r="2096" spans="1:5" x14ac:dyDescent="0.2">
      <c r="A2096" s="102"/>
      <c r="B2096" s="103"/>
      <c r="C2096" s="103"/>
      <c r="D2096" s="103"/>
      <c r="E2096" s="103"/>
    </row>
    <row r="2097" spans="1:5" x14ac:dyDescent="0.2">
      <c r="A2097" s="102"/>
      <c r="B2097" s="103"/>
      <c r="C2097" s="103"/>
      <c r="D2097" s="103"/>
      <c r="E2097" s="103"/>
    </row>
    <row r="2098" spans="1:5" x14ac:dyDescent="0.2">
      <c r="A2098" s="102"/>
      <c r="B2098" s="103"/>
      <c r="C2098" s="103"/>
      <c r="D2098" s="103"/>
      <c r="E2098" s="103"/>
    </row>
    <row r="2099" spans="1:5" x14ac:dyDescent="0.2">
      <c r="A2099" s="102"/>
      <c r="B2099" s="103"/>
      <c r="C2099" s="103"/>
      <c r="D2099" s="103"/>
      <c r="E2099" s="103"/>
    </row>
    <row r="2100" spans="1:5" x14ac:dyDescent="0.2">
      <c r="A2100" s="102"/>
      <c r="B2100" s="103"/>
      <c r="C2100" s="103"/>
      <c r="D2100" s="103"/>
      <c r="E2100" s="103"/>
    </row>
    <row r="2101" spans="1:5" x14ac:dyDescent="0.2">
      <c r="A2101" s="102"/>
      <c r="B2101" s="103"/>
      <c r="C2101" s="103"/>
      <c r="D2101" s="103"/>
      <c r="E2101" s="103"/>
    </row>
    <row r="2102" spans="1:5" x14ac:dyDescent="0.2">
      <c r="A2102" s="102"/>
      <c r="B2102" s="103"/>
      <c r="C2102" s="103"/>
      <c r="D2102" s="103"/>
      <c r="E2102" s="103"/>
    </row>
    <row r="2103" spans="1:5" x14ac:dyDescent="0.2">
      <c r="A2103" s="102"/>
      <c r="B2103" s="103"/>
      <c r="C2103" s="103"/>
      <c r="D2103" s="103"/>
      <c r="E2103" s="103"/>
    </row>
    <row r="2104" spans="1:5" x14ac:dyDescent="0.2">
      <c r="A2104" s="102"/>
      <c r="B2104" s="103"/>
      <c r="C2104" s="103"/>
      <c r="D2104" s="103"/>
      <c r="E2104" s="103"/>
    </row>
    <row r="2105" spans="1:5" x14ac:dyDescent="0.2">
      <c r="A2105" s="102"/>
      <c r="B2105" s="103"/>
      <c r="C2105" s="103"/>
      <c r="D2105" s="103"/>
      <c r="E2105" s="103"/>
    </row>
    <row r="2106" spans="1:5" x14ac:dyDescent="0.2">
      <c r="A2106" s="102"/>
      <c r="B2106" s="103"/>
      <c r="C2106" s="103"/>
      <c r="D2106" s="103"/>
      <c r="E2106" s="103"/>
    </row>
    <row r="2107" spans="1:5" x14ac:dyDescent="0.2">
      <c r="A2107" s="102"/>
      <c r="B2107" s="103"/>
      <c r="C2107" s="103"/>
      <c r="D2107" s="103"/>
      <c r="E2107" s="103"/>
    </row>
    <row r="2108" spans="1:5" x14ac:dyDescent="0.2">
      <c r="A2108" s="102"/>
      <c r="B2108" s="103"/>
      <c r="C2108" s="103"/>
      <c r="D2108" s="103"/>
      <c r="E2108" s="103"/>
    </row>
    <row r="2109" spans="1:5" x14ac:dyDescent="0.2">
      <c r="A2109" s="102"/>
      <c r="B2109" s="103"/>
      <c r="C2109" s="103"/>
      <c r="D2109" s="103"/>
      <c r="E2109" s="103"/>
    </row>
    <row r="2110" spans="1:5" x14ac:dyDescent="0.2">
      <c r="A2110" s="102"/>
      <c r="B2110" s="103"/>
      <c r="C2110" s="103"/>
      <c r="D2110" s="103"/>
      <c r="E2110" s="103"/>
    </row>
    <row r="2111" spans="1:5" x14ac:dyDescent="0.2">
      <c r="A2111" s="102"/>
      <c r="B2111" s="103"/>
      <c r="C2111" s="103"/>
      <c r="D2111" s="103"/>
      <c r="E2111" s="103"/>
    </row>
    <row r="2112" spans="1:5" x14ac:dyDescent="0.2">
      <c r="A2112" s="102"/>
      <c r="B2112" s="103"/>
      <c r="C2112" s="103"/>
      <c r="D2112" s="103"/>
      <c r="E2112" s="103"/>
    </row>
    <row r="2113" spans="1:5" x14ac:dyDescent="0.2">
      <c r="A2113" s="102"/>
      <c r="B2113" s="103"/>
      <c r="C2113" s="103"/>
      <c r="D2113" s="103"/>
      <c r="E2113" s="103"/>
    </row>
    <row r="2114" spans="1:5" x14ac:dyDescent="0.2">
      <c r="A2114" s="102"/>
      <c r="B2114" s="103"/>
      <c r="C2114" s="103"/>
      <c r="D2114" s="103"/>
      <c r="E2114" s="103"/>
    </row>
    <row r="2115" spans="1:5" x14ac:dyDescent="0.2">
      <c r="A2115" s="102"/>
      <c r="B2115" s="103"/>
      <c r="C2115" s="103"/>
      <c r="D2115" s="103"/>
      <c r="E2115" s="103"/>
    </row>
    <row r="2116" spans="1:5" x14ac:dyDescent="0.2">
      <c r="A2116" s="102"/>
      <c r="B2116" s="103"/>
      <c r="C2116" s="103"/>
      <c r="D2116" s="103"/>
      <c r="E2116" s="103"/>
    </row>
    <row r="2117" spans="1:5" x14ac:dyDescent="0.2">
      <c r="A2117" s="102"/>
      <c r="B2117" s="103"/>
      <c r="C2117" s="103"/>
      <c r="D2117" s="103"/>
      <c r="E2117" s="103"/>
    </row>
    <row r="2118" spans="1:5" x14ac:dyDescent="0.2">
      <c r="A2118" s="102"/>
      <c r="B2118" s="103"/>
      <c r="C2118" s="103"/>
      <c r="D2118" s="103"/>
      <c r="E2118" s="103"/>
    </row>
    <row r="2119" spans="1:5" x14ac:dyDescent="0.2">
      <c r="A2119" s="102"/>
      <c r="B2119" s="103"/>
      <c r="C2119" s="103"/>
      <c r="D2119" s="103"/>
      <c r="E2119" s="103"/>
    </row>
    <row r="2120" spans="1:5" x14ac:dyDescent="0.2">
      <c r="A2120" s="102"/>
      <c r="B2120" s="103"/>
      <c r="C2120" s="103"/>
      <c r="D2120" s="103"/>
      <c r="E2120" s="103"/>
    </row>
    <row r="2121" spans="1:5" x14ac:dyDescent="0.2">
      <c r="A2121" s="102"/>
      <c r="B2121" s="103"/>
      <c r="C2121" s="103"/>
      <c r="D2121" s="103"/>
      <c r="E2121" s="103"/>
    </row>
    <row r="2122" spans="1:5" x14ac:dyDescent="0.2">
      <c r="A2122" s="102"/>
      <c r="B2122" s="103"/>
      <c r="C2122" s="103"/>
      <c r="D2122" s="103"/>
      <c r="E2122" s="103"/>
    </row>
    <row r="2123" spans="1:5" x14ac:dyDescent="0.2">
      <c r="A2123" s="102"/>
      <c r="B2123" s="103"/>
      <c r="C2123" s="103"/>
      <c r="D2123" s="103"/>
      <c r="E2123" s="103"/>
    </row>
    <row r="2124" spans="1:5" x14ac:dyDescent="0.2">
      <c r="A2124" s="102"/>
      <c r="B2124" s="103"/>
      <c r="C2124" s="103"/>
      <c r="D2124" s="103"/>
      <c r="E2124" s="103"/>
    </row>
    <row r="2125" spans="1:5" x14ac:dyDescent="0.2">
      <c r="A2125" s="102"/>
      <c r="B2125" s="103"/>
      <c r="C2125" s="103"/>
      <c r="D2125" s="103"/>
      <c r="E2125" s="103"/>
    </row>
    <row r="2126" spans="1:5" x14ac:dyDescent="0.2">
      <c r="A2126" s="102"/>
      <c r="B2126" s="103"/>
      <c r="C2126" s="103"/>
      <c r="D2126" s="103"/>
      <c r="E2126" s="103"/>
    </row>
    <row r="2127" spans="1:5" x14ac:dyDescent="0.2">
      <c r="A2127" s="102"/>
      <c r="B2127" s="103"/>
      <c r="C2127" s="103"/>
      <c r="D2127" s="103"/>
      <c r="E2127" s="103"/>
    </row>
    <row r="2128" spans="1:5" x14ac:dyDescent="0.2">
      <c r="A2128" s="102"/>
      <c r="B2128" s="103"/>
      <c r="C2128" s="103"/>
      <c r="D2128" s="103"/>
      <c r="E2128" s="103"/>
    </row>
    <row r="2129" spans="1:5" x14ac:dyDescent="0.2">
      <c r="A2129" s="102"/>
      <c r="B2129" s="103"/>
      <c r="C2129" s="103"/>
      <c r="D2129" s="103"/>
      <c r="E2129" s="103"/>
    </row>
    <row r="2130" spans="1:5" x14ac:dyDescent="0.2">
      <c r="A2130" s="102"/>
      <c r="B2130" s="103"/>
      <c r="C2130" s="103"/>
      <c r="D2130" s="103"/>
      <c r="E2130" s="103"/>
    </row>
    <row r="2131" spans="1:5" x14ac:dyDescent="0.2">
      <c r="A2131" s="102"/>
      <c r="B2131" s="103"/>
      <c r="C2131" s="103"/>
      <c r="D2131" s="103"/>
      <c r="E2131" s="103"/>
    </row>
    <row r="2132" spans="1:5" x14ac:dyDescent="0.2">
      <c r="A2132" s="102"/>
      <c r="B2132" s="103"/>
      <c r="C2132" s="103"/>
      <c r="D2132" s="103"/>
      <c r="E2132" s="103"/>
    </row>
    <row r="2133" spans="1:5" x14ac:dyDescent="0.2">
      <c r="A2133" s="102"/>
      <c r="B2133" s="103"/>
      <c r="C2133" s="103"/>
      <c r="D2133" s="103"/>
      <c r="E2133" s="103"/>
    </row>
    <row r="2134" spans="1:5" x14ac:dyDescent="0.2">
      <c r="A2134" s="102"/>
      <c r="B2134" s="103"/>
      <c r="C2134" s="103"/>
      <c r="D2134" s="103"/>
      <c r="E2134" s="103"/>
    </row>
    <row r="2135" spans="1:5" x14ac:dyDescent="0.2">
      <c r="A2135" s="102"/>
      <c r="B2135" s="103"/>
      <c r="C2135" s="103"/>
      <c r="D2135" s="103"/>
      <c r="E2135" s="103"/>
    </row>
    <row r="2136" spans="1:5" x14ac:dyDescent="0.2">
      <c r="A2136" s="102"/>
      <c r="B2136" s="103"/>
      <c r="C2136" s="103"/>
      <c r="D2136" s="103"/>
      <c r="E2136" s="103"/>
    </row>
    <row r="2137" spans="1:5" x14ac:dyDescent="0.2">
      <c r="A2137" s="102"/>
      <c r="B2137" s="103"/>
      <c r="C2137" s="103"/>
      <c r="D2137" s="103"/>
      <c r="E2137" s="103"/>
    </row>
    <row r="2138" spans="1:5" x14ac:dyDescent="0.2">
      <c r="A2138" s="102"/>
      <c r="B2138" s="103"/>
      <c r="C2138" s="103"/>
      <c r="D2138" s="103"/>
      <c r="E2138" s="103"/>
    </row>
    <row r="2139" spans="1:5" x14ac:dyDescent="0.2">
      <c r="A2139" s="102"/>
      <c r="B2139" s="103"/>
      <c r="C2139" s="103"/>
      <c r="D2139" s="103"/>
      <c r="E2139" s="103"/>
    </row>
    <row r="2140" spans="1:5" x14ac:dyDescent="0.2">
      <c r="A2140" s="102"/>
      <c r="B2140" s="103"/>
      <c r="C2140" s="103"/>
      <c r="D2140" s="103"/>
      <c r="E2140" s="103"/>
    </row>
    <row r="2141" spans="1:5" x14ac:dyDescent="0.2">
      <c r="A2141" s="102"/>
      <c r="B2141" s="103"/>
      <c r="C2141" s="103"/>
      <c r="D2141" s="103"/>
      <c r="E2141" s="103"/>
    </row>
    <row r="2142" spans="1:5" x14ac:dyDescent="0.2">
      <c r="A2142" s="102"/>
      <c r="B2142" s="103"/>
      <c r="C2142" s="103"/>
      <c r="D2142" s="103"/>
      <c r="E2142" s="103"/>
    </row>
    <row r="2143" spans="1:5" x14ac:dyDescent="0.2">
      <c r="A2143" s="102"/>
      <c r="B2143" s="103"/>
      <c r="C2143" s="103"/>
      <c r="D2143" s="103"/>
      <c r="E2143" s="103"/>
    </row>
    <row r="2144" spans="1:5" x14ac:dyDescent="0.2">
      <c r="A2144" s="102"/>
      <c r="B2144" s="103"/>
      <c r="C2144" s="103"/>
      <c r="D2144" s="103"/>
      <c r="E2144" s="103"/>
    </row>
    <row r="2145" spans="1:5" x14ac:dyDescent="0.2">
      <c r="A2145" s="102"/>
      <c r="B2145" s="103"/>
      <c r="C2145" s="103"/>
      <c r="D2145" s="103"/>
      <c r="E2145" s="103"/>
    </row>
    <row r="2146" spans="1:5" x14ac:dyDescent="0.2">
      <c r="A2146" s="102"/>
      <c r="B2146" s="103"/>
      <c r="C2146" s="103"/>
      <c r="D2146" s="103"/>
      <c r="E2146" s="103"/>
    </row>
    <row r="2147" spans="1:5" x14ac:dyDescent="0.2">
      <c r="A2147" s="102"/>
      <c r="B2147" s="103"/>
      <c r="C2147" s="103"/>
      <c r="D2147" s="103"/>
      <c r="E2147" s="103"/>
    </row>
    <row r="2148" spans="1:5" x14ac:dyDescent="0.2">
      <c r="A2148" s="102"/>
      <c r="B2148" s="103"/>
      <c r="C2148" s="103"/>
      <c r="D2148" s="103"/>
      <c r="E2148" s="103"/>
    </row>
    <row r="2149" spans="1:5" x14ac:dyDescent="0.2">
      <c r="A2149" s="102"/>
      <c r="B2149" s="103"/>
      <c r="C2149" s="103"/>
      <c r="D2149" s="103"/>
      <c r="E2149" s="103"/>
    </row>
    <row r="2150" spans="1:5" x14ac:dyDescent="0.2">
      <c r="A2150" s="102"/>
      <c r="B2150" s="103"/>
      <c r="C2150" s="103"/>
      <c r="D2150" s="103"/>
      <c r="E2150" s="103"/>
    </row>
    <row r="2151" spans="1:5" x14ac:dyDescent="0.2">
      <c r="A2151" s="102"/>
      <c r="B2151" s="103"/>
      <c r="C2151" s="103"/>
      <c r="D2151" s="103"/>
      <c r="E2151" s="103"/>
    </row>
    <row r="2152" spans="1:5" x14ac:dyDescent="0.2">
      <c r="A2152" s="102"/>
      <c r="B2152" s="103"/>
      <c r="C2152" s="103"/>
      <c r="D2152" s="103"/>
      <c r="E2152" s="103"/>
    </row>
    <row r="2153" spans="1:5" x14ac:dyDescent="0.2">
      <c r="A2153" s="102"/>
      <c r="B2153" s="103"/>
      <c r="C2153" s="103"/>
      <c r="D2153" s="103"/>
      <c r="E2153" s="103"/>
    </row>
    <row r="2154" spans="1:5" x14ac:dyDescent="0.2">
      <c r="A2154" s="102"/>
      <c r="B2154" s="103"/>
      <c r="C2154" s="103"/>
      <c r="D2154" s="103"/>
      <c r="E2154" s="103"/>
    </row>
    <row r="2155" spans="1:5" x14ac:dyDescent="0.2">
      <c r="A2155" s="102"/>
      <c r="B2155" s="103"/>
      <c r="C2155" s="103"/>
      <c r="D2155" s="103"/>
      <c r="E2155" s="103"/>
    </row>
    <row r="2156" spans="1:5" x14ac:dyDescent="0.2">
      <c r="A2156" s="102"/>
      <c r="B2156" s="103"/>
      <c r="C2156" s="103"/>
      <c r="D2156" s="103"/>
      <c r="E2156" s="103"/>
    </row>
    <row r="2157" spans="1:5" x14ac:dyDescent="0.2">
      <c r="A2157" s="102"/>
      <c r="B2157" s="103"/>
      <c r="C2157" s="103"/>
      <c r="D2157" s="103"/>
      <c r="E2157" s="103"/>
    </row>
    <row r="2158" spans="1:5" x14ac:dyDescent="0.2">
      <c r="A2158" s="102"/>
      <c r="B2158" s="103"/>
      <c r="C2158" s="103"/>
      <c r="D2158" s="103"/>
      <c r="E2158" s="103"/>
    </row>
    <row r="2159" spans="1:5" x14ac:dyDescent="0.2">
      <c r="A2159" s="102"/>
      <c r="B2159" s="103"/>
      <c r="C2159" s="103"/>
      <c r="D2159" s="103"/>
      <c r="E2159" s="103"/>
    </row>
    <row r="2160" spans="1:5" x14ac:dyDescent="0.2">
      <c r="A2160" s="102"/>
      <c r="B2160" s="103"/>
      <c r="C2160" s="103"/>
      <c r="D2160" s="103"/>
      <c r="E2160" s="103"/>
    </row>
    <row r="2161" spans="1:5" x14ac:dyDescent="0.2">
      <c r="A2161" s="102"/>
      <c r="B2161" s="103"/>
      <c r="C2161" s="103"/>
      <c r="D2161" s="103"/>
      <c r="E2161" s="103"/>
    </row>
    <row r="2162" spans="1:5" x14ac:dyDescent="0.2">
      <c r="A2162" s="102"/>
      <c r="B2162" s="103"/>
      <c r="C2162" s="103"/>
      <c r="D2162" s="103"/>
      <c r="E2162" s="103"/>
    </row>
    <row r="2163" spans="1:5" x14ac:dyDescent="0.2">
      <c r="A2163" s="102"/>
      <c r="B2163" s="103"/>
      <c r="C2163" s="103"/>
      <c r="D2163" s="103"/>
      <c r="E2163" s="103"/>
    </row>
    <row r="2164" spans="1:5" x14ac:dyDescent="0.2">
      <c r="A2164" s="102"/>
      <c r="B2164" s="103"/>
      <c r="C2164" s="103"/>
      <c r="D2164" s="103"/>
      <c r="E2164" s="103"/>
    </row>
    <row r="2165" spans="1:5" x14ac:dyDescent="0.2">
      <c r="A2165" s="102"/>
      <c r="B2165" s="103"/>
      <c r="C2165" s="103"/>
      <c r="D2165" s="103"/>
      <c r="E2165" s="103"/>
    </row>
    <row r="2166" spans="1:5" x14ac:dyDescent="0.2">
      <c r="A2166" s="102"/>
      <c r="B2166" s="103"/>
      <c r="C2166" s="103"/>
      <c r="D2166" s="103"/>
      <c r="E2166" s="103"/>
    </row>
    <row r="2167" spans="1:5" x14ac:dyDescent="0.2">
      <c r="A2167" s="102"/>
      <c r="B2167" s="103"/>
      <c r="C2167" s="103"/>
      <c r="D2167" s="103"/>
      <c r="E2167" s="103"/>
    </row>
    <row r="2168" spans="1:5" x14ac:dyDescent="0.2">
      <c r="A2168" s="102"/>
      <c r="B2168" s="103"/>
      <c r="C2168" s="103"/>
      <c r="D2168" s="103"/>
      <c r="E2168" s="103"/>
    </row>
    <row r="2169" spans="1:5" x14ac:dyDescent="0.2">
      <c r="A2169" s="102"/>
      <c r="B2169" s="103"/>
      <c r="C2169" s="103"/>
      <c r="D2169" s="103"/>
      <c r="E2169" s="103"/>
    </row>
    <row r="2170" spans="1:5" x14ac:dyDescent="0.2">
      <c r="A2170" s="102"/>
      <c r="B2170" s="103"/>
      <c r="C2170" s="103"/>
      <c r="D2170" s="103"/>
      <c r="E2170" s="103"/>
    </row>
    <row r="2171" spans="1:5" x14ac:dyDescent="0.2">
      <c r="A2171" s="102"/>
      <c r="B2171" s="103"/>
      <c r="C2171" s="103"/>
      <c r="D2171" s="103"/>
      <c r="E2171" s="103"/>
    </row>
    <row r="2172" spans="1:5" x14ac:dyDescent="0.2">
      <c r="A2172" s="102"/>
      <c r="B2172" s="103"/>
      <c r="C2172" s="103"/>
      <c r="D2172" s="103"/>
      <c r="E2172" s="103"/>
    </row>
    <row r="2173" spans="1:5" x14ac:dyDescent="0.2">
      <c r="A2173" s="102"/>
      <c r="B2173" s="103"/>
      <c r="C2173" s="103"/>
      <c r="D2173" s="103"/>
      <c r="E2173" s="103"/>
    </row>
    <row r="2174" spans="1:5" x14ac:dyDescent="0.2">
      <c r="A2174" s="102"/>
      <c r="B2174" s="103"/>
      <c r="C2174" s="103"/>
      <c r="D2174" s="103"/>
      <c r="E2174" s="103"/>
    </row>
    <row r="2175" spans="1:5" x14ac:dyDescent="0.2">
      <c r="A2175" s="102"/>
      <c r="B2175" s="103"/>
      <c r="C2175" s="103"/>
      <c r="D2175" s="103"/>
      <c r="E2175" s="103"/>
    </row>
    <row r="2176" spans="1:5" x14ac:dyDescent="0.2">
      <c r="A2176" s="102"/>
      <c r="B2176" s="103"/>
      <c r="C2176" s="103"/>
      <c r="D2176" s="103"/>
      <c r="E2176" s="103"/>
    </row>
    <row r="2177" spans="1:5" x14ac:dyDescent="0.2">
      <c r="A2177" s="102"/>
      <c r="B2177" s="103"/>
      <c r="C2177" s="103"/>
      <c r="D2177" s="103"/>
      <c r="E2177" s="103"/>
    </row>
    <row r="2178" spans="1:5" x14ac:dyDescent="0.2">
      <c r="A2178" s="102"/>
      <c r="B2178" s="103"/>
      <c r="C2178" s="103"/>
      <c r="D2178" s="103"/>
      <c r="E2178" s="103"/>
    </row>
    <row r="2179" spans="1:5" x14ac:dyDescent="0.2">
      <c r="A2179" s="102"/>
      <c r="B2179" s="103"/>
      <c r="C2179" s="103"/>
      <c r="D2179" s="103"/>
      <c r="E2179" s="103"/>
    </row>
    <row r="2180" spans="1:5" x14ac:dyDescent="0.2">
      <c r="A2180" s="102"/>
      <c r="B2180" s="103"/>
      <c r="C2180" s="103"/>
      <c r="D2180" s="103"/>
      <c r="E2180" s="103"/>
    </row>
    <row r="2181" spans="1:5" x14ac:dyDescent="0.2">
      <c r="A2181" s="102"/>
      <c r="B2181" s="103"/>
      <c r="C2181" s="103"/>
      <c r="D2181" s="103"/>
      <c r="E2181" s="103"/>
    </row>
    <row r="2182" spans="1:5" x14ac:dyDescent="0.2">
      <c r="A2182" s="102"/>
      <c r="B2182" s="103"/>
      <c r="C2182" s="103"/>
      <c r="D2182" s="103"/>
      <c r="E2182" s="103"/>
    </row>
    <row r="2183" spans="1:5" x14ac:dyDescent="0.2">
      <c r="A2183" s="102"/>
      <c r="B2183" s="103"/>
      <c r="C2183" s="103"/>
      <c r="D2183" s="103"/>
      <c r="E2183" s="103"/>
    </row>
    <row r="2184" spans="1:5" x14ac:dyDescent="0.2">
      <c r="A2184" s="102"/>
      <c r="B2184" s="103"/>
      <c r="C2184" s="103"/>
      <c r="D2184" s="103"/>
      <c r="E2184" s="103"/>
    </row>
    <row r="2185" spans="1:5" x14ac:dyDescent="0.2">
      <c r="A2185" s="102"/>
      <c r="B2185" s="103"/>
      <c r="C2185" s="103"/>
      <c r="D2185" s="103"/>
      <c r="E2185" s="103"/>
    </row>
    <row r="2186" spans="1:5" x14ac:dyDescent="0.2">
      <c r="A2186" s="102"/>
      <c r="B2186" s="103"/>
      <c r="C2186" s="103"/>
      <c r="D2186" s="103"/>
      <c r="E2186" s="103"/>
    </row>
    <row r="2187" spans="1:5" x14ac:dyDescent="0.2">
      <c r="A2187" s="102"/>
      <c r="B2187" s="103"/>
      <c r="C2187" s="103"/>
      <c r="D2187" s="103"/>
      <c r="E2187" s="103"/>
    </row>
    <row r="2188" spans="1:5" x14ac:dyDescent="0.2">
      <c r="A2188" s="102"/>
      <c r="B2188" s="103"/>
      <c r="C2188" s="103"/>
      <c r="D2188" s="103"/>
      <c r="E2188" s="103"/>
    </row>
    <row r="2189" spans="1:5" x14ac:dyDescent="0.2">
      <c r="A2189" s="102"/>
      <c r="B2189" s="103"/>
      <c r="C2189" s="103"/>
      <c r="D2189" s="103"/>
      <c r="E2189" s="103"/>
    </row>
    <row r="2190" spans="1:5" x14ac:dyDescent="0.2">
      <c r="A2190" s="102"/>
      <c r="B2190" s="103"/>
      <c r="C2190" s="103"/>
      <c r="D2190" s="103"/>
      <c r="E2190" s="103"/>
    </row>
    <row r="2191" spans="1:5" x14ac:dyDescent="0.2">
      <c r="A2191" s="102"/>
      <c r="B2191" s="103"/>
      <c r="C2191" s="103"/>
      <c r="D2191" s="103"/>
      <c r="E2191" s="103"/>
    </row>
    <row r="2192" spans="1:5" x14ac:dyDescent="0.2">
      <c r="A2192" s="102"/>
      <c r="B2192" s="103"/>
      <c r="C2192" s="103"/>
      <c r="D2192" s="103"/>
      <c r="E2192" s="103"/>
    </row>
    <row r="2193" spans="1:5" x14ac:dyDescent="0.2">
      <c r="A2193" s="102"/>
      <c r="B2193" s="103"/>
      <c r="C2193" s="103"/>
      <c r="D2193" s="103"/>
      <c r="E2193" s="103"/>
    </row>
    <row r="2194" spans="1:5" x14ac:dyDescent="0.2">
      <c r="A2194" s="102"/>
      <c r="B2194" s="103"/>
      <c r="C2194" s="103"/>
      <c r="D2194" s="103"/>
      <c r="E2194" s="103"/>
    </row>
    <row r="2195" spans="1:5" x14ac:dyDescent="0.2">
      <c r="A2195" s="102"/>
      <c r="B2195" s="103"/>
      <c r="C2195" s="103"/>
      <c r="D2195" s="103"/>
      <c r="E2195" s="103"/>
    </row>
    <row r="2196" spans="1:5" x14ac:dyDescent="0.2">
      <c r="A2196" s="102"/>
      <c r="B2196" s="103"/>
      <c r="C2196" s="103"/>
      <c r="D2196" s="103"/>
      <c r="E2196" s="103"/>
    </row>
    <row r="2197" spans="1:5" x14ac:dyDescent="0.2">
      <c r="A2197" s="102"/>
      <c r="B2197" s="103"/>
      <c r="C2197" s="103"/>
      <c r="D2197" s="103"/>
      <c r="E2197" s="103"/>
    </row>
    <row r="2198" spans="1:5" x14ac:dyDescent="0.2">
      <c r="A2198" s="102"/>
      <c r="B2198" s="103"/>
      <c r="C2198" s="103"/>
      <c r="D2198" s="103"/>
      <c r="E2198" s="103"/>
    </row>
    <row r="2199" spans="1:5" x14ac:dyDescent="0.2">
      <c r="A2199" s="102"/>
      <c r="B2199" s="103"/>
      <c r="C2199" s="103"/>
      <c r="D2199" s="103"/>
      <c r="E2199" s="103"/>
    </row>
    <row r="2200" spans="1:5" x14ac:dyDescent="0.2">
      <c r="A2200" s="102"/>
      <c r="B2200" s="103"/>
      <c r="C2200" s="103"/>
      <c r="D2200" s="103"/>
      <c r="E2200" s="103"/>
    </row>
    <row r="2201" spans="1:5" x14ac:dyDescent="0.2">
      <c r="A2201" s="102"/>
      <c r="B2201" s="103"/>
      <c r="C2201" s="103"/>
      <c r="D2201" s="103"/>
      <c r="E2201" s="103"/>
    </row>
    <row r="2202" spans="1:5" x14ac:dyDescent="0.2">
      <c r="A2202" s="102"/>
      <c r="B2202" s="103"/>
      <c r="C2202" s="103"/>
      <c r="D2202" s="103"/>
      <c r="E2202" s="103"/>
    </row>
    <row r="2203" spans="1:5" x14ac:dyDescent="0.2">
      <c r="A2203" s="102"/>
      <c r="B2203" s="103"/>
      <c r="C2203" s="103"/>
      <c r="D2203" s="103"/>
      <c r="E2203" s="103"/>
    </row>
    <row r="2204" spans="1:5" x14ac:dyDescent="0.2">
      <c r="A2204" s="102"/>
      <c r="B2204" s="103"/>
      <c r="C2204" s="103"/>
      <c r="D2204" s="103"/>
      <c r="E2204" s="103"/>
    </row>
    <row r="2205" spans="1:5" x14ac:dyDescent="0.2">
      <c r="A2205" s="102"/>
      <c r="B2205" s="103"/>
      <c r="C2205" s="103"/>
      <c r="D2205" s="103"/>
      <c r="E2205" s="103"/>
    </row>
    <row r="2206" spans="1:5" x14ac:dyDescent="0.2">
      <c r="A2206" s="102"/>
      <c r="B2206" s="103"/>
      <c r="C2206" s="103"/>
      <c r="D2206" s="103"/>
      <c r="E2206" s="103"/>
    </row>
    <row r="2207" spans="1:5" x14ac:dyDescent="0.2">
      <c r="A2207" s="102"/>
      <c r="B2207" s="103"/>
      <c r="C2207" s="103"/>
      <c r="D2207" s="103"/>
      <c r="E2207" s="103"/>
    </row>
    <row r="2208" spans="1:5" x14ac:dyDescent="0.2">
      <c r="A2208" s="102"/>
      <c r="B2208" s="103"/>
      <c r="C2208" s="103"/>
      <c r="D2208" s="103"/>
      <c r="E2208" s="103"/>
    </row>
    <row r="2209" spans="1:5" x14ac:dyDescent="0.2">
      <c r="A2209" s="102"/>
      <c r="B2209" s="103"/>
      <c r="C2209" s="103"/>
      <c r="D2209" s="103"/>
      <c r="E2209" s="103"/>
    </row>
    <row r="2210" spans="1:5" x14ac:dyDescent="0.2">
      <c r="A2210" s="102"/>
      <c r="B2210" s="103"/>
      <c r="C2210" s="103"/>
      <c r="D2210" s="103"/>
      <c r="E2210" s="103"/>
    </row>
    <row r="2211" spans="1:5" x14ac:dyDescent="0.2">
      <c r="A2211" s="102"/>
      <c r="B2211" s="103"/>
      <c r="C2211" s="103"/>
      <c r="D2211" s="103"/>
      <c r="E2211" s="103"/>
    </row>
    <row r="2212" spans="1:5" x14ac:dyDescent="0.2">
      <c r="A2212" s="102"/>
      <c r="B2212" s="103"/>
      <c r="C2212" s="103"/>
      <c r="D2212" s="103"/>
      <c r="E2212" s="103"/>
    </row>
    <row r="2213" spans="1:5" x14ac:dyDescent="0.2">
      <c r="A2213" s="102"/>
      <c r="B2213" s="103"/>
      <c r="C2213" s="103"/>
      <c r="D2213" s="103"/>
      <c r="E2213" s="103"/>
    </row>
    <row r="2214" spans="1:5" x14ac:dyDescent="0.2">
      <c r="A2214" s="102"/>
      <c r="B2214" s="103"/>
      <c r="C2214" s="103"/>
      <c r="D2214" s="103"/>
      <c r="E2214" s="103"/>
    </row>
    <row r="2215" spans="1:5" x14ac:dyDescent="0.2">
      <c r="A2215" s="102"/>
      <c r="B2215" s="103"/>
      <c r="C2215" s="103"/>
      <c r="D2215" s="103"/>
      <c r="E2215" s="103"/>
    </row>
    <row r="2216" spans="1:5" x14ac:dyDescent="0.2">
      <c r="A2216" s="102"/>
      <c r="B2216" s="103"/>
      <c r="C2216" s="103"/>
      <c r="D2216" s="103"/>
      <c r="E2216" s="103"/>
    </row>
    <row r="2217" spans="1:5" x14ac:dyDescent="0.2">
      <c r="A2217" s="102"/>
      <c r="B2217" s="103"/>
      <c r="C2217" s="103"/>
      <c r="D2217" s="103"/>
      <c r="E2217" s="103"/>
    </row>
    <row r="2218" spans="1:5" x14ac:dyDescent="0.2">
      <c r="A2218" s="102"/>
      <c r="B2218" s="103"/>
      <c r="C2218" s="103"/>
      <c r="D2218" s="103"/>
      <c r="E2218" s="103"/>
    </row>
    <row r="2219" spans="1:5" x14ac:dyDescent="0.2">
      <c r="A2219" s="102"/>
      <c r="B2219" s="103"/>
      <c r="C2219" s="103"/>
      <c r="D2219" s="103"/>
      <c r="E2219" s="103"/>
    </row>
    <row r="2220" spans="1:5" x14ac:dyDescent="0.2">
      <c r="A2220" s="102"/>
      <c r="B2220" s="103"/>
      <c r="C2220" s="103"/>
      <c r="D2220" s="103"/>
      <c r="E2220" s="103"/>
    </row>
    <row r="2221" spans="1:5" x14ac:dyDescent="0.2">
      <c r="A2221" s="102"/>
      <c r="B2221" s="103"/>
      <c r="C2221" s="103"/>
      <c r="D2221" s="103"/>
      <c r="E2221" s="103"/>
    </row>
    <row r="2222" spans="1:5" x14ac:dyDescent="0.2">
      <c r="A2222" s="102"/>
      <c r="B2222" s="103"/>
      <c r="C2222" s="103"/>
      <c r="D2222" s="103"/>
      <c r="E2222" s="103"/>
    </row>
    <row r="2223" spans="1:5" x14ac:dyDescent="0.2">
      <c r="A2223" s="102"/>
      <c r="B2223" s="103"/>
      <c r="C2223" s="103"/>
      <c r="D2223" s="103"/>
      <c r="E2223" s="103"/>
    </row>
    <row r="2224" spans="1:5" x14ac:dyDescent="0.2">
      <c r="A2224" s="102"/>
      <c r="B2224" s="103"/>
      <c r="C2224" s="103"/>
      <c r="D2224" s="103"/>
      <c r="E2224" s="103"/>
    </row>
    <row r="2225" spans="1:5" x14ac:dyDescent="0.2">
      <c r="A2225" s="102"/>
      <c r="B2225" s="103"/>
      <c r="C2225" s="103"/>
      <c r="D2225" s="103"/>
      <c r="E2225" s="103"/>
    </row>
    <row r="2226" spans="1:5" x14ac:dyDescent="0.2">
      <c r="A2226" s="102"/>
      <c r="B2226" s="103"/>
      <c r="C2226" s="103"/>
      <c r="D2226" s="103"/>
      <c r="E2226" s="103"/>
    </row>
    <row r="2227" spans="1:5" x14ac:dyDescent="0.2">
      <c r="A2227" s="102"/>
      <c r="B2227" s="103"/>
      <c r="C2227" s="103"/>
      <c r="D2227" s="103"/>
      <c r="E2227" s="103"/>
    </row>
    <row r="2228" spans="1:5" x14ac:dyDescent="0.2">
      <c r="A2228" s="102"/>
      <c r="B2228" s="103"/>
      <c r="C2228" s="103"/>
      <c r="D2228" s="103"/>
      <c r="E2228" s="103"/>
    </row>
    <row r="2229" spans="1:5" x14ac:dyDescent="0.2">
      <c r="A2229" s="102"/>
      <c r="B2229" s="103"/>
      <c r="C2229" s="103"/>
      <c r="D2229" s="103"/>
      <c r="E2229" s="103"/>
    </row>
    <row r="2230" spans="1:5" x14ac:dyDescent="0.2">
      <c r="A2230" s="102"/>
      <c r="B2230" s="103"/>
      <c r="C2230" s="103"/>
      <c r="D2230" s="103"/>
      <c r="E2230" s="103"/>
    </row>
    <row r="2231" spans="1:5" x14ac:dyDescent="0.2">
      <c r="A2231" s="102"/>
      <c r="B2231" s="103"/>
      <c r="C2231" s="103"/>
      <c r="D2231" s="103"/>
      <c r="E2231" s="103"/>
    </row>
    <row r="2232" spans="1:5" x14ac:dyDescent="0.2">
      <c r="A2232" s="102"/>
      <c r="B2232" s="103"/>
      <c r="C2232" s="103"/>
      <c r="D2232" s="103"/>
      <c r="E2232" s="103"/>
    </row>
    <row r="2233" spans="1:5" x14ac:dyDescent="0.2">
      <c r="A2233" s="102"/>
      <c r="B2233" s="103"/>
      <c r="C2233" s="103"/>
      <c r="D2233" s="103"/>
      <c r="E2233" s="103"/>
    </row>
    <row r="2234" spans="1:5" x14ac:dyDescent="0.2">
      <c r="A2234" s="102"/>
      <c r="B2234" s="103"/>
      <c r="C2234" s="103"/>
      <c r="D2234" s="103"/>
      <c r="E2234" s="103"/>
    </row>
    <row r="2235" spans="1:5" x14ac:dyDescent="0.2">
      <c r="A2235" s="102"/>
      <c r="B2235" s="103"/>
      <c r="C2235" s="103"/>
      <c r="D2235" s="103"/>
      <c r="E2235" s="103"/>
    </row>
    <row r="2236" spans="1:5" x14ac:dyDescent="0.2">
      <c r="A2236" s="102"/>
      <c r="B2236" s="103"/>
      <c r="C2236" s="103"/>
      <c r="D2236" s="103"/>
      <c r="E2236" s="103"/>
    </row>
    <row r="2237" spans="1:5" x14ac:dyDescent="0.2">
      <c r="A2237" s="102"/>
      <c r="B2237" s="103"/>
      <c r="C2237" s="103"/>
      <c r="D2237" s="103"/>
      <c r="E2237" s="103"/>
    </row>
    <row r="2238" spans="1:5" x14ac:dyDescent="0.2">
      <c r="A2238" s="102"/>
      <c r="B2238" s="103"/>
      <c r="C2238" s="103"/>
      <c r="D2238" s="103"/>
      <c r="E2238" s="103"/>
    </row>
    <row r="2239" spans="1:5" x14ac:dyDescent="0.2">
      <c r="A2239" s="102"/>
      <c r="B2239" s="103"/>
      <c r="C2239" s="103"/>
      <c r="D2239" s="103"/>
      <c r="E2239" s="103"/>
    </row>
    <row r="2240" spans="1:5" x14ac:dyDescent="0.2">
      <c r="A2240" s="102"/>
      <c r="B2240" s="103"/>
      <c r="C2240" s="103"/>
      <c r="D2240" s="103"/>
      <c r="E2240" s="103"/>
    </row>
    <row r="2241" spans="1:5" x14ac:dyDescent="0.2">
      <c r="A2241" s="102"/>
      <c r="B2241" s="103"/>
      <c r="C2241" s="103"/>
      <c r="D2241" s="103"/>
      <c r="E2241" s="103"/>
    </row>
    <row r="2242" spans="1:5" x14ac:dyDescent="0.2">
      <c r="A2242" s="102"/>
      <c r="B2242" s="103"/>
      <c r="C2242" s="103"/>
      <c r="D2242" s="103"/>
      <c r="E2242" s="103"/>
    </row>
    <row r="2243" spans="1:5" x14ac:dyDescent="0.2">
      <c r="A2243" s="102"/>
      <c r="B2243" s="103"/>
      <c r="C2243" s="103"/>
      <c r="D2243" s="103"/>
      <c r="E2243" s="103"/>
    </row>
    <row r="2244" spans="1:5" x14ac:dyDescent="0.2">
      <c r="A2244" s="102"/>
      <c r="B2244" s="103"/>
      <c r="C2244" s="103"/>
      <c r="D2244" s="103"/>
      <c r="E2244" s="103"/>
    </row>
    <row r="2245" spans="1:5" x14ac:dyDescent="0.2">
      <c r="A2245" s="102"/>
      <c r="B2245" s="103"/>
      <c r="C2245" s="103"/>
      <c r="D2245" s="103"/>
      <c r="E2245" s="103"/>
    </row>
    <row r="2246" spans="1:5" x14ac:dyDescent="0.2">
      <c r="A2246" s="102"/>
      <c r="B2246" s="103"/>
      <c r="C2246" s="103"/>
      <c r="D2246" s="103"/>
      <c r="E2246" s="103"/>
    </row>
    <row r="2247" spans="1:5" x14ac:dyDescent="0.2">
      <c r="A2247" s="102"/>
      <c r="B2247" s="103"/>
      <c r="C2247" s="103"/>
      <c r="D2247" s="103"/>
      <c r="E2247" s="103"/>
    </row>
    <row r="2248" spans="1:5" x14ac:dyDescent="0.2">
      <c r="A2248" s="102"/>
      <c r="B2248" s="103"/>
      <c r="C2248" s="103"/>
      <c r="D2248" s="103"/>
      <c r="E2248" s="103"/>
    </row>
    <row r="2249" spans="1:5" x14ac:dyDescent="0.2">
      <c r="A2249" s="102"/>
      <c r="B2249" s="103"/>
      <c r="C2249" s="103"/>
      <c r="D2249" s="103"/>
      <c r="E2249" s="103"/>
    </row>
    <row r="2250" spans="1:5" x14ac:dyDescent="0.2">
      <c r="A2250" s="102"/>
      <c r="B2250" s="103"/>
      <c r="C2250" s="103"/>
      <c r="D2250" s="103"/>
      <c r="E2250" s="103"/>
    </row>
    <row r="2251" spans="1:5" x14ac:dyDescent="0.2">
      <c r="A2251" s="102"/>
      <c r="B2251" s="103"/>
      <c r="C2251" s="103"/>
      <c r="D2251" s="103"/>
      <c r="E2251" s="103"/>
    </row>
    <row r="2252" spans="1:5" x14ac:dyDescent="0.2">
      <c r="A2252" s="102"/>
      <c r="B2252" s="103"/>
      <c r="C2252" s="103"/>
      <c r="D2252" s="103"/>
      <c r="E2252" s="103"/>
    </row>
    <row r="2253" spans="1:5" x14ac:dyDescent="0.2">
      <c r="A2253" s="102"/>
      <c r="B2253" s="103"/>
      <c r="C2253" s="103"/>
      <c r="D2253" s="103"/>
      <c r="E2253" s="103"/>
    </row>
    <row r="2254" spans="1:5" x14ac:dyDescent="0.2">
      <c r="A2254" s="102"/>
      <c r="B2254" s="103"/>
      <c r="C2254" s="103"/>
      <c r="D2254" s="103"/>
      <c r="E2254" s="103"/>
    </row>
    <row r="2255" spans="1:5" x14ac:dyDescent="0.2">
      <c r="A2255" s="102"/>
      <c r="B2255" s="103"/>
      <c r="C2255" s="103"/>
      <c r="D2255" s="103"/>
      <c r="E2255" s="103"/>
    </row>
    <row r="2256" spans="1:5" x14ac:dyDescent="0.2">
      <c r="A2256" s="102"/>
      <c r="B2256" s="103"/>
      <c r="C2256" s="103"/>
      <c r="D2256" s="103"/>
      <c r="E2256" s="103"/>
    </row>
    <row r="2257" spans="1:5" x14ac:dyDescent="0.2">
      <c r="A2257" s="102"/>
      <c r="B2257" s="103"/>
      <c r="C2257" s="103"/>
      <c r="D2257" s="103"/>
      <c r="E2257" s="103"/>
    </row>
    <row r="2258" spans="1:5" x14ac:dyDescent="0.2">
      <c r="A2258" s="102"/>
      <c r="B2258" s="103"/>
      <c r="C2258" s="103"/>
      <c r="D2258" s="103"/>
      <c r="E2258" s="103"/>
    </row>
    <row r="2259" spans="1:5" x14ac:dyDescent="0.2">
      <c r="A2259" s="102"/>
      <c r="B2259" s="103"/>
      <c r="C2259" s="103"/>
      <c r="D2259" s="103"/>
      <c r="E2259" s="103"/>
    </row>
    <row r="2260" spans="1:5" x14ac:dyDescent="0.2">
      <c r="A2260" s="102"/>
      <c r="B2260" s="103"/>
      <c r="C2260" s="103"/>
      <c r="D2260" s="103"/>
      <c r="E2260" s="103"/>
    </row>
    <row r="2261" spans="1:5" x14ac:dyDescent="0.2">
      <c r="A2261" s="102"/>
      <c r="B2261" s="103"/>
      <c r="C2261" s="103"/>
      <c r="D2261" s="103"/>
      <c r="E2261" s="103"/>
    </row>
    <row r="2262" spans="1:5" x14ac:dyDescent="0.2">
      <c r="A2262" s="102"/>
      <c r="B2262" s="103"/>
      <c r="C2262" s="103"/>
      <c r="D2262" s="103"/>
      <c r="E2262" s="103"/>
    </row>
    <row r="2263" spans="1:5" x14ac:dyDescent="0.2">
      <c r="A2263" s="102"/>
      <c r="B2263" s="103"/>
      <c r="C2263" s="103"/>
      <c r="D2263" s="103"/>
      <c r="E2263" s="103"/>
    </row>
    <row r="2264" spans="1:5" x14ac:dyDescent="0.2">
      <c r="A2264" s="102"/>
      <c r="B2264" s="103"/>
      <c r="C2264" s="103"/>
      <c r="D2264" s="103"/>
      <c r="E2264" s="103"/>
    </row>
    <row r="2265" spans="1:5" x14ac:dyDescent="0.2">
      <c r="A2265" s="102"/>
      <c r="B2265" s="103"/>
      <c r="C2265" s="103"/>
      <c r="D2265" s="103"/>
      <c r="E2265" s="103"/>
    </row>
    <row r="2266" spans="1:5" x14ac:dyDescent="0.2">
      <c r="A2266" s="102"/>
      <c r="B2266" s="103"/>
      <c r="C2266" s="103"/>
      <c r="D2266" s="103"/>
      <c r="E2266" s="103"/>
    </row>
    <row r="2267" spans="1:5" x14ac:dyDescent="0.2">
      <c r="A2267" s="102"/>
      <c r="B2267" s="103"/>
      <c r="C2267" s="103"/>
      <c r="D2267" s="103"/>
      <c r="E2267" s="103"/>
    </row>
    <row r="2268" spans="1:5" x14ac:dyDescent="0.2">
      <c r="A2268" s="102"/>
      <c r="B2268" s="103"/>
      <c r="C2268" s="103"/>
      <c r="D2268" s="103"/>
      <c r="E2268" s="103"/>
    </row>
    <row r="2269" spans="1:5" x14ac:dyDescent="0.2">
      <c r="A2269" s="102"/>
      <c r="B2269" s="103"/>
      <c r="C2269" s="103"/>
      <c r="D2269" s="103"/>
      <c r="E2269" s="103"/>
    </row>
    <row r="2270" spans="1:5" x14ac:dyDescent="0.2">
      <c r="A2270" s="102"/>
      <c r="B2270" s="103"/>
      <c r="C2270" s="103"/>
      <c r="D2270" s="103"/>
      <c r="E2270" s="103"/>
    </row>
    <row r="2271" spans="1:5" x14ac:dyDescent="0.2">
      <c r="A2271" s="102"/>
      <c r="B2271" s="103"/>
      <c r="C2271" s="103"/>
      <c r="D2271" s="103"/>
      <c r="E2271" s="103"/>
    </row>
    <row r="2272" spans="1:5" x14ac:dyDescent="0.2">
      <c r="A2272" s="102"/>
      <c r="B2272" s="103"/>
      <c r="C2272" s="103"/>
      <c r="D2272" s="103"/>
      <c r="E2272" s="103"/>
    </row>
    <row r="2273" spans="1:5" x14ac:dyDescent="0.2">
      <c r="A2273" s="102"/>
      <c r="B2273" s="103"/>
      <c r="C2273" s="103"/>
      <c r="D2273" s="103"/>
      <c r="E2273" s="103"/>
    </row>
    <row r="2274" spans="1:5" x14ac:dyDescent="0.2">
      <c r="A2274" s="102"/>
      <c r="B2274" s="103"/>
      <c r="C2274" s="103"/>
      <c r="D2274" s="103"/>
      <c r="E2274" s="103"/>
    </row>
    <row r="2275" spans="1:5" x14ac:dyDescent="0.2">
      <c r="A2275" s="102"/>
      <c r="B2275" s="103"/>
      <c r="C2275" s="103"/>
      <c r="D2275" s="103"/>
      <c r="E2275" s="103"/>
    </row>
    <row r="2276" spans="1:5" x14ac:dyDescent="0.2">
      <c r="A2276" s="102"/>
      <c r="B2276" s="103"/>
      <c r="C2276" s="103"/>
      <c r="D2276" s="103"/>
      <c r="E2276" s="103"/>
    </row>
    <row r="2277" spans="1:5" x14ac:dyDescent="0.2">
      <c r="A2277" s="102"/>
      <c r="B2277" s="103"/>
      <c r="C2277" s="103"/>
      <c r="D2277" s="103"/>
      <c r="E2277" s="103"/>
    </row>
    <row r="2278" spans="1:5" x14ac:dyDescent="0.2">
      <c r="A2278" s="102"/>
      <c r="B2278" s="103"/>
      <c r="C2278" s="103"/>
      <c r="D2278" s="103"/>
      <c r="E2278" s="103"/>
    </row>
    <row r="2279" spans="1:5" x14ac:dyDescent="0.2">
      <c r="A2279" s="102"/>
      <c r="B2279" s="103"/>
      <c r="C2279" s="103"/>
      <c r="D2279" s="103"/>
      <c r="E2279" s="103"/>
    </row>
    <row r="2280" spans="1:5" x14ac:dyDescent="0.2">
      <c r="A2280" s="102"/>
      <c r="B2280" s="103"/>
      <c r="C2280" s="103"/>
      <c r="D2280" s="103"/>
      <c r="E2280" s="103"/>
    </row>
    <row r="2281" spans="1:5" x14ac:dyDescent="0.2">
      <c r="A2281" s="102"/>
      <c r="B2281" s="103"/>
      <c r="C2281" s="103"/>
      <c r="D2281" s="103"/>
      <c r="E2281" s="103"/>
    </row>
    <row r="2282" spans="1:5" x14ac:dyDescent="0.2">
      <c r="A2282" s="102"/>
      <c r="B2282" s="103"/>
      <c r="C2282" s="103"/>
      <c r="D2282" s="103"/>
      <c r="E2282" s="103"/>
    </row>
    <row r="2283" spans="1:5" x14ac:dyDescent="0.2">
      <c r="A2283" s="102"/>
      <c r="B2283" s="103"/>
      <c r="C2283" s="103"/>
      <c r="D2283" s="103"/>
      <c r="E2283" s="103"/>
    </row>
    <row r="2284" spans="1:5" x14ac:dyDescent="0.2">
      <c r="A2284" s="102"/>
      <c r="B2284" s="103"/>
      <c r="C2284" s="103"/>
      <c r="D2284" s="103"/>
      <c r="E2284" s="103"/>
    </row>
    <row r="2285" spans="1:5" x14ac:dyDescent="0.2">
      <c r="A2285" s="102"/>
      <c r="B2285" s="103"/>
      <c r="C2285" s="103"/>
      <c r="D2285" s="103"/>
      <c r="E2285" s="103"/>
    </row>
    <row r="2286" spans="1:5" x14ac:dyDescent="0.2">
      <c r="A2286" s="102"/>
      <c r="B2286" s="103"/>
      <c r="C2286" s="103"/>
      <c r="D2286" s="103"/>
      <c r="E2286" s="103"/>
    </row>
    <row r="2287" spans="1:5" x14ac:dyDescent="0.2">
      <c r="A2287" s="102"/>
      <c r="B2287" s="103"/>
      <c r="C2287" s="103"/>
      <c r="D2287" s="103"/>
      <c r="E2287" s="103"/>
    </row>
    <row r="2288" spans="1:5" x14ac:dyDescent="0.2">
      <c r="A2288" s="102"/>
      <c r="B2288" s="103"/>
      <c r="C2288" s="103"/>
      <c r="D2288" s="103"/>
      <c r="E2288" s="103"/>
    </row>
    <row r="2289" spans="1:5" x14ac:dyDescent="0.2">
      <c r="A2289" s="102"/>
      <c r="B2289" s="103"/>
      <c r="C2289" s="103"/>
      <c r="D2289" s="103"/>
      <c r="E2289" s="103"/>
    </row>
    <row r="2290" spans="1:5" x14ac:dyDescent="0.2">
      <c r="A2290" s="102"/>
      <c r="B2290" s="103"/>
      <c r="C2290" s="103"/>
      <c r="D2290" s="103"/>
      <c r="E2290" s="103"/>
    </row>
    <row r="2291" spans="1:5" x14ac:dyDescent="0.2">
      <c r="A2291" s="102"/>
      <c r="B2291" s="103"/>
      <c r="C2291" s="103"/>
      <c r="D2291" s="103"/>
      <c r="E2291" s="103"/>
    </row>
    <row r="2292" spans="1:5" x14ac:dyDescent="0.2">
      <c r="A2292" s="102"/>
      <c r="B2292" s="103"/>
      <c r="C2292" s="103"/>
      <c r="D2292" s="103"/>
      <c r="E2292" s="103"/>
    </row>
    <row r="2293" spans="1:5" x14ac:dyDescent="0.2">
      <c r="A2293" s="102"/>
      <c r="B2293" s="103"/>
      <c r="C2293" s="103"/>
      <c r="D2293" s="103"/>
      <c r="E2293" s="103"/>
    </row>
    <row r="2294" spans="1:5" x14ac:dyDescent="0.2">
      <c r="A2294" s="102"/>
      <c r="B2294" s="103"/>
      <c r="C2294" s="103"/>
      <c r="D2294" s="103"/>
      <c r="E2294" s="103"/>
    </row>
    <row r="2295" spans="1:5" x14ac:dyDescent="0.2">
      <c r="A2295" s="102"/>
      <c r="B2295" s="103"/>
      <c r="C2295" s="103"/>
      <c r="D2295" s="103"/>
      <c r="E2295" s="103"/>
    </row>
    <row r="2296" spans="1:5" x14ac:dyDescent="0.2">
      <c r="A2296" s="102"/>
      <c r="B2296" s="103"/>
      <c r="C2296" s="103"/>
      <c r="D2296" s="103"/>
      <c r="E2296" s="103"/>
    </row>
    <row r="2297" spans="1:5" x14ac:dyDescent="0.2">
      <c r="A2297" s="102"/>
      <c r="B2297" s="103"/>
      <c r="C2297" s="103"/>
      <c r="D2297" s="103"/>
      <c r="E2297" s="103"/>
    </row>
    <row r="2298" spans="1:5" x14ac:dyDescent="0.2">
      <c r="A2298" s="102"/>
      <c r="B2298" s="103"/>
      <c r="C2298" s="103"/>
      <c r="D2298" s="103"/>
      <c r="E2298" s="103"/>
    </row>
    <row r="2299" spans="1:5" x14ac:dyDescent="0.2">
      <c r="A2299" s="102"/>
      <c r="B2299" s="103"/>
      <c r="C2299" s="103"/>
      <c r="D2299" s="103"/>
      <c r="E2299" s="103"/>
    </row>
    <row r="2300" spans="1:5" x14ac:dyDescent="0.2">
      <c r="A2300" s="102"/>
      <c r="B2300" s="103"/>
      <c r="C2300" s="103"/>
      <c r="D2300" s="103"/>
      <c r="E2300" s="103"/>
    </row>
    <row r="2301" spans="1:5" x14ac:dyDescent="0.2">
      <c r="A2301" s="102"/>
      <c r="B2301" s="103"/>
      <c r="C2301" s="103"/>
      <c r="D2301" s="103"/>
      <c r="E2301" s="103"/>
    </row>
    <row r="2302" spans="1:5" x14ac:dyDescent="0.2">
      <c r="A2302" s="102"/>
      <c r="B2302" s="103"/>
      <c r="C2302" s="103"/>
      <c r="D2302" s="103"/>
      <c r="E2302" s="103"/>
    </row>
    <row r="2303" spans="1:5" x14ac:dyDescent="0.2">
      <c r="A2303" s="102"/>
      <c r="B2303" s="103"/>
      <c r="C2303" s="103"/>
      <c r="D2303" s="103"/>
      <c r="E2303" s="103"/>
    </row>
    <row r="2304" spans="1:5" x14ac:dyDescent="0.2">
      <c r="A2304" s="102"/>
      <c r="B2304" s="103"/>
      <c r="C2304" s="103"/>
      <c r="D2304" s="103"/>
      <c r="E2304" s="103"/>
    </row>
    <row r="2305" spans="1:5" x14ac:dyDescent="0.2">
      <c r="A2305" s="102"/>
      <c r="B2305" s="103"/>
      <c r="C2305" s="103"/>
      <c r="D2305" s="103"/>
      <c r="E2305" s="103"/>
    </row>
    <row r="2306" spans="1:5" x14ac:dyDescent="0.2">
      <c r="A2306" s="102"/>
      <c r="B2306" s="103"/>
      <c r="C2306" s="103"/>
      <c r="D2306" s="103"/>
      <c r="E2306" s="103"/>
    </row>
    <row r="2307" spans="1:5" x14ac:dyDescent="0.2">
      <c r="A2307" s="102"/>
      <c r="B2307" s="103"/>
      <c r="C2307" s="103"/>
      <c r="D2307" s="103"/>
      <c r="E2307" s="103"/>
    </row>
    <row r="2308" spans="1:5" x14ac:dyDescent="0.2">
      <c r="A2308" s="102"/>
      <c r="B2308" s="103"/>
      <c r="C2308" s="103"/>
      <c r="D2308" s="103"/>
      <c r="E2308" s="103"/>
    </row>
    <row r="2309" spans="1:5" x14ac:dyDescent="0.2">
      <c r="A2309" s="102"/>
      <c r="B2309" s="103"/>
      <c r="C2309" s="103"/>
      <c r="D2309" s="103"/>
      <c r="E2309" s="103"/>
    </row>
    <row r="2310" spans="1:5" x14ac:dyDescent="0.2">
      <c r="A2310" s="102"/>
      <c r="B2310" s="103"/>
      <c r="C2310" s="103"/>
      <c r="D2310" s="103"/>
      <c r="E2310" s="103"/>
    </row>
    <row r="2311" spans="1:5" x14ac:dyDescent="0.2">
      <c r="A2311" s="102"/>
      <c r="B2311" s="103"/>
      <c r="C2311" s="103"/>
      <c r="D2311" s="103"/>
      <c r="E2311" s="103"/>
    </row>
    <row r="2312" spans="1:5" x14ac:dyDescent="0.2">
      <c r="A2312" s="102"/>
      <c r="B2312" s="103"/>
      <c r="C2312" s="103"/>
      <c r="D2312" s="103"/>
      <c r="E2312" s="103"/>
    </row>
    <row r="2313" spans="1:5" x14ac:dyDescent="0.2">
      <c r="A2313" s="102"/>
      <c r="B2313" s="103"/>
      <c r="C2313" s="103"/>
      <c r="D2313" s="103"/>
      <c r="E2313" s="103"/>
    </row>
    <row r="2314" spans="1:5" x14ac:dyDescent="0.2">
      <c r="A2314" s="102"/>
      <c r="B2314" s="103"/>
      <c r="C2314" s="103"/>
      <c r="D2314" s="103"/>
      <c r="E2314" s="103"/>
    </row>
    <row r="2315" spans="1:5" x14ac:dyDescent="0.2">
      <c r="A2315" s="102"/>
      <c r="B2315" s="103"/>
      <c r="C2315" s="103"/>
      <c r="D2315" s="103"/>
      <c r="E2315" s="103"/>
    </row>
    <row r="2316" spans="1:5" x14ac:dyDescent="0.2">
      <c r="A2316" s="102"/>
      <c r="B2316" s="103"/>
      <c r="C2316" s="103"/>
      <c r="D2316" s="103"/>
      <c r="E2316" s="103"/>
    </row>
    <row r="2317" spans="1:5" x14ac:dyDescent="0.2">
      <c r="A2317" s="102"/>
      <c r="B2317" s="103"/>
      <c r="C2317" s="103"/>
      <c r="D2317" s="103"/>
      <c r="E2317" s="103"/>
    </row>
    <row r="2318" spans="1:5" x14ac:dyDescent="0.2">
      <c r="A2318" s="102"/>
      <c r="B2318" s="103"/>
      <c r="C2318" s="103"/>
      <c r="D2318" s="103"/>
      <c r="E2318" s="103"/>
    </row>
    <row r="2319" spans="1:5" x14ac:dyDescent="0.2">
      <c r="A2319" s="102"/>
      <c r="B2319" s="103"/>
      <c r="C2319" s="103"/>
      <c r="D2319" s="103"/>
      <c r="E2319" s="103"/>
    </row>
    <row r="2320" spans="1:5" x14ac:dyDescent="0.2">
      <c r="A2320" s="102"/>
      <c r="B2320" s="103"/>
      <c r="C2320" s="103"/>
      <c r="D2320" s="103"/>
      <c r="E2320" s="103"/>
    </row>
    <row r="2321" spans="1:5" x14ac:dyDescent="0.2">
      <c r="A2321" s="102"/>
      <c r="B2321" s="103"/>
      <c r="C2321" s="103"/>
      <c r="D2321" s="103"/>
      <c r="E2321" s="103"/>
    </row>
    <row r="2322" spans="1:5" x14ac:dyDescent="0.2">
      <c r="A2322" s="102"/>
      <c r="B2322" s="103"/>
      <c r="C2322" s="103"/>
      <c r="D2322" s="103"/>
      <c r="E2322" s="103"/>
    </row>
    <row r="2323" spans="1:5" x14ac:dyDescent="0.2">
      <c r="A2323" s="102"/>
      <c r="B2323" s="103"/>
      <c r="C2323" s="103"/>
      <c r="D2323" s="103"/>
      <c r="E2323" s="103"/>
    </row>
    <row r="2324" spans="1:5" x14ac:dyDescent="0.2">
      <c r="A2324" s="102"/>
      <c r="B2324" s="103"/>
      <c r="C2324" s="103"/>
      <c r="D2324" s="103"/>
      <c r="E2324" s="103"/>
    </row>
    <row r="2325" spans="1:5" x14ac:dyDescent="0.2">
      <c r="A2325" s="102"/>
      <c r="B2325" s="103"/>
      <c r="C2325" s="103"/>
      <c r="D2325" s="103"/>
      <c r="E2325" s="103"/>
    </row>
    <row r="2326" spans="1:5" x14ac:dyDescent="0.2">
      <c r="A2326" s="102"/>
      <c r="B2326" s="103"/>
      <c r="C2326" s="103"/>
      <c r="D2326" s="103"/>
      <c r="E2326" s="103"/>
    </row>
    <row r="2327" spans="1:5" x14ac:dyDescent="0.2">
      <c r="A2327" s="102"/>
      <c r="B2327" s="103"/>
      <c r="C2327" s="103"/>
      <c r="D2327" s="103"/>
      <c r="E2327" s="103"/>
    </row>
    <row r="2328" spans="1:5" x14ac:dyDescent="0.2">
      <c r="A2328" s="102"/>
      <c r="B2328" s="103"/>
      <c r="C2328" s="103"/>
      <c r="D2328" s="103"/>
      <c r="E2328" s="103"/>
    </row>
    <row r="2329" spans="1:5" x14ac:dyDescent="0.2">
      <c r="A2329" s="102"/>
      <c r="B2329" s="103"/>
      <c r="C2329" s="103"/>
      <c r="D2329" s="103"/>
      <c r="E2329" s="103"/>
    </row>
    <row r="2330" spans="1:5" x14ac:dyDescent="0.2">
      <c r="A2330" s="102"/>
      <c r="B2330" s="103"/>
      <c r="C2330" s="103"/>
      <c r="D2330" s="103"/>
      <c r="E2330" s="103"/>
    </row>
    <row r="2331" spans="1:5" x14ac:dyDescent="0.2">
      <c r="A2331" s="102"/>
      <c r="B2331" s="103"/>
      <c r="C2331" s="103"/>
      <c r="D2331" s="103"/>
      <c r="E2331" s="103"/>
    </row>
    <row r="2332" spans="1:5" x14ac:dyDescent="0.2">
      <c r="A2332" s="102"/>
      <c r="B2332" s="103"/>
      <c r="C2332" s="103"/>
      <c r="D2332" s="103"/>
      <c r="E2332" s="103"/>
    </row>
    <row r="2333" spans="1:5" x14ac:dyDescent="0.2">
      <c r="A2333" s="102"/>
      <c r="B2333" s="103"/>
      <c r="C2333" s="103"/>
      <c r="D2333" s="103"/>
      <c r="E2333" s="103"/>
    </row>
    <row r="2334" spans="1:5" x14ac:dyDescent="0.2">
      <c r="A2334" s="102"/>
      <c r="B2334" s="103"/>
      <c r="C2334" s="103"/>
      <c r="D2334" s="103"/>
      <c r="E2334" s="103"/>
    </row>
    <row r="2335" spans="1:5" x14ac:dyDescent="0.2">
      <c r="A2335" s="102"/>
      <c r="B2335" s="103"/>
      <c r="C2335" s="103"/>
      <c r="D2335" s="103"/>
      <c r="E2335" s="103"/>
    </row>
    <row r="2336" spans="1:5" x14ac:dyDescent="0.2">
      <c r="A2336" s="102"/>
      <c r="B2336" s="103"/>
      <c r="C2336" s="103"/>
      <c r="D2336" s="103"/>
      <c r="E2336" s="103"/>
    </row>
    <row r="2337" spans="1:5" x14ac:dyDescent="0.2">
      <c r="A2337" s="102"/>
      <c r="B2337" s="103"/>
      <c r="C2337" s="103"/>
      <c r="D2337" s="103"/>
      <c r="E2337" s="103"/>
    </row>
    <row r="2338" spans="1:5" x14ac:dyDescent="0.2">
      <c r="A2338" s="102"/>
      <c r="B2338" s="103"/>
      <c r="C2338" s="103"/>
      <c r="D2338" s="103"/>
      <c r="E2338" s="103"/>
    </row>
    <row r="2339" spans="1:5" x14ac:dyDescent="0.2">
      <c r="A2339" s="102"/>
      <c r="B2339" s="103"/>
      <c r="C2339" s="103"/>
      <c r="D2339" s="103"/>
      <c r="E2339" s="103"/>
    </row>
    <row r="2340" spans="1:5" x14ac:dyDescent="0.2">
      <c r="A2340" s="102"/>
      <c r="B2340" s="103"/>
      <c r="C2340" s="103"/>
      <c r="D2340" s="103"/>
      <c r="E2340" s="103"/>
    </row>
    <row r="2341" spans="1:5" x14ac:dyDescent="0.2">
      <c r="A2341" s="102"/>
      <c r="B2341" s="103"/>
      <c r="C2341" s="103"/>
      <c r="D2341" s="103"/>
      <c r="E2341" s="103"/>
    </row>
    <row r="2342" spans="1:5" x14ac:dyDescent="0.2">
      <c r="A2342" s="102"/>
      <c r="B2342" s="103"/>
      <c r="C2342" s="103"/>
      <c r="D2342" s="103"/>
      <c r="E2342" s="103"/>
    </row>
    <row r="2343" spans="1:5" x14ac:dyDescent="0.2">
      <c r="A2343" s="102"/>
      <c r="B2343" s="103"/>
      <c r="C2343" s="103"/>
      <c r="D2343" s="103"/>
      <c r="E2343" s="103"/>
    </row>
    <row r="2344" spans="1:5" x14ac:dyDescent="0.2">
      <c r="A2344" s="102"/>
      <c r="B2344" s="103"/>
      <c r="C2344" s="103"/>
      <c r="D2344" s="103"/>
      <c r="E2344" s="103"/>
    </row>
    <row r="2345" spans="1:5" x14ac:dyDescent="0.2">
      <c r="A2345" s="102"/>
      <c r="B2345" s="103"/>
      <c r="C2345" s="103"/>
      <c r="D2345" s="103"/>
      <c r="E2345" s="103"/>
    </row>
    <row r="2346" spans="1:5" x14ac:dyDescent="0.2">
      <c r="A2346" s="102"/>
      <c r="B2346" s="103"/>
      <c r="C2346" s="103"/>
      <c r="D2346" s="103"/>
      <c r="E2346" s="103"/>
    </row>
    <row r="2347" spans="1:5" x14ac:dyDescent="0.2">
      <c r="A2347" s="102"/>
      <c r="B2347" s="103"/>
      <c r="C2347" s="103"/>
      <c r="D2347" s="103"/>
      <c r="E2347" s="103"/>
    </row>
    <row r="2348" spans="1:5" x14ac:dyDescent="0.2">
      <c r="A2348" s="102"/>
      <c r="B2348" s="103"/>
      <c r="C2348" s="103"/>
      <c r="D2348" s="103"/>
      <c r="E2348" s="103"/>
    </row>
    <row r="2349" spans="1:5" x14ac:dyDescent="0.2">
      <c r="A2349" s="102"/>
      <c r="B2349" s="103"/>
      <c r="C2349" s="103"/>
      <c r="D2349" s="103"/>
      <c r="E2349" s="103"/>
    </row>
    <row r="2350" spans="1:5" x14ac:dyDescent="0.2">
      <c r="A2350" s="102"/>
      <c r="B2350" s="103"/>
      <c r="C2350" s="103"/>
      <c r="D2350" s="103"/>
      <c r="E2350" s="103"/>
    </row>
    <row r="2351" spans="1:5" x14ac:dyDescent="0.2">
      <c r="A2351" s="102"/>
      <c r="B2351" s="103"/>
      <c r="C2351" s="103"/>
      <c r="D2351" s="103"/>
      <c r="E2351" s="103"/>
    </row>
    <row r="2352" spans="1:5" x14ac:dyDescent="0.2">
      <c r="A2352" s="102"/>
      <c r="B2352" s="103"/>
      <c r="C2352" s="103"/>
      <c r="D2352" s="103"/>
      <c r="E2352" s="103"/>
    </row>
    <row r="2353" spans="1:5" x14ac:dyDescent="0.2">
      <c r="A2353" s="102"/>
      <c r="B2353" s="103"/>
      <c r="C2353" s="103"/>
      <c r="D2353" s="103"/>
      <c r="E2353" s="103"/>
    </row>
    <row r="2354" spans="1:5" x14ac:dyDescent="0.2">
      <c r="A2354" s="102"/>
      <c r="B2354" s="103"/>
      <c r="C2354" s="103"/>
      <c r="D2354" s="103"/>
      <c r="E2354" s="103"/>
    </row>
    <row r="2355" spans="1:5" x14ac:dyDescent="0.2">
      <c r="A2355" s="102"/>
      <c r="B2355" s="103"/>
      <c r="C2355" s="103"/>
      <c r="D2355" s="103"/>
      <c r="E2355" s="103"/>
    </row>
    <row r="2356" spans="1:5" x14ac:dyDescent="0.2">
      <c r="A2356" s="102"/>
      <c r="B2356" s="103"/>
      <c r="C2356" s="103"/>
      <c r="D2356" s="103"/>
      <c r="E2356" s="103"/>
    </row>
    <row r="2357" spans="1:5" x14ac:dyDescent="0.2">
      <c r="A2357" s="102"/>
      <c r="B2357" s="103"/>
      <c r="C2357" s="103"/>
      <c r="D2357" s="103"/>
      <c r="E2357" s="103"/>
    </row>
    <row r="2358" spans="1:5" x14ac:dyDescent="0.2">
      <c r="A2358" s="102"/>
      <c r="B2358" s="103"/>
      <c r="C2358" s="103"/>
      <c r="D2358" s="103"/>
      <c r="E2358" s="103"/>
    </row>
    <row r="2359" spans="1:5" x14ac:dyDescent="0.2">
      <c r="A2359" s="102"/>
      <c r="B2359" s="103"/>
      <c r="C2359" s="103"/>
      <c r="D2359" s="103"/>
      <c r="E2359" s="103"/>
    </row>
    <row r="2360" spans="1:5" x14ac:dyDescent="0.2">
      <c r="A2360" s="102"/>
      <c r="B2360" s="103"/>
      <c r="C2360" s="103"/>
      <c r="D2360" s="103"/>
      <c r="E2360" s="103"/>
    </row>
    <row r="2361" spans="1:5" x14ac:dyDescent="0.2">
      <c r="A2361" s="102"/>
      <c r="B2361" s="103"/>
      <c r="C2361" s="103"/>
      <c r="D2361" s="103"/>
      <c r="E2361" s="103"/>
    </row>
    <row r="2362" spans="1:5" x14ac:dyDescent="0.2">
      <c r="A2362" s="102"/>
      <c r="B2362" s="103"/>
      <c r="C2362" s="103"/>
      <c r="D2362" s="103"/>
      <c r="E2362" s="103"/>
    </row>
    <row r="2363" spans="1:5" x14ac:dyDescent="0.2">
      <c r="A2363" s="102"/>
      <c r="B2363" s="103"/>
      <c r="C2363" s="103"/>
      <c r="D2363" s="103"/>
      <c r="E2363" s="103"/>
    </row>
    <row r="2364" spans="1:5" x14ac:dyDescent="0.2">
      <c r="A2364" s="102"/>
      <c r="B2364" s="103"/>
      <c r="C2364" s="103"/>
      <c r="D2364" s="103"/>
      <c r="E2364" s="103"/>
    </row>
    <row r="2365" spans="1:5" x14ac:dyDescent="0.2">
      <c r="A2365" s="102"/>
      <c r="B2365" s="103"/>
      <c r="C2365" s="103"/>
      <c r="D2365" s="103"/>
      <c r="E2365" s="103"/>
    </row>
    <row r="2366" spans="1:5" x14ac:dyDescent="0.2">
      <c r="A2366" s="102"/>
      <c r="B2366" s="103"/>
      <c r="C2366" s="103"/>
      <c r="D2366" s="103"/>
      <c r="E2366" s="103"/>
    </row>
    <row r="2367" spans="1:5" x14ac:dyDescent="0.2">
      <c r="A2367" s="102"/>
      <c r="B2367" s="103"/>
      <c r="C2367" s="103"/>
      <c r="D2367" s="103"/>
      <c r="E2367" s="103"/>
    </row>
    <row r="2368" spans="1:5" x14ac:dyDescent="0.2">
      <c r="A2368" s="102"/>
      <c r="B2368" s="103"/>
      <c r="C2368" s="103"/>
      <c r="D2368" s="103"/>
      <c r="E2368" s="103"/>
    </row>
    <row r="2369" spans="1:5" x14ac:dyDescent="0.2">
      <c r="A2369" s="102"/>
      <c r="B2369" s="103"/>
      <c r="C2369" s="103"/>
      <c r="D2369" s="103"/>
      <c r="E2369" s="103"/>
    </row>
    <row r="2370" spans="1:5" x14ac:dyDescent="0.2">
      <c r="A2370" s="102"/>
      <c r="B2370" s="103"/>
      <c r="C2370" s="103"/>
      <c r="D2370" s="103"/>
      <c r="E2370" s="103"/>
    </row>
    <row r="2371" spans="1:5" x14ac:dyDescent="0.2">
      <c r="A2371" s="102"/>
      <c r="B2371" s="103"/>
      <c r="C2371" s="103"/>
      <c r="D2371" s="103"/>
      <c r="E2371" s="103"/>
    </row>
    <row r="2372" spans="1:5" x14ac:dyDescent="0.2">
      <c r="A2372" s="102"/>
      <c r="B2372" s="103"/>
      <c r="C2372" s="103"/>
      <c r="D2372" s="103"/>
      <c r="E2372" s="103"/>
    </row>
    <row r="2373" spans="1:5" x14ac:dyDescent="0.2">
      <c r="A2373" s="102"/>
      <c r="B2373" s="103"/>
      <c r="C2373" s="103"/>
      <c r="D2373" s="103"/>
      <c r="E2373" s="103"/>
    </row>
    <row r="2374" spans="1:5" x14ac:dyDescent="0.2">
      <c r="A2374" s="102"/>
      <c r="B2374" s="103"/>
      <c r="C2374" s="103"/>
      <c r="D2374" s="103"/>
      <c r="E2374" s="103"/>
    </row>
    <row r="2375" spans="1:5" x14ac:dyDescent="0.2">
      <c r="A2375" s="102"/>
      <c r="B2375" s="103"/>
      <c r="C2375" s="103"/>
      <c r="D2375" s="103"/>
      <c r="E2375" s="103"/>
    </row>
    <row r="2376" spans="1:5" x14ac:dyDescent="0.2">
      <c r="A2376" s="102"/>
      <c r="B2376" s="103"/>
      <c r="C2376" s="103"/>
      <c r="D2376" s="103"/>
      <c r="E2376" s="103"/>
    </row>
    <row r="2377" spans="1:5" x14ac:dyDescent="0.2">
      <c r="A2377" s="102"/>
      <c r="B2377" s="103"/>
      <c r="C2377" s="103"/>
      <c r="D2377" s="103"/>
      <c r="E2377" s="103"/>
    </row>
    <row r="2378" spans="1:5" x14ac:dyDescent="0.2">
      <c r="A2378" s="102"/>
      <c r="B2378" s="103"/>
      <c r="C2378" s="103"/>
      <c r="D2378" s="103"/>
      <c r="E2378" s="103"/>
    </row>
    <row r="2379" spans="1:5" x14ac:dyDescent="0.2">
      <c r="A2379" s="102"/>
      <c r="B2379" s="103"/>
      <c r="C2379" s="103"/>
      <c r="D2379" s="103"/>
      <c r="E2379" s="103"/>
    </row>
    <row r="2380" spans="1:5" x14ac:dyDescent="0.2">
      <c r="A2380" s="102"/>
      <c r="B2380" s="103"/>
      <c r="C2380" s="103"/>
      <c r="D2380" s="103"/>
      <c r="E2380" s="103"/>
    </row>
    <row r="2381" spans="1:5" x14ac:dyDescent="0.2">
      <c r="A2381" s="102"/>
      <c r="B2381" s="103"/>
      <c r="C2381" s="103"/>
      <c r="D2381" s="103"/>
      <c r="E2381" s="103"/>
    </row>
    <row r="2382" spans="1:5" x14ac:dyDescent="0.2">
      <c r="A2382" s="102"/>
      <c r="B2382" s="103"/>
      <c r="C2382" s="103"/>
      <c r="D2382" s="103"/>
      <c r="E2382" s="103"/>
    </row>
    <row r="2383" spans="1:5" x14ac:dyDescent="0.2">
      <c r="A2383" s="102"/>
      <c r="B2383" s="103"/>
      <c r="C2383" s="103"/>
      <c r="D2383" s="103"/>
      <c r="E2383" s="103"/>
    </row>
    <row r="2384" spans="1:5" x14ac:dyDescent="0.2">
      <c r="A2384" s="102"/>
      <c r="B2384" s="103"/>
      <c r="C2384" s="103"/>
      <c r="D2384" s="103"/>
      <c r="E2384" s="103"/>
    </row>
    <row r="2385" spans="1:5" x14ac:dyDescent="0.2">
      <c r="A2385" s="102"/>
      <c r="B2385" s="103"/>
      <c r="C2385" s="103"/>
      <c r="D2385" s="103"/>
      <c r="E2385" s="103"/>
    </row>
    <row r="2386" spans="1:5" x14ac:dyDescent="0.2">
      <c r="A2386" s="102"/>
      <c r="B2386" s="103"/>
      <c r="C2386" s="103"/>
      <c r="D2386" s="103"/>
      <c r="E2386" s="103"/>
    </row>
    <row r="2387" spans="1:5" x14ac:dyDescent="0.2">
      <c r="A2387" s="102"/>
      <c r="B2387" s="103"/>
      <c r="C2387" s="103"/>
      <c r="D2387" s="103"/>
      <c r="E2387" s="103"/>
    </row>
    <row r="2388" spans="1:5" x14ac:dyDescent="0.2">
      <c r="A2388" s="102"/>
      <c r="B2388" s="103"/>
      <c r="C2388" s="103"/>
      <c r="D2388" s="103"/>
      <c r="E2388" s="103"/>
    </row>
    <row r="2389" spans="1:5" x14ac:dyDescent="0.2">
      <c r="A2389" s="102"/>
      <c r="B2389" s="103"/>
      <c r="C2389" s="103"/>
      <c r="D2389" s="103"/>
      <c r="E2389" s="103"/>
    </row>
    <row r="2390" spans="1:5" x14ac:dyDescent="0.2">
      <c r="A2390" s="102"/>
      <c r="B2390" s="103"/>
      <c r="C2390" s="103"/>
      <c r="D2390" s="103"/>
      <c r="E2390" s="103"/>
    </row>
    <row r="2391" spans="1:5" x14ac:dyDescent="0.2">
      <c r="A2391" s="102"/>
      <c r="B2391" s="103"/>
      <c r="C2391" s="103"/>
      <c r="D2391" s="103"/>
      <c r="E2391" s="103"/>
    </row>
    <row r="2392" spans="1:5" x14ac:dyDescent="0.2">
      <c r="A2392" s="102"/>
      <c r="B2392" s="103"/>
      <c r="C2392" s="103"/>
      <c r="D2392" s="103"/>
      <c r="E2392" s="103"/>
    </row>
    <row r="2393" spans="1:5" x14ac:dyDescent="0.2">
      <c r="A2393" s="102"/>
      <c r="B2393" s="103"/>
      <c r="C2393" s="103"/>
      <c r="D2393" s="103"/>
      <c r="E2393" s="103"/>
    </row>
    <row r="2394" spans="1:5" x14ac:dyDescent="0.2">
      <c r="A2394" s="102"/>
      <c r="B2394" s="103"/>
      <c r="C2394" s="103"/>
      <c r="D2394" s="103"/>
      <c r="E2394" s="103"/>
    </row>
    <row r="2395" spans="1:5" x14ac:dyDescent="0.2">
      <c r="A2395" s="102"/>
      <c r="B2395" s="103"/>
      <c r="C2395" s="103"/>
      <c r="D2395" s="103"/>
      <c r="E2395" s="103"/>
    </row>
    <row r="2396" spans="1:5" x14ac:dyDescent="0.2">
      <c r="A2396" s="102"/>
      <c r="B2396" s="103"/>
      <c r="C2396" s="103"/>
      <c r="D2396" s="103"/>
      <c r="E2396" s="103"/>
    </row>
    <row r="2397" spans="1:5" x14ac:dyDescent="0.2">
      <c r="A2397" s="102"/>
      <c r="B2397" s="103"/>
      <c r="C2397" s="103"/>
      <c r="D2397" s="103"/>
      <c r="E2397" s="103"/>
    </row>
    <row r="2398" spans="1:5" x14ac:dyDescent="0.2">
      <c r="A2398" s="102"/>
      <c r="B2398" s="103"/>
      <c r="C2398" s="103"/>
      <c r="D2398" s="103"/>
      <c r="E2398" s="103"/>
    </row>
    <row r="2399" spans="1:5" x14ac:dyDescent="0.2">
      <c r="A2399" s="102"/>
      <c r="B2399" s="103"/>
      <c r="C2399" s="103"/>
      <c r="D2399" s="103"/>
      <c r="E2399" s="103"/>
    </row>
    <row r="2400" spans="1:5" x14ac:dyDescent="0.2">
      <c r="A2400" s="102"/>
      <c r="B2400" s="103"/>
      <c r="C2400" s="103"/>
      <c r="D2400" s="103"/>
      <c r="E2400" s="103"/>
    </row>
    <row r="2401" spans="1:5" x14ac:dyDescent="0.2">
      <c r="A2401" s="102"/>
      <c r="B2401" s="103"/>
      <c r="C2401" s="103"/>
      <c r="D2401" s="103"/>
      <c r="E2401" s="103"/>
    </row>
    <row r="2402" spans="1:5" x14ac:dyDescent="0.2">
      <c r="A2402" s="102"/>
      <c r="B2402" s="103"/>
      <c r="C2402" s="103"/>
      <c r="D2402" s="103"/>
      <c r="E2402" s="103"/>
    </row>
    <row r="2403" spans="1:5" x14ac:dyDescent="0.2">
      <c r="A2403" s="102"/>
      <c r="B2403" s="103"/>
      <c r="C2403" s="103"/>
      <c r="D2403" s="103"/>
      <c r="E2403" s="103"/>
    </row>
    <row r="2404" spans="1:5" x14ac:dyDescent="0.2">
      <c r="A2404" s="102"/>
      <c r="B2404" s="103"/>
      <c r="C2404" s="103"/>
      <c r="D2404" s="103"/>
      <c r="E2404" s="103"/>
    </row>
    <row r="2405" spans="1:5" x14ac:dyDescent="0.2">
      <c r="A2405" s="102"/>
      <c r="B2405" s="103"/>
      <c r="C2405" s="103"/>
      <c r="D2405" s="103"/>
      <c r="E2405" s="103"/>
    </row>
    <row r="2406" spans="1:5" x14ac:dyDescent="0.2">
      <c r="A2406" s="102"/>
      <c r="B2406" s="103"/>
      <c r="C2406" s="103"/>
      <c r="D2406" s="103"/>
      <c r="E2406" s="103"/>
    </row>
    <row r="2407" spans="1:5" x14ac:dyDescent="0.2">
      <c r="A2407" s="102"/>
      <c r="B2407" s="103"/>
      <c r="C2407" s="103"/>
      <c r="D2407" s="103"/>
      <c r="E2407" s="103"/>
    </row>
    <row r="2408" spans="1:5" x14ac:dyDescent="0.2">
      <c r="A2408" s="102"/>
      <c r="B2408" s="103"/>
      <c r="C2408" s="103"/>
      <c r="D2408" s="103"/>
      <c r="E2408" s="103"/>
    </row>
    <row r="2409" spans="1:5" x14ac:dyDescent="0.2">
      <c r="A2409" s="102"/>
      <c r="B2409" s="103"/>
      <c r="C2409" s="103"/>
      <c r="D2409" s="103"/>
      <c r="E2409" s="103"/>
    </row>
    <row r="2410" spans="1:5" x14ac:dyDescent="0.2">
      <c r="A2410" s="102"/>
      <c r="B2410" s="103"/>
      <c r="C2410" s="103"/>
      <c r="D2410" s="103"/>
      <c r="E2410" s="103"/>
    </row>
    <row r="2411" spans="1:5" x14ac:dyDescent="0.2">
      <c r="A2411" s="102"/>
      <c r="B2411" s="103"/>
      <c r="C2411" s="103"/>
      <c r="D2411" s="103"/>
      <c r="E2411" s="103"/>
    </row>
    <row r="2412" spans="1:5" x14ac:dyDescent="0.2">
      <c r="A2412" s="102"/>
      <c r="B2412" s="103"/>
      <c r="C2412" s="103"/>
      <c r="D2412" s="103"/>
      <c r="E2412" s="103"/>
    </row>
    <row r="2413" spans="1:5" x14ac:dyDescent="0.2">
      <c r="A2413" s="102"/>
      <c r="B2413" s="103"/>
      <c r="C2413" s="103"/>
      <c r="D2413" s="103"/>
      <c r="E2413" s="103"/>
    </row>
    <row r="2414" spans="1:5" x14ac:dyDescent="0.2">
      <c r="A2414" s="102"/>
      <c r="B2414" s="103"/>
      <c r="C2414" s="103"/>
      <c r="D2414" s="103"/>
      <c r="E2414" s="103"/>
    </row>
    <row r="2415" spans="1:5" x14ac:dyDescent="0.2">
      <c r="A2415" s="102"/>
      <c r="B2415" s="103"/>
      <c r="C2415" s="103"/>
      <c r="D2415" s="103"/>
      <c r="E2415" s="103"/>
    </row>
    <row r="2416" spans="1:5" x14ac:dyDescent="0.2">
      <c r="A2416" s="102"/>
      <c r="B2416" s="103"/>
      <c r="C2416" s="103"/>
      <c r="D2416" s="103"/>
      <c r="E2416" s="103"/>
    </row>
    <row r="2417" spans="1:5" x14ac:dyDescent="0.2">
      <c r="A2417" s="102"/>
      <c r="B2417" s="103"/>
      <c r="C2417" s="103"/>
      <c r="D2417" s="103"/>
      <c r="E2417" s="103"/>
    </row>
    <row r="2418" spans="1:5" x14ac:dyDescent="0.2">
      <c r="A2418" s="102"/>
      <c r="B2418" s="103"/>
      <c r="C2418" s="103"/>
      <c r="D2418" s="103"/>
      <c r="E2418" s="103"/>
    </row>
    <row r="2419" spans="1:5" x14ac:dyDescent="0.2">
      <c r="A2419" s="102"/>
      <c r="B2419" s="103"/>
      <c r="C2419" s="103"/>
      <c r="D2419" s="103"/>
      <c r="E2419" s="103"/>
    </row>
    <row r="2420" spans="1:5" x14ac:dyDescent="0.2">
      <c r="A2420" s="102"/>
      <c r="B2420" s="103"/>
      <c r="C2420" s="103"/>
      <c r="D2420" s="103"/>
      <c r="E2420" s="103"/>
    </row>
    <row r="2421" spans="1:5" x14ac:dyDescent="0.2">
      <c r="A2421" s="102"/>
      <c r="B2421" s="103"/>
      <c r="C2421" s="103"/>
      <c r="D2421" s="103"/>
      <c r="E2421" s="103"/>
    </row>
    <row r="2422" spans="1:5" x14ac:dyDescent="0.2">
      <c r="A2422" s="102"/>
      <c r="B2422" s="103"/>
      <c r="C2422" s="103"/>
      <c r="D2422" s="103"/>
      <c r="E2422" s="103"/>
    </row>
    <row r="2423" spans="1:5" x14ac:dyDescent="0.2">
      <c r="A2423" s="102"/>
      <c r="B2423" s="103"/>
      <c r="C2423" s="103"/>
      <c r="D2423" s="103"/>
      <c r="E2423" s="103"/>
    </row>
    <row r="2424" spans="1:5" x14ac:dyDescent="0.2">
      <c r="A2424" s="102"/>
      <c r="B2424" s="103"/>
      <c r="C2424" s="103"/>
      <c r="D2424" s="103"/>
      <c r="E2424" s="103"/>
    </row>
    <row r="2425" spans="1:5" x14ac:dyDescent="0.2">
      <c r="A2425" s="102"/>
      <c r="B2425" s="103"/>
      <c r="C2425" s="103"/>
      <c r="D2425" s="103"/>
      <c r="E2425" s="103"/>
    </row>
    <row r="2426" spans="1:5" x14ac:dyDescent="0.2">
      <c r="A2426" s="102"/>
      <c r="B2426" s="103"/>
      <c r="C2426" s="103"/>
      <c r="D2426" s="103"/>
      <c r="E2426" s="103"/>
    </row>
    <row r="2427" spans="1:5" x14ac:dyDescent="0.2">
      <c r="A2427" s="102"/>
      <c r="B2427" s="103"/>
      <c r="C2427" s="103"/>
      <c r="D2427" s="103"/>
      <c r="E2427" s="103"/>
    </row>
    <row r="2428" spans="1:5" x14ac:dyDescent="0.2">
      <c r="A2428" s="102"/>
      <c r="B2428" s="103"/>
      <c r="C2428" s="103"/>
      <c r="D2428" s="103"/>
      <c r="E2428" s="103"/>
    </row>
    <row r="2429" spans="1:5" x14ac:dyDescent="0.2">
      <c r="A2429" s="102"/>
      <c r="B2429" s="103"/>
      <c r="C2429" s="103"/>
      <c r="D2429" s="103"/>
      <c r="E2429" s="103"/>
    </row>
    <row r="2430" spans="1:5" x14ac:dyDescent="0.2">
      <c r="A2430" s="102"/>
      <c r="B2430" s="103"/>
      <c r="C2430" s="103"/>
      <c r="D2430" s="103"/>
      <c r="E2430" s="103"/>
    </row>
    <row r="2431" spans="1:5" x14ac:dyDescent="0.2">
      <c r="A2431" s="102"/>
      <c r="B2431" s="103"/>
      <c r="C2431" s="103"/>
      <c r="D2431" s="103"/>
      <c r="E2431" s="103"/>
    </row>
    <row r="2432" spans="1:5" x14ac:dyDescent="0.2">
      <c r="A2432" s="102"/>
      <c r="B2432" s="103"/>
      <c r="C2432" s="103"/>
      <c r="D2432" s="103"/>
      <c r="E2432" s="103"/>
    </row>
    <row r="2433" spans="1:5" x14ac:dyDescent="0.2">
      <c r="A2433" s="102"/>
      <c r="B2433" s="103"/>
      <c r="C2433" s="103"/>
      <c r="D2433" s="103"/>
      <c r="E2433" s="103"/>
    </row>
    <row r="2434" spans="1:5" x14ac:dyDescent="0.2">
      <c r="A2434" s="102"/>
      <c r="B2434" s="103"/>
      <c r="C2434" s="103"/>
      <c r="D2434" s="103"/>
      <c r="E2434" s="103"/>
    </row>
    <row r="2435" spans="1:5" x14ac:dyDescent="0.2">
      <c r="A2435" s="102"/>
      <c r="B2435" s="103"/>
      <c r="C2435" s="103"/>
      <c r="D2435" s="103"/>
      <c r="E2435" s="103"/>
    </row>
    <row r="2436" spans="1:5" x14ac:dyDescent="0.2">
      <c r="A2436" s="102"/>
      <c r="B2436" s="103"/>
      <c r="C2436" s="103"/>
      <c r="D2436" s="103"/>
      <c r="E2436" s="103"/>
    </row>
    <row r="2437" spans="1:5" x14ac:dyDescent="0.2">
      <c r="A2437" s="102"/>
      <c r="B2437" s="103"/>
      <c r="C2437" s="103"/>
      <c r="D2437" s="103"/>
      <c r="E2437" s="103"/>
    </row>
    <row r="2438" spans="1:5" x14ac:dyDescent="0.2">
      <c r="A2438" s="102"/>
      <c r="B2438" s="103"/>
      <c r="C2438" s="103"/>
      <c r="D2438" s="103"/>
      <c r="E2438" s="103"/>
    </row>
    <row r="2439" spans="1:5" x14ac:dyDescent="0.2">
      <c r="A2439" s="102"/>
      <c r="B2439" s="103"/>
      <c r="C2439" s="103"/>
      <c r="D2439" s="103"/>
      <c r="E2439" s="103"/>
    </row>
    <row r="2440" spans="1:5" x14ac:dyDescent="0.2">
      <c r="A2440" s="102"/>
      <c r="B2440" s="103"/>
      <c r="C2440" s="103"/>
      <c r="D2440" s="103"/>
      <c r="E2440" s="103"/>
    </row>
    <row r="2441" spans="1:5" x14ac:dyDescent="0.2">
      <c r="A2441" s="102"/>
      <c r="B2441" s="103"/>
      <c r="C2441" s="103"/>
      <c r="D2441" s="103"/>
      <c r="E2441" s="103"/>
    </row>
    <row r="2442" spans="1:5" x14ac:dyDescent="0.2">
      <c r="A2442" s="102"/>
      <c r="B2442" s="103"/>
      <c r="C2442" s="103"/>
      <c r="D2442" s="103"/>
      <c r="E2442" s="103"/>
    </row>
    <row r="2443" spans="1:5" x14ac:dyDescent="0.2">
      <c r="A2443" s="102"/>
      <c r="B2443" s="103"/>
      <c r="C2443" s="103"/>
      <c r="D2443" s="103"/>
      <c r="E2443" s="103"/>
    </row>
    <row r="2444" spans="1:5" x14ac:dyDescent="0.2">
      <c r="A2444" s="102"/>
      <c r="B2444" s="103"/>
      <c r="C2444" s="103"/>
      <c r="D2444" s="103"/>
      <c r="E2444" s="103"/>
    </row>
    <row r="2445" spans="1:5" x14ac:dyDescent="0.2">
      <c r="A2445" s="102"/>
      <c r="B2445" s="103"/>
      <c r="C2445" s="103"/>
      <c r="D2445" s="103"/>
      <c r="E2445" s="103"/>
    </row>
    <row r="2446" spans="1:5" x14ac:dyDescent="0.2">
      <c r="A2446" s="102"/>
      <c r="B2446" s="103"/>
      <c r="C2446" s="103"/>
      <c r="D2446" s="103"/>
      <c r="E2446" s="103"/>
    </row>
    <row r="2447" spans="1:5" x14ac:dyDescent="0.2">
      <c r="A2447" s="102"/>
      <c r="B2447" s="103"/>
      <c r="C2447" s="103"/>
      <c r="D2447" s="103"/>
      <c r="E2447" s="103"/>
    </row>
    <row r="2448" spans="1:5" x14ac:dyDescent="0.2">
      <c r="A2448" s="102"/>
      <c r="B2448" s="103"/>
      <c r="C2448" s="103"/>
      <c r="D2448" s="103"/>
      <c r="E2448" s="103"/>
    </row>
    <row r="2449" spans="1:5" x14ac:dyDescent="0.2">
      <c r="A2449" s="102"/>
      <c r="B2449" s="103"/>
      <c r="C2449" s="103"/>
      <c r="D2449" s="103"/>
      <c r="E2449" s="103"/>
    </row>
    <row r="2450" spans="1:5" x14ac:dyDescent="0.2">
      <c r="A2450" s="102"/>
      <c r="B2450" s="103"/>
      <c r="C2450" s="103"/>
      <c r="D2450" s="103"/>
      <c r="E2450" s="103"/>
    </row>
    <row r="2451" spans="1:5" x14ac:dyDescent="0.2">
      <c r="A2451" s="102"/>
      <c r="B2451" s="103"/>
      <c r="C2451" s="103"/>
      <c r="D2451" s="103"/>
      <c r="E2451" s="103"/>
    </row>
    <row r="2452" spans="1:5" x14ac:dyDescent="0.2">
      <c r="A2452" s="102"/>
      <c r="B2452" s="103"/>
      <c r="C2452" s="103"/>
      <c r="D2452" s="103"/>
      <c r="E2452" s="103"/>
    </row>
    <row r="2453" spans="1:5" x14ac:dyDescent="0.2">
      <c r="A2453" s="102"/>
      <c r="B2453" s="103"/>
      <c r="C2453" s="103"/>
      <c r="D2453" s="103"/>
      <c r="E2453" s="103"/>
    </row>
    <row r="2454" spans="1:5" x14ac:dyDescent="0.2">
      <c r="A2454" s="102"/>
      <c r="B2454" s="103"/>
      <c r="C2454" s="103"/>
      <c r="D2454" s="103"/>
      <c r="E2454" s="103"/>
    </row>
    <row r="2455" spans="1:5" x14ac:dyDescent="0.2">
      <c r="A2455" s="102"/>
      <c r="B2455" s="103"/>
      <c r="C2455" s="103"/>
      <c r="D2455" s="103"/>
      <c r="E2455" s="103"/>
    </row>
    <row r="2456" spans="1:5" x14ac:dyDescent="0.2">
      <c r="A2456" s="102"/>
      <c r="B2456" s="103"/>
      <c r="C2456" s="103"/>
      <c r="D2456" s="103"/>
      <c r="E2456" s="103"/>
    </row>
    <row r="2457" spans="1:5" x14ac:dyDescent="0.2">
      <c r="A2457" s="102"/>
      <c r="B2457" s="103"/>
      <c r="C2457" s="103"/>
      <c r="D2457" s="103"/>
      <c r="E2457" s="103"/>
    </row>
    <row r="2458" spans="1:5" x14ac:dyDescent="0.2">
      <c r="A2458" s="102"/>
      <c r="B2458" s="103"/>
      <c r="C2458" s="103"/>
      <c r="D2458" s="103"/>
      <c r="E2458" s="103"/>
    </row>
    <row r="2459" spans="1:5" x14ac:dyDescent="0.2">
      <c r="A2459" s="102"/>
      <c r="B2459" s="103"/>
      <c r="C2459" s="103"/>
      <c r="D2459" s="103"/>
      <c r="E2459" s="103"/>
    </row>
    <row r="2460" spans="1:5" x14ac:dyDescent="0.2">
      <c r="A2460" s="102"/>
      <c r="B2460" s="103"/>
      <c r="C2460" s="103"/>
      <c r="D2460" s="103"/>
      <c r="E2460" s="103"/>
    </row>
    <row r="2461" spans="1:5" x14ac:dyDescent="0.2">
      <c r="A2461" s="102"/>
      <c r="B2461" s="103"/>
      <c r="C2461" s="103"/>
      <c r="D2461" s="103"/>
      <c r="E2461" s="103"/>
    </row>
    <row r="2462" spans="1:5" x14ac:dyDescent="0.2">
      <c r="A2462" s="102"/>
      <c r="B2462" s="103"/>
      <c r="C2462" s="103"/>
      <c r="D2462" s="103"/>
      <c r="E2462" s="103"/>
    </row>
    <row r="2463" spans="1:5" x14ac:dyDescent="0.2">
      <c r="A2463" s="102"/>
      <c r="B2463" s="103"/>
      <c r="C2463" s="103"/>
      <c r="D2463" s="103"/>
      <c r="E2463" s="103"/>
    </row>
    <row r="2464" spans="1:5" x14ac:dyDescent="0.2">
      <c r="A2464" s="102"/>
      <c r="B2464" s="103"/>
      <c r="C2464" s="103"/>
      <c r="D2464" s="103"/>
      <c r="E2464" s="103"/>
    </row>
    <row r="2465" spans="1:5" x14ac:dyDescent="0.2">
      <c r="A2465" s="102"/>
      <c r="B2465" s="103"/>
      <c r="C2465" s="103"/>
      <c r="D2465" s="103"/>
      <c r="E2465" s="103"/>
    </row>
    <row r="2466" spans="1:5" x14ac:dyDescent="0.2">
      <c r="A2466" s="102"/>
      <c r="B2466" s="103"/>
      <c r="C2466" s="103"/>
      <c r="D2466" s="103"/>
      <c r="E2466" s="103"/>
    </row>
    <row r="2467" spans="1:5" x14ac:dyDescent="0.2">
      <c r="A2467" s="102"/>
      <c r="B2467" s="103"/>
      <c r="C2467" s="103"/>
      <c r="D2467" s="103"/>
      <c r="E2467" s="103"/>
    </row>
    <row r="2468" spans="1:5" x14ac:dyDescent="0.2">
      <c r="A2468" s="102"/>
      <c r="B2468" s="103"/>
      <c r="C2468" s="103"/>
      <c r="D2468" s="103"/>
      <c r="E2468" s="103"/>
    </row>
    <row r="2469" spans="1:5" x14ac:dyDescent="0.2">
      <c r="A2469" s="102"/>
      <c r="B2469" s="103"/>
      <c r="C2469" s="103"/>
      <c r="D2469" s="103"/>
      <c r="E2469" s="103"/>
    </row>
    <row r="2470" spans="1:5" x14ac:dyDescent="0.2">
      <c r="A2470" s="102"/>
      <c r="B2470" s="103"/>
      <c r="C2470" s="103"/>
      <c r="D2470" s="103"/>
      <c r="E2470" s="103"/>
    </row>
    <row r="2471" spans="1:5" x14ac:dyDescent="0.2">
      <c r="A2471" s="102"/>
      <c r="B2471" s="103"/>
      <c r="C2471" s="103"/>
      <c r="D2471" s="103"/>
      <c r="E2471" s="103"/>
    </row>
    <row r="2472" spans="1:5" x14ac:dyDescent="0.2">
      <c r="A2472" s="102"/>
      <c r="B2472" s="103"/>
      <c r="C2472" s="103"/>
      <c r="D2472" s="103"/>
      <c r="E2472" s="103"/>
    </row>
    <row r="2473" spans="1:5" x14ac:dyDescent="0.2">
      <c r="A2473" s="102"/>
      <c r="B2473" s="103"/>
      <c r="C2473" s="103"/>
      <c r="D2473" s="103"/>
      <c r="E2473" s="103"/>
    </row>
    <row r="2474" spans="1:5" x14ac:dyDescent="0.2">
      <c r="A2474" s="102"/>
      <c r="B2474" s="103"/>
      <c r="C2474" s="103"/>
      <c r="D2474" s="103"/>
      <c r="E2474" s="103"/>
    </row>
    <row r="2475" spans="1:5" x14ac:dyDescent="0.2">
      <c r="A2475" s="102"/>
      <c r="B2475" s="103"/>
      <c r="C2475" s="103"/>
      <c r="D2475" s="103"/>
      <c r="E2475" s="103"/>
    </row>
    <row r="2476" spans="1:5" x14ac:dyDescent="0.2">
      <c r="A2476" s="102"/>
      <c r="B2476" s="103"/>
      <c r="C2476" s="103"/>
      <c r="D2476" s="103"/>
      <c r="E2476" s="103"/>
    </row>
    <row r="2477" spans="1:5" x14ac:dyDescent="0.2">
      <c r="A2477" s="102"/>
      <c r="B2477" s="103"/>
      <c r="C2477" s="103"/>
      <c r="D2477" s="103"/>
      <c r="E2477" s="103"/>
    </row>
    <row r="2478" spans="1:5" x14ac:dyDescent="0.2">
      <c r="A2478" s="102"/>
      <c r="B2478" s="103"/>
      <c r="C2478" s="103"/>
      <c r="D2478" s="103"/>
      <c r="E2478" s="103"/>
    </row>
    <row r="2479" spans="1:5" x14ac:dyDescent="0.2">
      <c r="A2479" s="102"/>
      <c r="B2479" s="103"/>
      <c r="C2479" s="103"/>
      <c r="D2479" s="103"/>
      <c r="E2479" s="103"/>
    </row>
    <row r="2480" spans="1:5" x14ac:dyDescent="0.2">
      <c r="A2480" s="102"/>
      <c r="B2480" s="103"/>
      <c r="C2480" s="103"/>
      <c r="D2480" s="103"/>
      <c r="E2480" s="103"/>
    </row>
    <row r="2481" spans="1:5" x14ac:dyDescent="0.2">
      <c r="A2481" s="102"/>
      <c r="B2481" s="103"/>
      <c r="C2481" s="103"/>
      <c r="D2481" s="103"/>
      <c r="E2481" s="103"/>
    </row>
    <row r="2482" spans="1:5" x14ac:dyDescent="0.2">
      <c r="A2482" s="102"/>
      <c r="B2482" s="103"/>
      <c r="C2482" s="103"/>
      <c r="D2482" s="103"/>
      <c r="E2482" s="103"/>
    </row>
    <row r="2483" spans="1:5" x14ac:dyDescent="0.2">
      <c r="A2483" s="102"/>
      <c r="B2483" s="103"/>
      <c r="C2483" s="103"/>
      <c r="D2483" s="103"/>
      <c r="E2483" s="103"/>
    </row>
    <row r="2484" spans="1:5" x14ac:dyDescent="0.2">
      <c r="A2484" s="102"/>
      <c r="B2484" s="103"/>
      <c r="C2484" s="103"/>
      <c r="D2484" s="103"/>
      <c r="E2484" s="103"/>
    </row>
    <row r="2485" spans="1:5" x14ac:dyDescent="0.2">
      <c r="A2485" s="102"/>
      <c r="B2485" s="103"/>
      <c r="C2485" s="103"/>
      <c r="D2485" s="103"/>
      <c r="E2485" s="103"/>
    </row>
    <row r="2486" spans="1:5" x14ac:dyDescent="0.2">
      <c r="A2486" s="102"/>
      <c r="B2486" s="103"/>
      <c r="C2486" s="103"/>
      <c r="D2486" s="103"/>
      <c r="E2486" s="103"/>
    </row>
    <row r="2487" spans="1:5" x14ac:dyDescent="0.2">
      <c r="A2487" s="102"/>
      <c r="B2487" s="103"/>
      <c r="C2487" s="103"/>
      <c r="D2487" s="103"/>
      <c r="E2487" s="103"/>
    </row>
    <row r="2488" spans="1:5" x14ac:dyDescent="0.2">
      <c r="A2488" s="102"/>
      <c r="B2488" s="103"/>
      <c r="C2488" s="103"/>
      <c r="D2488" s="103"/>
      <c r="E2488" s="103"/>
    </row>
    <row r="2489" spans="1:5" x14ac:dyDescent="0.2">
      <c r="A2489" s="102"/>
      <c r="B2489" s="103"/>
      <c r="C2489" s="103"/>
      <c r="D2489" s="103"/>
      <c r="E2489" s="103"/>
    </row>
    <row r="2490" spans="1:5" x14ac:dyDescent="0.2">
      <c r="A2490" s="102"/>
      <c r="B2490" s="103"/>
      <c r="C2490" s="103"/>
      <c r="D2490" s="103"/>
      <c r="E2490" s="103"/>
    </row>
    <row r="2491" spans="1:5" x14ac:dyDescent="0.2">
      <c r="A2491" s="102"/>
      <c r="B2491" s="103"/>
      <c r="C2491" s="103"/>
      <c r="D2491" s="103"/>
      <c r="E2491" s="103"/>
    </row>
    <row r="2492" spans="1:5" x14ac:dyDescent="0.2">
      <c r="A2492" s="102"/>
      <c r="B2492" s="103"/>
      <c r="C2492" s="103"/>
      <c r="D2492" s="103"/>
      <c r="E2492" s="103"/>
    </row>
    <row r="2493" spans="1:5" x14ac:dyDescent="0.2">
      <c r="A2493" s="102"/>
      <c r="B2493" s="103"/>
      <c r="C2493" s="103"/>
      <c r="D2493" s="103"/>
      <c r="E2493" s="103"/>
    </row>
    <row r="2494" spans="1:5" x14ac:dyDescent="0.2">
      <c r="A2494" s="102"/>
      <c r="B2494" s="103"/>
      <c r="C2494" s="103"/>
      <c r="D2494" s="103"/>
      <c r="E2494" s="103"/>
    </row>
    <row r="2495" spans="1:5" x14ac:dyDescent="0.2">
      <c r="A2495" s="102"/>
      <c r="B2495" s="103"/>
      <c r="C2495" s="103"/>
      <c r="D2495" s="103"/>
      <c r="E2495" s="103"/>
    </row>
    <row r="2496" spans="1:5" x14ac:dyDescent="0.2">
      <c r="A2496" s="102"/>
      <c r="B2496" s="103"/>
      <c r="C2496" s="103"/>
      <c r="D2496" s="103"/>
      <c r="E2496" s="103"/>
    </row>
    <row r="2497" spans="1:5" x14ac:dyDescent="0.2">
      <c r="A2497" s="102"/>
      <c r="B2497" s="103"/>
      <c r="C2497" s="103"/>
      <c r="D2497" s="103"/>
      <c r="E2497" s="103"/>
    </row>
    <row r="2498" spans="1:5" x14ac:dyDescent="0.2">
      <c r="A2498" s="102"/>
      <c r="B2498" s="103"/>
      <c r="C2498" s="103"/>
      <c r="D2498" s="103"/>
      <c r="E2498" s="103"/>
    </row>
    <row r="2499" spans="1:5" x14ac:dyDescent="0.2">
      <c r="A2499" s="102"/>
      <c r="B2499" s="103"/>
      <c r="C2499" s="103"/>
      <c r="D2499" s="103"/>
      <c r="E2499" s="103"/>
    </row>
    <row r="2500" spans="1:5" x14ac:dyDescent="0.2">
      <c r="A2500" s="102"/>
      <c r="B2500" s="103"/>
      <c r="C2500" s="103"/>
      <c r="D2500" s="103"/>
      <c r="E2500" s="103"/>
    </row>
    <row r="2501" spans="1:5" x14ac:dyDescent="0.2">
      <c r="A2501" s="102"/>
      <c r="B2501" s="103"/>
      <c r="C2501" s="103"/>
      <c r="D2501" s="103"/>
      <c r="E2501" s="103"/>
    </row>
    <row r="2502" spans="1:5" x14ac:dyDescent="0.2">
      <c r="A2502" s="102"/>
      <c r="B2502" s="103"/>
      <c r="C2502" s="103"/>
      <c r="D2502" s="103"/>
      <c r="E2502" s="103"/>
    </row>
    <row r="2503" spans="1:5" x14ac:dyDescent="0.2">
      <c r="A2503" s="102"/>
      <c r="B2503" s="103"/>
      <c r="C2503" s="103"/>
      <c r="D2503" s="103"/>
      <c r="E2503" s="103"/>
    </row>
    <row r="2504" spans="1:5" x14ac:dyDescent="0.2">
      <c r="A2504" s="102"/>
      <c r="B2504" s="103"/>
      <c r="C2504" s="103"/>
      <c r="D2504" s="103"/>
      <c r="E2504" s="103"/>
    </row>
    <row r="2505" spans="1:5" x14ac:dyDescent="0.2">
      <c r="A2505" s="102"/>
      <c r="B2505" s="103"/>
      <c r="C2505" s="103"/>
      <c r="D2505" s="103"/>
      <c r="E2505" s="103"/>
    </row>
    <row r="2506" spans="1:5" x14ac:dyDescent="0.2">
      <c r="A2506" s="102"/>
      <c r="B2506" s="103"/>
      <c r="C2506" s="103"/>
      <c r="D2506" s="103"/>
      <c r="E2506" s="103"/>
    </row>
    <row r="2507" spans="1:5" x14ac:dyDescent="0.2">
      <c r="A2507" s="102"/>
      <c r="B2507" s="103"/>
      <c r="C2507" s="103"/>
      <c r="D2507" s="103"/>
      <c r="E2507" s="103"/>
    </row>
    <row r="2508" spans="1:5" x14ac:dyDescent="0.2">
      <c r="A2508" s="102"/>
      <c r="B2508" s="103"/>
      <c r="C2508" s="103"/>
      <c r="D2508" s="103"/>
      <c r="E2508" s="103"/>
    </row>
    <row r="2509" spans="1:5" x14ac:dyDescent="0.2">
      <c r="A2509" s="102"/>
      <c r="B2509" s="103"/>
      <c r="C2509" s="103"/>
      <c r="D2509" s="103"/>
      <c r="E2509" s="103"/>
    </row>
    <row r="2510" spans="1:5" x14ac:dyDescent="0.2">
      <c r="A2510" s="102"/>
      <c r="B2510" s="103"/>
      <c r="C2510" s="103"/>
      <c r="D2510" s="103"/>
      <c r="E2510" s="103"/>
    </row>
    <row r="2511" spans="1:5" x14ac:dyDescent="0.2">
      <c r="A2511" s="102"/>
      <c r="B2511" s="103"/>
      <c r="C2511" s="103"/>
      <c r="D2511" s="103"/>
      <c r="E2511" s="103"/>
    </row>
    <row r="2512" spans="1:5" x14ac:dyDescent="0.2">
      <c r="A2512" s="102"/>
      <c r="B2512" s="103"/>
      <c r="C2512" s="103"/>
      <c r="D2512" s="103"/>
      <c r="E2512" s="103"/>
    </row>
    <row r="2513" spans="1:5" x14ac:dyDescent="0.2">
      <c r="A2513" s="102"/>
      <c r="B2513" s="103"/>
      <c r="C2513" s="103"/>
      <c r="D2513" s="103"/>
      <c r="E2513" s="103"/>
    </row>
    <row r="2514" spans="1:5" x14ac:dyDescent="0.2">
      <c r="A2514" s="102"/>
      <c r="B2514" s="103"/>
      <c r="C2514" s="103"/>
      <c r="D2514" s="103"/>
      <c r="E2514" s="103"/>
    </row>
    <row r="2515" spans="1:5" x14ac:dyDescent="0.2">
      <c r="A2515" s="102"/>
      <c r="B2515" s="103"/>
      <c r="C2515" s="103"/>
      <c r="D2515" s="103"/>
      <c r="E2515" s="103"/>
    </row>
    <row r="2516" spans="1:5" x14ac:dyDescent="0.2">
      <c r="A2516" s="102"/>
      <c r="B2516" s="103"/>
      <c r="C2516" s="103"/>
      <c r="D2516" s="103"/>
      <c r="E2516" s="103"/>
    </row>
    <row r="2517" spans="1:5" x14ac:dyDescent="0.2">
      <c r="A2517" s="102"/>
      <c r="B2517" s="103"/>
      <c r="C2517" s="103"/>
      <c r="D2517" s="103"/>
      <c r="E2517" s="103"/>
    </row>
    <row r="2518" spans="1:5" x14ac:dyDescent="0.2">
      <c r="A2518" s="102"/>
      <c r="B2518" s="103"/>
      <c r="C2518" s="103"/>
      <c r="D2518" s="103"/>
      <c r="E2518" s="103"/>
    </row>
    <row r="2519" spans="1:5" x14ac:dyDescent="0.2">
      <c r="A2519" s="102"/>
      <c r="B2519" s="103"/>
      <c r="C2519" s="103"/>
      <c r="D2519" s="103"/>
      <c r="E2519" s="103"/>
    </row>
    <row r="2520" spans="1:5" x14ac:dyDescent="0.2">
      <c r="A2520" s="102"/>
      <c r="B2520" s="103"/>
      <c r="C2520" s="103"/>
      <c r="D2520" s="103"/>
      <c r="E2520" s="103"/>
    </row>
    <row r="2521" spans="1:5" x14ac:dyDescent="0.2">
      <c r="A2521" s="102"/>
      <c r="B2521" s="103"/>
      <c r="C2521" s="103"/>
      <c r="D2521" s="103"/>
      <c r="E2521" s="103"/>
    </row>
    <row r="2522" spans="1:5" x14ac:dyDescent="0.2">
      <c r="A2522" s="102"/>
      <c r="B2522" s="103"/>
      <c r="C2522" s="103"/>
      <c r="D2522" s="103"/>
      <c r="E2522" s="103"/>
    </row>
    <row r="2523" spans="1:5" x14ac:dyDescent="0.2">
      <c r="A2523" s="102"/>
      <c r="B2523" s="103"/>
      <c r="C2523" s="103"/>
      <c r="D2523" s="103"/>
      <c r="E2523" s="103"/>
    </row>
    <row r="2524" spans="1:5" x14ac:dyDescent="0.2">
      <c r="A2524" s="102"/>
      <c r="B2524" s="103"/>
      <c r="C2524" s="103"/>
      <c r="D2524" s="103"/>
      <c r="E2524" s="103"/>
    </row>
    <row r="2525" spans="1:5" x14ac:dyDescent="0.2">
      <c r="A2525" s="102"/>
      <c r="B2525" s="103"/>
      <c r="C2525" s="103"/>
      <c r="D2525" s="103"/>
      <c r="E2525" s="103"/>
    </row>
    <row r="2526" spans="1:5" x14ac:dyDescent="0.2">
      <c r="A2526" s="102"/>
      <c r="B2526" s="103"/>
      <c r="C2526" s="103"/>
      <c r="D2526" s="103"/>
      <c r="E2526" s="103"/>
    </row>
    <row r="2527" spans="1:5" x14ac:dyDescent="0.2">
      <c r="A2527" s="102"/>
      <c r="B2527" s="103"/>
      <c r="C2527" s="103"/>
      <c r="D2527" s="103"/>
      <c r="E2527" s="103"/>
    </row>
    <row r="2528" spans="1:5" x14ac:dyDescent="0.2">
      <c r="A2528" s="102"/>
      <c r="B2528" s="103"/>
      <c r="C2528" s="103"/>
      <c r="D2528" s="103"/>
      <c r="E2528" s="103"/>
    </row>
    <row r="2529" spans="1:5" x14ac:dyDescent="0.2">
      <c r="A2529" s="102"/>
      <c r="B2529" s="103"/>
      <c r="C2529" s="103"/>
      <c r="D2529" s="103"/>
      <c r="E2529" s="103"/>
    </row>
    <row r="2530" spans="1:5" x14ac:dyDescent="0.2">
      <c r="A2530" s="102"/>
      <c r="B2530" s="103"/>
      <c r="C2530" s="103"/>
      <c r="D2530" s="103"/>
      <c r="E2530" s="103"/>
    </row>
    <row r="2531" spans="1:5" x14ac:dyDescent="0.2">
      <c r="A2531" s="102"/>
      <c r="B2531" s="103"/>
      <c r="C2531" s="103"/>
      <c r="D2531" s="103"/>
      <c r="E2531" s="103"/>
    </row>
    <row r="2532" spans="1:5" x14ac:dyDescent="0.2">
      <c r="A2532" s="102"/>
      <c r="B2532" s="103"/>
      <c r="C2532" s="103"/>
      <c r="D2532" s="103"/>
      <c r="E2532" s="103"/>
    </row>
    <row r="2533" spans="1:5" x14ac:dyDescent="0.2">
      <c r="A2533" s="102"/>
      <c r="B2533" s="103"/>
      <c r="C2533" s="103"/>
      <c r="D2533" s="103"/>
      <c r="E2533" s="103"/>
    </row>
    <row r="2534" spans="1:5" x14ac:dyDescent="0.2">
      <c r="A2534" s="102"/>
      <c r="B2534" s="103"/>
      <c r="C2534" s="103"/>
      <c r="D2534" s="103"/>
      <c r="E2534" s="103"/>
    </row>
    <row r="2535" spans="1:5" x14ac:dyDescent="0.2">
      <c r="A2535" s="102"/>
      <c r="B2535" s="103"/>
      <c r="C2535" s="103"/>
      <c r="D2535" s="103"/>
      <c r="E2535" s="103"/>
    </row>
    <row r="2536" spans="1:5" x14ac:dyDescent="0.2">
      <c r="A2536" s="102"/>
      <c r="B2536" s="103"/>
      <c r="C2536" s="103"/>
      <c r="D2536" s="103"/>
      <c r="E2536" s="103"/>
    </row>
    <row r="2537" spans="1:5" x14ac:dyDescent="0.2">
      <c r="A2537" s="102"/>
      <c r="B2537" s="103"/>
      <c r="C2537" s="103"/>
      <c r="D2537" s="103"/>
      <c r="E2537" s="103"/>
    </row>
    <row r="2538" spans="1:5" x14ac:dyDescent="0.2">
      <c r="A2538" s="102"/>
      <c r="B2538" s="103"/>
      <c r="C2538" s="103"/>
      <c r="D2538" s="103"/>
      <c r="E2538" s="103"/>
    </row>
    <row r="2539" spans="1:5" x14ac:dyDescent="0.2">
      <c r="A2539" s="102"/>
      <c r="B2539" s="103"/>
      <c r="C2539" s="103"/>
      <c r="D2539" s="103"/>
      <c r="E2539" s="103"/>
    </row>
    <row r="2540" spans="1:5" x14ac:dyDescent="0.2">
      <c r="A2540" s="102"/>
      <c r="B2540" s="103"/>
      <c r="C2540" s="103"/>
      <c r="D2540" s="103"/>
      <c r="E2540" s="103"/>
    </row>
    <row r="2541" spans="1:5" x14ac:dyDescent="0.2">
      <c r="A2541" s="102"/>
      <c r="B2541" s="103"/>
      <c r="C2541" s="103"/>
      <c r="D2541" s="103"/>
      <c r="E2541" s="103"/>
    </row>
    <row r="2542" spans="1:5" x14ac:dyDescent="0.2">
      <c r="A2542" s="102"/>
      <c r="B2542" s="103"/>
      <c r="C2542" s="103"/>
      <c r="D2542" s="103"/>
      <c r="E2542" s="103"/>
    </row>
    <row r="2543" spans="1:5" x14ac:dyDescent="0.2">
      <c r="A2543" s="102"/>
      <c r="B2543" s="103"/>
      <c r="C2543" s="103"/>
      <c r="D2543" s="103"/>
      <c r="E2543" s="103"/>
    </row>
    <row r="2544" spans="1:5" x14ac:dyDescent="0.2">
      <c r="A2544" s="102"/>
      <c r="B2544" s="103"/>
      <c r="C2544" s="103"/>
      <c r="D2544" s="103"/>
      <c r="E2544" s="103"/>
    </row>
    <row r="2545" spans="1:5" x14ac:dyDescent="0.2">
      <c r="A2545" s="102"/>
      <c r="B2545" s="103"/>
      <c r="C2545" s="103"/>
      <c r="D2545" s="103"/>
      <c r="E2545" s="103"/>
    </row>
    <row r="2546" spans="1:5" x14ac:dyDescent="0.2">
      <c r="A2546" s="102"/>
      <c r="B2546" s="103"/>
      <c r="C2546" s="103"/>
      <c r="D2546" s="103"/>
      <c r="E2546" s="103"/>
    </row>
    <row r="2547" spans="1:5" x14ac:dyDescent="0.2">
      <c r="A2547" s="102"/>
      <c r="B2547" s="103"/>
      <c r="C2547" s="103"/>
      <c r="D2547" s="103"/>
      <c r="E2547" s="103"/>
    </row>
    <row r="2548" spans="1:5" x14ac:dyDescent="0.2">
      <c r="A2548" s="102"/>
      <c r="B2548" s="103"/>
      <c r="C2548" s="103"/>
      <c r="D2548" s="103"/>
      <c r="E2548" s="103"/>
    </row>
    <row r="2549" spans="1:5" x14ac:dyDescent="0.2">
      <c r="A2549" s="102"/>
      <c r="B2549" s="103"/>
      <c r="C2549" s="103"/>
      <c r="D2549" s="103"/>
      <c r="E2549" s="103"/>
    </row>
    <row r="2550" spans="1:5" x14ac:dyDescent="0.2">
      <c r="A2550" s="102"/>
      <c r="B2550" s="103"/>
      <c r="C2550" s="103"/>
      <c r="D2550" s="103"/>
      <c r="E2550" s="103"/>
    </row>
    <row r="2551" spans="1:5" x14ac:dyDescent="0.2">
      <c r="A2551" s="102"/>
      <c r="B2551" s="103"/>
      <c r="C2551" s="103"/>
      <c r="D2551" s="103"/>
      <c r="E2551" s="103"/>
    </row>
    <row r="2552" spans="1:5" x14ac:dyDescent="0.2">
      <c r="A2552" s="102"/>
      <c r="B2552" s="103"/>
      <c r="C2552" s="103"/>
      <c r="D2552" s="103"/>
      <c r="E2552" s="103"/>
    </row>
    <row r="2553" spans="1:5" x14ac:dyDescent="0.2">
      <c r="A2553" s="102"/>
      <c r="B2553" s="103"/>
      <c r="C2553" s="103"/>
      <c r="D2553" s="103"/>
      <c r="E2553" s="103"/>
    </row>
    <row r="2554" spans="1:5" x14ac:dyDescent="0.2">
      <c r="A2554" s="102"/>
      <c r="B2554" s="103"/>
      <c r="C2554" s="103"/>
      <c r="D2554" s="103"/>
      <c r="E2554" s="103"/>
    </row>
    <row r="2555" spans="1:5" x14ac:dyDescent="0.2">
      <c r="A2555" s="102"/>
      <c r="B2555" s="103"/>
      <c r="C2555" s="103"/>
      <c r="D2555" s="103"/>
      <c r="E2555" s="103"/>
    </row>
    <row r="2556" spans="1:5" x14ac:dyDescent="0.2">
      <c r="A2556" s="102"/>
      <c r="B2556" s="103"/>
      <c r="C2556" s="103"/>
      <c r="D2556" s="103"/>
      <c r="E2556" s="103"/>
    </row>
    <row r="2557" spans="1:5" x14ac:dyDescent="0.2">
      <c r="A2557" s="102"/>
      <c r="B2557" s="103"/>
      <c r="C2557" s="103"/>
      <c r="D2557" s="103"/>
      <c r="E2557" s="103"/>
    </row>
    <row r="2558" spans="1:5" x14ac:dyDescent="0.2">
      <c r="A2558" s="102"/>
      <c r="B2558" s="103"/>
      <c r="C2558" s="103"/>
      <c r="D2558" s="103"/>
      <c r="E2558" s="103"/>
    </row>
    <row r="2559" spans="1:5" x14ac:dyDescent="0.2">
      <c r="A2559" s="102"/>
      <c r="B2559" s="103"/>
      <c r="C2559" s="103"/>
      <c r="D2559" s="103"/>
      <c r="E2559" s="103"/>
    </row>
    <row r="2560" spans="1:5" x14ac:dyDescent="0.2">
      <c r="A2560" s="102"/>
      <c r="B2560" s="103"/>
      <c r="C2560" s="103"/>
      <c r="D2560" s="103"/>
      <c r="E2560" s="103"/>
    </row>
    <row r="2561" spans="1:5" x14ac:dyDescent="0.2">
      <c r="A2561" s="102"/>
      <c r="B2561" s="103"/>
      <c r="C2561" s="103"/>
      <c r="D2561" s="103"/>
      <c r="E2561" s="103"/>
    </row>
    <row r="2562" spans="1:5" x14ac:dyDescent="0.2">
      <c r="A2562" s="102"/>
      <c r="B2562" s="103"/>
      <c r="C2562" s="103"/>
      <c r="D2562" s="103"/>
      <c r="E2562" s="103"/>
    </row>
    <row r="2563" spans="1:5" x14ac:dyDescent="0.2">
      <c r="A2563" s="102"/>
      <c r="B2563" s="103"/>
      <c r="C2563" s="103"/>
      <c r="D2563" s="103"/>
      <c r="E2563" s="103"/>
    </row>
    <row r="2564" spans="1:5" x14ac:dyDescent="0.2">
      <c r="A2564" s="102"/>
      <c r="B2564" s="103"/>
      <c r="C2564" s="103"/>
      <c r="D2564" s="103"/>
      <c r="E2564" s="103"/>
    </row>
    <row r="2565" spans="1:5" x14ac:dyDescent="0.2">
      <c r="A2565" s="102"/>
      <c r="B2565" s="103"/>
      <c r="C2565" s="103"/>
      <c r="D2565" s="103"/>
      <c r="E2565" s="103"/>
    </row>
    <row r="2566" spans="1:5" x14ac:dyDescent="0.2">
      <c r="A2566" s="102"/>
      <c r="B2566" s="103"/>
      <c r="C2566" s="103"/>
      <c r="D2566" s="103"/>
      <c r="E2566" s="103"/>
    </row>
    <row r="2567" spans="1:5" x14ac:dyDescent="0.2">
      <c r="A2567" s="102"/>
      <c r="B2567" s="103"/>
      <c r="C2567" s="103"/>
      <c r="D2567" s="103"/>
      <c r="E2567" s="103"/>
    </row>
    <row r="2568" spans="1:5" x14ac:dyDescent="0.2">
      <c r="A2568" s="102"/>
      <c r="B2568" s="103"/>
      <c r="C2568" s="103"/>
      <c r="D2568" s="103"/>
      <c r="E2568" s="103"/>
    </row>
    <row r="2569" spans="1:5" x14ac:dyDescent="0.2">
      <c r="A2569" s="102"/>
      <c r="B2569" s="103"/>
      <c r="C2569" s="103"/>
      <c r="D2569" s="103"/>
      <c r="E2569" s="103"/>
    </row>
    <row r="2570" spans="1:5" x14ac:dyDescent="0.2">
      <c r="A2570" s="102"/>
      <c r="B2570" s="103"/>
      <c r="C2570" s="103"/>
      <c r="D2570" s="103"/>
      <c r="E2570" s="103"/>
    </row>
    <row r="2571" spans="1:5" x14ac:dyDescent="0.2">
      <c r="A2571" s="102"/>
      <c r="B2571" s="103"/>
      <c r="C2571" s="103"/>
      <c r="D2571" s="103"/>
      <c r="E2571" s="103"/>
    </row>
    <row r="2572" spans="1:5" x14ac:dyDescent="0.2">
      <c r="A2572" s="102"/>
      <c r="B2572" s="103"/>
      <c r="C2572" s="103"/>
      <c r="D2572" s="103"/>
      <c r="E2572" s="103"/>
    </row>
    <row r="2573" spans="1:5" x14ac:dyDescent="0.2">
      <c r="A2573" s="102"/>
      <c r="B2573" s="103"/>
      <c r="C2573" s="103"/>
      <c r="D2573" s="103"/>
      <c r="E2573" s="103"/>
    </row>
    <row r="2574" spans="1:5" x14ac:dyDescent="0.2">
      <c r="A2574" s="102"/>
      <c r="B2574" s="103"/>
      <c r="C2574" s="103"/>
      <c r="D2574" s="103"/>
      <c r="E2574" s="103"/>
    </row>
    <row r="2575" spans="1:5" x14ac:dyDescent="0.2">
      <c r="A2575" s="102"/>
      <c r="B2575" s="103"/>
      <c r="C2575" s="103"/>
      <c r="D2575" s="103"/>
      <c r="E2575" s="103"/>
    </row>
    <row r="2576" spans="1:5" x14ac:dyDescent="0.2">
      <c r="A2576" s="102"/>
      <c r="B2576" s="103"/>
      <c r="C2576" s="103"/>
      <c r="D2576" s="103"/>
      <c r="E2576" s="103"/>
    </row>
    <row r="2577" spans="1:5" x14ac:dyDescent="0.2">
      <c r="A2577" s="102"/>
      <c r="B2577" s="103"/>
      <c r="C2577" s="103"/>
      <c r="D2577" s="103"/>
      <c r="E2577" s="103"/>
    </row>
    <row r="2578" spans="1:5" x14ac:dyDescent="0.2">
      <c r="A2578" s="102"/>
      <c r="B2578" s="103"/>
      <c r="C2578" s="103"/>
      <c r="D2578" s="103"/>
      <c r="E2578" s="103"/>
    </row>
    <row r="2579" spans="1:5" x14ac:dyDescent="0.2">
      <c r="A2579" s="102"/>
      <c r="B2579" s="103"/>
      <c r="C2579" s="103"/>
      <c r="D2579" s="103"/>
      <c r="E2579" s="103"/>
    </row>
    <row r="2580" spans="1:5" x14ac:dyDescent="0.2">
      <c r="A2580" s="102"/>
      <c r="B2580" s="103"/>
      <c r="C2580" s="103"/>
      <c r="D2580" s="103"/>
      <c r="E2580" s="103"/>
    </row>
    <row r="2581" spans="1:5" x14ac:dyDescent="0.2">
      <c r="A2581" s="102"/>
      <c r="B2581" s="103"/>
      <c r="C2581" s="103"/>
      <c r="D2581" s="103"/>
      <c r="E2581" s="103"/>
    </row>
    <row r="2582" spans="1:5" x14ac:dyDescent="0.2">
      <c r="A2582" s="102"/>
      <c r="B2582" s="103"/>
      <c r="C2582" s="103"/>
      <c r="D2582" s="103"/>
      <c r="E2582" s="103"/>
    </row>
    <row r="2583" spans="1:5" x14ac:dyDescent="0.2">
      <c r="A2583" s="102"/>
      <c r="B2583" s="103"/>
      <c r="C2583" s="103"/>
      <c r="D2583" s="103"/>
      <c r="E2583" s="103"/>
    </row>
    <row r="2584" spans="1:5" x14ac:dyDescent="0.2">
      <c r="A2584" s="102"/>
      <c r="B2584" s="103"/>
      <c r="C2584" s="103"/>
      <c r="D2584" s="103"/>
      <c r="E2584" s="103"/>
    </row>
    <row r="2585" spans="1:5" x14ac:dyDescent="0.2">
      <c r="A2585" s="102"/>
      <c r="B2585" s="103"/>
      <c r="C2585" s="103"/>
      <c r="D2585" s="103"/>
      <c r="E2585" s="103"/>
    </row>
    <row r="2586" spans="1:5" x14ac:dyDescent="0.2">
      <c r="A2586" s="102"/>
      <c r="B2586" s="103"/>
      <c r="C2586" s="103"/>
      <c r="D2586" s="103"/>
      <c r="E2586" s="103"/>
    </row>
    <row r="2587" spans="1:5" x14ac:dyDescent="0.2">
      <c r="A2587" s="102"/>
      <c r="B2587" s="103"/>
      <c r="C2587" s="103"/>
      <c r="D2587" s="103"/>
      <c r="E2587" s="103"/>
    </row>
    <row r="2588" spans="1:5" x14ac:dyDescent="0.2">
      <c r="A2588" s="102"/>
      <c r="B2588" s="103"/>
      <c r="C2588" s="103"/>
      <c r="D2588" s="103"/>
      <c r="E2588" s="103"/>
    </row>
    <row r="2589" spans="1:5" x14ac:dyDescent="0.2">
      <c r="A2589" s="102"/>
      <c r="B2589" s="103"/>
      <c r="C2589" s="103"/>
      <c r="D2589" s="103"/>
      <c r="E2589" s="103"/>
    </row>
    <row r="2590" spans="1:5" x14ac:dyDescent="0.2">
      <c r="A2590" s="102"/>
      <c r="B2590" s="103"/>
      <c r="C2590" s="103"/>
      <c r="D2590" s="103"/>
      <c r="E2590" s="103"/>
    </row>
    <row r="2591" spans="1:5" x14ac:dyDescent="0.2">
      <c r="A2591" s="102"/>
      <c r="B2591" s="103"/>
      <c r="C2591" s="103"/>
      <c r="D2591" s="103"/>
      <c r="E2591" s="103"/>
    </row>
    <row r="2592" spans="1:5" x14ac:dyDescent="0.2">
      <c r="A2592" s="102"/>
      <c r="B2592" s="103"/>
      <c r="C2592" s="103"/>
      <c r="D2592" s="103"/>
      <c r="E2592" s="103"/>
    </row>
    <row r="2593" spans="1:5" x14ac:dyDescent="0.2">
      <c r="A2593" s="102"/>
      <c r="B2593" s="103"/>
      <c r="C2593" s="103"/>
      <c r="D2593" s="103"/>
      <c r="E2593" s="103"/>
    </row>
    <row r="2594" spans="1:5" x14ac:dyDescent="0.2">
      <c r="A2594" s="102"/>
      <c r="B2594" s="103"/>
      <c r="C2594" s="103"/>
      <c r="D2594" s="103"/>
      <c r="E2594" s="103"/>
    </row>
    <row r="2595" spans="1:5" x14ac:dyDescent="0.2">
      <c r="A2595" s="102"/>
      <c r="B2595" s="103"/>
      <c r="C2595" s="103"/>
      <c r="D2595" s="103"/>
      <c r="E2595" s="103"/>
    </row>
    <row r="2596" spans="1:5" x14ac:dyDescent="0.2">
      <c r="A2596" s="102"/>
      <c r="B2596" s="103"/>
      <c r="C2596" s="103"/>
      <c r="D2596" s="103"/>
      <c r="E2596" s="103"/>
    </row>
    <row r="2597" spans="1:5" x14ac:dyDescent="0.2">
      <c r="A2597" s="102"/>
      <c r="B2597" s="103"/>
      <c r="C2597" s="103"/>
      <c r="D2597" s="103"/>
      <c r="E2597" s="103"/>
    </row>
    <row r="2598" spans="1:5" x14ac:dyDescent="0.2">
      <c r="A2598" s="102"/>
      <c r="B2598" s="103"/>
      <c r="C2598" s="103"/>
      <c r="D2598" s="103"/>
      <c r="E2598" s="103"/>
    </row>
    <row r="2599" spans="1:5" x14ac:dyDescent="0.2">
      <c r="A2599" s="102"/>
      <c r="B2599" s="103"/>
      <c r="C2599" s="103"/>
      <c r="D2599" s="103"/>
      <c r="E2599" s="103"/>
    </row>
    <row r="2600" spans="1:5" x14ac:dyDescent="0.2">
      <c r="A2600" s="102"/>
      <c r="B2600" s="103"/>
      <c r="C2600" s="103"/>
      <c r="D2600" s="103"/>
      <c r="E2600" s="103"/>
    </row>
    <row r="2601" spans="1:5" x14ac:dyDescent="0.2">
      <c r="A2601" s="102"/>
      <c r="B2601" s="103"/>
      <c r="C2601" s="103"/>
      <c r="D2601" s="103"/>
      <c r="E2601" s="103"/>
    </row>
    <row r="2602" spans="1:5" x14ac:dyDescent="0.2">
      <c r="A2602" s="102"/>
      <c r="B2602" s="103"/>
      <c r="C2602" s="103"/>
      <c r="D2602" s="103"/>
      <c r="E2602" s="103"/>
    </row>
    <row r="2603" spans="1:5" x14ac:dyDescent="0.2">
      <c r="A2603" s="102"/>
      <c r="B2603" s="103"/>
      <c r="C2603" s="103"/>
      <c r="D2603" s="103"/>
      <c r="E2603" s="103"/>
    </row>
    <row r="2604" spans="1:5" x14ac:dyDescent="0.2">
      <c r="A2604" s="102"/>
      <c r="B2604" s="103"/>
      <c r="C2604" s="103"/>
      <c r="D2604" s="103"/>
      <c r="E2604" s="103"/>
    </row>
    <row r="2605" spans="1:5" x14ac:dyDescent="0.2">
      <c r="A2605" s="102"/>
      <c r="B2605" s="103"/>
      <c r="C2605" s="103"/>
      <c r="D2605" s="103"/>
      <c r="E2605" s="103"/>
    </row>
    <row r="2606" spans="1:5" x14ac:dyDescent="0.2">
      <c r="A2606" s="102"/>
      <c r="B2606" s="103"/>
      <c r="C2606" s="103"/>
      <c r="D2606" s="103"/>
      <c r="E2606" s="103"/>
    </row>
    <row r="2607" spans="1:5" x14ac:dyDescent="0.2">
      <c r="A2607" s="102"/>
      <c r="B2607" s="103"/>
      <c r="C2607" s="103"/>
      <c r="D2607" s="103"/>
      <c r="E2607" s="103"/>
    </row>
    <row r="2608" spans="1:5" x14ac:dyDescent="0.2">
      <c r="A2608" s="102"/>
      <c r="B2608" s="103"/>
      <c r="C2608" s="103"/>
      <c r="D2608" s="103"/>
      <c r="E2608" s="103"/>
    </row>
    <row r="2609" spans="1:5" x14ac:dyDescent="0.2">
      <c r="A2609" s="102"/>
      <c r="B2609" s="103"/>
      <c r="C2609" s="103"/>
      <c r="D2609" s="103"/>
      <c r="E2609" s="103"/>
    </row>
    <row r="2610" spans="1:5" x14ac:dyDescent="0.2">
      <c r="A2610" s="102"/>
      <c r="B2610" s="103"/>
      <c r="C2610" s="103"/>
      <c r="D2610" s="103"/>
      <c r="E2610" s="103"/>
    </row>
    <row r="2611" spans="1:5" x14ac:dyDescent="0.2">
      <c r="A2611" s="102"/>
      <c r="B2611" s="103"/>
      <c r="C2611" s="103"/>
      <c r="D2611" s="103"/>
      <c r="E2611" s="103"/>
    </row>
    <row r="2612" spans="1:5" x14ac:dyDescent="0.2">
      <c r="A2612" s="102"/>
      <c r="B2612" s="103"/>
      <c r="C2612" s="103"/>
      <c r="D2612" s="103"/>
      <c r="E2612" s="103"/>
    </row>
    <row r="2613" spans="1:5" x14ac:dyDescent="0.2">
      <c r="A2613" s="102"/>
      <c r="B2613" s="103"/>
      <c r="C2613" s="103"/>
      <c r="D2613" s="103"/>
      <c r="E2613" s="103"/>
    </row>
    <row r="2614" spans="1:5" x14ac:dyDescent="0.2">
      <c r="A2614" s="102"/>
      <c r="B2614" s="103"/>
      <c r="C2614" s="103"/>
      <c r="D2614" s="103"/>
      <c r="E2614" s="103"/>
    </row>
    <row r="2615" spans="1:5" x14ac:dyDescent="0.2">
      <c r="A2615" s="102"/>
      <c r="B2615" s="103"/>
      <c r="C2615" s="103"/>
      <c r="D2615" s="103"/>
      <c r="E2615" s="103"/>
    </row>
    <row r="2616" spans="1:5" x14ac:dyDescent="0.2">
      <c r="A2616" s="102"/>
      <c r="B2616" s="103"/>
      <c r="C2616" s="103"/>
      <c r="D2616" s="103"/>
      <c r="E2616" s="103"/>
    </row>
    <row r="2617" spans="1:5" x14ac:dyDescent="0.2">
      <c r="A2617" s="102"/>
      <c r="B2617" s="103"/>
      <c r="C2617" s="103"/>
      <c r="D2617" s="103"/>
      <c r="E2617" s="103"/>
    </row>
    <row r="2618" spans="1:5" x14ac:dyDescent="0.2">
      <c r="A2618" s="102"/>
      <c r="B2618" s="103"/>
      <c r="C2618" s="103"/>
      <c r="D2618" s="103"/>
      <c r="E2618" s="103"/>
    </row>
    <row r="2619" spans="1:5" x14ac:dyDescent="0.2">
      <c r="A2619" s="102"/>
      <c r="B2619" s="103"/>
      <c r="C2619" s="103"/>
      <c r="D2619" s="103"/>
      <c r="E2619" s="103"/>
    </row>
    <row r="2620" spans="1:5" x14ac:dyDescent="0.2">
      <c r="A2620" s="102"/>
      <c r="B2620" s="103"/>
      <c r="C2620" s="103"/>
      <c r="D2620" s="103"/>
      <c r="E2620" s="103"/>
    </row>
    <row r="2621" spans="1:5" x14ac:dyDescent="0.2">
      <c r="A2621" s="102"/>
      <c r="B2621" s="103"/>
      <c r="C2621" s="103"/>
      <c r="D2621" s="103"/>
      <c r="E2621" s="103"/>
    </row>
    <row r="2622" spans="1:5" x14ac:dyDescent="0.2">
      <c r="A2622" s="102"/>
      <c r="B2622" s="103"/>
      <c r="C2622" s="103"/>
      <c r="D2622" s="103"/>
      <c r="E2622" s="103"/>
    </row>
    <row r="2623" spans="1:5" x14ac:dyDescent="0.2">
      <c r="A2623" s="102"/>
      <c r="B2623" s="103"/>
      <c r="C2623" s="103"/>
      <c r="D2623" s="103"/>
      <c r="E2623" s="103"/>
    </row>
    <row r="2624" spans="1:5" x14ac:dyDescent="0.2">
      <c r="A2624" s="102"/>
      <c r="B2624" s="103"/>
      <c r="C2624" s="103"/>
      <c r="D2624" s="103"/>
      <c r="E2624" s="103"/>
    </row>
    <row r="2625" spans="1:5" x14ac:dyDescent="0.2">
      <c r="A2625" s="102"/>
      <c r="B2625" s="103"/>
      <c r="C2625" s="103"/>
      <c r="D2625" s="103"/>
      <c r="E2625" s="103"/>
    </row>
    <row r="2626" spans="1:5" x14ac:dyDescent="0.2">
      <c r="A2626" s="102"/>
      <c r="B2626" s="103"/>
      <c r="C2626" s="103"/>
      <c r="D2626" s="103"/>
      <c r="E2626" s="103"/>
    </row>
    <row r="2627" spans="1:5" x14ac:dyDescent="0.2">
      <c r="A2627" s="102"/>
      <c r="B2627" s="103"/>
      <c r="C2627" s="103"/>
      <c r="D2627" s="103"/>
      <c r="E2627" s="103"/>
    </row>
    <row r="2628" spans="1:5" x14ac:dyDescent="0.2">
      <c r="A2628" s="102"/>
      <c r="B2628" s="103"/>
      <c r="C2628" s="103"/>
      <c r="D2628" s="103"/>
      <c r="E2628" s="103"/>
    </row>
    <row r="2629" spans="1:5" x14ac:dyDescent="0.2">
      <c r="A2629" s="102"/>
      <c r="B2629" s="103"/>
      <c r="C2629" s="103"/>
      <c r="D2629" s="103"/>
      <c r="E2629" s="103"/>
    </row>
    <row r="2630" spans="1:5" x14ac:dyDescent="0.2">
      <c r="A2630" s="102"/>
      <c r="B2630" s="103"/>
      <c r="C2630" s="103"/>
      <c r="D2630" s="103"/>
      <c r="E2630" s="103"/>
    </row>
    <row r="2631" spans="1:5" x14ac:dyDescent="0.2">
      <c r="A2631" s="102"/>
      <c r="B2631" s="103"/>
      <c r="C2631" s="103"/>
      <c r="D2631" s="103"/>
      <c r="E2631" s="103"/>
    </row>
    <row r="2632" spans="1:5" x14ac:dyDescent="0.2">
      <c r="A2632" s="102"/>
      <c r="B2632" s="103"/>
      <c r="C2632" s="103"/>
      <c r="D2632" s="103"/>
      <c r="E2632" s="103"/>
    </row>
    <row r="2633" spans="1:5" x14ac:dyDescent="0.2">
      <c r="A2633" s="102"/>
      <c r="B2633" s="103"/>
      <c r="C2633" s="103"/>
      <c r="D2633" s="103"/>
      <c r="E2633" s="103"/>
    </row>
    <row r="2634" spans="1:5" x14ac:dyDescent="0.2">
      <c r="A2634" s="102"/>
      <c r="B2634" s="103"/>
      <c r="C2634" s="103"/>
      <c r="D2634" s="103"/>
      <c r="E2634" s="103"/>
    </row>
    <row r="2635" spans="1:5" x14ac:dyDescent="0.2">
      <c r="A2635" s="102"/>
      <c r="B2635" s="103"/>
      <c r="C2635" s="103"/>
      <c r="D2635" s="103"/>
      <c r="E2635" s="103"/>
    </row>
    <row r="2636" spans="1:5" x14ac:dyDescent="0.2">
      <c r="A2636" s="102"/>
      <c r="B2636" s="103"/>
      <c r="C2636" s="103"/>
      <c r="D2636" s="103"/>
      <c r="E2636" s="103"/>
    </row>
    <row r="2637" spans="1:5" x14ac:dyDescent="0.2">
      <c r="A2637" s="102"/>
      <c r="B2637" s="103"/>
      <c r="C2637" s="103"/>
      <c r="D2637" s="103"/>
      <c r="E2637" s="103"/>
    </row>
    <row r="2638" spans="1:5" x14ac:dyDescent="0.2">
      <c r="A2638" s="102"/>
      <c r="B2638" s="103"/>
      <c r="C2638" s="103"/>
      <c r="D2638" s="103"/>
      <c r="E2638" s="103"/>
    </row>
    <row r="2639" spans="1:5" x14ac:dyDescent="0.2">
      <c r="A2639" s="102"/>
      <c r="B2639" s="103"/>
      <c r="C2639" s="103"/>
      <c r="D2639" s="103"/>
      <c r="E2639" s="103"/>
    </row>
    <row r="2640" spans="1:5" x14ac:dyDescent="0.2">
      <c r="A2640" s="102"/>
      <c r="B2640" s="103"/>
      <c r="C2640" s="103"/>
      <c r="D2640" s="103"/>
      <c r="E2640" s="103"/>
    </row>
    <row r="2641" spans="1:5" x14ac:dyDescent="0.2">
      <c r="A2641" s="102"/>
      <c r="B2641" s="103"/>
      <c r="C2641" s="103"/>
      <c r="D2641" s="103"/>
      <c r="E2641" s="103"/>
    </row>
    <row r="2642" spans="1:5" x14ac:dyDescent="0.2">
      <c r="A2642" s="102"/>
      <c r="B2642" s="103"/>
      <c r="C2642" s="103"/>
      <c r="D2642" s="103"/>
      <c r="E2642" s="103"/>
    </row>
    <row r="2643" spans="1:5" x14ac:dyDescent="0.2">
      <c r="A2643" s="102"/>
      <c r="B2643" s="103"/>
      <c r="C2643" s="103"/>
      <c r="D2643" s="103"/>
      <c r="E2643" s="103"/>
    </row>
    <row r="2644" spans="1:5" x14ac:dyDescent="0.2">
      <c r="A2644" s="102"/>
      <c r="B2644" s="103"/>
      <c r="C2644" s="103"/>
      <c r="D2644" s="103"/>
      <c r="E2644" s="103"/>
    </row>
    <row r="2645" spans="1:5" x14ac:dyDescent="0.2">
      <c r="A2645" s="102"/>
      <c r="B2645" s="103"/>
      <c r="C2645" s="103"/>
      <c r="D2645" s="103"/>
      <c r="E2645" s="103"/>
    </row>
    <row r="2646" spans="1:5" x14ac:dyDescent="0.2">
      <c r="A2646" s="102"/>
      <c r="B2646" s="103"/>
      <c r="C2646" s="103"/>
      <c r="D2646" s="103"/>
      <c r="E2646" s="103"/>
    </row>
    <row r="2647" spans="1:5" x14ac:dyDescent="0.2">
      <c r="A2647" s="102"/>
      <c r="B2647" s="103"/>
      <c r="C2647" s="103"/>
      <c r="D2647" s="103"/>
      <c r="E2647" s="103"/>
    </row>
    <row r="2648" spans="1:5" x14ac:dyDescent="0.2">
      <c r="A2648" s="102"/>
      <c r="B2648" s="103"/>
      <c r="C2648" s="103"/>
      <c r="D2648" s="103"/>
      <c r="E2648" s="103"/>
    </row>
    <row r="2649" spans="1:5" x14ac:dyDescent="0.2">
      <c r="A2649" s="102"/>
      <c r="B2649" s="103"/>
      <c r="C2649" s="103"/>
      <c r="D2649" s="103"/>
      <c r="E2649" s="103"/>
    </row>
    <row r="2650" spans="1:5" x14ac:dyDescent="0.2">
      <c r="A2650" s="102"/>
      <c r="B2650" s="103"/>
      <c r="C2650" s="103"/>
      <c r="D2650" s="103"/>
      <c r="E2650" s="103"/>
    </row>
    <row r="2651" spans="1:5" x14ac:dyDescent="0.2">
      <c r="A2651" s="102"/>
      <c r="B2651" s="103"/>
      <c r="C2651" s="103"/>
      <c r="D2651" s="103"/>
      <c r="E2651" s="103"/>
    </row>
    <row r="2652" spans="1:5" x14ac:dyDescent="0.2">
      <c r="A2652" s="102"/>
      <c r="B2652" s="103"/>
      <c r="C2652" s="103"/>
      <c r="D2652" s="103"/>
      <c r="E2652" s="103"/>
    </row>
    <row r="2653" spans="1:5" x14ac:dyDescent="0.2">
      <c r="A2653" s="102"/>
      <c r="B2653" s="103"/>
      <c r="C2653" s="103"/>
      <c r="D2653" s="103"/>
      <c r="E2653" s="103"/>
    </row>
    <row r="2654" spans="1:5" x14ac:dyDescent="0.2">
      <c r="A2654" s="102"/>
      <c r="B2654" s="103"/>
      <c r="C2654" s="103"/>
      <c r="D2654" s="103"/>
      <c r="E2654" s="103"/>
    </row>
    <row r="2655" spans="1:5" x14ac:dyDescent="0.2">
      <c r="A2655" s="102"/>
      <c r="B2655" s="103"/>
      <c r="C2655" s="103"/>
      <c r="D2655" s="103"/>
      <c r="E2655" s="103"/>
    </row>
    <row r="2656" spans="1:5" x14ac:dyDescent="0.2">
      <c r="A2656" s="102"/>
      <c r="B2656" s="103"/>
      <c r="C2656" s="103"/>
      <c r="D2656" s="103"/>
      <c r="E2656" s="103"/>
    </row>
    <row r="2657" spans="1:5" x14ac:dyDescent="0.2">
      <c r="A2657" s="102"/>
      <c r="B2657" s="103"/>
      <c r="C2657" s="103"/>
      <c r="D2657" s="103"/>
      <c r="E2657" s="103"/>
    </row>
    <row r="2658" spans="1:5" x14ac:dyDescent="0.2">
      <c r="A2658" s="102"/>
      <c r="B2658" s="103"/>
      <c r="C2658" s="103"/>
      <c r="D2658" s="103"/>
      <c r="E2658" s="103"/>
    </row>
    <row r="2659" spans="1:5" x14ac:dyDescent="0.2">
      <c r="A2659" s="102"/>
      <c r="B2659" s="103"/>
      <c r="C2659" s="103"/>
      <c r="D2659" s="103"/>
      <c r="E2659" s="103"/>
    </row>
    <row r="2660" spans="1:5" x14ac:dyDescent="0.2">
      <c r="A2660" s="102"/>
      <c r="B2660" s="103"/>
      <c r="C2660" s="103"/>
      <c r="D2660" s="103"/>
      <c r="E2660" s="103"/>
    </row>
    <row r="2661" spans="1:5" x14ac:dyDescent="0.2">
      <c r="A2661" s="102"/>
      <c r="B2661" s="103"/>
      <c r="C2661" s="103"/>
      <c r="D2661" s="103"/>
      <c r="E2661" s="103"/>
    </row>
    <row r="2662" spans="1:5" x14ac:dyDescent="0.2">
      <c r="A2662" s="102"/>
      <c r="B2662" s="103"/>
      <c r="C2662" s="103"/>
      <c r="D2662" s="103"/>
      <c r="E2662" s="103"/>
    </row>
    <row r="2663" spans="1:5" x14ac:dyDescent="0.2">
      <c r="A2663" s="102"/>
      <c r="B2663" s="103"/>
      <c r="C2663" s="103"/>
      <c r="D2663" s="103"/>
      <c r="E2663" s="103"/>
    </row>
    <row r="2664" spans="1:5" x14ac:dyDescent="0.2">
      <c r="A2664" s="102"/>
      <c r="B2664" s="103"/>
      <c r="C2664" s="103"/>
      <c r="D2664" s="103"/>
      <c r="E2664" s="103"/>
    </row>
    <row r="2665" spans="1:5" x14ac:dyDescent="0.2">
      <c r="A2665" s="102"/>
      <c r="B2665" s="103"/>
      <c r="C2665" s="103"/>
      <c r="D2665" s="103"/>
      <c r="E2665" s="103"/>
    </row>
    <row r="2666" spans="1:5" x14ac:dyDescent="0.2">
      <c r="A2666" s="102"/>
      <c r="B2666" s="103"/>
      <c r="C2666" s="103"/>
      <c r="D2666" s="103"/>
      <c r="E2666" s="103"/>
    </row>
    <row r="2667" spans="1:5" x14ac:dyDescent="0.2">
      <c r="A2667" s="102"/>
      <c r="B2667" s="103"/>
      <c r="C2667" s="103"/>
      <c r="D2667" s="103"/>
      <c r="E2667" s="103"/>
    </row>
    <row r="2668" spans="1:5" x14ac:dyDescent="0.2">
      <c r="A2668" s="102"/>
      <c r="B2668" s="103"/>
      <c r="C2668" s="103"/>
      <c r="D2668" s="103"/>
      <c r="E2668" s="103"/>
    </row>
    <row r="2669" spans="1:5" x14ac:dyDescent="0.2">
      <c r="A2669" s="102"/>
      <c r="B2669" s="103"/>
      <c r="C2669" s="103"/>
      <c r="D2669" s="103"/>
      <c r="E2669" s="103"/>
    </row>
    <row r="2670" spans="1:5" x14ac:dyDescent="0.2">
      <c r="A2670" s="102"/>
      <c r="B2670" s="103"/>
      <c r="C2670" s="103"/>
      <c r="D2670" s="103"/>
      <c r="E2670" s="103"/>
    </row>
    <row r="2671" spans="1:5" x14ac:dyDescent="0.2">
      <c r="A2671" s="102"/>
      <c r="B2671" s="103"/>
      <c r="C2671" s="103"/>
      <c r="D2671" s="103"/>
      <c r="E2671" s="103"/>
    </row>
    <row r="2672" spans="1:5" x14ac:dyDescent="0.2">
      <c r="A2672" s="102"/>
      <c r="B2672" s="103"/>
      <c r="C2672" s="103"/>
      <c r="D2672" s="103"/>
      <c r="E2672" s="103"/>
    </row>
    <row r="2673" spans="1:5" x14ac:dyDescent="0.2">
      <c r="A2673" s="102"/>
      <c r="B2673" s="103"/>
      <c r="C2673" s="103"/>
      <c r="D2673" s="103"/>
      <c r="E2673" s="103"/>
    </row>
    <row r="2674" spans="1:5" x14ac:dyDescent="0.2">
      <c r="A2674" s="102"/>
      <c r="B2674" s="103"/>
      <c r="C2674" s="103"/>
      <c r="D2674" s="103"/>
      <c r="E2674" s="103"/>
    </row>
    <row r="2675" spans="1:5" x14ac:dyDescent="0.2">
      <c r="A2675" s="102"/>
      <c r="B2675" s="103"/>
      <c r="C2675" s="103"/>
      <c r="D2675" s="103"/>
      <c r="E2675" s="103"/>
    </row>
    <row r="2676" spans="1:5" x14ac:dyDescent="0.2">
      <c r="A2676" s="102"/>
      <c r="B2676" s="103"/>
      <c r="C2676" s="103"/>
      <c r="D2676" s="103"/>
      <c r="E2676" s="103"/>
    </row>
    <row r="2677" spans="1:5" x14ac:dyDescent="0.2">
      <c r="A2677" s="102"/>
      <c r="B2677" s="103"/>
      <c r="C2677" s="103"/>
      <c r="D2677" s="103"/>
      <c r="E2677" s="103"/>
    </row>
    <row r="2678" spans="1:5" x14ac:dyDescent="0.2">
      <c r="A2678" s="102"/>
      <c r="B2678" s="103"/>
      <c r="C2678" s="103"/>
      <c r="D2678" s="103"/>
      <c r="E2678" s="103"/>
    </row>
    <row r="2679" spans="1:5" x14ac:dyDescent="0.2">
      <c r="A2679" s="102"/>
      <c r="B2679" s="103"/>
      <c r="C2679" s="103"/>
      <c r="D2679" s="103"/>
      <c r="E2679" s="103"/>
    </row>
    <row r="2680" spans="1:5" x14ac:dyDescent="0.2">
      <c r="A2680" s="102"/>
      <c r="B2680" s="103"/>
      <c r="C2680" s="103"/>
      <c r="D2680" s="103"/>
      <c r="E2680" s="103"/>
    </row>
    <row r="2681" spans="1:5" x14ac:dyDescent="0.2">
      <c r="A2681" s="102"/>
      <c r="B2681" s="103"/>
      <c r="C2681" s="103"/>
      <c r="D2681" s="103"/>
      <c r="E2681" s="103"/>
    </row>
    <row r="2682" spans="1:5" x14ac:dyDescent="0.2">
      <c r="A2682" s="102"/>
      <c r="B2682" s="103"/>
      <c r="C2682" s="103"/>
      <c r="D2682" s="103"/>
      <c r="E2682" s="103"/>
    </row>
    <row r="2683" spans="1:5" x14ac:dyDescent="0.2">
      <c r="A2683" s="102"/>
      <c r="B2683" s="103"/>
      <c r="C2683" s="103"/>
      <c r="D2683" s="103"/>
      <c r="E2683" s="103"/>
    </row>
    <row r="2684" spans="1:5" x14ac:dyDescent="0.2">
      <c r="A2684" s="102"/>
      <c r="B2684" s="103"/>
      <c r="C2684" s="103"/>
      <c r="D2684" s="103"/>
      <c r="E2684" s="103"/>
    </row>
    <row r="2685" spans="1:5" x14ac:dyDescent="0.2">
      <c r="A2685" s="102"/>
      <c r="B2685" s="103"/>
      <c r="C2685" s="103"/>
      <c r="D2685" s="103"/>
      <c r="E2685" s="103"/>
    </row>
    <row r="2686" spans="1:5" x14ac:dyDescent="0.2">
      <c r="A2686" s="102"/>
      <c r="B2686" s="103"/>
      <c r="C2686" s="103"/>
      <c r="D2686" s="103"/>
      <c r="E2686" s="103"/>
    </row>
    <row r="2687" spans="1:5" x14ac:dyDescent="0.2">
      <c r="A2687" s="102"/>
      <c r="B2687" s="103"/>
      <c r="C2687" s="103"/>
      <c r="D2687" s="103"/>
      <c r="E2687" s="103"/>
    </row>
    <row r="2688" spans="1:5" x14ac:dyDescent="0.2">
      <c r="A2688" s="102"/>
      <c r="B2688" s="103"/>
      <c r="C2688" s="103"/>
      <c r="D2688" s="103"/>
      <c r="E2688" s="103"/>
    </row>
    <row r="2689" spans="1:5" x14ac:dyDescent="0.2">
      <c r="A2689" s="102"/>
      <c r="B2689" s="103"/>
      <c r="C2689" s="103"/>
      <c r="D2689" s="103"/>
      <c r="E2689" s="103"/>
    </row>
    <row r="2690" spans="1:5" x14ac:dyDescent="0.2">
      <c r="A2690" s="102"/>
      <c r="B2690" s="103"/>
      <c r="C2690" s="103"/>
      <c r="D2690" s="103"/>
      <c r="E2690" s="103"/>
    </row>
    <row r="2691" spans="1:5" x14ac:dyDescent="0.2">
      <c r="A2691" s="102"/>
      <c r="B2691" s="103"/>
      <c r="C2691" s="103"/>
      <c r="D2691" s="103"/>
      <c r="E2691" s="103"/>
    </row>
    <row r="2692" spans="1:5" x14ac:dyDescent="0.2">
      <c r="A2692" s="102"/>
      <c r="B2692" s="103"/>
      <c r="C2692" s="103"/>
      <c r="D2692" s="103"/>
      <c r="E2692" s="103"/>
    </row>
    <row r="2693" spans="1:5" x14ac:dyDescent="0.2">
      <c r="A2693" s="102"/>
      <c r="B2693" s="103"/>
      <c r="C2693" s="103"/>
      <c r="D2693" s="103"/>
      <c r="E2693" s="103"/>
    </row>
    <row r="2694" spans="1:5" x14ac:dyDescent="0.2">
      <c r="A2694" s="102"/>
      <c r="B2694" s="103"/>
      <c r="C2694" s="103"/>
      <c r="D2694" s="103"/>
      <c r="E2694" s="103"/>
    </row>
    <row r="2695" spans="1:5" x14ac:dyDescent="0.2">
      <c r="A2695" s="102"/>
      <c r="B2695" s="103"/>
      <c r="C2695" s="103"/>
      <c r="D2695" s="103"/>
      <c r="E2695" s="103"/>
    </row>
    <row r="2696" spans="1:5" x14ac:dyDescent="0.2">
      <c r="A2696" s="102"/>
      <c r="B2696" s="103"/>
      <c r="C2696" s="103"/>
      <c r="D2696" s="103"/>
      <c r="E2696" s="103"/>
    </row>
    <row r="2697" spans="1:5" x14ac:dyDescent="0.2">
      <c r="A2697" s="102"/>
      <c r="B2697" s="103"/>
      <c r="C2697" s="103"/>
      <c r="D2697" s="103"/>
      <c r="E2697" s="103"/>
    </row>
    <row r="2698" spans="1:5" x14ac:dyDescent="0.2">
      <c r="A2698" s="102"/>
      <c r="B2698" s="103"/>
      <c r="C2698" s="103"/>
      <c r="D2698" s="103"/>
      <c r="E2698" s="103"/>
    </row>
    <row r="2699" spans="1:5" x14ac:dyDescent="0.2">
      <c r="A2699" s="102"/>
      <c r="B2699" s="103"/>
      <c r="C2699" s="103"/>
      <c r="D2699" s="103"/>
      <c r="E2699" s="103"/>
    </row>
    <row r="2700" spans="1:5" x14ac:dyDescent="0.2">
      <c r="A2700" s="102"/>
      <c r="B2700" s="103"/>
      <c r="C2700" s="103"/>
      <c r="D2700" s="103"/>
      <c r="E2700" s="103"/>
    </row>
    <row r="2701" spans="1:5" x14ac:dyDescent="0.2">
      <c r="A2701" s="102"/>
      <c r="B2701" s="103"/>
      <c r="C2701" s="103"/>
      <c r="D2701" s="103"/>
      <c r="E2701" s="103"/>
    </row>
    <row r="2702" spans="1:5" x14ac:dyDescent="0.2">
      <c r="A2702" s="102"/>
      <c r="B2702" s="103"/>
      <c r="C2702" s="103"/>
      <c r="D2702" s="103"/>
      <c r="E2702" s="103"/>
    </row>
    <row r="2703" spans="1:5" x14ac:dyDescent="0.2">
      <c r="A2703" s="102"/>
      <c r="B2703" s="103"/>
      <c r="C2703" s="103"/>
      <c r="D2703" s="103"/>
      <c r="E2703" s="103"/>
    </row>
    <row r="2704" spans="1:5" x14ac:dyDescent="0.2">
      <c r="A2704" s="102"/>
      <c r="B2704" s="103"/>
      <c r="C2704" s="103"/>
      <c r="D2704" s="103"/>
      <c r="E2704" s="103"/>
    </row>
    <row r="2705" spans="1:5" x14ac:dyDescent="0.2">
      <c r="A2705" s="102"/>
      <c r="B2705" s="103"/>
      <c r="C2705" s="103"/>
      <c r="D2705" s="103"/>
      <c r="E2705" s="103"/>
    </row>
    <row r="2706" spans="1:5" x14ac:dyDescent="0.2">
      <c r="A2706" s="102"/>
      <c r="B2706" s="103"/>
      <c r="C2706" s="103"/>
      <c r="D2706" s="103"/>
      <c r="E2706" s="103"/>
    </row>
    <row r="2707" spans="1:5" x14ac:dyDescent="0.2">
      <c r="A2707" s="102"/>
      <c r="B2707" s="103"/>
      <c r="C2707" s="103"/>
      <c r="D2707" s="103"/>
      <c r="E2707" s="103"/>
    </row>
    <row r="2708" spans="1:5" x14ac:dyDescent="0.2">
      <c r="A2708" s="102"/>
      <c r="B2708" s="103"/>
      <c r="C2708" s="103"/>
      <c r="D2708" s="103"/>
      <c r="E2708" s="103"/>
    </row>
    <row r="2709" spans="1:5" x14ac:dyDescent="0.2">
      <c r="A2709" s="102"/>
      <c r="B2709" s="103"/>
      <c r="C2709" s="103"/>
      <c r="D2709" s="103"/>
      <c r="E2709" s="103"/>
    </row>
    <row r="2710" spans="1:5" x14ac:dyDescent="0.2">
      <c r="A2710" s="102"/>
      <c r="B2710" s="103"/>
      <c r="C2710" s="103"/>
      <c r="D2710" s="103"/>
      <c r="E2710" s="103"/>
    </row>
    <row r="2711" spans="1:5" x14ac:dyDescent="0.2">
      <c r="A2711" s="102"/>
      <c r="B2711" s="103"/>
      <c r="C2711" s="103"/>
      <c r="D2711" s="103"/>
      <c r="E2711" s="103"/>
    </row>
    <row r="2712" spans="1:5" x14ac:dyDescent="0.2">
      <c r="A2712" s="102"/>
      <c r="B2712" s="103"/>
      <c r="C2712" s="103"/>
      <c r="D2712" s="103"/>
      <c r="E2712" s="103"/>
    </row>
    <row r="2713" spans="1:5" x14ac:dyDescent="0.2">
      <c r="A2713" s="102"/>
      <c r="B2713" s="103"/>
      <c r="C2713" s="103"/>
      <c r="D2713" s="103"/>
      <c r="E2713" s="103"/>
    </row>
    <row r="2714" spans="1:5" x14ac:dyDescent="0.2">
      <c r="A2714" s="102"/>
      <c r="B2714" s="103"/>
      <c r="C2714" s="103"/>
      <c r="D2714" s="103"/>
      <c r="E2714" s="103"/>
    </row>
    <row r="2715" spans="1:5" x14ac:dyDescent="0.2">
      <c r="A2715" s="102"/>
      <c r="B2715" s="103"/>
      <c r="C2715" s="103"/>
      <c r="D2715" s="103"/>
      <c r="E2715" s="103"/>
    </row>
    <row r="2716" spans="1:5" x14ac:dyDescent="0.2">
      <c r="A2716" s="102"/>
      <c r="B2716" s="103"/>
      <c r="C2716" s="103"/>
      <c r="D2716" s="103"/>
      <c r="E2716" s="103"/>
    </row>
    <row r="2717" spans="1:5" x14ac:dyDescent="0.2">
      <c r="A2717" s="102"/>
      <c r="B2717" s="103"/>
      <c r="C2717" s="103"/>
      <c r="D2717" s="103"/>
      <c r="E2717" s="103"/>
    </row>
    <row r="2718" spans="1:5" x14ac:dyDescent="0.2">
      <c r="A2718" s="102"/>
      <c r="B2718" s="103"/>
      <c r="C2718" s="103"/>
      <c r="D2718" s="103"/>
      <c r="E2718" s="103"/>
    </row>
    <row r="2719" spans="1:5" x14ac:dyDescent="0.2">
      <c r="A2719" s="102"/>
      <c r="B2719" s="103"/>
      <c r="C2719" s="103"/>
      <c r="D2719" s="103"/>
      <c r="E2719" s="103"/>
    </row>
    <row r="2720" spans="1:5" x14ac:dyDescent="0.2">
      <c r="A2720" s="102"/>
      <c r="B2720" s="103"/>
      <c r="C2720" s="103"/>
      <c r="D2720" s="103"/>
      <c r="E2720" s="103"/>
    </row>
    <row r="2721" spans="1:5" x14ac:dyDescent="0.2">
      <c r="A2721" s="102"/>
      <c r="B2721" s="103"/>
      <c r="C2721" s="103"/>
      <c r="D2721" s="103"/>
      <c r="E2721" s="103"/>
    </row>
    <row r="2722" spans="1:5" x14ac:dyDescent="0.2">
      <c r="A2722" s="102"/>
      <c r="B2722" s="103"/>
      <c r="C2722" s="103"/>
      <c r="D2722" s="103"/>
      <c r="E2722" s="103"/>
    </row>
    <row r="2723" spans="1:5" x14ac:dyDescent="0.2">
      <c r="A2723" s="102"/>
      <c r="B2723" s="103"/>
      <c r="C2723" s="103"/>
      <c r="D2723" s="103"/>
      <c r="E2723" s="103"/>
    </row>
    <row r="2724" spans="1:5" x14ac:dyDescent="0.2">
      <c r="A2724" s="102"/>
      <c r="B2724" s="103"/>
      <c r="C2724" s="103"/>
      <c r="D2724" s="103"/>
      <c r="E2724" s="103"/>
    </row>
    <row r="2725" spans="1:5" x14ac:dyDescent="0.2">
      <c r="A2725" s="102"/>
      <c r="B2725" s="103"/>
      <c r="C2725" s="103"/>
      <c r="D2725" s="103"/>
      <c r="E2725" s="103"/>
    </row>
    <row r="2726" spans="1:5" x14ac:dyDescent="0.2">
      <c r="A2726" s="102"/>
      <c r="B2726" s="103"/>
      <c r="C2726" s="103"/>
      <c r="D2726" s="103"/>
      <c r="E2726" s="103"/>
    </row>
    <row r="2727" spans="1:5" x14ac:dyDescent="0.2">
      <c r="A2727" s="102"/>
      <c r="B2727" s="103"/>
      <c r="C2727" s="103"/>
      <c r="D2727" s="103"/>
      <c r="E2727" s="103"/>
    </row>
    <row r="2728" spans="1:5" x14ac:dyDescent="0.2">
      <c r="A2728" s="102"/>
      <c r="B2728" s="103"/>
      <c r="C2728" s="103"/>
      <c r="D2728" s="103"/>
      <c r="E2728" s="103"/>
    </row>
    <row r="2729" spans="1:5" x14ac:dyDescent="0.2">
      <c r="A2729" s="102"/>
      <c r="B2729" s="103"/>
      <c r="C2729" s="103"/>
      <c r="D2729" s="103"/>
      <c r="E2729" s="103"/>
    </row>
    <row r="2730" spans="1:5" x14ac:dyDescent="0.2">
      <c r="A2730" s="102"/>
      <c r="B2730" s="103"/>
      <c r="C2730" s="103"/>
      <c r="D2730" s="103"/>
      <c r="E2730" s="103"/>
    </row>
    <row r="2731" spans="1:5" x14ac:dyDescent="0.2">
      <c r="A2731" s="102"/>
      <c r="B2731" s="103"/>
      <c r="C2731" s="103"/>
      <c r="D2731" s="103"/>
      <c r="E2731" s="103"/>
    </row>
    <row r="2732" spans="1:5" x14ac:dyDescent="0.2">
      <c r="A2732" s="102"/>
      <c r="B2732" s="103"/>
      <c r="C2732" s="103"/>
      <c r="D2732" s="103"/>
      <c r="E2732" s="103"/>
    </row>
    <row r="2733" spans="1:5" x14ac:dyDescent="0.2">
      <c r="A2733" s="102"/>
      <c r="B2733" s="103"/>
      <c r="C2733" s="103"/>
      <c r="D2733" s="103"/>
      <c r="E2733" s="103"/>
    </row>
    <row r="2734" spans="1:5" x14ac:dyDescent="0.2">
      <c r="A2734" s="102"/>
      <c r="B2734" s="103"/>
      <c r="C2734" s="103"/>
      <c r="D2734" s="103"/>
      <c r="E2734" s="103"/>
    </row>
    <row r="2735" spans="1:5" x14ac:dyDescent="0.2">
      <c r="A2735" s="102"/>
      <c r="B2735" s="103"/>
      <c r="C2735" s="103"/>
      <c r="D2735" s="103"/>
      <c r="E2735" s="103"/>
    </row>
    <row r="2736" spans="1:5" x14ac:dyDescent="0.2">
      <c r="A2736" s="102"/>
      <c r="B2736" s="103"/>
      <c r="C2736" s="103"/>
      <c r="D2736" s="103"/>
      <c r="E2736" s="103"/>
    </row>
    <row r="2737" spans="1:5" x14ac:dyDescent="0.2">
      <c r="A2737" s="102"/>
      <c r="B2737" s="103"/>
      <c r="C2737" s="103"/>
      <c r="D2737" s="103"/>
      <c r="E2737" s="103"/>
    </row>
    <row r="2738" spans="1:5" x14ac:dyDescent="0.2">
      <c r="A2738" s="102"/>
      <c r="B2738" s="103"/>
      <c r="C2738" s="103"/>
      <c r="D2738" s="103"/>
      <c r="E2738" s="103"/>
    </row>
    <row r="2739" spans="1:5" x14ac:dyDescent="0.2">
      <c r="A2739" s="102"/>
      <c r="B2739" s="103"/>
      <c r="C2739" s="103"/>
      <c r="D2739" s="103"/>
      <c r="E2739" s="103"/>
    </row>
    <row r="2740" spans="1:5" x14ac:dyDescent="0.2">
      <c r="A2740" s="102"/>
      <c r="B2740" s="103"/>
      <c r="C2740" s="103"/>
      <c r="D2740" s="103"/>
      <c r="E2740" s="103"/>
    </row>
    <row r="2741" spans="1:5" x14ac:dyDescent="0.2">
      <c r="A2741" s="102"/>
      <c r="B2741" s="103"/>
      <c r="C2741" s="103"/>
      <c r="D2741" s="103"/>
      <c r="E2741" s="103"/>
    </row>
    <row r="2742" spans="1:5" x14ac:dyDescent="0.2">
      <c r="A2742" s="102"/>
      <c r="B2742" s="103"/>
      <c r="C2742" s="103"/>
      <c r="D2742" s="103"/>
      <c r="E2742" s="103"/>
    </row>
    <row r="2743" spans="1:5" x14ac:dyDescent="0.2">
      <c r="A2743" s="102"/>
      <c r="B2743" s="103"/>
      <c r="C2743" s="103"/>
      <c r="D2743" s="103"/>
      <c r="E2743" s="103"/>
    </row>
    <row r="2744" spans="1:5" x14ac:dyDescent="0.2">
      <c r="A2744" s="102"/>
      <c r="B2744" s="103"/>
      <c r="C2744" s="103"/>
      <c r="D2744" s="103"/>
      <c r="E2744" s="103"/>
    </row>
    <row r="2745" spans="1:5" x14ac:dyDescent="0.2">
      <c r="A2745" s="102"/>
      <c r="B2745" s="103"/>
      <c r="C2745" s="103"/>
      <c r="D2745" s="103"/>
      <c r="E2745" s="103"/>
    </row>
    <row r="2746" spans="1:5" x14ac:dyDescent="0.2">
      <c r="A2746" s="102"/>
      <c r="B2746" s="103"/>
      <c r="C2746" s="103"/>
      <c r="D2746" s="103"/>
      <c r="E2746" s="103"/>
    </row>
    <row r="2747" spans="1:5" x14ac:dyDescent="0.2">
      <c r="A2747" s="102"/>
      <c r="B2747" s="103"/>
      <c r="C2747" s="103"/>
      <c r="D2747" s="103"/>
      <c r="E2747" s="103"/>
    </row>
    <row r="2748" spans="1:5" x14ac:dyDescent="0.2">
      <c r="A2748" s="102"/>
      <c r="B2748" s="103"/>
      <c r="C2748" s="103"/>
      <c r="D2748" s="103"/>
      <c r="E2748" s="103"/>
    </row>
    <row r="2749" spans="1:5" x14ac:dyDescent="0.2">
      <c r="A2749" s="102"/>
      <c r="B2749" s="103"/>
      <c r="C2749" s="103"/>
      <c r="D2749" s="103"/>
      <c r="E2749" s="103"/>
    </row>
    <row r="2750" spans="1:5" x14ac:dyDescent="0.2">
      <c r="A2750" s="102"/>
      <c r="B2750" s="103"/>
      <c r="C2750" s="103"/>
      <c r="D2750" s="103"/>
      <c r="E2750" s="103"/>
    </row>
    <row r="2751" spans="1:5" x14ac:dyDescent="0.2">
      <c r="A2751" s="102"/>
      <c r="B2751" s="103"/>
      <c r="C2751" s="103"/>
      <c r="D2751" s="103"/>
      <c r="E2751" s="103"/>
    </row>
    <row r="2752" spans="1:5" x14ac:dyDescent="0.2">
      <c r="A2752" s="102"/>
      <c r="B2752" s="103"/>
      <c r="C2752" s="103"/>
      <c r="D2752" s="103"/>
      <c r="E2752" s="103"/>
    </row>
    <row r="2753" spans="1:5" x14ac:dyDescent="0.2">
      <c r="A2753" s="102"/>
      <c r="B2753" s="103"/>
      <c r="C2753" s="103"/>
      <c r="D2753" s="103"/>
      <c r="E2753" s="103"/>
    </row>
    <row r="2754" spans="1:5" x14ac:dyDescent="0.2">
      <c r="A2754" s="102"/>
      <c r="B2754" s="103"/>
      <c r="C2754" s="103"/>
      <c r="D2754" s="103"/>
      <c r="E2754" s="103"/>
    </row>
    <row r="2755" spans="1:5" x14ac:dyDescent="0.2">
      <c r="A2755" s="102"/>
      <c r="B2755" s="103"/>
      <c r="C2755" s="103"/>
      <c r="D2755" s="103"/>
      <c r="E2755" s="103"/>
    </row>
    <row r="2756" spans="1:5" x14ac:dyDescent="0.2">
      <c r="A2756" s="102"/>
      <c r="B2756" s="103"/>
      <c r="C2756" s="103"/>
      <c r="D2756" s="103"/>
      <c r="E2756" s="103"/>
    </row>
    <row r="2757" spans="1:5" x14ac:dyDescent="0.2">
      <c r="A2757" s="102"/>
      <c r="B2757" s="103"/>
      <c r="C2757" s="103"/>
      <c r="D2757" s="103"/>
      <c r="E2757" s="103"/>
    </row>
    <row r="2758" spans="1:5" x14ac:dyDescent="0.2">
      <c r="A2758" s="102"/>
      <c r="B2758" s="103"/>
      <c r="C2758" s="103"/>
      <c r="D2758" s="103"/>
      <c r="E2758" s="103"/>
    </row>
    <row r="2759" spans="1:5" x14ac:dyDescent="0.2">
      <c r="A2759" s="102"/>
      <c r="B2759" s="103"/>
      <c r="C2759" s="103"/>
      <c r="D2759" s="103"/>
      <c r="E2759" s="103"/>
    </row>
    <row r="2760" spans="1:5" x14ac:dyDescent="0.2">
      <c r="A2760" s="102"/>
      <c r="B2760" s="103"/>
      <c r="C2760" s="103"/>
      <c r="D2760" s="103"/>
      <c r="E2760" s="103"/>
    </row>
    <row r="2761" spans="1:5" x14ac:dyDescent="0.2">
      <c r="A2761" s="102"/>
      <c r="B2761" s="103"/>
      <c r="C2761" s="103"/>
      <c r="D2761" s="103"/>
      <c r="E2761" s="103"/>
    </row>
    <row r="2762" spans="1:5" x14ac:dyDescent="0.2">
      <c r="A2762" s="102"/>
      <c r="B2762" s="103"/>
      <c r="C2762" s="103"/>
      <c r="D2762" s="103"/>
      <c r="E2762" s="103"/>
    </row>
    <row r="2763" spans="1:5" x14ac:dyDescent="0.2">
      <c r="A2763" s="102"/>
      <c r="B2763" s="103"/>
      <c r="C2763" s="103"/>
      <c r="D2763" s="103"/>
      <c r="E2763" s="103"/>
    </row>
    <row r="2764" spans="1:5" x14ac:dyDescent="0.2">
      <c r="A2764" s="102"/>
      <c r="B2764" s="103"/>
      <c r="C2764" s="103"/>
      <c r="D2764" s="103"/>
      <c r="E2764" s="103"/>
    </row>
    <row r="2765" spans="1:5" x14ac:dyDescent="0.2">
      <c r="A2765" s="102"/>
      <c r="B2765" s="103"/>
      <c r="C2765" s="103"/>
      <c r="D2765" s="103"/>
      <c r="E2765" s="103"/>
    </row>
    <row r="2766" spans="1:5" x14ac:dyDescent="0.2">
      <c r="A2766" s="102"/>
      <c r="B2766" s="103"/>
      <c r="C2766" s="103"/>
      <c r="D2766" s="103"/>
      <c r="E2766" s="103"/>
    </row>
    <row r="2767" spans="1:5" x14ac:dyDescent="0.2">
      <c r="A2767" s="102"/>
      <c r="B2767" s="103"/>
      <c r="C2767" s="103"/>
      <c r="D2767" s="103"/>
      <c r="E2767" s="103"/>
    </row>
    <row r="2768" spans="1:5" x14ac:dyDescent="0.2">
      <c r="A2768" s="102"/>
      <c r="B2768" s="103"/>
      <c r="C2768" s="103"/>
      <c r="D2768" s="103"/>
      <c r="E2768" s="103"/>
    </row>
    <row r="2769" spans="1:5" x14ac:dyDescent="0.2">
      <c r="A2769" s="102"/>
      <c r="B2769" s="103"/>
      <c r="C2769" s="103"/>
      <c r="D2769" s="103"/>
      <c r="E2769" s="103"/>
    </row>
    <row r="2770" spans="1:5" x14ac:dyDescent="0.2">
      <c r="A2770" s="102"/>
      <c r="B2770" s="103"/>
      <c r="C2770" s="103"/>
      <c r="D2770" s="103"/>
      <c r="E2770" s="103"/>
    </row>
    <row r="2771" spans="1:5" x14ac:dyDescent="0.2">
      <c r="A2771" s="102"/>
      <c r="B2771" s="103"/>
      <c r="C2771" s="103"/>
      <c r="D2771" s="103"/>
      <c r="E2771" s="103"/>
    </row>
    <row r="2772" spans="1:5" x14ac:dyDescent="0.2">
      <c r="A2772" s="102"/>
      <c r="B2772" s="103"/>
      <c r="C2772" s="103"/>
      <c r="D2772" s="103"/>
      <c r="E2772" s="103"/>
    </row>
    <row r="2773" spans="1:5" x14ac:dyDescent="0.2">
      <c r="A2773" s="102"/>
      <c r="B2773" s="103"/>
      <c r="C2773" s="103"/>
      <c r="D2773" s="103"/>
      <c r="E2773" s="103"/>
    </row>
    <row r="2774" spans="1:5" x14ac:dyDescent="0.2">
      <c r="A2774" s="102"/>
      <c r="B2774" s="103"/>
      <c r="C2774" s="103"/>
      <c r="D2774" s="103"/>
      <c r="E2774" s="103"/>
    </row>
    <row r="2775" spans="1:5" x14ac:dyDescent="0.2">
      <c r="A2775" s="102"/>
      <c r="B2775" s="103"/>
      <c r="C2775" s="103"/>
      <c r="D2775" s="103"/>
      <c r="E2775" s="103"/>
    </row>
    <row r="2776" spans="1:5" x14ac:dyDescent="0.2">
      <c r="A2776" s="102"/>
      <c r="B2776" s="103"/>
      <c r="C2776" s="103"/>
      <c r="D2776" s="103"/>
      <c r="E2776" s="103"/>
    </row>
    <row r="2777" spans="1:5" x14ac:dyDescent="0.2">
      <c r="A2777" s="102"/>
      <c r="B2777" s="103"/>
      <c r="C2777" s="103"/>
      <c r="D2777" s="103"/>
      <c r="E2777" s="103"/>
    </row>
    <row r="2778" spans="1:5" x14ac:dyDescent="0.2">
      <c r="A2778" s="102"/>
      <c r="B2778" s="103"/>
      <c r="C2778" s="103"/>
      <c r="D2778" s="103"/>
      <c r="E2778" s="103"/>
    </row>
    <row r="2779" spans="1:5" x14ac:dyDescent="0.2">
      <c r="A2779" s="102"/>
      <c r="B2779" s="103"/>
      <c r="C2779" s="103"/>
      <c r="D2779" s="103"/>
      <c r="E2779" s="103"/>
    </row>
    <row r="2780" spans="1:5" x14ac:dyDescent="0.2">
      <c r="A2780" s="102"/>
      <c r="B2780" s="103"/>
      <c r="C2780" s="103"/>
      <c r="D2780" s="103"/>
      <c r="E2780" s="103"/>
    </row>
    <row r="2781" spans="1:5" x14ac:dyDescent="0.2">
      <c r="A2781" s="102"/>
      <c r="B2781" s="103"/>
      <c r="C2781" s="103"/>
      <c r="D2781" s="103"/>
      <c r="E2781" s="103"/>
    </row>
    <row r="2782" spans="1:5" x14ac:dyDescent="0.2">
      <c r="A2782" s="102"/>
      <c r="B2782" s="103"/>
      <c r="C2782" s="103"/>
      <c r="D2782" s="103"/>
      <c r="E2782" s="103"/>
    </row>
    <row r="2783" spans="1:5" x14ac:dyDescent="0.2">
      <c r="A2783" s="102"/>
      <c r="B2783" s="103"/>
      <c r="C2783" s="103"/>
      <c r="D2783" s="103"/>
      <c r="E2783" s="103"/>
    </row>
    <row r="2784" spans="1:5" x14ac:dyDescent="0.2">
      <c r="A2784" s="102"/>
      <c r="B2784" s="103"/>
      <c r="C2784" s="103"/>
      <c r="D2784" s="103"/>
      <c r="E2784" s="103"/>
    </row>
    <row r="2785" spans="1:5" x14ac:dyDescent="0.2">
      <c r="A2785" s="102"/>
      <c r="B2785" s="103"/>
      <c r="C2785" s="103"/>
      <c r="D2785" s="103"/>
      <c r="E2785" s="103"/>
    </row>
    <row r="2786" spans="1:5" x14ac:dyDescent="0.2">
      <c r="A2786" s="102"/>
      <c r="B2786" s="103"/>
      <c r="C2786" s="103"/>
      <c r="D2786" s="103"/>
      <c r="E2786" s="103"/>
    </row>
    <row r="2787" spans="1:5" x14ac:dyDescent="0.2">
      <c r="A2787" s="102"/>
      <c r="B2787" s="103"/>
      <c r="C2787" s="103"/>
      <c r="D2787" s="103"/>
      <c r="E2787" s="103"/>
    </row>
    <row r="2788" spans="1:5" x14ac:dyDescent="0.2">
      <c r="A2788" s="102"/>
      <c r="B2788" s="103"/>
      <c r="C2788" s="103"/>
      <c r="D2788" s="103"/>
      <c r="E2788" s="103"/>
    </row>
    <row r="2789" spans="1:5" x14ac:dyDescent="0.2">
      <c r="A2789" s="102"/>
      <c r="B2789" s="103"/>
      <c r="C2789" s="103"/>
      <c r="D2789" s="103"/>
      <c r="E2789" s="103"/>
    </row>
    <row r="2790" spans="1:5" x14ac:dyDescent="0.2">
      <c r="A2790" s="102"/>
      <c r="B2790" s="103"/>
      <c r="C2790" s="103"/>
      <c r="D2790" s="103"/>
      <c r="E2790" s="103"/>
    </row>
    <row r="2791" spans="1:5" x14ac:dyDescent="0.2">
      <c r="A2791" s="102"/>
      <c r="B2791" s="103"/>
      <c r="C2791" s="103"/>
      <c r="D2791" s="103"/>
      <c r="E2791" s="103"/>
    </row>
    <row r="2792" spans="1:5" x14ac:dyDescent="0.2">
      <c r="A2792" s="102"/>
      <c r="B2792" s="103"/>
      <c r="C2792" s="103"/>
      <c r="D2792" s="103"/>
      <c r="E2792" s="103"/>
    </row>
    <row r="2793" spans="1:5" x14ac:dyDescent="0.2">
      <c r="A2793" s="102"/>
      <c r="B2793" s="103"/>
      <c r="C2793" s="103"/>
      <c r="D2793" s="103"/>
      <c r="E2793" s="103"/>
    </row>
    <row r="2794" spans="1:5" x14ac:dyDescent="0.2">
      <c r="A2794" s="102"/>
      <c r="B2794" s="103"/>
      <c r="C2794" s="103"/>
      <c r="D2794" s="103"/>
      <c r="E2794" s="103"/>
    </row>
    <row r="2795" spans="1:5" x14ac:dyDescent="0.2">
      <c r="A2795" s="102"/>
      <c r="B2795" s="103"/>
      <c r="C2795" s="103"/>
      <c r="D2795" s="103"/>
      <c r="E2795" s="103"/>
    </row>
    <row r="2796" spans="1:5" x14ac:dyDescent="0.2">
      <c r="A2796" s="102"/>
      <c r="B2796" s="103"/>
      <c r="C2796" s="103"/>
      <c r="D2796" s="103"/>
      <c r="E2796" s="103"/>
    </row>
    <row r="2797" spans="1:5" x14ac:dyDescent="0.2">
      <c r="A2797" s="102"/>
      <c r="B2797" s="103"/>
      <c r="C2797" s="103"/>
      <c r="D2797" s="103"/>
      <c r="E2797" s="103"/>
    </row>
    <row r="2798" spans="1:5" x14ac:dyDescent="0.2">
      <c r="A2798" s="102"/>
      <c r="B2798" s="103"/>
      <c r="C2798" s="103"/>
      <c r="D2798" s="103"/>
      <c r="E2798" s="103"/>
    </row>
    <row r="2799" spans="1:5" x14ac:dyDescent="0.2">
      <c r="A2799" s="102"/>
      <c r="B2799" s="103"/>
      <c r="C2799" s="103"/>
      <c r="D2799" s="103"/>
      <c r="E2799" s="103"/>
    </row>
    <row r="2800" spans="1:5" x14ac:dyDescent="0.2">
      <c r="A2800" s="102"/>
      <c r="B2800" s="103"/>
      <c r="C2800" s="103"/>
      <c r="D2800" s="103"/>
      <c r="E2800" s="103"/>
    </row>
    <row r="2801" spans="1:5" x14ac:dyDescent="0.2">
      <c r="A2801" s="102"/>
      <c r="B2801" s="103"/>
      <c r="C2801" s="103"/>
      <c r="D2801" s="103"/>
      <c r="E2801" s="103"/>
    </row>
    <row r="2802" spans="1:5" x14ac:dyDescent="0.2">
      <c r="A2802" s="102"/>
      <c r="B2802" s="103"/>
      <c r="C2802" s="103"/>
      <c r="D2802" s="103"/>
      <c r="E2802" s="103"/>
    </row>
    <row r="2803" spans="1:5" x14ac:dyDescent="0.2">
      <c r="A2803" s="102"/>
      <c r="B2803" s="103"/>
      <c r="C2803" s="103"/>
      <c r="D2803" s="103"/>
      <c r="E2803" s="103"/>
    </row>
    <row r="2804" spans="1:5" x14ac:dyDescent="0.2">
      <c r="A2804" s="102"/>
      <c r="B2804" s="103"/>
      <c r="C2804" s="103"/>
      <c r="D2804" s="103"/>
      <c r="E2804" s="103"/>
    </row>
    <row r="2805" spans="1:5" x14ac:dyDescent="0.2">
      <c r="A2805" s="102"/>
      <c r="B2805" s="103"/>
      <c r="C2805" s="103"/>
      <c r="D2805" s="103"/>
      <c r="E2805" s="103"/>
    </row>
    <row r="2806" spans="1:5" x14ac:dyDescent="0.2">
      <c r="A2806" s="102"/>
      <c r="B2806" s="103"/>
      <c r="C2806" s="103"/>
      <c r="D2806" s="103"/>
      <c r="E2806" s="103"/>
    </row>
    <row r="2807" spans="1:5" x14ac:dyDescent="0.2">
      <c r="A2807" s="102"/>
      <c r="B2807" s="103"/>
      <c r="C2807" s="103"/>
      <c r="D2807" s="103"/>
      <c r="E2807" s="103"/>
    </row>
    <row r="2808" spans="1:5" x14ac:dyDescent="0.2">
      <c r="A2808" s="102"/>
      <c r="B2808" s="103"/>
      <c r="C2808" s="103"/>
      <c r="D2808" s="103"/>
      <c r="E2808" s="103"/>
    </row>
    <row r="2809" spans="1:5" x14ac:dyDescent="0.2">
      <c r="A2809" s="102"/>
      <c r="B2809" s="103"/>
      <c r="C2809" s="103"/>
      <c r="D2809" s="103"/>
      <c r="E2809" s="103"/>
    </row>
    <row r="2810" spans="1:5" x14ac:dyDescent="0.2">
      <c r="A2810" s="102"/>
      <c r="B2810" s="103"/>
      <c r="C2810" s="103"/>
      <c r="D2810" s="103"/>
      <c r="E2810" s="103"/>
    </row>
    <row r="2811" spans="1:5" x14ac:dyDescent="0.2">
      <c r="A2811" s="102"/>
      <c r="B2811" s="103"/>
      <c r="C2811" s="103"/>
      <c r="D2811" s="103"/>
      <c r="E2811" s="103"/>
    </row>
    <row r="2812" spans="1:5" x14ac:dyDescent="0.2">
      <c r="A2812" s="102"/>
      <c r="B2812" s="103"/>
      <c r="C2812" s="103"/>
      <c r="D2812" s="103"/>
      <c r="E2812" s="103"/>
    </row>
    <row r="2813" spans="1:5" x14ac:dyDescent="0.2">
      <c r="A2813" s="102"/>
      <c r="B2813" s="103"/>
      <c r="C2813" s="103"/>
      <c r="D2813" s="103"/>
      <c r="E2813" s="103"/>
    </row>
    <row r="2814" spans="1:5" x14ac:dyDescent="0.2">
      <c r="A2814" s="102"/>
      <c r="B2814" s="103"/>
      <c r="C2814" s="103"/>
      <c r="D2814" s="103"/>
      <c r="E2814" s="103"/>
    </row>
    <row r="2815" spans="1:5" x14ac:dyDescent="0.2">
      <c r="A2815" s="102"/>
      <c r="B2815" s="103"/>
      <c r="C2815" s="103"/>
      <c r="D2815" s="103"/>
      <c r="E2815" s="103"/>
    </row>
    <row r="2816" spans="1:5" x14ac:dyDescent="0.2">
      <c r="A2816" s="102"/>
      <c r="B2816" s="103"/>
      <c r="C2816" s="103"/>
      <c r="D2816" s="103"/>
      <c r="E2816" s="103"/>
    </row>
    <row r="2817" spans="1:5" x14ac:dyDescent="0.2">
      <c r="A2817" s="102"/>
      <c r="B2817" s="103"/>
      <c r="C2817" s="103"/>
      <c r="D2817" s="103"/>
      <c r="E2817" s="103"/>
    </row>
    <row r="2818" spans="1:5" x14ac:dyDescent="0.2">
      <c r="A2818" s="102"/>
      <c r="B2818" s="103"/>
      <c r="C2818" s="103"/>
      <c r="D2818" s="103"/>
      <c r="E2818" s="103"/>
    </row>
    <row r="2819" spans="1:5" x14ac:dyDescent="0.2">
      <c r="A2819" s="102"/>
      <c r="B2819" s="103"/>
      <c r="C2819" s="103"/>
      <c r="D2819" s="103"/>
      <c r="E2819" s="103"/>
    </row>
    <row r="2820" spans="1:5" x14ac:dyDescent="0.2">
      <c r="A2820" s="102"/>
      <c r="B2820" s="103"/>
      <c r="C2820" s="103"/>
      <c r="D2820" s="103"/>
      <c r="E2820" s="103"/>
    </row>
    <row r="2821" spans="1:5" x14ac:dyDescent="0.2">
      <c r="A2821" s="102"/>
      <c r="B2821" s="103"/>
      <c r="C2821" s="103"/>
      <c r="D2821" s="103"/>
      <c r="E2821" s="103"/>
    </row>
    <row r="2822" spans="1:5" x14ac:dyDescent="0.2">
      <c r="A2822" s="102"/>
      <c r="B2822" s="103"/>
      <c r="C2822" s="103"/>
      <c r="D2822" s="103"/>
      <c r="E2822" s="103"/>
    </row>
    <row r="2823" spans="1:5" x14ac:dyDescent="0.2">
      <c r="A2823" s="102"/>
      <c r="B2823" s="103"/>
      <c r="C2823" s="103"/>
      <c r="D2823" s="103"/>
      <c r="E2823" s="103"/>
    </row>
    <row r="2824" spans="1:5" x14ac:dyDescent="0.2">
      <c r="A2824" s="102"/>
      <c r="B2824" s="103"/>
      <c r="C2824" s="103"/>
      <c r="D2824" s="103"/>
      <c r="E2824" s="103"/>
    </row>
    <row r="2825" spans="1:5" x14ac:dyDescent="0.2">
      <c r="A2825" s="102"/>
      <c r="B2825" s="103"/>
      <c r="C2825" s="103"/>
      <c r="D2825" s="103"/>
      <c r="E2825" s="103"/>
    </row>
    <row r="2826" spans="1:5" x14ac:dyDescent="0.2">
      <c r="A2826" s="102"/>
      <c r="B2826" s="103"/>
      <c r="C2826" s="103"/>
      <c r="D2826" s="103"/>
      <c r="E2826" s="103"/>
    </row>
    <row r="2827" spans="1:5" x14ac:dyDescent="0.2">
      <c r="A2827" s="102"/>
      <c r="B2827" s="103"/>
      <c r="C2827" s="103"/>
      <c r="D2827" s="103"/>
      <c r="E2827" s="103"/>
    </row>
    <row r="2828" spans="1:5" x14ac:dyDescent="0.2">
      <c r="A2828" s="102"/>
      <c r="B2828" s="103"/>
      <c r="C2828" s="103"/>
      <c r="D2828" s="103"/>
      <c r="E2828" s="103"/>
    </row>
    <row r="2829" spans="1:5" x14ac:dyDescent="0.2">
      <c r="A2829" s="102"/>
      <c r="B2829" s="103"/>
      <c r="C2829" s="103"/>
      <c r="D2829" s="103"/>
      <c r="E2829" s="103"/>
    </row>
    <row r="2830" spans="1:5" x14ac:dyDescent="0.2">
      <c r="A2830" s="102"/>
      <c r="B2830" s="103"/>
      <c r="C2830" s="103"/>
      <c r="D2830" s="103"/>
      <c r="E2830" s="103"/>
    </row>
    <row r="2831" spans="1:5" x14ac:dyDescent="0.2">
      <c r="A2831" s="102"/>
      <c r="B2831" s="103"/>
      <c r="C2831" s="103"/>
      <c r="D2831" s="103"/>
      <c r="E2831" s="103"/>
    </row>
    <row r="2832" spans="1:5" x14ac:dyDescent="0.2">
      <c r="A2832" s="102"/>
      <c r="B2832" s="103"/>
      <c r="C2832" s="103"/>
      <c r="D2832" s="103"/>
      <c r="E2832" s="103"/>
    </row>
    <row r="2833" spans="1:5" x14ac:dyDescent="0.2">
      <c r="A2833" s="102"/>
      <c r="B2833" s="103"/>
      <c r="C2833" s="103"/>
      <c r="D2833" s="103"/>
      <c r="E2833" s="103"/>
    </row>
    <row r="2834" spans="1:5" x14ac:dyDescent="0.2">
      <c r="A2834" s="102"/>
      <c r="B2834" s="103"/>
      <c r="C2834" s="103"/>
      <c r="D2834" s="103"/>
      <c r="E2834" s="103"/>
    </row>
    <row r="2835" spans="1:5" x14ac:dyDescent="0.2">
      <c r="A2835" s="102"/>
      <c r="B2835" s="103"/>
      <c r="C2835" s="103"/>
      <c r="D2835" s="103"/>
      <c r="E2835" s="103"/>
    </row>
    <row r="2836" spans="1:5" x14ac:dyDescent="0.2">
      <c r="A2836" s="102"/>
      <c r="B2836" s="103"/>
      <c r="C2836" s="103"/>
      <c r="D2836" s="103"/>
      <c r="E2836" s="103"/>
    </row>
    <row r="2837" spans="1:5" x14ac:dyDescent="0.2">
      <c r="A2837" s="102"/>
      <c r="B2837" s="103"/>
      <c r="C2837" s="103"/>
      <c r="D2837" s="103"/>
      <c r="E2837" s="103"/>
    </row>
    <row r="2838" spans="1:5" x14ac:dyDescent="0.2">
      <c r="A2838" s="102"/>
      <c r="B2838" s="103"/>
      <c r="C2838" s="103"/>
      <c r="D2838" s="103"/>
      <c r="E2838" s="103"/>
    </row>
    <row r="2839" spans="1:5" x14ac:dyDescent="0.2">
      <c r="A2839" s="102"/>
      <c r="B2839" s="103"/>
      <c r="C2839" s="103"/>
      <c r="D2839" s="103"/>
      <c r="E2839" s="103"/>
    </row>
    <row r="2840" spans="1:5" x14ac:dyDescent="0.2">
      <c r="A2840" s="102"/>
      <c r="B2840" s="103"/>
      <c r="C2840" s="103"/>
      <c r="D2840" s="103"/>
      <c r="E2840" s="103"/>
    </row>
    <row r="2841" spans="1:5" x14ac:dyDescent="0.2">
      <c r="A2841" s="102"/>
      <c r="B2841" s="103"/>
      <c r="C2841" s="103"/>
      <c r="D2841" s="103"/>
      <c r="E2841" s="103"/>
    </row>
    <row r="2842" spans="1:5" x14ac:dyDescent="0.2">
      <c r="A2842" s="102"/>
      <c r="B2842" s="103"/>
      <c r="C2842" s="103"/>
      <c r="D2842" s="103"/>
      <c r="E2842" s="103"/>
    </row>
    <row r="2843" spans="1:5" x14ac:dyDescent="0.2">
      <c r="A2843" s="102"/>
      <c r="B2843" s="103"/>
      <c r="C2843" s="103"/>
      <c r="D2843" s="103"/>
      <c r="E2843" s="103"/>
    </row>
    <row r="2844" spans="1:5" x14ac:dyDescent="0.2">
      <c r="A2844" s="102"/>
      <c r="B2844" s="103"/>
      <c r="C2844" s="103"/>
      <c r="D2844" s="103"/>
      <c r="E2844" s="103"/>
    </row>
    <row r="2845" spans="1:5" x14ac:dyDescent="0.2">
      <c r="A2845" s="102"/>
      <c r="B2845" s="103"/>
      <c r="C2845" s="103"/>
      <c r="D2845" s="103"/>
      <c r="E2845" s="103"/>
    </row>
    <row r="2846" spans="1:5" x14ac:dyDescent="0.2">
      <c r="A2846" s="102"/>
      <c r="B2846" s="103"/>
      <c r="C2846" s="103"/>
      <c r="D2846" s="103"/>
      <c r="E2846" s="103"/>
    </row>
    <row r="2847" spans="1:5" x14ac:dyDescent="0.2">
      <c r="A2847" s="102"/>
      <c r="B2847" s="103"/>
      <c r="C2847" s="103"/>
      <c r="D2847" s="103"/>
      <c r="E2847" s="103"/>
    </row>
    <row r="2848" spans="1:5" x14ac:dyDescent="0.2">
      <c r="A2848" s="102"/>
      <c r="B2848" s="103"/>
      <c r="C2848" s="103"/>
      <c r="D2848" s="103"/>
      <c r="E2848" s="103"/>
    </row>
    <row r="2849" spans="1:5" x14ac:dyDescent="0.2">
      <c r="A2849" s="102"/>
      <c r="B2849" s="103"/>
      <c r="C2849" s="103"/>
      <c r="D2849" s="103"/>
      <c r="E2849" s="103"/>
    </row>
    <row r="2850" spans="1:5" x14ac:dyDescent="0.2">
      <c r="A2850" s="102"/>
      <c r="B2850" s="103"/>
      <c r="C2850" s="103"/>
      <c r="D2850" s="103"/>
      <c r="E2850" s="103"/>
    </row>
    <row r="2851" spans="1:5" x14ac:dyDescent="0.2">
      <c r="A2851" s="102"/>
      <c r="B2851" s="103"/>
      <c r="C2851" s="103"/>
      <c r="D2851" s="103"/>
      <c r="E2851" s="103"/>
    </row>
    <row r="2852" spans="1:5" x14ac:dyDescent="0.2">
      <c r="A2852" s="102"/>
      <c r="B2852" s="103"/>
      <c r="C2852" s="103"/>
      <c r="D2852" s="103"/>
      <c r="E2852" s="103"/>
    </row>
    <row r="2853" spans="1:5" x14ac:dyDescent="0.2">
      <c r="A2853" s="102"/>
      <c r="B2853" s="103"/>
      <c r="C2853" s="103"/>
      <c r="D2853" s="103"/>
      <c r="E2853" s="103"/>
    </row>
    <row r="2854" spans="1:5" x14ac:dyDescent="0.2">
      <c r="A2854" s="102"/>
      <c r="B2854" s="103"/>
      <c r="C2854" s="103"/>
      <c r="D2854" s="103"/>
      <c r="E2854" s="103"/>
    </row>
    <row r="2855" spans="1:5" x14ac:dyDescent="0.2">
      <c r="A2855" s="102"/>
      <c r="B2855" s="103"/>
      <c r="C2855" s="103"/>
      <c r="D2855" s="103"/>
      <c r="E2855" s="103"/>
    </row>
    <row r="2856" spans="1:5" x14ac:dyDescent="0.2">
      <c r="A2856" s="102"/>
      <c r="B2856" s="103"/>
      <c r="C2856" s="103"/>
      <c r="D2856" s="103"/>
      <c r="E2856" s="103"/>
    </row>
    <row r="2857" spans="1:5" x14ac:dyDescent="0.2">
      <c r="A2857" s="102"/>
      <c r="B2857" s="103"/>
      <c r="C2857" s="103"/>
      <c r="D2857" s="103"/>
      <c r="E2857" s="103"/>
    </row>
    <row r="2858" spans="1:5" x14ac:dyDescent="0.2">
      <c r="A2858" s="102"/>
      <c r="B2858" s="103"/>
      <c r="C2858" s="103"/>
      <c r="D2858" s="103"/>
      <c r="E2858" s="103"/>
    </row>
    <row r="2859" spans="1:5" x14ac:dyDescent="0.2">
      <c r="A2859" s="102"/>
      <c r="B2859" s="103"/>
      <c r="C2859" s="103"/>
      <c r="D2859" s="103"/>
      <c r="E2859" s="103"/>
    </row>
    <row r="2860" spans="1:5" x14ac:dyDescent="0.2">
      <c r="A2860" s="102"/>
      <c r="B2860" s="103"/>
      <c r="C2860" s="103"/>
      <c r="D2860" s="103"/>
      <c r="E2860" s="103"/>
    </row>
    <row r="2861" spans="1:5" x14ac:dyDescent="0.2">
      <c r="A2861" s="102"/>
      <c r="B2861" s="103"/>
      <c r="C2861" s="103"/>
      <c r="D2861" s="103"/>
      <c r="E2861" s="103"/>
    </row>
    <row r="2862" spans="1:5" x14ac:dyDescent="0.2">
      <c r="A2862" s="102"/>
      <c r="B2862" s="103"/>
      <c r="C2862" s="103"/>
      <c r="D2862" s="103"/>
      <c r="E2862" s="103"/>
    </row>
    <row r="2863" spans="1:5" x14ac:dyDescent="0.2">
      <c r="A2863" s="102"/>
      <c r="B2863" s="103"/>
      <c r="C2863" s="103"/>
      <c r="D2863" s="103"/>
      <c r="E2863" s="103"/>
    </row>
    <row r="2864" spans="1:5" x14ac:dyDescent="0.2">
      <c r="A2864" s="102"/>
      <c r="B2864" s="103"/>
      <c r="C2864" s="103"/>
      <c r="D2864" s="103"/>
      <c r="E2864" s="103"/>
    </row>
    <row r="2865" spans="1:5" x14ac:dyDescent="0.2">
      <c r="A2865" s="102"/>
      <c r="B2865" s="103"/>
      <c r="C2865" s="103"/>
      <c r="D2865" s="103"/>
      <c r="E2865" s="103"/>
    </row>
    <row r="2866" spans="1:5" x14ac:dyDescent="0.2">
      <c r="A2866" s="102"/>
      <c r="B2866" s="103"/>
      <c r="C2866" s="103"/>
      <c r="D2866" s="103"/>
      <c r="E2866" s="103"/>
    </row>
    <row r="2867" spans="1:5" x14ac:dyDescent="0.2">
      <c r="A2867" s="102"/>
      <c r="B2867" s="103"/>
      <c r="C2867" s="103"/>
      <c r="D2867" s="103"/>
      <c r="E2867" s="103"/>
    </row>
    <row r="2868" spans="1:5" x14ac:dyDescent="0.2">
      <c r="A2868" s="102"/>
      <c r="B2868" s="103"/>
      <c r="C2868" s="103"/>
      <c r="D2868" s="103"/>
      <c r="E2868" s="103"/>
    </row>
    <row r="2869" spans="1:5" x14ac:dyDescent="0.2">
      <c r="A2869" s="102"/>
      <c r="B2869" s="103"/>
      <c r="C2869" s="103"/>
      <c r="D2869" s="103"/>
      <c r="E2869" s="103"/>
    </row>
    <row r="2870" spans="1:5" x14ac:dyDescent="0.2">
      <c r="A2870" s="102"/>
      <c r="B2870" s="103"/>
      <c r="C2870" s="103"/>
      <c r="D2870" s="103"/>
      <c r="E2870" s="103"/>
    </row>
    <row r="2871" spans="1:5" x14ac:dyDescent="0.2">
      <c r="A2871" s="102"/>
      <c r="B2871" s="103"/>
      <c r="C2871" s="103"/>
      <c r="D2871" s="103"/>
      <c r="E2871" s="103"/>
    </row>
    <row r="2872" spans="1:5" x14ac:dyDescent="0.2">
      <c r="A2872" s="102"/>
      <c r="B2872" s="103"/>
      <c r="C2872" s="103"/>
      <c r="D2872" s="103"/>
      <c r="E2872" s="103"/>
    </row>
    <row r="2873" spans="1:5" x14ac:dyDescent="0.2">
      <c r="A2873" s="102"/>
      <c r="B2873" s="103"/>
      <c r="C2873" s="103"/>
      <c r="D2873" s="103"/>
      <c r="E2873" s="103"/>
    </row>
    <row r="2874" spans="1:5" x14ac:dyDescent="0.2">
      <c r="A2874" s="102"/>
      <c r="B2874" s="103"/>
      <c r="C2874" s="103"/>
      <c r="D2874" s="103"/>
      <c r="E2874" s="103"/>
    </row>
    <row r="2875" spans="1:5" x14ac:dyDescent="0.2">
      <c r="A2875" s="102"/>
      <c r="B2875" s="103"/>
      <c r="C2875" s="103"/>
      <c r="D2875" s="103"/>
      <c r="E2875" s="103"/>
    </row>
    <row r="2876" spans="1:5" x14ac:dyDescent="0.2">
      <c r="A2876" s="102"/>
      <c r="B2876" s="103"/>
      <c r="C2876" s="103"/>
      <c r="D2876" s="103"/>
      <c r="E2876" s="103"/>
    </row>
    <row r="2877" spans="1:5" x14ac:dyDescent="0.2">
      <c r="A2877" s="102"/>
      <c r="B2877" s="103"/>
      <c r="C2877" s="103"/>
      <c r="D2877" s="103"/>
      <c r="E2877" s="103"/>
    </row>
    <row r="2878" spans="1:5" x14ac:dyDescent="0.2">
      <c r="A2878" s="102"/>
      <c r="B2878" s="103"/>
      <c r="C2878" s="103"/>
      <c r="D2878" s="103"/>
      <c r="E2878" s="103"/>
    </row>
    <row r="2879" spans="1:5" x14ac:dyDescent="0.2">
      <c r="A2879" s="102"/>
      <c r="B2879" s="103"/>
      <c r="C2879" s="103"/>
      <c r="D2879" s="103"/>
      <c r="E2879" s="103"/>
    </row>
    <row r="2880" spans="1:5" x14ac:dyDescent="0.2">
      <c r="A2880" s="102"/>
      <c r="B2880" s="103"/>
      <c r="C2880" s="103"/>
      <c r="D2880" s="103"/>
      <c r="E2880" s="103"/>
    </row>
    <row r="2881" spans="1:5" x14ac:dyDescent="0.2">
      <c r="A2881" s="102"/>
      <c r="B2881" s="103"/>
      <c r="C2881" s="103"/>
      <c r="D2881" s="103"/>
      <c r="E2881" s="103"/>
    </row>
    <row r="2882" spans="1:5" x14ac:dyDescent="0.2">
      <c r="A2882" s="102"/>
      <c r="B2882" s="103"/>
      <c r="C2882" s="103"/>
      <c r="D2882" s="103"/>
      <c r="E2882" s="103"/>
    </row>
    <row r="2883" spans="1:5" x14ac:dyDescent="0.2">
      <c r="A2883" s="102"/>
      <c r="B2883" s="103"/>
      <c r="C2883" s="103"/>
      <c r="D2883" s="103"/>
      <c r="E2883" s="103"/>
    </row>
    <row r="2884" spans="1:5" x14ac:dyDescent="0.2">
      <c r="A2884" s="102"/>
      <c r="B2884" s="103"/>
      <c r="C2884" s="103"/>
      <c r="D2884" s="103"/>
      <c r="E2884" s="103"/>
    </row>
    <row r="2885" spans="1:5" x14ac:dyDescent="0.2">
      <c r="A2885" s="102"/>
      <c r="B2885" s="103"/>
      <c r="C2885" s="103"/>
      <c r="D2885" s="103"/>
      <c r="E2885" s="103"/>
    </row>
    <row r="2886" spans="1:5" x14ac:dyDescent="0.2">
      <c r="A2886" s="102"/>
      <c r="B2886" s="103"/>
      <c r="C2886" s="103"/>
      <c r="D2886" s="103"/>
      <c r="E2886" s="103"/>
    </row>
    <row r="2887" spans="1:5" x14ac:dyDescent="0.2">
      <c r="A2887" s="102"/>
      <c r="B2887" s="103"/>
      <c r="C2887" s="103"/>
      <c r="D2887" s="103"/>
      <c r="E2887" s="103"/>
    </row>
    <row r="2888" spans="1:5" x14ac:dyDescent="0.2">
      <c r="A2888" s="102"/>
      <c r="B2888" s="103"/>
      <c r="C2888" s="103"/>
      <c r="D2888" s="103"/>
      <c r="E2888" s="103"/>
    </row>
    <row r="2889" spans="1:5" x14ac:dyDescent="0.2">
      <c r="A2889" s="102"/>
      <c r="B2889" s="103"/>
      <c r="C2889" s="103"/>
      <c r="D2889" s="103"/>
      <c r="E2889" s="103"/>
    </row>
    <row r="2890" spans="1:5" x14ac:dyDescent="0.2">
      <c r="A2890" s="102"/>
      <c r="B2890" s="103"/>
      <c r="C2890" s="103"/>
      <c r="D2890" s="103"/>
      <c r="E2890" s="103"/>
    </row>
    <row r="2891" spans="1:5" x14ac:dyDescent="0.2">
      <c r="A2891" s="102"/>
      <c r="B2891" s="103"/>
      <c r="C2891" s="103"/>
      <c r="D2891" s="103"/>
      <c r="E2891" s="103"/>
    </row>
    <row r="2892" spans="1:5" x14ac:dyDescent="0.2">
      <c r="A2892" s="102"/>
      <c r="B2892" s="103"/>
      <c r="C2892" s="103"/>
      <c r="D2892" s="103"/>
      <c r="E2892" s="103"/>
    </row>
    <row r="2893" spans="1:5" x14ac:dyDescent="0.2">
      <c r="A2893" s="102"/>
      <c r="B2893" s="103"/>
      <c r="C2893" s="103"/>
      <c r="D2893" s="103"/>
      <c r="E2893" s="103"/>
    </row>
    <row r="2894" spans="1:5" x14ac:dyDescent="0.2">
      <c r="A2894" s="102"/>
      <c r="B2894" s="103"/>
      <c r="C2894" s="103"/>
      <c r="D2894" s="103"/>
      <c r="E2894" s="103"/>
    </row>
    <row r="2895" spans="1:5" x14ac:dyDescent="0.2">
      <c r="A2895" s="102"/>
      <c r="B2895" s="103"/>
      <c r="C2895" s="103"/>
      <c r="D2895" s="103"/>
      <c r="E2895" s="103"/>
    </row>
    <row r="2896" spans="1:5" x14ac:dyDescent="0.2">
      <c r="A2896" s="102"/>
      <c r="B2896" s="103"/>
      <c r="C2896" s="103"/>
      <c r="D2896" s="103"/>
      <c r="E2896" s="103"/>
    </row>
    <row r="2897" spans="1:5" x14ac:dyDescent="0.2">
      <c r="A2897" s="102"/>
      <c r="B2897" s="103"/>
      <c r="C2897" s="103"/>
      <c r="D2897" s="103"/>
      <c r="E2897" s="103"/>
    </row>
    <row r="2898" spans="1:5" x14ac:dyDescent="0.2">
      <c r="A2898" s="102"/>
      <c r="B2898" s="103"/>
      <c r="C2898" s="103"/>
      <c r="D2898" s="103"/>
      <c r="E2898" s="103"/>
    </row>
    <row r="2899" spans="1:5" x14ac:dyDescent="0.2">
      <c r="A2899" s="102"/>
      <c r="B2899" s="103"/>
      <c r="C2899" s="103"/>
      <c r="D2899" s="103"/>
      <c r="E2899" s="103"/>
    </row>
    <row r="2900" spans="1:5" x14ac:dyDescent="0.2">
      <c r="A2900" s="102"/>
      <c r="B2900" s="103"/>
      <c r="C2900" s="103"/>
      <c r="D2900" s="103"/>
      <c r="E2900" s="103"/>
    </row>
    <row r="2901" spans="1:5" x14ac:dyDescent="0.2">
      <c r="A2901" s="102"/>
      <c r="B2901" s="103"/>
      <c r="C2901" s="103"/>
      <c r="D2901" s="103"/>
      <c r="E2901" s="103"/>
    </row>
    <row r="2902" spans="1:5" x14ac:dyDescent="0.2">
      <c r="A2902" s="102"/>
      <c r="B2902" s="103"/>
      <c r="C2902" s="103"/>
      <c r="D2902" s="103"/>
      <c r="E2902" s="103"/>
    </row>
    <row r="2903" spans="1:5" x14ac:dyDescent="0.2">
      <c r="A2903" s="102"/>
      <c r="B2903" s="103"/>
      <c r="C2903" s="103"/>
      <c r="D2903" s="103"/>
      <c r="E2903" s="103"/>
    </row>
    <row r="2904" spans="1:5" x14ac:dyDescent="0.2">
      <c r="A2904" s="102"/>
      <c r="B2904" s="103"/>
      <c r="C2904" s="103"/>
      <c r="D2904" s="103"/>
      <c r="E2904" s="103"/>
    </row>
    <row r="2905" spans="1:5" x14ac:dyDescent="0.2">
      <c r="A2905" s="102"/>
      <c r="B2905" s="103"/>
      <c r="C2905" s="103"/>
      <c r="D2905" s="103"/>
      <c r="E2905" s="103"/>
    </row>
    <row r="2906" spans="1:5" x14ac:dyDescent="0.2">
      <c r="A2906" s="102"/>
      <c r="B2906" s="103"/>
      <c r="C2906" s="103"/>
      <c r="D2906" s="103"/>
      <c r="E2906" s="103"/>
    </row>
    <row r="2907" spans="1:5" x14ac:dyDescent="0.2">
      <c r="A2907" s="102"/>
      <c r="B2907" s="103"/>
      <c r="C2907" s="103"/>
      <c r="D2907" s="103"/>
      <c r="E2907" s="103"/>
    </row>
    <row r="2908" spans="1:5" x14ac:dyDescent="0.2">
      <c r="A2908" s="102"/>
      <c r="B2908" s="103"/>
      <c r="C2908" s="103"/>
      <c r="D2908" s="103"/>
      <c r="E2908" s="103"/>
    </row>
    <row r="2909" spans="1:5" x14ac:dyDescent="0.2">
      <c r="A2909" s="102"/>
      <c r="B2909" s="103"/>
      <c r="C2909" s="103"/>
      <c r="D2909" s="103"/>
      <c r="E2909" s="103"/>
    </row>
    <row r="2910" spans="1:5" x14ac:dyDescent="0.2">
      <c r="A2910" s="102"/>
      <c r="B2910" s="103"/>
      <c r="C2910" s="103"/>
      <c r="D2910" s="103"/>
      <c r="E2910" s="103"/>
    </row>
    <row r="2911" spans="1:5" x14ac:dyDescent="0.2">
      <c r="A2911" s="102"/>
      <c r="B2911" s="103"/>
      <c r="C2911" s="103"/>
      <c r="D2911" s="103"/>
      <c r="E2911" s="103"/>
    </row>
    <row r="2912" spans="1:5" x14ac:dyDescent="0.2">
      <c r="A2912" s="102"/>
      <c r="B2912" s="103"/>
      <c r="C2912" s="103"/>
      <c r="D2912" s="103"/>
      <c r="E2912" s="103"/>
    </row>
    <row r="2913" spans="1:5" x14ac:dyDescent="0.2">
      <c r="A2913" s="102"/>
      <c r="B2913" s="103"/>
      <c r="C2913" s="103"/>
      <c r="D2913" s="103"/>
      <c r="E2913" s="103"/>
    </row>
    <row r="2914" spans="1:5" x14ac:dyDescent="0.2">
      <c r="A2914" s="102"/>
      <c r="B2914" s="103"/>
      <c r="C2914" s="103"/>
      <c r="D2914" s="103"/>
      <c r="E2914" s="103"/>
    </row>
    <row r="2915" spans="1:5" x14ac:dyDescent="0.2">
      <c r="A2915" s="102"/>
      <c r="B2915" s="103"/>
      <c r="C2915" s="103"/>
      <c r="D2915" s="103"/>
      <c r="E2915" s="103"/>
    </row>
    <row r="2916" spans="1:5" x14ac:dyDescent="0.2">
      <c r="A2916" s="102"/>
      <c r="B2916" s="103"/>
      <c r="C2916" s="103"/>
      <c r="D2916" s="103"/>
      <c r="E2916" s="103"/>
    </row>
    <row r="2917" spans="1:5" x14ac:dyDescent="0.2">
      <c r="A2917" s="102"/>
      <c r="B2917" s="103"/>
      <c r="C2917" s="103"/>
      <c r="D2917" s="103"/>
      <c r="E2917" s="103"/>
    </row>
    <row r="2918" spans="1:5" x14ac:dyDescent="0.2">
      <c r="A2918" s="102"/>
      <c r="B2918" s="103"/>
      <c r="C2918" s="103"/>
      <c r="D2918" s="103"/>
      <c r="E2918" s="103"/>
    </row>
    <row r="2919" spans="1:5" x14ac:dyDescent="0.2">
      <c r="A2919" s="102"/>
      <c r="B2919" s="103"/>
      <c r="C2919" s="103"/>
      <c r="D2919" s="103"/>
      <c r="E2919" s="103"/>
    </row>
    <row r="2920" spans="1:5" x14ac:dyDescent="0.2">
      <c r="A2920" s="102"/>
      <c r="B2920" s="103"/>
      <c r="C2920" s="103"/>
      <c r="D2920" s="103"/>
      <c r="E2920" s="103"/>
    </row>
    <row r="2921" spans="1:5" x14ac:dyDescent="0.2">
      <c r="A2921" s="102"/>
      <c r="B2921" s="103"/>
      <c r="C2921" s="103"/>
      <c r="D2921" s="103"/>
      <c r="E2921" s="103"/>
    </row>
    <row r="2922" spans="1:5" x14ac:dyDescent="0.2">
      <c r="A2922" s="102"/>
      <c r="B2922" s="103"/>
      <c r="C2922" s="103"/>
      <c r="D2922" s="103"/>
      <c r="E2922" s="103"/>
    </row>
    <row r="2923" spans="1:5" x14ac:dyDescent="0.2">
      <c r="A2923" s="102"/>
      <c r="B2923" s="103"/>
      <c r="C2923" s="103"/>
      <c r="D2923" s="103"/>
      <c r="E2923" s="103"/>
    </row>
    <row r="2924" spans="1:5" x14ac:dyDescent="0.2">
      <c r="A2924" s="102"/>
      <c r="B2924" s="103"/>
      <c r="C2924" s="103"/>
      <c r="D2924" s="103"/>
      <c r="E2924" s="103"/>
    </row>
    <row r="2925" spans="1:5" x14ac:dyDescent="0.2">
      <c r="A2925" s="102"/>
      <c r="B2925" s="103"/>
      <c r="C2925" s="103"/>
      <c r="D2925" s="103"/>
      <c r="E2925" s="103"/>
    </row>
    <row r="2926" spans="1:5" x14ac:dyDescent="0.2">
      <c r="A2926" s="102"/>
      <c r="B2926" s="103"/>
      <c r="C2926" s="103"/>
      <c r="D2926" s="103"/>
      <c r="E2926" s="103"/>
    </row>
    <row r="2927" spans="1:5" x14ac:dyDescent="0.2">
      <c r="A2927" s="102"/>
      <c r="B2927" s="103"/>
      <c r="C2927" s="103"/>
      <c r="D2927" s="103"/>
      <c r="E2927" s="103"/>
    </row>
    <row r="2928" spans="1:5" x14ac:dyDescent="0.2">
      <c r="A2928" s="102"/>
      <c r="B2928" s="103"/>
      <c r="C2928" s="103"/>
      <c r="D2928" s="103"/>
      <c r="E2928" s="103"/>
    </row>
    <row r="2929" spans="1:5" x14ac:dyDescent="0.2">
      <c r="A2929" s="102"/>
      <c r="B2929" s="103"/>
      <c r="C2929" s="103"/>
      <c r="D2929" s="103"/>
      <c r="E2929" s="103"/>
    </row>
    <row r="2930" spans="1:5" x14ac:dyDescent="0.2">
      <c r="A2930" s="102"/>
      <c r="B2930" s="103"/>
      <c r="C2930" s="103"/>
      <c r="D2930" s="103"/>
      <c r="E2930" s="103"/>
    </row>
    <row r="2931" spans="1:5" x14ac:dyDescent="0.2">
      <c r="A2931" s="102"/>
      <c r="B2931" s="103"/>
      <c r="C2931" s="103"/>
      <c r="D2931" s="103"/>
      <c r="E2931" s="103"/>
    </row>
    <row r="2932" spans="1:5" x14ac:dyDescent="0.2">
      <c r="A2932" s="102"/>
      <c r="B2932" s="103"/>
      <c r="C2932" s="103"/>
      <c r="D2932" s="103"/>
      <c r="E2932" s="103"/>
    </row>
    <row r="2933" spans="1:5" x14ac:dyDescent="0.2">
      <c r="A2933" s="102"/>
      <c r="B2933" s="103"/>
      <c r="C2933" s="103"/>
      <c r="D2933" s="103"/>
      <c r="E2933" s="103"/>
    </row>
    <row r="2934" spans="1:5" x14ac:dyDescent="0.2">
      <c r="A2934" s="102"/>
      <c r="B2934" s="103"/>
      <c r="C2934" s="103"/>
      <c r="D2934" s="103"/>
      <c r="E2934" s="103"/>
    </row>
    <row r="2935" spans="1:5" x14ac:dyDescent="0.2">
      <c r="A2935" s="102"/>
      <c r="B2935" s="103"/>
      <c r="C2935" s="103"/>
      <c r="D2935" s="103"/>
      <c r="E2935" s="103"/>
    </row>
    <row r="2936" spans="1:5" x14ac:dyDescent="0.2">
      <c r="A2936" s="102"/>
      <c r="B2936" s="103"/>
      <c r="C2936" s="103"/>
      <c r="D2936" s="103"/>
      <c r="E2936" s="103"/>
    </row>
    <row r="2937" spans="1:5" x14ac:dyDescent="0.2">
      <c r="A2937" s="102"/>
      <c r="B2937" s="103"/>
      <c r="C2937" s="103"/>
      <c r="D2937" s="103"/>
      <c r="E2937" s="103"/>
    </row>
    <row r="2938" spans="1:5" x14ac:dyDescent="0.2">
      <c r="A2938" s="102"/>
      <c r="B2938" s="103"/>
      <c r="C2938" s="103"/>
      <c r="D2938" s="103"/>
      <c r="E2938" s="103"/>
    </row>
    <row r="2939" spans="1:5" x14ac:dyDescent="0.2">
      <c r="A2939" s="102"/>
      <c r="B2939" s="103"/>
      <c r="C2939" s="103"/>
      <c r="D2939" s="103"/>
      <c r="E2939" s="103"/>
    </row>
    <row r="2940" spans="1:5" x14ac:dyDescent="0.2">
      <c r="A2940" s="102"/>
      <c r="B2940" s="103"/>
      <c r="C2940" s="103"/>
      <c r="D2940" s="103"/>
      <c r="E2940" s="103"/>
    </row>
    <row r="2941" spans="1:5" x14ac:dyDescent="0.2">
      <c r="A2941" s="102"/>
      <c r="B2941" s="103"/>
      <c r="C2941" s="103"/>
      <c r="D2941" s="103"/>
      <c r="E2941" s="103"/>
    </row>
    <row r="2942" spans="1:5" x14ac:dyDescent="0.2">
      <c r="A2942" s="102"/>
      <c r="B2942" s="103"/>
      <c r="C2942" s="103"/>
      <c r="D2942" s="103"/>
      <c r="E2942" s="103"/>
    </row>
    <row r="2943" spans="1:5" x14ac:dyDescent="0.2">
      <c r="A2943" s="102"/>
      <c r="B2943" s="103"/>
      <c r="C2943" s="103"/>
      <c r="D2943" s="103"/>
      <c r="E2943" s="103"/>
    </row>
    <row r="2944" spans="1:5" x14ac:dyDescent="0.2">
      <c r="A2944" s="102"/>
      <c r="B2944" s="103"/>
      <c r="C2944" s="103"/>
      <c r="D2944" s="103"/>
      <c r="E2944" s="103"/>
    </row>
    <row r="2945" spans="1:5" x14ac:dyDescent="0.2">
      <c r="A2945" s="102"/>
      <c r="B2945" s="103"/>
      <c r="C2945" s="103"/>
      <c r="D2945" s="103"/>
      <c r="E2945" s="103"/>
    </row>
    <row r="2946" spans="1:5" x14ac:dyDescent="0.2">
      <c r="A2946" s="102"/>
      <c r="B2946" s="103"/>
      <c r="C2946" s="103"/>
      <c r="D2946" s="103"/>
      <c r="E2946" s="103"/>
    </row>
    <row r="2947" spans="1:5" x14ac:dyDescent="0.2">
      <c r="A2947" s="102"/>
      <c r="B2947" s="103"/>
      <c r="C2947" s="103"/>
      <c r="D2947" s="103"/>
      <c r="E2947" s="103"/>
    </row>
    <row r="2948" spans="1:5" x14ac:dyDescent="0.2">
      <c r="A2948" s="102"/>
      <c r="B2948" s="103"/>
      <c r="C2948" s="103"/>
      <c r="D2948" s="103"/>
      <c r="E2948" s="103"/>
    </row>
    <row r="2949" spans="1:5" x14ac:dyDescent="0.2">
      <c r="A2949" s="102"/>
      <c r="B2949" s="103"/>
      <c r="C2949" s="103"/>
      <c r="D2949" s="103"/>
      <c r="E2949" s="103"/>
    </row>
    <row r="2950" spans="1:5" x14ac:dyDescent="0.2">
      <c r="A2950" s="102"/>
      <c r="B2950" s="103"/>
      <c r="C2950" s="103"/>
      <c r="D2950" s="103"/>
      <c r="E2950" s="103"/>
    </row>
    <row r="2951" spans="1:5" x14ac:dyDescent="0.2">
      <c r="A2951" s="102"/>
      <c r="B2951" s="103"/>
      <c r="C2951" s="103"/>
      <c r="D2951" s="103"/>
      <c r="E2951" s="103"/>
    </row>
    <row r="2952" spans="1:5" x14ac:dyDescent="0.2">
      <c r="A2952" s="102"/>
      <c r="B2952" s="103"/>
      <c r="C2952" s="103"/>
      <c r="D2952" s="103"/>
      <c r="E2952" s="103"/>
    </row>
    <row r="2953" spans="1:5" x14ac:dyDescent="0.2">
      <c r="A2953" s="102"/>
      <c r="B2953" s="103"/>
      <c r="C2953" s="103"/>
      <c r="D2953" s="103"/>
      <c r="E2953" s="103"/>
    </row>
    <row r="2954" spans="1:5" x14ac:dyDescent="0.2">
      <c r="A2954" s="102"/>
      <c r="B2954" s="103"/>
      <c r="C2954" s="103"/>
      <c r="D2954" s="103"/>
      <c r="E2954" s="103"/>
    </row>
    <row r="2955" spans="1:5" x14ac:dyDescent="0.2">
      <c r="A2955" s="102"/>
      <c r="B2955" s="103"/>
      <c r="C2955" s="103"/>
      <c r="D2955" s="103"/>
      <c r="E2955" s="103"/>
    </row>
    <row r="2956" spans="1:5" x14ac:dyDescent="0.2">
      <c r="A2956" s="102"/>
      <c r="B2956" s="103"/>
      <c r="C2956" s="103"/>
      <c r="D2956" s="103"/>
      <c r="E2956" s="103"/>
    </row>
    <row r="2957" spans="1:5" x14ac:dyDescent="0.2">
      <c r="A2957" s="102"/>
      <c r="B2957" s="103"/>
      <c r="C2957" s="103"/>
      <c r="D2957" s="103"/>
      <c r="E2957" s="103"/>
    </row>
    <row r="2958" spans="1:5" x14ac:dyDescent="0.2">
      <c r="A2958" s="102"/>
      <c r="B2958" s="103"/>
      <c r="C2958" s="103"/>
      <c r="D2958" s="103"/>
      <c r="E2958" s="103"/>
    </row>
    <row r="2959" spans="1:5" x14ac:dyDescent="0.2">
      <c r="A2959" s="102"/>
      <c r="B2959" s="103"/>
      <c r="C2959" s="103"/>
      <c r="D2959" s="103"/>
      <c r="E2959" s="103"/>
    </row>
    <row r="2960" spans="1:5" x14ac:dyDescent="0.2">
      <c r="A2960" s="102"/>
      <c r="B2960" s="103"/>
      <c r="C2960" s="103"/>
      <c r="D2960" s="103"/>
      <c r="E2960" s="103"/>
    </row>
    <row r="2961" spans="1:5" x14ac:dyDescent="0.2">
      <c r="A2961" s="102"/>
      <c r="B2961" s="103"/>
      <c r="C2961" s="103"/>
      <c r="D2961" s="103"/>
      <c r="E2961" s="103"/>
    </row>
    <row r="2962" spans="1:5" x14ac:dyDescent="0.2">
      <c r="A2962" s="102"/>
      <c r="B2962" s="103"/>
      <c r="C2962" s="103"/>
      <c r="D2962" s="103"/>
      <c r="E2962" s="103"/>
    </row>
    <row r="2963" spans="1:5" x14ac:dyDescent="0.2">
      <c r="A2963" s="102"/>
      <c r="B2963" s="103"/>
      <c r="C2963" s="103"/>
      <c r="D2963" s="103"/>
      <c r="E2963" s="103"/>
    </row>
    <row r="2964" spans="1:5" x14ac:dyDescent="0.2">
      <c r="A2964" s="102"/>
      <c r="B2964" s="103"/>
      <c r="C2964" s="103"/>
      <c r="D2964" s="103"/>
      <c r="E2964" s="103"/>
    </row>
    <row r="2965" spans="1:5" x14ac:dyDescent="0.2">
      <c r="A2965" s="102"/>
      <c r="B2965" s="103"/>
      <c r="C2965" s="103"/>
      <c r="D2965" s="103"/>
      <c r="E2965" s="103"/>
    </row>
    <row r="2966" spans="1:5" x14ac:dyDescent="0.2">
      <c r="A2966" s="102"/>
      <c r="B2966" s="103"/>
      <c r="C2966" s="103"/>
      <c r="D2966" s="103"/>
      <c r="E2966" s="103"/>
    </row>
    <row r="2967" spans="1:5" x14ac:dyDescent="0.2">
      <c r="A2967" s="102"/>
      <c r="B2967" s="103"/>
      <c r="C2967" s="103"/>
      <c r="D2967" s="103"/>
      <c r="E2967" s="103"/>
    </row>
    <row r="2968" spans="1:5" x14ac:dyDescent="0.2">
      <c r="A2968" s="102"/>
      <c r="B2968" s="103"/>
      <c r="C2968" s="103"/>
      <c r="D2968" s="103"/>
      <c r="E2968" s="103"/>
    </row>
    <row r="2969" spans="1:5" x14ac:dyDescent="0.2">
      <c r="A2969" s="102"/>
      <c r="B2969" s="103"/>
      <c r="C2969" s="103"/>
      <c r="D2969" s="103"/>
      <c r="E2969" s="103"/>
    </row>
    <row r="2970" spans="1:5" x14ac:dyDescent="0.2">
      <c r="A2970" s="102"/>
      <c r="B2970" s="103"/>
      <c r="C2970" s="103"/>
      <c r="D2970" s="103"/>
      <c r="E2970" s="103"/>
    </row>
    <row r="2971" spans="1:5" x14ac:dyDescent="0.2">
      <c r="A2971" s="102"/>
      <c r="B2971" s="103"/>
      <c r="C2971" s="103"/>
      <c r="D2971" s="103"/>
      <c r="E2971" s="103"/>
    </row>
    <row r="2972" spans="1:5" x14ac:dyDescent="0.2">
      <c r="A2972" s="102"/>
      <c r="B2972" s="103"/>
      <c r="C2972" s="103"/>
      <c r="D2972" s="103"/>
      <c r="E2972" s="103"/>
    </row>
    <row r="2973" spans="1:5" x14ac:dyDescent="0.2">
      <c r="A2973" s="102"/>
      <c r="B2973" s="103"/>
      <c r="C2973" s="103"/>
      <c r="D2973" s="103"/>
      <c r="E2973" s="103"/>
    </row>
    <row r="2974" spans="1:5" x14ac:dyDescent="0.2">
      <c r="A2974" s="102"/>
      <c r="B2974" s="103"/>
      <c r="C2974" s="103"/>
      <c r="D2974" s="103"/>
      <c r="E2974" s="103"/>
    </row>
    <row r="2975" spans="1:5" x14ac:dyDescent="0.2">
      <c r="A2975" s="102"/>
      <c r="B2975" s="103"/>
      <c r="C2975" s="103"/>
      <c r="D2975" s="103"/>
      <c r="E2975" s="103"/>
    </row>
    <row r="2976" spans="1:5" x14ac:dyDescent="0.2">
      <c r="A2976" s="102"/>
      <c r="B2976" s="103"/>
      <c r="C2976" s="103"/>
      <c r="D2976" s="103"/>
      <c r="E2976" s="103"/>
    </row>
    <row r="2977" spans="1:5" x14ac:dyDescent="0.2">
      <c r="A2977" s="102"/>
      <c r="B2977" s="103"/>
      <c r="C2977" s="103"/>
      <c r="D2977" s="103"/>
      <c r="E2977" s="103"/>
    </row>
    <row r="2978" spans="1:5" x14ac:dyDescent="0.2">
      <c r="A2978" s="102"/>
      <c r="B2978" s="103"/>
      <c r="C2978" s="103"/>
      <c r="D2978" s="103"/>
      <c r="E2978" s="103"/>
    </row>
    <row r="2979" spans="1:5" x14ac:dyDescent="0.2">
      <c r="A2979" s="102"/>
      <c r="B2979" s="103"/>
      <c r="C2979" s="103"/>
      <c r="D2979" s="103"/>
      <c r="E2979" s="103"/>
    </row>
    <row r="2980" spans="1:5" x14ac:dyDescent="0.2">
      <c r="A2980" s="102"/>
      <c r="B2980" s="103"/>
      <c r="C2980" s="103"/>
      <c r="D2980" s="103"/>
      <c r="E2980" s="103"/>
    </row>
    <row r="2981" spans="1:5" x14ac:dyDescent="0.2">
      <c r="A2981" s="102"/>
      <c r="B2981" s="103"/>
      <c r="C2981" s="103"/>
      <c r="D2981" s="103"/>
      <c r="E2981" s="103"/>
    </row>
    <row r="2982" spans="1:5" x14ac:dyDescent="0.2">
      <c r="A2982" s="102"/>
      <c r="B2982" s="103"/>
      <c r="C2982" s="103"/>
      <c r="D2982" s="103"/>
      <c r="E2982" s="103"/>
    </row>
    <row r="2983" spans="1:5" x14ac:dyDescent="0.2">
      <c r="A2983" s="102"/>
      <c r="B2983" s="103"/>
      <c r="C2983" s="103"/>
      <c r="D2983" s="103"/>
      <c r="E2983" s="103"/>
    </row>
    <row r="2984" spans="1:5" x14ac:dyDescent="0.2">
      <c r="A2984" s="102"/>
      <c r="B2984" s="103"/>
      <c r="C2984" s="103"/>
      <c r="D2984" s="103"/>
      <c r="E2984" s="103"/>
    </row>
    <row r="2985" spans="1:5" x14ac:dyDescent="0.2">
      <c r="A2985" s="102"/>
      <c r="B2985" s="103"/>
      <c r="C2985" s="103"/>
      <c r="D2985" s="103"/>
      <c r="E2985" s="103"/>
    </row>
    <row r="2986" spans="1:5" x14ac:dyDescent="0.2">
      <c r="A2986" s="102"/>
      <c r="B2986" s="103"/>
      <c r="C2986" s="103"/>
      <c r="D2986" s="103"/>
      <c r="E2986" s="103"/>
    </row>
    <row r="2987" spans="1:5" x14ac:dyDescent="0.2">
      <c r="A2987" s="102"/>
      <c r="B2987" s="103"/>
      <c r="C2987" s="103"/>
      <c r="D2987" s="103"/>
      <c r="E2987" s="103"/>
    </row>
    <row r="2988" spans="1:5" x14ac:dyDescent="0.2">
      <c r="A2988" s="102"/>
      <c r="B2988" s="103"/>
      <c r="C2988" s="103"/>
      <c r="D2988" s="103"/>
      <c r="E2988" s="103"/>
    </row>
    <row r="2989" spans="1:5" x14ac:dyDescent="0.2">
      <c r="A2989" s="102"/>
      <c r="B2989" s="103"/>
      <c r="C2989" s="103"/>
      <c r="D2989" s="103"/>
      <c r="E2989" s="103"/>
    </row>
    <row r="2990" spans="1:5" x14ac:dyDescent="0.2">
      <c r="A2990" s="102"/>
      <c r="B2990" s="103"/>
      <c r="C2990" s="103"/>
      <c r="D2990" s="103"/>
      <c r="E2990" s="103"/>
    </row>
    <row r="2991" spans="1:5" x14ac:dyDescent="0.2">
      <c r="A2991" s="102"/>
      <c r="B2991" s="103"/>
      <c r="C2991" s="103"/>
      <c r="D2991" s="103"/>
      <c r="E2991" s="103"/>
    </row>
    <row r="2992" spans="1:5" x14ac:dyDescent="0.2">
      <c r="A2992" s="102"/>
      <c r="B2992" s="103"/>
      <c r="C2992" s="103"/>
      <c r="D2992" s="103"/>
      <c r="E2992" s="103"/>
    </row>
    <row r="2993" spans="1:5" x14ac:dyDescent="0.2">
      <c r="A2993" s="102"/>
      <c r="B2993" s="103"/>
      <c r="C2993" s="103"/>
      <c r="D2993" s="103"/>
      <c r="E2993" s="103"/>
    </row>
    <row r="2994" spans="1:5" x14ac:dyDescent="0.2">
      <c r="A2994" s="102"/>
      <c r="B2994" s="103"/>
      <c r="C2994" s="103"/>
      <c r="D2994" s="103"/>
      <c r="E2994" s="103"/>
    </row>
    <row r="2995" spans="1:5" x14ac:dyDescent="0.2">
      <c r="A2995" s="102"/>
      <c r="B2995" s="103"/>
      <c r="C2995" s="103"/>
      <c r="D2995" s="103"/>
      <c r="E2995" s="103"/>
    </row>
    <row r="2996" spans="1:5" x14ac:dyDescent="0.2">
      <c r="A2996" s="102"/>
      <c r="B2996" s="103"/>
      <c r="C2996" s="103"/>
      <c r="D2996" s="103"/>
      <c r="E2996" s="103"/>
    </row>
    <row r="2997" spans="1:5" x14ac:dyDescent="0.2">
      <c r="A2997" s="102"/>
      <c r="B2997" s="103"/>
      <c r="C2997" s="103"/>
      <c r="D2997" s="103"/>
      <c r="E2997" s="103"/>
    </row>
    <row r="2998" spans="1:5" x14ac:dyDescent="0.2">
      <c r="A2998" s="102"/>
      <c r="B2998" s="103"/>
      <c r="C2998" s="103"/>
      <c r="D2998" s="103"/>
      <c r="E2998" s="103"/>
    </row>
    <row r="2999" spans="1:5" x14ac:dyDescent="0.2">
      <c r="A2999" s="102"/>
      <c r="B2999" s="103"/>
      <c r="C2999" s="103"/>
      <c r="D2999" s="103"/>
      <c r="E2999" s="103"/>
    </row>
    <row r="3000" spans="1:5" x14ac:dyDescent="0.2">
      <c r="A3000" s="102"/>
      <c r="B3000" s="103"/>
      <c r="C3000" s="103"/>
      <c r="D3000" s="103"/>
      <c r="E3000" s="103"/>
    </row>
    <row r="3001" spans="1:5" x14ac:dyDescent="0.2">
      <c r="A3001" s="102"/>
      <c r="B3001" s="103"/>
      <c r="C3001" s="103"/>
      <c r="D3001" s="103"/>
      <c r="E3001" s="103"/>
    </row>
    <row r="3002" spans="1:5" x14ac:dyDescent="0.2">
      <c r="A3002" s="102"/>
      <c r="B3002" s="103"/>
      <c r="C3002" s="103"/>
      <c r="D3002" s="103"/>
      <c r="E3002" s="103"/>
    </row>
    <row r="3003" spans="1:5" x14ac:dyDescent="0.2">
      <c r="A3003" s="102"/>
      <c r="B3003" s="103"/>
      <c r="C3003" s="103"/>
      <c r="D3003" s="103"/>
      <c r="E3003" s="103"/>
    </row>
    <row r="3004" spans="1:5" x14ac:dyDescent="0.2">
      <c r="A3004" s="102"/>
      <c r="B3004" s="103"/>
      <c r="C3004" s="103"/>
      <c r="D3004" s="103"/>
      <c r="E3004" s="103"/>
    </row>
    <row r="3005" spans="1:5" x14ac:dyDescent="0.2">
      <c r="A3005" s="102"/>
      <c r="B3005" s="103"/>
      <c r="C3005" s="103"/>
      <c r="D3005" s="103"/>
      <c r="E3005" s="103"/>
    </row>
    <row r="3006" spans="1:5" x14ac:dyDescent="0.2">
      <c r="A3006" s="102"/>
      <c r="B3006" s="103"/>
      <c r="C3006" s="103"/>
      <c r="D3006" s="103"/>
      <c r="E3006" s="103"/>
    </row>
    <row r="3007" spans="1:5" x14ac:dyDescent="0.2">
      <c r="A3007" s="102"/>
      <c r="B3007" s="103"/>
      <c r="C3007" s="103"/>
      <c r="D3007" s="103"/>
      <c r="E3007" s="103"/>
    </row>
    <row r="3008" spans="1:5" x14ac:dyDescent="0.2">
      <c r="A3008" s="102"/>
      <c r="B3008" s="103"/>
      <c r="C3008" s="103"/>
      <c r="D3008" s="103"/>
      <c r="E3008" s="103"/>
    </row>
    <row r="3009" spans="1:5" x14ac:dyDescent="0.2">
      <c r="A3009" s="102"/>
      <c r="B3009" s="103"/>
      <c r="C3009" s="103"/>
      <c r="D3009" s="103"/>
      <c r="E3009" s="103"/>
    </row>
    <row r="3010" spans="1:5" x14ac:dyDescent="0.2">
      <c r="A3010" s="102"/>
      <c r="B3010" s="103"/>
      <c r="C3010" s="103"/>
      <c r="D3010" s="103"/>
      <c r="E3010" s="103"/>
    </row>
    <row r="3011" spans="1:5" x14ac:dyDescent="0.2">
      <c r="A3011" s="102"/>
      <c r="B3011" s="103"/>
      <c r="C3011" s="103"/>
      <c r="D3011" s="103"/>
      <c r="E3011" s="103"/>
    </row>
    <row r="3012" spans="1:5" x14ac:dyDescent="0.2">
      <c r="A3012" s="102"/>
      <c r="B3012" s="103"/>
      <c r="C3012" s="103"/>
      <c r="D3012" s="103"/>
      <c r="E3012" s="103"/>
    </row>
    <row r="3013" spans="1:5" x14ac:dyDescent="0.2">
      <c r="A3013" s="102"/>
      <c r="B3013" s="103"/>
      <c r="C3013" s="103"/>
      <c r="D3013" s="103"/>
      <c r="E3013" s="103"/>
    </row>
    <row r="3014" spans="1:5" x14ac:dyDescent="0.2">
      <c r="A3014" s="102"/>
      <c r="B3014" s="103"/>
      <c r="C3014" s="103"/>
      <c r="D3014" s="103"/>
      <c r="E3014" s="103"/>
    </row>
    <row r="3015" spans="1:5" x14ac:dyDescent="0.2">
      <c r="A3015" s="102"/>
      <c r="B3015" s="103"/>
      <c r="C3015" s="103"/>
      <c r="D3015" s="103"/>
      <c r="E3015" s="103"/>
    </row>
    <row r="3016" spans="1:5" x14ac:dyDescent="0.2">
      <c r="A3016" s="102"/>
      <c r="B3016" s="103"/>
      <c r="C3016" s="103"/>
      <c r="D3016" s="103"/>
      <c r="E3016" s="103"/>
    </row>
    <row r="3017" spans="1:5" x14ac:dyDescent="0.2">
      <c r="A3017" s="102"/>
      <c r="B3017" s="103"/>
      <c r="C3017" s="103"/>
      <c r="D3017" s="103"/>
      <c r="E3017" s="103"/>
    </row>
    <row r="3018" spans="1:5" x14ac:dyDescent="0.2">
      <c r="A3018" s="102"/>
      <c r="B3018" s="103"/>
      <c r="C3018" s="103"/>
      <c r="D3018" s="103"/>
      <c r="E3018" s="103"/>
    </row>
    <row r="3019" spans="1:5" x14ac:dyDescent="0.2">
      <c r="A3019" s="102"/>
      <c r="B3019" s="103"/>
      <c r="C3019" s="103"/>
      <c r="D3019" s="103"/>
      <c r="E3019" s="103"/>
    </row>
    <row r="3020" spans="1:5" x14ac:dyDescent="0.2">
      <c r="A3020" s="102"/>
      <c r="B3020" s="103"/>
      <c r="C3020" s="103"/>
      <c r="D3020" s="103"/>
      <c r="E3020" s="103"/>
    </row>
    <row r="3021" spans="1:5" x14ac:dyDescent="0.2">
      <c r="A3021" s="102"/>
      <c r="B3021" s="103"/>
      <c r="C3021" s="103"/>
      <c r="D3021" s="103"/>
      <c r="E3021" s="103"/>
    </row>
    <row r="3022" spans="1:5" x14ac:dyDescent="0.2">
      <c r="A3022" s="102"/>
      <c r="B3022" s="103"/>
      <c r="C3022" s="103"/>
      <c r="D3022" s="103"/>
      <c r="E3022" s="103"/>
    </row>
    <row r="3023" spans="1:5" x14ac:dyDescent="0.2">
      <c r="A3023" s="102"/>
      <c r="B3023" s="103"/>
      <c r="C3023" s="103"/>
      <c r="D3023" s="103"/>
      <c r="E3023" s="103"/>
    </row>
    <row r="3024" spans="1:5" x14ac:dyDescent="0.2">
      <c r="A3024" s="102"/>
      <c r="B3024" s="103"/>
      <c r="C3024" s="103"/>
      <c r="D3024" s="103"/>
      <c r="E3024" s="103"/>
    </row>
    <row r="3025" spans="1:5" x14ac:dyDescent="0.2">
      <c r="A3025" s="102"/>
      <c r="B3025" s="103"/>
      <c r="C3025" s="103"/>
      <c r="D3025" s="103"/>
      <c r="E3025" s="103"/>
    </row>
    <row r="3026" spans="1:5" x14ac:dyDescent="0.2">
      <c r="A3026" s="102"/>
      <c r="B3026" s="103"/>
      <c r="C3026" s="103"/>
      <c r="D3026" s="103"/>
      <c r="E3026" s="103"/>
    </row>
    <row r="3027" spans="1:5" x14ac:dyDescent="0.2">
      <c r="A3027" s="102"/>
      <c r="B3027" s="103"/>
      <c r="C3027" s="103"/>
      <c r="D3027" s="103"/>
      <c r="E3027" s="103"/>
    </row>
    <row r="3028" spans="1:5" x14ac:dyDescent="0.2">
      <c r="A3028" s="102"/>
      <c r="B3028" s="103"/>
      <c r="C3028" s="103"/>
      <c r="D3028" s="103"/>
      <c r="E3028" s="103"/>
    </row>
    <row r="3029" spans="1:5" x14ac:dyDescent="0.2">
      <c r="A3029" s="102"/>
      <c r="B3029" s="103"/>
      <c r="C3029" s="103"/>
      <c r="D3029" s="103"/>
      <c r="E3029" s="103"/>
    </row>
    <row r="3030" spans="1:5" x14ac:dyDescent="0.2">
      <c r="A3030" s="102"/>
      <c r="B3030" s="103"/>
      <c r="C3030" s="103"/>
      <c r="D3030" s="103"/>
      <c r="E3030" s="103"/>
    </row>
    <row r="3031" spans="1:5" x14ac:dyDescent="0.2">
      <c r="A3031" s="102"/>
      <c r="B3031" s="103"/>
      <c r="C3031" s="103"/>
      <c r="D3031" s="103"/>
      <c r="E3031" s="103"/>
    </row>
    <row r="3032" spans="1:5" x14ac:dyDescent="0.2">
      <c r="A3032" s="102"/>
      <c r="B3032" s="103"/>
      <c r="C3032" s="103"/>
      <c r="D3032" s="103"/>
      <c r="E3032" s="103"/>
    </row>
    <row r="3033" spans="1:5" x14ac:dyDescent="0.2">
      <c r="A3033" s="102"/>
      <c r="B3033" s="103"/>
      <c r="C3033" s="103"/>
      <c r="D3033" s="103"/>
      <c r="E3033" s="103"/>
    </row>
    <row r="3034" spans="1:5" x14ac:dyDescent="0.2">
      <c r="A3034" s="102"/>
      <c r="B3034" s="103"/>
      <c r="C3034" s="103"/>
      <c r="D3034" s="103"/>
      <c r="E3034" s="103"/>
    </row>
    <row r="3035" spans="1:5" x14ac:dyDescent="0.2">
      <c r="A3035" s="102"/>
      <c r="B3035" s="103"/>
      <c r="C3035" s="103"/>
      <c r="D3035" s="103"/>
      <c r="E3035" s="103"/>
    </row>
    <row r="3036" spans="1:5" x14ac:dyDescent="0.2">
      <c r="A3036" s="102"/>
      <c r="B3036" s="103"/>
      <c r="C3036" s="103"/>
      <c r="D3036" s="103"/>
      <c r="E3036" s="103"/>
    </row>
    <row r="3037" spans="1:5" x14ac:dyDescent="0.2">
      <c r="A3037" s="102"/>
      <c r="B3037" s="103"/>
      <c r="C3037" s="103"/>
      <c r="D3037" s="103"/>
      <c r="E3037" s="103"/>
    </row>
    <row r="3038" spans="1:5" x14ac:dyDescent="0.2">
      <c r="A3038" s="102"/>
      <c r="B3038" s="103"/>
      <c r="C3038" s="103"/>
      <c r="D3038" s="103"/>
      <c r="E3038" s="103"/>
    </row>
    <row r="3039" spans="1:5" x14ac:dyDescent="0.2">
      <c r="A3039" s="102"/>
      <c r="B3039" s="103"/>
      <c r="C3039" s="103"/>
      <c r="D3039" s="103"/>
      <c r="E3039" s="103"/>
    </row>
    <row r="3040" spans="1:5" x14ac:dyDescent="0.2">
      <c r="A3040" s="102"/>
      <c r="B3040" s="103"/>
      <c r="C3040" s="103"/>
      <c r="D3040" s="103"/>
      <c r="E3040" s="103"/>
    </row>
    <row r="3041" spans="1:5" x14ac:dyDescent="0.2">
      <c r="A3041" s="102"/>
      <c r="B3041" s="103"/>
      <c r="C3041" s="103"/>
      <c r="D3041" s="103"/>
      <c r="E3041" s="103"/>
    </row>
    <row r="3042" spans="1:5" x14ac:dyDescent="0.2">
      <c r="A3042" s="102"/>
      <c r="B3042" s="103"/>
      <c r="C3042" s="103"/>
      <c r="D3042" s="103"/>
      <c r="E3042" s="103"/>
    </row>
    <row r="3043" spans="1:5" x14ac:dyDescent="0.2">
      <c r="A3043" s="102"/>
      <c r="B3043" s="103"/>
      <c r="C3043" s="103"/>
      <c r="D3043" s="103"/>
      <c r="E3043" s="103"/>
    </row>
    <row r="3044" spans="1:5" x14ac:dyDescent="0.2">
      <c r="A3044" s="102"/>
      <c r="B3044" s="103"/>
      <c r="C3044" s="103"/>
      <c r="D3044" s="103"/>
      <c r="E3044" s="103"/>
    </row>
    <row r="3045" spans="1:5" x14ac:dyDescent="0.2">
      <c r="A3045" s="102"/>
      <c r="B3045" s="103"/>
      <c r="C3045" s="103"/>
      <c r="D3045" s="103"/>
      <c r="E3045" s="103"/>
    </row>
    <row r="3046" spans="1:5" x14ac:dyDescent="0.2">
      <c r="A3046" s="102"/>
      <c r="B3046" s="103"/>
      <c r="C3046" s="103"/>
      <c r="D3046" s="103"/>
      <c r="E3046" s="103"/>
    </row>
    <row r="3047" spans="1:5" x14ac:dyDescent="0.2">
      <c r="A3047" s="102"/>
      <c r="B3047" s="103"/>
      <c r="C3047" s="103"/>
      <c r="D3047" s="103"/>
      <c r="E3047" s="103"/>
    </row>
    <row r="3048" spans="1:5" x14ac:dyDescent="0.2">
      <c r="A3048" s="102"/>
      <c r="B3048" s="103"/>
      <c r="C3048" s="103"/>
      <c r="D3048" s="103"/>
      <c r="E3048" s="103"/>
    </row>
    <row r="3049" spans="1:5" x14ac:dyDescent="0.2">
      <c r="A3049" s="102"/>
      <c r="B3049" s="103"/>
      <c r="C3049" s="103"/>
      <c r="D3049" s="103"/>
      <c r="E3049" s="103"/>
    </row>
    <row r="3050" spans="1:5" x14ac:dyDescent="0.2">
      <c r="A3050" s="102"/>
      <c r="B3050" s="103"/>
      <c r="C3050" s="103"/>
      <c r="D3050" s="103"/>
      <c r="E3050" s="103"/>
    </row>
    <row r="3051" spans="1:5" x14ac:dyDescent="0.2">
      <c r="A3051" s="102"/>
      <c r="B3051" s="103"/>
      <c r="C3051" s="103"/>
      <c r="D3051" s="103"/>
      <c r="E3051" s="103"/>
    </row>
    <row r="3052" spans="1:5" x14ac:dyDescent="0.2">
      <c r="A3052" s="102"/>
      <c r="B3052" s="103"/>
      <c r="C3052" s="103"/>
      <c r="D3052" s="103"/>
      <c r="E3052" s="103"/>
    </row>
    <row r="3053" spans="1:5" x14ac:dyDescent="0.2">
      <c r="A3053" s="102"/>
      <c r="B3053" s="103"/>
      <c r="C3053" s="103"/>
      <c r="D3053" s="103"/>
      <c r="E3053" s="103"/>
    </row>
    <row r="3054" spans="1:5" x14ac:dyDescent="0.2">
      <c r="A3054" s="102"/>
      <c r="B3054" s="103"/>
      <c r="C3054" s="103"/>
      <c r="D3054" s="103"/>
      <c r="E3054" s="103"/>
    </row>
    <row r="3055" spans="1:5" x14ac:dyDescent="0.2">
      <c r="A3055" s="102"/>
      <c r="B3055" s="103"/>
      <c r="C3055" s="103"/>
      <c r="D3055" s="103"/>
      <c r="E3055" s="103"/>
    </row>
    <row r="3056" spans="1:5" x14ac:dyDescent="0.2">
      <c r="A3056" s="102"/>
      <c r="B3056" s="103"/>
      <c r="C3056" s="103"/>
      <c r="D3056" s="103"/>
      <c r="E3056" s="103"/>
    </row>
    <row r="3057" spans="1:5" x14ac:dyDescent="0.2">
      <c r="A3057" s="102"/>
      <c r="B3057" s="103"/>
      <c r="C3057" s="103"/>
      <c r="D3057" s="103"/>
      <c r="E3057" s="103"/>
    </row>
    <row r="3058" spans="1:5" x14ac:dyDescent="0.2">
      <c r="A3058" s="102"/>
      <c r="B3058" s="103"/>
      <c r="C3058" s="103"/>
      <c r="D3058" s="103"/>
      <c r="E3058" s="103"/>
    </row>
    <row r="3059" spans="1:5" x14ac:dyDescent="0.2">
      <c r="A3059" s="102"/>
      <c r="B3059" s="103"/>
      <c r="C3059" s="103"/>
      <c r="D3059" s="103"/>
      <c r="E3059" s="103"/>
    </row>
    <row r="3060" spans="1:5" x14ac:dyDescent="0.2">
      <c r="A3060" s="102"/>
      <c r="B3060" s="103"/>
      <c r="C3060" s="103"/>
      <c r="D3060" s="103"/>
      <c r="E3060" s="103"/>
    </row>
    <row r="3061" spans="1:5" x14ac:dyDescent="0.2">
      <c r="A3061" s="102"/>
      <c r="B3061" s="103"/>
      <c r="C3061" s="103"/>
      <c r="D3061" s="103"/>
      <c r="E3061" s="103"/>
    </row>
    <row r="3062" spans="1:5" x14ac:dyDescent="0.2">
      <c r="A3062" s="102"/>
      <c r="B3062" s="103"/>
      <c r="C3062" s="103"/>
      <c r="D3062" s="103"/>
      <c r="E3062" s="103"/>
    </row>
    <row r="3063" spans="1:5" x14ac:dyDescent="0.2">
      <c r="A3063" s="102"/>
      <c r="B3063" s="103"/>
      <c r="C3063" s="103"/>
      <c r="D3063" s="103"/>
      <c r="E3063" s="103"/>
    </row>
    <row r="3064" spans="1:5" x14ac:dyDescent="0.2">
      <c r="A3064" s="102"/>
      <c r="B3064" s="103"/>
      <c r="C3064" s="103"/>
      <c r="D3064" s="103"/>
      <c r="E3064" s="103"/>
    </row>
    <row r="3065" spans="1:5" x14ac:dyDescent="0.2">
      <c r="A3065" s="102"/>
      <c r="B3065" s="103"/>
      <c r="C3065" s="103"/>
      <c r="D3065" s="103"/>
      <c r="E3065" s="103"/>
    </row>
    <row r="3066" spans="1:5" x14ac:dyDescent="0.2">
      <c r="A3066" s="102"/>
      <c r="B3066" s="103"/>
      <c r="C3066" s="103"/>
      <c r="D3066" s="103"/>
      <c r="E3066" s="103"/>
    </row>
    <row r="3067" spans="1:5" x14ac:dyDescent="0.2">
      <c r="A3067" s="102"/>
      <c r="B3067" s="103"/>
      <c r="C3067" s="103"/>
      <c r="D3067" s="103"/>
      <c r="E3067" s="103"/>
    </row>
    <row r="3068" spans="1:5" x14ac:dyDescent="0.2">
      <c r="A3068" s="102"/>
      <c r="B3068" s="103"/>
      <c r="C3068" s="103"/>
      <c r="D3068" s="103"/>
      <c r="E3068" s="103"/>
    </row>
    <row r="3069" spans="1:5" x14ac:dyDescent="0.2">
      <c r="A3069" s="102"/>
      <c r="B3069" s="103"/>
      <c r="C3069" s="103"/>
      <c r="D3069" s="103"/>
      <c r="E3069" s="103"/>
    </row>
    <row r="3070" spans="1:5" x14ac:dyDescent="0.2">
      <c r="A3070" s="102"/>
      <c r="B3070" s="103"/>
      <c r="C3070" s="103"/>
      <c r="D3070" s="103"/>
      <c r="E3070" s="103"/>
    </row>
    <row r="3071" spans="1:5" x14ac:dyDescent="0.2">
      <c r="A3071" s="102"/>
      <c r="B3071" s="103"/>
      <c r="C3071" s="103"/>
      <c r="D3071" s="103"/>
      <c r="E3071" s="103"/>
    </row>
    <row r="3072" spans="1:5" x14ac:dyDescent="0.2">
      <c r="A3072" s="102"/>
      <c r="B3072" s="103"/>
      <c r="C3072" s="103"/>
      <c r="D3072" s="103"/>
      <c r="E3072" s="103"/>
    </row>
    <row r="3073" spans="1:5" x14ac:dyDescent="0.2">
      <c r="A3073" s="102"/>
      <c r="B3073" s="103"/>
      <c r="C3073" s="103"/>
      <c r="D3073" s="103"/>
      <c r="E3073" s="103"/>
    </row>
    <row r="3074" spans="1:5" x14ac:dyDescent="0.2">
      <c r="A3074" s="102"/>
      <c r="B3074" s="103"/>
      <c r="C3074" s="103"/>
      <c r="D3074" s="103"/>
      <c r="E3074" s="103"/>
    </row>
    <row r="3075" spans="1:5" x14ac:dyDescent="0.2">
      <c r="A3075" s="102"/>
      <c r="B3075" s="103"/>
      <c r="C3075" s="103"/>
      <c r="D3075" s="103"/>
      <c r="E3075" s="103"/>
    </row>
    <row r="3076" spans="1:5" x14ac:dyDescent="0.2">
      <c r="A3076" s="102"/>
      <c r="B3076" s="103"/>
      <c r="C3076" s="103"/>
      <c r="D3076" s="103"/>
      <c r="E3076" s="103"/>
    </row>
    <row r="3077" spans="1:5" x14ac:dyDescent="0.2">
      <c r="A3077" s="102"/>
      <c r="B3077" s="103"/>
      <c r="C3077" s="103"/>
      <c r="D3077" s="103"/>
      <c r="E3077" s="103"/>
    </row>
    <row r="3078" spans="1:5" x14ac:dyDescent="0.2">
      <c r="A3078" s="102"/>
      <c r="B3078" s="103"/>
      <c r="C3078" s="103"/>
      <c r="D3078" s="103"/>
      <c r="E3078" s="103"/>
    </row>
    <row r="3079" spans="1:5" x14ac:dyDescent="0.2">
      <c r="A3079" s="102"/>
      <c r="B3079" s="103"/>
      <c r="C3079" s="103"/>
      <c r="D3079" s="103"/>
      <c r="E3079" s="103"/>
    </row>
    <row r="3080" spans="1:5" x14ac:dyDescent="0.2">
      <c r="A3080" s="102"/>
      <c r="B3080" s="103"/>
      <c r="C3080" s="103"/>
      <c r="D3080" s="103"/>
      <c r="E3080" s="103"/>
    </row>
    <row r="3081" spans="1:5" x14ac:dyDescent="0.2">
      <c r="A3081" s="102"/>
      <c r="B3081" s="103"/>
      <c r="C3081" s="103"/>
      <c r="D3081" s="103"/>
      <c r="E3081" s="103"/>
    </row>
    <row r="3082" spans="1:5" x14ac:dyDescent="0.2">
      <c r="A3082" s="102"/>
      <c r="B3082" s="103"/>
      <c r="C3082" s="103"/>
      <c r="D3082" s="103"/>
      <c r="E3082" s="103"/>
    </row>
    <row r="3083" spans="1:5" x14ac:dyDescent="0.2">
      <c r="A3083" s="102"/>
      <c r="B3083" s="103"/>
      <c r="C3083" s="103"/>
      <c r="D3083" s="103"/>
      <c r="E3083" s="103"/>
    </row>
    <row r="3084" spans="1:5" x14ac:dyDescent="0.2">
      <c r="A3084" s="102"/>
      <c r="B3084" s="103"/>
      <c r="C3084" s="103"/>
      <c r="D3084" s="103"/>
      <c r="E3084" s="103"/>
    </row>
    <row r="3085" spans="1:5" x14ac:dyDescent="0.2">
      <c r="A3085" s="102"/>
      <c r="B3085" s="103"/>
      <c r="C3085" s="103"/>
      <c r="D3085" s="103"/>
      <c r="E3085" s="103"/>
    </row>
    <row r="3086" spans="1:5" x14ac:dyDescent="0.2">
      <c r="A3086" s="102"/>
      <c r="B3086" s="103"/>
      <c r="C3086" s="103"/>
      <c r="D3086" s="103"/>
      <c r="E3086" s="103"/>
    </row>
    <row r="3087" spans="1:5" x14ac:dyDescent="0.2">
      <c r="A3087" s="102"/>
      <c r="B3087" s="103"/>
      <c r="C3087" s="103"/>
      <c r="D3087" s="103"/>
      <c r="E3087" s="103"/>
    </row>
    <row r="3088" spans="1:5" x14ac:dyDescent="0.2">
      <c r="A3088" s="102"/>
      <c r="B3088" s="103"/>
      <c r="C3088" s="103"/>
      <c r="D3088" s="103"/>
      <c r="E3088" s="103"/>
    </row>
    <row r="3089" spans="1:5" x14ac:dyDescent="0.2">
      <c r="A3089" s="102"/>
      <c r="B3089" s="103"/>
      <c r="C3089" s="103"/>
      <c r="D3089" s="103"/>
      <c r="E3089" s="103"/>
    </row>
    <row r="3090" spans="1:5" x14ac:dyDescent="0.2">
      <c r="A3090" s="102"/>
      <c r="B3090" s="103"/>
      <c r="C3090" s="103"/>
      <c r="D3090" s="103"/>
      <c r="E3090" s="103"/>
    </row>
    <row r="3091" spans="1:5" x14ac:dyDescent="0.2">
      <c r="A3091" s="102"/>
      <c r="B3091" s="103"/>
      <c r="C3091" s="103"/>
      <c r="D3091" s="103"/>
      <c r="E3091" s="103"/>
    </row>
    <row r="3092" spans="1:5" x14ac:dyDescent="0.2">
      <c r="A3092" s="102"/>
      <c r="B3092" s="103"/>
      <c r="C3092" s="103"/>
      <c r="D3092" s="103"/>
      <c r="E3092" s="103"/>
    </row>
    <row r="3093" spans="1:5" x14ac:dyDescent="0.2">
      <c r="A3093" s="102"/>
      <c r="B3093" s="103"/>
      <c r="C3093" s="103"/>
      <c r="D3093" s="103"/>
      <c r="E3093" s="103"/>
    </row>
    <row r="3094" spans="1:5" x14ac:dyDescent="0.2">
      <c r="A3094" s="102"/>
      <c r="B3094" s="103"/>
      <c r="C3094" s="103"/>
      <c r="D3094" s="103"/>
      <c r="E3094" s="103"/>
    </row>
    <row r="3095" spans="1:5" x14ac:dyDescent="0.2">
      <c r="A3095" s="102"/>
      <c r="B3095" s="103"/>
      <c r="C3095" s="103"/>
      <c r="D3095" s="103"/>
      <c r="E3095" s="103"/>
    </row>
    <row r="3096" spans="1:5" x14ac:dyDescent="0.2">
      <c r="A3096" s="102"/>
      <c r="B3096" s="103"/>
      <c r="C3096" s="103"/>
      <c r="D3096" s="103"/>
      <c r="E3096" s="103"/>
    </row>
    <row r="3097" spans="1:5" x14ac:dyDescent="0.2">
      <c r="A3097" s="102"/>
      <c r="B3097" s="103"/>
      <c r="C3097" s="103"/>
      <c r="D3097" s="103"/>
      <c r="E3097" s="103"/>
    </row>
    <row r="3098" spans="1:5" x14ac:dyDescent="0.2">
      <c r="A3098" s="102"/>
      <c r="B3098" s="103"/>
      <c r="C3098" s="103"/>
      <c r="D3098" s="103"/>
      <c r="E3098" s="103"/>
    </row>
    <row r="3099" spans="1:5" x14ac:dyDescent="0.2">
      <c r="A3099" s="102"/>
      <c r="B3099" s="103"/>
      <c r="C3099" s="103"/>
      <c r="D3099" s="103"/>
      <c r="E3099" s="103"/>
    </row>
    <row r="3100" spans="1:5" x14ac:dyDescent="0.2">
      <c r="A3100" s="102"/>
      <c r="B3100" s="103"/>
      <c r="C3100" s="103"/>
      <c r="D3100" s="103"/>
      <c r="E3100" s="103"/>
    </row>
    <row r="3101" spans="1:5" x14ac:dyDescent="0.2">
      <c r="A3101" s="102"/>
      <c r="B3101" s="103"/>
      <c r="C3101" s="103"/>
      <c r="D3101" s="103"/>
      <c r="E3101" s="103"/>
    </row>
    <row r="3102" spans="1:5" x14ac:dyDescent="0.2">
      <c r="A3102" s="102"/>
      <c r="B3102" s="103"/>
      <c r="C3102" s="103"/>
      <c r="D3102" s="103"/>
      <c r="E3102" s="103"/>
    </row>
    <row r="3103" spans="1:5" x14ac:dyDescent="0.2">
      <c r="A3103" s="102"/>
      <c r="B3103" s="103"/>
      <c r="C3103" s="103"/>
      <c r="D3103" s="103"/>
      <c r="E3103" s="103"/>
    </row>
    <row r="3104" spans="1:5" x14ac:dyDescent="0.2">
      <c r="A3104" s="102"/>
      <c r="B3104" s="103"/>
      <c r="C3104" s="103"/>
      <c r="D3104" s="103"/>
      <c r="E3104" s="103"/>
    </row>
    <row r="3105" spans="1:5" x14ac:dyDescent="0.2">
      <c r="A3105" s="102"/>
      <c r="B3105" s="103"/>
      <c r="C3105" s="103"/>
      <c r="D3105" s="103"/>
      <c r="E3105" s="103"/>
    </row>
    <row r="3106" spans="1:5" x14ac:dyDescent="0.2">
      <c r="A3106" s="102"/>
      <c r="B3106" s="103"/>
      <c r="C3106" s="103"/>
      <c r="D3106" s="103"/>
      <c r="E3106" s="103"/>
    </row>
    <row r="3107" spans="1:5" x14ac:dyDescent="0.2">
      <c r="A3107" s="102"/>
      <c r="B3107" s="103"/>
      <c r="C3107" s="103"/>
      <c r="D3107" s="103"/>
      <c r="E3107" s="103"/>
    </row>
    <row r="3108" spans="1:5" x14ac:dyDescent="0.2">
      <c r="A3108" s="102"/>
      <c r="B3108" s="103"/>
      <c r="C3108" s="103"/>
      <c r="D3108" s="103"/>
      <c r="E3108" s="103"/>
    </row>
    <row r="3109" spans="1:5" x14ac:dyDescent="0.2">
      <c r="A3109" s="102"/>
      <c r="B3109" s="103"/>
      <c r="C3109" s="103"/>
      <c r="D3109" s="103"/>
      <c r="E3109" s="103"/>
    </row>
    <row r="3110" spans="1:5" x14ac:dyDescent="0.2">
      <c r="A3110" s="102"/>
      <c r="B3110" s="103"/>
      <c r="C3110" s="103"/>
      <c r="D3110" s="103"/>
      <c r="E3110" s="103"/>
    </row>
    <row r="3111" spans="1:5" x14ac:dyDescent="0.2">
      <c r="A3111" s="102"/>
      <c r="B3111" s="103"/>
      <c r="C3111" s="103"/>
      <c r="D3111" s="103"/>
      <c r="E3111" s="103"/>
    </row>
    <row r="3112" spans="1:5" x14ac:dyDescent="0.2">
      <c r="A3112" s="102"/>
      <c r="B3112" s="103"/>
      <c r="C3112" s="103"/>
      <c r="D3112" s="103"/>
      <c r="E3112" s="103"/>
    </row>
    <row r="3113" spans="1:5" x14ac:dyDescent="0.2">
      <c r="A3113" s="102"/>
      <c r="B3113" s="103"/>
      <c r="C3113" s="103"/>
      <c r="D3113" s="103"/>
      <c r="E3113" s="103"/>
    </row>
    <row r="3114" spans="1:5" x14ac:dyDescent="0.2">
      <c r="A3114" s="102"/>
      <c r="B3114" s="103"/>
      <c r="C3114" s="103"/>
      <c r="D3114" s="103"/>
      <c r="E3114" s="103"/>
    </row>
    <row r="3115" spans="1:5" x14ac:dyDescent="0.2">
      <c r="A3115" s="102"/>
      <c r="B3115" s="103"/>
      <c r="C3115" s="103"/>
      <c r="D3115" s="103"/>
      <c r="E3115" s="103"/>
    </row>
    <row r="3116" spans="1:5" x14ac:dyDescent="0.2">
      <c r="A3116" s="102"/>
      <c r="B3116" s="103"/>
      <c r="C3116" s="103"/>
      <c r="D3116" s="103"/>
      <c r="E3116" s="103"/>
    </row>
    <row r="3117" spans="1:5" x14ac:dyDescent="0.2">
      <c r="A3117" s="102"/>
      <c r="B3117" s="103"/>
      <c r="C3117" s="103"/>
      <c r="D3117" s="103"/>
      <c r="E3117" s="103"/>
    </row>
    <row r="3118" spans="1:5" x14ac:dyDescent="0.2">
      <c r="A3118" s="102"/>
      <c r="B3118" s="103"/>
      <c r="C3118" s="103"/>
      <c r="D3118" s="103"/>
      <c r="E3118" s="103"/>
    </row>
    <row r="3119" spans="1:5" x14ac:dyDescent="0.2">
      <c r="A3119" s="102"/>
      <c r="B3119" s="103"/>
      <c r="C3119" s="103"/>
      <c r="D3119" s="103"/>
      <c r="E3119" s="103"/>
    </row>
    <row r="3120" spans="1:5" x14ac:dyDescent="0.2">
      <c r="A3120" s="102"/>
      <c r="B3120" s="103"/>
      <c r="C3120" s="103"/>
      <c r="D3120" s="103"/>
      <c r="E3120" s="103"/>
    </row>
    <row r="3121" spans="1:5" x14ac:dyDescent="0.2">
      <c r="A3121" s="102"/>
      <c r="B3121" s="103"/>
      <c r="C3121" s="103"/>
      <c r="D3121" s="103"/>
      <c r="E3121" s="103"/>
    </row>
    <row r="3122" spans="1:5" x14ac:dyDescent="0.2">
      <c r="A3122" s="102"/>
      <c r="B3122" s="103"/>
      <c r="C3122" s="103"/>
      <c r="D3122" s="103"/>
      <c r="E3122" s="103"/>
    </row>
    <row r="3123" spans="1:5" x14ac:dyDescent="0.2">
      <c r="A3123" s="102"/>
      <c r="B3123" s="103"/>
      <c r="C3123" s="103"/>
      <c r="D3123" s="103"/>
      <c r="E3123" s="103"/>
    </row>
    <row r="3124" spans="1:5" x14ac:dyDescent="0.2">
      <c r="A3124" s="102"/>
      <c r="B3124" s="103"/>
      <c r="C3124" s="103"/>
      <c r="D3124" s="103"/>
      <c r="E3124" s="103"/>
    </row>
    <row r="3125" spans="1:5" x14ac:dyDescent="0.2">
      <c r="A3125" s="102"/>
      <c r="B3125" s="103"/>
      <c r="C3125" s="103"/>
      <c r="D3125" s="103"/>
      <c r="E3125" s="103"/>
    </row>
    <row r="3126" spans="1:5" x14ac:dyDescent="0.2">
      <c r="A3126" s="102"/>
      <c r="B3126" s="103"/>
      <c r="C3126" s="103"/>
      <c r="D3126" s="103"/>
      <c r="E3126" s="103"/>
    </row>
    <row r="3127" spans="1:5" x14ac:dyDescent="0.2">
      <c r="A3127" s="102"/>
      <c r="B3127" s="103"/>
      <c r="C3127" s="103"/>
      <c r="D3127" s="103"/>
      <c r="E3127" s="103"/>
    </row>
    <row r="3128" spans="1:5" x14ac:dyDescent="0.2">
      <c r="A3128" s="102"/>
      <c r="B3128" s="103"/>
      <c r="C3128" s="103"/>
      <c r="D3128" s="103"/>
      <c r="E3128" s="103"/>
    </row>
    <row r="3129" spans="1:5" x14ac:dyDescent="0.2">
      <c r="A3129" s="102"/>
      <c r="B3129" s="103"/>
      <c r="C3129" s="103"/>
      <c r="D3129" s="103"/>
      <c r="E3129" s="103"/>
    </row>
    <row r="3130" spans="1:5" x14ac:dyDescent="0.2">
      <c r="A3130" s="102"/>
      <c r="B3130" s="103"/>
      <c r="C3130" s="103"/>
      <c r="D3130" s="103"/>
      <c r="E3130" s="103"/>
    </row>
    <row r="3131" spans="1:5" x14ac:dyDescent="0.2">
      <c r="A3131" s="102"/>
      <c r="B3131" s="103"/>
      <c r="C3131" s="103"/>
      <c r="D3131" s="103"/>
      <c r="E3131" s="103"/>
    </row>
    <row r="3132" spans="1:5" x14ac:dyDescent="0.2">
      <c r="A3132" s="102"/>
      <c r="B3132" s="103"/>
      <c r="C3132" s="103"/>
      <c r="D3132" s="103"/>
      <c r="E3132" s="103"/>
    </row>
    <row r="3133" spans="1:5" x14ac:dyDescent="0.2">
      <c r="A3133" s="102"/>
      <c r="B3133" s="103"/>
      <c r="C3133" s="103"/>
      <c r="D3133" s="103"/>
      <c r="E3133" s="103"/>
    </row>
    <row r="3134" spans="1:5" x14ac:dyDescent="0.2">
      <c r="A3134" s="102"/>
      <c r="B3134" s="103"/>
      <c r="C3134" s="103"/>
      <c r="D3134" s="103"/>
      <c r="E3134" s="103"/>
    </row>
    <row r="3135" spans="1:5" x14ac:dyDescent="0.2">
      <c r="A3135" s="102"/>
      <c r="B3135" s="103"/>
      <c r="C3135" s="103"/>
      <c r="D3135" s="103"/>
      <c r="E3135" s="103"/>
    </row>
    <row r="3136" spans="1:5" x14ac:dyDescent="0.2">
      <c r="A3136" s="102"/>
      <c r="B3136" s="103"/>
      <c r="C3136" s="103"/>
      <c r="D3136" s="103"/>
      <c r="E3136" s="103"/>
    </row>
    <row r="3137" spans="1:5" x14ac:dyDescent="0.2">
      <c r="A3137" s="102"/>
      <c r="B3137" s="103"/>
      <c r="C3137" s="103"/>
      <c r="D3137" s="103"/>
      <c r="E3137" s="103"/>
    </row>
    <row r="3138" spans="1:5" x14ac:dyDescent="0.2">
      <c r="A3138" s="102"/>
      <c r="B3138" s="103"/>
      <c r="C3138" s="103"/>
      <c r="D3138" s="103"/>
      <c r="E3138" s="103"/>
    </row>
    <row r="3139" spans="1:5" x14ac:dyDescent="0.2">
      <c r="A3139" s="102"/>
      <c r="B3139" s="103"/>
      <c r="C3139" s="103"/>
      <c r="D3139" s="103"/>
      <c r="E3139" s="103"/>
    </row>
    <row r="3140" spans="1:5" x14ac:dyDescent="0.2">
      <c r="A3140" s="102"/>
      <c r="B3140" s="103"/>
      <c r="C3140" s="103"/>
      <c r="D3140" s="103"/>
      <c r="E3140" s="103"/>
    </row>
    <row r="3141" spans="1:5" x14ac:dyDescent="0.2">
      <c r="A3141" s="102"/>
      <c r="B3141" s="103"/>
      <c r="C3141" s="103"/>
      <c r="D3141" s="103"/>
      <c r="E3141" s="103"/>
    </row>
    <row r="3142" spans="1:5" x14ac:dyDescent="0.2">
      <c r="A3142" s="102"/>
      <c r="B3142" s="103"/>
      <c r="C3142" s="103"/>
      <c r="D3142" s="103"/>
      <c r="E3142" s="103"/>
    </row>
    <row r="3143" spans="1:5" x14ac:dyDescent="0.2">
      <c r="A3143" s="102"/>
      <c r="B3143" s="103"/>
      <c r="C3143" s="103"/>
      <c r="D3143" s="103"/>
      <c r="E3143" s="103"/>
    </row>
    <row r="3144" spans="1:5" x14ac:dyDescent="0.2">
      <c r="A3144" s="102"/>
      <c r="B3144" s="103"/>
      <c r="C3144" s="103"/>
      <c r="D3144" s="103"/>
      <c r="E3144" s="103"/>
    </row>
    <row r="3145" spans="1:5" x14ac:dyDescent="0.2">
      <c r="A3145" s="102"/>
      <c r="B3145" s="103"/>
      <c r="C3145" s="103"/>
      <c r="D3145" s="103"/>
      <c r="E3145" s="103"/>
    </row>
    <row r="3146" spans="1:5" x14ac:dyDescent="0.2">
      <c r="A3146" s="102"/>
      <c r="B3146" s="103"/>
      <c r="C3146" s="103"/>
      <c r="D3146" s="103"/>
      <c r="E3146" s="103"/>
    </row>
    <row r="3147" spans="1:5" x14ac:dyDescent="0.2">
      <c r="A3147" s="102"/>
      <c r="B3147" s="103"/>
      <c r="C3147" s="103"/>
      <c r="D3147" s="103"/>
      <c r="E3147" s="103"/>
    </row>
    <row r="3148" spans="1:5" x14ac:dyDescent="0.2">
      <c r="A3148" s="102"/>
      <c r="B3148" s="103"/>
      <c r="C3148" s="103"/>
      <c r="D3148" s="103"/>
      <c r="E3148" s="103"/>
    </row>
    <row r="3149" spans="1:5" x14ac:dyDescent="0.2">
      <c r="A3149" s="102"/>
      <c r="B3149" s="103"/>
      <c r="C3149" s="103"/>
      <c r="D3149" s="103"/>
      <c r="E3149" s="103"/>
    </row>
    <row r="3150" spans="1:5" x14ac:dyDescent="0.2">
      <c r="A3150" s="102"/>
      <c r="B3150" s="103"/>
      <c r="C3150" s="103"/>
      <c r="D3150" s="103"/>
      <c r="E3150" s="103"/>
    </row>
    <row r="3151" spans="1:5" x14ac:dyDescent="0.2">
      <c r="A3151" s="102"/>
      <c r="B3151" s="103"/>
      <c r="C3151" s="103"/>
      <c r="D3151" s="103"/>
      <c r="E3151" s="103"/>
    </row>
    <row r="3152" spans="1:5" x14ac:dyDescent="0.2">
      <c r="A3152" s="102"/>
      <c r="B3152" s="103"/>
      <c r="C3152" s="103"/>
      <c r="D3152" s="103"/>
      <c r="E3152" s="103"/>
    </row>
    <row r="3153" spans="1:5" x14ac:dyDescent="0.2">
      <c r="A3153" s="102"/>
      <c r="B3153" s="103"/>
      <c r="C3153" s="103"/>
      <c r="D3153" s="103"/>
      <c r="E3153" s="103"/>
    </row>
    <row r="3154" spans="1:5" x14ac:dyDescent="0.2">
      <c r="A3154" s="102"/>
      <c r="B3154" s="103"/>
      <c r="C3154" s="103"/>
      <c r="D3154" s="103"/>
      <c r="E3154" s="103"/>
    </row>
    <row r="3155" spans="1:5" x14ac:dyDescent="0.2">
      <c r="A3155" s="102"/>
      <c r="B3155" s="103"/>
      <c r="C3155" s="103"/>
      <c r="D3155" s="103"/>
      <c r="E3155" s="103"/>
    </row>
    <row r="3156" spans="1:5" x14ac:dyDescent="0.2">
      <c r="A3156" s="102"/>
      <c r="B3156" s="103"/>
      <c r="C3156" s="103"/>
      <c r="D3156" s="103"/>
      <c r="E3156" s="103"/>
    </row>
    <row r="3157" spans="1:5" x14ac:dyDescent="0.2">
      <c r="A3157" s="102"/>
      <c r="B3157" s="103"/>
      <c r="C3157" s="103"/>
      <c r="D3157" s="103"/>
      <c r="E3157" s="103"/>
    </row>
    <row r="3158" spans="1:5" x14ac:dyDescent="0.2">
      <c r="A3158" s="102"/>
      <c r="B3158" s="103"/>
      <c r="C3158" s="103"/>
      <c r="D3158" s="103"/>
      <c r="E3158" s="103"/>
    </row>
    <row r="3159" spans="1:5" x14ac:dyDescent="0.2">
      <c r="A3159" s="102"/>
      <c r="B3159" s="103"/>
      <c r="C3159" s="103"/>
      <c r="D3159" s="103"/>
      <c r="E3159" s="103"/>
    </row>
    <row r="3160" spans="1:5" x14ac:dyDescent="0.2">
      <c r="A3160" s="102"/>
      <c r="B3160" s="103"/>
      <c r="C3160" s="103"/>
      <c r="D3160" s="103"/>
      <c r="E3160" s="103"/>
    </row>
    <row r="3161" spans="1:5" x14ac:dyDescent="0.2">
      <c r="A3161" s="102"/>
      <c r="B3161" s="103"/>
      <c r="C3161" s="103"/>
      <c r="D3161" s="103"/>
      <c r="E3161" s="103"/>
    </row>
    <row r="3162" spans="1:5" x14ac:dyDescent="0.2">
      <c r="A3162" s="102"/>
      <c r="B3162" s="103"/>
      <c r="C3162" s="103"/>
      <c r="D3162" s="103"/>
      <c r="E3162" s="103"/>
    </row>
    <row r="3163" spans="1:5" x14ac:dyDescent="0.2">
      <c r="A3163" s="102"/>
      <c r="B3163" s="103"/>
      <c r="C3163" s="103"/>
      <c r="D3163" s="103"/>
      <c r="E3163" s="103"/>
    </row>
    <row r="3164" spans="1:5" x14ac:dyDescent="0.2">
      <c r="A3164" s="102"/>
      <c r="B3164" s="103"/>
      <c r="C3164" s="103"/>
      <c r="D3164" s="103"/>
      <c r="E3164" s="103"/>
    </row>
    <row r="3165" spans="1:5" x14ac:dyDescent="0.2">
      <c r="A3165" s="102"/>
      <c r="B3165" s="103"/>
      <c r="C3165" s="103"/>
      <c r="D3165" s="103"/>
      <c r="E3165" s="103"/>
    </row>
    <row r="3166" spans="1:5" x14ac:dyDescent="0.2">
      <c r="A3166" s="102"/>
      <c r="B3166" s="103"/>
      <c r="C3166" s="103"/>
      <c r="D3166" s="103"/>
      <c r="E3166" s="103"/>
    </row>
    <row r="3167" spans="1:5" x14ac:dyDescent="0.2">
      <c r="A3167" s="102"/>
      <c r="B3167" s="103"/>
      <c r="C3167" s="103"/>
      <c r="D3167" s="103"/>
      <c r="E3167" s="103"/>
    </row>
    <row r="3168" spans="1:5" x14ac:dyDescent="0.2">
      <c r="A3168" s="102"/>
      <c r="B3168" s="103"/>
      <c r="C3168" s="103"/>
      <c r="D3168" s="103"/>
      <c r="E3168" s="103"/>
    </row>
    <row r="3169" spans="1:5" x14ac:dyDescent="0.2">
      <c r="A3169" s="102"/>
      <c r="B3169" s="103"/>
      <c r="C3169" s="103"/>
      <c r="D3169" s="103"/>
      <c r="E3169" s="103"/>
    </row>
    <row r="3170" spans="1:5" x14ac:dyDescent="0.2">
      <c r="A3170" s="102"/>
      <c r="B3170" s="103"/>
      <c r="C3170" s="103"/>
      <c r="D3170" s="103"/>
      <c r="E3170" s="103"/>
    </row>
    <row r="3171" spans="1:5" x14ac:dyDescent="0.2">
      <c r="A3171" s="102"/>
      <c r="B3171" s="103"/>
      <c r="C3171" s="103"/>
      <c r="D3171" s="103"/>
      <c r="E3171" s="103"/>
    </row>
    <row r="3172" spans="1:5" x14ac:dyDescent="0.2">
      <c r="A3172" s="102"/>
      <c r="B3172" s="103"/>
      <c r="C3172" s="103"/>
      <c r="D3172" s="103"/>
      <c r="E3172" s="103"/>
    </row>
    <row r="3173" spans="1:5" x14ac:dyDescent="0.2">
      <c r="A3173" s="102"/>
      <c r="B3173" s="103"/>
      <c r="C3173" s="103"/>
      <c r="D3173" s="103"/>
      <c r="E3173" s="103"/>
    </row>
    <row r="3174" spans="1:5" x14ac:dyDescent="0.2">
      <c r="A3174" s="102"/>
      <c r="B3174" s="103"/>
      <c r="C3174" s="103"/>
      <c r="D3174" s="103"/>
      <c r="E3174" s="103"/>
    </row>
    <row r="3175" spans="1:5" x14ac:dyDescent="0.2">
      <c r="A3175" s="102"/>
      <c r="B3175" s="103"/>
      <c r="C3175" s="103"/>
      <c r="D3175" s="103"/>
      <c r="E3175" s="103"/>
    </row>
    <row r="3176" spans="1:5" x14ac:dyDescent="0.2">
      <c r="A3176" s="102"/>
      <c r="B3176" s="103"/>
      <c r="C3176" s="103"/>
      <c r="D3176" s="103"/>
      <c r="E3176" s="103"/>
    </row>
    <row r="3177" spans="1:5" x14ac:dyDescent="0.2">
      <c r="A3177" s="102"/>
      <c r="B3177" s="103"/>
      <c r="C3177" s="103"/>
      <c r="D3177" s="103"/>
      <c r="E3177" s="103"/>
    </row>
    <row r="3178" spans="1:5" x14ac:dyDescent="0.2">
      <c r="A3178" s="102"/>
      <c r="B3178" s="103"/>
      <c r="C3178" s="103"/>
      <c r="D3178" s="103"/>
      <c r="E3178" s="103"/>
    </row>
    <row r="3179" spans="1:5" x14ac:dyDescent="0.2">
      <c r="A3179" s="102"/>
      <c r="B3179" s="103"/>
      <c r="C3179" s="103"/>
      <c r="D3179" s="103"/>
      <c r="E3179" s="103"/>
    </row>
    <row r="3180" spans="1:5" x14ac:dyDescent="0.2">
      <c r="A3180" s="102"/>
      <c r="B3180" s="103"/>
      <c r="C3180" s="103"/>
      <c r="D3180" s="103"/>
      <c r="E3180" s="103"/>
    </row>
    <row r="3181" spans="1:5" x14ac:dyDescent="0.2">
      <c r="A3181" s="102"/>
      <c r="B3181" s="103"/>
      <c r="C3181" s="103"/>
      <c r="D3181" s="103"/>
      <c r="E3181" s="103"/>
    </row>
    <row r="3182" spans="1:5" x14ac:dyDescent="0.2">
      <c r="A3182" s="102"/>
      <c r="B3182" s="103"/>
      <c r="C3182" s="103"/>
      <c r="D3182" s="103"/>
      <c r="E3182" s="103"/>
    </row>
    <row r="3183" spans="1:5" x14ac:dyDescent="0.2">
      <c r="A3183" s="102"/>
      <c r="B3183" s="103"/>
      <c r="C3183" s="103"/>
      <c r="D3183" s="103"/>
      <c r="E3183" s="103"/>
    </row>
    <row r="3184" spans="1:5" x14ac:dyDescent="0.2">
      <c r="A3184" s="102"/>
      <c r="B3184" s="103"/>
      <c r="C3184" s="103"/>
      <c r="D3184" s="103"/>
      <c r="E3184" s="103"/>
    </row>
    <row r="3185" spans="1:5" x14ac:dyDescent="0.2">
      <c r="A3185" s="102"/>
      <c r="B3185" s="103"/>
      <c r="C3185" s="103"/>
      <c r="D3185" s="103"/>
      <c r="E3185" s="103"/>
    </row>
    <row r="3186" spans="1:5" x14ac:dyDescent="0.2">
      <c r="A3186" s="102"/>
      <c r="B3186" s="103"/>
      <c r="C3186" s="103"/>
      <c r="D3186" s="103"/>
      <c r="E3186" s="103"/>
    </row>
    <row r="3187" spans="1:5" x14ac:dyDescent="0.2">
      <c r="A3187" s="102"/>
      <c r="B3187" s="103"/>
      <c r="C3187" s="103"/>
      <c r="D3187" s="103"/>
      <c r="E3187" s="103"/>
    </row>
    <row r="3188" spans="1:5" x14ac:dyDescent="0.2">
      <c r="A3188" s="102"/>
      <c r="B3188" s="103"/>
      <c r="C3188" s="103"/>
      <c r="D3188" s="103"/>
      <c r="E3188" s="103"/>
    </row>
    <row r="3189" spans="1:5" x14ac:dyDescent="0.2">
      <c r="A3189" s="102"/>
      <c r="B3189" s="103"/>
      <c r="C3189" s="103"/>
      <c r="D3189" s="103"/>
      <c r="E3189" s="103"/>
    </row>
    <row r="3190" spans="1:5" x14ac:dyDescent="0.2">
      <c r="A3190" s="102"/>
      <c r="B3190" s="103"/>
      <c r="C3190" s="103"/>
      <c r="D3190" s="103"/>
      <c r="E3190" s="103"/>
    </row>
    <row r="3191" spans="1:5" x14ac:dyDescent="0.2">
      <c r="A3191" s="102"/>
      <c r="B3191" s="103"/>
      <c r="C3191" s="103"/>
      <c r="D3191" s="103"/>
      <c r="E3191" s="103"/>
    </row>
    <row r="3192" spans="1:5" x14ac:dyDescent="0.2">
      <c r="A3192" s="102"/>
      <c r="B3192" s="103"/>
      <c r="C3192" s="103"/>
      <c r="D3192" s="103"/>
      <c r="E3192" s="103"/>
    </row>
    <row r="3193" spans="1:5" x14ac:dyDescent="0.2">
      <c r="A3193" s="102"/>
      <c r="B3193" s="103"/>
      <c r="C3193" s="103"/>
      <c r="D3193" s="103"/>
      <c r="E3193" s="103"/>
    </row>
    <row r="3194" spans="1:5" x14ac:dyDescent="0.2">
      <c r="A3194" s="102"/>
      <c r="B3194" s="103"/>
      <c r="C3194" s="103"/>
      <c r="D3194" s="103"/>
      <c r="E3194" s="103"/>
    </row>
    <row r="3195" spans="1:5" x14ac:dyDescent="0.2">
      <c r="A3195" s="102"/>
      <c r="B3195" s="103"/>
      <c r="C3195" s="103"/>
      <c r="D3195" s="103"/>
      <c r="E3195" s="103"/>
    </row>
    <row r="3196" spans="1:5" x14ac:dyDescent="0.2">
      <c r="A3196" s="102"/>
      <c r="B3196" s="103"/>
      <c r="C3196" s="103"/>
      <c r="D3196" s="103"/>
      <c r="E3196" s="103"/>
    </row>
    <row r="3197" spans="1:5" x14ac:dyDescent="0.2">
      <c r="A3197" s="102"/>
      <c r="B3197" s="103"/>
      <c r="C3197" s="103"/>
      <c r="D3197" s="103"/>
      <c r="E3197" s="103"/>
    </row>
    <row r="3198" spans="1:5" x14ac:dyDescent="0.2">
      <c r="A3198" s="102"/>
      <c r="B3198" s="103"/>
      <c r="C3198" s="103"/>
      <c r="D3198" s="103"/>
      <c r="E3198" s="103"/>
    </row>
    <row r="3199" spans="1:5" x14ac:dyDescent="0.2">
      <c r="A3199" s="102"/>
      <c r="B3199" s="103"/>
      <c r="C3199" s="103"/>
      <c r="D3199" s="103"/>
      <c r="E3199" s="103"/>
    </row>
    <row r="3200" spans="1:5" x14ac:dyDescent="0.2">
      <c r="A3200" s="102"/>
      <c r="B3200" s="103"/>
      <c r="C3200" s="103"/>
      <c r="D3200" s="103"/>
      <c r="E3200" s="103"/>
    </row>
    <row r="3201" spans="1:5" x14ac:dyDescent="0.2">
      <c r="A3201" s="102"/>
      <c r="B3201" s="103"/>
      <c r="C3201" s="103"/>
      <c r="D3201" s="103"/>
      <c r="E3201" s="103"/>
    </row>
    <row r="3202" spans="1:5" x14ac:dyDescent="0.2">
      <c r="A3202" s="102"/>
      <c r="B3202" s="103"/>
      <c r="C3202" s="103"/>
      <c r="D3202" s="103"/>
      <c r="E3202" s="103"/>
    </row>
    <row r="3203" spans="1:5" x14ac:dyDescent="0.2">
      <c r="A3203" s="102"/>
      <c r="B3203" s="103"/>
      <c r="C3203" s="103"/>
      <c r="D3203" s="103"/>
      <c r="E3203" s="103"/>
    </row>
    <row r="3204" spans="1:5" x14ac:dyDescent="0.2">
      <c r="A3204" s="102"/>
      <c r="B3204" s="103"/>
      <c r="C3204" s="103"/>
      <c r="D3204" s="103"/>
      <c r="E3204" s="103"/>
    </row>
    <row r="3205" spans="1:5" x14ac:dyDescent="0.2">
      <c r="A3205" s="102"/>
      <c r="B3205" s="103"/>
      <c r="C3205" s="103"/>
      <c r="D3205" s="103"/>
      <c r="E3205" s="103"/>
    </row>
    <row r="3206" spans="1:5" x14ac:dyDescent="0.2">
      <c r="A3206" s="102"/>
      <c r="B3206" s="103"/>
      <c r="C3206" s="103"/>
      <c r="D3206" s="103"/>
      <c r="E3206" s="103"/>
    </row>
    <row r="3207" spans="1:5" x14ac:dyDescent="0.2">
      <c r="A3207" s="102"/>
      <c r="B3207" s="103"/>
      <c r="C3207" s="103"/>
      <c r="D3207" s="103"/>
      <c r="E3207" s="103"/>
    </row>
    <row r="3208" spans="1:5" x14ac:dyDescent="0.2">
      <c r="A3208" s="102"/>
      <c r="B3208" s="103"/>
      <c r="C3208" s="103"/>
      <c r="D3208" s="103"/>
      <c r="E3208" s="103"/>
    </row>
    <row r="3209" spans="1:5" x14ac:dyDescent="0.2">
      <c r="A3209" s="102"/>
      <c r="B3209" s="103"/>
      <c r="C3209" s="103"/>
      <c r="D3209" s="103"/>
      <c r="E3209" s="103"/>
    </row>
    <row r="3210" spans="1:5" x14ac:dyDescent="0.2">
      <c r="A3210" s="102"/>
      <c r="B3210" s="103"/>
      <c r="C3210" s="103"/>
      <c r="D3210" s="103"/>
      <c r="E3210" s="103"/>
    </row>
    <row r="3211" spans="1:5" x14ac:dyDescent="0.2">
      <c r="A3211" s="102"/>
      <c r="B3211" s="103"/>
      <c r="C3211" s="103"/>
      <c r="D3211" s="103"/>
      <c r="E3211" s="103"/>
    </row>
    <row r="3212" spans="1:5" x14ac:dyDescent="0.2">
      <c r="A3212" s="102"/>
      <c r="B3212" s="103"/>
      <c r="C3212" s="103"/>
      <c r="D3212" s="103"/>
      <c r="E3212" s="103"/>
    </row>
    <row r="3213" spans="1:5" x14ac:dyDescent="0.2">
      <c r="A3213" s="102"/>
      <c r="B3213" s="103"/>
      <c r="C3213" s="103"/>
      <c r="D3213" s="103"/>
      <c r="E3213" s="103"/>
    </row>
    <row r="3214" spans="1:5" x14ac:dyDescent="0.2">
      <c r="A3214" s="102"/>
      <c r="B3214" s="103"/>
      <c r="C3214" s="103"/>
      <c r="D3214" s="103"/>
      <c r="E3214" s="103"/>
    </row>
    <row r="3215" spans="1:5" x14ac:dyDescent="0.2">
      <c r="A3215" s="102"/>
      <c r="B3215" s="103"/>
      <c r="C3215" s="103"/>
      <c r="D3215" s="103"/>
      <c r="E3215" s="103"/>
    </row>
    <row r="3216" spans="1:5" x14ac:dyDescent="0.2">
      <c r="A3216" s="102"/>
      <c r="B3216" s="103"/>
      <c r="C3216" s="103"/>
      <c r="D3216" s="103"/>
      <c r="E3216" s="103"/>
    </row>
    <row r="3217" spans="1:5" x14ac:dyDescent="0.2">
      <c r="A3217" s="102"/>
      <c r="B3217" s="103"/>
      <c r="C3217" s="103"/>
      <c r="D3217" s="103"/>
      <c r="E3217" s="103"/>
    </row>
    <row r="3218" spans="1:5" x14ac:dyDescent="0.2">
      <c r="A3218" s="102"/>
      <c r="B3218" s="103"/>
      <c r="C3218" s="103"/>
      <c r="D3218" s="103"/>
      <c r="E3218" s="103"/>
    </row>
    <row r="3219" spans="1:5" x14ac:dyDescent="0.2">
      <c r="A3219" s="102"/>
      <c r="B3219" s="103"/>
      <c r="C3219" s="103"/>
      <c r="D3219" s="103"/>
      <c r="E3219" s="103"/>
    </row>
    <row r="3220" spans="1:5" x14ac:dyDescent="0.2">
      <c r="A3220" s="102"/>
      <c r="B3220" s="103"/>
      <c r="C3220" s="103"/>
      <c r="D3220" s="103"/>
      <c r="E3220" s="103"/>
    </row>
    <row r="3221" spans="1:5" x14ac:dyDescent="0.2">
      <c r="A3221" s="102"/>
      <c r="B3221" s="103"/>
      <c r="C3221" s="103"/>
      <c r="D3221" s="103"/>
      <c r="E3221" s="103"/>
    </row>
    <row r="3222" spans="1:5" x14ac:dyDescent="0.2">
      <c r="A3222" s="102"/>
      <c r="B3222" s="103"/>
      <c r="C3222" s="103"/>
      <c r="D3222" s="103"/>
      <c r="E3222" s="103"/>
    </row>
    <row r="3223" spans="1:5" x14ac:dyDescent="0.2">
      <c r="A3223" s="102"/>
      <c r="B3223" s="103"/>
      <c r="C3223" s="103"/>
      <c r="D3223" s="103"/>
      <c r="E3223" s="103"/>
    </row>
    <row r="3224" spans="1:5" x14ac:dyDescent="0.2">
      <c r="A3224" s="102"/>
      <c r="B3224" s="103"/>
      <c r="C3224" s="103"/>
      <c r="D3224" s="103"/>
      <c r="E3224" s="103"/>
    </row>
    <row r="3225" spans="1:5" x14ac:dyDescent="0.2">
      <c r="A3225" s="102"/>
      <c r="B3225" s="103"/>
      <c r="C3225" s="103"/>
      <c r="D3225" s="103"/>
      <c r="E3225" s="103"/>
    </row>
    <row r="3226" spans="1:5" x14ac:dyDescent="0.2">
      <c r="A3226" s="102"/>
      <c r="B3226" s="103"/>
      <c r="C3226" s="103"/>
      <c r="D3226" s="103"/>
      <c r="E3226" s="103"/>
    </row>
    <row r="3227" spans="1:5" x14ac:dyDescent="0.2">
      <c r="A3227" s="102"/>
      <c r="B3227" s="103"/>
      <c r="C3227" s="103"/>
      <c r="D3227" s="103"/>
      <c r="E3227" s="103"/>
    </row>
    <row r="3228" spans="1:5" x14ac:dyDescent="0.2">
      <c r="A3228" s="102"/>
      <c r="B3228" s="103"/>
      <c r="C3228" s="103"/>
      <c r="D3228" s="103"/>
      <c r="E3228" s="103"/>
    </row>
    <row r="3229" spans="1:5" x14ac:dyDescent="0.2">
      <c r="A3229" s="102"/>
      <c r="B3229" s="103"/>
      <c r="C3229" s="103"/>
      <c r="D3229" s="103"/>
      <c r="E3229" s="103"/>
    </row>
    <row r="3230" spans="1:5" x14ac:dyDescent="0.2">
      <c r="A3230" s="102"/>
      <c r="B3230" s="103"/>
      <c r="C3230" s="103"/>
      <c r="D3230" s="103"/>
      <c r="E3230" s="103"/>
    </row>
    <row r="3231" spans="1:5" x14ac:dyDescent="0.2">
      <c r="A3231" s="102"/>
      <c r="B3231" s="103"/>
      <c r="C3231" s="103"/>
      <c r="D3231" s="103"/>
      <c r="E3231" s="103"/>
    </row>
    <row r="3232" spans="1:5" x14ac:dyDescent="0.2">
      <c r="A3232" s="102"/>
      <c r="B3232" s="103"/>
      <c r="C3232" s="103"/>
      <c r="D3232" s="103"/>
      <c r="E3232" s="103"/>
    </row>
    <row r="3233" spans="1:5" x14ac:dyDescent="0.2">
      <c r="A3233" s="102"/>
      <c r="B3233" s="103"/>
      <c r="C3233" s="103"/>
      <c r="D3233" s="103"/>
      <c r="E3233" s="103"/>
    </row>
    <row r="3234" spans="1:5" x14ac:dyDescent="0.2">
      <c r="A3234" s="102"/>
      <c r="B3234" s="103"/>
      <c r="C3234" s="103"/>
      <c r="D3234" s="103"/>
      <c r="E3234" s="103"/>
    </row>
    <row r="3235" spans="1:5" x14ac:dyDescent="0.2">
      <c r="A3235" s="102"/>
      <c r="B3235" s="103"/>
      <c r="C3235" s="103"/>
      <c r="D3235" s="103"/>
      <c r="E3235" s="103"/>
    </row>
    <row r="3236" spans="1:5" x14ac:dyDescent="0.2">
      <c r="A3236" s="102"/>
      <c r="B3236" s="103"/>
      <c r="C3236" s="103"/>
      <c r="D3236" s="103"/>
      <c r="E3236" s="103"/>
    </row>
    <row r="3237" spans="1:5" x14ac:dyDescent="0.2">
      <c r="A3237" s="102"/>
      <c r="B3237" s="103"/>
      <c r="C3237" s="103"/>
      <c r="D3237" s="103"/>
      <c r="E3237" s="103"/>
    </row>
    <row r="3238" spans="1:5" x14ac:dyDescent="0.2">
      <c r="A3238" s="102"/>
      <c r="B3238" s="103"/>
      <c r="C3238" s="103"/>
      <c r="D3238" s="103"/>
      <c r="E3238" s="103"/>
    </row>
    <row r="3239" spans="1:5" x14ac:dyDescent="0.2">
      <c r="A3239" s="102"/>
      <c r="B3239" s="103"/>
      <c r="C3239" s="103"/>
      <c r="D3239" s="103"/>
      <c r="E3239" s="103"/>
    </row>
    <row r="3240" spans="1:5" x14ac:dyDescent="0.2">
      <c r="A3240" s="102"/>
      <c r="B3240" s="103"/>
      <c r="C3240" s="103"/>
      <c r="D3240" s="103"/>
      <c r="E3240" s="103"/>
    </row>
    <row r="3241" spans="1:5" x14ac:dyDescent="0.2">
      <c r="A3241" s="102"/>
      <c r="B3241" s="103"/>
      <c r="C3241" s="103"/>
      <c r="D3241" s="103"/>
      <c r="E3241" s="103"/>
    </row>
    <row r="3242" spans="1:5" x14ac:dyDescent="0.2">
      <c r="A3242" s="102"/>
      <c r="B3242" s="103"/>
      <c r="C3242" s="103"/>
      <c r="D3242" s="103"/>
      <c r="E3242" s="103"/>
    </row>
    <row r="3243" spans="1:5" x14ac:dyDescent="0.2">
      <c r="A3243" s="102"/>
      <c r="B3243" s="103"/>
      <c r="C3243" s="103"/>
      <c r="D3243" s="103"/>
      <c r="E3243" s="103"/>
    </row>
    <row r="3244" spans="1:5" x14ac:dyDescent="0.2">
      <c r="A3244" s="102"/>
      <c r="B3244" s="103"/>
      <c r="C3244" s="103"/>
      <c r="D3244" s="103"/>
      <c r="E3244" s="103"/>
    </row>
    <row r="3245" spans="1:5" x14ac:dyDescent="0.2">
      <c r="A3245" s="102"/>
      <c r="B3245" s="103"/>
      <c r="C3245" s="103"/>
      <c r="D3245" s="103"/>
      <c r="E3245" s="103"/>
    </row>
    <row r="3246" spans="1:5" x14ac:dyDescent="0.2">
      <c r="A3246" s="102"/>
      <c r="B3246" s="103"/>
      <c r="C3246" s="103"/>
      <c r="D3246" s="103"/>
      <c r="E3246" s="103"/>
    </row>
    <row r="3247" spans="1:5" x14ac:dyDescent="0.2">
      <c r="A3247" s="102"/>
      <c r="B3247" s="103"/>
      <c r="C3247" s="103"/>
      <c r="D3247" s="103"/>
      <c r="E3247" s="103"/>
    </row>
    <row r="3248" spans="1:5" x14ac:dyDescent="0.2">
      <c r="A3248" s="102"/>
      <c r="B3248" s="103"/>
      <c r="C3248" s="103"/>
      <c r="D3248" s="103"/>
      <c r="E3248" s="103"/>
    </row>
    <row r="3249" spans="1:5" x14ac:dyDescent="0.2">
      <c r="A3249" s="102"/>
      <c r="B3249" s="103"/>
      <c r="C3249" s="103"/>
      <c r="D3249" s="103"/>
      <c r="E3249" s="103"/>
    </row>
    <row r="3250" spans="1:5" x14ac:dyDescent="0.2">
      <c r="A3250" s="102"/>
      <c r="B3250" s="103"/>
      <c r="C3250" s="103"/>
      <c r="D3250" s="103"/>
      <c r="E3250" s="103"/>
    </row>
    <row r="3251" spans="1:5" x14ac:dyDescent="0.2">
      <c r="A3251" s="102"/>
      <c r="B3251" s="103"/>
      <c r="C3251" s="103"/>
      <c r="D3251" s="103"/>
      <c r="E3251" s="103"/>
    </row>
    <row r="3252" spans="1:5" x14ac:dyDescent="0.2">
      <c r="A3252" s="102"/>
      <c r="B3252" s="103"/>
      <c r="C3252" s="103"/>
      <c r="D3252" s="103"/>
      <c r="E3252" s="103"/>
    </row>
    <row r="3253" spans="1:5" x14ac:dyDescent="0.2">
      <c r="A3253" s="102"/>
      <c r="B3253" s="103"/>
      <c r="C3253" s="103"/>
      <c r="D3253" s="103"/>
      <c r="E3253" s="103"/>
    </row>
    <row r="3254" spans="1:5" x14ac:dyDescent="0.2">
      <c r="A3254" s="102"/>
      <c r="B3254" s="103"/>
      <c r="C3254" s="103"/>
      <c r="D3254" s="103"/>
      <c r="E3254" s="103"/>
    </row>
    <row r="3255" spans="1:5" x14ac:dyDescent="0.2">
      <c r="A3255" s="102"/>
      <c r="B3255" s="103"/>
      <c r="C3255" s="103"/>
      <c r="D3255" s="103"/>
      <c r="E3255" s="103"/>
    </row>
    <row r="3256" spans="1:5" x14ac:dyDescent="0.2">
      <c r="A3256" s="102"/>
      <c r="B3256" s="103"/>
      <c r="C3256" s="103"/>
      <c r="D3256" s="103"/>
      <c r="E3256" s="103"/>
    </row>
    <row r="3257" spans="1:5" x14ac:dyDescent="0.2">
      <c r="A3257" s="102"/>
      <c r="B3257" s="103"/>
      <c r="C3257" s="103"/>
      <c r="D3257" s="103"/>
      <c r="E3257" s="103"/>
    </row>
    <row r="3258" spans="1:5" x14ac:dyDescent="0.2">
      <c r="A3258" s="102"/>
      <c r="B3258" s="103"/>
      <c r="C3258" s="103"/>
      <c r="D3258" s="103"/>
      <c r="E3258" s="103"/>
    </row>
    <row r="3259" spans="1:5" x14ac:dyDescent="0.2">
      <c r="A3259" s="102"/>
      <c r="B3259" s="103"/>
      <c r="C3259" s="103"/>
      <c r="D3259" s="103"/>
      <c r="E3259" s="103"/>
    </row>
    <row r="3260" spans="1:5" x14ac:dyDescent="0.2">
      <c r="A3260" s="102"/>
      <c r="B3260" s="103"/>
      <c r="C3260" s="103"/>
      <c r="D3260" s="103"/>
      <c r="E3260" s="103"/>
    </row>
    <row r="3261" spans="1:5" x14ac:dyDescent="0.2">
      <c r="A3261" s="102"/>
      <c r="B3261" s="103"/>
      <c r="C3261" s="103"/>
      <c r="D3261" s="103"/>
      <c r="E3261" s="103"/>
    </row>
    <row r="3262" spans="1:5" x14ac:dyDescent="0.2">
      <c r="A3262" s="102"/>
      <c r="B3262" s="103"/>
      <c r="C3262" s="103"/>
      <c r="D3262" s="103"/>
      <c r="E3262" s="103"/>
    </row>
    <row r="3263" spans="1:5" x14ac:dyDescent="0.2">
      <c r="A3263" s="102"/>
      <c r="B3263" s="103"/>
      <c r="C3263" s="103"/>
      <c r="D3263" s="103"/>
      <c r="E3263" s="103"/>
    </row>
    <row r="3264" spans="1:5" x14ac:dyDescent="0.2">
      <c r="A3264" s="102"/>
      <c r="B3264" s="103"/>
      <c r="C3264" s="103"/>
      <c r="D3264" s="103"/>
      <c r="E3264" s="103"/>
    </row>
    <row r="3265" spans="1:5" x14ac:dyDescent="0.2">
      <c r="A3265" s="102"/>
      <c r="B3265" s="103"/>
      <c r="C3265" s="103"/>
      <c r="D3265" s="103"/>
      <c r="E3265" s="103"/>
    </row>
    <row r="3266" spans="1:5" x14ac:dyDescent="0.2">
      <c r="A3266" s="102"/>
      <c r="B3266" s="103"/>
      <c r="C3266" s="103"/>
      <c r="D3266" s="103"/>
      <c r="E3266" s="103"/>
    </row>
    <row r="3267" spans="1:5" x14ac:dyDescent="0.2">
      <c r="A3267" s="102"/>
      <c r="B3267" s="103"/>
      <c r="C3267" s="103"/>
      <c r="D3267" s="103"/>
      <c r="E3267" s="103"/>
    </row>
    <row r="3268" spans="1:5" x14ac:dyDescent="0.2">
      <c r="A3268" s="102"/>
      <c r="B3268" s="103"/>
      <c r="C3268" s="103"/>
      <c r="D3268" s="103"/>
      <c r="E3268" s="103"/>
    </row>
    <row r="3269" spans="1:5" x14ac:dyDescent="0.2">
      <c r="A3269" s="102"/>
      <c r="B3269" s="103"/>
      <c r="C3269" s="103"/>
      <c r="D3269" s="103"/>
      <c r="E3269" s="103"/>
    </row>
    <row r="3270" spans="1:5" x14ac:dyDescent="0.2">
      <c r="A3270" s="102"/>
      <c r="B3270" s="103"/>
      <c r="C3270" s="103"/>
      <c r="D3270" s="103"/>
      <c r="E3270" s="103"/>
    </row>
    <row r="3271" spans="1:5" x14ac:dyDescent="0.2">
      <c r="A3271" s="102"/>
      <c r="B3271" s="103"/>
      <c r="C3271" s="103"/>
      <c r="D3271" s="103"/>
      <c r="E3271" s="103"/>
    </row>
    <row r="3272" spans="1:5" x14ac:dyDescent="0.2">
      <c r="A3272" s="102"/>
      <c r="B3272" s="103"/>
      <c r="C3272" s="103"/>
      <c r="D3272" s="103"/>
      <c r="E3272" s="103"/>
    </row>
    <row r="3273" spans="1:5" x14ac:dyDescent="0.2">
      <c r="A3273" s="102"/>
      <c r="B3273" s="103"/>
      <c r="C3273" s="103"/>
      <c r="D3273" s="103"/>
      <c r="E3273" s="103"/>
    </row>
    <row r="3274" spans="1:5" x14ac:dyDescent="0.2">
      <c r="A3274" s="102"/>
      <c r="B3274" s="103"/>
      <c r="C3274" s="103"/>
      <c r="D3274" s="103"/>
      <c r="E3274" s="103"/>
    </row>
    <row r="3275" spans="1:5" x14ac:dyDescent="0.2">
      <c r="A3275" s="102"/>
      <c r="B3275" s="103"/>
      <c r="C3275" s="103"/>
      <c r="D3275" s="103"/>
      <c r="E3275" s="103"/>
    </row>
    <row r="3276" spans="1:5" x14ac:dyDescent="0.2">
      <c r="A3276" s="102"/>
      <c r="B3276" s="103"/>
      <c r="C3276" s="103"/>
      <c r="D3276" s="103"/>
      <c r="E3276" s="103"/>
    </row>
    <row r="3277" spans="1:5" x14ac:dyDescent="0.2">
      <c r="A3277" s="102"/>
      <c r="B3277" s="103"/>
      <c r="C3277" s="103"/>
      <c r="D3277" s="103"/>
      <c r="E3277" s="103"/>
    </row>
    <row r="3278" spans="1:5" x14ac:dyDescent="0.2">
      <c r="A3278" s="102"/>
      <c r="B3278" s="103"/>
      <c r="C3278" s="103"/>
      <c r="D3278" s="103"/>
      <c r="E3278" s="103"/>
    </row>
    <row r="3279" spans="1:5" x14ac:dyDescent="0.2">
      <c r="A3279" s="102"/>
      <c r="B3279" s="103"/>
      <c r="C3279" s="103"/>
      <c r="D3279" s="103"/>
      <c r="E3279" s="103"/>
    </row>
    <row r="3280" spans="1:5" x14ac:dyDescent="0.2">
      <c r="A3280" s="102"/>
      <c r="B3280" s="103"/>
      <c r="C3280" s="103"/>
      <c r="D3280" s="103"/>
      <c r="E3280" s="103"/>
    </row>
    <row r="3281" spans="1:5" x14ac:dyDescent="0.2">
      <c r="A3281" s="102"/>
      <c r="B3281" s="103"/>
      <c r="C3281" s="103"/>
      <c r="D3281" s="103"/>
      <c r="E3281" s="103"/>
    </row>
    <row r="3282" spans="1:5" x14ac:dyDescent="0.2">
      <c r="A3282" s="102"/>
      <c r="B3282" s="103"/>
      <c r="C3282" s="103"/>
      <c r="D3282" s="103"/>
      <c r="E3282" s="103"/>
    </row>
    <row r="3283" spans="1:5" x14ac:dyDescent="0.2">
      <c r="A3283" s="102"/>
      <c r="B3283" s="103"/>
      <c r="C3283" s="103"/>
      <c r="D3283" s="103"/>
      <c r="E3283" s="103"/>
    </row>
    <row r="3284" spans="1:5" x14ac:dyDescent="0.2">
      <c r="A3284" s="102"/>
      <c r="B3284" s="103"/>
      <c r="C3284" s="103"/>
      <c r="D3284" s="103"/>
      <c r="E3284" s="103"/>
    </row>
    <row r="3285" spans="1:5" x14ac:dyDescent="0.2">
      <c r="A3285" s="102"/>
      <c r="B3285" s="103"/>
      <c r="C3285" s="103"/>
      <c r="D3285" s="103"/>
      <c r="E3285" s="103"/>
    </row>
    <row r="3286" spans="1:5" x14ac:dyDescent="0.2">
      <c r="A3286" s="102"/>
      <c r="B3286" s="103"/>
      <c r="C3286" s="103"/>
      <c r="D3286" s="103"/>
      <c r="E3286" s="103"/>
    </row>
    <row r="3287" spans="1:5" x14ac:dyDescent="0.2">
      <c r="A3287" s="102"/>
      <c r="B3287" s="103"/>
      <c r="C3287" s="103"/>
      <c r="D3287" s="103"/>
      <c r="E3287" s="103"/>
    </row>
    <row r="3288" spans="1:5" x14ac:dyDescent="0.2">
      <c r="A3288" s="102"/>
      <c r="B3288" s="103"/>
      <c r="C3288" s="103"/>
      <c r="D3288" s="103"/>
      <c r="E3288" s="103"/>
    </row>
    <row r="3289" spans="1:5" x14ac:dyDescent="0.2">
      <c r="A3289" s="102"/>
      <c r="B3289" s="103"/>
      <c r="C3289" s="103"/>
      <c r="D3289" s="103"/>
      <c r="E3289" s="103"/>
    </row>
    <row r="3290" spans="1:5" x14ac:dyDescent="0.2">
      <c r="A3290" s="102"/>
      <c r="B3290" s="103"/>
      <c r="C3290" s="103"/>
      <c r="D3290" s="103"/>
      <c r="E3290" s="103"/>
    </row>
    <row r="3291" spans="1:5" x14ac:dyDescent="0.2">
      <c r="A3291" s="102"/>
      <c r="B3291" s="103"/>
      <c r="C3291" s="103"/>
      <c r="D3291" s="103"/>
      <c r="E3291" s="103"/>
    </row>
    <row r="3292" spans="1:5" x14ac:dyDescent="0.2">
      <c r="A3292" s="102"/>
      <c r="B3292" s="103"/>
      <c r="C3292" s="103"/>
      <c r="D3292" s="103"/>
      <c r="E3292" s="103"/>
    </row>
    <row r="3293" spans="1:5" x14ac:dyDescent="0.2">
      <c r="A3293" s="102"/>
      <c r="B3293" s="103"/>
      <c r="C3293" s="103"/>
      <c r="D3293" s="103"/>
      <c r="E3293" s="103"/>
    </row>
    <row r="3294" spans="1:5" x14ac:dyDescent="0.2">
      <c r="A3294" s="102"/>
      <c r="B3294" s="103"/>
      <c r="C3294" s="103"/>
      <c r="D3294" s="103"/>
      <c r="E3294" s="103"/>
    </row>
    <row r="3295" spans="1:5" x14ac:dyDescent="0.2">
      <c r="A3295" s="102"/>
      <c r="B3295" s="103"/>
      <c r="C3295" s="103"/>
      <c r="D3295" s="103"/>
      <c r="E3295" s="103"/>
    </row>
    <row r="3296" spans="1:5" x14ac:dyDescent="0.2">
      <c r="A3296" s="102"/>
      <c r="B3296" s="103"/>
      <c r="C3296" s="103"/>
      <c r="D3296" s="103"/>
      <c r="E3296" s="103"/>
    </row>
    <row r="3297" spans="1:5" x14ac:dyDescent="0.2">
      <c r="A3297" s="102"/>
      <c r="B3297" s="103"/>
      <c r="C3297" s="103"/>
      <c r="D3297" s="103"/>
      <c r="E3297" s="103"/>
    </row>
    <row r="3298" spans="1:5" x14ac:dyDescent="0.2">
      <c r="A3298" s="102"/>
      <c r="B3298" s="103"/>
      <c r="C3298" s="103"/>
      <c r="D3298" s="103"/>
      <c r="E3298" s="103"/>
    </row>
    <row r="3299" spans="1:5" x14ac:dyDescent="0.2">
      <c r="A3299" s="102"/>
      <c r="B3299" s="103"/>
      <c r="C3299" s="103"/>
      <c r="D3299" s="103"/>
      <c r="E3299" s="103"/>
    </row>
    <row r="3300" spans="1:5" x14ac:dyDescent="0.2">
      <c r="A3300" s="102"/>
      <c r="B3300" s="103"/>
      <c r="C3300" s="103"/>
      <c r="D3300" s="103"/>
      <c r="E3300" s="103"/>
    </row>
    <row r="3301" spans="1:5" x14ac:dyDescent="0.2">
      <c r="A3301" s="102"/>
      <c r="B3301" s="103"/>
      <c r="C3301" s="103"/>
      <c r="D3301" s="103"/>
      <c r="E3301" s="103"/>
    </row>
    <row r="3302" spans="1:5" x14ac:dyDescent="0.2">
      <c r="A3302" s="102"/>
      <c r="B3302" s="103"/>
      <c r="C3302" s="103"/>
      <c r="D3302" s="103"/>
      <c r="E3302" s="103"/>
    </row>
    <row r="3303" spans="1:5" x14ac:dyDescent="0.2">
      <c r="A3303" s="102"/>
      <c r="B3303" s="103"/>
      <c r="C3303" s="103"/>
      <c r="D3303" s="103"/>
      <c r="E3303" s="103"/>
    </row>
    <row r="3304" spans="1:5" x14ac:dyDescent="0.2">
      <c r="A3304" s="102"/>
      <c r="B3304" s="103"/>
      <c r="C3304" s="103"/>
      <c r="D3304" s="103"/>
      <c r="E3304" s="103"/>
    </row>
    <row r="3305" spans="1:5" x14ac:dyDescent="0.2">
      <c r="A3305" s="102"/>
      <c r="B3305" s="103"/>
      <c r="C3305" s="103"/>
      <c r="D3305" s="103"/>
      <c r="E3305" s="103"/>
    </row>
    <row r="3306" spans="1:5" x14ac:dyDescent="0.2">
      <c r="A3306" s="102"/>
      <c r="B3306" s="103"/>
      <c r="C3306" s="103"/>
      <c r="D3306" s="103"/>
      <c r="E3306" s="103"/>
    </row>
    <row r="3307" spans="1:5" x14ac:dyDescent="0.2">
      <c r="A3307" s="102"/>
      <c r="B3307" s="103"/>
      <c r="C3307" s="103"/>
      <c r="D3307" s="103"/>
      <c r="E3307" s="103"/>
    </row>
    <row r="3308" spans="1:5" x14ac:dyDescent="0.2">
      <c r="A3308" s="102"/>
      <c r="B3308" s="103"/>
      <c r="C3308" s="103"/>
      <c r="D3308" s="103"/>
      <c r="E3308" s="103"/>
    </row>
    <row r="3309" spans="1:5" x14ac:dyDescent="0.2">
      <c r="A3309" s="102"/>
      <c r="B3309" s="103"/>
      <c r="C3309" s="103"/>
      <c r="D3309" s="103"/>
      <c r="E3309" s="103"/>
    </row>
    <row r="3310" spans="1:5" x14ac:dyDescent="0.2">
      <c r="A3310" s="102"/>
      <c r="B3310" s="103"/>
      <c r="C3310" s="103"/>
      <c r="D3310" s="103"/>
      <c r="E3310" s="103"/>
    </row>
    <row r="3311" spans="1:5" x14ac:dyDescent="0.2">
      <c r="A3311" s="102"/>
      <c r="B3311" s="103"/>
      <c r="C3311" s="103"/>
      <c r="D3311" s="103"/>
      <c r="E3311" s="103"/>
    </row>
    <row r="3312" spans="1:5" x14ac:dyDescent="0.2">
      <c r="A3312" s="102"/>
      <c r="B3312" s="103"/>
      <c r="C3312" s="103"/>
      <c r="D3312" s="103"/>
      <c r="E3312" s="103"/>
    </row>
    <row r="3313" spans="1:5" x14ac:dyDescent="0.2">
      <c r="A3313" s="102"/>
      <c r="B3313" s="103"/>
      <c r="C3313" s="103"/>
      <c r="D3313" s="103"/>
      <c r="E3313" s="103"/>
    </row>
    <row r="3314" spans="1:5" x14ac:dyDescent="0.2">
      <c r="A3314" s="102"/>
      <c r="B3314" s="103"/>
      <c r="C3314" s="103"/>
      <c r="D3314" s="103"/>
      <c r="E3314" s="103"/>
    </row>
    <row r="3315" spans="1:5" x14ac:dyDescent="0.2">
      <c r="A3315" s="102"/>
      <c r="B3315" s="103"/>
      <c r="C3315" s="103"/>
      <c r="D3315" s="103"/>
      <c r="E3315" s="103"/>
    </row>
    <row r="3316" spans="1:5" x14ac:dyDescent="0.2">
      <c r="A3316" s="102"/>
      <c r="B3316" s="103"/>
      <c r="C3316" s="103"/>
      <c r="D3316" s="103"/>
      <c r="E3316" s="103"/>
    </row>
    <row r="3317" spans="1:5" x14ac:dyDescent="0.2">
      <c r="A3317" s="102"/>
      <c r="B3317" s="103"/>
      <c r="C3317" s="103"/>
      <c r="D3317" s="103"/>
      <c r="E3317" s="103"/>
    </row>
    <row r="3318" spans="1:5" x14ac:dyDescent="0.2">
      <c r="A3318" s="102"/>
      <c r="B3318" s="103"/>
      <c r="C3318" s="103"/>
      <c r="D3318" s="103"/>
      <c r="E3318" s="103"/>
    </row>
    <row r="3319" spans="1:5" x14ac:dyDescent="0.2">
      <c r="A3319" s="102"/>
      <c r="B3319" s="103"/>
      <c r="C3319" s="103"/>
      <c r="D3319" s="103"/>
      <c r="E3319" s="103"/>
    </row>
    <row r="3320" spans="1:5" x14ac:dyDescent="0.2">
      <c r="A3320" s="102"/>
      <c r="B3320" s="103"/>
      <c r="C3320" s="103"/>
      <c r="D3320" s="103"/>
      <c r="E3320" s="103"/>
    </row>
    <row r="3321" spans="1:5" x14ac:dyDescent="0.2">
      <c r="A3321" s="102"/>
      <c r="B3321" s="103"/>
      <c r="C3321" s="103"/>
      <c r="D3321" s="103"/>
      <c r="E3321" s="103"/>
    </row>
    <row r="3322" spans="1:5" x14ac:dyDescent="0.2">
      <c r="A3322" s="102"/>
      <c r="B3322" s="103"/>
      <c r="C3322" s="103"/>
      <c r="D3322" s="103"/>
      <c r="E3322" s="103"/>
    </row>
    <row r="3323" spans="1:5" x14ac:dyDescent="0.2">
      <c r="A3323" s="102"/>
      <c r="B3323" s="103"/>
      <c r="C3323" s="103"/>
      <c r="D3323" s="103"/>
      <c r="E3323" s="103"/>
    </row>
    <row r="3324" spans="1:5" x14ac:dyDescent="0.2">
      <c r="A3324" s="102"/>
      <c r="B3324" s="103"/>
      <c r="C3324" s="103"/>
      <c r="D3324" s="103"/>
      <c r="E3324" s="103"/>
    </row>
    <row r="3325" spans="1:5" x14ac:dyDescent="0.2">
      <c r="A3325" s="102"/>
      <c r="B3325" s="103"/>
      <c r="C3325" s="103"/>
      <c r="D3325" s="103"/>
      <c r="E3325" s="103"/>
    </row>
    <row r="3326" spans="1:5" x14ac:dyDescent="0.2">
      <c r="A3326" s="102"/>
      <c r="B3326" s="103"/>
      <c r="C3326" s="103"/>
      <c r="D3326" s="103"/>
      <c r="E3326" s="103"/>
    </row>
    <row r="3327" spans="1:5" x14ac:dyDescent="0.2">
      <c r="A3327" s="102"/>
      <c r="B3327" s="103"/>
      <c r="C3327" s="103"/>
      <c r="D3327" s="103"/>
      <c r="E3327" s="103"/>
    </row>
    <row r="3328" spans="1:5" x14ac:dyDescent="0.2">
      <c r="A3328" s="102"/>
      <c r="B3328" s="103"/>
      <c r="C3328" s="103"/>
      <c r="D3328" s="103"/>
      <c r="E3328" s="103"/>
    </row>
    <row r="3329" spans="1:5" x14ac:dyDescent="0.2">
      <c r="A3329" s="102"/>
      <c r="B3329" s="103"/>
      <c r="C3329" s="103"/>
      <c r="D3329" s="103"/>
      <c r="E3329" s="103"/>
    </row>
    <row r="3330" spans="1:5" x14ac:dyDescent="0.2">
      <c r="A3330" s="102"/>
      <c r="B3330" s="103"/>
      <c r="C3330" s="103"/>
      <c r="D3330" s="103"/>
      <c r="E3330" s="103"/>
    </row>
    <row r="3331" spans="1:5" x14ac:dyDescent="0.2">
      <c r="A3331" s="102"/>
      <c r="B3331" s="103"/>
      <c r="C3331" s="103"/>
      <c r="D3331" s="103"/>
      <c r="E3331" s="103"/>
    </row>
    <row r="3332" spans="1:5" x14ac:dyDescent="0.2">
      <c r="A3332" s="102"/>
      <c r="B3332" s="103"/>
      <c r="C3332" s="103"/>
      <c r="D3332" s="103"/>
      <c r="E3332" s="103"/>
    </row>
    <row r="3333" spans="1:5" x14ac:dyDescent="0.2">
      <c r="A3333" s="102"/>
      <c r="B3333" s="103"/>
      <c r="C3333" s="103"/>
      <c r="D3333" s="103"/>
      <c r="E3333" s="103"/>
    </row>
    <row r="3334" spans="1:5" x14ac:dyDescent="0.2">
      <c r="A3334" s="102"/>
      <c r="B3334" s="103"/>
      <c r="C3334" s="103"/>
      <c r="D3334" s="103"/>
      <c r="E3334" s="103"/>
    </row>
    <row r="3335" spans="1:5" x14ac:dyDescent="0.2">
      <c r="A3335" s="102"/>
      <c r="B3335" s="103"/>
      <c r="C3335" s="103"/>
      <c r="D3335" s="103"/>
      <c r="E3335" s="103"/>
    </row>
    <row r="3336" spans="1:5" x14ac:dyDescent="0.2">
      <c r="A3336" s="102"/>
      <c r="B3336" s="103"/>
      <c r="C3336" s="103"/>
      <c r="D3336" s="103"/>
      <c r="E3336" s="103"/>
    </row>
    <row r="3337" spans="1:5" x14ac:dyDescent="0.2">
      <c r="A3337" s="102"/>
      <c r="B3337" s="103"/>
      <c r="C3337" s="103"/>
      <c r="D3337" s="103"/>
      <c r="E3337" s="103"/>
    </row>
    <row r="3338" spans="1:5" x14ac:dyDescent="0.2">
      <c r="A3338" s="102"/>
      <c r="B3338" s="103"/>
      <c r="C3338" s="103"/>
      <c r="D3338" s="103"/>
      <c r="E3338" s="103"/>
    </row>
    <row r="3339" spans="1:5" x14ac:dyDescent="0.2">
      <c r="A3339" s="102"/>
      <c r="B3339" s="103"/>
      <c r="C3339" s="103"/>
      <c r="D3339" s="103"/>
      <c r="E3339" s="103"/>
    </row>
    <row r="3340" spans="1:5" x14ac:dyDescent="0.2">
      <c r="A3340" s="102"/>
      <c r="B3340" s="103"/>
      <c r="C3340" s="103"/>
      <c r="D3340" s="103"/>
      <c r="E3340" s="103"/>
    </row>
    <row r="3341" spans="1:5" x14ac:dyDescent="0.2">
      <c r="A3341" s="102"/>
      <c r="B3341" s="103"/>
      <c r="C3341" s="103"/>
      <c r="D3341" s="103"/>
      <c r="E3341" s="103"/>
    </row>
    <row r="3342" spans="1:5" x14ac:dyDescent="0.2">
      <c r="A3342" s="102"/>
      <c r="B3342" s="103"/>
      <c r="C3342" s="103"/>
      <c r="D3342" s="103"/>
      <c r="E3342" s="103"/>
    </row>
    <row r="3343" spans="1:5" x14ac:dyDescent="0.2">
      <c r="A3343" s="102"/>
      <c r="B3343" s="103"/>
      <c r="C3343" s="103"/>
      <c r="D3343" s="103"/>
      <c r="E3343" s="103"/>
    </row>
    <row r="3344" spans="1:5" x14ac:dyDescent="0.2">
      <c r="A3344" s="102"/>
      <c r="B3344" s="103"/>
      <c r="C3344" s="103"/>
      <c r="D3344" s="103"/>
      <c r="E3344" s="103"/>
    </row>
    <row r="3345" spans="1:5" x14ac:dyDescent="0.2">
      <c r="A3345" s="102"/>
      <c r="B3345" s="103"/>
      <c r="C3345" s="103"/>
      <c r="D3345" s="103"/>
      <c r="E3345" s="103"/>
    </row>
    <row r="3346" spans="1:5" x14ac:dyDescent="0.2">
      <c r="A3346" s="102"/>
      <c r="B3346" s="103"/>
      <c r="C3346" s="103"/>
      <c r="D3346" s="103"/>
      <c r="E3346" s="103"/>
    </row>
    <row r="3347" spans="1:5" x14ac:dyDescent="0.2">
      <c r="A3347" s="102"/>
      <c r="B3347" s="103"/>
      <c r="C3347" s="103"/>
      <c r="D3347" s="103"/>
      <c r="E3347" s="103"/>
    </row>
    <row r="3348" spans="1:5" x14ac:dyDescent="0.2">
      <c r="A3348" s="102"/>
      <c r="B3348" s="103"/>
      <c r="C3348" s="103"/>
      <c r="D3348" s="103"/>
      <c r="E3348" s="103"/>
    </row>
    <row r="3349" spans="1:5" x14ac:dyDescent="0.2">
      <c r="A3349" s="102"/>
      <c r="B3349" s="103"/>
      <c r="C3349" s="103"/>
      <c r="D3349" s="103"/>
      <c r="E3349" s="103"/>
    </row>
    <row r="3350" spans="1:5" x14ac:dyDescent="0.2">
      <c r="A3350" s="102"/>
      <c r="B3350" s="103"/>
      <c r="C3350" s="103"/>
      <c r="D3350" s="103"/>
      <c r="E3350" s="103"/>
    </row>
    <row r="3351" spans="1:5" x14ac:dyDescent="0.2">
      <c r="A3351" s="102"/>
      <c r="B3351" s="103"/>
      <c r="C3351" s="103"/>
      <c r="D3351" s="103"/>
      <c r="E3351" s="103"/>
    </row>
    <row r="3352" spans="1:5" x14ac:dyDescent="0.2">
      <c r="A3352" s="102"/>
      <c r="B3352" s="103"/>
      <c r="C3352" s="103"/>
      <c r="D3352" s="103"/>
      <c r="E3352" s="103"/>
    </row>
    <row r="3353" spans="1:5" x14ac:dyDescent="0.2">
      <c r="A3353" s="102"/>
      <c r="B3353" s="103"/>
      <c r="C3353" s="103"/>
      <c r="D3353" s="103"/>
      <c r="E3353" s="103"/>
    </row>
    <row r="3354" spans="1:5" x14ac:dyDescent="0.2">
      <c r="A3354" s="102"/>
      <c r="B3354" s="103"/>
      <c r="C3354" s="103"/>
      <c r="D3354" s="103"/>
      <c r="E3354" s="103"/>
    </row>
    <row r="3355" spans="1:5" x14ac:dyDescent="0.2">
      <c r="A3355" s="102"/>
      <c r="B3355" s="103"/>
      <c r="C3355" s="103"/>
      <c r="D3355" s="103"/>
      <c r="E3355" s="103"/>
    </row>
    <row r="3356" spans="1:5" x14ac:dyDescent="0.2">
      <c r="A3356" s="102"/>
      <c r="B3356" s="103"/>
      <c r="C3356" s="103"/>
      <c r="D3356" s="103"/>
      <c r="E3356" s="103"/>
    </row>
    <row r="3357" spans="1:5" x14ac:dyDescent="0.2">
      <c r="A3357" s="102"/>
      <c r="B3357" s="103"/>
      <c r="C3357" s="103"/>
      <c r="D3357" s="103"/>
      <c r="E3357" s="103"/>
    </row>
    <row r="3358" spans="1:5" x14ac:dyDescent="0.2">
      <c r="A3358" s="102"/>
      <c r="B3358" s="103"/>
      <c r="C3358" s="103"/>
      <c r="D3358" s="103"/>
      <c r="E3358" s="103"/>
    </row>
    <row r="3359" spans="1:5" x14ac:dyDescent="0.2">
      <c r="A3359" s="102"/>
      <c r="B3359" s="103"/>
      <c r="C3359" s="103"/>
      <c r="D3359" s="103"/>
      <c r="E3359" s="103"/>
    </row>
    <row r="3360" spans="1:5" x14ac:dyDescent="0.2">
      <c r="A3360" s="102"/>
      <c r="B3360" s="103"/>
      <c r="C3360" s="103"/>
      <c r="D3360" s="103"/>
      <c r="E3360" s="103"/>
    </row>
    <row r="3361" spans="1:5" x14ac:dyDescent="0.2">
      <c r="A3361" s="102"/>
      <c r="B3361" s="103"/>
      <c r="C3361" s="103"/>
      <c r="D3361" s="103"/>
      <c r="E3361" s="103"/>
    </row>
    <row r="3362" spans="1:5" x14ac:dyDescent="0.2">
      <c r="A3362" s="102"/>
      <c r="B3362" s="103"/>
      <c r="C3362" s="103"/>
      <c r="D3362" s="103"/>
      <c r="E3362" s="103"/>
    </row>
    <row r="3363" spans="1:5" x14ac:dyDescent="0.2">
      <c r="A3363" s="102"/>
      <c r="B3363" s="103"/>
      <c r="C3363" s="103"/>
      <c r="D3363" s="103"/>
      <c r="E3363" s="103"/>
    </row>
    <row r="3364" spans="1:5" x14ac:dyDescent="0.2">
      <c r="A3364" s="102"/>
      <c r="B3364" s="103"/>
      <c r="C3364" s="103"/>
      <c r="D3364" s="103"/>
      <c r="E3364" s="103"/>
    </row>
    <row r="3365" spans="1:5" x14ac:dyDescent="0.2">
      <c r="A3365" s="102"/>
      <c r="B3365" s="103"/>
      <c r="C3365" s="103"/>
      <c r="D3365" s="103"/>
      <c r="E3365" s="103"/>
    </row>
    <row r="3366" spans="1:5" x14ac:dyDescent="0.2">
      <c r="A3366" s="102"/>
      <c r="B3366" s="103"/>
      <c r="C3366" s="103"/>
      <c r="D3366" s="103"/>
      <c r="E3366" s="103"/>
    </row>
    <row r="3367" spans="1:5" x14ac:dyDescent="0.2">
      <c r="A3367" s="102"/>
      <c r="B3367" s="103"/>
      <c r="C3367" s="103"/>
      <c r="D3367" s="103"/>
      <c r="E3367" s="103"/>
    </row>
    <row r="3368" spans="1:5" x14ac:dyDescent="0.2">
      <c r="A3368" s="102"/>
      <c r="B3368" s="103"/>
      <c r="C3368" s="103"/>
      <c r="D3368" s="103"/>
      <c r="E3368" s="103"/>
    </row>
    <row r="3369" spans="1:5" x14ac:dyDescent="0.2">
      <c r="A3369" s="102"/>
      <c r="B3369" s="103"/>
      <c r="C3369" s="103"/>
      <c r="D3369" s="103"/>
      <c r="E3369" s="103"/>
    </row>
    <row r="3370" spans="1:5" x14ac:dyDescent="0.2">
      <c r="A3370" s="102"/>
      <c r="B3370" s="103"/>
      <c r="C3370" s="103"/>
      <c r="D3370" s="103"/>
      <c r="E3370" s="103"/>
    </row>
    <row r="3371" spans="1:5" x14ac:dyDescent="0.2">
      <c r="A3371" s="102"/>
      <c r="B3371" s="103"/>
      <c r="C3371" s="103"/>
      <c r="D3371" s="103"/>
      <c r="E3371" s="103"/>
    </row>
    <row r="3372" spans="1:5" x14ac:dyDescent="0.2">
      <c r="A3372" s="102"/>
      <c r="B3372" s="103"/>
      <c r="C3372" s="103"/>
      <c r="D3372" s="103"/>
      <c r="E3372" s="103"/>
    </row>
    <row r="3373" spans="1:5" x14ac:dyDescent="0.2">
      <c r="A3373" s="102"/>
      <c r="B3373" s="103"/>
      <c r="C3373" s="103"/>
      <c r="D3373" s="103"/>
      <c r="E3373" s="103"/>
    </row>
    <row r="3374" spans="1:5" x14ac:dyDescent="0.2">
      <c r="A3374" s="102"/>
      <c r="B3374" s="103"/>
      <c r="C3374" s="103"/>
      <c r="D3374" s="103"/>
      <c r="E3374" s="103"/>
    </row>
    <row r="3375" spans="1:5" x14ac:dyDescent="0.2">
      <c r="A3375" s="102"/>
      <c r="B3375" s="103"/>
      <c r="C3375" s="103"/>
      <c r="D3375" s="103"/>
      <c r="E3375" s="103"/>
    </row>
    <row r="3376" spans="1:5" x14ac:dyDescent="0.2">
      <c r="A3376" s="102"/>
      <c r="B3376" s="103"/>
      <c r="C3376" s="103"/>
      <c r="D3376" s="103"/>
      <c r="E3376" s="103"/>
    </row>
    <row r="3377" spans="1:5" x14ac:dyDescent="0.2">
      <c r="A3377" s="102"/>
      <c r="B3377" s="103"/>
      <c r="C3377" s="103"/>
      <c r="D3377" s="103"/>
      <c r="E3377" s="103"/>
    </row>
    <row r="3378" spans="1:5" x14ac:dyDescent="0.2">
      <c r="A3378" s="102"/>
      <c r="B3378" s="103"/>
      <c r="C3378" s="103"/>
      <c r="D3378" s="103"/>
      <c r="E3378" s="103"/>
    </row>
    <row r="3379" spans="1:5" x14ac:dyDescent="0.2">
      <c r="A3379" s="102"/>
      <c r="B3379" s="103"/>
      <c r="C3379" s="103"/>
      <c r="D3379" s="103"/>
      <c r="E3379" s="103"/>
    </row>
    <row r="3380" spans="1:5" x14ac:dyDescent="0.2">
      <c r="A3380" s="102"/>
      <c r="B3380" s="103"/>
      <c r="C3380" s="103"/>
      <c r="D3380" s="103"/>
      <c r="E3380" s="103"/>
    </row>
    <row r="3381" spans="1:5" x14ac:dyDescent="0.2">
      <c r="A3381" s="102"/>
      <c r="B3381" s="103"/>
      <c r="C3381" s="103"/>
      <c r="D3381" s="103"/>
      <c r="E3381" s="103"/>
    </row>
    <row r="3382" spans="1:5" x14ac:dyDescent="0.2">
      <c r="A3382" s="102"/>
      <c r="B3382" s="103"/>
      <c r="C3382" s="103"/>
      <c r="D3382" s="103"/>
      <c r="E3382" s="103"/>
    </row>
    <row r="3383" spans="1:5" x14ac:dyDescent="0.2">
      <c r="A3383" s="102"/>
      <c r="B3383" s="103"/>
      <c r="C3383" s="103"/>
      <c r="D3383" s="103"/>
      <c r="E3383" s="103"/>
    </row>
    <row r="3384" spans="1:5" x14ac:dyDescent="0.2">
      <c r="A3384" s="102"/>
      <c r="B3384" s="103"/>
      <c r="C3384" s="103"/>
      <c r="D3384" s="103"/>
      <c r="E3384" s="103"/>
    </row>
    <row r="3385" spans="1:5" x14ac:dyDescent="0.2">
      <c r="A3385" s="102"/>
      <c r="B3385" s="103"/>
      <c r="C3385" s="103"/>
      <c r="D3385" s="103"/>
      <c r="E3385" s="103"/>
    </row>
    <row r="3386" spans="1:5" x14ac:dyDescent="0.2">
      <c r="A3386" s="102"/>
      <c r="B3386" s="103"/>
      <c r="C3386" s="103"/>
      <c r="D3386" s="103"/>
      <c r="E3386" s="103"/>
    </row>
    <row r="3387" spans="1:5" x14ac:dyDescent="0.2">
      <c r="A3387" s="102"/>
      <c r="B3387" s="103"/>
      <c r="C3387" s="103"/>
      <c r="D3387" s="103"/>
      <c r="E3387" s="103"/>
    </row>
    <row r="3388" spans="1:5" x14ac:dyDescent="0.2">
      <c r="A3388" s="102"/>
      <c r="B3388" s="103"/>
      <c r="C3388" s="103"/>
      <c r="D3388" s="103"/>
      <c r="E3388" s="103"/>
    </row>
    <row r="3389" spans="1:5" x14ac:dyDescent="0.2">
      <c r="A3389" s="102"/>
      <c r="B3389" s="103"/>
      <c r="C3389" s="103"/>
      <c r="D3389" s="103"/>
      <c r="E3389" s="103"/>
    </row>
    <row r="3390" spans="1:5" x14ac:dyDescent="0.2">
      <c r="A3390" s="102"/>
      <c r="B3390" s="103"/>
      <c r="C3390" s="103"/>
      <c r="D3390" s="103"/>
      <c r="E3390" s="103"/>
    </row>
    <row r="3391" spans="1:5" x14ac:dyDescent="0.2">
      <c r="A3391" s="102"/>
      <c r="B3391" s="103"/>
      <c r="C3391" s="103"/>
      <c r="D3391" s="103"/>
      <c r="E3391" s="103"/>
    </row>
    <row r="3392" spans="1:5" x14ac:dyDescent="0.2">
      <c r="A3392" s="102"/>
      <c r="B3392" s="103"/>
      <c r="C3392" s="103"/>
      <c r="D3392" s="103"/>
      <c r="E3392" s="103"/>
    </row>
    <row r="3393" spans="1:5" x14ac:dyDescent="0.2">
      <c r="A3393" s="102"/>
      <c r="B3393" s="103"/>
      <c r="C3393" s="103"/>
      <c r="D3393" s="103"/>
      <c r="E3393" s="103"/>
    </row>
    <row r="3394" spans="1:5" x14ac:dyDescent="0.2">
      <c r="A3394" s="102"/>
      <c r="B3394" s="103"/>
      <c r="C3394" s="103"/>
      <c r="D3394" s="103"/>
      <c r="E3394" s="103"/>
    </row>
    <row r="3395" spans="1:5" x14ac:dyDescent="0.2">
      <c r="A3395" s="102"/>
      <c r="B3395" s="103"/>
      <c r="C3395" s="103"/>
      <c r="D3395" s="103"/>
      <c r="E3395" s="103"/>
    </row>
    <row r="3396" spans="1:5" x14ac:dyDescent="0.2">
      <c r="A3396" s="102"/>
      <c r="B3396" s="103"/>
      <c r="C3396" s="103"/>
      <c r="D3396" s="103"/>
      <c r="E3396" s="103"/>
    </row>
    <row r="3397" spans="1:5" x14ac:dyDescent="0.2">
      <c r="A3397" s="102"/>
      <c r="B3397" s="103"/>
      <c r="C3397" s="103"/>
      <c r="D3397" s="103"/>
      <c r="E3397" s="103"/>
    </row>
    <row r="3398" spans="1:5" x14ac:dyDescent="0.2">
      <c r="A3398" s="102"/>
      <c r="B3398" s="103"/>
      <c r="C3398" s="103"/>
      <c r="D3398" s="103"/>
      <c r="E3398" s="103"/>
    </row>
    <row r="3399" spans="1:5" x14ac:dyDescent="0.2">
      <c r="A3399" s="102"/>
      <c r="B3399" s="103"/>
      <c r="C3399" s="103"/>
      <c r="D3399" s="103"/>
      <c r="E3399" s="103"/>
    </row>
    <row r="3400" spans="1:5" x14ac:dyDescent="0.2">
      <c r="A3400" s="102"/>
      <c r="B3400" s="103"/>
      <c r="C3400" s="103"/>
      <c r="D3400" s="103"/>
      <c r="E3400" s="103"/>
    </row>
    <row r="3401" spans="1:5" x14ac:dyDescent="0.2">
      <c r="A3401" s="102"/>
      <c r="B3401" s="103"/>
      <c r="C3401" s="103"/>
      <c r="D3401" s="103"/>
      <c r="E3401" s="103"/>
    </row>
    <row r="3402" spans="1:5" x14ac:dyDescent="0.2">
      <c r="A3402" s="102"/>
      <c r="B3402" s="103"/>
      <c r="C3402" s="103"/>
      <c r="D3402" s="103"/>
      <c r="E3402" s="103"/>
    </row>
    <row r="3403" spans="1:5" x14ac:dyDescent="0.2">
      <c r="A3403" s="102"/>
      <c r="B3403" s="103"/>
      <c r="C3403" s="103"/>
      <c r="D3403" s="103"/>
      <c r="E3403" s="103"/>
    </row>
    <row r="3404" spans="1:5" x14ac:dyDescent="0.2">
      <c r="A3404" s="102"/>
      <c r="B3404" s="103"/>
      <c r="C3404" s="103"/>
      <c r="D3404" s="103"/>
      <c r="E3404" s="103"/>
    </row>
    <row r="3405" spans="1:5" x14ac:dyDescent="0.2">
      <c r="A3405" s="102"/>
      <c r="B3405" s="103"/>
      <c r="C3405" s="103"/>
      <c r="D3405" s="103"/>
      <c r="E3405" s="103"/>
    </row>
    <row r="3406" spans="1:5" x14ac:dyDescent="0.2">
      <c r="A3406" s="102"/>
      <c r="B3406" s="103"/>
      <c r="C3406" s="103"/>
      <c r="D3406" s="103"/>
      <c r="E3406" s="103"/>
    </row>
    <row r="3407" spans="1:5" x14ac:dyDescent="0.2">
      <c r="A3407" s="102"/>
      <c r="B3407" s="103"/>
      <c r="C3407" s="103"/>
      <c r="D3407" s="103"/>
      <c r="E3407" s="103"/>
    </row>
    <row r="3408" spans="1:5" x14ac:dyDescent="0.2">
      <c r="A3408" s="102"/>
      <c r="B3408" s="103"/>
      <c r="C3408" s="103"/>
      <c r="D3408" s="103"/>
      <c r="E3408" s="103"/>
    </row>
    <row r="3409" spans="1:5" x14ac:dyDescent="0.2">
      <c r="A3409" s="102"/>
      <c r="B3409" s="103"/>
      <c r="C3409" s="103"/>
      <c r="D3409" s="103"/>
      <c r="E3409" s="103"/>
    </row>
    <row r="3410" spans="1:5" x14ac:dyDescent="0.2">
      <c r="A3410" s="102"/>
      <c r="B3410" s="103"/>
      <c r="C3410" s="103"/>
      <c r="D3410" s="103"/>
      <c r="E3410" s="103"/>
    </row>
    <row r="3411" spans="1:5" x14ac:dyDescent="0.2">
      <c r="A3411" s="102"/>
      <c r="B3411" s="103"/>
      <c r="C3411" s="103"/>
      <c r="D3411" s="103"/>
      <c r="E3411" s="103"/>
    </row>
    <row r="3412" spans="1:5" x14ac:dyDescent="0.2">
      <c r="A3412" s="102"/>
      <c r="B3412" s="103"/>
      <c r="C3412" s="103"/>
      <c r="D3412" s="103"/>
      <c r="E3412" s="103"/>
    </row>
    <row r="3413" spans="1:5" x14ac:dyDescent="0.2">
      <c r="A3413" s="102"/>
      <c r="B3413" s="103"/>
      <c r="C3413" s="103"/>
      <c r="D3413" s="103"/>
      <c r="E3413" s="103"/>
    </row>
    <row r="3414" spans="1:5" x14ac:dyDescent="0.2">
      <c r="A3414" s="102"/>
      <c r="B3414" s="103"/>
      <c r="C3414" s="103"/>
      <c r="D3414" s="103"/>
      <c r="E3414" s="103"/>
    </row>
    <row r="3415" spans="1:5" x14ac:dyDescent="0.2">
      <c r="A3415" s="102"/>
      <c r="B3415" s="103"/>
      <c r="C3415" s="103"/>
      <c r="D3415" s="103"/>
      <c r="E3415" s="103"/>
    </row>
    <row r="3416" spans="1:5" x14ac:dyDescent="0.2">
      <c r="A3416" s="102"/>
      <c r="B3416" s="103"/>
      <c r="C3416" s="103"/>
      <c r="D3416" s="103"/>
      <c r="E3416" s="103"/>
    </row>
    <row r="3417" spans="1:5" x14ac:dyDescent="0.2">
      <c r="A3417" s="102"/>
      <c r="B3417" s="103"/>
      <c r="C3417" s="103"/>
      <c r="D3417" s="103"/>
      <c r="E3417" s="103"/>
    </row>
    <row r="3418" spans="1:5" x14ac:dyDescent="0.2">
      <c r="A3418" s="102"/>
      <c r="B3418" s="103"/>
      <c r="C3418" s="103"/>
      <c r="D3418" s="103"/>
      <c r="E3418" s="103"/>
    </row>
    <row r="3419" spans="1:5" x14ac:dyDescent="0.2">
      <c r="A3419" s="102"/>
      <c r="B3419" s="103"/>
      <c r="C3419" s="103"/>
      <c r="D3419" s="103"/>
      <c r="E3419" s="103"/>
    </row>
    <row r="3420" spans="1:5" x14ac:dyDescent="0.2">
      <c r="A3420" s="102"/>
      <c r="B3420" s="103"/>
      <c r="C3420" s="103"/>
      <c r="D3420" s="103"/>
      <c r="E3420" s="103"/>
    </row>
    <row r="3421" spans="1:5" x14ac:dyDescent="0.2">
      <c r="A3421" s="102"/>
      <c r="B3421" s="103"/>
      <c r="C3421" s="103"/>
      <c r="D3421" s="103"/>
      <c r="E3421" s="103"/>
    </row>
    <row r="3422" spans="1:5" x14ac:dyDescent="0.2">
      <c r="A3422" s="102"/>
      <c r="B3422" s="103"/>
      <c r="C3422" s="103"/>
      <c r="D3422" s="103"/>
      <c r="E3422" s="103"/>
    </row>
    <row r="3423" spans="1:5" x14ac:dyDescent="0.2">
      <c r="A3423" s="102"/>
      <c r="B3423" s="103"/>
      <c r="C3423" s="103"/>
      <c r="D3423" s="103"/>
      <c r="E3423" s="103"/>
    </row>
    <row r="3424" spans="1:5" x14ac:dyDescent="0.2">
      <c r="A3424" s="102"/>
      <c r="B3424" s="103"/>
      <c r="C3424" s="103"/>
      <c r="D3424" s="103"/>
      <c r="E3424" s="103"/>
    </row>
    <row r="3425" spans="1:5" x14ac:dyDescent="0.2">
      <c r="A3425" s="102"/>
      <c r="B3425" s="103"/>
      <c r="C3425" s="103"/>
      <c r="D3425" s="103"/>
      <c r="E3425" s="103"/>
    </row>
    <row r="3426" spans="1:5" x14ac:dyDescent="0.2">
      <c r="A3426" s="102"/>
      <c r="B3426" s="103"/>
      <c r="C3426" s="103"/>
      <c r="D3426" s="103"/>
      <c r="E3426" s="103"/>
    </row>
    <row r="3427" spans="1:5" x14ac:dyDescent="0.2">
      <c r="A3427" s="102"/>
      <c r="B3427" s="103"/>
      <c r="C3427" s="103"/>
      <c r="D3427" s="103"/>
      <c r="E3427" s="103"/>
    </row>
    <row r="3428" spans="1:5" x14ac:dyDescent="0.2">
      <c r="A3428" s="102"/>
      <c r="B3428" s="103"/>
      <c r="C3428" s="103"/>
      <c r="D3428" s="103"/>
      <c r="E3428" s="103"/>
    </row>
    <row r="3429" spans="1:5" x14ac:dyDescent="0.2">
      <c r="A3429" s="102"/>
      <c r="B3429" s="103"/>
      <c r="C3429" s="103"/>
      <c r="D3429" s="103"/>
      <c r="E3429" s="103"/>
    </row>
    <row r="3430" spans="1:5" x14ac:dyDescent="0.2">
      <c r="A3430" s="102"/>
      <c r="B3430" s="103"/>
      <c r="C3430" s="103"/>
      <c r="D3430" s="103"/>
      <c r="E3430" s="103"/>
    </row>
    <row r="3431" spans="1:5" x14ac:dyDescent="0.2">
      <c r="A3431" s="102"/>
      <c r="B3431" s="103"/>
      <c r="C3431" s="103"/>
      <c r="D3431" s="103"/>
      <c r="E3431" s="103"/>
    </row>
    <row r="3432" spans="1:5" x14ac:dyDescent="0.2">
      <c r="A3432" s="102"/>
      <c r="B3432" s="103"/>
      <c r="C3432" s="103"/>
      <c r="D3432" s="103"/>
      <c r="E3432" s="103"/>
    </row>
    <row r="3433" spans="1:5" x14ac:dyDescent="0.2">
      <c r="A3433" s="102"/>
      <c r="B3433" s="103"/>
      <c r="C3433" s="103"/>
      <c r="D3433" s="103"/>
      <c r="E3433" s="103"/>
    </row>
    <row r="3434" spans="1:5" x14ac:dyDescent="0.2">
      <c r="A3434" s="102"/>
      <c r="B3434" s="103"/>
      <c r="C3434" s="103"/>
      <c r="D3434" s="103"/>
      <c r="E3434" s="103"/>
    </row>
    <row r="3435" spans="1:5" x14ac:dyDescent="0.2">
      <c r="A3435" s="102"/>
      <c r="B3435" s="103"/>
      <c r="C3435" s="103"/>
      <c r="D3435" s="103"/>
      <c r="E3435" s="103"/>
    </row>
    <row r="3436" spans="1:5" x14ac:dyDescent="0.2">
      <c r="A3436" s="102"/>
      <c r="B3436" s="103"/>
      <c r="C3436" s="103"/>
      <c r="D3436" s="103"/>
      <c r="E3436" s="103"/>
    </row>
    <row r="3437" spans="1:5" x14ac:dyDescent="0.2">
      <c r="A3437" s="102"/>
      <c r="B3437" s="103"/>
      <c r="C3437" s="103"/>
      <c r="D3437" s="103"/>
      <c r="E3437" s="103"/>
    </row>
    <row r="3438" spans="1:5" x14ac:dyDescent="0.2">
      <c r="A3438" s="102"/>
      <c r="B3438" s="103"/>
      <c r="C3438" s="103"/>
      <c r="D3438" s="103"/>
      <c r="E3438" s="103"/>
    </row>
    <row r="3439" spans="1:5" x14ac:dyDescent="0.2">
      <c r="A3439" s="102"/>
      <c r="B3439" s="103"/>
      <c r="C3439" s="103"/>
      <c r="D3439" s="103"/>
      <c r="E3439" s="103"/>
    </row>
    <row r="3440" spans="1:5" x14ac:dyDescent="0.2">
      <c r="A3440" s="102"/>
      <c r="B3440" s="103"/>
      <c r="C3440" s="103"/>
      <c r="D3440" s="103"/>
      <c r="E3440" s="103"/>
    </row>
    <row r="3441" spans="1:5" x14ac:dyDescent="0.2">
      <c r="A3441" s="102"/>
      <c r="B3441" s="103"/>
      <c r="C3441" s="103"/>
      <c r="D3441" s="103"/>
      <c r="E3441" s="103"/>
    </row>
    <row r="3442" spans="1:5" x14ac:dyDescent="0.2">
      <c r="A3442" s="102"/>
      <c r="B3442" s="103"/>
      <c r="C3442" s="103"/>
      <c r="D3442" s="103"/>
      <c r="E3442" s="103"/>
    </row>
    <row r="3443" spans="1:5" x14ac:dyDescent="0.2">
      <c r="A3443" s="102"/>
      <c r="B3443" s="103"/>
      <c r="C3443" s="103"/>
      <c r="D3443" s="103"/>
      <c r="E3443" s="103"/>
    </row>
    <row r="3444" spans="1:5" x14ac:dyDescent="0.2">
      <c r="A3444" s="102"/>
      <c r="B3444" s="103"/>
      <c r="C3444" s="103"/>
      <c r="D3444" s="103"/>
      <c r="E3444" s="103"/>
    </row>
    <row r="3445" spans="1:5" x14ac:dyDescent="0.2">
      <c r="A3445" s="102"/>
      <c r="B3445" s="103"/>
      <c r="C3445" s="103"/>
      <c r="D3445" s="103"/>
      <c r="E3445" s="103"/>
    </row>
    <row r="3446" spans="1:5" x14ac:dyDescent="0.2">
      <c r="A3446" s="102"/>
      <c r="B3446" s="103"/>
      <c r="C3446" s="103"/>
      <c r="D3446" s="103"/>
      <c r="E3446" s="103"/>
    </row>
    <row r="3447" spans="1:5" x14ac:dyDescent="0.2">
      <c r="A3447" s="102"/>
      <c r="B3447" s="103"/>
      <c r="C3447" s="103"/>
      <c r="D3447" s="103"/>
      <c r="E3447" s="103"/>
    </row>
    <row r="3448" spans="1:5" x14ac:dyDescent="0.2">
      <c r="A3448" s="102"/>
      <c r="B3448" s="103"/>
      <c r="C3448" s="103"/>
      <c r="D3448" s="103"/>
      <c r="E3448" s="103"/>
    </row>
    <row r="3449" spans="1:5" x14ac:dyDescent="0.2">
      <c r="A3449" s="102"/>
      <c r="B3449" s="103"/>
      <c r="C3449" s="103"/>
      <c r="D3449" s="103"/>
      <c r="E3449" s="103"/>
    </row>
    <row r="3450" spans="1:5" x14ac:dyDescent="0.2">
      <c r="A3450" s="102"/>
      <c r="B3450" s="103"/>
      <c r="C3450" s="103"/>
      <c r="D3450" s="103"/>
      <c r="E3450" s="103"/>
    </row>
    <row r="3451" spans="1:5" x14ac:dyDescent="0.2">
      <c r="A3451" s="102"/>
      <c r="B3451" s="103"/>
      <c r="C3451" s="103"/>
      <c r="D3451" s="103"/>
      <c r="E3451" s="103"/>
    </row>
    <row r="3452" spans="1:5" x14ac:dyDescent="0.2">
      <c r="A3452" s="102"/>
      <c r="B3452" s="103"/>
      <c r="C3452" s="103"/>
      <c r="D3452" s="103"/>
      <c r="E3452" s="103"/>
    </row>
    <row r="3453" spans="1:5" x14ac:dyDescent="0.2">
      <c r="A3453" s="102"/>
      <c r="B3453" s="103"/>
      <c r="C3453" s="103"/>
      <c r="D3453" s="103"/>
      <c r="E3453" s="103"/>
    </row>
    <row r="3454" spans="1:5" x14ac:dyDescent="0.2">
      <c r="A3454" s="102"/>
      <c r="B3454" s="103"/>
      <c r="C3454" s="103"/>
      <c r="D3454" s="103"/>
      <c r="E3454" s="103"/>
    </row>
    <row r="3455" spans="1:5" x14ac:dyDescent="0.2">
      <c r="A3455" s="102"/>
      <c r="B3455" s="103"/>
      <c r="C3455" s="103"/>
      <c r="D3455" s="103"/>
      <c r="E3455" s="103"/>
    </row>
    <row r="3456" spans="1:5" x14ac:dyDescent="0.2">
      <c r="A3456" s="102"/>
      <c r="B3456" s="103"/>
      <c r="C3456" s="103"/>
      <c r="D3456" s="103"/>
      <c r="E3456" s="103"/>
    </row>
    <row r="3457" spans="1:5" x14ac:dyDescent="0.2">
      <c r="A3457" s="102"/>
      <c r="B3457" s="103"/>
      <c r="C3457" s="103"/>
      <c r="D3457" s="103"/>
      <c r="E3457" s="103"/>
    </row>
    <row r="3458" spans="1:5" x14ac:dyDescent="0.2">
      <c r="A3458" s="102"/>
      <c r="B3458" s="103"/>
      <c r="C3458" s="103"/>
      <c r="D3458" s="103"/>
      <c r="E3458" s="103"/>
    </row>
    <row r="3459" spans="1:5" x14ac:dyDescent="0.2">
      <c r="A3459" s="102"/>
      <c r="B3459" s="103"/>
      <c r="C3459" s="103"/>
      <c r="D3459" s="103"/>
      <c r="E3459" s="103"/>
    </row>
    <row r="3460" spans="1:5" x14ac:dyDescent="0.2">
      <c r="A3460" s="102"/>
      <c r="B3460" s="103"/>
      <c r="C3460" s="103"/>
      <c r="D3460" s="103"/>
      <c r="E3460" s="103"/>
    </row>
    <row r="3461" spans="1:5" x14ac:dyDescent="0.2">
      <c r="A3461" s="102"/>
      <c r="B3461" s="103"/>
      <c r="C3461" s="103"/>
      <c r="D3461" s="103"/>
      <c r="E3461" s="103"/>
    </row>
    <row r="3462" spans="1:5" x14ac:dyDescent="0.2">
      <c r="A3462" s="102"/>
      <c r="B3462" s="103"/>
      <c r="C3462" s="103"/>
      <c r="D3462" s="103"/>
      <c r="E3462" s="103"/>
    </row>
    <row r="3463" spans="1:5" x14ac:dyDescent="0.2">
      <c r="A3463" s="102"/>
      <c r="B3463" s="103"/>
      <c r="C3463" s="103"/>
      <c r="D3463" s="103"/>
      <c r="E3463" s="103"/>
    </row>
    <row r="3464" spans="1:5" x14ac:dyDescent="0.2">
      <c r="A3464" s="102"/>
      <c r="B3464" s="103"/>
      <c r="C3464" s="103"/>
      <c r="D3464" s="103"/>
      <c r="E3464" s="103"/>
    </row>
    <row r="3465" spans="1:5" x14ac:dyDescent="0.2">
      <c r="A3465" s="102"/>
      <c r="B3465" s="103"/>
      <c r="C3465" s="103"/>
      <c r="D3465" s="103"/>
      <c r="E3465" s="103"/>
    </row>
    <row r="3466" spans="1:5" x14ac:dyDescent="0.2">
      <c r="A3466" s="102"/>
      <c r="B3466" s="103"/>
      <c r="C3466" s="103"/>
      <c r="D3466" s="103"/>
      <c r="E3466" s="103"/>
    </row>
    <row r="3467" spans="1:5" x14ac:dyDescent="0.2">
      <c r="A3467" s="102"/>
      <c r="B3467" s="103"/>
      <c r="C3467" s="103"/>
      <c r="D3467" s="103"/>
      <c r="E3467" s="103"/>
    </row>
    <row r="3468" spans="1:5" x14ac:dyDescent="0.2">
      <c r="A3468" s="102"/>
      <c r="B3468" s="103"/>
      <c r="C3468" s="103"/>
      <c r="D3468" s="103"/>
      <c r="E3468" s="103"/>
    </row>
    <row r="3469" spans="1:5" x14ac:dyDescent="0.2">
      <c r="A3469" s="102"/>
      <c r="B3469" s="103"/>
      <c r="C3469" s="103"/>
      <c r="D3469" s="103"/>
      <c r="E3469" s="103"/>
    </row>
    <row r="3470" spans="1:5" x14ac:dyDescent="0.2">
      <c r="A3470" s="102"/>
      <c r="B3470" s="103"/>
      <c r="C3470" s="103"/>
      <c r="D3470" s="103"/>
      <c r="E3470" s="103"/>
    </row>
    <row r="3471" spans="1:5" x14ac:dyDescent="0.2">
      <c r="A3471" s="102"/>
      <c r="B3471" s="103"/>
      <c r="C3471" s="103"/>
      <c r="D3471" s="103"/>
      <c r="E3471" s="103"/>
    </row>
    <row r="3472" spans="1:5" x14ac:dyDescent="0.2">
      <c r="A3472" s="102"/>
      <c r="B3472" s="103"/>
      <c r="C3472" s="103"/>
      <c r="D3472" s="103"/>
      <c r="E3472" s="103"/>
    </row>
    <row r="3473" spans="1:5" x14ac:dyDescent="0.2">
      <c r="A3473" s="102"/>
      <c r="B3473" s="103"/>
      <c r="C3473" s="103"/>
      <c r="D3473" s="103"/>
      <c r="E3473" s="103"/>
    </row>
    <row r="3474" spans="1:5" x14ac:dyDescent="0.2">
      <c r="A3474" s="102"/>
      <c r="B3474" s="103"/>
      <c r="C3474" s="103"/>
      <c r="D3474" s="103"/>
      <c r="E3474" s="103"/>
    </row>
    <row r="3475" spans="1:5" x14ac:dyDescent="0.2">
      <c r="A3475" s="102"/>
      <c r="B3475" s="103"/>
      <c r="C3475" s="103"/>
      <c r="D3475" s="103"/>
      <c r="E3475" s="103"/>
    </row>
    <row r="3476" spans="1:5" x14ac:dyDescent="0.2">
      <c r="A3476" s="102"/>
      <c r="B3476" s="103"/>
      <c r="C3476" s="103"/>
      <c r="D3476" s="103"/>
      <c r="E3476" s="103"/>
    </row>
    <row r="3477" spans="1:5" x14ac:dyDescent="0.2">
      <c r="A3477" s="102"/>
      <c r="B3477" s="103"/>
      <c r="C3477" s="103"/>
      <c r="D3477" s="103"/>
      <c r="E3477" s="103"/>
    </row>
    <row r="3478" spans="1:5" x14ac:dyDescent="0.2">
      <c r="A3478" s="102"/>
      <c r="B3478" s="103"/>
      <c r="C3478" s="103"/>
      <c r="D3478" s="103"/>
      <c r="E3478" s="103"/>
    </row>
    <row r="3479" spans="1:5" x14ac:dyDescent="0.2">
      <c r="A3479" s="102"/>
      <c r="B3479" s="103"/>
      <c r="C3479" s="103"/>
      <c r="D3479" s="103"/>
      <c r="E3479" s="103"/>
    </row>
    <row r="3480" spans="1:5" x14ac:dyDescent="0.2">
      <c r="A3480" s="102"/>
      <c r="B3480" s="103"/>
      <c r="C3480" s="103"/>
      <c r="D3480" s="103"/>
      <c r="E3480" s="103"/>
    </row>
    <row r="3481" spans="1:5" x14ac:dyDescent="0.2">
      <c r="A3481" s="102"/>
      <c r="B3481" s="103"/>
      <c r="C3481" s="103"/>
      <c r="D3481" s="103"/>
      <c r="E3481" s="103"/>
    </row>
    <row r="3482" spans="1:5" x14ac:dyDescent="0.2">
      <c r="A3482" s="102"/>
      <c r="B3482" s="103"/>
      <c r="C3482" s="103"/>
      <c r="D3482" s="103"/>
      <c r="E3482" s="103"/>
    </row>
    <row r="3483" spans="1:5" x14ac:dyDescent="0.2">
      <c r="A3483" s="102"/>
      <c r="B3483" s="103"/>
      <c r="C3483" s="103"/>
      <c r="D3483" s="103"/>
      <c r="E3483" s="103"/>
    </row>
    <row r="3484" spans="1:5" x14ac:dyDescent="0.2">
      <c r="A3484" s="102"/>
      <c r="B3484" s="103"/>
      <c r="C3484" s="103"/>
      <c r="D3484" s="103"/>
      <c r="E3484" s="103"/>
    </row>
    <row r="3485" spans="1:5" x14ac:dyDescent="0.2">
      <c r="A3485" s="102"/>
      <c r="B3485" s="103"/>
      <c r="C3485" s="103"/>
      <c r="D3485" s="103"/>
      <c r="E3485" s="103"/>
    </row>
    <row r="3486" spans="1:5" x14ac:dyDescent="0.2">
      <c r="A3486" s="102"/>
      <c r="B3486" s="103"/>
      <c r="C3486" s="103"/>
      <c r="D3486" s="103"/>
      <c r="E3486" s="103"/>
    </row>
    <row r="3487" spans="1:5" x14ac:dyDescent="0.2">
      <c r="A3487" s="102"/>
      <c r="B3487" s="103"/>
      <c r="C3487" s="103"/>
      <c r="D3487" s="103"/>
      <c r="E3487" s="103"/>
    </row>
    <row r="3488" spans="1:5" x14ac:dyDescent="0.2">
      <c r="A3488" s="102"/>
      <c r="B3488" s="103"/>
      <c r="C3488" s="103"/>
      <c r="D3488" s="103"/>
      <c r="E3488" s="103"/>
    </row>
    <row r="3489" spans="1:5" x14ac:dyDescent="0.2">
      <c r="A3489" s="102"/>
      <c r="B3489" s="103"/>
      <c r="C3489" s="103"/>
      <c r="D3489" s="103"/>
      <c r="E3489" s="103"/>
    </row>
    <row r="3490" spans="1:5" x14ac:dyDescent="0.2">
      <c r="A3490" s="102"/>
      <c r="B3490" s="103"/>
      <c r="C3490" s="103"/>
      <c r="D3490" s="103"/>
      <c r="E3490" s="103"/>
    </row>
    <row r="3491" spans="1:5" x14ac:dyDescent="0.2">
      <c r="A3491" s="102"/>
      <c r="B3491" s="103"/>
      <c r="C3491" s="103"/>
      <c r="D3491" s="103"/>
      <c r="E3491" s="103"/>
    </row>
    <row r="3492" spans="1:5" x14ac:dyDescent="0.2">
      <c r="A3492" s="102"/>
      <c r="B3492" s="103"/>
      <c r="C3492" s="103"/>
      <c r="D3492" s="103"/>
      <c r="E3492" s="103"/>
    </row>
    <row r="3493" spans="1:5" x14ac:dyDescent="0.2">
      <c r="A3493" s="102"/>
      <c r="B3493" s="103"/>
      <c r="C3493" s="103"/>
      <c r="D3493" s="103"/>
      <c r="E3493" s="103"/>
    </row>
    <row r="3494" spans="1:5" x14ac:dyDescent="0.2">
      <c r="A3494" s="102"/>
      <c r="B3494" s="103"/>
      <c r="C3494" s="103"/>
      <c r="D3494" s="103"/>
      <c r="E3494" s="103"/>
    </row>
    <row r="3495" spans="1:5" x14ac:dyDescent="0.2">
      <c r="A3495" s="102"/>
      <c r="B3495" s="103"/>
      <c r="C3495" s="103"/>
      <c r="D3495" s="103"/>
      <c r="E3495" s="103"/>
    </row>
    <row r="3496" spans="1:5" x14ac:dyDescent="0.2">
      <c r="A3496" s="102"/>
      <c r="B3496" s="103"/>
      <c r="C3496" s="103"/>
      <c r="D3496" s="103"/>
      <c r="E3496" s="103"/>
    </row>
    <row r="3497" spans="1:5" x14ac:dyDescent="0.2">
      <c r="A3497" s="102"/>
      <c r="B3497" s="103"/>
      <c r="C3497" s="103"/>
      <c r="D3497" s="103"/>
      <c r="E3497" s="103"/>
    </row>
    <row r="3498" spans="1:5" x14ac:dyDescent="0.2">
      <c r="A3498" s="102"/>
      <c r="B3498" s="103"/>
      <c r="C3498" s="103"/>
      <c r="D3498" s="103"/>
      <c r="E3498" s="103"/>
    </row>
    <row r="3499" spans="1:5" x14ac:dyDescent="0.2">
      <c r="A3499" s="102"/>
      <c r="B3499" s="103"/>
      <c r="C3499" s="103"/>
      <c r="D3499" s="103"/>
      <c r="E3499" s="103"/>
    </row>
    <row r="3500" spans="1:5" x14ac:dyDescent="0.2">
      <c r="A3500" s="102"/>
      <c r="B3500" s="103"/>
      <c r="C3500" s="103"/>
      <c r="D3500" s="103"/>
      <c r="E3500" s="103"/>
    </row>
    <row r="3501" spans="1:5" x14ac:dyDescent="0.2">
      <c r="A3501" s="102"/>
      <c r="B3501" s="103"/>
      <c r="C3501" s="103"/>
      <c r="D3501" s="103"/>
      <c r="E3501" s="103"/>
    </row>
    <row r="3502" spans="1:5" x14ac:dyDescent="0.2">
      <c r="A3502" s="102"/>
      <c r="B3502" s="103"/>
      <c r="C3502" s="103"/>
      <c r="D3502" s="103"/>
      <c r="E3502" s="103"/>
    </row>
    <row r="3503" spans="1:5" x14ac:dyDescent="0.2">
      <c r="A3503" s="102"/>
      <c r="B3503" s="103"/>
      <c r="C3503" s="103"/>
      <c r="D3503" s="103"/>
      <c r="E3503" s="103"/>
    </row>
    <row r="3504" spans="1:5" x14ac:dyDescent="0.2">
      <c r="A3504" s="102"/>
      <c r="B3504" s="103"/>
      <c r="C3504" s="103"/>
      <c r="D3504" s="103"/>
      <c r="E3504" s="103"/>
    </row>
    <row r="3505" spans="1:5" x14ac:dyDescent="0.2">
      <c r="A3505" s="102"/>
      <c r="B3505" s="103"/>
      <c r="C3505" s="103"/>
      <c r="D3505" s="103"/>
      <c r="E3505" s="103"/>
    </row>
    <row r="3506" spans="1:5" x14ac:dyDescent="0.2">
      <c r="A3506" s="102"/>
      <c r="B3506" s="103"/>
      <c r="C3506" s="103"/>
      <c r="D3506" s="103"/>
      <c r="E3506" s="103"/>
    </row>
    <row r="3507" spans="1:5" x14ac:dyDescent="0.2">
      <c r="A3507" s="102"/>
      <c r="B3507" s="103"/>
      <c r="C3507" s="103"/>
      <c r="D3507" s="103"/>
      <c r="E3507" s="103"/>
    </row>
    <row r="3508" spans="1:5" x14ac:dyDescent="0.2">
      <c r="A3508" s="102"/>
      <c r="B3508" s="103"/>
      <c r="C3508" s="103"/>
      <c r="D3508" s="103"/>
      <c r="E3508" s="103"/>
    </row>
    <row r="3509" spans="1:5" x14ac:dyDescent="0.2">
      <c r="A3509" s="102"/>
      <c r="B3509" s="103"/>
      <c r="C3509" s="103"/>
      <c r="D3509" s="103"/>
      <c r="E3509" s="103"/>
    </row>
    <row r="3510" spans="1:5" x14ac:dyDescent="0.2">
      <c r="A3510" s="102"/>
      <c r="B3510" s="103"/>
      <c r="C3510" s="103"/>
      <c r="D3510" s="103"/>
      <c r="E3510" s="103"/>
    </row>
    <row r="3511" spans="1:5" x14ac:dyDescent="0.2">
      <c r="A3511" s="102"/>
      <c r="B3511" s="103"/>
      <c r="C3511" s="103"/>
      <c r="D3511" s="103"/>
      <c r="E3511" s="103"/>
    </row>
    <row r="3512" spans="1:5" x14ac:dyDescent="0.2">
      <c r="A3512" s="102"/>
      <c r="B3512" s="103"/>
      <c r="C3512" s="103"/>
      <c r="D3512" s="103"/>
      <c r="E3512" s="103"/>
    </row>
    <row r="3513" spans="1:5" x14ac:dyDescent="0.2">
      <c r="A3513" s="102"/>
      <c r="B3513" s="103"/>
      <c r="C3513" s="103"/>
      <c r="D3513" s="103"/>
      <c r="E3513" s="103"/>
    </row>
    <row r="3514" spans="1:5" x14ac:dyDescent="0.2">
      <c r="A3514" s="102"/>
      <c r="B3514" s="103"/>
      <c r="C3514" s="103"/>
      <c r="D3514" s="103"/>
      <c r="E3514" s="103"/>
    </row>
    <row r="3515" spans="1:5" x14ac:dyDescent="0.2">
      <c r="A3515" s="102"/>
      <c r="B3515" s="103"/>
      <c r="C3515" s="103"/>
      <c r="D3515" s="103"/>
      <c r="E3515" s="103"/>
    </row>
    <row r="3516" spans="1:5" x14ac:dyDescent="0.2">
      <c r="A3516" s="102"/>
      <c r="B3516" s="103"/>
      <c r="C3516" s="103"/>
      <c r="D3516" s="103"/>
      <c r="E3516" s="103"/>
    </row>
    <row r="3517" spans="1:5" x14ac:dyDescent="0.2">
      <c r="A3517" s="102"/>
      <c r="B3517" s="103"/>
      <c r="C3517" s="103"/>
      <c r="D3517" s="103"/>
      <c r="E3517" s="103"/>
    </row>
    <row r="3518" spans="1:5" x14ac:dyDescent="0.2">
      <c r="A3518" s="102"/>
      <c r="B3518" s="103"/>
      <c r="C3518" s="103"/>
      <c r="D3518" s="103"/>
      <c r="E3518" s="103"/>
    </row>
    <row r="3519" spans="1:5" x14ac:dyDescent="0.2">
      <c r="A3519" s="102"/>
      <c r="B3519" s="103"/>
      <c r="C3519" s="103"/>
      <c r="D3519" s="103"/>
      <c r="E3519" s="103"/>
    </row>
    <row r="3520" spans="1:5" x14ac:dyDescent="0.2">
      <c r="A3520" s="102"/>
      <c r="B3520" s="103"/>
      <c r="C3520" s="103"/>
      <c r="D3520" s="103"/>
      <c r="E3520" s="103"/>
    </row>
    <row r="3521" spans="1:5" x14ac:dyDescent="0.2">
      <c r="A3521" s="102"/>
      <c r="B3521" s="103"/>
      <c r="C3521" s="103"/>
      <c r="D3521" s="103"/>
      <c r="E3521" s="103"/>
    </row>
    <row r="3522" spans="1:5" x14ac:dyDescent="0.2">
      <c r="A3522" s="102"/>
      <c r="B3522" s="103"/>
      <c r="C3522" s="103"/>
      <c r="D3522" s="103"/>
      <c r="E3522" s="103"/>
    </row>
    <row r="3523" spans="1:5" x14ac:dyDescent="0.2">
      <c r="A3523" s="102"/>
      <c r="B3523" s="103"/>
      <c r="C3523" s="103"/>
      <c r="D3523" s="103"/>
      <c r="E3523" s="103"/>
    </row>
    <row r="3524" spans="1:5" x14ac:dyDescent="0.2">
      <c r="A3524" s="102"/>
      <c r="B3524" s="103"/>
      <c r="C3524" s="103"/>
      <c r="D3524" s="103"/>
      <c r="E3524" s="103"/>
    </row>
    <row r="3525" spans="1:5" x14ac:dyDescent="0.2">
      <c r="A3525" s="102"/>
      <c r="B3525" s="103"/>
      <c r="C3525" s="103"/>
      <c r="D3525" s="103"/>
      <c r="E3525" s="103"/>
    </row>
    <row r="3526" spans="1:5" x14ac:dyDescent="0.2">
      <c r="A3526" s="102"/>
      <c r="B3526" s="103"/>
      <c r="C3526" s="103"/>
      <c r="D3526" s="103"/>
      <c r="E3526" s="103"/>
    </row>
    <row r="3527" spans="1:5" x14ac:dyDescent="0.2">
      <c r="A3527" s="102"/>
      <c r="B3527" s="103"/>
      <c r="C3527" s="103"/>
      <c r="D3527" s="103"/>
      <c r="E3527" s="103"/>
    </row>
    <row r="3528" spans="1:5" x14ac:dyDescent="0.2">
      <c r="A3528" s="102"/>
      <c r="B3528" s="103"/>
      <c r="C3528" s="103"/>
      <c r="D3528" s="103"/>
      <c r="E3528" s="103"/>
    </row>
    <row r="3529" spans="1:5" x14ac:dyDescent="0.2">
      <c r="A3529" s="102"/>
      <c r="B3529" s="103"/>
      <c r="C3529" s="103"/>
      <c r="D3529" s="103"/>
      <c r="E3529" s="103"/>
    </row>
    <row r="3530" spans="1:5" x14ac:dyDescent="0.2">
      <c r="A3530" s="102"/>
      <c r="B3530" s="103"/>
      <c r="C3530" s="103"/>
      <c r="D3530" s="103"/>
      <c r="E3530" s="103"/>
    </row>
    <row r="3531" spans="1:5" x14ac:dyDescent="0.2">
      <c r="A3531" s="102"/>
      <c r="B3531" s="103"/>
      <c r="C3531" s="103"/>
      <c r="D3531" s="103"/>
      <c r="E3531" s="103"/>
    </row>
    <row r="3532" spans="1:5" x14ac:dyDescent="0.2">
      <c r="A3532" s="102"/>
      <c r="B3532" s="103"/>
      <c r="C3532" s="103"/>
      <c r="D3532" s="103"/>
      <c r="E3532" s="103"/>
    </row>
    <row r="3533" spans="1:5" x14ac:dyDescent="0.2">
      <c r="A3533" s="102"/>
      <c r="B3533" s="103"/>
      <c r="C3533" s="103"/>
      <c r="D3533" s="103"/>
      <c r="E3533" s="103"/>
    </row>
    <row r="3534" spans="1:5" x14ac:dyDescent="0.2">
      <c r="A3534" s="102"/>
      <c r="B3534" s="103"/>
      <c r="C3534" s="103"/>
      <c r="D3534" s="103"/>
      <c r="E3534" s="103"/>
    </row>
    <row r="3535" spans="1:5" x14ac:dyDescent="0.2">
      <c r="A3535" s="102"/>
      <c r="B3535" s="103"/>
      <c r="C3535" s="103"/>
      <c r="D3535" s="103"/>
      <c r="E3535" s="103"/>
    </row>
    <row r="3536" spans="1:5" x14ac:dyDescent="0.2">
      <c r="A3536" s="102"/>
      <c r="B3536" s="103"/>
      <c r="C3536" s="103"/>
      <c r="D3536" s="103"/>
      <c r="E3536" s="103"/>
    </row>
    <row r="3537" spans="1:5" x14ac:dyDescent="0.2">
      <c r="A3537" s="102"/>
      <c r="B3537" s="103"/>
      <c r="C3537" s="103"/>
      <c r="D3537" s="103"/>
      <c r="E3537" s="103"/>
    </row>
    <row r="3538" spans="1:5" x14ac:dyDescent="0.2">
      <c r="A3538" s="102"/>
      <c r="B3538" s="103"/>
      <c r="C3538" s="103"/>
      <c r="D3538" s="103"/>
      <c r="E3538" s="103"/>
    </row>
    <row r="3539" spans="1:5" x14ac:dyDescent="0.2">
      <c r="A3539" s="102"/>
      <c r="B3539" s="103"/>
      <c r="C3539" s="103"/>
      <c r="D3539" s="103"/>
      <c r="E3539" s="103"/>
    </row>
    <row r="3540" spans="1:5" x14ac:dyDescent="0.2">
      <c r="A3540" s="102"/>
      <c r="B3540" s="103"/>
      <c r="C3540" s="103"/>
      <c r="D3540" s="103"/>
      <c r="E3540" s="103"/>
    </row>
    <row r="3541" spans="1:5" x14ac:dyDescent="0.2">
      <c r="A3541" s="102"/>
      <c r="B3541" s="103"/>
      <c r="C3541" s="103"/>
      <c r="D3541" s="103"/>
      <c r="E3541" s="103"/>
    </row>
    <row r="3542" spans="1:5" x14ac:dyDescent="0.2">
      <c r="A3542" s="102"/>
      <c r="B3542" s="103"/>
      <c r="C3542" s="103"/>
      <c r="D3542" s="103"/>
      <c r="E3542" s="103"/>
    </row>
    <row r="3543" spans="1:5" x14ac:dyDescent="0.2">
      <c r="A3543" s="102"/>
      <c r="B3543" s="103"/>
      <c r="C3543" s="103"/>
      <c r="D3543" s="103"/>
      <c r="E3543" s="103"/>
    </row>
    <row r="3544" spans="1:5" x14ac:dyDescent="0.2">
      <c r="A3544" s="102"/>
      <c r="B3544" s="103"/>
      <c r="C3544" s="103"/>
      <c r="D3544" s="103"/>
      <c r="E3544" s="103"/>
    </row>
    <row r="3545" spans="1:5" x14ac:dyDescent="0.2">
      <c r="A3545" s="102"/>
      <c r="B3545" s="103"/>
      <c r="C3545" s="103"/>
      <c r="D3545" s="103"/>
      <c r="E3545" s="103"/>
    </row>
    <row r="3546" spans="1:5" x14ac:dyDescent="0.2">
      <c r="A3546" s="102"/>
      <c r="B3546" s="103"/>
      <c r="C3546" s="103"/>
      <c r="D3546" s="103"/>
      <c r="E3546" s="103"/>
    </row>
    <row r="3547" spans="1:5" x14ac:dyDescent="0.2">
      <c r="A3547" s="102"/>
      <c r="B3547" s="103"/>
      <c r="C3547" s="103"/>
      <c r="D3547" s="103"/>
      <c r="E3547" s="103"/>
    </row>
    <row r="3548" spans="1:5" x14ac:dyDescent="0.2">
      <c r="A3548" s="102"/>
      <c r="B3548" s="103"/>
      <c r="C3548" s="103"/>
      <c r="D3548" s="103"/>
      <c r="E3548" s="103"/>
    </row>
    <row r="3549" spans="1:5" x14ac:dyDescent="0.2">
      <c r="A3549" s="102"/>
      <c r="B3549" s="103"/>
      <c r="C3549" s="103"/>
      <c r="D3549" s="103"/>
      <c r="E3549" s="103"/>
    </row>
    <row r="3550" spans="1:5" x14ac:dyDescent="0.2">
      <c r="A3550" s="102"/>
      <c r="B3550" s="103"/>
      <c r="C3550" s="103"/>
      <c r="D3550" s="103"/>
      <c r="E3550" s="103"/>
    </row>
    <row r="3551" spans="1:5" x14ac:dyDescent="0.2">
      <c r="A3551" s="102"/>
      <c r="B3551" s="103"/>
      <c r="C3551" s="103"/>
      <c r="D3551" s="103"/>
      <c r="E3551" s="103"/>
    </row>
    <row r="3552" spans="1:5" x14ac:dyDescent="0.2">
      <c r="A3552" s="102"/>
      <c r="B3552" s="103"/>
      <c r="C3552" s="103"/>
      <c r="D3552" s="103"/>
      <c r="E3552" s="103"/>
    </row>
    <row r="3553" spans="1:5" x14ac:dyDescent="0.2">
      <c r="A3553" s="102"/>
      <c r="B3553" s="103"/>
      <c r="C3553" s="103"/>
      <c r="D3553" s="103"/>
      <c r="E3553" s="103"/>
    </row>
    <row r="3554" spans="1:5" x14ac:dyDescent="0.2">
      <c r="A3554" s="102"/>
      <c r="B3554" s="103"/>
      <c r="C3554" s="103"/>
      <c r="D3554" s="103"/>
      <c r="E3554" s="103"/>
    </row>
    <row r="3555" spans="1:5" x14ac:dyDescent="0.2">
      <c r="A3555" s="102"/>
      <c r="B3555" s="103"/>
      <c r="C3555" s="103"/>
      <c r="D3555" s="103"/>
      <c r="E3555" s="103"/>
    </row>
    <row r="3556" spans="1:5" x14ac:dyDescent="0.2">
      <c r="A3556" s="102"/>
      <c r="B3556" s="103"/>
      <c r="C3556" s="103"/>
      <c r="D3556" s="103"/>
      <c r="E3556" s="103"/>
    </row>
    <row r="3557" spans="1:5" x14ac:dyDescent="0.2">
      <c r="A3557" s="102"/>
      <c r="B3557" s="103"/>
      <c r="C3557" s="103"/>
      <c r="D3557" s="103"/>
      <c r="E3557" s="103"/>
    </row>
    <row r="3558" spans="1:5" x14ac:dyDescent="0.2">
      <c r="A3558" s="102"/>
      <c r="B3558" s="103"/>
      <c r="C3558" s="103"/>
      <c r="D3558" s="103"/>
      <c r="E3558" s="103"/>
    </row>
    <row r="3559" spans="1:5" x14ac:dyDescent="0.2">
      <c r="A3559" s="102"/>
      <c r="B3559" s="103"/>
      <c r="C3559" s="103"/>
      <c r="D3559" s="103"/>
      <c r="E3559" s="103"/>
    </row>
    <row r="3560" spans="1:5" x14ac:dyDescent="0.2">
      <c r="A3560" s="102"/>
      <c r="B3560" s="103"/>
      <c r="C3560" s="103"/>
      <c r="D3560" s="103"/>
      <c r="E3560" s="103"/>
    </row>
    <row r="3561" spans="1:5" x14ac:dyDescent="0.2">
      <c r="A3561" s="102"/>
      <c r="B3561" s="103"/>
      <c r="C3561" s="103"/>
      <c r="D3561" s="103"/>
      <c r="E3561" s="103"/>
    </row>
    <row r="3562" spans="1:5" x14ac:dyDescent="0.2">
      <c r="A3562" s="102"/>
      <c r="B3562" s="103"/>
      <c r="C3562" s="103"/>
      <c r="D3562" s="103"/>
      <c r="E3562" s="103"/>
    </row>
    <row r="3563" spans="1:5" x14ac:dyDescent="0.2">
      <c r="A3563" s="102"/>
      <c r="B3563" s="103"/>
      <c r="C3563" s="103"/>
      <c r="D3563" s="103"/>
      <c r="E3563" s="103"/>
    </row>
    <row r="3564" spans="1:5" x14ac:dyDescent="0.2">
      <c r="A3564" s="102"/>
      <c r="B3564" s="103"/>
      <c r="C3564" s="103"/>
      <c r="D3564" s="103"/>
      <c r="E3564" s="103"/>
    </row>
    <row r="3565" spans="1:5" x14ac:dyDescent="0.2">
      <c r="A3565" s="102"/>
      <c r="B3565" s="103"/>
      <c r="C3565" s="103"/>
      <c r="D3565" s="103"/>
      <c r="E3565" s="103"/>
    </row>
    <row r="3566" spans="1:5" x14ac:dyDescent="0.2">
      <c r="A3566" s="102"/>
      <c r="B3566" s="103"/>
      <c r="C3566" s="103"/>
      <c r="D3566" s="103"/>
      <c r="E3566" s="103"/>
    </row>
    <row r="3567" spans="1:5" x14ac:dyDescent="0.2">
      <c r="A3567" s="102"/>
      <c r="B3567" s="103"/>
      <c r="C3567" s="103"/>
      <c r="D3567" s="103"/>
      <c r="E3567" s="103"/>
    </row>
    <row r="3568" spans="1:5" x14ac:dyDescent="0.2">
      <c r="A3568" s="102"/>
      <c r="B3568" s="103"/>
      <c r="C3568" s="103"/>
      <c r="D3568" s="103"/>
      <c r="E3568" s="103"/>
    </row>
    <row r="3569" spans="1:5" x14ac:dyDescent="0.2">
      <c r="A3569" s="102"/>
      <c r="B3569" s="103"/>
      <c r="C3569" s="103"/>
      <c r="D3569" s="103"/>
      <c r="E3569" s="103"/>
    </row>
    <row r="3570" spans="1:5" x14ac:dyDescent="0.2">
      <c r="A3570" s="102"/>
      <c r="B3570" s="103"/>
      <c r="C3570" s="103"/>
      <c r="D3570" s="103"/>
      <c r="E3570" s="103"/>
    </row>
    <row r="3571" spans="1:5" x14ac:dyDescent="0.2">
      <c r="A3571" s="102"/>
      <c r="B3571" s="103"/>
      <c r="C3571" s="103"/>
      <c r="D3571" s="103"/>
      <c r="E3571" s="103"/>
    </row>
    <row r="3572" spans="1:5" x14ac:dyDescent="0.2">
      <c r="A3572" s="102"/>
      <c r="B3572" s="103"/>
      <c r="C3572" s="103"/>
      <c r="D3572" s="103"/>
      <c r="E3572" s="103"/>
    </row>
    <row r="3573" spans="1:5" x14ac:dyDescent="0.2">
      <c r="A3573" s="102"/>
      <c r="B3573" s="103"/>
      <c r="C3573" s="103"/>
      <c r="D3573" s="103"/>
      <c r="E3573" s="103"/>
    </row>
    <row r="3574" spans="1:5" x14ac:dyDescent="0.2">
      <c r="A3574" s="102"/>
      <c r="B3574" s="103"/>
      <c r="C3574" s="103"/>
      <c r="D3574" s="103"/>
      <c r="E3574" s="103"/>
    </row>
    <row r="3575" spans="1:5" x14ac:dyDescent="0.2">
      <c r="A3575" s="102"/>
      <c r="B3575" s="103"/>
      <c r="C3575" s="103"/>
      <c r="D3575" s="103"/>
      <c r="E3575" s="103"/>
    </row>
    <row r="3576" spans="1:5" x14ac:dyDescent="0.2">
      <c r="A3576" s="102"/>
      <c r="B3576" s="103"/>
      <c r="C3576" s="103"/>
      <c r="D3576" s="103"/>
      <c r="E3576" s="103"/>
    </row>
    <row r="3577" spans="1:5" x14ac:dyDescent="0.2">
      <c r="A3577" s="102"/>
      <c r="B3577" s="103"/>
      <c r="C3577" s="103"/>
      <c r="D3577" s="103"/>
      <c r="E3577" s="103"/>
    </row>
    <row r="3578" spans="1:5" x14ac:dyDescent="0.2">
      <c r="A3578" s="102"/>
      <c r="B3578" s="103"/>
      <c r="C3578" s="103"/>
      <c r="D3578" s="103"/>
      <c r="E3578" s="103"/>
    </row>
    <row r="3579" spans="1:5" x14ac:dyDescent="0.2">
      <c r="A3579" s="102"/>
      <c r="B3579" s="103"/>
      <c r="C3579" s="103"/>
      <c r="D3579" s="103"/>
      <c r="E3579" s="103"/>
    </row>
    <row r="3580" spans="1:5" x14ac:dyDescent="0.2">
      <c r="A3580" s="102"/>
      <c r="B3580" s="103"/>
      <c r="C3580" s="103"/>
      <c r="D3580" s="103"/>
      <c r="E3580" s="103"/>
    </row>
    <row r="3581" spans="1:5" x14ac:dyDescent="0.2">
      <c r="A3581" s="102"/>
      <c r="B3581" s="103"/>
      <c r="C3581" s="103"/>
      <c r="D3581" s="103"/>
      <c r="E3581" s="103"/>
    </row>
    <row r="3582" spans="1:5" x14ac:dyDescent="0.2">
      <c r="A3582" s="102"/>
      <c r="B3582" s="103"/>
      <c r="C3582" s="103"/>
      <c r="D3582" s="103"/>
      <c r="E3582" s="103"/>
    </row>
    <row r="3583" spans="1:5" x14ac:dyDescent="0.2">
      <c r="A3583" s="102"/>
      <c r="B3583" s="103"/>
      <c r="C3583" s="103"/>
      <c r="D3583" s="103"/>
      <c r="E3583" s="103"/>
    </row>
    <row r="3584" spans="1:5" x14ac:dyDescent="0.2">
      <c r="A3584" s="102"/>
      <c r="B3584" s="103"/>
      <c r="C3584" s="103"/>
      <c r="D3584" s="103"/>
      <c r="E3584" s="103"/>
    </row>
    <row r="3585" spans="1:5" x14ac:dyDescent="0.2">
      <c r="A3585" s="102"/>
      <c r="B3585" s="103"/>
      <c r="C3585" s="103"/>
      <c r="D3585" s="103"/>
      <c r="E3585" s="103"/>
    </row>
    <row r="3586" spans="1:5" x14ac:dyDescent="0.2">
      <c r="A3586" s="102"/>
      <c r="B3586" s="103"/>
      <c r="C3586" s="103"/>
      <c r="D3586" s="103"/>
      <c r="E3586" s="103"/>
    </row>
    <row r="3587" spans="1:5" x14ac:dyDescent="0.2">
      <c r="A3587" s="102"/>
      <c r="B3587" s="103"/>
      <c r="C3587" s="103"/>
      <c r="D3587" s="103"/>
      <c r="E3587" s="103"/>
    </row>
    <row r="3588" spans="1:5" x14ac:dyDescent="0.2">
      <c r="A3588" s="102"/>
      <c r="B3588" s="103"/>
      <c r="C3588" s="103"/>
      <c r="D3588" s="103"/>
      <c r="E3588" s="103"/>
    </row>
    <row r="3589" spans="1:5" x14ac:dyDescent="0.2">
      <c r="A3589" s="102"/>
      <c r="B3589" s="103"/>
      <c r="C3589" s="103"/>
      <c r="D3589" s="103"/>
      <c r="E3589" s="103"/>
    </row>
    <row r="3590" spans="1:5" x14ac:dyDescent="0.2">
      <c r="A3590" s="102"/>
      <c r="B3590" s="103"/>
      <c r="C3590" s="103"/>
      <c r="D3590" s="103"/>
      <c r="E3590" s="103"/>
    </row>
    <row r="3591" spans="1:5" x14ac:dyDescent="0.2">
      <c r="A3591" s="102"/>
      <c r="B3591" s="103"/>
      <c r="C3591" s="103"/>
      <c r="D3591" s="103"/>
      <c r="E3591" s="103"/>
    </row>
    <row r="3592" spans="1:5" x14ac:dyDescent="0.2">
      <c r="A3592" s="102"/>
      <c r="B3592" s="103"/>
      <c r="C3592" s="103"/>
      <c r="D3592" s="103"/>
      <c r="E3592" s="103"/>
    </row>
    <row r="3593" spans="1:5" x14ac:dyDescent="0.2">
      <c r="A3593" s="102"/>
      <c r="B3593" s="103"/>
      <c r="C3593" s="103"/>
      <c r="D3593" s="103"/>
      <c r="E3593" s="103"/>
    </row>
    <row r="3594" spans="1:5" x14ac:dyDescent="0.2">
      <c r="A3594" s="102"/>
      <c r="B3594" s="103"/>
      <c r="C3594" s="103"/>
      <c r="D3594" s="103"/>
      <c r="E3594" s="103"/>
    </row>
    <row r="3595" spans="1:5" x14ac:dyDescent="0.2">
      <c r="A3595" s="102"/>
      <c r="B3595" s="103"/>
      <c r="C3595" s="103"/>
      <c r="D3595" s="103"/>
      <c r="E3595" s="103"/>
    </row>
    <row r="3596" spans="1:5" x14ac:dyDescent="0.2">
      <c r="A3596" s="102"/>
      <c r="B3596" s="103"/>
      <c r="C3596" s="103"/>
      <c r="D3596" s="103"/>
      <c r="E3596" s="103"/>
    </row>
    <row r="3597" spans="1:5" x14ac:dyDescent="0.2">
      <c r="A3597" s="102"/>
      <c r="B3597" s="103"/>
      <c r="C3597" s="103"/>
      <c r="D3597" s="103"/>
      <c r="E3597" s="103"/>
    </row>
    <row r="3598" spans="1:5" x14ac:dyDescent="0.2">
      <c r="A3598" s="102"/>
      <c r="B3598" s="103"/>
      <c r="C3598" s="103"/>
      <c r="D3598" s="103"/>
      <c r="E3598" s="103"/>
    </row>
    <row r="3599" spans="1:5" x14ac:dyDescent="0.2">
      <c r="A3599" s="102"/>
      <c r="B3599" s="103"/>
      <c r="C3599" s="103"/>
      <c r="D3599" s="103"/>
      <c r="E3599" s="103"/>
    </row>
    <row r="3600" spans="1:5" x14ac:dyDescent="0.2">
      <c r="A3600" s="102"/>
      <c r="B3600" s="103"/>
      <c r="C3600" s="103"/>
      <c r="D3600" s="103"/>
      <c r="E3600" s="103"/>
    </row>
    <row r="3601" spans="1:5" x14ac:dyDescent="0.2">
      <c r="A3601" s="102"/>
      <c r="B3601" s="103"/>
      <c r="C3601" s="103"/>
      <c r="D3601" s="103"/>
      <c r="E3601" s="103"/>
    </row>
    <row r="3602" spans="1:5" x14ac:dyDescent="0.2">
      <c r="A3602" s="102"/>
      <c r="B3602" s="103"/>
      <c r="C3602" s="103"/>
      <c r="D3602" s="103"/>
      <c r="E3602" s="103"/>
    </row>
    <row r="3603" spans="1:5" x14ac:dyDescent="0.2">
      <c r="A3603" s="102"/>
      <c r="B3603" s="103"/>
      <c r="C3603" s="103"/>
      <c r="D3603" s="103"/>
      <c r="E3603" s="103"/>
    </row>
    <row r="3604" spans="1:5" x14ac:dyDescent="0.2">
      <c r="A3604" s="102"/>
      <c r="B3604" s="103"/>
      <c r="C3604" s="103"/>
      <c r="D3604" s="103"/>
      <c r="E3604" s="103"/>
    </row>
    <row r="3605" spans="1:5" x14ac:dyDescent="0.2">
      <c r="A3605" s="102"/>
      <c r="B3605" s="103"/>
      <c r="C3605" s="103"/>
      <c r="D3605" s="103"/>
      <c r="E3605" s="103"/>
    </row>
    <row r="3606" spans="1:5" x14ac:dyDescent="0.2">
      <c r="A3606" s="102"/>
      <c r="B3606" s="103"/>
      <c r="C3606" s="103"/>
      <c r="D3606" s="103"/>
      <c r="E3606" s="103"/>
    </row>
    <row r="3607" spans="1:5" x14ac:dyDescent="0.2">
      <c r="A3607" s="102"/>
      <c r="B3607" s="103"/>
      <c r="C3607" s="103"/>
      <c r="D3607" s="103"/>
      <c r="E3607" s="103"/>
    </row>
    <row r="3608" spans="1:5" x14ac:dyDescent="0.2">
      <c r="A3608" s="102"/>
      <c r="B3608" s="103"/>
      <c r="C3608" s="103"/>
      <c r="D3608" s="103"/>
      <c r="E3608" s="103"/>
    </row>
    <row r="3609" spans="1:5" x14ac:dyDescent="0.2">
      <c r="A3609" s="102"/>
      <c r="B3609" s="103"/>
      <c r="C3609" s="103"/>
      <c r="D3609" s="103"/>
      <c r="E3609" s="103"/>
    </row>
    <row r="3610" spans="1:5" x14ac:dyDescent="0.2">
      <c r="A3610" s="102"/>
      <c r="B3610" s="103"/>
      <c r="C3610" s="103"/>
      <c r="D3610" s="103"/>
      <c r="E3610" s="103"/>
    </row>
    <row r="3611" spans="1:5" x14ac:dyDescent="0.2">
      <c r="A3611" s="102"/>
      <c r="B3611" s="103"/>
      <c r="C3611" s="103"/>
      <c r="D3611" s="103"/>
      <c r="E3611" s="103"/>
    </row>
    <row r="3612" spans="1:5" x14ac:dyDescent="0.2">
      <c r="A3612" s="102"/>
      <c r="B3612" s="103"/>
      <c r="C3612" s="103"/>
      <c r="D3612" s="103"/>
      <c r="E3612" s="103"/>
    </row>
    <row r="3613" spans="1:5" x14ac:dyDescent="0.2">
      <c r="A3613" s="102"/>
      <c r="B3613" s="103"/>
      <c r="C3613" s="103"/>
      <c r="D3613" s="103"/>
      <c r="E3613" s="103"/>
    </row>
    <row r="3614" spans="1:5" x14ac:dyDescent="0.2">
      <c r="A3614" s="102"/>
      <c r="B3614" s="103"/>
      <c r="C3614" s="103"/>
      <c r="D3614" s="103"/>
      <c r="E3614" s="103"/>
    </row>
    <row r="3615" spans="1:5" x14ac:dyDescent="0.2">
      <c r="A3615" s="102"/>
      <c r="B3615" s="103"/>
      <c r="C3615" s="103"/>
      <c r="D3615" s="103"/>
      <c r="E3615" s="103"/>
    </row>
    <row r="3616" spans="1:5" x14ac:dyDescent="0.2">
      <c r="A3616" s="102"/>
      <c r="B3616" s="103"/>
      <c r="C3616" s="103"/>
      <c r="D3616" s="103"/>
      <c r="E3616" s="103"/>
    </row>
    <row r="3617" spans="1:5" x14ac:dyDescent="0.2">
      <c r="A3617" s="102"/>
      <c r="B3617" s="103"/>
      <c r="C3617" s="103"/>
      <c r="D3617" s="103"/>
      <c r="E3617" s="103"/>
    </row>
    <row r="3618" spans="1:5" x14ac:dyDescent="0.2">
      <c r="A3618" s="102"/>
      <c r="B3618" s="103"/>
      <c r="C3618" s="103"/>
      <c r="D3618" s="103"/>
      <c r="E3618" s="103"/>
    </row>
    <row r="3619" spans="1:5" x14ac:dyDescent="0.2">
      <c r="A3619" s="102"/>
      <c r="B3619" s="103"/>
      <c r="C3619" s="103"/>
      <c r="D3619" s="103"/>
      <c r="E3619" s="103"/>
    </row>
    <row r="3620" spans="1:5" x14ac:dyDescent="0.2">
      <c r="A3620" s="102"/>
      <c r="B3620" s="103"/>
      <c r="C3620" s="103"/>
      <c r="D3620" s="103"/>
      <c r="E3620" s="103"/>
    </row>
    <row r="3621" spans="1:5" x14ac:dyDescent="0.2">
      <c r="A3621" s="102"/>
      <c r="B3621" s="103"/>
      <c r="C3621" s="103"/>
      <c r="D3621" s="103"/>
      <c r="E3621" s="103"/>
    </row>
    <row r="3622" spans="1:5" x14ac:dyDescent="0.2">
      <c r="A3622" s="102"/>
      <c r="B3622" s="103"/>
      <c r="C3622" s="103"/>
      <c r="D3622" s="103"/>
      <c r="E3622" s="103"/>
    </row>
    <row r="3623" spans="1:5" x14ac:dyDescent="0.2">
      <c r="A3623" s="102"/>
      <c r="B3623" s="103"/>
      <c r="C3623" s="103"/>
      <c r="D3623" s="103"/>
      <c r="E3623" s="103"/>
    </row>
    <row r="3624" spans="1:5" x14ac:dyDescent="0.2">
      <c r="A3624" s="102"/>
      <c r="B3624" s="103"/>
      <c r="C3624" s="103"/>
      <c r="D3624" s="103"/>
      <c r="E3624" s="103"/>
    </row>
    <row r="3625" spans="1:5" x14ac:dyDescent="0.2">
      <c r="A3625" s="102"/>
      <c r="B3625" s="103"/>
      <c r="C3625" s="103"/>
      <c r="D3625" s="103"/>
      <c r="E3625" s="103"/>
    </row>
    <row r="3626" spans="1:5" x14ac:dyDescent="0.2">
      <c r="A3626" s="102"/>
      <c r="B3626" s="103"/>
      <c r="C3626" s="103"/>
      <c r="D3626" s="103"/>
      <c r="E3626" s="103"/>
    </row>
    <row r="3627" spans="1:5" x14ac:dyDescent="0.2">
      <c r="A3627" s="102"/>
      <c r="B3627" s="103"/>
      <c r="C3627" s="103"/>
      <c r="D3627" s="103"/>
      <c r="E3627" s="103"/>
    </row>
    <row r="3628" spans="1:5" x14ac:dyDescent="0.2">
      <c r="A3628" s="102"/>
      <c r="B3628" s="103"/>
      <c r="C3628" s="103"/>
      <c r="D3628" s="103"/>
      <c r="E3628" s="103"/>
    </row>
    <row r="3629" spans="1:5" x14ac:dyDescent="0.2">
      <c r="A3629" s="102"/>
      <c r="B3629" s="103"/>
      <c r="C3629" s="103"/>
      <c r="D3629" s="103"/>
      <c r="E3629" s="103"/>
    </row>
    <row r="3630" spans="1:5" x14ac:dyDescent="0.2">
      <c r="A3630" s="102"/>
      <c r="B3630" s="103"/>
      <c r="C3630" s="103"/>
      <c r="D3630" s="103"/>
      <c r="E3630" s="103"/>
    </row>
    <row r="3631" spans="1:5" x14ac:dyDescent="0.2">
      <c r="A3631" s="102"/>
      <c r="B3631" s="103"/>
      <c r="C3631" s="103"/>
      <c r="D3631" s="103"/>
      <c r="E3631" s="103"/>
    </row>
    <row r="3632" spans="1:5" x14ac:dyDescent="0.2">
      <c r="A3632" s="102"/>
      <c r="B3632" s="103"/>
      <c r="C3632" s="103"/>
      <c r="D3632" s="103"/>
      <c r="E3632" s="103"/>
    </row>
    <row r="3633" spans="1:5" x14ac:dyDescent="0.2">
      <c r="A3633" s="102"/>
      <c r="B3633" s="103"/>
      <c r="C3633" s="103"/>
      <c r="D3633" s="103"/>
      <c r="E3633" s="103"/>
    </row>
    <row r="3634" spans="1:5" x14ac:dyDescent="0.2">
      <c r="A3634" s="102"/>
      <c r="B3634" s="103"/>
      <c r="C3634" s="103"/>
      <c r="D3634" s="103"/>
      <c r="E3634" s="103"/>
    </row>
    <row r="3635" spans="1:5" x14ac:dyDescent="0.2">
      <c r="A3635" s="102"/>
      <c r="B3635" s="103"/>
      <c r="C3635" s="103"/>
      <c r="D3635" s="103"/>
      <c r="E3635" s="103"/>
    </row>
    <row r="3636" spans="1:5" x14ac:dyDescent="0.2">
      <c r="A3636" s="102"/>
      <c r="B3636" s="103"/>
      <c r="C3636" s="103"/>
      <c r="D3636" s="103"/>
      <c r="E3636" s="103"/>
    </row>
    <row r="3637" spans="1:5" x14ac:dyDescent="0.2">
      <c r="A3637" s="102"/>
      <c r="B3637" s="103"/>
      <c r="C3637" s="103"/>
      <c r="D3637" s="103"/>
      <c r="E3637" s="103"/>
    </row>
    <row r="3638" spans="1:5" x14ac:dyDescent="0.2">
      <c r="A3638" s="102"/>
      <c r="B3638" s="103"/>
      <c r="C3638" s="103"/>
      <c r="D3638" s="103"/>
      <c r="E3638" s="103"/>
    </row>
    <row r="3639" spans="1:5" x14ac:dyDescent="0.2">
      <c r="A3639" s="102"/>
      <c r="B3639" s="103"/>
      <c r="C3639" s="103"/>
      <c r="D3639" s="103"/>
      <c r="E3639" s="103"/>
    </row>
    <row r="3640" spans="1:5" x14ac:dyDescent="0.2">
      <c r="A3640" s="102"/>
      <c r="B3640" s="103"/>
      <c r="C3640" s="103"/>
      <c r="D3640" s="103"/>
      <c r="E3640" s="103"/>
    </row>
    <row r="3641" spans="1:5" x14ac:dyDescent="0.2">
      <c r="A3641" s="102"/>
      <c r="B3641" s="103"/>
      <c r="C3641" s="103"/>
      <c r="D3641" s="103"/>
      <c r="E3641" s="103"/>
    </row>
    <row r="3642" spans="1:5" x14ac:dyDescent="0.2">
      <c r="A3642" s="102"/>
      <c r="B3642" s="103"/>
      <c r="C3642" s="103"/>
      <c r="D3642" s="103"/>
      <c r="E3642" s="103"/>
    </row>
    <row r="3643" spans="1:5" x14ac:dyDescent="0.2">
      <c r="A3643" s="102"/>
      <c r="B3643" s="103"/>
      <c r="C3643" s="103"/>
      <c r="D3643" s="103"/>
      <c r="E3643" s="103"/>
    </row>
    <row r="3644" spans="1:5" x14ac:dyDescent="0.2">
      <c r="A3644" s="102"/>
      <c r="B3644" s="103"/>
      <c r="C3644" s="103"/>
      <c r="D3644" s="103"/>
      <c r="E3644" s="103"/>
    </row>
    <row r="3645" spans="1:5" x14ac:dyDescent="0.2">
      <c r="A3645" s="102"/>
      <c r="B3645" s="103"/>
      <c r="C3645" s="103"/>
      <c r="D3645" s="103"/>
      <c r="E3645" s="103"/>
    </row>
    <row r="3646" spans="1:5" x14ac:dyDescent="0.2">
      <c r="A3646" s="102"/>
      <c r="B3646" s="103"/>
      <c r="C3646" s="103"/>
      <c r="D3646" s="103"/>
      <c r="E3646" s="103"/>
    </row>
    <row r="3647" spans="1:5" x14ac:dyDescent="0.2">
      <c r="A3647" s="102"/>
      <c r="B3647" s="103"/>
      <c r="C3647" s="103"/>
      <c r="D3647" s="103"/>
      <c r="E3647" s="103"/>
    </row>
    <row r="3648" spans="1:5" x14ac:dyDescent="0.2">
      <c r="A3648" s="102"/>
      <c r="B3648" s="103"/>
      <c r="C3648" s="103"/>
      <c r="D3648" s="103"/>
      <c r="E3648" s="103"/>
    </row>
    <row r="3649" spans="1:5" x14ac:dyDescent="0.2">
      <c r="A3649" s="102"/>
      <c r="B3649" s="103"/>
      <c r="C3649" s="103"/>
      <c r="D3649" s="103"/>
      <c r="E3649" s="103"/>
    </row>
    <row r="3650" spans="1:5" x14ac:dyDescent="0.2">
      <c r="A3650" s="102"/>
      <c r="B3650" s="103"/>
      <c r="C3650" s="103"/>
      <c r="D3650" s="103"/>
      <c r="E3650" s="103"/>
    </row>
    <row r="3651" spans="1:5" x14ac:dyDescent="0.2">
      <c r="A3651" s="102"/>
      <c r="B3651" s="103"/>
      <c r="C3651" s="103"/>
      <c r="D3651" s="103"/>
      <c r="E3651" s="103"/>
    </row>
    <row r="3652" spans="1:5" x14ac:dyDescent="0.2">
      <c r="A3652" s="102"/>
      <c r="B3652" s="103"/>
      <c r="C3652" s="103"/>
      <c r="D3652" s="103"/>
      <c r="E3652" s="103"/>
    </row>
    <row r="3653" spans="1:5" x14ac:dyDescent="0.2">
      <c r="A3653" s="102"/>
      <c r="B3653" s="103"/>
      <c r="C3653" s="103"/>
      <c r="D3653" s="103"/>
      <c r="E3653" s="103"/>
    </row>
    <row r="3654" spans="1:5" x14ac:dyDescent="0.2">
      <c r="A3654" s="102"/>
      <c r="B3654" s="103"/>
      <c r="C3654" s="103"/>
      <c r="D3654" s="103"/>
      <c r="E3654" s="103"/>
    </row>
    <row r="3655" spans="1:5" x14ac:dyDescent="0.2">
      <c r="A3655" s="102"/>
      <c r="B3655" s="103"/>
      <c r="C3655" s="103"/>
      <c r="D3655" s="103"/>
      <c r="E3655" s="103"/>
    </row>
    <row r="3656" spans="1:5" x14ac:dyDescent="0.2">
      <c r="A3656" s="102"/>
      <c r="B3656" s="103"/>
      <c r="C3656" s="103"/>
      <c r="D3656" s="103"/>
      <c r="E3656" s="103"/>
    </row>
    <row r="3657" spans="1:5" x14ac:dyDescent="0.2">
      <c r="A3657" s="102"/>
      <c r="B3657" s="103"/>
      <c r="C3657" s="103"/>
      <c r="D3657" s="103"/>
      <c r="E3657" s="103"/>
    </row>
    <row r="3658" spans="1:5" x14ac:dyDescent="0.2">
      <c r="A3658" s="102"/>
      <c r="B3658" s="103"/>
      <c r="C3658" s="103"/>
      <c r="D3658" s="103"/>
      <c r="E3658" s="103"/>
    </row>
    <row r="3659" spans="1:5" x14ac:dyDescent="0.2">
      <c r="A3659" s="102"/>
      <c r="B3659" s="103"/>
      <c r="C3659" s="103"/>
      <c r="D3659" s="103"/>
      <c r="E3659" s="103"/>
    </row>
    <row r="3660" spans="1:5" x14ac:dyDescent="0.2">
      <c r="A3660" s="102"/>
      <c r="B3660" s="103"/>
      <c r="C3660" s="103"/>
      <c r="D3660" s="103"/>
      <c r="E3660" s="103"/>
    </row>
    <row r="3661" spans="1:5" x14ac:dyDescent="0.2">
      <c r="A3661" s="102"/>
      <c r="B3661" s="103"/>
      <c r="C3661" s="103"/>
      <c r="D3661" s="103"/>
      <c r="E3661" s="103"/>
    </row>
    <row r="3662" spans="1:5" x14ac:dyDescent="0.2">
      <c r="A3662" s="102"/>
      <c r="B3662" s="103"/>
      <c r="C3662" s="103"/>
      <c r="D3662" s="103"/>
      <c r="E3662" s="103"/>
    </row>
    <row r="3663" spans="1:5" x14ac:dyDescent="0.2">
      <c r="A3663" s="102"/>
      <c r="B3663" s="103"/>
      <c r="C3663" s="103"/>
      <c r="D3663" s="103"/>
      <c r="E3663" s="103"/>
    </row>
    <row r="3664" spans="1:5" x14ac:dyDescent="0.2">
      <c r="A3664" s="102"/>
      <c r="B3664" s="103"/>
      <c r="C3664" s="103"/>
      <c r="D3664" s="103"/>
      <c r="E3664" s="103"/>
    </row>
    <row r="3665" spans="1:5" x14ac:dyDescent="0.2">
      <c r="A3665" s="102"/>
      <c r="B3665" s="103"/>
      <c r="C3665" s="103"/>
      <c r="D3665" s="103"/>
      <c r="E3665" s="103"/>
    </row>
    <row r="3666" spans="1:5" x14ac:dyDescent="0.2">
      <c r="A3666" s="102"/>
      <c r="B3666" s="103"/>
      <c r="C3666" s="103"/>
      <c r="D3666" s="103"/>
      <c r="E3666" s="103"/>
    </row>
    <row r="3667" spans="1:5" x14ac:dyDescent="0.2">
      <c r="A3667" s="102"/>
      <c r="B3667" s="103"/>
      <c r="C3667" s="103"/>
      <c r="D3667" s="103"/>
      <c r="E3667" s="103"/>
    </row>
    <row r="3668" spans="1:5" x14ac:dyDescent="0.2">
      <c r="A3668" s="102"/>
      <c r="B3668" s="103"/>
      <c r="C3668" s="103"/>
      <c r="D3668" s="103"/>
      <c r="E3668" s="103"/>
    </row>
    <row r="3669" spans="1:5" x14ac:dyDescent="0.2">
      <c r="A3669" s="102"/>
      <c r="B3669" s="103"/>
      <c r="C3669" s="103"/>
      <c r="D3669" s="103"/>
      <c r="E3669" s="103"/>
    </row>
    <row r="3670" spans="1:5" x14ac:dyDescent="0.2">
      <c r="A3670" s="102"/>
      <c r="B3670" s="103"/>
      <c r="C3670" s="103"/>
      <c r="D3670" s="103"/>
      <c r="E3670" s="103"/>
    </row>
    <row r="3671" spans="1:5" x14ac:dyDescent="0.2">
      <c r="A3671" s="102"/>
      <c r="B3671" s="103"/>
      <c r="C3671" s="103"/>
      <c r="D3671" s="103"/>
      <c r="E3671" s="103"/>
    </row>
    <row r="3672" spans="1:5" x14ac:dyDescent="0.2">
      <c r="A3672" s="102"/>
      <c r="B3672" s="103"/>
      <c r="C3672" s="103"/>
      <c r="D3672" s="103"/>
      <c r="E3672" s="103"/>
    </row>
    <row r="3673" spans="1:5" x14ac:dyDescent="0.2">
      <c r="A3673" s="102"/>
      <c r="B3673" s="103"/>
      <c r="C3673" s="103"/>
      <c r="D3673" s="103"/>
      <c r="E3673" s="103"/>
    </row>
    <row r="3674" spans="1:5" x14ac:dyDescent="0.2">
      <c r="A3674" s="102"/>
      <c r="B3674" s="103"/>
      <c r="C3674" s="103"/>
      <c r="D3674" s="103"/>
      <c r="E3674" s="103"/>
    </row>
    <row r="3675" spans="1:5" x14ac:dyDescent="0.2">
      <c r="A3675" s="102"/>
      <c r="B3675" s="103"/>
      <c r="C3675" s="103"/>
      <c r="D3675" s="103"/>
      <c r="E3675" s="103"/>
    </row>
    <row r="3676" spans="1:5" x14ac:dyDescent="0.2">
      <c r="A3676" s="102"/>
      <c r="B3676" s="103"/>
      <c r="C3676" s="103"/>
      <c r="D3676" s="103"/>
      <c r="E3676" s="103"/>
    </row>
    <row r="3677" spans="1:5" x14ac:dyDescent="0.2">
      <c r="A3677" s="102"/>
      <c r="B3677" s="103"/>
      <c r="C3677" s="103"/>
      <c r="D3677" s="103"/>
      <c r="E3677" s="103"/>
    </row>
    <row r="3678" spans="1:5" x14ac:dyDescent="0.2">
      <c r="A3678" s="102"/>
      <c r="B3678" s="103"/>
      <c r="C3678" s="103"/>
      <c r="D3678" s="103"/>
      <c r="E3678" s="103"/>
    </row>
    <row r="3679" spans="1:5" x14ac:dyDescent="0.2">
      <c r="A3679" s="102"/>
      <c r="B3679" s="103"/>
      <c r="C3679" s="103"/>
      <c r="D3679" s="103"/>
      <c r="E3679" s="103"/>
    </row>
    <row r="3680" spans="1:5" x14ac:dyDescent="0.2">
      <c r="A3680" s="102"/>
      <c r="B3680" s="103"/>
      <c r="C3680" s="103"/>
      <c r="D3680" s="103"/>
      <c r="E3680" s="103"/>
    </row>
    <row r="3681" spans="1:5" x14ac:dyDescent="0.2">
      <c r="A3681" s="102"/>
      <c r="B3681" s="103"/>
      <c r="C3681" s="103"/>
      <c r="D3681" s="103"/>
      <c r="E3681" s="103"/>
    </row>
    <row r="3682" spans="1:5" x14ac:dyDescent="0.2">
      <c r="A3682" s="102"/>
      <c r="B3682" s="103"/>
      <c r="C3682" s="103"/>
      <c r="D3682" s="103"/>
      <c r="E3682" s="103"/>
    </row>
    <row r="3683" spans="1:5" x14ac:dyDescent="0.2">
      <c r="A3683" s="102"/>
      <c r="B3683" s="103"/>
      <c r="C3683" s="103"/>
      <c r="D3683" s="103"/>
      <c r="E3683" s="103"/>
    </row>
    <row r="3684" spans="1:5" x14ac:dyDescent="0.2">
      <c r="A3684" s="102"/>
      <c r="B3684" s="103"/>
      <c r="C3684" s="103"/>
      <c r="D3684" s="103"/>
      <c r="E3684" s="103"/>
    </row>
    <row r="3685" spans="1:5" x14ac:dyDescent="0.2">
      <c r="A3685" s="102"/>
      <c r="B3685" s="103"/>
      <c r="C3685" s="103"/>
      <c r="D3685" s="103"/>
      <c r="E3685" s="103"/>
    </row>
    <row r="3686" spans="1:5" x14ac:dyDescent="0.2">
      <c r="A3686" s="102"/>
      <c r="B3686" s="103"/>
      <c r="C3686" s="103"/>
      <c r="D3686" s="103"/>
      <c r="E3686" s="103"/>
    </row>
    <row r="3687" spans="1:5" x14ac:dyDescent="0.2">
      <c r="A3687" s="102"/>
      <c r="B3687" s="103"/>
      <c r="C3687" s="103"/>
      <c r="D3687" s="103"/>
      <c r="E3687" s="103"/>
    </row>
    <row r="3688" spans="1:5" x14ac:dyDescent="0.2">
      <c r="A3688" s="102"/>
      <c r="B3688" s="103"/>
      <c r="C3688" s="103"/>
      <c r="D3688" s="103"/>
      <c r="E3688" s="103"/>
    </row>
    <row r="3689" spans="1:5" x14ac:dyDescent="0.2">
      <c r="A3689" s="102"/>
      <c r="B3689" s="103"/>
      <c r="C3689" s="103"/>
      <c r="D3689" s="103"/>
      <c r="E3689" s="103"/>
    </row>
    <row r="3690" spans="1:5" x14ac:dyDescent="0.2">
      <c r="A3690" s="102"/>
      <c r="B3690" s="103"/>
      <c r="C3690" s="103"/>
      <c r="D3690" s="103"/>
      <c r="E3690" s="103"/>
    </row>
    <row r="3691" spans="1:5" x14ac:dyDescent="0.2">
      <c r="A3691" s="102"/>
      <c r="B3691" s="103"/>
      <c r="C3691" s="103"/>
      <c r="D3691" s="103"/>
      <c r="E3691" s="103"/>
    </row>
    <row r="3692" spans="1:5" x14ac:dyDescent="0.2">
      <c r="A3692" s="102"/>
      <c r="B3692" s="103"/>
      <c r="C3692" s="103"/>
      <c r="D3692" s="103"/>
      <c r="E3692" s="103"/>
    </row>
    <row r="3693" spans="1:5" x14ac:dyDescent="0.2">
      <c r="A3693" s="102"/>
      <c r="B3693" s="103"/>
      <c r="C3693" s="103"/>
      <c r="D3693" s="103"/>
      <c r="E3693" s="103"/>
    </row>
    <row r="3694" spans="1:5" x14ac:dyDescent="0.2">
      <c r="A3694" s="102"/>
      <c r="B3694" s="103"/>
      <c r="C3694" s="103"/>
      <c r="D3694" s="103"/>
      <c r="E3694" s="103"/>
    </row>
    <row r="3695" spans="1:5" x14ac:dyDescent="0.2">
      <c r="A3695" s="102"/>
      <c r="B3695" s="103"/>
      <c r="C3695" s="103"/>
      <c r="D3695" s="103"/>
      <c r="E3695" s="103"/>
    </row>
    <row r="3696" spans="1:5" x14ac:dyDescent="0.2">
      <c r="A3696" s="102"/>
      <c r="B3696" s="103"/>
      <c r="C3696" s="103"/>
      <c r="D3696" s="103"/>
      <c r="E3696" s="103"/>
    </row>
    <row r="3697" spans="1:5" x14ac:dyDescent="0.2">
      <c r="A3697" s="102"/>
      <c r="B3697" s="103"/>
      <c r="C3697" s="103"/>
      <c r="D3697" s="103"/>
      <c r="E3697" s="103"/>
    </row>
    <row r="3698" spans="1:5" x14ac:dyDescent="0.2">
      <c r="A3698" s="102"/>
      <c r="B3698" s="103"/>
      <c r="C3698" s="103"/>
      <c r="D3698" s="103"/>
      <c r="E3698" s="103"/>
    </row>
    <row r="3699" spans="1:5" x14ac:dyDescent="0.2">
      <c r="A3699" s="102"/>
      <c r="B3699" s="103"/>
      <c r="C3699" s="103"/>
      <c r="D3699" s="103"/>
      <c r="E3699" s="103"/>
    </row>
    <row r="3700" spans="1:5" x14ac:dyDescent="0.2">
      <c r="A3700" s="102"/>
      <c r="B3700" s="103"/>
      <c r="C3700" s="103"/>
      <c r="D3700" s="103"/>
      <c r="E3700" s="103"/>
    </row>
    <row r="3701" spans="1:5" x14ac:dyDescent="0.2">
      <c r="A3701" s="102"/>
      <c r="B3701" s="103"/>
      <c r="C3701" s="103"/>
      <c r="D3701" s="103"/>
      <c r="E3701" s="103"/>
    </row>
    <row r="3702" spans="1:5" x14ac:dyDescent="0.2">
      <c r="A3702" s="102"/>
      <c r="B3702" s="103"/>
      <c r="C3702" s="103"/>
      <c r="D3702" s="103"/>
      <c r="E3702" s="103"/>
    </row>
    <row r="3703" spans="1:5" x14ac:dyDescent="0.2">
      <c r="A3703" s="102"/>
      <c r="B3703" s="103"/>
      <c r="C3703" s="103"/>
      <c r="D3703" s="103"/>
      <c r="E3703" s="103"/>
    </row>
    <row r="3704" spans="1:5" x14ac:dyDescent="0.2">
      <c r="A3704" s="102"/>
      <c r="B3704" s="103"/>
      <c r="C3704" s="103"/>
      <c r="D3704" s="103"/>
      <c r="E3704" s="103"/>
    </row>
    <row r="3705" spans="1:5" x14ac:dyDescent="0.2">
      <c r="A3705" s="102"/>
      <c r="B3705" s="103"/>
      <c r="C3705" s="103"/>
      <c r="D3705" s="103"/>
      <c r="E3705" s="103"/>
    </row>
    <row r="3706" spans="1:5" x14ac:dyDescent="0.2">
      <c r="A3706" s="102"/>
      <c r="B3706" s="103"/>
      <c r="C3706" s="103"/>
      <c r="D3706" s="103"/>
      <c r="E3706" s="103"/>
    </row>
    <row r="3707" spans="1:5" x14ac:dyDescent="0.2">
      <c r="A3707" s="102"/>
      <c r="B3707" s="103"/>
      <c r="C3707" s="103"/>
      <c r="D3707" s="103"/>
      <c r="E3707" s="103"/>
    </row>
    <row r="3708" spans="1:5" x14ac:dyDescent="0.2">
      <c r="A3708" s="102"/>
      <c r="B3708" s="103"/>
      <c r="C3708" s="103"/>
      <c r="D3708" s="103"/>
      <c r="E3708" s="103"/>
    </row>
    <row r="3709" spans="1:5" x14ac:dyDescent="0.2">
      <c r="A3709" s="102"/>
      <c r="B3709" s="103"/>
      <c r="C3709" s="103"/>
      <c r="D3709" s="103"/>
      <c r="E3709" s="103"/>
    </row>
    <row r="3710" spans="1:5" x14ac:dyDescent="0.2">
      <c r="A3710" s="102"/>
      <c r="B3710" s="103"/>
      <c r="C3710" s="103"/>
      <c r="D3710" s="103"/>
      <c r="E3710" s="103"/>
    </row>
    <row r="3711" spans="1:5" x14ac:dyDescent="0.2">
      <c r="A3711" s="102"/>
      <c r="B3711" s="103"/>
      <c r="C3711" s="103"/>
      <c r="D3711" s="103"/>
      <c r="E3711" s="103"/>
    </row>
    <row r="3712" spans="1:5" x14ac:dyDescent="0.2">
      <c r="A3712" s="102"/>
      <c r="B3712" s="103"/>
      <c r="C3712" s="103"/>
      <c r="D3712" s="103"/>
      <c r="E3712" s="103"/>
    </row>
    <row r="3713" spans="1:5" x14ac:dyDescent="0.2">
      <c r="A3713" s="102"/>
      <c r="B3713" s="103"/>
      <c r="C3713" s="103"/>
      <c r="D3713" s="103"/>
      <c r="E3713" s="103"/>
    </row>
    <row r="3714" spans="1:5" x14ac:dyDescent="0.2">
      <c r="A3714" s="102"/>
      <c r="B3714" s="103"/>
      <c r="C3714" s="103"/>
      <c r="D3714" s="103"/>
      <c r="E3714" s="103"/>
    </row>
    <row r="3715" spans="1:5" x14ac:dyDescent="0.2">
      <c r="A3715" s="102"/>
      <c r="B3715" s="103"/>
      <c r="C3715" s="103"/>
      <c r="D3715" s="103"/>
      <c r="E3715" s="103"/>
    </row>
    <row r="3716" spans="1:5" x14ac:dyDescent="0.2">
      <c r="A3716" s="102"/>
      <c r="B3716" s="103"/>
      <c r="C3716" s="103"/>
      <c r="D3716" s="103"/>
      <c r="E3716" s="103"/>
    </row>
    <row r="3717" spans="1:5" x14ac:dyDescent="0.2">
      <c r="A3717" s="102"/>
      <c r="B3717" s="103"/>
      <c r="C3717" s="103"/>
      <c r="D3717" s="103"/>
      <c r="E3717" s="103"/>
    </row>
    <row r="3718" spans="1:5" x14ac:dyDescent="0.2">
      <c r="A3718" s="102"/>
      <c r="B3718" s="103"/>
      <c r="C3718" s="103"/>
      <c r="D3718" s="103"/>
      <c r="E3718" s="103"/>
    </row>
    <row r="3719" spans="1:5" x14ac:dyDescent="0.2">
      <c r="A3719" s="102"/>
      <c r="B3719" s="103"/>
      <c r="C3719" s="103"/>
      <c r="D3719" s="103"/>
      <c r="E3719" s="103"/>
    </row>
    <row r="3720" spans="1:5" x14ac:dyDescent="0.2">
      <c r="A3720" s="102"/>
      <c r="B3720" s="103"/>
      <c r="C3720" s="103"/>
      <c r="D3720" s="103"/>
      <c r="E3720" s="103"/>
    </row>
    <row r="3721" spans="1:5" x14ac:dyDescent="0.2">
      <c r="A3721" s="102"/>
      <c r="B3721" s="103"/>
      <c r="C3721" s="103"/>
      <c r="D3721" s="103"/>
      <c r="E3721" s="103"/>
    </row>
    <row r="3722" spans="1:5" x14ac:dyDescent="0.2">
      <c r="A3722" s="102"/>
      <c r="B3722" s="103"/>
      <c r="C3722" s="103"/>
      <c r="D3722" s="103"/>
      <c r="E3722" s="103"/>
    </row>
    <row r="3723" spans="1:5" x14ac:dyDescent="0.2">
      <c r="A3723" s="102"/>
      <c r="B3723" s="103"/>
      <c r="C3723" s="103"/>
      <c r="D3723" s="103"/>
      <c r="E3723" s="103"/>
    </row>
    <row r="3724" spans="1:5" x14ac:dyDescent="0.2">
      <c r="A3724" s="102"/>
      <c r="B3724" s="103"/>
      <c r="C3724" s="103"/>
      <c r="D3724" s="103"/>
      <c r="E3724" s="103"/>
    </row>
    <row r="3725" spans="1:5" x14ac:dyDescent="0.2">
      <c r="A3725" s="102"/>
      <c r="B3725" s="103"/>
      <c r="C3725" s="103"/>
      <c r="D3725" s="103"/>
      <c r="E3725" s="103"/>
    </row>
    <row r="3726" spans="1:5" x14ac:dyDescent="0.2">
      <c r="A3726" s="102"/>
      <c r="B3726" s="103"/>
      <c r="C3726" s="103"/>
      <c r="D3726" s="103"/>
      <c r="E3726" s="103"/>
    </row>
    <row r="3727" spans="1:5" x14ac:dyDescent="0.2">
      <c r="A3727" s="102"/>
      <c r="B3727" s="103"/>
      <c r="C3727" s="103"/>
      <c r="D3727" s="103"/>
      <c r="E3727" s="103"/>
    </row>
    <row r="3728" spans="1:5" x14ac:dyDescent="0.2">
      <c r="A3728" s="102"/>
      <c r="B3728" s="103"/>
      <c r="C3728" s="103"/>
      <c r="D3728" s="103"/>
      <c r="E3728" s="103"/>
    </row>
    <row r="3729" spans="1:5" x14ac:dyDescent="0.2">
      <c r="A3729" s="102"/>
      <c r="B3729" s="103"/>
      <c r="C3729" s="103"/>
      <c r="D3729" s="103"/>
      <c r="E3729" s="103"/>
    </row>
    <row r="3730" spans="1:5" x14ac:dyDescent="0.2">
      <c r="A3730" s="102"/>
      <c r="B3730" s="103"/>
      <c r="C3730" s="103"/>
      <c r="D3730" s="103"/>
      <c r="E3730" s="103"/>
    </row>
    <row r="3731" spans="1:5" x14ac:dyDescent="0.2">
      <c r="A3731" s="102"/>
      <c r="B3731" s="103"/>
      <c r="C3731" s="103"/>
      <c r="D3731" s="103"/>
      <c r="E3731" s="103"/>
    </row>
    <row r="3732" spans="1:5" x14ac:dyDescent="0.2">
      <c r="A3732" s="102"/>
      <c r="B3732" s="103"/>
      <c r="C3732" s="103"/>
      <c r="D3732" s="103"/>
      <c r="E3732" s="103"/>
    </row>
    <row r="3733" spans="1:5" x14ac:dyDescent="0.2">
      <c r="A3733" s="102"/>
      <c r="B3733" s="103"/>
      <c r="C3733" s="103"/>
      <c r="D3733" s="103"/>
      <c r="E3733" s="103"/>
    </row>
    <row r="3734" spans="1:5" x14ac:dyDescent="0.2">
      <c r="A3734" s="102"/>
      <c r="B3734" s="103"/>
      <c r="C3734" s="103"/>
      <c r="D3734" s="103"/>
      <c r="E3734" s="103"/>
    </row>
    <row r="3735" spans="1:5" x14ac:dyDescent="0.2">
      <c r="A3735" s="102"/>
      <c r="B3735" s="103"/>
      <c r="C3735" s="103"/>
      <c r="D3735" s="103"/>
      <c r="E3735" s="103"/>
    </row>
    <row r="3736" spans="1:5" x14ac:dyDescent="0.2">
      <c r="A3736" s="102"/>
      <c r="B3736" s="103"/>
      <c r="C3736" s="103"/>
      <c r="D3736" s="103"/>
      <c r="E3736" s="103"/>
    </row>
    <row r="3737" spans="1:5" x14ac:dyDescent="0.2">
      <c r="A3737" s="102"/>
      <c r="B3737" s="103"/>
      <c r="C3737" s="103"/>
      <c r="D3737" s="103"/>
      <c r="E3737" s="103"/>
    </row>
    <row r="3738" spans="1:5" x14ac:dyDescent="0.2">
      <c r="A3738" s="102"/>
      <c r="B3738" s="103"/>
      <c r="C3738" s="103"/>
      <c r="D3738" s="103"/>
      <c r="E3738" s="103"/>
    </row>
    <row r="3739" spans="1:5" x14ac:dyDescent="0.2">
      <c r="A3739" s="102"/>
      <c r="B3739" s="103"/>
      <c r="C3739" s="103"/>
      <c r="D3739" s="103"/>
      <c r="E3739" s="103"/>
    </row>
    <row r="3740" spans="1:5" x14ac:dyDescent="0.2">
      <c r="A3740" s="102"/>
      <c r="B3740" s="103"/>
      <c r="C3740" s="103"/>
      <c r="D3740" s="103"/>
      <c r="E3740" s="103"/>
    </row>
    <row r="3741" spans="1:5" x14ac:dyDescent="0.2">
      <c r="A3741" s="102"/>
      <c r="B3741" s="103"/>
      <c r="C3741" s="103"/>
      <c r="D3741" s="103"/>
      <c r="E3741" s="103"/>
    </row>
    <row r="3742" spans="1:5" x14ac:dyDescent="0.2">
      <c r="A3742" s="102"/>
      <c r="B3742" s="103"/>
      <c r="C3742" s="103"/>
      <c r="D3742" s="103"/>
      <c r="E3742" s="103"/>
    </row>
    <row r="3743" spans="1:5" x14ac:dyDescent="0.2">
      <c r="A3743" s="102"/>
      <c r="B3743" s="103"/>
      <c r="C3743" s="103"/>
      <c r="D3743" s="103"/>
      <c r="E3743" s="103"/>
    </row>
    <row r="3744" spans="1:5" x14ac:dyDescent="0.2">
      <c r="A3744" s="102"/>
      <c r="B3744" s="103"/>
      <c r="C3744" s="103"/>
      <c r="D3744" s="103"/>
      <c r="E3744" s="103"/>
    </row>
    <row r="3745" spans="1:5" x14ac:dyDescent="0.2">
      <c r="A3745" s="102"/>
      <c r="B3745" s="103"/>
      <c r="C3745" s="103"/>
      <c r="D3745" s="103"/>
      <c r="E3745" s="103"/>
    </row>
    <row r="3746" spans="1:5" x14ac:dyDescent="0.2">
      <c r="A3746" s="102"/>
      <c r="B3746" s="103"/>
      <c r="C3746" s="103"/>
      <c r="D3746" s="103"/>
      <c r="E3746" s="103"/>
    </row>
    <row r="3747" spans="1:5" x14ac:dyDescent="0.2">
      <c r="A3747" s="102"/>
      <c r="B3747" s="103"/>
      <c r="C3747" s="103"/>
      <c r="D3747" s="103"/>
      <c r="E3747" s="103"/>
    </row>
    <row r="3748" spans="1:5" x14ac:dyDescent="0.2">
      <c r="A3748" s="102"/>
      <c r="B3748" s="103"/>
      <c r="C3748" s="103"/>
      <c r="D3748" s="103"/>
      <c r="E3748" s="103"/>
    </row>
    <row r="3749" spans="1:5" x14ac:dyDescent="0.2">
      <c r="A3749" s="102"/>
      <c r="B3749" s="103"/>
      <c r="C3749" s="103"/>
      <c r="D3749" s="103"/>
      <c r="E3749" s="103"/>
    </row>
    <row r="3750" spans="1:5" x14ac:dyDescent="0.2">
      <c r="A3750" s="102"/>
      <c r="B3750" s="103"/>
      <c r="C3750" s="103"/>
      <c r="D3750" s="103"/>
      <c r="E3750" s="103"/>
    </row>
    <row r="3751" spans="1:5" x14ac:dyDescent="0.2">
      <c r="A3751" s="102"/>
      <c r="B3751" s="103"/>
      <c r="C3751" s="103"/>
      <c r="D3751" s="103"/>
      <c r="E3751" s="103"/>
    </row>
    <row r="3752" spans="1:5" x14ac:dyDescent="0.2">
      <c r="A3752" s="102"/>
      <c r="B3752" s="103"/>
      <c r="C3752" s="103"/>
      <c r="D3752" s="103"/>
      <c r="E3752" s="103"/>
    </row>
    <row r="3753" spans="1:5" x14ac:dyDescent="0.2">
      <c r="A3753" s="102"/>
      <c r="B3753" s="103"/>
      <c r="C3753" s="103"/>
      <c r="D3753" s="103"/>
      <c r="E3753" s="103"/>
    </row>
    <row r="3754" spans="1:5" x14ac:dyDescent="0.2">
      <c r="A3754" s="102"/>
      <c r="B3754" s="103"/>
      <c r="C3754" s="103"/>
      <c r="D3754" s="103"/>
      <c r="E3754" s="103"/>
    </row>
    <row r="3755" spans="1:5" x14ac:dyDescent="0.2">
      <c r="A3755" s="102"/>
      <c r="B3755" s="103"/>
      <c r="C3755" s="103"/>
      <c r="D3755" s="103"/>
      <c r="E3755" s="103"/>
    </row>
    <row r="3756" spans="1:5" x14ac:dyDescent="0.2">
      <c r="A3756" s="102"/>
      <c r="B3756" s="103"/>
      <c r="C3756" s="103"/>
      <c r="D3756" s="103"/>
      <c r="E3756" s="103"/>
    </row>
    <row r="3757" spans="1:5" x14ac:dyDescent="0.2">
      <c r="A3757" s="102"/>
      <c r="B3757" s="103"/>
      <c r="C3757" s="103"/>
      <c r="D3757" s="103"/>
      <c r="E3757" s="103"/>
    </row>
    <row r="3758" spans="1:5" x14ac:dyDescent="0.2">
      <c r="A3758" s="102"/>
      <c r="B3758" s="103"/>
      <c r="C3758" s="103"/>
      <c r="D3758" s="103"/>
      <c r="E3758" s="103"/>
    </row>
    <row r="3759" spans="1:5" x14ac:dyDescent="0.2">
      <c r="A3759" s="102"/>
      <c r="B3759" s="103"/>
      <c r="C3759" s="103"/>
      <c r="D3759" s="103"/>
      <c r="E3759" s="103"/>
    </row>
    <row r="3760" spans="1:5" x14ac:dyDescent="0.2">
      <c r="A3760" s="102"/>
      <c r="B3760" s="103"/>
      <c r="C3760" s="103"/>
      <c r="D3760" s="103"/>
      <c r="E3760" s="103"/>
    </row>
    <row r="3761" spans="1:5" x14ac:dyDescent="0.2">
      <c r="A3761" s="102"/>
      <c r="B3761" s="103"/>
      <c r="C3761" s="103"/>
      <c r="D3761" s="103"/>
      <c r="E3761" s="103"/>
    </row>
    <row r="3762" spans="1:5" x14ac:dyDescent="0.2">
      <c r="A3762" s="102"/>
      <c r="B3762" s="103"/>
      <c r="C3762" s="103"/>
      <c r="D3762" s="103"/>
      <c r="E3762" s="103"/>
    </row>
    <row r="3763" spans="1:5" x14ac:dyDescent="0.2">
      <c r="A3763" s="102"/>
      <c r="B3763" s="103"/>
      <c r="C3763" s="103"/>
      <c r="D3763" s="103"/>
      <c r="E3763" s="103"/>
    </row>
    <row r="3764" spans="1:5" x14ac:dyDescent="0.2">
      <c r="A3764" s="102"/>
      <c r="B3764" s="103"/>
      <c r="C3764" s="103"/>
      <c r="D3764" s="103"/>
      <c r="E3764" s="103"/>
    </row>
    <row r="3765" spans="1:5" x14ac:dyDescent="0.2">
      <c r="A3765" s="102"/>
      <c r="B3765" s="103"/>
      <c r="C3765" s="103"/>
      <c r="D3765" s="103"/>
      <c r="E3765" s="103"/>
    </row>
    <row r="3766" spans="1:5" x14ac:dyDescent="0.2">
      <c r="A3766" s="102"/>
      <c r="B3766" s="103"/>
      <c r="C3766" s="103"/>
      <c r="D3766" s="103"/>
      <c r="E3766" s="103"/>
    </row>
    <row r="3767" spans="1:5" x14ac:dyDescent="0.2">
      <c r="A3767" s="102"/>
      <c r="B3767" s="103"/>
      <c r="C3767" s="103"/>
      <c r="D3767" s="103"/>
      <c r="E3767" s="103"/>
    </row>
    <row r="3768" spans="1:5" x14ac:dyDescent="0.2">
      <c r="A3768" s="102"/>
      <c r="B3768" s="103"/>
      <c r="C3768" s="103"/>
      <c r="D3768" s="103"/>
      <c r="E3768" s="103"/>
    </row>
    <row r="3769" spans="1:5" x14ac:dyDescent="0.2">
      <c r="A3769" s="102"/>
      <c r="B3769" s="103"/>
      <c r="C3769" s="103"/>
      <c r="D3769" s="103"/>
      <c r="E3769" s="103"/>
    </row>
    <row r="3770" spans="1:5" x14ac:dyDescent="0.2">
      <c r="A3770" s="102"/>
      <c r="B3770" s="103"/>
      <c r="C3770" s="103"/>
      <c r="D3770" s="103"/>
      <c r="E3770" s="103"/>
    </row>
    <row r="3771" spans="1:5" x14ac:dyDescent="0.2">
      <c r="A3771" s="102"/>
      <c r="B3771" s="103"/>
      <c r="C3771" s="103"/>
      <c r="D3771" s="103"/>
      <c r="E3771" s="103"/>
    </row>
    <row r="3772" spans="1:5" x14ac:dyDescent="0.2">
      <c r="A3772" s="102"/>
      <c r="B3772" s="103"/>
      <c r="C3772" s="103"/>
      <c r="D3772" s="103"/>
      <c r="E3772" s="103"/>
    </row>
    <row r="3773" spans="1:5" x14ac:dyDescent="0.2">
      <c r="A3773" s="102"/>
      <c r="B3773" s="103"/>
      <c r="C3773" s="103"/>
      <c r="D3773" s="103"/>
      <c r="E3773" s="103"/>
    </row>
    <row r="3774" spans="1:5" x14ac:dyDescent="0.2">
      <c r="A3774" s="102"/>
      <c r="B3774" s="103"/>
      <c r="C3774" s="103"/>
      <c r="D3774" s="103"/>
      <c r="E3774" s="103"/>
    </row>
    <row r="3775" spans="1:5" x14ac:dyDescent="0.2">
      <c r="A3775" s="102"/>
      <c r="B3775" s="103"/>
      <c r="C3775" s="103"/>
      <c r="D3775" s="103"/>
      <c r="E3775" s="103"/>
    </row>
    <row r="3776" spans="1:5" x14ac:dyDescent="0.2">
      <c r="A3776" s="102"/>
      <c r="B3776" s="103"/>
      <c r="C3776" s="103"/>
      <c r="D3776" s="103"/>
      <c r="E3776" s="103"/>
    </row>
    <row r="3777" spans="1:5" x14ac:dyDescent="0.2">
      <c r="A3777" s="102"/>
      <c r="B3777" s="103"/>
      <c r="C3777" s="103"/>
      <c r="D3777" s="103"/>
      <c r="E3777" s="103"/>
    </row>
    <row r="3778" spans="1:5" x14ac:dyDescent="0.2">
      <c r="A3778" s="102"/>
      <c r="B3778" s="103"/>
      <c r="C3778" s="103"/>
      <c r="D3778" s="103"/>
      <c r="E3778" s="103"/>
    </row>
    <row r="3779" spans="1:5" x14ac:dyDescent="0.2">
      <c r="A3779" s="102"/>
      <c r="B3779" s="103"/>
      <c r="C3779" s="103"/>
      <c r="D3779" s="103"/>
      <c r="E3779" s="103"/>
    </row>
    <row r="3780" spans="1:5" x14ac:dyDescent="0.2">
      <c r="A3780" s="102"/>
      <c r="B3780" s="103"/>
      <c r="C3780" s="103"/>
      <c r="D3780" s="103"/>
      <c r="E3780" s="103"/>
    </row>
    <row r="3781" spans="1:5" x14ac:dyDescent="0.2">
      <c r="A3781" s="102"/>
      <c r="B3781" s="103"/>
      <c r="C3781" s="103"/>
      <c r="D3781" s="103"/>
      <c r="E3781" s="103"/>
    </row>
    <row r="3782" spans="1:5" x14ac:dyDescent="0.2">
      <c r="A3782" s="102"/>
      <c r="B3782" s="103"/>
      <c r="C3782" s="103"/>
      <c r="D3782" s="103"/>
      <c r="E3782" s="103"/>
    </row>
    <row r="3783" spans="1:5" x14ac:dyDescent="0.2">
      <c r="A3783" s="102"/>
      <c r="B3783" s="103"/>
      <c r="C3783" s="103"/>
      <c r="D3783" s="103"/>
      <c r="E3783" s="103"/>
    </row>
    <row r="3784" spans="1:5" x14ac:dyDescent="0.2">
      <c r="A3784" s="102"/>
      <c r="B3784" s="103"/>
      <c r="C3784" s="103"/>
      <c r="D3784" s="103"/>
      <c r="E3784" s="103"/>
    </row>
    <row r="3785" spans="1:5" x14ac:dyDescent="0.2">
      <c r="A3785" s="102"/>
      <c r="B3785" s="103"/>
      <c r="C3785" s="103"/>
      <c r="D3785" s="103"/>
      <c r="E3785" s="103"/>
    </row>
    <row r="3786" spans="1:5" x14ac:dyDescent="0.2">
      <c r="A3786" s="102"/>
      <c r="B3786" s="103"/>
      <c r="C3786" s="103"/>
      <c r="D3786" s="103"/>
      <c r="E3786" s="103"/>
    </row>
    <row r="3787" spans="1:5" x14ac:dyDescent="0.2">
      <c r="A3787" s="102"/>
      <c r="B3787" s="103"/>
      <c r="C3787" s="103"/>
      <c r="D3787" s="103"/>
      <c r="E3787" s="103"/>
    </row>
    <row r="3788" spans="1:5" x14ac:dyDescent="0.2">
      <c r="A3788" s="102"/>
      <c r="B3788" s="103"/>
      <c r="C3788" s="103"/>
      <c r="D3788" s="103"/>
      <c r="E3788" s="103"/>
    </row>
    <row r="3789" spans="1:5" x14ac:dyDescent="0.2">
      <c r="A3789" s="102"/>
      <c r="B3789" s="103"/>
      <c r="C3789" s="103"/>
      <c r="D3789" s="103"/>
      <c r="E3789" s="103"/>
    </row>
    <row r="3790" spans="1:5" x14ac:dyDescent="0.2">
      <c r="A3790" s="102"/>
      <c r="B3790" s="103"/>
      <c r="C3790" s="103"/>
      <c r="D3790" s="103"/>
      <c r="E3790" s="103"/>
    </row>
    <row r="3791" spans="1:5" x14ac:dyDescent="0.2">
      <c r="A3791" s="102"/>
      <c r="B3791" s="103"/>
      <c r="C3791" s="103"/>
      <c r="D3791" s="103"/>
      <c r="E3791" s="103"/>
    </row>
    <row r="3792" spans="1:5" x14ac:dyDescent="0.2">
      <c r="A3792" s="102"/>
      <c r="B3792" s="103"/>
      <c r="C3792" s="103"/>
      <c r="D3792" s="103"/>
      <c r="E3792" s="103"/>
    </row>
    <row r="3793" spans="1:5" x14ac:dyDescent="0.2">
      <c r="A3793" s="102"/>
      <c r="B3793" s="103"/>
      <c r="C3793" s="103"/>
      <c r="D3793" s="103"/>
      <c r="E3793" s="103"/>
    </row>
    <row r="3794" spans="1:5" x14ac:dyDescent="0.2">
      <c r="A3794" s="102"/>
      <c r="B3794" s="103"/>
      <c r="C3794" s="103"/>
      <c r="D3794" s="103"/>
      <c r="E3794" s="103"/>
    </row>
    <row r="3795" spans="1:5" x14ac:dyDescent="0.2">
      <c r="A3795" s="102"/>
      <c r="B3795" s="103"/>
      <c r="C3795" s="103"/>
      <c r="D3795" s="103"/>
      <c r="E3795" s="103"/>
    </row>
    <row r="3796" spans="1:5" x14ac:dyDescent="0.2">
      <c r="A3796" s="102"/>
      <c r="B3796" s="103"/>
      <c r="C3796" s="103"/>
      <c r="D3796" s="103"/>
      <c r="E3796" s="103"/>
    </row>
    <row r="3797" spans="1:5" x14ac:dyDescent="0.2">
      <c r="A3797" s="102"/>
      <c r="B3797" s="103"/>
      <c r="C3797" s="103"/>
      <c r="D3797" s="103"/>
      <c r="E3797" s="103"/>
    </row>
    <row r="3798" spans="1:5" x14ac:dyDescent="0.2">
      <c r="A3798" s="102"/>
      <c r="B3798" s="103"/>
      <c r="C3798" s="103"/>
      <c r="D3798" s="103"/>
      <c r="E3798" s="103"/>
    </row>
    <row r="3799" spans="1:5" x14ac:dyDescent="0.2">
      <c r="A3799" s="102"/>
      <c r="B3799" s="103"/>
      <c r="C3799" s="103"/>
      <c r="D3799" s="103"/>
      <c r="E3799" s="103"/>
    </row>
    <row r="3800" spans="1:5" x14ac:dyDescent="0.2">
      <c r="A3800" s="102"/>
      <c r="B3800" s="103"/>
      <c r="C3800" s="103"/>
      <c r="D3800" s="103"/>
      <c r="E3800" s="103"/>
    </row>
    <row r="3801" spans="1:5" x14ac:dyDescent="0.2">
      <c r="A3801" s="102"/>
      <c r="B3801" s="103"/>
      <c r="C3801" s="103"/>
      <c r="D3801" s="103"/>
      <c r="E3801" s="103"/>
    </row>
    <row r="3802" spans="1:5" x14ac:dyDescent="0.2">
      <c r="A3802" s="102"/>
      <c r="B3802" s="103"/>
      <c r="C3802" s="103"/>
      <c r="D3802" s="103"/>
      <c r="E3802" s="103"/>
    </row>
    <row r="3803" spans="1:5" x14ac:dyDescent="0.2">
      <c r="A3803" s="102"/>
      <c r="B3803" s="103"/>
      <c r="C3803" s="103"/>
      <c r="D3803" s="103"/>
      <c r="E3803" s="103"/>
    </row>
    <row r="3804" spans="1:5" x14ac:dyDescent="0.2">
      <c r="A3804" s="102"/>
      <c r="B3804" s="103"/>
      <c r="C3804" s="103"/>
      <c r="D3804" s="103"/>
      <c r="E3804" s="103"/>
    </row>
    <row r="3805" spans="1:5" x14ac:dyDescent="0.2">
      <c r="A3805" s="102"/>
      <c r="B3805" s="103"/>
      <c r="C3805" s="103"/>
      <c r="D3805" s="103"/>
      <c r="E3805" s="103"/>
    </row>
    <row r="3806" spans="1:5" x14ac:dyDescent="0.2">
      <c r="A3806" s="102"/>
      <c r="B3806" s="103"/>
      <c r="C3806" s="103"/>
      <c r="D3806" s="103"/>
      <c r="E3806" s="103"/>
    </row>
    <row r="3807" spans="1:5" x14ac:dyDescent="0.2">
      <c r="A3807" s="102"/>
      <c r="B3807" s="103"/>
      <c r="C3807" s="103"/>
      <c r="D3807" s="103"/>
      <c r="E3807" s="103"/>
    </row>
    <row r="3808" spans="1:5" x14ac:dyDescent="0.2">
      <c r="A3808" s="102"/>
      <c r="B3808" s="103"/>
      <c r="C3808" s="103"/>
      <c r="D3808" s="103"/>
      <c r="E3808" s="103"/>
    </row>
    <row r="3809" spans="1:5" x14ac:dyDescent="0.2">
      <c r="A3809" s="102"/>
      <c r="B3809" s="103"/>
      <c r="C3809" s="103"/>
      <c r="D3809" s="103"/>
      <c r="E3809" s="103"/>
    </row>
    <row r="3810" spans="1:5" x14ac:dyDescent="0.2">
      <c r="A3810" s="102"/>
      <c r="B3810" s="103"/>
      <c r="C3810" s="103"/>
      <c r="D3810" s="103"/>
      <c r="E3810" s="103"/>
    </row>
    <row r="3811" spans="1:5" x14ac:dyDescent="0.2">
      <c r="A3811" s="102"/>
      <c r="B3811" s="103"/>
      <c r="C3811" s="103"/>
      <c r="D3811" s="103"/>
      <c r="E3811" s="103"/>
    </row>
    <row r="3812" spans="1:5" x14ac:dyDescent="0.2">
      <c r="A3812" s="102"/>
      <c r="B3812" s="103"/>
      <c r="C3812" s="103"/>
      <c r="D3812" s="103"/>
      <c r="E3812" s="103"/>
    </row>
    <row r="3813" spans="1:5" x14ac:dyDescent="0.2">
      <c r="A3813" s="102"/>
      <c r="B3813" s="103"/>
      <c r="C3813" s="103"/>
      <c r="D3813" s="103"/>
      <c r="E3813" s="103"/>
    </row>
    <row r="3814" spans="1:5" x14ac:dyDescent="0.2">
      <c r="A3814" s="102"/>
      <c r="B3814" s="103"/>
      <c r="C3814" s="103"/>
      <c r="D3814" s="103"/>
      <c r="E3814" s="103"/>
    </row>
    <row r="3815" spans="1:5" x14ac:dyDescent="0.2">
      <c r="A3815" s="102"/>
      <c r="B3815" s="103"/>
      <c r="C3815" s="103"/>
      <c r="D3815" s="103"/>
      <c r="E3815" s="103"/>
    </row>
    <row r="3816" spans="1:5" x14ac:dyDescent="0.2">
      <c r="A3816" s="102"/>
      <c r="B3816" s="103"/>
      <c r="C3816" s="103"/>
      <c r="D3816" s="103"/>
      <c r="E3816" s="103"/>
    </row>
    <row r="3817" spans="1:5" x14ac:dyDescent="0.2">
      <c r="A3817" s="102"/>
      <c r="B3817" s="103"/>
      <c r="C3817" s="103"/>
      <c r="D3817" s="103"/>
      <c r="E3817" s="103"/>
    </row>
    <row r="3818" spans="1:5" x14ac:dyDescent="0.2">
      <c r="A3818" s="102"/>
      <c r="B3818" s="103"/>
      <c r="C3818" s="103"/>
      <c r="D3818" s="103"/>
      <c r="E3818" s="103"/>
    </row>
    <row r="3819" spans="1:5" x14ac:dyDescent="0.2">
      <c r="A3819" s="102"/>
      <c r="B3819" s="103"/>
      <c r="C3819" s="103"/>
      <c r="D3819" s="103"/>
      <c r="E3819" s="103"/>
    </row>
    <row r="3820" spans="1:5" x14ac:dyDescent="0.2">
      <c r="A3820" s="102"/>
      <c r="B3820" s="103"/>
      <c r="C3820" s="103"/>
      <c r="D3820" s="103"/>
      <c r="E3820" s="103"/>
    </row>
    <row r="3821" spans="1:5" x14ac:dyDescent="0.2">
      <c r="A3821" s="102"/>
      <c r="B3821" s="103"/>
      <c r="C3821" s="103"/>
      <c r="D3821" s="103"/>
      <c r="E3821" s="103"/>
    </row>
    <row r="3822" spans="1:5" x14ac:dyDescent="0.2">
      <c r="A3822" s="102"/>
      <c r="B3822" s="103"/>
      <c r="C3822" s="103"/>
      <c r="D3822" s="103"/>
      <c r="E3822" s="103"/>
    </row>
    <row r="3823" spans="1:5" x14ac:dyDescent="0.2">
      <c r="A3823" s="102"/>
      <c r="B3823" s="103"/>
      <c r="C3823" s="103"/>
      <c r="D3823" s="103"/>
      <c r="E3823" s="103"/>
    </row>
    <row r="3824" spans="1:5" x14ac:dyDescent="0.2">
      <c r="A3824" s="102"/>
      <c r="B3824" s="103"/>
      <c r="C3824" s="103"/>
      <c r="D3824" s="103"/>
      <c r="E3824" s="103"/>
    </row>
    <row r="3825" spans="1:5" x14ac:dyDescent="0.2">
      <c r="A3825" s="102"/>
      <c r="B3825" s="103"/>
      <c r="C3825" s="103"/>
      <c r="D3825" s="103"/>
      <c r="E3825" s="103"/>
    </row>
    <row r="3826" spans="1:5" x14ac:dyDescent="0.2">
      <c r="A3826" s="102"/>
      <c r="B3826" s="103"/>
      <c r="C3826" s="103"/>
      <c r="D3826" s="103"/>
      <c r="E3826" s="103"/>
    </row>
    <row r="3827" spans="1:5" x14ac:dyDescent="0.2">
      <c r="A3827" s="102"/>
      <c r="B3827" s="103"/>
      <c r="C3827" s="103"/>
      <c r="D3827" s="103"/>
      <c r="E3827" s="103"/>
    </row>
    <row r="3828" spans="1:5" x14ac:dyDescent="0.2">
      <c r="A3828" s="102"/>
      <c r="B3828" s="103"/>
      <c r="C3828" s="103"/>
      <c r="D3828" s="103"/>
      <c r="E3828" s="103"/>
    </row>
    <row r="3829" spans="1:5" x14ac:dyDescent="0.2">
      <c r="A3829" s="102"/>
      <c r="B3829" s="103"/>
      <c r="C3829" s="103"/>
      <c r="D3829" s="103"/>
      <c r="E3829" s="103"/>
    </row>
    <row r="3830" spans="1:5" x14ac:dyDescent="0.2">
      <c r="A3830" s="102"/>
      <c r="B3830" s="103"/>
      <c r="C3830" s="103"/>
      <c r="D3830" s="103"/>
      <c r="E3830" s="103"/>
    </row>
    <row r="3831" spans="1:5" x14ac:dyDescent="0.2">
      <c r="A3831" s="102"/>
      <c r="B3831" s="103"/>
      <c r="C3831" s="103"/>
      <c r="D3831" s="103"/>
      <c r="E3831" s="103"/>
    </row>
    <row r="3832" spans="1:5" x14ac:dyDescent="0.2">
      <c r="A3832" s="102"/>
      <c r="B3832" s="103"/>
      <c r="C3832" s="103"/>
      <c r="D3832" s="103"/>
      <c r="E3832" s="103"/>
    </row>
    <row r="3833" spans="1:5" x14ac:dyDescent="0.2">
      <c r="A3833" s="102"/>
      <c r="B3833" s="103"/>
      <c r="C3833" s="103"/>
      <c r="D3833" s="103"/>
      <c r="E3833" s="103"/>
    </row>
    <row r="3834" spans="1:5" x14ac:dyDescent="0.2">
      <c r="A3834" s="102"/>
      <c r="B3834" s="103"/>
      <c r="C3834" s="103"/>
      <c r="D3834" s="103"/>
      <c r="E3834" s="103"/>
    </row>
    <row r="3835" spans="1:5" x14ac:dyDescent="0.2">
      <c r="A3835" s="102"/>
      <c r="B3835" s="103"/>
      <c r="C3835" s="103"/>
      <c r="D3835" s="103"/>
      <c r="E3835" s="103"/>
    </row>
    <row r="3836" spans="1:5" x14ac:dyDescent="0.2">
      <c r="A3836" s="102"/>
      <c r="B3836" s="103"/>
      <c r="C3836" s="103"/>
      <c r="D3836" s="103"/>
      <c r="E3836" s="103"/>
    </row>
    <row r="3837" spans="1:5" x14ac:dyDescent="0.2">
      <c r="A3837" s="102"/>
      <c r="B3837" s="103"/>
      <c r="C3837" s="103"/>
      <c r="D3837" s="103"/>
      <c r="E3837" s="103"/>
    </row>
    <row r="3838" spans="1:5" x14ac:dyDescent="0.2">
      <c r="A3838" s="102"/>
      <c r="B3838" s="103"/>
      <c r="C3838" s="103"/>
      <c r="D3838" s="103"/>
      <c r="E3838" s="103"/>
    </row>
    <row r="3839" spans="1:5" x14ac:dyDescent="0.2">
      <c r="A3839" s="102"/>
      <c r="B3839" s="103"/>
      <c r="C3839" s="103"/>
      <c r="D3839" s="103"/>
      <c r="E3839" s="103"/>
    </row>
    <row r="3840" spans="1:5" x14ac:dyDescent="0.2">
      <c r="A3840" s="102"/>
      <c r="B3840" s="103"/>
      <c r="C3840" s="103"/>
      <c r="D3840" s="103"/>
      <c r="E3840" s="103"/>
    </row>
    <row r="3841" spans="1:5" x14ac:dyDescent="0.2">
      <c r="A3841" s="102"/>
      <c r="B3841" s="103"/>
      <c r="C3841" s="103"/>
      <c r="D3841" s="103"/>
      <c r="E3841" s="103"/>
    </row>
    <row r="3842" spans="1:5" x14ac:dyDescent="0.2">
      <c r="A3842" s="102"/>
      <c r="B3842" s="103"/>
      <c r="C3842" s="103"/>
      <c r="D3842" s="103"/>
      <c r="E3842" s="103"/>
    </row>
    <row r="3843" spans="1:5" x14ac:dyDescent="0.2">
      <c r="A3843" s="102"/>
      <c r="B3843" s="103"/>
      <c r="C3843" s="103"/>
      <c r="D3843" s="103"/>
      <c r="E3843" s="103"/>
    </row>
    <row r="3844" spans="1:5" x14ac:dyDescent="0.2">
      <c r="A3844" s="102"/>
      <c r="B3844" s="103"/>
      <c r="C3844" s="103"/>
      <c r="D3844" s="103"/>
      <c r="E3844" s="103"/>
    </row>
    <row r="3845" spans="1:5" x14ac:dyDescent="0.2">
      <c r="A3845" s="102"/>
      <c r="B3845" s="103"/>
      <c r="C3845" s="103"/>
      <c r="D3845" s="103"/>
      <c r="E3845" s="103"/>
    </row>
    <row r="3846" spans="1:5" x14ac:dyDescent="0.2">
      <c r="A3846" s="102"/>
      <c r="B3846" s="103"/>
      <c r="C3846" s="103"/>
      <c r="D3846" s="103"/>
      <c r="E3846" s="103"/>
    </row>
    <row r="3847" spans="1:5" x14ac:dyDescent="0.2">
      <c r="A3847" s="102"/>
      <c r="B3847" s="103"/>
      <c r="C3847" s="103"/>
      <c r="D3847" s="103"/>
      <c r="E3847" s="103"/>
    </row>
    <row r="3848" spans="1:5" x14ac:dyDescent="0.2">
      <c r="A3848" s="102"/>
      <c r="B3848" s="103"/>
      <c r="C3848" s="103"/>
      <c r="D3848" s="103"/>
      <c r="E3848" s="103"/>
    </row>
    <row r="3849" spans="1:5" x14ac:dyDescent="0.2">
      <c r="A3849" s="102"/>
      <c r="B3849" s="103"/>
      <c r="C3849" s="103"/>
      <c r="D3849" s="103"/>
      <c r="E3849" s="103"/>
    </row>
    <row r="3850" spans="1:5" x14ac:dyDescent="0.2">
      <c r="A3850" s="102"/>
      <c r="B3850" s="103"/>
      <c r="C3850" s="103"/>
      <c r="D3850" s="103"/>
      <c r="E3850" s="103"/>
    </row>
    <row r="3851" spans="1:5" x14ac:dyDescent="0.2">
      <c r="A3851" s="102"/>
      <c r="B3851" s="103"/>
      <c r="C3851" s="103"/>
      <c r="D3851" s="103"/>
      <c r="E3851" s="103"/>
    </row>
    <row r="3852" spans="1:5" x14ac:dyDescent="0.2">
      <c r="A3852" s="102"/>
      <c r="B3852" s="103"/>
      <c r="C3852" s="103"/>
      <c r="D3852" s="103"/>
      <c r="E3852" s="103"/>
    </row>
    <row r="3853" spans="1:5" x14ac:dyDescent="0.2">
      <c r="A3853" s="102"/>
      <c r="B3853" s="103"/>
      <c r="C3853" s="103"/>
      <c r="D3853" s="103"/>
      <c r="E3853" s="103"/>
    </row>
    <row r="3854" spans="1:5" x14ac:dyDescent="0.2">
      <c r="A3854" s="102"/>
      <c r="B3854" s="103"/>
      <c r="C3854" s="103"/>
      <c r="D3854" s="103"/>
      <c r="E3854" s="103"/>
    </row>
    <row r="3855" spans="1:5" x14ac:dyDescent="0.2">
      <c r="A3855" s="102"/>
      <c r="B3855" s="103"/>
      <c r="C3855" s="103"/>
      <c r="D3855" s="103"/>
      <c r="E3855" s="103"/>
    </row>
    <row r="3856" spans="1:5" x14ac:dyDescent="0.2">
      <c r="A3856" s="102"/>
      <c r="B3856" s="103"/>
      <c r="C3856" s="103"/>
      <c r="D3856" s="103"/>
      <c r="E3856" s="103"/>
    </row>
    <row r="3857" spans="1:5" x14ac:dyDescent="0.2">
      <c r="A3857" s="102"/>
      <c r="B3857" s="103"/>
      <c r="C3857" s="103"/>
      <c r="D3857" s="103"/>
      <c r="E3857" s="103"/>
    </row>
    <row r="3858" spans="1:5" x14ac:dyDescent="0.2">
      <c r="A3858" s="102"/>
      <c r="B3858" s="103"/>
      <c r="C3858" s="103"/>
      <c r="D3858" s="103"/>
      <c r="E3858" s="103"/>
    </row>
    <row r="3859" spans="1:5" x14ac:dyDescent="0.2">
      <c r="A3859" s="102"/>
      <c r="B3859" s="103"/>
      <c r="C3859" s="103"/>
      <c r="D3859" s="103"/>
      <c r="E3859" s="103"/>
    </row>
    <row r="3860" spans="1:5" x14ac:dyDescent="0.2">
      <c r="A3860" s="102"/>
      <c r="B3860" s="103"/>
      <c r="C3860" s="103"/>
      <c r="D3860" s="103"/>
      <c r="E3860" s="103"/>
    </row>
    <row r="3861" spans="1:5" x14ac:dyDescent="0.2">
      <c r="A3861" s="102"/>
      <c r="B3861" s="103"/>
      <c r="C3861" s="103"/>
      <c r="D3861" s="103"/>
      <c r="E3861" s="103"/>
    </row>
    <row r="3862" spans="1:5" x14ac:dyDescent="0.2">
      <c r="A3862" s="102"/>
      <c r="B3862" s="103"/>
      <c r="C3862" s="103"/>
      <c r="D3862" s="103"/>
      <c r="E3862" s="103"/>
    </row>
    <row r="3863" spans="1:5" x14ac:dyDescent="0.2">
      <c r="A3863" s="102"/>
      <c r="B3863" s="103"/>
      <c r="C3863" s="103"/>
      <c r="D3863" s="103"/>
      <c r="E3863" s="103"/>
    </row>
    <row r="3864" spans="1:5" x14ac:dyDescent="0.2">
      <c r="A3864" s="102"/>
      <c r="B3864" s="103"/>
      <c r="C3864" s="103"/>
      <c r="D3864" s="103"/>
      <c r="E3864" s="103"/>
    </row>
    <row r="3865" spans="1:5" x14ac:dyDescent="0.2">
      <c r="A3865" s="102"/>
      <c r="B3865" s="103"/>
      <c r="C3865" s="103"/>
      <c r="D3865" s="103"/>
      <c r="E3865" s="103"/>
    </row>
    <row r="3866" spans="1:5" x14ac:dyDescent="0.2">
      <c r="A3866" s="102"/>
      <c r="B3866" s="103"/>
      <c r="C3866" s="103"/>
      <c r="D3866" s="103"/>
      <c r="E3866" s="103"/>
    </row>
    <row r="3867" spans="1:5" x14ac:dyDescent="0.2">
      <c r="A3867" s="102"/>
      <c r="B3867" s="103"/>
      <c r="C3867" s="103"/>
      <c r="D3867" s="103"/>
      <c r="E3867" s="103"/>
    </row>
    <row r="3868" spans="1:5" x14ac:dyDescent="0.2">
      <c r="A3868" s="102"/>
      <c r="B3868" s="103"/>
      <c r="C3868" s="103"/>
      <c r="D3868" s="103"/>
      <c r="E3868" s="103"/>
    </row>
    <row r="3869" spans="1:5" x14ac:dyDescent="0.2">
      <c r="A3869" s="102"/>
      <c r="B3869" s="103"/>
      <c r="C3869" s="103"/>
      <c r="D3869" s="103"/>
      <c r="E3869" s="103"/>
    </row>
    <row r="3870" spans="1:5" x14ac:dyDescent="0.2">
      <c r="A3870" s="102"/>
      <c r="B3870" s="103"/>
      <c r="C3870" s="103"/>
      <c r="D3870" s="103"/>
      <c r="E3870" s="103"/>
    </row>
    <row r="3871" spans="1:5" x14ac:dyDescent="0.2">
      <c r="A3871" s="102"/>
      <c r="B3871" s="103"/>
      <c r="C3871" s="103"/>
      <c r="D3871" s="103"/>
      <c r="E3871" s="103"/>
    </row>
    <row r="3872" spans="1:5" x14ac:dyDescent="0.2">
      <c r="A3872" s="102"/>
      <c r="B3872" s="103"/>
      <c r="C3872" s="103"/>
      <c r="D3872" s="103"/>
      <c r="E3872" s="103"/>
    </row>
    <row r="3873" spans="1:5" x14ac:dyDescent="0.2">
      <c r="A3873" s="102"/>
      <c r="B3873" s="103"/>
      <c r="C3873" s="103"/>
      <c r="D3873" s="103"/>
      <c r="E3873" s="103"/>
    </row>
    <row r="3874" spans="1:5" x14ac:dyDescent="0.2">
      <c r="A3874" s="102"/>
      <c r="B3874" s="103"/>
      <c r="C3874" s="103"/>
      <c r="D3874" s="103"/>
      <c r="E3874" s="103"/>
    </row>
    <row r="3875" spans="1:5" x14ac:dyDescent="0.2">
      <c r="A3875" s="102"/>
      <c r="B3875" s="103"/>
      <c r="C3875" s="103"/>
      <c r="D3875" s="103"/>
      <c r="E3875" s="103"/>
    </row>
    <row r="3876" spans="1:5" x14ac:dyDescent="0.2">
      <c r="A3876" s="102"/>
      <c r="B3876" s="103"/>
      <c r="C3876" s="103"/>
      <c r="D3876" s="103"/>
      <c r="E3876" s="103"/>
    </row>
    <row r="3877" spans="1:5" x14ac:dyDescent="0.2">
      <c r="A3877" s="102"/>
      <c r="B3877" s="103"/>
      <c r="C3877" s="103"/>
      <c r="D3877" s="103"/>
      <c r="E3877" s="103"/>
    </row>
    <row r="3878" spans="1:5" x14ac:dyDescent="0.2">
      <c r="A3878" s="102"/>
      <c r="B3878" s="103"/>
      <c r="C3878" s="103"/>
      <c r="D3878" s="103"/>
      <c r="E3878" s="103"/>
    </row>
    <row r="3879" spans="1:5" x14ac:dyDescent="0.2">
      <c r="A3879" s="102"/>
      <c r="B3879" s="103"/>
      <c r="C3879" s="103"/>
      <c r="D3879" s="103"/>
      <c r="E3879" s="103"/>
    </row>
    <row r="3880" spans="1:5" x14ac:dyDescent="0.2">
      <c r="A3880" s="102"/>
      <c r="B3880" s="103"/>
      <c r="C3880" s="103"/>
      <c r="D3880" s="103"/>
      <c r="E3880" s="103"/>
    </row>
    <row r="3881" spans="1:5" x14ac:dyDescent="0.2">
      <c r="A3881" s="102"/>
      <c r="B3881" s="103"/>
      <c r="C3881" s="103"/>
      <c r="D3881" s="103"/>
      <c r="E3881" s="103"/>
    </row>
    <row r="3882" spans="1:5" x14ac:dyDescent="0.2">
      <c r="A3882" s="102"/>
      <c r="B3882" s="103"/>
      <c r="C3882" s="103"/>
      <c r="D3882" s="103"/>
      <c r="E3882" s="103"/>
    </row>
    <row r="3883" spans="1:5" x14ac:dyDescent="0.2">
      <c r="A3883" s="102"/>
      <c r="B3883" s="103"/>
      <c r="C3883" s="103"/>
      <c r="D3883" s="103"/>
      <c r="E3883" s="103"/>
    </row>
    <row r="3884" spans="1:5" x14ac:dyDescent="0.2">
      <c r="A3884" s="102"/>
      <c r="B3884" s="103"/>
      <c r="C3884" s="103"/>
      <c r="D3884" s="103"/>
      <c r="E3884" s="103"/>
    </row>
    <row r="3885" spans="1:5" x14ac:dyDescent="0.2">
      <c r="A3885" s="102"/>
      <c r="B3885" s="103"/>
      <c r="C3885" s="103"/>
      <c r="D3885" s="103"/>
      <c r="E3885" s="103"/>
    </row>
    <row r="3886" spans="1:5" x14ac:dyDescent="0.2">
      <c r="A3886" s="102"/>
      <c r="B3886" s="103"/>
      <c r="C3886" s="103"/>
      <c r="D3886" s="103"/>
      <c r="E3886" s="103"/>
    </row>
    <row r="3887" spans="1:5" x14ac:dyDescent="0.2">
      <c r="A3887" s="102"/>
      <c r="B3887" s="103"/>
      <c r="C3887" s="103"/>
      <c r="D3887" s="103"/>
      <c r="E3887" s="103"/>
    </row>
    <row r="3888" spans="1:5" x14ac:dyDescent="0.2">
      <c r="A3888" s="102"/>
      <c r="B3888" s="103"/>
      <c r="C3888" s="103"/>
      <c r="D3888" s="103"/>
      <c r="E3888" s="103"/>
    </row>
    <row r="3889" spans="1:5" x14ac:dyDescent="0.2">
      <c r="A3889" s="102"/>
      <c r="B3889" s="103"/>
      <c r="C3889" s="103"/>
      <c r="D3889" s="103"/>
      <c r="E3889" s="103"/>
    </row>
    <row r="3890" spans="1:5" x14ac:dyDescent="0.2">
      <c r="A3890" s="102"/>
      <c r="B3890" s="103"/>
      <c r="C3890" s="103"/>
      <c r="D3890" s="103"/>
      <c r="E3890" s="103"/>
    </row>
    <row r="3891" spans="1:5" x14ac:dyDescent="0.2">
      <c r="A3891" s="102"/>
      <c r="B3891" s="103"/>
      <c r="C3891" s="103"/>
      <c r="D3891" s="103"/>
      <c r="E3891" s="103"/>
    </row>
    <row r="3892" spans="1:5" x14ac:dyDescent="0.2">
      <c r="A3892" s="102"/>
      <c r="B3892" s="103"/>
      <c r="C3892" s="103"/>
      <c r="D3892" s="103"/>
      <c r="E3892" s="103"/>
    </row>
    <row r="3893" spans="1:5" x14ac:dyDescent="0.2">
      <c r="A3893" s="102"/>
      <c r="B3893" s="103"/>
      <c r="C3893" s="103"/>
      <c r="D3893" s="103"/>
      <c r="E3893" s="103"/>
    </row>
    <row r="3894" spans="1:5" x14ac:dyDescent="0.2">
      <c r="A3894" s="102"/>
      <c r="B3894" s="103"/>
      <c r="C3894" s="103"/>
      <c r="D3894" s="103"/>
      <c r="E3894" s="103"/>
    </row>
    <row r="3895" spans="1:5" x14ac:dyDescent="0.2">
      <c r="A3895" s="102"/>
      <c r="B3895" s="103"/>
      <c r="C3895" s="103"/>
      <c r="D3895" s="103"/>
      <c r="E3895" s="103"/>
    </row>
    <row r="3896" spans="1:5" x14ac:dyDescent="0.2">
      <c r="A3896" s="102"/>
      <c r="B3896" s="103"/>
      <c r="C3896" s="103"/>
      <c r="D3896" s="103"/>
      <c r="E3896" s="103"/>
    </row>
    <row r="3897" spans="1:5" x14ac:dyDescent="0.2">
      <c r="A3897" s="102"/>
      <c r="B3897" s="103"/>
      <c r="C3897" s="103"/>
      <c r="D3897" s="103"/>
      <c r="E3897" s="103"/>
    </row>
    <row r="3898" spans="1:5" x14ac:dyDescent="0.2">
      <c r="A3898" s="102"/>
      <c r="B3898" s="103"/>
      <c r="C3898" s="103"/>
      <c r="D3898" s="103"/>
      <c r="E3898" s="103"/>
    </row>
    <row r="3899" spans="1:5" x14ac:dyDescent="0.2">
      <c r="A3899" s="102"/>
      <c r="B3899" s="103"/>
      <c r="C3899" s="103"/>
      <c r="D3899" s="103"/>
      <c r="E3899" s="103"/>
    </row>
    <row r="3900" spans="1:5" x14ac:dyDescent="0.2">
      <c r="A3900" s="102"/>
      <c r="B3900" s="103"/>
      <c r="C3900" s="103"/>
      <c r="D3900" s="103"/>
      <c r="E3900" s="103"/>
    </row>
    <row r="3901" spans="1:5" x14ac:dyDescent="0.2">
      <c r="A3901" s="102"/>
      <c r="B3901" s="103"/>
      <c r="C3901" s="103"/>
      <c r="D3901" s="103"/>
      <c r="E3901" s="103"/>
    </row>
    <row r="3902" spans="1:5" x14ac:dyDescent="0.2">
      <c r="A3902" s="102"/>
      <c r="B3902" s="103"/>
      <c r="C3902" s="103"/>
      <c r="D3902" s="103"/>
      <c r="E3902" s="103"/>
    </row>
    <row r="3903" spans="1:5" x14ac:dyDescent="0.2">
      <c r="A3903" s="102"/>
      <c r="B3903" s="103"/>
      <c r="C3903" s="103"/>
      <c r="D3903" s="103"/>
      <c r="E3903" s="103"/>
    </row>
    <row r="3904" spans="1:5" x14ac:dyDescent="0.2">
      <c r="A3904" s="102"/>
      <c r="B3904" s="103"/>
      <c r="C3904" s="103"/>
      <c r="D3904" s="103"/>
      <c r="E3904" s="103"/>
    </row>
    <row r="3905" spans="1:5" x14ac:dyDescent="0.2">
      <c r="A3905" s="102"/>
      <c r="B3905" s="103"/>
      <c r="C3905" s="103"/>
      <c r="D3905" s="103"/>
      <c r="E3905" s="103"/>
    </row>
    <row r="3906" spans="1:5" x14ac:dyDescent="0.2">
      <c r="A3906" s="102"/>
      <c r="B3906" s="103"/>
      <c r="C3906" s="103"/>
      <c r="D3906" s="103"/>
      <c r="E3906" s="103"/>
    </row>
    <row r="3907" spans="1:5" x14ac:dyDescent="0.2">
      <c r="A3907" s="102"/>
      <c r="B3907" s="103"/>
      <c r="C3907" s="103"/>
      <c r="D3907" s="103"/>
      <c r="E3907" s="103"/>
    </row>
    <row r="3908" spans="1:5" x14ac:dyDescent="0.2">
      <c r="A3908" s="102"/>
      <c r="B3908" s="103"/>
      <c r="C3908" s="103"/>
      <c r="D3908" s="103"/>
      <c r="E3908" s="103"/>
    </row>
    <row r="3909" spans="1:5" x14ac:dyDescent="0.2">
      <c r="A3909" s="102"/>
      <c r="B3909" s="103"/>
      <c r="C3909" s="103"/>
      <c r="D3909" s="103"/>
      <c r="E3909" s="103"/>
    </row>
    <row r="3910" spans="1:5" x14ac:dyDescent="0.2">
      <c r="A3910" s="102"/>
      <c r="B3910" s="103"/>
      <c r="C3910" s="103"/>
      <c r="D3910" s="103"/>
      <c r="E3910" s="103"/>
    </row>
    <row r="3911" spans="1:5" x14ac:dyDescent="0.2">
      <c r="A3911" s="102"/>
      <c r="B3911" s="103"/>
      <c r="C3911" s="103"/>
      <c r="D3911" s="103"/>
      <c r="E3911" s="103"/>
    </row>
    <row r="3912" spans="1:5" x14ac:dyDescent="0.2">
      <c r="A3912" s="102"/>
      <c r="B3912" s="103"/>
      <c r="C3912" s="103"/>
      <c r="D3912" s="103"/>
      <c r="E3912" s="103"/>
    </row>
    <row r="3913" spans="1:5" x14ac:dyDescent="0.2">
      <c r="A3913" s="102"/>
      <c r="B3913" s="103"/>
      <c r="C3913" s="103"/>
      <c r="D3913" s="103"/>
      <c r="E3913" s="103"/>
    </row>
    <row r="3914" spans="1:5" x14ac:dyDescent="0.2">
      <c r="A3914" s="102"/>
      <c r="B3914" s="103"/>
      <c r="C3914" s="103"/>
      <c r="D3914" s="103"/>
      <c r="E3914" s="103"/>
    </row>
    <row r="3915" spans="1:5" x14ac:dyDescent="0.2">
      <c r="A3915" s="102"/>
      <c r="B3915" s="103"/>
      <c r="C3915" s="103"/>
      <c r="D3915" s="103"/>
      <c r="E3915" s="103"/>
    </row>
    <row r="3916" spans="1:5" x14ac:dyDescent="0.2">
      <c r="A3916" s="102"/>
      <c r="B3916" s="103"/>
      <c r="C3916" s="103"/>
      <c r="D3916" s="103"/>
      <c r="E3916" s="103"/>
    </row>
    <row r="3917" spans="1:5" x14ac:dyDescent="0.2">
      <c r="A3917" s="102"/>
      <c r="B3917" s="103"/>
      <c r="C3917" s="103"/>
      <c r="D3917" s="103"/>
      <c r="E3917" s="103"/>
    </row>
    <row r="3918" spans="1:5" x14ac:dyDescent="0.2">
      <c r="A3918" s="102"/>
      <c r="B3918" s="103"/>
      <c r="C3918" s="103"/>
      <c r="D3918" s="103"/>
      <c r="E3918" s="103"/>
    </row>
    <row r="3919" spans="1:5" x14ac:dyDescent="0.2">
      <c r="A3919" s="102"/>
      <c r="B3919" s="103"/>
      <c r="C3919" s="103"/>
      <c r="D3919" s="103"/>
      <c r="E3919" s="103"/>
    </row>
    <row r="3920" spans="1:5" x14ac:dyDescent="0.2">
      <c r="A3920" s="102"/>
      <c r="B3920" s="103"/>
      <c r="C3920" s="103"/>
      <c r="D3920" s="103"/>
      <c r="E3920" s="103"/>
    </row>
    <row r="3921" spans="1:5" x14ac:dyDescent="0.2">
      <c r="A3921" s="102"/>
      <c r="B3921" s="103"/>
      <c r="C3921" s="103"/>
      <c r="D3921" s="103"/>
      <c r="E3921" s="103"/>
    </row>
    <row r="3922" spans="1:5" x14ac:dyDescent="0.2">
      <c r="A3922" s="102"/>
      <c r="B3922" s="103"/>
      <c r="C3922" s="103"/>
      <c r="D3922" s="103"/>
      <c r="E3922" s="103"/>
    </row>
    <row r="3923" spans="1:5" x14ac:dyDescent="0.2">
      <c r="A3923" s="102"/>
      <c r="B3923" s="103"/>
      <c r="C3923" s="103"/>
      <c r="D3923" s="103"/>
      <c r="E3923" s="103"/>
    </row>
    <row r="3924" spans="1:5" x14ac:dyDescent="0.2">
      <c r="A3924" s="102"/>
      <c r="B3924" s="103"/>
      <c r="C3924" s="103"/>
      <c r="D3924" s="103"/>
      <c r="E3924" s="103"/>
    </row>
    <row r="3925" spans="1:5" x14ac:dyDescent="0.2">
      <c r="A3925" s="102"/>
      <c r="B3925" s="103"/>
      <c r="C3925" s="103"/>
      <c r="D3925" s="103"/>
      <c r="E3925" s="103"/>
    </row>
    <row r="3926" spans="1:5" x14ac:dyDescent="0.2">
      <c r="A3926" s="102"/>
      <c r="B3926" s="103"/>
      <c r="C3926" s="103"/>
      <c r="D3926" s="103"/>
      <c r="E3926" s="103"/>
    </row>
    <row r="3927" spans="1:5" x14ac:dyDescent="0.2">
      <c r="A3927" s="102"/>
      <c r="B3927" s="103"/>
      <c r="C3927" s="103"/>
      <c r="D3927" s="103"/>
      <c r="E3927" s="103"/>
    </row>
    <row r="3928" spans="1:5" x14ac:dyDescent="0.2">
      <c r="A3928" s="102"/>
      <c r="B3928" s="103"/>
      <c r="C3928" s="103"/>
      <c r="D3928" s="103"/>
      <c r="E3928" s="103"/>
    </row>
    <row r="3929" spans="1:5" x14ac:dyDescent="0.2">
      <c r="A3929" s="102"/>
      <c r="B3929" s="103"/>
      <c r="C3929" s="103"/>
      <c r="D3929" s="103"/>
      <c r="E3929" s="103"/>
    </row>
    <row r="3930" spans="1:5" x14ac:dyDescent="0.2">
      <c r="A3930" s="102"/>
      <c r="B3930" s="103"/>
      <c r="C3930" s="103"/>
      <c r="D3930" s="103"/>
      <c r="E3930" s="103"/>
    </row>
    <row r="3931" spans="1:5" x14ac:dyDescent="0.2">
      <c r="A3931" s="102"/>
      <c r="B3931" s="103"/>
      <c r="C3931" s="103"/>
      <c r="D3931" s="103"/>
      <c r="E3931" s="103"/>
    </row>
    <row r="3932" spans="1:5" x14ac:dyDescent="0.2">
      <c r="A3932" s="102"/>
      <c r="B3932" s="103"/>
      <c r="C3932" s="103"/>
      <c r="D3932" s="103"/>
      <c r="E3932" s="103"/>
    </row>
    <row r="3933" spans="1:5" x14ac:dyDescent="0.2">
      <c r="A3933" s="102"/>
      <c r="B3933" s="103"/>
      <c r="C3933" s="103"/>
      <c r="D3933" s="103"/>
      <c r="E3933" s="103"/>
    </row>
    <row r="3934" spans="1:5" x14ac:dyDescent="0.2">
      <c r="A3934" s="102"/>
      <c r="B3934" s="103"/>
      <c r="C3934" s="103"/>
      <c r="D3934" s="103"/>
      <c r="E3934" s="103"/>
    </row>
    <row r="3935" spans="1:5" x14ac:dyDescent="0.2">
      <c r="A3935" s="102"/>
      <c r="B3935" s="103"/>
      <c r="C3935" s="103"/>
      <c r="D3935" s="103"/>
      <c r="E3935" s="103"/>
    </row>
    <row r="3936" spans="1:5" x14ac:dyDescent="0.2">
      <c r="A3936" s="102"/>
      <c r="B3936" s="103"/>
      <c r="C3936" s="103"/>
      <c r="D3936" s="103"/>
      <c r="E3936" s="103"/>
    </row>
    <row r="3937" spans="1:5" x14ac:dyDescent="0.2">
      <c r="A3937" s="102"/>
      <c r="B3937" s="103"/>
      <c r="C3937" s="103"/>
      <c r="D3937" s="103"/>
      <c r="E3937" s="103"/>
    </row>
    <row r="3938" spans="1:5" x14ac:dyDescent="0.2">
      <c r="A3938" s="102"/>
      <c r="B3938" s="103"/>
      <c r="C3938" s="103"/>
      <c r="D3938" s="103"/>
      <c r="E3938" s="103"/>
    </row>
    <row r="3939" spans="1:5" x14ac:dyDescent="0.2">
      <c r="A3939" s="102"/>
      <c r="B3939" s="103"/>
      <c r="C3939" s="103"/>
      <c r="D3939" s="103"/>
      <c r="E3939" s="103"/>
    </row>
    <row r="3940" spans="1:5" x14ac:dyDescent="0.2">
      <c r="A3940" s="102"/>
      <c r="B3940" s="103"/>
      <c r="C3940" s="103"/>
      <c r="D3940" s="103"/>
      <c r="E3940" s="103"/>
    </row>
    <row r="3941" spans="1:5" x14ac:dyDescent="0.2">
      <c r="A3941" s="102"/>
      <c r="B3941" s="103"/>
      <c r="C3941" s="103"/>
      <c r="D3941" s="103"/>
      <c r="E3941" s="103"/>
    </row>
    <row r="3942" spans="1:5" x14ac:dyDescent="0.2">
      <c r="A3942" s="102"/>
      <c r="B3942" s="103"/>
      <c r="C3942" s="103"/>
      <c r="D3942" s="103"/>
      <c r="E3942" s="103"/>
    </row>
    <row r="3943" spans="1:5" x14ac:dyDescent="0.2">
      <c r="A3943" s="102"/>
      <c r="B3943" s="103"/>
      <c r="C3943" s="103"/>
      <c r="D3943" s="103"/>
      <c r="E3943" s="103"/>
    </row>
    <row r="3944" spans="1:5" x14ac:dyDescent="0.2">
      <c r="A3944" s="102"/>
      <c r="B3944" s="103"/>
      <c r="C3944" s="103"/>
      <c r="D3944" s="103"/>
      <c r="E3944" s="103"/>
    </row>
    <row r="3945" spans="1:5" x14ac:dyDescent="0.2">
      <c r="A3945" s="102"/>
      <c r="B3945" s="103"/>
      <c r="C3945" s="103"/>
      <c r="D3945" s="103"/>
      <c r="E3945" s="103"/>
    </row>
    <row r="3946" spans="1:5" x14ac:dyDescent="0.2">
      <c r="A3946" s="102"/>
      <c r="B3946" s="103"/>
      <c r="C3946" s="103"/>
      <c r="D3946" s="103"/>
      <c r="E3946" s="103"/>
    </row>
    <row r="3947" spans="1:5" x14ac:dyDescent="0.2">
      <c r="A3947" s="102"/>
      <c r="B3947" s="103"/>
      <c r="C3947" s="103"/>
      <c r="D3947" s="103"/>
      <c r="E3947" s="103"/>
    </row>
    <row r="3948" spans="1:5" x14ac:dyDescent="0.2">
      <c r="A3948" s="102"/>
      <c r="B3948" s="103"/>
      <c r="C3948" s="103"/>
      <c r="D3948" s="103"/>
      <c r="E3948" s="103"/>
    </row>
    <row r="3949" spans="1:5" x14ac:dyDescent="0.2">
      <c r="A3949" s="102"/>
      <c r="B3949" s="103"/>
      <c r="C3949" s="103"/>
      <c r="D3949" s="103"/>
      <c r="E3949" s="103"/>
    </row>
    <row r="3950" spans="1:5" x14ac:dyDescent="0.2">
      <c r="A3950" s="102"/>
      <c r="B3950" s="103"/>
      <c r="C3950" s="103"/>
      <c r="D3950" s="103"/>
      <c r="E3950" s="103"/>
    </row>
    <row r="3951" spans="1:5" x14ac:dyDescent="0.2">
      <c r="A3951" s="102"/>
      <c r="B3951" s="103"/>
      <c r="C3951" s="103"/>
      <c r="D3951" s="103"/>
      <c r="E3951" s="103"/>
    </row>
    <row r="3952" spans="1:5" x14ac:dyDescent="0.2">
      <c r="A3952" s="102"/>
      <c r="B3952" s="103"/>
      <c r="C3952" s="103"/>
      <c r="D3952" s="103"/>
      <c r="E3952" s="103"/>
    </row>
    <row r="3953" spans="1:5" x14ac:dyDescent="0.2">
      <c r="A3953" s="102"/>
      <c r="B3953" s="103"/>
      <c r="C3953" s="103"/>
      <c r="D3953" s="103"/>
      <c r="E3953" s="103"/>
    </row>
    <row r="3954" spans="1:5" x14ac:dyDescent="0.2">
      <c r="A3954" s="102"/>
      <c r="B3954" s="103"/>
      <c r="C3954" s="103"/>
      <c r="D3954" s="103"/>
      <c r="E3954" s="103"/>
    </row>
    <row r="3955" spans="1:5" x14ac:dyDescent="0.2">
      <c r="A3955" s="102"/>
      <c r="B3955" s="103"/>
      <c r="C3955" s="103"/>
      <c r="D3955" s="103"/>
      <c r="E3955" s="103"/>
    </row>
    <row r="3956" spans="1:5" x14ac:dyDescent="0.2">
      <c r="A3956" s="102"/>
      <c r="B3956" s="103"/>
      <c r="C3956" s="103"/>
      <c r="D3956" s="103"/>
      <c r="E3956" s="103"/>
    </row>
    <row r="3957" spans="1:5" x14ac:dyDescent="0.2">
      <c r="A3957" s="102"/>
      <c r="B3957" s="103"/>
      <c r="C3957" s="103"/>
      <c r="D3957" s="103"/>
      <c r="E3957" s="103"/>
    </row>
    <row r="3958" spans="1:5" x14ac:dyDescent="0.2">
      <c r="A3958" s="102"/>
      <c r="B3958" s="103"/>
      <c r="C3958" s="103"/>
      <c r="D3958" s="103"/>
      <c r="E3958" s="103"/>
    </row>
    <row r="3959" spans="1:5" x14ac:dyDescent="0.2">
      <c r="A3959" s="102"/>
      <c r="B3959" s="103"/>
      <c r="C3959" s="103"/>
      <c r="D3959" s="103"/>
      <c r="E3959" s="103"/>
    </row>
    <row r="3960" spans="1:5" x14ac:dyDescent="0.2">
      <c r="A3960" s="102"/>
      <c r="B3960" s="103"/>
      <c r="C3960" s="103"/>
      <c r="D3960" s="103"/>
      <c r="E3960" s="103"/>
    </row>
    <row r="3961" spans="1:5" x14ac:dyDescent="0.2">
      <c r="A3961" s="102"/>
      <c r="B3961" s="103"/>
      <c r="C3961" s="103"/>
      <c r="D3961" s="103"/>
      <c r="E3961" s="103"/>
    </row>
    <row r="3962" spans="1:5" x14ac:dyDescent="0.2">
      <c r="A3962" s="102"/>
      <c r="B3962" s="103"/>
      <c r="C3962" s="103"/>
      <c r="D3962" s="103"/>
      <c r="E3962" s="103"/>
    </row>
    <row r="3963" spans="1:5" x14ac:dyDescent="0.2">
      <c r="A3963" s="102"/>
      <c r="B3963" s="103"/>
      <c r="C3963" s="103"/>
      <c r="D3963" s="103"/>
      <c r="E3963" s="103"/>
    </row>
    <row r="3964" spans="1:5" x14ac:dyDescent="0.2">
      <c r="A3964" s="102"/>
      <c r="B3964" s="103"/>
      <c r="C3964" s="103"/>
      <c r="D3964" s="103"/>
      <c r="E3964" s="103"/>
    </row>
    <row r="3965" spans="1:5" x14ac:dyDescent="0.2">
      <c r="A3965" s="102"/>
      <c r="B3965" s="103"/>
      <c r="C3965" s="103"/>
      <c r="D3965" s="103"/>
      <c r="E3965" s="103"/>
    </row>
    <row r="3966" spans="1:5" x14ac:dyDescent="0.2">
      <c r="A3966" s="102"/>
      <c r="B3966" s="103"/>
      <c r="C3966" s="103"/>
      <c r="D3966" s="103"/>
      <c r="E3966" s="103"/>
    </row>
    <row r="3967" spans="1:5" x14ac:dyDescent="0.2">
      <c r="A3967" s="102"/>
      <c r="B3967" s="103"/>
      <c r="C3967" s="103"/>
      <c r="D3967" s="103"/>
      <c r="E3967" s="103"/>
    </row>
    <row r="3968" spans="1:5" x14ac:dyDescent="0.2">
      <c r="A3968" s="102"/>
      <c r="B3968" s="103"/>
      <c r="C3968" s="103"/>
      <c r="D3968" s="103"/>
      <c r="E3968" s="103"/>
    </row>
    <row r="3969" spans="1:5" x14ac:dyDescent="0.2">
      <c r="A3969" s="102"/>
      <c r="B3969" s="103"/>
      <c r="C3969" s="103"/>
      <c r="D3969" s="103"/>
      <c r="E3969" s="103"/>
    </row>
    <row r="3970" spans="1:5" x14ac:dyDescent="0.2">
      <c r="A3970" s="102"/>
      <c r="B3970" s="103"/>
      <c r="C3970" s="103"/>
      <c r="D3970" s="103"/>
      <c r="E3970" s="103"/>
    </row>
    <row r="3971" spans="1:5" x14ac:dyDescent="0.2">
      <c r="A3971" s="102"/>
      <c r="B3971" s="103"/>
      <c r="C3971" s="103"/>
      <c r="D3971" s="103"/>
      <c r="E3971" s="103"/>
    </row>
    <row r="3972" spans="1:5" x14ac:dyDescent="0.2">
      <c r="A3972" s="102"/>
      <c r="B3972" s="103"/>
      <c r="C3972" s="103"/>
      <c r="D3972" s="103"/>
      <c r="E3972" s="103"/>
    </row>
    <row r="3973" spans="1:5" x14ac:dyDescent="0.2">
      <c r="A3973" s="102"/>
      <c r="B3973" s="103"/>
      <c r="C3973" s="103"/>
      <c r="D3973" s="103"/>
      <c r="E3973" s="103"/>
    </row>
    <row r="3974" spans="1:5" x14ac:dyDescent="0.2">
      <c r="A3974" s="102"/>
      <c r="B3974" s="103"/>
      <c r="C3974" s="103"/>
      <c r="D3974" s="103"/>
      <c r="E3974" s="103"/>
    </row>
    <row r="3975" spans="1:5" x14ac:dyDescent="0.2">
      <c r="A3975" s="102"/>
      <c r="B3975" s="103"/>
      <c r="C3975" s="103"/>
      <c r="D3975" s="103"/>
      <c r="E3975" s="103"/>
    </row>
    <row r="3976" spans="1:5" x14ac:dyDescent="0.2">
      <c r="A3976" s="102"/>
      <c r="B3976" s="103"/>
      <c r="C3976" s="103"/>
      <c r="D3976" s="103"/>
      <c r="E3976" s="103"/>
    </row>
    <row r="3977" spans="1:5" x14ac:dyDescent="0.2">
      <c r="A3977" s="102"/>
      <c r="B3977" s="103"/>
      <c r="C3977" s="103"/>
      <c r="D3977" s="103"/>
      <c r="E3977" s="103"/>
    </row>
    <row r="3978" spans="1:5" x14ac:dyDescent="0.2">
      <c r="A3978" s="102"/>
      <c r="B3978" s="103"/>
      <c r="C3978" s="103"/>
      <c r="D3978" s="103"/>
      <c r="E3978" s="103"/>
    </row>
    <row r="3979" spans="1:5" x14ac:dyDescent="0.2">
      <c r="A3979" s="102"/>
      <c r="B3979" s="103"/>
      <c r="C3979" s="103"/>
      <c r="D3979" s="103"/>
      <c r="E3979" s="103"/>
    </row>
    <row r="3980" spans="1:5" x14ac:dyDescent="0.2">
      <c r="A3980" s="102"/>
      <c r="B3980" s="103"/>
      <c r="C3980" s="103"/>
      <c r="D3980" s="103"/>
      <c r="E3980" s="103"/>
    </row>
    <row r="3981" spans="1:5" x14ac:dyDescent="0.2">
      <c r="A3981" s="102"/>
      <c r="B3981" s="103"/>
      <c r="C3981" s="103"/>
      <c r="D3981" s="103"/>
      <c r="E3981" s="103"/>
    </row>
    <row r="3982" spans="1:5" x14ac:dyDescent="0.2">
      <c r="A3982" s="102"/>
      <c r="B3982" s="103"/>
      <c r="C3982" s="103"/>
      <c r="D3982" s="103"/>
      <c r="E3982" s="103"/>
    </row>
    <row r="3983" spans="1:5" x14ac:dyDescent="0.2">
      <c r="A3983" s="102"/>
      <c r="B3983" s="103"/>
      <c r="C3983" s="103"/>
      <c r="D3983" s="103"/>
      <c r="E3983" s="103"/>
    </row>
    <row r="3984" spans="1:5" x14ac:dyDescent="0.2">
      <c r="A3984" s="102"/>
      <c r="B3984" s="103"/>
      <c r="C3984" s="103"/>
      <c r="D3984" s="103"/>
      <c r="E3984" s="103"/>
    </row>
    <row r="3985" spans="1:5" x14ac:dyDescent="0.2">
      <c r="A3985" s="102"/>
      <c r="B3985" s="103"/>
      <c r="C3985" s="103"/>
      <c r="D3985" s="103"/>
      <c r="E3985" s="103"/>
    </row>
    <row r="3986" spans="1:5" x14ac:dyDescent="0.2">
      <c r="A3986" s="102"/>
      <c r="B3986" s="103"/>
      <c r="C3986" s="103"/>
      <c r="D3986" s="103"/>
      <c r="E3986" s="103"/>
    </row>
    <row r="3987" spans="1:5" x14ac:dyDescent="0.2">
      <c r="A3987" s="102"/>
      <c r="B3987" s="103"/>
      <c r="C3987" s="103"/>
      <c r="D3987" s="103"/>
      <c r="E3987" s="103"/>
    </row>
    <row r="3988" spans="1:5" x14ac:dyDescent="0.2">
      <c r="A3988" s="102"/>
      <c r="B3988" s="103"/>
      <c r="C3988" s="103"/>
      <c r="D3988" s="103"/>
      <c r="E3988" s="103"/>
    </row>
    <row r="3989" spans="1:5" x14ac:dyDescent="0.2">
      <c r="A3989" s="102"/>
      <c r="B3989" s="103"/>
      <c r="C3989" s="103"/>
      <c r="D3989" s="103"/>
      <c r="E3989" s="103"/>
    </row>
    <row r="3990" spans="1:5" x14ac:dyDescent="0.2">
      <c r="A3990" s="102"/>
      <c r="B3990" s="103"/>
      <c r="C3990" s="103"/>
      <c r="D3990" s="103"/>
      <c r="E3990" s="103"/>
    </row>
    <row r="3991" spans="1:5" x14ac:dyDescent="0.2">
      <c r="A3991" s="102"/>
      <c r="B3991" s="103"/>
      <c r="C3991" s="103"/>
      <c r="D3991" s="103"/>
      <c r="E3991" s="103"/>
    </row>
    <row r="3992" spans="1:5" x14ac:dyDescent="0.2">
      <c r="A3992" s="102"/>
      <c r="B3992" s="103"/>
      <c r="C3992" s="103"/>
      <c r="D3992" s="103"/>
      <c r="E3992" s="103"/>
    </row>
    <row r="3993" spans="1:5" x14ac:dyDescent="0.2">
      <c r="A3993" s="102"/>
      <c r="B3993" s="103"/>
      <c r="C3993" s="103"/>
      <c r="D3993" s="103"/>
      <c r="E3993" s="103"/>
    </row>
    <row r="3994" spans="1:5" x14ac:dyDescent="0.2">
      <c r="A3994" s="102"/>
      <c r="B3994" s="103"/>
      <c r="C3994" s="103"/>
      <c r="D3994" s="103"/>
      <c r="E3994" s="103"/>
    </row>
    <row r="3995" spans="1:5" x14ac:dyDescent="0.2">
      <c r="A3995" s="102"/>
      <c r="B3995" s="103"/>
      <c r="C3995" s="103"/>
      <c r="D3995" s="103"/>
      <c r="E3995" s="103"/>
    </row>
    <row r="3996" spans="1:5" x14ac:dyDescent="0.2">
      <c r="A3996" s="102"/>
      <c r="B3996" s="103"/>
      <c r="C3996" s="103"/>
      <c r="D3996" s="103"/>
      <c r="E3996" s="103"/>
    </row>
    <row r="3997" spans="1:5" x14ac:dyDescent="0.2">
      <c r="A3997" s="102"/>
      <c r="B3997" s="103"/>
      <c r="C3997" s="103"/>
      <c r="D3997" s="103"/>
      <c r="E3997" s="103"/>
    </row>
    <row r="3998" spans="1:5" x14ac:dyDescent="0.2">
      <c r="A3998" s="102"/>
      <c r="B3998" s="103"/>
      <c r="C3998" s="103"/>
      <c r="D3998" s="103"/>
      <c r="E3998" s="103"/>
    </row>
    <row r="3999" spans="1:5" x14ac:dyDescent="0.2">
      <c r="A3999" s="102"/>
      <c r="B3999" s="103"/>
      <c r="C3999" s="103"/>
      <c r="D3999" s="103"/>
      <c r="E3999" s="103"/>
    </row>
    <row r="4000" spans="1:5" x14ac:dyDescent="0.2">
      <c r="A4000" s="102"/>
      <c r="B4000" s="103"/>
      <c r="C4000" s="103"/>
      <c r="D4000" s="103"/>
      <c r="E4000" s="103"/>
    </row>
    <row r="4001" spans="1:5" x14ac:dyDescent="0.2">
      <c r="A4001" s="102"/>
      <c r="B4001" s="103"/>
      <c r="C4001" s="103"/>
      <c r="D4001" s="103"/>
      <c r="E4001" s="103"/>
    </row>
    <row r="4002" spans="1:5" x14ac:dyDescent="0.2">
      <c r="A4002" s="102"/>
      <c r="B4002" s="103"/>
      <c r="C4002" s="103"/>
      <c r="D4002" s="103"/>
      <c r="E4002" s="103"/>
    </row>
    <row r="4003" spans="1:5" x14ac:dyDescent="0.2">
      <c r="A4003" s="102"/>
      <c r="B4003" s="103"/>
      <c r="C4003" s="103"/>
      <c r="D4003" s="103"/>
      <c r="E4003" s="103"/>
    </row>
    <row r="4004" spans="1:5" x14ac:dyDescent="0.2">
      <c r="A4004" s="102"/>
      <c r="B4004" s="103"/>
      <c r="C4004" s="103"/>
      <c r="D4004" s="103"/>
      <c r="E4004" s="103"/>
    </row>
    <row r="4005" spans="1:5" x14ac:dyDescent="0.2">
      <c r="A4005" s="102"/>
      <c r="B4005" s="103"/>
      <c r="C4005" s="103"/>
      <c r="D4005" s="103"/>
      <c r="E4005" s="103"/>
    </row>
    <row r="4006" spans="1:5" x14ac:dyDescent="0.2">
      <c r="A4006" s="102"/>
      <c r="B4006" s="103"/>
      <c r="C4006" s="103"/>
      <c r="D4006" s="103"/>
      <c r="E4006" s="103"/>
    </row>
    <row r="4007" spans="1:5" x14ac:dyDescent="0.2">
      <c r="A4007" s="102"/>
      <c r="B4007" s="103"/>
      <c r="C4007" s="103"/>
      <c r="D4007" s="103"/>
      <c r="E4007" s="103"/>
    </row>
    <row r="4008" spans="1:5" x14ac:dyDescent="0.2">
      <c r="A4008" s="102"/>
      <c r="B4008" s="103"/>
      <c r="C4008" s="103"/>
      <c r="D4008" s="103"/>
      <c r="E4008" s="103"/>
    </row>
    <row r="4009" spans="1:5" x14ac:dyDescent="0.2">
      <c r="A4009" s="102"/>
      <c r="B4009" s="103"/>
      <c r="C4009" s="103"/>
      <c r="D4009" s="103"/>
      <c r="E4009" s="103"/>
    </row>
    <row r="4010" spans="1:5" x14ac:dyDescent="0.2">
      <c r="A4010" s="102"/>
      <c r="B4010" s="103"/>
      <c r="C4010" s="103"/>
      <c r="D4010" s="103"/>
      <c r="E4010" s="103"/>
    </row>
    <row r="4011" spans="1:5" x14ac:dyDescent="0.2">
      <c r="A4011" s="102"/>
      <c r="B4011" s="103"/>
      <c r="C4011" s="103"/>
      <c r="D4011" s="103"/>
      <c r="E4011" s="103"/>
    </row>
    <row r="4012" spans="1:5" x14ac:dyDescent="0.2">
      <c r="A4012" s="102"/>
      <c r="B4012" s="103"/>
      <c r="C4012" s="103"/>
      <c r="D4012" s="103"/>
      <c r="E4012" s="103"/>
    </row>
    <row r="4013" spans="1:5" x14ac:dyDescent="0.2">
      <c r="A4013" s="102"/>
      <c r="B4013" s="103"/>
      <c r="C4013" s="103"/>
      <c r="D4013" s="103"/>
      <c r="E4013" s="103"/>
    </row>
    <row r="4014" spans="1:5" x14ac:dyDescent="0.2">
      <c r="A4014" s="102"/>
      <c r="B4014" s="103"/>
      <c r="C4014" s="103"/>
      <c r="D4014" s="103"/>
      <c r="E4014" s="103"/>
    </row>
    <row r="4015" spans="1:5" x14ac:dyDescent="0.2">
      <c r="A4015" s="102"/>
      <c r="B4015" s="103"/>
      <c r="C4015" s="103"/>
      <c r="D4015" s="103"/>
      <c r="E4015" s="103"/>
    </row>
    <row r="4016" spans="1:5" x14ac:dyDescent="0.2">
      <c r="A4016" s="102"/>
      <c r="B4016" s="103"/>
      <c r="C4016" s="103"/>
      <c r="D4016" s="103"/>
      <c r="E4016" s="103"/>
    </row>
    <row r="4017" spans="1:5" x14ac:dyDescent="0.2">
      <c r="A4017" s="102"/>
      <c r="B4017" s="103"/>
      <c r="C4017" s="103"/>
      <c r="D4017" s="103"/>
      <c r="E4017" s="103"/>
    </row>
    <row r="4018" spans="1:5" x14ac:dyDescent="0.2">
      <c r="A4018" s="102"/>
      <c r="B4018" s="103"/>
      <c r="C4018" s="103"/>
      <c r="D4018" s="103"/>
      <c r="E4018" s="103"/>
    </row>
    <row r="4019" spans="1:5" x14ac:dyDescent="0.2">
      <c r="A4019" s="102"/>
      <c r="B4019" s="103"/>
      <c r="C4019" s="103"/>
      <c r="D4019" s="103"/>
      <c r="E4019" s="103"/>
    </row>
    <row r="4020" spans="1:5" x14ac:dyDescent="0.2">
      <c r="A4020" s="102"/>
      <c r="B4020" s="103"/>
      <c r="C4020" s="103"/>
      <c r="D4020" s="103"/>
      <c r="E4020" s="103"/>
    </row>
    <row r="4021" spans="1:5" x14ac:dyDescent="0.2">
      <c r="A4021" s="102"/>
      <c r="B4021" s="103"/>
      <c r="C4021" s="103"/>
      <c r="D4021" s="103"/>
      <c r="E4021" s="103"/>
    </row>
    <row r="4022" spans="1:5" x14ac:dyDescent="0.2">
      <c r="A4022" s="102"/>
      <c r="B4022" s="103"/>
      <c r="C4022" s="103"/>
      <c r="D4022" s="103"/>
      <c r="E4022" s="103"/>
    </row>
    <row r="4023" spans="1:5" x14ac:dyDescent="0.2">
      <c r="A4023" s="102"/>
      <c r="B4023" s="103"/>
      <c r="C4023" s="103"/>
      <c r="D4023" s="103"/>
      <c r="E4023" s="103"/>
    </row>
    <row r="4024" spans="1:5" x14ac:dyDescent="0.2">
      <c r="A4024" s="102"/>
      <c r="B4024" s="103"/>
      <c r="C4024" s="103"/>
      <c r="D4024" s="103"/>
      <c r="E4024" s="103"/>
    </row>
    <row r="4025" spans="1:5" x14ac:dyDescent="0.2">
      <c r="A4025" s="102"/>
      <c r="B4025" s="103"/>
      <c r="C4025" s="103"/>
      <c r="D4025" s="103"/>
      <c r="E4025" s="103"/>
    </row>
    <row r="4026" spans="1:5" x14ac:dyDescent="0.2">
      <c r="A4026" s="102"/>
      <c r="B4026" s="103"/>
      <c r="C4026" s="103"/>
      <c r="D4026" s="103"/>
      <c r="E4026" s="103"/>
    </row>
    <row r="4027" spans="1:5" x14ac:dyDescent="0.2">
      <c r="A4027" s="102"/>
      <c r="B4027" s="103"/>
      <c r="C4027" s="103"/>
      <c r="D4027" s="103"/>
      <c r="E4027" s="103"/>
    </row>
    <row r="4028" spans="1:5" x14ac:dyDescent="0.2">
      <c r="A4028" s="102"/>
      <c r="B4028" s="103"/>
      <c r="C4028" s="103"/>
      <c r="D4028" s="103"/>
      <c r="E4028" s="103"/>
    </row>
    <row r="4029" spans="1:5" x14ac:dyDescent="0.2">
      <c r="A4029" s="102"/>
      <c r="B4029" s="103"/>
      <c r="C4029" s="103"/>
      <c r="D4029" s="103"/>
      <c r="E4029" s="103"/>
    </row>
    <row r="4030" spans="1:5" x14ac:dyDescent="0.2">
      <c r="A4030" s="102"/>
      <c r="B4030" s="103"/>
      <c r="C4030" s="103"/>
      <c r="D4030" s="103"/>
      <c r="E4030" s="103"/>
    </row>
    <row r="4031" spans="1:5" x14ac:dyDescent="0.2">
      <c r="A4031" s="102"/>
      <c r="B4031" s="103"/>
      <c r="C4031" s="103"/>
      <c r="D4031" s="103"/>
      <c r="E4031" s="103"/>
    </row>
    <row r="4032" spans="1:5" x14ac:dyDescent="0.2">
      <c r="A4032" s="102"/>
      <c r="B4032" s="103"/>
      <c r="C4032" s="103"/>
      <c r="D4032" s="103"/>
      <c r="E4032" s="103"/>
    </row>
    <row r="4033" spans="1:5" x14ac:dyDescent="0.2">
      <c r="A4033" s="102"/>
      <c r="B4033" s="103"/>
      <c r="C4033" s="103"/>
      <c r="D4033" s="103"/>
      <c r="E4033" s="103"/>
    </row>
    <row r="4034" spans="1:5" x14ac:dyDescent="0.2">
      <c r="A4034" s="102"/>
      <c r="B4034" s="103"/>
      <c r="C4034" s="103"/>
      <c r="D4034" s="103"/>
      <c r="E4034" s="103"/>
    </row>
    <row r="4035" spans="1:5" x14ac:dyDescent="0.2">
      <c r="A4035" s="102"/>
      <c r="B4035" s="103"/>
      <c r="C4035" s="103"/>
      <c r="D4035" s="103"/>
      <c r="E4035" s="103"/>
    </row>
    <row r="4036" spans="1:5" x14ac:dyDescent="0.2">
      <c r="A4036" s="102"/>
      <c r="B4036" s="103"/>
      <c r="C4036" s="103"/>
      <c r="D4036" s="103"/>
      <c r="E4036" s="103"/>
    </row>
    <row r="4037" spans="1:5" x14ac:dyDescent="0.2">
      <c r="A4037" s="102"/>
      <c r="B4037" s="103"/>
      <c r="C4037" s="103"/>
      <c r="D4037" s="103"/>
      <c r="E4037" s="103"/>
    </row>
    <row r="4038" spans="1:5" x14ac:dyDescent="0.2">
      <c r="A4038" s="102"/>
      <c r="B4038" s="103"/>
      <c r="C4038" s="103"/>
      <c r="D4038" s="103"/>
      <c r="E4038" s="103"/>
    </row>
    <row r="4039" spans="1:5" x14ac:dyDescent="0.2">
      <c r="A4039" s="102"/>
      <c r="B4039" s="103"/>
      <c r="C4039" s="103"/>
      <c r="D4039" s="103"/>
      <c r="E4039" s="103"/>
    </row>
    <row r="4040" spans="1:5" x14ac:dyDescent="0.2">
      <c r="A4040" s="102"/>
      <c r="B4040" s="103"/>
      <c r="C4040" s="103"/>
      <c r="D4040" s="103"/>
      <c r="E4040" s="103"/>
    </row>
    <row r="4041" spans="1:5" x14ac:dyDescent="0.2">
      <c r="A4041" s="102"/>
      <c r="B4041" s="103"/>
      <c r="C4041" s="103"/>
      <c r="D4041" s="103"/>
      <c r="E4041" s="103"/>
    </row>
    <row r="4042" spans="1:5" x14ac:dyDescent="0.2">
      <c r="A4042" s="102"/>
      <c r="B4042" s="103"/>
      <c r="C4042" s="103"/>
      <c r="D4042" s="103"/>
      <c r="E4042" s="103"/>
    </row>
    <row r="4043" spans="1:5" x14ac:dyDescent="0.2">
      <c r="A4043" s="102"/>
      <c r="B4043" s="103"/>
      <c r="C4043" s="103"/>
      <c r="D4043" s="103"/>
      <c r="E4043" s="103"/>
    </row>
    <row r="4044" spans="1:5" x14ac:dyDescent="0.2">
      <c r="A4044" s="102"/>
      <c r="B4044" s="103"/>
      <c r="C4044" s="103"/>
      <c r="D4044" s="103"/>
      <c r="E4044" s="103"/>
    </row>
    <row r="4045" spans="1:5" x14ac:dyDescent="0.2">
      <c r="A4045" s="102"/>
      <c r="B4045" s="103"/>
      <c r="C4045" s="103"/>
      <c r="D4045" s="103"/>
      <c r="E4045" s="103"/>
    </row>
    <row r="4046" spans="1:5" x14ac:dyDescent="0.2">
      <c r="A4046" s="102"/>
      <c r="B4046" s="103"/>
      <c r="C4046" s="103"/>
      <c r="D4046" s="103"/>
      <c r="E4046" s="103"/>
    </row>
    <row r="4047" spans="1:5" x14ac:dyDescent="0.2">
      <c r="A4047" s="102"/>
      <c r="B4047" s="103"/>
      <c r="C4047" s="103"/>
      <c r="D4047" s="103"/>
      <c r="E4047" s="103"/>
    </row>
    <row r="4048" spans="1:5" x14ac:dyDescent="0.2">
      <c r="A4048" s="102"/>
      <c r="B4048" s="103"/>
      <c r="C4048" s="103"/>
      <c r="D4048" s="103"/>
      <c r="E4048" s="103"/>
    </row>
    <row r="4049" spans="1:5" x14ac:dyDescent="0.2">
      <c r="A4049" s="102"/>
      <c r="B4049" s="103"/>
      <c r="C4049" s="103"/>
      <c r="D4049" s="103"/>
      <c r="E4049" s="103"/>
    </row>
    <row r="4050" spans="1:5" x14ac:dyDescent="0.2">
      <c r="A4050" s="102"/>
      <c r="B4050" s="103"/>
      <c r="C4050" s="103"/>
      <c r="D4050" s="103"/>
      <c r="E4050" s="103"/>
    </row>
    <row r="4051" spans="1:5" x14ac:dyDescent="0.2">
      <c r="A4051" s="102"/>
      <c r="B4051" s="103"/>
      <c r="C4051" s="103"/>
      <c r="D4051" s="103"/>
      <c r="E4051" s="103"/>
    </row>
    <row r="4052" spans="1:5" x14ac:dyDescent="0.2">
      <c r="A4052" s="102"/>
      <c r="B4052" s="103"/>
      <c r="C4052" s="103"/>
      <c r="D4052" s="103"/>
      <c r="E4052" s="103"/>
    </row>
    <row r="4053" spans="1:5" x14ac:dyDescent="0.2">
      <c r="A4053" s="102"/>
      <c r="B4053" s="103"/>
      <c r="C4053" s="103"/>
      <c r="D4053" s="103"/>
      <c r="E4053" s="103"/>
    </row>
    <row r="4054" spans="1:5" x14ac:dyDescent="0.2">
      <c r="A4054" s="102"/>
      <c r="B4054" s="103"/>
      <c r="C4054" s="103"/>
      <c r="D4054" s="103"/>
      <c r="E4054" s="103"/>
    </row>
    <row r="4055" spans="1:5" x14ac:dyDescent="0.2">
      <c r="A4055" s="102"/>
      <c r="B4055" s="103"/>
      <c r="C4055" s="103"/>
      <c r="D4055" s="103"/>
      <c r="E4055" s="103"/>
    </row>
    <row r="4056" spans="1:5" x14ac:dyDescent="0.2">
      <c r="A4056" s="102"/>
      <c r="B4056" s="103"/>
      <c r="C4056" s="103"/>
      <c r="D4056" s="103"/>
      <c r="E4056" s="103"/>
    </row>
    <row r="4057" spans="1:5" x14ac:dyDescent="0.2">
      <c r="A4057" s="102"/>
      <c r="B4057" s="103"/>
      <c r="C4057" s="103"/>
      <c r="D4057" s="103"/>
      <c r="E4057" s="103"/>
    </row>
    <row r="4058" spans="1:5" x14ac:dyDescent="0.2">
      <c r="A4058" s="102"/>
      <c r="B4058" s="103"/>
      <c r="C4058" s="103"/>
      <c r="D4058" s="103"/>
      <c r="E4058" s="103"/>
    </row>
    <row r="4059" spans="1:5" x14ac:dyDescent="0.2">
      <c r="A4059" s="102"/>
      <c r="B4059" s="103"/>
      <c r="C4059" s="103"/>
      <c r="D4059" s="103"/>
      <c r="E4059" s="103"/>
    </row>
    <row r="4060" spans="1:5" x14ac:dyDescent="0.2">
      <c r="A4060" s="102"/>
      <c r="B4060" s="103"/>
      <c r="C4060" s="103"/>
      <c r="D4060" s="103"/>
      <c r="E4060" s="103"/>
    </row>
    <row r="4061" spans="1:5" x14ac:dyDescent="0.2">
      <c r="A4061" s="102"/>
      <c r="B4061" s="103"/>
      <c r="C4061" s="103"/>
      <c r="D4061" s="103"/>
      <c r="E4061" s="103"/>
    </row>
    <row r="4062" spans="1:5" x14ac:dyDescent="0.2">
      <c r="A4062" s="102"/>
      <c r="B4062" s="103"/>
      <c r="C4062" s="103"/>
      <c r="D4062" s="103"/>
      <c r="E4062" s="103"/>
    </row>
    <row r="4063" spans="1:5" x14ac:dyDescent="0.2">
      <c r="A4063" s="102"/>
      <c r="B4063" s="103"/>
      <c r="C4063" s="103"/>
      <c r="D4063" s="103"/>
      <c r="E4063" s="103"/>
    </row>
    <row r="4064" spans="1:5" x14ac:dyDescent="0.2">
      <c r="A4064" s="102"/>
      <c r="B4064" s="103"/>
      <c r="C4064" s="103"/>
      <c r="D4064" s="103"/>
      <c r="E4064" s="103"/>
    </row>
    <row r="4065" spans="1:5" x14ac:dyDescent="0.2">
      <c r="A4065" s="102"/>
      <c r="B4065" s="103"/>
      <c r="C4065" s="103"/>
      <c r="D4065" s="103"/>
      <c r="E4065" s="103"/>
    </row>
    <row r="4066" spans="1:5" x14ac:dyDescent="0.2">
      <c r="A4066" s="102"/>
      <c r="B4066" s="103"/>
      <c r="C4066" s="103"/>
      <c r="D4066" s="103"/>
      <c r="E4066" s="103"/>
    </row>
    <row r="4067" spans="1:5" x14ac:dyDescent="0.2">
      <c r="A4067" s="102"/>
      <c r="B4067" s="103"/>
      <c r="C4067" s="103"/>
      <c r="D4067" s="103"/>
      <c r="E4067" s="103"/>
    </row>
    <row r="4068" spans="1:5" x14ac:dyDescent="0.2">
      <c r="A4068" s="102"/>
      <c r="B4068" s="103"/>
      <c r="C4068" s="103"/>
      <c r="D4068" s="103"/>
      <c r="E4068" s="103"/>
    </row>
    <row r="4069" spans="1:5" x14ac:dyDescent="0.2">
      <c r="A4069" s="102"/>
      <c r="B4069" s="103"/>
      <c r="C4069" s="103"/>
      <c r="D4069" s="103"/>
      <c r="E4069" s="103"/>
    </row>
    <row r="4070" spans="1:5" x14ac:dyDescent="0.2">
      <c r="A4070" s="102"/>
      <c r="B4070" s="103"/>
      <c r="C4070" s="103"/>
      <c r="D4070" s="103"/>
      <c r="E4070" s="103"/>
    </row>
    <row r="4071" spans="1:5" x14ac:dyDescent="0.2">
      <c r="A4071" s="102"/>
      <c r="B4071" s="103"/>
      <c r="C4071" s="103"/>
      <c r="D4071" s="103"/>
      <c r="E4071" s="103"/>
    </row>
    <row r="4072" spans="1:5" x14ac:dyDescent="0.2">
      <c r="A4072" s="102"/>
      <c r="B4072" s="103"/>
      <c r="C4072" s="103"/>
      <c r="D4072" s="103"/>
      <c r="E4072" s="103"/>
    </row>
    <row r="4073" spans="1:5" x14ac:dyDescent="0.2">
      <c r="A4073" s="102"/>
      <c r="B4073" s="103"/>
      <c r="C4073" s="103"/>
      <c r="D4073" s="103"/>
      <c r="E4073" s="103"/>
    </row>
    <row r="4074" spans="1:5" x14ac:dyDescent="0.2">
      <c r="A4074" s="102"/>
      <c r="B4074" s="103"/>
      <c r="C4074" s="103"/>
      <c r="D4074" s="103"/>
      <c r="E4074" s="103"/>
    </row>
    <row r="4075" spans="1:5" x14ac:dyDescent="0.2">
      <c r="A4075" s="102"/>
      <c r="B4075" s="103"/>
      <c r="C4075" s="103"/>
      <c r="D4075" s="103"/>
      <c r="E4075" s="103"/>
    </row>
    <row r="4076" spans="1:5" x14ac:dyDescent="0.2">
      <c r="A4076" s="102"/>
      <c r="B4076" s="103"/>
      <c r="C4076" s="103"/>
      <c r="D4076" s="103"/>
      <c r="E4076" s="103"/>
    </row>
    <row r="4077" spans="1:5" x14ac:dyDescent="0.2">
      <c r="A4077" s="102"/>
      <c r="B4077" s="103"/>
      <c r="C4077" s="103"/>
      <c r="D4077" s="103"/>
      <c r="E4077" s="103"/>
    </row>
    <row r="4078" spans="1:5" x14ac:dyDescent="0.2">
      <c r="A4078" s="102"/>
      <c r="B4078" s="103"/>
      <c r="C4078" s="103"/>
      <c r="D4078" s="103"/>
      <c r="E4078" s="103"/>
    </row>
    <row r="4079" spans="1:5" x14ac:dyDescent="0.2">
      <c r="A4079" s="102"/>
      <c r="B4079" s="103"/>
      <c r="C4079" s="103"/>
      <c r="D4079" s="103"/>
      <c r="E4079" s="103"/>
    </row>
    <row r="4080" spans="1:5" x14ac:dyDescent="0.2">
      <c r="A4080" s="102"/>
      <c r="B4080" s="103"/>
      <c r="C4080" s="103"/>
      <c r="D4080" s="103"/>
      <c r="E4080" s="103"/>
    </row>
    <row r="4081" spans="1:5" x14ac:dyDescent="0.2">
      <c r="A4081" s="102"/>
      <c r="B4081" s="103"/>
      <c r="C4081" s="103"/>
      <c r="D4081" s="103"/>
      <c r="E4081" s="103"/>
    </row>
    <row r="4082" spans="1:5" x14ac:dyDescent="0.2">
      <c r="A4082" s="102"/>
      <c r="B4082" s="103"/>
      <c r="C4082" s="103"/>
      <c r="D4082" s="103"/>
      <c r="E4082" s="103"/>
    </row>
    <row r="4083" spans="1:5" x14ac:dyDescent="0.2">
      <c r="A4083" s="102"/>
      <c r="B4083" s="103"/>
      <c r="C4083" s="103"/>
      <c r="D4083" s="103"/>
      <c r="E4083" s="103"/>
    </row>
    <row r="4084" spans="1:5" x14ac:dyDescent="0.2">
      <c r="A4084" s="102"/>
      <c r="B4084" s="103"/>
      <c r="C4084" s="103"/>
      <c r="D4084" s="103"/>
      <c r="E4084" s="103"/>
    </row>
    <row r="4085" spans="1:5" x14ac:dyDescent="0.2">
      <c r="A4085" s="102"/>
      <c r="B4085" s="103"/>
      <c r="C4085" s="103"/>
      <c r="D4085" s="103"/>
      <c r="E4085" s="103"/>
    </row>
    <row r="4086" spans="1:5" x14ac:dyDescent="0.2">
      <c r="A4086" s="102"/>
      <c r="B4086" s="103"/>
      <c r="C4086" s="103"/>
      <c r="D4086" s="103"/>
      <c r="E4086" s="103"/>
    </row>
    <row r="4087" spans="1:5" x14ac:dyDescent="0.2">
      <c r="A4087" s="102"/>
      <c r="B4087" s="103"/>
      <c r="C4087" s="103"/>
      <c r="D4087" s="103"/>
      <c r="E4087" s="103"/>
    </row>
    <row r="4088" spans="1:5" x14ac:dyDescent="0.2">
      <c r="A4088" s="102"/>
      <c r="B4088" s="103"/>
      <c r="C4088" s="103"/>
      <c r="D4088" s="103"/>
      <c r="E4088" s="103"/>
    </row>
    <row r="4089" spans="1:5" x14ac:dyDescent="0.2">
      <c r="A4089" s="102"/>
      <c r="B4089" s="103"/>
      <c r="C4089" s="103"/>
      <c r="D4089" s="103"/>
      <c r="E4089" s="103"/>
    </row>
    <row r="4090" spans="1:5" x14ac:dyDescent="0.2">
      <c r="A4090" s="102"/>
      <c r="B4090" s="103"/>
      <c r="C4090" s="103"/>
      <c r="D4090" s="103"/>
      <c r="E4090" s="103"/>
    </row>
    <row r="4091" spans="1:5" x14ac:dyDescent="0.2">
      <c r="A4091" s="102"/>
      <c r="B4091" s="103"/>
      <c r="C4091" s="103"/>
      <c r="D4091" s="103"/>
      <c r="E4091" s="103"/>
    </row>
    <row r="4092" spans="1:5" x14ac:dyDescent="0.2">
      <c r="A4092" s="102"/>
      <c r="B4092" s="103"/>
      <c r="C4092" s="103"/>
      <c r="D4092" s="103"/>
      <c r="E4092" s="103"/>
    </row>
    <row r="4093" spans="1:5" x14ac:dyDescent="0.2">
      <c r="A4093" s="102"/>
      <c r="B4093" s="103"/>
      <c r="C4093" s="103"/>
      <c r="D4093" s="103"/>
      <c r="E4093" s="103"/>
    </row>
    <row r="4094" spans="1:5" x14ac:dyDescent="0.2">
      <c r="A4094" s="102"/>
      <c r="B4094" s="103"/>
      <c r="C4094" s="103"/>
      <c r="D4094" s="103"/>
      <c r="E4094" s="103"/>
    </row>
    <row r="4095" spans="1:5" x14ac:dyDescent="0.2">
      <c r="A4095" s="102"/>
      <c r="B4095" s="103"/>
      <c r="C4095" s="103"/>
      <c r="D4095" s="103"/>
      <c r="E4095" s="103"/>
    </row>
    <row r="4096" spans="1:5" x14ac:dyDescent="0.2">
      <c r="A4096" s="102"/>
      <c r="B4096" s="103"/>
      <c r="C4096" s="103"/>
      <c r="D4096" s="103"/>
      <c r="E4096" s="103"/>
    </row>
    <row r="4097" spans="1:5" x14ac:dyDescent="0.2">
      <c r="A4097" s="102"/>
      <c r="B4097" s="103"/>
      <c r="C4097" s="103"/>
      <c r="D4097" s="103"/>
      <c r="E4097" s="103"/>
    </row>
    <row r="4098" spans="1:5" x14ac:dyDescent="0.2">
      <c r="A4098" s="102"/>
      <c r="B4098" s="103"/>
      <c r="C4098" s="103"/>
      <c r="D4098" s="103"/>
      <c r="E4098" s="103"/>
    </row>
    <row r="4099" spans="1:5" x14ac:dyDescent="0.2">
      <c r="A4099" s="102"/>
      <c r="B4099" s="103"/>
      <c r="C4099" s="103"/>
      <c r="D4099" s="103"/>
      <c r="E4099" s="103"/>
    </row>
    <row r="4100" spans="1:5" x14ac:dyDescent="0.2">
      <c r="A4100" s="102"/>
      <c r="B4100" s="103"/>
      <c r="C4100" s="103"/>
      <c r="D4100" s="103"/>
      <c r="E4100" s="103"/>
    </row>
    <row r="4101" spans="1:5" x14ac:dyDescent="0.2">
      <c r="A4101" s="102"/>
      <c r="B4101" s="103"/>
      <c r="C4101" s="103"/>
      <c r="D4101" s="103"/>
      <c r="E4101" s="103"/>
    </row>
    <row r="4102" spans="1:5" x14ac:dyDescent="0.2">
      <c r="A4102" s="102"/>
      <c r="B4102" s="103"/>
      <c r="C4102" s="103"/>
      <c r="D4102" s="103"/>
      <c r="E4102" s="103"/>
    </row>
    <row r="4103" spans="1:5" x14ac:dyDescent="0.2">
      <c r="A4103" s="102"/>
      <c r="B4103" s="103"/>
      <c r="C4103" s="103"/>
      <c r="D4103" s="103"/>
      <c r="E4103" s="103"/>
    </row>
    <row r="4104" spans="1:5" x14ac:dyDescent="0.2">
      <c r="A4104" s="102"/>
      <c r="B4104" s="103"/>
      <c r="C4104" s="103"/>
      <c r="D4104" s="103"/>
      <c r="E4104" s="103"/>
    </row>
    <row r="4105" spans="1:5" x14ac:dyDescent="0.2">
      <c r="A4105" s="102"/>
      <c r="B4105" s="103"/>
      <c r="C4105" s="103"/>
      <c r="D4105" s="103"/>
      <c r="E4105" s="103"/>
    </row>
    <row r="4106" spans="1:5" x14ac:dyDescent="0.2">
      <c r="A4106" s="102"/>
      <c r="B4106" s="103"/>
      <c r="C4106" s="103"/>
      <c r="D4106" s="103"/>
      <c r="E4106" s="103"/>
    </row>
    <row r="4107" spans="1:5" x14ac:dyDescent="0.2">
      <c r="A4107" s="102"/>
      <c r="B4107" s="103"/>
      <c r="C4107" s="103"/>
      <c r="D4107" s="103"/>
      <c r="E4107" s="103"/>
    </row>
    <row r="4108" spans="1:5" x14ac:dyDescent="0.2">
      <c r="A4108" s="102"/>
      <c r="B4108" s="103"/>
      <c r="C4108" s="103"/>
      <c r="D4108" s="103"/>
      <c r="E4108" s="103"/>
    </row>
    <row r="4109" spans="1:5" x14ac:dyDescent="0.2">
      <c r="A4109" s="102"/>
      <c r="B4109" s="103"/>
      <c r="C4109" s="103"/>
      <c r="D4109" s="103"/>
      <c r="E4109" s="103"/>
    </row>
    <row r="4110" spans="1:5" x14ac:dyDescent="0.2">
      <c r="A4110" s="102"/>
      <c r="B4110" s="103"/>
      <c r="C4110" s="103"/>
      <c r="D4110" s="103"/>
      <c r="E4110" s="103"/>
    </row>
    <row r="4111" spans="1:5" x14ac:dyDescent="0.2">
      <c r="A4111" s="102"/>
      <c r="B4111" s="103"/>
      <c r="C4111" s="103"/>
      <c r="D4111" s="103"/>
      <c r="E4111" s="103"/>
    </row>
    <row r="4112" spans="1:5" x14ac:dyDescent="0.2">
      <c r="A4112" s="102"/>
      <c r="B4112" s="103"/>
      <c r="C4112" s="103"/>
      <c r="D4112" s="103"/>
      <c r="E4112" s="103"/>
    </row>
    <row r="4113" spans="1:5" x14ac:dyDescent="0.2">
      <c r="A4113" s="102"/>
      <c r="B4113" s="103"/>
      <c r="C4113" s="103"/>
      <c r="D4113" s="103"/>
      <c r="E4113" s="103"/>
    </row>
    <row r="4114" spans="1:5" x14ac:dyDescent="0.2">
      <c r="A4114" s="102"/>
      <c r="B4114" s="103"/>
      <c r="C4114" s="103"/>
      <c r="D4114" s="103"/>
      <c r="E4114" s="103"/>
    </row>
    <row r="4115" spans="1:5" x14ac:dyDescent="0.2">
      <c r="A4115" s="102"/>
      <c r="B4115" s="103"/>
      <c r="C4115" s="103"/>
      <c r="D4115" s="103"/>
      <c r="E4115" s="103"/>
    </row>
    <row r="4116" spans="1:5" x14ac:dyDescent="0.2">
      <c r="A4116" s="102"/>
      <c r="B4116" s="103"/>
      <c r="C4116" s="103"/>
      <c r="D4116" s="103"/>
      <c r="E4116" s="103"/>
    </row>
    <row r="4117" spans="1:5" x14ac:dyDescent="0.2">
      <c r="A4117" s="102"/>
      <c r="B4117" s="103"/>
      <c r="C4117" s="103"/>
      <c r="D4117" s="103"/>
      <c r="E4117" s="103"/>
    </row>
    <row r="4118" spans="1:5" x14ac:dyDescent="0.2">
      <c r="A4118" s="102"/>
      <c r="B4118" s="103"/>
      <c r="C4118" s="103"/>
      <c r="D4118" s="103"/>
      <c r="E4118" s="103"/>
    </row>
    <row r="4119" spans="1:5" x14ac:dyDescent="0.2">
      <c r="A4119" s="102"/>
      <c r="B4119" s="103"/>
      <c r="C4119" s="103"/>
      <c r="D4119" s="103"/>
      <c r="E4119" s="103"/>
    </row>
    <row r="4120" spans="1:5" x14ac:dyDescent="0.2">
      <c r="A4120" s="102"/>
      <c r="B4120" s="103"/>
      <c r="C4120" s="103"/>
      <c r="D4120" s="103"/>
      <c r="E4120" s="103"/>
    </row>
    <row r="4121" spans="1:5" x14ac:dyDescent="0.2">
      <c r="A4121" s="102"/>
      <c r="B4121" s="103"/>
      <c r="C4121" s="103"/>
      <c r="D4121" s="103"/>
      <c r="E4121" s="103"/>
    </row>
    <row r="4122" spans="1:5" x14ac:dyDescent="0.2">
      <c r="A4122" s="102"/>
      <c r="B4122" s="103"/>
      <c r="C4122" s="103"/>
      <c r="D4122" s="103"/>
      <c r="E4122" s="103"/>
    </row>
    <row r="4123" spans="1:5" x14ac:dyDescent="0.2">
      <c r="A4123" s="102"/>
      <c r="B4123" s="103"/>
      <c r="C4123" s="103"/>
      <c r="D4123" s="103"/>
      <c r="E4123" s="103"/>
    </row>
    <row r="4124" spans="1:5" x14ac:dyDescent="0.2">
      <c r="A4124" s="102"/>
      <c r="B4124" s="103"/>
      <c r="C4124" s="103"/>
      <c r="D4124" s="103"/>
      <c r="E4124" s="103"/>
    </row>
    <row r="4125" spans="1:5" x14ac:dyDescent="0.2">
      <c r="A4125" s="102"/>
      <c r="B4125" s="103"/>
      <c r="C4125" s="103"/>
      <c r="D4125" s="103"/>
      <c r="E4125" s="103"/>
    </row>
    <row r="4126" spans="1:5" x14ac:dyDescent="0.2">
      <c r="A4126" s="102"/>
      <c r="B4126" s="103"/>
      <c r="C4126" s="103"/>
      <c r="D4126" s="103"/>
      <c r="E4126" s="103"/>
    </row>
    <row r="4127" spans="1:5" x14ac:dyDescent="0.2">
      <c r="A4127" s="102"/>
      <c r="B4127" s="103"/>
      <c r="C4127" s="103"/>
      <c r="D4127" s="103"/>
      <c r="E4127" s="103"/>
    </row>
    <row r="4128" spans="1:5" x14ac:dyDescent="0.2">
      <c r="A4128" s="102"/>
      <c r="B4128" s="103"/>
      <c r="C4128" s="103"/>
      <c r="D4128" s="103"/>
      <c r="E4128" s="103"/>
    </row>
    <row r="4129" spans="1:5" x14ac:dyDescent="0.2">
      <c r="A4129" s="102"/>
      <c r="B4129" s="103"/>
      <c r="C4129" s="103"/>
      <c r="D4129" s="103"/>
      <c r="E4129" s="103"/>
    </row>
    <row r="4130" spans="1:5" x14ac:dyDescent="0.2">
      <c r="A4130" s="102"/>
      <c r="B4130" s="103"/>
      <c r="C4130" s="103"/>
      <c r="D4130" s="103"/>
      <c r="E4130" s="103"/>
    </row>
    <row r="4131" spans="1:5" x14ac:dyDescent="0.2">
      <c r="A4131" s="102"/>
      <c r="B4131" s="103"/>
      <c r="C4131" s="103"/>
      <c r="D4131" s="103"/>
      <c r="E4131" s="103"/>
    </row>
    <row r="4132" spans="1:5" x14ac:dyDescent="0.2">
      <c r="A4132" s="102"/>
      <c r="B4132" s="103"/>
      <c r="C4132" s="103"/>
      <c r="D4132" s="103"/>
      <c r="E4132" s="103"/>
    </row>
    <row r="4133" spans="1:5" x14ac:dyDescent="0.2">
      <c r="A4133" s="102"/>
      <c r="B4133" s="103"/>
      <c r="C4133" s="103"/>
      <c r="D4133" s="103"/>
      <c r="E4133" s="103"/>
    </row>
    <row r="4134" spans="1:5" x14ac:dyDescent="0.2">
      <c r="A4134" s="102"/>
      <c r="B4134" s="103"/>
      <c r="C4134" s="103"/>
      <c r="D4134" s="103"/>
      <c r="E4134" s="103"/>
    </row>
    <row r="4135" spans="1:5" x14ac:dyDescent="0.2">
      <c r="A4135" s="102"/>
      <c r="B4135" s="103"/>
      <c r="C4135" s="103"/>
      <c r="D4135" s="103"/>
      <c r="E4135" s="103"/>
    </row>
    <row r="4136" spans="1:5" x14ac:dyDescent="0.2">
      <c r="A4136" s="102"/>
      <c r="B4136" s="103"/>
      <c r="C4136" s="103"/>
      <c r="D4136" s="103"/>
      <c r="E4136" s="103"/>
    </row>
    <row r="4137" spans="1:5" x14ac:dyDescent="0.2">
      <c r="A4137" s="102"/>
      <c r="B4137" s="103"/>
      <c r="C4137" s="103"/>
      <c r="D4137" s="103"/>
      <c r="E4137" s="103"/>
    </row>
  </sheetData>
  <phoneticPr fontId="4" type="noConversion"/>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102"/>
  <sheetViews>
    <sheetView workbookViewId="0">
      <selection activeCell="I19" sqref="I19"/>
    </sheetView>
  </sheetViews>
  <sheetFormatPr defaultRowHeight="14.25" x14ac:dyDescent="0.2"/>
  <cols>
    <col min="1" max="1" width="21" style="89" customWidth="1"/>
    <col min="2" max="2" width="15.625" style="89" customWidth="1"/>
    <col min="3" max="3" width="11.875" style="89" bestFit="1" customWidth="1"/>
    <col min="4" max="4" width="17.125" style="89" bestFit="1" customWidth="1"/>
    <col min="5" max="5" width="8.875" style="89" bestFit="1" customWidth="1"/>
    <col min="6" max="6" width="12.75" style="89" bestFit="1" customWidth="1"/>
    <col min="7" max="16384" width="9" style="89"/>
  </cols>
  <sheetData>
    <row r="1" spans="1:6" x14ac:dyDescent="0.2">
      <c r="A1" s="89" t="s">
        <v>239</v>
      </c>
      <c r="B1" s="89" t="s">
        <v>346</v>
      </c>
      <c r="C1" s="89" t="s">
        <v>347</v>
      </c>
      <c r="D1" s="89" t="s">
        <v>348</v>
      </c>
      <c r="E1" s="89" t="s">
        <v>349</v>
      </c>
      <c r="F1" s="89" t="s">
        <v>354</v>
      </c>
    </row>
    <row r="2" spans="1:6" x14ac:dyDescent="0.2">
      <c r="A2" s="89" t="s">
        <v>353</v>
      </c>
      <c r="B2" s="89">
        <v>0.37496681497875733</v>
      </c>
      <c r="C2" s="89">
        <v>0.19411019058794043</v>
      </c>
      <c r="D2" s="89">
        <v>4.183761741300436E-2</v>
      </c>
      <c r="E2" s="89">
        <v>0.10318242374397762</v>
      </c>
      <c r="F2" s="89">
        <v>2.8136619047619053E-2</v>
      </c>
    </row>
    <row r="3" spans="1:6" x14ac:dyDescent="0.2">
      <c r="A3" s="89" t="s">
        <v>353</v>
      </c>
      <c r="B3" s="89">
        <v>1.5978099313575188E-3</v>
      </c>
      <c r="C3" s="89">
        <v>0.376766344471968</v>
      </c>
      <c r="D3" s="89">
        <v>6.1328090708233418E-2</v>
      </c>
      <c r="E3" s="89">
        <v>1.0814757914113501E-2</v>
      </c>
      <c r="F3" s="89">
        <v>3.9374590909090908E-2</v>
      </c>
    </row>
    <row r="4" spans="1:6" x14ac:dyDescent="0.2">
      <c r="A4" s="89" t="s">
        <v>353</v>
      </c>
      <c r="B4" s="89">
        <v>-0.19480805110858743</v>
      </c>
      <c r="C4" s="89">
        <v>0.22392413525235205</v>
      </c>
      <c r="D4" s="89">
        <v>0.30602181745162649</v>
      </c>
      <c r="E4" s="89">
        <v>4.878306349067317E-2</v>
      </c>
      <c r="F4" s="89">
        <v>3.8725823529411757E-2</v>
      </c>
    </row>
    <row r="5" spans="1:6" x14ac:dyDescent="0.2">
      <c r="A5" s="89" t="s">
        <v>353</v>
      </c>
      <c r="B5" s="89">
        <v>-0.25589727533129925</v>
      </c>
      <c r="C5" s="89">
        <v>-0.3475811764618979</v>
      </c>
      <c r="D5" s="89">
        <v>-8.7492434092934696E-2</v>
      </c>
      <c r="E5" s="89">
        <v>7.406202051503305E-2</v>
      </c>
      <c r="F5" s="89">
        <v>3.7932045454545447E-2</v>
      </c>
    </row>
    <row r="6" spans="1:6" x14ac:dyDescent="0.2">
      <c r="A6" s="89" t="s">
        <v>353</v>
      </c>
      <c r="B6" s="89">
        <v>-8.6848984416292935E-2</v>
      </c>
      <c r="C6" s="89">
        <v>-0.46004221397204281</v>
      </c>
      <c r="D6" s="89">
        <v>-0.1163170397231368</v>
      </c>
      <c r="E6" s="89">
        <v>0.11719833550745623</v>
      </c>
      <c r="F6" s="89">
        <v>3.6489300000000002E-2</v>
      </c>
    </row>
    <row r="7" spans="1:6" x14ac:dyDescent="0.2">
      <c r="A7" s="89" t="s">
        <v>353</v>
      </c>
      <c r="B7" s="89">
        <v>-0.22029282860615296</v>
      </c>
      <c r="C7" s="89">
        <v>-0.29926729876457886</v>
      </c>
      <c r="D7" s="89">
        <v>-4.3828098858789272E-2</v>
      </c>
      <c r="E7" s="89">
        <v>8.4617158675344056E-2</v>
      </c>
      <c r="F7" s="89">
        <v>3.6637590909090911E-2</v>
      </c>
    </row>
    <row r="8" spans="1:6" x14ac:dyDescent="0.2">
      <c r="A8" s="89" t="s">
        <v>353</v>
      </c>
      <c r="B8" s="89">
        <v>-0.46563216512065941</v>
      </c>
      <c r="C8" s="89">
        <v>-0.23895775369604316</v>
      </c>
      <c r="D8" s="89">
        <v>-0.3003892672888438</v>
      </c>
      <c r="E8" s="89">
        <v>1.0357549865454061E-2</v>
      </c>
      <c r="F8" s="89">
        <v>3.6076999999999998E-2</v>
      </c>
    </row>
    <row r="9" spans="1:6" x14ac:dyDescent="0.2">
      <c r="A9" s="89" t="s">
        <v>353</v>
      </c>
      <c r="B9" s="89">
        <v>-0.769401650753055</v>
      </c>
      <c r="C9" s="89">
        <v>-0.58165636040889868</v>
      </c>
      <c r="D9" s="89">
        <v>-0.23596858880107435</v>
      </c>
      <c r="E9" s="89">
        <v>4.4257038944732527E-2</v>
      </c>
      <c r="F9" s="89">
        <v>3.5084590909090912E-2</v>
      </c>
    </row>
    <row r="10" spans="1:6" x14ac:dyDescent="0.2">
      <c r="A10" s="89" t="s">
        <v>353</v>
      </c>
      <c r="B10" s="89">
        <v>-0.66727723397004779</v>
      </c>
      <c r="C10" s="89">
        <v>-0.47305597355053552</v>
      </c>
      <c r="D10" s="89">
        <v>-0.33541567931477734</v>
      </c>
      <c r="E10" s="89">
        <v>7.4598428786729815E-2</v>
      </c>
      <c r="F10" s="89">
        <v>3.2352421052631579E-2</v>
      </c>
    </row>
    <row r="11" spans="1:6" x14ac:dyDescent="0.2">
      <c r="A11" s="89" t="s">
        <v>353</v>
      </c>
      <c r="B11" s="89">
        <v>0.21568634212697907</v>
      </c>
      <c r="C11" s="89">
        <v>0.16982685038867482</v>
      </c>
      <c r="D11" s="89">
        <v>3.775334184487561E-2</v>
      </c>
      <c r="E11" s="89">
        <v>6.5545487946043812E-2</v>
      </c>
      <c r="F11" s="89">
        <v>3.1680826086956521E-2</v>
      </c>
    </row>
    <row r="12" spans="1:6" x14ac:dyDescent="0.2">
      <c r="A12" s="89" t="s">
        <v>353</v>
      </c>
      <c r="B12" s="89">
        <v>0.11713650165682701</v>
      </c>
      <c r="C12" s="89">
        <v>-0.15070929596239493</v>
      </c>
      <c r="D12" s="89">
        <v>0.22222346426447798</v>
      </c>
      <c r="E12" s="89">
        <v>7.3425407251758404E-2</v>
      </c>
      <c r="F12" s="89">
        <v>3.0469590909090911E-2</v>
      </c>
    </row>
    <row r="13" spans="1:6" x14ac:dyDescent="0.2">
      <c r="A13" s="89" t="s">
        <v>353</v>
      </c>
      <c r="B13" s="89">
        <v>0.3139185299669347</v>
      </c>
      <c r="C13" s="89">
        <v>-0.10292362805154104</v>
      </c>
      <c r="D13" s="89">
        <v>0.22190923766843562</v>
      </c>
      <c r="E13" s="89">
        <v>7.0633187523736332E-2</v>
      </c>
      <c r="F13" s="89">
        <v>3.088714285714286E-2</v>
      </c>
    </row>
    <row r="14" spans="1:6" x14ac:dyDescent="0.2">
      <c r="A14" s="89" t="s">
        <v>353</v>
      </c>
      <c r="B14" s="89">
        <v>0.33986397390383771</v>
      </c>
      <c r="C14" s="89">
        <v>0.15260068518449554</v>
      </c>
      <c r="D14" s="89">
        <v>0.13894219281835055</v>
      </c>
      <c r="E14" s="89">
        <v>5.3805022242008296E-2</v>
      </c>
      <c r="F14" s="89">
        <v>3.2010631578947367E-2</v>
      </c>
    </row>
    <row r="15" spans="1:6" x14ac:dyDescent="0.2">
      <c r="A15" s="89" t="s">
        <v>353</v>
      </c>
      <c r="B15" s="89">
        <v>1.2209555540426882E-2</v>
      </c>
      <c r="C15" s="89">
        <v>-1.3295868242279969E-2</v>
      </c>
      <c r="D15" s="89">
        <v>2.9558259597211395E-2</v>
      </c>
      <c r="E15" s="89">
        <v>4.4281231808323378E-2</v>
      </c>
      <c r="F15" s="89">
        <v>3.219252380952381E-2</v>
      </c>
    </row>
    <row r="16" spans="1:6" x14ac:dyDescent="0.2">
      <c r="A16" s="89" t="s">
        <v>353</v>
      </c>
      <c r="B16" s="89">
        <v>0.23534284473416214</v>
      </c>
      <c r="C16" s="89">
        <v>9.6416915510170842E-2</v>
      </c>
      <c r="D16" s="89">
        <v>0.11717897763674129</v>
      </c>
      <c r="E16" s="89">
        <v>5.8880298390533464E-2</v>
      </c>
      <c r="F16" s="89">
        <v>3.1717954545454549E-2</v>
      </c>
    </row>
    <row r="17" spans="1:6" x14ac:dyDescent="0.2">
      <c r="A17" s="89" t="s">
        <v>353</v>
      </c>
      <c r="B17" s="89">
        <v>0.58547133147214026</v>
      </c>
      <c r="C17" s="89">
        <v>0.32399909949040828</v>
      </c>
      <c r="D17" s="89">
        <v>0.3245184593731878</v>
      </c>
      <c r="E17" s="89">
        <v>7.4059623285935183E-2</v>
      </c>
      <c r="F17" s="89">
        <v>3.0916000000000003E-2</v>
      </c>
    </row>
    <row r="18" spans="1:6" x14ac:dyDescent="0.2">
      <c r="A18" s="89" t="s">
        <v>353</v>
      </c>
      <c r="B18" s="89">
        <v>0.4142545279616674</v>
      </c>
      <c r="C18" s="89">
        <v>-0.21611001381327652</v>
      </c>
      <c r="D18" s="89">
        <v>0.17871091996079319</v>
      </c>
      <c r="E18" s="89">
        <v>0.1056900664185956</v>
      </c>
      <c r="F18" s="89">
        <v>2.8305050000000002E-2</v>
      </c>
    </row>
    <row r="19" spans="1:6" x14ac:dyDescent="0.2">
      <c r="A19" s="89" t="s">
        <v>353</v>
      </c>
      <c r="B19" s="89">
        <v>0.23905993977678855</v>
      </c>
      <c r="C19" s="89">
        <v>-0.37289990580012339</v>
      </c>
      <c r="D19" s="89">
        <v>9.7527485168294736E-2</v>
      </c>
      <c r="E19" s="89">
        <v>7.8435166956215913E-2</v>
      </c>
      <c r="F19" s="89">
        <v>2.9613136363636362E-2</v>
      </c>
    </row>
    <row r="20" spans="1:6" x14ac:dyDescent="0.2">
      <c r="A20" s="89" t="s">
        <v>353</v>
      </c>
      <c r="B20" s="89">
        <v>-0.18068552477189331</v>
      </c>
      <c r="C20" s="89">
        <v>-0.32336197945041989</v>
      </c>
      <c r="D20" s="89">
        <v>0.18603221379494861</v>
      </c>
      <c r="E20" s="89">
        <v>9.9835625738795383E-2</v>
      </c>
      <c r="F20" s="89">
        <v>2.8545772727272732E-2</v>
      </c>
    </row>
    <row r="21" spans="1:6" x14ac:dyDescent="0.2">
      <c r="A21" s="89" t="s">
        <v>353</v>
      </c>
      <c r="B21" s="89">
        <v>-0.33188328557060243</v>
      </c>
      <c r="C21" s="89">
        <v>0.38889463835793764</v>
      </c>
      <c r="D21" s="89">
        <v>0.32454171098955764</v>
      </c>
      <c r="E21" s="89">
        <v>6.3535309138740684E-2</v>
      </c>
      <c r="F21" s="89">
        <v>2.8672772727272727E-2</v>
      </c>
    </row>
    <row r="22" spans="1:6" x14ac:dyDescent="0.2">
      <c r="A22" s="89" t="s">
        <v>353</v>
      </c>
      <c r="B22" s="89">
        <v>-2.9131711459197067E-2</v>
      </c>
      <c r="C22" s="89">
        <v>0.20705144326420308</v>
      </c>
      <c r="D22" s="89">
        <v>0.12917405640291138</v>
      </c>
      <c r="E22" s="89">
        <v>2.6943846744500628E-2</v>
      </c>
      <c r="F22" s="89">
        <v>2.9730058823529412E-2</v>
      </c>
    </row>
    <row r="23" spans="1:6" x14ac:dyDescent="0.2">
      <c r="A23" s="89" t="s">
        <v>353</v>
      </c>
      <c r="B23" s="89">
        <v>-0.79311734414311874</v>
      </c>
      <c r="C23" s="89">
        <v>-0.43622758664641065</v>
      </c>
      <c r="D23" s="89">
        <v>-0.335647518014138</v>
      </c>
      <c r="E23" s="89">
        <v>2.5468909239439692E-2</v>
      </c>
      <c r="F23" s="89">
        <v>2.79802380952381E-2</v>
      </c>
    </row>
    <row r="24" spans="1:6" x14ac:dyDescent="0.2">
      <c r="A24" s="89" t="s">
        <v>353</v>
      </c>
      <c r="B24" s="89">
        <v>-0.56531012834876848</v>
      </c>
      <c r="C24" s="89">
        <v>-0.29211382081172166</v>
      </c>
      <c r="D24" s="89">
        <v>-6.5648039792912893E-2</v>
      </c>
      <c r="E24" s="89">
        <v>7.5737733371560992E-2</v>
      </c>
      <c r="F24" s="89">
        <v>2.7849499999999999E-2</v>
      </c>
    </row>
    <row r="25" spans="1:6" x14ac:dyDescent="0.2">
      <c r="A25" s="89" t="s">
        <v>353</v>
      </c>
      <c r="B25" s="89">
        <v>-2.4983189306423202E-2</v>
      </c>
      <c r="C25" s="89">
        <v>-0.33309967384011674</v>
      </c>
      <c r="D25" s="89">
        <v>0.12602457921961288</v>
      </c>
      <c r="E25" s="89">
        <v>8.6749096448385438E-2</v>
      </c>
      <c r="F25" s="89">
        <v>2.6670478260869566E-2</v>
      </c>
    </row>
    <row r="26" spans="1:6" x14ac:dyDescent="0.2">
      <c r="A26" s="89" t="s">
        <v>353</v>
      </c>
      <c r="B26" s="89">
        <v>-0.62028905273951085</v>
      </c>
      <c r="C26" s="89">
        <v>-0.20572253048748551</v>
      </c>
      <c r="D26" s="89">
        <v>-7.2510276454168895E-2</v>
      </c>
      <c r="E26" s="89">
        <v>7.6250312090406738E-2</v>
      </c>
      <c r="F26" s="89">
        <v>2.6654809523809518E-2</v>
      </c>
    </row>
    <row r="27" spans="1:6" x14ac:dyDescent="0.2">
      <c r="A27" s="89" t="s">
        <v>353</v>
      </c>
      <c r="B27" s="89">
        <v>-0.76874079495422842</v>
      </c>
      <c r="C27" s="89">
        <v>-0.31805845263276172</v>
      </c>
      <c r="D27" s="89">
        <v>-0.2059436205215236</v>
      </c>
      <c r="E27" s="89">
        <v>4.0317986024009114E-2</v>
      </c>
      <c r="F27" s="89">
        <v>2.7138388888888892E-2</v>
      </c>
    </row>
    <row r="28" spans="1:6" x14ac:dyDescent="0.2">
      <c r="A28" s="89" t="s">
        <v>353</v>
      </c>
      <c r="B28" s="89">
        <v>-0.20779264021085131</v>
      </c>
      <c r="C28" s="89">
        <v>-0.23775080414203359</v>
      </c>
      <c r="D28" s="89">
        <v>-0.11956577417947009</v>
      </c>
      <c r="E28" s="89">
        <v>-2.1569552343944421E-3</v>
      </c>
      <c r="F28" s="89">
        <v>2.7750818181818179E-2</v>
      </c>
    </row>
    <row r="29" spans="1:6" x14ac:dyDescent="0.2">
      <c r="A29" s="89" t="s">
        <v>353</v>
      </c>
      <c r="B29" s="89">
        <v>0.14576889741207388</v>
      </c>
      <c r="C29" s="89">
        <v>0.36301483809373114</v>
      </c>
      <c r="D29" s="89">
        <v>-8.4718412270348015E-2</v>
      </c>
      <c r="E29" s="89">
        <v>-8.9688048903452042E-2</v>
      </c>
      <c r="F29" s="89">
        <v>2.8666347826086961E-2</v>
      </c>
    </row>
    <row r="30" spans="1:6" x14ac:dyDescent="0.2">
      <c r="A30" s="102"/>
      <c r="B30" s="103"/>
      <c r="C30" s="103"/>
      <c r="D30" s="103"/>
      <c r="E30" s="103"/>
    </row>
    <row r="31" spans="1:6" x14ac:dyDescent="0.2">
      <c r="A31" s="102"/>
      <c r="B31" s="103"/>
      <c r="C31" s="103"/>
      <c r="D31" s="103"/>
      <c r="E31" s="103"/>
    </row>
    <row r="32" spans="1:6" x14ac:dyDescent="0.2">
      <c r="A32" s="102"/>
      <c r="B32" s="103"/>
      <c r="C32" s="103"/>
      <c r="D32" s="103"/>
      <c r="E32" s="103"/>
    </row>
    <row r="33" spans="1:5" x14ac:dyDescent="0.2">
      <c r="A33" s="102"/>
      <c r="B33" s="103"/>
      <c r="C33" s="103"/>
      <c r="D33" s="103"/>
      <c r="E33" s="103"/>
    </row>
    <row r="34" spans="1:5" x14ac:dyDescent="0.2">
      <c r="A34" s="102"/>
      <c r="B34" s="103"/>
      <c r="C34" s="103"/>
      <c r="D34" s="103"/>
      <c r="E34" s="103"/>
    </row>
    <row r="35" spans="1:5" x14ac:dyDescent="0.2">
      <c r="A35" s="102"/>
      <c r="B35" s="103"/>
      <c r="C35" s="103"/>
      <c r="D35" s="103"/>
      <c r="E35" s="103"/>
    </row>
    <row r="36" spans="1:5" x14ac:dyDescent="0.2">
      <c r="A36" s="102"/>
      <c r="B36" s="103"/>
      <c r="C36" s="103"/>
      <c r="D36" s="103"/>
      <c r="E36" s="103"/>
    </row>
    <row r="37" spans="1:5" x14ac:dyDescent="0.2">
      <c r="A37" s="102"/>
      <c r="B37" s="103"/>
      <c r="C37" s="103"/>
      <c r="D37" s="103"/>
      <c r="E37" s="103"/>
    </row>
    <row r="38" spans="1:5" x14ac:dyDescent="0.2">
      <c r="A38" s="102"/>
      <c r="B38" s="103"/>
      <c r="C38" s="103"/>
      <c r="D38" s="103"/>
      <c r="E38" s="103"/>
    </row>
    <row r="39" spans="1:5" x14ac:dyDescent="0.2">
      <c r="A39" s="102"/>
      <c r="B39" s="103"/>
      <c r="C39" s="103"/>
      <c r="D39" s="103"/>
      <c r="E39" s="103"/>
    </row>
    <row r="40" spans="1:5" x14ac:dyDescent="0.2">
      <c r="A40" s="102"/>
      <c r="B40" s="103"/>
      <c r="C40" s="103"/>
      <c r="D40" s="103"/>
      <c r="E40" s="103"/>
    </row>
    <row r="41" spans="1:5" x14ac:dyDescent="0.2">
      <c r="A41" s="102"/>
      <c r="B41" s="103"/>
      <c r="C41" s="103"/>
      <c r="D41" s="103"/>
      <c r="E41" s="103"/>
    </row>
    <row r="42" spans="1:5" x14ac:dyDescent="0.2">
      <c r="A42" s="102"/>
      <c r="B42" s="103"/>
      <c r="C42" s="103"/>
      <c r="D42" s="103"/>
      <c r="E42" s="103"/>
    </row>
    <row r="43" spans="1:5" x14ac:dyDescent="0.2">
      <c r="A43" s="102"/>
      <c r="B43" s="103"/>
      <c r="C43" s="103"/>
      <c r="D43" s="103"/>
      <c r="E43" s="103"/>
    </row>
    <row r="44" spans="1:5" x14ac:dyDescent="0.2">
      <c r="A44" s="102"/>
      <c r="B44" s="103"/>
      <c r="C44" s="103"/>
      <c r="D44" s="103"/>
      <c r="E44" s="103"/>
    </row>
    <row r="45" spans="1:5" x14ac:dyDescent="0.2">
      <c r="A45" s="102"/>
      <c r="B45" s="103"/>
      <c r="C45" s="103"/>
      <c r="D45" s="103"/>
      <c r="E45" s="103"/>
    </row>
    <row r="46" spans="1:5" x14ac:dyDescent="0.2">
      <c r="A46" s="102"/>
      <c r="B46" s="103"/>
      <c r="C46" s="103"/>
      <c r="D46" s="103"/>
      <c r="E46" s="103"/>
    </row>
    <row r="47" spans="1:5" x14ac:dyDescent="0.2">
      <c r="A47" s="102"/>
      <c r="B47" s="103"/>
      <c r="C47" s="103"/>
      <c r="D47" s="103"/>
      <c r="E47" s="103"/>
    </row>
    <row r="48" spans="1:5" x14ac:dyDescent="0.2">
      <c r="A48" s="102"/>
      <c r="B48" s="103"/>
      <c r="C48" s="103"/>
      <c r="D48" s="103"/>
      <c r="E48" s="103"/>
    </row>
    <row r="49" spans="1:5" x14ac:dyDescent="0.2">
      <c r="A49" s="102"/>
      <c r="B49" s="103"/>
      <c r="C49" s="103"/>
      <c r="D49" s="103"/>
      <c r="E49" s="103"/>
    </row>
    <row r="50" spans="1:5" x14ac:dyDescent="0.2">
      <c r="A50" s="102"/>
      <c r="B50" s="103"/>
      <c r="C50" s="103"/>
      <c r="D50" s="103"/>
      <c r="E50" s="103"/>
    </row>
    <row r="51" spans="1:5" x14ac:dyDescent="0.2">
      <c r="A51" s="102"/>
      <c r="B51" s="103"/>
      <c r="C51" s="103"/>
      <c r="D51" s="103"/>
      <c r="E51" s="103"/>
    </row>
    <row r="52" spans="1:5" x14ac:dyDescent="0.2">
      <c r="A52" s="102"/>
      <c r="B52" s="103"/>
      <c r="C52" s="103"/>
      <c r="D52" s="103"/>
      <c r="E52" s="103"/>
    </row>
    <row r="53" spans="1:5" x14ac:dyDescent="0.2">
      <c r="A53" s="102"/>
      <c r="B53" s="103"/>
      <c r="C53" s="103"/>
      <c r="D53" s="103"/>
      <c r="E53" s="103"/>
    </row>
    <row r="54" spans="1:5" x14ac:dyDescent="0.2">
      <c r="A54" s="102"/>
      <c r="B54" s="103"/>
      <c r="C54" s="103"/>
      <c r="D54" s="103"/>
      <c r="E54" s="103"/>
    </row>
    <row r="55" spans="1:5" x14ac:dyDescent="0.2">
      <c r="A55" s="102"/>
      <c r="B55" s="103"/>
      <c r="C55" s="103"/>
      <c r="D55" s="103"/>
      <c r="E55" s="103"/>
    </row>
    <row r="56" spans="1:5" x14ac:dyDescent="0.2">
      <c r="A56" s="102"/>
      <c r="B56" s="103"/>
      <c r="C56" s="103"/>
      <c r="D56" s="103"/>
      <c r="E56" s="103"/>
    </row>
    <row r="57" spans="1:5" x14ac:dyDescent="0.2">
      <c r="A57" s="102"/>
      <c r="B57" s="103"/>
      <c r="C57" s="103"/>
      <c r="D57" s="103"/>
      <c r="E57" s="103"/>
    </row>
    <row r="58" spans="1:5" x14ac:dyDescent="0.2">
      <c r="A58" s="102"/>
      <c r="B58" s="103"/>
      <c r="C58" s="103"/>
      <c r="D58" s="103"/>
      <c r="E58" s="103"/>
    </row>
    <row r="59" spans="1:5" x14ac:dyDescent="0.2">
      <c r="A59" s="102"/>
      <c r="B59" s="103"/>
      <c r="C59" s="103"/>
      <c r="D59" s="103"/>
      <c r="E59" s="103"/>
    </row>
    <row r="60" spans="1:5" x14ac:dyDescent="0.2">
      <c r="A60" s="102"/>
      <c r="B60" s="103"/>
      <c r="C60" s="103"/>
      <c r="D60" s="103"/>
      <c r="E60" s="103"/>
    </row>
    <row r="61" spans="1:5" x14ac:dyDescent="0.2">
      <c r="A61" s="102"/>
      <c r="B61" s="103"/>
      <c r="C61" s="103"/>
      <c r="D61" s="103"/>
      <c r="E61" s="103"/>
    </row>
    <row r="62" spans="1:5" x14ac:dyDescent="0.2">
      <c r="A62" s="102"/>
      <c r="B62" s="103"/>
      <c r="C62" s="103"/>
      <c r="D62" s="103"/>
      <c r="E62" s="103"/>
    </row>
    <row r="63" spans="1:5" x14ac:dyDescent="0.2">
      <c r="A63" s="102"/>
      <c r="B63" s="103"/>
      <c r="C63" s="103"/>
      <c r="D63" s="103"/>
      <c r="E63" s="103"/>
    </row>
    <row r="64" spans="1:5" x14ac:dyDescent="0.2">
      <c r="A64" s="102"/>
      <c r="B64" s="103"/>
      <c r="C64" s="103"/>
      <c r="D64" s="103"/>
      <c r="E64" s="103"/>
    </row>
    <row r="65" spans="1:5" x14ac:dyDescent="0.2">
      <c r="A65" s="102"/>
      <c r="B65" s="103"/>
      <c r="C65" s="103"/>
      <c r="D65" s="103"/>
      <c r="E65" s="103"/>
    </row>
    <row r="66" spans="1:5" x14ac:dyDescent="0.2">
      <c r="A66" s="102"/>
      <c r="B66" s="103"/>
      <c r="C66" s="103"/>
      <c r="D66" s="103"/>
      <c r="E66" s="103"/>
    </row>
    <row r="67" spans="1:5" x14ac:dyDescent="0.2">
      <c r="A67" s="102"/>
      <c r="B67" s="103"/>
      <c r="C67" s="103"/>
      <c r="D67" s="103"/>
      <c r="E67" s="103"/>
    </row>
    <row r="68" spans="1:5" x14ac:dyDescent="0.2">
      <c r="A68" s="102"/>
      <c r="B68" s="103"/>
      <c r="C68" s="103"/>
      <c r="D68" s="103"/>
      <c r="E68" s="103"/>
    </row>
    <row r="69" spans="1:5" x14ac:dyDescent="0.2">
      <c r="A69" s="102"/>
      <c r="B69" s="103"/>
      <c r="C69" s="103"/>
      <c r="D69" s="103"/>
      <c r="E69" s="103"/>
    </row>
    <row r="70" spans="1:5" x14ac:dyDescent="0.2">
      <c r="A70" s="102"/>
      <c r="B70" s="103"/>
      <c r="C70" s="103"/>
      <c r="D70" s="103"/>
      <c r="E70" s="103"/>
    </row>
    <row r="71" spans="1:5" x14ac:dyDescent="0.2">
      <c r="A71" s="102"/>
      <c r="B71" s="103"/>
      <c r="C71" s="103"/>
      <c r="D71" s="103"/>
      <c r="E71" s="103"/>
    </row>
    <row r="72" spans="1:5" x14ac:dyDescent="0.2">
      <c r="A72" s="102"/>
      <c r="B72" s="103"/>
      <c r="C72" s="103"/>
      <c r="D72" s="103"/>
      <c r="E72" s="103"/>
    </row>
    <row r="73" spans="1:5" x14ac:dyDescent="0.2">
      <c r="A73" s="102"/>
      <c r="B73" s="103"/>
      <c r="C73" s="103"/>
      <c r="D73" s="103"/>
      <c r="E73" s="103"/>
    </row>
    <row r="74" spans="1:5" x14ac:dyDescent="0.2">
      <c r="A74" s="102"/>
      <c r="B74" s="103"/>
      <c r="C74" s="103"/>
      <c r="D74" s="103"/>
      <c r="E74" s="103"/>
    </row>
    <row r="75" spans="1:5" x14ac:dyDescent="0.2">
      <c r="A75" s="102"/>
      <c r="B75" s="103"/>
      <c r="C75" s="103"/>
      <c r="D75" s="103"/>
      <c r="E75" s="103"/>
    </row>
    <row r="76" spans="1:5" x14ac:dyDescent="0.2">
      <c r="A76" s="102"/>
      <c r="B76" s="103"/>
      <c r="C76" s="103"/>
      <c r="D76" s="103"/>
      <c r="E76" s="103"/>
    </row>
    <row r="77" spans="1:5" x14ac:dyDescent="0.2">
      <c r="A77" s="102"/>
      <c r="B77" s="103"/>
      <c r="C77" s="103"/>
      <c r="D77" s="103"/>
      <c r="E77" s="103"/>
    </row>
    <row r="78" spans="1:5" x14ac:dyDescent="0.2">
      <c r="A78" s="102"/>
      <c r="B78" s="103"/>
      <c r="C78" s="103"/>
      <c r="D78" s="103"/>
      <c r="E78" s="103"/>
    </row>
    <row r="79" spans="1:5" x14ac:dyDescent="0.2">
      <c r="A79" s="102"/>
      <c r="B79" s="103"/>
      <c r="C79" s="103"/>
      <c r="D79" s="103"/>
      <c r="E79" s="103"/>
    </row>
    <row r="80" spans="1:5" x14ac:dyDescent="0.2">
      <c r="A80" s="102"/>
      <c r="B80" s="103"/>
      <c r="C80" s="103"/>
      <c r="D80" s="103"/>
      <c r="E80" s="103"/>
    </row>
    <row r="81" spans="1:5" x14ac:dyDescent="0.2">
      <c r="A81" s="102"/>
      <c r="B81" s="103"/>
      <c r="C81" s="103"/>
      <c r="D81" s="103"/>
      <c r="E81" s="103"/>
    </row>
    <row r="82" spans="1:5" x14ac:dyDescent="0.2">
      <c r="A82" s="102"/>
      <c r="B82" s="103"/>
      <c r="C82" s="103"/>
      <c r="D82" s="103"/>
      <c r="E82" s="103"/>
    </row>
    <row r="83" spans="1:5" x14ac:dyDescent="0.2">
      <c r="A83" s="102"/>
      <c r="B83" s="103"/>
      <c r="C83" s="103"/>
      <c r="D83" s="103"/>
      <c r="E83" s="103"/>
    </row>
    <row r="84" spans="1:5" x14ac:dyDescent="0.2">
      <c r="A84" s="102"/>
      <c r="B84" s="103"/>
      <c r="C84" s="103"/>
      <c r="D84" s="103"/>
      <c r="E84" s="103"/>
    </row>
    <row r="85" spans="1:5" x14ac:dyDescent="0.2">
      <c r="A85" s="102"/>
      <c r="B85" s="103"/>
      <c r="C85" s="103"/>
      <c r="D85" s="103"/>
      <c r="E85" s="103"/>
    </row>
    <row r="86" spans="1:5" x14ac:dyDescent="0.2">
      <c r="A86" s="102"/>
      <c r="B86" s="103"/>
      <c r="C86" s="103"/>
      <c r="D86" s="103"/>
      <c r="E86" s="103"/>
    </row>
    <row r="87" spans="1:5" x14ac:dyDescent="0.2">
      <c r="A87" s="102"/>
      <c r="B87" s="103"/>
      <c r="C87" s="103"/>
      <c r="D87" s="103"/>
      <c r="E87" s="103"/>
    </row>
    <row r="88" spans="1:5" x14ac:dyDescent="0.2">
      <c r="A88" s="102"/>
      <c r="B88" s="103"/>
      <c r="C88" s="103"/>
      <c r="D88" s="103"/>
      <c r="E88" s="103"/>
    </row>
    <row r="89" spans="1:5" x14ac:dyDescent="0.2">
      <c r="A89" s="102"/>
      <c r="B89" s="103"/>
      <c r="C89" s="103"/>
      <c r="D89" s="103"/>
      <c r="E89" s="103"/>
    </row>
    <row r="90" spans="1:5" x14ac:dyDescent="0.2">
      <c r="A90" s="102"/>
      <c r="B90" s="103"/>
      <c r="C90" s="103"/>
      <c r="D90" s="103"/>
      <c r="E90" s="103"/>
    </row>
    <row r="91" spans="1:5" x14ac:dyDescent="0.2">
      <c r="A91" s="102"/>
      <c r="B91" s="103"/>
      <c r="C91" s="103"/>
      <c r="D91" s="103"/>
      <c r="E91" s="103"/>
    </row>
    <row r="92" spans="1:5" x14ac:dyDescent="0.2">
      <c r="A92" s="102"/>
      <c r="B92" s="103"/>
      <c r="C92" s="103"/>
      <c r="D92" s="103"/>
      <c r="E92" s="103"/>
    </row>
    <row r="93" spans="1:5" x14ac:dyDescent="0.2">
      <c r="A93" s="102"/>
      <c r="B93" s="103"/>
      <c r="C93" s="103"/>
      <c r="D93" s="103"/>
      <c r="E93" s="103"/>
    </row>
    <row r="94" spans="1:5" x14ac:dyDescent="0.2">
      <c r="A94" s="102"/>
      <c r="B94" s="103"/>
      <c r="C94" s="103"/>
      <c r="D94" s="103"/>
      <c r="E94" s="103"/>
    </row>
    <row r="95" spans="1:5" x14ac:dyDescent="0.2">
      <c r="A95" s="102"/>
      <c r="B95" s="103"/>
      <c r="C95" s="103"/>
      <c r="D95" s="103"/>
      <c r="E95" s="103"/>
    </row>
    <row r="96" spans="1:5" x14ac:dyDescent="0.2">
      <c r="A96" s="102"/>
      <c r="B96" s="103"/>
      <c r="C96" s="103"/>
      <c r="D96" s="103"/>
      <c r="E96" s="103"/>
    </row>
    <row r="97" spans="1:5" x14ac:dyDescent="0.2">
      <c r="A97" s="102"/>
      <c r="B97" s="103"/>
      <c r="C97" s="103"/>
      <c r="D97" s="103"/>
      <c r="E97" s="103"/>
    </row>
    <row r="98" spans="1:5" x14ac:dyDescent="0.2">
      <c r="A98" s="102"/>
      <c r="B98" s="103"/>
      <c r="C98" s="103"/>
      <c r="D98" s="103"/>
      <c r="E98" s="103"/>
    </row>
    <row r="99" spans="1:5" x14ac:dyDescent="0.2">
      <c r="A99" s="102"/>
      <c r="B99" s="103"/>
      <c r="C99" s="103"/>
      <c r="D99" s="103"/>
      <c r="E99" s="103"/>
    </row>
    <row r="100" spans="1:5" x14ac:dyDescent="0.2">
      <c r="A100" s="102"/>
      <c r="B100" s="103"/>
      <c r="C100" s="103"/>
      <c r="D100" s="103"/>
      <c r="E100" s="103"/>
    </row>
    <row r="101" spans="1:5" x14ac:dyDescent="0.2">
      <c r="A101" s="102"/>
      <c r="B101" s="103"/>
      <c r="C101" s="103"/>
      <c r="D101" s="103"/>
      <c r="E101" s="103"/>
    </row>
    <row r="102" spans="1:5" x14ac:dyDescent="0.2">
      <c r="A102" s="102"/>
      <c r="B102" s="103"/>
      <c r="C102" s="103"/>
      <c r="D102" s="103"/>
      <c r="E102" s="103"/>
    </row>
    <row r="103" spans="1:5" x14ac:dyDescent="0.2">
      <c r="A103" s="102"/>
      <c r="B103" s="103"/>
      <c r="C103" s="103"/>
      <c r="D103" s="103"/>
      <c r="E103" s="103"/>
    </row>
    <row r="104" spans="1:5" x14ac:dyDescent="0.2">
      <c r="A104" s="102"/>
      <c r="B104" s="103"/>
      <c r="C104" s="103"/>
      <c r="D104" s="103"/>
      <c r="E104" s="103"/>
    </row>
    <row r="105" spans="1:5" x14ac:dyDescent="0.2">
      <c r="A105" s="102"/>
      <c r="B105" s="103"/>
      <c r="C105" s="103"/>
      <c r="D105" s="103"/>
      <c r="E105" s="103"/>
    </row>
    <row r="106" spans="1:5" x14ac:dyDescent="0.2">
      <c r="A106" s="102"/>
      <c r="B106" s="103"/>
      <c r="C106" s="103"/>
      <c r="D106" s="103"/>
      <c r="E106" s="103"/>
    </row>
    <row r="107" spans="1:5" x14ac:dyDescent="0.2">
      <c r="A107" s="102"/>
      <c r="B107" s="103"/>
      <c r="C107" s="103"/>
      <c r="D107" s="103"/>
      <c r="E107" s="103"/>
    </row>
    <row r="108" spans="1:5" x14ac:dyDescent="0.2">
      <c r="A108" s="102"/>
      <c r="B108" s="103"/>
      <c r="C108" s="103"/>
      <c r="D108" s="103"/>
      <c r="E108" s="103"/>
    </row>
    <row r="109" spans="1:5" x14ac:dyDescent="0.2">
      <c r="A109" s="102"/>
      <c r="B109" s="103"/>
      <c r="C109" s="103"/>
      <c r="D109" s="103"/>
      <c r="E109" s="103"/>
    </row>
    <row r="110" spans="1:5" x14ac:dyDescent="0.2">
      <c r="A110" s="102"/>
      <c r="B110" s="103"/>
      <c r="C110" s="103"/>
      <c r="D110" s="103"/>
      <c r="E110" s="103"/>
    </row>
    <row r="111" spans="1:5" x14ac:dyDescent="0.2">
      <c r="A111" s="102"/>
      <c r="B111" s="103"/>
      <c r="C111" s="103"/>
      <c r="D111" s="103"/>
      <c r="E111" s="103"/>
    </row>
    <row r="112" spans="1:5" x14ac:dyDescent="0.2">
      <c r="A112" s="102"/>
      <c r="B112" s="103"/>
      <c r="C112" s="103"/>
      <c r="D112" s="103"/>
      <c r="E112" s="103"/>
    </row>
    <row r="113" spans="1:5" x14ac:dyDescent="0.2">
      <c r="A113" s="102"/>
      <c r="B113" s="103"/>
      <c r="C113" s="103"/>
      <c r="D113" s="103"/>
      <c r="E113" s="103"/>
    </row>
    <row r="114" spans="1:5" x14ac:dyDescent="0.2">
      <c r="A114" s="102"/>
      <c r="B114" s="103"/>
      <c r="C114" s="103"/>
      <c r="D114" s="103"/>
      <c r="E114" s="103"/>
    </row>
    <row r="115" spans="1:5" x14ac:dyDescent="0.2">
      <c r="A115" s="102"/>
      <c r="B115" s="103"/>
      <c r="C115" s="103"/>
      <c r="D115" s="103"/>
      <c r="E115" s="103"/>
    </row>
    <row r="116" spans="1:5" x14ac:dyDescent="0.2">
      <c r="A116" s="102"/>
      <c r="B116" s="103"/>
      <c r="C116" s="103"/>
      <c r="D116" s="103"/>
      <c r="E116" s="103"/>
    </row>
    <row r="117" spans="1:5" x14ac:dyDescent="0.2">
      <c r="A117" s="102"/>
      <c r="B117" s="103"/>
      <c r="C117" s="103"/>
      <c r="D117" s="103"/>
      <c r="E117" s="103"/>
    </row>
    <row r="118" spans="1:5" x14ac:dyDescent="0.2">
      <c r="A118" s="102"/>
      <c r="B118" s="103"/>
      <c r="C118" s="103"/>
      <c r="D118" s="103"/>
      <c r="E118" s="103"/>
    </row>
    <row r="119" spans="1:5" x14ac:dyDescent="0.2">
      <c r="A119" s="102"/>
      <c r="B119" s="103"/>
      <c r="C119" s="103"/>
      <c r="D119" s="103"/>
      <c r="E119" s="103"/>
    </row>
    <row r="120" spans="1:5" x14ac:dyDescent="0.2">
      <c r="A120" s="102"/>
      <c r="B120" s="103"/>
      <c r="C120" s="103"/>
      <c r="D120" s="103"/>
      <c r="E120" s="103"/>
    </row>
    <row r="121" spans="1:5" x14ac:dyDescent="0.2">
      <c r="A121" s="102"/>
      <c r="B121" s="103"/>
      <c r="C121" s="103"/>
      <c r="D121" s="103"/>
      <c r="E121" s="103"/>
    </row>
    <row r="122" spans="1:5" x14ac:dyDescent="0.2">
      <c r="A122" s="102"/>
      <c r="B122" s="103"/>
      <c r="C122" s="103"/>
      <c r="D122" s="103"/>
      <c r="E122" s="103"/>
    </row>
    <row r="123" spans="1:5" x14ac:dyDescent="0.2">
      <c r="A123" s="102"/>
      <c r="B123" s="103"/>
      <c r="C123" s="103"/>
      <c r="D123" s="103"/>
      <c r="E123" s="103"/>
    </row>
    <row r="124" spans="1:5" x14ac:dyDescent="0.2">
      <c r="A124" s="102"/>
      <c r="B124" s="103"/>
      <c r="C124" s="103"/>
      <c r="D124" s="103"/>
      <c r="E124" s="103"/>
    </row>
    <row r="125" spans="1:5" x14ac:dyDescent="0.2">
      <c r="A125" s="102"/>
      <c r="B125" s="103"/>
      <c r="C125" s="103"/>
      <c r="D125" s="103"/>
      <c r="E125" s="103"/>
    </row>
    <row r="126" spans="1:5" x14ac:dyDescent="0.2">
      <c r="A126" s="102"/>
      <c r="B126" s="103"/>
      <c r="C126" s="103"/>
      <c r="D126" s="103"/>
      <c r="E126" s="103"/>
    </row>
    <row r="127" spans="1:5" x14ac:dyDescent="0.2">
      <c r="A127" s="102"/>
      <c r="B127" s="103"/>
      <c r="C127" s="103"/>
      <c r="D127" s="103"/>
      <c r="E127" s="103"/>
    </row>
    <row r="128" spans="1:5" x14ac:dyDescent="0.2">
      <c r="A128" s="102"/>
      <c r="B128" s="103"/>
      <c r="C128" s="103"/>
      <c r="D128" s="103"/>
      <c r="E128" s="103"/>
    </row>
    <row r="129" spans="1:5" x14ac:dyDescent="0.2">
      <c r="A129" s="102"/>
      <c r="B129" s="103"/>
      <c r="C129" s="103"/>
      <c r="D129" s="103"/>
      <c r="E129" s="103"/>
    </row>
    <row r="130" spans="1:5" x14ac:dyDescent="0.2">
      <c r="A130" s="102"/>
      <c r="B130" s="103"/>
      <c r="C130" s="103"/>
      <c r="D130" s="103"/>
      <c r="E130" s="103"/>
    </row>
    <row r="131" spans="1:5" x14ac:dyDescent="0.2">
      <c r="A131" s="102"/>
      <c r="B131" s="103"/>
      <c r="C131" s="103"/>
      <c r="D131" s="103"/>
      <c r="E131" s="103"/>
    </row>
    <row r="132" spans="1:5" x14ac:dyDescent="0.2">
      <c r="A132" s="102"/>
      <c r="B132" s="103"/>
      <c r="C132" s="103"/>
      <c r="D132" s="103"/>
      <c r="E132" s="103"/>
    </row>
    <row r="133" spans="1:5" x14ac:dyDescent="0.2">
      <c r="A133" s="102"/>
      <c r="B133" s="103"/>
      <c r="C133" s="103"/>
      <c r="D133" s="103"/>
      <c r="E133" s="103"/>
    </row>
    <row r="134" spans="1:5" x14ac:dyDescent="0.2">
      <c r="A134" s="102"/>
      <c r="B134" s="103"/>
      <c r="C134" s="103"/>
      <c r="D134" s="103"/>
      <c r="E134" s="103"/>
    </row>
    <row r="135" spans="1:5" x14ac:dyDescent="0.2">
      <c r="A135" s="102"/>
      <c r="B135" s="103"/>
      <c r="C135" s="103"/>
      <c r="D135" s="103"/>
      <c r="E135" s="103"/>
    </row>
    <row r="136" spans="1:5" x14ac:dyDescent="0.2">
      <c r="A136" s="102"/>
      <c r="B136" s="103"/>
      <c r="C136" s="103"/>
      <c r="D136" s="103"/>
      <c r="E136" s="103"/>
    </row>
    <row r="137" spans="1:5" x14ac:dyDescent="0.2">
      <c r="A137" s="102"/>
      <c r="B137" s="103"/>
      <c r="C137" s="103"/>
      <c r="D137" s="103"/>
      <c r="E137" s="103"/>
    </row>
    <row r="138" spans="1:5" x14ac:dyDescent="0.2">
      <c r="A138" s="102"/>
      <c r="B138" s="103"/>
      <c r="C138" s="103"/>
      <c r="D138" s="103"/>
      <c r="E138" s="103"/>
    </row>
    <row r="139" spans="1:5" x14ac:dyDescent="0.2">
      <c r="A139" s="102"/>
      <c r="B139" s="103"/>
      <c r="C139" s="103"/>
      <c r="D139" s="103"/>
      <c r="E139" s="103"/>
    </row>
    <row r="140" spans="1:5" x14ac:dyDescent="0.2">
      <c r="A140" s="102"/>
      <c r="B140" s="103"/>
      <c r="C140" s="103"/>
      <c r="D140" s="103"/>
      <c r="E140" s="103"/>
    </row>
    <row r="141" spans="1:5" x14ac:dyDescent="0.2">
      <c r="A141" s="102"/>
      <c r="B141" s="103"/>
      <c r="C141" s="103"/>
      <c r="D141" s="103"/>
      <c r="E141" s="103"/>
    </row>
    <row r="142" spans="1:5" x14ac:dyDescent="0.2">
      <c r="A142" s="102"/>
      <c r="B142" s="103"/>
      <c r="C142" s="103"/>
      <c r="D142" s="103"/>
      <c r="E142" s="103"/>
    </row>
    <row r="143" spans="1:5" x14ac:dyDescent="0.2">
      <c r="A143" s="102"/>
      <c r="B143" s="103"/>
      <c r="C143" s="103"/>
      <c r="D143" s="103"/>
      <c r="E143" s="103"/>
    </row>
    <row r="144" spans="1:5" x14ac:dyDescent="0.2">
      <c r="A144" s="102"/>
      <c r="B144" s="103"/>
      <c r="C144" s="103"/>
      <c r="D144" s="103"/>
      <c r="E144" s="103"/>
    </row>
    <row r="145" spans="1:5" x14ac:dyDescent="0.2">
      <c r="A145" s="102"/>
      <c r="B145" s="103"/>
      <c r="C145" s="103"/>
      <c r="D145" s="103"/>
      <c r="E145" s="103"/>
    </row>
    <row r="146" spans="1:5" x14ac:dyDescent="0.2">
      <c r="A146" s="102"/>
      <c r="B146" s="103"/>
      <c r="C146" s="103"/>
      <c r="D146" s="103"/>
      <c r="E146" s="103"/>
    </row>
    <row r="147" spans="1:5" x14ac:dyDescent="0.2">
      <c r="A147" s="102"/>
      <c r="B147" s="103"/>
      <c r="C147" s="103"/>
      <c r="D147" s="103"/>
      <c r="E147" s="103"/>
    </row>
    <row r="148" spans="1:5" x14ac:dyDescent="0.2">
      <c r="A148" s="102"/>
      <c r="B148" s="103"/>
      <c r="C148" s="103"/>
      <c r="D148" s="103"/>
      <c r="E148" s="103"/>
    </row>
    <row r="149" spans="1:5" x14ac:dyDescent="0.2">
      <c r="A149" s="102"/>
      <c r="B149" s="103"/>
      <c r="C149" s="103"/>
      <c r="D149" s="103"/>
      <c r="E149" s="103"/>
    </row>
    <row r="150" spans="1:5" x14ac:dyDescent="0.2">
      <c r="A150" s="102"/>
      <c r="B150" s="103"/>
      <c r="C150" s="103"/>
      <c r="D150" s="103"/>
      <c r="E150" s="103"/>
    </row>
    <row r="151" spans="1:5" x14ac:dyDescent="0.2">
      <c r="A151" s="102"/>
      <c r="B151" s="103"/>
      <c r="C151" s="103"/>
      <c r="D151" s="103"/>
      <c r="E151" s="103"/>
    </row>
    <row r="152" spans="1:5" x14ac:dyDescent="0.2">
      <c r="A152" s="102"/>
      <c r="B152" s="103"/>
      <c r="C152" s="103"/>
      <c r="D152" s="103"/>
      <c r="E152" s="103"/>
    </row>
    <row r="153" spans="1:5" x14ac:dyDescent="0.2">
      <c r="A153" s="102"/>
      <c r="B153" s="103"/>
      <c r="C153" s="103"/>
      <c r="D153" s="103"/>
      <c r="E153" s="103"/>
    </row>
    <row r="154" spans="1:5" x14ac:dyDescent="0.2">
      <c r="A154" s="102"/>
      <c r="B154" s="103"/>
      <c r="C154" s="103"/>
      <c r="D154" s="103"/>
      <c r="E154" s="103"/>
    </row>
    <row r="155" spans="1:5" x14ac:dyDescent="0.2">
      <c r="A155" s="102"/>
      <c r="B155" s="103"/>
      <c r="C155" s="103"/>
      <c r="D155" s="103"/>
      <c r="E155" s="103"/>
    </row>
    <row r="156" spans="1:5" x14ac:dyDescent="0.2">
      <c r="A156" s="102"/>
      <c r="B156" s="103"/>
      <c r="C156" s="103"/>
      <c r="D156" s="103"/>
      <c r="E156" s="103"/>
    </row>
    <row r="157" spans="1:5" x14ac:dyDescent="0.2">
      <c r="A157" s="102"/>
      <c r="B157" s="103"/>
      <c r="C157" s="103"/>
      <c r="D157" s="103"/>
      <c r="E157" s="103"/>
    </row>
    <row r="158" spans="1:5" x14ac:dyDescent="0.2">
      <c r="A158" s="102"/>
      <c r="B158" s="103"/>
      <c r="C158" s="103"/>
      <c r="D158" s="103"/>
      <c r="E158" s="103"/>
    </row>
    <row r="159" spans="1:5" x14ac:dyDescent="0.2">
      <c r="A159" s="102"/>
      <c r="B159" s="103"/>
      <c r="C159" s="103"/>
      <c r="D159" s="103"/>
      <c r="E159" s="103"/>
    </row>
    <row r="160" spans="1:5" x14ac:dyDescent="0.2">
      <c r="A160" s="102"/>
      <c r="B160" s="103"/>
      <c r="C160" s="103"/>
      <c r="D160" s="103"/>
      <c r="E160" s="103"/>
    </row>
    <row r="161" spans="1:5" x14ac:dyDescent="0.2">
      <c r="A161" s="102"/>
      <c r="B161" s="103"/>
      <c r="C161" s="103"/>
      <c r="D161" s="103"/>
      <c r="E161" s="103"/>
    </row>
    <row r="162" spans="1:5" x14ac:dyDescent="0.2">
      <c r="A162" s="102"/>
      <c r="B162" s="103"/>
      <c r="C162" s="103"/>
      <c r="D162" s="103"/>
      <c r="E162" s="103"/>
    </row>
    <row r="163" spans="1:5" x14ac:dyDescent="0.2">
      <c r="A163" s="102"/>
      <c r="B163" s="103"/>
      <c r="C163" s="103"/>
      <c r="D163" s="103"/>
      <c r="E163" s="103"/>
    </row>
    <row r="164" spans="1:5" x14ac:dyDescent="0.2">
      <c r="A164" s="102"/>
      <c r="B164" s="103"/>
      <c r="C164" s="103"/>
      <c r="D164" s="103"/>
      <c r="E164" s="103"/>
    </row>
    <row r="165" spans="1:5" x14ac:dyDescent="0.2">
      <c r="A165" s="102"/>
      <c r="B165" s="103"/>
      <c r="C165" s="103"/>
      <c r="D165" s="103"/>
      <c r="E165" s="103"/>
    </row>
    <row r="166" spans="1:5" x14ac:dyDescent="0.2">
      <c r="A166" s="102"/>
      <c r="B166" s="103"/>
      <c r="C166" s="103"/>
      <c r="D166" s="103"/>
      <c r="E166" s="103"/>
    </row>
    <row r="167" spans="1:5" x14ac:dyDescent="0.2">
      <c r="A167" s="102"/>
      <c r="B167" s="103"/>
      <c r="C167" s="103"/>
      <c r="D167" s="103"/>
      <c r="E167" s="103"/>
    </row>
    <row r="168" spans="1:5" x14ac:dyDescent="0.2">
      <c r="A168" s="102"/>
      <c r="B168" s="103"/>
      <c r="C168" s="103"/>
      <c r="D168" s="103"/>
      <c r="E168" s="103"/>
    </row>
    <row r="169" spans="1:5" x14ac:dyDescent="0.2">
      <c r="A169" s="102"/>
      <c r="B169" s="103"/>
      <c r="C169" s="103"/>
      <c r="D169" s="103"/>
      <c r="E169" s="103"/>
    </row>
    <row r="170" spans="1:5" x14ac:dyDescent="0.2">
      <c r="A170" s="102"/>
      <c r="B170" s="103"/>
      <c r="C170" s="103"/>
      <c r="D170" s="103"/>
      <c r="E170" s="103"/>
    </row>
    <row r="171" spans="1:5" x14ac:dyDescent="0.2">
      <c r="A171" s="102"/>
      <c r="B171" s="103"/>
      <c r="C171" s="103"/>
      <c r="D171" s="103"/>
      <c r="E171" s="103"/>
    </row>
    <row r="172" spans="1:5" x14ac:dyDescent="0.2">
      <c r="A172" s="102"/>
      <c r="B172" s="103"/>
      <c r="C172" s="103"/>
      <c r="D172" s="103"/>
      <c r="E172" s="103"/>
    </row>
    <row r="173" spans="1:5" x14ac:dyDescent="0.2">
      <c r="A173" s="102"/>
      <c r="B173" s="103"/>
      <c r="C173" s="103"/>
      <c r="D173" s="103"/>
      <c r="E173" s="103"/>
    </row>
    <row r="174" spans="1:5" x14ac:dyDescent="0.2">
      <c r="A174" s="102"/>
      <c r="B174" s="103"/>
      <c r="C174" s="103"/>
      <c r="D174" s="103"/>
      <c r="E174" s="103"/>
    </row>
    <row r="175" spans="1:5" x14ac:dyDescent="0.2">
      <c r="A175" s="102"/>
      <c r="B175" s="103"/>
      <c r="C175" s="103"/>
      <c r="D175" s="103"/>
      <c r="E175" s="103"/>
    </row>
    <row r="176" spans="1:5" x14ac:dyDescent="0.2">
      <c r="A176" s="102"/>
      <c r="B176" s="103"/>
      <c r="C176" s="103"/>
      <c r="D176" s="103"/>
      <c r="E176" s="103"/>
    </row>
    <row r="177" spans="1:5" x14ac:dyDescent="0.2">
      <c r="A177" s="102"/>
      <c r="B177" s="103"/>
      <c r="C177" s="103"/>
      <c r="D177" s="103"/>
      <c r="E177" s="103"/>
    </row>
    <row r="178" spans="1:5" x14ac:dyDescent="0.2">
      <c r="A178" s="102"/>
      <c r="B178" s="103"/>
      <c r="C178" s="103"/>
      <c r="D178" s="103"/>
      <c r="E178" s="103"/>
    </row>
    <row r="179" spans="1:5" x14ac:dyDescent="0.2">
      <c r="A179" s="102"/>
      <c r="B179" s="103"/>
      <c r="C179" s="103"/>
      <c r="D179" s="103"/>
      <c r="E179" s="103"/>
    </row>
    <row r="180" spans="1:5" x14ac:dyDescent="0.2">
      <c r="A180" s="102"/>
      <c r="B180" s="103"/>
      <c r="C180" s="103"/>
      <c r="D180" s="103"/>
      <c r="E180" s="103"/>
    </row>
    <row r="181" spans="1:5" x14ac:dyDescent="0.2">
      <c r="A181" s="102"/>
      <c r="B181" s="103"/>
      <c r="C181" s="103"/>
      <c r="D181" s="103"/>
      <c r="E181" s="103"/>
    </row>
    <row r="182" spans="1:5" x14ac:dyDescent="0.2">
      <c r="A182" s="102"/>
      <c r="B182" s="103"/>
      <c r="C182" s="103"/>
      <c r="D182" s="103"/>
      <c r="E182" s="103"/>
    </row>
    <row r="183" spans="1:5" x14ac:dyDescent="0.2">
      <c r="A183" s="102"/>
      <c r="B183" s="103"/>
      <c r="C183" s="103"/>
      <c r="D183" s="103"/>
      <c r="E183" s="103"/>
    </row>
    <row r="184" spans="1:5" x14ac:dyDescent="0.2">
      <c r="A184" s="102"/>
      <c r="B184" s="103"/>
      <c r="C184" s="103"/>
      <c r="D184" s="103"/>
      <c r="E184" s="103"/>
    </row>
    <row r="185" spans="1:5" x14ac:dyDescent="0.2">
      <c r="A185" s="102"/>
      <c r="B185" s="103"/>
      <c r="C185" s="103"/>
      <c r="D185" s="103"/>
      <c r="E185" s="103"/>
    </row>
    <row r="186" spans="1:5" x14ac:dyDescent="0.2">
      <c r="A186" s="102"/>
      <c r="B186" s="103"/>
      <c r="C186" s="103"/>
      <c r="D186" s="103"/>
      <c r="E186" s="103"/>
    </row>
    <row r="187" spans="1:5" x14ac:dyDescent="0.2">
      <c r="A187" s="102"/>
      <c r="B187" s="103"/>
      <c r="C187" s="103"/>
      <c r="D187" s="103"/>
      <c r="E187" s="103"/>
    </row>
    <row r="188" spans="1:5" x14ac:dyDescent="0.2">
      <c r="A188" s="102"/>
      <c r="B188" s="103"/>
      <c r="C188" s="103"/>
      <c r="D188" s="103"/>
      <c r="E188" s="103"/>
    </row>
    <row r="189" spans="1:5" x14ac:dyDescent="0.2">
      <c r="A189" s="102"/>
      <c r="B189" s="103"/>
      <c r="C189" s="103"/>
      <c r="D189" s="103"/>
      <c r="E189" s="103"/>
    </row>
    <row r="190" spans="1:5" x14ac:dyDescent="0.2">
      <c r="A190" s="102"/>
      <c r="B190" s="103"/>
      <c r="C190" s="103"/>
      <c r="D190" s="103"/>
      <c r="E190" s="103"/>
    </row>
    <row r="191" spans="1:5" x14ac:dyDescent="0.2">
      <c r="A191" s="102"/>
      <c r="B191" s="103"/>
      <c r="C191" s="103"/>
      <c r="D191" s="103"/>
      <c r="E191" s="103"/>
    </row>
    <row r="192" spans="1:5" x14ac:dyDescent="0.2">
      <c r="A192" s="102"/>
      <c r="B192" s="103"/>
      <c r="C192" s="103"/>
      <c r="D192" s="103"/>
      <c r="E192" s="103"/>
    </row>
    <row r="193" spans="1:5" x14ac:dyDescent="0.2">
      <c r="A193" s="102"/>
      <c r="B193" s="103"/>
      <c r="C193" s="103"/>
      <c r="D193" s="103"/>
      <c r="E193" s="103"/>
    </row>
    <row r="194" spans="1:5" x14ac:dyDescent="0.2">
      <c r="A194" s="102"/>
      <c r="B194" s="103"/>
      <c r="C194" s="103"/>
      <c r="D194" s="103"/>
      <c r="E194" s="103"/>
    </row>
    <row r="195" spans="1:5" x14ac:dyDescent="0.2">
      <c r="A195" s="102"/>
      <c r="B195" s="103"/>
      <c r="C195" s="103"/>
      <c r="D195" s="103"/>
      <c r="E195" s="103"/>
    </row>
    <row r="196" spans="1:5" x14ac:dyDescent="0.2">
      <c r="A196" s="102"/>
      <c r="B196" s="103"/>
      <c r="C196" s="103"/>
      <c r="D196" s="103"/>
      <c r="E196" s="103"/>
    </row>
    <row r="197" spans="1:5" x14ac:dyDescent="0.2">
      <c r="A197" s="102"/>
      <c r="B197" s="103"/>
      <c r="C197" s="103"/>
      <c r="D197" s="103"/>
      <c r="E197" s="103"/>
    </row>
    <row r="198" spans="1:5" x14ac:dyDescent="0.2">
      <c r="A198" s="102"/>
      <c r="B198" s="103"/>
      <c r="C198" s="103"/>
      <c r="D198" s="103"/>
      <c r="E198" s="103"/>
    </row>
    <row r="199" spans="1:5" x14ac:dyDescent="0.2">
      <c r="A199" s="102"/>
      <c r="B199" s="103"/>
      <c r="C199" s="103"/>
      <c r="D199" s="103"/>
      <c r="E199" s="103"/>
    </row>
    <row r="200" spans="1:5" x14ac:dyDescent="0.2">
      <c r="A200" s="102"/>
      <c r="B200" s="103"/>
      <c r="C200" s="103"/>
      <c r="D200" s="103"/>
      <c r="E200" s="103"/>
    </row>
    <row r="201" spans="1:5" x14ac:dyDescent="0.2">
      <c r="A201" s="102"/>
      <c r="B201" s="103"/>
      <c r="C201" s="103"/>
      <c r="D201" s="103"/>
      <c r="E201" s="103"/>
    </row>
    <row r="202" spans="1:5" x14ac:dyDescent="0.2">
      <c r="A202" s="102"/>
      <c r="B202" s="103"/>
      <c r="C202" s="103"/>
      <c r="D202" s="103"/>
      <c r="E202" s="103"/>
    </row>
    <row r="203" spans="1:5" x14ac:dyDescent="0.2">
      <c r="A203" s="102"/>
      <c r="B203" s="103"/>
      <c r="C203" s="103"/>
      <c r="D203" s="103"/>
      <c r="E203" s="103"/>
    </row>
    <row r="204" spans="1:5" x14ac:dyDescent="0.2">
      <c r="A204" s="102"/>
      <c r="B204" s="103"/>
      <c r="C204" s="103"/>
      <c r="D204" s="103"/>
      <c r="E204" s="103"/>
    </row>
    <row r="205" spans="1:5" x14ac:dyDescent="0.2">
      <c r="A205" s="102"/>
      <c r="B205" s="103"/>
      <c r="C205" s="103"/>
      <c r="D205" s="103"/>
      <c r="E205" s="103"/>
    </row>
    <row r="206" spans="1:5" x14ac:dyDescent="0.2">
      <c r="A206" s="102"/>
      <c r="B206" s="103"/>
      <c r="C206" s="103"/>
      <c r="D206" s="103"/>
      <c r="E206" s="103"/>
    </row>
    <row r="207" spans="1:5" x14ac:dyDescent="0.2">
      <c r="A207" s="102"/>
      <c r="B207" s="103"/>
      <c r="C207" s="103"/>
      <c r="D207" s="103"/>
      <c r="E207" s="103"/>
    </row>
    <row r="208" spans="1:5" x14ac:dyDescent="0.2">
      <c r="A208" s="102"/>
      <c r="B208" s="103"/>
      <c r="C208" s="103"/>
      <c r="D208" s="103"/>
      <c r="E208" s="103"/>
    </row>
    <row r="209" spans="1:5" x14ac:dyDescent="0.2">
      <c r="A209" s="102"/>
      <c r="B209" s="103"/>
      <c r="C209" s="103"/>
      <c r="D209" s="103"/>
      <c r="E209" s="103"/>
    </row>
    <row r="210" spans="1:5" x14ac:dyDescent="0.2">
      <c r="A210" s="102"/>
      <c r="B210" s="103"/>
      <c r="C210" s="103"/>
      <c r="D210" s="103"/>
      <c r="E210" s="103"/>
    </row>
    <row r="211" spans="1:5" x14ac:dyDescent="0.2">
      <c r="A211" s="102"/>
      <c r="B211" s="103"/>
      <c r="C211" s="103"/>
      <c r="D211" s="103"/>
      <c r="E211" s="103"/>
    </row>
    <row r="212" spans="1:5" x14ac:dyDescent="0.2">
      <c r="A212" s="102"/>
      <c r="B212" s="103"/>
      <c r="C212" s="103"/>
      <c r="D212" s="103"/>
      <c r="E212" s="103"/>
    </row>
    <row r="213" spans="1:5" x14ac:dyDescent="0.2">
      <c r="A213" s="102"/>
      <c r="B213" s="103"/>
      <c r="C213" s="103"/>
      <c r="D213" s="103"/>
      <c r="E213" s="103"/>
    </row>
    <row r="214" spans="1:5" x14ac:dyDescent="0.2">
      <c r="A214" s="102"/>
      <c r="B214" s="103"/>
      <c r="C214" s="103"/>
      <c r="D214" s="103"/>
      <c r="E214" s="103"/>
    </row>
    <row r="215" spans="1:5" x14ac:dyDescent="0.2">
      <c r="A215" s="102"/>
      <c r="B215" s="103"/>
      <c r="C215" s="103"/>
      <c r="D215" s="103"/>
      <c r="E215" s="103"/>
    </row>
    <row r="216" spans="1:5" x14ac:dyDescent="0.2">
      <c r="A216" s="102"/>
      <c r="B216" s="103"/>
      <c r="C216" s="103"/>
      <c r="D216" s="103"/>
      <c r="E216" s="103"/>
    </row>
    <row r="217" spans="1:5" x14ac:dyDescent="0.2">
      <c r="A217" s="102"/>
      <c r="B217" s="103"/>
      <c r="C217" s="103"/>
      <c r="D217" s="103"/>
      <c r="E217" s="103"/>
    </row>
    <row r="218" spans="1:5" x14ac:dyDescent="0.2">
      <c r="A218" s="102"/>
      <c r="B218" s="103"/>
      <c r="C218" s="103"/>
      <c r="D218" s="103"/>
      <c r="E218" s="103"/>
    </row>
    <row r="219" spans="1:5" x14ac:dyDescent="0.2">
      <c r="A219" s="102"/>
      <c r="B219" s="103"/>
      <c r="C219" s="103"/>
      <c r="D219" s="103"/>
      <c r="E219" s="103"/>
    </row>
    <row r="220" spans="1:5" x14ac:dyDescent="0.2">
      <c r="A220" s="102"/>
      <c r="B220" s="103"/>
      <c r="C220" s="103"/>
      <c r="D220" s="103"/>
      <c r="E220" s="103"/>
    </row>
    <row r="221" spans="1:5" x14ac:dyDescent="0.2">
      <c r="A221" s="102"/>
      <c r="B221" s="103"/>
      <c r="C221" s="103"/>
      <c r="D221" s="103"/>
      <c r="E221" s="103"/>
    </row>
    <row r="222" spans="1:5" x14ac:dyDescent="0.2">
      <c r="A222" s="102"/>
      <c r="B222" s="103"/>
      <c r="C222" s="103"/>
      <c r="D222" s="103"/>
      <c r="E222" s="103"/>
    </row>
    <row r="223" spans="1:5" x14ac:dyDescent="0.2">
      <c r="A223" s="102"/>
      <c r="B223" s="103"/>
      <c r="C223" s="103"/>
      <c r="D223" s="103"/>
      <c r="E223" s="103"/>
    </row>
    <row r="224" spans="1:5" x14ac:dyDescent="0.2">
      <c r="A224" s="102"/>
      <c r="B224" s="103"/>
      <c r="C224" s="103"/>
      <c r="D224" s="103"/>
      <c r="E224" s="103"/>
    </row>
    <row r="225" spans="1:5" x14ac:dyDescent="0.2">
      <c r="A225" s="102"/>
      <c r="B225" s="103"/>
      <c r="C225" s="103"/>
      <c r="D225" s="103"/>
      <c r="E225" s="103"/>
    </row>
    <row r="226" spans="1:5" x14ac:dyDescent="0.2">
      <c r="A226" s="102"/>
      <c r="B226" s="103"/>
      <c r="C226" s="103"/>
      <c r="D226" s="103"/>
      <c r="E226" s="103"/>
    </row>
    <row r="227" spans="1:5" x14ac:dyDescent="0.2">
      <c r="A227" s="102"/>
      <c r="B227" s="103"/>
      <c r="C227" s="103"/>
      <c r="D227" s="103"/>
      <c r="E227" s="103"/>
    </row>
    <row r="228" spans="1:5" x14ac:dyDescent="0.2">
      <c r="A228" s="102"/>
      <c r="B228" s="103"/>
      <c r="C228" s="103"/>
      <c r="D228" s="103"/>
      <c r="E228" s="103"/>
    </row>
    <row r="229" spans="1:5" x14ac:dyDescent="0.2">
      <c r="A229" s="102"/>
      <c r="B229" s="103"/>
      <c r="C229" s="103"/>
      <c r="D229" s="103"/>
      <c r="E229" s="103"/>
    </row>
    <row r="230" spans="1:5" x14ac:dyDescent="0.2">
      <c r="A230" s="102"/>
      <c r="B230" s="103"/>
      <c r="C230" s="103"/>
      <c r="D230" s="103"/>
      <c r="E230" s="103"/>
    </row>
    <row r="231" spans="1:5" x14ac:dyDescent="0.2">
      <c r="A231" s="102"/>
      <c r="B231" s="103"/>
      <c r="C231" s="103"/>
      <c r="D231" s="103"/>
      <c r="E231" s="103"/>
    </row>
    <row r="232" spans="1:5" x14ac:dyDescent="0.2">
      <c r="A232" s="102"/>
      <c r="B232" s="103"/>
      <c r="C232" s="103"/>
      <c r="D232" s="103"/>
      <c r="E232" s="103"/>
    </row>
    <row r="233" spans="1:5" x14ac:dyDescent="0.2">
      <c r="A233" s="102"/>
      <c r="B233" s="103"/>
      <c r="C233" s="103"/>
      <c r="D233" s="103"/>
      <c r="E233" s="103"/>
    </row>
    <row r="234" spans="1:5" x14ac:dyDescent="0.2">
      <c r="A234" s="102"/>
      <c r="B234" s="103"/>
      <c r="C234" s="103"/>
      <c r="D234" s="103"/>
      <c r="E234" s="103"/>
    </row>
    <row r="235" spans="1:5" x14ac:dyDescent="0.2">
      <c r="A235" s="102"/>
      <c r="B235" s="103"/>
      <c r="C235" s="103"/>
      <c r="D235" s="103"/>
      <c r="E235" s="103"/>
    </row>
    <row r="236" spans="1:5" x14ac:dyDescent="0.2">
      <c r="A236" s="102"/>
      <c r="B236" s="103"/>
      <c r="C236" s="103"/>
      <c r="D236" s="103"/>
      <c r="E236" s="103"/>
    </row>
    <row r="237" spans="1:5" x14ac:dyDescent="0.2">
      <c r="A237" s="102"/>
      <c r="B237" s="103"/>
      <c r="C237" s="103"/>
      <c r="D237" s="103"/>
      <c r="E237" s="103"/>
    </row>
    <row r="238" spans="1:5" x14ac:dyDescent="0.2">
      <c r="A238" s="102"/>
      <c r="B238" s="103"/>
      <c r="C238" s="103"/>
      <c r="D238" s="103"/>
      <c r="E238" s="103"/>
    </row>
    <row r="239" spans="1:5" x14ac:dyDescent="0.2">
      <c r="A239" s="102"/>
      <c r="B239" s="103"/>
      <c r="C239" s="103"/>
      <c r="D239" s="103"/>
      <c r="E239" s="103"/>
    </row>
    <row r="240" spans="1:5" x14ac:dyDescent="0.2">
      <c r="A240" s="102"/>
      <c r="B240" s="103"/>
      <c r="C240" s="103"/>
      <c r="D240" s="103"/>
      <c r="E240" s="103"/>
    </row>
    <row r="241" spans="1:5" x14ac:dyDescent="0.2">
      <c r="A241" s="102"/>
      <c r="B241" s="103"/>
      <c r="C241" s="103"/>
      <c r="D241" s="103"/>
      <c r="E241" s="103"/>
    </row>
    <row r="242" spans="1:5" x14ac:dyDescent="0.2">
      <c r="A242" s="102"/>
      <c r="B242" s="103"/>
      <c r="C242" s="103"/>
      <c r="D242" s="103"/>
      <c r="E242" s="103"/>
    </row>
    <row r="243" spans="1:5" x14ac:dyDescent="0.2">
      <c r="A243" s="102"/>
      <c r="B243" s="103"/>
      <c r="C243" s="103"/>
      <c r="D243" s="103"/>
      <c r="E243" s="103"/>
    </row>
    <row r="244" spans="1:5" x14ac:dyDescent="0.2">
      <c r="A244" s="102"/>
      <c r="B244" s="103"/>
      <c r="C244" s="103"/>
      <c r="D244" s="103"/>
      <c r="E244" s="103"/>
    </row>
    <row r="245" spans="1:5" x14ac:dyDescent="0.2">
      <c r="A245" s="102"/>
      <c r="B245" s="103"/>
      <c r="C245" s="103"/>
      <c r="D245" s="103"/>
      <c r="E245" s="103"/>
    </row>
    <row r="246" spans="1:5" x14ac:dyDescent="0.2">
      <c r="A246" s="102"/>
      <c r="B246" s="103"/>
      <c r="C246" s="103"/>
      <c r="D246" s="103"/>
      <c r="E246" s="103"/>
    </row>
    <row r="247" spans="1:5" x14ac:dyDescent="0.2">
      <c r="A247" s="102"/>
      <c r="B247" s="103"/>
      <c r="C247" s="103"/>
      <c r="D247" s="103"/>
      <c r="E247" s="103"/>
    </row>
    <row r="248" spans="1:5" x14ac:dyDescent="0.2">
      <c r="A248" s="102"/>
      <c r="B248" s="103"/>
      <c r="C248" s="103"/>
      <c r="D248" s="103"/>
      <c r="E248" s="103"/>
    </row>
    <row r="249" spans="1:5" x14ac:dyDescent="0.2">
      <c r="A249" s="102"/>
      <c r="B249" s="103"/>
      <c r="C249" s="103"/>
      <c r="D249" s="103"/>
      <c r="E249" s="103"/>
    </row>
    <row r="250" spans="1:5" x14ac:dyDescent="0.2">
      <c r="A250" s="102"/>
      <c r="B250" s="103"/>
      <c r="C250" s="103"/>
      <c r="D250" s="103"/>
      <c r="E250" s="103"/>
    </row>
    <row r="251" spans="1:5" x14ac:dyDescent="0.2">
      <c r="A251" s="102"/>
      <c r="B251" s="103"/>
      <c r="C251" s="103"/>
      <c r="D251" s="103"/>
      <c r="E251" s="103"/>
    </row>
    <row r="252" spans="1:5" x14ac:dyDescent="0.2">
      <c r="A252" s="102"/>
      <c r="B252" s="103"/>
      <c r="C252" s="103"/>
      <c r="D252" s="103"/>
      <c r="E252" s="103"/>
    </row>
    <row r="253" spans="1:5" x14ac:dyDescent="0.2">
      <c r="A253" s="102"/>
      <c r="B253" s="103"/>
      <c r="C253" s="103"/>
      <c r="D253" s="103"/>
      <c r="E253" s="103"/>
    </row>
    <row r="254" spans="1:5" x14ac:dyDescent="0.2">
      <c r="A254" s="102"/>
      <c r="B254" s="103"/>
      <c r="C254" s="103"/>
      <c r="D254" s="103"/>
      <c r="E254" s="103"/>
    </row>
    <row r="255" spans="1:5" x14ac:dyDescent="0.2">
      <c r="A255" s="102"/>
      <c r="B255" s="103"/>
      <c r="C255" s="103"/>
      <c r="D255" s="103"/>
      <c r="E255" s="103"/>
    </row>
    <row r="256" spans="1:5" x14ac:dyDescent="0.2">
      <c r="A256" s="102"/>
      <c r="B256" s="103"/>
      <c r="C256" s="103"/>
      <c r="D256" s="103"/>
      <c r="E256" s="103"/>
    </row>
    <row r="257" spans="1:5" x14ac:dyDescent="0.2">
      <c r="A257" s="102"/>
      <c r="B257" s="103"/>
      <c r="C257" s="103"/>
      <c r="D257" s="103"/>
      <c r="E257" s="103"/>
    </row>
    <row r="258" spans="1:5" x14ac:dyDescent="0.2">
      <c r="A258" s="102"/>
      <c r="B258" s="103"/>
      <c r="C258" s="103"/>
      <c r="D258" s="103"/>
      <c r="E258" s="103"/>
    </row>
    <row r="259" spans="1:5" x14ac:dyDescent="0.2">
      <c r="A259" s="102"/>
      <c r="B259" s="103"/>
      <c r="C259" s="103"/>
      <c r="D259" s="103"/>
      <c r="E259" s="103"/>
    </row>
    <row r="260" spans="1:5" x14ac:dyDescent="0.2">
      <c r="A260" s="102"/>
      <c r="B260" s="103"/>
      <c r="C260" s="103"/>
      <c r="D260" s="103"/>
      <c r="E260" s="103"/>
    </row>
    <row r="261" spans="1:5" x14ac:dyDescent="0.2">
      <c r="A261" s="102"/>
      <c r="B261" s="103"/>
      <c r="C261" s="103"/>
      <c r="D261" s="103"/>
      <c r="E261" s="103"/>
    </row>
    <row r="262" spans="1:5" x14ac:dyDescent="0.2">
      <c r="A262" s="102"/>
      <c r="B262" s="103"/>
      <c r="C262" s="103"/>
      <c r="D262" s="103"/>
      <c r="E262" s="103"/>
    </row>
    <row r="263" spans="1:5" x14ac:dyDescent="0.2">
      <c r="A263" s="102"/>
      <c r="B263" s="103"/>
      <c r="C263" s="103"/>
      <c r="D263" s="103"/>
      <c r="E263" s="103"/>
    </row>
    <row r="264" spans="1:5" x14ac:dyDescent="0.2">
      <c r="A264" s="102"/>
      <c r="B264" s="103"/>
      <c r="C264" s="103"/>
      <c r="D264" s="103"/>
      <c r="E264" s="103"/>
    </row>
    <row r="265" spans="1:5" x14ac:dyDescent="0.2">
      <c r="A265" s="102"/>
      <c r="B265" s="103"/>
      <c r="C265" s="103"/>
      <c r="D265" s="103"/>
      <c r="E265" s="103"/>
    </row>
    <row r="266" spans="1:5" x14ac:dyDescent="0.2">
      <c r="A266" s="102"/>
      <c r="B266" s="103"/>
      <c r="C266" s="103"/>
      <c r="D266" s="103"/>
      <c r="E266" s="103"/>
    </row>
    <row r="267" spans="1:5" x14ac:dyDescent="0.2">
      <c r="A267" s="102"/>
      <c r="B267" s="103"/>
      <c r="C267" s="103"/>
      <c r="D267" s="103"/>
      <c r="E267" s="103"/>
    </row>
    <row r="268" spans="1:5" x14ac:dyDescent="0.2">
      <c r="A268" s="102"/>
      <c r="B268" s="103"/>
      <c r="C268" s="103"/>
      <c r="D268" s="103"/>
      <c r="E268" s="103"/>
    </row>
    <row r="269" spans="1:5" x14ac:dyDescent="0.2">
      <c r="A269" s="102"/>
      <c r="B269" s="103"/>
      <c r="C269" s="103"/>
      <c r="D269" s="103"/>
      <c r="E269" s="103"/>
    </row>
    <row r="270" spans="1:5" x14ac:dyDescent="0.2">
      <c r="A270" s="102"/>
      <c r="B270" s="103"/>
      <c r="C270" s="103"/>
      <c r="D270" s="103"/>
      <c r="E270" s="103"/>
    </row>
    <row r="271" spans="1:5" x14ac:dyDescent="0.2">
      <c r="A271" s="102"/>
      <c r="B271" s="103"/>
      <c r="C271" s="103"/>
      <c r="D271" s="103"/>
      <c r="E271" s="103"/>
    </row>
    <row r="272" spans="1:5" x14ac:dyDescent="0.2">
      <c r="A272" s="102"/>
      <c r="B272" s="103"/>
      <c r="C272" s="103"/>
      <c r="D272" s="103"/>
      <c r="E272" s="103"/>
    </row>
    <row r="273" spans="1:5" x14ac:dyDescent="0.2">
      <c r="A273" s="102"/>
      <c r="B273" s="103"/>
      <c r="C273" s="103"/>
      <c r="D273" s="103"/>
      <c r="E273" s="103"/>
    </row>
    <row r="274" spans="1:5" x14ac:dyDescent="0.2">
      <c r="A274" s="102"/>
      <c r="B274" s="103"/>
      <c r="C274" s="103"/>
      <c r="D274" s="103"/>
      <c r="E274" s="103"/>
    </row>
    <row r="275" spans="1:5" x14ac:dyDescent="0.2">
      <c r="A275" s="102"/>
      <c r="B275" s="103"/>
      <c r="C275" s="103"/>
      <c r="D275" s="103"/>
      <c r="E275" s="103"/>
    </row>
    <row r="276" spans="1:5" x14ac:dyDescent="0.2">
      <c r="A276" s="102"/>
      <c r="B276" s="103"/>
      <c r="C276" s="103"/>
      <c r="D276" s="103"/>
      <c r="E276" s="103"/>
    </row>
    <row r="277" spans="1:5" x14ac:dyDescent="0.2">
      <c r="A277" s="102"/>
      <c r="B277" s="103"/>
      <c r="C277" s="103"/>
      <c r="D277" s="103"/>
      <c r="E277" s="103"/>
    </row>
    <row r="278" spans="1:5" x14ac:dyDescent="0.2">
      <c r="A278" s="102"/>
      <c r="B278" s="103"/>
      <c r="C278" s="103"/>
      <c r="D278" s="103"/>
      <c r="E278" s="103"/>
    </row>
    <row r="279" spans="1:5" x14ac:dyDescent="0.2">
      <c r="A279" s="102"/>
      <c r="B279" s="103"/>
      <c r="C279" s="103"/>
      <c r="D279" s="103"/>
      <c r="E279" s="103"/>
    </row>
    <row r="280" spans="1:5" x14ac:dyDescent="0.2">
      <c r="A280" s="102"/>
      <c r="B280" s="103"/>
      <c r="C280" s="103"/>
      <c r="D280" s="103"/>
      <c r="E280" s="103"/>
    </row>
    <row r="281" spans="1:5" x14ac:dyDescent="0.2">
      <c r="A281" s="102"/>
      <c r="B281" s="103"/>
      <c r="C281" s="103"/>
      <c r="D281" s="103"/>
      <c r="E281" s="103"/>
    </row>
    <row r="282" spans="1:5" x14ac:dyDescent="0.2">
      <c r="A282" s="102"/>
      <c r="B282" s="103"/>
      <c r="C282" s="103"/>
      <c r="D282" s="103"/>
      <c r="E282" s="103"/>
    </row>
    <row r="283" spans="1:5" x14ac:dyDescent="0.2">
      <c r="A283" s="102"/>
      <c r="B283" s="103"/>
      <c r="C283" s="103"/>
      <c r="D283" s="103"/>
      <c r="E283" s="103"/>
    </row>
    <row r="284" spans="1:5" x14ac:dyDescent="0.2">
      <c r="A284" s="102"/>
      <c r="B284" s="103"/>
      <c r="C284" s="103"/>
      <c r="D284" s="103"/>
      <c r="E284" s="103"/>
    </row>
    <row r="285" spans="1:5" x14ac:dyDescent="0.2">
      <c r="A285" s="102"/>
      <c r="B285" s="103"/>
      <c r="C285" s="103"/>
      <c r="D285" s="103"/>
      <c r="E285" s="103"/>
    </row>
    <row r="286" spans="1:5" x14ac:dyDescent="0.2">
      <c r="A286" s="102"/>
      <c r="B286" s="103"/>
      <c r="C286" s="103"/>
      <c r="D286" s="103"/>
      <c r="E286" s="103"/>
    </row>
    <row r="287" spans="1:5" x14ac:dyDescent="0.2">
      <c r="A287" s="102"/>
      <c r="B287" s="103"/>
      <c r="C287" s="103"/>
      <c r="D287" s="103"/>
      <c r="E287" s="103"/>
    </row>
    <row r="288" spans="1:5" x14ac:dyDescent="0.2">
      <c r="A288" s="102"/>
      <c r="B288" s="103"/>
      <c r="C288" s="103"/>
      <c r="D288" s="103"/>
      <c r="E288" s="103"/>
    </row>
    <row r="289" spans="1:5" x14ac:dyDescent="0.2">
      <c r="A289" s="102"/>
      <c r="B289" s="103"/>
      <c r="C289" s="103"/>
      <c r="D289" s="103"/>
      <c r="E289" s="103"/>
    </row>
    <row r="290" spans="1:5" x14ac:dyDescent="0.2">
      <c r="A290" s="102"/>
      <c r="B290" s="103"/>
      <c r="C290" s="103"/>
      <c r="D290" s="103"/>
      <c r="E290" s="103"/>
    </row>
    <row r="291" spans="1:5" x14ac:dyDescent="0.2">
      <c r="A291" s="102"/>
      <c r="B291" s="103"/>
      <c r="C291" s="103"/>
      <c r="D291" s="103"/>
      <c r="E291" s="103"/>
    </row>
    <row r="292" spans="1:5" x14ac:dyDescent="0.2">
      <c r="A292" s="102"/>
      <c r="B292" s="103"/>
      <c r="C292" s="103"/>
      <c r="D292" s="103"/>
      <c r="E292" s="103"/>
    </row>
    <row r="293" spans="1:5" x14ac:dyDescent="0.2">
      <c r="A293" s="102"/>
      <c r="B293" s="103"/>
      <c r="C293" s="103"/>
      <c r="D293" s="103"/>
      <c r="E293" s="103"/>
    </row>
    <row r="294" spans="1:5" x14ac:dyDescent="0.2">
      <c r="A294" s="102"/>
      <c r="B294" s="103"/>
      <c r="C294" s="103"/>
      <c r="D294" s="103"/>
      <c r="E294" s="103"/>
    </row>
    <row r="295" spans="1:5" x14ac:dyDescent="0.2">
      <c r="A295" s="102"/>
      <c r="B295" s="103"/>
      <c r="C295" s="103"/>
      <c r="D295" s="103"/>
      <c r="E295" s="103"/>
    </row>
    <row r="296" spans="1:5" x14ac:dyDescent="0.2">
      <c r="A296" s="102"/>
      <c r="B296" s="103"/>
      <c r="C296" s="103"/>
      <c r="D296" s="103"/>
      <c r="E296" s="103"/>
    </row>
    <row r="297" spans="1:5" x14ac:dyDescent="0.2">
      <c r="A297" s="102"/>
      <c r="B297" s="103"/>
      <c r="C297" s="103"/>
      <c r="D297" s="103"/>
      <c r="E297" s="103"/>
    </row>
    <row r="298" spans="1:5" x14ac:dyDescent="0.2">
      <c r="A298" s="102"/>
      <c r="B298" s="103"/>
      <c r="C298" s="103"/>
      <c r="D298" s="103"/>
      <c r="E298" s="103"/>
    </row>
    <row r="299" spans="1:5" x14ac:dyDescent="0.2">
      <c r="A299" s="102"/>
      <c r="B299" s="103"/>
      <c r="C299" s="103"/>
      <c r="D299" s="103"/>
      <c r="E299" s="103"/>
    </row>
    <row r="300" spans="1:5" x14ac:dyDescent="0.2">
      <c r="A300" s="102"/>
      <c r="B300" s="103"/>
      <c r="C300" s="103"/>
      <c r="D300" s="103"/>
      <c r="E300" s="103"/>
    </row>
    <row r="301" spans="1:5" x14ac:dyDescent="0.2">
      <c r="A301" s="102"/>
      <c r="B301" s="103"/>
      <c r="C301" s="103"/>
      <c r="D301" s="103"/>
      <c r="E301" s="103"/>
    </row>
    <row r="302" spans="1:5" x14ac:dyDescent="0.2">
      <c r="A302" s="102"/>
      <c r="B302" s="103"/>
      <c r="C302" s="103"/>
      <c r="D302" s="103"/>
      <c r="E302" s="103"/>
    </row>
    <row r="303" spans="1:5" x14ac:dyDescent="0.2">
      <c r="A303" s="102"/>
      <c r="B303" s="103"/>
      <c r="C303" s="103"/>
      <c r="D303" s="103"/>
      <c r="E303" s="103"/>
    </row>
    <row r="304" spans="1:5" x14ac:dyDescent="0.2">
      <c r="A304" s="102"/>
      <c r="B304" s="103"/>
      <c r="C304" s="103"/>
      <c r="D304" s="103"/>
      <c r="E304" s="103"/>
    </row>
    <row r="305" spans="1:5" x14ac:dyDescent="0.2">
      <c r="A305" s="102"/>
      <c r="B305" s="103"/>
      <c r="C305" s="103"/>
      <c r="D305" s="103"/>
      <c r="E305" s="103"/>
    </row>
    <row r="306" spans="1:5" x14ac:dyDescent="0.2">
      <c r="A306" s="102"/>
      <c r="B306" s="103"/>
      <c r="C306" s="103"/>
      <c r="D306" s="103"/>
      <c r="E306" s="103"/>
    </row>
    <row r="307" spans="1:5" x14ac:dyDescent="0.2">
      <c r="A307" s="102"/>
      <c r="B307" s="103"/>
      <c r="C307" s="103"/>
      <c r="D307" s="103"/>
      <c r="E307" s="103"/>
    </row>
    <row r="308" spans="1:5" x14ac:dyDescent="0.2">
      <c r="A308" s="102"/>
      <c r="B308" s="103"/>
      <c r="C308" s="103"/>
      <c r="D308" s="103"/>
      <c r="E308" s="103"/>
    </row>
    <row r="309" spans="1:5" x14ac:dyDescent="0.2">
      <c r="A309" s="102"/>
      <c r="B309" s="103"/>
      <c r="C309" s="103"/>
      <c r="D309" s="103"/>
      <c r="E309" s="103"/>
    </row>
    <row r="310" spans="1:5" x14ac:dyDescent="0.2">
      <c r="A310" s="102"/>
      <c r="B310" s="103"/>
      <c r="C310" s="103"/>
      <c r="D310" s="103"/>
      <c r="E310" s="103"/>
    </row>
    <row r="311" spans="1:5" x14ac:dyDescent="0.2">
      <c r="A311" s="102"/>
      <c r="B311" s="103"/>
      <c r="C311" s="103"/>
      <c r="D311" s="103"/>
      <c r="E311" s="103"/>
    </row>
    <row r="312" spans="1:5" x14ac:dyDescent="0.2">
      <c r="A312" s="102"/>
      <c r="B312" s="103"/>
      <c r="C312" s="103"/>
      <c r="D312" s="103"/>
      <c r="E312" s="103"/>
    </row>
    <row r="313" spans="1:5" x14ac:dyDescent="0.2">
      <c r="A313" s="102"/>
      <c r="B313" s="103"/>
      <c r="C313" s="103"/>
      <c r="D313" s="103"/>
      <c r="E313" s="103"/>
    </row>
    <row r="314" spans="1:5" x14ac:dyDescent="0.2">
      <c r="A314" s="102"/>
      <c r="B314" s="103"/>
      <c r="C314" s="103"/>
      <c r="D314" s="103"/>
      <c r="E314" s="103"/>
    </row>
    <row r="315" spans="1:5" x14ac:dyDescent="0.2">
      <c r="A315" s="102"/>
      <c r="B315" s="103"/>
      <c r="C315" s="103"/>
      <c r="D315" s="103"/>
      <c r="E315" s="103"/>
    </row>
    <row r="316" spans="1:5" x14ac:dyDescent="0.2">
      <c r="A316" s="102"/>
      <c r="B316" s="103"/>
      <c r="C316" s="103"/>
      <c r="D316" s="103"/>
      <c r="E316" s="103"/>
    </row>
    <row r="317" spans="1:5" x14ac:dyDescent="0.2">
      <c r="A317" s="102"/>
      <c r="B317" s="103"/>
      <c r="C317" s="103"/>
      <c r="D317" s="103"/>
      <c r="E317" s="103"/>
    </row>
    <row r="318" spans="1:5" x14ac:dyDescent="0.2">
      <c r="A318" s="102"/>
      <c r="B318" s="103"/>
      <c r="C318" s="103"/>
      <c r="D318" s="103"/>
      <c r="E318" s="103"/>
    </row>
    <row r="319" spans="1:5" x14ac:dyDescent="0.2">
      <c r="A319" s="102"/>
      <c r="B319" s="103"/>
      <c r="C319" s="103"/>
      <c r="D319" s="103"/>
      <c r="E319" s="103"/>
    </row>
    <row r="320" spans="1:5" x14ac:dyDescent="0.2">
      <c r="A320" s="102"/>
      <c r="B320" s="103"/>
      <c r="C320" s="103"/>
      <c r="D320" s="103"/>
      <c r="E320" s="103"/>
    </row>
    <row r="321" spans="1:5" x14ac:dyDescent="0.2">
      <c r="A321" s="102"/>
      <c r="B321" s="103"/>
      <c r="C321" s="103"/>
      <c r="D321" s="103"/>
      <c r="E321" s="103"/>
    </row>
    <row r="322" spans="1:5" x14ac:dyDescent="0.2">
      <c r="A322" s="102"/>
      <c r="B322" s="103"/>
      <c r="C322" s="103"/>
      <c r="D322" s="103"/>
      <c r="E322" s="103"/>
    </row>
    <row r="323" spans="1:5" x14ac:dyDescent="0.2">
      <c r="A323" s="102"/>
      <c r="B323" s="103"/>
      <c r="C323" s="103"/>
      <c r="D323" s="103"/>
      <c r="E323" s="103"/>
    </row>
    <row r="324" spans="1:5" x14ac:dyDescent="0.2">
      <c r="A324" s="102"/>
      <c r="B324" s="103"/>
      <c r="C324" s="103"/>
      <c r="D324" s="103"/>
      <c r="E324" s="103"/>
    </row>
    <row r="325" spans="1:5" x14ac:dyDescent="0.2">
      <c r="A325" s="102"/>
      <c r="B325" s="103"/>
      <c r="C325" s="103"/>
      <c r="D325" s="103"/>
      <c r="E325" s="103"/>
    </row>
    <row r="326" spans="1:5" x14ac:dyDescent="0.2">
      <c r="A326" s="102"/>
      <c r="B326" s="103"/>
      <c r="C326" s="103"/>
      <c r="D326" s="103"/>
      <c r="E326" s="103"/>
    </row>
    <row r="327" spans="1:5" x14ac:dyDescent="0.2">
      <c r="A327" s="102"/>
      <c r="B327" s="103"/>
      <c r="C327" s="103"/>
      <c r="D327" s="103"/>
      <c r="E327" s="103"/>
    </row>
    <row r="328" spans="1:5" x14ac:dyDescent="0.2">
      <c r="A328" s="102"/>
      <c r="B328" s="103"/>
      <c r="C328" s="103"/>
      <c r="D328" s="103"/>
      <c r="E328" s="103"/>
    </row>
    <row r="329" spans="1:5" x14ac:dyDescent="0.2">
      <c r="A329" s="102"/>
      <c r="B329" s="103"/>
      <c r="C329" s="103"/>
      <c r="D329" s="103"/>
      <c r="E329" s="103"/>
    </row>
    <row r="330" spans="1:5" x14ac:dyDescent="0.2">
      <c r="A330" s="102"/>
      <c r="B330" s="103"/>
      <c r="C330" s="103"/>
      <c r="D330" s="103"/>
      <c r="E330" s="103"/>
    </row>
    <row r="331" spans="1:5" x14ac:dyDescent="0.2">
      <c r="A331" s="102"/>
      <c r="B331" s="103"/>
      <c r="C331" s="103"/>
      <c r="D331" s="103"/>
      <c r="E331" s="103"/>
    </row>
    <row r="332" spans="1:5" x14ac:dyDescent="0.2">
      <c r="A332" s="102"/>
      <c r="B332" s="103"/>
      <c r="C332" s="103"/>
      <c r="D332" s="103"/>
      <c r="E332" s="103"/>
    </row>
    <row r="333" spans="1:5" x14ac:dyDescent="0.2">
      <c r="A333" s="102"/>
      <c r="B333" s="103"/>
      <c r="C333" s="103"/>
      <c r="D333" s="103"/>
      <c r="E333" s="103"/>
    </row>
    <row r="334" spans="1:5" x14ac:dyDescent="0.2">
      <c r="A334" s="102"/>
      <c r="B334" s="103"/>
      <c r="C334" s="103"/>
      <c r="D334" s="103"/>
      <c r="E334" s="103"/>
    </row>
    <row r="335" spans="1:5" x14ac:dyDescent="0.2">
      <c r="A335" s="102"/>
      <c r="B335" s="103"/>
      <c r="C335" s="103"/>
      <c r="D335" s="103"/>
      <c r="E335" s="103"/>
    </row>
    <row r="336" spans="1:5" x14ac:dyDescent="0.2">
      <c r="A336" s="102"/>
      <c r="B336" s="103"/>
      <c r="C336" s="103"/>
      <c r="D336" s="103"/>
      <c r="E336" s="103"/>
    </row>
    <row r="337" spans="1:5" x14ac:dyDescent="0.2">
      <c r="A337" s="102"/>
      <c r="B337" s="103"/>
      <c r="C337" s="103"/>
      <c r="D337" s="103"/>
      <c r="E337" s="103"/>
    </row>
    <row r="338" spans="1:5" x14ac:dyDescent="0.2">
      <c r="A338" s="102"/>
      <c r="B338" s="103"/>
      <c r="C338" s="103"/>
      <c r="D338" s="103"/>
      <c r="E338" s="103"/>
    </row>
    <row r="339" spans="1:5" x14ac:dyDescent="0.2">
      <c r="A339" s="102"/>
      <c r="B339" s="103"/>
      <c r="C339" s="103"/>
      <c r="D339" s="103"/>
      <c r="E339" s="103"/>
    </row>
    <row r="340" spans="1:5" x14ac:dyDescent="0.2">
      <c r="A340" s="102"/>
      <c r="B340" s="103"/>
      <c r="C340" s="103"/>
      <c r="D340" s="103"/>
      <c r="E340" s="103"/>
    </row>
    <row r="341" spans="1:5" x14ac:dyDescent="0.2">
      <c r="A341" s="102"/>
      <c r="B341" s="103"/>
      <c r="C341" s="103"/>
      <c r="D341" s="103"/>
      <c r="E341" s="103"/>
    </row>
    <row r="342" spans="1:5" x14ac:dyDescent="0.2">
      <c r="A342" s="102"/>
      <c r="B342" s="103"/>
      <c r="C342" s="103"/>
      <c r="D342" s="103"/>
      <c r="E342" s="103"/>
    </row>
    <row r="343" spans="1:5" x14ac:dyDescent="0.2">
      <c r="A343" s="102"/>
      <c r="B343" s="103"/>
      <c r="C343" s="103"/>
      <c r="D343" s="103"/>
      <c r="E343" s="103"/>
    </row>
    <row r="344" spans="1:5" x14ac:dyDescent="0.2">
      <c r="A344" s="102"/>
      <c r="B344" s="103"/>
      <c r="C344" s="103"/>
      <c r="D344" s="103"/>
      <c r="E344" s="103"/>
    </row>
    <row r="345" spans="1:5" x14ac:dyDescent="0.2">
      <c r="A345" s="102"/>
      <c r="B345" s="103"/>
      <c r="C345" s="103"/>
      <c r="D345" s="103"/>
      <c r="E345" s="103"/>
    </row>
    <row r="346" spans="1:5" x14ac:dyDescent="0.2">
      <c r="A346" s="102"/>
      <c r="B346" s="103"/>
      <c r="C346" s="103"/>
      <c r="D346" s="103"/>
      <c r="E346" s="103"/>
    </row>
    <row r="347" spans="1:5" x14ac:dyDescent="0.2">
      <c r="A347" s="102"/>
      <c r="B347" s="103"/>
      <c r="C347" s="103"/>
      <c r="D347" s="103"/>
      <c r="E347" s="103"/>
    </row>
    <row r="348" spans="1:5" x14ac:dyDescent="0.2">
      <c r="A348" s="102"/>
      <c r="B348" s="103"/>
      <c r="C348" s="103"/>
      <c r="D348" s="103"/>
      <c r="E348" s="103"/>
    </row>
    <row r="349" spans="1:5" x14ac:dyDescent="0.2">
      <c r="A349" s="102"/>
      <c r="B349" s="103"/>
      <c r="C349" s="103"/>
      <c r="D349" s="103"/>
      <c r="E349" s="103"/>
    </row>
    <row r="350" spans="1:5" x14ac:dyDescent="0.2">
      <c r="A350" s="102"/>
      <c r="B350" s="103"/>
      <c r="C350" s="103"/>
      <c r="D350" s="103"/>
      <c r="E350" s="103"/>
    </row>
    <row r="351" spans="1:5" x14ac:dyDescent="0.2">
      <c r="A351" s="102"/>
      <c r="B351" s="103"/>
      <c r="C351" s="103"/>
      <c r="D351" s="103"/>
      <c r="E351" s="103"/>
    </row>
    <row r="352" spans="1:5" x14ac:dyDescent="0.2">
      <c r="A352" s="102"/>
      <c r="B352" s="103"/>
      <c r="C352" s="103"/>
      <c r="D352" s="103"/>
      <c r="E352" s="103"/>
    </row>
    <row r="353" spans="1:5" x14ac:dyDescent="0.2">
      <c r="A353" s="102"/>
      <c r="B353" s="103"/>
      <c r="C353" s="103"/>
      <c r="D353" s="103"/>
      <c r="E353" s="103"/>
    </row>
    <row r="354" spans="1:5" x14ac:dyDescent="0.2">
      <c r="A354" s="102"/>
      <c r="B354" s="103"/>
      <c r="C354" s="103"/>
      <c r="D354" s="103"/>
      <c r="E354" s="103"/>
    </row>
    <row r="355" spans="1:5" x14ac:dyDescent="0.2">
      <c r="A355" s="102"/>
      <c r="B355" s="103"/>
      <c r="C355" s="103"/>
      <c r="D355" s="103"/>
      <c r="E355" s="103"/>
    </row>
    <row r="356" spans="1:5" x14ac:dyDescent="0.2">
      <c r="A356" s="102"/>
      <c r="B356" s="103"/>
      <c r="C356" s="103"/>
      <c r="D356" s="103"/>
      <c r="E356" s="103"/>
    </row>
    <row r="357" spans="1:5" x14ac:dyDescent="0.2">
      <c r="A357" s="102"/>
      <c r="B357" s="103"/>
      <c r="C357" s="103"/>
      <c r="D357" s="103"/>
      <c r="E357" s="103"/>
    </row>
    <row r="358" spans="1:5" x14ac:dyDescent="0.2">
      <c r="A358" s="102"/>
      <c r="B358" s="103"/>
      <c r="C358" s="103"/>
      <c r="D358" s="103"/>
      <c r="E358" s="103"/>
    </row>
    <row r="359" spans="1:5" x14ac:dyDescent="0.2">
      <c r="A359" s="102"/>
      <c r="B359" s="103"/>
      <c r="C359" s="103"/>
      <c r="D359" s="103"/>
      <c r="E359" s="103"/>
    </row>
    <row r="360" spans="1:5" x14ac:dyDescent="0.2">
      <c r="A360" s="102"/>
      <c r="B360" s="103"/>
      <c r="C360" s="103"/>
      <c r="D360" s="103"/>
      <c r="E360" s="103"/>
    </row>
    <row r="361" spans="1:5" x14ac:dyDescent="0.2">
      <c r="A361" s="102"/>
      <c r="B361" s="103"/>
      <c r="C361" s="103"/>
      <c r="D361" s="103"/>
      <c r="E361" s="103"/>
    </row>
    <row r="362" spans="1:5" x14ac:dyDescent="0.2">
      <c r="A362" s="102"/>
      <c r="B362" s="103"/>
      <c r="C362" s="103"/>
      <c r="D362" s="103"/>
      <c r="E362" s="103"/>
    </row>
    <row r="363" spans="1:5" x14ac:dyDescent="0.2">
      <c r="A363" s="102"/>
      <c r="B363" s="103"/>
      <c r="C363" s="103"/>
      <c r="D363" s="103"/>
      <c r="E363" s="103"/>
    </row>
    <row r="364" spans="1:5" x14ac:dyDescent="0.2">
      <c r="A364" s="102"/>
      <c r="B364" s="103"/>
      <c r="C364" s="103"/>
      <c r="D364" s="103"/>
      <c r="E364" s="103"/>
    </row>
    <row r="365" spans="1:5" x14ac:dyDescent="0.2">
      <c r="A365" s="102"/>
      <c r="B365" s="103"/>
      <c r="C365" s="103"/>
      <c r="D365" s="103"/>
      <c r="E365" s="103"/>
    </row>
    <row r="366" spans="1:5" x14ac:dyDescent="0.2">
      <c r="A366" s="102"/>
      <c r="B366" s="103"/>
      <c r="C366" s="103"/>
      <c r="D366" s="103"/>
      <c r="E366" s="103"/>
    </row>
    <row r="367" spans="1:5" x14ac:dyDescent="0.2">
      <c r="A367" s="102"/>
      <c r="B367" s="103"/>
      <c r="C367" s="103"/>
      <c r="D367" s="103"/>
      <c r="E367" s="103"/>
    </row>
    <row r="368" spans="1:5" x14ac:dyDescent="0.2">
      <c r="A368" s="102"/>
      <c r="B368" s="103"/>
      <c r="C368" s="103"/>
      <c r="D368" s="103"/>
      <c r="E368" s="103"/>
    </row>
    <row r="369" spans="1:5" x14ac:dyDescent="0.2">
      <c r="A369" s="102"/>
      <c r="B369" s="103"/>
      <c r="C369" s="103"/>
      <c r="D369" s="103"/>
      <c r="E369" s="103"/>
    </row>
    <row r="370" spans="1:5" x14ac:dyDescent="0.2">
      <c r="A370" s="102"/>
      <c r="B370" s="103"/>
      <c r="C370" s="103"/>
      <c r="D370" s="103"/>
      <c r="E370" s="103"/>
    </row>
    <row r="371" spans="1:5" x14ac:dyDescent="0.2">
      <c r="A371" s="102"/>
      <c r="B371" s="103"/>
      <c r="C371" s="103"/>
      <c r="D371" s="103"/>
      <c r="E371" s="103"/>
    </row>
    <row r="372" spans="1:5" x14ac:dyDescent="0.2">
      <c r="A372" s="102"/>
      <c r="B372" s="103"/>
      <c r="C372" s="103"/>
      <c r="D372" s="103"/>
      <c r="E372" s="103"/>
    </row>
    <row r="373" spans="1:5" x14ac:dyDescent="0.2">
      <c r="A373" s="102"/>
      <c r="B373" s="103"/>
      <c r="C373" s="103"/>
      <c r="D373" s="103"/>
      <c r="E373" s="103"/>
    </row>
    <row r="374" spans="1:5" x14ac:dyDescent="0.2">
      <c r="A374" s="102"/>
      <c r="B374" s="103"/>
      <c r="C374" s="103"/>
      <c r="D374" s="103"/>
      <c r="E374" s="103"/>
    </row>
    <row r="375" spans="1:5" x14ac:dyDescent="0.2">
      <c r="A375" s="102"/>
      <c r="B375" s="103"/>
      <c r="C375" s="103"/>
      <c r="D375" s="103"/>
      <c r="E375" s="103"/>
    </row>
    <row r="376" spans="1:5" x14ac:dyDescent="0.2">
      <c r="A376" s="102"/>
      <c r="B376" s="103"/>
      <c r="C376" s="103"/>
      <c r="D376" s="103"/>
      <c r="E376" s="103"/>
    </row>
    <row r="377" spans="1:5" x14ac:dyDescent="0.2">
      <c r="A377" s="102"/>
      <c r="B377" s="103"/>
      <c r="C377" s="103"/>
      <c r="D377" s="103"/>
      <c r="E377" s="103"/>
    </row>
    <row r="378" spans="1:5" x14ac:dyDescent="0.2">
      <c r="A378" s="102"/>
      <c r="B378" s="103"/>
      <c r="C378" s="103"/>
      <c r="D378" s="103"/>
      <c r="E378" s="103"/>
    </row>
    <row r="379" spans="1:5" x14ac:dyDescent="0.2">
      <c r="A379" s="102"/>
      <c r="B379" s="103"/>
      <c r="C379" s="103"/>
      <c r="D379" s="103"/>
      <c r="E379" s="103"/>
    </row>
    <row r="380" spans="1:5" x14ac:dyDescent="0.2">
      <c r="A380" s="102"/>
      <c r="B380" s="103"/>
      <c r="C380" s="103"/>
      <c r="D380" s="103"/>
      <c r="E380" s="103"/>
    </row>
    <row r="381" spans="1:5" x14ac:dyDescent="0.2">
      <c r="A381" s="102"/>
      <c r="B381" s="103"/>
      <c r="C381" s="103"/>
      <c r="D381" s="103"/>
      <c r="E381" s="103"/>
    </row>
    <row r="382" spans="1:5" x14ac:dyDescent="0.2">
      <c r="A382" s="102"/>
      <c r="B382" s="103"/>
      <c r="C382" s="103"/>
      <c r="D382" s="103"/>
      <c r="E382" s="103"/>
    </row>
    <row r="383" spans="1:5" x14ac:dyDescent="0.2">
      <c r="A383" s="102"/>
      <c r="B383" s="103"/>
      <c r="C383" s="103"/>
      <c r="D383" s="103"/>
      <c r="E383" s="103"/>
    </row>
    <row r="384" spans="1:5" x14ac:dyDescent="0.2">
      <c r="A384" s="102"/>
      <c r="B384" s="103"/>
      <c r="C384" s="103"/>
      <c r="D384" s="103"/>
      <c r="E384" s="103"/>
    </row>
    <row r="385" spans="1:5" x14ac:dyDescent="0.2">
      <c r="A385" s="102"/>
      <c r="B385" s="103"/>
      <c r="C385" s="103"/>
      <c r="D385" s="103"/>
      <c r="E385" s="103"/>
    </row>
    <row r="386" spans="1:5" x14ac:dyDescent="0.2">
      <c r="A386" s="102"/>
      <c r="B386" s="103"/>
      <c r="C386" s="103"/>
      <c r="D386" s="103"/>
      <c r="E386" s="103"/>
    </row>
    <row r="387" spans="1:5" x14ac:dyDescent="0.2">
      <c r="A387" s="102"/>
      <c r="B387" s="103"/>
      <c r="C387" s="103"/>
      <c r="D387" s="103"/>
      <c r="E387" s="103"/>
    </row>
    <row r="388" spans="1:5" x14ac:dyDescent="0.2">
      <c r="A388" s="102"/>
      <c r="B388" s="103"/>
      <c r="C388" s="103"/>
      <c r="D388" s="103"/>
      <c r="E388" s="103"/>
    </row>
    <row r="389" spans="1:5" x14ac:dyDescent="0.2">
      <c r="A389" s="102"/>
      <c r="B389" s="103"/>
      <c r="C389" s="103"/>
      <c r="D389" s="103"/>
      <c r="E389" s="103"/>
    </row>
    <row r="390" spans="1:5" x14ac:dyDescent="0.2">
      <c r="A390" s="102"/>
      <c r="B390" s="103"/>
      <c r="C390" s="103"/>
      <c r="D390" s="103"/>
      <c r="E390" s="103"/>
    </row>
    <row r="391" spans="1:5" x14ac:dyDescent="0.2">
      <c r="A391" s="102"/>
      <c r="B391" s="103"/>
      <c r="C391" s="103"/>
      <c r="D391" s="103"/>
      <c r="E391" s="103"/>
    </row>
    <row r="392" spans="1:5" x14ac:dyDescent="0.2">
      <c r="A392" s="102"/>
      <c r="B392" s="103"/>
      <c r="C392" s="103"/>
      <c r="D392" s="103"/>
      <c r="E392" s="103"/>
    </row>
    <row r="393" spans="1:5" x14ac:dyDescent="0.2">
      <c r="A393" s="102"/>
      <c r="B393" s="103"/>
      <c r="C393" s="103"/>
      <c r="D393" s="103"/>
      <c r="E393" s="103"/>
    </row>
    <row r="394" spans="1:5" x14ac:dyDescent="0.2">
      <c r="A394" s="102"/>
      <c r="B394" s="103"/>
      <c r="C394" s="103"/>
      <c r="D394" s="103"/>
      <c r="E394" s="103"/>
    </row>
    <row r="395" spans="1:5" x14ac:dyDescent="0.2">
      <c r="A395" s="102"/>
      <c r="B395" s="103"/>
      <c r="C395" s="103"/>
      <c r="D395" s="103"/>
      <c r="E395" s="103"/>
    </row>
    <row r="396" spans="1:5" x14ac:dyDescent="0.2">
      <c r="A396" s="102"/>
      <c r="B396" s="103"/>
      <c r="C396" s="103"/>
      <c r="D396" s="103"/>
      <c r="E396" s="103"/>
    </row>
    <row r="397" spans="1:5" x14ac:dyDescent="0.2">
      <c r="A397" s="102"/>
      <c r="B397" s="103"/>
      <c r="C397" s="103"/>
      <c r="D397" s="103"/>
      <c r="E397" s="103"/>
    </row>
    <row r="398" spans="1:5" x14ac:dyDescent="0.2">
      <c r="A398" s="102"/>
      <c r="B398" s="103"/>
      <c r="C398" s="103"/>
      <c r="D398" s="103"/>
      <c r="E398" s="103"/>
    </row>
    <row r="399" spans="1:5" x14ac:dyDescent="0.2">
      <c r="A399" s="102"/>
      <c r="B399" s="103"/>
      <c r="C399" s="103"/>
      <c r="D399" s="103"/>
      <c r="E399" s="103"/>
    </row>
    <row r="400" spans="1:5" x14ac:dyDescent="0.2">
      <c r="A400" s="102"/>
      <c r="B400" s="103"/>
      <c r="C400" s="103"/>
      <c r="D400" s="103"/>
      <c r="E400" s="103"/>
    </row>
    <row r="401" spans="1:5" x14ac:dyDescent="0.2">
      <c r="A401" s="102"/>
      <c r="B401" s="103"/>
      <c r="C401" s="103"/>
      <c r="D401" s="103"/>
      <c r="E401" s="103"/>
    </row>
    <row r="402" spans="1:5" x14ac:dyDescent="0.2">
      <c r="A402" s="102"/>
      <c r="B402" s="103"/>
      <c r="C402" s="103"/>
      <c r="D402" s="103"/>
      <c r="E402" s="103"/>
    </row>
    <row r="403" spans="1:5" x14ac:dyDescent="0.2">
      <c r="A403" s="102"/>
      <c r="B403" s="103"/>
      <c r="C403" s="103"/>
      <c r="D403" s="103"/>
      <c r="E403" s="103"/>
    </row>
    <row r="404" spans="1:5" x14ac:dyDescent="0.2">
      <c r="A404" s="102"/>
      <c r="B404" s="103"/>
      <c r="C404" s="103"/>
      <c r="D404" s="103"/>
      <c r="E404" s="103"/>
    </row>
    <row r="405" spans="1:5" x14ac:dyDescent="0.2">
      <c r="A405" s="102"/>
      <c r="B405" s="103"/>
      <c r="C405" s="103"/>
      <c r="D405" s="103"/>
      <c r="E405" s="103"/>
    </row>
    <row r="406" spans="1:5" x14ac:dyDescent="0.2">
      <c r="A406" s="102"/>
      <c r="B406" s="103"/>
      <c r="C406" s="103"/>
      <c r="D406" s="103"/>
      <c r="E406" s="103"/>
    </row>
    <row r="407" spans="1:5" x14ac:dyDescent="0.2">
      <c r="A407" s="102"/>
      <c r="B407" s="103"/>
      <c r="C407" s="103"/>
      <c r="D407" s="103"/>
      <c r="E407" s="103"/>
    </row>
    <row r="408" spans="1:5" x14ac:dyDescent="0.2">
      <c r="A408" s="102"/>
      <c r="B408" s="103"/>
      <c r="C408" s="103"/>
      <c r="D408" s="103"/>
      <c r="E408" s="103"/>
    </row>
    <row r="409" spans="1:5" x14ac:dyDescent="0.2">
      <c r="A409" s="102"/>
      <c r="B409" s="103"/>
      <c r="C409" s="103"/>
      <c r="D409" s="103"/>
      <c r="E409" s="103"/>
    </row>
    <row r="410" spans="1:5" x14ac:dyDescent="0.2">
      <c r="A410" s="102"/>
      <c r="B410" s="103"/>
      <c r="C410" s="103"/>
      <c r="D410" s="103"/>
      <c r="E410" s="103"/>
    </row>
    <row r="411" spans="1:5" x14ac:dyDescent="0.2">
      <c r="A411" s="102"/>
      <c r="B411" s="103"/>
      <c r="C411" s="103"/>
      <c r="D411" s="103"/>
      <c r="E411" s="103"/>
    </row>
    <row r="412" spans="1:5" x14ac:dyDescent="0.2">
      <c r="A412" s="102"/>
      <c r="B412" s="103"/>
      <c r="C412" s="103"/>
      <c r="D412" s="103"/>
      <c r="E412" s="103"/>
    </row>
    <row r="413" spans="1:5" x14ac:dyDescent="0.2">
      <c r="A413" s="102"/>
      <c r="B413" s="103"/>
      <c r="C413" s="103"/>
      <c r="D413" s="103"/>
      <c r="E413" s="103"/>
    </row>
    <row r="414" spans="1:5" x14ac:dyDescent="0.2">
      <c r="A414" s="102"/>
      <c r="B414" s="103"/>
      <c r="C414" s="103"/>
      <c r="D414" s="103"/>
      <c r="E414" s="103"/>
    </row>
    <row r="415" spans="1:5" x14ac:dyDescent="0.2">
      <c r="A415" s="102"/>
      <c r="B415" s="103"/>
      <c r="C415" s="103"/>
      <c r="D415" s="103"/>
      <c r="E415" s="103"/>
    </row>
    <row r="416" spans="1:5" x14ac:dyDescent="0.2">
      <c r="A416" s="102"/>
      <c r="B416" s="103"/>
      <c r="C416" s="103"/>
      <c r="D416" s="103"/>
      <c r="E416" s="103"/>
    </row>
    <row r="417" spans="1:5" x14ac:dyDescent="0.2">
      <c r="A417" s="102"/>
      <c r="B417" s="103"/>
      <c r="C417" s="103"/>
      <c r="D417" s="103"/>
      <c r="E417" s="103"/>
    </row>
    <row r="418" spans="1:5" x14ac:dyDescent="0.2">
      <c r="A418" s="102"/>
      <c r="B418" s="103"/>
      <c r="C418" s="103"/>
      <c r="D418" s="103"/>
      <c r="E418" s="103"/>
    </row>
    <row r="419" spans="1:5" x14ac:dyDescent="0.2">
      <c r="A419" s="102"/>
      <c r="B419" s="103"/>
      <c r="C419" s="103"/>
      <c r="D419" s="103"/>
      <c r="E419" s="103"/>
    </row>
    <row r="420" spans="1:5" x14ac:dyDescent="0.2">
      <c r="A420" s="102"/>
      <c r="B420" s="103"/>
      <c r="C420" s="103"/>
      <c r="D420" s="103"/>
      <c r="E420" s="103"/>
    </row>
    <row r="421" spans="1:5" x14ac:dyDescent="0.2">
      <c r="A421" s="102"/>
      <c r="B421" s="103"/>
      <c r="C421" s="103"/>
      <c r="D421" s="103"/>
      <c r="E421" s="103"/>
    </row>
    <row r="422" spans="1:5" x14ac:dyDescent="0.2">
      <c r="A422" s="102"/>
      <c r="B422" s="103"/>
      <c r="C422" s="103"/>
      <c r="D422" s="103"/>
      <c r="E422" s="103"/>
    </row>
    <row r="423" spans="1:5" x14ac:dyDescent="0.2">
      <c r="A423" s="102"/>
      <c r="B423" s="103"/>
      <c r="C423" s="103"/>
      <c r="D423" s="103"/>
      <c r="E423" s="103"/>
    </row>
    <row r="424" spans="1:5" x14ac:dyDescent="0.2">
      <c r="A424" s="102"/>
      <c r="B424" s="103"/>
      <c r="C424" s="103"/>
      <c r="D424" s="103"/>
      <c r="E424" s="103"/>
    </row>
    <row r="425" spans="1:5" x14ac:dyDescent="0.2">
      <c r="A425" s="102"/>
      <c r="B425" s="103"/>
      <c r="C425" s="103"/>
      <c r="D425" s="103"/>
      <c r="E425" s="103"/>
    </row>
    <row r="426" spans="1:5" x14ac:dyDescent="0.2">
      <c r="A426" s="102"/>
      <c r="B426" s="103"/>
      <c r="C426" s="103"/>
      <c r="D426" s="103"/>
      <c r="E426" s="103"/>
    </row>
    <row r="427" spans="1:5" x14ac:dyDescent="0.2">
      <c r="A427" s="102"/>
      <c r="B427" s="103"/>
      <c r="C427" s="103"/>
      <c r="D427" s="103"/>
      <c r="E427" s="103"/>
    </row>
    <row r="428" spans="1:5" x14ac:dyDescent="0.2">
      <c r="A428" s="102"/>
      <c r="B428" s="103"/>
      <c r="C428" s="103"/>
      <c r="D428" s="103"/>
      <c r="E428" s="103"/>
    </row>
    <row r="429" spans="1:5" x14ac:dyDescent="0.2">
      <c r="A429" s="102"/>
      <c r="B429" s="103"/>
      <c r="C429" s="103"/>
      <c r="D429" s="103"/>
      <c r="E429" s="103"/>
    </row>
    <row r="430" spans="1:5" x14ac:dyDescent="0.2">
      <c r="A430" s="102"/>
      <c r="B430" s="103"/>
      <c r="C430" s="103"/>
      <c r="D430" s="103"/>
      <c r="E430" s="103"/>
    </row>
    <row r="431" spans="1:5" x14ac:dyDescent="0.2">
      <c r="A431" s="102"/>
      <c r="B431" s="103"/>
      <c r="C431" s="103"/>
      <c r="D431" s="103"/>
      <c r="E431" s="103"/>
    </row>
    <row r="432" spans="1:5" x14ac:dyDescent="0.2">
      <c r="A432" s="102"/>
      <c r="B432" s="103"/>
      <c r="C432" s="103"/>
      <c r="D432" s="103"/>
      <c r="E432" s="103"/>
    </row>
    <row r="433" spans="1:5" x14ac:dyDescent="0.2">
      <c r="A433" s="102"/>
      <c r="B433" s="103"/>
      <c r="C433" s="103"/>
      <c r="D433" s="103"/>
      <c r="E433" s="103"/>
    </row>
    <row r="434" spans="1:5" x14ac:dyDescent="0.2">
      <c r="A434" s="102"/>
      <c r="B434" s="103"/>
      <c r="C434" s="103"/>
      <c r="D434" s="103"/>
      <c r="E434" s="103"/>
    </row>
    <row r="435" spans="1:5" x14ac:dyDescent="0.2">
      <c r="A435" s="102"/>
      <c r="B435" s="103"/>
      <c r="C435" s="103"/>
      <c r="D435" s="103"/>
      <c r="E435" s="103"/>
    </row>
    <row r="436" spans="1:5" x14ac:dyDescent="0.2">
      <c r="A436" s="102"/>
      <c r="B436" s="103"/>
      <c r="C436" s="103"/>
      <c r="D436" s="103"/>
      <c r="E436" s="103"/>
    </row>
    <row r="437" spans="1:5" x14ac:dyDescent="0.2">
      <c r="A437" s="102"/>
      <c r="B437" s="103"/>
      <c r="C437" s="103"/>
      <c r="D437" s="103"/>
      <c r="E437" s="103"/>
    </row>
    <row r="438" spans="1:5" x14ac:dyDescent="0.2">
      <c r="A438" s="102"/>
      <c r="B438" s="103"/>
      <c r="C438" s="103"/>
      <c r="D438" s="103"/>
      <c r="E438" s="103"/>
    </row>
    <row r="439" spans="1:5" x14ac:dyDescent="0.2">
      <c r="A439" s="102"/>
      <c r="B439" s="103"/>
      <c r="C439" s="103"/>
      <c r="D439" s="103"/>
      <c r="E439" s="103"/>
    </row>
    <row r="440" spans="1:5" x14ac:dyDescent="0.2">
      <c r="A440" s="102"/>
      <c r="B440" s="103"/>
      <c r="C440" s="103"/>
      <c r="D440" s="103"/>
      <c r="E440" s="103"/>
    </row>
    <row r="441" spans="1:5" x14ac:dyDescent="0.2">
      <c r="A441" s="102"/>
      <c r="B441" s="103"/>
      <c r="C441" s="103"/>
      <c r="D441" s="103"/>
      <c r="E441" s="103"/>
    </row>
    <row r="442" spans="1:5" x14ac:dyDescent="0.2">
      <c r="A442" s="102"/>
      <c r="B442" s="103"/>
      <c r="C442" s="103"/>
      <c r="D442" s="103"/>
      <c r="E442" s="103"/>
    </row>
    <row r="443" spans="1:5" x14ac:dyDescent="0.2">
      <c r="A443" s="102"/>
      <c r="B443" s="103"/>
      <c r="C443" s="103"/>
      <c r="D443" s="103"/>
      <c r="E443" s="103"/>
    </row>
    <row r="444" spans="1:5" x14ac:dyDescent="0.2">
      <c r="A444" s="102"/>
      <c r="B444" s="103"/>
      <c r="C444" s="103"/>
      <c r="D444" s="103"/>
      <c r="E444" s="103"/>
    </row>
    <row r="445" spans="1:5" x14ac:dyDescent="0.2">
      <c r="A445" s="102"/>
      <c r="B445" s="103"/>
      <c r="C445" s="103"/>
      <c r="D445" s="103"/>
      <c r="E445" s="103"/>
    </row>
    <row r="446" spans="1:5" x14ac:dyDescent="0.2">
      <c r="A446" s="102"/>
      <c r="B446" s="103"/>
      <c r="C446" s="103"/>
      <c r="D446" s="103"/>
      <c r="E446" s="103"/>
    </row>
    <row r="447" spans="1:5" x14ac:dyDescent="0.2">
      <c r="A447" s="102"/>
      <c r="B447" s="103"/>
      <c r="C447" s="103"/>
      <c r="D447" s="103"/>
      <c r="E447" s="103"/>
    </row>
    <row r="448" spans="1:5" x14ac:dyDescent="0.2">
      <c r="A448" s="102"/>
      <c r="B448" s="103"/>
      <c r="C448" s="103"/>
      <c r="D448" s="103"/>
      <c r="E448" s="103"/>
    </row>
    <row r="449" spans="1:5" x14ac:dyDescent="0.2">
      <c r="A449" s="102"/>
      <c r="B449" s="103"/>
      <c r="C449" s="103"/>
      <c r="D449" s="103"/>
      <c r="E449" s="103"/>
    </row>
    <row r="450" spans="1:5" x14ac:dyDescent="0.2">
      <c r="A450" s="102"/>
      <c r="B450" s="103"/>
      <c r="C450" s="103"/>
      <c r="D450" s="103"/>
      <c r="E450" s="103"/>
    </row>
    <row r="451" spans="1:5" x14ac:dyDescent="0.2">
      <c r="A451" s="102"/>
      <c r="B451" s="103"/>
      <c r="C451" s="103"/>
      <c r="D451" s="103"/>
      <c r="E451" s="103"/>
    </row>
    <row r="452" spans="1:5" x14ac:dyDescent="0.2">
      <c r="A452" s="102"/>
      <c r="B452" s="103"/>
      <c r="C452" s="103"/>
      <c r="D452" s="103"/>
      <c r="E452" s="103"/>
    </row>
    <row r="453" spans="1:5" x14ac:dyDescent="0.2">
      <c r="A453" s="102"/>
      <c r="B453" s="103"/>
      <c r="C453" s="103"/>
      <c r="D453" s="103"/>
      <c r="E453" s="103"/>
    </row>
    <row r="454" spans="1:5" x14ac:dyDescent="0.2">
      <c r="A454" s="102"/>
      <c r="B454" s="103"/>
      <c r="C454" s="103"/>
      <c r="D454" s="103"/>
      <c r="E454" s="103"/>
    </row>
    <row r="455" spans="1:5" x14ac:dyDescent="0.2">
      <c r="A455" s="102"/>
      <c r="B455" s="103"/>
      <c r="C455" s="103"/>
      <c r="D455" s="103"/>
      <c r="E455" s="103"/>
    </row>
    <row r="456" spans="1:5" x14ac:dyDescent="0.2">
      <c r="A456" s="102"/>
      <c r="B456" s="103"/>
      <c r="C456" s="103"/>
      <c r="D456" s="103"/>
      <c r="E456" s="103"/>
    </row>
    <row r="457" spans="1:5" x14ac:dyDescent="0.2">
      <c r="A457" s="102"/>
      <c r="B457" s="103"/>
      <c r="C457" s="103"/>
      <c r="D457" s="103"/>
      <c r="E457" s="103"/>
    </row>
    <row r="458" spans="1:5" x14ac:dyDescent="0.2">
      <c r="A458" s="102"/>
      <c r="B458" s="103"/>
      <c r="C458" s="103"/>
      <c r="D458" s="103"/>
      <c r="E458" s="103"/>
    </row>
    <row r="459" spans="1:5" x14ac:dyDescent="0.2">
      <c r="A459" s="102"/>
      <c r="B459" s="103"/>
      <c r="C459" s="103"/>
      <c r="D459" s="103"/>
      <c r="E459" s="103"/>
    </row>
    <row r="460" spans="1:5" x14ac:dyDescent="0.2">
      <c r="A460" s="102"/>
      <c r="B460" s="103"/>
      <c r="C460" s="103"/>
      <c r="D460" s="103"/>
      <c r="E460" s="103"/>
    </row>
    <row r="461" spans="1:5" x14ac:dyDescent="0.2">
      <c r="A461" s="102"/>
      <c r="B461" s="103"/>
      <c r="C461" s="103"/>
      <c r="D461" s="103"/>
      <c r="E461" s="103"/>
    </row>
    <row r="462" spans="1:5" x14ac:dyDescent="0.2">
      <c r="A462" s="102"/>
      <c r="B462" s="103"/>
      <c r="C462" s="103"/>
      <c r="D462" s="103"/>
      <c r="E462" s="103"/>
    </row>
    <row r="463" spans="1:5" x14ac:dyDescent="0.2">
      <c r="A463" s="102"/>
      <c r="B463" s="103"/>
      <c r="C463" s="103"/>
      <c r="D463" s="103"/>
      <c r="E463" s="103"/>
    </row>
    <row r="464" spans="1:5" x14ac:dyDescent="0.2">
      <c r="A464" s="102"/>
      <c r="B464" s="103"/>
      <c r="C464" s="103"/>
      <c r="D464" s="103"/>
      <c r="E464" s="103"/>
    </row>
    <row r="465" spans="1:5" x14ac:dyDescent="0.2">
      <c r="A465" s="102"/>
      <c r="B465" s="103"/>
      <c r="C465" s="103"/>
      <c r="D465" s="103"/>
      <c r="E465" s="103"/>
    </row>
    <row r="466" spans="1:5" x14ac:dyDescent="0.2">
      <c r="A466" s="102"/>
      <c r="B466" s="103"/>
      <c r="C466" s="103"/>
      <c r="D466" s="103"/>
      <c r="E466" s="103"/>
    </row>
    <row r="467" spans="1:5" x14ac:dyDescent="0.2">
      <c r="A467" s="102"/>
      <c r="B467" s="103"/>
      <c r="C467" s="103"/>
      <c r="D467" s="103"/>
      <c r="E467" s="103"/>
    </row>
    <row r="468" spans="1:5" x14ac:dyDescent="0.2">
      <c r="A468" s="102"/>
      <c r="B468" s="103"/>
      <c r="C468" s="103"/>
      <c r="D468" s="103"/>
      <c r="E468" s="103"/>
    </row>
    <row r="469" spans="1:5" x14ac:dyDescent="0.2">
      <c r="A469" s="102"/>
      <c r="B469" s="103"/>
      <c r="C469" s="103"/>
      <c r="D469" s="103"/>
      <c r="E469" s="103"/>
    </row>
    <row r="470" spans="1:5" x14ac:dyDescent="0.2">
      <c r="A470" s="102"/>
      <c r="B470" s="103"/>
      <c r="C470" s="103"/>
      <c r="D470" s="103"/>
      <c r="E470" s="103"/>
    </row>
    <row r="471" spans="1:5" x14ac:dyDescent="0.2">
      <c r="A471" s="102"/>
      <c r="B471" s="103"/>
      <c r="C471" s="103"/>
      <c r="D471" s="103"/>
      <c r="E471" s="103"/>
    </row>
    <row r="472" spans="1:5" x14ac:dyDescent="0.2">
      <c r="A472" s="102"/>
      <c r="B472" s="103"/>
      <c r="C472" s="103"/>
      <c r="D472" s="103"/>
      <c r="E472" s="103"/>
    </row>
    <row r="473" spans="1:5" x14ac:dyDescent="0.2">
      <c r="A473" s="102"/>
      <c r="B473" s="103"/>
      <c r="C473" s="103"/>
      <c r="D473" s="103"/>
      <c r="E473" s="103"/>
    </row>
    <row r="474" spans="1:5" x14ac:dyDescent="0.2">
      <c r="A474" s="102"/>
      <c r="B474" s="103"/>
      <c r="C474" s="103"/>
      <c r="D474" s="103"/>
      <c r="E474" s="103"/>
    </row>
    <row r="475" spans="1:5" x14ac:dyDescent="0.2">
      <c r="A475" s="102"/>
      <c r="B475" s="103"/>
      <c r="C475" s="103"/>
      <c r="D475" s="103"/>
      <c r="E475" s="103"/>
    </row>
    <row r="476" spans="1:5" x14ac:dyDescent="0.2">
      <c r="A476" s="102"/>
      <c r="B476" s="103"/>
      <c r="C476" s="103"/>
      <c r="D476" s="103"/>
      <c r="E476" s="103"/>
    </row>
    <row r="477" spans="1:5" x14ac:dyDescent="0.2">
      <c r="A477" s="102"/>
      <c r="B477" s="103"/>
      <c r="C477" s="103"/>
      <c r="D477" s="103"/>
      <c r="E477" s="103"/>
    </row>
    <row r="478" spans="1:5" x14ac:dyDescent="0.2">
      <c r="A478" s="102"/>
      <c r="B478" s="103"/>
      <c r="C478" s="103"/>
      <c r="D478" s="103"/>
      <c r="E478" s="103"/>
    </row>
    <row r="479" spans="1:5" x14ac:dyDescent="0.2">
      <c r="A479" s="102"/>
      <c r="B479" s="103"/>
      <c r="C479" s="103"/>
      <c r="D479" s="103"/>
      <c r="E479" s="103"/>
    </row>
    <row r="480" spans="1:5" x14ac:dyDescent="0.2">
      <c r="A480" s="102"/>
      <c r="B480" s="103"/>
      <c r="C480" s="103"/>
      <c r="D480" s="103"/>
      <c r="E480" s="103"/>
    </row>
    <row r="481" spans="1:5" x14ac:dyDescent="0.2">
      <c r="A481" s="102"/>
      <c r="B481" s="103"/>
      <c r="C481" s="103"/>
      <c r="D481" s="103"/>
      <c r="E481" s="103"/>
    </row>
    <row r="482" spans="1:5" x14ac:dyDescent="0.2">
      <c r="A482" s="102"/>
      <c r="B482" s="103"/>
      <c r="C482" s="103"/>
      <c r="D482" s="103"/>
      <c r="E482" s="103"/>
    </row>
    <row r="483" spans="1:5" x14ac:dyDescent="0.2">
      <c r="A483" s="102"/>
      <c r="B483" s="103"/>
      <c r="C483" s="103"/>
      <c r="D483" s="103"/>
      <c r="E483" s="103"/>
    </row>
    <row r="484" spans="1:5" x14ac:dyDescent="0.2">
      <c r="A484" s="102"/>
      <c r="B484" s="103"/>
      <c r="C484" s="103"/>
      <c r="D484" s="103"/>
      <c r="E484" s="103"/>
    </row>
    <row r="485" spans="1:5" x14ac:dyDescent="0.2">
      <c r="A485" s="102"/>
      <c r="B485" s="103"/>
      <c r="C485" s="103"/>
      <c r="D485" s="103"/>
      <c r="E485" s="103"/>
    </row>
    <row r="486" spans="1:5" x14ac:dyDescent="0.2">
      <c r="A486" s="102"/>
      <c r="B486" s="103"/>
      <c r="C486" s="103"/>
      <c r="D486" s="103"/>
      <c r="E486" s="103"/>
    </row>
    <row r="487" spans="1:5" x14ac:dyDescent="0.2">
      <c r="A487" s="102"/>
      <c r="B487" s="103"/>
      <c r="C487" s="103"/>
      <c r="D487" s="103"/>
      <c r="E487" s="103"/>
    </row>
    <row r="488" spans="1:5" x14ac:dyDescent="0.2">
      <c r="A488" s="102"/>
      <c r="B488" s="103"/>
      <c r="C488" s="103"/>
      <c r="D488" s="103"/>
      <c r="E488" s="103"/>
    </row>
    <row r="489" spans="1:5" x14ac:dyDescent="0.2">
      <c r="A489" s="102"/>
      <c r="B489" s="103"/>
      <c r="C489" s="103"/>
      <c r="D489" s="103"/>
      <c r="E489" s="103"/>
    </row>
    <row r="490" spans="1:5" x14ac:dyDescent="0.2">
      <c r="A490" s="102"/>
      <c r="B490" s="103"/>
      <c r="C490" s="103"/>
      <c r="D490" s="103"/>
      <c r="E490" s="103"/>
    </row>
    <row r="491" spans="1:5" x14ac:dyDescent="0.2">
      <c r="A491" s="102"/>
      <c r="B491" s="103"/>
      <c r="C491" s="103"/>
      <c r="D491" s="103"/>
      <c r="E491" s="103"/>
    </row>
    <row r="492" spans="1:5" x14ac:dyDescent="0.2">
      <c r="A492" s="102"/>
      <c r="B492" s="103"/>
      <c r="C492" s="103"/>
      <c r="D492" s="103"/>
      <c r="E492" s="103"/>
    </row>
    <row r="493" spans="1:5" x14ac:dyDescent="0.2">
      <c r="A493" s="102"/>
      <c r="B493" s="103"/>
      <c r="C493" s="103"/>
      <c r="D493" s="103"/>
      <c r="E493" s="103"/>
    </row>
    <row r="494" spans="1:5" x14ac:dyDescent="0.2">
      <c r="A494" s="102"/>
      <c r="B494" s="103"/>
      <c r="C494" s="103"/>
      <c r="D494" s="103"/>
      <c r="E494" s="103"/>
    </row>
    <row r="495" spans="1:5" x14ac:dyDescent="0.2">
      <c r="A495" s="102"/>
      <c r="B495" s="103"/>
      <c r="C495" s="103"/>
      <c r="D495" s="103"/>
      <c r="E495" s="103"/>
    </row>
    <row r="496" spans="1:5" x14ac:dyDescent="0.2">
      <c r="A496" s="102"/>
      <c r="B496" s="103"/>
      <c r="C496" s="103"/>
      <c r="D496" s="103"/>
      <c r="E496" s="103"/>
    </row>
    <row r="497" spans="1:5" x14ac:dyDescent="0.2">
      <c r="A497" s="102"/>
      <c r="B497" s="103"/>
      <c r="C497" s="103"/>
      <c r="D497" s="103"/>
      <c r="E497" s="103"/>
    </row>
    <row r="498" spans="1:5" x14ac:dyDescent="0.2">
      <c r="A498" s="102"/>
      <c r="B498" s="103"/>
      <c r="C498" s="103"/>
      <c r="D498" s="103"/>
      <c r="E498" s="103"/>
    </row>
    <row r="499" spans="1:5" x14ac:dyDescent="0.2">
      <c r="A499" s="102"/>
      <c r="B499" s="103"/>
      <c r="C499" s="103"/>
      <c r="D499" s="103"/>
      <c r="E499" s="103"/>
    </row>
    <row r="500" spans="1:5" x14ac:dyDescent="0.2">
      <c r="A500" s="102"/>
      <c r="B500" s="103"/>
      <c r="C500" s="103"/>
      <c r="D500" s="103"/>
      <c r="E500" s="103"/>
    </row>
    <row r="501" spans="1:5" x14ac:dyDescent="0.2">
      <c r="A501" s="102"/>
      <c r="B501" s="103"/>
      <c r="C501" s="103"/>
      <c r="D501" s="103"/>
      <c r="E501" s="103"/>
    </row>
    <row r="502" spans="1:5" x14ac:dyDescent="0.2">
      <c r="A502" s="102"/>
      <c r="B502" s="103"/>
      <c r="C502" s="103"/>
      <c r="D502" s="103"/>
      <c r="E502" s="103"/>
    </row>
    <row r="503" spans="1:5" x14ac:dyDescent="0.2">
      <c r="A503" s="102"/>
      <c r="B503" s="103"/>
      <c r="C503" s="103"/>
      <c r="D503" s="103"/>
      <c r="E503" s="103"/>
    </row>
    <row r="504" spans="1:5" x14ac:dyDescent="0.2">
      <c r="A504" s="102"/>
      <c r="B504" s="103"/>
      <c r="C504" s="103"/>
      <c r="D504" s="103"/>
      <c r="E504" s="103"/>
    </row>
    <row r="505" spans="1:5" x14ac:dyDescent="0.2">
      <c r="A505" s="102"/>
      <c r="B505" s="103"/>
      <c r="C505" s="103"/>
      <c r="D505" s="103"/>
      <c r="E505" s="103"/>
    </row>
    <row r="506" spans="1:5" x14ac:dyDescent="0.2">
      <c r="A506" s="102"/>
      <c r="B506" s="103"/>
      <c r="C506" s="103"/>
      <c r="D506" s="103"/>
      <c r="E506" s="103"/>
    </row>
    <row r="507" spans="1:5" x14ac:dyDescent="0.2">
      <c r="A507" s="102"/>
      <c r="B507" s="103"/>
      <c r="C507" s="103"/>
      <c r="D507" s="103"/>
      <c r="E507" s="103"/>
    </row>
    <row r="508" spans="1:5" x14ac:dyDescent="0.2">
      <c r="A508" s="102"/>
      <c r="B508" s="103"/>
      <c r="C508" s="103"/>
      <c r="D508" s="103"/>
      <c r="E508" s="103"/>
    </row>
    <row r="509" spans="1:5" x14ac:dyDescent="0.2">
      <c r="A509" s="102"/>
      <c r="B509" s="103"/>
      <c r="C509" s="103"/>
      <c r="D509" s="103"/>
      <c r="E509" s="103"/>
    </row>
    <row r="510" spans="1:5" x14ac:dyDescent="0.2">
      <c r="A510" s="102"/>
      <c r="B510" s="103"/>
      <c r="C510" s="103"/>
      <c r="D510" s="103"/>
      <c r="E510" s="103"/>
    </row>
    <row r="511" spans="1:5" x14ac:dyDescent="0.2">
      <c r="A511" s="102"/>
      <c r="B511" s="103"/>
      <c r="C511" s="103"/>
      <c r="D511" s="103"/>
      <c r="E511" s="103"/>
    </row>
    <row r="512" spans="1:5" x14ac:dyDescent="0.2">
      <c r="A512" s="102"/>
      <c r="B512" s="103"/>
      <c r="C512" s="103"/>
      <c r="D512" s="103"/>
      <c r="E512" s="103"/>
    </row>
    <row r="513" spans="1:5" x14ac:dyDescent="0.2">
      <c r="A513" s="102"/>
      <c r="B513" s="103"/>
      <c r="C513" s="103"/>
      <c r="D513" s="103"/>
      <c r="E513" s="103"/>
    </row>
    <row r="514" spans="1:5" x14ac:dyDescent="0.2">
      <c r="A514" s="102"/>
      <c r="B514" s="103"/>
      <c r="C514" s="103"/>
      <c r="D514" s="103"/>
      <c r="E514" s="103"/>
    </row>
    <row r="515" spans="1:5" x14ac:dyDescent="0.2">
      <c r="A515" s="102"/>
      <c r="B515" s="103"/>
      <c r="C515" s="103"/>
      <c r="D515" s="103"/>
      <c r="E515" s="103"/>
    </row>
    <row r="516" spans="1:5" x14ac:dyDescent="0.2">
      <c r="A516" s="102"/>
      <c r="B516" s="103"/>
      <c r="C516" s="103"/>
      <c r="D516" s="103"/>
      <c r="E516" s="103"/>
    </row>
    <row r="517" spans="1:5" x14ac:dyDescent="0.2">
      <c r="A517" s="102"/>
      <c r="B517" s="103"/>
      <c r="C517" s="103"/>
      <c r="D517" s="103"/>
      <c r="E517" s="103"/>
    </row>
    <row r="518" spans="1:5" x14ac:dyDescent="0.2">
      <c r="A518" s="102"/>
      <c r="B518" s="103"/>
      <c r="C518" s="103"/>
      <c r="D518" s="103"/>
      <c r="E518" s="103"/>
    </row>
    <row r="519" spans="1:5" x14ac:dyDescent="0.2">
      <c r="A519" s="102"/>
      <c r="B519" s="103"/>
      <c r="C519" s="103"/>
      <c r="D519" s="103"/>
      <c r="E519" s="103"/>
    </row>
    <row r="520" spans="1:5" x14ac:dyDescent="0.2">
      <c r="A520" s="102"/>
      <c r="B520" s="103"/>
      <c r="C520" s="103"/>
      <c r="D520" s="103"/>
      <c r="E520" s="103"/>
    </row>
    <row r="521" spans="1:5" x14ac:dyDescent="0.2">
      <c r="A521" s="102"/>
      <c r="B521" s="103"/>
      <c r="C521" s="103"/>
      <c r="D521" s="103"/>
      <c r="E521" s="103"/>
    </row>
    <row r="522" spans="1:5" x14ac:dyDescent="0.2">
      <c r="A522" s="102"/>
      <c r="B522" s="103"/>
      <c r="C522" s="103"/>
      <c r="D522" s="103"/>
      <c r="E522" s="103"/>
    </row>
    <row r="523" spans="1:5" x14ac:dyDescent="0.2">
      <c r="A523" s="102"/>
      <c r="B523" s="103"/>
      <c r="C523" s="103"/>
      <c r="D523" s="103"/>
      <c r="E523" s="103"/>
    </row>
    <row r="524" spans="1:5" x14ac:dyDescent="0.2">
      <c r="A524" s="102"/>
      <c r="B524" s="103"/>
      <c r="C524" s="103"/>
      <c r="D524" s="103"/>
      <c r="E524" s="103"/>
    </row>
    <row r="525" spans="1:5" x14ac:dyDescent="0.2">
      <c r="A525" s="102"/>
      <c r="B525" s="103"/>
      <c r="C525" s="103"/>
      <c r="D525" s="103"/>
      <c r="E525" s="103"/>
    </row>
    <row r="526" spans="1:5" x14ac:dyDescent="0.2">
      <c r="A526" s="102"/>
      <c r="B526" s="103"/>
      <c r="C526" s="103"/>
      <c r="D526" s="103"/>
      <c r="E526" s="103"/>
    </row>
    <row r="527" spans="1:5" x14ac:dyDescent="0.2">
      <c r="A527" s="102"/>
      <c r="B527" s="103"/>
      <c r="C527" s="103"/>
      <c r="D527" s="103"/>
      <c r="E527" s="103"/>
    </row>
    <row r="528" spans="1:5" x14ac:dyDescent="0.2">
      <c r="A528" s="102"/>
      <c r="B528" s="103"/>
      <c r="C528" s="103"/>
      <c r="D528" s="103"/>
      <c r="E528" s="103"/>
    </row>
    <row r="529" spans="1:5" x14ac:dyDescent="0.2">
      <c r="A529" s="102"/>
      <c r="B529" s="103"/>
      <c r="C529" s="103"/>
      <c r="D529" s="103"/>
      <c r="E529" s="103"/>
    </row>
    <row r="530" spans="1:5" x14ac:dyDescent="0.2">
      <c r="A530" s="102"/>
      <c r="B530" s="103"/>
      <c r="C530" s="103"/>
      <c r="D530" s="103"/>
      <c r="E530" s="103"/>
    </row>
    <row r="531" spans="1:5" x14ac:dyDescent="0.2">
      <c r="A531" s="102"/>
      <c r="B531" s="103"/>
      <c r="C531" s="103"/>
      <c r="D531" s="103"/>
      <c r="E531" s="103"/>
    </row>
    <row r="532" spans="1:5" x14ac:dyDescent="0.2">
      <c r="A532" s="102"/>
      <c r="B532" s="103"/>
      <c r="C532" s="103"/>
      <c r="D532" s="103"/>
      <c r="E532" s="103"/>
    </row>
    <row r="533" spans="1:5" x14ac:dyDescent="0.2">
      <c r="A533" s="102"/>
      <c r="B533" s="103"/>
      <c r="C533" s="103"/>
      <c r="D533" s="103"/>
      <c r="E533" s="103"/>
    </row>
    <row r="534" spans="1:5" x14ac:dyDescent="0.2">
      <c r="A534" s="102"/>
      <c r="B534" s="103"/>
      <c r="C534" s="103"/>
      <c r="D534" s="103"/>
      <c r="E534" s="103"/>
    </row>
    <row r="535" spans="1:5" x14ac:dyDescent="0.2">
      <c r="A535" s="102"/>
      <c r="B535" s="103"/>
      <c r="C535" s="103"/>
      <c r="D535" s="103"/>
      <c r="E535" s="103"/>
    </row>
    <row r="536" spans="1:5" x14ac:dyDescent="0.2">
      <c r="A536" s="102"/>
      <c r="B536" s="103"/>
      <c r="C536" s="103"/>
      <c r="D536" s="103"/>
      <c r="E536" s="103"/>
    </row>
    <row r="537" spans="1:5" x14ac:dyDescent="0.2">
      <c r="A537" s="102"/>
      <c r="B537" s="103"/>
      <c r="C537" s="103"/>
      <c r="D537" s="103"/>
      <c r="E537" s="103"/>
    </row>
    <row r="538" spans="1:5" x14ac:dyDescent="0.2">
      <c r="A538" s="102"/>
      <c r="B538" s="103"/>
      <c r="C538" s="103"/>
      <c r="D538" s="103"/>
      <c r="E538" s="103"/>
    </row>
    <row r="539" spans="1:5" x14ac:dyDescent="0.2">
      <c r="A539" s="102"/>
      <c r="B539" s="103"/>
      <c r="C539" s="103"/>
      <c r="D539" s="103"/>
      <c r="E539" s="103"/>
    </row>
    <row r="540" spans="1:5" x14ac:dyDescent="0.2">
      <c r="A540" s="102"/>
      <c r="B540" s="103"/>
      <c r="C540" s="103"/>
      <c r="D540" s="103"/>
      <c r="E540" s="103"/>
    </row>
    <row r="541" spans="1:5" x14ac:dyDescent="0.2">
      <c r="A541" s="102"/>
      <c r="B541" s="103"/>
      <c r="C541" s="103"/>
      <c r="D541" s="103"/>
      <c r="E541" s="103"/>
    </row>
    <row r="542" spans="1:5" x14ac:dyDescent="0.2">
      <c r="A542" s="102"/>
      <c r="B542" s="103"/>
      <c r="C542" s="103"/>
      <c r="D542" s="103"/>
      <c r="E542" s="103"/>
    </row>
    <row r="543" spans="1:5" x14ac:dyDescent="0.2">
      <c r="A543" s="102"/>
      <c r="B543" s="103"/>
      <c r="C543" s="103"/>
      <c r="D543" s="103"/>
      <c r="E543" s="103"/>
    </row>
    <row r="544" spans="1:5" x14ac:dyDescent="0.2">
      <c r="A544" s="102"/>
      <c r="B544" s="103"/>
      <c r="C544" s="103"/>
      <c r="D544" s="103"/>
      <c r="E544" s="103"/>
    </row>
    <row r="545" spans="1:5" x14ac:dyDescent="0.2">
      <c r="A545" s="102"/>
      <c r="B545" s="103"/>
      <c r="C545" s="103"/>
      <c r="D545" s="103"/>
      <c r="E545" s="103"/>
    </row>
    <row r="546" spans="1:5" x14ac:dyDescent="0.2">
      <c r="A546" s="102"/>
      <c r="B546" s="103"/>
      <c r="C546" s="103"/>
      <c r="D546" s="103"/>
      <c r="E546" s="103"/>
    </row>
    <row r="547" spans="1:5" x14ac:dyDescent="0.2">
      <c r="A547" s="102"/>
      <c r="B547" s="103"/>
      <c r="C547" s="103"/>
      <c r="D547" s="103"/>
      <c r="E547" s="103"/>
    </row>
    <row r="548" spans="1:5" x14ac:dyDescent="0.2">
      <c r="A548" s="102"/>
      <c r="B548" s="103"/>
      <c r="C548" s="103"/>
      <c r="D548" s="103"/>
      <c r="E548" s="103"/>
    </row>
    <row r="549" spans="1:5" x14ac:dyDescent="0.2">
      <c r="A549" s="102"/>
      <c r="B549" s="103"/>
      <c r="C549" s="103"/>
      <c r="D549" s="103"/>
      <c r="E549" s="103"/>
    </row>
    <row r="550" spans="1:5" x14ac:dyDescent="0.2">
      <c r="A550" s="102"/>
      <c r="B550" s="103"/>
      <c r="C550" s="103"/>
      <c r="D550" s="103"/>
      <c r="E550" s="103"/>
    </row>
    <row r="551" spans="1:5" x14ac:dyDescent="0.2">
      <c r="A551" s="102"/>
      <c r="B551" s="103"/>
      <c r="C551" s="103"/>
      <c r="D551" s="103"/>
      <c r="E551" s="103"/>
    </row>
    <row r="552" spans="1:5" x14ac:dyDescent="0.2">
      <c r="A552" s="102"/>
      <c r="B552" s="103"/>
      <c r="C552" s="103"/>
      <c r="D552" s="103"/>
      <c r="E552" s="103"/>
    </row>
    <row r="553" spans="1:5" x14ac:dyDescent="0.2">
      <c r="A553" s="102"/>
      <c r="B553" s="103"/>
      <c r="C553" s="103"/>
      <c r="D553" s="103"/>
      <c r="E553" s="103"/>
    </row>
    <row r="554" spans="1:5" x14ac:dyDescent="0.2">
      <c r="A554" s="102"/>
      <c r="B554" s="103"/>
      <c r="C554" s="103"/>
      <c r="D554" s="103"/>
      <c r="E554" s="103"/>
    </row>
    <row r="555" spans="1:5" x14ac:dyDescent="0.2">
      <c r="A555" s="102"/>
      <c r="B555" s="103"/>
      <c r="C555" s="103"/>
      <c r="D555" s="103"/>
      <c r="E555" s="103"/>
    </row>
    <row r="556" spans="1:5" x14ac:dyDescent="0.2">
      <c r="A556" s="102"/>
      <c r="B556" s="103"/>
      <c r="C556" s="103"/>
      <c r="D556" s="103"/>
      <c r="E556" s="103"/>
    </row>
    <row r="557" spans="1:5" x14ac:dyDescent="0.2">
      <c r="A557" s="102"/>
      <c r="B557" s="103"/>
      <c r="C557" s="103"/>
      <c r="D557" s="103"/>
      <c r="E557" s="103"/>
    </row>
    <row r="558" spans="1:5" x14ac:dyDescent="0.2">
      <c r="A558" s="102"/>
      <c r="B558" s="103"/>
      <c r="C558" s="103"/>
      <c r="D558" s="103"/>
      <c r="E558" s="103"/>
    </row>
    <row r="559" spans="1:5" x14ac:dyDescent="0.2">
      <c r="A559" s="102"/>
      <c r="B559" s="103"/>
      <c r="C559" s="103"/>
      <c r="D559" s="103"/>
      <c r="E559" s="103"/>
    </row>
    <row r="560" spans="1:5" x14ac:dyDescent="0.2">
      <c r="A560" s="102"/>
      <c r="B560" s="103"/>
      <c r="C560" s="103"/>
      <c r="D560" s="103"/>
      <c r="E560" s="103"/>
    </row>
    <row r="561" spans="1:5" x14ac:dyDescent="0.2">
      <c r="A561" s="102"/>
      <c r="B561" s="103"/>
      <c r="C561" s="103"/>
      <c r="D561" s="103"/>
      <c r="E561" s="103"/>
    </row>
    <row r="562" spans="1:5" x14ac:dyDescent="0.2">
      <c r="A562" s="102"/>
      <c r="B562" s="103"/>
      <c r="C562" s="103"/>
      <c r="D562" s="103"/>
      <c r="E562" s="103"/>
    </row>
    <row r="563" spans="1:5" x14ac:dyDescent="0.2">
      <c r="A563" s="102"/>
      <c r="B563" s="103"/>
      <c r="C563" s="103"/>
      <c r="D563" s="103"/>
      <c r="E563" s="103"/>
    </row>
    <row r="564" spans="1:5" x14ac:dyDescent="0.2">
      <c r="A564" s="102"/>
      <c r="B564" s="103"/>
      <c r="C564" s="103"/>
      <c r="D564" s="103"/>
      <c r="E564" s="103"/>
    </row>
    <row r="565" spans="1:5" x14ac:dyDescent="0.2">
      <c r="A565" s="102"/>
      <c r="B565" s="103"/>
      <c r="C565" s="103"/>
      <c r="D565" s="103"/>
      <c r="E565" s="103"/>
    </row>
    <row r="566" spans="1:5" x14ac:dyDescent="0.2">
      <c r="A566" s="102"/>
      <c r="B566" s="103"/>
      <c r="C566" s="103"/>
      <c r="D566" s="103"/>
      <c r="E566" s="103"/>
    </row>
    <row r="567" spans="1:5" x14ac:dyDescent="0.2">
      <c r="A567" s="102"/>
      <c r="B567" s="103"/>
      <c r="C567" s="103"/>
      <c r="D567" s="103"/>
      <c r="E567" s="103"/>
    </row>
    <row r="568" spans="1:5" x14ac:dyDescent="0.2">
      <c r="A568" s="102"/>
      <c r="B568" s="103"/>
      <c r="C568" s="103"/>
      <c r="D568" s="103"/>
      <c r="E568" s="103"/>
    </row>
    <row r="569" spans="1:5" x14ac:dyDescent="0.2">
      <c r="A569" s="102"/>
      <c r="B569" s="103"/>
      <c r="C569" s="103"/>
      <c r="D569" s="103"/>
      <c r="E569" s="103"/>
    </row>
    <row r="570" spans="1:5" x14ac:dyDescent="0.2">
      <c r="A570" s="102"/>
      <c r="B570" s="103"/>
      <c r="C570" s="103"/>
      <c r="D570" s="103"/>
      <c r="E570" s="103"/>
    </row>
    <row r="571" spans="1:5" x14ac:dyDescent="0.2">
      <c r="A571" s="102"/>
      <c r="B571" s="103"/>
      <c r="C571" s="103"/>
      <c r="D571" s="103"/>
      <c r="E571" s="103"/>
    </row>
    <row r="572" spans="1:5" x14ac:dyDescent="0.2">
      <c r="A572" s="102"/>
      <c r="B572" s="103"/>
      <c r="C572" s="103"/>
      <c r="D572" s="103"/>
      <c r="E572" s="103"/>
    </row>
    <row r="573" spans="1:5" x14ac:dyDescent="0.2">
      <c r="A573" s="102"/>
      <c r="B573" s="103"/>
      <c r="C573" s="103"/>
      <c r="D573" s="103"/>
      <c r="E573" s="103"/>
    </row>
    <row r="574" spans="1:5" x14ac:dyDescent="0.2">
      <c r="A574" s="102"/>
      <c r="B574" s="103"/>
      <c r="C574" s="103"/>
      <c r="D574" s="103"/>
      <c r="E574" s="103"/>
    </row>
    <row r="575" spans="1:5" x14ac:dyDescent="0.2">
      <c r="A575" s="102"/>
      <c r="B575" s="103"/>
      <c r="C575" s="103"/>
      <c r="D575" s="103"/>
      <c r="E575" s="103"/>
    </row>
    <row r="576" spans="1:5" x14ac:dyDescent="0.2">
      <c r="A576" s="102"/>
      <c r="B576" s="103"/>
      <c r="C576" s="103"/>
      <c r="D576" s="103"/>
      <c r="E576" s="103"/>
    </row>
    <row r="577" spans="1:5" x14ac:dyDescent="0.2">
      <c r="A577" s="102"/>
      <c r="B577" s="103"/>
      <c r="C577" s="103"/>
      <c r="D577" s="103"/>
      <c r="E577" s="103"/>
    </row>
    <row r="578" spans="1:5" x14ac:dyDescent="0.2">
      <c r="A578" s="102"/>
      <c r="B578" s="103"/>
      <c r="C578" s="103"/>
      <c r="D578" s="103"/>
      <c r="E578" s="103"/>
    </row>
    <row r="579" spans="1:5" x14ac:dyDescent="0.2">
      <c r="A579" s="102"/>
      <c r="B579" s="103"/>
      <c r="C579" s="103"/>
      <c r="D579" s="103"/>
      <c r="E579" s="103"/>
    </row>
    <row r="580" spans="1:5" x14ac:dyDescent="0.2">
      <c r="A580" s="102"/>
      <c r="B580" s="103"/>
      <c r="C580" s="103"/>
      <c r="D580" s="103"/>
      <c r="E580" s="103"/>
    </row>
    <row r="581" spans="1:5" x14ac:dyDescent="0.2">
      <c r="A581" s="102"/>
      <c r="B581" s="103"/>
      <c r="C581" s="103"/>
      <c r="D581" s="103"/>
      <c r="E581" s="103"/>
    </row>
    <row r="582" spans="1:5" x14ac:dyDescent="0.2">
      <c r="A582" s="102"/>
      <c r="B582" s="103"/>
      <c r="C582" s="103"/>
      <c r="D582" s="103"/>
      <c r="E582" s="103"/>
    </row>
    <row r="583" spans="1:5" x14ac:dyDescent="0.2">
      <c r="A583" s="102"/>
      <c r="B583" s="103"/>
      <c r="C583" s="103"/>
      <c r="D583" s="103"/>
      <c r="E583" s="103"/>
    </row>
    <row r="584" spans="1:5" x14ac:dyDescent="0.2">
      <c r="A584" s="102"/>
      <c r="B584" s="103"/>
      <c r="C584" s="103"/>
      <c r="D584" s="103"/>
      <c r="E584" s="103"/>
    </row>
    <row r="585" spans="1:5" x14ac:dyDescent="0.2">
      <c r="A585" s="102"/>
      <c r="B585" s="103"/>
      <c r="C585" s="103"/>
      <c r="D585" s="103"/>
      <c r="E585" s="103"/>
    </row>
    <row r="586" spans="1:5" x14ac:dyDescent="0.2">
      <c r="A586" s="102"/>
      <c r="B586" s="103"/>
      <c r="C586" s="103"/>
      <c r="D586" s="103"/>
      <c r="E586" s="103"/>
    </row>
    <row r="587" spans="1:5" x14ac:dyDescent="0.2">
      <c r="A587" s="102"/>
      <c r="B587" s="103"/>
      <c r="C587" s="103"/>
      <c r="D587" s="103"/>
      <c r="E587" s="103"/>
    </row>
    <row r="588" spans="1:5" x14ac:dyDescent="0.2">
      <c r="A588" s="102"/>
      <c r="B588" s="103"/>
      <c r="C588" s="103"/>
      <c r="D588" s="103"/>
      <c r="E588" s="103"/>
    </row>
    <row r="589" spans="1:5" x14ac:dyDescent="0.2">
      <c r="A589" s="102"/>
      <c r="B589" s="103"/>
      <c r="C589" s="103"/>
      <c r="D589" s="103"/>
      <c r="E589" s="103"/>
    </row>
    <row r="590" spans="1:5" x14ac:dyDescent="0.2">
      <c r="A590" s="102"/>
      <c r="B590" s="103"/>
      <c r="C590" s="103"/>
      <c r="D590" s="103"/>
      <c r="E590" s="103"/>
    </row>
    <row r="591" spans="1:5" x14ac:dyDescent="0.2">
      <c r="A591" s="102"/>
      <c r="B591" s="103"/>
      <c r="C591" s="103"/>
      <c r="D591" s="103"/>
      <c r="E591" s="103"/>
    </row>
    <row r="592" spans="1:5" x14ac:dyDescent="0.2">
      <c r="A592" s="102"/>
      <c r="B592" s="103"/>
      <c r="C592" s="103"/>
      <c r="D592" s="103"/>
      <c r="E592" s="103"/>
    </row>
    <row r="593" spans="1:5" x14ac:dyDescent="0.2">
      <c r="A593" s="102"/>
      <c r="B593" s="103"/>
      <c r="C593" s="103"/>
      <c r="D593" s="103"/>
      <c r="E593" s="103"/>
    </row>
    <row r="594" spans="1:5" x14ac:dyDescent="0.2">
      <c r="A594" s="102"/>
      <c r="B594" s="103"/>
      <c r="C594" s="103"/>
      <c r="D594" s="103"/>
      <c r="E594" s="103"/>
    </row>
    <row r="595" spans="1:5" x14ac:dyDescent="0.2">
      <c r="A595" s="102"/>
      <c r="B595" s="103"/>
      <c r="C595" s="103"/>
      <c r="D595" s="103"/>
      <c r="E595" s="103"/>
    </row>
    <row r="596" spans="1:5" x14ac:dyDescent="0.2">
      <c r="A596" s="102"/>
      <c r="B596" s="103"/>
      <c r="C596" s="103"/>
      <c r="D596" s="103"/>
      <c r="E596" s="103"/>
    </row>
    <row r="597" spans="1:5" x14ac:dyDescent="0.2">
      <c r="A597" s="102"/>
      <c r="B597" s="103"/>
      <c r="C597" s="103"/>
      <c r="D597" s="103"/>
      <c r="E597" s="103"/>
    </row>
    <row r="598" spans="1:5" x14ac:dyDescent="0.2">
      <c r="A598" s="102"/>
      <c r="B598" s="103"/>
      <c r="C598" s="103"/>
      <c r="D598" s="103"/>
      <c r="E598" s="103"/>
    </row>
    <row r="599" spans="1:5" x14ac:dyDescent="0.2">
      <c r="A599" s="102"/>
      <c r="B599" s="103"/>
      <c r="C599" s="103"/>
      <c r="D599" s="103"/>
      <c r="E599" s="103"/>
    </row>
    <row r="600" spans="1:5" x14ac:dyDescent="0.2">
      <c r="A600" s="102"/>
      <c r="B600" s="103"/>
      <c r="C600" s="103"/>
      <c r="D600" s="103"/>
      <c r="E600" s="103"/>
    </row>
    <row r="601" spans="1:5" x14ac:dyDescent="0.2">
      <c r="A601" s="102"/>
      <c r="B601" s="103"/>
      <c r="C601" s="103"/>
      <c r="D601" s="103"/>
      <c r="E601" s="103"/>
    </row>
    <row r="602" spans="1:5" x14ac:dyDescent="0.2">
      <c r="A602" s="102"/>
      <c r="B602" s="103"/>
      <c r="C602" s="103"/>
      <c r="D602" s="103"/>
      <c r="E602" s="103"/>
    </row>
    <row r="603" spans="1:5" x14ac:dyDescent="0.2">
      <c r="A603" s="102"/>
      <c r="B603" s="103"/>
      <c r="C603" s="103"/>
      <c r="D603" s="103"/>
      <c r="E603" s="103"/>
    </row>
    <row r="604" spans="1:5" x14ac:dyDescent="0.2">
      <c r="A604" s="102"/>
      <c r="B604" s="103"/>
      <c r="C604" s="103"/>
      <c r="D604" s="103"/>
      <c r="E604" s="103"/>
    </row>
    <row r="605" spans="1:5" x14ac:dyDescent="0.2">
      <c r="A605" s="102"/>
      <c r="B605" s="103"/>
      <c r="C605" s="103"/>
      <c r="D605" s="103"/>
      <c r="E605" s="103"/>
    </row>
    <row r="606" spans="1:5" x14ac:dyDescent="0.2">
      <c r="A606" s="102"/>
      <c r="B606" s="103"/>
      <c r="C606" s="103"/>
      <c r="D606" s="103"/>
      <c r="E606" s="103"/>
    </row>
    <row r="607" spans="1:5" x14ac:dyDescent="0.2">
      <c r="A607" s="102"/>
      <c r="B607" s="103"/>
      <c r="C607" s="103"/>
      <c r="D607" s="103"/>
      <c r="E607" s="103"/>
    </row>
    <row r="608" spans="1:5" x14ac:dyDescent="0.2">
      <c r="A608" s="102"/>
      <c r="B608" s="103"/>
      <c r="C608" s="103"/>
      <c r="D608" s="103"/>
      <c r="E608" s="103"/>
    </row>
    <row r="609" spans="1:5" x14ac:dyDescent="0.2">
      <c r="A609" s="102"/>
      <c r="B609" s="103"/>
      <c r="C609" s="103"/>
      <c r="D609" s="103"/>
      <c r="E609" s="103"/>
    </row>
    <row r="610" spans="1:5" x14ac:dyDescent="0.2">
      <c r="A610" s="102"/>
      <c r="B610" s="103"/>
      <c r="C610" s="103"/>
      <c r="D610" s="103"/>
      <c r="E610" s="103"/>
    </row>
    <row r="611" spans="1:5" x14ac:dyDescent="0.2">
      <c r="A611" s="102"/>
      <c r="B611" s="103"/>
      <c r="C611" s="103"/>
      <c r="D611" s="103"/>
      <c r="E611" s="103"/>
    </row>
    <row r="612" spans="1:5" x14ac:dyDescent="0.2">
      <c r="A612" s="102"/>
      <c r="B612" s="103"/>
      <c r="C612" s="103"/>
      <c r="D612" s="103"/>
      <c r="E612" s="103"/>
    </row>
    <row r="613" spans="1:5" x14ac:dyDescent="0.2">
      <c r="A613" s="102"/>
      <c r="B613" s="103"/>
      <c r="C613" s="103"/>
      <c r="D613" s="103"/>
      <c r="E613" s="103"/>
    </row>
    <row r="614" spans="1:5" x14ac:dyDescent="0.2">
      <c r="A614" s="102"/>
      <c r="B614" s="103"/>
      <c r="C614" s="103"/>
      <c r="D614" s="103"/>
      <c r="E614" s="103"/>
    </row>
    <row r="615" spans="1:5" x14ac:dyDescent="0.2">
      <c r="A615" s="102"/>
      <c r="B615" s="103"/>
      <c r="C615" s="103"/>
      <c r="D615" s="103"/>
      <c r="E615" s="103"/>
    </row>
    <row r="616" spans="1:5" x14ac:dyDescent="0.2">
      <c r="A616" s="102"/>
      <c r="B616" s="103"/>
      <c r="C616" s="103"/>
      <c r="D616" s="103"/>
      <c r="E616" s="103"/>
    </row>
    <row r="617" spans="1:5" x14ac:dyDescent="0.2">
      <c r="A617" s="102"/>
      <c r="B617" s="103"/>
      <c r="C617" s="103"/>
      <c r="D617" s="103"/>
      <c r="E617" s="103"/>
    </row>
    <row r="618" spans="1:5" x14ac:dyDescent="0.2">
      <c r="A618" s="102"/>
      <c r="B618" s="103"/>
      <c r="C618" s="103"/>
      <c r="D618" s="103"/>
      <c r="E618" s="103"/>
    </row>
    <row r="619" spans="1:5" x14ac:dyDescent="0.2">
      <c r="A619" s="102"/>
      <c r="B619" s="103"/>
      <c r="C619" s="103"/>
      <c r="D619" s="103"/>
      <c r="E619" s="103"/>
    </row>
    <row r="620" spans="1:5" x14ac:dyDescent="0.2">
      <c r="A620" s="102"/>
      <c r="B620" s="103"/>
      <c r="C620" s="103"/>
      <c r="D620" s="103"/>
      <c r="E620" s="103"/>
    </row>
    <row r="621" spans="1:5" x14ac:dyDescent="0.2">
      <c r="A621" s="102"/>
      <c r="B621" s="103"/>
      <c r="C621" s="103"/>
      <c r="D621" s="103"/>
      <c r="E621" s="103"/>
    </row>
    <row r="622" spans="1:5" x14ac:dyDescent="0.2">
      <c r="A622" s="102"/>
      <c r="B622" s="103"/>
      <c r="C622" s="103"/>
      <c r="D622" s="103"/>
      <c r="E622" s="103"/>
    </row>
    <row r="623" spans="1:5" x14ac:dyDescent="0.2">
      <c r="A623" s="102"/>
      <c r="B623" s="103"/>
      <c r="C623" s="103"/>
      <c r="D623" s="103"/>
      <c r="E623" s="103"/>
    </row>
    <row r="624" spans="1:5" x14ac:dyDescent="0.2">
      <c r="A624" s="102"/>
      <c r="B624" s="103"/>
      <c r="C624" s="103"/>
      <c r="D624" s="103"/>
      <c r="E624" s="103"/>
    </row>
    <row r="625" spans="1:5" x14ac:dyDescent="0.2">
      <c r="A625" s="102"/>
      <c r="B625" s="103"/>
      <c r="C625" s="103"/>
      <c r="D625" s="103"/>
      <c r="E625" s="103"/>
    </row>
    <row r="626" spans="1:5" x14ac:dyDescent="0.2">
      <c r="A626" s="102"/>
      <c r="B626" s="103"/>
      <c r="C626" s="103"/>
      <c r="D626" s="103"/>
      <c r="E626" s="103"/>
    </row>
    <row r="627" spans="1:5" x14ac:dyDescent="0.2">
      <c r="A627" s="102"/>
      <c r="B627" s="103"/>
      <c r="C627" s="103"/>
      <c r="D627" s="103"/>
      <c r="E627" s="103"/>
    </row>
    <row r="628" spans="1:5" x14ac:dyDescent="0.2">
      <c r="A628" s="102"/>
      <c r="B628" s="103"/>
      <c r="C628" s="103"/>
      <c r="D628" s="103"/>
      <c r="E628" s="103"/>
    </row>
    <row r="629" spans="1:5" x14ac:dyDescent="0.2">
      <c r="A629" s="102"/>
      <c r="B629" s="103"/>
      <c r="C629" s="103"/>
      <c r="D629" s="103"/>
      <c r="E629" s="103"/>
    </row>
    <row r="630" spans="1:5" x14ac:dyDescent="0.2">
      <c r="A630" s="102"/>
      <c r="B630" s="103"/>
      <c r="C630" s="103"/>
      <c r="D630" s="103"/>
      <c r="E630" s="103"/>
    </row>
    <row r="631" spans="1:5" x14ac:dyDescent="0.2">
      <c r="A631" s="102"/>
      <c r="B631" s="103"/>
      <c r="C631" s="103"/>
      <c r="D631" s="103"/>
      <c r="E631" s="103"/>
    </row>
    <row r="632" spans="1:5" x14ac:dyDescent="0.2">
      <c r="A632" s="102"/>
      <c r="B632" s="103"/>
      <c r="C632" s="103"/>
      <c r="D632" s="103"/>
      <c r="E632" s="103"/>
    </row>
    <row r="633" spans="1:5" x14ac:dyDescent="0.2">
      <c r="A633" s="102"/>
      <c r="B633" s="103"/>
      <c r="C633" s="103"/>
      <c r="D633" s="103"/>
      <c r="E633" s="103"/>
    </row>
    <row r="634" spans="1:5" x14ac:dyDescent="0.2">
      <c r="A634" s="102"/>
      <c r="B634" s="103"/>
      <c r="C634" s="103"/>
      <c r="D634" s="103"/>
      <c r="E634" s="103"/>
    </row>
    <row r="635" spans="1:5" x14ac:dyDescent="0.2">
      <c r="A635" s="102"/>
      <c r="B635" s="103"/>
      <c r="C635" s="103"/>
      <c r="D635" s="103"/>
      <c r="E635" s="103"/>
    </row>
    <row r="636" spans="1:5" x14ac:dyDescent="0.2">
      <c r="A636" s="102"/>
      <c r="B636" s="103"/>
      <c r="C636" s="103"/>
      <c r="D636" s="103"/>
      <c r="E636" s="103"/>
    </row>
    <row r="637" spans="1:5" x14ac:dyDescent="0.2">
      <c r="A637" s="102"/>
      <c r="B637" s="103"/>
      <c r="C637" s="103"/>
      <c r="D637" s="103"/>
      <c r="E637" s="103"/>
    </row>
    <row r="638" spans="1:5" x14ac:dyDescent="0.2">
      <c r="A638" s="102"/>
      <c r="B638" s="103"/>
      <c r="C638" s="103"/>
      <c r="D638" s="103"/>
      <c r="E638" s="103"/>
    </row>
    <row r="639" spans="1:5" x14ac:dyDescent="0.2">
      <c r="A639" s="102"/>
      <c r="B639" s="103"/>
      <c r="C639" s="103"/>
      <c r="D639" s="103"/>
      <c r="E639" s="103"/>
    </row>
    <row r="640" spans="1:5" x14ac:dyDescent="0.2">
      <c r="A640" s="102"/>
      <c r="B640" s="103"/>
      <c r="C640" s="103"/>
      <c r="D640" s="103"/>
      <c r="E640" s="103"/>
    </row>
    <row r="641" spans="1:5" x14ac:dyDescent="0.2">
      <c r="A641" s="102"/>
      <c r="B641" s="103"/>
      <c r="C641" s="103"/>
      <c r="D641" s="103"/>
      <c r="E641" s="103"/>
    </row>
    <row r="642" spans="1:5" x14ac:dyDescent="0.2">
      <c r="A642" s="102"/>
      <c r="B642" s="103"/>
      <c r="C642" s="103"/>
      <c r="D642" s="103"/>
      <c r="E642" s="103"/>
    </row>
    <row r="643" spans="1:5" x14ac:dyDescent="0.2">
      <c r="A643" s="102"/>
      <c r="B643" s="103"/>
      <c r="C643" s="103"/>
      <c r="D643" s="103"/>
      <c r="E643" s="103"/>
    </row>
    <row r="644" spans="1:5" x14ac:dyDescent="0.2">
      <c r="A644" s="102"/>
      <c r="B644" s="103"/>
      <c r="C644" s="103"/>
      <c r="D644" s="103"/>
      <c r="E644" s="103"/>
    </row>
    <row r="645" spans="1:5" x14ac:dyDescent="0.2">
      <c r="A645" s="102"/>
      <c r="B645" s="103"/>
      <c r="C645" s="103"/>
      <c r="D645" s="103"/>
      <c r="E645" s="103"/>
    </row>
    <row r="646" spans="1:5" x14ac:dyDescent="0.2">
      <c r="A646" s="102"/>
      <c r="B646" s="103"/>
      <c r="C646" s="103"/>
      <c r="D646" s="103"/>
      <c r="E646" s="103"/>
    </row>
    <row r="647" spans="1:5" x14ac:dyDescent="0.2">
      <c r="A647" s="102"/>
      <c r="B647" s="103"/>
      <c r="C647" s="103"/>
      <c r="D647" s="103"/>
      <c r="E647" s="103"/>
    </row>
    <row r="648" spans="1:5" x14ac:dyDescent="0.2">
      <c r="A648" s="102"/>
      <c r="B648" s="103"/>
      <c r="C648" s="103"/>
      <c r="D648" s="103"/>
      <c r="E648" s="103"/>
    </row>
    <row r="649" spans="1:5" x14ac:dyDescent="0.2">
      <c r="A649" s="102"/>
      <c r="B649" s="103"/>
      <c r="C649" s="103"/>
      <c r="D649" s="103"/>
      <c r="E649" s="103"/>
    </row>
    <row r="650" spans="1:5" x14ac:dyDescent="0.2">
      <c r="A650" s="102"/>
      <c r="B650" s="103"/>
      <c r="C650" s="103"/>
      <c r="D650" s="103"/>
      <c r="E650" s="103"/>
    </row>
    <row r="651" spans="1:5" x14ac:dyDescent="0.2">
      <c r="A651" s="102"/>
      <c r="B651" s="103"/>
      <c r="C651" s="103"/>
      <c r="D651" s="103"/>
      <c r="E651" s="103"/>
    </row>
    <row r="652" spans="1:5" x14ac:dyDescent="0.2">
      <c r="A652" s="102"/>
      <c r="B652" s="103"/>
      <c r="C652" s="103"/>
      <c r="D652" s="103"/>
      <c r="E652" s="103"/>
    </row>
    <row r="653" spans="1:5" x14ac:dyDescent="0.2">
      <c r="A653" s="102"/>
      <c r="B653" s="103"/>
      <c r="C653" s="103"/>
      <c r="D653" s="103"/>
      <c r="E653" s="103"/>
    </row>
    <row r="654" spans="1:5" x14ac:dyDescent="0.2">
      <c r="A654" s="102"/>
      <c r="B654" s="103"/>
      <c r="C654" s="103"/>
      <c r="D654" s="103"/>
      <c r="E654" s="103"/>
    </row>
    <row r="655" spans="1:5" x14ac:dyDescent="0.2">
      <c r="A655" s="102"/>
      <c r="B655" s="103"/>
      <c r="C655" s="103"/>
      <c r="D655" s="103"/>
      <c r="E655" s="103"/>
    </row>
    <row r="656" spans="1:5" x14ac:dyDescent="0.2">
      <c r="A656" s="102"/>
      <c r="B656" s="103"/>
      <c r="C656" s="103"/>
      <c r="D656" s="103"/>
      <c r="E656" s="103"/>
    </row>
    <row r="657" spans="1:5" x14ac:dyDescent="0.2">
      <c r="A657" s="102"/>
      <c r="B657" s="103"/>
      <c r="C657" s="103"/>
      <c r="D657" s="103"/>
      <c r="E657" s="103"/>
    </row>
    <row r="658" spans="1:5" x14ac:dyDescent="0.2">
      <c r="A658" s="102"/>
      <c r="B658" s="103"/>
      <c r="C658" s="103"/>
      <c r="D658" s="103"/>
      <c r="E658" s="103"/>
    </row>
    <row r="659" spans="1:5" x14ac:dyDescent="0.2">
      <c r="A659" s="102"/>
      <c r="B659" s="103"/>
      <c r="C659" s="103"/>
      <c r="D659" s="103"/>
      <c r="E659" s="103"/>
    </row>
    <row r="660" spans="1:5" x14ac:dyDescent="0.2">
      <c r="A660" s="102"/>
      <c r="B660" s="103"/>
      <c r="C660" s="103"/>
      <c r="D660" s="103"/>
      <c r="E660" s="103"/>
    </row>
    <row r="661" spans="1:5" x14ac:dyDescent="0.2">
      <c r="A661" s="102"/>
      <c r="B661" s="103"/>
      <c r="C661" s="103"/>
      <c r="D661" s="103"/>
      <c r="E661" s="103"/>
    </row>
    <row r="662" spans="1:5" x14ac:dyDescent="0.2">
      <c r="A662" s="102"/>
      <c r="B662" s="103"/>
      <c r="C662" s="103"/>
      <c r="D662" s="103"/>
      <c r="E662" s="103"/>
    </row>
    <row r="663" spans="1:5" x14ac:dyDescent="0.2">
      <c r="A663" s="102"/>
      <c r="B663" s="103"/>
      <c r="C663" s="103"/>
      <c r="D663" s="103"/>
      <c r="E663" s="103"/>
    </row>
    <row r="664" spans="1:5" x14ac:dyDescent="0.2">
      <c r="A664" s="102"/>
      <c r="B664" s="103"/>
      <c r="C664" s="103"/>
      <c r="D664" s="103"/>
      <c r="E664" s="103"/>
    </row>
    <row r="665" spans="1:5" x14ac:dyDescent="0.2">
      <c r="A665" s="102"/>
      <c r="B665" s="103"/>
      <c r="C665" s="103"/>
      <c r="D665" s="103"/>
      <c r="E665" s="103"/>
    </row>
    <row r="666" spans="1:5" x14ac:dyDescent="0.2">
      <c r="A666" s="102"/>
      <c r="B666" s="103"/>
      <c r="C666" s="103"/>
      <c r="D666" s="103"/>
      <c r="E666" s="103"/>
    </row>
    <row r="667" spans="1:5" x14ac:dyDescent="0.2">
      <c r="A667" s="102"/>
      <c r="B667" s="103"/>
      <c r="C667" s="103"/>
      <c r="D667" s="103"/>
      <c r="E667" s="103"/>
    </row>
    <row r="668" spans="1:5" x14ac:dyDescent="0.2">
      <c r="A668" s="102"/>
      <c r="B668" s="103"/>
      <c r="C668" s="103"/>
      <c r="D668" s="103"/>
      <c r="E668" s="103"/>
    </row>
    <row r="669" spans="1:5" x14ac:dyDescent="0.2">
      <c r="A669" s="102"/>
      <c r="B669" s="103"/>
      <c r="C669" s="103"/>
      <c r="D669" s="103"/>
      <c r="E669" s="103"/>
    </row>
    <row r="670" spans="1:5" x14ac:dyDescent="0.2">
      <c r="A670" s="102"/>
      <c r="B670" s="103"/>
      <c r="C670" s="103"/>
      <c r="D670" s="103"/>
      <c r="E670" s="103"/>
    </row>
    <row r="671" spans="1:5" x14ac:dyDescent="0.2">
      <c r="A671" s="102"/>
      <c r="B671" s="103"/>
      <c r="C671" s="103"/>
      <c r="D671" s="103"/>
      <c r="E671" s="103"/>
    </row>
    <row r="672" spans="1:5" x14ac:dyDescent="0.2">
      <c r="A672" s="102"/>
      <c r="B672" s="103"/>
      <c r="C672" s="103"/>
      <c r="D672" s="103"/>
      <c r="E672" s="103"/>
    </row>
    <row r="673" spans="1:5" x14ac:dyDescent="0.2">
      <c r="A673" s="102"/>
      <c r="B673" s="103"/>
      <c r="C673" s="103"/>
      <c r="D673" s="103"/>
      <c r="E673" s="103"/>
    </row>
    <row r="674" spans="1:5" x14ac:dyDescent="0.2">
      <c r="A674" s="102"/>
      <c r="B674" s="103"/>
      <c r="C674" s="103"/>
      <c r="D674" s="103"/>
      <c r="E674" s="103"/>
    </row>
    <row r="675" spans="1:5" x14ac:dyDescent="0.2">
      <c r="A675" s="102"/>
      <c r="B675" s="103"/>
      <c r="C675" s="103"/>
      <c r="D675" s="103"/>
      <c r="E675" s="103"/>
    </row>
    <row r="676" spans="1:5" x14ac:dyDescent="0.2">
      <c r="A676" s="102"/>
      <c r="B676" s="103"/>
      <c r="C676" s="103"/>
      <c r="D676" s="103"/>
      <c r="E676" s="103"/>
    </row>
    <row r="677" spans="1:5" x14ac:dyDescent="0.2">
      <c r="A677" s="102"/>
      <c r="B677" s="103"/>
      <c r="C677" s="103"/>
      <c r="D677" s="103"/>
      <c r="E677" s="103"/>
    </row>
    <row r="678" spans="1:5" x14ac:dyDescent="0.2">
      <c r="A678" s="102"/>
      <c r="B678" s="103"/>
      <c r="C678" s="103"/>
      <c r="D678" s="103"/>
      <c r="E678" s="103"/>
    </row>
    <row r="679" spans="1:5" x14ac:dyDescent="0.2">
      <c r="A679" s="102"/>
      <c r="B679" s="103"/>
      <c r="C679" s="103"/>
      <c r="D679" s="103"/>
      <c r="E679" s="103"/>
    </row>
    <row r="680" spans="1:5" x14ac:dyDescent="0.2">
      <c r="A680" s="102"/>
      <c r="B680" s="103"/>
      <c r="C680" s="103"/>
      <c r="D680" s="103"/>
      <c r="E680" s="103"/>
    </row>
    <row r="681" spans="1:5" x14ac:dyDescent="0.2">
      <c r="A681" s="102"/>
      <c r="B681" s="103"/>
      <c r="C681" s="103"/>
      <c r="D681" s="103"/>
      <c r="E681" s="103"/>
    </row>
    <row r="682" spans="1:5" x14ac:dyDescent="0.2">
      <c r="A682" s="102"/>
      <c r="B682" s="103"/>
      <c r="C682" s="103"/>
      <c r="D682" s="103"/>
      <c r="E682" s="103"/>
    </row>
    <row r="683" spans="1:5" x14ac:dyDescent="0.2">
      <c r="A683" s="102"/>
      <c r="B683" s="103"/>
      <c r="C683" s="103"/>
      <c r="D683" s="103"/>
      <c r="E683" s="103"/>
    </row>
    <row r="684" spans="1:5" x14ac:dyDescent="0.2">
      <c r="A684" s="102"/>
      <c r="B684" s="103"/>
      <c r="C684" s="103"/>
      <c r="D684" s="103"/>
      <c r="E684" s="103"/>
    </row>
    <row r="685" spans="1:5" x14ac:dyDescent="0.2">
      <c r="A685" s="102"/>
      <c r="B685" s="103"/>
      <c r="C685" s="103"/>
      <c r="D685" s="103"/>
      <c r="E685" s="103"/>
    </row>
    <row r="686" spans="1:5" x14ac:dyDescent="0.2">
      <c r="A686" s="102"/>
      <c r="B686" s="103"/>
      <c r="C686" s="103"/>
      <c r="D686" s="103"/>
      <c r="E686" s="103"/>
    </row>
    <row r="687" spans="1:5" x14ac:dyDescent="0.2">
      <c r="A687" s="102"/>
      <c r="B687" s="103"/>
      <c r="C687" s="103"/>
      <c r="D687" s="103"/>
      <c r="E687" s="103"/>
    </row>
    <row r="688" spans="1:5" x14ac:dyDescent="0.2">
      <c r="A688" s="102"/>
      <c r="B688" s="103"/>
      <c r="C688" s="103"/>
      <c r="D688" s="103"/>
      <c r="E688" s="103"/>
    </row>
    <row r="689" spans="1:5" x14ac:dyDescent="0.2">
      <c r="A689" s="102"/>
      <c r="B689" s="103"/>
      <c r="C689" s="103"/>
      <c r="D689" s="103"/>
      <c r="E689" s="103"/>
    </row>
    <row r="690" spans="1:5" x14ac:dyDescent="0.2">
      <c r="A690" s="102"/>
      <c r="B690" s="103"/>
      <c r="C690" s="103"/>
      <c r="D690" s="103"/>
      <c r="E690" s="103"/>
    </row>
    <row r="691" spans="1:5" x14ac:dyDescent="0.2">
      <c r="A691" s="102"/>
      <c r="B691" s="103"/>
      <c r="C691" s="103"/>
      <c r="D691" s="103"/>
      <c r="E691" s="103"/>
    </row>
    <row r="692" spans="1:5" x14ac:dyDescent="0.2">
      <c r="A692" s="102"/>
      <c r="B692" s="103"/>
      <c r="C692" s="103"/>
      <c r="D692" s="103"/>
      <c r="E692" s="103"/>
    </row>
    <row r="693" spans="1:5" x14ac:dyDescent="0.2">
      <c r="A693" s="102"/>
      <c r="B693" s="103"/>
      <c r="C693" s="103"/>
      <c r="D693" s="103"/>
      <c r="E693" s="103"/>
    </row>
    <row r="694" spans="1:5" x14ac:dyDescent="0.2">
      <c r="A694" s="102"/>
      <c r="B694" s="103"/>
      <c r="C694" s="103"/>
      <c r="D694" s="103"/>
      <c r="E694" s="103"/>
    </row>
    <row r="695" spans="1:5" x14ac:dyDescent="0.2">
      <c r="A695" s="102"/>
      <c r="B695" s="103"/>
      <c r="C695" s="103"/>
      <c r="D695" s="103"/>
      <c r="E695" s="103"/>
    </row>
    <row r="696" spans="1:5" x14ac:dyDescent="0.2">
      <c r="A696" s="102"/>
      <c r="B696" s="103"/>
      <c r="C696" s="103"/>
      <c r="D696" s="103"/>
      <c r="E696" s="103"/>
    </row>
    <row r="697" spans="1:5" x14ac:dyDescent="0.2">
      <c r="A697" s="102"/>
      <c r="B697" s="103"/>
      <c r="C697" s="103"/>
      <c r="D697" s="103"/>
      <c r="E697" s="103"/>
    </row>
    <row r="698" spans="1:5" x14ac:dyDescent="0.2">
      <c r="A698" s="102"/>
      <c r="B698" s="103"/>
      <c r="C698" s="103"/>
      <c r="D698" s="103"/>
      <c r="E698" s="103"/>
    </row>
    <row r="699" spans="1:5" x14ac:dyDescent="0.2">
      <c r="A699" s="102"/>
      <c r="B699" s="103"/>
      <c r="C699" s="103"/>
      <c r="D699" s="103"/>
      <c r="E699" s="103"/>
    </row>
    <row r="700" spans="1:5" x14ac:dyDescent="0.2">
      <c r="A700" s="102"/>
      <c r="B700" s="103"/>
      <c r="C700" s="103"/>
      <c r="D700" s="103"/>
      <c r="E700" s="103"/>
    </row>
    <row r="701" spans="1:5" x14ac:dyDescent="0.2">
      <c r="A701" s="102"/>
      <c r="B701" s="103"/>
      <c r="C701" s="103"/>
      <c r="D701" s="103"/>
      <c r="E701" s="103"/>
    </row>
    <row r="702" spans="1:5" x14ac:dyDescent="0.2">
      <c r="A702" s="102"/>
      <c r="B702" s="103"/>
      <c r="C702" s="103"/>
      <c r="D702" s="103"/>
      <c r="E702" s="103"/>
    </row>
    <row r="703" spans="1:5" x14ac:dyDescent="0.2">
      <c r="A703" s="102"/>
      <c r="B703" s="103"/>
      <c r="C703" s="103"/>
      <c r="D703" s="103"/>
      <c r="E703" s="103"/>
    </row>
    <row r="704" spans="1:5" x14ac:dyDescent="0.2">
      <c r="A704" s="102"/>
      <c r="B704" s="103"/>
      <c r="C704" s="103"/>
      <c r="D704" s="103"/>
      <c r="E704" s="103"/>
    </row>
    <row r="705" spans="1:5" x14ac:dyDescent="0.2">
      <c r="A705" s="102"/>
      <c r="B705" s="103"/>
      <c r="C705" s="103"/>
      <c r="D705" s="103"/>
      <c r="E705" s="103"/>
    </row>
    <row r="706" spans="1:5" x14ac:dyDescent="0.2">
      <c r="A706" s="102"/>
      <c r="B706" s="103"/>
      <c r="C706" s="103"/>
      <c r="D706" s="103"/>
      <c r="E706" s="103"/>
    </row>
    <row r="707" spans="1:5" x14ac:dyDescent="0.2">
      <c r="A707" s="102"/>
      <c r="B707" s="103"/>
      <c r="C707" s="103"/>
      <c r="D707" s="103"/>
      <c r="E707" s="103"/>
    </row>
    <row r="708" spans="1:5" x14ac:dyDescent="0.2">
      <c r="A708" s="102"/>
      <c r="B708" s="103"/>
      <c r="C708" s="103"/>
      <c r="D708" s="103"/>
      <c r="E708" s="103"/>
    </row>
    <row r="709" spans="1:5" x14ac:dyDescent="0.2">
      <c r="A709" s="102"/>
      <c r="B709" s="103"/>
      <c r="C709" s="103"/>
      <c r="D709" s="103"/>
      <c r="E709" s="103"/>
    </row>
    <row r="710" spans="1:5" x14ac:dyDescent="0.2">
      <c r="A710" s="102"/>
      <c r="B710" s="103"/>
      <c r="C710" s="103"/>
      <c r="D710" s="103"/>
      <c r="E710" s="103"/>
    </row>
    <row r="711" spans="1:5" x14ac:dyDescent="0.2">
      <c r="A711" s="102"/>
      <c r="B711" s="103"/>
      <c r="C711" s="103"/>
      <c r="D711" s="103"/>
      <c r="E711" s="103"/>
    </row>
    <row r="712" spans="1:5" x14ac:dyDescent="0.2">
      <c r="A712" s="102"/>
      <c r="B712" s="103"/>
      <c r="C712" s="103"/>
      <c r="D712" s="103"/>
      <c r="E712" s="103"/>
    </row>
    <row r="713" spans="1:5" x14ac:dyDescent="0.2">
      <c r="A713" s="102"/>
      <c r="B713" s="103"/>
      <c r="C713" s="103"/>
      <c r="D713" s="103"/>
      <c r="E713" s="103"/>
    </row>
    <row r="714" spans="1:5" x14ac:dyDescent="0.2">
      <c r="A714" s="102"/>
      <c r="B714" s="103"/>
      <c r="C714" s="103"/>
      <c r="D714" s="103"/>
      <c r="E714" s="103"/>
    </row>
    <row r="715" spans="1:5" x14ac:dyDescent="0.2">
      <c r="A715" s="102"/>
      <c r="B715" s="103"/>
      <c r="C715" s="103"/>
      <c r="D715" s="103"/>
      <c r="E715" s="103"/>
    </row>
    <row r="716" spans="1:5" x14ac:dyDescent="0.2">
      <c r="A716" s="102"/>
      <c r="B716" s="103"/>
      <c r="C716" s="103"/>
      <c r="D716" s="103"/>
      <c r="E716" s="103"/>
    </row>
    <row r="717" spans="1:5" x14ac:dyDescent="0.2">
      <c r="A717" s="102"/>
      <c r="B717" s="103"/>
      <c r="C717" s="103"/>
      <c r="D717" s="103"/>
      <c r="E717" s="103"/>
    </row>
    <row r="718" spans="1:5" x14ac:dyDescent="0.2">
      <c r="A718" s="102"/>
      <c r="B718" s="103"/>
      <c r="C718" s="103"/>
      <c r="D718" s="103"/>
      <c r="E718" s="103"/>
    </row>
    <row r="719" spans="1:5" x14ac:dyDescent="0.2">
      <c r="A719" s="102"/>
      <c r="B719" s="103"/>
      <c r="C719" s="103"/>
      <c r="D719" s="103"/>
      <c r="E719" s="103"/>
    </row>
    <row r="720" spans="1:5" x14ac:dyDescent="0.2">
      <c r="A720" s="102"/>
      <c r="B720" s="103"/>
      <c r="C720" s="103"/>
      <c r="D720" s="103"/>
      <c r="E720" s="103"/>
    </row>
    <row r="721" spans="1:5" x14ac:dyDescent="0.2">
      <c r="A721" s="102"/>
      <c r="B721" s="103"/>
      <c r="C721" s="103"/>
      <c r="D721" s="103"/>
      <c r="E721" s="103"/>
    </row>
    <row r="722" spans="1:5" x14ac:dyDescent="0.2">
      <c r="A722" s="102"/>
      <c r="B722" s="103"/>
      <c r="C722" s="103"/>
      <c r="D722" s="103"/>
      <c r="E722" s="103"/>
    </row>
    <row r="723" spans="1:5" x14ac:dyDescent="0.2">
      <c r="A723" s="102"/>
      <c r="B723" s="103"/>
      <c r="C723" s="103"/>
      <c r="D723" s="103"/>
      <c r="E723" s="103"/>
    </row>
    <row r="724" spans="1:5" x14ac:dyDescent="0.2">
      <c r="A724" s="102"/>
      <c r="B724" s="103"/>
      <c r="C724" s="103"/>
      <c r="D724" s="103"/>
      <c r="E724" s="103"/>
    </row>
    <row r="725" spans="1:5" x14ac:dyDescent="0.2">
      <c r="A725" s="102"/>
      <c r="B725" s="103"/>
      <c r="C725" s="103"/>
      <c r="D725" s="103"/>
      <c r="E725" s="103"/>
    </row>
    <row r="726" spans="1:5" x14ac:dyDescent="0.2">
      <c r="A726" s="102"/>
      <c r="B726" s="103"/>
      <c r="C726" s="103"/>
      <c r="D726" s="103"/>
      <c r="E726" s="103"/>
    </row>
    <row r="727" spans="1:5" x14ac:dyDescent="0.2">
      <c r="A727" s="102"/>
      <c r="B727" s="103"/>
      <c r="C727" s="103"/>
      <c r="D727" s="103"/>
      <c r="E727" s="103"/>
    </row>
    <row r="728" spans="1:5" x14ac:dyDescent="0.2">
      <c r="A728" s="102"/>
      <c r="B728" s="103"/>
      <c r="C728" s="103"/>
      <c r="D728" s="103"/>
      <c r="E728" s="103"/>
    </row>
    <row r="729" spans="1:5" x14ac:dyDescent="0.2">
      <c r="A729" s="102"/>
      <c r="B729" s="103"/>
      <c r="C729" s="103"/>
      <c r="D729" s="103"/>
      <c r="E729" s="103"/>
    </row>
    <row r="730" spans="1:5" x14ac:dyDescent="0.2">
      <c r="A730" s="102"/>
      <c r="B730" s="103"/>
      <c r="C730" s="103"/>
      <c r="D730" s="103"/>
      <c r="E730" s="103"/>
    </row>
    <row r="731" spans="1:5" x14ac:dyDescent="0.2">
      <c r="A731" s="102"/>
      <c r="B731" s="103"/>
      <c r="C731" s="103"/>
      <c r="D731" s="103"/>
      <c r="E731" s="103"/>
    </row>
    <row r="732" spans="1:5" x14ac:dyDescent="0.2">
      <c r="A732" s="102"/>
      <c r="B732" s="103"/>
      <c r="C732" s="103"/>
      <c r="D732" s="103"/>
      <c r="E732" s="103"/>
    </row>
    <row r="733" spans="1:5" x14ac:dyDescent="0.2">
      <c r="A733" s="102"/>
      <c r="B733" s="103"/>
      <c r="C733" s="103"/>
      <c r="D733" s="103"/>
      <c r="E733" s="103"/>
    </row>
    <row r="734" spans="1:5" x14ac:dyDescent="0.2">
      <c r="A734" s="102"/>
      <c r="B734" s="103"/>
      <c r="C734" s="103"/>
      <c r="D734" s="103"/>
      <c r="E734" s="103"/>
    </row>
    <row r="735" spans="1:5" x14ac:dyDescent="0.2">
      <c r="A735" s="102"/>
      <c r="B735" s="103"/>
      <c r="C735" s="103"/>
      <c r="D735" s="103"/>
      <c r="E735" s="103"/>
    </row>
    <row r="736" spans="1:5" x14ac:dyDescent="0.2">
      <c r="A736" s="102"/>
      <c r="B736" s="103"/>
      <c r="C736" s="103"/>
      <c r="D736" s="103"/>
      <c r="E736" s="103"/>
    </row>
    <row r="737" spans="1:5" x14ac:dyDescent="0.2">
      <c r="A737" s="102"/>
      <c r="B737" s="103"/>
      <c r="C737" s="103"/>
      <c r="D737" s="103"/>
      <c r="E737" s="103"/>
    </row>
    <row r="738" spans="1:5" x14ac:dyDescent="0.2">
      <c r="A738" s="102"/>
      <c r="B738" s="103"/>
      <c r="C738" s="103"/>
      <c r="D738" s="103"/>
      <c r="E738" s="103"/>
    </row>
    <row r="739" spans="1:5" x14ac:dyDescent="0.2">
      <c r="A739" s="102"/>
      <c r="B739" s="103"/>
      <c r="C739" s="103"/>
      <c r="D739" s="103"/>
      <c r="E739" s="103"/>
    </row>
    <row r="740" spans="1:5" x14ac:dyDescent="0.2">
      <c r="A740" s="102"/>
      <c r="B740" s="103"/>
      <c r="C740" s="103"/>
      <c r="D740" s="103"/>
      <c r="E740" s="103"/>
    </row>
    <row r="741" spans="1:5" x14ac:dyDescent="0.2">
      <c r="A741" s="102"/>
      <c r="B741" s="103"/>
      <c r="C741" s="103"/>
      <c r="D741" s="103"/>
      <c r="E741" s="103"/>
    </row>
    <row r="742" spans="1:5" x14ac:dyDescent="0.2">
      <c r="A742" s="102"/>
      <c r="B742" s="103"/>
      <c r="C742" s="103"/>
      <c r="D742" s="103"/>
      <c r="E742" s="103"/>
    </row>
    <row r="743" spans="1:5" x14ac:dyDescent="0.2">
      <c r="A743" s="102"/>
      <c r="B743" s="103"/>
      <c r="C743" s="103"/>
      <c r="D743" s="103"/>
      <c r="E743" s="103"/>
    </row>
    <row r="744" spans="1:5" x14ac:dyDescent="0.2">
      <c r="A744" s="102"/>
      <c r="B744" s="103"/>
      <c r="C744" s="103"/>
      <c r="D744" s="103"/>
      <c r="E744" s="103"/>
    </row>
    <row r="745" spans="1:5" x14ac:dyDescent="0.2">
      <c r="A745" s="102"/>
      <c r="B745" s="103"/>
      <c r="C745" s="103"/>
      <c r="D745" s="103"/>
      <c r="E745" s="103"/>
    </row>
    <row r="746" spans="1:5" x14ac:dyDescent="0.2">
      <c r="A746" s="102"/>
      <c r="B746" s="103"/>
      <c r="C746" s="103"/>
      <c r="D746" s="103"/>
      <c r="E746" s="103"/>
    </row>
    <row r="747" spans="1:5" x14ac:dyDescent="0.2">
      <c r="A747" s="102"/>
      <c r="B747" s="103"/>
      <c r="C747" s="103"/>
      <c r="D747" s="103"/>
      <c r="E747" s="103"/>
    </row>
    <row r="748" spans="1:5" x14ac:dyDescent="0.2">
      <c r="A748" s="102"/>
      <c r="B748" s="103"/>
      <c r="C748" s="103"/>
      <c r="D748" s="103"/>
      <c r="E748" s="103"/>
    </row>
    <row r="749" spans="1:5" x14ac:dyDescent="0.2">
      <c r="A749" s="102"/>
      <c r="B749" s="103"/>
      <c r="C749" s="103"/>
      <c r="D749" s="103"/>
      <c r="E749" s="103"/>
    </row>
    <row r="750" spans="1:5" x14ac:dyDescent="0.2">
      <c r="A750" s="102"/>
      <c r="B750" s="103"/>
      <c r="C750" s="103"/>
      <c r="D750" s="103"/>
      <c r="E750" s="103"/>
    </row>
    <row r="751" spans="1:5" x14ac:dyDescent="0.2">
      <c r="A751" s="102"/>
      <c r="B751" s="103"/>
      <c r="C751" s="103"/>
      <c r="D751" s="103"/>
      <c r="E751" s="103"/>
    </row>
    <row r="752" spans="1:5" x14ac:dyDescent="0.2">
      <c r="A752" s="102"/>
      <c r="B752" s="103"/>
      <c r="C752" s="103"/>
      <c r="D752" s="103"/>
      <c r="E752" s="103"/>
    </row>
    <row r="753" spans="1:5" x14ac:dyDescent="0.2">
      <c r="A753" s="102"/>
      <c r="B753" s="103"/>
      <c r="C753" s="103"/>
      <c r="D753" s="103"/>
      <c r="E753" s="103"/>
    </row>
    <row r="754" spans="1:5" x14ac:dyDescent="0.2">
      <c r="A754" s="102"/>
      <c r="B754" s="103"/>
      <c r="C754" s="103"/>
      <c r="D754" s="103"/>
      <c r="E754" s="103"/>
    </row>
    <row r="755" spans="1:5" x14ac:dyDescent="0.2">
      <c r="A755" s="102"/>
      <c r="B755" s="103"/>
      <c r="C755" s="103"/>
      <c r="D755" s="103"/>
      <c r="E755" s="103"/>
    </row>
    <row r="756" spans="1:5" x14ac:dyDescent="0.2">
      <c r="A756" s="102"/>
      <c r="B756" s="103"/>
      <c r="C756" s="103"/>
      <c r="D756" s="103"/>
      <c r="E756" s="103"/>
    </row>
    <row r="757" spans="1:5" x14ac:dyDescent="0.2">
      <c r="A757" s="102"/>
      <c r="B757" s="103"/>
      <c r="C757" s="103"/>
      <c r="D757" s="103"/>
      <c r="E757" s="103"/>
    </row>
    <row r="758" spans="1:5" x14ac:dyDescent="0.2">
      <c r="A758" s="102"/>
      <c r="B758" s="103"/>
      <c r="C758" s="103"/>
      <c r="D758" s="103"/>
      <c r="E758" s="103"/>
    </row>
    <row r="759" spans="1:5" x14ac:dyDescent="0.2">
      <c r="A759" s="102"/>
      <c r="B759" s="103"/>
      <c r="C759" s="103"/>
      <c r="D759" s="103"/>
      <c r="E759" s="103"/>
    </row>
    <row r="760" spans="1:5" x14ac:dyDescent="0.2">
      <c r="A760" s="102"/>
      <c r="B760" s="103"/>
      <c r="C760" s="103"/>
      <c r="D760" s="103"/>
      <c r="E760" s="103"/>
    </row>
    <row r="761" spans="1:5" x14ac:dyDescent="0.2">
      <c r="A761" s="102"/>
      <c r="B761" s="103"/>
      <c r="C761" s="103"/>
      <c r="D761" s="103"/>
      <c r="E761" s="103"/>
    </row>
    <row r="762" spans="1:5" x14ac:dyDescent="0.2">
      <c r="A762" s="102"/>
      <c r="B762" s="103"/>
      <c r="C762" s="103"/>
      <c r="D762" s="103"/>
      <c r="E762" s="103"/>
    </row>
    <row r="763" spans="1:5" x14ac:dyDescent="0.2">
      <c r="A763" s="102"/>
      <c r="B763" s="103"/>
      <c r="C763" s="103"/>
      <c r="D763" s="103"/>
      <c r="E763" s="103"/>
    </row>
    <row r="764" spans="1:5" x14ac:dyDescent="0.2">
      <c r="A764" s="102"/>
      <c r="B764" s="103"/>
      <c r="C764" s="103"/>
      <c r="D764" s="103"/>
      <c r="E764" s="103"/>
    </row>
    <row r="765" spans="1:5" x14ac:dyDescent="0.2">
      <c r="A765" s="102"/>
      <c r="B765" s="103"/>
      <c r="C765" s="103"/>
      <c r="D765" s="103"/>
      <c r="E765" s="103"/>
    </row>
    <row r="766" spans="1:5" x14ac:dyDescent="0.2">
      <c r="A766" s="102"/>
      <c r="B766" s="103"/>
      <c r="C766" s="103"/>
      <c r="D766" s="103"/>
      <c r="E766" s="103"/>
    </row>
    <row r="767" spans="1:5" x14ac:dyDescent="0.2">
      <c r="A767" s="102"/>
      <c r="B767" s="103"/>
      <c r="C767" s="103"/>
      <c r="D767" s="103"/>
      <c r="E767" s="103"/>
    </row>
    <row r="768" spans="1:5" x14ac:dyDescent="0.2">
      <c r="A768" s="102"/>
      <c r="B768" s="103"/>
      <c r="C768" s="103"/>
      <c r="D768" s="103"/>
      <c r="E768" s="103"/>
    </row>
    <row r="769" spans="1:5" x14ac:dyDescent="0.2">
      <c r="A769" s="102"/>
      <c r="B769" s="103"/>
      <c r="C769" s="103"/>
      <c r="D769" s="103"/>
      <c r="E769" s="103"/>
    </row>
    <row r="770" spans="1:5" x14ac:dyDescent="0.2">
      <c r="A770" s="102"/>
      <c r="B770" s="103"/>
      <c r="C770" s="103"/>
      <c r="D770" s="103"/>
      <c r="E770" s="103"/>
    </row>
    <row r="771" spans="1:5" x14ac:dyDescent="0.2">
      <c r="A771" s="102"/>
      <c r="B771" s="103"/>
      <c r="C771" s="103"/>
      <c r="D771" s="103"/>
      <c r="E771" s="103"/>
    </row>
    <row r="772" spans="1:5" x14ac:dyDescent="0.2">
      <c r="A772" s="102"/>
      <c r="B772" s="103"/>
      <c r="C772" s="103"/>
      <c r="D772" s="103"/>
      <c r="E772" s="103"/>
    </row>
    <row r="773" spans="1:5" x14ac:dyDescent="0.2">
      <c r="A773" s="102"/>
      <c r="B773" s="103"/>
      <c r="C773" s="103"/>
      <c r="D773" s="103"/>
      <c r="E773" s="103"/>
    </row>
    <row r="774" spans="1:5" x14ac:dyDescent="0.2">
      <c r="A774" s="102"/>
      <c r="B774" s="103"/>
      <c r="C774" s="103"/>
      <c r="D774" s="103"/>
      <c r="E774" s="103"/>
    </row>
    <row r="775" spans="1:5" x14ac:dyDescent="0.2">
      <c r="A775" s="102"/>
      <c r="B775" s="103"/>
      <c r="C775" s="103"/>
      <c r="D775" s="103"/>
      <c r="E775" s="103"/>
    </row>
    <row r="776" spans="1:5" x14ac:dyDescent="0.2">
      <c r="A776" s="102"/>
      <c r="B776" s="103"/>
      <c r="C776" s="103"/>
      <c r="D776" s="103"/>
      <c r="E776" s="103"/>
    </row>
    <row r="777" spans="1:5" x14ac:dyDescent="0.2">
      <c r="A777" s="102"/>
      <c r="B777" s="103"/>
      <c r="C777" s="103"/>
      <c r="D777" s="103"/>
      <c r="E777" s="103"/>
    </row>
    <row r="778" spans="1:5" x14ac:dyDescent="0.2">
      <c r="A778" s="102"/>
      <c r="B778" s="103"/>
      <c r="C778" s="103"/>
      <c r="D778" s="103"/>
      <c r="E778" s="103"/>
    </row>
    <row r="779" spans="1:5" x14ac:dyDescent="0.2">
      <c r="A779" s="102"/>
      <c r="B779" s="103"/>
      <c r="C779" s="103"/>
      <c r="D779" s="103"/>
      <c r="E779" s="103"/>
    </row>
    <row r="780" spans="1:5" x14ac:dyDescent="0.2">
      <c r="A780" s="102"/>
      <c r="B780" s="103"/>
      <c r="C780" s="103"/>
      <c r="D780" s="103"/>
      <c r="E780" s="103"/>
    </row>
    <row r="781" spans="1:5" x14ac:dyDescent="0.2">
      <c r="A781" s="102"/>
      <c r="B781" s="103"/>
      <c r="C781" s="103"/>
      <c r="D781" s="103"/>
      <c r="E781" s="103"/>
    </row>
    <row r="782" spans="1:5" x14ac:dyDescent="0.2">
      <c r="A782" s="102"/>
      <c r="B782" s="103"/>
      <c r="C782" s="103"/>
      <c r="D782" s="103"/>
      <c r="E782" s="103"/>
    </row>
    <row r="783" spans="1:5" x14ac:dyDescent="0.2">
      <c r="A783" s="102"/>
      <c r="B783" s="103"/>
      <c r="C783" s="103"/>
      <c r="D783" s="103"/>
      <c r="E783" s="103"/>
    </row>
    <row r="784" spans="1:5" x14ac:dyDescent="0.2">
      <c r="A784" s="102"/>
      <c r="B784" s="103"/>
      <c r="C784" s="103"/>
      <c r="D784" s="103"/>
      <c r="E784" s="103"/>
    </row>
    <row r="785" spans="1:5" x14ac:dyDescent="0.2">
      <c r="A785" s="102"/>
      <c r="B785" s="103"/>
      <c r="C785" s="103"/>
      <c r="D785" s="103"/>
      <c r="E785" s="103"/>
    </row>
    <row r="786" spans="1:5" x14ac:dyDescent="0.2">
      <c r="A786" s="102"/>
      <c r="B786" s="103"/>
      <c r="C786" s="103"/>
      <c r="D786" s="103"/>
      <c r="E786" s="103"/>
    </row>
    <row r="787" spans="1:5" x14ac:dyDescent="0.2">
      <c r="A787" s="102"/>
      <c r="B787" s="103"/>
      <c r="C787" s="103"/>
      <c r="D787" s="103"/>
      <c r="E787" s="103"/>
    </row>
    <row r="788" spans="1:5" x14ac:dyDescent="0.2">
      <c r="A788" s="102"/>
      <c r="B788" s="103"/>
      <c r="C788" s="103"/>
      <c r="D788" s="103"/>
      <c r="E788" s="103"/>
    </row>
    <row r="789" spans="1:5" x14ac:dyDescent="0.2">
      <c r="A789" s="102"/>
      <c r="B789" s="103"/>
      <c r="C789" s="103"/>
      <c r="D789" s="103"/>
      <c r="E789" s="103"/>
    </row>
    <row r="790" spans="1:5" x14ac:dyDescent="0.2">
      <c r="A790" s="102"/>
      <c r="B790" s="103"/>
      <c r="C790" s="103"/>
      <c r="D790" s="103"/>
      <c r="E790" s="103"/>
    </row>
    <row r="791" spans="1:5" x14ac:dyDescent="0.2">
      <c r="A791" s="102"/>
      <c r="B791" s="103"/>
      <c r="C791" s="103"/>
      <c r="D791" s="103"/>
      <c r="E791" s="103"/>
    </row>
    <row r="792" spans="1:5" x14ac:dyDescent="0.2">
      <c r="A792" s="102"/>
      <c r="B792" s="103"/>
      <c r="C792" s="103"/>
      <c r="D792" s="103"/>
      <c r="E792" s="103"/>
    </row>
    <row r="793" spans="1:5" x14ac:dyDescent="0.2">
      <c r="A793" s="102"/>
      <c r="B793" s="103"/>
      <c r="C793" s="103"/>
      <c r="D793" s="103"/>
      <c r="E793" s="103"/>
    </row>
    <row r="794" spans="1:5" x14ac:dyDescent="0.2">
      <c r="A794" s="102"/>
      <c r="B794" s="103"/>
      <c r="C794" s="103"/>
      <c r="D794" s="103"/>
      <c r="E794" s="103"/>
    </row>
    <row r="795" spans="1:5" x14ac:dyDescent="0.2">
      <c r="A795" s="102"/>
      <c r="B795" s="103"/>
      <c r="C795" s="103"/>
      <c r="D795" s="103"/>
      <c r="E795" s="103"/>
    </row>
    <row r="796" spans="1:5" x14ac:dyDescent="0.2">
      <c r="A796" s="102"/>
      <c r="B796" s="103"/>
      <c r="C796" s="103"/>
      <c r="D796" s="103"/>
      <c r="E796" s="103"/>
    </row>
    <row r="797" spans="1:5" x14ac:dyDescent="0.2">
      <c r="A797" s="102"/>
      <c r="B797" s="103"/>
      <c r="C797" s="103"/>
      <c r="D797" s="103"/>
      <c r="E797" s="103"/>
    </row>
    <row r="798" spans="1:5" x14ac:dyDescent="0.2">
      <c r="A798" s="102"/>
      <c r="B798" s="103"/>
      <c r="C798" s="103"/>
      <c r="D798" s="103"/>
      <c r="E798" s="103"/>
    </row>
    <row r="799" spans="1:5" x14ac:dyDescent="0.2">
      <c r="A799" s="102"/>
      <c r="B799" s="103"/>
      <c r="C799" s="103"/>
      <c r="D799" s="103"/>
      <c r="E799" s="103"/>
    </row>
    <row r="800" spans="1:5" x14ac:dyDescent="0.2">
      <c r="A800" s="102"/>
      <c r="B800" s="103"/>
      <c r="C800" s="103"/>
      <c r="D800" s="103"/>
      <c r="E800" s="103"/>
    </row>
    <row r="801" spans="1:5" x14ac:dyDescent="0.2">
      <c r="A801" s="102"/>
      <c r="B801" s="103"/>
      <c r="C801" s="103"/>
      <c r="D801" s="103"/>
      <c r="E801" s="103"/>
    </row>
    <row r="802" spans="1:5" x14ac:dyDescent="0.2">
      <c r="A802" s="102"/>
      <c r="B802" s="103"/>
      <c r="C802" s="103"/>
      <c r="D802" s="103"/>
      <c r="E802" s="103"/>
    </row>
    <row r="803" spans="1:5" x14ac:dyDescent="0.2">
      <c r="A803" s="102"/>
      <c r="B803" s="103"/>
      <c r="C803" s="103"/>
      <c r="D803" s="103"/>
      <c r="E803" s="103"/>
    </row>
    <row r="804" spans="1:5" x14ac:dyDescent="0.2">
      <c r="A804" s="102"/>
      <c r="B804" s="103"/>
      <c r="C804" s="103"/>
      <c r="D804" s="103"/>
      <c r="E804" s="103"/>
    </row>
    <row r="805" spans="1:5" x14ac:dyDescent="0.2">
      <c r="A805" s="102"/>
      <c r="B805" s="103"/>
      <c r="C805" s="103"/>
      <c r="D805" s="103"/>
      <c r="E805" s="103"/>
    </row>
    <row r="806" spans="1:5" x14ac:dyDescent="0.2">
      <c r="A806" s="102"/>
      <c r="B806" s="103"/>
      <c r="C806" s="103"/>
      <c r="D806" s="103"/>
      <c r="E806" s="103"/>
    </row>
    <row r="807" spans="1:5" x14ac:dyDescent="0.2">
      <c r="A807" s="102"/>
      <c r="B807" s="103"/>
      <c r="C807" s="103"/>
      <c r="D807" s="103"/>
      <c r="E807" s="103"/>
    </row>
    <row r="808" spans="1:5" x14ac:dyDescent="0.2">
      <c r="A808" s="102"/>
      <c r="B808" s="103"/>
      <c r="C808" s="103"/>
      <c r="D808" s="103"/>
      <c r="E808" s="103"/>
    </row>
    <row r="809" spans="1:5" x14ac:dyDescent="0.2">
      <c r="A809" s="102"/>
      <c r="B809" s="103"/>
      <c r="C809" s="103"/>
      <c r="D809" s="103"/>
      <c r="E809" s="103"/>
    </row>
    <row r="810" spans="1:5" x14ac:dyDescent="0.2">
      <c r="A810" s="102"/>
      <c r="B810" s="103"/>
      <c r="C810" s="103"/>
      <c r="D810" s="103"/>
      <c r="E810" s="103"/>
    </row>
    <row r="811" spans="1:5" x14ac:dyDescent="0.2">
      <c r="A811" s="102"/>
      <c r="B811" s="103"/>
      <c r="C811" s="103"/>
      <c r="D811" s="103"/>
      <c r="E811" s="103"/>
    </row>
    <row r="812" spans="1:5" x14ac:dyDescent="0.2">
      <c r="A812" s="102"/>
      <c r="B812" s="103"/>
      <c r="C812" s="103"/>
      <c r="D812" s="103"/>
      <c r="E812" s="103"/>
    </row>
    <row r="813" spans="1:5" x14ac:dyDescent="0.2">
      <c r="A813" s="102"/>
      <c r="B813" s="103"/>
      <c r="C813" s="103"/>
      <c r="D813" s="103"/>
      <c r="E813" s="103"/>
    </row>
    <row r="814" spans="1:5" x14ac:dyDescent="0.2">
      <c r="A814" s="102"/>
      <c r="B814" s="103"/>
      <c r="C814" s="103"/>
      <c r="D814" s="103"/>
      <c r="E814" s="103"/>
    </row>
    <row r="815" spans="1:5" x14ac:dyDescent="0.2">
      <c r="A815" s="102"/>
      <c r="B815" s="103"/>
      <c r="C815" s="103"/>
      <c r="D815" s="103"/>
      <c r="E815" s="103"/>
    </row>
    <row r="816" spans="1:5" x14ac:dyDescent="0.2">
      <c r="A816" s="102"/>
      <c r="B816" s="103"/>
      <c r="C816" s="103"/>
      <c r="D816" s="103"/>
      <c r="E816" s="103"/>
    </row>
    <row r="817" spans="1:5" x14ac:dyDescent="0.2">
      <c r="A817" s="102"/>
      <c r="B817" s="103"/>
      <c r="C817" s="103"/>
      <c r="D817" s="103"/>
      <c r="E817" s="103"/>
    </row>
    <row r="818" spans="1:5" x14ac:dyDescent="0.2">
      <c r="A818" s="102"/>
      <c r="B818" s="103"/>
      <c r="C818" s="103"/>
      <c r="D818" s="103"/>
      <c r="E818" s="103"/>
    </row>
    <row r="819" spans="1:5" x14ac:dyDescent="0.2">
      <c r="A819" s="102"/>
      <c r="B819" s="103"/>
      <c r="C819" s="103"/>
      <c r="D819" s="103"/>
      <c r="E819" s="103"/>
    </row>
    <row r="820" spans="1:5" x14ac:dyDescent="0.2">
      <c r="A820" s="102"/>
      <c r="B820" s="103"/>
      <c r="C820" s="103"/>
      <c r="D820" s="103"/>
      <c r="E820" s="103"/>
    </row>
    <row r="821" spans="1:5" x14ac:dyDescent="0.2">
      <c r="A821" s="102"/>
      <c r="B821" s="103"/>
      <c r="C821" s="103"/>
      <c r="D821" s="103"/>
      <c r="E821" s="103"/>
    </row>
    <row r="822" spans="1:5" x14ac:dyDescent="0.2">
      <c r="A822" s="102"/>
      <c r="B822" s="103"/>
      <c r="C822" s="103"/>
      <c r="D822" s="103"/>
      <c r="E822" s="103"/>
    </row>
    <row r="823" spans="1:5" x14ac:dyDescent="0.2">
      <c r="A823" s="102"/>
      <c r="B823" s="103"/>
      <c r="C823" s="103"/>
      <c r="D823" s="103"/>
      <c r="E823" s="103"/>
    </row>
    <row r="824" spans="1:5" x14ac:dyDescent="0.2">
      <c r="A824" s="102"/>
      <c r="B824" s="103"/>
      <c r="C824" s="103"/>
      <c r="D824" s="103"/>
      <c r="E824" s="103"/>
    </row>
    <row r="825" spans="1:5" x14ac:dyDescent="0.2">
      <c r="A825" s="102"/>
      <c r="B825" s="103"/>
      <c r="C825" s="103"/>
      <c r="D825" s="103"/>
      <c r="E825" s="103"/>
    </row>
    <row r="826" spans="1:5" x14ac:dyDescent="0.2">
      <c r="A826" s="102"/>
      <c r="B826" s="103"/>
      <c r="C826" s="103"/>
      <c r="D826" s="103"/>
      <c r="E826" s="103"/>
    </row>
    <row r="827" spans="1:5" x14ac:dyDescent="0.2">
      <c r="A827" s="102"/>
      <c r="B827" s="103"/>
      <c r="C827" s="103"/>
      <c r="D827" s="103"/>
      <c r="E827" s="103"/>
    </row>
    <row r="828" spans="1:5" x14ac:dyDescent="0.2">
      <c r="A828" s="102"/>
      <c r="B828" s="103"/>
      <c r="C828" s="103"/>
      <c r="D828" s="103"/>
      <c r="E828" s="103"/>
    </row>
    <row r="829" spans="1:5" x14ac:dyDescent="0.2">
      <c r="A829" s="102"/>
      <c r="B829" s="103"/>
      <c r="C829" s="103"/>
      <c r="D829" s="103"/>
      <c r="E829" s="103"/>
    </row>
    <row r="830" spans="1:5" x14ac:dyDescent="0.2">
      <c r="A830" s="102"/>
      <c r="B830" s="103"/>
      <c r="C830" s="103"/>
      <c r="D830" s="103"/>
      <c r="E830" s="103"/>
    </row>
    <row r="831" spans="1:5" x14ac:dyDescent="0.2">
      <c r="A831" s="102"/>
      <c r="B831" s="103"/>
      <c r="C831" s="103"/>
      <c r="D831" s="103"/>
      <c r="E831" s="103"/>
    </row>
    <row r="832" spans="1:5" x14ac:dyDescent="0.2">
      <c r="A832" s="102"/>
      <c r="B832" s="103"/>
      <c r="C832" s="103"/>
      <c r="D832" s="103"/>
      <c r="E832" s="103"/>
    </row>
    <row r="833" spans="1:5" x14ac:dyDescent="0.2">
      <c r="A833" s="102"/>
      <c r="B833" s="103"/>
      <c r="C833" s="103"/>
      <c r="D833" s="103"/>
      <c r="E833" s="103"/>
    </row>
    <row r="834" spans="1:5" x14ac:dyDescent="0.2">
      <c r="A834" s="102"/>
      <c r="B834" s="103"/>
      <c r="C834" s="103"/>
      <c r="D834" s="103"/>
      <c r="E834" s="103"/>
    </row>
    <row r="835" spans="1:5" x14ac:dyDescent="0.2">
      <c r="A835" s="102"/>
      <c r="B835" s="103"/>
      <c r="C835" s="103"/>
      <c r="D835" s="103"/>
      <c r="E835" s="103"/>
    </row>
    <row r="836" spans="1:5" x14ac:dyDescent="0.2">
      <c r="A836" s="102"/>
      <c r="B836" s="103"/>
      <c r="C836" s="103"/>
      <c r="D836" s="103"/>
      <c r="E836" s="103"/>
    </row>
    <row r="837" spans="1:5" x14ac:dyDescent="0.2">
      <c r="A837" s="102"/>
      <c r="B837" s="103"/>
      <c r="C837" s="103"/>
      <c r="D837" s="103"/>
      <c r="E837" s="103"/>
    </row>
    <row r="838" spans="1:5" x14ac:dyDescent="0.2">
      <c r="A838" s="102"/>
      <c r="B838" s="103"/>
      <c r="C838" s="103"/>
      <c r="D838" s="103"/>
      <c r="E838" s="103"/>
    </row>
    <row r="839" spans="1:5" x14ac:dyDescent="0.2">
      <c r="A839" s="102"/>
      <c r="B839" s="103"/>
      <c r="C839" s="103"/>
      <c r="D839" s="103"/>
      <c r="E839" s="103"/>
    </row>
    <row r="840" spans="1:5" x14ac:dyDescent="0.2">
      <c r="A840" s="102"/>
      <c r="B840" s="103"/>
      <c r="C840" s="103"/>
      <c r="D840" s="103"/>
      <c r="E840" s="103"/>
    </row>
    <row r="841" spans="1:5" x14ac:dyDescent="0.2">
      <c r="A841" s="102"/>
      <c r="B841" s="103"/>
      <c r="C841" s="103"/>
      <c r="D841" s="103"/>
      <c r="E841" s="103"/>
    </row>
    <row r="842" spans="1:5" x14ac:dyDescent="0.2">
      <c r="A842" s="102"/>
      <c r="B842" s="103"/>
      <c r="C842" s="103"/>
      <c r="D842" s="103"/>
      <c r="E842" s="103"/>
    </row>
    <row r="843" spans="1:5" x14ac:dyDescent="0.2">
      <c r="A843" s="102"/>
      <c r="B843" s="103"/>
      <c r="C843" s="103"/>
      <c r="D843" s="103"/>
      <c r="E843" s="103"/>
    </row>
    <row r="844" spans="1:5" x14ac:dyDescent="0.2">
      <c r="A844" s="102"/>
      <c r="B844" s="103"/>
      <c r="C844" s="103"/>
      <c r="D844" s="103"/>
      <c r="E844" s="103"/>
    </row>
    <row r="845" spans="1:5" x14ac:dyDescent="0.2">
      <c r="A845" s="102"/>
      <c r="B845" s="103"/>
      <c r="C845" s="103"/>
      <c r="D845" s="103"/>
      <c r="E845" s="103"/>
    </row>
    <row r="846" spans="1:5" x14ac:dyDescent="0.2">
      <c r="A846" s="102"/>
      <c r="B846" s="103"/>
      <c r="C846" s="103"/>
      <c r="D846" s="103"/>
      <c r="E846" s="103"/>
    </row>
    <row r="847" spans="1:5" x14ac:dyDescent="0.2">
      <c r="A847" s="102"/>
      <c r="B847" s="103"/>
      <c r="C847" s="103"/>
      <c r="D847" s="103"/>
      <c r="E847" s="103"/>
    </row>
    <row r="848" spans="1:5" x14ac:dyDescent="0.2">
      <c r="A848" s="102"/>
      <c r="B848" s="103"/>
      <c r="C848" s="103"/>
      <c r="D848" s="103"/>
      <c r="E848" s="103"/>
    </row>
    <row r="849" spans="1:5" x14ac:dyDescent="0.2">
      <c r="A849" s="102"/>
      <c r="B849" s="103"/>
      <c r="C849" s="103"/>
      <c r="D849" s="103"/>
      <c r="E849" s="103"/>
    </row>
    <row r="850" spans="1:5" x14ac:dyDescent="0.2">
      <c r="A850" s="102"/>
      <c r="B850" s="103"/>
      <c r="C850" s="103"/>
      <c r="D850" s="103"/>
      <c r="E850" s="103"/>
    </row>
    <row r="851" spans="1:5" x14ac:dyDescent="0.2">
      <c r="A851" s="102"/>
      <c r="B851" s="103"/>
      <c r="C851" s="103"/>
      <c r="D851" s="103"/>
      <c r="E851" s="103"/>
    </row>
    <row r="852" spans="1:5" x14ac:dyDescent="0.2">
      <c r="A852" s="102"/>
      <c r="B852" s="103"/>
      <c r="C852" s="103"/>
      <c r="D852" s="103"/>
      <c r="E852" s="103"/>
    </row>
    <row r="853" spans="1:5" x14ac:dyDescent="0.2">
      <c r="A853" s="102"/>
      <c r="B853" s="103"/>
      <c r="C853" s="103"/>
      <c r="D853" s="103"/>
      <c r="E853" s="103"/>
    </row>
    <row r="854" spans="1:5" x14ac:dyDescent="0.2">
      <c r="A854" s="102"/>
      <c r="B854" s="103"/>
      <c r="C854" s="103"/>
      <c r="D854" s="103"/>
      <c r="E854" s="103"/>
    </row>
    <row r="855" spans="1:5" x14ac:dyDescent="0.2">
      <c r="A855" s="102"/>
      <c r="B855" s="103"/>
      <c r="C855" s="103"/>
      <c r="D855" s="103"/>
      <c r="E855" s="103"/>
    </row>
    <row r="856" spans="1:5" x14ac:dyDescent="0.2">
      <c r="A856" s="102"/>
      <c r="B856" s="103"/>
      <c r="C856" s="103"/>
      <c r="D856" s="103"/>
      <c r="E856" s="103"/>
    </row>
    <row r="857" spans="1:5" x14ac:dyDescent="0.2">
      <c r="A857" s="102"/>
      <c r="B857" s="103"/>
      <c r="C857" s="103"/>
      <c r="D857" s="103"/>
      <c r="E857" s="103"/>
    </row>
    <row r="858" spans="1:5" x14ac:dyDescent="0.2">
      <c r="A858" s="102"/>
      <c r="B858" s="103"/>
      <c r="C858" s="103"/>
      <c r="D858" s="103"/>
      <c r="E858" s="103"/>
    </row>
    <row r="859" spans="1:5" x14ac:dyDescent="0.2">
      <c r="A859" s="102"/>
      <c r="B859" s="103"/>
      <c r="C859" s="103"/>
      <c r="D859" s="103"/>
      <c r="E859" s="103"/>
    </row>
    <row r="860" spans="1:5" x14ac:dyDescent="0.2">
      <c r="A860" s="102"/>
      <c r="B860" s="103"/>
      <c r="C860" s="103"/>
      <c r="D860" s="103"/>
      <c r="E860" s="103"/>
    </row>
    <row r="861" spans="1:5" x14ac:dyDescent="0.2">
      <c r="A861" s="102"/>
      <c r="B861" s="103"/>
      <c r="C861" s="103"/>
      <c r="D861" s="103"/>
      <c r="E861" s="103"/>
    </row>
    <row r="862" spans="1:5" x14ac:dyDescent="0.2">
      <c r="A862" s="102"/>
      <c r="B862" s="103"/>
      <c r="C862" s="103"/>
      <c r="D862" s="103"/>
      <c r="E862" s="103"/>
    </row>
    <row r="863" spans="1:5" x14ac:dyDescent="0.2">
      <c r="A863" s="102"/>
      <c r="B863" s="103"/>
      <c r="C863" s="103"/>
      <c r="D863" s="103"/>
      <c r="E863" s="103"/>
    </row>
    <row r="864" spans="1:5" x14ac:dyDescent="0.2">
      <c r="A864" s="102"/>
      <c r="B864" s="103"/>
      <c r="C864" s="103"/>
      <c r="D864" s="103"/>
      <c r="E864" s="103"/>
    </row>
    <row r="865" spans="1:5" x14ac:dyDescent="0.2">
      <c r="A865" s="102"/>
      <c r="B865" s="103"/>
      <c r="C865" s="103"/>
      <c r="D865" s="103"/>
      <c r="E865" s="103"/>
    </row>
    <row r="866" spans="1:5" x14ac:dyDescent="0.2">
      <c r="A866" s="102"/>
      <c r="B866" s="103"/>
      <c r="C866" s="103"/>
      <c r="D866" s="103"/>
      <c r="E866" s="103"/>
    </row>
    <row r="867" spans="1:5" x14ac:dyDescent="0.2">
      <c r="A867" s="102"/>
      <c r="B867" s="103"/>
      <c r="C867" s="103"/>
      <c r="D867" s="103"/>
      <c r="E867" s="103"/>
    </row>
    <row r="868" spans="1:5" x14ac:dyDescent="0.2">
      <c r="A868" s="102"/>
      <c r="B868" s="103"/>
      <c r="C868" s="103"/>
      <c r="D868" s="103"/>
      <c r="E868" s="103"/>
    </row>
    <row r="869" spans="1:5" x14ac:dyDescent="0.2">
      <c r="A869" s="102"/>
      <c r="B869" s="103"/>
      <c r="C869" s="103"/>
      <c r="D869" s="103"/>
      <c r="E869" s="103"/>
    </row>
    <row r="870" spans="1:5" x14ac:dyDescent="0.2">
      <c r="A870" s="102"/>
      <c r="B870" s="103"/>
      <c r="C870" s="103"/>
      <c r="D870" s="103"/>
      <c r="E870" s="103"/>
    </row>
    <row r="871" spans="1:5" x14ac:dyDescent="0.2">
      <c r="A871" s="102"/>
      <c r="B871" s="103"/>
      <c r="C871" s="103"/>
      <c r="D871" s="103"/>
      <c r="E871" s="103"/>
    </row>
    <row r="872" spans="1:5" x14ac:dyDescent="0.2">
      <c r="A872" s="102"/>
      <c r="B872" s="103"/>
      <c r="C872" s="103"/>
      <c r="D872" s="103"/>
      <c r="E872" s="103"/>
    </row>
    <row r="873" spans="1:5" x14ac:dyDescent="0.2">
      <c r="A873" s="102"/>
      <c r="B873" s="103"/>
      <c r="C873" s="103"/>
      <c r="D873" s="103"/>
      <c r="E873" s="103"/>
    </row>
    <row r="874" spans="1:5" x14ac:dyDescent="0.2">
      <c r="A874" s="102"/>
      <c r="B874" s="103"/>
      <c r="C874" s="103"/>
      <c r="D874" s="103"/>
      <c r="E874" s="103"/>
    </row>
    <row r="875" spans="1:5" x14ac:dyDescent="0.2">
      <c r="A875" s="102"/>
      <c r="B875" s="103"/>
      <c r="C875" s="103"/>
      <c r="D875" s="103"/>
      <c r="E875" s="103"/>
    </row>
    <row r="876" spans="1:5" x14ac:dyDescent="0.2">
      <c r="A876" s="102"/>
      <c r="B876" s="103"/>
      <c r="C876" s="103"/>
      <c r="D876" s="103"/>
      <c r="E876" s="103"/>
    </row>
    <row r="877" spans="1:5" x14ac:dyDescent="0.2">
      <c r="A877" s="102"/>
      <c r="B877" s="103"/>
      <c r="C877" s="103"/>
      <c r="D877" s="103"/>
      <c r="E877" s="103"/>
    </row>
    <row r="878" spans="1:5" x14ac:dyDescent="0.2">
      <c r="A878" s="102"/>
      <c r="B878" s="103"/>
      <c r="C878" s="103"/>
      <c r="D878" s="103"/>
      <c r="E878" s="103"/>
    </row>
    <row r="879" spans="1:5" x14ac:dyDescent="0.2">
      <c r="A879" s="102"/>
      <c r="B879" s="103"/>
      <c r="C879" s="103"/>
      <c r="D879" s="103"/>
      <c r="E879" s="103"/>
    </row>
    <row r="880" spans="1:5" x14ac:dyDescent="0.2">
      <c r="A880" s="102"/>
      <c r="B880" s="103"/>
      <c r="C880" s="103"/>
      <c r="D880" s="103"/>
      <c r="E880" s="103"/>
    </row>
    <row r="881" spans="1:5" x14ac:dyDescent="0.2">
      <c r="A881" s="102"/>
      <c r="B881" s="103"/>
      <c r="C881" s="103"/>
      <c r="D881" s="103"/>
      <c r="E881" s="103"/>
    </row>
    <row r="882" spans="1:5" x14ac:dyDescent="0.2">
      <c r="A882" s="102"/>
      <c r="B882" s="103"/>
      <c r="C882" s="103"/>
      <c r="D882" s="103"/>
      <c r="E882" s="103"/>
    </row>
    <row r="883" spans="1:5" x14ac:dyDescent="0.2">
      <c r="A883" s="102"/>
      <c r="B883" s="103"/>
      <c r="C883" s="103"/>
      <c r="D883" s="103"/>
      <c r="E883" s="103"/>
    </row>
    <row r="884" spans="1:5" x14ac:dyDescent="0.2">
      <c r="A884" s="102"/>
      <c r="B884" s="103"/>
      <c r="C884" s="103"/>
      <c r="D884" s="103"/>
      <c r="E884" s="103"/>
    </row>
    <row r="885" spans="1:5" x14ac:dyDescent="0.2">
      <c r="A885" s="102"/>
      <c r="B885" s="103"/>
      <c r="C885" s="103"/>
      <c r="D885" s="103"/>
      <c r="E885" s="103"/>
    </row>
    <row r="886" spans="1:5" x14ac:dyDescent="0.2">
      <c r="A886" s="102"/>
      <c r="B886" s="103"/>
      <c r="C886" s="103"/>
      <c r="D886" s="103"/>
      <c r="E886" s="103"/>
    </row>
    <row r="887" spans="1:5" x14ac:dyDescent="0.2">
      <c r="A887" s="102"/>
      <c r="B887" s="103"/>
      <c r="C887" s="103"/>
      <c r="D887" s="103"/>
      <c r="E887" s="103"/>
    </row>
    <row r="888" spans="1:5" x14ac:dyDescent="0.2">
      <c r="A888" s="102"/>
      <c r="B888" s="103"/>
      <c r="C888" s="103"/>
      <c r="D888" s="103"/>
      <c r="E888" s="103"/>
    </row>
    <row r="889" spans="1:5" x14ac:dyDescent="0.2">
      <c r="A889" s="102"/>
      <c r="B889" s="103"/>
      <c r="C889" s="103"/>
      <c r="D889" s="103"/>
      <c r="E889" s="103"/>
    </row>
    <row r="890" spans="1:5" x14ac:dyDescent="0.2">
      <c r="A890" s="102"/>
      <c r="B890" s="103"/>
      <c r="C890" s="103"/>
      <c r="D890" s="103"/>
      <c r="E890" s="103"/>
    </row>
    <row r="891" spans="1:5" x14ac:dyDescent="0.2">
      <c r="A891" s="102"/>
      <c r="B891" s="103"/>
      <c r="C891" s="103"/>
      <c r="D891" s="103"/>
      <c r="E891" s="103"/>
    </row>
    <row r="892" spans="1:5" x14ac:dyDescent="0.2">
      <c r="A892" s="102"/>
      <c r="B892" s="103"/>
      <c r="C892" s="103"/>
      <c r="D892" s="103"/>
      <c r="E892" s="103"/>
    </row>
    <row r="893" spans="1:5" x14ac:dyDescent="0.2">
      <c r="A893" s="102"/>
      <c r="B893" s="103"/>
      <c r="C893" s="103"/>
      <c r="D893" s="103"/>
      <c r="E893" s="103"/>
    </row>
    <row r="894" spans="1:5" x14ac:dyDescent="0.2">
      <c r="A894" s="102"/>
      <c r="B894" s="103"/>
      <c r="C894" s="103"/>
      <c r="D894" s="103"/>
      <c r="E894" s="103"/>
    </row>
    <row r="895" spans="1:5" x14ac:dyDescent="0.2">
      <c r="A895" s="102"/>
      <c r="B895" s="103"/>
      <c r="C895" s="103"/>
      <c r="D895" s="103"/>
      <c r="E895" s="103"/>
    </row>
    <row r="896" spans="1:5" x14ac:dyDescent="0.2">
      <c r="A896" s="102"/>
      <c r="B896" s="103"/>
      <c r="C896" s="103"/>
      <c r="D896" s="103"/>
      <c r="E896" s="103"/>
    </row>
    <row r="897" spans="1:5" x14ac:dyDescent="0.2">
      <c r="A897" s="102"/>
      <c r="B897" s="103"/>
      <c r="C897" s="103"/>
      <c r="D897" s="103"/>
      <c r="E897" s="103"/>
    </row>
    <row r="898" spans="1:5" x14ac:dyDescent="0.2">
      <c r="A898" s="102"/>
      <c r="B898" s="103"/>
      <c r="C898" s="103"/>
      <c r="D898" s="103"/>
      <c r="E898" s="103"/>
    </row>
    <row r="899" spans="1:5" x14ac:dyDescent="0.2">
      <c r="A899" s="102"/>
      <c r="B899" s="103"/>
      <c r="C899" s="103"/>
      <c r="D899" s="103"/>
      <c r="E899" s="103"/>
    </row>
    <row r="900" spans="1:5" x14ac:dyDescent="0.2">
      <c r="A900" s="102"/>
      <c r="B900" s="103"/>
      <c r="C900" s="103"/>
      <c r="D900" s="103"/>
      <c r="E900" s="103"/>
    </row>
    <row r="901" spans="1:5" x14ac:dyDescent="0.2">
      <c r="A901" s="102"/>
      <c r="B901" s="103"/>
      <c r="C901" s="103"/>
      <c r="D901" s="103"/>
      <c r="E901" s="103"/>
    </row>
    <row r="902" spans="1:5" x14ac:dyDescent="0.2">
      <c r="A902" s="102"/>
      <c r="B902" s="103"/>
      <c r="C902" s="103"/>
      <c r="D902" s="103"/>
      <c r="E902" s="103"/>
    </row>
    <row r="903" spans="1:5" x14ac:dyDescent="0.2">
      <c r="A903" s="102"/>
      <c r="B903" s="103"/>
      <c r="C903" s="103"/>
      <c r="D903" s="103"/>
      <c r="E903" s="103"/>
    </row>
    <row r="904" spans="1:5" x14ac:dyDescent="0.2">
      <c r="A904" s="102"/>
      <c r="B904" s="103"/>
      <c r="C904" s="103"/>
      <c r="D904" s="103"/>
      <c r="E904" s="103"/>
    </row>
    <row r="905" spans="1:5" x14ac:dyDescent="0.2">
      <c r="A905" s="102"/>
      <c r="B905" s="103"/>
      <c r="C905" s="103"/>
      <c r="D905" s="103"/>
      <c r="E905" s="103"/>
    </row>
    <row r="906" spans="1:5" x14ac:dyDescent="0.2">
      <c r="A906" s="102"/>
      <c r="B906" s="103"/>
      <c r="C906" s="103"/>
      <c r="D906" s="103"/>
      <c r="E906" s="103"/>
    </row>
    <row r="907" spans="1:5" x14ac:dyDescent="0.2">
      <c r="A907" s="102"/>
      <c r="B907" s="103"/>
      <c r="C907" s="103"/>
      <c r="D907" s="103"/>
      <c r="E907" s="103"/>
    </row>
    <row r="908" spans="1:5" x14ac:dyDescent="0.2">
      <c r="A908" s="102"/>
      <c r="B908" s="103"/>
      <c r="C908" s="103"/>
      <c r="D908" s="103"/>
      <c r="E908" s="103"/>
    </row>
    <row r="909" spans="1:5" x14ac:dyDescent="0.2">
      <c r="A909" s="102"/>
      <c r="B909" s="103"/>
      <c r="C909" s="103"/>
      <c r="D909" s="103"/>
      <c r="E909" s="103"/>
    </row>
    <row r="910" spans="1:5" x14ac:dyDescent="0.2">
      <c r="A910" s="102"/>
      <c r="B910" s="103"/>
      <c r="C910" s="103"/>
      <c r="D910" s="103"/>
      <c r="E910" s="103"/>
    </row>
    <row r="911" spans="1:5" x14ac:dyDescent="0.2">
      <c r="A911" s="102"/>
      <c r="B911" s="103"/>
      <c r="C911" s="103"/>
      <c r="D911" s="103"/>
      <c r="E911" s="103"/>
    </row>
    <row r="912" spans="1:5" x14ac:dyDescent="0.2">
      <c r="A912" s="102"/>
      <c r="B912" s="103"/>
      <c r="C912" s="103"/>
      <c r="D912" s="103"/>
      <c r="E912" s="103"/>
    </row>
    <row r="913" spans="1:5" x14ac:dyDescent="0.2">
      <c r="A913" s="102"/>
      <c r="B913" s="103"/>
      <c r="C913" s="103"/>
      <c r="D913" s="103"/>
      <c r="E913" s="103"/>
    </row>
    <row r="914" spans="1:5" x14ac:dyDescent="0.2">
      <c r="A914" s="102"/>
      <c r="B914" s="103"/>
      <c r="C914" s="103"/>
      <c r="D914" s="103"/>
      <c r="E914" s="103"/>
    </row>
    <row r="915" spans="1:5" x14ac:dyDescent="0.2">
      <c r="A915" s="102"/>
      <c r="B915" s="103"/>
      <c r="C915" s="103"/>
      <c r="D915" s="103"/>
      <c r="E915" s="103"/>
    </row>
    <row r="916" spans="1:5" x14ac:dyDescent="0.2">
      <c r="A916" s="102"/>
      <c r="B916" s="103"/>
      <c r="C916" s="103"/>
      <c r="D916" s="103"/>
      <c r="E916" s="103"/>
    </row>
    <row r="917" spans="1:5" x14ac:dyDescent="0.2">
      <c r="A917" s="102"/>
      <c r="B917" s="103"/>
      <c r="C917" s="103"/>
      <c r="D917" s="103"/>
      <c r="E917" s="103"/>
    </row>
    <row r="918" spans="1:5" x14ac:dyDescent="0.2">
      <c r="A918" s="102"/>
      <c r="B918" s="103"/>
      <c r="C918" s="103"/>
      <c r="D918" s="103"/>
      <c r="E918" s="103"/>
    </row>
    <row r="919" spans="1:5" x14ac:dyDescent="0.2">
      <c r="A919" s="102"/>
      <c r="B919" s="103"/>
      <c r="C919" s="103"/>
      <c r="D919" s="103"/>
      <c r="E919" s="103"/>
    </row>
    <row r="920" spans="1:5" x14ac:dyDescent="0.2">
      <c r="A920" s="102"/>
      <c r="B920" s="103"/>
      <c r="C920" s="103"/>
      <c r="D920" s="103"/>
      <c r="E920" s="103"/>
    </row>
    <row r="921" spans="1:5" x14ac:dyDescent="0.2">
      <c r="A921" s="102"/>
      <c r="B921" s="103"/>
      <c r="C921" s="103"/>
      <c r="D921" s="103"/>
      <c r="E921" s="103"/>
    </row>
    <row r="922" spans="1:5" x14ac:dyDescent="0.2">
      <c r="A922" s="102"/>
      <c r="B922" s="103"/>
      <c r="C922" s="103"/>
      <c r="D922" s="103"/>
      <c r="E922" s="103"/>
    </row>
    <row r="923" spans="1:5" x14ac:dyDescent="0.2">
      <c r="A923" s="102"/>
      <c r="B923" s="103"/>
      <c r="C923" s="103"/>
      <c r="D923" s="103"/>
      <c r="E923" s="103"/>
    </row>
    <row r="924" spans="1:5" x14ac:dyDescent="0.2">
      <c r="A924" s="102"/>
      <c r="B924" s="103"/>
      <c r="C924" s="103"/>
      <c r="D924" s="103"/>
      <c r="E924" s="103"/>
    </row>
    <row r="925" spans="1:5" x14ac:dyDescent="0.2">
      <c r="A925" s="102"/>
      <c r="B925" s="103"/>
      <c r="C925" s="103"/>
      <c r="D925" s="103"/>
      <c r="E925" s="103"/>
    </row>
    <row r="926" spans="1:5" x14ac:dyDescent="0.2">
      <c r="A926" s="102"/>
      <c r="B926" s="103"/>
      <c r="C926" s="103"/>
      <c r="D926" s="103"/>
      <c r="E926" s="103"/>
    </row>
    <row r="927" spans="1:5" x14ac:dyDescent="0.2">
      <c r="A927" s="102"/>
      <c r="B927" s="103"/>
      <c r="C927" s="103"/>
      <c r="D927" s="103"/>
      <c r="E927" s="103"/>
    </row>
    <row r="928" spans="1:5" x14ac:dyDescent="0.2">
      <c r="A928" s="102"/>
      <c r="B928" s="103"/>
      <c r="C928" s="103"/>
      <c r="D928" s="103"/>
      <c r="E928" s="103"/>
    </row>
    <row r="929" spans="1:5" x14ac:dyDescent="0.2">
      <c r="A929" s="102"/>
      <c r="B929" s="103"/>
      <c r="C929" s="103"/>
      <c r="D929" s="103"/>
      <c r="E929" s="103"/>
    </row>
    <row r="930" spans="1:5" x14ac:dyDescent="0.2">
      <c r="A930" s="102"/>
      <c r="B930" s="103"/>
      <c r="C930" s="103"/>
      <c r="D930" s="103"/>
      <c r="E930" s="103"/>
    </row>
    <row r="931" spans="1:5" x14ac:dyDescent="0.2">
      <c r="A931" s="102"/>
      <c r="B931" s="103"/>
      <c r="C931" s="103"/>
      <c r="D931" s="103"/>
      <c r="E931" s="103"/>
    </row>
    <row r="932" spans="1:5" x14ac:dyDescent="0.2">
      <c r="A932" s="102"/>
      <c r="B932" s="103"/>
      <c r="C932" s="103"/>
      <c r="D932" s="103"/>
      <c r="E932" s="103"/>
    </row>
    <row r="933" spans="1:5" x14ac:dyDescent="0.2">
      <c r="A933" s="102"/>
      <c r="B933" s="103"/>
      <c r="C933" s="103"/>
      <c r="D933" s="103"/>
      <c r="E933" s="103"/>
    </row>
    <row r="934" spans="1:5" x14ac:dyDescent="0.2">
      <c r="A934" s="102"/>
      <c r="B934" s="103"/>
      <c r="C934" s="103"/>
      <c r="D934" s="103"/>
      <c r="E934" s="103"/>
    </row>
    <row r="935" spans="1:5" x14ac:dyDescent="0.2">
      <c r="A935" s="102"/>
      <c r="B935" s="103"/>
      <c r="C935" s="103"/>
      <c r="D935" s="103"/>
      <c r="E935" s="103"/>
    </row>
    <row r="936" spans="1:5" x14ac:dyDescent="0.2">
      <c r="A936" s="102"/>
      <c r="B936" s="103"/>
      <c r="C936" s="103"/>
      <c r="D936" s="103"/>
      <c r="E936" s="103"/>
    </row>
    <row r="937" spans="1:5" x14ac:dyDescent="0.2">
      <c r="A937" s="102"/>
      <c r="B937" s="103"/>
      <c r="C937" s="103"/>
      <c r="D937" s="103"/>
      <c r="E937" s="103"/>
    </row>
    <row r="938" spans="1:5" x14ac:dyDescent="0.2">
      <c r="A938" s="102"/>
      <c r="B938" s="103"/>
      <c r="C938" s="103"/>
      <c r="D938" s="103"/>
      <c r="E938" s="103"/>
    </row>
    <row r="939" spans="1:5" x14ac:dyDescent="0.2">
      <c r="A939" s="102"/>
      <c r="B939" s="103"/>
      <c r="C939" s="103"/>
      <c r="D939" s="103"/>
      <c r="E939" s="103"/>
    </row>
    <row r="940" spans="1:5" x14ac:dyDescent="0.2">
      <c r="A940" s="102"/>
      <c r="B940" s="103"/>
      <c r="C940" s="103"/>
      <c r="D940" s="103"/>
      <c r="E940" s="103"/>
    </row>
    <row r="941" spans="1:5" x14ac:dyDescent="0.2">
      <c r="A941" s="102"/>
      <c r="B941" s="103"/>
      <c r="C941" s="103"/>
      <c r="D941" s="103"/>
      <c r="E941" s="103"/>
    </row>
    <row r="942" spans="1:5" x14ac:dyDescent="0.2">
      <c r="A942" s="102"/>
      <c r="B942" s="103"/>
      <c r="C942" s="103"/>
      <c r="D942" s="103"/>
      <c r="E942" s="103"/>
    </row>
    <row r="943" spans="1:5" x14ac:dyDescent="0.2">
      <c r="A943" s="102"/>
      <c r="B943" s="103"/>
      <c r="C943" s="103"/>
      <c r="D943" s="103"/>
      <c r="E943" s="103"/>
    </row>
    <row r="944" spans="1:5" x14ac:dyDescent="0.2">
      <c r="A944" s="102"/>
      <c r="B944" s="103"/>
      <c r="C944" s="103"/>
      <c r="D944" s="103"/>
      <c r="E944" s="103"/>
    </row>
    <row r="945" spans="1:5" x14ac:dyDescent="0.2">
      <c r="A945" s="102"/>
      <c r="B945" s="103"/>
      <c r="C945" s="103"/>
      <c r="D945" s="103"/>
      <c r="E945" s="103"/>
    </row>
    <row r="946" spans="1:5" x14ac:dyDescent="0.2">
      <c r="A946" s="102"/>
      <c r="B946" s="103"/>
      <c r="C946" s="103"/>
      <c r="D946" s="103"/>
      <c r="E946" s="103"/>
    </row>
    <row r="947" spans="1:5" x14ac:dyDescent="0.2">
      <c r="A947" s="102"/>
      <c r="B947" s="103"/>
      <c r="C947" s="103"/>
      <c r="D947" s="103"/>
      <c r="E947" s="103"/>
    </row>
    <row r="948" spans="1:5" x14ac:dyDescent="0.2">
      <c r="A948" s="102"/>
      <c r="B948" s="103"/>
      <c r="C948" s="103"/>
      <c r="D948" s="103"/>
      <c r="E948" s="103"/>
    </row>
    <row r="949" spans="1:5" x14ac:dyDescent="0.2">
      <c r="A949" s="102"/>
      <c r="B949" s="103"/>
      <c r="C949" s="103"/>
      <c r="D949" s="103"/>
      <c r="E949" s="103"/>
    </row>
    <row r="950" spans="1:5" x14ac:dyDescent="0.2">
      <c r="A950" s="102"/>
      <c r="B950" s="103"/>
      <c r="C950" s="103"/>
      <c r="D950" s="103"/>
      <c r="E950" s="103"/>
    </row>
    <row r="951" spans="1:5" x14ac:dyDescent="0.2">
      <c r="A951" s="102"/>
      <c r="B951" s="103"/>
      <c r="C951" s="103"/>
      <c r="D951" s="103"/>
      <c r="E951" s="103"/>
    </row>
    <row r="952" spans="1:5" x14ac:dyDescent="0.2">
      <c r="A952" s="102"/>
      <c r="B952" s="103"/>
      <c r="C952" s="103"/>
      <c r="D952" s="103"/>
      <c r="E952" s="103"/>
    </row>
    <row r="953" spans="1:5" x14ac:dyDescent="0.2">
      <c r="A953" s="102"/>
      <c r="B953" s="103"/>
      <c r="C953" s="103"/>
      <c r="D953" s="103"/>
      <c r="E953" s="103"/>
    </row>
    <row r="954" spans="1:5" x14ac:dyDescent="0.2">
      <c r="A954" s="102"/>
      <c r="B954" s="103"/>
      <c r="C954" s="103"/>
      <c r="D954" s="103"/>
      <c r="E954" s="103"/>
    </row>
    <row r="955" spans="1:5" x14ac:dyDescent="0.2">
      <c r="A955" s="102"/>
      <c r="B955" s="103"/>
      <c r="C955" s="103"/>
      <c r="D955" s="103"/>
      <c r="E955" s="103"/>
    </row>
    <row r="956" spans="1:5" x14ac:dyDescent="0.2">
      <c r="A956" s="102"/>
      <c r="B956" s="103"/>
      <c r="C956" s="103"/>
      <c r="D956" s="103"/>
      <c r="E956" s="103"/>
    </row>
    <row r="957" spans="1:5" x14ac:dyDescent="0.2">
      <c r="A957" s="102"/>
      <c r="B957" s="103"/>
      <c r="C957" s="103"/>
      <c r="D957" s="103"/>
      <c r="E957" s="103"/>
    </row>
    <row r="958" spans="1:5" x14ac:dyDescent="0.2">
      <c r="A958" s="102"/>
      <c r="B958" s="103"/>
      <c r="C958" s="103"/>
      <c r="D958" s="103"/>
      <c r="E958" s="103"/>
    </row>
    <row r="959" spans="1:5" x14ac:dyDescent="0.2">
      <c r="A959" s="102"/>
      <c r="B959" s="103"/>
      <c r="C959" s="103"/>
      <c r="D959" s="103"/>
      <c r="E959" s="103"/>
    </row>
    <row r="960" spans="1:5" x14ac:dyDescent="0.2">
      <c r="A960" s="102"/>
      <c r="B960" s="103"/>
      <c r="C960" s="103"/>
      <c r="D960" s="103"/>
      <c r="E960" s="103"/>
    </row>
    <row r="961" spans="1:5" x14ac:dyDescent="0.2">
      <c r="A961" s="102"/>
      <c r="B961" s="103"/>
      <c r="C961" s="103"/>
      <c r="D961" s="103"/>
      <c r="E961" s="103"/>
    </row>
    <row r="962" spans="1:5" x14ac:dyDescent="0.2">
      <c r="A962" s="102"/>
      <c r="B962" s="103"/>
      <c r="C962" s="103"/>
      <c r="D962" s="103"/>
      <c r="E962" s="103"/>
    </row>
    <row r="963" spans="1:5" x14ac:dyDescent="0.2">
      <c r="A963" s="102"/>
      <c r="B963" s="103"/>
      <c r="C963" s="103"/>
      <c r="D963" s="103"/>
      <c r="E963" s="103"/>
    </row>
    <row r="964" spans="1:5" x14ac:dyDescent="0.2">
      <c r="A964" s="102"/>
      <c r="B964" s="103"/>
      <c r="C964" s="103"/>
      <c r="D964" s="103"/>
      <c r="E964" s="103"/>
    </row>
    <row r="965" spans="1:5" x14ac:dyDescent="0.2">
      <c r="A965" s="102"/>
      <c r="B965" s="103"/>
      <c r="C965" s="103"/>
      <c r="D965" s="103"/>
      <c r="E965" s="103"/>
    </row>
    <row r="966" spans="1:5" x14ac:dyDescent="0.2">
      <c r="A966" s="102"/>
      <c r="B966" s="103"/>
      <c r="C966" s="103"/>
      <c r="D966" s="103"/>
      <c r="E966" s="103"/>
    </row>
    <row r="967" spans="1:5" x14ac:dyDescent="0.2">
      <c r="A967" s="102"/>
      <c r="B967" s="103"/>
      <c r="C967" s="103"/>
      <c r="D967" s="103"/>
      <c r="E967" s="103"/>
    </row>
    <row r="968" spans="1:5" x14ac:dyDescent="0.2">
      <c r="A968" s="102"/>
      <c r="B968" s="103"/>
      <c r="C968" s="103"/>
      <c r="D968" s="103"/>
      <c r="E968" s="103"/>
    </row>
    <row r="969" spans="1:5" x14ac:dyDescent="0.2">
      <c r="A969" s="102"/>
      <c r="B969" s="103"/>
      <c r="C969" s="103"/>
      <c r="D969" s="103"/>
      <c r="E969" s="103"/>
    </row>
    <row r="970" spans="1:5" x14ac:dyDescent="0.2">
      <c r="A970" s="102"/>
      <c r="B970" s="103"/>
      <c r="C970" s="103"/>
      <c r="D970" s="103"/>
      <c r="E970" s="103"/>
    </row>
    <row r="971" spans="1:5" x14ac:dyDescent="0.2">
      <c r="A971" s="102"/>
      <c r="B971" s="103"/>
      <c r="C971" s="103"/>
      <c r="D971" s="103"/>
      <c r="E971" s="103"/>
    </row>
    <row r="972" spans="1:5" x14ac:dyDescent="0.2">
      <c r="A972" s="102"/>
      <c r="B972" s="103"/>
      <c r="C972" s="103"/>
      <c r="D972" s="103"/>
      <c r="E972" s="103"/>
    </row>
    <row r="973" spans="1:5" x14ac:dyDescent="0.2">
      <c r="A973" s="102"/>
      <c r="B973" s="103"/>
      <c r="C973" s="103"/>
      <c r="D973" s="103"/>
      <c r="E973" s="103"/>
    </row>
    <row r="974" spans="1:5" x14ac:dyDescent="0.2">
      <c r="A974" s="102"/>
      <c r="B974" s="103"/>
      <c r="C974" s="103"/>
      <c r="D974" s="103"/>
      <c r="E974" s="103"/>
    </row>
    <row r="975" spans="1:5" x14ac:dyDescent="0.2">
      <c r="A975" s="102"/>
      <c r="B975" s="103"/>
      <c r="C975" s="103"/>
      <c r="D975" s="103"/>
      <c r="E975" s="103"/>
    </row>
    <row r="976" spans="1:5" x14ac:dyDescent="0.2">
      <c r="A976" s="102"/>
      <c r="B976" s="103"/>
      <c r="C976" s="103"/>
      <c r="D976" s="103"/>
      <c r="E976" s="103"/>
    </row>
    <row r="977" spans="1:5" x14ac:dyDescent="0.2">
      <c r="A977" s="102"/>
      <c r="B977" s="103"/>
      <c r="C977" s="103"/>
      <c r="D977" s="103"/>
      <c r="E977" s="103"/>
    </row>
    <row r="978" spans="1:5" x14ac:dyDescent="0.2">
      <c r="A978" s="102"/>
      <c r="B978" s="103"/>
      <c r="C978" s="103"/>
      <c r="D978" s="103"/>
      <c r="E978" s="103"/>
    </row>
    <row r="979" spans="1:5" x14ac:dyDescent="0.2">
      <c r="A979" s="102"/>
      <c r="B979" s="103"/>
      <c r="C979" s="103"/>
      <c r="D979" s="103"/>
      <c r="E979" s="103"/>
    </row>
    <row r="980" spans="1:5" x14ac:dyDescent="0.2">
      <c r="A980" s="102"/>
      <c r="B980" s="103"/>
      <c r="C980" s="103"/>
      <c r="D980" s="103"/>
      <c r="E980" s="103"/>
    </row>
    <row r="981" spans="1:5" x14ac:dyDescent="0.2">
      <c r="A981" s="102"/>
      <c r="B981" s="103"/>
      <c r="C981" s="103"/>
      <c r="D981" s="103"/>
      <c r="E981" s="103"/>
    </row>
    <row r="982" spans="1:5" x14ac:dyDescent="0.2">
      <c r="A982" s="102"/>
      <c r="B982" s="103"/>
      <c r="C982" s="103"/>
      <c r="D982" s="103"/>
      <c r="E982" s="103"/>
    </row>
    <row r="983" spans="1:5" x14ac:dyDescent="0.2">
      <c r="A983" s="102"/>
      <c r="B983" s="103"/>
      <c r="C983" s="103"/>
      <c r="D983" s="103"/>
      <c r="E983" s="103"/>
    </row>
    <row r="984" spans="1:5" x14ac:dyDescent="0.2">
      <c r="A984" s="102"/>
      <c r="B984" s="103"/>
      <c r="C984" s="103"/>
      <c r="D984" s="103"/>
      <c r="E984" s="103"/>
    </row>
    <row r="985" spans="1:5" x14ac:dyDescent="0.2">
      <c r="A985" s="102"/>
      <c r="B985" s="103"/>
      <c r="C985" s="103"/>
      <c r="D985" s="103"/>
      <c r="E985" s="103"/>
    </row>
    <row r="986" spans="1:5" x14ac:dyDescent="0.2">
      <c r="A986" s="102"/>
      <c r="B986" s="103"/>
      <c r="C986" s="103"/>
      <c r="D986" s="103"/>
      <c r="E986" s="103"/>
    </row>
    <row r="987" spans="1:5" x14ac:dyDescent="0.2">
      <c r="A987" s="102"/>
      <c r="B987" s="103"/>
      <c r="C987" s="103"/>
      <c r="D987" s="103"/>
      <c r="E987" s="103"/>
    </row>
    <row r="988" spans="1:5" x14ac:dyDescent="0.2">
      <c r="A988" s="102"/>
      <c r="B988" s="103"/>
      <c r="C988" s="103"/>
      <c r="D988" s="103"/>
      <c r="E988" s="103"/>
    </row>
    <row r="989" spans="1:5" x14ac:dyDescent="0.2">
      <c r="A989" s="102"/>
      <c r="B989" s="103"/>
      <c r="C989" s="103"/>
      <c r="D989" s="103"/>
      <c r="E989" s="103"/>
    </row>
    <row r="990" spans="1:5" x14ac:dyDescent="0.2">
      <c r="A990" s="102"/>
      <c r="B990" s="103"/>
      <c r="C990" s="103"/>
      <c r="D990" s="103"/>
      <c r="E990" s="103"/>
    </row>
    <row r="991" spans="1:5" x14ac:dyDescent="0.2">
      <c r="A991" s="102"/>
      <c r="B991" s="103"/>
      <c r="C991" s="103"/>
      <c r="D991" s="103"/>
      <c r="E991" s="103"/>
    </row>
    <row r="992" spans="1:5" x14ac:dyDescent="0.2">
      <c r="A992" s="102"/>
      <c r="B992" s="103"/>
      <c r="C992" s="103"/>
      <c r="D992" s="103"/>
      <c r="E992" s="103"/>
    </row>
    <row r="993" spans="1:5" x14ac:dyDescent="0.2">
      <c r="A993" s="102"/>
      <c r="B993" s="103"/>
      <c r="C993" s="103"/>
      <c r="D993" s="103"/>
      <c r="E993" s="103"/>
    </row>
    <row r="994" spans="1:5" x14ac:dyDescent="0.2">
      <c r="A994" s="102"/>
      <c r="B994" s="103"/>
      <c r="C994" s="103"/>
      <c r="D994" s="103"/>
      <c r="E994" s="103"/>
    </row>
    <row r="995" spans="1:5" x14ac:dyDescent="0.2">
      <c r="A995" s="102"/>
      <c r="B995" s="103"/>
      <c r="C995" s="103"/>
      <c r="D995" s="103"/>
      <c r="E995" s="103"/>
    </row>
    <row r="996" spans="1:5" x14ac:dyDescent="0.2">
      <c r="A996" s="102"/>
      <c r="B996" s="103"/>
      <c r="C996" s="103"/>
      <c r="D996" s="103"/>
      <c r="E996" s="103"/>
    </row>
    <row r="997" spans="1:5" x14ac:dyDescent="0.2">
      <c r="A997" s="102"/>
      <c r="B997" s="103"/>
      <c r="C997" s="103"/>
      <c r="D997" s="103"/>
      <c r="E997" s="103"/>
    </row>
    <row r="998" spans="1:5" x14ac:dyDescent="0.2">
      <c r="A998" s="102"/>
      <c r="B998" s="103"/>
      <c r="C998" s="103"/>
      <c r="D998" s="103"/>
      <c r="E998" s="103"/>
    </row>
    <row r="999" spans="1:5" x14ac:dyDescent="0.2">
      <c r="A999" s="102"/>
      <c r="B999" s="103"/>
      <c r="C999" s="103"/>
      <c r="D999" s="103"/>
      <c r="E999" s="103"/>
    </row>
    <row r="1000" spans="1:5" x14ac:dyDescent="0.2">
      <c r="A1000" s="102"/>
      <c r="B1000" s="103"/>
      <c r="C1000" s="103"/>
      <c r="D1000" s="103"/>
      <c r="E1000" s="103"/>
    </row>
    <row r="1001" spans="1:5" x14ac:dyDescent="0.2">
      <c r="A1001" s="102"/>
      <c r="B1001" s="103"/>
      <c r="C1001" s="103"/>
      <c r="D1001" s="103"/>
      <c r="E1001" s="103"/>
    </row>
    <row r="1002" spans="1:5" x14ac:dyDescent="0.2">
      <c r="A1002" s="102"/>
      <c r="B1002" s="103"/>
      <c r="C1002" s="103"/>
      <c r="D1002" s="103"/>
      <c r="E1002" s="103"/>
    </row>
    <row r="1003" spans="1:5" x14ac:dyDescent="0.2">
      <c r="A1003" s="102"/>
      <c r="B1003" s="103"/>
      <c r="C1003" s="103"/>
      <c r="D1003" s="103"/>
      <c r="E1003" s="103"/>
    </row>
    <row r="1004" spans="1:5" x14ac:dyDescent="0.2">
      <c r="A1004" s="102"/>
      <c r="B1004" s="103"/>
      <c r="C1004" s="103"/>
      <c r="D1004" s="103"/>
      <c r="E1004" s="103"/>
    </row>
    <row r="1005" spans="1:5" x14ac:dyDescent="0.2">
      <c r="A1005" s="102"/>
      <c r="B1005" s="103"/>
      <c r="C1005" s="103"/>
      <c r="D1005" s="103"/>
      <c r="E1005" s="103"/>
    </row>
    <row r="1006" spans="1:5" x14ac:dyDescent="0.2">
      <c r="A1006" s="102"/>
      <c r="B1006" s="103"/>
      <c r="C1006" s="103"/>
      <c r="D1006" s="103"/>
      <c r="E1006" s="103"/>
    </row>
    <row r="1007" spans="1:5" x14ac:dyDescent="0.2">
      <c r="A1007" s="102"/>
      <c r="B1007" s="103"/>
      <c r="C1007" s="103"/>
      <c r="D1007" s="103"/>
      <c r="E1007" s="103"/>
    </row>
    <row r="1008" spans="1:5" x14ac:dyDescent="0.2">
      <c r="A1008" s="102"/>
      <c r="B1008" s="103"/>
      <c r="C1008" s="103"/>
      <c r="D1008" s="103"/>
      <c r="E1008" s="103"/>
    </row>
    <row r="1009" spans="1:5" x14ac:dyDescent="0.2">
      <c r="A1009" s="102"/>
      <c r="B1009" s="103"/>
      <c r="C1009" s="103"/>
      <c r="D1009" s="103"/>
      <c r="E1009" s="103"/>
    </row>
    <row r="1010" spans="1:5" x14ac:dyDescent="0.2">
      <c r="A1010" s="102"/>
      <c r="B1010" s="103"/>
      <c r="C1010" s="103"/>
      <c r="D1010" s="103"/>
      <c r="E1010" s="103"/>
    </row>
    <row r="1011" spans="1:5" x14ac:dyDescent="0.2">
      <c r="A1011" s="102"/>
      <c r="B1011" s="103"/>
      <c r="C1011" s="103"/>
      <c r="D1011" s="103"/>
      <c r="E1011" s="103"/>
    </row>
    <row r="1012" spans="1:5" x14ac:dyDescent="0.2">
      <c r="A1012" s="102"/>
      <c r="B1012" s="103"/>
      <c r="C1012" s="103"/>
      <c r="D1012" s="103"/>
      <c r="E1012" s="103"/>
    </row>
    <row r="1013" spans="1:5" x14ac:dyDescent="0.2">
      <c r="A1013" s="102"/>
      <c r="B1013" s="103"/>
      <c r="C1013" s="103"/>
      <c r="D1013" s="103"/>
      <c r="E1013" s="103"/>
    </row>
    <row r="1014" spans="1:5" x14ac:dyDescent="0.2">
      <c r="A1014" s="102"/>
      <c r="B1014" s="103"/>
      <c r="C1014" s="103"/>
      <c r="D1014" s="103"/>
      <c r="E1014" s="103"/>
    </row>
    <row r="1015" spans="1:5" x14ac:dyDescent="0.2">
      <c r="A1015" s="102"/>
      <c r="B1015" s="103"/>
      <c r="C1015" s="103"/>
      <c r="D1015" s="103"/>
      <c r="E1015" s="103"/>
    </row>
    <row r="1016" spans="1:5" x14ac:dyDescent="0.2">
      <c r="A1016" s="102"/>
      <c r="B1016" s="103"/>
      <c r="C1016" s="103"/>
      <c r="D1016" s="103"/>
      <c r="E1016" s="103"/>
    </row>
    <row r="1017" spans="1:5" x14ac:dyDescent="0.2">
      <c r="A1017" s="102"/>
      <c r="B1017" s="103"/>
      <c r="C1017" s="103"/>
      <c r="D1017" s="103"/>
      <c r="E1017" s="103"/>
    </row>
    <row r="1018" spans="1:5" x14ac:dyDescent="0.2">
      <c r="A1018" s="102"/>
      <c r="B1018" s="103"/>
      <c r="C1018" s="103"/>
      <c r="D1018" s="103"/>
      <c r="E1018" s="103"/>
    </row>
    <row r="1019" spans="1:5" x14ac:dyDescent="0.2">
      <c r="A1019" s="102"/>
      <c r="B1019" s="103"/>
      <c r="C1019" s="103"/>
      <c r="D1019" s="103"/>
      <c r="E1019" s="103"/>
    </row>
    <row r="1020" spans="1:5" x14ac:dyDescent="0.2">
      <c r="A1020" s="102"/>
      <c r="B1020" s="103"/>
      <c r="C1020" s="103"/>
      <c r="D1020" s="103"/>
      <c r="E1020" s="103"/>
    </row>
    <row r="1021" spans="1:5" x14ac:dyDescent="0.2">
      <c r="A1021" s="102"/>
      <c r="B1021" s="103"/>
      <c r="C1021" s="103"/>
      <c r="D1021" s="103"/>
      <c r="E1021" s="103"/>
    </row>
    <row r="1022" spans="1:5" x14ac:dyDescent="0.2">
      <c r="A1022" s="102"/>
      <c r="B1022" s="103"/>
      <c r="C1022" s="103"/>
      <c r="D1022" s="103"/>
      <c r="E1022" s="103"/>
    </row>
    <row r="1023" spans="1:5" x14ac:dyDescent="0.2">
      <c r="A1023" s="102"/>
      <c r="B1023" s="103"/>
      <c r="C1023" s="103"/>
      <c r="D1023" s="103"/>
      <c r="E1023" s="103"/>
    </row>
    <row r="1024" spans="1:5" x14ac:dyDescent="0.2">
      <c r="A1024" s="102"/>
      <c r="B1024" s="103"/>
      <c r="C1024" s="103"/>
      <c r="D1024" s="103"/>
      <c r="E1024" s="103"/>
    </row>
    <row r="1025" spans="1:5" x14ac:dyDescent="0.2">
      <c r="A1025" s="102"/>
      <c r="B1025" s="103"/>
      <c r="C1025" s="103"/>
      <c r="D1025" s="103"/>
      <c r="E1025" s="103"/>
    </row>
    <row r="1026" spans="1:5" x14ac:dyDescent="0.2">
      <c r="A1026" s="102"/>
      <c r="B1026" s="103"/>
      <c r="C1026" s="103"/>
      <c r="D1026" s="103"/>
      <c r="E1026" s="103"/>
    </row>
    <row r="1027" spans="1:5" x14ac:dyDescent="0.2">
      <c r="A1027" s="102"/>
      <c r="B1027" s="103"/>
      <c r="C1027" s="103"/>
      <c r="D1027" s="103"/>
      <c r="E1027" s="103"/>
    </row>
    <row r="1028" spans="1:5" x14ac:dyDescent="0.2">
      <c r="A1028" s="102"/>
      <c r="B1028" s="103"/>
      <c r="C1028" s="103"/>
      <c r="D1028" s="103"/>
      <c r="E1028" s="103"/>
    </row>
    <row r="1029" spans="1:5" x14ac:dyDescent="0.2">
      <c r="A1029" s="102"/>
      <c r="B1029" s="103"/>
      <c r="C1029" s="103"/>
      <c r="D1029" s="103"/>
      <c r="E1029" s="103"/>
    </row>
    <row r="1030" spans="1:5" x14ac:dyDescent="0.2">
      <c r="A1030" s="102"/>
      <c r="B1030" s="103"/>
      <c r="C1030" s="103"/>
      <c r="D1030" s="103"/>
      <c r="E1030" s="103"/>
    </row>
    <row r="1031" spans="1:5" x14ac:dyDescent="0.2">
      <c r="A1031" s="102"/>
      <c r="B1031" s="103"/>
      <c r="C1031" s="103"/>
      <c r="D1031" s="103"/>
      <c r="E1031" s="103"/>
    </row>
    <row r="1032" spans="1:5" x14ac:dyDescent="0.2">
      <c r="A1032" s="102"/>
      <c r="B1032" s="103"/>
      <c r="C1032" s="103"/>
      <c r="D1032" s="103"/>
      <c r="E1032" s="103"/>
    </row>
    <row r="1033" spans="1:5" x14ac:dyDescent="0.2">
      <c r="A1033" s="102"/>
      <c r="B1033" s="103"/>
      <c r="C1033" s="103"/>
      <c r="D1033" s="103"/>
      <c r="E1033" s="103"/>
    </row>
    <row r="1034" spans="1:5" x14ac:dyDescent="0.2">
      <c r="A1034" s="102"/>
      <c r="B1034" s="103"/>
      <c r="C1034" s="103"/>
      <c r="D1034" s="103"/>
      <c r="E1034" s="103"/>
    </row>
    <row r="1035" spans="1:5" x14ac:dyDescent="0.2">
      <c r="A1035" s="102"/>
      <c r="B1035" s="103"/>
      <c r="C1035" s="103"/>
      <c r="D1035" s="103"/>
      <c r="E1035" s="103"/>
    </row>
    <row r="1036" spans="1:5" x14ac:dyDescent="0.2">
      <c r="A1036" s="102"/>
      <c r="B1036" s="103"/>
      <c r="C1036" s="103"/>
      <c r="D1036" s="103"/>
      <c r="E1036" s="103"/>
    </row>
    <row r="1037" spans="1:5" x14ac:dyDescent="0.2">
      <c r="A1037" s="102"/>
      <c r="B1037" s="103"/>
      <c r="C1037" s="103"/>
      <c r="D1037" s="103"/>
      <c r="E1037" s="103"/>
    </row>
    <row r="1038" spans="1:5" x14ac:dyDescent="0.2">
      <c r="A1038" s="102"/>
      <c r="B1038" s="103"/>
      <c r="C1038" s="103"/>
      <c r="D1038" s="103"/>
      <c r="E1038" s="103"/>
    </row>
    <row r="1039" spans="1:5" x14ac:dyDescent="0.2">
      <c r="A1039" s="102"/>
      <c r="B1039" s="103"/>
      <c r="C1039" s="103"/>
      <c r="D1039" s="103"/>
      <c r="E1039" s="103"/>
    </row>
    <row r="1040" spans="1:5" x14ac:dyDescent="0.2">
      <c r="A1040" s="102"/>
      <c r="B1040" s="103"/>
      <c r="C1040" s="103"/>
      <c r="D1040" s="103"/>
      <c r="E1040" s="103"/>
    </row>
    <row r="1041" spans="1:5" x14ac:dyDescent="0.2">
      <c r="A1041" s="102"/>
      <c r="B1041" s="103"/>
      <c r="C1041" s="103"/>
      <c r="D1041" s="103"/>
      <c r="E1041" s="103"/>
    </row>
    <row r="1042" spans="1:5" x14ac:dyDescent="0.2">
      <c r="A1042" s="102"/>
      <c r="B1042" s="103"/>
      <c r="C1042" s="103"/>
      <c r="D1042" s="103"/>
      <c r="E1042" s="103"/>
    </row>
    <row r="1043" spans="1:5" x14ac:dyDescent="0.2">
      <c r="A1043" s="102"/>
      <c r="B1043" s="103"/>
      <c r="C1043" s="103"/>
      <c r="D1043" s="103"/>
      <c r="E1043" s="103"/>
    </row>
    <row r="1044" spans="1:5" x14ac:dyDescent="0.2">
      <c r="A1044" s="102"/>
      <c r="B1044" s="103"/>
      <c r="C1044" s="103"/>
      <c r="D1044" s="103"/>
      <c r="E1044" s="103"/>
    </row>
    <row r="1045" spans="1:5" x14ac:dyDescent="0.2">
      <c r="A1045" s="102"/>
      <c r="B1045" s="103"/>
      <c r="C1045" s="103"/>
      <c r="D1045" s="103"/>
      <c r="E1045" s="103"/>
    </row>
    <row r="1046" spans="1:5" x14ac:dyDescent="0.2">
      <c r="A1046" s="102"/>
      <c r="B1046" s="103"/>
      <c r="C1046" s="103"/>
      <c r="D1046" s="103"/>
      <c r="E1046" s="103"/>
    </row>
    <row r="1047" spans="1:5" x14ac:dyDescent="0.2">
      <c r="A1047" s="102"/>
      <c r="B1047" s="103"/>
      <c r="C1047" s="103"/>
      <c r="D1047" s="103"/>
      <c r="E1047" s="103"/>
    </row>
    <row r="1048" spans="1:5" x14ac:dyDescent="0.2">
      <c r="A1048" s="102"/>
      <c r="B1048" s="103"/>
      <c r="C1048" s="103"/>
      <c r="D1048" s="103"/>
      <c r="E1048" s="103"/>
    </row>
    <row r="1049" spans="1:5" x14ac:dyDescent="0.2">
      <c r="A1049" s="102"/>
      <c r="B1049" s="103"/>
      <c r="C1049" s="103"/>
      <c r="D1049" s="103"/>
      <c r="E1049" s="103"/>
    </row>
    <row r="1050" spans="1:5" x14ac:dyDescent="0.2">
      <c r="A1050" s="102"/>
      <c r="B1050" s="103"/>
      <c r="C1050" s="103"/>
      <c r="D1050" s="103"/>
      <c r="E1050" s="103"/>
    </row>
    <row r="1051" spans="1:5" x14ac:dyDescent="0.2">
      <c r="A1051" s="102"/>
      <c r="B1051" s="103"/>
      <c r="C1051" s="103"/>
      <c r="D1051" s="103"/>
      <c r="E1051" s="103"/>
    </row>
    <row r="1052" spans="1:5" x14ac:dyDescent="0.2">
      <c r="A1052" s="102"/>
      <c r="B1052" s="103"/>
      <c r="C1052" s="103"/>
      <c r="D1052" s="103"/>
      <c r="E1052" s="103"/>
    </row>
    <row r="1053" spans="1:5" x14ac:dyDescent="0.2">
      <c r="A1053" s="102"/>
      <c r="B1053" s="103"/>
      <c r="C1053" s="103"/>
      <c r="D1053" s="103"/>
      <c r="E1053" s="103"/>
    </row>
    <row r="1054" spans="1:5" x14ac:dyDescent="0.2">
      <c r="A1054" s="102"/>
      <c r="B1054" s="103"/>
      <c r="C1054" s="103"/>
      <c r="D1054" s="103"/>
      <c r="E1054" s="103"/>
    </row>
    <row r="1055" spans="1:5" x14ac:dyDescent="0.2">
      <c r="A1055" s="102"/>
      <c r="B1055" s="103"/>
      <c r="C1055" s="103"/>
      <c r="D1055" s="103"/>
      <c r="E1055" s="103"/>
    </row>
    <row r="1056" spans="1:5" x14ac:dyDescent="0.2">
      <c r="A1056" s="102"/>
      <c r="B1056" s="103"/>
      <c r="C1056" s="103"/>
      <c r="D1056" s="103"/>
      <c r="E1056" s="103"/>
    </row>
    <row r="1057" spans="1:5" x14ac:dyDescent="0.2">
      <c r="A1057" s="102"/>
      <c r="B1057" s="103"/>
      <c r="C1057" s="103"/>
      <c r="D1057" s="103"/>
      <c r="E1057" s="103"/>
    </row>
    <row r="1058" spans="1:5" x14ac:dyDescent="0.2">
      <c r="A1058" s="102"/>
      <c r="B1058" s="103"/>
      <c r="C1058" s="103"/>
      <c r="D1058" s="103"/>
      <c r="E1058" s="103"/>
    </row>
    <row r="1059" spans="1:5" x14ac:dyDescent="0.2">
      <c r="A1059" s="102"/>
      <c r="B1059" s="103"/>
      <c r="C1059" s="103"/>
      <c r="D1059" s="103"/>
      <c r="E1059" s="103"/>
    </row>
    <row r="1060" spans="1:5" x14ac:dyDescent="0.2">
      <c r="A1060" s="102"/>
      <c r="B1060" s="103"/>
      <c r="C1060" s="103"/>
      <c r="D1060" s="103"/>
      <c r="E1060" s="103"/>
    </row>
    <row r="1061" spans="1:5" x14ac:dyDescent="0.2">
      <c r="A1061" s="102"/>
      <c r="B1061" s="103"/>
      <c r="C1061" s="103"/>
      <c r="D1061" s="103"/>
      <c r="E1061" s="103"/>
    </row>
    <row r="1062" spans="1:5" x14ac:dyDescent="0.2">
      <c r="A1062" s="102"/>
      <c r="B1062" s="103"/>
      <c r="C1062" s="103"/>
      <c r="D1062" s="103"/>
      <c r="E1062" s="103"/>
    </row>
    <row r="1063" spans="1:5" x14ac:dyDescent="0.2">
      <c r="A1063" s="102"/>
      <c r="B1063" s="103"/>
      <c r="C1063" s="103"/>
      <c r="D1063" s="103"/>
      <c r="E1063" s="103"/>
    </row>
    <row r="1064" spans="1:5" x14ac:dyDescent="0.2">
      <c r="A1064" s="102"/>
      <c r="B1064" s="103"/>
      <c r="C1064" s="103"/>
      <c r="D1064" s="103"/>
      <c r="E1064" s="103"/>
    </row>
    <row r="1065" spans="1:5" x14ac:dyDescent="0.2">
      <c r="A1065" s="102"/>
      <c r="B1065" s="103"/>
      <c r="C1065" s="103"/>
      <c r="D1065" s="103"/>
      <c r="E1065" s="103"/>
    </row>
    <row r="1066" spans="1:5" x14ac:dyDescent="0.2">
      <c r="A1066" s="102"/>
      <c r="B1066" s="103"/>
      <c r="C1066" s="103"/>
      <c r="D1066" s="103"/>
      <c r="E1066" s="103"/>
    </row>
    <row r="1067" spans="1:5" x14ac:dyDescent="0.2">
      <c r="A1067" s="102"/>
      <c r="B1067" s="103"/>
      <c r="C1067" s="103"/>
      <c r="D1067" s="103"/>
      <c r="E1067" s="103"/>
    </row>
    <row r="1068" spans="1:5" x14ac:dyDescent="0.2">
      <c r="A1068" s="102"/>
      <c r="B1068" s="103"/>
      <c r="C1068" s="103"/>
      <c r="D1068" s="103"/>
      <c r="E1068" s="103"/>
    </row>
    <row r="1069" spans="1:5" x14ac:dyDescent="0.2">
      <c r="A1069" s="102"/>
      <c r="B1069" s="103"/>
      <c r="C1069" s="103"/>
      <c r="D1069" s="103"/>
      <c r="E1069" s="103"/>
    </row>
    <row r="1070" spans="1:5" x14ac:dyDescent="0.2">
      <c r="A1070" s="102"/>
      <c r="B1070" s="103"/>
      <c r="C1070" s="103"/>
      <c r="D1070" s="103"/>
      <c r="E1070" s="103"/>
    </row>
    <row r="1071" spans="1:5" x14ac:dyDescent="0.2">
      <c r="A1071" s="102"/>
      <c r="B1071" s="103"/>
      <c r="C1071" s="103"/>
      <c r="D1071" s="103"/>
      <c r="E1071" s="103"/>
    </row>
    <row r="1072" spans="1:5" x14ac:dyDescent="0.2">
      <c r="A1072" s="102"/>
      <c r="B1072" s="103"/>
      <c r="C1072" s="103"/>
      <c r="D1072" s="103"/>
      <c r="E1072" s="103"/>
    </row>
    <row r="1073" spans="1:5" x14ac:dyDescent="0.2">
      <c r="A1073" s="102"/>
      <c r="B1073" s="103"/>
      <c r="C1073" s="103"/>
      <c r="D1073" s="103"/>
      <c r="E1073" s="103"/>
    </row>
    <row r="1074" spans="1:5" x14ac:dyDescent="0.2">
      <c r="A1074" s="102"/>
      <c r="B1074" s="103"/>
      <c r="C1074" s="103"/>
      <c r="D1074" s="103"/>
      <c r="E1074" s="103"/>
    </row>
    <row r="1075" spans="1:5" x14ac:dyDescent="0.2">
      <c r="A1075" s="102"/>
      <c r="B1075" s="103"/>
      <c r="C1075" s="103"/>
      <c r="D1075" s="103"/>
      <c r="E1075" s="103"/>
    </row>
    <row r="1076" spans="1:5" x14ac:dyDescent="0.2">
      <c r="A1076" s="102"/>
      <c r="B1076" s="103"/>
      <c r="C1076" s="103"/>
      <c r="D1076" s="103"/>
      <c r="E1076" s="103"/>
    </row>
    <row r="1077" spans="1:5" x14ac:dyDescent="0.2">
      <c r="A1077" s="102"/>
      <c r="B1077" s="103"/>
      <c r="C1077" s="103"/>
      <c r="D1077" s="103"/>
      <c r="E1077" s="103"/>
    </row>
    <row r="1078" spans="1:5" x14ac:dyDescent="0.2">
      <c r="A1078" s="102"/>
      <c r="B1078" s="103"/>
      <c r="C1078" s="103"/>
      <c r="D1078" s="103"/>
      <c r="E1078" s="103"/>
    </row>
    <row r="1079" spans="1:5" x14ac:dyDescent="0.2">
      <c r="A1079" s="102"/>
      <c r="B1079" s="103"/>
      <c r="C1079" s="103"/>
      <c r="D1079" s="103"/>
      <c r="E1079" s="103"/>
    </row>
    <row r="1080" spans="1:5" x14ac:dyDescent="0.2">
      <c r="A1080" s="102"/>
      <c r="B1080" s="103"/>
      <c r="C1080" s="103"/>
      <c r="D1080" s="103"/>
      <c r="E1080" s="103"/>
    </row>
    <row r="1081" spans="1:5" x14ac:dyDescent="0.2">
      <c r="A1081" s="102"/>
      <c r="B1081" s="103"/>
      <c r="C1081" s="103"/>
      <c r="D1081" s="103"/>
      <c r="E1081" s="103"/>
    </row>
    <row r="1082" spans="1:5" x14ac:dyDescent="0.2">
      <c r="A1082" s="102"/>
      <c r="B1082" s="103"/>
      <c r="C1082" s="103"/>
      <c r="D1082" s="103"/>
      <c r="E1082" s="103"/>
    </row>
    <row r="1083" spans="1:5" x14ac:dyDescent="0.2">
      <c r="A1083" s="102"/>
      <c r="B1083" s="103"/>
      <c r="C1083" s="103"/>
      <c r="D1083" s="103"/>
      <c r="E1083" s="103"/>
    </row>
    <row r="1084" spans="1:5" x14ac:dyDescent="0.2">
      <c r="A1084" s="102"/>
      <c r="B1084" s="103"/>
      <c r="C1084" s="103"/>
      <c r="D1084" s="103"/>
      <c r="E1084" s="103"/>
    </row>
    <row r="1085" spans="1:5" x14ac:dyDescent="0.2">
      <c r="A1085" s="102"/>
      <c r="B1085" s="103"/>
      <c r="C1085" s="103"/>
      <c r="D1085" s="103"/>
      <c r="E1085" s="103"/>
    </row>
    <row r="1086" spans="1:5" x14ac:dyDescent="0.2">
      <c r="A1086" s="102"/>
      <c r="B1086" s="103"/>
      <c r="C1086" s="103"/>
      <c r="D1086" s="103"/>
      <c r="E1086" s="103"/>
    </row>
    <row r="1087" spans="1:5" x14ac:dyDescent="0.2">
      <c r="A1087" s="102"/>
      <c r="B1087" s="103"/>
      <c r="C1087" s="103"/>
      <c r="D1087" s="103"/>
      <c r="E1087" s="103"/>
    </row>
    <row r="1088" spans="1:5" x14ac:dyDescent="0.2">
      <c r="A1088" s="102"/>
      <c r="B1088" s="103"/>
      <c r="C1088" s="103"/>
      <c r="D1088" s="103"/>
      <c r="E1088" s="103"/>
    </row>
    <row r="1089" spans="1:5" x14ac:dyDescent="0.2">
      <c r="A1089" s="102"/>
      <c r="B1089" s="103"/>
      <c r="C1089" s="103"/>
      <c r="D1089" s="103"/>
      <c r="E1089" s="103"/>
    </row>
    <row r="1090" spans="1:5" x14ac:dyDescent="0.2">
      <c r="A1090" s="102"/>
      <c r="B1090" s="103"/>
      <c r="C1090" s="103"/>
      <c r="D1090" s="103"/>
      <c r="E1090" s="103"/>
    </row>
    <row r="1091" spans="1:5" x14ac:dyDescent="0.2">
      <c r="A1091" s="102"/>
      <c r="B1091" s="103"/>
      <c r="C1091" s="103"/>
      <c r="D1091" s="103"/>
      <c r="E1091" s="103"/>
    </row>
    <row r="1092" spans="1:5" x14ac:dyDescent="0.2">
      <c r="A1092" s="102"/>
      <c r="B1092" s="103"/>
      <c r="C1092" s="103"/>
      <c r="D1092" s="103"/>
      <c r="E1092" s="103"/>
    </row>
    <row r="1093" spans="1:5" x14ac:dyDescent="0.2">
      <c r="A1093" s="102"/>
      <c r="B1093" s="103"/>
      <c r="C1093" s="103"/>
      <c r="D1093" s="103"/>
      <c r="E1093" s="103"/>
    </row>
    <row r="1094" spans="1:5" x14ac:dyDescent="0.2">
      <c r="A1094" s="102"/>
      <c r="B1094" s="103"/>
      <c r="C1094" s="103"/>
      <c r="D1094" s="103"/>
      <c r="E1094" s="103"/>
    </row>
    <row r="1095" spans="1:5" x14ac:dyDescent="0.2">
      <c r="A1095" s="102"/>
      <c r="B1095" s="103"/>
      <c r="C1095" s="103"/>
      <c r="D1095" s="103"/>
      <c r="E1095" s="103"/>
    </row>
    <row r="1096" spans="1:5" x14ac:dyDescent="0.2">
      <c r="A1096" s="102"/>
      <c r="B1096" s="103"/>
      <c r="C1096" s="103"/>
      <c r="D1096" s="103"/>
      <c r="E1096" s="103"/>
    </row>
    <row r="1097" spans="1:5" x14ac:dyDescent="0.2">
      <c r="A1097" s="102"/>
      <c r="B1097" s="103"/>
      <c r="C1097" s="103"/>
      <c r="D1097" s="103"/>
      <c r="E1097" s="103"/>
    </row>
    <row r="1098" spans="1:5" x14ac:dyDescent="0.2">
      <c r="A1098" s="102"/>
      <c r="B1098" s="103"/>
      <c r="C1098" s="103"/>
      <c r="D1098" s="103"/>
      <c r="E1098" s="103"/>
    </row>
    <row r="1099" spans="1:5" x14ac:dyDescent="0.2">
      <c r="A1099" s="102"/>
      <c r="B1099" s="103"/>
      <c r="C1099" s="103"/>
      <c r="D1099" s="103"/>
      <c r="E1099" s="103"/>
    </row>
    <row r="1100" spans="1:5" x14ac:dyDescent="0.2">
      <c r="A1100" s="102"/>
      <c r="B1100" s="103"/>
      <c r="C1100" s="103"/>
      <c r="D1100" s="103"/>
      <c r="E1100" s="103"/>
    </row>
    <row r="1101" spans="1:5" x14ac:dyDescent="0.2">
      <c r="A1101" s="102"/>
      <c r="B1101" s="103"/>
      <c r="C1101" s="103"/>
      <c r="D1101" s="103"/>
      <c r="E1101" s="103"/>
    </row>
    <row r="1102" spans="1:5" x14ac:dyDescent="0.2">
      <c r="A1102" s="102"/>
      <c r="B1102" s="103"/>
      <c r="C1102" s="103"/>
      <c r="D1102" s="103"/>
      <c r="E1102" s="103"/>
    </row>
    <row r="1103" spans="1:5" x14ac:dyDescent="0.2">
      <c r="A1103" s="102"/>
      <c r="B1103" s="103"/>
      <c r="C1103" s="103"/>
      <c r="D1103" s="103"/>
      <c r="E1103" s="103"/>
    </row>
    <row r="1104" spans="1:5" x14ac:dyDescent="0.2">
      <c r="A1104" s="102"/>
      <c r="B1104" s="103"/>
      <c r="C1104" s="103"/>
      <c r="D1104" s="103"/>
      <c r="E1104" s="103"/>
    </row>
    <row r="1105" spans="1:5" x14ac:dyDescent="0.2">
      <c r="A1105" s="102"/>
      <c r="B1105" s="103"/>
      <c r="C1105" s="103"/>
      <c r="D1105" s="103"/>
      <c r="E1105" s="103"/>
    </row>
    <row r="1106" spans="1:5" x14ac:dyDescent="0.2">
      <c r="A1106" s="102"/>
      <c r="B1106" s="103"/>
      <c r="C1106" s="103"/>
      <c r="D1106" s="103"/>
      <c r="E1106" s="103"/>
    </row>
    <row r="1107" spans="1:5" x14ac:dyDescent="0.2">
      <c r="A1107" s="102"/>
      <c r="B1107" s="103"/>
      <c r="C1107" s="103"/>
      <c r="D1107" s="103"/>
      <c r="E1107" s="103"/>
    </row>
    <row r="1108" spans="1:5" x14ac:dyDescent="0.2">
      <c r="A1108" s="102"/>
      <c r="B1108" s="103"/>
      <c r="C1108" s="103"/>
      <c r="D1108" s="103"/>
      <c r="E1108" s="103"/>
    </row>
    <row r="1109" spans="1:5" x14ac:dyDescent="0.2">
      <c r="A1109" s="102"/>
      <c r="B1109" s="103"/>
      <c r="C1109" s="103"/>
      <c r="D1109" s="103"/>
      <c r="E1109" s="103"/>
    </row>
    <row r="1110" spans="1:5" x14ac:dyDescent="0.2">
      <c r="A1110" s="102"/>
      <c r="B1110" s="103"/>
      <c r="C1110" s="103"/>
      <c r="D1110" s="103"/>
      <c r="E1110" s="103"/>
    </row>
    <row r="1111" spans="1:5" x14ac:dyDescent="0.2">
      <c r="A1111" s="102"/>
      <c r="B1111" s="103"/>
      <c r="C1111" s="103"/>
      <c r="D1111" s="103"/>
      <c r="E1111" s="103"/>
    </row>
    <row r="1112" spans="1:5" x14ac:dyDescent="0.2">
      <c r="A1112" s="102"/>
      <c r="B1112" s="103"/>
      <c r="C1112" s="103"/>
      <c r="D1112" s="103"/>
      <c r="E1112" s="103"/>
    </row>
    <row r="1113" spans="1:5" x14ac:dyDescent="0.2">
      <c r="A1113" s="102"/>
      <c r="B1113" s="103"/>
      <c r="C1113" s="103"/>
      <c r="D1113" s="103"/>
      <c r="E1113" s="103"/>
    </row>
    <row r="1114" spans="1:5" x14ac:dyDescent="0.2">
      <c r="A1114" s="102"/>
      <c r="B1114" s="103"/>
      <c r="C1114" s="103"/>
      <c r="D1114" s="103"/>
      <c r="E1114" s="103"/>
    </row>
    <row r="1115" spans="1:5" x14ac:dyDescent="0.2">
      <c r="A1115" s="102"/>
      <c r="B1115" s="103"/>
      <c r="C1115" s="103"/>
      <c r="D1115" s="103"/>
      <c r="E1115" s="103"/>
    </row>
    <row r="1116" spans="1:5" x14ac:dyDescent="0.2">
      <c r="A1116" s="102"/>
      <c r="B1116" s="103"/>
      <c r="C1116" s="103"/>
      <c r="D1116" s="103"/>
      <c r="E1116" s="103"/>
    </row>
    <row r="1117" spans="1:5" x14ac:dyDescent="0.2">
      <c r="A1117" s="102"/>
      <c r="B1117" s="103"/>
      <c r="C1117" s="103"/>
      <c r="D1117" s="103"/>
      <c r="E1117" s="103"/>
    </row>
    <row r="1118" spans="1:5" x14ac:dyDescent="0.2">
      <c r="A1118" s="102"/>
      <c r="B1118" s="103"/>
      <c r="C1118" s="103"/>
      <c r="D1118" s="103"/>
      <c r="E1118" s="103"/>
    </row>
    <row r="1119" spans="1:5" x14ac:dyDescent="0.2">
      <c r="A1119" s="102"/>
      <c r="B1119" s="103"/>
      <c r="C1119" s="103"/>
      <c r="D1119" s="103"/>
      <c r="E1119" s="103"/>
    </row>
    <row r="1120" spans="1:5" x14ac:dyDescent="0.2">
      <c r="A1120" s="102"/>
      <c r="B1120" s="103"/>
      <c r="C1120" s="103"/>
      <c r="D1120" s="103"/>
      <c r="E1120" s="103"/>
    </row>
    <row r="1121" spans="1:5" x14ac:dyDescent="0.2">
      <c r="A1121" s="102"/>
      <c r="B1121" s="103"/>
      <c r="C1121" s="103"/>
      <c r="D1121" s="103"/>
      <c r="E1121" s="103"/>
    </row>
    <row r="1122" spans="1:5" x14ac:dyDescent="0.2">
      <c r="A1122" s="102"/>
      <c r="B1122" s="103"/>
      <c r="C1122" s="103"/>
      <c r="D1122" s="103"/>
      <c r="E1122" s="103"/>
    </row>
    <row r="1123" spans="1:5" x14ac:dyDescent="0.2">
      <c r="A1123" s="102"/>
      <c r="B1123" s="103"/>
      <c r="C1123" s="103"/>
      <c r="D1123" s="103"/>
      <c r="E1123" s="103"/>
    </row>
    <row r="1124" spans="1:5" x14ac:dyDescent="0.2">
      <c r="A1124" s="102"/>
      <c r="B1124" s="103"/>
      <c r="C1124" s="103"/>
      <c r="D1124" s="103"/>
      <c r="E1124" s="103"/>
    </row>
    <row r="1125" spans="1:5" x14ac:dyDescent="0.2">
      <c r="A1125" s="102"/>
      <c r="B1125" s="103"/>
      <c r="C1125" s="103"/>
      <c r="D1125" s="103"/>
      <c r="E1125" s="103"/>
    </row>
    <row r="1126" spans="1:5" x14ac:dyDescent="0.2">
      <c r="A1126" s="102"/>
      <c r="B1126" s="103"/>
      <c r="C1126" s="103"/>
      <c r="D1126" s="103"/>
      <c r="E1126" s="103"/>
    </row>
    <row r="1127" spans="1:5" x14ac:dyDescent="0.2">
      <c r="A1127" s="102"/>
      <c r="B1127" s="103"/>
      <c r="C1127" s="103"/>
      <c r="D1127" s="103"/>
      <c r="E1127" s="103"/>
    </row>
    <row r="1128" spans="1:5" x14ac:dyDescent="0.2">
      <c r="A1128" s="102"/>
      <c r="B1128" s="103"/>
      <c r="C1128" s="103"/>
      <c r="D1128" s="103"/>
      <c r="E1128" s="103"/>
    </row>
    <row r="1129" spans="1:5" x14ac:dyDescent="0.2">
      <c r="A1129" s="102"/>
      <c r="B1129" s="103"/>
      <c r="C1129" s="103"/>
      <c r="D1129" s="103"/>
      <c r="E1129" s="103"/>
    </row>
    <row r="1130" spans="1:5" x14ac:dyDescent="0.2">
      <c r="A1130" s="102"/>
      <c r="B1130" s="103"/>
      <c r="C1130" s="103"/>
      <c r="D1130" s="103"/>
      <c r="E1130" s="103"/>
    </row>
    <row r="1131" spans="1:5" x14ac:dyDescent="0.2">
      <c r="A1131" s="102"/>
      <c r="B1131" s="103"/>
      <c r="C1131" s="103"/>
      <c r="D1131" s="103"/>
      <c r="E1131" s="103"/>
    </row>
    <row r="1132" spans="1:5" x14ac:dyDescent="0.2">
      <c r="A1132" s="102"/>
      <c r="B1132" s="103"/>
      <c r="C1132" s="103"/>
      <c r="D1132" s="103"/>
      <c r="E1132" s="103"/>
    </row>
    <row r="1133" spans="1:5" x14ac:dyDescent="0.2">
      <c r="A1133" s="102"/>
      <c r="B1133" s="103"/>
      <c r="C1133" s="103"/>
      <c r="D1133" s="103"/>
      <c r="E1133" s="103"/>
    </row>
    <row r="1134" spans="1:5" x14ac:dyDescent="0.2">
      <c r="A1134" s="102"/>
      <c r="B1134" s="103"/>
      <c r="C1134" s="103"/>
      <c r="D1134" s="103"/>
      <c r="E1134" s="103"/>
    </row>
    <row r="1135" spans="1:5" x14ac:dyDescent="0.2">
      <c r="A1135" s="102"/>
      <c r="B1135" s="103"/>
      <c r="C1135" s="103"/>
      <c r="D1135" s="103"/>
      <c r="E1135" s="103"/>
    </row>
    <row r="1136" spans="1:5" x14ac:dyDescent="0.2">
      <c r="A1136" s="102"/>
      <c r="B1136" s="103"/>
      <c r="C1136" s="103"/>
      <c r="D1136" s="103"/>
      <c r="E1136" s="103"/>
    </row>
    <row r="1137" spans="1:5" x14ac:dyDescent="0.2">
      <c r="A1137" s="102"/>
      <c r="B1137" s="103"/>
      <c r="C1137" s="103"/>
      <c r="D1137" s="103"/>
      <c r="E1137" s="103"/>
    </row>
    <row r="1138" spans="1:5" x14ac:dyDescent="0.2">
      <c r="A1138" s="102"/>
      <c r="B1138" s="103"/>
      <c r="C1138" s="103"/>
      <c r="D1138" s="103"/>
      <c r="E1138" s="103"/>
    </row>
    <row r="1139" spans="1:5" x14ac:dyDescent="0.2">
      <c r="A1139" s="102"/>
      <c r="B1139" s="103"/>
      <c r="C1139" s="103"/>
      <c r="D1139" s="103"/>
      <c r="E1139" s="103"/>
    </row>
    <row r="1140" spans="1:5" x14ac:dyDescent="0.2">
      <c r="A1140" s="102"/>
      <c r="B1140" s="103"/>
      <c r="C1140" s="103"/>
      <c r="D1140" s="103"/>
      <c r="E1140" s="103"/>
    </row>
    <row r="1141" spans="1:5" x14ac:dyDescent="0.2">
      <c r="A1141" s="102"/>
      <c r="B1141" s="103"/>
      <c r="C1141" s="103"/>
      <c r="D1141" s="103"/>
      <c r="E1141" s="103"/>
    </row>
    <row r="1142" spans="1:5" x14ac:dyDescent="0.2">
      <c r="A1142" s="102"/>
      <c r="B1142" s="103"/>
      <c r="C1142" s="103"/>
      <c r="D1142" s="103"/>
      <c r="E1142" s="103"/>
    </row>
    <row r="1143" spans="1:5" x14ac:dyDescent="0.2">
      <c r="A1143" s="102"/>
      <c r="B1143" s="103"/>
      <c r="C1143" s="103"/>
      <c r="D1143" s="103"/>
      <c r="E1143" s="103"/>
    </row>
    <row r="1144" spans="1:5" x14ac:dyDescent="0.2">
      <c r="A1144" s="102"/>
      <c r="B1144" s="103"/>
      <c r="C1144" s="103"/>
      <c r="D1144" s="103"/>
      <c r="E1144" s="103"/>
    </row>
    <row r="1145" spans="1:5" x14ac:dyDescent="0.2">
      <c r="A1145" s="102"/>
      <c r="B1145" s="103"/>
      <c r="C1145" s="103"/>
      <c r="D1145" s="103"/>
      <c r="E1145" s="103"/>
    </row>
    <row r="1146" spans="1:5" x14ac:dyDescent="0.2">
      <c r="A1146" s="102"/>
      <c r="B1146" s="103"/>
      <c r="C1146" s="103"/>
      <c r="D1146" s="103"/>
      <c r="E1146" s="103"/>
    </row>
    <row r="1147" spans="1:5" x14ac:dyDescent="0.2">
      <c r="A1147" s="102"/>
      <c r="B1147" s="103"/>
      <c r="C1147" s="103"/>
      <c r="D1147" s="103"/>
      <c r="E1147" s="103"/>
    </row>
    <row r="1148" spans="1:5" x14ac:dyDescent="0.2">
      <c r="A1148" s="102"/>
      <c r="B1148" s="103"/>
      <c r="C1148" s="103"/>
      <c r="D1148" s="103"/>
      <c r="E1148" s="103"/>
    </row>
    <row r="1149" spans="1:5" x14ac:dyDescent="0.2">
      <c r="A1149" s="102"/>
      <c r="B1149" s="103"/>
      <c r="C1149" s="103"/>
      <c r="D1149" s="103"/>
      <c r="E1149" s="103"/>
    </row>
    <row r="1150" spans="1:5" x14ac:dyDescent="0.2">
      <c r="A1150" s="102"/>
      <c r="B1150" s="103"/>
      <c r="C1150" s="103"/>
      <c r="D1150" s="103"/>
      <c r="E1150" s="103"/>
    </row>
    <row r="1151" spans="1:5" x14ac:dyDescent="0.2">
      <c r="A1151" s="102"/>
      <c r="B1151" s="103"/>
      <c r="C1151" s="103"/>
      <c r="D1151" s="103"/>
      <c r="E1151" s="103"/>
    </row>
    <row r="1152" spans="1:5" x14ac:dyDescent="0.2">
      <c r="A1152" s="102"/>
      <c r="B1152" s="103"/>
      <c r="C1152" s="103"/>
      <c r="D1152" s="103"/>
      <c r="E1152" s="103"/>
    </row>
    <row r="1153" spans="1:5" x14ac:dyDescent="0.2">
      <c r="A1153" s="102"/>
      <c r="B1153" s="103"/>
      <c r="C1153" s="103"/>
      <c r="D1153" s="103"/>
      <c r="E1153" s="103"/>
    </row>
    <row r="1154" spans="1:5" x14ac:dyDescent="0.2">
      <c r="A1154" s="102"/>
      <c r="B1154" s="103"/>
      <c r="C1154" s="103"/>
      <c r="D1154" s="103"/>
      <c r="E1154" s="103"/>
    </row>
    <row r="1155" spans="1:5" x14ac:dyDescent="0.2">
      <c r="A1155" s="102"/>
      <c r="B1155" s="103"/>
      <c r="C1155" s="103"/>
      <c r="D1155" s="103"/>
      <c r="E1155" s="103"/>
    </row>
    <row r="1156" spans="1:5" x14ac:dyDescent="0.2">
      <c r="A1156" s="102"/>
      <c r="B1156" s="103"/>
      <c r="C1156" s="103"/>
      <c r="D1156" s="103"/>
      <c r="E1156" s="103"/>
    </row>
    <row r="1157" spans="1:5" x14ac:dyDescent="0.2">
      <c r="A1157" s="102"/>
      <c r="B1157" s="103"/>
      <c r="C1157" s="103"/>
      <c r="D1157" s="103"/>
      <c r="E1157" s="103"/>
    </row>
    <row r="1158" spans="1:5" x14ac:dyDescent="0.2">
      <c r="A1158" s="102"/>
      <c r="B1158" s="103"/>
      <c r="C1158" s="103"/>
      <c r="D1158" s="103"/>
      <c r="E1158" s="103"/>
    </row>
    <row r="1159" spans="1:5" x14ac:dyDescent="0.2">
      <c r="A1159" s="102"/>
      <c r="B1159" s="103"/>
      <c r="C1159" s="103"/>
      <c r="D1159" s="103"/>
      <c r="E1159" s="103"/>
    </row>
    <row r="1160" spans="1:5" x14ac:dyDescent="0.2">
      <c r="A1160" s="102"/>
      <c r="B1160" s="103"/>
      <c r="C1160" s="103"/>
      <c r="D1160" s="103"/>
      <c r="E1160" s="103"/>
    </row>
    <row r="1161" spans="1:5" x14ac:dyDescent="0.2">
      <c r="A1161" s="102"/>
      <c r="B1161" s="103"/>
      <c r="C1161" s="103"/>
      <c r="D1161" s="103"/>
      <c r="E1161" s="103"/>
    </row>
    <row r="1162" spans="1:5" x14ac:dyDescent="0.2">
      <c r="A1162" s="102"/>
      <c r="B1162" s="103"/>
      <c r="C1162" s="103"/>
      <c r="D1162" s="103"/>
      <c r="E1162" s="103"/>
    </row>
    <row r="1163" spans="1:5" x14ac:dyDescent="0.2">
      <c r="A1163" s="102"/>
      <c r="B1163" s="103"/>
      <c r="C1163" s="103"/>
      <c r="D1163" s="103"/>
      <c r="E1163" s="103"/>
    </row>
    <row r="1164" spans="1:5" x14ac:dyDescent="0.2">
      <c r="A1164" s="102"/>
      <c r="B1164" s="103"/>
      <c r="C1164" s="103"/>
      <c r="D1164" s="103"/>
      <c r="E1164" s="103"/>
    </row>
    <row r="1165" spans="1:5" x14ac:dyDescent="0.2">
      <c r="A1165" s="102"/>
      <c r="B1165" s="103"/>
      <c r="C1165" s="103"/>
      <c r="D1165" s="103"/>
      <c r="E1165" s="103"/>
    </row>
    <row r="1166" spans="1:5" x14ac:dyDescent="0.2">
      <c r="A1166" s="102"/>
      <c r="B1166" s="103"/>
      <c r="C1166" s="103"/>
      <c r="D1166" s="103"/>
      <c r="E1166" s="103"/>
    </row>
    <row r="1167" spans="1:5" x14ac:dyDescent="0.2">
      <c r="A1167" s="102"/>
      <c r="B1167" s="103"/>
      <c r="C1167" s="103"/>
      <c r="D1167" s="103"/>
      <c r="E1167" s="103"/>
    </row>
    <row r="1168" spans="1:5" x14ac:dyDescent="0.2">
      <c r="A1168" s="102"/>
      <c r="B1168" s="103"/>
      <c r="C1168" s="103"/>
      <c r="D1168" s="103"/>
      <c r="E1168" s="103"/>
    </row>
    <row r="1169" spans="1:5" x14ac:dyDescent="0.2">
      <c r="A1169" s="102"/>
      <c r="B1169" s="103"/>
      <c r="C1169" s="103"/>
      <c r="D1169" s="103"/>
      <c r="E1169" s="103"/>
    </row>
    <row r="1170" spans="1:5" x14ac:dyDescent="0.2">
      <c r="A1170" s="102"/>
      <c r="B1170" s="103"/>
      <c r="C1170" s="103"/>
      <c r="D1170" s="103"/>
      <c r="E1170" s="103"/>
    </row>
    <row r="1171" spans="1:5" x14ac:dyDescent="0.2">
      <c r="A1171" s="102"/>
      <c r="B1171" s="103"/>
      <c r="C1171" s="103"/>
      <c r="D1171" s="103"/>
      <c r="E1171" s="103"/>
    </row>
    <row r="1172" spans="1:5" x14ac:dyDescent="0.2">
      <c r="A1172" s="102"/>
      <c r="B1172" s="103"/>
      <c r="C1172" s="103"/>
      <c r="D1172" s="103"/>
      <c r="E1172" s="103"/>
    </row>
    <row r="1173" spans="1:5" x14ac:dyDescent="0.2">
      <c r="A1173" s="102"/>
      <c r="B1173" s="103"/>
      <c r="C1173" s="103"/>
      <c r="D1173" s="103"/>
      <c r="E1173" s="103"/>
    </row>
    <row r="1174" spans="1:5" x14ac:dyDescent="0.2">
      <c r="A1174" s="102"/>
      <c r="B1174" s="103"/>
      <c r="C1174" s="103"/>
      <c r="D1174" s="103"/>
      <c r="E1174" s="103"/>
    </row>
    <row r="1175" spans="1:5" x14ac:dyDescent="0.2">
      <c r="A1175" s="102"/>
      <c r="B1175" s="103"/>
      <c r="C1175" s="103"/>
      <c r="D1175" s="103"/>
      <c r="E1175" s="103"/>
    </row>
    <row r="1176" spans="1:5" x14ac:dyDescent="0.2">
      <c r="A1176" s="102"/>
      <c r="B1176" s="103"/>
      <c r="C1176" s="103"/>
      <c r="D1176" s="103"/>
      <c r="E1176" s="103"/>
    </row>
    <row r="1177" spans="1:5" x14ac:dyDescent="0.2">
      <c r="A1177" s="102"/>
      <c r="B1177" s="103"/>
      <c r="C1177" s="103"/>
      <c r="D1177" s="103"/>
      <c r="E1177" s="103"/>
    </row>
    <row r="1178" spans="1:5" x14ac:dyDescent="0.2">
      <c r="A1178" s="102"/>
      <c r="B1178" s="103"/>
      <c r="C1178" s="103"/>
      <c r="D1178" s="103"/>
      <c r="E1178" s="103"/>
    </row>
    <row r="1179" spans="1:5" x14ac:dyDescent="0.2">
      <c r="A1179" s="102"/>
      <c r="B1179" s="103"/>
      <c r="C1179" s="103"/>
      <c r="D1179" s="103"/>
      <c r="E1179" s="103"/>
    </row>
    <row r="1180" spans="1:5" x14ac:dyDescent="0.2">
      <c r="A1180" s="102"/>
      <c r="B1180" s="103"/>
      <c r="C1180" s="103"/>
      <c r="D1180" s="103"/>
      <c r="E1180" s="103"/>
    </row>
    <row r="1181" spans="1:5" x14ac:dyDescent="0.2">
      <c r="A1181" s="102"/>
      <c r="B1181" s="103"/>
      <c r="C1181" s="103"/>
      <c r="D1181" s="103"/>
      <c r="E1181" s="103"/>
    </row>
    <row r="1182" spans="1:5" x14ac:dyDescent="0.2">
      <c r="A1182" s="102"/>
      <c r="B1182" s="103"/>
      <c r="C1182" s="103"/>
      <c r="D1182" s="103"/>
      <c r="E1182" s="103"/>
    </row>
    <row r="1183" spans="1:5" x14ac:dyDescent="0.2">
      <c r="A1183" s="102"/>
      <c r="B1183" s="103"/>
      <c r="C1183" s="103"/>
      <c r="D1183" s="103"/>
      <c r="E1183" s="103"/>
    </row>
    <row r="1184" spans="1:5" x14ac:dyDescent="0.2">
      <c r="A1184" s="102"/>
      <c r="B1184" s="103"/>
      <c r="C1184" s="103"/>
      <c r="D1184" s="103"/>
      <c r="E1184" s="103"/>
    </row>
    <row r="1185" spans="1:5" x14ac:dyDescent="0.2">
      <c r="A1185" s="102"/>
      <c r="B1185" s="103"/>
      <c r="C1185" s="103"/>
      <c r="D1185" s="103"/>
      <c r="E1185" s="103"/>
    </row>
    <row r="1186" spans="1:5" x14ac:dyDescent="0.2">
      <c r="A1186" s="102"/>
      <c r="B1186" s="103"/>
      <c r="C1186" s="103"/>
      <c r="D1186" s="103"/>
      <c r="E1186" s="103"/>
    </row>
    <row r="1187" spans="1:5" x14ac:dyDescent="0.2">
      <c r="A1187" s="102"/>
      <c r="B1187" s="103"/>
      <c r="C1187" s="103"/>
      <c r="D1187" s="103"/>
      <c r="E1187" s="103"/>
    </row>
    <row r="1188" spans="1:5" x14ac:dyDescent="0.2">
      <c r="A1188" s="102"/>
      <c r="B1188" s="103"/>
      <c r="C1188" s="103"/>
      <c r="D1188" s="103"/>
      <c r="E1188" s="103"/>
    </row>
    <row r="1189" spans="1:5" x14ac:dyDescent="0.2">
      <c r="A1189" s="102"/>
      <c r="B1189" s="103"/>
      <c r="C1189" s="103"/>
      <c r="D1189" s="103"/>
      <c r="E1189" s="103"/>
    </row>
    <row r="1190" spans="1:5" x14ac:dyDescent="0.2">
      <c r="A1190" s="102"/>
      <c r="B1190" s="103"/>
      <c r="C1190" s="103"/>
      <c r="D1190" s="103"/>
      <c r="E1190" s="103"/>
    </row>
    <row r="1191" spans="1:5" x14ac:dyDescent="0.2">
      <c r="A1191" s="102"/>
      <c r="B1191" s="103"/>
      <c r="C1191" s="103"/>
      <c r="D1191" s="103"/>
      <c r="E1191" s="103"/>
    </row>
    <row r="1192" spans="1:5" x14ac:dyDescent="0.2">
      <c r="A1192" s="102"/>
      <c r="B1192" s="103"/>
      <c r="C1192" s="103"/>
      <c r="D1192" s="103"/>
      <c r="E1192" s="103"/>
    </row>
    <row r="1193" spans="1:5" x14ac:dyDescent="0.2">
      <c r="A1193" s="102"/>
      <c r="B1193" s="103"/>
      <c r="C1193" s="103"/>
      <c r="D1193" s="103"/>
      <c r="E1193" s="103"/>
    </row>
    <row r="1194" spans="1:5" x14ac:dyDescent="0.2">
      <c r="A1194" s="102"/>
      <c r="B1194" s="103"/>
      <c r="C1194" s="103"/>
      <c r="D1194" s="103"/>
      <c r="E1194" s="103"/>
    </row>
    <row r="1195" spans="1:5" x14ac:dyDescent="0.2">
      <c r="A1195" s="102"/>
      <c r="B1195" s="103"/>
      <c r="C1195" s="103"/>
      <c r="D1195" s="103"/>
      <c r="E1195" s="103"/>
    </row>
    <row r="1196" spans="1:5" x14ac:dyDescent="0.2">
      <c r="A1196" s="102"/>
      <c r="B1196" s="103"/>
      <c r="C1196" s="103"/>
      <c r="D1196" s="103"/>
      <c r="E1196" s="103"/>
    </row>
    <row r="1197" spans="1:5" x14ac:dyDescent="0.2">
      <c r="A1197" s="102"/>
      <c r="B1197" s="103"/>
      <c r="C1197" s="103"/>
      <c r="D1197" s="103"/>
      <c r="E1197" s="103"/>
    </row>
    <row r="1198" spans="1:5" x14ac:dyDescent="0.2">
      <c r="A1198" s="102"/>
      <c r="B1198" s="103"/>
      <c r="C1198" s="103"/>
      <c r="D1198" s="103"/>
      <c r="E1198" s="103"/>
    </row>
    <row r="1199" spans="1:5" x14ac:dyDescent="0.2">
      <c r="A1199" s="102"/>
      <c r="B1199" s="103"/>
      <c r="C1199" s="103"/>
      <c r="D1199" s="103"/>
      <c r="E1199" s="103"/>
    </row>
    <row r="1200" spans="1:5" x14ac:dyDescent="0.2">
      <c r="A1200" s="102"/>
      <c r="B1200" s="103"/>
      <c r="C1200" s="103"/>
      <c r="D1200" s="103"/>
      <c r="E1200" s="103"/>
    </row>
    <row r="1201" spans="1:5" x14ac:dyDescent="0.2">
      <c r="A1201" s="102"/>
      <c r="B1201" s="103"/>
      <c r="C1201" s="103"/>
      <c r="D1201" s="103"/>
      <c r="E1201" s="103"/>
    </row>
    <row r="1202" spans="1:5" x14ac:dyDescent="0.2">
      <c r="A1202" s="102"/>
      <c r="B1202" s="103"/>
      <c r="C1202" s="103"/>
      <c r="D1202" s="103"/>
      <c r="E1202" s="103"/>
    </row>
    <row r="1203" spans="1:5" x14ac:dyDescent="0.2">
      <c r="A1203" s="102"/>
      <c r="B1203" s="103"/>
      <c r="C1203" s="103"/>
      <c r="D1203" s="103"/>
      <c r="E1203" s="103"/>
    </row>
    <row r="1204" spans="1:5" x14ac:dyDescent="0.2">
      <c r="A1204" s="102"/>
      <c r="B1204" s="103"/>
      <c r="C1204" s="103"/>
      <c r="D1204" s="103"/>
      <c r="E1204" s="103"/>
    </row>
    <row r="1205" spans="1:5" x14ac:dyDescent="0.2">
      <c r="A1205" s="102"/>
      <c r="B1205" s="103"/>
      <c r="C1205" s="103"/>
      <c r="D1205" s="103"/>
      <c r="E1205" s="103"/>
    </row>
    <row r="1206" spans="1:5" x14ac:dyDescent="0.2">
      <c r="A1206" s="102"/>
      <c r="B1206" s="103"/>
      <c r="C1206" s="103"/>
      <c r="D1206" s="103"/>
      <c r="E1206" s="103"/>
    </row>
    <row r="1207" spans="1:5" x14ac:dyDescent="0.2">
      <c r="A1207" s="102"/>
      <c r="B1207" s="103"/>
      <c r="C1207" s="103"/>
      <c r="D1207" s="103"/>
      <c r="E1207" s="103"/>
    </row>
    <row r="1208" spans="1:5" x14ac:dyDescent="0.2">
      <c r="A1208" s="102"/>
      <c r="B1208" s="103"/>
      <c r="C1208" s="103"/>
      <c r="D1208" s="103"/>
      <c r="E1208" s="103"/>
    </row>
    <row r="1209" spans="1:5" x14ac:dyDescent="0.2">
      <c r="A1209" s="102"/>
      <c r="B1209" s="103"/>
      <c r="C1209" s="103"/>
      <c r="D1209" s="103"/>
      <c r="E1209" s="103"/>
    </row>
    <row r="1210" spans="1:5" x14ac:dyDescent="0.2">
      <c r="A1210" s="102"/>
      <c r="B1210" s="103"/>
      <c r="C1210" s="103"/>
      <c r="D1210" s="103"/>
      <c r="E1210" s="103"/>
    </row>
    <row r="1211" spans="1:5" x14ac:dyDescent="0.2">
      <c r="A1211" s="102"/>
      <c r="B1211" s="103"/>
      <c r="C1211" s="103"/>
      <c r="D1211" s="103"/>
      <c r="E1211" s="103"/>
    </row>
    <row r="1212" spans="1:5" x14ac:dyDescent="0.2">
      <c r="A1212" s="102"/>
      <c r="B1212" s="103"/>
      <c r="C1212" s="103"/>
      <c r="D1212" s="103"/>
      <c r="E1212" s="103"/>
    </row>
    <row r="1213" spans="1:5" x14ac:dyDescent="0.2">
      <c r="A1213" s="102"/>
      <c r="B1213" s="103"/>
      <c r="C1213" s="103"/>
      <c r="D1213" s="103"/>
      <c r="E1213" s="103"/>
    </row>
    <row r="1214" spans="1:5" x14ac:dyDescent="0.2">
      <c r="A1214" s="102"/>
      <c r="B1214" s="103"/>
      <c r="C1214" s="103"/>
      <c r="D1214" s="103"/>
      <c r="E1214" s="103"/>
    </row>
    <row r="1215" spans="1:5" x14ac:dyDescent="0.2">
      <c r="A1215" s="102"/>
      <c r="B1215" s="103"/>
      <c r="C1215" s="103"/>
      <c r="D1215" s="103"/>
      <c r="E1215" s="103"/>
    </row>
    <row r="1216" spans="1:5" x14ac:dyDescent="0.2">
      <c r="A1216" s="102"/>
      <c r="B1216" s="103"/>
      <c r="C1216" s="103"/>
      <c r="D1216" s="103"/>
      <c r="E1216" s="103"/>
    </row>
    <row r="1217" spans="1:5" x14ac:dyDescent="0.2">
      <c r="A1217" s="102"/>
      <c r="B1217" s="103"/>
      <c r="C1217" s="103"/>
      <c r="D1217" s="103"/>
      <c r="E1217" s="103"/>
    </row>
    <row r="1218" spans="1:5" x14ac:dyDescent="0.2">
      <c r="A1218" s="102"/>
      <c r="B1218" s="103"/>
      <c r="C1218" s="103"/>
      <c r="D1218" s="103"/>
      <c r="E1218" s="103"/>
    </row>
    <row r="1219" spans="1:5" x14ac:dyDescent="0.2">
      <c r="A1219" s="102"/>
      <c r="B1219" s="103"/>
      <c r="C1219" s="103"/>
      <c r="D1219" s="103"/>
      <c r="E1219" s="103"/>
    </row>
    <row r="1220" spans="1:5" x14ac:dyDescent="0.2">
      <c r="A1220" s="102"/>
      <c r="B1220" s="103"/>
      <c r="C1220" s="103"/>
      <c r="D1220" s="103"/>
      <c r="E1220" s="103"/>
    </row>
    <row r="1221" spans="1:5" x14ac:dyDescent="0.2">
      <c r="A1221" s="102"/>
      <c r="B1221" s="103"/>
      <c r="C1221" s="103"/>
      <c r="D1221" s="103"/>
      <c r="E1221" s="103"/>
    </row>
    <row r="1222" spans="1:5" x14ac:dyDescent="0.2">
      <c r="A1222" s="102"/>
      <c r="B1222" s="103"/>
      <c r="C1222" s="103"/>
      <c r="D1222" s="103"/>
      <c r="E1222" s="103"/>
    </row>
    <row r="1223" spans="1:5" x14ac:dyDescent="0.2">
      <c r="A1223" s="102"/>
      <c r="B1223" s="103"/>
      <c r="C1223" s="103"/>
      <c r="D1223" s="103"/>
      <c r="E1223" s="103"/>
    </row>
    <row r="1224" spans="1:5" x14ac:dyDescent="0.2">
      <c r="A1224" s="102"/>
      <c r="B1224" s="103"/>
      <c r="C1224" s="103"/>
      <c r="D1224" s="103"/>
      <c r="E1224" s="103"/>
    </row>
    <row r="1225" spans="1:5" x14ac:dyDescent="0.2">
      <c r="A1225" s="102"/>
      <c r="B1225" s="103"/>
      <c r="C1225" s="103"/>
      <c r="D1225" s="103"/>
      <c r="E1225" s="103"/>
    </row>
    <row r="1226" spans="1:5" x14ac:dyDescent="0.2">
      <c r="A1226" s="102"/>
      <c r="B1226" s="103"/>
      <c r="C1226" s="103"/>
      <c r="D1226" s="103"/>
      <c r="E1226" s="103"/>
    </row>
    <row r="1227" spans="1:5" x14ac:dyDescent="0.2">
      <c r="A1227" s="102"/>
      <c r="B1227" s="103"/>
      <c r="C1227" s="103"/>
      <c r="D1227" s="103"/>
      <c r="E1227" s="103"/>
    </row>
    <row r="1228" spans="1:5" x14ac:dyDescent="0.2">
      <c r="A1228" s="102"/>
      <c r="B1228" s="103"/>
      <c r="C1228" s="103"/>
      <c r="D1228" s="103"/>
      <c r="E1228" s="103"/>
    </row>
    <row r="1229" spans="1:5" x14ac:dyDescent="0.2">
      <c r="A1229" s="102"/>
      <c r="B1229" s="103"/>
      <c r="C1229" s="103"/>
      <c r="D1229" s="103"/>
      <c r="E1229" s="103"/>
    </row>
    <row r="1230" spans="1:5" x14ac:dyDescent="0.2">
      <c r="A1230" s="102"/>
      <c r="B1230" s="103"/>
      <c r="C1230" s="103"/>
      <c r="D1230" s="103"/>
      <c r="E1230" s="103"/>
    </row>
    <row r="1231" spans="1:5" x14ac:dyDescent="0.2">
      <c r="A1231" s="102"/>
      <c r="B1231" s="103"/>
      <c r="C1231" s="103"/>
      <c r="D1231" s="103"/>
      <c r="E1231" s="103"/>
    </row>
    <row r="1232" spans="1:5" x14ac:dyDescent="0.2">
      <c r="A1232" s="102"/>
      <c r="B1232" s="103"/>
      <c r="C1232" s="103"/>
      <c r="D1232" s="103"/>
      <c r="E1232" s="103"/>
    </row>
    <row r="1233" spans="1:5" x14ac:dyDescent="0.2">
      <c r="A1233" s="102"/>
      <c r="B1233" s="103"/>
      <c r="C1233" s="103"/>
      <c r="D1233" s="103"/>
      <c r="E1233" s="103"/>
    </row>
    <row r="1234" spans="1:5" x14ac:dyDescent="0.2">
      <c r="A1234" s="102"/>
      <c r="B1234" s="103"/>
      <c r="C1234" s="103"/>
      <c r="D1234" s="103"/>
      <c r="E1234" s="103"/>
    </row>
    <row r="1235" spans="1:5" x14ac:dyDescent="0.2">
      <c r="A1235" s="102"/>
      <c r="B1235" s="103"/>
      <c r="C1235" s="103"/>
      <c r="D1235" s="103"/>
      <c r="E1235" s="103"/>
    </row>
    <row r="1236" spans="1:5" x14ac:dyDescent="0.2">
      <c r="A1236" s="102"/>
      <c r="B1236" s="103"/>
      <c r="C1236" s="103"/>
      <c r="D1236" s="103"/>
      <c r="E1236" s="103"/>
    </row>
    <row r="1237" spans="1:5" x14ac:dyDescent="0.2">
      <c r="A1237" s="102"/>
      <c r="B1237" s="103"/>
      <c r="C1237" s="103"/>
      <c r="D1237" s="103"/>
      <c r="E1237" s="103"/>
    </row>
    <row r="1238" spans="1:5" x14ac:dyDescent="0.2">
      <c r="A1238" s="102"/>
      <c r="B1238" s="103"/>
      <c r="C1238" s="103"/>
      <c r="D1238" s="103"/>
      <c r="E1238" s="103"/>
    </row>
    <row r="1239" spans="1:5" x14ac:dyDescent="0.2">
      <c r="A1239" s="102"/>
      <c r="B1239" s="103"/>
      <c r="C1239" s="103"/>
      <c r="D1239" s="103"/>
      <c r="E1239" s="103"/>
    </row>
    <row r="1240" spans="1:5" x14ac:dyDescent="0.2">
      <c r="A1240" s="102"/>
      <c r="B1240" s="103"/>
      <c r="C1240" s="103"/>
      <c r="D1240" s="103"/>
      <c r="E1240" s="103"/>
    </row>
    <row r="1241" spans="1:5" x14ac:dyDescent="0.2">
      <c r="A1241" s="102"/>
      <c r="B1241" s="103"/>
      <c r="C1241" s="103"/>
      <c r="D1241" s="103"/>
      <c r="E1241" s="103"/>
    </row>
    <row r="1242" spans="1:5" x14ac:dyDescent="0.2">
      <c r="A1242" s="102"/>
      <c r="B1242" s="103"/>
      <c r="C1242" s="103"/>
      <c r="D1242" s="103"/>
      <c r="E1242" s="103"/>
    </row>
    <row r="1243" spans="1:5" x14ac:dyDescent="0.2">
      <c r="A1243" s="102"/>
      <c r="B1243" s="103"/>
      <c r="C1243" s="103"/>
      <c r="D1243" s="103"/>
      <c r="E1243" s="103"/>
    </row>
    <row r="1244" spans="1:5" x14ac:dyDescent="0.2">
      <c r="A1244" s="102"/>
      <c r="B1244" s="103"/>
      <c r="C1244" s="103"/>
      <c r="D1244" s="103"/>
      <c r="E1244" s="103"/>
    </row>
    <row r="1245" spans="1:5" x14ac:dyDescent="0.2">
      <c r="A1245" s="102"/>
      <c r="B1245" s="103"/>
      <c r="C1245" s="103"/>
      <c r="D1245" s="103"/>
      <c r="E1245" s="103"/>
    </row>
    <row r="1246" spans="1:5" x14ac:dyDescent="0.2">
      <c r="A1246" s="102"/>
      <c r="B1246" s="103"/>
      <c r="C1246" s="103"/>
      <c r="D1246" s="103"/>
      <c r="E1246" s="103"/>
    </row>
    <row r="1247" spans="1:5" x14ac:dyDescent="0.2">
      <c r="A1247" s="102"/>
      <c r="B1247" s="103"/>
      <c r="C1247" s="103"/>
      <c r="D1247" s="103"/>
      <c r="E1247" s="103"/>
    </row>
    <row r="1248" spans="1:5" x14ac:dyDescent="0.2">
      <c r="A1248" s="102"/>
      <c r="B1248" s="103"/>
      <c r="C1248" s="103"/>
      <c r="D1248" s="103"/>
      <c r="E1248" s="103"/>
    </row>
    <row r="1249" spans="1:5" x14ac:dyDescent="0.2">
      <c r="A1249" s="102"/>
      <c r="B1249" s="103"/>
      <c r="C1249" s="103"/>
      <c r="D1249" s="103"/>
      <c r="E1249" s="103"/>
    </row>
    <row r="1250" spans="1:5" x14ac:dyDescent="0.2">
      <c r="A1250" s="102"/>
      <c r="B1250" s="103"/>
      <c r="C1250" s="103"/>
      <c r="D1250" s="103"/>
      <c r="E1250" s="103"/>
    </row>
    <row r="1251" spans="1:5" x14ac:dyDescent="0.2">
      <c r="A1251" s="102"/>
      <c r="B1251" s="103"/>
      <c r="C1251" s="103"/>
      <c r="D1251" s="103"/>
      <c r="E1251" s="103"/>
    </row>
    <row r="1252" spans="1:5" x14ac:dyDescent="0.2">
      <c r="A1252" s="102"/>
      <c r="B1252" s="103"/>
      <c r="C1252" s="103"/>
      <c r="D1252" s="103"/>
      <c r="E1252" s="103"/>
    </row>
    <row r="1253" spans="1:5" x14ac:dyDescent="0.2">
      <c r="A1253" s="102"/>
      <c r="B1253" s="103"/>
      <c r="C1253" s="103"/>
      <c r="D1253" s="103"/>
      <c r="E1253" s="103"/>
    </row>
    <row r="1254" spans="1:5" x14ac:dyDescent="0.2">
      <c r="A1254" s="102"/>
      <c r="B1254" s="103"/>
      <c r="C1254" s="103"/>
      <c r="D1254" s="103"/>
      <c r="E1254" s="103"/>
    </row>
    <row r="1255" spans="1:5" x14ac:dyDescent="0.2">
      <c r="A1255" s="102"/>
      <c r="B1255" s="103"/>
      <c r="C1255" s="103"/>
      <c r="D1255" s="103"/>
      <c r="E1255" s="103"/>
    </row>
    <row r="1256" spans="1:5" x14ac:dyDescent="0.2">
      <c r="A1256" s="102"/>
      <c r="B1256" s="103"/>
      <c r="C1256" s="103"/>
      <c r="D1256" s="103"/>
      <c r="E1256" s="103"/>
    </row>
    <row r="1257" spans="1:5" x14ac:dyDescent="0.2">
      <c r="A1257" s="102"/>
      <c r="B1257" s="103"/>
      <c r="C1257" s="103"/>
      <c r="D1257" s="103"/>
      <c r="E1257" s="103"/>
    </row>
    <row r="1258" spans="1:5" x14ac:dyDescent="0.2">
      <c r="A1258" s="102"/>
      <c r="B1258" s="103"/>
      <c r="C1258" s="103"/>
      <c r="D1258" s="103"/>
      <c r="E1258" s="103"/>
    </row>
    <row r="1259" spans="1:5" x14ac:dyDescent="0.2">
      <c r="A1259" s="102"/>
      <c r="B1259" s="103"/>
      <c r="C1259" s="103"/>
      <c r="D1259" s="103"/>
      <c r="E1259" s="103"/>
    </row>
    <row r="1260" spans="1:5" x14ac:dyDescent="0.2">
      <c r="A1260" s="102"/>
      <c r="B1260" s="103"/>
      <c r="C1260" s="103"/>
      <c r="D1260" s="103"/>
      <c r="E1260" s="103"/>
    </row>
    <row r="1261" spans="1:5" x14ac:dyDescent="0.2">
      <c r="A1261" s="102"/>
      <c r="B1261" s="103"/>
      <c r="C1261" s="103"/>
      <c r="D1261" s="103"/>
      <c r="E1261" s="103"/>
    </row>
    <row r="1262" spans="1:5" x14ac:dyDescent="0.2">
      <c r="A1262" s="102"/>
      <c r="B1262" s="103"/>
      <c r="C1262" s="103"/>
      <c r="D1262" s="103"/>
      <c r="E1262" s="103"/>
    </row>
    <row r="1263" spans="1:5" x14ac:dyDescent="0.2">
      <c r="A1263" s="102"/>
      <c r="B1263" s="103"/>
      <c r="C1263" s="103"/>
      <c r="D1263" s="103"/>
      <c r="E1263" s="103"/>
    </row>
    <row r="1264" spans="1:5" x14ac:dyDescent="0.2">
      <c r="A1264" s="102"/>
      <c r="B1264" s="103"/>
      <c r="C1264" s="103"/>
      <c r="D1264" s="103"/>
      <c r="E1264" s="103"/>
    </row>
    <row r="1265" spans="1:5" x14ac:dyDescent="0.2">
      <c r="A1265" s="102"/>
      <c r="B1265" s="103"/>
      <c r="C1265" s="103"/>
      <c r="D1265" s="103"/>
      <c r="E1265" s="103"/>
    </row>
    <row r="1266" spans="1:5" x14ac:dyDescent="0.2">
      <c r="A1266" s="102"/>
      <c r="B1266" s="103"/>
      <c r="C1266" s="103"/>
      <c r="D1266" s="103"/>
      <c r="E1266" s="103"/>
    </row>
    <row r="1267" spans="1:5" x14ac:dyDescent="0.2">
      <c r="A1267" s="102"/>
      <c r="B1267" s="103"/>
      <c r="C1267" s="103"/>
      <c r="D1267" s="103"/>
      <c r="E1267" s="103"/>
    </row>
    <row r="1268" spans="1:5" x14ac:dyDescent="0.2">
      <c r="A1268" s="102"/>
      <c r="B1268" s="103"/>
      <c r="C1268" s="103"/>
      <c r="D1268" s="103"/>
      <c r="E1268" s="103"/>
    </row>
    <row r="1269" spans="1:5" x14ac:dyDescent="0.2">
      <c r="A1269" s="102"/>
      <c r="B1269" s="103"/>
      <c r="C1269" s="103"/>
      <c r="D1269" s="103"/>
      <c r="E1269" s="103"/>
    </row>
    <row r="1270" spans="1:5" x14ac:dyDescent="0.2">
      <c r="A1270" s="102"/>
      <c r="B1270" s="103"/>
      <c r="C1270" s="103"/>
      <c r="D1270" s="103"/>
      <c r="E1270" s="103"/>
    </row>
    <row r="1271" spans="1:5" x14ac:dyDescent="0.2">
      <c r="A1271" s="102"/>
      <c r="B1271" s="103"/>
      <c r="C1271" s="103"/>
      <c r="D1271" s="103"/>
      <c r="E1271" s="103"/>
    </row>
    <row r="1272" spans="1:5" x14ac:dyDescent="0.2">
      <c r="A1272" s="102"/>
      <c r="B1272" s="103"/>
      <c r="C1272" s="103"/>
      <c r="D1272" s="103"/>
      <c r="E1272" s="103"/>
    </row>
    <row r="1273" spans="1:5" x14ac:dyDescent="0.2">
      <c r="A1273" s="102"/>
      <c r="B1273" s="103"/>
      <c r="C1273" s="103"/>
      <c r="D1273" s="103"/>
      <c r="E1273" s="103"/>
    </row>
    <row r="1274" spans="1:5" x14ac:dyDescent="0.2">
      <c r="A1274" s="102"/>
      <c r="B1274" s="103"/>
      <c r="C1274" s="103"/>
      <c r="D1274" s="103"/>
      <c r="E1274" s="103"/>
    </row>
    <row r="1275" spans="1:5" x14ac:dyDescent="0.2">
      <c r="A1275" s="102"/>
      <c r="B1275" s="103"/>
      <c r="C1275" s="103"/>
      <c r="D1275" s="103"/>
      <c r="E1275" s="103"/>
    </row>
    <row r="1276" spans="1:5" x14ac:dyDescent="0.2">
      <c r="A1276" s="102"/>
      <c r="B1276" s="103"/>
      <c r="C1276" s="103"/>
      <c r="D1276" s="103"/>
      <c r="E1276" s="103"/>
    </row>
    <row r="1277" spans="1:5" x14ac:dyDescent="0.2">
      <c r="A1277" s="102"/>
      <c r="B1277" s="103"/>
      <c r="C1277" s="103"/>
      <c r="D1277" s="103"/>
      <c r="E1277" s="103"/>
    </row>
    <row r="1278" spans="1:5" x14ac:dyDescent="0.2">
      <c r="A1278" s="102"/>
      <c r="B1278" s="103"/>
      <c r="C1278" s="103"/>
      <c r="D1278" s="103"/>
      <c r="E1278" s="103"/>
    </row>
    <row r="1279" spans="1:5" x14ac:dyDescent="0.2">
      <c r="A1279" s="102"/>
      <c r="B1279" s="103"/>
      <c r="C1279" s="103"/>
      <c r="D1279" s="103"/>
      <c r="E1279" s="103"/>
    </row>
    <row r="1280" spans="1:5" x14ac:dyDescent="0.2">
      <c r="A1280" s="102"/>
      <c r="B1280" s="103"/>
      <c r="C1280" s="103"/>
      <c r="D1280" s="103"/>
      <c r="E1280" s="103"/>
    </row>
    <row r="1281" spans="1:5" x14ac:dyDescent="0.2">
      <c r="A1281" s="102"/>
      <c r="B1281" s="103"/>
      <c r="C1281" s="103"/>
      <c r="D1281" s="103"/>
      <c r="E1281" s="103"/>
    </row>
    <row r="1282" spans="1:5" x14ac:dyDescent="0.2">
      <c r="A1282" s="102"/>
      <c r="B1282" s="103"/>
      <c r="C1282" s="103"/>
      <c r="D1282" s="103"/>
      <c r="E1282" s="103"/>
    </row>
    <row r="1283" spans="1:5" x14ac:dyDescent="0.2">
      <c r="A1283" s="102"/>
      <c r="B1283" s="103"/>
      <c r="C1283" s="103"/>
      <c r="D1283" s="103"/>
      <c r="E1283" s="103"/>
    </row>
    <row r="1284" spans="1:5" x14ac:dyDescent="0.2">
      <c r="A1284" s="102"/>
      <c r="B1284" s="103"/>
      <c r="C1284" s="103"/>
      <c r="D1284" s="103"/>
      <c r="E1284" s="103"/>
    </row>
    <row r="1285" spans="1:5" x14ac:dyDescent="0.2">
      <c r="A1285" s="102"/>
      <c r="B1285" s="103"/>
      <c r="C1285" s="103"/>
      <c r="D1285" s="103"/>
      <c r="E1285" s="103"/>
    </row>
    <row r="1286" spans="1:5" x14ac:dyDescent="0.2">
      <c r="A1286" s="102"/>
      <c r="B1286" s="103"/>
      <c r="C1286" s="103"/>
      <c r="D1286" s="103"/>
      <c r="E1286" s="103"/>
    </row>
    <row r="1287" spans="1:5" x14ac:dyDescent="0.2">
      <c r="A1287" s="102"/>
      <c r="B1287" s="103"/>
      <c r="C1287" s="103"/>
      <c r="D1287" s="103"/>
      <c r="E1287" s="103"/>
    </row>
    <row r="1288" spans="1:5" x14ac:dyDescent="0.2">
      <c r="A1288" s="102"/>
      <c r="B1288" s="103"/>
      <c r="C1288" s="103"/>
      <c r="D1288" s="103"/>
      <c r="E1288" s="103"/>
    </row>
    <row r="1289" spans="1:5" x14ac:dyDescent="0.2">
      <c r="A1289" s="102"/>
      <c r="B1289" s="103"/>
      <c r="C1289" s="103"/>
      <c r="D1289" s="103"/>
      <c r="E1289" s="103"/>
    </row>
    <row r="1290" spans="1:5" x14ac:dyDescent="0.2">
      <c r="A1290" s="102"/>
      <c r="B1290" s="103"/>
      <c r="C1290" s="103"/>
      <c r="D1290" s="103"/>
      <c r="E1290" s="103"/>
    </row>
    <row r="1291" spans="1:5" x14ac:dyDescent="0.2">
      <c r="A1291" s="102"/>
      <c r="B1291" s="103"/>
      <c r="C1291" s="103"/>
      <c r="D1291" s="103"/>
      <c r="E1291" s="103"/>
    </row>
    <row r="1292" spans="1:5" x14ac:dyDescent="0.2">
      <c r="A1292" s="102"/>
      <c r="B1292" s="103"/>
      <c r="C1292" s="103"/>
      <c r="D1292" s="103"/>
      <c r="E1292" s="103"/>
    </row>
    <row r="1293" spans="1:5" x14ac:dyDescent="0.2">
      <c r="A1293" s="102"/>
      <c r="B1293" s="103"/>
      <c r="C1293" s="103"/>
      <c r="D1293" s="103"/>
      <c r="E1293" s="103"/>
    </row>
    <row r="1294" spans="1:5" x14ac:dyDescent="0.2">
      <c r="A1294" s="102"/>
      <c r="B1294" s="103"/>
      <c r="C1294" s="103"/>
      <c r="D1294" s="103"/>
      <c r="E1294" s="103"/>
    </row>
    <row r="1295" spans="1:5" x14ac:dyDescent="0.2">
      <c r="A1295" s="102"/>
      <c r="B1295" s="103"/>
      <c r="C1295" s="103"/>
      <c r="D1295" s="103"/>
      <c r="E1295" s="103"/>
    </row>
    <row r="1296" spans="1:5" x14ac:dyDescent="0.2">
      <c r="A1296" s="102"/>
      <c r="B1296" s="103"/>
      <c r="C1296" s="103"/>
      <c r="D1296" s="103"/>
      <c r="E1296" s="103"/>
    </row>
    <row r="1297" spans="1:5" x14ac:dyDescent="0.2">
      <c r="A1297" s="102"/>
      <c r="B1297" s="103"/>
      <c r="C1297" s="103"/>
      <c r="D1297" s="103"/>
      <c r="E1297" s="103"/>
    </row>
    <row r="1298" spans="1:5" x14ac:dyDescent="0.2">
      <c r="A1298" s="102"/>
      <c r="B1298" s="103"/>
      <c r="C1298" s="103"/>
      <c r="D1298" s="103"/>
      <c r="E1298" s="103"/>
    </row>
    <row r="1299" spans="1:5" x14ac:dyDescent="0.2">
      <c r="A1299" s="102"/>
      <c r="B1299" s="103"/>
      <c r="C1299" s="103"/>
      <c r="D1299" s="103"/>
      <c r="E1299" s="103"/>
    </row>
    <row r="1300" spans="1:5" x14ac:dyDescent="0.2">
      <c r="A1300" s="102"/>
      <c r="B1300" s="103"/>
      <c r="C1300" s="103"/>
      <c r="D1300" s="103"/>
      <c r="E1300" s="103"/>
    </row>
    <row r="1301" spans="1:5" x14ac:dyDescent="0.2">
      <c r="A1301" s="102"/>
      <c r="B1301" s="103"/>
      <c r="C1301" s="103"/>
      <c r="D1301" s="103"/>
      <c r="E1301" s="103"/>
    </row>
    <row r="1302" spans="1:5" x14ac:dyDescent="0.2">
      <c r="A1302" s="102"/>
      <c r="B1302" s="103"/>
      <c r="C1302" s="103"/>
      <c r="D1302" s="103"/>
      <c r="E1302" s="103"/>
    </row>
    <row r="1303" spans="1:5" x14ac:dyDescent="0.2">
      <c r="A1303" s="102"/>
      <c r="B1303" s="103"/>
      <c r="C1303" s="103"/>
      <c r="D1303" s="103"/>
      <c r="E1303" s="103"/>
    </row>
    <row r="1304" spans="1:5" x14ac:dyDescent="0.2">
      <c r="A1304" s="102"/>
      <c r="B1304" s="103"/>
      <c r="C1304" s="103"/>
      <c r="D1304" s="103"/>
      <c r="E1304" s="103"/>
    </row>
    <row r="1305" spans="1:5" x14ac:dyDescent="0.2">
      <c r="A1305" s="102"/>
      <c r="B1305" s="103"/>
      <c r="C1305" s="103"/>
      <c r="D1305" s="103"/>
      <c r="E1305" s="103"/>
    </row>
    <row r="1306" spans="1:5" x14ac:dyDescent="0.2">
      <c r="A1306" s="102"/>
      <c r="B1306" s="103"/>
      <c r="C1306" s="103"/>
      <c r="D1306" s="103"/>
      <c r="E1306" s="103"/>
    </row>
    <row r="1307" spans="1:5" x14ac:dyDescent="0.2">
      <c r="A1307" s="102"/>
      <c r="B1307" s="103"/>
      <c r="C1307" s="103"/>
      <c r="D1307" s="103"/>
      <c r="E1307" s="103"/>
    </row>
    <row r="1308" spans="1:5" x14ac:dyDescent="0.2">
      <c r="A1308" s="102"/>
      <c r="B1308" s="103"/>
      <c r="C1308" s="103"/>
      <c r="D1308" s="103"/>
      <c r="E1308" s="103"/>
    </row>
    <row r="1309" spans="1:5" x14ac:dyDescent="0.2">
      <c r="A1309" s="102"/>
      <c r="B1309" s="103"/>
      <c r="C1309" s="103"/>
      <c r="D1309" s="103"/>
      <c r="E1309" s="103"/>
    </row>
    <row r="1310" spans="1:5" x14ac:dyDescent="0.2">
      <c r="A1310" s="102"/>
      <c r="B1310" s="103"/>
      <c r="C1310" s="103"/>
      <c r="D1310" s="103"/>
      <c r="E1310" s="103"/>
    </row>
    <row r="1311" spans="1:5" x14ac:dyDescent="0.2">
      <c r="A1311" s="102"/>
      <c r="B1311" s="103"/>
      <c r="C1311" s="103"/>
      <c r="D1311" s="103"/>
      <c r="E1311" s="103"/>
    </row>
    <row r="1312" spans="1:5" x14ac:dyDescent="0.2">
      <c r="A1312" s="102"/>
      <c r="B1312" s="103"/>
      <c r="C1312" s="103"/>
      <c r="D1312" s="103"/>
      <c r="E1312" s="103"/>
    </row>
    <row r="1313" spans="1:5" x14ac:dyDescent="0.2">
      <c r="A1313" s="102"/>
      <c r="B1313" s="103"/>
      <c r="C1313" s="103"/>
      <c r="D1313" s="103"/>
      <c r="E1313" s="103"/>
    </row>
    <row r="1314" spans="1:5" x14ac:dyDescent="0.2">
      <c r="A1314" s="102"/>
      <c r="B1314" s="103"/>
      <c r="C1314" s="103"/>
      <c r="D1314" s="103"/>
      <c r="E1314" s="103"/>
    </row>
    <row r="1315" spans="1:5" x14ac:dyDescent="0.2">
      <c r="A1315" s="102"/>
      <c r="B1315" s="103"/>
      <c r="C1315" s="103"/>
      <c r="D1315" s="103"/>
      <c r="E1315" s="103"/>
    </row>
    <row r="1316" spans="1:5" x14ac:dyDescent="0.2">
      <c r="A1316" s="102"/>
      <c r="B1316" s="103"/>
      <c r="C1316" s="103"/>
      <c r="D1316" s="103"/>
      <c r="E1316" s="103"/>
    </row>
    <row r="1317" spans="1:5" x14ac:dyDescent="0.2">
      <c r="A1317" s="102"/>
      <c r="B1317" s="103"/>
      <c r="C1317" s="103"/>
      <c r="D1317" s="103"/>
      <c r="E1317" s="103"/>
    </row>
    <row r="1318" spans="1:5" x14ac:dyDescent="0.2">
      <c r="A1318" s="102"/>
      <c r="B1318" s="103"/>
      <c r="C1318" s="103"/>
      <c r="D1318" s="103"/>
      <c r="E1318" s="103"/>
    </row>
    <row r="1319" spans="1:5" x14ac:dyDescent="0.2">
      <c r="A1319" s="102"/>
      <c r="B1319" s="103"/>
      <c r="C1319" s="103"/>
      <c r="D1319" s="103"/>
      <c r="E1319" s="103"/>
    </row>
    <row r="1320" spans="1:5" x14ac:dyDescent="0.2">
      <c r="A1320" s="102"/>
      <c r="B1320" s="103"/>
      <c r="C1320" s="103"/>
      <c r="D1320" s="103"/>
      <c r="E1320" s="103"/>
    </row>
    <row r="1321" spans="1:5" x14ac:dyDescent="0.2">
      <c r="A1321" s="102"/>
      <c r="B1321" s="103"/>
      <c r="C1321" s="103"/>
      <c r="D1321" s="103"/>
      <c r="E1321" s="103"/>
    </row>
    <row r="1322" spans="1:5" x14ac:dyDescent="0.2">
      <c r="A1322" s="102"/>
      <c r="B1322" s="103"/>
      <c r="C1322" s="103"/>
      <c r="D1322" s="103"/>
      <c r="E1322" s="103"/>
    </row>
    <row r="1323" spans="1:5" x14ac:dyDescent="0.2">
      <c r="A1323" s="102"/>
      <c r="B1323" s="103"/>
      <c r="C1323" s="103"/>
      <c r="D1323" s="103"/>
      <c r="E1323" s="103"/>
    </row>
    <row r="1324" spans="1:5" x14ac:dyDescent="0.2">
      <c r="A1324" s="102"/>
      <c r="B1324" s="103"/>
      <c r="C1324" s="103"/>
      <c r="D1324" s="103"/>
      <c r="E1324" s="103"/>
    </row>
    <row r="1325" spans="1:5" x14ac:dyDescent="0.2">
      <c r="A1325" s="102"/>
      <c r="B1325" s="103"/>
      <c r="C1325" s="103"/>
      <c r="D1325" s="103"/>
      <c r="E1325" s="103"/>
    </row>
    <row r="1326" spans="1:5" x14ac:dyDescent="0.2">
      <c r="A1326" s="102"/>
      <c r="B1326" s="103"/>
      <c r="C1326" s="103"/>
      <c r="D1326" s="103"/>
      <c r="E1326" s="103"/>
    </row>
    <row r="1327" spans="1:5" x14ac:dyDescent="0.2">
      <c r="A1327" s="102"/>
      <c r="B1327" s="103"/>
      <c r="C1327" s="103"/>
      <c r="D1327" s="103"/>
      <c r="E1327" s="103"/>
    </row>
    <row r="1328" spans="1:5" x14ac:dyDescent="0.2">
      <c r="A1328" s="102"/>
      <c r="B1328" s="103"/>
      <c r="C1328" s="103"/>
      <c r="D1328" s="103"/>
      <c r="E1328" s="103"/>
    </row>
    <row r="1329" spans="1:5" x14ac:dyDescent="0.2">
      <c r="A1329" s="102"/>
      <c r="B1329" s="103"/>
      <c r="C1329" s="103"/>
      <c r="D1329" s="103"/>
      <c r="E1329" s="103"/>
    </row>
    <row r="1330" spans="1:5" x14ac:dyDescent="0.2">
      <c r="A1330" s="102"/>
      <c r="B1330" s="103"/>
      <c r="C1330" s="103"/>
      <c r="D1330" s="103"/>
      <c r="E1330" s="103"/>
    </row>
    <row r="1331" spans="1:5" x14ac:dyDescent="0.2">
      <c r="A1331" s="102"/>
      <c r="B1331" s="103"/>
      <c r="C1331" s="103"/>
      <c r="D1331" s="103"/>
      <c r="E1331" s="103"/>
    </row>
    <row r="1332" spans="1:5" x14ac:dyDescent="0.2">
      <c r="A1332" s="102"/>
      <c r="B1332" s="103"/>
      <c r="C1332" s="103"/>
      <c r="D1332" s="103"/>
      <c r="E1332" s="103"/>
    </row>
    <row r="1333" spans="1:5" x14ac:dyDescent="0.2">
      <c r="A1333" s="102"/>
      <c r="B1333" s="103"/>
      <c r="C1333" s="103"/>
      <c r="D1333" s="103"/>
      <c r="E1333" s="103"/>
    </row>
    <row r="1334" spans="1:5" x14ac:dyDescent="0.2">
      <c r="A1334" s="102"/>
      <c r="B1334" s="103"/>
      <c r="C1334" s="103"/>
      <c r="D1334" s="103"/>
      <c r="E1334" s="103"/>
    </row>
    <row r="1335" spans="1:5" x14ac:dyDescent="0.2">
      <c r="A1335" s="102"/>
      <c r="B1335" s="103"/>
      <c r="C1335" s="103"/>
      <c r="D1335" s="103"/>
      <c r="E1335" s="103"/>
    </row>
    <row r="1336" spans="1:5" x14ac:dyDescent="0.2">
      <c r="A1336" s="102"/>
      <c r="B1336" s="103"/>
      <c r="C1336" s="103"/>
      <c r="D1336" s="103"/>
      <c r="E1336" s="103"/>
    </row>
    <row r="1337" spans="1:5" x14ac:dyDescent="0.2">
      <c r="A1337" s="102"/>
      <c r="B1337" s="103"/>
      <c r="C1337" s="103"/>
      <c r="D1337" s="103"/>
      <c r="E1337" s="103"/>
    </row>
    <row r="1338" spans="1:5" x14ac:dyDescent="0.2">
      <c r="A1338" s="102"/>
      <c r="B1338" s="103"/>
      <c r="C1338" s="103"/>
      <c r="D1338" s="103"/>
      <c r="E1338" s="103"/>
    </row>
    <row r="1339" spans="1:5" x14ac:dyDescent="0.2">
      <c r="A1339" s="102"/>
      <c r="B1339" s="103"/>
      <c r="C1339" s="103"/>
      <c r="D1339" s="103"/>
      <c r="E1339" s="103"/>
    </row>
    <row r="1340" spans="1:5" x14ac:dyDescent="0.2">
      <c r="A1340" s="102"/>
      <c r="B1340" s="103"/>
      <c r="C1340" s="103"/>
      <c r="D1340" s="103"/>
      <c r="E1340" s="103"/>
    </row>
    <row r="1341" spans="1:5" x14ac:dyDescent="0.2">
      <c r="A1341" s="102"/>
      <c r="B1341" s="103"/>
      <c r="C1341" s="103"/>
      <c r="D1341" s="103"/>
      <c r="E1341" s="103"/>
    </row>
    <row r="1342" spans="1:5" x14ac:dyDescent="0.2">
      <c r="A1342" s="102"/>
      <c r="B1342" s="103"/>
      <c r="C1342" s="103"/>
      <c r="D1342" s="103"/>
      <c r="E1342" s="103"/>
    </row>
    <row r="1343" spans="1:5" x14ac:dyDescent="0.2">
      <c r="A1343" s="102"/>
      <c r="B1343" s="103"/>
      <c r="C1343" s="103"/>
      <c r="D1343" s="103"/>
      <c r="E1343" s="103"/>
    </row>
    <row r="1344" spans="1:5" x14ac:dyDescent="0.2">
      <c r="A1344" s="102"/>
      <c r="B1344" s="103"/>
      <c r="C1344" s="103"/>
      <c r="D1344" s="103"/>
      <c r="E1344" s="103"/>
    </row>
    <row r="1345" spans="1:5" x14ac:dyDescent="0.2">
      <c r="A1345" s="102"/>
      <c r="B1345" s="103"/>
      <c r="C1345" s="103"/>
      <c r="D1345" s="103"/>
      <c r="E1345" s="103"/>
    </row>
    <row r="1346" spans="1:5" x14ac:dyDescent="0.2">
      <c r="A1346" s="102"/>
      <c r="B1346" s="103"/>
      <c r="C1346" s="103"/>
      <c r="D1346" s="103"/>
      <c r="E1346" s="103"/>
    </row>
    <row r="1347" spans="1:5" x14ac:dyDescent="0.2">
      <c r="A1347" s="102"/>
      <c r="B1347" s="103"/>
      <c r="C1347" s="103"/>
      <c r="D1347" s="103"/>
      <c r="E1347" s="103"/>
    </row>
    <row r="1348" spans="1:5" x14ac:dyDescent="0.2">
      <c r="A1348" s="102"/>
      <c r="B1348" s="103"/>
      <c r="C1348" s="103"/>
      <c r="D1348" s="103"/>
      <c r="E1348" s="103"/>
    </row>
    <row r="1349" spans="1:5" x14ac:dyDescent="0.2">
      <c r="A1349" s="102"/>
      <c r="B1349" s="103"/>
      <c r="C1349" s="103"/>
      <c r="D1349" s="103"/>
      <c r="E1349" s="103"/>
    </row>
    <row r="1350" spans="1:5" x14ac:dyDescent="0.2">
      <c r="A1350" s="102"/>
      <c r="B1350" s="103"/>
      <c r="C1350" s="103"/>
      <c r="D1350" s="103"/>
      <c r="E1350" s="103"/>
    </row>
    <row r="1351" spans="1:5" x14ac:dyDescent="0.2">
      <c r="A1351" s="102"/>
      <c r="B1351" s="103"/>
      <c r="C1351" s="103"/>
      <c r="D1351" s="103"/>
      <c r="E1351" s="103"/>
    </row>
    <row r="1352" spans="1:5" x14ac:dyDescent="0.2">
      <c r="A1352" s="102"/>
      <c r="B1352" s="103"/>
      <c r="C1352" s="103"/>
      <c r="D1352" s="103"/>
      <c r="E1352" s="103"/>
    </row>
    <row r="1353" spans="1:5" x14ac:dyDescent="0.2">
      <c r="A1353" s="102"/>
      <c r="B1353" s="103"/>
      <c r="C1353" s="103"/>
      <c r="D1353" s="103"/>
      <c r="E1353" s="103"/>
    </row>
    <row r="1354" spans="1:5" x14ac:dyDescent="0.2">
      <c r="A1354" s="102"/>
      <c r="B1354" s="103"/>
      <c r="C1354" s="103"/>
      <c r="D1354" s="103"/>
      <c r="E1354" s="103"/>
    </row>
    <row r="1355" spans="1:5" x14ac:dyDescent="0.2">
      <c r="A1355" s="102"/>
      <c r="B1355" s="103"/>
      <c r="C1355" s="103"/>
      <c r="D1355" s="103"/>
      <c r="E1355" s="103"/>
    </row>
    <row r="1356" spans="1:5" x14ac:dyDescent="0.2">
      <c r="A1356" s="102"/>
      <c r="B1356" s="103"/>
      <c r="C1356" s="103"/>
      <c r="D1356" s="103"/>
      <c r="E1356" s="103"/>
    </row>
    <row r="1357" spans="1:5" x14ac:dyDescent="0.2">
      <c r="A1357" s="102"/>
      <c r="B1357" s="103"/>
      <c r="C1357" s="103"/>
      <c r="D1357" s="103"/>
      <c r="E1357" s="103"/>
    </row>
    <row r="1358" spans="1:5" x14ac:dyDescent="0.2">
      <c r="A1358" s="102"/>
      <c r="B1358" s="103"/>
      <c r="C1358" s="103"/>
      <c r="D1358" s="103"/>
      <c r="E1358" s="103"/>
    </row>
    <row r="1359" spans="1:5" x14ac:dyDescent="0.2">
      <c r="A1359" s="102"/>
      <c r="B1359" s="103"/>
      <c r="C1359" s="103"/>
      <c r="D1359" s="103"/>
      <c r="E1359" s="103"/>
    </row>
    <row r="1360" spans="1:5" x14ac:dyDescent="0.2">
      <c r="A1360" s="102"/>
      <c r="B1360" s="103"/>
      <c r="C1360" s="103"/>
      <c r="D1360" s="103"/>
      <c r="E1360" s="103"/>
    </row>
    <row r="1361" spans="1:5" x14ac:dyDescent="0.2">
      <c r="A1361" s="102"/>
      <c r="B1361" s="103"/>
      <c r="C1361" s="103"/>
      <c r="D1361" s="103"/>
      <c r="E1361" s="103"/>
    </row>
    <row r="1362" spans="1:5" x14ac:dyDescent="0.2">
      <c r="A1362" s="102"/>
      <c r="B1362" s="103"/>
      <c r="C1362" s="103"/>
      <c r="D1362" s="103"/>
      <c r="E1362" s="103"/>
    </row>
    <row r="1363" spans="1:5" x14ac:dyDescent="0.2">
      <c r="A1363" s="102"/>
      <c r="B1363" s="103"/>
      <c r="C1363" s="103"/>
      <c r="D1363" s="103"/>
      <c r="E1363" s="103"/>
    </row>
    <row r="1364" spans="1:5" x14ac:dyDescent="0.2">
      <c r="A1364" s="102"/>
      <c r="B1364" s="103"/>
      <c r="C1364" s="103"/>
      <c r="D1364" s="103"/>
      <c r="E1364" s="103"/>
    </row>
    <row r="1365" spans="1:5" x14ac:dyDescent="0.2">
      <c r="A1365" s="102"/>
      <c r="B1365" s="103"/>
      <c r="C1365" s="103"/>
      <c r="D1365" s="103"/>
      <c r="E1365" s="103"/>
    </row>
    <row r="1366" spans="1:5" x14ac:dyDescent="0.2">
      <c r="A1366" s="102"/>
      <c r="B1366" s="103"/>
      <c r="C1366" s="103"/>
      <c r="D1366" s="103"/>
      <c r="E1366" s="103"/>
    </row>
    <row r="1367" spans="1:5" x14ac:dyDescent="0.2">
      <c r="A1367" s="102"/>
      <c r="B1367" s="103"/>
      <c r="C1367" s="103"/>
      <c r="D1367" s="103"/>
      <c r="E1367" s="103"/>
    </row>
    <row r="1368" spans="1:5" x14ac:dyDescent="0.2">
      <c r="A1368" s="102"/>
      <c r="B1368" s="103"/>
      <c r="C1368" s="103"/>
      <c r="D1368" s="103"/>
      <c r="E1368" s="103"/>
    </row>
    <row r="1369" spans="1:5" x14ac:dyDescent="0.2">
      <c r="A1369" s="102"/>
      <c r="B1369" s="103"/>
      <c r="C1369" s="103"/>
      <c r="D1369" s="103"/>
      <c r="E1369" s="103"/>
    </row>
    <row r="1370" spans="1:5" x14ac:dyDescent="0.2">
      <c r="A1370" s="102"/>
      <c r="B1370" s="103"/>
      <c r="C1370" s="103"/>
      <c r="D1370" s="103"/>
      <c r="E1370" s="103"/>
    </row>
    <row r="1371" spans="1:5" x14ac:dyDescent="0.2">
      <c r="A1371" s="102"/>
      <c r="B1371" s="103"/>
      <c r="C1371" s="103"/>
      <c r="D1371" s="103"/>
      <c r="E1371" s="103"/>
    </row>
    <row r="1372" spans="1:5" x14ac:dyDescent="0.2">
      <c r="A1372" s="102"/>
      <c r="B1372" s="103"/>
      <c r="C1372" s="103"/>
      <c r="D1372" s="103"/>
      <c r="E1372" s="103"/>
    </row>
    <row r="1373" spans="1:5" x14ac:dyDescent="0.2">
      <c r="A1373" s="102"/>
      <c r="B1373" s="103"/>
      <c r="C1373" s="103"/>
      <c r="D1373" s="103"/>
      <c r="E1373" s="103"/>
    </row>
    <row r="1374" spans="1:5" x14ac:dyDescent="0.2">
      <c r="A1374" s="102"/>
      <c r="B1374" s="103"/>
      <c r="C1374" s="103"/>
      <c r="D1374" s="103"/>
      <c r="E1374" s="103"/>
    </row>
    <row r="1375" spans="1:5" x14ac:dyDescent="0.2">
      <c r="A1375" s="102"/>
      <c r="B1375" s="103"/>
      <c r="C1375" s="103"/>
      <c r="D1375" s="103"/>
      <c r="E1375" s="103"/>
    </row>
    <row r="1376" spans="1:5" x14ac:dyDescent="0.2">
      <c r="A1376" s="102"/>
      <c r="B1376" s="103"/>
      <c r="C1376" s="103"/>
      <c r="D1376" s="103"/>
      <c r="E1376" s="103"/>
    </row>
    <row r="1377" spans="1:5" x14ac:dyDescent="0.2">
      <c r="A1377" s="102"/>
      <c r="B1377" s="103"/>
      <c r="C1377" s="103"/>
      <c r="D1377" s="103"/>
      <c r="E1377" s="103"/>
    </row>
    <row r="1378" spans="1:5" x14ac:dyDescent="0.2">
      <c r="A1378" s="102"/>
      <c r="B1378" s="103"/>
      <c r="C1378" s="103"/>
      <c r="D1378" s="103"/>
      <c r="E1378" s="103"/>
    </row>
    <row r="1379" spans="1:5" x14ac:dyDescent="0.2">
      <c r="A1379" s="102"/>
      <c r="B1379" s="103"/>
      <c r="C1379" s="103"/>
      <c r="D1379" s="103"/>
      <c r="E1379" s="103"/>
    </row>
    <row r="1380" spans="1:5" x14ac:dyDescent="0.2">
      <c r="A1380" s="102"/>
      <c r="B1380" s="103"/>
      <c r="C1380" s="103"/>
      <c r="D1380" s="103"/>
      <c r="E1380" s="103"/>
    </row>
    <row r="1381" spans="1:5" x14ac:dyDescent="0.2">
      <c r="A1381" s="102"/>
      <c r="B1381" s="103"/>
      <c r="C1381" s="103"/>
      <c r="D1381" s="103"/>
      <c r="E1381" s="103"/>
    </row>
    <row r="1382" spans="1:5" x14ac:dyDescent="0.2">
      <c r="A1382" s="102"/>
      <c r="B1382" s="103"/>
      <c r="C1382" s="103"/>
      <c r="D1382" s="103"/>
      <c r="E1382" s="103"/>
    </row>
    <row r="1383" spans="1:5" x14ac:dyDescent="0.2">
      <c r="A1383" s="102"/>
      <c r="B1383" s="103"/>
      <c r="C1383" s="103"/>
      <c r="D1383" s="103"/>
      <c r="E1383" s="103"/>
    </row>
    <row r="1384" spans="1:5" x14ac:dyDescent="0.2">
      <c r="A1384" s="102"/>
      <c r="B1384" s="103"/>
      <c r="C1384" s="103"/>
      <c r="D1384" s="103"/>
      <c r="E1384" s="103"/>
    </row>
    <row r="1385" spans="1:5" x14ac:dyDescent="0.2">
      <c r="A1385" s="102"/>
      <c r="B1385" s="103"/>
      <c r="C1385" s="103"/>
      <c r="D1385" s="103"/>
      <c r="E1385" s="103"/>
    </row>
    <row r="1386" spans="1:5" x14ac:dyDescent="0.2">
      <c r="A1386" s="102"/>
      <c r="B1386" s="103"/>
      <c r="C1386" s="103"/>
      <c r="D1386" s="103"/>
      <c r="E1386" s="103"/>
    </row>
    <row r="1387" spans="1:5" x14ac:dyDescent="0.2">
      <c r="A1387" s="102"/>
      <c r="B1387" s="103"/>
      <c r="C1387" s="103"/>
      <c r="D1387" s="103"/>
      <c r="E1387" s="103"/>
    </row>
    <row r="1388" spans="1:5" x14ac:dyDescent="0.2">
      <c r="A1388" s="102"/>
      <c r="B1388" s="103"/>
      <c r="C1388" s="103"/>
      <c r="D1388" s="103"/>
      <c r="E1388" s="103"/>
    </row>
    <row r="1389" spans="1:5" x14ac:dyDescent="0.2">
      <c r="A1389" s="102"/>
      <c r="B1389" s="103"/>
      <c r="C1389" s="103"/>
      <c r="D1389" s="103"/>
      <c r="E1389" s="103"/>
    </row>
    <row r="1390" spans="1:5" x14ac:dyDescent="0.2">
      <c r="A1390" s="102"/>
      <c r="B1390" s="103"/>
      <c r="C1390" s="103"/>
      <c r="D1390" s="103"/>
      <c r="E1390" s="103"/>
    </row>
    <row r="1391" spans="1:5" x14ac:dyDescent="0.2">
      <c r="A1391" s="102"/>
      <c r="B1391" s="103"/>
      <c r="C1391" s="103"/>
      <c r="D1391" s="103"/>
      <c r="E1391" s="103"/>
    </row>
    <row r="1392" spans="1:5" x14ac:dyDescent="0.2">
      <c r="A1392" s="102"/>
      <c r="B1392" s="103"/>
      <c r="C1392" s="103"/>
      <c r="D1392" s="103"/>
      <c r="E1392" s="103"/>
    </row>
    <row r="1393" spans="1:5" x14ac:dyDescent="0.2">
      <c r="A1393" s="102"/>
      <c r="B1393" s="103"/>
      <c r="C1393" s="103"/>
      <c r="D1393" s="103"/>
      <c r="E1393" s="103"/>
    </row>
    <row r="1394" spans="1:5" x14ac:dyDescent="0.2">
      <c r="A1394" s="102"/>
      <c r="B1394" s="103"/>
      <c r="C1394" s="103"/>
      <c r="D1394" s="103"/>
      <c r="E1394" s="103"/>
    </row>
    <row r="1395" spans="1:5" x14ac:dyDescent="0.2">
      <c r="A1395" s="102"/>
      <c r="B1395" s="103"/>
      <c r="C1395" s="103"/>
      <c r="D1395" s="103"/>
      <c r="E1395" s="103"/>
    </row>
    <row r="1396" spans="1:5" x14ac:dyDescent="0.2">
      <c r="A1396" s="102"/>
      <c r="B1396" s="103"/>
      <c r="C1396" s="103"/>
      <c r="D1396" s="103"/>
      <c r="E1396" s="103"/>
    </row>
    <row r="1397" spans="1:5" x14ac:dyDescent="0.2">
      <c r="A1397" s="102"/>
      <c r="B1397" s="103"/>
      <c r="C1397" s="103"/>
      <c r="D1397" s="103"/>
      <c r="E1397" s="103"/>
    </row>
    <row r="1398" spans="1:5" x14ac:dyDescent="0.2">
      <c r="A1398" s="102"/>
      <c r="B1398" s="103"/>
      <c r="C1398" s="103"/>
      <c r="D1398" s="103"/>
      <c r="E1398" s="103"/>
    </row>
    <row r="1399" spans="1:5" x14ac:dyDescent="0.2">
      <c r="A1399" s="102"/>
      <c r="B1399" s="103"/>
      <c r="C1399" s="103"/>
      <c r="D1399" s="103"/>
      <c r="E1399" s="103"/>
    </row>
    <row r="1400" spans="1:5" x14ac:dyDescent="0.2">
      <c r="A1400" s="102"/>
      <c r="B1400" s="103"/>
      <c r="C1400" s="103"/>
      <c r="D1400" s="103"/>
      <c r="E1400" s="103"/>
    </row>
    <row r="1401" spans="1:5" x14ac:dyDescent="0.2">
      <c r="A1401" s="102"/>
      <c r="B1401" s="103"/>
      <c r="C1401" s="103"/>
      <c r="D1401" s="103"/>
      <c r="E1401" s="103"/>
    </row>
    <row r="1402" spans="1:5" x14ac:dyDescent="0.2">
      <c r="A1402" s="102"/>
      <c r="B1402" s="103"/>
      <c r="C1402" s="103"/>
      <c r="D1402" s="103"/>
      <c r="E1402" s="103"/>
    </row>
    <row r="1403" spans="1:5" x14ac:dyDescent="0.2">
      <c r="A1403" s="102"/>
      <c r="B1403" s="103"/>
      <c r="C1403" s="103"/>
      <c r="D1403" s="103"/>
      <c r="E1403" s="103"/>
    </row>
    <row r="1404" spans="1:5" x14ac:dyDescent="0.2">
      <c r="A1404" s="102"/>
      <c r="B1404" s="103"/>
      <c r="C1404" s="103"/>
      <c r="D1404" s="103"/>
      <c r="E1404" s="103"/>
    </row>
    <row r="1405" spans="1:5" x14ac:dyDescent="0.2">
      <c r="A1405" s="102"/>
      <c r="B1405" s="103"/>
      <c r="C1405" s="103"/>
      <c r="D1405" s="103"/>
      <c r="E1405" s="103"/>
    </row>
    <row r="1406" spans="1:5" x14ac:dyDescent="0.2">
      <c r="A1406" s="102"/>
      <c r="B1406" s="103"/>
      <c r="C1406" s="103"/>
      <c r="D1406" s="103"/>
      <c r="E1406" s="103"/>
    </row>
    <row r="1407" spans="1:5" x14ac:dyDescent="0.2">
      <c r="A1407" s="102"/>
      <c r="B1407" s="103"/>
      <c r="C1407" s="103"/>
      <c r="D1407" s="103"/>
      <c r="E1407" s="103"/>
    </row>
    <row r="1408" spans="1:5" x14ac:dyDescent="0.2">
      <c r="A1408" s="102"/>
      <c r="B1408" s="103"/>
      <c r="C1408" s="103"/>
      <c r="D1408" s="103"/>
      <c r="E1408" s="103"/>
    </row>
    <row r="1409" spans="1:5" x14ac:dyDescent="0.2">
      <c r="A1409" s="102"/>
      <c r="B1409" s="103"/>
      <c r="C1409" s="103"/>
      <c r="D1409" s="103"/>
      <c r="E1409" s="103"/>
    </row>
    <row r="1410" spans="1:5" x14ac:dyDescent="0.2">
      <c r="A1410" s="102"/>
      <c r="B1410" s="103"/>
      <c r="C1410" s="103"/>
      <c r="D1410" s="103"/>
      <c r="E1410" s="103"/>
    </row>
    <row r="1411" spans="1:5" x14ac:dyDescent="0.2">
      <c r="A1411" s="102"/>
      <c r="B1411" s="103"/>
      <c r="C1411" s="103"/>
      <c r="D1411" s="103"/>
      <c r="E1411" s="103"/>
    </row>
    <row r="1412" spans="1:5" x14ac:dyDescent="0.2">
      <c r="A1412" s="102"/>
      <c r="B1412" s="103"/>
      <c r="C1412" s="103"/>
      <c r="D1412" s="103"/>
      <c r="E1412" s="103"/>
    </row>
    <row r="1413" spans="1:5" x14ac:dyDescent="0.2">
      <c r="A1413" s="102"/>
      <c r="B1413" s="103"/>
      <c r="C1413" s="103"/>
      <c r="D1413" s="103"/>
      <c r="E1413" s="103"/>
    </row>
    <row r="1414" spans="1:5" x14ac:dyDescent="0.2">
      <c r="A1414" s="102"/>
      <c r="B1414" s="103"/>
      <c r="C1414" s="103"/>
      <c r="D1414" s="103"/>
      <c r="E1414" s="103"/>
    </row>
    <row r="1415" spans="1:5" x14ac:dyDescent="0.2">
      <c r="A1415" s="102"/>
      <c r="B1415" s="103"/>
      <c r="C1415" s="103"/>
      <c r="D1415" s="103"/>
      <c r="E1415" s="103"/>
    </row>
    <row r="1416" spans="1:5" x14ac:dyDescent="0.2">
      <c r="A1416" s="102"/>
      <c r="B1416" s="103"/>
      <c r="C1416" s="103"/>
      <c r="D1416" s="103"/>
      <c r="E1416" s="103"/>
    </row>
    <row r="1417" spans="1:5" x14ac:dyDescent="0.2">
      <c r="A1417" s="102"/>
      <c r="B1417" s="103"/>
      <c r="C1417" s="103"/>
      <c r="D1417" s="103"/>
      <c r="E1417" s="103"/>
    </row>
    <row r="1418" spans="1:5" x14ac:dyDescent="0.2">
      <c r="A1418" s="102"/>
      <c r="B1418" s="103"/>
      <c r="C1418" s="103"/>
      <c r="D1418" s="103"/>
      <c r="E1418" s="103"/>
    </row>
    <row r="1419" spans="1:5" x14ac:dyDescent="0.2">
      <c r="A1419" s="102"/>
      <c r="B1419" s="103"/>
      <c r="C1419" s="103"/>
      <c r="D1419" s="103"/>
      <c r="E1419" s="103"/>
    </row>
    <row r="1420" spans="1:5" x14ac:dyDescent="0.2">
      <c r="A1420" s="102"/>
      <c r="B1420" s="103"/>
      <c r="C1420" s="103"/>
      <c r="D1420" s="103"/>
      <c r="E1420" s="103"/>
    </row>
    <row r="1421" spans="1:5" x14ac:dyDescent="0.2">
      <c r="A1421" s="102"/>
      <c r="B1421" s="103"/>
      <c r="C1421" s="103"/>
      <c r="D1421" s="103"/>
      <c r="E1421" s="103"/>
    </row>
    <row r="1422" spans="1:5" x14ac:dyDescent="0.2">
      <c r="A1422" s="102"/>
      <c r="B1422" s="103"/>
      <c r="C1422" s="103"/>
      <c r="D1422" s="103"/>
      <c r="E1422" s="103"/>
    </row>
    <row r="1423" spans="1:5" x14ac:dyDescent="0.2">
      <c r="A1423" s="102"/>
      <c r="B1423" s="103"/>
      <c r="C1423" s="103"/>
      <c r="D1423" s="103"/>
      <c r="E1423" s="103"/>
    </row>
    <row r="1424" spans="1:5" x14ac:dyDescent="0.2">
      <c r="A1424" s="102"/>
      <c r="B1424" s="103"/>
      <c r="C1424" s="103"/>
      <c r="D1424" s="103"/>
      <c r="E1424" s="103"/>
    </row>
    <row r="1425" spans="1:5" x14ac:dyDescent="0.2">
      <c r="A1425" s="102"/>
      <c r="B1425" s="103"/>
      <c r="C1425" s="103"/>
      <c r="D1425" s="103"/>
      <c r="E1425" s="103"/>
    </row>
    <row r="1426" spans="1:5" x14ac:dyDescent="0.2">
      <c r="A1426" s="102"/>
      <c r="B1426" s="103"/>
      <c r="C1426" s="103"/>
      <c r="D1426" s="103"/>
      <c r="E1426" s="103"/>
    </row>
    <row r="1427" spans="1:5" x14ac:dyDescent="0.2">
      <c r="A1427" s="102"/>
      <c r="B1427" s="103"/>
      <c r="C1427" s="103"/>
      <c r="D1427" s="103"/>
      <c r="E1427" s="103"/>
    </row>
    <row r="1428" spans="1:5" x14ac:dyDescent="0.2">
      <c r="A1428" s="102"/>
      <c r="B1428" s="103"/>
      <c r="C1428" s="103"/>
      <c r="D1428" s="103"/>
      <c r="E1428" s="103"/>
    </row>
    <row r="1429" spans="1:5" x14ac:dyDescent="0.2">
      <c r="A1429" s="102"/>
      <c r="B1429" s="103"/>
      <c r="C1429" s="103"/>
      <c r="D1429" s="103"/>
      <c r="E1429" s="103"/>
    </row>
    <row r="1430" spans="1:5" x14ac:dyDescent="0.2">
      <c r="A1430" s="102"/>
      <c r="B1430" s="103"/>
      <c r="C1430" s="103"/>
      <c r="D1430" s="103"/>
      <c r="E1430" s="103"/>
    </row>
    <row r="1431" spans="1:5" x14ac:dyDescent="0.2">
      <c r="A1431" s="102"/>
      <c r="B1431" s="103"/>
      <c r="C1431" s="103"/>
      <c r="D1431" s="103"/>
      <c r="E1431" s="103"/>
    </row>
    <row r="1432" spans="1:5" x14ac:dyDescent="0.2">
      <c r="A1432" s="102"/>
      <c r="B1432" s="103"/>
      <c r="C1432" s="103"/>
      <c r="D1432" s="103"/>
      <c r="E1432" s="103"/>
    </row>
    <row r="1433" spans="1:5" x14ac:dyDescent="0.2">
      <c r="A1433" s="102"/>
      <c r="B1433" s="103"/>
      <c r="C1433" s="103"/>
      <c r="D1433" s="103"/>
      <c r="E1433" s="103"/>
    </row>
    <row r="1434" spans="1:5" x14ac:dyDescent="0.2">
      <c r="A1434" s="102"/>
      <c r="B1434" s="103"/>
      <c r="C1434" s="103"/>
      <c r="D1434" s="103"/>
      <c r="E1434" s="103"/>
    </row>
    <row r="1435" spans="1:5" x14ac:dyDescent="0.2">
      <c r="A1435" s="102"/>
      <c r="B1435" s="103"/>
      <c r="C1435" s="103"/>
      <c r="D1435" s="103"/>
      <c r="E1435" s="103"/>
    </row>
    <row r="1436" spans="1:5" x14ac:dyDescent="0.2">
      <c r="A1436" s="102"/>
      <c r="B1436" s="103"/>
      <c r="C1436" s="103"/>
      <c r="D1436" s="103"/>
      <c r="E1436" s="103"/>
    </row>
    <row r="1437" spans="1:5" x14ac:dyDescent="0.2">
      <c r="A1437" s="102"/>
      <c r="B1437" s="103"/>
      <c r="C1437" s="103"/>
      <c r="D1437" s="103"/>
      <c r="E1437" s="103"/>
    </row>
    <row r="1438" spans="1:5" x14ac:dyDescent="0.2">
      <c r="A1438" s="102"/>
      <c r="B1438" s="103"/>
      <c r="C1438" s="103"/>
      <c r="D1438" s="103"/>
      <c r="E1438" s="103"/>
    </row>
    <row r="1439" spans="1:5" x14ac:dyDescent="0.2">
      <c r="A1439" s="102"/>
      <c r="B1439" s="103"/>
      <c r="C1439" s="103"/>
      <c r="D1439" s="103"/>
      <c r="E1439" s="103"/>
    </row>
    <row r="1440" spans="1:5" x14ac:dyDescent="0.2">
      <c r="A1440" s="102"/>
      <c r="B1440" s="103"/>
      <c r="C1440" s="103"/>
      <c r="D1440" s="103"/>
      <c r="E1440" s="103"/>
    </row>
    <row r="1441" spans="1:5" x14ac:dyDescent="0.2">
      <c r="A1441" s="102"/>
      <c r="B1441" s="103"/>
      <c r="C1441" s="103"/>
      <c r="D1441" s="103"/>
      <c r="E1441" s="103"/>
    </row>
    <row r="1442" spans="1:5" x14ac:dyDescent="0.2">
      <c r="A1442" s="102"/>
      <c r="B1442" s="103"/>
      <c r="C1442" s="103"/>
      <c r="D1442" s="103"/>
      <c r="E1442" s="103"/>
    </row>
    <row r="1443" spans="1:5" x14ac:dyDescent="0.2">
      <c r="A1443" s="102"/>
      <c r="B1443" s="103"/>
      <c r="C1443" s="103"/>
      <c r="D1443" s="103"/>
      <c r="E1443" s="103"/>
    </row>
    <row r="1444" spans="1:5" x14ac:dyDescent="0.2">
      <c r="A1444" s="102"/>
      <c r="B1444" s="103"/>
      <c r="C1444" s="103"/>
      <c r="D1444" s="103"/>
      <c r="E1444" s="103"/>
    </row>
    <row r="1445" spans="1:5" x14ac:dyDescent="0.2">
      <c r="A1445" s="102"/>
      <c r="B1445" s="103"/>
      <c r="C1445" s="103"/>
      <c r="D1445" s="103"/>
      <c r="E1445" s="103"/>
    </row>
    <row r="1446" spans="1:5" x14ac:dyDescent="0.2">
      <c r="A1446" s="102"/>
      <c r="B1446" s="103"/>
      <c r="C1446" s="103"/>
      <c r="D1446" s="103"/>
      <c r="E1446" s="103"/>
    </row>
    <row r="1447" spans="1:5" x14ac:dyDescent="0.2">
      <c r="A1447" s="102"/>
      <c r="B1447" s="103"/>
      <c r="C1447" s="103"/>
      <c r="D1447" s="103"/>
      <c r="E1447" s="103"/>
    </row>
    <row r="1448" spans="1:5" x14ac:dyDescent="0.2">
      <c r="A1448" s="102"/>
      <c r="B1448" s="103"/>
      <c r="C1448" s="103"/>
      <c r="D1448" s="103"/>
      <c r="E1448" s="103"/>
    </row>
    <row r="1449" spans="1:5" x14ac:dyDescent="0.2">
      <c r="A1449" s="102"/>
      <c r="B1449" s="103"/>
      <c r="C1449" s="103"/>
      <c r="D1449" s="103"/>
      <c r="E1449" s="103"/>
    </row>
    <row r="1450" spans="1:5" x14ac:dyDescent="0.2">
      <c r="A1450" s="102"/>
      <c r="B1450" s="103"/>
      <c r="C1450" s="103"/>
      <c r="D1450" s="103"/>
      <c r="E1450" s="103"/>
    </row>
    <row r="1451" spans="1:5" x14ac:dyDescent="0.2">
      <c r="A1451" s="102"/>
      <c r="B1451" s="103"/>
      <c r="C1451" s="103"/>
      <c r="D1451" s="103"/>
      <c r="E1451" s="103"/>
    </row>
    <row r="1452" spans="1:5" x14ac:dyDescent="0.2">
      <c r="A1452" s="102"/>
      <c r="B1452" s="103"/>
      <c r="C1452" s="103"/>
      <c r="D1452" s="103"/>
      <c r="E1452" s="103"/>
    </row>
    <row r="1453" spans="1:5" x14ac:dyDescent="0.2">
      <c r="A1453" s="102"/>
      <c r="B1453" s="103"/>
      <c r="C1453" s="103"/>
      <c r="D1453" s="103"/>
      <c r="E1453" s="103"/>
    </row>
    <row r="1454" spans="1:5" x14ac:dyDescent="0.2">
      <c r="A1454" s="102"/>
      <c r="B1454" s="103"/>
      <c r="C1454" s="103"/>
      <c r="D1454" s="103"/>
      <c r="E1454" s="103"/>
    </row>
    <row r="1455" spans="1:5" x14ac:dyDescent="0.2">
      <c r="A1455" s="102"/>
      <c r="B1455" s="103"/>
      <c r="C1455" s="103"/>
      <c r="D1455" s="103"/>
      <c r="E1455" s="103"/>
    </row>
    <row r="1456" spans="1:5" x14ac:dyDescent="0.2">
      <c r="A1456" s="102"/>
      <c r="B1456" s="103"/>
      <c r="C1456" s="103"/>
      <c r="D1456" s="103"/>
      <c r="E1456" s="103"/>
    </row>
    <row r="1457" spans="1:5" x14ac:dyDescent="0.2">
      <c r="A1457" s="102"/>
      <c r="B1457" s="103"/>
      <c r="C1457" s="103"/>
      <c r="D1457" s="103"/>
      <c r="E1457" s="103"/>
    </row>
    <row r="1458" spans="1:5" x14ac:dyDescent="0.2">
      <c r="A1458" s="102"/>
      <c r="B1458" s="103"/>
      <c r="C1458" s="103"/>
      <c r="D1458" s="103"/>
      <c r="E1458" s="103"/>
    </row>
    <row r="1459" spans="1:5" x14ac:dyDescent="0.2">
      <c r="A1459" s="102"/>
      <c r="B1459" s="103"/>
      <c r="C1459" s="103"/>
      <c r="D1459" s="103"/>
      <c r="E1459" s="103"/>
    </row>
    <row r="1460" spans="1:5" x14ac:dyDescent="0.2">
      <c r="A1460" s="102"/>
      <c r="B1460" s="103"/>
      <c r="C1460" s="103"/>
      <c r="D1460" s="103"/>
      <c r="E1460" s="103"/>
    </row>
    <row r="1461" spans="1:5" x14ac:dyDescent="0.2">
      <c r="A1461" s="102"/>
      <c r="B1461" s="103"/>
      <c r="C1461" s="103"/>
      <c r="D1461" s="103"/>
      <c r="E1461" s="103"/>
    </row>
    <row r="1462" spans="1:5" x14ac:dyDescent="0.2">
      <c r="A1462" s="102"/>
      <c r="B1462" s="103"/>
      <c r="C1462" s="103"/>
      <c r="D1462" s="103"/>
      <c r="E1462" s="103"/>
    </row>
    <row r="1463" spans="1:5" x14ac:dyDescent="0.2">
      <c r="A1463" s="102"/>
      <c r="B1463" s="103"/>
      <c r="C1463" s="103"/>
      <c r="D1463" s="103"/>
      <c r="E1463" s="103"/>
    </row>
    <row r="1464" spans="1:5" x14ac:dyDescent="0.2">
      <c r="A1464" s="102"/>
      <c r="B1464" s="103"/>
      <c r="C1464" s="103"/>
      <c r="D1464" s="103"/>
      <c r="E1464" s="103"/>
    </row>
    <row r="1465" spans="1:5" x14ac:dyDescent="0.2">
      <c r="A1465" s="102"/>
      <c r="B1465" s="103"/>
      <c r="C1465" s="103"/>
      <c r="D1465" s="103"/>
      <c r="E1465" s="103"/>
    </row>
    <row r="1466" spans="1:5" x14ac:dyDescent="0.2">
      <c r="A1466" s="102"/>
      <c r="B1466" s="103"/>
      <c r="C1466" s="103"/>
      <c r="D1466" s="103"/>
      <c r="E1466" s="103"/>
    </row>
    <row r="1467" spans="1:5" x14ac:dyDescent="0.2">
      <c r="A1467" s="102"/>
      <c r="B1467" s="103"/>
      <c r="C1467" s="103"/>
      <c r="D1467" s="103"/>
      <c r="E1467" s="103"/>
    </row>
    <row r="1468" spans="1:5" x14ac:dyDescent="0.2">
      <c r="A1468" s="102"/>
      <c r="B1468" s="103"/>
      <c r="C1468" s="103"/>
      <c r="D1468" s="103"/>
      <c r="E1468" s="103"/>
    </row>
    <row r="1469" spans="1:5" x14ac:dyDescent="0.2">
      <c r="A1469" s="102"/>
      <c r="B1469" s="103"/>
      <c r="C1469" s="103"/>
      <c r="D1469" s="103"/>
      <c r="E1469" s="103"/>
    </row>
    <row r="1470" spans="1:5" x14ac:dyDescent="0.2">
      <c r="A1470" s="102"/>
      <c r="B1470" s="103"/>
      <c r="C1470" s="103"/>
      <c r="D1470" s="103"/>
      <c r="E1470" s="103"/>
    </row>
    <row r="1471" spans="1:5" x14ac:dyDescent="0.2">
      <c r="A1471" s="102"/>
      <c r="B1471" s="103"/>
      <c r="C1471" s="103"/>
      <c r="D1471" s="103"/>
      <c r="E1471" s="103"/>
    </row>
    <row r="1472" spans="1:5" x14ac:dyDescent="0.2">
      <c r="A1472" s="102"/>
      <c r="B1472" s="103"/>
      <c r="C1472" s="103"/>
      <c r="D1472" s="103"/>
      <c r="E1472" s="103"/>
    </row>
    <row r="1473" spans="1:5" x14ac:dyDescent="0.2">
      <c r="A1473" s="102"/>
      <c r="B1473" s="103"/>
      <c r="C1473" s="103"/>
      <c r="D1473" s="103"/>
      <c r="E1473" s="103"/>
    </row>
    <row r="1474" spans="1:5" x14ac:dyDescent="0.2">
      <c r="A1474" s="102"/>
      <c r="B1474" s="103"/>
      <c r="C1474" s="103"/>
      <c r="D1474" s="103"/>
      <c r="E1474" s="103"/>
    </row>
    <row r="1475" spans="1:5" x14ac:dyDescent="0.2">
      <c r="A1475" s="102"/>
      <c r="B1475" s="103"/>
      <c r="C1475" s="103"/>
      <c r="D1475" s="103"/>
      <c r="E1475" s="103"/>
    </row>
    <row r="1476" spans="1:5" x14ac:dyDescent="0.2">
      <c r="A1476" s="102"/>
      <c r="B1476" s="103"/>
      <c r="C1476" s="103"/>
      <c r="D1476" s="103"/>
      <c r="E1476" s="103"/>
    </row>
    <row r="1477" spans="1:5" x14ac:dyDescent="0.2">
      <c r="A1477" s="102"/>
      <c r="B1477" s="103"/>
      <c r="C1477" s="103"/>
      <c r="D1477" s="103"/>
      <c r="E1477" s="103"/>
    </row>
    <row r="1478" spans="1:5" x14ac:dyDescent="0.2">
      <c r="A1478" s="102"/>
      <c r="B1478" s="103"/>
      <c r="C1478" s="103"/>
      <c r="D1478" s="103"/>
      <c r="E1478" s="103"/>
    </row>
    <row r="1479" spans="1:5" x14ac:dyDescent="0.2">
      <c r="A1479" s="102"/>
      <c r="B1479" s="103"/>
      <c r="C1479" s="103"/>
      <c r="D1479" s="103"/>
      <c r="E1479" s="103"/>
    </row>
    <row r="1480" spans="1:5" x14ac:dyDescent="0.2">
      <c r="A1480" s="102"/>
      <c r="B1480" s="103"/>
      <c r="C1480" s="103"/>
      <c r="D1480" s="103"/>
      <c r="E1480" s="103"/>
    </row>
    <row r="1481" spans="1:5" x14ac:dyDescent="0.2">
      <c r="A1481" s="102"/>
      <c r="B1481" s="103"/>
      <c r="C1481" s="103"/>
      <c r="D1481" s="103"/>
      <c r="E1481" s="103"/>
    </row>
    <row r="1482" spans="1:5" x14ac:dyDescent="0.2">
      <c r="A1482" s="102"/>
      <c r="B1482" s="103"/>
      <c r="C1482" s="103"/>
      <c r="D1482" s="103"/>
      <c r="E1482" s="103"/>
    </row>
    <row r="1483" spans="1:5" x14ac:dyDescent="0.2">
      <c r="A1483" s="102"/>
      <c r="B1483" s="103"/>
      <c r="C1483" s="103"/>
      <c r="D1483" s="103"/>
      <c r="E1483" s="103"/>
    </row>
    <row r="1484" spans="1:5" x14ac:dyDescent="0.2">
      <c r="A1484" s="102"/>
      <c r="B1484" s="103"/>
      <c r="C1484" s="103"/>
      <c r="D1484" s="103"/>
      <c r="E1484" s="103"/>
    </row>
    <row r="1485" spans="1:5" x14ac:dyDescent="0.2">
      <c r="A1485" s="102"/>
      <c r="B1485" s="103"/>
      <c r="C1485" s="103"/>
      <c r="D1485" s="103"/>
      <c r="E1485" s="103"/>
    </row>
    <row r="1486" spans="1:5" x14ac:dyDescent="0.2">
      <c r="A1486" s="102"/>
      <c r="B1486" s="103"/>
      <c r="C1486" s="103"/>
      <c r="D1486" s="103"/>
      <c r="E1486" s="103"/>
    </row>
    <row r="1487" spans="1:5" x14ac:dyDescent="0.2">
      <c r="A1487" s="102"/>
      <c r="B1487" s="103"/>
      <c r="C1487" s="103"/>
      <c r="D1487" s="103"/>
      <c r="E1487" s="103"/>
    </row>
    <row r="1488" spans="1:5" x14ac:dyDescent="0.2">
      <c r="A1488" s="102"/>
      <c r="B1488" s="103"/>
      <c r="C1488" s="103"/>
      <c r="D1488" s="103"/>
      <c r="E1488" s="103"/>
    </row>
    <row r="1489" spans="1:5" x14ac:dyDescent="0.2">
      <c r="A1489" s="102"/>
      <c r="B1489" s="103"/>
      <c r="C1489" s="103"/>
      <c r="D1489" s="103"/>
      <c r="E1489" s="103"/>
    </row>
    <row r="1490" spans="1:5" x14ac:dyDescent="0.2">
      <c r="A1490" s="102"/>
      <c r="B1490" s="103"/>
      <c r="C1490" s="103"/>
      <c r="D1490" s="103"/>
      <c r="E1490" s="103"/>
    </row>
    <row r="1491" spans="1:5" x14ac:dyDescent="0.2">
      <c r="A1491" s="102"/>
      <c r="B1491" s="103"/>
      <c r="C1491" s="103"/>
      <c r="D1491" s="103"/>
      <c r="E1491" s="103"/>
    </row>
    <row r="1492" spans="1:5" x14ac:dyDescent="0.2">
      <c r="A1492" s="102"/>
      <c r="B1492" s="103"/>
      <c r="C1492" s="103"/>
      <c r="D1492" s="103"/>
      <c r="E1492" s="103"/>
    </row>
    <row r="1493" spans="1:5" x14ac:dyDescent="0.2">
      <c r="A1493" s="102"/>
      <c r="B1493" s="103"/>
      <c r="C1493" s="103"/>
      <c r="D1493" s="103"/>
      <c r="E1493" s="103"/>
    </row>
    <row r="1494" spans="1:5" x14ac:dyDescent="0.2">
      <c r="A1494" s="102"/>
      <c r="B1494" s="103"/>
      <c r="C1494" s="103"/>
      <c r="D1494" s="103"/>
      <c r="E1494" s="103"/>
    </row>
    <row r="1495" spans="1:5" x14ac:dyDescent="0.2">
      <c r="A1495" s="102"/>
      <c r="B1495" s="103"/>
      <c r="C1495" s="103"/>
      <c r="D1495" s="103"/>
      <c r="E1495" s="103"/>
    </row>
    <row r="1496" spans="1:5" x14ac:dyDescent="0.2">
      <c r="A1496" s="102"/>
      <c r="B1496" s="103"/>
      <c r="C1496" s="103"/>
      <c r="D1496" s="103"/>
      <c r="E1496" s="103"/>
    </row>
    <row r="1497" spans="1:5" x14ac:dyDescent="0.2">
      <c r="A1497" s="102"/>
      <c r="B1497" s="103"/>
      <c r="C1497" s="103"/>
      <c r="D1497" s="103"/>
      <c r="E1497" s="103"/>
    </row>
    <row r="1498" spans="1:5" x14ac:dyDescent="0.2">
      <c r="A1498" s="102"/>
      <c r="B1498" s="103"/>
      <c r="C1498" s="103"/>
      <c r="D1498" s="103"/>
      <c r="E1498" s="103"/>
    </row>
    <row r="1499" spans="1:5" x14ac:dyDescent="0.2">
      <c r="A1499" s="102"/>
      <c r="B1499" s="103"/>
      <c r="C1499" s="103"/>
      <c r="D1499" s="103"/>
      <c r="E1499" s="103"/>
    </row>
    <row r="1500" spans="1:5" x14ac:dyDescent="0.2">
      <c r="A1500" s="102"/>
      <c r="B1500" s="103"/>
      <c r="C1500" s="103"/>
      <c r="D1500" s="103"/>
      <c r="E1500" s="103"/>
    </row>
    <row r="1501" spans="1:5" x14ac:dyDescent="0.2">
      <c r="A1501" s="102"/>
      <c r="B1501" s="103"/>
      <c r="C1501" s="103"/>
      <c r="D1501" s="103"/>
      <c r="E1501" s="103"/>
    </row>
    <row r="1502" spans="1:5" x14ac:dyDescent="0.2">
      <c r="A1502" s="102"/>
      <c r="B1502" s="103"/>
      <c r="C1502" s="103"/>
      <c r="D1502" s="103"/>
      <c r="E1502" s="103"/>
    </row>
    <row r="1503" spans="1:5" x14ac:dyDescent="0.2">
      <c r="A1503" s="102"/>
      <c r="B1503" s="103"/>
      <c r="C1503" s="103"/>
      <c r="D1503" s="103"/>
      <c r="E1503" s="103"/>
    </row>
    <row r="1504" spans="1:5" x14ac:dyDescent="0.2">
      <c r="A1504" s="102"/>
      <c r="B1504" s="103"/>
      <c r="C1504" s="103"/>
      <c r="D1504" s="103"/>
      <c r="E1504" s="103"/>
    </row>
    <row r="1505" spans="1:5" x14ac:dyDescent="0.2">
      <c r="A1505" s="102"/>
      <c r="B1505" s="103"/>
      <c r="C1505" s="103"/>
      <c r="D1505" s="103"/>
      <c r="E1505" s="103"/>
    </row>
    <row r="1506" spans="1:5" x14ac:dyDescent="0.2">
      <c r="A1506" s="102"/>
      <c r="B1506" s="103"/>
      <c r="C1506" s="103"/>
      <c r="D1506" s="103"/>
      <c r="E1506" s="103"/>
    </row>
    <row r="1507" spans="1:5" x14ac:dyDescent="0.2">
      <c r="A1507" s="102"/>
      <c r="B1507" s="103"/>
      <c r="C1507" s="103"/>
      <c r="D1507" s="103"/>
      <c r="E1507" s="103"/>
    </row>
    <row r="1508" spans="1:5" x14ac:dyDescent="0.2">
      <c r="A1508" s="102"/>
      <c r="B1508" s="103"/>
      <c r="C1508" s="103"/>
      <c r="D1508" s="103"/>
      <c r="E1508" s="103"/>
    </row>
    <row r="1509" spans="1:5" x14ac:dyDescent="0.2">
      <c r="A1509" s="102"/>
      <c r="B1509" s="103"/>
      <c r="C1509" s="103"/>
      <c r="D1509" s="103"/>
      <c r="E1509" s="103"/>
    </row>
    <row r="1510" spans="1:5" x14ac:dyDescent="0.2">
      <c r="A1510" s="102"/>
      <c r="B1510" s="103"/>
      <c r="C1510" s="103"/>
      <c r="D1510" s="103"/>
      <c r="E1510" s="103"/>
    </row>
    <row r="1511" spans="1:5" x14ac:dyDescent="0.2">
      <c r="A1511" s="102"/>
      <c r="B1511" s="103"/>
      <c r="C1511" s="103"/>
      <c r="D1511" s="103"/>
      <c r="E1511" s="103"/>
    </row>
    <row r="1512" spans="1:5" x14ac:dyDescent="0.2">
      <c r="A1512" s="102"/>
      <c r="B1512" s="103"/>
      <c r="C1512" s="103"/>
      <c r="D1512" s="103"/>
      <c r="E1512" s="103"/>
    </row>
    <row r="1513" spans="1:5" x14ac:dyDescent="0.2">
      <c r="A1513" s="102"/>
      <c r="B1513" s="103"/>
      <c r="C1513" s="103"/>
      <c r="D1513" s="103"/>
      <c r="E1513" s="103"/>
    </row>
    <row r="1514" spans="1:5" x14ac:dyDescent="0.2">
      <c r="A1514" s="102"/>
      <c r="B1514" s="103"/>
      <c r="C1514" s="103"/>
      <c r="D1514" s="103"/>
      <c r="E1514" s="103"/>
    </row>
    <row r="1515" spans="1:5" x14ac:dyDescent="0.2">
      <c r="A1515" s="102"/>
      <c r="B1515" s="103"/>
      <c r="C1515" s="103"/>
      <c r="D1515" s="103"/>
      <c r="E1515" s="103"/>
    </row>
    <row r="1516" spans="1:5" x14ac:dyDescent="0.2">
      <c r="A1516" s="102"/>
      <c r="B1516" s="103"/>
      <c r="C1516" s="103"/>
      <c r="D1516" s="103"/>
      <c r="E1516" s="103"/>
    </row>
    <row r="1517" spans="1:5" x14ac:dyDescent="0.2">
      <c r="A1517" s="102"/>
      <c r="B1517" s="103"/>
      <c r="C1517" s="103"/>
      <c r="D1517" s="103"/>
      <c r="E1517" s="103"/>
    </row>
    <row r="1518" spans="1:5" x14ac:dyDescent="0.2">
      <c r="A1518" s="102"/>
      <c r="B1518" s="103"/>
      <c r="C1518" s="103"/>
      <c r="D1518" s="103"/>
      <c r="E1518" s="103"/>
    </row>
    <row r="1519" spans="1:5" x14ac:dyDescent="0.2">
      <c r="A1519" s="102"/>
      <c r="B1519" s="103"/>
      <c r="C1519" s="103"/>
      <c r="D1519" s="103"/>
      <c r="E1519" s="103"/>
    </row>
    <row r="1520" spans="1:5" x14ac:dyDescent="0.2">
      <c r="A1520" s="102"/>
      <c r="B1520" s="103"/>
      <c r="C1520" s="103"/>
      <c r="D1520" s="103"/>
      <c r="E1520" s="103"/>
    </row>
    <row r="1521" spans="1:5" x14ac:dyDescent="0.2">
      <c r="A1521" s="102"/>
      <c r="B1521" s="103"/>
      <c r="C1521" s="103"/>
      <c r="D1521" s="103"/>
      <c r="E1521" s="103"/>
    </row>
    <row r="1522" spans="1:5" x14ac:dyDescent="0.2">
      <c r="A1522" s="102"/>
      <c r="B1522" s="103"/>
      <c r="C1522" s="103"/>
      <c r="D1522" s="103"/>
      <c r="E1522" s="103"/>
    </row>
    <row r="1523" spans="1:5" x14ac:dyDescent="0.2">
      <c r="A1523" s="102"/>
      <c r="B1523" s="103"/>
      <c r="C1523" s="103"/>
      <c r="D1523" s="103"/>
      <c r="E1523" s="103"/>
    </row>
    <row r="1524" spans="1:5" x14ac:dyDescent="0.2">
      <c r="A1524" s="102"/>
      <c r="B1524" s="103"/>
      <c r="C1524" s="103"/>
      <c r="D1524" s="103"/>
      <c r="E1524" s="103"/>
    </row>
    <row r="1525" spans="1:5" x14ac:dyDescent="0.2">
      <c r="A1525" s="102"/>
      <c r="B1525" s="103"/>
      <c r="C1525" s="103"/>
      <c r="D1525" s="103"/>
      <c r="E1525" s="103"/>
    </row>
    <row r="1526" spans="1:5" x14ac:dyDescent="0.2">
      <c r="A1526" s="102"/>
      <c r="B1526" s="103"/>
      <c r="C1526" s="103"/>
      <c r="D1526" s="103"/>
      <c r="E1526" s="103"/>
    </row>
    <row r="1527" spans="1:5" x14ac:dyDescent="0.2">
      <c r="A1527" s="102"/>
      <c r="B1527" s="103"/>
      <c r="C1527" s="103"/>
      <c r="D1527" s="103"/>
      <c r="E1527" s="103"/>
    </row>
    <row r="1528" spans="1:5" x14ac:dyDescent="0.2">
      <c r="A1528" s="102"/>
      <c r="B1528" s="103"/>
      <c r="C1528" s="103"/>
      <c r="D1528" s="103"/>
      <c r="E1528" s="103"/>
    </row>
    <row r="1529" spans="1:5" x14ac:dyDescent="0.2">
      <c r="A1529" s="102"/>
      <c r="B1529" s="103"/>
      <c r="C1529" s="103"/>
      <c r="D1529" s="103"/>
      <c r="E1529" s="103"/>
    </row>
    <row r="1530" spans="1:5" x14ac:dyDescent="0.2">
      <c r="A1530" s="102"/>
      <c r="B1530" s="103"/>
      <c r="C1530" s="103"/>
      <c r="D1530" s="103"/>
      <c r="E1530" s="103"/>
    </row>
    <row r="1531" spans="1:5" x14ac:dyDescent="0.2">
      <c r="A1531" s="102"/>
      <c r="B1531" s="103"/>
      <c r="C1531" s="103"/>
      <c r="D1531" s="103"/>
      <c r="E1531" s="103"/>
    </row>
    <row r="1532" spans="1:5" x14ac:dyDescent="0.2">
      <c r="A1532" s="102"/>
      <c r="B1532" s="103"/>
      <c r="C1532" s="103"/>
      <c r="D1532" s="103"/>
      <c r="E1532" s="103"/>
    </row>
    <row r="1533" spans="1:5" x14ac:dyDescent="0.2">
      <c r="A1533" s="102"/>
      <c r="B1533" s="103"/>
      <c r="C1533" s="103"/>
      <c r="D1533" s="103"/>
      <c r="E1533" s="103"/>
    </row>
    <row r="1534" spans="1:5" x14ac:dyDescent="0.2">
      <c r="A1534" s="102"/>
      <c r="B1534" s="103"/>
      <c r="C1534" s="103"/>
      <c r="D1534" s="103"/>
      <c r="E1534" s="103"/>
    </row>
    <row r="1535" spans="1:5" x14ac:dyDescent="0.2">
      <c r="A1535" s="102"/>
      <c r="B1535" s="103"/>
      <c r="C1535" s="103"/>
      <c r="D1535" s="103"/>
      <c r="E1535" s="103"/>
    </row>
    <row r="1536" spans="1:5" x14ac:dyDescent="0.2">
      <c r="A1536" s="102"/>
      <c r="B1536" s="103"/>
      <c r="C1536" s="103"/>
      <c r="D1536" s="103"/>
      <c r="E1536" s="103"/>
    </row>
    <row r="1537" spans="1:5" x14ac:dyDescent="0.2">
      <c r="A1537" s="102"/>
      <c r="B1537" s="103"/>
      <c r="C1537" s="103"/>
      <c r="D1537" s="103"/>
      <c r="E1537" s="103"/>
    </row>
    <row r="1538" spans="1:5" x14ac:dyDescent="0.2">
      <c r="A1538" s="102"/>
      <c r="B1538" s="103"/>
      <c r="C1538" s="103"/>
      <c r="D1538" s="103"/>
      <c r="E1538" s="103"/>
    </row>
    <row r="1539" spans="1:5" x14ac:dyDescent="0.2">
      <c r="A1539" s="102"/>
      <c r="B1539" s="103"/>
      <c r="C1539" s="103"/>
      <c r="D1539" s="103"/>
      <c r="E1539" s="103"/>
    </row>
    <row r="1540" spans="1:5" x14ac:dyDescent="0.2">
      <c r="A1540" s="102"/>
      <c r="B1540" s="103"/>
      <c r="C1540" s="103"/>
      <c r="D1540" s="103"/>
      <c r="E1540" s="103"/>
    </row>
    <row r="1541" spans="1:5" x14ac:dyDescent="0.2">
      <c r="A1541" s="102"/>
      <c r="B1541" s="103"/>
      <c r="C1541" s="103"/>
      <c r="D1541" s="103"/>
      <c r="E1541" s="103"/>
    </row>
    <row r="1542" spans="1:5" x14ac:dyDescent="0.2">
      <c r="A1542" s="102"/>
      <c r="B1542" s="103"/>
      <c r="C1542" s="103"/>
      <c r="D1542" s="103"/>
      <c r="E1542" s="103"/>
    </row>
    <row r="1543" spans="1:5" x14ac:dyDescent="0.2">
      <c r="A1543" s="102"/>
      <c r="B1543" s="103"/>
      <c r="C1543" s="103"/>
      <c r="D1543" s="103"/>
      <c r="E1543" s="103"/>
    </row>
    <row r="1544" spans="1:5" x14ac:dyDescent="0.2">
      <c r="A1544" s="102"/>
      <c r="B1544" s="103"/>
      <c r="C1544" s="103"/>
      <c r="D1544" s="103"/>
      <c r="E1544" s="103"/>
    </row>
    <row r="1545" spans="1:5" x14ac:dyDescent="0.2">
      <c r="A1545" s="102"/>
      <c r="B1545" s="103"/>
      <c r="C1545" s="103"/>
      <c r="D1545" s="103"/>
      <c r="E1545" s="103"/>
    </row>
    <row r="1546" spans="1:5" x14ac:dyDescent="0.2">
      <c r="A1546" s="102"/>
      <c r="B1546" s="103"/>
      <c r="C1546" s="103"/>
      <c r="D1546" s="103"/>
      <c r="E1546" s="103"/>
    </row>
    <row r="1547" spans="1:5" x14ac:dyDescent="0.2">
      <c r="A1547" s="102"/>
      <c r="B1547" s="103"/>
      <c r="C1547" s="103"/>
      <c r="D1547" s="103"/>
      <c r="E1547" s="103"/>
    </row>
    <row r="1548" spans="1:5" x14ac:dyDescent="0.2">
      <c r="A1548" s="102"/>
      <c r="B1548" s="103"/>
      <c r="C1548" s="103"/>
      <c r="D1548" s="103"/>
      <c r="E1548" s="103"/>
    </row>
    <row r="1549" spans="1:5" x14ac:dyDescent="0.2">
      <c r="A1549" s="102"/>
      <c r="B1549" s="103"/>
      <c r="C1549" s="103"/>
      <c r="D1549" s="103"/>
      <c r="E1549" s="103"/>
    </row>
    <row r="1550" spans="1:5" x14ac:dyDescent="0.2">
      <c r="A1550" s="102"/>
      <c r="B1550" s="103"/>
      <c r="C1550" s="103"/>
      <c r="D1550" s="103"/>
      <c r="E1550" s="103"/>
    </row>
    <row r="1551" spans="1:5" x14ac:dyDescent="0.2">
      <c r="A1551" s="102"/>
      <c r="B1551" s="103"/>
      <c r="C1551" s="103"/>
      <c r="D1551" s="103"/>
      <c r="E1551" s="103"/>
    </row>
    <row r="1552" spans="1:5" x14ac:dyDescent="0.2">
      <c r="A1552" s="102"/>
      <c r="B1552" s="103"/>
      <c r="C1552" s="103"/>
      <c r="D1552" s="103"/>
      <c r="E1552" s="103"/>
    </row>
    <row r="1553" spans="1:5" x14ac:dyDescent="0.2">
      <c r="A1553" s="102"/>
      <c r="B1553" s="103"/>
      <c r="C1553" s="103"/>
      <c r="D1553" s="103"/>
      <c r="E1553" s="103"/>
    </row>
    <row r="1554" spans="1:5" x14ac:dyDescent="0.2">
      <c r="A1554" s="102"/>
      <c r="B1554" s="103"/>
      <c r="C1554" s="103"/>
      <c r="D1554" s="103"/>
      <c r="E1554" s="103"/>
    </row>
    <row r="1555" spans="1:5" x14ac:dyDescent="0.2">
      <c r="A1555" s="102"/>
      <c r="B1555" s="103"/>
      <c r="C1555" s="103"/>
      <c r="D1555" s="103"/>
      <c r="E1555" s="103"/>
    </row>
    <row r="1556" spans="1:5" x14ac:dyDescent="0.2">
      <c r="A1556" s="102"/>
      <c r="B1556" s="103"/>
      <c r="C1556" s="103"/>
      <c r="D1556" s="103"/>
      <c r="E1556" s="103"/>
    </row>
    <row r="1557" spans="1:5" x14ac:dyDescent="0.2">
      <c r="A1557" s="102"/>
      <c r="B1557" s="103"/>
      <c r="C1557" s="103"/>
      <c r="D1557" s="103"/>
      <c r="E1557" s="103"/>
    </row>
    <row r="1558" spans="1:5" x14ac:dyDescent="0.2">
      <c r="A1558" s="102"/>
      <c r="B1558" s="103"/>
      <c r="C1558" s="103"/>
      <c r="D1558" s="103"/>
      <c r="E1558" s="103"/>
    </row>
    <row r="1559" spans="1:5" x14ac:dyDescent="0.2">
      <c r="A1559" s="102"/>
      <c r="B1559" s="103"/>
      <c r="C1559" s="103"/>
      <c r="D1559" s="103"/>
      <c r="E1559" s="103"/>
    </row>
    <row r="1560" spans="1:5" x14ac:dyDescent="0.2">
      <c r="A1560" s="102"/>
      <c r="B1560" s="103"/>
      <c r="C1560" s="103"/>
      <c r="D1560" s="103"/>
      <c r="E1560" s="103"/>
    </row>
    <row r="1561" spans="1:5" x14ac:dyDescent="0.2">
      <c r="A1561" s="102"/>
      <c r="B1561" s="103"/>
      <c r="C1561" s="103"/>
      <c r="D1561" s="103"/>
      <c r="E1561" s="103"/>
    </row>
    <row r="1562" spans="1:5" x14ac:dyDescent="0.2">
      <c r="A1562" s="102"/>
      <c r="B1562" s="103"/>
      <c r="C1562" s="103"/>
      <c r="D1562" s="103"/>
      <c r="E1562" s="103"/>
    </row>
    <row r="1563" spans="1:5" x14ac:dyDescent="0.2">
      <c r="A1563" s="102"/>
      <c r="B1563" s="103"/>
      <c r="C1563" s="103"/>
      <c r="D1563" s="103"/>
      <c r="E1563" s="103"/>
    </row>
    <row r="1564" spans="1:5" x14ac:dyDescent="0.2">
      <c r="A1564" s="102"/>
      <c r="B1564" s="103"/>
      <c r="C1564" s="103"/>
      <c r="D1564" s="103"/>
      <c r="E1564" s="103"/>
    </row>
    <row r="1565" spans="1:5" x14ac:dyDescent="0.2">
      <c r="A1565" s="102"/>
      <c r="B1565" s="103"/>
      <c r="C1565" s="103"/>
      <c r="D1565" s="103"/>
      <c r="E1565" s="103"/>
    </row>
    <row r="1566" spans="1:5" x14ac:dyDescent="0.2">
      <c r="A1566" s="102"/>
      <c r="B1566" s="103"/>
      <c r="C1566" s="103"/>
      <c r="D1566" s="103"/>
      <c r="E1566" s="103"/>
    </row>
    <row r="1567" spans="1:5" x14ac:dyDescent="0.2">
      <c r="A1567" s="102"/>
      <c r="B1567" s="103"/>
      <c r="C1567" s="103"/>
      <c r="D1567" s="103"/>
      <c r="E1567" s="103"/>
    </row>
    <row r="1568" spans="1:5" x14ac:dyDescent="0.2">
      <c r="A1568" s="102"/>
      <c r="B1568" s="103"/>
      <c r="C1568" s="103"/>
      <c r="D1568" s="103"/>
      <c r="E1568" s="103"/>
    </row>
    <row r="1569" spans="1:5" x14ac:dyDescent="0.2">
      <c r="A1569" s="102"/>
      <c r="B1569" s="103"/>
      <c r="C1569" s="103"/>
      <c r="D1569" s="103"/>
      <c r="E1569" s="103"/>
    </row>
    <row r="1570" spans="1:5" x14ac:dyDescent="0.2">
      <c r="A1570" s="102"/>
      <c r="B1570" s="103"/>
      <c r="C1570" s="103"/>
      <c r="D1570" s="103"/>
      <c r="E1570" s="103"/>
    </row>
    <row r="1571" spans="1:5" x14ac:dyDescent="0.2">
      <c r="A1571" s="102"/>
      <c r="B1571" s="103"/>
      <c r="C1571" s="103"/>
      <c r="D1571" s="103"/>
      <c r="E1571" s="103"/>
    </row>
    <row r="1572" spans="1:5" x14ac:dyDescent="0.2">
      <c r="A1572" s="102"/>
      <c r="B1572" s="103"/>
      <c r="C1572" s="103"/>
      <c r="D1572" s="103"/>
      <c r="E1572" s="103"/>
    </row>
    <row r="1573" spans="1:5" x14ac:dyDescent="0.2">
      <c r="A1573" s="102"/>
      <c r="B1573" s="103"/>
      <c r="C1573" s="103"/>
      <c r="D1573" s="103"/>
      <c r="E1573" s="103"/>
    </row>
    <row r="1574" spans="1:5" x14ac:dyDescent="0.2">
      <c r="A1574" s="102"/>
      <c r="B1574" s="103"/>
      <c r="C1574" s="103"/>
      <c r="D1574" s="103"/>
      <c r="E1574" s="103"/>
    </row>
    <row r="1575" spans="1:5" x14ac:dyDescent="0.2">
      <c r="A1575" s="102"/>
      <c r="B1575" s="103"/>
      <c r="C1575" s="103"/>
      <c r="D1575" s="103"/>
      <c r="E1575" s="103"/>
    </row>
    <row r="1576" spans="1:5" x14ac:dyDescent="0.2">
      <c r="A1576" s="102"/>
      <c r="B1576" s="103"/>
      <c r="C1576" s="103"/>
      <c r="D1576" s="103"/>
      <c r="E1576" s="103"/>
    </row>
    <row r="1577" spans="1:5" x14ac:dyDescent="0.2">
      <c r="A1577" s="102"/>
      <c r="B1577" s="103"/>
      <c r="C1577" s="103"/>
      <c r="D1577" s="103"/>
      <c r="E1577" s="103"/>
    </row>
    <row r="1578" spans="1:5" x14ac:dyDescent="0.2">
      <c r="A1578" s="102"/>
      <c r="B1578" s="103"/>
      <c r="C1578" s="103"/>
      <c r="D1578" s="103"/>
      <c r="E1578" s="103"/>
    </row>
    <row r="1579" spans="1:5" x14ac:dyDescent="0.2">
      <c r="A1579" s="102"/>
      <c r="B1579" s="103"/>
      <c r="C1579" s="103"/>
      <c r="D1579" s="103"/>
      <c r="E1579" s="103"/>
    </row>
    <row r="1580" spans="1:5" x14ac:dyDescent="0.2">
      <c r="A1580" s="102"/>
      <c r="B1580" s="103"/>
      <c r="C1580" s="103"/>
      <c r="D1580" s="103"/>
      <c r="E1580" s="103"/>
    </row>
    <row r="1581" spans="1:5" x14ac:dyDescent="0.2">
      <c r="A1581" s="102"/>
      <c r="B1581" s="103"/>
      <c r="C1581" s="103"/>
      <c r="D1581" s="103"/>
      <c r="E1581" s="103"/>
    </row>
    <row r="1582" spans="1:5" x14ac:dyDescent="0.2">
      <c r="A1582" s="102"/>
      <c r="B1582" s="103"/>
      <c r="C1582" s="103"/>
      <c r="D1582" s="103"/>
      <c r="E1582" s="103"/>
    </row>
    <row r="1583" spans="1:5" x14ac:dyDescent="0.2">
      <c r="A1583" s="102"/>
      <c r="B1583" s="103"/>
      <c r="C1583" s="103"/>
      <c r="D1583" s="103"/>
      <c r="E1583" s="103"/>
    </row>
    <row r="1584" spans="1:5" x14ac:dyDescent="0.2">
      <c r="A1584" s="102"/>
      <c r="B1584" s="103"/>
      <c r="C1584" s="103"/>
      <c r="D1584" s="103"/>
      <c r="E1584" s="103"/>
    </row>
    <row r="1585" spans="1:5" x14ac:dyDescent="0.2">
      <c r="A1585" s="102"/>
      <c r="B1585" s="103"/>
      <c r="C1585" s="103"/>
      <c r="D1585" s="103"/>
      <c r="E1585" s="103"/>
    </row>
    <row r="1586" spans="1:5" x14ac:dyDescent="0.2">
      <c r="A1586" s="102"/>
      <c r="B1586" s="103"/>
      <c r="C1586" s="103"/>
      <c r="D1586" s="103"/>
      <c r="E1586" s="103"/>
    </row>
    <row r="1587" spans="1:5" x14ac:dyDescent="0.2">
      <c r="A1587" s="102"/>
      <c r="B1587" s="103"/>
      <c r="C1587" s="103"/>
      <c r="D1587" s="103"/>
      <c r="E1587" s="103"/>
    </row>
    <row r="1588" spans="1:5" x14ac:dyDescent="0.2">
      <c r="A1588" s="102"/>
      <c r="B1588" s="103"/>
      <c r="C1588" s="103"/>
      <c r="D1588" s="103"/>
      <c r="E1588" s="103"/>
    </row>
    <row r="1589" spans="1:5" x14ac:dyDescent="0.2">
      <c r="A1589" s="102"/>
      <c r="B1589" s="103"/>
      <c r="C1589" s="103"/>
      <c r="D1589" s="103"/>
      <c r="E1589" s="103"/>
    </row>
    <row r="1590" spans="1:5" x14ac:dyDescent="0.2">
      <c r="A1590" s="102"/>
      <c r="B1590" s="103"/>
      <c r="C1590" s="103"/>
      <c r="D1590" s="103"/>
      <c r="E1590" s="103"/>
    </row>
    <row r="1591" spans="1:5" x14ac:dyDescent="0.2">
      <c r="A1591" s="102"/>
      <c r="B1591" s="103"/>
      <c r="C1591" s="103"/>
      <c r="D1591" s="103"/>
      <c r="E1591" s="103"/>
    </row>
    <row r="1592" spans="1:5" x14ac:dyDescent="0.2">
      <c r="A1592" s="102"/>
      <c r="B1592" s="103"/>
      <c r="C1592" s="103"/>
      <c r="D1592" s="103"/>
      <c r="E1592" s="103"/>
    </row>
    <row r="1593" spans="1:5" x14ac:dyDescent="0.2">
      <c r="A1593" s="102"/>
      <c r="B1593" s="103"/>
      <c r="C1593" s="103"/>
      <c r="D1593" s="103"/>
      <c r="E1593" s="103"/>
    </row>
    <row r="1594" spans="1:5" x14ac:dyDescent="0.2">
      <c r="A1594" s="102"/>
      <c r="B1594" s="103"/>
      <c r="C1594" s="103"/>
      <c r="D1594" s="103"/>
      <c r="E1594" s="103"/>
    </row>
    <row r="1595" spans="1:5" x14ac:dyDescent="0.2">
      <c r="A1595" s="102"/>
      <c r="B1595" s="103"/>
      <c r="C1595" s="103"/>
      <c r="D1595" s="103"/>
      <c r="E1595" s="103"/>
    </row>
    <row r="1596" spans="1:5" x14ac:dyDescent="0.2">
      <c r="A1596" s="102"/>
      <c r="B1596" s="103"/>
      <c r="C1596" s="103"/>
      <c r="D1596" s="103"/>
      <c r="E1596" s="103"/>
    </row>
    <row r="1597" spans="1:5" x14ac:dyDescent="0.2">
      <c r="A1597" s="102"/>
      <c r="B1597" s="103"/>
      <c r="C1597" s="103"/>
      <c r="D1597" s="103"/>
      <c r="E1597" s="103"/>
    </row>
    <row r="1598" spans="1:5" x14ac:dyDescent="0.2">
      <c r="A1598" s="102"/>
      <c r="B1598" s="103"/>
      <c r="C1598" s="103"/>
      <c r="D1598" s="103"/>
      <c r="E1598" s="103"/>
    </row>
    <row r="1599" spans="1:5" x14ac:dyDescent="0.2">
      <c r="A1599" s="102"/>
      <c r="B1599" s="103"/>
      <c r="C1599" s="103"/>
      <c r="D1599" s="103"/>
      <c r="E1599" s="103"/>
    </row>
    <row r="1600" spans="1:5" x14ac:dyDescent="0.2">
      <c r="A1600" s="102"/>
      <c r="B1600" s="103"/>
      <c r="C1600" s="103"/>
      <c r="D1600" s="103"/>
      <c r="E1600" s="103"/>
    </row>
    <row r="1601" spans="1:5" x14ac:dyDescent="0.2">
      <c r="A1601" s="102"/>
      <c r="B1601" s="103"/>
      <c r="C1601" s="103"/>
      <c r="D1601" s="103"/>
      <c r="E1601" s="103"/>
    </row>
    <row r="1602" spans="1:5" x14ac:dyDescent="0.2">
      <c r="A1602" s="102"/>
      <c r="B1602" s="103"/>
      <c r="C1602" s="103"/>
      <c r="D1602" s="103"/>
      <c r="E1602" s="103"/>
    </row>
    <row r="1603" spans="1:5" x14ac:dyDescent="0.2">
      <c r="A1603" s="102"/>
      <c r="B1603" s="103"/>
      <c r="C1603" s="103"/>
      <c r="D1603" s="103"/>
      <c r="E1603" s="103"/>
    </row>
    <row r="1604" spans="1:5" x14ac:dyDescent="0.2">
      <c r="A1604" s="102"/>
      <c r="B1604" s="103"/>
      <c r="C1604" s="103"/>
      <c r="D1604" s="103"/>
      <c r="E1604" s="103"/>
    </row>
    <row r="1605" spans="1:5" x14ac:dyDescent="0.2">
      <c r="A1605" s="102"/>
      <c r="B1605" s="103"/>
      <c r="C1605" s="103"/>
      <c r="D1605" s="103"/>
      <c r="E1605" s="103"/>
    </row>
    <row r="1606" spans="1:5" x14ac:dyDescent="0.2">
      <c r="A1606" s="102"/>
      <c r="B1606" s="103"/>
      <c r="C1606" s="103"/>
      <c r="D1606" s="103"/>
      <c r="E1606" s="103"/>
    </row>
    <row r="1607" spans="1:5" x14ac:dyDescent="0.2">
      <c r="A1607" s="102"/>
      <c r="B1607" s="103"/>
      <c r="C1607" s="103"/>
      <c r="D1607" s="103"/>
      <c r="E1607" s="103"/>
    </row>
    <row r="1608" spans="1:5" x14ac:dyDescent="0.2">
      <c r="A1608" s="102"/>
      <c r="B1608" s="103"/>
      <c r="C1608" s="103"/>
      <c r="D1608" s="103"/>
      <c r="E1608" s="103"/>
    </row>
    <row r="1609" spans="1:5" x14ac:dyDescent="0.2">
      <c r="A1609" s="102"/>
      <c r="B1609" s="103"/>
      <c r="C1609" s="103"/>
      <c r="D1609" s="103"/>
      <c r="E1609" s="103"/>
    </row>
    <row r="1610" spans="1:5" x14ac:dyDescent="0.2">
      <c r="A1610" s="102"/>
      <c r="B1610" s="103"/>
      <c r="C1610" s="103"/>
      <c r="D1610" s="103"/>
      <c r="E1610" s="103"/>
    </row>
    <row r="1611" spans="1:5" x14ac:dyDescent="0.2">
      <c r="A1611" s="102"/>
      <c r="B1611" s="103"/>
      <c r="C1611" s="103"/>
      <c r="D1611" s="103"/>
      <c r="E1611" s="103"/>
    </row>
    <row r="1612" spans="1:5" x14ac:dyDescent="0.2">
      <c r="A1612" s="102"/>
      <c r="B1612" s="103"/>
      <c r="C1612" s="103"/>
      <c r="D1612" s="103"/>
      <c r="E1612" s="103"/>
    </row>
    <row r="1613" spans="1:5" x14ac:dyDescent="0.2">
      <c r="A1613" s="102"/>
      <c r="B1613" s="103"/>
      <c r="C1613" s="103"/>
      <c r="D1613" s="103"/>
      <c r="E1613" s="103"/>
    </row>
    <row r="1614" spans="1:5" x14ac:dyDescent="0.2">
      <c r="A1614" s="102"/>
      <c r="B1614" s="103"/>
      <c r="C1614" s="103"/>
      <c r="D1614" s="103"/>
      <c r="E1614" s="103"/>
    </row>
    <row r="1615" spans="1:5" x14ac:dyDescent="0.2">
      <c r="A1615" s="102"/>
      <c r="B1615" s="103"/>
      <c r="C1615" s="103"/>
      <c r="D1615" s="103"/>
      <c r="E1615" s="103"/>
    </row>
    <row r="1616" spans="1:5" x14ac:dyDescent="0.2">
      <c r="A1616" s="102"/>
      <c r="B1616" s="103"/>
      <c r="C1616" s="103"/>
      <c r="D1616" s="103"/>
      <c r="E1616" s="103"/>
    </row>
    <row r="1617" spans="1:5" x14ac:dyDescent="0.2">
      <c r="A1617" s="102"/>
      <c r="B1617" s="103"/>
      <c r="C1617" s="103"/>
      <c r="D1617" s="103"/>
      <c r="E1617" s="103"/>
    </row>
    <row r="1618" spans="1:5" x14ac:dyDescent="0.2">
      <c r="A1618" s="102"/>
      <c r="B1618" s="103"/>
      <c r="C1618" s="103"/>
      <c r="D1618" s="103"/>
      <c r="E1618" s="103"/>
    </row>
    <row r="1619" spans="1:5" x14ac:dyDescent="0.2">
      <c r="A1619" s="102"/>
      <c r="B1619" s="103"/>
      <c r="C1619" s="103"/>
      <c r="D1619" s="103"/>
      <c r="E1619" s="103"/>
    </row>
    <row r="1620" spans="1:5" x14ac:dyDescent="0.2">
      <c r="A1620" s="102"/>
      <c r="B1620" s="103"/>
      <c r="C1620" s="103"/>
      <c r="D1620" s="103"/>
      <c r="E1620" s="103"/>
    </row>
    <row r="1621" spans="1:5" x14ac:dyDescent="0.2">
      <c r="A1621" s="102"/>
      <c r="B1621" s="103"/>
      <c r="C1621" s="103"/>
      <c r="D1621" s="103"/>
      <c r="E1621" s="103"/>
    </row>
    <row r="1622" spans="1:5" x14ac:dyDescent="0.2">
      <c r="A1622" s="102"/>
      <c r="B1622" s="103"/>
      <c r="C1622" s="103"/>
      <c r="D1622" s="103"/>
      <c r="E1622" s="103"/>
    </row>
    <row r="1623" spans="1:5" x14ac:dyDescent="0.2">
      <c r="A1623" s="102"/>
      <c r="B1623" s="103"/>
      <c r="C1623" s="103"/>
      <c r="D1623" s="103"/>
      <c r="E1623" s="103"/>
    </row>
    <row r="1624" spans="1:5" x14ac:dyDescent="0.2">
      <c r="A1624" s="102"/>
      <c r="B1624" s="103"/>
      <c r="C1624" s="103"/>
      <c r="D1624" s="103"/>
      <c r="E1624" s="103"/>
    </row>
    <row r="1625" spans="1:5" x14ac:dyDescent="0.2">
      <c r="A1625" s="102"/>
      <c r="B1625" s="103"/>
      <c r="C1625" s="103"/>
      <c r="D1625" s="103"/>
      <c r="E1625" s="103"/>
    </row>
    <row r="1626" spans="1:5" x14ac:dyDescent="0.2">
      <c r="A1626" s="102"/>
      <c r="B1626" s="103"/>
      <c r="C1626" s="103"/>
      <c r="D1626" s="103"/>
      <c r="E1626" s="103"/>
    </row>
    <row r="1627" spans="1:5" x14ac:dyDescent="0.2">
      <c r="A1627" s="102"/>
      <c r="B1627" s="103"/>
      <c r="C1627" s="103"/>
      <c r="D1627" s="103"/>
      <c r="E1627" s="103"/>
    </row>
    <row r="1628" spans="1:5" x14ac:dyDescent="0.2">
      <c r="A1628" s="102"/>
      <c r="B1628" s="103"/>
      <c r="C1628" s="103"/>
      <c r="D1628" s="103"/>
      <c r="E1628" s="103"/>
    </row>
    <row r="1629" spans="1:5" x14ac:dyDescent="0.2">
      <c r="A1629" s="102"/>
      <c r="B1629" s="103"/>
      <c r="C1629" s="103"/>
      <c r="D1629" s="103"/>
      <c r="E1629" s="103"/>
    </row>
    <row r="1630" spans="1:5" x14ac:dyDescent="0.2">
      <c r="A1630" s="102"/>
      <c r="B1630" s="103"/>
      <c r="C1630" s="103"/>
      <c r="D1630" s="103"/>
      <c r="E1630" s="103"/>
    </row>
    <row r="1631" spans="1:5" x14ac:dyDescent="0.2">
      <c r="A1631" s="102"/>
      <c r="B1631" s="103"/>
      <c r="C1631" s="103"/>
      <c r="D1631" s="103"/>
      <c r="E1631" s="103"/>
    </row>
    <row r="1632" spans="1:5" x14ac:dyDescent="0.2">
      <c r="A1632" s="102"/>
      <c r="B1632" s="103"/>
      <c r="C1632" s="103"/>
      <c r="D1632" s="103"/>
      <c r="E1632" s="103"/>
    </row>
    <row r="1633" spans="1:5" x14ac:dyDescent="0.2">
      <c r="A1633" s="102"/>
      <c r="B1633" s="103"/>
      <c r="C1633" s="103"/>
      <c r="D1633" s="103"/>
      <c r="E1633" s="103"/>
    </row>
    <row r="1634" spans="1:5" x14ac:dyDescent="0.2">
      <c r="A1634" s="102"/>
      <c r="B1634" s="103"/>
      <c r="C1634" s="103"/>
      <c r="D1634" s="103"/>
      <c r="E1634" s="103"/>
    </row>
    <row r="1635" spans="1:5" x14ac:dyDescent="0.2">
      <c r="A1635" s="102"/>
      <c r="B1635" s="103"/>
      <c r="C1635" s="103"/>
      <c r="D1635" s="103"/>
      <c r="E1635" s="103"/>
    </row>
    <row r="1636" spans="1:5" x14ac:dyDescent="0.2">
      <c r="A1636" s="102"/>
      <c r="B1636" s="103"/>
      <c r="C1636" s="103"/>
      <c r="D1636" s="103"/>
      <c r="E1636" s="103"/>
    </row>
    <row r="1637" spans="1:5" x14ac:dyDescent="0.2">
      <c r="A1637" s="102"/>
      <c r="B1637" s="103"/>
      <c r="C1637" s="103"/>
      <c r="D1637" s="103"/>
      <c r="E1637" s="103"/>
    </row>
    <row r="1638" spans="1:5" x14ac:dyDescent="0.2">
      <c r="A1638" s="102"/>
      <c r="B1638" s="103"/>
      <c r="C1638" s="103"/>
      <c r="D1638" s="103"/>
      <c r="E1638" s="103"/>
    </row>
    <row r="1639" spans="1:5" x14ac:dyDescent="0.2">
      <c r="A1639" s="102"/>
      <c r="B1639" s="103"/>
      <c r="C1639" s="103"/>
      <c r="D1639" s="103"/>
      <c r="E1639" s="103"/>
    </row>
    <row r="1640" spans="1:5" x14ac:dyDescent="0.2">
      <c r="A1640" s="102"/>
      <c r="B1640" s="103"/>
      <c r="C1640" s="103"/>
      <c r="D1640" s="103"/>
      <c r="E1640" s="103"/>
    </row>
    <row r="1641" spans="1:5" x14ac:dyDescent="0.2">
      <c r="A1641" s="102"/>
      <c r="B1641" s="103"/>
      <c r="C1641" s="103"/>
      <c r="D1641" s="103"/>
      <c r="E1641" s="103"/>
    </row>
    <row r="1642" spans="1:5" x14ac:dyDescent="0.2">
      <c r="A1642" s="102"/>
      <c r="B1642" s="103"/>
      <c r="C1642" s="103"/>
      <c r="D1642" s="103"/>
      <c r="E1642" s="103"/>
    </row>
    <row r="1643" spans="1:5" x14ac:dyDescent="0.2">
      <c r="A1643" s="102"/>
      <c r="B1643" s="103"/>
      <c r="C1643" s="103"/>
      <c r="D1643" s="103"/>
      <c r="E1643" s="103"/>
    </row>
    <row r="1644" spans="1:5" x14ac:dyDescent="0.2">
      <c r="A1644" s="102"/>
      <c r="B1644" s="103"/>
      <c r="C1644" s="103"/>
      <c r="D1644" s="103"/>
      <c r="E1644" s="103"/>
    </row>
    <row r="1645" spans="1:5" x14ac:dyDescent="0.2">
      <c r="A1645" s="102"/>
      <c r="B1645" s="103"/>
      <c r="C1645" s="103"/>
      <c r="D1645" s="103"/>
      <c r="E1645" s="103"/>
    </row>
    <row r="1646" spans="1:5" x14ac:dyDescent="0.2">
      <c r="A1646" s="102"/>
      <c r="B1646" s="103"/>
      <c r="C1646" s="103"/>
      <c r="D1646" s="103"/>
      <c r="E1646" s="103"/>
    </row>
    <row r="1647" spans="1:5" x14ac:dyDescent="0.2">
      <c r="A1647" s="102"/>
      <c r="B1647" s="103"/>
      <c r="C1647" s="103"/>
      <c r="D1647" s="103"/>
      <c r="E1647" s="103"/>
    </row>
    <row r="1648" spans="1:5" x14ac:dyDescent="0.2">
      <c r="A1648" s="102"/>
      <c r="B1648" s="103"/>
      <c r="C1648" s="103"/>
      <c r="D1648" s="103"/>
      <c r="E1648" s="103"/>
    </row>
    <row r="1649" spans="1:5" x14ac:dyDescent="0.2">
      <c r="A1649" s="102"/>
      <c r="B1649" s="103"/>
      <c r="C1649" s="103"/>
      <c r="D1649" s="103"/>
      <c r="E1649" s="103"/>
    </row>
    <row r="1650" spans="1:5" x14ac:dyDescent="0.2">
      <c r="A1650" s="102"/>
      <c r="B1650" s="103"/>
      <c r="C1650" s="103"/>
      <c r="D1650" s="103"/>
      <c r="E1650" s="103"/>
    </row>
    <row r="1651" spans="1:5" x14ac:dyDescent="0.2">
      <c r="A1651" s="102"/>
      <c r="B1651" s="103"/>
      <c r="C1651" s="103"/>
      <c r="D1651" s="103"/>
      <c r="E1651" s="103"/>
    </row>
    <row r="1652" spans="1:5" x14ac:dyDescent="0.2">
      <c r="A1652" s="102"/>
      <c r="B1652" s="103"/>
      <c r="C1652" s="103"/>
      <c r="D1652" s="103"/>
      <c r="E1652" s="103"/>
    </row>
    <row r="1653" spans="1:5" x14ac:dyDescent="0.2">
      <c r="A1653" s="102"/>
      <c r="B1653" s="103"/>
      <c r="C1653" s="103"/>
      <c r="D1653" s="103"/>
      <c r="E1653" s="103"/>
    </row>
    <row r="1654" spans="1:5" x14ac:dyDescent="0.2">
      <c r="A1654" s="102"/>
      <c r="B1654" s="103"/>
      <c r="C1654" s="103"/>
      <c r="D1654" s="103"/>
      <c r="E1654" s="103"/>
    </row>
    <row r="1655" spans="1:5" x14ac:dyDescent="0.2">
      <c r="A1655" s="102"/>
      <c r="B1655" s="103"/>
      <c r="C1655" s="103"/>
      <c r="D1655" s="103"/>
      <c r="E1655" s="103"/>
    </row>
    <row r="1656" spans="1:5" x14ac:dyDescent="0.2">
      <c r="A1656" s="102"/>
      <c r="B1656" s="103"/>
      <c r="C1656" s="103"/>
      <c r="D1656" s="103"/>
      <c r="E1656" s="103"/>
    </row>
    <row r="1657" spans="1:5" x14ac:dyDescent="0.2">
      <c r="A1657" s="102"/>
      <c r="B1657" s="103"/>
      <c r="C1657" s="103"/>
      <c r="D1657" s="103"/>
      <c r="E1657" s="103"/>
    </row>
    <row r="1658" spans="1:5" x14ac:dyDescent="0.2">
      <c r="A1658" s="102"/>
      <c r="B1658" s="103"/>
      <c r="C1658" s="103"/>
      <c r="D1658" s="103"/>
      <c r="E1658" s="103"/>
    </row>
    <row r="1659" spans="1:5" x14ac:dyDescent="0.2">
      <c r="A1659" s="102"/>
      <c r="B1659" s="103"/>
      <c r="C1659" s="103"/>
      <c r="D1659" s="103"/>
      <c r="E1659" s="103"/>
    </row>
    <row r="1660" spans="1:5" x14ac:dyDescent="0.2">
      <c r="A1660" s="102"/>
      <c r="B1660" s="103"/>
      <c r="C1660" s="103"/>
      <c r="D1660" s="103"/>
      <c r="E1660" s="103"/>
    </row>
    <row r="1661" spans="1:5" x14ac:dyDescent="0.2">
      <c r="A1661" s="102"/>
      <c r="B1661" s="103"/>
      <c r="C1661" s="103"/>
      <c r="D1661" s="103"/>
      <c r="E1661" s="103"/>
    </row>
    <row r="1662" spans="1:5" x14ac:dyDescent="0.2">
      <c r="A1662" s="102"/>
      <c r="B1662" s="103"/>
      <c r="C1662" s="103"/>
      <c r="D1662" s="103"/>
      <c r="E1662" s="103"/>
    </row>
    <row r="1663" spans="1:5" x14ac:dyDescent="0.2">
      <c r="A1663" s="102"/>
      <c r="B1663" s="103"/>
      <c r="C1663" s="103"/>
      <c r="D1663" s="103"/>
      <c r="E1663" s="103"/>
    </row>
    <row r="1664" spans="1:5" x14ac:dyDescent="0.2">
      <c r="A1664" s="102"/>
      <c r="B1664" s="103"/>
      <c r="C1664" s="103"/>
      <c r="D1664" s="103"/>
      <c r="E1664" s="103"/>
    </row>
    <row r="1665" spans="1:5" x14ac:dyDescent="0.2">
      <c r="A1665" s="102"/>
      <c r="B1665" s="103"/>
      <c r="C1665" s="103"/>
      <c r="D1665" s="103"/>
      <c r="E1665" s="103"/>
    </row>
    <row r="1666" spans="1:5" x14ac:dyDescent="0.2">
      <c r="A1666" s="102"/>
      <c r="B1666" s="103"/>
      <c r="C1666" s="103"/>
      <c r="D1666" s="103"/>
      <c r="E1666" s="103"/>
    </row>
    <row r="1667" spans="1:5" x14ac:dyDescent="0.2">
      <c r="A1667" s="102"/>
      <c r="B1667" s="103"/>
      <c r="C1667" s="103"/>
      <c r="D1667" s="103"/>
      <c r="E1667" s="103"/>
    </row>
    <row r="1668" spans="1:5" x14ac:dyDescent="0.2">
      <c r="A1668" s="102"/>
      <c r="B1668" s="103"/>
      <c r="C1668" s="103"/>
      <c r="D1668" s="103"/>
      <c r="E1668" s="103"/>
    </row>
    <row r="1669" spans="1:5" x14ac:dyDescent="0.2">
      <c r="A1669" s="102"/>
      <c r="B1669" s="103"/>
      <c r="C1669" s="103"/>
      <c r="D1669" s="103"/>
      <c r="E1669" s="103"/>
    </row>
    <row r="1670" spans="1:5" x14ac:dyDescent="0.2">
      <c r="A1670" s="102"/>
      <c r="B1670" s="103"/>
      <c r="C1670" s="103"/>
      <c r="D1670" s="103"/>
      <c r="E1670" s="103"/>
    </row>
    <row r="1671" spans="1:5" x14ac:dyDescent="0.2">
      <c r="A1671" s="102"/>
      <c r="B1671" s="103"/>
      <c r="C1671" s="103"/>
      <c r="D1671" s="103"/>
      <c r="E1671" s="103"/>
    </row>
    <row r="1672" spans="1:5" x14ac:dyDescent="0.2">
      <c r="A1672" s="102"/>
      <c r="B1672" s="103"/>
      <c r="C1672" s="103"/>
      <c r="D1672" s="103"/>
      <c r="E1672" s="103"/>
    </row>
    <row r="1673" spans="1:5" x14ac:dyDescent="0.2">
      <c r="A1673" s="102"/>
      <c r="B1673" s="103"/>
      <c r="C1673" s="103"/>
      <c r="D1673" s="103"/>
      <c r="E1673" s="103"/>
    </row>
    <row r="1674" spans="1:5" x14ac:dyDescent="0.2">
      <c r="A1674" s="102"/>
      <c r="B1674" s="103"/>
      <c r="C1674" s="103"/>
      <c r="D1674" s="103"/>
      <c r="E1674" s="103"/>
    </row>
    <row r="1675" spans="1:5" x14ac:dyDescent="0.2">
      <c r="A1675" s="102"/>
      <c r="B1675" s="103"/>
      <c r="C1675" s="103"/>
      <c r="D1675" s="103"/>
      <c r="E1675" s="103"/>
    </row>
    <row r="1676" spans="1:5" x14ac:dyDescent="0.2">
      <c r="A1676" s="102"/>
      <c r="B1676" s="103"/>
      <c r="C1676" s="103"/>
      <c r="D1676" s="103"/>
      <c r="E1676" s="103"/>
    </row>
    <row r="1677" spans="1:5" x14ac:dyDescent="0.2">
      <c r="A1677" s="102"/>
      <c r="B1677" s="103"/>
      <c r="C1677" s="103"/>
      <c r="D1677" s="103"/>
      <c r="E1677" s="103"/>
    </row>
    <row r="1678" spans="1:5" x14ac:dyDescent="0.2">
      <c r="A1678" s="102"/>
      <c r="B1678" s="103"/>
      <c r="C1678" s="103"/>
      <c r="D1678" s="103"/>
      <c r="E1678" s="103"/>
    </row>
    <row r="1679" spans="1:5" x14ac:dyDescent="0.2">
      <c r="A1679" s="102"/>
      <c r="B1679" s="103"/>
      <c r="C1679" s="103"/>
      <c r="D1679" s="103"/>
      <c r="E1679" s="103"/>
    </row>
    <row r="1680" spans="1:5" x14ac:dyDescent="0.2">
      <c r="A1680" s="102"/>
      <c r="B1680" s="103"/>
      <c r="C1680" s="103"/>
      <c r="D1680" s="103"/>
      <c r="E1680" s="103"/>
    </row>
    <row r="1681" spans="1:5" x14ac:dyDescent="0.2">
      <c r="A1681" s="102"/>
      <c r="B1681" s="103"/>
      <c r="C1681" s="103"/>
      <c r="D1681" s="103"/>
      <c r="E1681" s="103"/>
    </row>
    <row r="1682" spans="1:5" x14ac:dyDescent="0.2">
      <c r="A1682" s="102"/>
      <c r="B1682" s="103"/>
      <c r="C1682" s="103"/>
      <c r="D1682" s="103"/>
      <c r="E1682" s="103"/>
    </row>
    <row r="1683" spans="1:5" x14ac:dyDescent="0.2">
      <c r="A1683" s="102"/>
      <c r="B1683" s="103"/>
      <c r="C1683" s="103"/>
      <c r="D1683" s="103"/>
      <c r="E1683" s="103"/>
    </row>
    <row r="1684" spans="1:5" x14ac:dyDescent="0.2">
      <c r="A1684" s="102"/>
      <c r="B1684" s="103"/>
      <c r="C1684" s="103"/>
      <c r="D1684" s="103"/>
      <c r="E1684" s="103"/>
    </row>
    <row r="1685" spans="1:5" x14ac:dyDescent="0.2">
      <c r="A1685" s="102"/>
      <c r="B1685" s="103"/>
      <c r="C1685" s="103"/>
      <c r="D1685" s="103"/>
      <c r="E1685" s="103"/>
    </row>
    <row r="1686" spans="1:5" x14ac:dyDescent="0.2">
      <c r="A1686" s="102"/>
      <c r="B1686" s="103"/>
      <c r="C1686" s="103"/>
      <c r="D1686" s="103"/>
      <c r="E1686" s="103"/>
    </row>
    <row r="1687" spans="1:5" x14ac:dyDescent="0.2">
      <c r="A1687" s="102"/>
      <c r="B1687" s="103"/>
      <c r="C1687" s="103"/>
      <c r="D1687" s="103"/>
      <c r="E1687" s="103"/>
    </row>
    <row r="1688" spans="1:5" x14ac:dyDescent="0.2">
      <c r="A1688" s="102"/>
      <c r="B1688" s="103"/>
      <c r="C1688" s="103"/>
      <c r="D1688" s="103"/>
      <c r="E1688" s="103"/>
    </row>
    <row r="1689" spans="1:5" x14ac:dyDescent="0.2">
      <c r="A1689" s="102"/>
      <c r="B1689" s="103"/>
      <c r="C1689" s="103"/>
      <c r="D1689" s="103"/>
      <c r="E1689" s="103"/>
    </row>
    <row r="1690" spans="1:5" x14ac:dyDescent="0.2">
      <c r="A1690" s="102"/>
      <c r="B1690" s="103"/>
      <c r="C1690" s="103"/>
      <c r="D1690" s="103"/>
      <c r="E1690" s="103"/>
    </row>
    <row r="1691" spans="1:5" x14ac:dyDescent="0.2">
      <c r="A1691" s="102"/>
      <c r="B1691" s="103"/>
      <c r="C1691" s="103"/>
      <c r="D1691" s="103"/>
      <c r="E1691" s="103"/>
    </row>
    <row r="1692" spans="1:5" x14ac:dyDescent="0.2">
      <c r="A1692" s="102"/>
      <c r="B1692" s="103"/>
      <c r="C1692" s="103"/>
      <c r="D1692" s="103"/>
      <c r="E1692" s="103"/>
    </row>
    <row r="1693" spans="1:5" x14ac:dyDescent="0.2">
      <c r="A1693" s="102"/>
      <c r="B1693" s="103"/>
      <c r="C1693" s="103"/>
      <c r="D1693" s="103"/>
      <c r="E1693" s="103"/>
    </row>
    <row r="1694" spans="1:5" x14ac:dyDescent="0.2">
      <c r="A1694" s="102"/>
      <c r="B1694" s="103"/>
      <c r="C1694" s="103"/>
      <c r="D1694" s="103"/>
      <c r="E1694" s="103"/>
    </row>
    <row r="1695" spans="1:5" x14ac:dyDescent="0.2">
      <c r="A1695" s="102"/>
      <c r="B1695" s="103"/>
      <c r="C1695" s="103"/>
      <c r="D1695" s="103"/>
      <c r="E1695" s="103"/>
    </row>
    <row r="1696" spans="1:5" x14ac:dyDescent="0.2">
      <c r="A1696" s="102"/>
      <c r="B1696" s="103"/>
      <c r="C1696" s="103"/>
      <c r="D1696" s="103"/>
      <c r="E1696" s="103"/>
    </row>
    <row r="1697" spans="1:5" x14ac:dyDescent="0.2">
      <c r="A1697" s="102"/>
      <c r="B1697" s="103"/>
      <c r="C1697" s="103"/>
      <c r="D1697" s="103"/>
      <c r="E1697" s="103"/>
    </row>
    <row r="1698" spans="1:5" x14ac:dyDescent="0.2">
      <c r="A1698" s="102"/>
      <c r="B1698" s="103"/>
      <c r="C1698" s="103"/>
      <c r="D1698" s="103"/>
      <c r="E1698" s="103"/>
    </row>
    <row r="1699" spans="1:5" x14ac:dyDescent="0.2">
      <c r="A1699" s="102"/>
      <c r="B1699" s="103"/>
      <c r="C1699" s="103"/>
      <c r="D1699" s="103"/>
      <c r="E1699" s="103"/>
    </row>
    <row r="1700" spans="1:5" x14ac:dyDescent="0.2">
      <c r="A1700" s="102"/>
      <c r="B1700" s="103"/>
      <c r="C1700" s="103"/>
      <c r="D1700" s="103"/>
      <c r="E1700" s="103"/>
    </row>
    <row r="1701" spans="1:5" x14ac:dyDescent="0.2">
      <c r="A1701" s="102"/>
      <c r="B1701" s="103"/>
      <c r="C1701" s="103"/>
      <c r="D1701" s="103"/>
      <c r="E1701" s="103"/>
    </row>
    <row r="1702" spans="1:5" x14ac:dyDescent="0.2">
      <c r="A1702" s="102"/>
      <c r="B1702" s="103"/>
      <c r="C1702" s="103"/>
      <c r="D1702" s="103"/>
      <c r="E1702" s="103"/>
    </row>
    <row r="1703" spans="1:5" x14ac:dyDescent="0.2">
      <c r="A1703" s="102"/>
      <c r="B1703" s="103"/>
      <c r="C1703" s="103"/>
      <c r="D1703" s="103"/>
      <c r="E1703" s="103"/>
    </row>
    <row r="1704" spans="1:5" x14ac:dyDescent="0.2">
      <c r="A1704" s="102"/>
      <c r="B1704" s="103"/>
      <c r="C1704" s="103"/>
      <c r="D1704" s="103"/>
      <c r="E1704" s="103"/>
    </row>
    <row r="1705" spans="1:5" x14ac:dyDescent="0.2">
      <c r="A1705" s="102"/>
      <c r="B1705" s="103"/>
      <c r="C1705" s="103"/>
      <c r="D1705" s="103"/>
      <c r="E1705" s="103"/>
    </row>
    <row r="1706" spans="1:5" x14ac:dyDescent="0.2">
      <c r="A1706" s="102"/>
      <c r="B1706" s="103"/>
      <c r="C1706" s="103"/>
      <c r="D1706" s="103"/>
      <c r="E1706" s="103"/>
    </row>
    <row r="1707" spans="1:5" x14ac:dyDescent="0.2">
      <c r="A1707" s="102"/>
      <c r="B1707" s="103"/>
      <c r="C1707" s="103"/>
      <c r="D1707" s="103"/>
      <c r="E1707" s="103"/>
    </row>
    <row r="1708" spans="1:5" x14ac:dyDescent="0.2">
      <c r="A1708" s="102"/>
      <c r="B1708" s="103"/>
      <c r="C1708" s="103"/>
      <c r="D1708" s="103"/>
      <c r="E1708" s="103"/>
    </row>
    <row r="1709" spans="1:5" x14ac:dyDescent="0.2">
      <c r="A1709" s="102"/>
      <c r="B1709" s="103"/>
      <c r="C1709" s="103"/>
      <c r="D1709" s="103"/>
      <c r="E1709" s="103"/>
    </row>
    <row r="1710" spans="1:5" x14ac:dyDescent="0.2">
      <c r="A1710" s="102"/>
      <c r="B1710" s="103"/>
      <c r="C1710" s="103"/>
      <c r="D1710" s="103"/>
      <c r="E1710" s="103"/>
    </row>
    <row r="1711" spans="1:5" x14ac:dyDescent="0.2">
      <c r="A1711" s="102"/>
      <c r="B1711" s="103"/>
      <c r="C1711" s="103"/>
      <c r="D1711" s="103"/>
      <c r="E1711" s="103"/>
    </row>
    <row r="1712" spans="1:5" x14ac:dyDescent="0.2">
      <c r="A1712" s="102"/>
      <c r="B1712" s="103"/>
      <c r="C1712" s="103"/>
      <c r="D1712" s="103"/>
      <c r="E1712" s="103"/>
    </row>
    <row r="1713" spans="1:5" x14ac:dyDescent="0.2">
      <c r="A1713" s="102"/>
      <c r="B1713" s="103"/>
      <c r="C1713" s="103"/>
      <c r="D1713" s="103"/>
      <c r="E1713" s="103"/>
    </row>
    <row r="1714" spans="1:5" x14ac:dyDescent="0.2">
      <c r="A1714" s="102"/>
      <c r="B1714" s="103"/>
      <c r="C1714" s="103"/>
      <c r="D1714" s="103"/>
      <c r="E1714" s="103"/>
    </row>
    <row r="1715" spans="1:5" x14ac:dyDescent="0.2">
      <c r="A1715" s="102"/>
      <c r="B1715" s="103"/>
      <c r="C1715" s="103"/>
      <c r="D1715" s="103"/>
      <c r="E1715" s="103"/>
    </row>
    <row r="1716" spans="1:5" x14ac:dyDescent="0.2">
      <c r="A1716" s="102"/>
      <c r="B1716" s="103"/>
      <c r="C1716" s="103"/>
      <c r="D1716" s="103"/>
      <c r="E1716" s="103"/>
    </row>
    <row r="1717" spans="1:5" x14ac:dyDescent="0.2">
      <c r="A1717" s="102"/>
      <c r="B1717" s="103"/>
      <c r="C1717" s="103"/>
      <c r="D1717" s="103"/>
      <c r="E1717" s="103"/>
    </row>
    <row r="1718" spans="1:5" x14ac:dyDescent="0.2">
      <c r="A1718" s="102"/>
      <c r="B1718" s="103"/>
      <c r="C1718" s="103"/>
      <c r="D1718" s="103"/>
      <c r="E1718" s="103"/>
    </row>
    <row r="1719" spans="1:5" x14ac:dyDescent="0.2">
      <c r="A1719" s="102"/>
      <c r="B1719" s="103"/>
      <c r="C1719" s="103"/>
      <c r="D1719" s="103"/>
      <c r="E1719" s="103"/>
    </row>
    <row r="1720" spans="1:5" x14ac:dyDescent="0.2">
      <c r="A1720" s="102"/>
      <c r="B1720" s="103"/>
      <c r="C1720" s="103"/>
      <c r="D1720" s="103"/>
      <c r="E1720" s="103"/>
    </row>
    <row r="1721" spans="1:5" x14ac:dyDescent="0.2">
      <c r="A1721" s="102"/>
      <c r="B1721" s="103"/>
      <c r="C1721" s="103"/>
      <c r="D1721" s="103"/>
      <c r="E1721" s="103"/>
    </row>
    <row r="1722" spans="1:5" x14ac:dyDescent="0.2">
      <c r="A1722" s="102"/>
      <c r="B1722" s="103"/>
      <c r="C1722" s="103"/>
      <c r="D1722" s="103"/>
      <c r="E1722" s="103"/>
    </row>
    <row r="1723" spans="1:5" x14ac:dyDescent="0.2">
      <c r="A1723" s="102"/>
      <c r="B1723" s="103"/>
      <c r="C1723" s="103"/>
      <c r="D1723" s="103"/>
      <c r="E1723" s="103"/>
    </row>
    <row r="1724" spans="1:5" x14ac:dyDescent="0.2">
      <c r="A1724" s="102"/>
      <c r="B1724" s="103"/>
      <c r="C1724" s="103"/>
      <c r="D1724" s="103"/>
      <c r="E1724" s="103"/>
    </row>
    <row r="1725" spans="1:5" x14ac:dyDescent="0.2">
      <c r="A1725" s="102"/>
      <c r="B1725" s="103"/>
      <c r="C1725" s="103"/>
      <c r="D1725" s="103"/>
      <c r="E1725" s="103"/>
    </row>
    <row r="1726" spans="1:5" x14ac:dyDescent="0.2">
      <c r="A1726" s="102"/>
      <c r="B1726" s="103"/>
      <c r="C1726" s="103"/>
      <c r="D1726" s="103"/>
      <c r="E1726" s="103"/>
    </row>
    <row r="1727" spans="1:5" x14ac:dyDescent="0.2">
      <c r="A1727" s="102"/>
      <c r="B1727" s="103"/>
      <c r="C1727" s="103"/>
      <c r="D1727" s="103"/>
      <c r="E1727" s="103"/>
    </row>
    <row r="1728" spans="1:5" x14ac:dyDescent="0.2">
      <c r="A1728" s="102"/>
      <c r="B1728" s="103"/>
      <c r="C1728" s="103"/>
      <c r="D1728" s="103"/>
      <c r="E1728" s="103"/>
    </row>
    <row r="1729" spans="1:5" x14ac:dyDescent="0.2">
      <c r="A1729" s="102"/>
      <c r="B1729" s="103"/>
      <c r="C1729" s="103"/>
      <c r="D1729" s="103"/>
      <c r="E1729" s="103"/>
    </row>
    <row r="1730" spans="1:5" x14ac:dyDescent="0.2">
      <c r="A1730" s="102"/>
      <c r="B1730" s="103"/>
      <c r="C1730" s="103"/>
      <c r="D1730" s="103"/>
      <c r="E1730" s="103"/>
    </row>
    <row r="1731" spans="1:5" x14ac:dyDescent="0.2">
      <c r="A1731" s="102"/>
      <c r="B1731" s="103"/>
      <c r="C1731" s="103"/>
      <c r="D1731" s="103"/>
      <c r="E1731" s="103"/>
    </row>
    <row r="1732" spans="1:5" x14ac:dyDescent="0.2">
      <c r="A1732" s="102"/>
      <c r="B1732" s="103"/>
      <c r="C1732" s="103"/>
      <c r="D1732" s="103"/>
      <c r="E1732" s="103"/>
    </row>
    <row r="1733" spans="1:5" x14ac:dyDescent="0.2">
      <c r="A1733" s="102"/>
      <c r="B1733" s="103"/>
      <c r="C1733" s="103"/>
      <c r="D1733" s="103"/>
      <c r="E1733" s="103"/>
    </row>
    <row r="1734" spans="1:5" x14ac:dyDescent="0.2">
      <c r="A1734" s="102"/>
      <c r="B1734" s="103"/>
      <c r="C1734" s="103"/>
      <c r="D1734" s="103"/>
      <c r="E1734" s="103"/>
    </row>
    <row r="1735" spans="1:5" x14ac:dyDescent="0.2">
      <c r="A1735" s="102"/>
      <c r="B1735" s="103"/>
      <c r="C1735" s="103"/>
      <c r="D1735" s="103"/>
      <c r="E1735" s="103"/>
    </row>
    <row r="1736" spans="1:5" x14ac:dyDescent="0.2">
      <c r="A1736" s="102"/>
      <c r="B1736" s="103"/>
      <c r="C1736" s="103"/>
      <c r="D1736" s="103"/>
      <c r="E1736" s="103"/>
    </row>
    <row r="1737" spans="1:5" x14ac:dyDescent="0.2">
      <c r="A1737" s="102"/>
      <c r="B1737" s="103"/>
      <c r="C1737" s="103"/>
      <c r="D1737" s="103"/>
      <c r="E1737" s="103"/>
    </row>
    <row r="1738" spans="1:5" x14ac:dyDescent="0.2">
      <c r="A1738" s="102"/>
      <c r="B1738" s="103"/>
      <c r="C1738" s="103"/>
      <c r="D1738" s="103"/>
      <c r="E1738" s="103"/>
    </row>
    <row r="1739" spans="1:5" x14ac:dyDescent="0.2">
      <c r="A1739" s="102"/>
      <c r="B1739" s="103"/>
      <c r="C1739" s="103"/>
      <c r="D1739" s="103"/>
      <c r="E1739" s="103"/>
    </row>
    <row r="1740" spans="1:5" x14ac:dyDescent="0.2">
      <c r="A1740" s="102"/>
      <c r="B1740" s="103"/>
      <c r="C1740" s="103"/>
      <c r="D1740" s="103"/>
      <c r="E1740" s="103"/>
    </row>
    <row r="1741" spans="1:5" x14ac:dyDescent="0.2">
      <c r="A1741" s="102"/>
      <c r="B1741" s="103"/>
      <c r="C1741" s="103"/>
      <c r="D1741" s="103"/>
      <c r="E1741" s="103"/>
    </row>
    <row r="1742" spans="1:5" x14ac:dyDescent="0.2">
      <c r="A1742" s="102"/>
      <c r="B1742" s="103"/>
      <c r="C1742" s="103"/>
      <c r="D1742" s="103"/>
      <c r="E1742" s="103"/>
    </row>
    <row r="1743" spans="1:5" x14ac:dyDescent="0.2">
      <c r="A1743" s="102"/>
      <c r="B1743" s="103"/>
      <c r="C1743" s="103"/>
      <c r="D1743" s="103"/>
      <c r="E1743" s="103"/>
    </row>
    <row r="1744" spans="1:5" x14ac:dyDescent="0.2">
      <c r="A1744" s="102"/>
      <c r="B1744" s="103"/>
      <c r="C1744" s="103"/>
      <c r="D1744" s="103"/>
      <c r="E1744" s="103"/>
    </row>
    <row r="1745" spans="1:5" x14ac:dyDescent="0.2">
      <c r="A1745" s="102"/>
      <c r="B1745" s="103"/>
      <c r="C1745" s="103"/>
      <c r="D1745" s="103"/>
      <c r="E1745" s="103"/>
    </row>
    <row r="1746" spans="1:5" x14ac:dyDescent="0.2">
      <c r="A1746" s="102"/>
      <c r="B1746" s="103"/>
      <c r="C1746" s="103"/>
      <c r="D1746" s="103"/>
      <c r="E1746" s="103"/>
    </row>
    <row r="1747" spans="1:5" x14ac:dyDescent="0.2">
      <c r="A1747" s="102"/>
      <c r="B1747" s="103"/>
      <c r="C1747" s="103"/>
      <c r="D1747" s="103"/>
      <c r="E1747" s="103"/>
    </row>
    <row r="1748" spans="1:5" x14ac:dyDescent="0.2">
      <c r="A1748" s="102"/>
      <c r="B1748" s="103"/>
      <c r="C1748" s="103"/>
      <c r="D1748" s="103"/>
      <c r="E1748" s="103"/>
    </row>
    <row r="1749" spans="1:5" x14ac:dyDescent="0.2">
      <c r="A1749" s="102"/>
      <c r="B1749" s="103"/>
      <c r="C1749" s="103"/>
      <c r="D1749" s="103"/>
      <c r="E1749" s="103"/>
    </row>
    <row r="1750" spans="1:5" x14ac:dyDescent="0.2">
      <c r="A1750" s="102"/>
      <c r="B1750" s="103"/>
      <c r="C1750" s="103"/>
      <c r="D1750" s="103"/>
      <c r="E1750" s="103"/>
    </row>
    <row r="1751" spans="1:5" x14ac:dyDescent="0.2">
      <c r="A1751" s="102"/>
      <c r="B1751" s="103"/>
      <c r="C1751" s="103"/>
      <c r="D1751" s="103"/>
      <c r="E1751" s="103"/>
    </row>
    <row r="1752" spans="1:5" x14ac:dyDescent="0.2">
      <c r="A1752" s="102"/>
      <c r="B1752" s="103"/>
      <c r="C1752" s="103"/>
      <c r="D1752" s="103"/>
      <c r="E1752" s="103"/>
    </row>
    <row r="1753" spans="1:5" x14ac:dyDescent="0.2">
      <c r="A1753" s="102"/>
      <c r="B1753" s="103"/>
      <c r="C1753" s="103"/>
      <c r="D1753" s="103"/>
      <c r="E1753" s="103"/>
    </row>
    <row r="1754" spans="1:5" x14ac:dyDescent="0.2">
      <c r="A1754" s="102"/>
      <c r="B1754" s="103"/>
      <c r="C1754" s="103"/>
      <c r="D1754" s="103"/>
      <c r="E1754" s="103"/>
    </row>
    <row r="1755" spans="1:5" x14ac:dyDescent="0.2">
      <c r="A1755" s="102"/>
      <c r="B1755" s="103"/>
      <c r="C1755" s="103"/>
      <c r="D1755" s="103"/>
      <c r="E1755" s="103"/>
    </row>
    <row r="1756" spans="1:5" x14ac:dyDescent="0.2">
      <c r="A1756" s="102"/>
      <c r="B1756" s="103"/>
      <c r="C1756" s="103"/>
      <c r="D1756" s="103"/>
      <c r="E1756" s="103"/>
    </row>
    <row r="1757" spans="1:5" x14ac:dyDescent="0.2">
      <c r="A1757" s="102"/>
      <c r="B1757" s="103"/>
      <c r="C1757" s="103"/>
      <c r="D1757" s="103"/>
      <c r="E1757" s="103"/>
    </row>
    <row r="1758" spans="1:5" x14ac:dyDescent="0.2">
      <c r="A1758" s="102"/>
      <c r="B1758" s="103"/>
      <c r="C1758" s="103"/>
      <c r="D1758" s="103"/>
      <c r="E1758" s="103"/>
    </row>
    <row r="1759" spans="1:5" x14ac:dyDescent="0.2">
      <c r="A1759" s="102"/>
      <c r="B1759" s="103"/>
      <c r="C1759" s="103"/>
      <c r="D1759" s="103"/>
      <c r="E1759" s="103"/>
    </row>
    <row r="1760" spans="1:5" x14ac:dyDescent="0.2">
      <c r="A1760" s="102"/>
      <c r="B1760" s="103"/>
      <c r="C1760" s="103"/>
      <c r="D1760" s="103"/>
      <c r="E1760" s="103"/>
    </row>
    <row r="1761" spans="1:5" x14ac:dyDescent="0.2">
      <c r="A1761" s="102"/>
      <c r="B1761" s="103"/>
      <c r="C1761" s="103"/>
      <c r="D1761" s="103"/>
      <c r="E1761" s="103"/>
    </row>
    <row r="1762" spans="1:5" x14ac:dyDescent="0.2">
      <c r="A1762" s="102"/>
      <c r="B1762" s="103"/>
      <c r="C1762" s="103"/>
      <c r="D1762" s="103"/>
      <c r="E1762" s="103"/>
    </row>
    <row r="1763" spans="1:5" x14ac:dyDescent="0.2">
      <c r="A1763" s="102"/>
      <c r="B1763" s="103"/>
      <c r="C1763" s="103"/>
      <c r="D1763" s="103"/>
      <c r="E1763" s="103"/>
    </row>
    <row r="1764" spans="1:5" x14ac:dyDescent="0.2">
      <c r="A1764" s="102"/>
      <c r="B1764" s="103"/>
      <c r="C1764" s="103"/>
      <c r="D1764" s="103"/>
      <c r="E1764" s="103"/>
    </row>
    <row r="1765" spans="1:5" x14ac:dyDescent="0.2">
      <c r="A1765" s="102"/>
      <c r="B1765" s="103"/>
      <c r="C1765" s="103"/>
      <c r="D1765" s="103"/>
      <c r="E1765" s="103"/>
    </row>
    <row r="1766" spans="1:5" x14ac:dyDescent="0.2">
      <c r="A1766" s="102"/>
      <c r="B1766" s="103"/>
      <c r="C1766" s="103"/>
      <c r="D1766" s="103"/>
      <c r="E1766" s="103"/>
    </row>
    <row r="1767" spans="1:5" x14ac:dyDescent="0.2">
      <c r="A1767" s="102"/>
      <c r="B1767" s="103"/>
      <c r="C1767" s="103"/>
      <c r="D1767" s="103"/>
      <c r="E1767" s="103"/>
    </row>
    <row r="1768" spans="1:5" x14ac:dyDescent="0.2">
      <c r="A1768" s="102"/>
      <c r="B1768" s="103"/>
      <c r="C1768" s="103"/>
      <c r="D1768" s="103"/>
      <c r="E1768" s="103"/>
    </row>
    <row r="1769" spans="1:5" x14ac:dyDescent="0.2">
      <c r="A1769" s="102"/>
      <c r="B1769" s="103"/>
      <c r="C1769" s="103"/>
      <c r="D1769" s="103"/>
      <c r="E1769" s="103"/>
    </row>
    <row r="1770" spans="1:5" x14ac:dyDescent="0.2">
      <c r="A1770" s="102"/>
      <c r="B1770" s="103"/>
      <c r="C1770" s="103"/>
      <c r="D1770" s="103"/>
      <c r="E1770" s="103"/>
    </row>
    <row r="1771" spans="1:5" x14ac:dyDescent="0.2">
      <c r="A1771" s="102"/>
      <c r="B1771" s="103"/>
      <c r="C1771" s="103"/>
      <c r="D1771" s="103"/>
      <c r="E1771" s="103"/>
    </row>
    <row r="1772" spans="1:5" x14ac:dyDescent="0.2">
      <c r="A1772" s="102"/>
      <c r="B1772" s="103"/>
      <c r="C1772" s="103"/>
      <c r="D1772" s="103"/>
      <c r="E1772" s="103"/>
    </row>
    <row r="1773" spans="1:5" x14ac:dyDescent="0.2">
      <c r="A1773" s="102"/>
      <c r="B1773" s="103"/>
      <c r="C1773" s="103"/>
      <c r="D1773" s="103"/>
      <c r="E1773" s="103"/>
    </row>
    <row r="1774" spans="1:5" x14ac:dyDescent="0.2">
      <c r="A1774" s="102"/>
      <c r="B1774" s="103"/>
      <c r="C1774" s="103"/>
      <c r="D1774" s="103"/>
      <c r="E1774" s="103"/>
    </row>
    <row r="1775" spans="1:5" x14ac:dyDescent="0.2">
      <c r="A1775" s="102"/>
      <c r="B1775" s="103"/>
      <c r="C1775" s="103"/>
      <c r="D1775" s="103"/>
      <c r="E1775" s="103"/>
    </row>
    <row r="1776" spans="1:5" x14ac:dyDescent="0.2">
      <c r="A1776" s="102"/>
      <c r="B1776" s="103"/>
      <c r="C1776" s="103"/>
      <c r="D1776" s="103"/>
      <c r="E1776" s="103"/>
    </row>
    <row r="1777" spans="1:5" x14ac:dyDescent="0.2">
      <c r="A1777" s="102"/>
      <c r="B1777" s="103"/>
      <c r="C1777" s="103"/>
      <c r="D1777" s="103"/>
      <c r="E1777" s="103"/>
    </row>
    <row r="1778" spans="1:5" x14ac:dyDescent="0.2">
      <c r="A1778" s="102"/>
      <c r="B1778" s="103"/>
      <c r="C1778" s="103"/>
      <c r="D1778" s="103"/>
      <c r="E1778" s="103"/>
    </row>
    <row r="1779" spans="1:5" x14ac:dyDescent="0.2">
      <c r="A1779" s="102"/>
      <c r="B1779" s="103"/>
      <c r="C1779" s="103"/>
      <c r="D1779" s="103"/>
      <c r="E1779" s="103"/>
    </row>
    <row r="1780" spans="1:5" x14ac:dyDescent="0.2">
      <c r="A1780" s="102"/>
      <c r="B1780" s="103"/>
      <c r="C1780" s="103"/>
      <c r="D1780" s="103"/>
      <c r="E1780" s="103"/>
    </row>
    <row r="1781" spans="1:5" x14ac:dyDescent="0.2">
      <c r="A1781" s="102"/>
      <c r="B1781" s="103"/>
      <c r="C1781" s="103"/>
      <c r="D1781" s="103"/>
      <c r="E1781" s="103"/>
    </row>
    <row r="1782" spans="1:5" x14ac:dyDescent="0.2">
      <c r="A1782" s="102"/>
      <c r="B1782" s="103"/>
      <c r="C1782" s="103"/>
      <c r="D1782" s="103"/>
      <c r="E1782" s="103"/>
    </row>
    <row r="1783" spans="1:5" x14ac:dyDescent="0.2">
      <c r="A1783" s="102"/>
      <c r="B1783" s="103"/>
      <c r="C1783" s="103"/>
      <c r="D1783" s="103"/>
      <c r="E1783" s="103"/>
    </row>
    <row r="1784" spans="1:5" x14ac:dyDescent="0.2">
      <c r="A1784" s="102"/>
      <c r="B1784" s="103"/>
      <c r="C1784" s="103"/>
      <c r="D1784" s="103"/>
      <c r="E1784" s="103"/>
    </row>
    <row r="1785" spans="1:5" x14ac:dyDescent="0.2">
      <c r="A1785" s="102"/>
      <c r="B1785" s="103"/>
      <c r="C1785" s="103"/>
      <c r="D1785" s="103"/>
      <c r="E1785" s="103"/>
    </row>
    <row r="1786" spans="1:5" x14ac:dyDescent="0.2">
      <c r="A1786" s="102"/>
      <c r="B1786" s="103"/>
      <c r="C1786" s="103"/>
      <c r="D1786" s="103"/>
      <c r="E1786" s="103"/>
    </row>
    <row r="1787" spans="1:5" x14ac:dyDescent="0.2">
      <c r="A1787" s="102"/>
      <c r="B1787" s="103"/>
      <c r="C1787" s="103"/>
      <c r="D1787" s="103"/>
      <c r="E1787" s="103"/>
    </row>
    <row r="1788" spans="1:5" x14ac:dyDescent="0.2">
      <c r="A1788" s="102"/>
      <c r="B1788" s="103"/>
      <c r="C1788" s="103"/>
      <c r="D1788" s="103"/>
      <c r="E1788" s="103"/>
    </row>
    <row r="1789" spans="1:5" x14ac:dyDescent="0.2">
      <c r="A1789" s="102"/>
      <c r="B1789" s="103"/>
      <c r="C1789" s="103"/>
      <c r="D1789" s="103"/>
      <c r="E1789" s="103"/>
    </row>
    <row r="1790" spans="1:5" x14ac:dyDescent="0.2">
      <c r="A1790" s="102"/>
      <c r="B1790" s="103"/>
      <c r="C1790" s="103"/>
      <c r="D1790" s="103"/>
      <c r="E1790" s="103"/>
    </row>
    <row r="1791" spans="1:5" x14ac:dyDescent="0.2">
      <c r="A1791" s="102"/>
      <c r="B1791" s="103"/>
      <c r="C1791" s="103"/>
      <c r="D1791" s="103"/>
      <c r="E1791" s="103"/>
    </row>
    <row r="1792" spans="1:5" x14ac:dyDescent="0.2">
      <c r="A1792" s="102"/>
      <c r="B1792" s="103"/>
      <c r="C1792" s="103"/>
      <c r="D1792" s="103"/>
      <c r="E1792" s="103"/>
    </row>
    <row r="1793" spans="1:5" x14ac:dyDescent="0.2">
      <c r="A1793" s="102"/>
      <c r="B1793" s="103"/>
      <c r="C1793" s="103"/>
      <c r="D1793" s="103"/>
      <c r="E1793" s="103"/>
    </row>
    <row r="1794" spans="1:5" x14ac:dyDescent="0.2">
      <c r="A1794" s="102"/>
      <c r="B1794" s="103"/>
      <c r="C1794" s="103"/>
      <c r="D1794" s="103"/>
      <c r="E1794" s="103"/>
    </row>
    <row r="1795" spans="1:5" x14ac:dyDescent="0.2">
      <c r="A1795" s="102"/>
      <c r="B1795" s="103"/>
      <c r="C1795" s="103"/>
      <c r="D1795" s="103"/>
      <c r="E1795" s="103"/>
    </row>
    <row r="1796" spans="1:5" x14ac:dyDescent="0.2">
      <c r="A1796" s="102"/>
      <c r="B1796" s="103"/>
      <c r="C1796" s="103"/>
      <c r="D1796" s="103"/>
      <c r="E1796" s="103"/>
    </row>
    <row r="1797" spans="1:5" x14ac:dyDescent="0.2">
      <c r="A1797" s="102"/>
      <c r="B1797" s="103"/>
      <c r="C1797" s="103"/>
      <c r="D1797" s="103"/>
      <c r="E1797" s="103"/>
    </row>
    <row r="1798" spans="1:5" x14ac:dyDescent="0.2">
      <c r="A1798" s="102"/>
      <c r="B1798" s="103"/>
      <c r="C1798" s="103"/>
      <c r="D1798" s="103"/>
      <c r="E1798" s="103"/>
    </row>
    <row r="1799" spans="1:5" x14ac:dyDescent="0.2">
      <c r="A1799" s="102"/>
      <c r="B1799" s="103"/>
      <c r="C1799" s="103"/>
      <c r="D1799" s="103"/>
      <c r="E1799" s="103"/>
    </row>
    <row r="1800" spans="1:5" x14ac:dyDescent="0.2">
      <c r="A1800" s="102"/>
      <c r="B1800" s="103"/>
      <c r="C1800" s="103"/>
      <c r="D1800" s="103"/>
      <c r="E1800" s="103"/>
    </row>
    <row r="1801" spans="1:5" x14ac:dyDescent="0.2">
      <c r="A1801" s="102"/>
      <c r="B1801" s="103"/>
      <c r="C1801" s="103"/>
      <c r="D1801" s="103"/>
      <c r="E1801" s="103"/>
    </row>
    <row r="1802" spans="1:5" x14ac:dyDescent="0.2">
      <c r="A1802" s="102"/>
      <c r="B1802" s="103"/>
      <c r="C1802" s="103"/>
      <c r="D1802" s="103"/>
      <c r="E1802" s="103"/>
    </row>
    <row r="1803" spans="1:5" x14ac:dyDescent="0.2">
      <c r="A1803" s="102"/>
      <c r="B1803" s="103"/>
      <c r="C1803" s="103"/>
      <c r="D1803" s="103"/>
      <c r="E1803" s="103"/>
    </row>
    <row r="1804" spans="1:5" x14ac:dyDescent="0.2">
      <c r="A1804" s="102"/>
      <c r="B1804" s="103"/>
      <c r="C1804" s="103"/>
      <c r="D1804" s="103"/>
      <c r="E1804" s="103"/>
    </row>
    <row r="1805" spans="1:5" x14ac:dyDescent="0.2">
      <c r="A1805" s="102"/>
      <c r="B1805" s="103"/>
      <c r="C1805" s="103"/>
      <c r="D1805" s="103"/>
      <c r="E1805" s="103"/>
    </row>
    <row r="1806" spans="1:5" x14ac:dyDescent="0.2">
      <c r="A1806" s="102"/>
      <c r="B1806" s="103"/>
      <c r="C1806" s="103"/>
      <c r="D1806" s="103"/>
      <c r="E1806" s="103"/>
    </row>
    <row r="1807" spans="1:5" x14ac:dyDescent="0.2">
      <c r="A1807" s="102"/>
      <c r="B1807" s="103"/>
      <c r="C1807" s="103"/>
      <c r="D1807" s="103"/>
      <c r="E1807" s="103"/>
    </row>
    <row r="1808" spans="1:5" x14ac:dyDescent="0.2">
      <c r="A1808" s="102"/>
      <c r="B1808" s="103"/>
      <c r="C1808" s="103"/>
      <c r="D1808" s="103"/>
      <c r="E1808" s="103"/>
    </row>
    <row r="1809" spans="1:5" x14ac:dyDescent="0.2">
      <c r="A1809" s="102"/>
      <c r="B1809" s="103"/>
      <c r="C1809" s="103"/>
      <c r="D1809" s="103"/>
      <c r="E1809" s="103"/>
    </row>
    <row r="1810" spans="1:5" x14ac:dyDescent="0.2">
      <c r="A1810" s="102"/>
      <c r="B1810" s="103"/>
      <c r="C1810" s="103"/>
      <c r="D1810" s="103"/>
      <c r="E1810" s="103"/>
    </row>
    <row r="1811" spans="1:5" x14ac:dyDescent="0.2">
      <c r="A1811" s="102"/>
      <c r="B1811" s="103"/>
      <c r="C1811" s="103"/>
      <c r="D1811" s="103"/>
      <c r="E1811" s="103"/>
    </row>
    <row r="1812" spans="1:5" x14ac:dyDescent="0.2">
      <c r="A1812" s="102"/>
      <c r="B1812" s="103"/>
      <c r="C1812" s="103"/>
      <c r="D1812" s="103"/>
      <c r="E1812" s="103"/>
    </row>
    <row r="1813" spans="1:5" x14ac:dyDescent="0.2">
      <c r="A1813" s="102"/>
      <c r="B1813" s="103"/>
      <c r="C1813" s="103"/>
      <c r="D1813" s="103"/>
      <c r="E1813" s="103"/>
    </row>
    <row r="1814" spans="1:5" x14ac:dyDescent="0.2">
      <c r="A1814" s="102"/>
      <c r="B1814" s="103"/>
      <c r="C1814" s="103"/>
      <c r="D1814" s="103"/>
      <c r="E1814" s="103"/>
    </row>
    <row r="1815" spans="1:5" x14ac:dyDescent="0.2">
      <c r="A1815" s="102"/>
      <c r="B1815" s="103"/>
      <c r="C1815" s="103"/>
      <c r="D1815" s="103"/>
      <c r="E1815" s="103"/>
    </row>
    <row r="1816" spans="1:5" x14ac:dyDescent="0.2">
      <c r="A1816" s="102"/>
      <c r="B1816" s="103"/>
      <c r="C1816" s="103"/>
      <c r="D1816" s="103"/>
      <c r="E1816" s="103"/>
    </row>
    <row r="1817" spans="1:5" x14ac:dyDescent="0.2">
      <c r="A1817" s="102"/>
      <c r="B1817" s="103"/>
      <c r="C1817" s="103"/>
      <c r="D1817" s="103"/>
      <c r="E1817" s="103"/>
    </row>
    <row r="1818" spans="1:5" x14ac:dyDescent="0.2">
      <c r="A1818" s="102"/>
      <c r="B1818" s="103"/>
      <c r="C1818" s="103"/>
      <c r="D1818" s="103"/>
      <c r="E1818" s="103"/>
    </row>
    <row r="1819" spans="1:5" x14ac:dyDescent="0.2">
      <c r="A1819" s="102"/>
      <c r="B1819" s="103"/>
      <c r="C1819" s="103"/>
      <c r="D1819" s="103"/>
      <c r="E1819" s="103"/>
    </row>
    <row r="1820" spans="1:5" x14ac:dyDescent="0.2">
      <c r="A1820" s="102"/>
      <c r="B1820" s="103"/>
      <c r="C1820" s="103"/>
      <c r="D1820" s="103"/>
      <c r="E1820" s="103"/>
    </row>
    <row r="1821" spans="1:5" x14ac:dyDescent="0.2">
      <c r="A1821" s="102"/>
      <c r="B1821" s="103"/>
      <c r="C1821" s="103"/>
      <c r="D1821" s="103"/>
      <c r="E1821" s="103"/>
    </row>
    <row r="1822" spans="1:5" x14ac:dyDescent="0.2">
      <c r="A1822" s="102"/>
      <c r="B1822" s="103"/>
      <c r="C1822" s="103"/>
      <c r="D1822" s="103"/>
      <c r="E1822" s="103"/>
    </row>
    <row r="1823" spans="1:5" x14ac:dyDescent="0.2">
      <c r="A1823" s="102"/>
      <c r="B1823" s="103"/>
      <c r="C1823" s="103"/>
      <c r="D1823" s="103"/>
      <c r="E1823" s="103"/>
    </row>
    <row r="1824" spans="1:5" x14ac:dyDescent="0.2">
      <c r="A1824" s="102"/>
      <c r="B1824" s="103"/>
      <c r="C1824" s="103"/>
      <c r="D1824" s="103"/>
      <c r="E1824" s="103"/>
    </row>
    <row r="1825" spans="1:5" x14ac:dyDescent="0.2">
      <c r="A1825" s="102"/>
      <c r="B1825" s="103"/>
      <c r="C1825" s="103"/>
      <c r="D1825" s="103"/>
      <c r="E1825" s="103"/>
    </row>
    <row r="1826" spans="1:5" x14ac:dyDescent="0.2">
      <c r="A1826" s="102"/>
      <c r="B1826" s="103"/>
      <c r="C1826" s="103"/>
      <c r="D1826" s="103"/>
      <c r="E1826" s="103"/>
    </row>
    <row r="1827" spans="1:5" x14ac:dyDescent="0.2">
      <c r="A1827" s="102"/>
      <c r="B1827" s="103"/>
      <c r="C1827" s="103"/>
      <c r="D1827" s="103"/>
      <c r="E1827" s="103"/>
    </row>
    <row r="1828" spans="1:5" x14ac:dyDescent="0.2">
      <c r="A1828" s="102"/>
      <c r="B1828" s="103"/>
      <c r="C1828" s="103"/>
      <c r="D1828" s="103"/>
      <c r="E1828" s="103"/>
    </row>
    <row r="1829" spans="1:5" x14ac:dyDescent="0.2">
      <c r="A1829" s="102"/>
      <c r="B1829" s="103"/>
      <c r="C1829" s="103"/>
      <c r="D1829" s="103"/>
      <c r="E1829" s="103"/>
    </row>
    <row r="1830" spans="1:5" x14ac:dyDescent="0.2">
      <c r="A1830" s="102"/>
      <c r="B1830" s="103"/>
      <c r="C1830" s="103"/>
      <c r="D1830" s="103"/>
      <c r="E1830" s="103"/>
    </row>
    <row r="1831" spans="1:5" x14ac:dyDescent="0.2">
      <c r="A1831" s="102"/>
      <c r="B1831" s="103"/>
      <c r="C1831" s="103"/>
      <c r="D1831" s="103"/>
      <c r="E1831" s="103"/>
    </row>
    <row r="1832" spans="1:5" x14ac:dyDescent="0.2">
      <c r="A1832" s="102"/>
      <c r="B1832" s="103"/>
      <c r="C1832" s="103"/>
      <c r="D1832" s="103"/>
      <c r="E1832" s="103"/>
    </row>
    <row r="1833" spans="1:5" x14ac:dyDescent="0.2">
      <c r="A1833" s="102"/>
      <c r="B1833" s="103"/>
      <c r="C1833" s="103"/>
      <c r="D1833" s="103"/>
      <c r="E1833" s="103"/>
    </row>
    <row r="1834" spans="1:5" x14ac:dyDescent="0.2">
      <c r="A1834" s="102"/>
      <c r="B1834" s="103"/>
      <c r="C1834" s="103"/>
      <c r="D1834" s="103"/>
      <c r="E1834" s="103"/>
    </row>
    <row r="1835" spans="1:5" x14ac:dyDescent="0.2">
      <c r="A1835" s="102"/>
      <c r="B1835" s="103"/>
      <c r="C1835" s="103"/>
      <c r="D1835" s="103"/>
      <c r="E1835" s="103"/>
    </row>
    <row r="1836" spans="1:5" x14ac:dyDescent="0.2">
      <c r="A1836" s="102"/>
      <c r="B1836" s="103"/>
      <c r="C1836" s="103"/>
      <c r="D1836" s="103"/>
      <c r="E1836" s="103"/>
    </row>
    <row r="1837" spans="1:5" x14ac:dyDescent="0.2">
      <c r="A1837" s="102"/>
      <c r="B1837" s="103"/>
      <c r="C1837" s="103"/>
      <c r="D1837" s="103"/>
      <c r="E1837" s="103"/>
    </row>
    <row r="1838" spans="1:5" x14ac:dyDescent="0.2">
      <c r="A1838" s="102"/>
      <c r="B1838" s="103"/>
      <c r="C1838" s="103"/>
      <c r="D1838" s="103"/>
      <c r="E1838" s="103"/>
    </row>
    <row r="1839" spans="1:5" x14ac:dyDescent="0.2">
      <c r="A1839" s="102"/>
      <c r="B1839" s="103"/>
      <c r="C1839" s="103"/>
      <c r="D1839" s="103"/>
      <c r="E1839" s="103"/>
    </row>
    <row r="1840" spans="1:5" x14ac:dyDescent="0.2">
      <c r="A1840" s="102"/>
      <c r="B1840" s="103"/>
      <c r="C1840" s="103"/>
      <c r="D1840" s="103"/>
      <c r="E1840" s="103"/>
    </row>
    <row r="1841" spans="1:5" x14ac:dyDescent="0.2">
      <c r="A1841" s="102"/>
      <c r="B1841" s="103"/>
      <c r="C1841" s="103"/>
      <c r="D1841" s="103"/>
      <c r="E1841" s="103"/>
    </row>
    <row r="1842" spans="1:5" x14ac:dyDescent="0.2">
      <c r="A1842" s="102"/>
      <c r="B1842" s="103"/>
      <c r="C1842" s="103"/>
      <c r="D1842" s="103"/>
      <c r="E1842" s="103"/>
    </row>
    <row r="1843" spans="1:5" x14ac:dyDescent="0.2">
      <c r="A1843" s="102"/>
      <c r="B1843" s="103"/>
      <c r="C1843" s="103"/>
      <c r="D1843" s="103"/>
      <c r="E1843" s="103"/>
    </row>
    <row r="1844" spans="1:5" x14ac:dyDescent="0.2">
      <c r="A1844" s="102"/>
      <c r="B1844" s="103"/>
      <c r="C1844" s="103"/>
      <c r="D1844" s="103"/>
      <c r="E1844" s="103"/>
    </row>
    <row r="1845" spans="1:5" x14ac:dyDescent="0.2">
      <c r="A1845" s="102"/>
      <c r="B1845" s="103"/>
      <c r="C1845" s="103"/>
      <c r="D1845" s="103"/>
      <c r="E1845" s="103"/>
    </row>
    <row r="1846" spans="1:5" x14ac:dyDescent="0.2">
      <c r="A1846" s="102"/>
      <c r="B1846" s="103"/>
      <c r="C1846" s="103"/>
      <c r="D1846" s="103"/>
      <c r="E1846" s="103"/>
    </row>
    <row r="1847" spans="1:5" x14ac:dyDescent="0.2">
      <c r="A1847" s="102"/>
      <c r="B1847" s="103"/>
      <c r="C1847" s="103"/>
      <c r="D1847" s="103"/>
      <c r="E1847" s="103"/>
    </row>
    <row r="1848" spans="1:5" x14ac:dyDescent="0.2">
      <c r="A1848" s="102"/>
      <c r="B1848" s="103"/>
      <c r="C1848" s="103"/>
      <c r="D1848" s="103"/>
      <c r="E1848" s="103"/>
    </row>
    <row r="1849" spans="1:5" x14ac:dyDescent="0.2">
      <c r="A1849" s="102"/>
      <c r="B1849" s="103"/>
      <c r="C1849" s="103"/>
      <c r="D1849" s="103"/>
      <c r="E1849" s="103"/>
    </row>
    <row r="1850" spans="1:5" x14ac:dyDescent="0.2">
      <c r="A1850" s="102"/>
      <c r="B1850" s="103"/>
      <c r="C1850" s="103"/>
      <c r="D1850" s="103"/>
      <c r="E1850" s="103"/>
    </row>
    <row r="1851" spans="1:5" x14ac:dyDescent="0.2">
      <c r="A1851" s="102"/>
      <c r="B1851" s="103"/>
      <c r="C1851" s="103"/>
      <c r="D1851" s="103"/>
      <c r="E1851" s="103"/>
    </row>
    <row r="1852" spans="1:5" x14ac:dyDescent="0.2">
      <c r="A1852" s="102"/>
      <c r="B1852" s="103"/>
      <c r="C1852" s="103"/>
      <c r="D1852" s="103"/>
      <c r="E1852" s="103"/>
    </row>
    <row r="1853" spans="1:5" x14ac:dyDescent="0.2">
      <c r="A1853" s="102"/>
      <c r="B1853" s="103"/>
      <c r="C1853" s="103"/>
      <c r="D1853" s="103"/>
      <c r="E1853" s="103"/>
    </row>
    <row r="1854" spans="1:5" x14ac:dyDescent="0.2">
      <c r="A1854" s="102"/>
      <c r="B1854" s="103"/>
      <c r="C1854" s="103"/>
      <c r="D1854" s="103"/>
      <c r="E1854" s="103"/>
    </row>
    <row r="1855" spans="1:5" x14ac:dyDescent="0.2">
      <c r="A1855" s="102"/>
      <c r="B1855" s="103"/>
      <c r="C1855" s="103"/>
      <c r="D1855" s="103"/>
      <c r="E1855" s="103"/>
    </row>
    <row r="1856" spans="1:5" x14ac:dyDescent="0.2">
      <c r="A1856" s="102"/>
      <c r="B1856" s="103"/>
      <c r="C1856" s="103"/>
      <c r="D1856" s="103"/>
      <c r="E1856" s="103"/>
    </row>
    <row r="1857" spans="1:5" x14ac:dyDescent="0.2">
      <c r="A1857" s="102"/>
      <c r="B1857" s="103"/>
      <c r="C1857" s="103"/>
      <c r="D1857" s="103"/>
      <c r="E1857" s="103"/>
    </row>
    <row r="1858" spans="1:5" x14ac:dyDescent="0.2">
      <c r="A1858" s="102"/>
      <c r="B1858" s="103"/>
      <c r="C1858" s="103"/>
      <c r="D1858" s="103"/>
      <c r="E1858" s="103"/>
    </row>
    <row r="1859" spans="1:5" x14ac:dyDescent="0.2">
      <c r="A1859" s="102"/>
      <c r="B1859" s="103"/>
      <c r="C1859" s="103"/>
      <c r="D1859" s="103"/>
      <c r="E1859" s="103"/>
    </row>
    <row r="1860" spans="1:5" x14ac:dyDescent="0.2">
      <c r="A1860" s="102"/>
      <c r="B1860" s="103"/>
      <c r="C1860" s="103"/>
      <c r="D1860" s="103"/>
      <c r="E1860" s="103"/>
    </row>
    <row r="1861" spans="1:5" x14ac:dyDescent="0.2">
      <c r="A1861" s="102"/>
      <c r="B1861" s="103"/>
      <c r="C1861" s="103"/>
      <c r="D1861" s="103"/>
      <c r="E1861" s="103"/>
    </row>
    <row r="1862" spans="1:5" x14ac:dyDescent="0.2">
      <c r="A1862" s="102"/>
      <c r="B1862" s="103"/>
      <c r="C1862" s="103"/>
      <c r="D1862" s="103"/>
      <c r="E1862" s="103"/>
    </row>
    <row r="1863" spans="1:5" x14ac:dyDescent="0.2">
      <c r="A1863" s="102"/>
      <c r="B1863" s="103"/>
      <c r="C1863" s="103"/>
      <c r="D1863" s="103"/>
      <c r="E1863" s="103"/>
    </row>
    <row r="1864" spans="1:5" x14ac:dyDescent="0.2">
      <c r="A1864" s="102"/>
      <c r="B1864" s="103"/>
      <c r="C1864" s="103"/>
      <c r="D1864" s="103"/>
      <c r="E1864" s="103"/>
    </row>
    <row r="1865" spans="1:5" x14ac:dyDescent="0.2">
      <c r="A1865" s="102"/>
      <c r="B1865" s="103"/>
      <c r="C1865" s="103"/>
      <c r="D1865" s="103"/>
      <c r="E1865" s="103"/>
    </row>
    <row r="1866" spans="1:5" x14ac:dyDescent="0.2">
      <c r="A1866" s="102"/>
      <c r="B1866" s="103"/>
      <c r="C1866" s="103"/>
      <c r="D1866" s="103"/>
      <c r="E1866" s="103"/>
    </row>
    <row r="1867" spans="1:5" x14ac:dyDescent="0.2">
      <c r="A1867" s="102"/>
      <c r="B1867" s="103"/>
      <c r="C1867" s="103"/>
      <c r="D1867" s="103"/>
      <c r="E1867" s="103"/>
    </row>
    <row r="1868" spans="1:5" x14ac:dyDescent="0.2">
      <c r="A1868" s="102"/>
      <c r="B1868" s="103"/>
      <c r="C1868" s="103"/>
      <c r="D1868" s="103"/>
      <c r="E1868" s="103"/>
    </row>
    <row r="1869" spans="1:5" x14ac:dyDescent="0.2">
      <c r="A1869" s="102"/>
      <c r="B1869" s="103"/>
      <c r="C1869" s="103"/>
      <c r="D1869" s="103"/>
      <c r="E1869" s="103"/>
    </row>
    <row r="1870" spans="1:5" x14ac:dyDescent="0.2">
      <c r="A1870" s="102"/>
      <c r="B1870" s="103"/>
      <c r="C1870" s="103"/>
      <c r="D1870" s="103"/>
      <c r="E1870" s="103"/>
    </row>
    <row r="1871" spans="1:5" x14ac:dyDescent="0.2">
      <c r="A1871" s="102"/>
      <c r="B1871" s="103"/>
      <c r="C1871" s="103"/>
      <c r="D1871" s="103"/>
      <c r="E1871" s="103"/>
    </row>
    <row r="1872" spans="1:5" x14ac:dyDescent="0.2">
      <c r="A1872" s="102"/>
      <c r="B1872" s="103"/>
      <c r="C1872" s="103"/>
      <c r="D1872" s="103"/>
      <c r="E1872" s="103"/>
    </row>
    <row r="1873" spans="1:5" x14ac:dyDescent="0.2">
      <c r="A1873" s="102"/>
      <c r="B1873" s="103"/>
      <c r="C1873" s="103"/>
      <c r="D1873" s="103"/>
      <c r="E1873" s="103"/>
    </row>
    <row r="1874" spans="1:5" x14ac:dyDescent="0.2">
      <c r="A1874" s="102"/>
      <c r="B1874" s="103"/>
      <c r="C1874" s="103"/>
      <c r="D1874" s="103"/>
      <c r="E1874" s="103"/>
    </row>
    <row r="1875" spans="1:5" x14ac:dyDescent="0.2">
      <c r="A1875" s="102"/>
      <c r="B1875" s="103"/>
      <c r="C1875" s="103"/>
      <c r="D1875" s="103"/>
      <c r="E1875" s="103"/>
    </row>
    <row r="1876" spans="1:5" x14ac:dyDescent="0.2">
      <c r="A1876" s="102"/>
      <c r="B1876" s="103"/>
      <c r="C1876" s="103"/>
      <c r="D1876" s="103"/>
      <c r="E1876" s="103"/>
    </row>
    <row r="1877" spans="1:5" x14ac:dyDescent="0.2">
      <c r="A1877" s="102"/>
      <c r="B1877" s="103"/>
      <c r="C1877" s="103"/>
      <c r="D1877" s="103"/>
      <c r="E1877" s="103"/>
    </row>
    <row r="1878" spans="1:5" x14ac:dyDescent="0.2">
      <c r="A1878" s="102"/>
      <c r="B1878" s="103"/>
      <c r="C1878" s="103"/>
      <c r="D1878" s="103"/>
      <c r="E1878" s="103"/>
    </row>
    <row r="1879" spans="1:5" x14ac:dyDescent="0.2">
      <c r="A1879" s="102"/>
      <c r="B1879" s="103"/>
      <c r="C1879" s="103"/>
      <c r="D1879" s="103"/>
      <c r="E1879" s="103"/>
    </row>
    <row r="1880" spans="1:5" x14ac:dyDescent="0.2">
      <c r="A1880" s="102"/>
      <c r="B1880" s="103"/>
      <c r="C1880" s="103"/>
      <c r="D1880" s="103"/>
      <c r="E1880" s="103"/>
    </row>
    <row r="1881" spans="1:5" x14ac:dyDescent="0.2">
      <c r="A1881" s="102"/>
      <c r="B1881" s="103"/>
      <c r="C1881" s="103"/>
      <c r="D1881" s="103"/>
      <c r="E1881" s="103"/>
    </row>
    <row r="1882" spans="1:5" x14ac:dyDescent="0.2">
      <c r="A1882" s="102"/>
      <c r="B1882" s="103"/>
      <c r="C1882" s="103"/>
      <c r="D1882" s="103"/>
      <c r="E1882" s="103"/>
    </row>
    <row r="1883" spans="1:5" x14ac:dyDescent="0.2">
      <c r="A1883" s="102"/>
      <c r="B1883" s="103"/>
      <c r="C1883" s="103"/>
      <c r="D1883" s="103"/>
      <c r="E1883" s="103"/>
    </row>
    <row r="1884" spans="1:5" x14ac:dyDescent="0.2">
      <c r="A1884" s="102"/>
      <c r="B1884" s="103"/>
      <c r="C1884" s="103"/>
      <c r="D1884" s="103"/>
      <c r="E1884" s="103"/>
    </row>
    <row r="1885" spans="1:5" x14ac:dyDescent="0.2">
      <c r="A1885" s="102"/>
      <c r="B1885" s="103"/>
      <c r="C1885" s="103"/>
      <c r="D1885" s="103"/>
      <c r="E1885" s="103"/>
    </row>
    <row r="1886" spans="1:5" x14ac:dyDescent="0.2">
      <c r="A1886" s="102"/>
      <c r="B1886" s="103"/>
      <c r="C1886" s="103"/>
      <c r="D1886" s="103"/>
      <c r="E1886" s="103"/>
    </row>
    <row r="1887" spans="1:5" x14ac:dyDescent="0.2">
      <c r="A1887" s="102"/>
      <c r="B1887" s="103"/>
      <c r="C1887" s="103"/>
      <c r="D1887" s="103"/>
      <c r="E1887" s="103"/>
    </row>
    <row r="1888" spans="1:5" x14ac:dyDescent="0.2">
      <c r="A1888" s="102"/>
      <c r="B1888" s="103"/>
      <c r="C1888" s="103"/>
      <c r="D1888" s="103"/>
      <c r="E1888" s="103"/>
    </row>
    <row r="1889" spans="1:5" x14ac:dyDescent="0.2">
      <c r="A1889" s="102"/>
      <c r="B1889" s="103"/>
      <c r="C1889" s="103"/>
      <c r="D1889" s="103"/>
      <c r="E1889" s="103"/>
    </row>
    <row r="1890" spans="1:5" x14ac:dyDescent="0.2">
      <c r="A1890" s="102"/>
      <c r="B1890" s="103"/>
      <c r="C1890" s="103"/>
      <c r="D1890" s="103"/>
      <c r="E1890" s="103"/>
    </row>
    <row r="1891" spans="1:5" x14ac:dyDescent="0.2">
      <c r="A1891" s="102"/>
      <c r="B1891" s="103"/>
      <c r="C1891" s="103"/>
      <c r="D1891" s="103"/>
      <c r="E1891" s="103"/>
    </row>
    <row r="1892" spans="1:5" x14ac:dyDescent="0.2">
      <c r="A1892" s="102"/>
      <c r="B1892" s="103"/>
      <c r="C1892" s="103"/>
      <c r="D1892" s="103"/>
      <c r="E1892" s="103"/>
    </row>
    <row r="1893" spans="1:5" x14ac:dyDescent="0.2">
      <c r="A1893" s="102"/>
      <c r="B1893" s="103"/>
      <c r="C1893" s="103"/>
      <c r="D1893" s="103"/>
      <c r="E1893" s="103"/>
    </row>
    <row r="1894" spans="1:5" x14ac:dyDescent="0.2">
      <c r="A1894" s="102"/>
      <c r="B1894" s="103"/>
      <c r="C1894" s="103"/>
      <c r="D1894" s="103"/>
      <c r="E1894" s="103"/>
    </row>
    <row r="1895" spans="1:5" x14ac:dyDescent="0.2">
      <c r="A1895" s="102"/>
      <c r="B1895" s="103"/>
      <c r="C1895" s="103"/>
      <c r="D1895" s="103"/>
      <c r="E1895" s="103"/>
    </row>
    <row r="1896" spans="1:5" x14ac:dyDescent="0.2">
      <c r="A1896" s="102"/>
      <c r="B1896" s="103"/>
      <c r="C1896" s="103"/>
      <c r="D1896" s="103"/>
      <c r="E1896" s="103"/>
    </row>
    <row r="1897" spans="1:5" x14ac:dyDescent="0.2">
      <c r="A1897" s="102"/>
      <c r="B1897" s="103"/>
      <c r="C1897" s="103"/>
      <c r="D1897" s="103"/>
      <c r="E1897" s="103"/>
    </row>
    <row r="1898" spans="1:5" x14ac:dyDescent="0.2">
      <c r="A1898" s="102"/>
      <c r="B1898" s="103"/>
      <c r="C1898" s="103"/>
      <c r="D1898" s="103"/>
      <c r="E1898" s="103"/>
    </row>
    <row r="1899" spans="1:5" x14ac:dyDescent="0.2">
      <c r="A1899" s="102"/>
      <c r="B1899" s="103"/>
      <c r="C1899" s="103"/>
      <c r="D1899" s="103"/>
      <c r="E1899" s="103"/>
    </row>
    <row r="1900" spans="1:5" x14ac:dyDescent="0.2">
      <c r="A1900" s="102"/>
      <c r="B1900" s="103"/>
      <c r="C1900" s="103"/>
      <c r="D1900" s="103"/>
      <c r="E1900" s="103"/>
    </row>
    <row r="1901" spans="1:5" x14ac:dyDescent="0.2">
      <c r="A1901" s="102"/>
      <c r="B1901" s="103"/>
      <c r="C1901" s="103"/>
      <c r="D1901" s="103"/>
      <c r="E1901" s="103"/>
    </row>
    <row r="1902" spans="1:5" x14ac:dyDescent="0.2">
      <c r="A1902" s="102"/>
      <c r="B1902" s="103"/>
      <c r="C1902" s="103"/>
      <c r="D1902" s="103"/>
      <c r="E1902" s="103"/>
    </row>
    <row r="1903" spans="1:5" x14ac:dyDescent="0.2">
      <c r="A1903" s="102"/>
      <c r="B1903" s="103"/>
      <c r="C1903" s="103"/>
      <c r="D1903" s="103"/>
      <c r="E1903" s="103"/>
    </row>
    <row r="1904" spans="1:5" x14ac:dyDescent="0.2">
      <c r="A1904" s="102"/>
      <c r="B1904" s="103"/>
      <c r="C1904" s="103"/>
      <c r="D1904" s="103"/>
      <c r="E1904" s="103"/>
    </row>
    <row r="1905" spans="1:5" x14ac:dyDescent="0.2">
      <c r="A1905" s="102"/>
      <c r="B1905" s="103"/>
      <c r="C1905" s="103"/>
      <c r="D1905" s="103"/>
      <c r="E1905" s="103"/>
    </row>
    <row r="1906" spans="1:5" x14ac:dyDescent="0.2">
      <c r="A1906" s="102"/>
      <c r="B1906" s="103"/>
      <c r="C1906" s="103"/>
      <c r="D1906" s="103"/>
      <c r="E1906" s="103"/>
    </row>
    <row r="1907" spans="1:5" x14ac:dyDescent="0.2">
      <c r="A1907" s="102"/>
      <c r="B1907" s="103"/>
      <c r="C1907" s="103"/>
      <c r="D1907" s="103"/>
      <c r="E1907" s="103"/>
    </row>
    <row r="1908" spans="1:5" x14ac:dyDescent="0.2">
      <c r="A1908" s="102"/>
      <c r="B1908" s="103"/>
      <c r="C1908" s="103"/>
      <c r="D1908" s="103"/>
      <c r="E1908" s="103"/>
    </row>
    <row r="1909" spans="1:5" x14ac:dyDescent="0.2">
      <c r="A1909" s="102"/>
      <c r="B1909" s="103"/>
      <c r="C1909" s="103"/>
      <c r="D1909" s="103"/>
      <c r="E1909" s="103"/>
    </row>
    <row r="1910" spans="1:5" x14ac:dyDescent="0.2">
      <c r="A1910" s="102"/>
      <c r="B1910" s="103"/>
      <c r="C1910" s="103"/>
      <c r="D1910" s="103"/>
      <c r="E1910" s="103"/>
    </row>
    <row r="1911" spans="1:5" x14ac:dyDescent="0.2">
      <c r="A1911" s="102"/>
      <c r="B1911" s="103"/>
      <c r="C1911" s="103"/>
      <c r="D1911" s="103"/>
      <c r="E1911" s="103"/>
    </row>
    <row r="1912" spans="1:5" x14ac:dyDescent="0.2">
      <c r="A1912" s="102"/>
      <c r="B1912" s="103"/>
      <c r="C1912" s="103"/>
      <c r="D1912" s="103"/>
      <c r="E1912" s="103"/>
    </row>
    <row r="1913" spans="1:5" x14ac:dyDescent="0.2">
      <c r="A1913" s="102"/>
      <c r="B1913" s="103"/>
      <c r="C1913" s="103"/>
      <c r="D1913" s="103"/>
      <c r="E1913" s="103"/>
    </row>
    <row r="1914" spans="1:5" x14ac:dyDescent="0.2">
      <c r="A1914" s="102"/>
      <c r="B1914" s="103"/>
      <c r="C1914" s="103"/>
      <c r="D1914" s="103"/>
      <c r="E1914" s="103"/>
    </row>
    <row r="1915" spans="1:5" x14ac:dyDescent="0.2">
      <c r="A1915" s="102"/>
      <c r="B1915" s="103"/>
      <c r="C1915" s="103"/>
      <c r="D1915" s="103"/>
      <c r="E1915" s="103"/>
    </row>
    <row r="1916" spans="1:5" x14ac:dyDescent="0.2">
      <c r="A1916" s="102"/>
      <c r="B1916" s="103"/>
      <c r="C1916" s="103"/>
      <c r="D1916" s="103"/>
      <c r="E1916" s="103"/>
    </row>
    <row r="1917" spans="1:5" x14ac:dyDescent="0.2">
      <c r="A1917" s="102"/>
      <c r="B1917" s="103"/>
      <c r="C1917" s="103"/>
      <c r="D1917" s="103"/>
      <c r="E1917" s="103"/>
    </row>
    <row r="1918" spans="1:5" x14ac:dyDescent="0.2">
      <c r="A1918" s="102"/>
      <c r="B1918" s="103"/>
      <c r="C1918" s="103"/>
      <c r="D1918" s="103"/>
      <c r="E1918" s="103"/>
    </row>
    <row r="1919" spans="1:5" x14ac:dyDescent="0.2">
      <c r="A1919" s="102"/>
      <c r="B1919" s="103"/>
      <c r="C1919" s="103"/>
      <c r="D1919" s="103"/>
      <c r="E1919" s="103"/>
    </row>
    <row r="1920" spans="1:5" x14ac:dyDescent="0.2">
      <c r="A1920" s="102"/>
      <c r="B1920" s="103"/>
      <c r="C1920" s="103"/>
      <c r="D1920" s="103"/>
      <c r="E1920" s="103"/>
    </row>
    <row r="1921" spans="1:5" x14ac:dyDescent="0.2">
      <c r="A1921" s="102"/>
      <c r="B1921" s="103"/>
      <c r="C1921" s="103"/>
      <c r="D1921" s="103"/>
      <c r="E1921" s="103"/>
    </row>
    <row r="1922" spans="1:5" x14ac:dyDescent="0.2">
      <c r="A1922" s="102"/>
      <c r="B1922" s="103"/>
      <c r="C1922" s="103"/>
      <c r="D1922" s="103"/>
      <c r="E1922" s="103"/>
    </row>
    <row r="1923" spans="1:5" x14ac:dyDescent="0.2">
      <c r="A1923" s="102"/>
      <c r="B1923" s="103"/>
      <c r="C1923" s="103"/>
      <c r="D1923" s="103"/>
      <c r="E1923" s="103"/>
    </row>
    <row r="1924" spans="1:5" x14ac:dyDescent="0.2">
      <c r="A1924" s="102"/>
      <c r="B1924" s="103"/>
      <c r="C1924" s="103"/>
      <c r="D1924" s="103"/>
      <c r="E1924" s="103"/>
    </row>
    <row r="1925" spans="1:5" x14ac:dyDescent="0.2">
      <c r="A1925" s="102"/>
      <c r="B1925" s="103"/>
      <c r="C1925" s="103"/>
      <c r="D1925" s="103"/>
      <c r="E1925" s="103"/>
    </row>
    <row r="1926" spans="1:5" x14ac:dyDescent="0.2">
      <c r="A1926" s="102"/>
      <c r="B1926" s="103"/>
      <c r="C1926" s="103"/>
      <c r="D1926" s="103"/>
      <c r="E1926" s="103"/>
    </row>
    <row r="1927" spans="1:5" x14ac:dyDescent="0.2">
      <c r="A1927" s="102"/>
      <c r="B1927" s="103"/>
      <c r="C1927" s="103"/>
      <c r="D1927" s="103"/>
      <c r="E1927" s="103"/>
    </row>
    <row r="1928" spans="1:5" x14ac:dyDescent="0.2">
      <c r="A1928" s="102"/>
      <c r="B1928" s="103"/>
      <c r="C1928" s="103"/>
      <c r="D1928" s="103"/>
      <c r="E1928" s="103"/>
    </row>
    <row r="1929" spans="1:5" x14ac:dyDescent="0.2">
      <c r="A1929" s="102"/>
      <c r="B1929" s="103"/>
      <c r="C1929" s="103"/>
      <c r="D1929" s="103"/>
      <c r="E1929" s="103"/>
    </row>
    <row r="1930" spans="1:5" x14ac:dyDescent="0.2">
      <c r="A1930" s="102"/>
      <c r="B1930" s="103"/>
      <c r="C1930" s="103"/>
      <c r="D1930" s="103"/>
      <c r="E1930" s="103"/>
    </row>
    <row r="1931" spans="1:5" x14ac:dyDescent="0.2">
      <c r="A1931" s="102"/>
      <c r="B1931" s="103"/>
      <c r="C1931" s="103"/>
      <c r="D1931" s="103"/>
      <c r="E1931" s="103"/>
    </row>
    <row r="1932" spans="1:5" x14ac:dyDescent="0.2">
      <c r="A1932" s="102"/>
      <c r="B1932" s="103"/>
      <c r="C1932" s="103"/>
      <c r="D1932" s="103"/>
      <c r="E1932" s="103"/>
    </row>
    <row r="1933" spans="1:5" x14ac:dyDescent="0.2">
      <c r="A1933" s="102"/>
      <c r="B1933" s="103"/>
      <c r="C1933" s="103"/>
      <c r="D1933" s="103"/>
      <c r="E1933" s="103"/>
    </row>
    <row r="1934" spans="1:5" x14ac:dyDescent="0.2">
      <c r="A1934" s="102"/>
      <c r="B1934" s="103"/>
      <c r="C1934" s="103"/>
      <c r="D1934" s="103"/>
      <c r="E1934" s="103"/>
    </row>
    <row r="1935" spans="1:5" x14ac:dyDescent="0.2">
      <c r="A1935" s="102"/>
      <c r="B1935" s="103"/>
      <c r="C1935" s="103"/>
      <c r="D1935" s="103"/>
      <c r="E1935" s="103"/>
    </row>
    <row r="1936" spans="1:5" x14ac:dyDescent="0.2">
      <c r="A1936" s="102"/>
      <c r="B1936" s="103"/>
      <c r="C1936" s="103"/>
      <c r="D1936" s="103"/>
      <c r="E1936" s="103"/>
    </row>
    <row r="1937" spans="1:5" x14ac:dyDescent="0.2">
      <c r="A1937" s="102"/>
      <c r="B1937" s="103"/>
      <c r="C1937" s="103"/>
      <c r="D1937" s="103"/>
      <c r="E1937" s="103"/>
    </row>
    <row r="1938" spans="1:5" x14ac:dyDescent="0.2">
      <c r="A1938" s="102"/>
      <c r="B1938" s="103"/>
      <c r="C1938" s="103"/>
      <c r="D1938" s="103"/>
      <c r="E1938" s="103"/>
    </row>
    <row r="1939" spans="1:5" x14ac:dyDescent="0.2">
      <c r="A1939" s="102"/>
      <c r="B1939" s="103"/>
      <c r="C1939" s="103"/>
      <c r="D1939" s="103"/>
      <c r="E1939" s="103"/>
    </row>
    <row r="1940" spans="1:5" x14ac:dyDescent="0.2">
      <c r="A1940" s="102"/>
      <c r="B1940" s="103"/>
      <c r="C1940" s="103"/>
      <c r="D1940" s="103"/>
      <c r="E1940" s="103"/>
    </row>
    <row r="1941" spans="1:5" x14ac:dyDescent="0.2">
      <c r="A1941" s="102"/>
      <c r="B1941" s="103"/>
      <c r="C1941" s="103"/>
      <c r="D1941" s="103"/>
      <c r="E1941" s="103"/>
    </row>
    <row r="1942" spans="1:5" x14ac:dyDescent="0.2">
      <c r="A1942" s="102"/>
      <c r="B1942" s="103"/>
      <c r="C1942" s="103"/>
      <c r="D1942" s="103"/>
      <c r="E1942" s="103"/>
    </row>
    <row r="1943" spans="1:5" x14ac:dyDescent="0.2">
      <c r="A1943" s="102"/>
      <c r="B1943" s="103"/>
      <c r="C1943" s="103"/>
      <c r="D1943" s="103"/>
      <c r="E1943" s="103"/>
    </row>
    <row r="1944" spans="1:5" x14ac:dyDescent="0.2">
      <c r="A1944" s="102"/>
      <c r="B1944" s="103"/>
      <c r="C1944" s="103"/>
      <c r="D1944" s="103"/>
      <c r="E1944" s="103"/>
    </row>
    <row r="1945" spans="1:5" x14ac:dyDescent="0.2">
      <c r="A1945" s="102"/>
      <c r="B1945" s="103"/>
      <c r="C1945" s="103"/>
      <c r="D1945" s="103"/>
      <c r="E1945" s="103"/>
    </row>
    <row r="1946" spans="1:5" x14ac:dyDescent="0.2">
      <c r="A1946" s="102"/>
      <c r="B1946" s="103"/>
      <c r="C1946" s="103"/>
      <c r="D1946" s="103"/>
      <c r="E1946" s="103"/>
    </row>
    <row r="1947" spans="1:5" x14ac:dyDescent="0.2">
      <c r="A1947" s="102"/>
      <c r="B1947" s="103"/>
      <c r="C1947" s="103"/>
      <c r="D1947" s="103"/>
      <c r="E1947" s="103"/>
    </row>
    <row r="1948" spans="1:5" x14ac:dyDescent="0.2">
      <c r="A1948" s="102"/>
      <c r="B1948" s="103"/>
      <c r="C1948" s="103"/>
      <c r="D1948" s="103"/>
      <c r="E1948" s="103"/>
    </row>
    <row r="1949" spans="1:5" x14ac:dyDescent="0.2">
      <c r="A1949" s="102"/>
      <c r="B1949" s="103"/>
      <c r="C1949" s="103"/>
      <c r="D1949" s="103"/>
      <c r="E1949" s="103"/>
    </row>
    <row r="1950" spans="1:5" x14ac:dyDescent="0.2">
      <c r="A1950" s="102"/>
      <c r="B1950" s="103"/>
      <c r="C1950" s="103"/>
      <c r="D1950" s="103"/>
      <c r="E1950" s="103"/>
    </row>
    <row r="1951" spans="1:5" x14ac:dyDescent="0.2">
      <c r="A1951" s="102"/>
      <c r="B1951" s="103"/>
      <c r="C1951" s="103"/>
      <c r="D1951" s="103"/>
      <c r="E1951" s="103"/>
    </row>
    <row r="1952" spans="1:5" x14ac:dyDescent="0.2">
      <c r="A1952" s="102"/>
      <c r="B1952" s="103"/>
      <c r="C1952" s="103"/>
      <c r="D1952" s="103"/>
      <c r="E1952" s="103"/>
    </row>
    <row r="1953" spans="1:5" x14ac:dyDescent="0.2">
      <c r="A1953" s="102"/>
      <c r="B1953" s="103"/>
      <c r="C1953" s="103"/>
      <c r="D1953" s="103"/>
      <c r="E1953" s="103"/>
    </row>
    <row r="1954" spans="1:5" x14ac:dyDescent="0.2">
      <c r="A1954" s="102"/>
      <c r="B1954" s="103"/>
      <c r="C1954" s="103"/>
      <c r="D1954" s="103"/>
      <c r="E1954" s="103"/>
    </row>
    <row r="1955" spans="1:5" x14ac:dyDescent="0.2">
      <c r="A1955" s="102"/>
      <c r="B1955" s="103"/>
      <c r="C1955" s="103"/>
      <c r="D1955" s="103"/>
      <c r="E1955" s="103"/>
    </row>
    <row r="1956" spans="1:5" x14ac:dyDescent="0.2">
      <c r="A1956" s="102"/>
      <c r="B1956" s="103"/>
      <c r="C1956" s="103"/>
      <c r="D1956" s="103"/>
      <c r="E1956" s="103"/>
    </row>
    <row r="1957" spans="1:5" x14ac:dyDescent="0.2">
      <c r="A1957" s="102"/>
      <c r="B1957" s="103"/>
      <c r="C1957" s="103"/>
      <c r="D1957" s="103"/>
      <c r="E1957" s="103"/>
    </row>
    <row r="1958" spans="1:5" x14ac:dyDescent="0.2">
      <c r="A1958" s="102"/>
      <c r="B1958" s="103"/>
      <c r="C1958" s="103"/>
      <c r="D1958" s="103"/>
      <c r="E1958" s="103"/>
    </row>
    <row r="1959" spans="1:5" x14ac:dyDescent="0.2">
      <c r="A1959" s="102"/>
      <c r="B1959" s="103"/>
      <c r="C1959" s="103"/>
      <c r="D1959" s="103"/>
      <c r="E1959" s="103"/>
    </row>
    <row r="1960" spans="1:5" x14ac:dyDescent="0.2">
      <c r="A1960" s="102"/>
      <c r="B1960" s="103"/>
      <c r="C1960" s="103"/>
      <c r="D1960" s="103"/>
      <c r="E1960" s="103"/>
    </row>
    <row r="1961" spans="1:5" x14ac:dyDescent="0.2">
      <c r="A1961" s="102"/>
      <c r="B1961" s="103"/>
      <c r="C1961" s="103"/>
      <c r="D1961" s="103"/>
      <c r="E1961" s="103"/>
    </row>
    <row r="1962" spans="1:5" x14ac:dyDescent="0.2">
      <c r="A1962" s="102"/>
      <c r="B1962" s="103"/>
      <c r="C1962" s="103"/>
      <c r="D1962" s="103"/>
      <c r="E1962" s="103"/>
    </row>
    <row r="1963" spans="1:5" x14ac:dyDescent="0.2">
      <c r="A1963" s="102"/>
      <c r="B1963" s="103"/>
      <c r="C1963" s="103"/>
      <c r="D1963" s="103"/>
      <c r="E1963" s="103"/>
    </row>
    <row r="1964" spans="1:5" x14ac:dyDescent="0.2">
      <c r="A1964" s="102"/>
      <c r="B1964" s="103"/>
      <c r="C1964" s="103"/>
      <c r="D1964" s="103"/>
      <c r="E1964" s="103"/>
    </row>
    <row r="1965" spans="1:5" x14ac:dyDescent="0.2">
      <c r="A1965" s="102"/>
      <c r="B1965" s="103"/>
      <c r="C1965" s="103"/>
      <c r="D1965" s="103"/>
      <c r="E1965" s="103"/>
    </row>
    <row r="1966" spans="1:5" x14ac:dyDescent="0.2">
      <c r="A1966" s="102"/>
      <c r="B1966" s="103"/>
      <c r="C1966" s="103"/>
      <c r="D1966" s="103"/>
      <c r="E1966" s="103"/>
    </row>
    <row r="1967" spans="1:5" x14ac:dyDescent="0.2">
      <c r="A1967" s="102"/>
      <c r="B1967" s="103"/>
      <c r="C1967" s="103"/>
      <c r="D1967" s="103"/>
      <c r="E1967" s="103"/>
    </row>
    <row r="1968" spans="1:5" x14ac:dyDescent="0.2">
      <c r="A1968" s="102"/>
      <c r="B1968" s="103"/>
      <c r="C1968" s="103"/>
      <c r="D1968" s="103"/>
      <c r="E1968" s="103"/>
    </row>
    <row r="1969" spans="1:5" x14ac:dyDescent="0.2">
      <c r="A1969" s="102"/>
      <c r="B1969" s="103"/>
      <c r="C1969" s="103"/>
      <c r="D1969" s="103"/>
      <c r="E1969" s="103"/>
    </row>
    <row r="1970" spans="1:5" x14ac:dyDescent="0.2">
      <c r="A1970" s="102"/>
      <c r="B1970" s="103"/>
      <c r="C1970" s="103"/>
      <c r="D1970" s="103"/>
      <c r="E1970" s="103"/>
    </row>
    <row r="1971" spans="1:5" x14ac:dyDescent="0.2">
      <c r="A1971" s="102"/>
      <c r="B1971" s="103"/>
      <c r="C1971" s="103"/>
      <c r="D1971" s="103"/>
      <c r="E1971" s="103"/>
    </row>
    <row r="1972" spans="1:5" x14ac:dyDescent="0.2">
      <c r="A1972" s="102"/>
      <c r="B1972" s="103"/>
      <c r="C1972" s="103"/>
      <c r="D1972" s="103"/>
      <c r="E1972" s="103"/>
    </row>
    <row r="1973" spans="1:5" x14ac:dyDescent="0.2">
      <c r="A1973" s="102"/>
      <c r="B1973" s="103"/>
      <c r="C1973" s="103"/>
      <c r="D1973" s="103"/>
      <c r="E1973" s="103"/>
    </row>
    <row r="1974" spans="1:5" x14ac:dyDescent="0.2">
      <c r="A1974" s="102"/>
      <c r="B1974" s="103"/>
      <c r="C1974" s="103"/>
      <c r="D1974" s="103"/>
      <c r="E1974" s="103"/>
    </row>
    <row r="1975" spans="1:5" x14ac:dyDescent="0.2">
      <c r="A1975" s="102"/>
      <c r="B1975" s="103"/>
      <c r="C1975" s="103"/>
      <c r="D1975" s="103"/>
      <c r="E1975" s="103"/>
    </row>
    <row r="1976" spans="1:5" x14ac:dyDescent="0.2">
      <c r="A1976" s="102"/>
      <c r="B1976" s="103"/>
      <c r="C1976" s="103"/>
      <c r="D1976" s="103"/>
      <c r="E1976" s="103"/>
    </row>
    <row r="1977" spans="1:5" x14ac:dyDescent="0.2">
      <c r="A1977" s="102"/>
      <c r="B1977" s="103"/>
      <c r="C1977" s="103"/>
      <c r="D1977" s="103"/>
      <c r="E1977" s="103"/>
    </row>
    <row r="1978" spans="1:5" x14ac:dyDescent="0.2">
      <c r="A1978" s="102"/>
      <c r="B1978" s="103"/>
      <c r="C1978" s="103"/>
      <c r="D1978" s="103"/>
      <c r="E1978" s="103"/>
    </row>
    <row r="1979" spans="1:5" x14ac:dyDescent="0.2">
      <c r="A1979" s="102"/>
      <c r="B1979" s="103"/>
      <c r="C1979" s="103"/>
      <c r="D1979" s="103"/>
      <c r="E1979" s="103"/>
    </row>
    <row r="1980" spans="1:5" x14ac:dyDescent="0.2">
      <c r="A1980" s="102"/>
      <c r="B1980" s="103"/>
      <c r="C1980" s="103"/>
      <c r="D1980" s="103"/>
      <c r="E1980" s="103"/>
    </row>
    <row r="1981" spans="1:5" x14ac:dyDescent="0.2">
      <c r="A1981" s="102"/>
      <c r="B1981" s="103"/>
      <c r="C1981" s="103"/>
      <c r="D1981" s="103"/>
      <c r="E1981" s="103"/>
    </row>
    <row r="1982" spans="1:5" x14ac:dyDescent="0.2">
      <c r="A1982" s="102"/>
      <c r="B1982" s="103"/>
      <c r="C1982" s="103"/>
      <c r="D1982" s="103"/>
      <c r="E1982" s="103"/>
    </row>
    <row r="1983" spans="1:5" x14ac:dyDescent="0.2">
      <c r="A1983" s="102"/>
      <c r="B1983" s="103"/>
      <c r="C1983" s="103"/>
      <c r="D1983" s="103"/>
      <c r="E1983" s="103"/>
    </row>
    <row r="1984" spans="1:5" x14ac:dyDescent="0.2">
      <c r="A1984" s="102"/>
      <c r="B1984" s="103"/>
      <c r="C1984" s="103"/>
      <c r="D1984" s="103"/>
      <c r="E1984" s="103"/>
    </row>
    <row r="1985" spans="1:5" x14ac:dyDescent="0.2">
      <c r="A1985" s="102"/>
      <c r="B1985" s="103"/>
      <c r="C1985" s="103"/>
      <c r="D1985" s="103"/>
      <c r="E1985" s="103"/>
    </row>
    <row r="1986" spans="1:5" x14ac:dyDescent="0.2">
      <c r="A1986" s="102"/>
      <c r="B1986" s="103"/>
      <c r="C1986" s="103"/>
      <c r="D1986" s="103"/>
      <c r="E1986" s="103"/>
    </row>
    <row r="1987" spans="1:5" x14ac:dyDescent="0.2">
      <c r="A1987" s="102"/>
      <c r="B1987" s="103"/>
      <c r="C1987" s="103"/>
      <c r="D1987" s="103"/>
      <c r="E1987" s="103"/>
    </row>
    <row r="1988" spans="1:5" x14ac:dyDescent="0.2">
      <c r="A1988" s="102"/>
      <c r="B1988" s="103"/>
      <c r="C1988" s="103"/>
      <c r="D1988" s="103"/>
      <c r="E1988" s="103"/>
    </row>
    <row r="1989" spans="1:5" x14ac:dyDescent="0.2">
      <c r="A1989" s="102"/>
      <c r="B1989" s="103"/>
      <c r="C1989" s="103"/>
      <c r="D1989" s="103"/>
      <c r="E1989" s="103"/>
    </row>
    <row r="1990" spans="1:5" x14ac:dyDescent="0.2">
      <c r="A1990" s="102"/>
      <c r="B1990" s="103"/>
      <c r="C1990" s="103"/>
      <c r="D1990" s="103"/>
      <c r="E1990" s="103"/>
    </row>
    <row r="1991" spans="1:5" x14ac:dyDescent="0.2">
      <c r="A1991" s="102"/>
      <c r="B1991" s="103"/>
      <c r="C1991" s="103"/>
      <c r="D1991" s="103"/>
      <c r="E1991" s="103"/>
    </row>
    <row r="1992" spans="1:5" x14ac:dyDescent="0.2">
      <c r="A1992" s="102"/>
      <c r="B1992" s="103"/>
      <c r="C1992" s="103"/>
      <c r="D1992" s="103"/>
      <c r="E1992" s="103"/>
    </row>
    <row r="1993" spans="1:5" x14ac:dyDescent="0.2">
      <c r="A1993" s="102"/>
      <c r="B1993" s="103"/>
      <c r="C1993" s="103"/>
      <c r="D1993" s="103"/>
      <c r="E1993" s="103"/>
    </row>
    <row r="1994" spans="1:5" x14ac:dyDescent="0.2">
      <c r="A1994" s="102"/>
      <c r="B1994" s="103"/>
      <c r="C1994" s="103"/>
      <c r="D1994" s="103"/>
      <c r="E1994" s="103"/>
    </row>
    <row r="1995" spans="1:5" x14ac:dyDescent="0.2">
      <c r="A1995" s="102"/>
      <c r="B1995" s="103"/>
      <c r="C1995" s="103"/>
      <c r="D1995" s="103"/>
      <c r="E1995" s="103"/>
    </row>
    <row r="1996" spans="1:5" x14ac:dyDescent="0.2">
      <c r="A1996" s="102"/>
      <c r="B1996" s="103"/>
      <c r="C1996" s="103"/>
      <c r="D1996" s="103"/>
      <c r="E1996" s="103"/>
    </row>
    <row r="1997" spans="1:5" x14ac:dyDescent="0.2">
      <c r="A1997" s="102"/>
      <c r="B1997" s="103"/>
      <c r="C1997" s="103"/>
      <c r="D1997" s="103"/>
      <c r="E1997" s="103"/>
    </row>
    <row r="1998" spans="1:5" x14ac:dyDescent="0.2">
      <c r="A1998" s="102"/>
      <c r="B1998" s="103"/>
      <c r="C1998" s="103"/>
      <c r="D1998" s="103"/>
      <c r="E1998" s="103"/>
    </row>
    <row r="1999" spans="1:5" x14ac:dyDescent="0.2">
      <c r="A1999" s="102"/>
      <c r="B1999" s="103"/>
      <c r="C1999" s="103"/>
      <c r="D1999" s="103"/>
      <c r="E1999" s="103"/>
    </row>
    <row r="2000" spans="1:5" x14ac:dyDescent="0.2">
      <c r="A2000" s="102"/>
      <c r="B2000" s="103"/>
      <c r="C2000" s="103"/>
      <c r="D2000" s="103"/>
      <c r="E2000" s="103"/>
    </row>
    <row r="2001" spans="1:5" x14ac:dyDescent="0.2">
      <c r="A2001" s="102"/>
      <c r="B2001" s="103"/>
      <c r="C2001" s="103"/>
      <c r="D2001" s="103"/>
      <c r="E2001" s="103"/>
    </row>
    <row r="2002" spans="1:5" x14ac:dyDescent="0.2">
      <c r="A2002" s="102"/>
      <c r="B2002" s="103"/>
      <c r="C2002" s="103"/>
      <c r="D2002" s="103"/>
      <c r="E2002" s="103"/>
    </row>
    <row r="2003" spans="1:5" x14ac:dyDescent="0.2">
      <c r="A2003" s="102"/>
      <c r="B2003" s="103"/>
      <c r="C2003" s="103"/>
      <c r="D2003" s="103"/>
      <c r="E2003" s="103"/>
    </row>
    <row r="2004" spans="1:5" x14ac:dyDescent="0.2">
      <c r="A2004" s="102"/>
      <c r="B2004" s="103"/>
      <c r="C2004" s="103"/>
      <c r="D2004" s="103"/>
      <c r="E2004" s="103"/>
    </row>
    <row r="2005" spans="1:5" x14ac:dyDescent="0.2">
      <c r="A2005" s="102"/>
      <c r="B2005" s="103"/>
      <c r="C2005" s="103"/>
      <c r="D2005" s="103"/>
      <c r="E2005" s="103"/>
    </row>
    <row r="2006" spans="1:5" x14ac:dyDescent="0.2">
      <c r="A2006" s="102"/>
      <c r="B2006" s="103"/>
      <c r="C2006" s="103"/>
      <c r="D2006" s="103"/>
      <c r="E2006" s="103"/>
    </row>
    <row r="2007" spans="1:5" x14ac:dyDescent="0.2">
      <c r="A2007" s="102"/>
      <c r="B2007" s="103"/>
      <c r="C2007" s="103"/>
      <c r="D2007" s="103"/>
      <c r="E2007" s="103"/>
    </row>
    <row r="2008" spans="1:5" x14ac:dyDescent="0.2">
      <c r="A2008" s="102"/>
      <c r="B2008" s="103"/>
      <c r="C2008" s="103"/>
      <c r="D2008" s="103"/>
      <c r="E2008" s="103"/>
    </row>
    <row r="2009" spans="1:5" x14ac:dyDescent="0.2">
      <c r="A2009" s="102"/>
      <c r="B2009" s="103"/>
      <c r="C2009" s="103"/>
      <c r="D2009" s="103"/>
      <c r="E2009" s="103"/>
    </row>
    <row r="2010" spans="1:5" x14ac:dyDescent="0.2">
      <c r="A2010" s="102"/>
      <c r="B2010" s="103"/>
      <c r="C2010" s="103"/>
      <c r="D2010" s="103"/>
      <c r="E2010" s="103"/>
    </row>
    <row r="2011" spans="1:5" x14ac:dyDescent="0.2">
      <c r="A2011" s="102"/>
      <c r="B2011" s="103"/>
      <c r="C2011" s="103"/>
      <c r="D2011" s="103"/>
      <c r="E2011" s="103"/>
    </row>
    <row r="2012" spans="1:5" x14ac:dyDescent="0.2">
      <c r="A2012" s="102"/>
      <c r="B2012" s="103"/>
      <c r="C2012" s="103"/>
      <c r="D2012" s="103"/>
      <c r="E2012" s="103"/>
    </row>
    <row r="2013" spans="1:5" x14ac:dyDescent="0.2">
      <c r="A2013" s="102"/>
      <c r="B2013" s="103"/>
      <c r="C2013" s="103"/>
      <c r="D2013" s="103"/>
      <c r="E2013" s="103"/>
    </row>
    <row r="2014" spans="1:5" x14ac:dyDescent="0.2">
      <c r="A2014" s="102"/>
      <c r="B2014" s="103"/>
      <c r="C2014" s="103"/>
      <c r="D2014" s="103"/>
      <c r="E2014" s="103"/>
    </row>
    <row r="2015" spans="1:5" x14ac:dyDescent="0.2">
      <c r="A2015" s="102"/>
      <c r="B2015" s="103"/>
      <c r="C2015" s="103"/>
      <c r="D2015" s="103"/>
      <c r="E2015" s="103"/>
    </row>
    <row r="2016" spans="1:5" x14ac:dyDescent="0.2">
      <c r="A2016" s="102"/>
      <c r="B2016" s="103"/>
      <c r="C2016" s="103"/>
      <c r="D2016" s="103"/>
      <c r="E2016" s="103"/>
    </row>
    <row r="2017" spans="1:5" x14ac:dyDescent="0.2">
      <c r="A2017" s="102"/>
      <c r="B2017" s="103"/>
      <c r="C2017" s="103"/>
      <c r="D2017" s="103"/>
      <c r="E2017" s="103"/>
    </row>
    <row r="2018" spans="1:5" x14ac:dyDescent="0.2">
      <c r="A2018" s="102"/>
      <c r="B2018" s="103"/>
      <c r="C2018" s="103"/>
      <c r="D2018" s="103"/>
      <c r="E2018" s="103"/>
    </row>
    <row r="2019" spans="1:5" x14ac:dyDescent="0.2">
      <c r="A2019" s="102"/>
      <c r="B2019" s="103"/>
      <c r="C2019" s="103"/>
      <c r="D2019" s="103"/>
      <c r="E2019" s="103"/>
    </row>
    <row r="2020" spans="1:5" x14ac:dyDescent="0.2">
      <c r="A2020" s="102"/>
      <c r="B2020" s="103"/>
      <c r="C2020" s="103"/>
      <c r="D2020" s="103"/>
      <c r="E2020" s="103"/>
    </row>
    <row r="2021" spans="1:5" x14ac:dyDescent="0.2">
      <c r="A2021" s="102"/>
      <c r="B2021" s="103"/>
      <c r="C2021" s="103"/>
      <c r="D2021" s="103"/>
      <c r="E2021" s="103"/>
    </row>
    <row r="2022" spans="1:5" x14ac:dyDescent="0.2">
      <c r="A2022" s="102"/>
      <c r="B2022" s="103"/>
      <c r="C2022" s="103"/>
      <c r="D2022" s="103"/>
      <c r="E2022" s="103"/>
    </row>
    <row r="2023" spans="1:5" x14ac:dyDescent="0.2">
      <c r="A2023" s="102"/>
      <c r="B2023" s="103"/>
      <c r="C2023" s="103"/>
      <c r="D2023" s="103"/>
      <c r="E2023" s="103"/>
    </row>
    <row r="2024" spans="1:5" x14ac:dyDescent="0.2">
      <c r="A2024" s="102"/>
      <c r="B2024" s="103"/>
      <c r="C2024" s="103"/>
      <c r="D2024" s="103"/>
      <c r="E2024" s="103"/>
    </row>
    <row r="2025" spans="1:5" x14ac:dyDescent="0.2">
      <c r="A2025" s="102"/>
      <c r="B2025" s="103"/>
      <c r="C2025" s="103"/>
      <c r="D2025" s="103"/>
      <c r="E2025" s="103"/>
    </row>
    <row r="2026" spans="1:5" x14ac:dyDescent="0.2">
      <c r="A2026" s="102"/>
      <c r="B2026" s="103"/>
      <c r="C2026" s="103"/>
      <c r="D2026" s="103"/>
      <c r="E2026" s="103"/>
    </row>
    <row r="2027" spans="1:5" x14ac:dyDescent="0.2">
      <c r="A2027" s="102"/>
      <c r="B2027" s="103"/>
      <c r="C2027" s="103"/>
      <c r="D2027" s="103"/>
      <c r="E2027" s="103"/>
    </row>
    <row r="2028" spans="1:5" x14ac:dyDescent="0.2">
      <c r="A2028" s="102"/>
      <c r="B2028" s="103"/>
      <c r="C2028" s="103"/>
      <c r="D2028" s="103"/>
      <c r="E2028" s="103"/>
    </row>
    <row r="2029" spans="1:5" x14ac:dyDescent="0.2">
      <c r="A2029" s="102"/>
      <c r="B2029" s="103"/>
      <c r="C2029" s="103"/>
      <c r="D2029" s="103"/>
      <c r="E2029" s="103"/>
    </row>
    <row r="2030" spans="1:5" x14ac:dyDescent="0.2">
      <c r="A2030" s="102"/>
      <c r="B2030" s="103"/>
      <c r="C2030" s="103"/>
      <c r="D2030" s="103"/>
      <c r="E2030" s="103"/>
    </row>
    <row r="2031" spans="1:5" x14ac:dyDescent="0.2">
      <c r="A2031" s="102"/>
      <c r="B2031" s="103"/>
      <c r="C2031" s="103"/>
      <c r="D2031" s="103"/>
      <c r="E2031" s="103"/>
    </row>
    <row r="2032" spans="1:5" x14ac:dyDescent="0.2">
      <c r="A2032" s="102"/>
      <c r="B2032" s="103"/>
      <c r="C2032" s="103"/>
      <c r="D2032" s="103"/>
      <c r="E2032" s="103"/>
    </row>
    <row r="2033" spans="1:5" x14ac:dyDescent="0.2">
      <c r="A2033" s="102"/>
      <c r="B2033" s="103"/>
      <c r="C2033" s="103"/>
      <c r="D2033" s="103"/>
      <c r="E2033" s="103"/>
    </row>
    <row r="2034" spans="1:5" x14ac:dyDescent="0.2">
      <c r="A2034" s="102"/>
      <c r="B2034" s="103"/>
      <c r="C2034" s="103"/>
      <c r="D2034" s="103"/>
      <c r="E2034" s="103"/>
    </row>
    <row r="2035" spans="1:5" x14ac:dyDescent="0.2">
      <c r="A2035" s="102"/>
      <c r="B2035" s="103"/>
      <c r="C2035" s="103"/>
      <c r="D2035" s="103"/>
      <c r="E2035" s="103"/>
    </row>
    <row r="2036" spans="1:5" x14ac:dyDescent="0.2">
      <c r="A2036" s="102"/>
      <c r="B2036" s="103"/>
      <c r="C2036" s="103"/>
      <c r="D2036" s="103"/>
      <c r="E2036" s="103"/>
    </row>
    <row r="2037" spans="1:5" x14ac:dyDescent="0.2">
      <c r="A2037" s="102"/>
      <c r="B2037" s="103"/>
      <c r="C2037" s="103"/>
      <c r="D2037" s="103"/>
      <c r="E2037" s="103"/>
    </row>
    <row r="2038" spans="1:5" x14ac:dyDescent="0.2">
      <c r="A2038" s="102"/>
      <c r="B2038" s="103"/>
      <c r="C2038" s="103"/>
      <c r="D2038" s="103"/>
      <c r="E2038" s="103"/>
    </row>
    <row r="2039" spans="1:5" x14ac:dyDescent="0.2">
      <c r="A2039" s="102"/>
      <c r="B2039" s="103"/>
      <c r="C2039" s="103"/>
      <c r="D2039" s="103"/>
      <c r="E2039" s="103"/>
    </row>
    <row r="2040" spans="1:5" x14ac:dyDescent="0.2">
      <c r="A2040" s="102"/>
      <c r="B2040" s="103"/>
      <c r="C2040" s="103"/>
      <c r="D2040" s="103"/>
      <c r="E2040" s="103"/>
    </row>
    <row r="2041" spans="1:5" x14ac:dyDescent="0.2">
      <c r="A2041" s="102"/>
      <c r="B2041" s="103"/>
      <c r="C2041" s="103"/>
      <c r="D2041" s="103"/>
      <c r="E2041" s="103"/>
    </row>
    <row r="2042" spans="1:5" x14ac:dyDescent="0.2">
      <c r="A2042" s="102"/>
      <c r="B2042" s="103"/>
      <c r="C2042" s="103"/>
      <c r="D2042" s="103"/>
      <c r="E2042" s="103"/>
    </row>
    <row r="2043" spans="1:5" x14ac:dyDescent="0.2">
      <c r="A2043" s="102"/>
      <c r="B2043" s="103"/>
      <c r="C2043" s="103"/>
      <c r="D2043" s="103"/>
      <c r="E2043" s="103"/>
    </row>
    <row r="2044" spans="1:5" x14ac:dyDescent="0.2">
      <c r="A2044" s="102"/>
      <c r="B2044" s="103"/>
      <c r="C2044" s="103"/>
      <c r="D2044" s="103"/>
      <c r="E2044" s="103"/>
    </row>
    <row r="2045" spans="1:5" x14ac:dyDescent="0.2">
      <c r="A2045" s="102"/>
      <c r="B2045" s="103"/>
      <c r="C2045" s="103"/>
      <c r="D2045" s="103"/>
      <c r="E2045" s="103"/>
    </row>
    <row r="2046" spans="1:5" x14ac:dyDescent="0.2">
      <c r="A2046" s="102"/>
      <c r="B2046" s="103"/>
      <c r="C2046" s="103"/>
      <c r="D2046" s="103"/>
      <c r="E2046" s="103"/>
    </row>
    <row r="2047" spans="1:5" x14ac:dyDescent="0.2">
      <c r="A2047" s="102"/>
      <c r="B2047" s="103"/>
      <c r="C2047" s="103"/>
      <c r="D2047" s="103"/>
      <c r="E2047" s="103"/>
    </row>
    <row r="2048" spans="1:5" x14ac:dyDescent="0.2">
      <c r="A2048" s="102"/>
      <c r="B2048" s="103"/>
      <c r="C2048" s="103"/>
      <c r="D2048" s="103"/>
      <c r="E2048" s="103"/>
    </row>
    <row r="2049" spans="1:5" x14ac:dyDescent="0.2">
      <c r="A2049" s="102"/>
      <c r="B2049" s="103"/>
      <c r="C2049" s="103"/>
      <c r="D2049" s="103"/>
      <c r="E2049" s="103"/>
    </row>
    <row r="2050" spans="1:5" x14ac:dyDescent="0.2">
      <c r="A2050" s="102"/>
      <c r="B2050" s="103"/>
      <c r="C2050" s="103"/>
      <c r="D2050" s="103"/>
      <c r="E2050" s="103"/>
    </row>
    <row r="2051" spans="1:5" x14ac:dyDescent="0.2">
      <c r="A2051" s="102"/>
      <c r="B2051" s="103"/>
      <c r="C2051" s="103"/>
      <c r="D2051" s="103"/>
      <c r="E2051" s="103"/>
    </row>
    <row r="2052" spans="1:5" x14ac:dyDescent="0.2">
      <c r="A2052" s="102"/>
      <c r="B2052" s="103"/>
      <c r="C2052" s="103"/>
      <c r="D2052" s="103"/>
      <c r="E2052" s="103"/>
    </row>
    <row r="2053" spans="1:5" x14ac:dyDescent="0.2">
      <c r="A2053" s="102"/>
      <c r="B2053" s="103"/>
      <c r="C2053" s="103"/>
      <c r="D2053" s="103"/>
      <c r="E2053" s="103"/>
    </row>
    <row r="2054" spans="1:5" x14ac:dyDescent="0.2">
      <c r="A2054" s="102"/>
      <c r="B2054" s="103"/>
      <c r="C2054" s="103"/>
      <c r="D2054" s="103"/>
      <c r="E2054" s="103"/>
    </row>
    <row r="2055" spans="1:5" x14ac:dyDescent="0.2">
      <c r="A2055" s="102"/>
      <c r="B2055" s="103"/>
      <c r="C2055" s="103"/>
      <c r="D2055" s="103"/>
      <c r="E2055" s="103"/>
    </row>
    <row r="2056" spans="1:5" x14ac:dyDescent="0.2">
      <c r="A2056" s="102"/>
      <c r="B2056" s="103"/>
      <c r="C2056" s="103"/>
      <c r="D2056" s="103"/>
      <c r="E2056" s="103"/>
    </row>
    <row r="2057" spans="1:5" x14ac:dyDescent="0.2">
      <c r="A2057" s="102"/>
      <c r="B2057" s="103"/>
      <c r="C2057" s="103"/>
      <c r="D2057" s="103"/>
      <c r="E2057" s="103"/>
    </row>
    <row r="2058" spans="1:5" x14ac:dyDescent="0.2">
      <c r="A2058" s="102"/>
      <c r="B2058" s="103"/>
      <c r="C2058" s="103"/>
      <c r="D2058" s="103"/>
      <c r="E2058" s="103"/>
    </row>
    <row r="2059" spans="1:5" x14ac:dyDescent="0.2">
      <c r="A2059" s="102"/>
      <c r="B2059" s="103"/>
      <c r="C2059" s="103"/>
      <c r="D2059" s="103"/>
      <c r="E2059" s="103"/>
    </row>
    <row r="2060" spans="1:5" x14ac:dyDescent="0.2">
      <c r="A2060" s="102"/>
      <c r="B2060" s="103"/>
      <c r="C2060" s="103"/>
      <c r="D2060" s="103"/>
      <c r="E2060" s="103"/>
    </row>
    <row r="2061" spans="1:5" x14ac:dyDescent="0.2">
      <c r="A2061" s="102"/>
      <c r="B2061" s="103"/>
      <c r="C2061" s="103"/>
      <c r="D2061" s="103"/>
      <c r="E2061" s="103"/>
    </row>
    <row r="2062" spans="1:5" x14ac:dyDescent="0.2">
      <c r="A2062" s="102"/>
      <c r="B2062" s="103"/>
      <c r="C2062" s="103"/>
      <c r="D2062" s="103"/>
      <c r="E2062" s="103"/>
    </row>
    <row r="2063" spans="1:5" x14ac:dyDescent="0.2">
      <c r="A2063" s="102"/>
      <c r="B2063" s="103"/>
      <c r="C2063" s="103"/>
      <c r="D2063" s="103"/>
      <c r="E2063" s="103"/>
    </row>
    <row r="2064" spans="1:5" x14ac:dyDescent="0.2">
      <c r="A2064" s="102"/>
      <c r="B2064" s="103"/>
      <c r="C2064" s="103"/>
      <c r="D2064" s="103"/>
      <c r="E2064" s="103"/>
    </row>
    <row r="2065" spans="1:5" x14ac:dyDescent="0.2">
      <c r="A2065" s="102"/>
      <c r="B2065" s="103"/>
      <c r="C2065" s="103"/>
      <c r="D2065" s="103"/>
      <c r="E2065" s="103"/>
    </row>
    <row r="2066" spans="1:5" x14ac:dyDescent="0.2">
      <c r="A2066" s="102"/>
      <c r="B2066" s="103"/>
      <c r="C2066" s="103"/>
      <c r="D2066" s="103"/>
      <c r="E2066" s="103"/>
    </row>
    <row r="2067" spans="1:5" x14ac:dyDescent="0.2">
      <c r="A2067" s="102"/>
      <c r="B2067" s="103"/>
      <c r="C2067" s="103"/>
      <c r="D2067" s="103"/>
      <c r="E2067" s="103"/>
    </row>
    <row r="2068" spans="1:5" x14ac:dyDescent="0.2">
      <c r="A2068" s="102"/>
      <c r="B2068" s="103"/>
      <c r="C2068" s="103"/>
      <c r="D2068" s="103"/>
      <c r="E2068" s="103"/>
    </row>
    <row r="2069" spans="1:5" x14ac:dyDescent="0.2">
      <c r="A2069" s="102"/>
      <c r="B2069" s="103"/>
      <c r="C2069" s="103"/>
      <c r="D2069" s="103"/>
      <c r="E2069" s="103"/>
    </row>
    <row r="2070" spans="1:5" x14ac:dyDescent="0.2">
      <c r="A2070" s="102"/>
      <c r="B2070" s="103"/>
      <c r="C2070" s="103"/>
      <c r="D2070" s="103"/>
      <c r="E2070" s="103"/>
    </row>
    <row r="2071" spans="1:5" x14ac:dyDescent="0.2">
      <c r="A2071" s="102"/>
      <c r="B2071" s="103"/>
      <c r="C2071" s="103"/>
      <c r="D2071" s="103"/>
      <c r="E2071" s="103"/>
    </row>
    <row r="2072" spans="1:5" x14ac:dyDescent="0.2">
      <c r="A2072" s="102"/>
      <c r="B2072" s="103"/>
      <c r="C2072" s="103"/>
      <c r="D2072" s="103"/>
      <c r="E2072" s="103"/>
    </row>
    <row r="2073" spans="1:5" x14ac:dyDescent="0.2">
      <c r="A2073" s="102"/>
      <c r="B2073" s="103"/>
      <c r="C2073" s="103"/>
      <c r="D2073" s="103"/>
      <c r="E2073" s="103"/>
    </row>
    <row r="2074" spans="1:5" x14ac:dyDescent="0.2">
      <c r="A2074" s="102"/>
      <c r="B2074" s="103"/>
      <c r="C2074" s="103"/>
      <c r="D2074" s="103"/>
      <c r="E2074" s="103"/>
    </row>
    <row r="2075" spans="1:5" x14ac:dyDescent="0.2">
      <c r="A2075" s="102"/>
      <c r="B2075" s="103"/>
      <c r="C2075" s="103"/>
      <c r="D2075" s="103"/>
      <c r="E2075" s="103"/>
    </row>
    <row r="2076" spans="1:5" x14ac:dyDescent="0.2">
      <c r="A2076" s="102"/>
      <c r="B2076" s="103"/>
      <c r="C2076" s="103"/>
      <c r="D2076" s="103"/>
      <c r="E2076" s="103"/>
    </row>
    <row r="2077" spans="1:5" x14ac:dyDescent="0.2">
      <c r="A2077" s="102"/>
      <c r="B2077" s="103"/>
      <c r="C2077" s="103"/>
      <c r="D2077" s="103"/>
      <c r="E2077" s="103"/>
    </row>
    <row r="2078" spans="1:5" x14ac:dyDescent="0.2">
      <c r="A2078" s="102"/>
      <c r="B2078" s="103"/>
      <c r="C2078" s="103"/>
      <c r="D2078" s="103"/>
      <c r="E2078" s="103"/>
    </row>
    <row r="2079" spans="1:5" x14ac:dyDescent="0.2">
      <c r="A2079" s="102"/>
      <c r="B2079" s="103"/>
      <c r="C2079" s="103"/>
      <c r="D2079" s="103"/>
      <c r="E2079" s="103"/>
    </row>
    <row r="2080" spans="1:5" x14ac:dyDescent="0.2">
      <c r="A2080" s="102"/>
      <c r="B2080" s="103"/>
      <c r="C2080" s="103"/>
      <c r="D2080" s="103"/>
      <c r="E2080" s="103"/>
    </row>
    <row r="2081" spans="1:5" x14ac:dyDescent="0.2">
      <c r="A2081" s="102"/>
      <c r="B2081" s="103"/>
      <c r="C2081" s="103"/>
      <c r="D2081" s="103"/>
      <c r="E2081" s="103"/>
    </row>
    <row r="2082" spans="1:5" x14ac:dyDescent="0.2">
      <c r="A2082" s="102"/>
      <c r="B2082" s="103"/>
      <c r="C2082" s="103"/>
      <c r="D2082" s="103"/>
      <c r="E2082" s="103"/>
    </row>
    <row r="2083" spans="1:5" x14ac:dyDescent="0.2">
      <c r="A2083" s="102"/>
      <c r="B2083" s="103"/>
      <c r="C2083" s="103"/>
      <c r="D2083" s="103"/>
      <c r="E2083" s="103"/>
    </row>
    <row r="2084" spans="1:5" x14ac:dyDescent="0.2">
      <c r="A2084" s="102"/>
      <c r="B2084" s="103"/>
      <c r="C2084" s="103"/>
      <c r="D2084" s="103"/>
      <c r="E2084" s="103"/>
    </row>
    <row r="2085" spans="1:5" x14ac:dyDescent="0.2">
      <c r="A2085" s="102"/>
      <c r="B2085" s="103"/>
      <c r="C2085" s="103"/>
      <c r="D2085" s="103"/>
      <c r="E2085" s="103"/>
    </row>
    <row r="2086" spans="1:5" x14ac:dyDescent="0.2">
      <c r="A2086" s="102"/>
      <c r="B2086" s="103"/>
      <c r="C2086" s="103"/>
      <c r="D2086" s="103"/>
      <c r="E2086" s="103"/>
    </row>
    <row r="2087" spans="1:5" x14ac:dyDescent="0.2">
      <c r="A2087" s="102"/>
      <c r="B2087" s="103"/>
      <c r="C2087" s="103"/>
      <c r="D2087" s="103"/>
      <c r="E2087" s="103"/>
    </row>
    <row r="2088" spans="1:5" x14ac:dyDescent="0.2">
      <c r="A2088" s="102"/>
      <c r="B2088" s="103"/>
      <c r="C2088" s="103"/>
      <c r="D2088" s="103"/>
      <c r="E2088" s="103"/>
    </row>
    <row r="2089" spans="1:5" x14ac:dyDescent="0.2">
      <c r="A2089" s="102"/>
      <c r="B2089" s="103"/>
      <c r="C2089" s="103"/>
      <c r="D2089" s="103"/>
      <c r="E2089" s="103"/>
    </row>
    <row r="2090" spans="1:5" x14ac:dyDescent="0.2">
      <c r="A2090" s="102"/>
      <c r="B2090" s="103"/>
      <c r="C2090" s="103"/>
      <c r="D2090" s="103"/>
      <c r="E2090" s="103"/>
    </row>
    <row r="2091" spans="1:5" x14ac:dyDescent="0.2">
      <c r="A2091" s="102"/>
      <c r="B2091" s="103"/>
      <c r="C2091" s="103"/>
      <c r="D2091" s="103"/>
      <c r="E2091" s="103"/>
    </row>
    <row r="2092" spans="1:5" x14ac:dyDescent="0.2">
      <c r="A2092" s="102"/>
      <c r="B2092" s="103"/>
      <c r="C2092" s="103"/>
      <c r="D2092" s="103"/>
      <c r="E2092" s="103"/>
    </row>
    <row r="2093" spans="1:5" x14ac:dyDescent="0.2">
      <c r="A2093" s="102"/>
      <c r="B2093" s="103"/>
      <c r="C2093" s="103"/>
      <c r="D2093" s="103"/>
      <c r="E2093" s="103"/>
    </row>
    <row r="2094" spans="1:5" x14ac:dyDescent="0.2">
      <c r="A2094" s="102"/>
      <c r="B2094" s="103"/>
      <c r="C2094" s="103"/>
      <c r="D2094" s="103"/>
      <c r="E2094" s="103"/>
    </row>
    <row r="2095" spans="1:5" x14ac:dyDescent="0.2">
      <c r="A2095" s="102"/>
      <c r="B2095" s="103"/>
      <c r="C2095" s="103"/>
      <c r="D2095" s="103"/>
      <c r="E2095" s="103"/>
    </row>
    <row r="2096" spans="1:5" x14ac:dyDescent="0.2">
      <c r="A2096" s="102"/>
      <c r="B2096" s="103"/>
      <c r="C2096" s="103"/>
      <c r="D2096" s="103"/>
      <c r="E2096" s="103"/>
    </row>
    <row r="2097" spans="1:5" x14ac:dyDescent="0.2">
      <c r="A2097" s="102"/>
      <c r="B2097" s="103"/>
      <c r="C2097" s="103"/>
      <c r="D2097" s="103"/>
      <c r="E2097" s="103"/>
    </row>
    <row r="2098" spans="1:5" x14ac:dyDescent="0.2">
      <c r="A2098" s="102"/>
      <c r="B2098" s="103"/>
      <c r="C2098" s="103"/>
      <c r="D2098" s="103"/>
      <c r="E2098" s="103"/>
    </row>
    <row r="2099" spans="1:5" x14ac:dyDescent="0.2">
      <c r="A2099" s="102"/>
      <c r="B2099" s="103"/>
      <c r="C2099" s="103"/>
      <c r="D2099" s="103"/>
      <c r="E2099" s="103"/>
    </row>
    <row r="2100" spans="1:5" x14ac:dyDescent="0.2">
      <c r="A2100" s="102"/>
      <c r="B2100" s="103"/>
      <c r="C2100" s="103"/>
      <c r="D2100" s="103"/>
      <c r="E2100" s="103"/>
    </row>
    <row r="2101" spans="1:5" x14ac:dyDescent="0.2">
      <c r="A2101" s="102"/>
      <c r="B2101" s="103"/>
      <c r="C2101" s="103"/>
      <c r="D2101" s="103"/>
      <c r="E2101" s="103"/>
    </row>
    <row r="2102" spans="1:5" x14ac:dyDescent="0.2">
      <c r="A2102" s="102"/>
      <c r="B2102" s="103"/>
      <c r="C2102" s="103"/>
      <c r="D2102" s="103"/>
      <c r="E2102" s="103"/>
    </row>
    <row r="2103" spans="1:5" x14ac:dyDescent="0.2">
      <c r="A2103" s="102"/>
      <c r="B2103" s="103"/>
      <c r="C2103" s="103"/>
      <c r="D2103" s="103"/>
      <c r="E2103" s="103"/>
    </row>
    <row r="2104" spans="1:5" x14ac:dyDescent="0.2">
      <c r="A2104" s="102"/>
      <c r="B2104" s="103"/>
      <c r="C2104" s="103"/>
      <c r="D2104" s="103"/>
      <c r="E2104" s="103"/>
    </row>
    <row r="2105" spans="1:5" x14ac:dyDescent="0.2">
      <c r="A2105" s="102"/>
      <c r="B2105" s="103"/>
      <c r="C2105" s="103"/>
      <c r="D2105" s="103"/>
      <c r="E2105" s="103"/>
    </row>
    <row r="2106" spans="1:5" x14ac:dyDescent="0.2">
      <c r="A2106" s="102"/>
      <c r="B2106" s="103"/>
      <c r="C2106" s="103"/>
      <c r="D2106" s="103"/>
      <c r="E2106" s="103"/>
    </row>
    <row r="2107" spans="1:5" x14ac:dyDescent="0.2">
      <c r="A2107" s="102"/>
      <c r="B2107" s="103"/>
      <c r="C2107" s="103"/>
      <c r="D2107" s="103"/>
      <c r="E2107" s="103"/>
    </row>
    <row r="2108" spans="1:5" x14ac:dyDescent="0.2">
      <c r="A2108" s="102"/>
      <c r="B2108" s="103"/>
      <c r="C2108" s="103"/>
      <c r="D2108" s="103"/>
      <c r="E2108" s="103"/>
    </row>
    <row r="2109" spans="1:5" x14ac:dyDescent="0.2">
      <c r="A2109" s="102"/>
      <c r="B2109" s="103"/>
      <c r="C2109" s="103"/>
      <c r="D2109" s="103"/>
      <c r="E2109" s="103"/>
    </row>
    <row r="2110" spans="1:5" x14ac:dyDescent="0.2">
      <c r="A2110" s="102"/>
      <c r="B2110" s="103"/>
      <c r="C2110" s="103"/>
      <c r="D2110" s="103"/>
      <c r="E2110" s="103"/>
    </row>
    <row r="2111" spans="1:5" x14ac:dyDescent="0.2">
      <c r="A2111" s="102"/>
      <c r="B2111" s="103"/>
      <c r="C2111" s="103"/>
      <c r="D2111" s="103"/>
      <c r="E2111" s="103"/>
    </row>
    <row r="2112" spans="1:5" x14ac:dyDescent="0.2">
      <c r="A2112" s="102"/>
      <c r="B2112" s="103"/>
      <c r="C2112" s="103"/>
      <c r="D2112" s="103"/>
      <c r="E2112" s="103"/>
    </row>
    <row r="2113" spans="1:5" x14ac:dyDescent="0.2">
      <c r="A2113" s="102"/>
      <c r="B2113" s="103"/>
      <c r="C2113" s="103"/>
      <c r="D2113" s="103"/>
      <c r="E2113" s="103"/>
    </row>
    <row r="2114" spans="1:5" x14ac:dyDescent="0.2">
      <c r="A2114" s="102"/>
      <c r="B2114" s="103"/>
      <c r="C2114" s="103"/>
      <c r="D2114" s="103"/>
      <c r="E2114" s="103"/>
    </row>
    <row r="2115" spans="1:5" x14ac:dyDescent="0.2">
      <c r="A2115" s="102"/>
      <c r="B2115" s="103"/>
      <c r="C2115" s="103"/>
      <c r="D2115" s="103"/>
      <c r="E2115" s="103"/>
    </row>
    <row r="2116" spans="1:5" x14ac:dyDescent="0.2">
      <c r="A2116" s="102"/>
      <c r="B2116" s="103"/>
      <c r="C2116" s="103"/>
      <c r="D2116" s="103"/>
      <c r="E2116" s="103"/>
    </row>
    <row r="2117" spans="1:5" x14ac:dyDescent="0.2">
      <c r="A2117" s="102"/>
      <c r="B2117" s="103"/>
      <c r="C2117" s="103"/>
      <c r="D2117" s="103"/>
      <c r="E2117" s="103"/>
    </row>
    <row r="2118" spans="1:5" x14ac:dyDescent="0.2">
      <c r="A2118" s="102"/>
      <c r="B2118" s="103"/>
      <c r="C2118" s="103"/>
      <c r="D2118" s="103"/>
      <c r="E2118" s="103"/>
    </row>
    <row r="2119" spans="1:5" x14ac:dyDescent="0.2">
      <c r="A2119" s="102"/>
      <c r="B2119" s="103"/>
      <c r="C2119" s="103"/>
      <c r="D2119" s="103"/>
      <c r="E2119" s="103"/>
    </row>
    <row r="2120" spans="1:5" x14ac:dyDescent="0.2">
      <c r="A2120" s="102"/>
      <c r="B2120" s="103"/>
      <c r="C2120" s="103"/>
      <c r="D2120" s="103"/>
      <c r="E2120" s="103"/>
    </row>
    <row r="2121" spans="1:5" x14ac:dyDescent="0.2">
      <c r="A2121" s="102"/>
      <c r="B2121" s="103"/>
      <c r="C2121" s="103"/>
      <c r="D2121" s="103"/>
      <c r="E2121" s="103"/>
    </row>
    <row r="2122" spans="1:5" x14ac:dyDescent="0.2">
      <c r="A2122" s="102"/>
      <c r="B2122" s="103"/>
      <c r="C2122" s="103"/>
      <c r="D2122" s="103"/>
      <c r="E2122" s="103"/>
    </row>
    <row r="2123" spans="1:5" x14ac:dyDescent="0.2">
      <c r="A2123" s="102"/>
      <c r="B2123" s="103"/>
      <c r="C2123" s="103"/>
      <c r="D2123" s="103"/>
      <c r="E2123" s="103"/>
    </row>
    <row r="2124" spans="1:5" x14ac:dyDescent="0.2">
      <c r="A2124" s="102"/>
      <c r="B2124" s="103"/>
      <c r="C2124" s="103"/>
      <c r="D2124" s="103"/>
      <c r="E2124" s="103"/>
    </row>
    <row r="2125" spans="1:5" x14ac:dyDescent="0.2">
      <c r="A2125" s="102"/>
      <c r="B2125" s="103"/>
      <c r="C2125" s="103"/>
      <c r="D2125" s="103"/>
      <c r="E2125" s="103"/>
    </row>
    <row r="2126" spans="1:5" x14ac:dyDescent="0.2">
      <c r="A2126" s="102"/>
      <c r="B2126" s="103"/>
      <c r="C2126" s="103"/>
      <c r="D2126" s="103"/>
      <c r="E2126" s="103"/>
    </row>
    <row r="2127" spans="1:5" x14ac:dyDescent="0.2">
      <c r="A2127" s="102"/>
      <c r="B2127" s="103"/>
      <c r="C2127" s="103"/>
      <c r="D2127" s="103"/>
      <c r="E2127" s="103"/>
    </row>
    <row r="2128" spans="1:5" x14ac:dyDescent="0.2">
      <c r="A2128" s="102"/>
      <c r="B2128" s="103"/>
      <c r="C2128" s="103"/>
      <c r="D2128" s="103"/>
      <c r="E2128" s="103"/>
    </row>
    <row r="2129" spans="1:5" x14ac:dyDescent="0.2">
      <c r="A2129" s="102"/>
      <c r="B2129" s="103"/>
      <c r="C2129" s="103"/>
      <c r="D2129" s="103"/>
      <c r="E2129" s="103"/>
    </row>
    <row r="2130" spans="1:5" x14ac:dyDescent="0.2">
      <c r="A2130" s="102"/>
      <c r="B2130" s="103"/>
      <c r="C2130" s="103"/>
      <c r="D2130" s="103"/>
      <c r="E2130" s="103"/>
    </row>
    <row r="2131" spans="1:5" x14ac:dyDescent="0.2">
      <c r="A2131" s="102"/>
      <c r="B2131" s="103"/>
      <c r="C2131" s="103"/>
      <c r="D2131" s="103"/>
      <c r="E2131" s="103"/>
    </row>
    <row r="2132" spans="1:5" x14ac:dyDescent="0.2">
      <c r="A2132" s="102"/>
      <c r="B2132" s="103"/>
      <c r="C2132" s="103"/>
      <c r="D2132" s="103"/>
      <c r="E2132" s="103"/>
    </row>
    <row r="2133" spans="1:5" x14ac:dyDescent="0.2">
      <c r="A2133" s="102"/>
      <c r="B2133" s="103"/>
      <c r="C2133" s="103"/>
      <c r="D2133" s="103"/>
      <c r="E2133" s="103"/>
    </row>
    <row r="2134" spans="1:5" x14ac:dyDescent="0.2">
      <c r="A2134" s="102"/>
      <c r="B2134" s="103"/>
      <c r="C2134" s="103"/>
      <c r="D2134" s="103"/>
      <c r="E2134" s="103"/>
    </row>
    <row r="2135" spans="1:5" x14ac:dyDescent="0.2">
      <c r="A2135" s="102"/>
      <c r="B2135" s="103"/>
      <c r="C2135" s="103"/>
      <c r="D2135" s="103"/>
      <c r="E2135" s="103"/>
    </row>
    <row r="2136" spans="1:5" x14ac:dyDescent="0.2">
      <c r="A2136" s="102"/>
      <c r="B2136" s="103"/>
      <c r="C2136" s="103"/>
      <c r="D2136" s="103"/>
      <c r="E2136" s="103"/>
    </row>
    <row r="2137" spans="1:5" x14ac:dyDescent="0.2">
      <c r="A2137" s="102"/>
      <c r="B2137" s="103"/>
      <c r="C2137" s="103"/>
      <c r="D2137" s="103"/>
      <c r="E2137" s="103"/>
    </row>
    <row r="2138" spans="1:5" x14ac:dyDescent="0.2">
      <c r="A2138" s="102"/>
      <c r="B2138" s="103"/>
      <c r="C2138" s="103"/>
      <c r="D2138" s="103"/>
      <c r="E2138" s="103"/>
    </row>
    <row r="2139" spans="1:5" x14ac:dyDescent="0.2">
      <c r="A2139" s="102"/>
      <c r="B2139" s="103"/>
      <c r="C2139" s="103"/>
      <c r="D2139" s="103"/>
      <c r="E2139" s="103"/>
    </row>
    <row r="2140" spans="1:5" x14ac:dyDescent="0.2">
      <c r="A2140" s="102"/>
      <c r="B2140" s="103"/>
      <c r="C2140" s="103"/>
      <c r="D2140" s="103"/>
      <c r="E2140" s="103"/>
    </row>
    <row r="2141" spans="1:5" x14ac:dyDescent="0.2">
      <c r="A2141" s="102"/>
      <c r="B2141" s="103"/>
      <c r="C2141" s="103"/>
      <c r="D2141" s="103"/>
      <c r="E2141" s="103"/>
    </row>
    <row r="2142" spans="1:5" x14ac:dyDescent="0.2">
      <c r="A2142" s="102"/>
      <c r="B2142" s="103"/>
      <c r="C2142" s="103"/>
      <c r="D2142" s="103"/>
      <c r="E2142" s="103"/>
    </row>
    <row r="2143" spans="1:5" x14ac:dyDescent="0.2">
      <c r="A2143" s="102"/>
      <c r="B2143" s="103"/>
      <c r="C2143" s="103"/>
      <c r="D2143" s="103"/>
      <c r="E2143" s="103"/>
    </row>
    <row r="2144" spans="1:5" x14ac:dyDescent="0.2">
      <c r="A2144" s="102"/>
      <c r="B2144" s="103"/>
      <c r="C2144" s="103"/>
      <c r="D2144" s="103"/>
      <c r="E2144" s="103"/>
    </row>
    <row r="2145" spans="1:5" x14ac:dyDescent="0.2">
      <c r="A2145" s="102"/>
      <c r="B2145" s="103"/>
      <c r="C2145" s="103"/>
      <c r="D2145" s="103"/>
      <c r="E2145" s="103"/>
    </row>
    <row r="2146" spans="1:5" x14ac:dyDescent="0.2">
      <c r="A2146" s="102"/>
      <c r="B2146" s="103"/>
      <c r="C2146" s="103"/>
      <c r="D2146" s="103"/>
      <c r="E2146" s="103"/>
    </row>
    <row r="2147" spans="1:5" x14ac:dyDescent="0.2">
      <c r="A2147" s="102"/>
      <c r="B2147" s="103"/>
      <c r="C2147" s="103"/>
      <c r="D2147" s="103"/>
      <c r="E2147" s="103"/>
    </row>
    <row r="2148" spans="1:5" x14ac:dyDescent="0.2">
      <c r="A2148" s="102"/>
      <c r="B2148" s="103"/>
      <c r="C2148" s="103"/>
      <c r="D2148" s="103"/>
      <c r="E2148" s="103"/>
    </row>
    <row r="2149" spans="1:5" x14ac:dyDescent="0.2">
      <c r="A2149" s="102"/>
      <c r="B2149" s="103"/>
      <c r="C2149" s="103"/>
      <c r="D2149" s="103"/>
      <c r="E2149" s="103"/>
    </row>
    <row r="2150" spans="1:5" x14ac:dyDescent="0.2">
      <c r="A2150" s="102"/>
      <c r="B2150" s="103"/>
      <c r="C2150" s="103"/>
      <c r="D2150" s="103"/>
      <c r="E2150" s="103"/>
    </row>
    <row r="2151" spans="1:5" x14ac:dyDescent="0.2">
      <c r="A2151" s="102"/>
      <c r="B2151" s="103"/>
      <c r="C2151" s="103"/>
      <c r="D2151" s="103"/>
      <c r="E2151" s="103"/>
    </row>
    <row r="2152" spans="1:5" x14ac:dyDescent="0.2">
      <c r="A2152" s="102"/>
      <c r="B2152" s="103"/>
      <c r="C2152" s="103"/>
      <c r="D2152" s="103"/>
      <c r="E2152" s="103"/>
    </row>
    <row r="2153" spans="1:5" x14ac:dyDescent="0.2">
      <c r="A2153" s="102"/>
      <c r="B2153" s="103"/>
      <c r="C2153" s="103"/>
      <c r="D2153" s="103"/>
      <c r="E2153" s="103"/>
    </row>
    <row r="2154" spans="1:5" x14ac:dyDescent="0.2">
      <c r="A2154" s="102"/>
      <c r="B2154" s="103"/>
      <c r="C2154" s="103"/>
      <c r="D2154" s="103"/>
      <c r="E2154" s="103"/>
    </row>
    <row r="2155" spans="1:5" x14ac:dyDescent="0.2">
      <c r="A2155" s="102"/>
      <c r="B2155" s="103"/>
      <c r="C2155" s="103"/>
      <c r="D2155" s="103"/>
      <c r="E2155" s="103"/>
    </row>
    <row r="2156" spans="1:5" x14ac:dyDescent="0.2">
      <c r="A2156" s="102"/>
      <c r="B2156" s="103"/>
      <c r="C2156" s="103"/>
      <c r="D2156" s="103"/>
      <c r="E2156" s="103"/>
    </row>
    <row r="2157" spans="1:5" x14ac:dyDescent="0.2">
      <c r="A2157" s="102"/>
      <c r="B2157" s="103"/>
      <c r="C2157" s="103"/>
      <c r="D2157" s="103"/>
      <c r="E2157" s="103"/>
    </row>
    <row r="2158" spans="1:5" x14ac:dyDescent="0.2">
      <c r="A2158" s="102"/>
      <c r="B2158" s="103"/>
      <c r="C2158" s="103"/>
      <c r="D2158" s="103"/>
      <c r="E2158" s="103"/>
    </row>
    <row r="2159" spans="1:5" x14ac:dyDescent="0.2">
      <c r="A2159" s="102"/>
      <c r="B2159" s="103"/>
      <c r="C2159" s="103"/>
      <c r="D2159" s="103"/>
      <c r="E2159" s="103"/>
    </row>
    <row r="2160" spans="1:5" x14ac:dyDescent="0.2">
      <c r="A2160" s="102"/>
      <c r="B2160" s="103"/>
      <c r="C2160" s="103"/>
      <c r="D2160" s="103"/>
      <c r="E2160" s="103"/>
    </row>
    <row r="2161" spans="1:5" x14ac:dyDescent="0.2">
      <c r="A2161" s="102"/>
      <c r="B2161" s="103"/>
      <c r="C2161" s="103"/>
      <c r="D2161" s="103"/>
      <c r="E2161" s="103"/>
    </row>
    <row r="2162" spans="1:5" x14ac:dyDescent="0.2">
      <c r="A2162" s="102"/>
      <c r="B2162" s="103"/>
      <c r="C2162" s="103"/>
      <c r="D2162" s="103"/>
      <c r="E2162" s="103"/>
    </row>
    <row r="2163" spans="1:5" x14ac:dyDescent="0.2">
      <c r="A2163" s="102"/>
      <c r="B2163" s="103"/>
      <c r="C2163" s="103"/>
      <c r="D2163" s="103"/>
      <c r="E2163" s="103"/>
    </row>
    <row r="2164" spans="1:5" x14ac:dyDescent="0.2">
      <c r="A2164" s="102"/>
      <c r="B2164" s="103"/>
      <c r="C2164" s="103"/>
      <c r="D2164" s="103"/>
      <c r="E2164" s="103"/>
    </row>
    <row r="2165" spans="1:5" x14ac:dyDescent="0.2">
      <c r="A2165" s="102"/>
      <c r="B2165" s="103"/>
      <c r="C2165" s="103"/>
      <c r="D2165" s="103"/>
      <c r="E2165" s="103"/>
    </row>
    <row r="2166" spans="1:5" x14ac:dyDescent="0.2">
      <c r="A2166" s="102"/>
      <c r="B2166" s="103"/>
      <c r="C2166" s="103"/>
      <c r="D2166" s="103"/>
      <c r="E2166" s="103"/>
    </row>
    <row r="2167" spans="1:5" x14ac:dyDescent="0.2">
      <c r="A2167" s="102"/>
      <c r="B2167" s="103"/>
      <c r="C2167" s="103"/>
      <c r="D2167" s="103"/>
      <c r="E2167" s="103"/>
    </row>
    <row r="2168" spans="1:5" x14ac:dyDescent="0.2">
      <c r="A2168" s="102"/>
      <c r="B2168" s="103"/>
      <c r="C2168" s="103"/>
      <c r="D2168" s="103"/>
      <c r="E2168" s="103"/>
    </row>
    <row r="2169" spans="1:5" x14ac:dyDescent="0.2">
      <c r="A2169" s="102"/>
      <c r="B2169" s="103"/>
      <c r="C2169" s="103"/>
      <c r="D2169" s="103"/>
      <c r="E2169" s="103"/>
    </row>
    <row r="2170" spans="1:5" x14ac:dyDescent="0.2">
      <c r="A2170" s="102"/>
      <c r="B2170" s="103"/>
      <c r="C2170" s="103"/>
      <c r="D2170" s="103"/>
      <c r="E2170" s="103"/>
    </row>
    <row r="2171" spans="1:5" x14ac:dyDescent="0.2">
      <c r="A2171" s="102"/>
      <c r="B2171" s="103"/>
      <c r="C2171" s="103"/>
      <c r="D2171" s="103"/>
      <c r="E2171" s="103"/>
    </row>
    <row r="2172" spans="1:5" x14ac:dyDescent="0.2">
      <c r="A2172" s="102"/>
      <c r="B2172" s="103"/>
      <c r="C2172" s="103"/>
      <c r="D2172" s="103"/>
      <c r="E2172" s="103"/>
    </row>
    <row r="2173" spans="1:5" x14ac:dyDescent="0.2">
      <c r="A2173" s="102"/>
      <c r="B2173" s="103"/>
      <c r="C2173" s="103"/>
      <c r="D2173" s="103"/>
      <c r="E2173" s="103"/>
    </row>
    <row r="2174" spans="1:5" x14ac:dyDescent="0.2">
      <c r="A2174" s="102"/>
      <c r="B2174" s="103"/>
      <c r="C2174" s="103"/>
      <c r="D2174" s="103"/>
      <c r="E2174" s="103"/>
    </row>
    <row r="2175" spans="1:5" x14ac:dyDescent="0.2">
      <c r="A2175" s="102"/>
      <c r="B2175" s="103"/>
      <c r="C2175" s="103"/>
      <c r="D2175" s="103"/>
      <c r="E2175" s="103"/>
    </row>
    <row r="2176" spans="1:5" x14ac:dyDescent="0.2">
      <c r="A2176" s="102"/>
      <c r="B2176" s="103"/>
      <c r="C2176" s="103"/>
      <c r="D2176" s="103"/>
      <c r="E2176" s="103"/>
    </row>
    <row r="2177" spans="1:5" x14ac:dyDescent="0.2">
      <c r="A2177" s="102"/>
      <c r="B2177" s="103"/>
      <c r="C2177" s="103"/>
      <c r="D2177" s="103"/>
      <c r="E2177" s="103"/>
    </row>
    <row r="2178" spans="1:5" x14ac:dyDescent="0.2">
      <c r="A2178" s="102"/>
      <c r="B2178" s="103"/>
      <c r="C2178" s="103"/>
      <c r="D2178" s="103"/>
      <c r="E2178" s="103"/>
    </row>
    <row r="2179" spans="1:5" x14ac:dyDescent="0.2">
      <c r="A2179" s="102"/>
      <c r="B2179" s="103"/>
      <c r="C2179" s="103"/>
      <c r="D2179" s="103"/>
      <c r="E2179" s="103"/>
    </row>
    <row r="2180" spans="1:5" x14ac:dyDescent="0.2">
      <c r="A2180" s="102"/>
      <c r="B2180" s="103"/>
      <c r="C2180" s="103"/>
      <c r="D2180" s="103"/>
      <c r="E2180" s="103"/>
    </row>
    <row r="2181" spans="1:5" x14ac:dyDescent="0.2">
      <c r="A2181" s="102"/>
      <c r="B2181" s="103"/>
      <c r="C2181" s="103"/>
      <c r="D2181" s="103"/>
      <c r="E2181" s="103"/>
    </row>
    <row r="2182" spans="1:5" x14ac:dyDescent="0.2">
      <c r="A2182" s="102"/>
      <c r="B2182" s="103"/>
      <c r="C2182" s="103"/>
      <c r="D2182" s="103"/>
      <c r="E2182" s="103"/>
    </row>
    <row r="2183" spans="1:5" x14ac:dyDescent="0.2">
      <c r="A2183" s="102"/>
      <c r="B2183" s="103"/>
      <c r="C2183" s="103"/>
      <c r="D2183" s="103"/>
      <c r="E2183" s="103"/>
    </row>
    <row r="2184" spans="1:5" x14ac:dyDescent="0.2">
      <c r="A2184" s="102"/>
      <c r="B2184" s="103"/>
      <c r="C2184" s="103"/>
      <c r="D2184" s="103"/>
      <c r="E2184" s="103"/>
    </row>
    <row r="2185" spans="1:5" x14ac:dyDescent="0.2">
      <c r="A2185" s="102"/>
      <c r="B2185" s="103"/>
      <c r="C2185" s="103"/>
      <c r="D2185" s="103"/>
      <c r="E2185" s="103"/>
    </row>
    <row r="2186" spans="1:5" x14ac:dyDescent="0.2">
      <c r="A2186" s="102"/>
      <c r="B2186" s="103"/>
      <c r="C2186" s="103"/>
      <c r="D2186" s="103"/>
      <c r="E2186" s="103"/>
    </row>
    <row r="2187" spans="1:5" x14ac:dyDescent="0.2">
      <c r="A2187" s="102"/>
      <c r="B2187" s="103"/>
      <c r="C2187" s="103"/>
      <c r="D2187" s="103"/>
      <c r="E2187" s="103"/>
    </row>
    <row r="2188" spans="1:5" x14ac:dyDescent="0.2">
      <c r="A2188" s="102"/>
      <c r="B2188" s="103"/>
      <c r="C2188" s="103"/>
      <c r="D2188" s="103"/>
      <c r="E2188" s="103"/>
    </row>
    <row r="2189" spans="1:5" x14ac:dyDescent="0.2">
      <c r="A2189" s="102"/>
      <c r="B2189" s="103"/>
      <c r="C2189" s="103"/>
      <c r="D2189" s="103"/>
      <c r="E2189" s="103"/>
    </row>
    <row r="2190" spans="1:5" x14ac:dyDescent="0.2">
      <c r="A2190" s="102"/>
      <c r="B2190" s="103"/>
      <c r="C2190" s="103"/>
      <c r="D2190" s="103"/>
      <c r="E2190" s="103"/>
    </row>
    <row r="2191" spans="1:5" x14ac:dyDescent="0.2">
      <c r="A2191" s="102"/>
      <c r="B2191" s="103"/>
      <c r="C2191" s="103"/>
      <c r="D2191" s="103"/>
      <c r="E2191" s="103"/>
    </row>
    <row r="2192" spans="1:5" x14ac:dyDescent="0.2">
      <c r="A2192" s="102"/>
      <c r="B2192" s="103"/>
      <c r="C2192" s="103"/>
      <c r="D2192" s="103"/>
      <c r="E2192" s="103"/>
    </row>
    <row r="2193" spans="1:5" x14ac:dyDescent="0.2">
      <c r="A2193" s="102"/>
      <c r="B2193" s="103"/>
      <c r="C2193" s="103"/>
      <c r="D2193" s="103"/>
      <c r="E2193" s="103"/>
    </row>
    <row r="2194" spans="1:5" x14ac:dyDescent="0.2">
      <c r="A2194" s="102"/>
      <c r="B2194" s="103"/>
      <c r="C2194" s="103"/>
      <c r="D2194" s="103"/>
      <c r="E2194" s="103"/>
    </row>
    <row r="2195" spans="1:5" x14ac:dyDescent="0.2">
      <c r="A2195" s="102"/>
      <c r="B2195" s="103"/>
      <c r="C2195" s="103"/>
      <c r="D2195" s="103"/>
      <c r="E2195" s="103"/>
    </row>
    <row r="2196" spans="1:5" x14ac:dyDescent="0.2">
      <c r="A2196" s="102"/>
      <c r="B2196" s="103"/>
      <c r="C2196" s="103"/>
      <c r="D2196" s="103"/>
      <c r="E2196" s="103"/>
    </row>
    <row r="2197" spans="1:5" x14ac:dyDescent="0.2">
      <c r="A2197" s="102"/>
      <c r="B2197" s="103"/>
      <c r="C2197" s="103"/>
      <c r="D2197" s="103"/>
      <c r="E2197" s="103"/>
    </row>
    <row r="2198" spans="1:5" x14ac:dyDescent="0.2">
      <c r="A2198" s="102"/>
      <c r="B2198" s="103"/>
      <c r="C2198" s="103"/>
      <c r="D2198" s="103"/>
      <c r="E2198" s="103"/>
    </row>
    <row r="2199" spans="1:5" x14ac:dyDescent="0.2">
      <c r="A2199" s="102"/>
      <c r="B2199" s="103"/>
      <c r="C2199" s="103"/>
      <c r="D2199" s="103"/>
      <c r="E2199" s="103"/>
    </row>
    <row r="2200" spans="1:5" x14ac:dyDescent="0.2">
      <c r="A2200" s="102"/>
      <c r="B2200" s="103"/>
      <c r="C2200" s="103"/>
      <c r="D2200" s="103"/>
      <c r="E2200" s="103"/>
    </row>
    <row r="2201" spans="1:5" x14ac:dyDescent="0.2">
      <c r="A2201" s="102"/>
      <c r="B2201" s="103"/>
      <c r="C2201" s="103"/>
      <c r="D2201" s="103"/>
      <c r="E2201" s="103"/>
    </row>
    <row r="2202" spans="1:5" x14ac:dyDescent="0.2">
      <c r="A2202" s="102"/>
      <c r="B2202" s="103"/>
      <c r="C2202" s="103"/>
      <c r="D2202" s="103"/>
      <c r="E2202" s="103"/>
    </row>
    <row r="2203" spans="1:5" x14ac:dyDescent="0.2">
      <c r="A2203" s="102"/>
      <c r="B2203" s="103"/>
      <c r="C2203" s="103"/>
      <c r="D2203" s="103"/>
      <c r="E2203" s="103"/>
    </row>
    <row r="2204" spans="1:5" x14ac:dyDescent="0.2">
      <c r="A2204" s="102"/>
      <c r="B2204" s="103"/>
      <c r="C2204" s="103"/>
      <c r="D2204" s="103"/>
      <c r="E2204" s="103"/>
    </row>
    <row r="2205" spans="1:5" x14ac:dyDescent="0.2">
      <c r="A2205" s="102"/>
      <c r="B2205" s="103"/>
      <c r="C2205" s="103"/>
      <c r="D2205" s="103"/>
      <c r="E2205" s="103"/>
    </row>
    <row r="2206" spans="1:5" x14ac:dyDescent="0.2">
      <c r="A2206" s="102"/>
      <c r="B2206" s="103"/>
      <c r="C2206" s="103"/>
      <c r="D2206" s="103"/>
      <c r="E2206" s="103"/>
    </row>
    <row r="2207" spans="1:5" x14ac:dyDescent="0.2">
      <c r="A2207" s="102"/>
      <c r="B2207" s="103"/>
      <c r="C2207" s="103"/>
      <c r="D2207" s="103"/>
      <c r="E2207" s="103"/>
    </row>
    <row r="2208" spans="1:5" x14ac:dyDescent="0.2">
      <c r="A2208" s="102"/>
      <c r="B2208" s="103"/>
      <c r="C2208" s="103"/>
      <c r="D2208" s="103"/>
      <c r="E2208" s="103"/>
    </row>
    <row r="2209" spans="1:5" x14ac:dyDescent="0.2">
      <c r="A2209" s="102"/>
      <c r="B2209" s="103"/>
      <c r="C2209" s="103"/>
      <c r="D2209" s="103"/>
      <c r="E2209" s="103"/>
    </row>
    <row r="2210" spans="1:5" x14ac:dyDescent="0.2">
      <c r="A2210" s="102"/>
      <c r="B2210" s="103"/>
      <c r="C2210" s="103"/>
      <c r="D2210" s="103"/>
      <c r="E2210" s="103"/>
    </row>
    <row r="2211" spans="1:5" x14ac:dyDescent="0.2">
      <c r="A2211" s="102"/>
      <c r="B2211" s="103"/>
      <c r="C2211" s="103"/>
      <c r="D2211" s="103"/>
      <c r="E2211" s="103"/>
    </row>
    <row r="2212" spans="1:5" x14ac:dyDescent="0.2">
      <c r="A2212" s="102"/>
      <c r="B2212" s="103"/>
      <c r="C2212" s="103"/>
      <c r="D2212" s="103"/>
      <c r="E2212" s="103"/>
    </row>
    <row r="2213" spans="1:5" x14ac:dyDescent="0.2">
      <c r="A2213" s="102"/>
      <c r="B2213" s="103"/>
      <c r="C2213" s="103"/>
      <c r="D2213" s="103"/>
      <c r="E2213" s="103"/>
    </row>
    <row r="2214" spans="1:5" x14ac:dyDescent="0.2">
      <c r="A2214" s="102"/>
      <c r="B2214" s="103"/>
      <c r="C2214" s="103"/>
      <c r="D2214" s="103"/>
      <c r="E2214" s="103"/>
    </row>
    <row r="2215" spans="1:5" x14ac:dyDescent="0.2">
      <c r="A2215" s="102"/>
      <c r="B2215" s="103"/>
      <c r="C2215" s="103"/>
      <c r="D2215" s="103"/>
      <c r="E2215" s="103"/>
    </row>
    <row r="2216" spans="1:5" x14ac:dyDescent="0.2">
      <c r="A2216" s="102"/>
      <c r="B2216" s="103"/>
      <c r="C2216" s="103"/>
      <c r="D2216" s="103"/>
      <c r="E2216" s="103"/>
    </row>
    <row r="2217" spans="1:5" x14ac:dyDescent="0.2">
      <c r="A2217" s="102"/>
      <c r="B2217" s="103"/>
      <c r="C2217" s="103"/>
      <c r="D2217" s="103"/>
      <c r="E2217" s="103"/>
    </row>
    <row r="2218" spans="1:5" x14ac:dyDescent="0.2">
      <c r="A2218" s="102"/>
      <c r="B2218" s="103"/>
      <c r="C2218" s="103"/>
      <c r="D2218" s="103"/>
      <c r="E2218" s="103"/>
    </row>
    <row r="2219" spans="1:5" x14ac:dyDescent="0.2">
      <c r="A2219" s="102"/>
      <c r="B2219" s="103"/>
      <c r="C2219" s="103"/>
      <c r="D2219" s="103"/>
      <c r="E2219" s="103"/>
    </row>
    <row r="2220" spans="1:5" x14ac:dyDescent="0.2">
      <c r="A2220" s="102"/>
      <c r="B2220" s="103"/>
      <c r="C2220" s="103"/>
      <c r="D2220" s="103"/>
      <c r="E2220" s="103"/>
    </row>
    <row r="2221" spans="1:5" x14ac:dyDescent="0.2">
      <c r="A2221" s="102"/>
      <c r="B2221" s="103"/>
      <c r="C2221" s="103"/>
      <c r="D2221" s="103"/>
      <c r="E2221" s="103"/>
    </row>
    <row r="2222" spans="1:5" x14ac:dyDescent="0.2">
      <c r="A2222" s="102"/>
      <c r="B2222" s="103"/>
      <c r="C2222" s="103"/>
      <c r="D2222" s="103"/>
      <c r="E2222" s="103"/>
    </row>
    <row r="2223" spans="1:5" x14ac:dyDescent="0.2">
      <c r="A2223" s="102"/>
      <c r="B2223" s="103"/>
      <c r="C2223" s="103"/>
      <c r="D2223" s="103"/>
      <c r="E2223" s="103"/>
    </row>
    <row r="2224" spans="1:5" x14ac:dyDescent="0.2">
      <c r="A2224" s="102"/>
      <c r="B2224" s="103"/>
      <c r="C2224" s="103"/>
      <c r="D2224" s="103"/>
      <c r="E2224" s="103"/>
    </row>
    <row r="2225" spans="1:5" x14ac:dyDescent="0.2">
      <c r="A2225" s="102"/>
      <c r="B2225" s="103"/>
      <c r="C2225" s="103"/>
      <c r="D2225" s="103"/>
      <c r="E2225" s="103"/>
    </row>
    <row r="2226" spans="1:5" x14ac:dyDescent="0.2">
      <c r="A2226" s="102"/>
      <c r="B2226" s="103"/>
      <c r="C2226" s="103"/>
      <c r="D2226" s="103"/>
      <c r="E2226" s="103"/>
    </row>
    <row r="2227" spans="1:5" x14ac:dyDescent="0.2">
      <c r="A2227" s="102"/>
      <c r="B2227" s="103"/>
      <c r="C2227" s="103"/>
      <c r="D2227" s="103"/>
      <c r="E2227" s="103"/>
    </row>
    <row r="2228" spans="1:5" x14ac:dyDescent="0.2">
      <c r="A2228" s="102"/>
      <c r="B2228" s="103"/>
      <c r="C2228" s="103"/>
      <c r="D2228" s="103"/>
      <c r="E2228" s="103"/>
    </row>
    <row r="2229" spans="1:5" x14ac:dyDescent="0.2">
      <c r="A2229" s="102"/>
      <c r="B2229" s="103"/>
      <c r="C2229" s="103"/>
      <c r="D2229" s="103"/>
      <c r="E2229" s="103"/>
    </row>
    <row r="2230" spans="1:5" x14ac:dyDescent="0.2">
      <c r="A2230" s="102"/>
      <c r="B2230" s="103"/>
      <c r="C2230" s="103"/>
      <c r="D2230" s="103"/>
      <c r="E2230" s="103"/>
    </row>
    <row r="2231" spans="1:5" x14ac:dyDescent="0.2">
      <c r="A2231" s="102"/>
      <c r="B2231" s="103"/>
      <c r="C2231" s="103"/>
      <c r="D2231" s="103"/>
      <c r="E2231" s="103"/>
    </row>
    <row r="2232" spans="1:5" x14ac:dyDescent="0.2">
      <c r="A2232" s="102"/>
      <c r="B2232" s="103"/>
      <c r="C2232" s="103"/>
      <c r="D2232" s="103"/>
      <c r="E2232" s="103"/>
    </row>
    <row r="2233" spans="1:5" x14ac:dyDescent="0.2">
      <c r="A2233" s="102"/>
      <c r="B2233" s="103"/>
      <c r="C2233" s="103"/>
      <c r="D2233" s="103"/>
      <c r="E2233" s="103"/>
    </row>
    <row r="2234" spans="1:5" x14ac:dyDescent="0.2">
      <c r="A2234" s="102"/>
      <c r="B2234" s="103"/>
      <c r="C2234" s="103"/>
      <c r="D2234" s="103"/>
      <c r="E2234" s="103"/>
    </row>
    <row r="2235" spans="1:5" x14ac:dyDescent="0.2">
      <c r="A2235" s="102"/>
      <c r="B2235" s="103"/>
      <c r="C2235" s="103"/>
      <c r="D2235" s="103"/>
      <c r="E2235" s="103"/>
    </row>
    <row r="2236" spans="1:5" x14ac:dyDescent="0.2">
      <c r="A2236" s="102"/>
      <c r="B2236" s="103"/>
      <c r="C2236" s="103"/>
      <c r="D2236" s="103"/>
      <c r="E2236" s="103"/>
    </row>
    <row r="2237" spans="1:5" x14ac:dyDescent="0.2">
      <c r="A2237" s="102"/>
      <c r="B2237" s="103"/>
      <c r="C2237" s="103"/>
      <c r="D2237" s="103"/>
      <c r="E2237" s="103"/>
    </row>
    <row r="2238" spans="1:5" x14ac:dyDescent="0.2">
      <c r="A2238" s="102"/>
      <c r="B2238" s="103"/>
      <c r="C2238" s="103"/>
      <c r="D2238" s="103"/>
      <c r="E2238" s="103"/>
    </row>
    <row r="2239" spans="1:5" x14ac:dyDescent="0.2">
      <c r="A2239" s="102"/>
      <c r="B2239" s="103"/>
      <c r="C2239" s="103"/>
      <c r="D2239" s="103"/>
      <c r="E2239" s="103"/>
    </row>
    <row r="2240" spans="1:5" x14ac:dyDescent="0.2">
      <c r="A2240" s="102"/>
      <c r="B2240" s="103"/>
      <c r="C2240" s="103"/>
      <c r="D2240" s="103"/>
      <c r="E2240" s="103"/>
    </row>
    <row r="2241" spans="1:5" x14ac:dyDescent="0.2">
      <c r="A2241" s="102"/>
      <c r="B2241" s="103"/>
      <c r="C2241" s="103"/>
      <c r="D2241" s="103"/>
      <c r="E2241" s="103"/>
    </row>
    <row r="2242" spans="1:5" x14ac:dyDescent="0.2">
      <c r="A2242" s="102"/>
      <c r="B2242" s="103"/>
      <c r="C2242" s="103"/>
      <c r="D2242" s="103"/>
      <c r="E2242" s="103"/>
    </row>
    <row r="2243" spans="1:5" x14ac:dyDescent="0.2">
      <c r="A2243" s="102"/>
      <c r="B2243" s="103"/>
      <c r="C2243" s="103"/>
      <c r="D2243" s="103"/>
      <c r="E2243" s="103"/>
    </row>
    <row r="2244" spans="1:5" x14ac:dyDescent="0.2">
      <c r="A2244" s="102"/>
      <c r="B2244" s="103"/>
      <c r="C2244" s="103"/>
      <c r="D2244" s="103"/>
      <c r="E2244" s="103"/>
    </row>
    <row r="2245" spans="1:5" x14ac:dyDescent="0.2">
      <c r="A2245" s="102"/>
      <c r="B2245" s="103"/>
      <c r="C2245" s="103"/>
      <c r="D2245" s="103"/>
      <c r="E2245" s="103"/>
    </row>
    <row r="2246" spans="1:5" x14ac:dyDescent="0.2">
      <c r="A2246" s="102"/>
      <c r="B2246" s="103"/>
      <c r="C2246" s="103"/>
      <c r="D2246" s="103"/>
      <c r="E2246" s="103"/>
    </row>
    <row r="2247" spans="1:5" x14ac:dyDescent="0.2">
      <c r="A2247" s="102"/>
      <c r="B2247" s="103"/>
      <c r="C2247" s="103"/>
      <c r="D2247" s="103"/>
      <c r="E2247" s="103"/>
    </row>
    <row r="2248" spans="1:5" x14ac:dyDescent="0.2">
      <c r="A2248" s="102"/>
      <c r="B2248" s="103"/>
      <c r="C2248" s="103"/>
      <c r="D2248" s="103"/>
      <c r="E2248" s="103"/>
    </row>
    <row r="2249" spans="1:5" x14ac:dyDescent="0.2">
      <c r="A2249" s="102"/>
      <c r="B2249" s="103"/>
      <c r="C2249" s="103"/>
      <c r="D2249" s="103"/>
      <c r="E2249" s="103"/>
    </row>
    <row r="2250" spans="1:5" x14ac:dyDescent="0.2">
      <c r="A2250" s="102"/>
      <c r="B2250" s="103"/>
      <c r="C2250" s="103"/>
      <c r="D2250" s="103"/>
      <c r="E2250" s="103"/>
    </row>
    <row r="2251" spans="1:5" x14ac:dyDescent="0.2">
      <c r="A2251" s="102"/>
      <c r="B2251" s="103"/>
      <c r="C2251" s="103"/>
      <c r="D2251" s="103"/>
      <c r="E2251" s="103"/>
    </row>
    <row r="2252" spans="1:5" x14ac:dyDescent="0.2">
      <c r="A2252" s="102"/>
      <c r="B2252" s="103"/>
      <c r="C2252" s="103"/>
      <c r="D2252" s="103"/>
      <c r="E2252" s="103"/>
    </row>
    <row r="2253" spans="1:5" x14ac:dyDescent="0.2">
      <c r="A2253" s="102"/>
      <c r="B2253" s="103"/>
      <c r="C2253" s="103"/>
      <c r="D2253" s="103"/>
      <c r="E2253" s="103"/>
    </row>
    <row r="2254" spans="1:5" x14ac:dyDescent="0.2">
      <c r="A2254" s="102"/>
      <c r="B2254" s="103"/>
      <c r="C2254" s="103"/>
      <c r="D2254" s="103"/>
      <c r="E2254" s="103"/>
    </row>
    <row r="2255" spans="1:5" x14ac:dyDescent="0.2">
      <c r="A2255" s="102"/>
      <c r="B2255" s="103"/>
      <c r="C2255" s="103"/>
      <c r="D2255" s="103"/>
      <c r="E2255" s="103"/>
    </row>
    <row r="2256" spans="1:5" x14ac:dyDescent="0.2">
      <c r="A2256" s="102"/>
      <c r="B2256" s="103"/>
      <c r="C2256" s="103"/>
      <c r="D2256" s="103"/>
      <c r="E2256" s="103"/>
    </row>
    <row r="2257" spans="1:5" x14ac:dyDescent="0.2">
      <c r="A2257" s="102"/>
      <c r="B2257" s="103"/>
      <c r="C2257" s="103"/>
      <c r="D2257" s="103"/>
      <c r="E2257" s="103"/>
    </row>
    <row r="2258" spans="1:5" x14ac:dyDescent="0.2">
      <c r="A2258" s="102"/>
      <c r="B2258" s="103"/>
      <c r="C2258" s="103"/>
      <c r="D2258" s="103"/>
      <c r="E2258" s="103"/>
    </row>
    <row r="2259" spans="1:5" x14ac:dyDescent="0.2">
      <c r="A2259" s="102"/>
      <c r="B2259" s="103"/>
      <c r="C2259" s="103"/>
      <c r="D2259" s="103"/>
      <c r="E2259" s="103"/>
    </row>
    <row r="2260" spans="1:5" x14ac:dyDescent="0.2">
      <c r="A2260" s="102"/>
      <c r="B2260" s="103"/>
      <c r="C2260" s="103"/>
      <c r="D2260" s="103"/>
      <c r="E2260" s="103"/>
    </row>
    <row r="2261" spans="1:5" x14ac:dyDescent="0.2">
      <c r="A2261" s="102"/>
      <c r="B2261" s="103"/>
      <c r="C2261" s="103"/>
      <c r="D2261" s="103"/>
      <c r="E2261" s="103"/>
    </row>
    <row r="2262" spans="1:5" x14ac:dyDescent="0.2">
      <c r="A2262" s="102"/>
      <c r="B2262" s="103"/>
      <c r="C2262" s="103"/>
      <c r="D2262" s="103"/>
      <c r="E2262" s="103"/>
    </row>
    <row r="2263" spans="1:5" x14ac:dyDescent="0.2">
      <c r="A2263" s="102"/>
      <c r="B2263" s="103"/>
      <c r="C2263" s="103"/>
      <c r="D2263" s="103"/>
      <c r="E2263" s="103"/>
    </row>
    <row r="2264" spans="1:5" x14ac:dyDescent="0.2">
      <c r="A2264" s="102"/>
      <c r="B2264" s="103"/>
      <c r="C2264" s="103"/>
      <c r="D2264" s="103"/>
      <c r="E2264" s="103"/>
    </row>
    <row r="2265" spans="1:5" x14ac:dyDescent="0.2">
      <c r="A2265" s="102"/>
      <c r="B2265" s="103"/>
      <c r="C2265" s="103"/>
      <c r="D2265" s="103"/>
      <c r="E2265" s="103"/>
    </row>
    <row r="2266" spans="1:5" x14ac:dyDescent="0.2">
      <c r="A2266" s="102"/>
      <c r="B2266" s="103"/>
      <c r="C2266" s="103"/>
      <c r="D2266" s="103"/>
      <c r="E2266" s="103"/>
    </row>
    <row r="2267" spans="1:5" x14ac:dyDescent="0.2">
      <c r="A2267" s="102"/>
      <c r="B2267" s="103"/>
      <c r="C2267" s="103"/>
      <c r="D2267" s="103"/>
      <c r="E2267" s="103"/>
    </row>
    <row r="2268" spans="1:5" x14ac:dyDescent="0.2">
      <c r="A2268" s="102"/>
      <c r="B2268" s="103"/>
      <c r="C2268" s="103"/>
      <c r="D2268" s="103"/>
      <c r="E2268" s="103"/>
    </row>
    <row r="2269" spans="1:5" x14ac:dyDescent="0.2">
      <c r="A2269" s="102"/>
      <c r="B2269" s="103"/>
      <c r="C2269" s="103"/>
      <c r="D2269" s="103"/>
      <c r="E2269" s="103"/>
    </row>
    <row r="2270" spans="1:5" x14ac:dyDescent="0.2">
      <c r="A2270" s="102"/>
      <c r="B2270" s="103"/>
      <c r="C2270" s="103"/>
      <c r="D2270" s="103"/>
      <c r="E2270" s="103"/>
    </row>
    <row r="2271" spans="1:5" x14ac:dyDescent="0.2">
      <c r="A2271" s="102"/>
      <c r="B2271" s="103"/>
      <c r="C2271" s="103"/>
      <c r="D2271" s="103"/>
      <c r="E2271" s="103"/>
    </row>
    <row r="2272" spans="1:5" x14ac:dyDescent="0.2">
      <c r="A2272" s="102"/>
      <c r="B2272" s="103"/>
      <c r="C2272" s="103"/>
      <c r="D2272" s="103"/>
      <c r="E2272" s="103"/>
    </row>
    <row r="2273" spans="1:5" x14ac:dyDescent="0.2">
      <c r="A2273" s="102"/>
      <c r="B2273" s="103"/>
      <c r="C2273" s="103"/>
      <c r="D2273" s="103"/>
      <c r="E2273" s="103"/>
    </row>
    <row r="2274" spans="1:5" x14ac:dyDescent="0.2">
      <c r="A2274" s="102"/>
      <c r="B2274" s="103"/>
      <c r="C2274" s="103"/>
      <c r="D2274" s="103"/>
      <c r="E2274" s="103"/>
    </row>
    <row r="2275" spans="1:5" x14ac:dyDescent="0.2">
      <c r="A2275" s="102"/>
      <c r="B2275" s="103"/>
      <c r="C2275" s="103"/>
      <c r="D2275" s="103"/>
      <c r="E2275" s="103"/>
    </row>
    <row r="2276" spans="1:5" x14ac:dyDescent="0.2">
      <c r="A2276" s="102"/>
      <c r="B2276" s="103"/>
      <c r="C2276" s="103"/>
      <c r="D2276" s="103"/>
      <c r="E2276" s="103"/>
    </row>
    <row r="2277" spans="1:5" x14ac:dyDescent="0.2">
      <c r="A2277" s="102"/>
      <c r="B2277" s="103"/>
      <c r="C2277" s="103"/>
      <c r="D2277" s="103"/>
      <c r="E2277" s="103"/>
    </row>
    <row r="2278" spans="1:5" x14ac:dyDescent="0.2">
      <c r="A2278" s="102"/>
      <c r="B2278" s="103"/>
      <c r="C2278" s="103"/>
      <c r="D2278" s="103"/>
      <c r="E2278" s="103"/>
    </row>
    <row r="2279" spans="1:5" x14ac:dyDescent="0.2">
      <c r="A2279" s="102"/>
      <c r="B2279" s="103"/>
      <c r="C2279" s="103"/>
      <c r="D2279" s="103"/>
      <c r="E2279" s="103"/>
    </row>
    <row r="2280" spans="1:5" x14ac:dyDescent="0.2">
      <c r="A2280" s="102"/>
      <c r="B2280" s="103"/>
      <c r="C2280" s="103"/>
      <c r="D2280" s="103"/>
      <c r="E2280" s="103"/>
    </row>
    <row r="2281" spans="1:5" x14ac:dyDescent="0.2">
      <c r="A2281" s="102"/>
      <c r="B2281" s="103"/>
      <c r="C2281" s="103"/>
      <c r="D2281" s="103"/>
      <c r="E2281" s="103"/>
    </row>
    <row r="2282" spans="1:5" x14ac:dyDescent="0.2">
      <c r="A2282" s="102"/>
      <c r="B2282" s="103"/>
      <c r="C2282" s="103"/>
      <c r="D2282" s="103"/>
      <c r="E2282" s="103"/>
    </row>
    <row r="2283" spans="1:5" x14ac:dyDescent="0.2">
      <c r="A2283" s="102"/>
      <c r="B2283" s="103"/>
      <c r="C2283" s="103"/>
      <c r="D2283" s="103"/>
      <c r="E2283" s="103"/>
    </row>
    <row r="2284" spans="1:5" x14ac:dyDescent="0.2">
      <c r="A2284" s="102"/>
      <c r="B2284" s="103"/>
      <c r="C2284" s="103"/>
      <c r="D2284" s="103"/>
      <c r="E2284" s="103"/>
    </row>
    <row r="2285" spans="1:5" x14ac:dyDescent="0.2">
      <c r="A2285" s="102"/>
      <c r="B2285" s="103"/>
      <c r="C2285" s="103"/>
      <c r="D2285" s="103"/>
      <c r="E2285" s="103"/>
    </row>
    <row r="2286" spans="1:5" x14ac:dyDescent="0.2">
      <c r="A2286" s="102"/>
      <c r="B2286" s="103"/>
      <c r="C2286" s="103"/>
      <c r="D2286" s="103"/>
      <c r="E2286" s="103"/>
    </row>
    <row r="2287" spans="1:5" x14ac:dyDescent="0.2">
      <c r="A2287" s="102"/>
      <c r="B2287" s="103"/>
      <c r="C2287" s="103"/>
      <c r="D2287" s="103"/>
      <c r="E2287" s="103"/>
    </row>
    <row r="2288" spans="1:5" x14ac:dyDescent="0.2">
      <c r="A2288" s="102"/>
      <c r="B2288" s="103"/>
      <c r="C2288" s="103"/>
      <c r="D2288" s="103"/>
      <c r="E2288" s="103"/>
    </row>
    <row r="2289" spans="1:5" x14ac:dyDescent="0.2">
      <c r="A2289" s="102"/>
      <c r="B2289" s="103"/>
      <c r="C2289" s="103"/>
      <c r="D2289" s="103"/>
      <c r="E2289" s="103"/>
    </row>
    <row r="2290" spans="1:5" x14ac:dyDescent="0.2">
      <c r="A2290" s="102"/>
      <c r="B2290" s="103"/>
      <c r="C2290" s="103"/>
      <c r="D2290" s="103"/>
      <c r="E2290" s="103"/>
    </row>
    <row r="2291" spans="1:5" x14ac:dyDescent="0.2">
      <c r="A2291" s="102"/>
      <c r="B2291" s="103"/>
      <c r="C2291" s="103"/>
      <c r="D2291" s="103"/>
      <c r="E2291" s="103"/>
    </row>
    <row r="2292" spans="1:5" x14ac:dyDescent="0.2">
      <c r="A2292" s="102"/>
      <c r="B2292" s="103"/>
      <c r="C2292" s="103"/>
      <c r="D2292" s="103"/>
      <c r="E2292" s="103"/>
    </row>
    <row r="2293" spans="1:5" x14ac:dyDescent="0.2">
      <c r="A2293" s="102"/>
      <c r="B2293" s="103"/>
      <c r="C2293" s="103"/>
      <c r="D2293" s="103"/>
      <c r="E2293" s="103"/>
    </row>
    <row r="2294" spans="1:5" x14ac:dyDescent="0.2">
      <c r="A2294" s="102"/>
      <c r="B2294" s="103"/>
      <c r="C2294" s="103"/>
      <c r="D2294" s="103"/>
      <c r="E2294" s="103"/>
    </row>
    <row r="2295" spans="1:5" x14ac:dyDescent="0.2">
      <c r="A2295" s="102"/>
      <c r="B2295" s="103"/>
      <c r="C2295" s="103"/>
      <c r="D2295" s="103"/>
      <c r="E2295" s="103"/>
    </row>
    <row r="2296" spans="1:5" x14ac:dyDescent="0.2">
      <c r="A2296" s="102"/>
      <c r="B2296" s="103"/>
      <c r="C2296" s="103"/>
      <c r="D2296" s="103"/>
      <c r="E2296" s="103"/>
    </row>
    <row r="2297" spans="1:5" x14ac:dyDescent="0.2">
      <c r="A2297" s="102"/>
      <c r="B2297" s="103"/>
      <c r="C2297" s="103"/>
      <c r="D2297" s="103"/>
      <c r="E2297" s="103"/>
    </row>
    <row r="2298" spans="1:5" x14ac:dyDescent="0.2">
      <c r="A2298" s="102"/>
      <c r="B2298" s="103"/>
      <c r="C2298" s="103"/>
      <c r="D2298" s="103"/>
      <c r="E2298" s="103"/>
    </row>
    <row r="2299" spans="1:5" x14ac:dyDescent="0.2">
      <c r="A2299" s="102"/>
      <c r="B2299" s="103"/>
      <c r="C2299" s="103"/>
      <c r="D2299" s="103"/>
      <c r="E2299" s="103"/>
    </row>
    <row r="2300" spans="1:5" x14ac:dyDescent="0.2">
      <c r="A2300" s="102"/>
      <c r="B2300" s="103"/>
      <c r="C2300" s="103"/>
      <c r="D2300" s="103"/>
      <c r="E2300" s="103"/>
    </row>
    <row r="2301" spans="1:5" x14ac:dyDescent="0.2">
      <c r="A2301" s="102"/>
      <c r="B2301" s="103"/>
      <c r="C2301" s="103"/>
      <c r="D2301" s="103"/>
      <c r="E2301" s="103"/>
    </row>
    <row r="2302" spans="1:5" x14ac:dyDescent="0.2">
      <c r="A2302" s="102"/>
      <c r="B2302" s="103"/>
      <c r="C2302" s="103"/>
      <c r="D2302" s="103"/>
      <c r="E2302" s="103"/>
    </row>
    <row r="2303" spans="1:5" x14ac:dyDescent="0.2">
      <c r="A2303" s="102"/>
      <c r="B2303" s="103"/>
      <c r="C2303" s="103"/>
      <c r="D2303" s="103"/>
      <c r="E2303" s="103"/>
    </row>
    <row r="2304" spans="1:5" x14ac:dyDescent="0.2">
      <c r="A2304" s="102"/>
      <c r="B2304" s="103"/>
      <c r="C2304" s="103"/>
      <c r="D2304" s="103"/>
      <c r="E2304" s="103"/>
    </row>
    <row r="2305" spans="1:5" x14ac:dyDescent="0.2">
      <c r="A2305" s="102"/>
      <c r="B2305" s="103"/>
      <c r="C2305" s="103"/>
      <c r="D2305" s="103"/>
      <c r="E2305" s="103"/>
    </row>
    <row r="2306" spans="1:5" x14ac:dyDescent="0.2">
      <c r="A2306" s="102"/>
      <c r="B2306" s="103"/>
      <c r="C2306" s="103"/>
      <c r="D2306" s="103"/>
      <c r="E2306" s="103"/>
    </row>
    <row r="2307" spans="1:5" x14ac:dyDescent="0.2">
      <c r="A2307" s="102"/>
      <c r="B2307" s="103"/>
      <c r="C2307" s="103"/>
      <c r="D2307" s="103"/>
      <c r="E2307" s="103"/>
    </row>
    <row r="2308" spans="1:5" x14ac:dyDescent="0.2">
      <c r="A2308" s="102"/>
      <c r="B2308" s="103"/>
      <c r="C2308" s="103"/>
      <c r="D2308" s="103"/>
      <c r="E2308" s="103"/>
    </row>
    <row r="2309" spans="1:5" x14ac:dyDescent="0.2">
      <c r="A2309" s="102"/>
      <c r="B2309" s="103"/>
      <c r="C2309" s="103"/>
      <c r="D2309" s="103"/>
      <c r="E2309" s="103"/>
    </row>
    <row r="2310" spans="1:5" x14ac:dyDescent="0.2">
      <c r="A2310" s="102"/>
      <c r="B2310" s="103"/>
      <c r="C2310" s="103"/>
      <c r="D2310" s="103"/>
      <c r="E2310" s="103"/>
    </row>
    <row r="2311" spans="1:5" x14ac:dyDescent="0.2">
      <c r="A2311" s="102"/>
      <c r="B2311" s="103"/>
      <c r="C2311" s="103"/>
      <c r="D2311" s="103"/>
      <c r="E2311" s="103"/>
    </row>
    <row r="2312" spans="1:5" x14ac:dyDescent="0.2">
      <c r="A2312" s="102"/>
      <c r="B2312" s="103"/>
      <c r="C2312" s="103"/>
      <c r="D2312" s="103"/>
      <c r="E2312" s="103"/>
    </row>
    <row r="2313" spans="1:5" x14ac:dyDescent="0.2">
      <c r="A2313" s="102"/>
      <c r="B2313" s="103"/>
      <c r="C2313" s="103"/>
      <c r="D2313" s="103"/>
      <c r="E2313" s="103"/>
    </row>
    <row r="2314" spans="1:5" x14ac:dyDescent="0.2">
      <c r="A2314" s="102"/>
      <c r="B2314" s="103"/>
      <c r="C2314" s="103"/>
      <c r="D2314" s="103"/>
      <c r="E2314" s="103"/>
    </row>
    <row r="2315" spans="1:5" x14ac:dyDescent="0.2">
      <c r="A2315" s="102"/>
      <c r="B2315" s="103"/>
      <c r="C2315" s="103"/>
      <c r="D2315" s="103"/>
      <c r="E2315" s="103"/>
    </row>
    <row r="2316" spans="1:5" x14ac:dyDescent="0.2">
      <c r="A2316" s="102"/>
      <c r="B2316" s="103"/>
      <c r="C2316" s="103"/>
      <c r="D2316" s="103"/>
      <c r="E2316" s="103"/>
    </row>
    <row r="2317" spans="1:5" x14ac:dyDescent="0.2">
      <c r="A2317" s="102"/>
      <c r="B2317" s="103"/>
      <c r="C2317" s="103"/>
      <c r="D2317" s="103"/>
      <c r="E2317" s="103"/>
    </row>
    <row r="2318" spans="1:5" x14ac:dyDescent="0.2">
      <c r="A2318" s="102"/>
      <c r="B2318" s="103"/>
      <c r="C2318" s="103"/>
      <c r="D2318" s="103"/>
      <c r="E2318" s="103"/>
    </row>
    <row r="2319" spans="1:5" x14ac:dyDescent="0.2">
      <c r="A2319" s="102"/>
      <c r="B2319" s="103"/>
      <c r="C2319" s="103"/>
      <c r="D2319" s="103"/>
      <c r="E2319" s="103"/>
    </row>
    <row r="2320" spans="1:5" x14ac:dyDescent="0.2">
      <c r="A2320" s="102"/>
      <c r="B2320" s="103"/>
      <c r="C2320" s="103"/>
      <c r="D2320" s="103"/>
      <c r="E2320" s="103"/>
    </row>
    <row r="2321" spans="1:5" x14ac:dyDescent="0.2">
      <c r="A2321" s="102"/>
      <c r="B2321" s="103"/>
      <c r="C2321" s="103"/>
      <c r="D2321" s="103"/>
      <c r="E2321" s="103"/>
    </row>
    <row r="2322" spans="1:5" x14ac:dyDescent="0.2">
      <c r="A2322" s="102"/>
      <c r="B2322" s="103"/>
      <c r="C2322" s="103"/>
      <c r="D2322" s="103"/>
      <c r="E2322" s="103"/>
    </row>
    <row r="2323" spans="1:5" x14ac:dyDescent="0.2">
      <c r="A2323" s="102"/>
      <c r="B2323" s="103"/>
      <c r="C2323" s="103"/>
      <c r="D2323" s="103"/>
      <c r="E2323" s="103"/>
    </row>
    <row r="2324" spans="1:5" x14ac:dyDescent="0.2">
      <c r="A2324" s="102"/>
      <c r="B2324" s="103"/>
      <c r="C2324" s="103"/>
      <c r="D2324" s="103"/>
      <c r="E2324" s="103"/>
    </row>
    <row r="2325" spans="1:5" x14ac:dyDescent="0.2">
      <c r="A2325" s="102"/>
      <c r="B2325" s="103"/>
      <c r="C2325" s="103"/>
      <c r="D2325" s="103"/>
      <c r="E2325" s="103"/>
    </row>
    <row r="2326" spans="1:5" x14ac:dyDescent="0.2">
      <c r="A2326" s="102"/>
      <c r="B2326" s="103"/>
      <c r="C2326" s="103"/>
      <c r="D2326" s="103"/>
      <c r="E2326" s="103"/>
    </row>
    <row r="2327" spans="1:5" x14ac:dyDescent="0.2">
      <c r="A2327" s="102"/>
      <c r="B2327" s="103"/>
      <c r="C2327" s="103"/>
      <c r="D2327" s="103"/>
      <c r="E2327" s="103"/>
    </row>
    <row r="2328" spans="1:5" x14ac:dyDescent="0.2">
      <c r="A2328" s="102"/>
      <c r="B2328" s="103"/>
      <c r="C2328" s="103"/>
      <c r="D2328" s="103"/>
      <c r="E2328" s="103"/>
    </row>
    <row r="2329" spans="1:5" x14ac:dyDescent="0.2">
      <c r="A2329" s="102"/>
      <c r="B2329" s="103"/>
      <c r="C2329" s="103"/>
      <c r="D2329" s="103"/>
      <c r="E2329" s="103"/>
    </row>
    <row r="2330" spans="1:5" x14ac:dyDescent="0.2">
      <c r="A2330" s="102"/>
      <c r="B2330" s="103"/>
      <c r="C2330" s="103"/>
      <c r="D2330" s="103"/>
      <c r="E2330" s="103"/>
    </row>
    <row r="2331" spans="1:5" x14ac:dyDescent="0.2">
      <c r="A2331" s="102"/>
      <c r="B2331" s="103"/>
      <c r="C2331" s="103"/>
      <c r="D2331" s="103"/>
      <c r="E2331" s="103"/>
    </row>
    <row r="2332" spans="1:5" x14ac:dyDescent="0.2">
      <c r="A2332" s="102"/>
      <c r="B2332" s="103"/>
      <c r="C2332" s="103"/>
      <c r="D2332" s="103"/>
      <c r="E2332" s="103"/>
    </row>
    <row r="2333" spans="1:5" x14ac:dyDescent="0.2">
      <c r="A2333" s="102"/>
      <c r="B2333" s="103"/>
      <c r="C2333" s="103"/>
      <c r="D2333" s="103"/>
      <c r="E2333" s="103"/>
    </row>
    <row r="2334" spans="1:5" x14ac:dyDescent="0.2">
      <c r="A2334" s="102"/>
      <c r="B2334" s="103"/>
      <c r="C2334" s="103"/>
      <c r="D2334" s="103"/>
      <c r="E2334" s="103"/>
    </row>
    <row r="2335" spans="1:5" x14ac:dyDescent="0.2">
      <c r="A2335" s="102"/>
      <c r="B2335" s="103"/>
      <c r="C2335" s="103"/>
      <c r="D2335" s="103"/>
      <c r="E2335" s="103"/>
    </row>
    <row r="2336" spans="1:5" x14ac:dyDescent="0.2">
      <c r="A2336" s="102"/>
      <c r="B2336" s="103"/>
      <c r="C2336" s="103"/>
      <c r="D2336" s="103"/>
      <c r="E2336" s="103"/>
    </row>
    <row r="2337" spans="1:5" x14ac:dyDescent="0.2">
      <c r="A2337" s="102"/>
      <c r="B2337" s="103"/>
      <c r="C2337" s="103"/>
      <c r="D2337" s="103"/>
      <c r="E2337" s="103"/>
    </row>
    <row r="2338" spans="1:5" x14ac:dyDescent="0.2">
      <c r="A2338" s="102"/>
      <c r="B2338" s="103"/>
      <c r="C2338" s="103"/>
      <c r="D2338" s="103"/>
      <c r="E2338" s="103"/>
    </row>
    <row r="2339" spans="1:5" x14ac:dyDescent="0.2">
      <c r="A2339" s="102"/>
      <c r="B2339" s="103"/>
      <c r="C2339" s="103"/>
      <c r="D2339" s="103"/>
      <c r="E2339" s="103"/>
    </row>
    <row r="2340" spans="1:5" x14ac:dyDescent="0.2">
      <c r="A2340" s="102"/>
      <c r="B2340" s="103"/>
      <c r="C2340" s="103"/>
      <c r="D2340" s="103"/>
      <c r="E2340" s="103"/>
    </row>
    <row r="2341" spans="1:5" x14ac:dyDescent="0.2">
      <c r="A2341" s="102"/>
      <c r="B2341" s="103"/>
      <c r="C2341" s="103"/>
      <c r="D2341" s="103"/>
      <c r="E2341" s="103"/>
    </row>
    <row r="2342" spans="1:5" x14ac:dyDescent="0.2">
      <c r="A2342" s="102"/>
      <c r="B2342" s="103"/>
      <c r="C2342" s="103"/>
      <c r="D2342" s="103"/>
      <c r="E2342" s="103"/>
    </row>
    <row r="2343" spans="1:5" x14ac:dyDescent="0.2">
      <c r="A2343" s="102"/>
      <c r="B2343" s="103"/>
      <c r="C2343" s="103"/>
      <c r="D2343" s="103"/>
      <c r="E2343" s="103"/>
    </row>
    <row r="2344" spans="1:5" x14ac:dyDescent="0.2">
      <c r="A2344" s="102"/>
      <c r="B2344" s="103"/>
      <c r="C2344" s="103"/>
      <c r="D2344" s="103"/>
      <c r="E2344" s="103"/>
    </row>
    <row r="2345" spans="1:5" x14ac:dyDescent="0.2">
      <c r="A2345" s="102"/>
      <c r="B2345" s="103"/>
      <c r="C2345" s="103"/>
      <c r="D2345" s="103"/>
      <c r="E2345" s="103"/>
    </row>
    <row r="2346" spans="1:5" x14ac:dyDescent="0.2">
      <c r="A2346" s="102"/>
      <c r="B2346" s="103"/>
      <c r="C2346" s="103"/>
      <c r="D2346" s="103"/>
      <c r="E2346" s="103"/>
    </row>
    <row r="2347" spans="1:5" x14ac:dyDescent="0.2">
      <c r="A2347" s="102"/>
      <c r="B2347" s="103"/>
      <c r="C2347" s="103"/>
      <c r="D2347" s="103"/>
      <c r="E2347" s="103"/>
    </row>
    <row r="2348" spans="1:5" x14ac:dyDescent="0.2">
      <c r="A2348" s="102"/>
      <c r="B2348" s="103"/>
      <c r="C2348" s="103"/>
      <c r="D2348" s="103"/>
      <c r="E2348" s="103"/>
    </row>
    <row r="2349" spans="1:5" x14ac:dyDescent="0.2">
      <c r="A2349" s="102"/>
      <c r="B2349" s="103"/>
      <c r="C2349" s="103"/>
      <c r="D2349" s="103"/>
      <c r="E2349" s="103"/>
    </row>
    <row r="2350" spans="1:5" x14ac:dyDescent="0.2">
      <c r="A2350" s="102"/>
      <c r="B2350" s="103"/>
      <c r="C2350" s="103"/>
      <c r="D2350" s="103"/>
      <c r="E2350" s="103"/>
    </row>
    <row r="2351" spans="1:5" x14ac:dyDescent="0.2">
      <c r="A2351" s="102"/>
      <c r="B2351" s="103"/>
      <c r="C2351" s="103"/>
      <c r="D2351" s="103"/>
      <c r="E2351" s="103"/>
    </row>
    <row r="2352" spans="1:5" x14ac:dyDescent="0.2">
      <c r="A2352" s="102"/>
      <c r="B2352" s="103"/>
      <c r="C2352" s="103"/>
      <c r="D2352" s="103"/>
      <c r="E2352" s="103"/>
    </row>
    <row r="2353" spans="1:5" x14ac:dyDescent="0.2">
      <c r="A2353" s="102"/>
      <c r="B2353" s="103"/>
      <c r="C2353" s="103"/>
      <c r="D2353" s="103"/>
      <c r="E2353" s="103"/>
    </row>
    <row r="2354" spans="1:5" x14ac:dyDescent="0.2">
      <c r="A2354" s="102"/>
      <c r="B2354" s="103"/>
      <c r="C2354" s="103"/>
      <c r="D2354" s="103"/>
      <c r="E2354" s="103"/>
    </row>
    <row r="2355" spans="1:5" x14ac:dyDescent="0.2">
      <c r="A2355" s="102"/>
      <c r="B2355" s="103"/>
      <c r="C2355" s="103"/>
      <c r="D2355" s="103"/>
      <c r="E2355" s="103"/>
    </row>
    <row r="2356" spans="1:5" x14ac:dyDescent="0.2">
      <c r="A2356" s="102"/>
      <c r="B2356" s="103"/>
      <c r="C2356" s="103"/>
      <c r="D2356" s="103"/>
      <c r="E2356" s="103"/>
    </row>
    <row r="2357" spans="1:5" x14ac:dyDescent="0.2">
      <c r="A2357" s="102"/>
      <c r="B2357" s="103"/>
      <c r="C2357" s="103"/>
      <c r="D2357" s="103"/>
      <c r="E2357" s="103"/>
    </row>
    <row r="2358" spans="1:5" x14ac:dyDescent="0.2">
      <c r="A2358" s="102"/>
      <c r="B2358" s="103"/>
      <c r="C2358" s="103"/>
      <c r="D2358" s="103"/>
      <c r="E2358" s="103"/>
    </row>
    <row r="2359" spans="1:5" x14ac:dyDescent="0.2">
      <c r="A2359" s="102"/>
      <c r="B2359" s="103"/>
      <c r="C2359" s="103"/>
      <c r="D2359" s="103"/>
      <c r="E2359" s="103"/>
    </row>
    <row r="2360" spans="1:5" x14ac:dyDescent="0.2">
      <c r="A2360" s="102"/>
      <c r="B2360" s="103"/>
      <c r="C2360" s="103"/>
      <c r="D2360" s="103"/>
      <c r="E2360" s="103"/>
    </row>
    <row r="2361" spans="1:5" x14ac:dyDescent="0.2">
      <c r="A2361" s="102"/>
      <c r="B2361" s="103"/>
      <c r="C2361" s="103"/>
      <c r="D2361" s="103"/>
      <c r="E2361" s="103"/>
    </row>
    <row r="2362" spans="1:5" x14ac:dyDescent="0.2">
      <c r="A2362" s="102"/>
      <c r="B2362" s="103"/>
      <c r="C2362" s="103"/>
      <c r="D2362" s="103"/>
      <c r="E2362" s="103"/>
    </row>
    <row r="2363" spans="1:5" x14ac:dyDescent="0.2">
      <c r="A2363" s="102"/>
      <c r="B2363" s="103"/>
      <c r="C2363" s="103"/>
      <c r="D2363" s="103"/>
      <c r="E2363" s="103"/>
    </row>
    <row r="2364" spans="1:5" x14ac:dyDescent="0.2">
      <c r="A2364" s="102"/>
      <c r="B2364" s="103"/>
      <c r="C2364" s="103"/>
      <c r="D2364" s="103"/>
      <c r="E2364" s="103"/>
    </row>
    <row r="2365" spans="1:5" x14ac:dyDescent="0.2">
      <c r="A2365" s="102"/>
      <c r="B2365" s="103"/>
      <c r="C2365" s="103"/>
      <c r="D2365" s="103"/>
      <c r="E2365" s="103"/>
    </row>
    <row r="2366" spans="1:5" x14ac:dyDescent="0.2">
      <c r="A2366" s="102"/>
      <c r="B2366" s="103"/>
      <c r="C2366" s="103"/>
      <c r="D2366" s="103"/>
      <c r="E2366" s="103"/>
    </row>
    <row r="2367" spans="1:5" x14ac:dyDescent="0.2">
      <c r="A2367" s="102"/>
      <c r="B2367" s="103"/>
      <c r="C2367" s="103"/>
      <c r="D2367" s="103"/>
      <c r="E2367" s="103"/>
    </row>
    <row r="2368" spans="1:5" x14ac:dyDescent="0.2">
      <c r="A2368" s="102"/>
      <c r="B2368" s="103"/>
      <c r="C2368" s="103"/>
      <c r="D2368" s="103"/>
      <c r="E2368" s="103"/>
    </row>
    <row r="2369" spans="1:5" x14ac:dyDescent="0.2">
      <c r="A2369" s="102"/>
      <c r="B2369" s="103"/>
      <c r="C2369" s="103"/>
      <c r="D2369" s="103"/>
      <c r="E2369" s="103"/>
    </row>
    <row r="2370" spans="1:5" x14ac:dyDescent="0.2">
      <c r="A2370" s="102"/>
      <c r="B2370" s="103"/>
      <c r="C2370" s="103"/>
      <c r="D2370" s="103"/>
      <c r="E2370" s="103"/>
    </row>
    <row r="2371" spans="1:5" x14ac:dyDescent="0.2">
      <c r="A2371" s="102"/>
      <c r="B2371" s="103"/>
      <c r="C2371" s="103"/>
      <c r="D2371" s="103"/>
      <c r="E2371" s="103"/>
    </row>
    <row r="2372" spans="1:5" x14ac:dyDescent="0.2">
      <c r="A2372" s="102"/>
      <c r="B2372" s="103"/>
      <c r="C2372" s="103"/>
      <c r="D2372" s="103"/>
      <c r="E2372" s="103"/>
    </row>
    <row r="2373" spans="1:5" x14ac:dyDescent="0.2">
      <c r="A2373" s="102"/>
      <c r="B2373" s="103"/>
      <c r="C2373" s="103"/>
      <c r="D2373" s="103"/>
      <c r="E2373" s="103"/>
    </row>
    <row r="2374" spans="1:5" x14ac:dyDescent="0.2">
      <c r="A2374" s="102"/>
      <c r="B2374" s="103"/>
      <c r="C2374" s="103"/>
      <c r="D2374" s="103"/>
      <c r="E2374" s="103"/>
    </row>
    <row r="2375" spans="1:5" x14ac:dyDescent="0.2">
      <c r="A2375" s="102"/>
      <c r="B2375" s="103"/>
      <c r="C2375" s="103"/>
      <c r="D2375" s="103"/>
      <c r="E2375" s="103"/>
    </row>
    <row r="2376" spans="1:5" x14ac:dyDescent="0.2">
      <c r="A2376" s="102"/>
      <c r="B2376" s="103"/>
      <c r="C2376" s="103"/>
      <c r="D2376" s="103"/>
      <c r="E2376" s="103"/>
    </row>
    <row r="2377" spans="1:5" x14ac:dyDescent="0.2">
      <c r="A2377" s="102"/>
      <c r="B2377" s="103"/>
      <c r="C2377" s="103"/>
      <c r="D2377" s="103"/>
      <c r="E2377" s="103"/>
    </row>
    <row r="2378" spans="1:5" x14ac:dyDescent="0.2">
      <c r="A2378" s="102"/>
      <c r="B2378" s="103"/>
      <c r="C2378" s="103"/>
      <c r="D2378" s="103"/>
      <c r="E2378" s="103"/>
    </row>
    <row r="2379" spans="1:5" x14ac:dyDescent="0.2">
      <c r="A2379" s="102"/>
      <c r="B2379" s="103"/>
      <c r="C2379" s="103"/>
      <c r="D2379" s="103"/>
      <c r="E2379" s="103"/>
    </row>
    <row r="2380" spans="1:5" x14ac:dyDescent="0.2">
      <c r="A2380" s="102"/>
      <c r="B2380" s="103"/>
      <c r="C2380" s="103"/>
      <c r="D2380" s="103"/>
      <c r="E2380" s="103"/>
    </row>
    <row r="2381" spans="1:5" x14ac:dyDescent="0.2">
      <c r="A2381" s="102"/>
      <c r="B2381" s="103"/>
      <c r="C2381" s="103"/>
      <c r="D2381" s="103"/>
      <c r="E2381" s="103"/>
    </row>
    <row r="2382" spans="1:5" x14ac:dyDescent="0.2">
      <c r="A2382" s="102"/>
      <c r="B2382" s="103"/>
      <c r="C2382" s="103"/>
      <c r="D2382" s="103"/>
      <c r="E2382" s="103"/>
    </row>
    <row r="2383" spans="1:5" x14ac:dyDescent="0.2">
      <c r="A2383" s="102"/>
      <c r="B2383" s="103"/>
      <c r="C2383" s="103"/>
      <c r="D2383" s="103"/>
      <c r="E2383" s="103"/>
    </row>
    <row r="2384" spans="1:5" x14ac:dyDescent="0.2">
      <c r="A2384" s="102"/>
      <c r="B2384" s="103"/>
      <c r="C2384" s="103"/>
      <c r="D2384" s="103"/>
      <c r="E2384" s="103"/>
    </row>
    <row r="2385" spans="1:5" x14ac:dyDescent="0.2">
      <c r="A2385" s="102"/>
      <c r="B2385" s="103"/>
      <c r="C2385" s="103"/>
      <c r="D2385" s="103"/>
      <c r="E2385" s="103"/>
    </row>
    <row r="2386" spans="1:5" x14ac:dyDescent="0.2">
      <c r="A2386" s="102"/>
      <c r="B2386" s="103"/>
      <c r="C2386" s="103"/>
      <c r="D2386" s="103"/>
      <c r="E2386" s="103"/>
    </row>
    <row r="2387" spans="1:5" x14ac:dyDescent="0.2">
      <c r="A2387" s="102"/>
      <c r="B2387" s="103"/>
      <c r="C2387" s="103"/>
      <c r="D2387" s="103"/>
      <c r="E2387" s="103"/>
    </row>
    <row r="2388" spans="1:5" x14ac:dyDescent="0.2">
      <c r="A2388" s="102"/>
      <c r="B2388" s="103"/>
      <c r="C2388" s="103"/>
      <c r="D2388" s="103"/>
      <c r="E2388" s="103"/>
    </row>
    <row r="2389" spans="1:5" x14ac:dyDescent="0.2">
      <c r="A2389" s="102"/>
      <c r="B2389" s="103"/>
      <c r="C2389" s="103"/>
      <c r="D2389" s="103"/>
      <c r="E2389" s="103"/>
    </row>
    <row r="2390" spans="1:5" x14ac:dyDescent="0.2">
      <c r="A2390" s="102"/>
      <c r="B2390" s="103"/>
      <c r="C2390" s="103"/>
      <c r="D2390" s="103"/>
      <c r="E2390" s="103"/>
    </row>
    <row r="2391" spans="1:5" x14ac:dyDescent="0.2">
      <c r="A2391" s="102"/>
      <c r="B2391" s="103"/>
      <c r="C2391" s="103"/>
      <c r="D2391" s="103"/>
      <c r="E2391" s="103"/>
    </row>
    <row r="2392" spans="1:5" x14ac:dyDescent="0.2">
      <c r="A2392" s="102"/>
      <c r="B2392" s="103"/>
      <c r="C2392" s="103"/>
      <c r="D2392" s="103"/>
      <c r="E2392" s="103"/>
    </row>
    <row r="2393" spans="1:5" x14ac:dyDescent="0.2">
      <c r="A2393" s="102"/>
      <c r="B2393" s="103"/>
      <c r="C2393" s="103"/>
      <c r="D2393" s="103"/>
      <c r="E2393" s="103"/>
    </row>
    <row r="2394" spans="1:5" x14ac:dyDescent="0.2">
      <c r="A2394" s="102"/>
      <c r="B2394" s="103"/>
      <c r="C2394" s="103"/>
      <c r="D2394" s="103"/>
      <c r="E2394" s="103"/>
    </row>
    <row r="2395" spans="1:5" x14ac:dyDescent="0.2">
      <c r="A2395" s="102"/>
      <c r="B2395" s="103"/>
      <c r="C2395" s="103"/>
      <c r="D2395" s="103"/>
      <c r="E2395" s="103"/>
    </row>
    <row r="2396" spans="1:5" x14ac:dyDescent="0.2">
      <c r="A2396" s="102"/>
      <c r="B2396" s="103"/>
      <c r="C2396" s="103"/>
      <c r="D2396" s="103"/>
      <c r="E2396" s="103"/>
    </row>
    <row r="2397" spans="1:5" x14ac:dyDescent="0.2">
      <c r="A2397" s="102"/>
      <c r="B2397" s="103"/>
      <c r="C2397" s="103"/>
      <c r="D2397" s="103"/>
      <c r="E2397" s="103"/>
    </row>
    <row r="2398" spans="1:5" x14ac:dyDescent="0.2">
      <c r="A2398" s="102"/>
      <c r="B2398" s="103"/>
      <c r="C2398" s="103"/>
      <c r="D2398" s="103"/>
      <c r="E2398" s="103"/>
    </row>
    <row r="2399" spans="1:5" x14ac:dyDescent="0.2">
      <c r="A2399" s="102"/>
      <c r="B2399" s="103"/>
      <c r="C2399" s="103"/>
      <c r="D2399" s="103"/>
      <c r="E2399" s="103"/>
    </row>
    <row r="2400" spans="1:5" x14ac:dyDescent="0.2">
      <c r="A2400" s="102"/>
      <c r="B2400" s="103"/>
      <c r="C2400" s="103"/>
      <c r="D2400" s="103"/>
      <c r="E2400" s="103"/>
    </row>
    <row r="2401" spans="1:5" x14ac:dyDescent="0.2">
      <c r="A2401" s="102"/>
      <c r="B2401" s="103"/>
      <c r="C2401" s="103"/>
      <c r="D2401" s="103"/>
      <c r="E2401" s="103"/>
    </row>
    <row r="2402" spans="1:5" x14ac:dyDescent="0.2">
      <c r="A2402" s="102"/>
      <c r="B2402" s="103"/>
      <c r="C2402" s="103"/>
      <c r="D2402" s="103"/>
      <c r="E2402" s="103"/>
    </row>
    <row r="2403" spans="1:5" x14ac:dyDescent="0.2">
      <c r="A2403" s="102"/>
      <c r="B2403" s="103"/>
      <c r="C2403" s="103"/>
      <c r="D2403" s="103"/>
      <c r="E2403" s="103"/>
    </row>
    <row r="2404" spans="1:5" x14ac:dyDescent="0.2">
      <c r="A2404" s="102"/>
      <c r="B2404" s="103"/>
      <c r="C2404" s="103"/>
      <c r="D2404" s="103"/>
      <c r="E2404" s="103"/>
    </row>
    <row r="2405" spans="1:5" x14ac:dyDescent="0.2">
      <c r="A2405" s="102"/>
      <c r="B2405" s="103"/>
      <c r="C2405" s="103"/>
      <c r="D2405" s="103"/>
      <c r="E2405" s="103"/>
    </row>
    <row r="2406" spans="1:5" x14ac:dyDescent="0.2">
      <c r="A2406" s="102"/>
      <c r="B2406" s="103"/>
      <c r="C2406" s="103"/>
      <c r="D2406" s="103"/>
      <c r="E2406" s="103"/>
    </row>
    <row r="2407" spans="1:5" x14ac:dyDescent="0.2">
      <c r="A2407" s="102"/>
      <c r="B2407" s="103"/>
      <c r="C2407" s="103"/>
      <c r="D2407" s="103"/>
      <c r="E2407" s="103"/>
    </row>
    <row r="2408" spans="1:5" x14ac:dyDescent="0.2">
      <c r="A2408" s="102"/>
      <c r="B2408" s="103"/>
      <c r="C2408" s="103"/>
      <c r="D2408" s="103"/>
      <c r="E2408" s="103"/>
    </row>
    <row r="2409" spans="1:5" x14ac:dyDescent="0.2">
      <c r="A2409" s="102"/>
      <c r="B2409" s="103"/>
      <c r="C2409" s="103"/>
      <c r="D2409" s="103"/>
      <c r="E2409" s="103"/>
    </row>
    <row r="2410" spans="1:5" x14ac:dyDescent="0.2">
      <c r="A2410" s="102"/>
      <c r="B2410" s="103"/>
      <c r="C2410" s="103"/>
      <c r="D2410" s="103"/>
      <c r="E2410" s="103"/>
    </row>
    <row r="2411" spans="1:5" x14ac:dyDescent="0.2">
      <c r="A2411" s="102"/>
      <c r="B2411" s="103"/>
      <c r="C2411" s="103"/>
      <c r="D2411" s="103"/>
      <c r="E2411" s="103"/>
    </row>
    <row r="2412" spans="1:5" x14ac:dyDescent="0.2">
      <c r="A2412" s="102"/>
      <c r="B2412" s="103"/>
      <c r="C2412" s="103"/>
      <c r="D2412" s="103"/>
      <c r="E2412" s="103"/>
    </row>
    <row r="2413" spans="1:5" x14ac:dyDescent="0.2">
      <c r="A2413" s="102"/>
      <c r="B2413" s="103"/>
      <c r="C2413" s="103"/>
      <c r="D2413" s="103"/>
      <c r="E2413" s="103"/>
    </row>
    <row r="2414" spans="1:5" x14ac:dyDescent="0.2">
      <c r="A2414" s="102"/>
      <c r="B2414" s="103"/>
      <c r="C2414" s="103"/>
      <c r="D2414" s="103"/>
      <c r="E2414" s="103"/>
    </row>
    <row r="2415" spans="1:5" x14ac:dyDescent="0.2">
      <c r="A2415" s="102"/>
      <c r="B2415" s="103"/>
      <c r="C2415" s="103"/>
      <c r="D2415" s="103"/>
      <c r="E2415" s="103"/>
    </row>
    <row r="2416" spans="1:5" x14ac:dyDescent="0.2">
      <c r="A2416" s="102"/>
      <c r="B2416" s="103"/>
      <c r="C2416" s="103"/>
      <c r="D2416" s="103"/>
      <c r="E2416" s="103"/>
    </row>
    <row r="2417" spans="1:5" x14ac:dyDescent="0.2">
      <c r="A2417" s="102"/>
      <c r="B2417" s="103"/>
      <c r="C2417" s="103"/>
      <c r="D2417" s="103"/>
      <c r="E2417" s="103"/>
    </row>
    <row r="2418" spans="1:5" x14ac:dyDescent="0.2">
      <c r="A2418" s="102"/>
      <c r="B2418" s="103"/>
      <c r="C2418" s="103"/>
      <c r="D2418" s="103"/>
      <c r="E2418" s="103"/>
    </row>
    <row r="2419" spans="1:5" x14ac:dyDescent="0.2">
      <c r="A2419" s="102"/>
      <c r="B2419" s="103"/>
      <c r="C2419" s="103"/>
      <c r="D2419" s="103"/>
      <c r="E2419" s="103"/>
    </row>
    <row r="2420" spans="1:5" x14ac:dyDescent="0.2">
      <c r="A2420" s="102"/>
      <c r="B2420" s="103"/>
      <c r="C2420" s="103"/>
      <c r="D2420" s="103"/>
      <c r="E2420" s="103"/>
    </row>
    <row r="2421" spans="1:5" x14ac:dyDescent="0.2">
      <c r="A2421" s="102"/>
      <c r="B2421" s="103"/>
      <c r="C2421" s="103"/>
      <c r="D2421" s="103"/>
      <c r="E2421" s="103"/>
    </row>
    <row r="2422" spans="1:5" x14ac:dyDescent="0.2">
      <c r="A2422" s="102"/>
      <c r="B2422" s="103"/>
      <c r="C2422" s="103"/>
      <c r="D2422" s="103"/>
      <c r="E2422" s="103"/>
    </row>
    <row r="2423" spans="1:5" x14ac:dyDescent="0.2">
      <c r="A2423" s="102"/>
      <c r="B2423" s="103"/>
      <c r="C2423" s="103"/>
      <c r="D2423" s="103"/>
      <c r="E2423" s="103"/>
    </row>
    <row r="2424" spans="1:5" x14ac:dyDescent="0.2">
      <c r="A2424" s="102"/>
      <c r="B2424" s="103"/>
      <c r="C2424" s="103"/>
      <c r="D2424" s="103"/>
      <c r="E2424" s="103"/>
    </row>
    <row r="2425" spans="1:5" x14ac:dyDescent="0.2">
      <c r="A2425" s="102"/>
      <c r="B2425" s="103"/>
      <c r="C2425" s="103"/>
      <c r="D2425" s="103"/>
      <c r="E2425" s="103"/>
    </row>
    <row r="2426" spans="1:5" x14ac:dyDescent="0.2">
      <c r="A2426" s="102"/>
      <c r="B2426" s="103"/>
      <c r="C2426" s="103"/>
      <c r="D2426" s="103"/>
      <c r="E2426" s="103"/>
    </row>
    <row r="2427" spans="1:5" x14ac:dyDescent="0.2">
      <c r="A2427" s="102"/>
      <c r="B2427" s="103"/>
      <c r="C2427" s="103"/>
      <c r="D2427" s="103"/>
      <c r="E2427" s="103"/>
    </row>
    <row r="2428" spans="1:5" x14ac:dyDescent="0.2">
      <c r="A2428" s="102"/>
      <c r="B2428" s="103"/>
      <c r="C2428" s="103"/>
      <c r="D2428" s="103"/>
      <c r="E2428" s="103"/>
    </row>
    <row r="2429" spans="1:5" x14ac:dyDescent="0.2">
      <c r="A2429" s="102"/>
      <c r="B2429" s="103"/>
      <c r="C2429" s="103"/>
      <c r="D2429" s="103"/>
      <c r="E2429" s="103"/>
    </row>
    <row r="2430" spans="1:5" x14ac:dyDescent="0.2">
      <c r="A2430" s="102"/>
      <c r="B2430" s="103"/>
      <c r="C2430" s="103"/>
      <c r="D2430" s="103"/>
      <c r="E2430" s="103"/>
    </row>
    <row r="2431" spans="1:5" x14ac:dyDescent="0.2">
      <c r="A2431" s="102"/>
      <c r="B2431" s="103"/>
      <c r="C2431" s="103"/>
      <c r="D2431" s="103"/>
      <c r="E2431" s="103"/>
    </row>
    <row r="2432" spans="1:5" x14ac:dyDescent="0.2">
      <c r="A2432" s="102"/>
      <c r="B2432" s="103"/>
      <c r="C2432" s="103"/>
      <c r="D2432" s="103"/>
      <c r="E2432" s="103"/>
    </row>
    <row r="2433" spans="1:5" x14ac:dyDescent="0.2">
      <c r="A2433" s="102"/>
      <c r="B2433" s="103"/>
      <c r="C2433" s="103"/>
      <c r="D2433" s="103"/>
      <c r="E2433" s="103"/>
    </row>
    <row r="2434" spans="1:5" x14ac:dyDescent="0.2">
      <c r="A2434" s="102"/>
      <c r="B2434" s="103"/>
      <c r="C2434" s="103"/>
      <c r="D2434" s="103"/>
      <c r="E2434" s="103"/>
    </row>
    <row r="2435" spans="1:5" x14ac:dyDescent="0.2">
      <c r="A2435" s="102"/>
      <c r="B2435" s="103"/>
      <c r="C2435" s="103"/>
      <c r="D2435" s="103"/>
      <c r="E2435" s="103"/>
    </row>
    <row r="2436" spans="1:5" x14ac:dyDescent="0.2">
      <c r="A2436" s="102"/>
      <c r="B2436" s="103"/>
      <c r="C2436" s="103"/>
      <c r="D2436" s="103"/>
      <c r="E2436" s="103"/>
    </row>
    <row r="2437" spans="1:5" x14ac:dyDescent="0.2">
      <c r="A2437" s="102"/>
      <c r="B2437" s="103"/>
      <c r="C2437" s="103"/>
      <c r="D2437" s="103"/>
      <c r="E2437" s="103"/>
    </row>
    <row r="2438" spans="1:5" x14ac:dyDescent="0.2">
      <c r="A2438" s="102"/>
      <c r="B2438" s="103"/>
      <c r="C2438" s="103"/>
      <c r="D2438" s="103"/>
      <c r="E2438" s="103"/>
    </row>
    <row r="2439" spans="1:5" x14ac:dyDescent="0.2">
      <c r="A2439" s="102"/>
      <c r="B2439" s="103"/>
      <c r="C2439" s="103"/>
      <c r="D2439" s="103"/>
      <c r="E2439" s="103"/>
    </row>
    <row r="2440" spans="1:5" x14ac:dyDescent="0.2">
      <c r="A2440" s="102"/>
      <c r="B2440" s="103"/>
      <c r="C2440" s="103"/>
      <c r="D2440" s="103"/>
      <c r="E2440" s="103"/>
    </row>
    <row r="2441" spans="1:5" x14ac:dyDescent="0.2">
      <c r="A2441" s="102"/>
      <c r="B2441" s="103"/>
      <c r="C2441" s="103"/>
      <c r="D2441" s="103"/>
      <c r="E2441" s="103"/>
    </row>
    <row r="2442" spans="1:5" x14ac:dyDescent="0.2">
      <c r="A2442" s="102"/>
      <c r="B2442" s="103"/>
      <c r="C2442" s="103"/>
      <c r="D2442" s="103"/>
      <c r="E2442" s="103"/>
    </row>
    <row r="2443" spans="1:5" x14ac:dyDescent="0.2">
      <c r="A2443" s="102"/>
      <c r="B2443" s="103"/>
      <c r="C2443" s="103"/>
      <c r="D2443" s="103"/>
      <c r="E2443" s="103"/>
    </row>
    <row r="2444" spans="1:5" x14ac:dyDescent="0.2">
      <c r="A2444" s="102"/>
      <c r="B2444" s="103"/>
      <c r="C2444" s="103"/>
      <c r="D2444" s="103"/>
      <c r="E2444" s="103"/>
    </row>
    <row r="2445" spans="1:5" x14ac:dyDescent="0.2">
      <c r="A2445" s="102"/>
      <c r="B2445" s="103"/>
      <c r="C2445" s="103"/>
      <c r="D2445" s="103"/>
      <c r="E2445" s="103"/>
    </row>
    <row r="2446" spans="1:5" x14ac:dyDescent="0.2">
      <c r="A2446" s="102"/>
      <c r="B2446" s="103"/>
      <c r="C2446" s="103"/>
      <c r="D2446" s="103"/>
      <c r="E2446" s="103"/>
    </row>
    <row r="2447" spans="1:5" x14ac:dyDescent="0.2">
      <c r="A2447" s="102"/>
      <c r="B2447" s="103"/>
      <c r="C2447" s="103"/>
      <c r="D2447" s="103"/>
      <c r="E2447" s="103"/>
    </row>
    <row r="2448" spans="1:5" x14ac:dyDescent="0.2">
      <c r="A2448" s="102"/>
      <c r="B2448" s="103"/>
      <c r="C2448" s="103"/>
      <c r="D2448" s="103"/>
      <c r="E2448" s="103"/>
    </row>
    <row r="2449" spans="1:5" x14ac:dyDescent="0.2">
      <c r="A2449" s="102"/>
      <c r="B2449" s="103"/>
      <c r="C2449" s="103"/>
      <c r="D2449" s="103"/>
      <c r="E2449" s="103"/>
    </row>
    <row r="2450" spans="1:5" x14ac:dyDescent="0.2">
      <c r="A2450" s="102"/>
      <c r="B2450" s="103"/>
      <c r="C2450" s="103"/>
      <c r="D2450" s="103"/>
      <c r="E2450" s="103"/>
    </row>
    <row r="2451" spans="1:5" x14ac:dyDescent="0.2">
      <c r="A2451" s="102"/>
      <c r="B2451" s="103"/>
      <c r="C2451" s="103"/>
      <c r="D2451" s="103"/>
      <c r="E2451" s="103"/>
    </row>
    <row r="2452" spans="1:5" x14ac:dyDescent="0.2">
      <c r="A2452" s="102"/>
      <c r="B2452" s="103"/>
      <c r="C2452" s="103"/>
      <c r="D2452" s="103"/>
      <c r="E2452" s="103"/>
    </row>
    <row r="2453" spans="1:5" x14ac:dyDescent="0.2">
      <c r="A2453" s="102"/>
      <c r="B2453" s="103"/>
      <c r="C2453" s="103"/>
      <c r="D2453" s="103"/>
      <c r="E2453" s="103"/>
    </row>
    <row r="2454" spans="1:5" x14ac:dyDescent="0.2">
      <c r="A2454" s="102"/>
      <c r="B2454" s="103"/>
      <c r="C2454" s="103"/>
      <c r="D2454" s="103"/>
      <c r="E2454" s="103"/>
    </row>
    <row r="2455" spans="1:5" x14ac:dyDescent="0.2">
      <c r="A2455" s="102"/>
      <c r="B2455" s="103"/>
      <c r="C2455" s="103"/>
      <c r="D2455" s="103"/>
      <c r="E2455" s="103"/>
    </row>
    <row r="2456" spans="1:5" x14ac:dyDescent="0.2">
      <c r="A2456" s="102"/>
      <c r="B2456" s="103"/>
      <c r="C2456" s="103"/>
      <c r="D2456" s="103"/>
      <c r="E2456" s="103"/>
    </row>
    <row r="2457" spans="1:5" x14ac:dyDescent="0.2">
      <c r="A2457" s="102"/>
      <c r="B2457" s="103"/>
      <c r="C2457" s="103"/>
      <c r="D2457" s="103"/>
      <c r="E2457" s="103"/>
    </row>
    <row r="2458" spans="1:5" x14ac:dyDescent="0.2">
      <c r="A2458" s="102"/>
      <c r="B2458" s="103"/>
      <c r="C2458" s="103"/>
      <c r="D2458" s="103"/>
      <c r="E2458" s="103"/>
    </row>
    <row r="2459" spans="1:5" x14ac:dyDescent="0.2">
      <c r="A2459" s="102"/>
      <c r="B2459" s="103"/>
      <c r="C2459" s="103"/>
      <c r="D2459" s="103"/>
      <c r="E2459" s="103"/>
    </row>
    <row r="2460" spans="1:5" x14ac:dyDescent="0.2">
      <c r="A2460" s="102"/>
      <c r="B2460" s="103"/>
      <c r="C2460" s="103"/>
      <c r="D2460" s="103"/>
      <c r="E2460" s="103"/>
    </row>
    <row r="2461" spans="1:5" x14ac:dyDescent="0.2">
      <c r="A2461" s="102"/>
      <c r="B2461" s="103"/>
      <c r="C2461" s="103"/>
      <c r="D2461" s="103"/>
      <c r="E2461" s="103"/>
    </row>
    <row r="2462" spans="1:5" x14ac:dyDescent="0.2">
      <c r="A2462" s="102"/>
      <c r="B2462" s="103"/>
      <c r="C2462" s="103"/>
      <c r="D2462" s="103"/>
      <c r="E2462" s="103"/>
    </row>
    <row r="2463" spans="1:5" x14ac:dyDescent="0.2">
      <c r="A2463" s="102"/>
      <c r="B2463" s="103"/>
      <c r="C2463" s="103"/>
      <c r="D2463" s="103"/>
      <c r="E2463" s="103"/>
    </row>
    <row r="2464" spans="1:5" x14ac:dyDescent="0.2">
      <c r="A2464" s="102"/>
      <c r="B2464" s="103"/>
      <c r="C2464" s="103"/>
      <c r="D2464" s="103"/>
      <c r="E2464" s="103"/>
    </row>
    <row r="2465" spans="1:5" x14ac:dyDescent="0.2">
      <c r="A2465" s="102"/>
      <c r="B2465" s="103"/>
      <c r="C2465" s="103"/>
      <c r="D2465" s="103"/>
      <c r="E2465" s="103"/>
    </row>
    <row r="2466" spans="1:5" x14ac:dyDescent="0.2">
      <c r="A2466" s="102"/>
      <c r="B2466" s="103"/>
      <c r="C2466" s="103"/>
      <c r="D2466" s="103"/>
      <c r="E2466" s="103"/>
    </row>
    <row r="2467" spans="1:5" x14ac:dyDescent="0.2">
      <c r="A2467" s="102"/>
      <c r="B2467" s="103"/>
      <c r="C2467" s="103"/>
      <c r="D2467" s="103"/>
      <c r="E2467" s="103"/>
    </row>
    <row r="2468" spans="1:5" x14ac:dyDescent="0.2">
      <c r="A2468" s="102"/>
      <c r="B2468" s="103"/>
      <c r="C2468" s="103"/>
      <c r="D2468" s="103"/>
      <c r="E2468" s="103"/>
    </row>
    <row r="2469" spans="1:5" x14ac:dyDescent="0.2">
      <c r="A2469" s="102"/>
      <c r="B2469" s="103"/>
      <c r="C2469" s="103"/>
      <c r="D2469" s="103"/>
      <c r="E2469" s="103"/>
    </row>
    <row r="2470" spans="1:5" x14ac:dyDescent="0.2">
      <c r="A2470" s="102"/>
      <c r="B2470" s="103"/>
      <c r="C2470" s="103"/>
      <c r="D2470" s="103"/>
      <c r="E2470" s="103"/>
    </row>
    <row r="2471" spans="1:5" x14ac:dyDescent="0.2">
      <c r="A2471" s="102"/>
      <c r="B2471" s="103"/>
      <c r="C2471" s="103"/>
      <c r="D2471" s="103"/>
      <c r="E2471" s="103"/>
    </row>
    <row r="2472" spans="1:5" x14ac:dyDescent="0.2">
      <c r="A2472" s="102"/>
      <c r="B2472" s="103"/>
      <c r="C2472" s="103"/>
      <c r="D2472" s="103"/>
      <c r="E2472" s="103"/>
    </row>
    <row r="2473" spans="1:5" x14ac:dyDescent="0.2">
      <c r="A2473" s="102"/>
      <c r="B2473" s="103"/>
      <c r="C2473" s="103"/>
      <c r="D2473" s="103"/>
      <c r="E2473" s="103"/>
    </row>
    <row r="2474" spans="1:5" x14ac:dyDescent="0.2">
      <c r="A2474" s="102"/>
      <c r="B2474" s="103"/>
      <c r="C2474" s="103"/>
      <c r="D2474" s="103"/>
      <c r="E2474" s="103"/>
    </row>
    <row r="2475" spans="1:5" x14ac:dyDescent="0.2">
      <c r="A2475" s="102"/>
      <c r="B2475" s="103"/>
      <c r="C2475" s="103"/>
      <c r="D2475" s="103"/>
      <c r="E2475" s="103"/>
    </row>
    <row r="2476" spans="1:5" x14ac:dyDescent="0.2">
      <c r="A2476" s="102"/>
      <c r="B2476" s="103"/>
      <c r="C2476" s="103"/>
      <c r="D2476" s="103"/>
      <c r="E2476" s="103"/>
    </row>
    <row r="2477" spans="1:5" x14ac:dyDescent="0.2">
      <c r="A2477" s="102"/>
      <c r="B2477" s="103"/>
      <c r="C2477" s="103"/>
      <c r="D2477" s="103"/>
      <c r="E2477" s="103"/>
    </row>
    <row r="2478" spans="1:5" x14ac:dyDescent="0.2">
      <c r="A2478" s="102"/>
      <c r="B2478" s="103"/>
      <c r="C2478" s="103"/>
      <c r="D2478" s="103"/>
      <c r="E2478" s="103"/>
    </row>
    <row r="2479" spans="1:5" x14ac:dyDescent="0.2">
      <c r="A2479" s="102"/>
      <c r="B2479" s="103"/>
      <c r="C2479" s="103"/>
      <c r="D2479" s="103"/>
      <c r="E2479" s="103"/>
    </row>
    <row r="2480" spans="1:5" x14ac:dyDescent="0.2">
      <c r="A2480" s="102"/>
      <c r="B2480" s="103"/>
      <c r="C2480" s="103"/>
      <c r="D2480" s="103"/>
      <c r="E2480" s="103"/>
    </row>
    <row r="2481" spans="1:5" x14ac:dyDescent="0.2">
      <c r="A2481" s="102"/>
      <c r="B2481" s="103"/>
      <c r="C2481" s="103"/>
      <c r="D2481" s="103"/>
      <c r="E2481" s="103"/>
    </row>
    <row r="2482" spans="1:5" x14ac:dyDescent="0.2">
      <c r="A2482" s="102"/>
      <c r="B2482" s="103"/>
      <c r="C2482" s="103"/>
      <c r="D2482" s="103"/>
      <c r="E2482" s="103"/>
    </row>
    <row r="2483" spans="1:5" x14ac:dyDescent="0.2">
      <c r="A2483" s="102"/>
      <c r="B2483" s="103"/>
      <c r="C2483" s="103"/>
      <c r="D2483" s="103"/>
      <c r="E2483" s="103"/>
    </row>
    <row r="2484" spans="1:5" x14ac:dyDescent="0.2">
      <c r="A2484" s="102"/>
      <c r="B2484" s="103"/>
      <c r="C2484" s="103"/>
      <c r="D2484" s="103"/>
      <c r="E2484" s="103"/>
    </row>
    <row r="2485" spans="1:5" x14ac:dyDescent="0.2">
      <c r="A2485" s="102"/>
      <c r="B2485" s="103"/>
      <c r="C2485" s="103"/>
      <c r="D2485" s="103"/>
      <c r="E2485" s="103"/>
    </row>
    <row r="2486" spans="1:5" x14ac:dyDescent="0.2">
      <c r="A2486" s="102"/>
      <c r="B2486" s="103"/>
      <c r="C2486" s="103"/>
      <c r="D2486" s="103"/>
      <c r="E2486" s="103"/>
    </row>
    <row r="2487" spans="1:5" x14ac:dyDescent="0.2">
      <c r="A2487" s="102"/>
      <c r="B2487" s="103"/>
      <c r="C2487" s="103"/>
      <c r="D2487" s="103"/>
      <c r="E2487" s="103"/>
    </row>
    <row r="2488" spans="1:5" x14ac:dyDescent="0.2">
      <c r="A2488" s="102"/>
      <c r="B2488" s="103"/>
      <c r="C2488" s="103"/>
      <c r="D2488" s="103"/>
      <c r="E2488" s="103"/>
    </row>
    <row r="2489" spans="1:5" x14ac:dyDescent="0.2">
      <c r="A2489" s="102"/>
      <c r="B2489" s="103"/>
      <c r="C2489" s="103"/>
      <c r="D2489" s="103"/>
      <c r="E2489" s="103"/>
    </row>
    <row r="2490" spans="1:5" x14ac:dyDescent="0.2">
      <c r="A2490" s="102"/>
      <c r="B2490" s="103"/>
      <c r="C2490" s="103"/>
      <c r="D2490" s="103"/>
      <c r="E2490" s="103"/>
    </row>
    <row r="2491" spans="1:5" x14ac:dyDescent="0.2">
      <c r="A2491" s="102"/>
      <c r="B2491" s="103"/>
      <c r="C2491" s="103"/>
      <c r="D2491" s="103"/>
      <c r="E2491" s="103"/>
    </row>
    <row r="2492" spans="1:5" x14ac:dyDescent="0.2">
      <c r="A2492" s="102"/>
      <c r="B2492" s="103"/>
      <c r="C2492" s="103"/>
      <c r="D2492" s="103"/>
      <c r="E2492" s="103"/>
    </row>
    <row r="2493" spans="1:5" x14ac:dyDescent="0.2">
      <c r="A2493" s="102"/>
      <c r="B2493" s="103"/>
      <c r="C2493" s="103"/>
      <c r="D2493" s="103"/>
      <c r="E2493" s="103"/>
    </row>
    <row r="2494" spans="1:5" x14ac:dyDescent="0.2">
      <c r="A2494" s="102"/>
      <c r="B2494" s="103"/>
      <c r="C2494" s="103"/>
      <c r="D2494" s="103"/>
      <c r="E2494" s="103"/>
    </row>
    <row r="2495" spans="1:5" x14ac:dyDescent="0.2">
      <c r="A2495" s="102"/>
      <c r="B2495" s="103"/>
      <c r="C2495" s="103"/>
      <c r="D2495" s="103"/>
      <c r="E2495" s="103"/>
    </row>
    <row r="2496" spans="1:5" x14ac:dyDescent="0.2">
      <c r="A2496" s="102"/>
      <c r="B2496" s="103"/>
      <c r="C2496" s="103"/>
      <c r="D2496" s="103"/>
      <c r="E2496" s="103"/>
    </row>
    <row r="2497" spans="1:5" x14ac:dyDescent="0.2">
      <c r="A2497" s="102"/>
      <c r="B2497" s="103"/>
      <c r="C2497" s="103"/>
      <c r="D2497" s="103"/>
      <c r="E2497" s="103"/>
    </row>
    <row r="2498" spans="1:5" x14ac:dyDescent="0.2">
      <c r="A2498" s="102"/>
      <c r="B2498" s="103"/>
      <c r="C2498" s="103"/>
      <c r="D2498" s="103"/>
      <c r="E2498" s="103"/>
    </row>
    <row r="2499" spans="1:5" x14ac:dyDescent="0.2">
      <c r="A2499" s="102"/>
      <c r="B2499" s="103"/>
      <c r="C2499" s="103"/>
      <c r="D2499" s="103"/>
      <c r="E2499" s="103"/>
    </row>
    <row r="2500" spans="1:5" x14ac:dyDescent="0.2">
      <c r="A2500" s="102"/>
      <c r="B2500" s="103"/>
      <c r="C2500" s="103"/>
      <c r="D2500" s="103"/>
      <c r="E2500" s="103"/>
    </row>
    <row r="2501" spans="1:5" x14ac:dyDescent="0.2">
      <c r="A2501" s="102"/>
      <c r="B2501" s="103"/>
      <c r="C2501" s="103"/>
      <c r="D2501" s="103"/>
      <c r="E2501" s="103"/>
    </row>
    <row r="2502" spans="1:5" x14ac:dyDescent="0.2">
      <c r="A2502" s="102"/>
      <c r="B2502" s="103"/>
      <c r="C2502" s="103"/>
      <c r="D2502" s="103"/>
      <c r="E2502" s="103"/>
    </row>
    <row r="2503" spans="1:5" x14ac:dyDescent="0.2">
      <c r="A2503" s="102"/>
      <c r="B2503" s="103"/>
      <c r="C2503" s="103"/>
      <c r="D2503" s="103"/>
      <c r="E2503" s="103"/>
    </row>
    <row r="2504" spans="1:5" x14ac:dyDescent="0.2">
      <c r="A2504" s="102"/>
      <c r="B2504" s="103"/>
      <c r="C2504" s="103"/>
      <c r="D2504" s="103"/>
      <c r="E2504" s="103"/>
    </row>
    <row r="2505" spans="1:5" x14ac:dyDescent="0.2">
      <c r="A2505" s="102"/>
      <c r="B2505" s="103"/>
      <c r="C2505" s="103"/>
      <c r="D2505" s="103"/>
      <c r="E2505" s="103"/>
    </row>
    <row r="2506" spans="1:5" x14ac:dyDescent="0.2">
      <c r="A2506" s="102"/>
      <c r="B2506" s="103"/>
      <c r="C2506" s="103"/>
      <c r="D2506" s="103"/>
      <c r="E2506" s="103"/>
    </row>
    <row r="2507" spans="1:5" x14ac:dyDescent="0.2">
      <c r="A2507" s="102"/>
      <c r="B2507" s="103"/>
      <c r="C2507" s="103"/>
      <c r="D2507" s="103"/>
      <c r="E2507" s="103"/>
    </row>
    <row r="2508" spans="1:5" x14ac:dyDescent="0.2">
      <c r="A2508" s="102"/>
      <c r="B2508" s="103"/>
      <c r="C2508" s="103"/>
      <c r="D2508" s="103"/>
      <c r="E2508" s="103"/>
    </row>
    <row r="2509" spans="1:5" x14ac:dyDescent="0.2">
      <c r="A2509" s="102"/>
      <c r="B2509" s="103"/>
      <c r="C2509" s="103"/>
      <c r="D2509" s="103"/>
      <c r="E2509" s="103"/>
    </row>
    <row r="2510" spans="1:5" x14ac:dyDescent="0.2">
      <c r="A2510" s="102"/>
      <c r="B2510" s="103"/>
      <c r="C2510" s="103"/>
      <c r="D2510" s="103"/>
      <c r="E2510" s="103"/>
    </row>
    <row r="2511" spans="1:5" x14ac:dyDescent="0.2">
      <c r="A2511" s="102"/>
      <c r="B2511" s="103"/>
      <c r="C2511" s="103"/>
      <c r="D2511" s="103"/>
      <c r="E2511" s="103"/>
    </row>
    <row r="2512" spans="1:5" x14ac:dyDescent="0.2">
      <c r="A2512" s="102"/>
      <c r="B2512" s="103"/>
      <c r="C2512" s="103"/>
      <c r="D2512" s="103"/>
      <c r="E2512" s="103"/>
    </row>
    <row r="2513" spans="1:5" x14ac:dyDescent="0.2">
      <c r="A2513" s="102"/>
      <c r="B2513" s="103"/>
      <c r="C2513" s="103"/>
      <c r="D2513" s="103"/>
      <c r="E2513" s="103"/>
    </row>
    <row r="2514" spans="1:5" x14ac:dyDescent="0.2">
      <c r="A2514" s="102"/>
      <c r="B2514" s="103"/>
      <c r="C2514" s="103"/>
      <c r="D2514" s="103"/>
      <c r="E2514" s="103"/>
    </row>
    <row r="2515" spans="1:5" x14ac:dyDescent="0.2">
      <c r="A2515" s="102"/>
      <c r="B2515" s="103"/>
      <c r="C2515" s="103"/>
      <c r="D2515" s="103"/>
      <c r="E2515" s="103"/>
    </row>
    <row r="2516" spans="1:5" x14ac:dyDescent="0.2">
      <c r="A2516" s="102"/>
      <c r="B2516" s="103"/>
      <c r="C2516" s="103"/>
      <c r="D2516" s="103"/>
      <c r="E2516" s="103"/>
    </row>
    <row r="2517" spans="1:5" x14ac:dyDescent="0.2">
      <c r="A2517" s="102"/>
      <c r="B2517" s="103"/>
      <c r="C2517" s="103"/>
      <c r="D2517" s="103"/>
      <c r="E2517" s="103"/>
    </row>
    <row r="2518" spans="1:5" x14ac:dyDescent="0.2">
      <c r="A2518" s="102"/>
      <c r="B2518" s="103"/>
      <c r="C2518" s="103"/>
      <c r="D2518" s="103"/>
      <c r="E2518" s="103"/>
    </row>
    <row r="2519" spans="1:5" x14ac:dyDescent="0.2">
      <c r="A2519" s="102"/>
      <c r="B2519" s="103"/>
      <c r="C2519" s="103"/>
      <c r="D2519" s="103"/>
      <c r="E2519" s="103"/>
    </row>
    <row r="2520" spans="1:5" x14ac:dyDescent="0.2">
      <c r="A2520" s="102"/>
      <c r="B2520" s="103"/>
      <c r="C2520" s="103"/>
      <c r="D2520" s="103"/>
      <c r="E2520" s="103"/>
    </row>
    <row r="2521" spans="1:5" x14ac:dyDescent="0.2">
      <c r="A2521" s="102"/>
      <c r="B2521" s="103"/>
      <c r="C2521" s="103"/>
      <c r="D2521" s="103"/>
      <c r="E2521" s="103"/>
    </row>
    <row r="2522" spans="1:5" x14ac:dyDescent="0.2">
      <c r="A2522" s="102"/>
      <c r="B2522" s="103"/>
      <c r="C2522" s="103"/>
      <c r="D2522" s="103"/>
      <c r="E2522" s="103"/>
    </row>
    <row r="2523" spans="1:5" x14ac:dyDescent="0.2">
      <c r="A2523" s="102"/>
      <c r="B2523" s="103"/>
      <c r="C2523" s="103"/>
      <c r="D2523" s="103"/>
      <c r="E2523" s="103"/>
    </row>
    <row r="2524" spans="1:5" x14ac:dyDescent="0.2">
      <c r="A2524" s="102"/>
      <c r="B2524" s="103"/>
      <c r="C2524" s="103"/>
      <c r="D2524" s="103"/>
      <c r="E2524" s="103"/>
    </row>
    <row r="2525" spans="1:5" x14ac:dyDescent="0.2">
      <c r="A2525" s="102"/>
      <c r="B2525" s="103"/>
      <c r="C2525" s="103"/>
      <c r="D2525" s="103"/>
      <c r="E2525" s="103"/>
    </row>
    <row r="2526" spans="1:5" x14ac:dyDescent="0.2">
      <c r="A2526" s="102"/>
      <c r="B2526" s="103"/>
      <c r="C2526" s="103"/>
      <c r="D2526" s="103"/>
      <c r="E2526" s="103"/>
    </row>
    <row r="2527" spans="1:5" x14ac:dyDescent="0.2">
      <c r="A2527" s="102"/>
      <c r="B2527" s="103"/>
      <c r="C2527" s="103"/>
      <c r="D2527" s="103"/>
      <c r="E2527" s="103"/>
    </row>
    <row r="2528" spans="1:5" x14ac:dyDescent="0.2">
      <c r="A2528" s="102"/>
      <c r="B2528" s="103"/>
      <c r="C2528" s="103"/>
      <c r="D2528" s="103"/>
      <c r="E2528" s="103"/>
    </row>
    <row r="2529" spans="1:5" x14ac:dyDescent="0.2">
      <c r="A2529" s="102"/>
      <c r="B2529" s="103"/>
      <c r="C2529" s="103"/>
      <c r="D2529" s="103"/>
      <c r="E2529" s="103"/>
    </row>
    <row r="2530" spans="1:5" x14ac:dyDescent="0.2">
      <c r="A2530" s="102"/>
      <c r="B2530" s="103"/>
      <c r="C2530" s="103"/>
      <c r="D2530" s="103"/>
      <c r="E2530" s="103"/>
    </row>
    <row r="2531" spans="1:5" x14ac:dyDescent="0.2">
      <c r="A2531" s="102"/>
      <c r="B2531" s="103"/>
      <c r="C2531" s="103"/>
      <c r="D2531" s="103"/>
      <c r="E2531" s="103"/>
    </row>
    <row r="2532" spans="1:5" x14ac:dyDescent="0.2">
      <c r="A2532" s="102"/>
      <c r="B2532" s="103"/>
      <c r="C2532" s="103"/>
      <c r="D2532" s="103"/>
      <c r="E2532" s="103"/>
    </row>
    <row r="2533" spans="1:5" x14ac:dyDescent="0.2">
      <c r="A2533" s="102"/>
      <c r="B2533" s="103"/>
      <c r="C2533" s="103"/>
      <c r="D2533" s="103"/>
      <c r="E2533" s="103"/>
    </row>
    <row r="2534" spans="1:5" x14ac:dyDescent="0.2">
      <c r="A2534" s="102"/>
      <c r="B2534" s="103"/>
      <c r="C2534" s="103"/>
      <c r="D2534" s="103"/>
      <c r="E2534" s="103"/>
    </row>
    <row r="2535" spans="1:5" x14ac:dyDescent="0.2">
      <c r="A2535" s="102"/>
      <c r="B2535" s="103"/>
      <c r="C2535" s="103"/>
      <c r="D2535" s="103"/>
      <c r="E2535" s="103"/>
    </row>
    <row r="2536" spans="1:5" x14ac:dyDescent="0.2">
      <c r="A2536" s="102"/>
      <c r="B2536" s="103"/>
      <c r="C2536" s="103"/>
      <c r="D2536" s="103"/>
      <c r="E2536" s="103"/>
    </row>
    <row r="2537" spans="1:5" x14ac:dyDescent="0.2">
      <c r="A2537" s="102"/>
      <c r="B2537" s="103"/>
      <c r="C2537" s="103"/>
      <c r="D2537" s="103"/>
      <c r="E2537" s="103"/>
    </row>
    <row r="2538" spans="1:5" x14ac:dyDescent="0.2">
      <c r="A2538" s="102"/>
      <c r="B2538" s="103"/>
      <c r="C2538" s="103"/>
      <c r="D2538" s="103"/>
      <c r="E2538" s="103"/>
    </row>
    <row r="2539" spans="1:5" x14ac:dyDescent="0.2">
      <c r="A2539" s="102"/>
      <c r="B2539" s="103"/>
      <c r="C2539" s="103"/>
      <c r="D2539" s="103"/>
      <c r="E2539" s="103"/>
    </row>
    <row r="2540" spans="1:5" x14ac:dyDescent="0.2">
      <c r="A2540" s="102"/>
      <c r="B2540" s="103"/>
      <c r="C2540" s="103"/>
      <c r="D2540" s="103"/>
      <c r="E2540" s="103"/>
    </row>
    <row r="2541" spans="1:5" x14ac:dyDescent="0.2">
      <c r="A2541" s="102"/>
      <c r="B2541" s="103"/>
      <c r="C2541" s="103"/>
      <c r="D2541" s="103"/>
      <c r="E2541" s="103"/>
    </row>
    <row r="2542" spans="1:5" x14ac:dyDescent="0.2">
      <c r="A2542" s="102"/>
      <c r="B2542" s="103"/>
      <c r="C2542" s="103"/>
      <c r="D2542" s="103"/>
      <c r="E2542" s="103"/>
    </row>
    <row r="2543" spans="1:5" x14ac:dyDescent="0.2">
      <c r="A2543" s="102"/>
      <c r="B2543" s="103"/>
      <c r="C2543" s="103"/>
      <c r="D2543" s="103"/>
      <c r="E2543" s="103"/>
    </row>
    <row r="2544" spans="1:5" x14ac:dyDescent="0.2">
      <c r="A2544" s="102"/>
      <c r="B2544" s="103"/>
      <c r="C2544" s="103"/>
      <c r="D2544" s="103"/>
      <c r="E2544" s="103"/>
    </row>
    <row r="2545" spans="1:5" x14ac:dyDescent="0.2">
      <c r="A2545" s="102"/>
      <c r="B2545" s="103"/>
      <c r="C2545" s="103"/>
      <c r="D2545" s="103"/>
      <c r="E2545" s="103"/>
    </row>
    <row r="2546" spans="1:5" x14ac:dyDescent="0.2">
      <c r="A2546" s="102"/>
      <c r="B2546" s="103"/>
      <c r="C2546" s="103"/>
      <c r="D2546" s="103"/>
      <c r="E2546" s="103"/>
    </row>
    <row r="2547" spans="1:5" x14ac:dyDescent="0.2">
      <c r="A2547" s="102"/>
      <c r="B2547" s="103"/>
      <c r="C2547" s="103"/>
      <c r="D2547" s="103"/>
      <c r="E2547" s="103"/>
    </row>
    <row r="2548" spans="1:5" x14ac:dyDescent="0.2">
      <c r="A2548" s="102"/>
      <c r="B2548" s="103"/>
      <c r="C2548" s="103"/>
      <c r="D2548" s="103"/>
      <c r="E2548" s="103"/>
    </row>
    <row r="2549" spans="1:5" x14ac:dyDescent="0.2">
      <c r="A2549" s="102"/>
      <c r="B2549" s="103"/>
      <c r="C2549" s="103"/>
      <c r="D2549" s="103"/>
      <c r="E2549" s="103"/>
    </row>
    <row r="2550" spans="1:5" x14ac:dyDescent="0.2">
      <c r="A2550" s="102"/>
      <c r="B2550" s="103"/>
      <c r="C2550" s="103"/>
      <c r="D2550" s="103"/>
      <c r="E2550" s="103"/>
    </row>
    <row r="2551" spans="1:5" x14ac:dyDescent="0.2">
      <c r="A2551" s="102"/>
      <c r="B2551" s="103"/>
      <c r="C2551" s="103"/>
      <c r="D2551" s="103"/>
      <c r="E2551" s="103"/>
    </row>
    <row r="2552" spans="1:5" x14ac:dyDescent="0.2">
      <c r="A2552" s="102"/>
      <c r="B2552" s="103"/>
      <c r="C2552" s="103"/>
      <c r="D2552" s="103"/>
      <c r="E2552" s="103"/>
    </row>
    <row r="2553" spans="1:5" x14ac:dyDescent="0.2">
      <c r="A2553" s="102"/>
      <c r="B2553" s="103"/>
      <c r="C2553" s="103"/>
      <c r="D2553" s="103"/>
      <c r="E2553" s="103"/>
    </row>
    <row r="2554" spans="1:5" x14ac:dyDescent="0.2">
      <c r="A2554" s="102"/>
      <c r="B2554" s="103"/>
      <c r="C2554" s="103"/>
      <c r="D2554" s="103"/>
      <c r="E2554" s="103"/>
    </row>
    <row r="2555" spans="1:5" x14ac:dyDescent="0.2">
      <c r="A2555" s="102"/>
      <c r="B2555" s="103"/>
      <c r="C2555" s="103"/>
      <c r="D2555" s="103"/>
      <c r="E2555" s="103"/>
    </row>
    <row r="2556" spans="1:5" x14ac:dyDescent="0.2">
      <c r="A2556" s="102"/>
      <c r="B2556" s="103"/>
      <c r="C2556" s="103"/>
      <c r="D2556" s="103"/>
      <c r="E2556" s="103"/>
    </row>
    <row r="2557" spans="1:5" x14ac:dyDescent="0.2">
      <c r="A2557" s="102"/>
      <c r="B2557" s="103"/>
      <c r="C2557" s="103"/>
      <c r="D2557" s="103"/>
      <c r="E2557" s="103"/>
    </row>
    <row r="2558" spans="1:5" x14ac:dyDescent="0.2">
      <c r="A2558" s="102"/>
      <c r="B2558" s="103"/>
      <c r="C2558" s="103"/>
      <c r="D2558" s="103"/>
      <c r="E2558" s="103"/>
    </row>
    <row r="2559" spans="1:5" x14ac:dyDescent="0.2">
      <c r="A2559" s="102"/>
      <c r="B2559" s="103"/>
      <c r="C2559" s="103"/>
      <c r="D2559" s="103"/>
      <c r="E2559" s="103"/>
    </row>
    <row r="2560" spans="1:5" x14ac:dyDescent="0.2">
      <c r="A2560" s="102"/>
      <c r="B2560" s="103"/>
      <c r="C2560" s="103"/>
      <c r="D2560" s="103"/>
      <c r="E2560" s="103"/>
    </row>
    <row r="2561" spans="1:5" x14ac:dyDescent="0.2">
      <c r="A2561" s="102"/>
      <c r="B2561" s="103"/>
      <c r="C2561" s="103"/>
      <c r="D2561" s="103"/>
      <c r="E2561" s="103"/>
    </row>
    <row r="2562" spans="1:5" x14ac:dyDescent="0.2">
      <c r="A2562" s="102"/>
      <c r="B2562" s="103"/>
      <c r="C2562" s="103"/>
      <c r="D2562" s="103"/>
      <c r="E2562" s="103"/>
    </row>
    <row r="2563" spans="1:5" x14ac:dyDescent="0.2">
      <c r="A2563" s="102"/>
      <c r="B2563" s="103"/>
      <c r="C2563" s="103"/>
      <c r="D2563" s="103"/>
      <c r="E2563" s="103"/>
    </row>
    <row r="2564" spans="1:5" x14ac:dyDescent="0.2">
      <c r="A2564" s="102"/>
      <c r="B2564" s="103"/>
      <c r="C2564" s="103"/>
      <c r="D2564" s="103"/>
      <c r="E2564" s="103"/>
    </row>
    <row r="2565" spans="1:5" x14ac:dyDescent="0.2">
      <c r="A2565" s="102"/>
      <c r="B2565" s="103"/>
      <c r="C2565" s="103"/>
      <c r="D2565" s="103"/>
      <c r="E2565" s="103"/>
    </row>
    <row r="2566" spans="1:5" x14ac:dyDescent="0.2">
      <c r="A2566" s="102"/>
      <c r="B2566" s="103"/>
      <c r="C2566" s="103"/>
      <c r="D2566" s="103"/>
      <c r="E2566" s="103"/>
    </row>
    <row r="2567" spans="1:5" x14ac:dyDescent="0.2">
      <c r="A2567" s="102"/>
      <c r="B2567" s="103"/>
      <c r="C2567" s="103"/>
      <c r="D2567" s="103"/>
      <c r="E2567" s="103"/>
    </row>
    <row r="2568" spans="1:5" x14ac:dyDescent="0.2">
      <c r="A2568" s="102"/>
      <c r="B2568" s="103"/>
      <c r="C2568" s="103"/>
      <c r="D2568" s="103"/>
      <c r="E2568" s="103"/>
    </row>
    <row r="2569" spans="1:5" x14ac:dyDescent="0.2">
      <c r="A2569" s="102"/>
      <c r="B2569" s="103"/>
      <c r="C2569" s="103"/>
      <c r="D2569" s="103"/>
      <c r="E2569" s="103"/>
    </row>
    <row r="2570" spans="1:5" x14ac:dyDescent="0.2">
      <c r="A2570" s="102"/>
      <c r="B2570" s="103"/>
      <c r="C2570" s="103"/>
      <c r="D2570" s="103"/>
      <c r="E2570" s="103"/>
    </row>
    <row r="2571" spans="1:5" x14ac:dyDescent="0.2">
      <c r="A2571" s="102"/>
      <c r="B2571" s="103"/>
      <c r="C2571" s="103"/>
      <c r="D2571" s="103"/>
      <c r="E2571" s="103"/>
    </row>
    <row r="2572" spans="1:5" x14ac:dyDescent="0.2">
      <c r="A2572" s="102"/>
      <c r="B2572" s="103"/>
      <c r="C2572" s="103"/>
      <c r="D2572" s="103"/>
      <c r="E2572" s="103"/>
    </row>
    <row r="2573" spans="1:5" x14ac:dyDescent="0.2">
      <c r="A2573" s="102"/>
      <c r="B2573" s="103"/>
      <c r="C2573" s="103"/>
      <c r="D2573" s="103"/>
      <c r="E2573" s="103"/>
    </row>
    <row r="2574" spans="1:5" x14ac:dyDescent="0.2">
      <c r="A2574" s="102"/>
      <c r="B2574" s="103"/>
      <c r="C2574" s="103"/>
      <c r="D2574" s="103"/>
      <c r="E2574" s="103"/>
    </row>
    <row r="2575" spans="1:5" x14ac:dyDescent="0.2">
      <c r="A2575" s="102"/>
      <c r="B2575" s="103"/>
      <c r="C2575" s="103"/>
      <c r="D2575" s="103"/>
      <c r="E2575" s="103"/>
    </row>
    <row r="2576" spans="1:5" x14ac:dyDescent="0.2">
      <c r="A2576" s="102"/>
      <c r="B2576" s="103"/>
      <c r="C2576" s="103"/>
      <c r="D2576" s="103"/>
      <c r="E2576" s="103"/>
    </row>
    <row r="2577" spans="1:5" x14ac:dyDescent="0.2">
      <c r="A2577" s="102"/>
      <c r="B2577" s="103"/>
      <c r="C2577" s="103"/>
      <c r="D2577" s="103"/>
      <c r="E2577" s="103"/>
    </row>
    <row r="2578" spans="1:5" x14ac:dyDescent="0.2">
      <c r="A2578" s="102"/>
      <c r="B2578" s="103"/>
      <c r="C2578" s="103"/>
      <c r="D2578" s="103"/>
      <c r="E2578" s="103"/>
    </row>
    <row r="2579" spans="1:5" x14ac:dyDescent="0.2">
      <c r="A2579" s="102"/>
      <c r="B2579" s="103"/>
      <c r="C2579" s="103"/>
      <c r="D2579" s="103"/>
      <c r="E2579" s="103"/>
    </row>
    <row r="2580" spans="1:5" x14ac:dyDescent="0.2">
      <c r="A2580" s="102"/>
      <c r="B2580" s="103"/>
      <c r="C2580" s="103"/>
      <c r="D2580" s="103"/>
      <c r="E2580" s="103"/>
    </row>
    <row r="2581" spans="1:5" x14ac:dyDescent="0.2">
      <c r="A2581" s="102"/>
      <c r="B2581" s="103"/>
      <c r="C2581" s="103"/>
      <c r="D2581" s="103"/>
      <c r="E2581" s="103"/>
    </row>
    <row r="2582" spans="1:5" x14ac:dyDescent="0.2">
      <c r="A2582" s="102"/>
      <c r="B2582" s="103"/>
      <c r="C2582" s="103"/>
      <c r="D2582" s="103"/>
      <c r="E2582" s="103"/>
    </row>
    <row r="2583" spans="1:5" x14ac:dyDescent="0.2">
      <c r="A2583" s="102"/>
      <c r="B2583" s="103"/>
      <c r="C2583" s="103"/>
      <c r="D2583" s="103"/>
      <c r="E2583" s="103"/>
    </row>
    <row r="2584" spans="1:5" x14ac:dyDescent="0.2">
      <c r="A2584" s="102"/>
      <c r="B2584" s="103"/>
      <c r="C2584" s="103"/>
      <c r="D2584" s="103"/>
      <c r="E2584" s="103"/>
    </row>
    <row r="2585" spans="1:5" x14ac:dyDescent="0.2">
      <c r="A2585" s="102"/>
      <c r="B2585" s="103"/>
      <c r="C2585" s="103"/>
      <c r="D2585" s="103"/>
      <c r="E2585" s="103"/>
    </row>
    <row r="2586" spans="1:5" x14ac:dyDescent="0.2">
      <c r="A2586" s="102"/>
      <c r="B2586" s="103"/>
      <c r="C2586" s="103"/>
      <c r="D2586" s="103"/>
      <c r="E2586" s="103"/>
    </row>
    <row r="2587" spans="1:5" x14ac:dyDescent="0.2">
      <c r="A2587" s="102"/>
      <c r="B2587" s="103"/>
      <c r="C2587" s="103"/>
      <c r="D2587" s="103"/>
      <c r="E2587" s="103"/>
    </row>
    <row r="2588" spans="1:5" x14ac:dyDescent="0.2">
      <c r="A2588" s="102"/>
      <c r="B2588" s="103"/>
      <c r="C2588" s="103"/>
      <c r="D2588" s="103"/>
      <c r="E2588" s="103"/>
    </row>
    <row r="2589" spans="1:5" x14ac:dyDescent="0.2">
      <c r="A2589" s="102"/>
      <c r="B2589" s="103"/>
      <c r="C2589" s="103"/>
      <c r="D2589" s="103"/>
      <c r="E2589" s="103"/>
    </row>
    <row r="2590" spans="1:5" x14ac:dyDescent="0.2">
      <c r="A2590" s="102"/>
      <c r="B2590" s="103"/>
      <c r="C2590" s="103"/>
      <c r="D2590" s="103"/>
      <c r="E2590" s="103"/>
    </row>
    <row r="2591" spans="1:5" x14ac:dyDescent="0.2">
      <c r="A2591" s="102"/>
      <c r="B2591" s="103"/>
      <c r="C2591" s="103"/>
      <c r="D2591" s="103"/>
      <c r="E2591" s="103"/>
    </row>
    <row r="2592" spans="1:5" x14ac:dyDescent="0.2">
      <c r="A2592" s="102"/>
      <c r="B2592" s="103"/>
      <c r="C2592" s="103"/>
      <c r="D2592" s="103"/>
      <c r="E2592" s="103"/>
    </row>
    <row r="2593" spans="1:5" x14ac:dyDescent="0.2">
      <c r="A2593" s="102"/>
      <c r="B2593" s="103"/>
      <c r="C2593" s="103"/>
      <c r="D2593" s="103"/>
      <c r="E2593" s="103"/>
    </row>
    <row r="2594" spans="1:5" x14ac:dyDescent="0.2">
      <c r="A2594" s="102"/>
      <c r="B2594" s="103"/>
      <c r="C2594" s="103"/>
      <c r="D2594" s="103"/>
      <c r="E2594" s="103"/>
    </row>
    <row r="2595" spans="1:5" x14ac:dyDescent="0.2">
      <c r="A2595" s="102"/>
      <c r="B2595" s="103"/>
      <c r="C2595" s="103"/>
      <c r="D2595" s="103"/>
      <c r="E2595" s="103"/>
    </row>
    <row r="2596" spans="1:5" x14ac:dyDescent="0.2">
      <c r="A2596" s="102"/>
      <c r="B2596" s="103"/>
      <c r="C2596" s="103"/>
      <c r="D2596" s="103"/>
      <c r="E2596" s="103"/>
    </row>
    <row r="2597" spans="1:5" x14ac:dyDescent="0.2">
      <c r="A2597" s="102"/>
      <c r="B2597" s="103"/>
      <c r="C2597" s="103"/>
      <c r="D2597" s="103"/>
      <c r="E2597" s="103"/>
    </row>
    <row r="2598" spans="1:5" x14ac:dyDescent="0.2">
      <c r="A2598" s="102"/>
      <c r="B2598" s="103"/>
      <c r="C2598" s="103"/>
      <c r="D2598" s="103"/>
      <c r="E2598" s="103"/>
    </row>
    <row r="2599" spans="1:5" x14ac:dyDescent="0.2">
      <c r="A2599" s="102"/>
      <c r="B2599" s="103"/>
      <c r="C2599" s="103"/>
      <c r="D2599" s="103"/>
      <c r="E2599" s="103"/>
    </row>
    <row r="2600" spans="1:5" x14ac:dyDescent="0.2">
      <c r="A2600" s="102"/>
      <c r="B2600" s="103"/>
      <c r="C2600" s="103"/>
      <c r="D2600" s="103"/>
      <c r="E2600" s="103"/>
    </row>
    <row r="2601" spans="1:5" x14ac:dyDescent="0.2">
      <c r="A2601" s="102"/>
      <c r="B2601" s="103"/>
      <c r="C2601" s="103"/>
      <c r="D2601" s="103"/>
      <c r="E2601" s="103"/>
    </row>
    <row r="2602" spans="1:5" x14ac:dyDescent="0.2">
      <c r="A2602" s="102"/>
      <c r="B2602" s="103"/>
      <c r="C2602" s="103"/>
      <c r="D2602" s="103"/>
      <c r="E2602" s="103"/>
    </row>
    <row r="2603" spans="1:5" x14ac:dyDescent="0.2">
      <c r="A2603" s="102"/>
      <c r="B2603" s="103"/>
      <c r="C2603" s="103"/>
      <c r="D2603" s="103"/>
      <c r="E2603" s="103"/>
    </row>
    <row r="2604" spans="1:5" x14ac:dyDescent="0.2">
      <c r="A2604" s="102"/>
      <c r="B2604" s="103"/>
      <c r="C2604" s="103"/>
      <c r="D2604" s="103"/>
      <c r="E2604" s="103"/>
    </row>
    <row r="2605" spans="1:5" x14ac:dyDescent="0.2">
      <c r="A2605" s="102"/>
      <c r="B2605" s="103"/>
      <c r="C2605" s="103"/>
      <c r="D2605" s="103"/>
      <c r="E2605" s="103"/>
    </row>
    <row r="2606" spans="1:5" x14ac:dyDescent="0.2">
      <c r="A2606" s="102"/>
      <c r="B2606" s="103"/>
      <c r="C2606" s="103"/>
      <c r="D2606" s="103"/>
      <c r="E2606" s="103"/>
    </row>
    <row r="2607" spans="1:5" x14ac:dyDescent="0.2">
      <c r="A2607" s="102"/>
      <c r="B2607" s="103"/>
      <c r="C2607" s="103"/>
      <c r="D2607" s="103"/>
      <c r="E2607" s="103"/>
    </row>
    <row r="2608" spans="1:5" x14ac:dyDescent="0.2">
      <c r="A2608" s="102"/>
      <c r="B2608" s="103"/>
      <c r="C2608" s="103"/>
      <c r="D2608" s="103"/>
      <c r="E2608" s="103"/>
    </row>
    <row r="2609" spans="1:5" x14ac:dyDescent="0.2">
      <c r="A2609" s="102"/>
      <c r="B2609" s="103"/>
      <c r="C2609" s="103"/>
      <c r="D2609" s="103"/>
      <c r="E2609" s="103"/>
    </row>
    <row r="2610" spans="1:5" x14ac:dyDescent="0.2">
      <c r="A2610" s="102"/>
      <c r="B2610" s="103"/>
      <c r="C2610" s="103"/>
      <c r="D2610" s="103"/>
      <c r="E2610" s="103"/>
    </row>
    <row r="2611" spans="1:5" x14ac:dyDescent="0.2">
      <c r="A2611" s="102"/>
      <c r="B2611" s="103"/>
      <c r="C2611" s="103"/>
      <c r="D2611" s="103"/>
      <c r="E2611" s="103"/>
    </row>
    <row r="2612" spans="1:5" x14ac:dyDescent="0.2">
      <c r="A2612" s="102"/>
      <c r="B2612" s="103"/>
      <c r="C2612" s="103"/>
      <c r="D2612" s="103"/>
      <c r="E2612" s="103"/>
    </row>
    <row r="2613" spans="1:5" x14ac:dyDescent="0.2">
      <c r="A2613" s="102"/>
      <c r="B2613" s="103"/>
      <c r="C2613" s="103"/>
      <c r="D2613" s="103"/>
      <c r="E2613" s="103"/>
    </row>
    <row r="2614" spans="1:5" x14ac:dyDescent="0.2">
      <c r="A2614" s="102"/>
      <c r="B2614" s="103"/>
      <c r="C2614" s="103"/>
      <c r="D2614" s="103"/>
      <c r="E2614" s="103"/>
    </row>
    <row r="2615" spans="1:5" x14ac:dyDescent="0.2">
      <c r="A2615" s="102"/>
      <c r="B2615" s="103"/>
      <c r="C2615" s="103"/>
      <c r="D2615" s="103"/>
      <c r="E2615" s="103"/>
    </row>
    <row r="2616" spans="1:5" x14ac:dyDescent="0.2">
      <c r="A2616" s="102"/>
      <c r="B2616" s="103"/>
      <c r="C2616" s="103"/>
      <c r="D2616" s="103"/>
      <c r="E2616" s="103"/>
    </row>
    <row r="2617" spans="1:5" x14ac:dyDescent="0.2">
      <c r="A2617" s="102"/>
      <c r="B2617" s="103"/>
      <c r="C2617" s="103"/>
      <c r="D2617" s="103"/>
      <c r="E2617" s="103"/>
    </row>
    <row r="2618" spans="1:5" x14ac:dyDescent="0.2">
      <c r="A2618" s="102"/>
      <c r="B2618" s="103"/>
      <c r="C2618" s="103"/>
      <c r="D2618" s="103"/>
      <c r="E2618" s="103"/>
    </row>
    <row r="2619" spans="1:5" x14ac:dyDescent="0.2">
      <c r="A2619" s="102"/>
      <c r="B2619" s="103"/>
      <c r="C2619" s="103"/>
      <c r="D2619" s="103"/>
      <c r="E2619" s="103"/>
    </row>
    <row r="2620" spans="1:5" x14ac:dyDescent="0.2">
      <c r="A2620" s="102"/>
      <c r="B2620" s="103"/>
      <c r="C2620" s="103"/>
      <c r="D2620" s="103"/>
      <c r="E2620" s="103"/>
    </row>
    <row r="2621" spans="1:5" x14ac:dyDescent="0.2">
      <c r="A2621" s="102"/>
      <c r="B2621" s="103"/>
      <c r="C2621" s="103"/>
      <c r="D2621" s="103"/>
      <c r="E2621" s="103"/>
    </row>
    <row r="2622" spans="1:5" x14ac:dyDescent="0.2">
      <c r="A2622" s="102"/>
      <c r="B2622" s="103"/>
      <c r="C2622" s="103"/>
      <c r="D2622" s="103"/>
      <c r="E2622" s="103"/>
    </row>
    <row r="2623" spans="1:5" x14ac:dyDescent="0.2">
      <c r="A2623" s="102"/>
      <c r="B2623" s="103"/>
      <c r="C2623" s="103"/>
      <c r="D2623" s="103"/>
      <c r="E2623" s="103"/>
    </row>
    <row r="2624" spans="1:5" x14ac:dyDescent="0.2">
      <c r="A2624" s="102"/>
      <c r="B2624" s="103"/>
      <c r="C2624" s="103"/>
      <c r="D2624" s="103"/>
      <c r="E2624" s="103"/>
    </row>
    <row r="2625" spans="1:5" x14ac:dyDescent="0.2">
      <c r="A2625" s="102"/>
      <c r="B2625" s="103"/>
      <c r="C2625" s="103"/>
      <c r="D2625" s="103"/>
      <c r="E2625" s="103"/>
    </row>
    <row r="2626" spans="1:5" x14ac:dyDescent="0.2">
      <c r="A2626" s="102"/>
      <c r="B2626" s="103"/>
      <c r="C2626" s="103"/>
      <c r="D2626" s="103"/>
      <c r="E2626" s="103"/>
    </row>
    <row r="2627" spans="1:5" x14ac:dyDescent="0.2">
      <c r="A2627" s="102"/>
      <c r="B2627" s="103"/>
      <c r="C2627" s="103"/>
      <c r="D2627" s="103"/>
      <c r="E2627" s="103"/>
    </row>
    <row r="2628" spans="1:5" x14ac:dyDescent="0.2">
      <c r="A2628" s="102"/>
      <c r="B2628" s="103"/>
      <c r="C2628" s="103"/>
      <c r="D2628" s="103"/>
      <c r="E2628" s="103"/>
    </row>
    <row r="2629" spans="1:5" x14ac:dyDescent="0.2">
      <c r="A2629" s="102"/>
      <c r="B2629" s="103"/>
      <c r="C2629" s="103"/>
      <c r="D2629" s="103"/>
      <c r="E2629" s="103"/>
    </row>
    <row r="2630" spans="1:5" x14ac:dyDescent="0.2">
      <c r="A2630" s="102"/>
      <c r="B2630" s="103"/>
      <c r="C2630" s="103"/>
      <c r="D2630" s="103"/>
      <c r="E2630" s="103"/>
    </row>
    <row r="2631" spans="1:5" x14ac:dyDescent="0.2">
      <c r="A2631" s="102"/>
      <c r="B2631" s="103"/>
      <c r="C2631" s="103"/>
      <c r="D2631" s="103"/>
      <c r="E2631" s="103"/>
    </row>
    <row r="2632" spans="1:5" x14ac:dyDescent="0.2">
      <c r="A2632" s="102"/>
      <c r="B2632" s="103"/>
      <c r="C2632" s="103"/>
      <c r="D2632" s="103"/>
      <c r="E2632" s="103"/>
    </row>
    <row r="2633" spans="1:5" x14ac:dyDescent="0.2">
      <c r="A2633" s="102"/>
      <c r="B2633" s="103"/>
      <c r="C2633" s="103"/>
      <c r="D2633" s="103"/>
      <c r="E2633" s="103"/>
    </row>
    <row r="2634" spans="1:5" x14ac:dyDescent="0.2">
      <c r="A2634" s="102"/>
      <c r="B2634" s="103"/>
      <c r="C2634" s="103"/>
      <c r="D2634" s="103"/>
      <c r="E2634" s="103"/>
    </row>
    <row r="2635" spans="1:5" x14ac:dyDescent="0.2">
      <c r="A2635" s="102"/>
      <c r="B2635" s="103"/>
      <c r="C2635" s="103"/>
      <c r="D2635" s="103"/>
      <c r="E2635" s="103"/>
    </row>
    <row r="2636" spans="1:5" x14ac:dyDescent="0.2">
      <c r="A2636" s="102"/>
      <c r="B2636" s="103"/>
      <c r="C2636" s="103"/>
      <c r="D2636" s="103"/>
      <c r="E2636" s="103"/>
    </row>
    <row r="2637" spans="1:5" x14ac:dyDescent="0.2">
      <c r="A2637" s="102"/>
      <c r="B2637" s="103"/>
      <c r="C2637" s="103"/>
      <c r="D2637" s="103"/>
      <c r="E2637" s="103"/>
    </row>
    <row r="2638" spans="1:5" x14ac:dyDescent="0.2">
      <c r="A2638" s="102"/>
      <c r="B2638" s="103"/>
      <c r="C2638" s="103"/>
      <c r="D2638" s="103"/>
      <c r="E2638" s="103"/>
    </row>
    <row r="2639" spans="1:5" x14ac:dyDescent="0.2">
      <c r="A2639" s="102"/>
      <c r="B2639" s="103"/>
      <c r="C2639" s="103"/>
      <c r="D2639" s="103"/>
      <c r="E2639" s="103"/>
    </row>
    <row r="2640" spans="1:5" x14ac:dyDescent="0.2">
      <c r="A2640" s="102"/>
      <c r="B2640" s="103"/>
      <c r="C2640" s="103"/>
      <c r="D2640" s="103"/>
      <c r="E2640" s="103"/>
    </row>
    <row r="2641" spans="1:5" x14ac:dyDescent="0.2">
      <c r="A2641" s="102"/>
      <c r="B2641" s="103"/>
      <c r="C2641" s="103"/>
      <c r="D2641" s="103"/>
      <c r="E2641" s="103"/>
    </row>
    <row r="2642" spans="1:5" x14ac:dyDescent="0.2">
      <c r="A2642" s="102"/>
      <c r="B2642" s="103"/>
      <c r="C2642" s="103"/>
      <c r="D2642" s="103"/>
      <c r="E2642" s="103"/>
    </row>
    <row r="2643" spans="1:5" x14ac:dyDescent="0.2">
      <c r="A2643" s="102"/>
      <c r="B2643" s="103"/>
      <c r="C2643" s="103"/>
      <c r="D2643" s="103"/>
      <c r="E2643" s="103"/>
    </row>
    <row r="2644" spans="1:5" x14ac:dyDescent="0.2">
      <c r="A2644" s="102"/>
      <c r="B2644" s="103"/>
      <c r="C2644" s="103"/>
      <c r="D2644" s="103"/>
      <c r="E2644" s="103"/>
    </row>
    <row r="2645" spans="1:5" x14ac:dyDescent="0.2">
      <c r="A2645" s="102"/>
      <c r="B2645" s="103"/>
      <c r="C2645" s="103"/>
      <c r="D2645" s="103"/>
      <c r="E2645" s="103"/>
    </row>
    <row r="2646" spans="1:5" x14ac:dyDescent="0.2">
      <c r="A2646" s="102"/>
      <c r="B2646" s="103"/>
      <c r="C2646" s="103"/>
      <c r="D2646" s="103"/>
      <c r="E2646" s="103"/>
    </row>
    <row r="2647" spans="1:5" x14ac:dyDescent="0.2">
      <c r="A2647" s="102"/>
      <c r="B2647" s="103"/>
      <c r="C2647" s="103"/>
      <c r="D2647" s="103"/>
      <c r="E2647" s="103"/>
    </row>
    <row r="2648" spans="1:5" x14ac:dyDescent="0.2">
      <c r="A2648" s="102"/>
      <c r="B2648" s="103"/>
      <c r="C2648" s="103"/>
      <c r="D2648" s="103"/>
      <c r="E2648" s="103"/>
    </row>
    <row r="2649" spans="1:5" x14ac:dyDescent="0.2">
      <c r="A2649" s="102"/>
      <c r="B2649" s="103"/>
      <c r="C2649" s="103"/>
      <c r="D2649" s="103"/>
      <c r="E2649" s="103"/>
    </row>
    <row r="2650" spans="1:5" x14ac:dyDescent="0.2">
      <c r="A2650" s="102"/>
      <c r="B2650" s="103"/>
      <c r="C2650" s="103"/>
      <c r="D2650" s="103"/>
      <c r="E2650" s="103"/>
    </row>
    <row r="2651" spans="1:5" x14ac:dyDescent="0.2">
      <c r="A2651" s="102"/>
      <c r="B2651" s="103"/>
      <c r="C2651" s="103"/>
      <c r="D2651" s="103"/>
      <c r="E2651" s="103"/>
    </row>
    <row r="2652" spans="1:5" x14ac:dyDescent="0.2">
      <c r="A2652" s="102"/>
      <c r="B2652" s="103"/>
      <c r="C2652" s="103"/>
      <c r="D2652" s="103"/>
      <c r="E2652" s="103"/>
    </row>
    <row r="2653" spans="1:5" x14ac:dyDescent="0.2">
      <c r="A2653" s="102"/>
      <c r="B2653" s="103"/>
      <c r="C2653" s="103"/>
      <c r="D2653" s="103"/>
      <c r="E2653" s="103"/>
    </row>
    <row r="2654" spans="1:5" x14ac:dyDescent="0.2">
      <c r="A2654" s="102"/>
      <c r="B2654" s="103"/>
      <c r="C2654" s="103"/>
      <c r="D2654" s="103"/>
      <c r="E2654" s="103"/>
    </row>
    <row r="2655" spans="1:5" x14ac:dyDescent="0.2">
      <c r="A2655" s="102"/>
      <c r="B2655" s="103"/>
      <c r="C2655" s="103"/>
      <c r="D2655" s="103"/>
      <c r="E2655" s="103"/>
    </row>
    <row r="2656" spans="1:5" x14ac:dyDescent="0.2">
      <c r="A2656" s="102"/>
      <c r="B2656" s="103"/>
      <c r="C2656" s="103"/>
      <c r="D2656" s="103"/>
      <c r="E2656" s="103"/>
    </row>
    <row r="2657" spans="1:5" x14ac:dyDescent="0.2">
      <c r="A2657" s="102"/>
      <c r="B2657" s="103"/>
      <c r="C2657" s="103"/>
      <c r="D2657" s="103"/>
      <c r="E2657" s="103"/>
    </row>
    <row r="2658" spans="1:5" x14ac:dyDescent="0.2">
      <c r="A2658" s="102"/>
      <c r="B2658" s="103"/>
      <c r="C2658" s="103"/>
      <c r="D2658" s="103"/>
      <c r="E2658" s="103"/>
    </row>
    <row r="2659" spans="1:5" x14ac:dyDescent="0.2">
      <c r="A2659" s="102"/>
      <c r="B2659" s="103"/>
      <c r="C2659" s="103"/>
      <c r="D2659" s="103"/>
      <c r="E2659" s="103"/>
    </row>
    <row r="2660" spans="1:5" x14ac:dyDescent="0.2">
      <c r="A2660" s="102"/>
      <c r="B2660" s="103"/>
      <c r="C2660" s="103"/>
      <c r="D2660" s="103"/>
      <c r="E2660" s="103"/>
    </row>
    <row r="2661" spans="1:5" x14ac:dyDescent="0.2">
      <c r="A2661" s="102"/>
      <c r="B2661" s="103"/>
      <c r="C2661" s="103"/>
      <c r="D2661" s="103"/>
      <c r="E2661" s="103"/>
    </row>
    <row r="2662" spans="1:5" x14ac:dyDescent="0.2">
      <c r="A2662" s="102"/>
      <c r="B2662" s="103"/>
      <c r="C2662" s="103"/>
      <c r="D2662" s="103"/>
      <c r="E2662" s="103"/>
    </row>
    <row r="2663" spans="1:5" x14ac:dyDescent="0.2">
      <c r="A2663" s="102"/>
      <c r="B2663" s="103"/>
      <c r="C2663" s="103"/>
      <c r="D2663" s="103"/>
      <c r="E2663" s="103"/>
    </row>
    <row r="2664" spans="1:5" x14ac:dyDescent="0.2">
      <c r="A2664" s="102"/>
      <c r="B2664" s="103"/>
      <c r="C2664" s="103"/>
      <c r="D2664" s="103"/>
      <c r="E2664" s="103"/>
    </row>
    <row r="2665" spans="1:5" x14ac:dyDescent="0.2">
      <c r="A2665" s="102"/>
      <c r="B2665" s="103"/>
      <c r="C2665" s="103"/>
      <c r="D2665" s="103"/>
      <c r="E2665" s="103"/>
    </row>
    <row r="2666" spans="1:5" x14ac:dyDescent="0.2">
      <c r="A2666" s="102"/>
      <c r="B2666" s="103"/>
      <c r="C2666" s="103"/>
      <c r="D2666" s="103"/>
      <c r="E2666" s="103"/>
    </row>
    <row r="2667" spans="1:5" x14ac:dyDescent="0.2">
      <c r="A2667" s="102"/>
      <c r="B2667" s="103"/>
      <c r="C2667" s="103"/>
      <c r="D2667" s="103"/>
      <c r="E2667" s="103"/>
    </row>
    <row r="2668" spans="1:5" x14ac:dyDescent="0.2">
      <c r="A2668" s="102"/>
      <c r="B2668" s="103"/>
      <c r="C2668" s="103"/>
      <c r="D2668" s="103"/>
      <c r="E2668" s="103"/>
    </row>
    <row r="2669" spans="1:5" x14ac:dyDescent="0.2">
      <c r="A2669" s="102"/>
      <c r="B2669" s="103"/>
      <c r="C2669" s="103"/>
      <c r="D2669" s="103"/>
      <c r="E2669" s="103"/>
    </row>
    <row r="2670" spans="1:5" x14ac:dyDescent="0.2">
      <c r="A2670" s="102"/>
      <c r="B2670" s="103"/>
      <c r="C2670" s="103"/>
      <c r="D2670" s="103"/>
      <c r="E2670" s="103"/>
    </row>
    <row r="2671" spans="1:5" x14ac:dyDescent="0.2">
      <c r="A2671" s="102"/>
      <c r="B2671" s="103"/>
      <c r="C2671" s="103"/>
      <c r="D2671" s="103"/>
      <c r="E2671" s="103"/>
    </row>
    <row r="2672" spans="1:5" x14ac:dyDescent="0.2">
      <c r="A2672" s="102"/>
      <c r="B2672" s="103"/>
      <c r="C2672" s="103"/>
      <c r="D2672" s="103"/>
      <c r="E2672" s="103"/>
    </row>
    <row r="2673" spans="1:5" x14ac:dyDescent="0.2">
      <c r="A2673" s="102"/>
      <c r="B2673" s="103"/>
      <c r="C2673" s="103"/>
      <c r="D2673" s="103"/>
      <c r="E2673" s="103"/>
    </row>
    <row r="2674" spans="1:5" x14ac:dyDescent="0.2">
      <c r="A2674" s="102"/>
      <c r="B2674" s="103"/>
      <c r="C2674" s="103"/>
      <c r="D2674" s="103"/>
      <c r="E2674" s="103"/>
    </row>
    <row r="2675" spans="1:5" x14ac:dyDescent="0.2">
      <c r="A2675" s="102"/>
      <c r="B2675" s="103"/>
      <c r="C2675" s="103"/>
      <c r="D2675" s="103"/>
      <c r="E2675" s="103"/>
    </row>
    <row r="2676" spans="1:5" x14ac:dyDescent="0.2">
      <c r="A2676" s="102"/>
      <c r="B2676" s="103"/>
      <c r="C2676" s="103"/>
      <c r="D2676" s="103"/>
      <c r="E2676" s="103"/>
    </row>
    <row r="2677" spans="1:5" x14ac:dyDescent="0.2">
      <c r="A2677" s="102"/>
      <c r="B2677" s="103"/>
      <c r="C2677" s="103"/>
      <c r="D2677" s="103"/>
      <c r="E2677" s="103"/>
    </row>
    <row r="2678" spans="1:5" x14ac:dyDescent="0.2">
      <c r="A2678" s="102"/>
      <c r="B2678" s="103"/>
      <c r="C2678" s="103"/>
      <c r="D2678" s="103"/>
      <c r="E2678" s="103"/>
    </row>
    <row r="2679" spans="1:5" x14ac:dyDescent="0.2">
      <c r="A2679" s="102"/>
      <c r="B2679" s="103"/>
      <c r="C2679" s="103"/>
      <c r="D2679" s="103"/>
      <c r="E2679" s="103"/>
    </row>
    <row r="2680" spans="1:5" x14ac:dyDescent="0.2">
      <c r="A2680" s="102"/>
      <c r="B2680" s="103"/>
      <c r="C2680" s="103"/>
      <c r="D2680" s="103"/>
      <c r="E2680" s="103"/>
    </row>
    <row r="2681" spans="1:5" x14ac:dyDescent="0.2">
      <c r="A2681" s="102"/>
      <c r="B2681" s="103"/>
      <c r="C2681" s="103"/>
      <c r="D2681" s="103"/>
      <c r="E2681" s="103"/>
    </row>
    <row r="2682" spans="1:5" x14ac:dyDescent="0.2">
      <c r="A2682" s="102"/>
      <c r="B2682" s="103"/>
      <c r="C2682" s="103"/>
      <c r="D2682" s="103"/>
      <c r="E2682" s="103"/>
    </row>
    <row r="2683" spans="1:5" x14ac:dyDescent="0.2">
      <c r="A2683" s="102"/>
      <c r="B2683" s="103"/>
      <c r="C2683" s="103"/>
      <c r="D2683" s="103"/>
      <c r="E2683" s="103"/>
    </row>
    <row r="2684" spans="1:5" x14ac:dyDescent="0.2">
      <c r="A2684" s="102"/>
      <c r="B2684" s="103"/>
      <c r="C2684" s="103"/>
      <c r="D2684" s="103"/>
      <c r="E2684" s="103"/>
    </row>
    <row r="2685" spans="1:5" x14ac:dyDescent="0.2">
      <c r="A2685" s="102"/>
      <c r="B2685" s="103"/>
      <c r="C2685" s="103"/>
      <c r="D2685" s="103"/>
      <c r="E2685" s="103"/>
    </row>
    <row r="2686" spans="1:5" x14ac:dyDescent="0.2">
      <c r="A2686" s="102"/>
      <c r="B2686" s="103"/>
      <c r="C2686" s="103"/>
      <c r="D2686" s="103"/>
      <c r="E2686" s="103"/>
    </row>
    <row r="2687" spans="1:5" x14ac:dyDescent="0.2">
      <c r="A2687" s="102"/>
      <c r="B2687" s="103"/>
      <c r="C2687" s="103"/>
      <c r="D2687" s="103"/>
      <c r="E2687" s="103"/>
    </row>
    <row r="2688" spans="1:5" x14ac:dyDescent="0.2">
      <c r="A2688" s="102"/>
      <c r="B2688" s="103"/>
      <c r="C2688" s="103"/>
      <c r="D2688" s="103"/>
      <c r="E2688" s="103"/>
    </row>
    <row r="2689" spans="1:5" x14ac:dyDescent="0.2">
      <c r="A2689" s="102"/>
      <c r="B2689" s="103"/>
      <c r="C2689" s="103"/>
      <c r="D2689" s="103"/>
      <c r="E2689" s="103"/>
    </row>
    <row r="2690" spans="1:5" x14ac:dyDescent="0.2">
      <c r="A2690" s="102"/>
      <c r="B2690" s="103"/>
      <c r="C2690" s="103"/>
      <c r="D2690" s="103"/>
      <c r="E2690" s="103"/>
    </row>
    <row r="2691" spans="1:5" x14ac:dyDescent="0.2">
      <c r="A2691" s="102"/>
      <c r="B2691" s="103"/>
      <c r="C2691" s="103"/>
      <c r="D2691" s="103"/>
      <c r="E2691" s="103"/>
    </row>
    <row r="2692" spans="1:5" x14ac:dyDescent="0.2">
      <c r="A2692" s="102"/>
      <c r="B2692" s="103"/>
      <c r="C2692" s="103"/>
      <c r="D2692" s="103"/>
      <c r="E2692" s="103"/>
    </row>
    <row r="2693" spans="1:5" x14ac:dyDescent="0.2">
      <c r="A2693" s="102"/>
      <c r="B2693" s="103"/>
      <c r="C2693" s="103"/>
      <c r="D2693" s="103"/>
      <c r="E2693" s="103"/>
    </row>
    <row r="2694" spans="1:5" x14ac:dyDescent="0.2">
      <c r="A2694" s="102"/>
      <c r="B2694" s="103"/>
      <c r="C2694" s="103"/>
      <c r="D2694" s="103"/>
      <c r="E2694" s="103"/>
    </row>
    <row r="2695" spans="1:5" x14ac:dyDescent="0.2">
      <c r="A2695" s="102"/>
      <c r="B2695" s="103"/>
      <c r="C2695" s="103"/>
      <c r="D2695" s="103"/>
      <c r="E2695" s="103"/>
    </row>
    <row r="2696" spans="1:5" x14ac:dyDescent="0.2">
      <c r="A2696" s="102"/>
      <c r="B2696" s="103"/>
      <c r="C2696" s="103"/>
      <c r="D2696" s="103"/>
      <c r="E2696" s="103"/>
    </row>
    <row r="2697" spans="1:5" x14ac:dyDescent="0.2">
      <c r="A2697" s="102"/>
      <c r="B2697" s="103"/>
      <c r="C2697" s="103"/>
      <c r="D2697" s="103"/>
      <c r="E2697" s="103"/>
    </row>
    <row r="2698" spans="1:5" x14ac:dyDescent="0.2">
      <c r="A2698" s="102"/>
      <c r="B2698" s="103"/>
      <c r="C2698" s="103"/>
      <c r="D2698" s="103"/>
      <c r="E2698" s="103"/>
    </row>
    <row r="2699" spans="1:5" x14ac:dyDescent="0.2">
      <c r="A2699" s="102"/>
      <c r="B2699" s="103"/>
      <c r="C2699" s="103"/>
      <c r="D2699" s="103"/>
      <c r="E2699" s="103"/>
    </row>
    <row r="2700" spans="1:5" x14ac:dyDescent="0.2">
      <c r="A2700" s="102"/>
      <c r="B2700" s="103"/>
      <c r="C2700" s="103"/>
      <c r="D2700" s="103"/>
      <c r="E2700" s="103"/>
    </row>
    <row r="2701" spans="1:5" x14ac:dyDescent="0.2">
      <c r="A2701" s="102"/>
      <c r="B2701" s="103"/>
      <c r="C2701" s="103"/>
      <c r="D2701" s="103"/>
      <c r="E2701" s="103"/>
    </row>
    <row r="2702" spans="1:5" x14ac:dyDescent="0.2">
      <c r="A2702" s="102"/>
      <c r="B2702" s="103"/>
      <c r="C2702" s="103"/>
      <c r="D2702" s="103"/>
      <c r="E2702" s="103"/>
    </row>
    <row r="2703" spans="1:5" x14ac:dyDescent="0.2">
      <c r="A2703" s="102"/>
      <c r="B2703" s="103"/>
      <c r="C2703" s="103"/>
      <c r="D2703" s="103"/>
      <c r="E2703" s="103"/>
    </row>
    <row r="2704" spans="1:5" x14ac:dyDescent="0.2">
      <c r="A2704" s="102"/>
      <c r="B2704" s="103"/>
      <c r="C2704" s="103"/>
      <c r="D2704" s="103"/>
      <c r="E2704" s="103"/>
    </row>
    <row r="2705" spans="1:5" x14ac:dyDescent="0.2">
      <c r="A2705" s="102"/>
      <c r="B2705" s="103"/>
      <c r="C2705" s="103"/>
      <c r="D2705" s="103"/>
      <c r="E2705" s="103"/>
    </row>
    <row r="2706" spans="1:5" x14ac:dyDescent="0.2">
      <c r="A2706" s="102"/>
      <c r="B2706" s="103"/>
      <c r="C2706" s="103"/>
      <c r="D2706" s="103"/>
      <c r="E2706" s="103"/>
    </row>
    <row r="2707" spans="1:5" x14ac:dyDescent="0.2">
      <c r="A2707" s="102"/>
      <c r="B2707" s="103"/>
      <c r="C2707" s="103"/>
      <c r="D2707" s="103"/>
      <c r="E2707" s="103"/>
    </row>
    <row r="2708" spans="1:5" x14ac:dyDescent="0.2">
      <c r="A2708" s="102"/>
      <c r="B2708" s="103"/>
      <c r="C2708" s="103"/>
      <c r="D2708" s="103"/>
      <c r="E2708" s="103"/>
    </row>
    <row r="2709" spans="1:5" x14ac:dyDescent="0.2">
      <c r="A2709" s="102"/>
      <c r="B2709" s="103"/>
      <c r="C2709" s="103"/>
      <c r="D2709" s="103"/>
      <c r="E2709" s="103"/>
    </row>
    <row r="2710" spans="1:5" x14ac:dyDescent="0.2">
      <c r="A2710" s="102"/>
      <c r="B2710" s="103"/>
      <c r="C2710" s="103"/>
      <c r="D2710" s="103"/>
      <c r="E2710" s="103"/>
    </row>
    <row r="2711" spans="1:5" x14ac:dyDescent="0.2">
      <c r="A2711" s="102"/>
      <c r="B2711" s="103"/>
      <c r="C2711" s="103"/>
      <c r="D2711" s="103"/>
      <c r="E2711" s="103"/>
    </row>
    <row r="2712" spans="1:5" x14ac:dyDescent="0.2">
      <c r="A2712" s="102"/>
      <c r="B2712" s="103"/>
      <c r="C2712" s="103"/>
      <c r="D2712" s="103"/>
      <c r="E2712" s="103"/>
    </row>
    <row r="2713" spans="1:5" x14ac:dyDescent="0.2">
      <c r="A2713" s="102"/>
      <c r="B2713" s="103"/>
      <c r="C2713" s="103"/>
      <c r="D2713" s="103"/>
      <c r="E2713" s="103"/>
    </row>
    <row r="2714" spans="1:5" x14ac:dyDescent="0.2">
      <c r="A2714" s="102"/>
      <c r="B2714" s="103"/>
      <c r="C2714" s="103"/>
      <c r="D2714" s="103"/>
      <c r="E2714" s="103"/>
    </row>
    <row r="2715" spans="1:5" x14ac:dyDescent="0.2">
      <c r="A2715" s="102"/>
      <c r="B2715" s="103"/>
      <c r="C2715" s="103"/>
      <c r="D2715" s="103"/>
      <c r="E2715" s="103"/>
    </row>
    <row r="2716" spans="1:5" x14ac:dyDescent="0.2">
      <c r="A2716" s="102"/>
      <c r="B2716" s="103"/>
      <c r="C2716" s="103"/>
      <c r="D2716" s="103"/>
      <c r="E2716" s="103"/>
    </row>
    <row r="2717" spans="1:5" x14ac:dyDescent="0.2">
      <c r="A2717" s="102"/>
      <c r="B2717" s="103"/>
      <c r="C2717" s="103"/>
      <c r="D2717" s="103"/>
      <c r="E2717" s="103"/>
    </row>
    <row r="2718" spans="1:5" x14ac:dyDescent="0.2">
      <c r="A2718" s="102"/>
      <c r="B2718" s="103"/>
      <c r="C2718" s="103"/>
      <c r="D2718" s="103"/>
      <c r="E2718" s="103"/>
    </row>
    <row r="2719" spans="1:5" x14ac:dyDescent="0.2">
      <c r="A2719" s="102"/>
      <c r="B2719" s="103"/>
      <c r="C2719" s="103"/>
      <c r="D2719" s="103"/>
      <c r="E2719" s="103"/>
    </row>
    <row r="2720" spans="1:5" x14ac:dyDescent="0.2">
      <c r="A2720" s="102"/>
      <c r="B2720" s="103"/>
      <c r="C2720" s="103"/>
      <c r="D2720" s="103"/>
      <c r="E2720" s="103"/>
    </row>
    <row r="2721" spans="1:5" x14ac:dyDescent="0.2">
      <c r="A2721" s="102"/>
      <c r="B2721" s="103"/>
      <c r="C2721" s="103"/>
      <c r="D2721" s="103"/>
      <c r="E2721" s="103"/>
    </row>
    <row r="2722" spans="1:5" x14ac:dyDescent="0.2">
      <c r="A2722" s="102"/>
      <c r="B2722" s="103"/>
      <c r="C2722" s="103"/>
      <c r="D2722" s="103"/>
      <c r="E2722" s="103"/>
    </row>
    <row r="2723" spans="1:5" x14ac:dyDescent="0.2">
      <c r="A2723" s="102"/>
      <c r="B2723" s="103"/>
      <c r="C2723" s="103"/>
      <c r="D2723" s="103"/>
      <c r="E2723" s="103"/>
    </row>
    <row r="2724" spans="1:5" x14ac:dyDescent="0.2">
      <c r="A2724" s="102"/>
      <c r="B2724" s="103"/>
      <c r="C2724" s="103"/>
      <c r="D2724" s="103"/>
      <c r="E2724" s="103"/>
    </row>
    <row r="2725" spans="1:5" x14ac:dyDescent="0.2">
      <c r="A2725" s="102"/>
      <c r="B2725" s="103"/>
      <c r="C2725" s="103"/>
      <c r="D2725" s="103"/>
      <c r="E2725" s="103"/>
    </row>
    <row r="2726" spans="1:5" x14ac:dyDescent="0.2">
      <c r="A2726" s="102"/>
      <c r="B2726" s="103"/>
      <c r="C2726" s="103"/>
      <c r="D2726" s="103"/>
      <c r="E2726" s="103"/>
    </row>
    <row r="2727" spans="1:5" x14ac:dyDescent="0.2">
      <c r="A2727" s="102"/>
      <c r="B2727" s="103"/>
      <c r="C2727" s="103"/>
      <c r="D2727" s="103"/>
      <c r="E2727" s="103"/>
    </row>
    <row r="2728" spans="1:5" x14ac:dyDescent="0.2">
      <c r="A2728" s="102"/>
      <c r="B2728" s="103"/>
      <c r="C2728" s="103"/>
      <c r="D2728" s="103"/>
      <c r="E2728" s="103"/>
    </row>
    <row r="2729" spans="1:5" x14ac:dyDescent="0.2">
      <c r="A2729" s="102"/>
      <c r="B2729" s="103"/>
      <c r="C2729" s="103"/>
      <c r="D2729" s="103"/>
      <c r="E2729" s="103"/>
    </row>
    <row r="2730" spans="1:5" x14ac:dyDescent="0.2">
      <c r="A2730" s="102"/>
      <c r="B2730" s="103"/>
      <c r="C2730" s="103"/>
      <c r="D2730" s="103"/>
      <c r="E2730" s="103"/>
    </row>
    <row r="2731" spans="1:5" x14ac:dyDescent="0.2">
      <c r="A2731" s="102"/>
      <c r="B2731" s="103"/>
      <c r="C2731" s="103"/>
      <c r="D2731" s="103"/>
      <c r="E2731" s="103"/>
    </row>
    <row r="2732" spans="1:5" x14ac:dyDescent="0.2">
      <c r="A2732" s="102"/>
      <c r="B2732" s="103"/>
      <c r="C2732" s="103"/>
      <c r="D2732" s="103"/>
      <c r="E2732" s="103"/>
    </row>
    <row r="2733" spans="1:5" x14ac:dyDescent="0.2">
      <c r="A2733" s="102"/>
      <c r="B2733" s="103"/>
      <c r="C2733" s="103"/>
      <c r="D2733" s="103"/>
      <c r="E2733" s="103"/>
    </row>
    <row r="2734" spans="1:5" x14ac:dyDescent="0.2">
      <c r="A2734" s="102"/>
      <c r="B2734" s="103"/>
      <c r="C2734" s="103"/>
      <c r="D2734" s="103"/>
      <c r="E2734" s="103"/>
    </row>
    <row r="2735" spans="1:5" x14ac:dyDescent="0.2">
      <c r="A2735" s="102"/>
      <c r="B2735" s="103"/>
      <c r="C2735" s="103"/>
      <c r="D2735" s="103"/>
      <c r="E2735" s="103"/>
    </row>
    <row r="2736" spans="1:5" x14ac:dyDescent="0.2">
      <c r="A2736" s="102"/>
      <c r="B2736" s="103"/>
      <c r="C2736" s="103"/>
      <c r="D2736" s="103"/>
      <c r="E2736" s="103"/>
    </row>
    <row r="2737" spans="1:5" x14ac:dyDescent="0.2">
      <c r="A2737" s="102"/>
      <c r="B2737" s="103"/>
      <c r="C2737" s="103"/>
      <c r="D2737" s="103"/>
      <c r="E2737" s="103"/>
    </row>
    <row r="2738" spans="1:5" x14ac:dyDescent="0.2">
      <c r="A2738" s="102"/>
      <c r="B2738" s="103"/>
      <c r="C2738" s="103"/>
      <c r="D2738" s="103"/>
      <c r="E2738" s="103"/>
    </row>
    <row r="2739" spans="1:5" x14ac:dyDescent="0.2">
      <c r="A2739" s="102"/>
      <c r="B2739" s="103"/>
      <c r="C2739" s="103"/>
      <c r="D2739" s="103"/>
      <c r="E2739" s="103"/>
    </row>
    <row r="2740" spans="1:5" x14ac:dyDescent="0.2">
      <c r="A2740" s="102"/>
      <c r="B2740" s="103"/>
      <c r="C2740" s="103"/>
      <c r="D2740" s="103"/>
      <c r="E2740" s="103"/>
    </row>
    <row r="2741" spans="1:5" x14ac:dyDescent="0.2">
      <c r="A2741" s="102"/>
      <c r="B2741" s="103"/>
      <c r="C2741" s="103"/>
      <c r="D2741" s="103"/>
      <c r="E2741" s="103"/>
    </row>
    <row r="2742" spans="1:5" x14ac:dyDescent="0.2">
      <c r="A2742" s="102"/>
      <c r="B2742" s="103"/>
      <c r="C2742" s="103"/>
      <c r="D2742" s="103"/>
      <c r="E2742" s="103"/>
    </row>
    <row r="2743" spans="1:5" x14ac:dyDescent="0.2">
      <c r="A2743" s="102"/>
      <c r="B2743" s="103"/>
      <c r="C2743" s="103"/>
      <c r="D2743" s="103"/>
      <c r="E2743" s="103"/>
    </row>
    <row r="2744" spans="1:5" x14ac:dyDescent="0.2">
      <c r="A2744" s="102"/>
      <c r="B2744" s="103"/>
      <c r="C2744" s="103"/>
      <c r="D2744" s="103"/>
      <c r="E2744" s="103"/>
    </row>
    <row r="2745" spans="1:5" x14ac:dyDescent="0.2">
      <c r="A2745" s="102"/>
      <c r="B2745" s="103"/>
      <c r="C2745" s="103"/>
      <c r="D2745" s="103"/>
      <c r="E2745" s="103"/>
    </row>
    <row r="2746" spans="1:5" x14ac:dyDescent="0.2">
      <c r="A2746" s="102"/>
      <c r="B2746" s="103"/>
      <c r="C2746" s="103"/>
      <c r="D2746" s="103"/>
      <c r="E2746" s="103"/>
    </row>
    <row r="2747" spans="1:5" x14ac:dyDescent="0.2">
      <c r="A2747" s="102"/>
      <c r="B2747" s="103"/>
      <c r="C2747" s="103"/>
      <c r="D2747" s="103"/>
      <c r="E2747" s="103"/>
    </row>
    <row r="2748" spans="1:5" x14ac:dyDescent="0.2">
      <c r="A2748" s="102"/>
      <c r="B2748" s="103"/>
      <c r="C2748" s="103"/>
      <c r="D2748" s="103"/>
      <c r="E2748" s="103"/>
    </row>
    <row r="2749" spans="1:5" x14ac:dyDescent="0.2">
      <c r="A2749" s="102"/>
      <c r="B2749" s="103"/>
      <c r="C2749" s="103"/>
      <c r="D2749" s="103"/>
      <c r="E2749" s="103"/>
    </row>
    <row r="2750" spans="1:5" x14ac:dyDescent="0.2">
      <c r="A2750" s="102"/>
      <c r="B2750" s="103"/>
      <c r="C2750" s="103"/>
      <c r="D2750" s="103"/>
      <c r="E2750" s="103"/>
    </row>
    <row r="2751" spans="1:5" x14ac:dyDescent="0.2">
      <c r="A2751" s="102"/>
      <c r="B2751" s="103"/>
      <c r="C2751" s="103"/>
      <c r="D2751" s="103"/>
      <c r="E2751" s="103"/>
    </row>
    <row r="2752" spans="1:5" x14ac:dyDescent="0.2">
      <c r="A2752" s="102"/>
      <c r="B2752" s="103"/>
      <c r="C2752" s="103"/>
      <c r="D2752" s="103"/>
      <c r="E2752" s="103"/>
    </row>
    <row r="2753" spans="1:5" x14ac:dyDescent="0.2">
      <c r="A2753" s="102"/>
      <c r="B2753" s="103"/>
      <c r="C2753" s="103"/>
      <c r="D2753" s="103"/>
      <c r="E2753" s="103"/>
    </row>
    <row r="2754" spans="1:5" x14ac:dyDescent="0.2">
      <c r="A2754" s="102"/>
      <c r="B2754" s="103"/>
      <c r="C2754" s="103"/>
      <c r="D2754" s="103"/>
      <c r="E2754" s="103"/>
    </row>
    <row r="2755" spans="1:5" x14ac:dyDescent="0.2">
      <c r="A2755" s="102"/>
      <c r="B2755" s="103"/>
      <c r="C2755" s="103"/>
      <c r="D2755" s="103"/>
      <c r="E2755" s="103"/>
    </row>
    <row r="2756" spans="1:5" x14ac:dyDescent="0.2">
      <c r="A2756" s="102"/>
      <c r="B2756" s="103"/>
      <c r="C2756" s="103"/>
      <c r="D2756" s="103"/>
      <c r="E2756" s="103"/>
    </row>
    <row r="2757" spans="1:5" x14ac:dyDescent="0.2">
      <c r="A2757" s="102"/>
      <c r="B2757" s="103"/>
      <c r="C2757" s="103"/>
      <c r="D2757" s="103"/>
      <c r="E2757" s="103"/>
    </row>
    <row r="2758" spans="1:5" x14ac:dyDescent="0.2">
      <c r="A2758" s="102"/>
      <c r="B2758" s="103"/>
      <c r="C2758" s="103"/>
      <c r="D2758" s="103"/>
      <c r="E2758" s="103"/>
    </row>
    <row r="2759" spans="1:5" x14ac:dyDescent="0.2">
      <c r="A2759" s="102"/>
      <c r="B2759" s="103"/>
      <c r="C2759" s="103"/>
      <c r="D2759" s="103"/>
      <c r="E2759" s="103"/>
    </row>
    <row r="2760" spans="1:5" x14ac:dyDescent="0.2">
      <c r="A2760" s="102"/>
      <c r="B2760" s="103"/>
      <c r="C2760" s="103"/>
      <c r="D2760" s="103"/>
      <c r="E2760" s="103"/>
    </row>
    <row r="2761" spans="1:5" x14ac:dyDescent="0.2">
      <c r="A2761" s="102"/>
      <c r="B2761" s="103"/>
      <c r="C2761" s="103"/>
      <c r="D2761" s="103"/>
      <c r="E2761" s="103"/>
    </row>
    <row r="2762" spans="1:5" x14ac:dyDescent="0.2">
      <c r="A2762" s="102"/>
      <c r="B2762" s="103"/>
      <c r="C2762" s="103"/>
      <c r="D2762" s="103"/>
      <c r="E2762" s="103"/>
    </row>
    <row r="2763" spans="1:5" x14ac:dyDescent="0.2">
      <c r="A2763" s="102"/>
      <c r="B2763" s="103"/>
      <c r="C2763" s="103"/>
      <c r="D2763" s="103"/>
      <c r="E2763" s="103"/>
    </row>
    <row r="2764" spans="1:5" x14ac:dyDescent="0.2">
      <c r="A2764" s="102"/>
      <c r="B2764" s="103"/>
      <c r="C2764" s="103"/>
      <c r="D2764" s="103"/>
      <c r="E2764" s="103"/>
    </row>
    <row r="2765" spans="1:5" x14ac:dyDescent="0.2">
      <c r="A2765" s="102"/>
      <c r="B2765" s="103"/>
      <c r="C2765" s="103"/>
      <c r="D2765" s="103"/>
      <c r="E2765" s="103"/>
    </row>
    <row r="2766" spans="1:5" x14ac:dyDescent="0.2">
      <c r="A2766" s="102"/>
      <c r="B2766" s="103"/>
      <c r="C2766" s="103"/>
      <c r="D2766" s="103"/>
      <c r="E2766" s="103"/>
    </row>
    <row r="2767" spans="1:5" x14ac:dyDescent="0.2">
      <c r="A2767" s="102"/>
      <c r="B2767" s="103"/>
      <c r="C2767" s="103"/>
      <c r="D2767" s="103"/>
      <c r="E2767" s="103"/>
    </row>
    <row r="2768" spans="1:5" x14ac:dyDescent="0.2">
      <c r="A2768" s="102"/>
      <c r="B2768" s="103"/>
      <c r="C2768" s="103"/>
      <c r="D2768" s="103"/>
      <c r="E2768" s="103"/>
    </row>
    <row r="2769" spans="1:5" x14ac:dyDescent="0.2">
      <c r="A2769" s="102"/>
      <c r="B2769" s="103"/>
      <c r="C2769" s="103"/>
      <c r="D2769" s="103"/>
      <c r="E2769" s="103"/>
    </row>
    <row r="2770" spans="1:5" x14ac:dyDescent="0.2">
      <c r="A2770" s="102"/>
      <c r="B2770" s="103"/>
      <c r="C2770" s="103"/>
      <c r="D2770" s="103"/>
      <c r="E2770" s="103"/>
    </row>
    <row r="2771" spans="1:5" x14ac:dyDescent="0.2">
      <c r="A2771" s="102"/>
      <c r="B2771" s="103"/>
      <c r="C2771" s="103"/>
      <c r="D2771" s="103"/>
      <c r="E2771" s="103"/>
    </row>
    <row r="2772" spans="1:5" x14ac:dyDescent="0.2">
      <c r="A2772" s="102"/>
      <c r="B2772" s="103"/>
      <c r="C2772" s="103"/>
      <c r="D2772" s="103"/>
      <c r="E2772" s="103"/>
    </row>
    <row r="2773" spans="1:5" x14ac:dyDescent="0.2">
      <c r="A2773" s="102"/>
      <c r="B2773" s="103"/>
      <c r="C2773" s="103"/>
      <c r="D2773" s="103"/>
      <c r="E2773" s="103"/>
    </row>
    <row r="2774" spans="1:5" x14ac:dyDescent="0.2">
      <c r="A2774" s="102"/>
      <c r="B2774" s="103"/>
      <c r="C2774" s="103"/>
      <c r="D2774" s="103"/>
      <c r="E2774" s="103"/>
    </row>
    <row r="2775" spans="1:5" x14ac:dyDescent="0.2">
      <c r="A2775" s="102"/>
      <c r="B2775" s="103"/>
      <c r="C2775" s="103"/>
      <c r="D2775" s="103"/>
      <c r="E2775" s="103"/>
    </row>
    <row r="2776" spans="1:5" x14ac:dyDescent="0.2">
      <c r="A2776" s="102"/>
      <c r="B2776" s="103"/>
      <c r="C2776" s="103"/>
      <c r="D2776" s="103"/>
      <c r="E2776" s="103"/>
    </row>
    <row r="2777" spans="1:5" x14ac:dyDescent="0.2">
      <c r="A2777" s="102"/>
      <c r="B2777" s="103"/>
      <c r="C2777" s="103"/>
      <c r="D2777" s="103"/>
      <c r="E2777" s="103"/>
    </row>
    <row r="2778" spans="1:5" x14ac:dyDescent="0.2">
      <c r="A2778" s="102"/>
      <c r="B2778" s="103"/>
      <c r="C2778" s="103"/>
      <c r="D2778" s="103"/>
      <c r="E2778" s="103"/>
    </row>
    <row r="2779" spans="1:5" x14ac:dyDescent="0.2">
      <c r="A2779" s="102"/>
      <c r="B2779" s="103"/>
      <c r="C2779" s="103"/>
      <c r="D2779" s="103"/>
      <c r="E2779" s="103"/>
    </row>
    <row r="2780" spans="1:5" x14ac:dyDescent="0.2">
      <c r="A2780" s="102"/>
      <c r="B2780" s="103"/>
      <c r="C2780" s="103"/>
      <c r="D2780" s="103"/>
      <c r="E2780" s="103"/>
    </row>
    <row r="2781" spans="1:5" x14ac:dyDescent="0.2">
      <c r="A2781" s="102"/>
      <c r="B2781" s="103"/>
      <c r="C2781" s="103"/>
      <c r="D2781" s="103"/>
      <c r="E2781" s="103"/>
    </row>
    <row r="2782" spans="1:5" x14ac:dyDescent="0.2">
      <c r="A2782" s="102"/>
      <c r="B2782" s="103"/>
      <c r="C2782" s="103"/>
      <c r="D2782" s="103"/>
      <c r="E2782" s="103"/>
    </row>
    <row r="2783" spans="1:5" x14ac:dyDescent="0.2">
      <c r="A2783" s="102"/>
      <c r="B2783" s="103"/>
      <c r="C2783" s="103"/>
      <c r="D2783" s="103"/>
      <c r="E2783" s="103"/>
    </row>
    <row r="2784" spans="1:5" x14ac:dyDescent="0.2">
      <c r="A2784" s="102"/>
      <c r="B2784" s="103"/>
      <c r="C2784" s="103"/>
      <c r="D2784" s="103"/>
      <c r="E2784" s="103"/>
    </row>
    <row r="2785" spans="1:5" x14ac:dyDescent="0.2">
      <c r="A2785" s="102"/>
      <c r="B2785" s="103"/>
      <c r="C2785" s="103"/>
      <c r="D2785" s="103"/>
      <c r="E2785" s="103"/>
    </row>
    <row r="2786" spans="1:5" x14ac:dyDescent="0.2">
      <c r="A2786" s="102"/>
      <c r="B2786" s="103"/>
      <c r="C2786" s="103"/>
      <c r="D2786" s="103"/>
      <c r="E2786" s="103"/>
    </row>
    <row r="2787" spans="1:5" x14ac:dyDescent="0.2">
      <c r="A2787" s="102"/>
      <c r="B2787" s="103"/>
      <c r="C2787" s="103"/>
      <c r="D2787" s="103"/>
      <c r="E2787" s="103"/>
    </row>
    <row r="2788" spans="1:5" x14ac:dyDescent="0.2">
      <c r="A2788" s="102"/>
      <c r="B2788" s="103"/>
      <c r="C2788" s="103"/>
      <c r="D2788" s="103"/>
      <c r="E2788" s="103"/>
    </row>
    <row r="2789" spans="1:5" x14ac:dyDescent="0.2">
      <c r="A2789" s="102"/>
      <c r="B2789" s="103"/>
      <c r="C2789" s="103"/>
      <c r="D2789" s="103"/>
      <c r="E2789" s="103"/>
    </row>
    <row r="2790" spans="1:5" x14ac:dyDescent="0.2">
      <c r="A2790" s="102"/>
      <c r="B2790" s="103"/>
      <c r="C2790" s="103"/>
      <c r="D2790" s="103"/>
      <c r="E2790" s="103"/>
    </row>
    <row r="2791" spans="1:5" x14ac:dyDescent="0.2">
      <c r="A2791" s="102"/>
      <c r="B2791" s="103"/>
      <c r="C2791" s="103"/>
      <c r="D2791" s="103"/>
      <c r="E2791" s="103"/>
    </row>
    <row r="2792" spans="1:5" x14ac:dyDescent="0.2">
      <c r="A2792" s="102"/>
      <c r="B2792" s="103"/>
      <c r="C2792" s="103"/>
      <c r="D2792" s="103"/>
      <c r="E2792" s="103"/>
    </row>
    <row r="2793" spans="1:5" x14ac:dyDescent="0.2">
      <c r="A2793" s="102"/>
      <c r="B2793" s="103"/>
      <c r="C2793" s="103"/>
      <c r="D2793" s="103"/>
      <c r="E2793" s="103"/>
    </row>
    <row r="2794" spans="1:5" x14ac:dyDescent="0.2">
      <c r="A2794" s="102"/>
      <c r="B2794" s="103"/>
      <c r="C2794" s="103"/>
      <c r="D2794" s="103"/>
      <c r="E2794" s="103"/>
    </row>
    <row r="2795" spans="1:5" x14ac:dyDescent="0.2">
      <c r="A2795" s="102"/>
      <c r="B2795" s="103"/>
      <c r="C2795" s="103"/>
      <c r="D2795" s="103"/>
      <c r="E2795" s="103"/>
    </row>
    <row r="2796" spans="1:5" x14ac:dyDescent="0.2">
      <c r="A2796" s="102"/>
      <c r="B2796" s="103"/>
      <c r="C2796" s="103"/>
      <c r="D2796" s="103"/>
      <c r="E2796" s="103"/>
    </row>
    <row r="2797" spans="1:5" x14ac:dyDescent="0.2">
      <c r="A2797" s="102"/>
      <c r="B2797" s="103"/>
      <c r="C2797" s="103"/>
      <c r="D2797" s="103"/>
      <c r="E2797" s="103"/>
    </row>
    <row r="2798" spans="1:5" x14ac:dyDescent="0.2">
      <c r="A2798" s="102"/>
      <c r="B2798" s="103"/>
      <c r="C2798" s="103"/>
      <c r="D2798" s="103"/>
      <c r="E2798" s="103"/>
    </row>
    <row r="2799" spans="1:5" x14ac:dyDescent="0.2">
      <c r="A2799" s="102"/>
      <c r="B2799" s="103"/>
      <c r="C2799" s="103"/>
      <c r="D2799" s="103"/>
      <c r="E2799" s="103"/>
    </row>
    <row r="2800" spans="1:5" x14ac:dyDescent="0.2">
      <c r="A2800" s="102"/>
      <c r="B2800" s="103"/>
      <c r="C2800" s="103"/>
      <c r="D2800" s="103"/>
      <c r="E2800" s="103"/>
    </row>
    <row r="2801" spans="1:5" x14ac:dyDescent="0.2">
      <c r="A2801" s="102"/>
      <c r="B2801" s="103"/>
      <c r="C2801" s="103"/>
      <c r="D2801" s="103"/>
      <c r="E2801" s="103"/>
    </row>
    <row r="2802" spans="1:5" x14ac:dyDescent="0.2">
      <c r="A2802" s="102"/>
      <c r="B2802" s="103"/>
      <c r="C2802" s="103"/>
      <c r="D2802" s="103"/>
      <c r="E2802" s="103"/>
    </row>
    <row r="2803" spans="1:5" x14ac:dyDescent="0.2">
      <c r="A2803" s="102"/>
      <c r="B2803" s="103"/>
      <c r="C2803" s="103"/>
      <c r="D2803" s="103"/>
      <c r="E2803" s="103"/>
    </row>
    <row r="2804" spans="1:5" x14ac:dyDescent="0.2">
      <c r="A2804" s="102"/>
      <c r="B2804" s="103"/>
      <c r="C2804" s="103"/>
      <c r="D2804" s="103"/>
      <c r="E2804" s="103"/>
    </row>
    <row r="2805" spans="1:5" x14ac:dyDescent="0.2">
      <c r="A2805" s="102"/>
      <c r="B2805" s="103"/>
      <c r="C2805" s="103"/>
      <c r="D2805" s="103"/>
      <c r="E2805" s="103"/>
    </row>
    <row r="2806" spans="1:5" x14ac:dyDescent="0.2">
      <c r="A2806" s="102"/>
      <c r="B2806" s="103"/>
      <c r="C2806" s="103"/>
      <c r="D2806" s="103"/>
      <c r="E2806" s="103"/>
    </row>
    <row r="2807" spans="1:5" x14ac:dyDescent="0.2">
      <c r="A2807" s="102"/>
      <c r="B2807" s="103"/>
      <c r="C2807" s="103"/>
      <c r="D2807" s="103"/>
      <c r="E2807" s="103"/>
    </row>
    <row r="2808" spans="1:5" x14ac:dyDescent="0.2">
      <c r="A2808" s="102"/>
      <c r="B2808" s="103"/>
      <c r="C2808" s="103"/>
      <c r="D2808" s="103"/>
      <c r="E2808" s="103"/>
    </row>
    <row r="2809" spans="1:5" x14ac:dyDescent="0.2">
      <c r="A2809" s="102"/>
      <c r="B2809" s="103"/>
      <c r="C2809" s="103"/>
      <c r="D2809" s="103"/>
      <c r="E2809" s="103"/>
    </row>
    <row r="2810" spans="1:5" x14ac:dyDescent="0.2">
      <c r="A2810" s="102"/>
      <c r="B2810" s="103"/>
      <c r="C2810" s="103"/>
      <c r="D2810" s="103"/>
      <c r="E2810" s="103"/>
    </row>
    <row r="2811" spans="1:5" x14ac:dyDescent="0.2">
      <c r="A2811" s="102"/>
      <c r="B2811" s="103"/>
      <c r="C2811" s="103"/>
      <c r="D2811" s="103"/>
      <c r="E2811" s="103"/>
    </row>
    <row r="2812" spans="1:5" x14ac:dyDescent="0.2">
      <c r="A2812" s="102"/>
      <c r="B2812" s="103"/>
      <c r="C2812" s="103"/>
      <c r="D2812" s="103"/>
      <c r="E2812" s="103"/>
    </row>
    <row r="2813" spans="1:5" x14ac:dyDescent="0.2">
      <c r="A2813" s="102"/>
      <c r="B2813" s="103"/>
      <c r="C2813" s="103"/>
      <c r="D2813" s="103"/>
      <c r="E2813" s="103"/>
    </row>
    <row r="2814" spans="1:5" x14ac:dyDescent="0.2">
      <c r="A2814" s="102"/>
      <c r="B2814" s="103"/>
      <c r="C2814" s="103"/>
      <c r="D2814" s="103"/>
      <c r="E2814" s="103"/>
    </row>
    <row r="2815" spans="1:5" x14ac:dyDescent="0.2">
      <c r="A2815" s="102"/>
      <c r="B2815" s="103"/>
      <c r="C2815" s="103"/>
      <c r="D2815" s="103"/>
      <c r="E2815" s="103"/>
    </row>
    <row r="2816" spans="1:5" x14ac:dyDescent="0.2">
      <c r="A2816" s="102"/>
      <c r="B2816" s="103"/>
      <c r="C2816" s="103"/>
      <c r="D2816" s="103"/>
      <c r="E2816" s="103"/>
    </row>
    <row r="2817" spans="1:5" x14ac:dyDescent="0.2">
      <c r="A2817" s="102"/>
      <c r="B2817" s="103"/>
      <c r="C2817" s="103"/>
      <c r="D2817" s="103"/>
      <c r="E2817" s="103"/>
    </row>
    <row r="2818" spans="1:5" x14ac:dyDescent="0.2">
      <c r="A2818" s="102"/>
      <c r="B2818" s="103"/>
      <c r="C2818" s="103"/>
      <c r="D2818" s="103"/>
      <c r="E2818" s="103"/>
    </row>
    <row r="2819" spans="1:5" x14ac:dyDescent="0.2">
      <c r="A2819" s="102"/>
      <c r="B2819" s="103"/>
      <c r="C2819" s="103"/>
      <c r="D2819" s="103"/>
      <c r="E2819" s="103"/>
    </row>
    <row r="2820" spans="1:5" x14ac:dyDescent="0.2">
      <c r="A2820" s="102"/>
      <c r="B2820" s="103"/>
      <c r="C2820" s="103"/>
      <c r="D2820" s="103"/>
      <c r="E2820" s="103"/>
    </row>
    <row r="2821" spans="1:5" x14ac:dyDescent="0.2">
      <c r="A2821" s="102"/>
      <c r="B2821" s="103"/>
      <c r="C2821" s="103"/>
      <c r="D2821" s="103"/>
      <c r="E2821" s="103"/>
    </row>
    <row r="2822" spans="1:5" x14ac:dyDescent="0.2">
      <c r="A2822" s="102"/>
      <c r="B2822" s="103"/>
      <c r="C2822" s="103"/>
      <c r="D2822" s="103"/>
      <c r="E2822" s="103"/>
    </row>
    <row r="2823" spans="1:5" x14ac:dyDescent="0.2">
      <c r="A2823" s="102"/>
      <c r="B2823" s="103"/>
      <c r="C2823" s="103"/>
      <c r="D2823" s="103"/>
      <c r="E2823" s="103"/>
    </row>
    <row r="2824" spans="1:5" x14ac:dyDescent="0.2">
      <c r="A2824" s="102"/>
      <c r="B2824" s="103"/>
      <c r="C2824" s="103"/>
      <c r="D2824" s="103"/>
      <c r="E2824" s="103"/>
    </row>
    <row r="2825" spans="1:5" x14ac:dyDescent="0.2">
      <c r="A2825" s="102"/>
      <c r="B2825" s="103"/>
      <c r="C2825" s="103"/>
      <c r="D2825" s="103"/>
      <c r="E2825" s="103"/>
    </row>
    <row r="2826" spans="1:5" x14ac:dyDescent="0.2">
      <c r="A2826" s="102"/>
      <c r="B2826" s="103"/>
      <c r="C2826" s="103"/>
      <c r="D2826" s="103"/>
      <c r="E2826" s="103"/>
    </row>
    <row r="2827" spans="1:5" x14ac:dyDescent="0.2">
      <c r="A2827" s="102"/>
      <c r="B2827" s="103"/>
      <c r="C2827" s="103"/>
      <c r="D2827" s="103"/>
      <c r="E2827" s="103"/>
    </row>
    <row r="2828" spans="1:5" x14ac:dyDescent="0.2">
      <c r="A2828" s="102"/>
      <c r="B2828" s="103"/>
      <c r="C2828" s="103"/>
      <c r="D2828" s="103"/>
      <c r="E2828" s="103"/>
    </row>
    <row r="2829" spans="1:5" x14ac:dyDescent="0.2">
      <c r="A2829" s="102"/>
      <c r="B2829" s="103"/>
      <c r="C2829" s="103"/>
      <c r="D2829" s="103"/>
      <c r="E2829" s="103"/>
    </row>
    <row r="2830" spans="1:5" x14ac:dyDescent="0.2">
      <c r="A2830" s="102"/>
      <c r="B2830" s="103"/>
      <c r="C2830" s="103"/>
      <c r="D2830" s="103"/>
      <c r="E2830" s="103"/>
    </row>
    <row r="2831" spans="1:5" x14ac:dyDescent="0.2">
      <c r="A2831" s="102"/>
      <c r="B2831" s="103"/>
      <c r="C2831" s="103"/>
      <c r="D2831" s="103"/>
      <c r="E2831" s="103"/>
    </row>
    <row r="2832" spans="1:5" x14ac:dyDescent="0.2">
      <c r="A2832" s="102"/>
      <c r="B2832" s="103"/>
      <c r="C2832" s="103"/>
      <c r="D2832" s="103"/>
      <c r="E2832" s="103"/>
    </row>
    <row r="2833" spans="1:5" x14ac:dyDescent="0.2">
      <c r="A2833" s="102"/>
      <c r="B2833" s="103"/>
      <c r="C2833" s="103"/>
      <c r="D2833" s="103"/>
      <c r="E2833" s="103"/>
    </row>
    <row r="2834" spans="1:5" x14ac:dyDescent="0.2">
      <c r="A2834" s="102"/>
      <c r="B2834" s="103"/>
      <c r="C2834" s="103"/>
      <c r="D2834" s="103"/>
      <c r="E2834" s="103"/>
    </row>
    <row r="2835" spans="1:5" x14ac:dyDescent="0.2">
      <c r="A2835" s="102"/>
      <c r="B2835" s="103"/>
      <c r="C2835" s="103"/>
      <c r="D2835" s="103"/>
      <c r="E2835" s="103"/>
    </row>
    <row r="2836" spans="1:5" x14ac:dyDescent="0.2">
      <c r="A2836" s="102"/>
      <c r="B2836" s="103"/>
      <c r="C2836" s="103"/>
      <c r="D2836" s="103"/>
      <c r="E2836" s="103"/>
    </row>
    <row r="2837" spans="1:5" x14ac:dyDescent="0.2">
      <c r="A2837" s="102"/>
      <c r="B2837" s="103"/>
      <c r="C2837" s="103"/>
      <c r="D2837" s="103"/>
      <c r="E2837" s="103"/>
    </row>
    <row r="2838" spans="1:5" x14ac:dyDescent="0.2">
      <c r="A2838" s="102"/>
      <c r="B2838" s="103"/>
      <c r="C2838" s="103"/>
      <c r="D2838" s="103"/>
      <c r="E2838" s="103"/>
    </row>
    <row r="2839" spans="1:5" x14ac:dyDescent="0.2">
      <c r="A2839" s="102"/>
      <c r="B2839" s="103"/>
      <c r="C2839" s="103"/>
      <c r="D2839" s="103"/>
      <c r="E2839" s="103"/>
    </row>
    <row r="2840" spans="1:5" x14ac:dyDescent="0.2">
      <c r="A2840" s="102"/>
      <c r="B2840" s="103"/>
      <c r="C2840" s="103"/>
      <c r="D2840" s="103"/>
      <c r="E2840" s="103"/>
    </row>
    <row r="2841" spans="1:5" x14ac:dyDescent="0.2">
      <c r="A2841" s="102"/>
      <c r="B2841" s="103"/>
      <c r="C2841" s="103"/>
      <c r="D2841" s="103"/>
      <c r="E2841" s="103"/>
    </row>
    <row r="2842" spans="1:5" x14ac:dyDescent="0.2">
      <c r="A2842" s="102"/>
      <c r="B2842" s="103"/>
      <c r="C2842" s="103"/>
      <c r="D2842" s="103"/>
      <c r="E2842" s="103"/>
    </row>
    <row r="2843" spans="1:5" x14ac:dyDescent="0.2">
      <c r="A2843" s="102"/>
      <c r="B2843" s="103"/>
      <c r="C2843" s="103"/>
      <c r="D2843" s="103"/>
      <c r="E2843" s="103"/>
    </row>
    <row r="2844" spans="1:5" x14ac:dyDescent="0.2">
      <c r="A2844" s="102"/>
      <c r="B2844" s="103"/>
      <c r="C2844" s="103"/>
      <c r="D2844" s="103"/>
      <c r="E2844" s="103"/>
    </row>
    <row r="2845" spans="1:5" x14ac:dyDescent="0.2">
      <c r="A2845" s="102"/>
      <c r="B2845" s="103"/>
      <c r="C2845" s="103"/>
      <c r="D2845" s="103"/>
      <c r="E2845" s="103"/>
    </row>
    <row r="2846" spans="1:5" x14ac:dyDescent="0.2">
      <c r="A2846" s="102"/>
      <c r="B2846" s="103"/>
      <c r="C2846" s="103"/>
      <c r="D2846" s="103"/>
      <c r="E2846" s="103"/>
    </row>
    <row r="2847" spans="1:5" x14ac:dyDescent="0.2">
      <c r="A2847" s="102"/>
      <c r="B2847" s="103"/>
      <c r="C2847" s="103"/>
      <c r="D2847" s="103"/>
      <c r="E2847" s="103"/>
    </row>
    <row r="2848" spans="1:5" x14ac:dyDescent="0.2">
      <c r="A2848" s="102"/>
      <c r="B2848" s="103"/>
      <c r="C2848" s="103"/>
      <c r="D2848" s="103"/>
      <c r="E2848" s="103"/>
    </row>
    <row r="2849" spans="1:5" x14ac:dyDescent="0.2">
      <c r="A2849" s="102"/>
      <c r="B2849" s="103"/>
      <c r="C2849" s="103"/>
      <c r="D2849" s="103"/>
      <c r="E2849" s="103"/>
    </row>
    <row r="2850" spans="1:5" x14ac:dyDescent="0.2">
      <c r="A2850" s="102"/>
      <c r="B2850" s="103"/>
      <c r="C2850" s="103"/>
      <c r="D2850" s="103"/>
      <c r="E2850" s="103"/>
    </row>
    <row r="2851" spans="1:5" x14ac:dyDescent="0.2">
      <c r="A2851" s="102"/>
      <c r="B2851" s="103"/>
      <c r="C2851" s="103"/>
      <c r="D2851" s="103"/>
      <c r="E2851" s="103"/>
    </row>
    <row r="2852" spans="1:5" x14ac:dyDescent="0.2">
      <c r="A2852" s="102"/>
      <c r="B2852" s="103"/>
      <c r="C2852" s="103"/>
      <c r="D2852" s="103"/>
      <c r="E2852" s="103"/>
    </row>
    <row r="2853" spans="1:5" x14ac:dyDescent="0.2">
      <c r="A2853" s="102"/>
      <c r="B2853" s="103"/>
      <c r="C2853" s="103"/>
      <c r="D2853" s="103"/>
      <c r="E2853" s="103"/>
    </row>
    <row r="2854" spans="1:5" x14ac:dyDescent="0.2">
      <c r="A2854" s="102"/>
      <c r="B2854" s="103"/>
      <c r="C2854" s="103"/>
      <c r="D2854" s="103"/>
      <c r="E2854" s="103"/>
    </row>
    <row r="2855" spans="1:5" x14ac:dyDescent="0.2">
      <c r="A2855" s="102"/>
      <c r="B2855" s="103"/>
      <c r="C2855" s="103"/>
      <c r="D2855" s="103"/>
      <c r="E2855" s="103"/>
    </row>
    <row r="2856" spans="1:5" x14ac:dyDescent="0.2">
      <c r="A2856" s="102"/>
      <c r="B2856" s="103"/>
      <c r="C2856" s="103"/>
      <c r="D2856" s="103"/>
      <c r="E2856" s="103"/>
    </row>
    <row r="2857" spans="1:5" x14ac:dyDescent="0.2">
      <c r="A2857" s="102"/>
      <c r="B2857" s="103"/>
      <c r="C2857" s="103"/>
      <c r="D2857" s="103"/>
      <c r="E2857" s="103"/>
    </row>
    <row r="2858" spans="1:5" x14ac:dyDescent="0.2">
      <c r="A2858" s="102"/>
      <c r="B2858" s="103"/>
      <c r="C2858" s="103"/>
      <c r="D2858" s="103"/>
      <c r="E2858" s="103"/>
    </row>
    <row r="2859" spans="1:5" x14ac:dyDescent="0.2">
      <c r="A2859" s="102"/>
      <c r="B2859" s="103"/>
      <c r="C2859" s="103"/>
      <c r="D2859" s="103"/>
      <c r="E2859" s="103"/>
    </row>
    <row r="2860" spans="1:5" x14ac:dyDescent="0.2">
      <c r="A2860" s="102"/>
      <c r="B2860" s="103"/>
      <c r="C2860" s="103"/>
      <c r="D2860" s="103"/>
      <c r="E2860" s="103"/>
    </row>
    <row r="2861" spans="1:5" x14ac:dyDescent="0.2">
      <c r="A2861" s="102"/>
      <c r="B2861" s="103"/>
      <c r="C2861" s="103"/>
      <c r="D2861" s="103"/>
      <c r="E2861" s="103"/>
    </row>
    <row r="2862" spans="1:5" x14ac:dyDescent="0.2">
      <c r="A2862" s="102"/>
      <c r="B2862" s="103"/>
      <c r="C2862" s="103"/>
      <c r="D2862" s="103"/>
      <c r="E2862" s="103"/>
    </row>
    <row r="2863" spans="1:5" x14ac:dyDescent="0.2">
      <c r="A2863" s="102"/>
      <c r="B2863" s="103"/>
      <c r="C2863" s="103"/>
      <c r="D2863" s="103"/>
      <c r="E2863" s="103"/>
    </row>
    <row r="2864" spans="1:5" x14ac:dyDescent="0.2">
      <c r="A2864" s="102"/>
      <c r="B2864" s="103"/>
      <c r="C2864" s="103"/>
      <c r="D2864" s="103"/>
      <c r="E2864" s="103"/>
    </row>
    <row r="2865" spans="1:5" x14ac:dyDescent="0.2">
      <c r="A2865" s="102"/>
      <c r="B2865" s="103"/>
      <c r="C2865" s="103"/>
      <c r="D2865" s="103"/>
      <c r="E2865" s="103"/>
    </row>
    <row r="2866" spans="1:5" x14ac:dyDescent="0.2">
      <c r="A2866" s="102"/>
      <c r="B2866" s="103"/>
      <c r="C2866" s="103"/>
      <c r="D2866" s="103"/>
      <c r="E2866" s="103"/>
    </row>
    <row r="2867" spans="1:5" x14ac:dyDescent="0.2">
      <c r="A2867" s="102"/>
      <c r="B2867" s="103"/>
      <c r="C2867" s="103"/>
      <c r="D2867" s="103"/>
      <c r="E2867" s="103"/>
    </row>
    <row r="2868" spans="1:5" x14ac:dyDescent="0.2">
      <c r="A2868" s="102"/>
      <c r="B2868" s="103"/>
      <c r="C2868" s="103"/>
      <c r="D2868" s="103"/>
      <c r="E2868" s="103"/>
    </row>
    <row r="2869" spans="1:5" x14ac:dyDescent="0.2">
      <c r="A2869" s="102"/>
      <c r="B2869" s="103"/>
      <c r="C2869" s="103"/>
      <c r="D2869" s="103"/>
      <c r="E2869" s="103"/>
    </row>
    <row r="2870" spans="1:5" x14ac:dyDescent="0.2">
      <c r="A2870" s="102"/>
      <c r="B2870" s="103"/>
      <c r="C2870" s="103"/>
      <c r="D2870" s="103"/>
      <c r="E2870" s="103"/>
    </row>
    <row r="2871" spans="1:5" x14ac:dyDescent="0.2">
      <c r="A2871" s="102"/>
      <c r="B2871" s="103"/>
      <c r="C2871" s="103"/>
      <c r="D2871" s="103"/>
      <c r="E2871" s="103"/>
    </row>
    <row r="2872" spans="1:5" x14ac:dyDescent="0.2">
      <c r="A2872" s="102"/>
      <c r="B2872" s="103"/>
      <c r="C2872" s="103"/>
      <c r="D2872" s="103"/>
      <c r="E2872" s="103"/>
    </row>
    <row r="2873" spans="1:5" x14ac:dyDescent="0.2">
      <c r="A2873" s="102"/>
      <c r="B2873" s="103"/>
      <c r="C2873" s="103"/>
      <c r="D2873" s="103"/>
      <c r="E2873" s="103"/>
    </row>
    <row r="2874" spans="1:5" x14ac:dyDescent="0.2">
      <c r="A2874" s="102"/>
      <c r="B2874" s="103"/>
      <c r="C2874" s="103"/>
      <c r="D2874" s="103"/>
      <c r="E2874" s="103"/>
    </row>
    <row r="2875" spans="1:5" x14ac:dyDescent="0.2">
      <c r="A2875" s="102"/>
      <c r="B2875" s="103"/>
      <c r="C2875" s="103"/>
      <c r="D2875" s="103"/>
      <c r="E2875" s="103"/>
    </row>
    <row r="2876" spans="1:5" x14ac:dyDescent="0.2">
      <c r="A2876" s="102"/>
      <c r="B2876" s="103"/>
      <c r="C2876" s="103"/>
      <c r="D2876" s="103"/>
      <c r="E2876" s="103"/>
    </row>
    <row r="2877" spans="1:5" x14ac:dyDescent="0.2">
      <c r="A2877" s="102"/>
      <c r="B2877" s="103"/>
      <c r="C2877" s="103"/>
      <c r="D2877" s="103"/>
      <c r="E2877" s="103"/>
    </row>
    <row r="2878" spans="1:5" x14ac:dyDescent="0.2">
      <c r="A2878" s="102"/>
      <c r="B2878" s="103"/>
      <c r="C2878" s="103"/>
      <c r="D2878" s="103"/>
      <c r="E2878" s="103"/>
    </row>
    <row r="2879" spans="1:5" x14ac:dyDescent="0.2">
      <c r="A2879" s="102"/>
      <c r="B2879" s="103"/>
      <c r="C2879" s="103"/>
      <c r="D2879" s="103"/>
      <c r="E2879" s="103"/>
    </row>
    <row r="2880" spans="1:5" x14ac:dyDescent="0.2">
      <c r="A2880" s="102"/>
      <c r="B2880" s="103"/>
      <c r="C2880" s="103"/>
      <c r="D2880" s="103"/>
      <c r="E2880" s="103"/>
    </row>
    <row r="2881" spans="1:5" x14ac:dyDescent="0.2">
      <c r="A2881" s="102"/>
      <c r="B2881" s="103"/>
      <c r="C2881" s="103"/>
      <c r="D2881" s="103"/>
      <c r="E2881" s="103"/>
    </row>
    <row r="2882" spans="1:5" x14ac:dyDescent="0.2">
      <c r="A2882" s="102"/>
      <c r="B2882" s="103"/>
      <c r="C2882" s="103"/>
      <c r="D2882" s="103"/>
      <c r="E2882" s="103"/>
    </row>
    <row r="2883" spans="1:5" x14ac:dyDescent="0.2">
      <c r="A2883" s="102"/>
      <c r="B2883" s="103"/>
      <c r="C2883" s="103"/>
      <c r="D2883" s="103"/>
      <c r="E2883" s="103"/>
    </row>
    <row r="2884" spans="1:5" x14ac:dyDescent="0.2">
      <c r="A2884" s="102"/>
      <c r="B2884" s="103"/>
      <c r="C2884" s="103"/>
      <c r="D2884" s="103"/>
      <c r="E2884" s="103"/>
    </row>
    <row r="2885" spans="1:5" x14ac:dyDescent="0.2">
      <c r="A2885" s="102"/>
      <c r="B2885" s="103"/>
      <c r="C2885" s="103"/>
      <c r="D2885" s="103"/>
      <c r="E2885" s="103"/>
    </row>
    <row r="2886" spans="1:5" x14ac:dyDescent="0.2">
      <c r="A2886" s="102"/>
      <c r="B2886" s="103"/>
      <c r="C2886" s="103"/>
      <c r="D2886" s="103"/>
      <c r="E2886" s="103"/>
    </row>
    <row r="2887" spans="1:5" x14ac:dyDescent="0.2">
      <c r="A2887" s="102"/>
      <c r="B2887" s="103"/>
      <c r="C2887" s="103"/>
      <c r="D2887" s="103"/>
      <c r="E2887" s="103"/>
    </row>
    <row r="2888" spans="1:5" x14ac:dyDescent="0.2">
      <c r="A2888" s="102"/>
      <c r="B2888" s="103"/>
      <c r="C2888" s="103"/>
      <c r="D2888" s="103"/>
      <c r="E2888" s="103"/>
    </row>
    <row r="2889" spans="1:5" x14ac:dyDescent="0.2">
      <c r="A2889" s="102"/>
      <c r="B2889" s="103"/>
      <c r="C2889" s="103"/>
      <c r="D2889" s="103"/>
      <c r="E2889" s="103"/>
    </row>
    <row r="2890" spans="1:5" x14ac:dyDescent="0.2">
      <c r="A2890" s="102"/>
      <c r="B2890" s="103"/>
      <c r="C2890" s="103"/>
      <c r="D2890" s="103"/>
      <c r="E2890" s="103"/>
    </row>
    <row r="2891" spans="1:5" x14ac:dyDescent="0.2">
      <c r="A2891" s="102"/>
      <c r="B2891" s="103"/>
      <c r="C2891" s="103"/>
      <c r="D2891" s="103"/>
      <c r="E2891" s="103"/>
    </row>
    <row r="2892" spans="1:5" x14ac:dyDescent="0.2">
      <c r="A2892" s="102"/>
      <c r="B2892" s="103"/>
      <c r="C2892" s="103"/>
      <c r="D2892" s="103"/>
      <c r="E2892" s="103"/>
    </row>
    <row r="2893" spans="1:5" x14ac:dyDescent="0.2">
      <c r="A2893" s="102"/>
      <c r="B2893" s="103"/>
      <c r="C2893" s="103"/>
      <c r="D2893" s="103"/>
      <c r="E2893" s="103"/>
    </row>
    <row r="2894" spans="1:5" x14ac:dyDescent="0.2">
      <c r="A2894" s="102"/>
      <c r="B2894" s="103"/>
      <c r="C2894" s="103"/>
      <c r="D2894" s="103"/>
      <c r="E2894" s="103"/>
    </row>
    <row r="2895" spans="1:5" x14ac:dyDescent="0.2">
      <c r="A2895" s="102"/>
      <c r="B2895" s="103"/>
      <c r="C2895" s="103"/>
      <c r="D2895" s="103"/>
      <c r="E2895" s="103"/>
    </row>
    <row r="2896" spans="1:5" x14ac:dyDescent="0.2">
      <c r="A2896" s="102"/>
      <c r="B2896" s="103"/>
      <c r="C2896" s="103"/>
      <c r="D2896" s="103"/>
      <c r="E2896" s="103"/>
    </row>
    <row r="2897" spans="1:5" x14ac:dyDescent="0.2">
      <c r="A2897" s="102"/>
      <c r="B2897" s="103"/>
      <c r="C2897" s="103"/>
      <c r="D2897" s="103"/>
      <c r="E2897" s="103"/>
    </row>
    <row r="2898" spans="1:5" x14ac:dyDescent="0.2">
      <c r="A2898" s="102"/>
      <c r="B2898" s="103"/>
      <c r="C2898" s="103"/>
      <c r="D2898" s="103"/>
      <c r="E2898" s="103"/>
    </row>
    <row r="2899" spans="1:5" x14ac:dyDescent="0.2">
      <c r="A2899" s="102"/>
      <c r="B2899" s="103"/>
      <c r="C2899" s="103"/>
      <c r="D2899" s="103"/>
      <c r="E2899" s="103"/>
    </row>
    <row r="2900" spans="1:5" x14ac:dyDescent="0.2">
      <c r="A2900" s="102"/>
      <c r="B2900" s="103"/>
      <c r="C2900" s="103"/>
      <c r="D2900" s="103"/>
      <c r="E2900" s="103"/>
    </row>
    <row r="2901" spans="1:5" x14ac:dyDescent="0.2">
      <c r="A2901" s="102"/>
      <c r="B2901" s="103"/>
      <c r="C2901" s="103"/>
      <c r="D2901" s="103"/>
      <c r="E2901" s="103"/>
    </row>
    <row r="2902" spans="1:5" x14ac:dyDescent="0.2">
      <c r="A2902" s="102"/>
      <c r="B2902" s="103"/>
      <c r="C2902" s="103"/>
      <c r="D2902" s="103"/>
      <c r="E2902" s="103"/>
    </row>
    <row r="2903" spans="1:5" x14ac:dyDescent="0.2">
      <c r="A2903" s="102"/>
      <c r="B2903" s="103"/>
      <c r="C2903" s="103"/>
      <c r="D2903" s="103"/>
      <c r="E2903" s="103"/>
    </row>
    <row r="2904" spans="1:5" x14ac:dyDescent="0.2">
      <c r="A2904" s="102"/>
      <c r="B2904" s="103"/>
      <c r="C2904" s="103"/>
      <c r="D2904" s="103"/>
      <c r="E2904" s="103"/>
    </row>
    <row r="2905" spans="1:5" x14ac:dyDescent="0.2">
      <c r="A2905" s="102"/>
      <c r="B2905" s="103"/>
      <c r="C2905" s="103"/>
      <c r="D2905" s="103"/>
      <c r="E2905" s="103"/>
    </row>
    <row r="2906" spans="1:5" x14ac:dyDescent="0.2">
      <c r="A2906" s="102"/>
      <c r="B2906" s="103"/>
      <c r="C2906" s="103"/>
      <c r="D2906" s="103"/>
      <c r="E2906" s="103"/>
    </row>
    <row r="2907" spans="1:5" x14ac:dyDescent="0.2">
      <c r="A2907" s="102"/>
      <c r="B2907" s="103"/>
      <c r="C2907" s="103"/>
      <c r="D2907" s="103"/>
      <c r="E2907" s="103"/>
    </row>
    <row r="2908" spans="1:5" x14ac:dyDescent="0.2">
      <c r="A2908" s="102"/>
      <c r="B2908" s="103"/>
      <c r="C2908" s="103"/>
      <c r="D2908" s="103"/>
      <c r="E2908" s="103"/>
    </row>
    <row r="2909" spans="1:5" x14ac:dyDescent="0.2">
      <c r="A2909" s="102"/>
      <c r="B2909" s="103"/>
      <c r="C2909" s="103"/>
      <c r="D2909" s="103"/>
      <c r="E2909" s="103"/>
    </row>
    <row r="2910" spans="1:5" x14ac:dyDescent="0.2">
      <c r="A2910" s="102"/>
      <c r="B2910" s="103"/>
      <c r="C2910" s="103"/>
      <c r="D2910" s="103"/>
      <c r="E2910" s="103"/>
    </row>
    <row r="2911" spans="1:5" x14ac:dyDescent="0.2">
      <c r="A2911" s="102"/>
      <c r="B2911" s="103"/>
      <c r="C2911" s="103"/>
      <c r="D2911" s="103"/>
      <c r="E2911" s="103"/>
    </row>
    <row r="2912" spans="1:5" x14ac:dyDescent="0.2">
      <c r="A2912" s="102"/>
      <c r="B2912" s="103"/>
      <c r="C2912" s="103"/>
      <c r="D2912" s="103"/>
      <c r="E2912" s="103"/>
    </row>
    <row r="2913" spans="1:5" x14ac:dyDescent="0.2">
      <c r="A2913" s="102"/>
      <c r="B2913" s="103"/>
      <c r="C2913" s="103"/>
      <c r="D2913" s="103"/>
      <c r="E2913" s="103"/>
    </row>
    <row r="2914" spans="1:5" x14ac:dyDescent="0.2">
      <c r="A2914" s="102"/>
      <c r="B2914" s="103"/>
      <c r="C2914" s="103"/>
      <c r="D2914" s="103"/>
      <c r="E2914" s="103"/>
    </row>
    <row r="2915" spans="1:5" x14ac:dyDescent="0.2">
      <c r="A2915" s="102"/>
      <c r="B2915" s="103"/>
      <c r="C2915" s="103"/>
      <c r="D2915" s="103"/>
      <c r="E2915" s="103"/>
    </row>
    <row r="2916" spans="1:5" x14ac:dyDescent="0.2">
      <c r="A2916" s="102"/>
      <c r="B2916" s="103"/>
      <c r="C2916" s="103"/>
      <c r="D2916" s="103"/>
      <c r="E2916" s="103"/>
    </row>
    <row r="2917" spans="1:5" x14ac:dyDescent="0.2">
      <c r="A2917" s="102"/>
      <c r="B2917" s="103"/>
      <c r="C2917" s="103"/>
      <c r="D2917" s="103"/>
      <c r="E2917" s="103"/>
    </row>
    <row r="2918" spans="1:5" x14ac:dyDescent="0.2">
      <c r="A2918" s="102"/>
      <c r="B2918" s="103"/>
      <c r="C2918" s="103"/>
      <c r="D2918" s="103"/>
      <c r="E2918" s="103"/>
    </row>
    <row r="2919" spans="1:5" x14ac:dyDescent="0.2">
      <c r="A2919" s="102"/>
      <c r="B2919" s="103"/>
      <c r="C2919" s="103"/>
      <c r="D2919" s="103"/>
      <c r="E2919" s="103"/>
    </row>
    <row r="2920" spans="1:5" x14ac:dyDescent="0.2">
      <c r="A2920" s="102"/>
      <c r="B2920" s="103"/>
      <c r="C2920" s="103"/>
      <c r="D2920" s="103"/>
      <c r="E2920" s="103"/>
    </row>
    <row r="2921" spans="1:5" x14ac:dyDescent="0.2">
      <c r="A2921" s="102"/>
      <c r="B2921" s="103"/>
      <c r="C2921" s="103"/>
      <c r="D2921" s="103"/>
      <c r="E2921" s="103"/>
    </row>
    <row r="2922" spans="1:5" x14ac:dyDescent="0.2">
      <c r="A2922" s="102"/>
      <c r="B2922" s="103"/>
      <c r="C2922" s="103"/>
      <c r="D2922" s="103"/>
      <c r="E2922" s="103"/>
    </row>
    <row r="2923" spans="1:5" x14ac:dyDescent="0.2">
      <c r="A2923" s="102"/>
      <c r="B2923" s="103"/>
      <c r="C2923" s="103"/>
      <c r="D2923" s="103"/>
      <c r="E2923" s="103"/>
    </row>
    <row r="2924" spans="1:5" x14ac:dyDescent="0.2">
      <c r="A2924" s="102"/>
      <c r="B2924" s="103"/>
      <c r="C2924" s="103"/>
      <c r="D2924" s="103"/>
      <c r="E2924" s="103"/>
    </row>
    <row r="2925" spans="1:5" x14ac:dyDescent="0.2">
      <c r="A2925" s="102"/>
      <c r="B2925" s="103"/>
      <c r="C2925" s="103"/>
      <c r="D2925" s="103"/>
      <c r="E2925" s="103"/>
    </row>
    <row r="2926" spans="1:5" x14ac:dyDescent="0.2">
      <c r="A2926" s="102"/>
      <c r="B2926" s="103"/>
      <c r="C2926" s="103"/>
      <c r="D2926" s="103"/>
      <c r="E2926" s="103"/>
    </row>
    <row r="2927" spans="1:5" x14ac:dyDescent="0.2">
      <c r="A2927" s="102"/>
      <c r="B2927" s="103"/>
      <c r="C2927" s="103"/>
      <c r="D2927" s="103"/>
      <c r="E2927" s="103"/>
    </row>
    <row r="2928" spans="1:5" x14ac:dyDescent="0.2">
      <c r="A2928" s="102"/>
      <c r="B2928" s="103"/>
      <c r="C2928" s="103"/>
      <c r="D2928" s="103"/>
      <c r="E2928" s="103"/>
    </row>
    <row r="2929" spans="1:5" x14ac:dyDescent="0.2">
      <c r="A2929" s="102"/>
      <c r="B2929" s="103"/>
      <c r="C2929" s="103"/>
      <c r="D2929" s="103"/>
      <c r="E2929" s="103"/>
    </row>
    <row r="2930" spans="1:5" x14ac:dyDescent="0.2">
      <c r="A2930" s="102"/>
      <c r="B2930" s="103"/>
      <c r="C2930" s="103"/>
      <c r="D2930" s="103"/>
      <c r="E2930" s="103"/>
    </row>
    <row r="2931" spans="1:5" x14ac:dyDescent="0.2">
      <c r="A2931" s="102"/>
      <c r="B2931" s="103"/>
      <c r="C2931" s="103"/>
      <c r="D2931" s="103"/>
      <c r="E2931" s="103"/>
    </row>
    <row r="2932" spans="1:5" x14ac:dyDescent="0.2">
      <c r="A2932" s="102"/>
      <c r="B2932" s="103"/>
      <c r="C2932" s="103"/>
      <c r="D2932" s="103"/>
      <c r="E2932" s="103"/>
    </row>
    <row r="2933" spans="1:5" x14ac:dyDescent="0.2">
      <c r="A2933" s="102"/>
      <c r="B2933" s="103"/>
      <c r="C2933" s="103"/>
      <c r="D2933" s="103"/>
      <c r="E2933" s="103"/>
    </row>
    <row r="2934" spans="1:5" x14ac:dyDescent="0.2">
      <c r="A2934" s="102"/>
      <c r="B2934" s="103"/>
      <c r="C2934" s="103"/>
      <c r="D2934" s="103"/>
      <c r="E2934" s="103"/>
    </row>
    <row r="2935" spans="1:5" x14ac:dyDescent="0.2">
      <c r="A2935" s="102"/>
      <c r="B2935" s="103"/>
      <c r="C2935" s="103"/>
      <c r="D2935" s="103"/>
      <c r="E2935" s="103"/>
    </row>
    <row r="2936" spans="1:5" x14ac:dyDescent="0.2">
      <c r="A2936" s="102"/>
      <c r="B2936" s="103"/>
      <c r="C2936" s="103"/>
      <c r="D2936" s="103"/>
      <c r="E2936" s="103"/>
    </row>
    <row r="2937" spans="1:5" x14ac:dyDescent="0.2">
      <c r="A2937" s="102"/>
      <c r="B2937" s="103"/>
      <c r="C2937" s="103"/>
      <c r="D2937" s="103"/>
      <c r="E2937" s="103"/>
    </row>
    <row r="2938" spans="1:5" x14ac:dyDescent="0.2">
      <c r="A2938" s="102"/>
      <c r="B2938" s="103"/>
      <c r="C2938" s="103"/>
      <c r="D2938" s="103"/>
      <c r="E2938" s="103"/>
    </row>
    <row r="2939" spans="1:5" x14ac:dyDescent="0.2">
      <c r="A2939" s="102"/>
      <c r="B2939" s="103"/>
      <c r="C2939" s="103"/>
      <c r="D2939" s="103"/>
      <c r="E2939" s="103"/>
    </row>
    <row r="2940" spans="1:5" x14ac:dyDescent="0.2">
      <c r="A2940" s="102"/>
      <c r="B2940" s="103"/>
      <c r="C2940" s="103"/>
      <c r="D2940" s="103"/>
      <c r="E2940" s="103"/>
    </row>
    <row r="2941" spans="1:5" x14ac:dyDescent="0.2">
      <c r="A2941" s="102"/>
      <c r="B2941" s="103"/>
      <c r="C2941" s="103"/>
      <c r="D2941" s="103"/>
      <c r="E2941" s="103"/>
    </row>
    <row r="2942" spans="1:5" x14ac:dyDescent="0.2">
      <c r="A2942" s="102"/>
      <c r="B2942" s="103"/>
      <c r="C2942" s="103"/>
      <c r="D2942" s="103"/>
      <c r="E2942" s="103"/>
    </row>
    <row r="2943" spans="1:5" x14ac:dyDescent="0.2">
      <c r="A2943" s="102"/>
      <c r="B2943" s="103"/>
      <c r="C2943" s="103"/>
      <c r="D2943" s="103"/>
      <c r="E2943" s="103"/>
    </row>
    <row r="2944" spans="1:5" x14ac:dyDescent="0.2">
      <c r="A2944" s="102"/>
      <c r="B2944" s="103"/>
      <c r="C2944" s="103"/>
      <c r="D2944" s="103"/>
      <c r="E2944" s="103"/>
    </row>
    <row r="2945" spans="1:5" x14ac:dyDescent="0.2">
      <c r="A2945" s="102"/>
      <c r="B2945" s="103"/>
      <c r="C2945" s="103"/>
      <c r="D2945" s="103"/>
      <c r="E2945" s="103"/>
    </row>
    <row r="2946" spans="1:5" x14ac:dyDescent="0.2">
      <c r="A2946" s="102"/>
      <c r="B2946" s="103"/>
      <c r="C2946" s="103"/>
      <c r="D2946" s="103"/>
      <c r="E2946" s="103"/>
    </row>
    <row r="2947" spans="1:5" x14ac:dyDescent="0.2">
      <c r="A2947" s="102"/>
      <c r="B2947" s="103"/>
      <c r="C2947" s="103"/>
      <c r="D2947" s="103"/>
      <c r="E2947" s="103"/>
    </row>
    <row r="2948" spans="1:5" x14ac:dyDescent="0.2">
      <c r="A2948" s="102"/>
      <c r="B2948" s="103"/>
      <c r="C2948" s="103"/>
      <c r="D2948" s="103"/>
      <c r="E2948" s="103"/>
    </row>
    <row r="2949" spans="1:5" x14ac:dyDescent="0.2">
      <c r="A2949" s="102"/>
      <c r="B2949" s="103"/>
      <c r="C2949" s="103"/>
      <c r="D2949" s="103"/>
      <c r="E2949" s="103"/>
    </row>
    <row r="2950" spans="1:5" x14ac:dyDescent="0.2">
      <c r="A2950" s="102"/>
      <c r="B2950" s="103"/>
      <c r="C2950" s="103"/>
      <c r="D2950" s="103"/>
      <c r="E2950" s="103"/>
    </row>
    <row r="2951" spans="1:5" x14ac:dyDescent="0.2">
      <c r="A2951" s="102"/>
      <c r="B2951" s="103"/>
      <c r="C2951" s="103"/>
      <c r="D2951" s="103"/>
      <c r="E2951" s="103"/>
    </row>
    <row r="2952" spans="1:5" x14ac:dyDescent="0.2">
      <c r="A2952" s="102"/>
      <c r="B2952" s="103"/>
      <c r="C2952" s="103"/>
      <c r="D2952" s="103"/>
      <c r="E2952" s="103"/>
    </row>
    <row r="2953" spans="1:5" x14ac:dyDescent="0.2">
      <c r="A2953" s="102"/>
      <c r="B2953" s="103"/>
      <c r="C2953" s="103"/>
      <c r="D2953" s="103"/>
      <c r="E2953" s="103"/>
    </row>
    <row r="2954" spans="1:5" x14ac:dyDescent="0.2">
      <c r="A2954" s="102"/>
      <c r="B2954" s="103"/>
      <c r="C2954" s="103"/>
      <c r="D2954" s="103"/>
      <c r="E2954" s="103"/>
    </row>
    <row r="2955" spans="1:5" x14ac:dyDescent="0.2">
      <c r="A2955" s="102"/>
      <c r="B2955" s="103"/>
      <c r="C2955" s="103"/>
      <c r="D2955" s="103"/>
      <c r="E2955" s="103"/>
    </row>
    <row r="2956" spans="1:5" x14ac:dyDescent="0.2">
      <c r="A2956" s="102"/>
      <c r="B2956" s="103"/>
      <c r="C2956" s="103"/>
      <c r="D2956" s="103"/>
      <c r="E2956" s="103"/>
    </row>
    <row r="2957" spans="1:5" x14ac:dyDescent="0.2">
      <c r="A2957" s="102"/>
      <c r="B2957" s="103"/>
      <c r="C2957" s="103"/>
      <c r="D2957" s="103"/>
      <c r="E2957" s="103"/>
    </row>
    <row r="2958" spans="1:5" x14ac:dyDescent="0.2">
      <c r="A2958" s="102"/>
      <c r="B2958" s="103"/>
      <c r="C2958" s="103"/>
      <c r="D2958" s="103"/>
      <c r="E2958" s="103"/>
    </row>
    <row r="2959" spans="1:5" x14ac:dyDescent="0.2">
      <c r="A2959" s="102"/>
      <c r="B2959" s="103"/>
      <c r="C2959" s="103"/>
      <c r="D2959" s="103"/>
      <c r="E2959" s="103"/>
    </row>
    <row r="2960" spans="1:5" x14ac:dyDescent="0.2">
      <c r="A2960" s="102"/>
      <c r="B2960" s="103"/>
      <c r="C2960" s="103"/>
      <c r="D2960" s="103"/>
      <c r="E2960" s="103"/>
    </row>
    <row r="2961" spans="1:5" x14ac:dyDescent="0.2">
      <c r="A2961" s="102"/>
      <c r="B2961" s="103"/>
      <c r="C2961" s="103"/>
      <c r="D2961" s="103"/>
      <c r="E2961" s="103"/>
    </row>
    <row r="2962" spans="1:5" x14ac:dyDescent="0.2">
      <c r="A2962" s="102"/>
      <c r="B2962" s="103"/>
      <c r="C2962" s="103"/>
      <c r="D2962" s="103"/>
      <c r="E2962" s="103"/>
    </row>
    <row r="2963" spans="1:5" x14ac:dyDescent="0.2">
      <c r="A2963" s="102"/>
      <c r="B2963" s="103"/>
      <c r="C2963" s="103"/>
      <c r="D2963" s="103"/>
      <c r="E2963" s="103"/>
    </row>
    <row r="2964" spans="1:5" x14ac:dyDescent="0.2">
      <c r="A2964" s="102"/>
      <c r="B2964" s="103"/>
      <c r="C2964" s="103"/>
      <c r="D2964" s="103"/>
      <c r="E2964" s="103"/>
    </row>
    <row r="2965" spans="1:5" x14ac:dyDescent="0.2">
      <c r="A2965" s="102"/>
      <c r="B2965" s="103"/>
      <c r="C2965" s="103"/>
      <c r="D2965" s="103"/>
      <c r="E2965" s="103"/>
    </row>
    <row r="2966" spans="1:5" x14ac:dyDescent="0.2">
      <c r="A2966" s="102"/>
      <c r="B2966" s="103"/>
      <c r="C2966" s="103"/>
      <c r="D2966" s="103"/>
      <c r="E2966" s="103"/>
    </row>
    <row r="2967" spans="1:5" x14ac:dyDescent="0.2">
      <c r="A2967" s="102"/>
      <c r="B2967" s="103"/>
      <c r="C2967" s="103"/>
      <c r="D2967" s="103"/>
      <c r="E2967" s="103"/>
    </row>
    <row r="2968" spans="1:5" x14ac:dyDescent="0.2">
      <c r="A2968" s="102"/>
      <c r="B2968" s="103"/>
      <c r="C2968" s="103"/>
      <c r="D2968" s="103"/>
      <c r="E2968" s="103"/>
    </row>
    <row r="2969" spans="1:5" x14ac:dyDescent="0.2">
      <c r="A2969" s="102"/>
      <c r="B2969" s="103"/>
      <c r="C2969" s="103"/>
      <c r="D2969" s="103"/>
      <c r="E2969" s="103"/>
    </row>
    <row r="2970" spans="1:5" x14ac:dyDescent="0.2">
      <c r="A2970" s="102"/>
      <c r="B2970" s="103"/>
      <c r="C2970" s="103"/>
      <c r="D2970" s="103"/>
      <c r="E2970" s="103"/>
    </row>
    <row r="2971" spans="1:5" x14ac:dyDescent="0.2">
      <c r="A2971" s="102"/>
      <c r="B2971" s="103"/>
      <c r="C2971" s="103"/>
      <c r="D2971" s="103"/>
      <c r="E2971" s="103"/>
    </row>
    <row r="2972" spans="1:5" x14ac:dyDescent="0.2">
      <c r="A2972" s="102"/>
      <c r="B2972" s="103"/>
      <c r="C2972" s="103"/>
      <c r="D2972" s="103"/>
      <c r="E2972" s="103"/>
    </row>
    <row r="2973" spans="1:5" x14ac:dyDescent="0.2">
      <c r="A2973" s="102"/>
      <c r="B2973" s="103"/>
      <c r="C2973" s="103"/>
      <c r="D2973" s="103"/>
      <c r="E2973" s="103"/>
    </row>
    <row r="2974" spans="1:5" x14ac:dyDescent="0.2">
      <c r="A2974" s="102"/>
      <c r="B2974" s="103"/>
      <c r="C2974" s="103"/>
      <c r="D2974" s="103"/>
      <c r="E2974" s="103"/>
    </row>
    <row r="2975" spans="1:5" x14ac:dyDescent="0.2">
      <c r="A2975" s="102"/>
      <c r="B2975" s="103"/>
      <c r="C2975" s="103"/>
      <c r="D2975" s="103"/>
      <c r="E2975" s="103"/>
    </row>
    <row r="2976" spans="1:5" x14ac:dyDescent="0.2">
      <c r="A2976" s="102"/>
      <c r="B2976" s="103"/>
      <c r="C2976" s="103"/>
      <c r="D2976" s="103"/>
      <c r="E2976" s="103"/>
    </row>
    <row r="2977" spans="1:5" x14ac:dyDescent="0.2">
      <c r="A2977" s="102"/>
      <c r="B2977" s="103"/>
      <c r="C2977" s="103"/>
      <c r="D2977" s="103"/>
      <c r="E2977" s="103"/>
    </row>
    <row r="2978" spans="1:5" x14ac:dyDescent="0.2">
      <c r="A2978" s="102"/>
      <c r="B2978" s="103"/>
      <c r="C2978" s="103"/>
      <c r="D2978" s="103"/>
      <c r="E2978" s="103"/>
    </row>
    <row r="2979" spans="1:5" x14ac:dyDescent="0.2">
      <c r="A2979" s="102"/>
      <c r="B2979" s="103"/>
      <c r="C2979" s="103"/>
      <c r="D2979" s="103"/>
      <c r="E2979" s="103"/>
    </row>
    <row r="2980" spans="1:5" x14ac:dyDescent="0.2">
      <c r="A2980" s="102"/>
      <c r="B2980" s="103"/>
      <c r="C2980" s="103"/>
      <c r="D2980" s="103"/>
      <c r="E2980" s="103"/>
    </row>
    <row r="2981" spans="1:5" x14ac:dyDescent="0.2">
      <c r="A2981" s="102"/>
      <c r="B2981" s="103"/>
      <c r="C2981" s="103"/>
      <c r="D2981" s="103"/>
      <c r="E2981" s="103"/>
    </row>
    <row r="2982" spans="1:5" x14ac:dyDescent="0.2">
      <c r="A2982" s="102"/>
      <c r="B2982" s="103"/>
      <c r="C2982" s="103"/>
      <c r="D2982" s="103"/>
      <c r="E2982" s="103"/>
    </row>
    <row r="2983" spans="1:5" x14ac:dyDescent="0.2">
      <c r="A2983" s="102"/>
      <c r="B2983" s="103"/>
      <c r="C2983" s="103"/>
      <c r="D2983" s="103"/>
      <c r="E2983" s="103"/>
    </row>
    <row r="2984" spans="1:5" x14ac:dyDescent="0.2">
      <c r="A2984" s="102"/>
      <c r="B2984" s="103"/>
      <c r="C2984" s="103"/>
      <c r="D2984" s="103"/>
      <c r="E2984" s="103"/>
    </row>
    <row r="2985" spans="1:5" x14ac:dyDescent="0.2">
      <c r="A2985" s="102"/>
      <c r="B2985" s="103"/>
      <c r="C2985" s="103"/>
      <c r="D2985" s="103"/>
      <c r="E2985" s="103"/>
    </row>
    <row r="2986" spans="1:5" x14ac:dyDescent="0.2">
      <c r="A2986" s="102"/>
      <c r="B2986" s="103"/>
      <c r="C2986" s="103"/>
      <c r="D2986" s="103"/>
      <c r="E2986" s="103"/>
    </row>
    <row r="2987" spans="1:5" x14ac:dyDescent="0.2">
      <c r="A2987" s="102"/>
      <c r="B2987" s="103"/>
      <c r="C2987" s="103"/>
      <c r="D2987" s="103"/>
      <c r="E2987" s="103"/>
    </row>
    <row r="2988" spans="1:5" x14ac:dyDescent="0.2">
      <c r="A2988" s="102"/>
      <c r="B2988" s="103"/>
      <c r="C2988" s="103"/>
      <c r="D2988" s="103"/>
      <c r="E2988" s="103"/>
    </row>
    <row r="2989" spans="1:5" x14ac:dyDescent="0.2">
      <c r="A2989" s="102"/>
      <c r="B2989" s="103"/>
      <c r="C2989" s="103"/>
      <c r="D2989" s="103"/>
      <c r="E2989" s="103"/>
    </row>
    <row r="2990" spans="1:5" x14ac:dyDescent="0.2">
      <c r="A2990" s="102"/>
      <c r="B2990" s="103"/>
      <c r="C2990" s="103"/>
      <c r="D2990" s="103"/>
      <c r="E2990" s="103"/>
    </row>
    <row r="2991" spans="1:5" x14ac:dyDescent="0.2">
      <c r="A2991" s="102"/>
      <c r="B2991" s="103"/>
      <c r="C2991" s="103"/>
      <c r="D2991" s="103"/>
      <c r="E2991" s="103"/>
    </row>
    <row r="2992" spans="1:5" x14ac:dyDescent="0.2">
      <c r="A2992" s="102"/>
      <c r="B2992" s="103"/>
      <c r="C2992" s="103"/>
      <c r="D2992" s="103"/>
      <c r="E2992" s="103"/>
    </row>
    <row r="2993" spans="1:5" x14ac:dyDescent="0.2">
      <c r="A2993" s="102"/>
      <c r="B2993" s="103"/>
      <c r="C2993" s="103"/>
      <c r="D2993" s="103"/>
      <c r="E2993" s="103"/>
    </row>
    <row r="2994" spans="1:5" x14ac:dyDescent="0.2">
      <c r="A2994" s="102"/>
      <c r="B2994" s="103"/>
      <c r="C2994" s="103"/>
      <c r="D2994" s="103"/>
      <c r="E2994" s="103"/>
    </row>
    <row r="2995" spans="1:5" x14ac:dyDescent="0.2">
      <c r="A2995" s="102"/>
      <c r="B2995" s="103"/>
      <c r="C2995" s="103"/>
      <c r="D2995" s="103"/>
      <c r="E2995" s="103"/>
    </row>
    <row r="2996" spans="1:5" x14ac:dyDescent="0.2">
      <c r="A2996" s="102"/>
      <c r="B2996" s="103"/>
      <c r="C2996" s="103"/>
      <c r="D2996" s="103"/>
      <c r="E2996" s="103"/>
    </row>
    <row r="2997" spans="1:5" x14ac:dyDescent="0.2">
      <c r="A2997" s="102"/>
      <c r="B2997" s="103"/>
      <c r="C2997" s="103"/>
      <c r="D2997" s="103"/>
      <c r="E2997" s="103"/>
    </row>
    <row r="2998" spans="1:5" x14ac:dyDescent="0.2">
      <c r="A2998" s="102"/>
      <c r="B2998" s="103"/>
      <c r="C2998" s="103"/>
      <c r="D2998" s="103"/>
      <c r="E2998" s="103"/>
    </row>
    <row r="2999" spans="1:5" x14ac:dyDescent="0.2">
      <c r="A2999" s="102"/>
      <c r="B2999" s="103"/>
      <c r="C2999" s="103"/>
      <c r="D2999" s="103"/>
      <c r="E2999" s="103"/>
    </row>
    <row r="3000" spans="1:5" x14ac:dyDescent="0.2">
      <c r="A3000" s="102"/>
      <c r="B3000" s="103"/>
      <c r="C3000" s="103"/>
      <c r="D3000" s="103"/>
      <c r="E3000" s="103"/>
    </row>
    <row r="3001" spans="1:5" x14ac:dyDescent="0.2">
      <c r="A3001" s="102"/>
      <c r="B3001" s="103"/>
      <c r="C3001" s="103"/>
      <c r="D3001" s="103"/>
      <c r="E3001" s="103"/>
    </row>
    <row r="3002" spans="1:5" x14ac:dyDescent="0.2">
      <c r="A3002" s="102"/>
      <c r="B3002" s="103"/>
      <c r="C3002" s="103"/>
      <c r="D3002" s="103"/>
      <c r="E3002" s="103"/>
    </row>
    <row r="3003" spans="1:5" x14ac:dyDescent="0.2">
      <c r="A3003" s="102"/>
      <c r="B3003" s="103"/>
      <c r="C3003" s="103"/>
      <c r="D3003" s="103"/>
      <c r="E3003" s="103"/>
    </row>
    <row r="3004" spans="1:5" x14ac:dyDescent="0.2">
      <c r="A3004" s="102"/>
      <c r="B3004" s="103"/>
      <c r="C3004" s="103"/>
      <c r="D3004" s="103"/>
      <c r="E3004" s="103"/>
    </row>
    <row r="3005" spans="1:5" x14ac:dyDescent="0.2">
      <c r="A3005" s="102"/>
      <c r="B3005" s="103"/>
      <c r="C3005" s="103"/>
      <c r="D3005" s="103"/>
      <c r="E3005" s="103"/>
    </row>
    <row r="3006" spans="1:5" x14ac:dyDescent="0.2">
      <c r="A3006" s="102"/>
      <c r="B3006" s="103"/>
      <c r="C3006" s="103"/>
      <c r="D3006" s="103"/>
      <c r="E3006" s="103"/>
    </row>
    <row r="3007" spans="1:5" x14ac:dyDescent="0.2">
      <c r="A3007" s="102"/>
      <c r="B3007" s="103"/>
      <c r="C3007" s="103"/>
      <c r="D3007" s="103"/>
      <c r="E3007" s="103"/>
    </row>
    <row r="3008" spans="1:5" x14ac:dyDescent="0.2">
      <c r="A3008" s="102"/>
      <c r="B3008" s="103"/>
      <c r="C3008" s="103"/>
      <c r="D3008" s="103"/>
      <c r="E3008" s="103"/>
    </row>
    <row r="3009" spans="1:5" x14ac:dyDescent="0.2">
      <c r="A3009" s="102"/>
      <c r="B3009" s="103"/>
      <c r="C3009" s="103"/>
      <c r="D3009" s="103"/>
      <c r="E3009" s="103"/>
    </row>
    <row r="3010" spans="1:5" x14ac:dyDescent="0.2">
      <c r="A3010" s="102"/>
      <c r="B3010" s="103"/>
      <c r="C3010" s="103"/>
      <c r="D3010" s="103"/>
      <c r="E3010" s="103"/>
    </row>
    <row r="3011" spans="1:5" x14ac:dyDescent="0.2">
      <c r="A3011" s="102"/>
      <c r="B3011" s="103"/>
      <c r="C3011" s="103"/>
      <c r="D3011" s="103"/>
      <c r="E3011" s="103"/>
    </row>
    <row r="3012" spans="1:5" x14ac:dyDescent="0.2">
      <c r="A3012" s="102"/>
      <c r="B3012" s="103"/>
      <c r="C3012" s="103"/>
      <c r="D3012" s="103"/>
      <c r="E3012" s="103"/>
    </row>
    <row r="3013" spans="1:5" x14ac:dyDescent="0.2">
      <c r="A3013" s="102"/>
      <c r="B3013" s="103"/>
      <c r="C3013" s="103"/>
      <c r="D3013" s="103"/>
      <c r="E3013" s="103"/>
    </row>
    <row r="3014" spans="1:5" x14ac:dyDescent="0.2">
      <c r="A3014" s="102"/>
      <c r="B3014" s="103"/>
      <c r="C3014" s="103"/>
      <c r="D3014" s="103"/>
      <c r="E3014" s="103"/>
    </row>
    <row r="3015" spans="1:5" x14ac:dyDescent="0.2">
      <c r="A3015" s="102"/>
      <c r="B3015" s="103"/>
      <c r="C3015" s="103"/>
      <c r="D3015" s="103"/>
      <c r="E3015" s="103"/>
    </row>
    <row r="3016" spans="1:5" x14ac:dyDescent="0.2">
      <c r="A3016" s="102"/>
      <c r="B3016" s="103"/>
      <c r="C3016" s="103"/>
      <c r="D3016" s="103"/>
      <c r="E3016" s="103"/>
    </row>
    <row r="3017" spans="1:5" x14ac:dyDescent="0.2">
      <c r="A3017" s="102"/>
      <c r="B3017" s="103"/>
      <c r="C3017" s="103"/>
      <c r="D3017" s="103"/>
      <c r="E3017" s="103"/>
    </row>
    <row r="3018" spans="1:5" x14ac:dyDescent="0.2">
      <c r="A3018" s="102"/>
      <c r="B3018" s="103"/>
      <c r="C3018" s="103"/>
      <c r="D3018" s="103"/>
      <c r="E3018" s="103"/>
    </row>
    <row r="3019" spans="1:5" x14ac:dyDescent="0.2">
      <c r="A3019" s="102"/>
      <c r="B3019" s="103"/>
      <c r="C3019" s="103"/>
      <c r="D3019" s="103"/>
      <c r="E3019" s="103"/>
    </row>
    <row r="3020" spans="1:5" x14ac:dyDescent="0.2">
      <c r="A3020" s="102"/>
      <c r="B3020" s="103"/>
      <c r="C3020" s="103"/>
      <c r="D3020" s="103"/>
      <c r="E3020" s="103"/>
    </row>
    <row r="3021" spans="1:5" x14ac:dyDescent="0.2">
      <c r="A3021" s="102"/>
      <c r="B3021" s="103"/>
      <c r="C3021" s="103"/>
      <c r="D3021" s="103"/>
      <c r="E3021" s="103"/>
    </row>
    <row r="3022" spans="1:5" x14ac:dyDescent="0.2">
      <c r="A3022" s="102"/>
      <c r="B3022" s="103"/>
      <c r="C3022" s="103"/>
      <c r="D3022" s="103"/>
      <c r="E3022" s="103"/>
    </row>
    <row r="3023" spans="1:5" x14ac:dyDescent="0.2">
      <c r="A3023" s="102"/>
      <c r="B3023" s="103"/>
      <c r="C3023" s="103"/>
      <c r="D3023" s="103"/>
      <c r="E3023" s="103"/>
    </row>
    <row r="3024" spans="1:5" x14ac:dyDescent="0.2">
      <c r="A3024" s="102"/>
      <c r="B3024" s="103"/>
      <c r="C3024" s="103"/>
      <c r="D3024" s="103"/>
      <c r="E3024" s="103"/>
    </row>
    <row r="3025" spans="1:5" x14ac:dyDescent="0.2">
      <c r="A3025" s="102"/>
      <c r="B3025" s="103"/>
      <c r="C3025" s="103"/>
      <c r="D3025" s="103"/>
      <c r="E3025" s="103"/>
    </row>
    <row r="3026" spans="1:5" x14ac:dyDescent="0.2">
      <c r="A3026" s="102"/>
      <c r="B3026" s="103"/>
      <c r="C3026" s="103"/>
      <c r="D3026" s="103"/>
      <c r="E3026" s="103"/>
    </row>
    <row r="3027" spans="1:5" x14ac:dyDescent="0.2">
      <c r="A3027" s="102"/>
      <c r="B3027" s="103"/>
      <c r="C3027" s="103"/>
      <c r="D3027" s="103"/>
      <c r="E3027" s="103"/>
    </row>
    <row r="3028" spans="1:5" x14ac:dyDescent="0.2">
      <c r="A3028" s="102"/>
      <c r="B3028" s="103"/>
      <c r="C3028" s="103"/>
      <c r="D3028" s="103"/>
      <c r="E3028" s="103"/>
    </row>
    <row r="3029" spans="1:5" x14ac:dyDescent="0.2">
      <c r="A3029" s="102"/>
      <c r="B3029" s="103"/>
      <c r="C3029" s="103"/>
      <c r="D3029" s="103"/>
      <c r="E3029" s="103"/>
    </row>
    <row r="3030" spans="1:5" x14ac:dyDescent="0.2">
      <c r="A3030" s="102"/>
      <c r="B3030" s="103"/>
      <c r="C3030" s="103"/>
      <c r="D3030" s="103"/>
      <c r="E3030" s="103"/>
    </row>
    <row r="3031" spans="1:5" x14ac:dyDescent="0.2">
      <c r="A3031" s="102"/>
      <c r="B3031" s="103"/>
      <c r="C3031" s="103"/>
      <c r="D3031" s="103"/>
      <c r="E3031" s="103"/>
    </row>
    <row r="3032" spans="1:5" x14ac:dyDescent="0.2">
      <c r="A3032" s="102"/>
      <c r="B3032" s="103"/>
      <c r="C3032" s="103"/>
      <c r="D3032" s="103"/>
      <c r="E3032" s="103"/>
    </row>
    <row r="3033" spans="1:5" x14ac:dyDescent="0.2">
      <c r="A3033" s="102"/>
      <c r="B3033" s="103"/>
      <c r="C3033" s="103"/>
      <c r="D3033" s="103"/>
      <c r="E3033" s="103"/>
    </row>
    <row r="3034" spans="1:5" x14ac:dyDescent="0.2">
      <c r="A3034" s="102"/>
      <c r="B3034" s="103"/>
      <c r="C3034" s="103"/>
      <c r="D3034" s="103"/>
      <c r="E3034" s="103"/>
    </row>
    <row r="3035" spans="1:5" x14ac:dyDescent="0.2">
      <c r="A3035" s="102"/>
      <c r="B3035" s="103"/>
      <c r="C3035" s="103"/>
      <c r="D3035" s="103"/>
      <c r="E3035" s="103"/>
    </row>
    <row r="3036" spans="1:5" x14ac:dyDescent="0.2">
      <c r="A3036" s="102"/>
      <c r="B3036" s="103"/>
      <c r="C3036" s="103"/>
      <c r="D3036" s="103"/>
      <c r="E3036" s="103"/>
    </row>
    <row r="3037" spans="1:5" x14ac:dyDescent="0.2">
      <c r="A3037" s="102"/>
      <c r="B3037" s="103"/>
      <c r="C3037" s="103"/>
      <c r="D3037" s="103"/>
      <c r="E3037" s="103"/>
    </row>
    <row r="3038" spans="1:5" x14ac:dyDescent="0.2">
      <c r="A3038" s="102"/>
      <c r="B3038" s="103"/>
      <c r="C3038" s="103"/>
      <c r="D3038" s="103"/>
      <c r="E3038" s="103"/>
    </row>
    <row r="3039" spans="1:5" x14ac:dyDescent="0.2">
      <c r="A3039" s="102"/>
      <c r="B3039" s="103"/>
      <c r="C3039" s="103"/>
      <c r="D3039" s="103"/>
      <c r="E3039" s="103"/>
    </row>
    <row r="3040" spans="1:5" x14ac:dyDescent="0.2">
      <c r="A3040" s="102"/>
      <c r="B3040" s="103"/>
      <c r="C3040" s="103"/>
      <c r="D3040" s="103"/>
      <c r="E3040" s="103"/>
    </row>
    <row r="3041" spans="1:5" x14ac:dyDescent="0.2">
      <c r="A3041" s="102"/>
      <c r="B3041" s="103"/>
      <c r="C3041" s="103"/>
      <c r="D3041" s="103"/>
      <c r="E3041" s="103"/>
    </row>
    <row r="3042" spans="1:5" x14ac:dyDescent="0.2">
      <c r="A3042" s="102"/>
      <c r="B3042" s="103"/>
      <c r="C3042" s="103"/>
      <c r="D3042" s="103"/>
      <c r="E3042" s="103"/>
    </row>
    <row r="3043" spans="1:5" x14ac:dyDescent="0.2">
      <c r="A3043" s="102"/>
      <c r="B3043" s="103"/>
      <c r="C3043" s="103"/>
      <c r="D3043" s="103"/>
      <c r="E3043" s="103"/>
    </row>
    <row r="3044" spans="1:5" x14ac:dyDescent="0.2">
      <c r="A3044" s="102"/>
      <c r="B3044" s="103"/>
      <c r="C3044" s="103"/>
      <c r="D3044" s="103"/>
      <c r="E3044" s="103"/>
    </row>
    <row r="3045" spans="1:5" x14ac:dyDescent="0.2">
      <c r="A3045" s="102"/>
      <c r="B3045" s="103"/>
      <c r="C3045" s="103"/>
      <c r="D3045" s="103"/>
      <c r="E3045" s="103"/>
    </row>
    <row r="3046" spans="1:5" x14ac:dyDescent="0.2">
      <c r="A3046" s="102"/>
      <c r="B3046" s="103"/>
      <c r="C3046" s="103"/>
      <c r="D3046" s="103"/>
      <c r="E3046" s="103"/>
    </row>
    <row r="3047" spans="1:5" x14ac:dyDescent="0.2">
      <c r="A3047" s="102"/>
      <c r="B3047" s="103"/>
      <c r="C3047" s="103"/>
      <c r="D3047" s="103"/>
      <c r="E3047" s="103"/>
    </row>
    <row r="3048" spans="1:5" x14ac:dyDescent="0.2">
      <c r="A3048" s="102"/>
      <c r="B3048" s="103"/>
      <c r="C3048" s="103"/>
      <c r="D3048" s="103"/>
      <c r="E3048" s="103"/>
    </row>
    <row r="3049" spans="1:5" x14ac:dyDescent="0.2">
      <c r="A3049" s="102"/>
      <c r="B3049" s="103"/>
      <c r="C3049" s="103"/>
      <c r="D3049" s="103"/>
      <c r="E3049" s="103"/>
    </row>
    <row r="3050" spans="1:5" x14ac:dyDescent="0.2">
      <c r="A3050" s="102"/>
      <c r="B3050" s="103"/>
      <c r="C3050" s="103"/>
      <c r="D3050" s="103"/>
      <c r="E3050" s="103"/>
    </row>
    <row r="3051" spans="1:5" x14ac:dyDescent="0.2">
      <c r="A3051" s="102"/>
      <c r="B3051" s="103"/>
      <c r="C3051" s="103"/>
      <c r="D3051" s="103"/>
      <c r="E3051" s="103"/>
    </row>
    <row r="3052" spans="1:5" x14ac:dyDescent="0.2">
      <c r="A3052" s="102"/>
      <c r="B3052" s="103"/>
      <c r="C3052" s="103"/>
      <c r="D3052" s="103"/>
      <c r="E3052" s="103"/>
    </row>
    <row r="3053" spans="1:5" x14ac:dyDescent="0.2">
      <c r="A3053" s="102"/>
      <c r="B3053" s="103"/>
      <c r="C3053" s="103"/>
      <c r="D3053" s="103"/>
      <c r="E3053" s="103"/>
    </row>
    <row r="3054" spans="1:5" x14ac:dyDescent="0.2">
      <c r="A3054" s="102"/>
      <c r="B3054" s="103"/>
      <c r="C3054" s="103"/>
      <c r="D3054" s="103"/>
      <c r="E3054" s="103"/>
    </row>
    <row r="3055" spans="1:5" x14ac:dyDescent="0.2">
      <c r="A3055" s="102"/>
      <c r="B3055" s="103"/>
      <c r="C3055" s="103"/>
      <c r="D3055" s="103"/>
      <c r="E3055" s="103"/>
    </row>
    <row r="3056" spans="1:5" x14ac:dyDescent="0.2">
      <c r="A3056" s="102"/>
      <c r="B3056" s="103"/>
      <c r="C3056" s="103"/>
      <c r="D3056" s="103"/>
      <c r="E3056" s="103"/>
    </row>
    <row r="3057" spans="1:5" x14ac:dyDescent="0.2">
      <c r="A3057" s="102"/>
      <c r="B3057" s="103"/>
      <c r="C3057" s="103"/>
      <c r="D3057" s="103"/>
      <c r="E3057" s="103"/>
    </row>
    <row r="3058" spans="1:5" x14ac:dyDescent="0.2">
      <c r="A3058" s="102"/>
      <c r="B3058" s="103"/>
      <c r="C3058" s="103"/>
      <c r="D3058" s="103"/>
      <c r="E3058" s="103"/>
    </row>
    <row r="3059" spans="1:5" x14ac:dyDescent="0.2">
      <c r="A3059" s="102"/>
      <c r="B3059" s="103"/>
      <c r="C3059" s="103"/>
      <c r="D3059" s="103"/>
      <c r="E3059" s="103"/>
    </row>
    <row r="3060" spans="1:5" x14ac:dyDescent="0.2">
      <c r="A3060" s="102"/>
      <c r="B3060" s="103"/>
      <c r="C3060" s="103"/>
      <c r="D3060" s="103"/>
      <c r="E3060" s="103"/>
    </row>
    <row r="3061" spans="1:5" x14ac:dyDescent="0.2">
      <c r="A3061" s="102"/>
      <c r="B3061" s="103"/>
      <c r="C3061" s="103"/>
      <c r="D3061" s="103"/>
      <c r="E3061" s="103"/>
    </row>
    <row r="3062" spans="1:5" x14ac:dyDescent="0.2">
      <c r="A3062" s="102"/>
      <c r="B3062" s="103"/>
      <c r="C3062" s="103"/>
      <c r="D3062" s="103"/>
      <c r="E3062" s="103"/>
    </row>
    <row r="3063" spans="1:5" x14ac:dyDescent="0.2">
      <c r="A3063" s="102"/>
      <c r="B3063" s="103"/>
      <c r="C3063" s="103"/>
      <c r="D3063" s="103"/>
      <c r="E3063" s="103"/>
    </row>
    <row r="3064" spans="1:5" x14ac:dyDescent="0.2">
      <c r="A3064" s="102"/>
      <c r="B3064" s="103"/>
      <c r="C3064" s="103"/>
      <c r="D3064" s="103"/>
      <c r="E3064" s="103"/>
    </row>
    <row r="3065" spans="1:5" x14ac:dyDescent="0.2">
      <c r="A3065" s="102"/>
      <c r="B3065" s="103"/>
      <c r="C3065" s="103"/>
      <c r="D3065" s="103"/>
      <c r="E3065" s="103"/>
    </row>
    <row r="3066" spans="1:5" x14ac:dyDescent="0.2">
      <c r="A3066" s="102"/>
      <c r="B3066" s="103"/>
      <c r="C3066" s="103"/>
      <c r="D3066" s="103"/>
      <c r="E3066" s="103"/>
    </row>
    <row r="3067" spans="1:5" x14ac:dyDescent="0.2">
      <c r="A3067" s="102"/>
      <c r="B3067" s="103"/>
      <c r="C3067" s="103"/>
      <c r="D3067" s="103"/>
      <c r="E3067" s="103"/>
    </row>
    <row r="3068" spans="1:5" x14ac:dyDescent="0.2">
      <c r="A3068" s="102"/>
      <c r="B3068" s="103"/>
      <c r="C3068" s="103"/>
      <c r="D3068" s="103"/>
      <c r="E3068" s="103"/>
    </row>
    <row r="3069" spans="1:5" x14ac:dyDescent="0.2">
      <c r="A3069" s="102"/>
      <c r="B3069" s="103"/>
      <c r="C3069" s="103"/>
      <c r="D3069" s="103"/>
      <c r="E3069" s="103"/>
    </row>
    <row r="3070" spans="1:5" x14ac:dyDescent="0.2">
      <c r="A3070" s="102"/>
      <c r="B3070" s="103"/>
      <c r="C3070" s="103"/>
      <c r="D3070" s="103"/>
      <c r="E3070" s="103"/>
    </row>
    <row r="3071" spans="1:5" x14ac:dyDescent="0.2">
      <c r="A3071" s="102"/>
      <c r="B3071" s="103"/>
      <c r="C3071" s="103"/>
      <c r="D3071" s="103"/>
      <c r="E3071" s="103"/>
    </row>
    <row r="3072" spans="1:5" x14ac:dyDescent="0.2">
      <c r="A3072" s="102"/>
      <c r="B3072" s="103"/>
      <c r="C3072" s="103"/>
      <c r="D3072" s="103"/>
      <c r="E3072" s="103"/>
    </row>
    <row r="3073" spans="1:5" x14ac:dyDescent="0.2">
      <c r="A3073" s="102"/>
      <c r="B3073" s="103"/>
      <c r="C3073" s="103"/>
      <c r="D3073" s="103"/>
      <c r="E3073" s="103"/>
    </row>
    <row r="3074" spans="1:5" x14ac:dyDescent="0.2">
      <c r="A3074" s="102"/>
      <c r="B3074" s="103"/>
      <c r="C3074" s="103"/>
      <c r="D3074" s="103"/>
      <c r="E3074" s="103"/>
    </row>
    <row r="3075" spans="1:5" x14ac:dyDescent="0.2">
      <c r="A3075" s="102"/>
      <c r="B3075" s="103"/>
      <c r="C3075" s="103"/>
      <c r="D3075" s="103"/>
      <c r="E3075" s="103"/>
    </row>
    <row r="3076" spans="1:5" x14ac:dyDescent="0.2">
      <c r="A3076" s="102"/>
      <c r="B3076" s="103"/>
      <c r="C3076" s="103"/>
      <c r="D3076" s="103"/>
      <c r="E3076" s="103"/>
    </row>
    <row r="3077" spans="1:5" x14ac:dyDescent="0.2">
      <c r="A3077" s="102"/>
      <c r="B3077" s="103"/>
      <c r="C3077" s="103"/>
      <c r="D3077" s="103"/>
      <c r="E3077" s="103"/>
    </row>
    <row r="3078" spans="1:5" x14ac:dyDescent="0.2">
      <c r="A3078" s="102"/>
      <c r="B3078" s="103"/>
      <c r="C3078" s="103"/>
      <c r="D3078" s="103"/>
      <c r="E3078" s="103"/>
    </row>
    <row r="3079" spans="1:5" x14ac:dyDescent="0.2">
      <c r="A3079" s="102"/>
      <c r="B3079" s="103"/>
      <c r="C3079" s="103"/>
      <c r="D3079" s="103"/>
      <c r="E3079" s="103"/>
    </row>
    <row r="3080" spans="1:5" x14ac:dyDescent="0.2">
      <c r="A3080" s="102"/>
      <c r="B3080" s="103"/>
      <c r="C3080" s="103"/>
      <c r="D3080" s="103"/>
      <c r="E3080" s="103"/>
    </row>
    <row r="3081" spans="1:5" x14ac:dyDescent="0.2">
      <c r="A3081" s="102"/>
      <c r="B3081" s="103"/>
      <c r="C3081" s="103"/>
      <c r="D3081" s="103"/>
      <c r="E3081" s="103"/>
    </row>
    <row r="3082" spans="1:5" x14ac:dyDescent="0.2">
      <c r="A3082" s="102"/>
      <c r="B3082" s="103"/>
      <c r="C3082" s="103"/>
      <c r="D3082" s="103"/>
      <c r="E3082" s="103"/>
    </row>
    <row r="3083" spans="1:5" x14ac:dyDescent="0.2">
      <c r="A3083" s="102"/>
      <c r="B3083" s="103"/>
      <c r="C3083" s="103"/>
      <c r="D3083" s="103"/>
      <c r="E3083" s="103"/>
    </row>
    <row r="3084" spans="1:5" x14ac:dyDescent="0.2">
      <c r="A3084" s="102"/>
      <c r="B3084" s="103"/>
      <c r="C3084" s="103"/>
      <c r="D3084" s="103"/>
      <c r="E3084" s="103"/>
    </row>
    <row r="3085" spans="1:5" x14ac:dyDescent="0.2">
      <c r="A3085" s="102"/>
      <c r="B3085" s="103"/>
      <c r="C3085" s="103"/>
      <c r="D3085" s="103"/>
      <c r="E3085" s="103"/>
    </row>
    <row r="3086" spans="1:5" x14ac:dyDescent="0.2">
      <c r="A3086" s="102"/>
      <c r="B3086" s="103"/>
      <c r="C3086" s="103"/>
      <c r="D3086" s="103"/>
      <c r="E3086" s="103"/>
    </row>
    <row r="3087" spans="1:5" x14ac:dyDescent="0.2">
      <c r="A3087" s="102"/>
      <c r="B3087" s="103"/>
      <c r="C3087" s="103"/>
      <c r="D3087" s="103"/>
      <c r="E3087" s="103"/>
    </row>
    <row r="3088" spans="1:5" x14ac:dyDescent="0.2">
      <c r="A3088" s="102"/>
      <c r="B3088" s="103"/>
      <c r="C3088" s="103"/>
      <c r="D3088" s="103"/>
      <c r="E3088" s="103"/>
    </row>
    <row r="3089" spans="1:5" x14ac:dyDescent="0.2">
      <c r="A3089" s="102"/>
      <c r="B3089" s="103"/>
      <c r="C3089" s="103"/>
      <c r="D3089" s="103"/>
      <c r="E3089" s="103"/>
    </row>
    <row r="3090" spans="1:5" x14ac:dyDescent="0.2">
      <c r="A3090" s="102"/>
      <c r="B3090" s="103"/>
      <c r="C3090" s="103"/>
      <c r="D3090" s="103"/>
      <c r="E3090" s="103"/>
    </row>
    <row r="3091" spans="1:5" x14ac:dyDescent="0.2">
      <c r="A3091" s="102"/>
      <c r="B3091" s="103"/>
      <c r="C3091" s="103"/>
      <c r="D3091" s="103"/>
      <c r="E3091" s="103"/>
    </row>
    <row r="3092" spans="1:5" x14ac:dyDescent="0.2">
      <c r="A3092" s="102"/>
      <c r="B3092" s="103"/>
      <c r="C3092" s="103"/>
      <c r="D3092" s="103"/>
      <c r="E3092" s="103"/>
    </row>
    <row r="3093" spans="1:5" x14ac:dyDescent="0.2">
      <c r="A3093" s="102"/>
      <c r="B3093" s="103"/>
      <c r="C3093" s="103"/>
      <c r="D3093" s="103"/>
      <c r="E3093" s="103"/>
    </row>
    <row r="3094" spans="1:5" x14ac:dyDescent="0.2">
      <c r="A3094" s="102"/>
      <c r="B3094" s="103"/>
      <c r="C3094" s="103"/>
      <c r="D3094" s="103"/>
      <c r="E3094" s="103"/>
    </row>
    <row r="3095" spans="1:5" x14ac:dyDescent="0.2">
      <c r="A3095" s="102"/>
      <c r="B3095" s="103"/>
      <c r="C3095" s="103"/>
      <c r="D3095" s="103"/>
      <c r="E3095" s="103"/>
    </row>
    <row r="3096" spans="1:5" x14ac:dyDescent="0.2">
      <c r="A3096" s="102"/>
      <c r="B3096" s="103"/>
      <c r="C3096" s="103"/>
      <c r="D3096" s="103"/>
      <c r="E3096" s="103"/>
    </row>
    <row r="3097" spans="1:5" x14ac:dyDescent="0.2">
      <c r="A3097" s="102"/>
      <c r="B3097" s="103"/>
      <c r="C3097" s="103"/>
      <c r="D3097" s="103"/>
      <c r="E3097" s="103"/>
    </row>
    <row r="3098" spans="1:5" x14ac:dyDescent="0.2">
      <c r="A3098" s="102"/>
      <c r="B3098" s="103"/>
      <c r="C3098" s="103"/>
      <c r="D3098" s="103"/>
      <c r="E3098" s="103"/>
    </row>
    <row r="3099" spans="1:5" x14ac:dyDescent="0.2">
      <c r="A3099" s="102"/>
      <c r="B3099" s="103"/>
      <c r="C3099" s="103"/>
      <c r="D3099" s="103"/>
      <c r="E3099" s="103"/>
    </row>
    <row r="3100" spans="1:5" x14ac:dyDescent="0.2">
      <c r="A3100" s="102"/>
      <c r="B3100" s="103"/>
      <c r="C3100" s="103"/>
      <c r="D3100" s="103"/>
      <c r="E3100" s="103"/>
    </row>
    <row r="3101" spans="1:5" x14ac:dyDescent="0.2">
      <c r="A3101" s="102"/>
      <c r="B3101" s="103"/>
      <c r="C3101" s="103"/>
      <c r="D3101" s="103"/>
      <c r="E3101" s="103"/>
    </row>
    <row r="3102" spans="1:5" x14ac:dyDescent="0.2">
      <c r="A3102" s="102"/>
      <c r="B3102" s="103"/>
      <c r="C3102" s="103"/>
      <c r="D3102" s="103"/>
      <c r="E3102" s="103"/>
    </row>
    <row r="3103" spans="1:5" x14ac:dyDescent="0.2">
      <c r="A3103" s="102"/>
      <c r="B3103" s="103"/>
      <c r="C3103" s="103"/>
      <c r="D3103" s="103"/>
      <c r="E3103" s="103"/>
    </row>
    <row r="3104" spans="1:5" x14ac:dyDescent="0.2">
      <c r="A3104" s="102"/>
      <c r="B3104" s="103"/>
      <c r="C3104" s="103"/>
      <c r="D3104" s="103"/>
      <c r="E3104" s="103"/>
    </row>
    <row r="3105" spans="1:5" x14ac:dyDescent="0.2">
      <c r="A3105" s="102"/>
      <c r="B3105" s="103"/>
      <c r="C3105" s="103"/>
      <c r="D3105" s="103"/>
      <c r="E3105" s="103"/>
    </row>
    <row r="3106" spans="1:5" x14ac:dyDescent="0.2">
      <c r="A3106" s="102"/>
      <c r="B3106" s="103"/>
      <c r="C3106" s="103"/>
      <c r="D3106" s="103"/>
      <c r="E3106" s="103"/>
    </row>
    <row r="3107" spans="1:5" x14ac:dyDescent="0.2">
      <c r="A3107" s="102"/>
      <c r="B3107" s="103"/>
      <c r="C3107" s="103"/>
      <c r="D3107" s="103"/>
      <c r="E3107" s="103"/>
    </row>
    <row r="3108" spans="1:5" x14ac:dyDescent="0.2">
      <c r="A3108" s="102"/>
      <c r="B3108" s="103"/>
      <c r="C3108" s="103"/>
      <c r="D3108" s="103"/>
      <c r="E3108" s="103"/>
    </row>
    <row r="3109" spans="1:5" x14ac:dyDescent="0.2">
      <c r="A3109" s="102"/>
      <c r="B3109" s="103"/>
      <c r="C3109" s="103"/>
      <c r="D3109" s="103"/>
      <c r="E3109" s="103"/>
    </row>
    <row r="3110" spans="1:5" x14ac:dyDescent="0.2">
      <c r="A3110" s="102"/>
      <c r="B3110" s="103"/>
      <c r="C3110" s="103"/>
      <c r="D3110" s="103"/>
      <c r="E3110" s="103"/>
    </row>
    <row r="3111" spans="1:5" x14ac:dyDescent="0.2">
      <c r="A3111" s="102"/>
      <c r="B3111" s="103"/>
      <c r="C3111" s="103"/>
      <c r="D3111" s="103"/>
      <c r="E3111" s="103"/>
    </row>
    <row r="3112" spans="1:5" x14ac:dyDescent="0.2">
      <c r="A3112" s="102"/>
      <c r="B3112" s="103"/>
      <c r="C3112" s="103"/>
      <c r="D3112" s="103"/>
      <c r="E3112" s="103"/>
    </row>
    <row r="3113" spans="1:5" x14ac:dyDescent="0.2">
      <c r="A3113" s="102"/>
      <c r="B3113" s="103"/>
      <c r="C3113" s="103"/>
      <c r="D3113" s="103"/>
      <c r="E3113" s="103"/>
    </row>
    <row r="3114" spans="1:5" x14ac:dyDescent="0.2">
      <c r="A3114" s="102"/>
      <c r="B3114" s="103"/>
      <c r="C3114" s="103"/>
      <c r="D3114" s="103"/>
      <c r="E3114" s="103"/>
    </row>
    <row r="3115" spans="1:5" x14ac:dyDescent="0.2">
      <c r="A3115" s="102"/>
      <c r="B3115" s="103"/>
      <c r="C3115" s="103"/>
      <c r="D3115" s="103"/>
      <c r="E3115" s="103"/>
    </row>
    <row r="3116" spans="1:5" x14ac:dyDescent="0.2">
      <c r="A3116" s="102"/>
      <c r="B3116" s="103"/>
      <c r="C3116" s="103"/>
      <c r="D3116" s="103"/>
      <c r="E3116" s="103"/>
    </row>
    <row r="3117" spans="1:5" x14ac:dyDescent="0.2">
      <c r="A3117" s="102"/>
      <c r="B3117" s="103"/>
      <c r="C3117" s="103"/>
      <c r="D3117" s="103"/>
      <c r="E3117" s="103"/>
    </row>
    <row r="3118" spans="1:5" x14ac:dyDescent="0.2">
      <c r="A3118" s="102"/>
      <c r="B3118" s="103"/>
      <c r="C3118" s="103"/>
      <c r="D3118" s="103"/>
      <c r="E3118" s="103"/>
    </row>
    <row r="3119" spans="1:5" x14ac:dyDescent="0.2">
      <c r="A3119" s="102"/>
      <c r="B3119" s="103"/>
      <c r="C3119" s="103"/>
      <c r="D3119" s="103"/>
      <c r="E3119" s="103"/>
    </row>
    <row r="3120" spans="1:5" x14ac:dyDescent="0.2">
      <c r="A3120" s="102"/>
      <c r="B3120" s="103"/>
      <c r="C3120" s="103"/>
      <c r="D3120" s="103"/>
      <c r="E3120" s="103"/>
    </row>
    <row r="3121" spans="1:5" x14ac:dyDescent="0.2">
      <c r="A3121" s="102"/>
      <c r="B3121" s="103"/>
      <c r="C3121" s="103"/>
      <c r="D3121" s="103"/>
      <c r="E3121" s="103"/>
    </row>
    <row r="3122" spans="1:5" x14ac:dyDescent="0.2">
      <c r="A3122" s="102"/>
      <c r="B3122" s="103"/>
      <c r="C3122" s="103"/>
      <c r="D3122" s="103"/>
      <c r="E3122" s="103"/>
    </row>
    <row r="3123" spans="1:5" x14ac:dyDescent="0.2">
      <c r="A3123" s="102"/>
      <c r="B3123" s="103"/>
      <c r="C3123" s="103"/>
      <c r="D3123" s="103"/>
      <c r="E3123" s="103"/>
    </row>
    <row r="3124" spans="1:5" x14ac:dyDescent="0.2">
      <c r="A3124" s="102"/>
      <c r="B3124" s="103"/>
      <c r="C3124" s="103"/>
      <c r="D3124" s="103"/>
      <c r="E3124" s="103"/>
    </row>
    <row r="3125" spans="1:5" x14ac:dyDescent="0.2">
      <c r="A3125" s="102"/>
      <c r="B3125" s="103"/>
      <c r="C3125" s="103"/>
      <c r="D3125" s="103"/>
      <c r="E3125" s="103"/>
    </row>
    <row r="3126" spans="1:5" x14ac:dyDescent="0.2">
      <c r="A3126" s="102"/>
      <c r="B3126" s="103"/>
      <c r="C3126" s="103"/>
      <c r="D3126" s="103"/>
      <c r="E3126" s="103"/>
    </row>
    <row r="3127" spans="1:5" x14ac:dyDescent="0.2">
      <c r="A3127" s="102"/>
      <c r="B3127" s="103"/>
      <c r="C3127" s="103"/>
      <c r="D3127" s="103"/>
      <c r="E3127" s="103"/>
    </row>
    <row r="3128" spans="1:5" x14ac:dyDescent="0.2">
      <c r="A3128" s="102"/>
      <c r="B3128" s="103"/>
      <c r="C3128" s="103"/>
      <c r="D3128" s="103"/>
      <c r="E3128" s="103"/>
    </row>
    <row r="3129" spans="1:5" x14ac:dyDescent="0.2">
      <c r="A3129" s="102"/>
      <c r="B3129" s="103"/>
      <c r="C3129" s="103"/>
      <c r="D3129" s="103"/>
      <c r="E3129" s="103"/>
    </row>
    <row r="3130" spans="1:5" x14ac:dyDescent="0.2">
      <c r="A3130" s="102"/>
      <c r="B3130" s="103"/>
      <c r="C3130" s="103"/>
      <c r="D3130" s="103"/>
      <c r="E3130" s="103"/>
    </row>
    <row r="3131" spans="1:5" x14ac:dyDescent="0.2">
      <c r="A3131" s="102"/>
      <c r="B3131" s="103"/>
      <c r="C3131" s="103"/>
      <c r="D3131" s="103"/>
      <c r="E3131" s="103"/>
    </row>
    <row r="3132" spans="1:5" x14ac:dyDescent="0.2">
      <c r="A3132" s="102"/>
      <c r="B3132" s="103"/>
      <c r="C3132" s="103"/>
      <c r="D3132" s="103"/>
      <c r="E3132" s="103"/>
    </row>
    <row r="3133" spans="1:5" x14ac:dyDescent="0.2">
      <c r="A3133" s="102"/>
      <c r="B3133" s="103"/>
      <c r="C3133" s="103"/>
      <c r="D3133" s="103"/>
      <c r="E3133" s="103"/>
    </row>
    <row r="3134" spans="1:5" x14ac:dyDescent="0.2">
      <c r="A3134" s="102"/>
      <c r="B3134" s="103"/>
      <c r="C3134" s="103"/>
      <c r="D3134" s="103"/>
      <c r="E3134" s="103"/>
    </row>
    <row r="3135" spans="1:5" x14ac:dyDescent="0.2">
      <c r="A3135" s="102"/>
      <c r="B3135" s="103"/>
      <c r="C3135" s="103"/>
      <c r="D3135" s="103"/>
      <c r="E3135" s="103"/>
    </row>
    <row r="3136" spans="1:5" x14ac:dyDescent="0.2">
      <c r="A3136" s="102"/>
      <c r="B3136" s="103"/>
      <c r="C3136" s="103"/>
      <c r="D3136" s="103"/>
      <c r="E3136" s="103"/>
    </row>
    <row r="3137" spans="1:5" x14ac:dyDescent="0.2">
      <c r="A3137" s="102"/>
      <c r="B3137" s="103"/>
      <c r="C3137" s="103"/>
      <c r="D3137" s="103"/>
      <c r="E3137" s="103"/>
    </row>
    <row r="3138" spans="1:5" x14ac:dyDescent="0.2">
      <c r="A3138" s="102"/>
      <c r="B3138" s="103"/>
      <c r="C3138" s="103"/>
      <c r="D3138" s="103"/>
      <c r="E3138" s="103"/>
    </row>
    <row r="3139" spans="1:5" x14ac:dyDescent="0.2">
      <c r="A3139" s="102"/>
      <c r="B3139" s="103"/>
      <c r="C3139" s="103"/>
      <c r="D3139" s="103"/>
      <c r="E3139" s="103"/>
    </row>
    <row r="3140" spans="1:5" x14ac:dyDescent="0.2">
      <c r="A3140" s="102"/>
      <c r="B3140" s="103"/>
      <c r="C3140" s="103"/>
      <c r="D3140" s="103"/>
      <c r="E3140" s="103"/>
    </row>
    <row r="3141" spans="1:5" x14ac:dyDescent="0.2">
      <c r="A3141" s="102"/>
      <c r="B3141" s="103"/>
      <c r="C3141" s="103"/>
      <c r="D3141" s="103"/>
      <c r="E3141" s="103"/>
    </row>
    <row r="3142" spans="1:5" x14ac:dyDescent="0.2">
      <c r="A3142" s="102"/>
      <c r="B3142" s="103"/>
      <c r="C3142" s="103"/>
      <c r="D3142" s="103"/>
      <c r="E3142" s="103"/>
    </row>
    <row r="3143" spans="1:5" x14ac:dyDescent="0.2">
      <c r="A3143" s="102"/>
      <c r="B3143" s="103"/>
      <c r="C3143" s="103"/>
      <c r="D3143" s="103"/>
      <c r="E3143" s="103"/>
    </row>
    <row r="3144" spans="1:5" x14ac:dyDescent="0.2">
      <c r="A3144" s="102"/>
      <c r="B3144" s="103"/>
      <c r="C3144" s="103"/>
      <c r="D3144" s="103"/>
      <c r="E3144" s="103"/>
    </row>
    <row r="3145" spans="1:5" x14ac:dyDescent="0.2">
      <c r="A3145" s="102"/>
      <c r="B3145" s="103"/>
      <c r="C3145" s="103"/>
      <c r="D3145" s="103"/>
      <c r="E3145" s="103"/>
    </row>
    <row r="3146" spans="1:5" x14ac:dyDescent="0.2">
      <c r="A3146" s="102"/>
      <c r="B3146" s="103"/>
      <c r="C3146" s="103"/>
      <c r="D3146" s="103"/>
      <c r="E3146" s="103"/>
    </row>
    <row r="3147" spans="1:5" x14ac:dyDescent="0.2">
      <c r="A3147" s="102"/>
      <c r="B3147" s="103"/>
      <c r="C3147" s="103"/>
      <c r="D3147" s="103"/>
      <c r="E3147" s="103"/>
    </row>
    <row r="3148" spans="1:5" x14ac:dyDescent="0.2">
      <c r="A3148" s="102"/>
      <c r="B3148" s="103"/>
      <c r="C3148" s="103"/>
      <c r="D3148" s="103"/>
      <c r="E3148" s="103"/>
    </row>
    <row r="3149" spans="1:5" x14ac:dyDescent="0.2">
      <c r="A3149" s="102"/>
      <c r="B3149" s="103"/>
      <c r="C3149" s="103"/>
      <c r="D3149" s="103"/>
      <c r="E3149" s="103"/>
    </row>
    <row r="3150" spans="1:5" x14ac:dyDescent="0.2">
      <c r="A3150" s="102"/>
      <c r="B3150" s="103"/>
      <c r="C3150" s="103"/>
      <c r="D3150" s="103"/>
      <c r="E3150" s="103"/>
    </row>
    <row r="3151" spans="1:5" x14ac:dyDescent="0.2">
      <c r="A3151" s="102"/>
      <c r="B3151" s="103"/>
      <c r="C3151" s="103"/>
      <c r="D3151" s="103"/>
      <c r="E3151" s="103"/>
    </row>
    <row r="3152" spans="1:5" x14ac:dyDescent="0.2">
      <c r="A3152" s="102"/>
      <c r="B3152" s="103"/>
      <c r="C3152" s="103"/>
      <c r="D3152" s="103"/>
      <c r="E3152" s="103"/>
    </row>
    <row r="3153" spans="1:5" x14ac:dyDescent="0.2">
      <c r="A3153" s="102"/>
      <c r="B3153" s="103"/>
      <c r="C3153" s="103"/>
      <c r="D3153" s="103"/>
      <c r="E3153" s="103"/>
    </row>
    <row r="3154" spans="1:5" x14ac:dyDescent="0.2">
      <c r="A3154" s="102"/>
      <c r="B3154" s="103"/>
      <c r="C3154" s="103"/>
      <c r="D3154" s="103"/>
      <c r="E3154" s="103"/>
    </row>
    <row r="3155" spans="1:5" x14ac:dyDescent="0.2">
      <c r="A3155" s="102"/>
      <c r="B3155" s="103"/>
      <c r="C3155" s="103"/>
      <c r="D3155" s="103"/>
      <c r="E3155" s="103"/>
    </row>
    <row r="3156" spans="1:5" x14ac:dyDescent="0.2">
      <c r="A3156" s="102"/>
      <c r="B3156" s="103"/>
      <c r="C3156" s="103"/>
      <c r="D3156" s="103"/>
      <c r="E3156" s="103"/>
    </row>
    <row r="3157" spans="1:5" x14ac:dyDescent="0.2">
      <c r="A3157" s="102"/>
      <c r="B3157" s="103"/>
      <c r="C3157" s="103"/>
      <c r="D3157" s="103"/>
      <c r="E3157" s="103"/>
    </row>
    <row r="3158" spans="1:5" x14ac:dyDescent="0.2">
      <c r="A3158" s="102"/>
      <c r="B3158" s="103"/>
      <c r="C3158" s="103"/>
      <c r="D3158" s="103"/>
      <c r="E3158" s="103"/>
    </row>
    <row r="3159" spans="1:5" x14ac:dyDescent="0.2">
      <c r="A3159" s="102"/>
      <c r="B3159" s="103"/>
      <c r="C3159" s="103"/>
      <c r="D3159" s="103"/>
      <c r="E3159" s="103"/>
    </row>
    <row r="3160" spans="1:5" x14ac:dyDescent="0.2">
      <c r="A3160" s="102"/>
      <c r="B3160" s="103"/>
      <c r="C3160" s="103"/>
      <c r="D3160" s="103"/>
      <c r="E3160" s="103"/>
    </row>
    <row r="3161" spans="1:5" x14ac:dyDescent="0.2">
      <c r="A3161" s="102"/>
      <c r="B3161" s="103"/>
      <c r="C3161" s="103"/>
      <c r="D3161" s="103"/>
      <c r="E3161" s="103"/>
    </row>
    <row r="3162" spans="1:5" x14ac:dyDescent="0.2">
      <c r="A3162" s="102"/>
      <c r="B3162" s="103"/>
      <c r="C3162" s="103"/>
      <c r="D3162" s="103"/>
      <c r="E3162" s="103"/>
    </row>
    <row r="3163" spans="1:5" x14ac:dyDescent="0.2">
      <c r="A3163" s="102"/>
      <c r="B3163" s="103"/>
      <c r="C3163" s="103"/>
      <c r="D3163" s="103"/>
      <c r="E3163" s="103"/>
    </row>
    <row r="3164" spans="1:5" x14ac:dyDescent="0.2">
      <c r="A3164" s="102"/>
      <c r="B3164" s="103"/>
      <c r="C3164" s="103"/>
      <c r="D3164" s="103"/>
      <c r="E3164" s="103"/>
    </row>
    <row r="3165" spans="1:5" x14ac:dyDescent="0.2">
      <c r="A3165" s="102"/>
      <c r="B3165" s="103"/>
      <c r="C3165" s="103"/>
      <c r="D3165" s="103"/>
      <c r="E3165" s="103"/>
    </row>
    <row r="3166" spans="1:5" x14ac:dyDescent="0.2">
      <c r="A3166" s="102"/>
      <c r="B3166" s="103"/>
      <c r="C3166" s="103"/>
      <c r="D3166" s="103"/>
      <c r="E3166" s="103"/>
    </row>
    <row r="3167" spans="1:5" x14ac:dyDescent="0.2">
      <c r="A3167" s="102"/>
      <c r="B3167" s="103"/>
      <c r="C3167" s="103"/>
      <c r="D3167" s="103"/>
      <c r="E3167" s="103"/>
    </row>
    <row r="3168" spans="1:5" x14ac:dyDescent="0.2">
      <c r="A3168" s="102"/>
      <c r="B3168" s="103"/>
      <c r="C3168" s="103"/>
      <c r="D3168" s="103"/>
      <c r="E3168" s="103"/>
    </row>
    <row r="3169" spans="1:5" x14ac:dyDescent="0.2">
      <c r="A3169" s="102"/>
      <c r="B3169" s="103"/>
      <c r="C3169" s="103"/>
      <c r="D3169" s="103"/>
      <c r="E3169" s="103"/>
    </row>
    <row r="3170" spans="1:5" x14ac:dyDescent="0.2">
      <c r="A3170" s="102"/>
      <c r="B3170" s="103"/>
      <c r="C3170" s="103"/>
      <c r="D3170" s="103"/>
      <c r="E3170" s="103"/>
    </row>
    <row r="3171" spans="1:5" x14ac:dyDescent="0.2">
      <c r="A3171" s="102"/>
      <c r="B3171" s="103"/>
      <c r="C3171" s="103"/>
      <c r="D3171" s="103"/>
      <c r="E3171" s="103"/>
    </row>
    <row r="3172" spans="1:5" x14ac:dyDescent="0.2">
      <c r="A3172" s="102"/>
      <c r="B3172" s="103"/>
      <c r="C3172" s="103"/>
      <c r="D3172" s="103"/>
      <c r="E3172" s="103"/>
    </row>
    <row r="3173" spans="1:5" x14ac:dyDescent="0.2">
      <c r="A3173" s="102"/>
      <c r="B3173" s="103"/>
      <c r="C3173" s="103"/>
      <c r="D3173" s="103"/>
      <c r="E3173" s="103"/>
    </row>
    <row r="3174" spans="1:5" x14ac:dyDescent="0.2">
      <c r="A3174" s="102"/>
      <c r="B3174" s="103"/>
      <c r="C3174" s="103"/>
      <c r="D3174" s="103"/>
      <c r="E3174" s="103"/>
    </row>
    <row r="3175" spans="1:5" x14ac:dyDescent="0.2">
      <c r="A3175" s="102"/>
      <c r="B3175" s="103"/>
      <c r="C3175" s="103"/>
      <c r="D3175" s="103"/>
      <c r="E3175" s="103"/>
    </row>
    <row r="3176" spans="1:5" x14ac:dyDescent="0.2">
      <c r="A3176" s="102"/>
      <c r="B3176" s="103"/>
      <c r="C3176" s="103"/>
      <c r="D3176" s="103"/>
      <c r="E3176" s="103"/>
    </row>
    <row r="3177" spans="1:5" x14ac:dyDescent="0.2">
      <c r="A3177" s="102"/>
      <c r="B3177" s="103"/>
      <c r="C3177" s="103"/>
      <c r="D3177" s="103"/>
      <c r="E3177" s="103"/>
    </row>
    <row r="3178" spans="1:5" x14ac:dyDescent="0.2">
      <c r="A3178" s="102"/>
      <c r="B3178" s="103"/>
      <c r="C3178" s="103"/>
      <c r="D3178" s="103"/>
      <c r="E3178" s="103"/>
    </row>
    <row r="3179" spans="1:5" x14ac:dyDescent="0.2">
      <c r="A3179" s="102"/>
      <c r="B3179" s="103"/>
      <c r="C3179" s="103"/>
      <c r="D3179" s="103"/>
      <c r="E3179" s="103"/>
    </row>
    <row r="3180" spans="1:5" x14ac:dyDescent="0.2">
      <c r="A3180" s="102"/>
      <c r="B3180" s="103"/>
      <c r="C3180" s="103"/>
      <c r="D3180" s="103"/>
      <c r="E3180" s="103"/>
    </row>
    <row r="3181" spans="1:5" x14ac:dyDescent="0.2">
      <c r="A3181" s="102"/>
      <c r="B3181" s="103"/>
      <c r="C3181" s="103"/>
      <c r="D3181" s="103"/>
      <c r="E3181" s="103"/>
    </row>
    <row r="3182" spans="1:5" x14ac:dyDescent="0.2">
      <c r="A3182" s="102"/>
      <c r="B3182" s="103"/>
      <c r="C3182" s="103"/>
      <c r="D3182" s="103"/>
      <c r="E3182" s="103"/>
    </row>
    <row r="3183" spans="1:5" x14ac:dyDescent="0.2">
      <c r="A3183" s="102"/>
      <c r="B3183" s="103"/>
      <c r="C3183" s="103"/>
      <c r="D3183" s="103"/>
      <c r="E3183" s="103"/>
    </row>
    <row r="3184" spans="1:5" x14ac:dyDescent="0.2">
      <c r="A3184" s="102"/>
      <c r="B3184" s="103"/>
      <c r="C3184" s="103"/>
      <c r="D3184" s="103"/>
      <c r="E3184" s="103"/>
    </row>
    <row r="3185" spans="1:5" x14ac:dyDescent="0.2">
      <c r="A3185" s="102"/>
      <c r="B3185" s="103"/>
      <c r="C3185" s="103"/>
      <c r="D3185" s="103"/>
      <c r="E3185" s="103"/>
    </row>
    <row r="3186" spans="1:5" x14ac:dyDescent="0.2">
      <c r="A3186" s="102"/>
      <c r="B3186" s="103"/>
      <c r="C3186" s="103"/>
      <c r="D3186" s="103"/>
      <c r="E3186" s="103"/>
    </row>
    <row r="3187" spans="1:5" x14ac:dyDescent="0.2">
      <c r="A3187" s="102"/>
      <c r="B3187" s="103"/>
      <c r="C3187" s="103"/>
      <c r="D3187" s="103"/>
      <c r="E3187" s="103"/>
    </row>
    <row r="3188" spans="1:5" x14ac:dyDescent="0.2">
      <c r="A3188" s="102"/>
      <c r="B3188" s="103"/>
      <c r="C3188" s="103"/>
      <c r="D3188" s="103"/>
      <c r="E3188" s="103"/>
    </row>
    <row r="3189" spans="1:5" x14ac:dyDescent="0.2">
      <c r="A3189" s="102"/>
      <c r="B3189" s="103"/>
      <c r="C3189" s="103"/>
      <c r="D3189" s="103"/>
      <c r="E3189" s="103"/>
    </row>
    <row r="3190" spans="1:5" x14ac:dyDescent="0.2">
      <c r="A3190" s="102"/>
      <c r="B3190" s="103"/>
      <c r="C3190" s="103"/>
      <c r="D3190" s="103"/>
      <c r="E3190" s="103"/>
    </row>
    <row r="3191" spans="1:5" x14ac:dyDescent="0.2">
      <c r="A3191" s="102"/>
      <c r="B3191" s="103"/>
      <c r="C3191" s="103"/>
      <c r="D3191" s="103"/>
      <c r="E3191" s="103"/>
    </row>
    <row r="3192" spans="1:5" x14ac:dyDescent="0.2">
      <c r="A3192" s="102"/>
      <c r="B3192" s="103"/>
      <c r="C3192" s="103"/>
      <c r="D3192" s="103"/>
      <c r="E3192" s="103"/>
    </row>
    <row r="3193" spans="1:5" x14ac:dyDescent="0.2">
      <c r="A3193" s="102"/>
      <c r="B3193" s="103"/>
      <c r="C3193" s="103"/>
      <c r="D3193" s="103"/>
      <c r="E3193" s="103"/>
    </row>
    <row r="3194" spans="1:5" x14ac:dyDescent="0.2">
      <c r="A3194" s="102"/>
      <c r="B3194" s="103"/>
      <c r="C3194" s="103"/>
      <c r="D3194" s="103"/>
      <c r="E3194" s="103"/>
    </row>
    <row r="3195" spans="1:5" x14ac:dyDescent="0.2">
      <c r="A3195" s="102"/>
      <c r="B3195" s="103"/>
      <c r="C3195" s="103"/>
      <c r="D3195" s="103"/>
      <c r="E3195" s="103"/>
    </row>
    <row r="3196" spans="1:5" x14ac:dyDescent="0.2">
      <c r="A3196" s="102"/>
      <c r="B3196" s="103"/>
      <c r="C3196" s="103"/>
      <c r="D3196" s="103"/>
      <c r="E3196" s="103"/>
    </row>
    <row r="3197" spans="1:5" x14ac:dyDescent="0.2">
      <c r="A3197" s="102"/>
      <c r="B3197" s="103"/>
      <c r="C3197" s="103"/>
      <c r="D3197" s="103"/>
      <c r="E3197" s="103"/>
    </row>
    <row r="3198" spans="1:5" x14ac:dyDescent="0.2">
      <c r="A3198" s="102"/>
      <c r="B3198" s="103"/>
      <c r="C3198" s="103"/>
      <c r="D3198" s="103"/>
      <c r="E3198" s="103"/>
    </row>
    <row r="3199" spans="1:5" x14ac:dyDescent="0.2">
      <c r="A3199" s="102"/>
      <c r="B3199" s="103"/>
      <c r="C3199" s="103"/>
      <c r="D3199" s="103"/>
      <c r="E3199" s="103"/>
    </row>
    <row r="3200" spans="1:5" x14ac:dyDescent="0.2">
      <c r="A3200" s="102"/>
      <c r="B3200" s="103"/>
      <c r="C3200" s="103"/>
      <c r="D3200" s="103"/>
      <c r="E3200" s="103"/>
    </row>
    <row r="3201" spans="1:5" x14ac:dyDescent="0.2">
      <c r="A3201" s="102"/>
      <c r="B3201" s="103"/>
      <c r="C3201" s="103"/>
      <c r="D3201" s="103"/>
      <c r="E3201" s="103"/>
    </row>
    <row r="3202" spans="1:5" x14ac:dyDescent="0.2">
      <c r="A3202" s="102"/>
      <c r="B3202" s="103"/>
      <c r="C3202" s="103"/>
      <c r="D3202" s="103"/>
      <c r="E3202" s="103"/>
    </row>
    <row r="3203" spans="1:5" x14ac:dyDescent="0.2">
      <c r="A3203" s="102"/>
      <c r="B3203" s="103"/>
      <c r="C3203" s="103"/>
      <c r="D3203" s="103"/>
      <c r="E3203" s="103"/>
    </row>
    <row r="3204" spans="1:5" x14ac:dyDescent="0.2">
      <c r="A3204" s="102"/>
      <c r="B3204" s="103"/>
      <c r="C3204" s="103"/>
      <c r="D3204" s="103"/>
      <c r="E3204" s="103"/>
    </row>
    <row r="3205" spans="1:5" x14ac:dyDescent="0.2">
      <c r="A3205" s="102"/>
      <c r="B3205" s="103"/>
      <c r="C3205" s="103"/>
      <c r="D3205" s="103"/>
      <c r="E3205" s="103"/>
    </row>
    <row r="3206" spans="1:5" x14ac:dyDescent="0.2">
      <c r="A3206" s="102"/>
      <c r="B3206" s="103"/>
      <c r="C3206" s="103"/>
      <c r="D3206" s="103"/>
      <c r="E3206" s="103"/>
    </row>
    <row r="3207" spans="1:5" x14ac:dyDescent="0.2">
      <c r="A3207" s="102"/>
      <c r="B3207" s="103"/>
      <c r="C3207" s="103"/>
      <c r="D3207" s="103"/>
      <c r="E3207" s="103"/>
    </row>
    <row r="3208" spans="1:5" x14ac:dyDescent="0.2">
      <c r="A3208" s="102"/>
      <c r="B3208" s="103"/>
      <c r="C3208" s="103"/>
      <c r="D3208" s="103"/>
      <c r="E3208" s="103"/>
    </row>
    <row r="3209" spans="1:5" x14ac:dyDescent="0.2">
      <c r="A3209" s="102"/>
      <c r="B3209" s="103"/>
      <c r="C3209" s="103"/>
      <c r="D3209" s="103"/>
      <c r="E3209" s="103"/>
    </row>
    <row r="3210" spans="1:5" x14ac:dyDescent="0.2">
      <c r="A3210" s="102"/>
      <c r="B3210" s="103"/>
      <c r="C3210" s="103"/>
      <c r="D3210" s="103"/>
      <c r="E3210" s="103"/>
    </row>
    <row r="3211" spans="1:5" x14ac:dyDescent="0.2">
      <c r="A3211" s="102"/>
      <c r="B3211" s="103"/>
      <c r="C3211" s="103"/>
      <c r="D3211" s="103"/>
      <c r="E3211" s="103"/>
    </row>
    <row r="3212" spans="1:5" x14ac:dyDescent="0.2">
      <c r="A3212" s="102"/>
      <c r="B3212" s="103"/>
      <c r="C3212" s="103"/>
      <c r="D3212" s="103"/>
      <c r="E3212" s="103"/>
    </row>
    <row r="3213" spans="1:5" x14ac:dyDescent="0.2">
      <c r="A3213" s="102"/>
      <c r="B3213" s="103"/>
      <c r="C3213" s="103"/>
      <c r="D3213" s="103"/>
      <c r="E3213" s="103"/>
    </row>
    <row r="3214" spans="1:5" x14ac:dyDescent="0.2">
      <c r="A3214" s="102"/>
      <c r="B3214" s="103"/>
      <c r="C3214" s="103"/>
      <c r="D3214" s="103"/>
      <c r="E3214" s="103"/>
    </row>
    <row r="3215" spans="1:5" x14ac:dyDescent="0.2">
      <c r="A3215" s="102"/>
      <c r="B3215" s="103"/>
      <c r="C3215" s="103"/>
      <c r="D3215" s="103"/>
      <c r="E3215" s="103"/>
    </row>
    <row r="3216" spans="1:5" x14ac:dyDescent="0.2">
      <c r="A3216" s="102"/>
      <c r="B3216" s="103"/>
      <c r="C3216" s="103"/>
      <c r="D3216" s="103"/>
      <c r="E3216" s="103"/>
    </row>
    <row r="3217" spans="1:5" x14ac:dyDescent="0.2">
      <c r="A3217" s="102"/>
      <c r="B3217" s="103"/>
      <c r="C3217" s="103"/>
      <c r="D3217" s="103"/>
      <c r="E3217" s="103"/>
    </row>
    <row r="3218" spans="1:5" x14ac:dyDescent="0.2">
      <c r="A3218" s="102"/>
      <c r="B3218" s="103"/>
      <c r="C3218" s="103"/>
      <c r="D3218" s="103"/>
      <c r="E3218" s="103"/>
    </row>
    <row r="3219" spans="1:5" x14ac:dyDescent="0.2">
      <c r="A3219" s="102"/>
      <c r="B3219" s="103"/>
      <c r="C3219" s="103"/>
      <c r="D3219" s="103"/>
      <c r="E3219" s="103"/>
    </row>
    <row r="3220" spans="1:5" x14ac:dyDescent="0.2">
      <c r="A3220" s="102"/>
      <c r="B3220" s="103"/>
      <c r="C3220" s="103"/>
      <c r="D3220" s="103"/>
      <c r="E3220" s="103"/>
    </row>
    <row r="3221" spans="1:5" x14ac:dyDescent="0.2">
      <c r="A3221" s="102"/>
      <c r="B3221" s="103"/>
      <c r="C3221" s="103"/>
      <c r="D3221" s="103"/>
      <c r="E3221" s="103"/>
    </row>
    <row r="3222" spans="1:5" x14ac:dyDescent="0.2">
      <c r="A3222" s="102"/>
      <c r="B3222" s="103"/>
      <c r="C3222" s="103"/>
      <c r="D3222" s="103"/>
      <c r="E3222" s="103"/>
    </row>
    <row r="3223" spans="1:5" x14ac:dyDescent="0.2">
      <c r="A3223" s="102"/>
      <c r="B3223" s="103"/>
      <c r="C3223" s="103"/>
      <c r="D3223" s="103"/>
      <c r="E3223" s="103"/>
    </row>
    <row r="3224" spans="1:5" x14ac:dyDescent="0.2">
      <c r="A3224" s="102"/>
      <c r="B3224" s="103"/>
      <c r="C3224" s="103"/>
      <c r="D3224" s="103"/>
      <c r="E3224" s="103"/>
    </row>
    <row r="3225" spans="1:5" x14ac:dyDescent="0.2">
      <c r="A3225" s="102"/>
      <c r="B3225" s="103"/>
      <c r="C3225" s="103"/>
      <c r="D3225" s="103"/>
      <c r="E3225" s="103"/>
    </row>
    <row r="3226" spans="1:5" x14ac:dyDescent="0.2">
      <c r="A3226" s="102"/>
      <c r="B3226" s="103"/>
      <c r="C3226" s="103"/>
      <c r="D3226" s="103"/>
      <c r="E3226" s="103"/>
    </row>
    <row r="3227" spans="1:5" x14ac:dyDescent="0.2">
      <c r="A3227" s="102"/>
      <c r="B3227" s="103"/>
      <c r="C3227" s="103"/>
      <c r="D3227" s="103"/>
      <c r="E3227" s="103"/>
    </row>
    <row r="3228" spans="1:5" x14ac:dyDescent="0.2">
      <c r="A3228" s="102"/>
      <c r="B3228" s="103"/>
      <c r="C3228" s="103"/>
      <c r="D3228" s="103"/>
      <c r="E3228" s="103"/>
    </row>
    <row r="3229" spans="1:5" x14ac:dyDescent="0.2">
      <c r="A3229" s="102"/>
      <c r="B3229" s="103"/>
      <c r="C3229" s="103"/>
      <c r="D3229" s="103"/>
      <c r="E3229" s="103"/>
    </row>
    <row r="3230" spans="1:5" x14ac:dyDescent="0.2">
      <c r="A3230" s="102"/>
      <c r="B3230" s="103"/>
      <c r="C3230" s="103"/>
      <c r="D3230" s="103"/>
      <c r="E3230" s="103"/>
    </row>
    <row r="3231" spans="1:5" x14ac:dyDescent="0.2">
      <c r="A3231" s="102"/>
      <c r="B3231" s="103"/>
      <c r="C3231" s="103"/>
      <c r="D3231" s="103"/>
      <c r="E3231" s="103"/>
    </row>
    <row r="3232" spans="1:5" x14ac:dyDescent="0.2">
      <c r="A3232" s="102"/>
      <c r="B3232" s="103"/>
      <c r="C3232" s="103"/>
      <c r="D3232" s="103"/>
      <c r="E3232" s="103"/>
    </row>
    <row r="3233" spans="1:5" x14ac:dyDescent="0.2">
      <c r="A3233" s="102"/>
      <c r="B3233" s="103"/>
      <c r="C3233" s="103"/>
      <c r="D3233" s="103"/>
      <c r="E3233" s="103"/>
    </row>
    <row r="3234" spans="1:5" x14ac:dyDescent="0.2">
      <c r="A3234" s="102"/>
      <c r="B3234" s="103"/>
      <c r="C3234" s="103"/>
      <c r="D3234" s="103"/>
      <c r="E3234" s="103"/>
    </row>
    <row r="3235" spans="1:5" x14ac:dyDescent="0.2">
      <c r="A3235" s="102"/>
      <c r="B3235" s="103"/>
      <c r="C3235" s="103"/>
      <c r="D3235" s="103"/>
      <c r="E3235" s="103"/>
    </row>
    <row r="3236" spans="1:5" x14ac:dyDescent="0.2">
      <c r="A3236" s="102"/>
      <c r="B3236" s="103"/>
      <c r="C3236" s="103"/>
      <c r="D3236" s="103"/>
      <c r="E3236" s="103"/>
    </row>
    <row r="3237" spans="1:5" x14ac:dyDescent="0.2">
      <c r="A3237" s="102"/>
      <c r="B3237" s="103"/>
      <c r="C3237" s="103"/>
      <c r="D3237" s="103"/>
      <c r="E3237" s="103"/>
    </row>
    <row r="3238" spans="1:5" x14ac:dyDescent="0.2">
      <c r="A3238" s="102"/>
      <c r="B3238" s="103"/>
      <c r="C3238" s="103"/>
      <c r="D3238" s="103"/>
      <c r="E3238" s="103"/>
    </row>
    <row r="3239" spans="1:5" x14ac:dyDescent="0.2">
      <c r="A3239" s="102"/>
      <c r="B3239" s="103"/>
      <c r="C3239" s="103"/>
      <c r="D3239" s="103"/>
      <c r="E3239" s="103"/>
    </row>
    <row r="3240" spans="1:5" x14ac:dyDescent="0.2">
      <c r="A3240" s="102"/>
      <c r="B3240" s="103"/>
      <c r="C3240" s="103"/>
      <c r="D3240" s="103"/>
      <c r="E3240" s="103"/>
    </row>
    <row r="3241" spans="1:5" x14ac:dyDescent="0.2">
      <c r="A3241" s="102"/>
      <c r="B3241" s="103"/>
      <c r="C3241" s="103"/>
      <c r="D3241" s="103"/>
      <c r="E3241" s="103"/>
    </row>
    <row r="3242" spans="1:5" x14ac:dyDescent="0.2">
      <c r="A3242" s="102"/>
      <c r="B3242" s="103"/>
      <c r="C3242" s="103"/>
      <c r="D3242" s="103"/>
      <c r="E3242" s="103"/>
    </row>
    <row r="3243" spans="1:5" x14ac:dyDescent="0.2">
      <c r="A3243" s="102"/>
      <c r="B3243" s="103"/>
      <c r="C3243" s="103"/>
      <c r="D3243" s="103"/>
      <c r="E3243" s="103"/>
    </row>
    <row r="3244" spans="1:5" x14ac:dyDescent="0.2">
      <c r="A3244" s="102"/>
      <c r="B3244" s="103"/>
      <c r="C3244" s="103"/>
      <c r="D3244" s="103"/>
      <c r="E3244" s="103"/>
    </row>
    <row r="3245" spans="1:5" x14ac:dyDescent="0.2">
      <c r="A3245" s="102"/>
      <c r="B3245" s="103"/>
      <c r="C3245" s="103"/>
      <c r="D3245" s="103"/>
      <c r="E3245" s="103"/>
    </row>
    <row r="3246" spans="1:5" x14ac:dyDescent="0.2">
      <c r="A3246" s="102"/>
      <c r="B3246" s="103"/>
      <c r="C3246" s="103"/>
      <c r="D3246" s="103"/>
      <c r="E3246" s="103"/>
    </row>
    <row r="3247" spans="1:5" x14ac:dyDescent="0.2">
      <c r="A3247" s="102"/>
      <c r="B3247" s="103"/>
      <c r="C3247" s="103"/>
      <c r="D3247" s="103"/>
      <c r="E3247" s="103"/>
    </row>
    <row r="3248" spans="1:5" x14ac:dyDescent="0.2">
      <c r="A3248" s="102"/>
      <c r="B3248" s="103"/>
      <c r="C3248" s="103"/>
      <c r="D3248" s="103"/>
      <c r="E3248" s="103"/>
    </row>
    <row r="3249" spans="1:5" x14ac:dyDescent="0.2">
      <c r="A3249" s="102"/>
      <c r="B3249" s="103"/>
      <c r="C3249" s="103"/>
      <c r="D3249" s="103"/>
      <c r="E3249" s="103"/>
    </row>
    <row r="3250" spans="1:5" x14ac:dyDescent="0.2">
      <c r="A3250" s="102"/>
      <c r="B3250" s="103"/>
      <c r="C3250" s="103"/>
      <c r="D3250" s="103"/>
      <c r="E3250" s="103"/>
    </row>
    <row r="3251" spans="1:5" x14ac:dyDescent="0.2">
      <c r="A3251" s="102"/>
      <c r="B3251" s="103"/>
      <c r="C3251" s="103"/>
      <c r="D3251" s="103"/>
      <c r="E3251" s="103"/>
    </row>
    <row r="3252" spans="1:5" x14ac:dyDescent="0.2">
      <c r="A3252" s="102"/>
      <c r="B3252" s="103"/>
      <c r="C3252" s="103"/>
      <c r="D3252" s="103"/>
      <c r="E3252" s="103"/>
    </row>
    <row r="3253" spans="1:5" x14ac:dyDescent="0.2">
      <c r="A3253" s="102"/>
      <c r="B3253" s="103"/>
      <c r="C3253" s="103"/>
      <c r="D3253" s="103"/>
      <c r="E3253" s="103"/>
    </row>
    <row r="3254" spans="1:5" x14ac:dyDescent="0.2">
      <c r="A3254" s="102"/>
      <c r="B3254" s="103"/>
      <c r="C3254" s="103"/>
      <c r="D3254" s="103"/>
      <c r="E3254" s="103"/>
    </row>
    <row r="3255" spans="1:5" x14ac:dyDescent="0.2">
      <c r="A3255" s="102"/>
      <c r="B3255" s="103"/>
      <c r="C3255" s="103"/>
      <c r="D3255" s="103"/>
      <c r="E3255" s="103"/>
    </row>
    <row r="3256" spans="1:5" x14ac:dyDescent="0.2">
      <c r="A3256" s="102"/>
      <c r="B3256" s="103"/>
      <c r="C3256" s="103"/>
      <c r="D3256" s="103"/>
      <c r="E3256" s="103"/>
    </row>
    <row r="3257" spans="1:5" x14ac:dyDescent="0.2">
      <c r="A3257" s="102"/>
      <c r="B3257" s="103"/>
      <c r="C3257" s="103"/>
      <c r="D3257" s="103"/>
      <c r="E3257" s="103"/>
    </row>
    <row r="3258" spans="1:5" x14ac:dyDescent="0.2">
      <c r="A3258" s="102"/>
      <c r="B3258" s="103"/>
      <c r="C3258" s="103"/>
      <c r="D3258" s="103"/>
      <c r="E3258" s="103"/>
    </row>
    <row r="3259" spans="1:5" x14ac:dyDescent="0.2">
      <c r="A3259" s="102"/>
      <c r="B3259" s="103"/>
      <c r="C3259" s="103"/>
      <c r="D3259" s="103"/>
      <c r="E3259" s="103"/>
    </row>
    <row r="3260" spans="1:5" x14ac:dyDescent="0.2">
      <c r="A3260" s="102"/>
      <c r="B3260" s="103"/>
      <c r="C3260" s="103"/>
      <c r="D3260" s="103"/>
      <c r="E3260" s="103"/>
    </row>
    <row r="3261" spans="1:5" x14ac:dyDescent="0.2">
      <c r="A3261" s="102"/>
      <c r="B3261" s="103"/>
      <c r="C3261" s="103"/>
      <c r="D3261" s="103"/>
      <c r="E3261" s="103"/>
    </row>
    <row r="3262" spans="1:5" x14ac:dyDescent="0.2">
      <c r="A3262" s="102"/>
      <c r="B3262" s="103"/>
      <c r="C3262" s="103"/>
      <c r="D3262" s="103"/>
      <c r="E3262" s="103"/>
    </row>
    <row r="3263" spans="1:5" x14ac:dyDescent="0.2">
      <c r="A3263" s="102"/>
      <c r="B3263" s="103"/>
      <c r="C3263" s="103"/>
      <c r="D3263" s="103"/>
      <c r="E3263" s="103"/>
    </row>
    <row r="3264" spans="1:5" x14ac:dyDescent="0.2">
      <c r="A3264" s="102"/>
      <c r="B3264" s="103"/>
      <c r="C3264" s="103"/>
      <c r="D3264" s="103"/>
      <c r="E3264" s="103"/>
    </row>
    <row r="3265" spans="1:5" x14ac:dyDescent="0.2">
      <c r="A3265" s="102"/>
      <c r="B3265" s="103"/>
      <c r="C3265" s="103"/>
      <c r="D3265" s="103"/>
      <c r="E3265" s="103"/>
    </row>
    <row r="3266" spans="1:5" x14ac:dyDescent="0.2">
      <c r="A3266" s="102"/>
      <c r="B3266" s="103"/>
      <c r="C3266" s="103"/>
      <c r="D3266" s="103"/>
      <c r="E3266" s="103"/>
    </row>
    <row r="3267" spans="1:5" x14ac:dyDescent="0.2">
      <c r="A3267" s="102"/>
      <c r="B3267" s="103"/>
      <c r="C3267" s="103"/>
      <c r="D3267" s="103"/>
      <c r="E3267" s="103"/>
    </row>
    <row r="3268" spans="1:5" x14ac:dyDescent="0.2">
      <c r="A3268" s="102"/>
      <c r="B3268" s="103"/>
      <c r="C3268" s="103"/>
      <c r="D3268" s="103"/>
      <c r="E3268" s="103"/>
    </row>
    <row r="3269" spans="1:5" x14ac:dyDescent="0.2">
      <c r="A3269" s="102"/>
      <c r="B3269" s="103"/>
      <c r="C3269" s="103"/>
      <c r="D3269" s="103"/>
      <c r="E3269" s="103"/>
    </row>
    <row r="3270" spans="1:5" x14ac:dyDescent="0.2">
      <c r="A3270" s="102"/>
      <c r="B3270" s="103"/>
      <c r="C3270" s="103"/>
      <c r="D3270" s="103"/>
      <c r="E3270" s="103"/>
    </row>
    <row r="3271" spans="1:5" x14ac:dyDescent="0.2">
      <c r="A3271" s="102"/>
      <c r="B3271" s="103"/>
      <c r="C3271" s="103"/>
      <c r="D3271" s="103"/>
      <c r="E3271" s="103"/>
    </row>
    <row r="3272" spans="1:5" x14ac:dyDescent="0.2">
      <c r="A3272" s="102"/>
      <c r="B3272" s="103"/>
      <c r="C3272" s="103"/>
      <c r="D3272" s="103"/>
      <c r="E3272" s="103"/>
    </row>
    <row r="3273" spans="1:5" x14ac:dyDescent="0.2">
      <c r="A3273" s="102"/>
      <c r="B3273" s="103"/>
      <c r="C3273" s="103"/>
      <c r="D3273" s="103"/>
      <c r="E3273" s="103"/>
    </row>
    <row r="3274" spans="1:5" x14ac:dyDescent="0.2">
      <c r="A3274" s="102"/>
      <c r="B3274" s="103"/>
      <c r="C3274" s="103"/>
      <c r="D3274" s="103"/>
      <c r="E3274" s="103"/>
    </row>
    <row r="3275" spans="1:5" x14ac:dyDescent="0.2">
      <c r="A3275" s="102"/>
      <c r="B3275" s="103"/>
      <c r="C3275" s="103"/>
      <c r="D3275" s="103"/>
      <c r="E3275" s="103"/>
    </row>
    <row r="3276" spans="1:5" x14ac:dyDescent="0.2">
      <c r="A3276" s="102"/>
      <c r="B3276" s="103"/>
      <c r="C3276" s="103"/>
      <c r="D3276" s="103"/>
      <c r="E3276" s="103"/>
    </row>
    <row r="3277" spans="1:5" x14ac:dyDescent="0.2">
      <c r="A3277" s="102"/>
      <c r="B3277" s="103"/>
      <c r="C3277" s="103"/>
      <c r="D3277" s="103"/>
      <c r="E3277" s="103"/>
    </row>
    <row r="3278" spans="1:5" x14ac:dyDescent="0.2">
      <c r="A3278" s="102"/>
      <c r="B3278" s="103"/>
      <c r="C3278" s="103"/>
      <c r="D3278" s="103"/>
      <c r="E3278" s="103"/>
    </row>
    <row r="3279" spans="1:5" x14ac:dyDescent="0.2">
      <c r="A3279" s="102"/>
      <c r="B3279" s="103"/>
      <c r="C3279" s="103"/>
      <c r="D3279" s="103"/>
      <c r="E3279" s="103"/>
    </row>
    <row r="3280" spans="1:5" x14ac:dyDescent="0.2">
      <c r="A3280" s="102"/>
      <c r="B3280" s="103"/>
      <c r="C3280" s="103"/>
      <c r="D3280" s="103"/>
      <c r="E3280" s="103"/>
    </row>
    <row r="3281" spans="1:5" x14ac:dyDescent="0.2">
      <c r="A3281" s="102"/>
      <c r="B3281" s="103"/>
      <c r="C3281" s="103"/>
      <c r="D3281" s="103"/>
      <c r="E3281" s="103"/>
    </row>
    <row r="3282" spans="1:5" x14ac:dyDescent="0.2">
      <c r="A3282" s="102"/>
      <c r="B3282" s="103"/>
      <c r="C3282" s="103"/>
      <c r="D3282" s="103"/>
      <c r="E3282" s="103"/>
    </row>
    <row r="3283" spans="1:5" x14ac:dyDescent="0.2">
      <c r="A3283" s="102"/>
      <c r="B3283" s="103"/>
      <c r="C3283" s="103"/>
      <c r="D3283" s="103"/>
      <c r="E3283" s="103"/>
    </row>
    <row r="3284" spans="1:5" x14ac:dyDescent="0.2">
      <c r="A3284" s="102"/>
      <c r="B3284" s="103"/>
      <c r="C3284" s="103"/>
      <c r="D3284" s="103"/>
      <c r="E3284" s="103"/>
    </row>
    <row r="3285" spans="1:5" x14ac:dyDescent="0.2">
      <c r="A3285" s="102"/>
      <c r="B3285" s="103"/>
      <c r="C3285" s="103"/>
      <c r="D3285" s="103"/>
      <c r="E3285" s="103"/>
    </row>
    <row r="3286" spans="1:5" x14ac:dyDescent="0.2">
      <c r="A3286" s="102"/>
      <c r="B3286" s="103"/>
      <c r="C3286" s="103"/>
      <c r="D3286" s="103"/>
      <c r="E3286" s="103"/>
    </row>
    <row r="3287" spans="1:5" x14ac:dyDescent="0.2">
      <c r="A3287" s="102"/>
      <c r="B3287" s="103"/>
      <c r="C3287" s="103"/>
      <c r="D3287" s="103"/>
      <c r="E3287" s="103"/>
    </row>
    <row r="3288" spans="1:5" x14ac:dyDescent="0.2">
      <c r="A3288" s="102"/>
      <c r="B3288" s="103"/>
      <c r="C3288" s="103"/>
      <c r="D3288" s="103"/>
      <c r="E3288" s="103"/>
    </row>
    <row r="3289" spans="1:5" x14ac:dyDescent="0.2">
      <c r="A3289" s="102"/>
      <c r="B3289" s="103"/>
      <c r="C3289" s="103"/>
      <c r="D3289" s="103"/>
      <c r="E3289" s="103"/>
    </row>
    <row r="3290" spans="1:5" x14ac:dyDescent="0.2">
      <c r="A3290" s="102"/>
      <c r="B3290" s="103"/>
      <c r="C3290" s="103"/>
      <c r="D3290" s="103"/>
      <c r="E3290" s="103"/>
    </row>
    <row r="3291" spans="1:5" x14ac:dyDescent="0.2">
      <c r="A3291" s="102"/>
      <c r="B3291" s="103"/>
      <c r="C3291" s="103"/>
      <c r="D3291" s="103"/>
      <c r="E3291" s="103"/>
    </row>
    <row r="3292" spans="1:5" x14ac:dyDescent="0.2">
      <c r="A3292" s="102"/>
      <c r="B3292" s="103"/>
      <c r="C3292" s="103"/>
      <c r="D3292" s="103"/>
      <c r="E3292" s="103"/>
    </row>
    <row r="3293" spans="1:5" x14ac:dyDescent="0.2">
      <c r="A3293" s="102"/>
      <c r="B3293" s="103"/>
      <c r="C3293" s="103"/>
      <c r="D3293" s="103"/>
      <c r="E3293" s="103"/>
    </row>
    <row r="3294" spans="1:5" x14ac:dyDescent="0.2">
      <c r="A3294" s="102"/>
      <c r="B3294" s="103"/>
      <c r="C3294" s="103"/>
      <c r="D3294" s="103"/>
      <c r="E3294" s="103"/>
    </row>
    <row r="3295" spans="1:5" x14ac:dyDescent="0.2">
      <c r="A3295" s="102"/>
      <c r="B3295" s="103"/>
      <c r="C3295" s="103"/>
      <c r="D3295" s="103"/>
      <c r="E3295" s="103"/>
    </row>
    <row r="3296" spans="1:5" x14ac:dyDescent="0.2">
      <c r="A3296" s="102"/>
      <c r="B3296" s="103"/>
      <c r="C3296" s="103"/>
      <c r="D3296" s="103"/>
      <c r="E3296" s="103"/>
    </row>
    <row r="3297" spans="1:5" x14ac:dyDescent="0.2">
      <c r="A3297" s="102"/>
      <c r="B3297" s="103"/>
      <c r="C3297" s="103"/>
      <c r="D3297" s="103"/>
      <c r="E3297" s="103"/>
    </row>
    <row r="3298" spans="1:5" x14ac:dyDescent="0.2">
      <c r="A3298" s="102"/>
      <c r="B3298" s="103"/>
      <c r="C3298" s="103"/>
      <c r="D3298" s="103"/>
      <c r="E3298" s="103"/>
    </row>
    <row r="3299" spans="1:5" x14ac:dyDescent="0.2">
      <c r="A3299" s="102"/>
      <c r="B3299" s="103"/>
      <c r="C3299" s="103"/>
      <c r="D3299" s="103"/>
      <c r="E3299" s="103"/>
    </row>
    <row r="3300" spans="1:5" x14ac:dyDescent="0.2">
      <c r="A3300" s="102"/>
      <c r="B3300" s="103"/>
      <c r="C3300" s="103"/>
      <c r="D3300" s="103"/>
      <c r="E3300" s="103"/>
    </row>
    <row r="3301" spans="1:5" x14ac:dyDescent="0.2">
      <c r="A3301" s="102"/>
      <c r="B3301" s="103"/>
      <c r="C3301" s="103"/>
      <c r="D3301" s="103"/>
      <c r="E3301" s="103"/>
    </row>
    <row r="3302" spans="1:5" x14ac:dyDescent="0.2">
      <c r="A3302" s="102"/>
      <c r="B3302" s="103"/>
      <c r="C3302" s="103"/>
      <c r="D3302" s="103"/>
      <c r="E3302" s="103"/>
    </row>
    <row r="3303" spans="1:5" x14ac:dyDescent="0.2">
      <c r="A3303" s="102"/>
      <c r="B3303" s="103"/>
      <c r="C3303" s="103"/>
      <c r="D3303" s="103"/>
      <c r="E3303" s="103"/>
    </row>
    <row r="3304" spans="1:5" x14ac:dyDescent="0.2">
      <c r="A3304" s="102"/>
      <c r="B3304" s="103"/>
      <c r="C3304" s="103"/>
      <c r="D3304" s="103"/>
      <c r="E3304" s="103"/>
    </row>
    <row r="3305" spans="1:5" x14ac:dyDescent="0.2">
      <c r="A3305" s="102"/>
      <c r="B3305" s="103"/>
      <c r="C3305" s="103"/>
      <c r="D3305" s="103"/>
      <c r="E3305" s="103"/>
    </row>
    <row r="3306" spans="1:5" x14ac:dyDescent="0.2">
      <c r="A3306" s="102"/>
      <c r="B3306" s="103"/>
      <c r="C3306" s="103"/>
      <c r="D3306" s="103"/>
      <c r="E3306" s="103"/>
    </row>
    <row r="3307" spans="1:5" x14ac:dyDescent="0.2">
      <c r="A3307" s="102"/>
      <c r="B3307" s="103"/>
      <c r="C3307" s="103"/>
      <c r="D3307" s="103"/>
      <c r="E3307" s="103"/>
    </row>
    <row r="3308" spans="1:5" x14ac:dyDescent="0.2">
      <c r="A3308" s="102"/>
      <c r="B3308" s="103"/>
      <c r="C3308" s="103"/>
      <c r="D3308" s="103"/>
      <c r="E3308" s="103"/>
    </row>
    <row r="3309" spans="1:5" x14ac:dyDescent="0.2">
      <c r="A3309" s="102"/>
      <c r="B3309" s="103"/>
      <c r="C3309" s="103"/>
      <c r="D3309" s="103"/>
      <c r="E3309" s="103"/>
    </row>
    <row r="3310" spans="1:5" x14ac:dyDescent="0.2">
      <c r="A3310" s="102"/>
      <c r="B3310" s="103"/>
      <c r="C3310" s="103"/>
      <c r="D3310" s="103"/>
      <c r="E3310" s="103"/>
    </row>
    <row r="3311" spans="1:5" x14ac:dyDescent="0.2">
      <c r="A3311" s="102"/>
      <c r="B3311" s="103"/>
      <c r="C3311" s="103"/>
      <c r="D3311" s="103"/>
      <c r="E3311" s="103"/>
    </row>
    <row r="3312" spans="1:5" x14ac:dyDescent="0.2">
      <c r="A3312" s="102"/>
      <c r="B3312" s="103"/>
      <c r="C3312" s="103"/>
      <c r="D3312" s="103"/>
      <c r="E3312" s="103"/>
    </row>
    <row r="3313" spans="1:5" x14ac:dyDescent="0.2">
      <c r="A3313" s="102"/>
      <c r="B3313" s="103"/>
      <c r="C3313" s="103"/>
      <c r="D3313" s="103"/>
      <c r="E3313" s="103"/>
    </row>
    <row r="3314" spans="1:5" x14ac:dyDescent="0.2">
      <c r="A3314" s="102"/>
      <c r="B3314" s="103"/>
      <c r="C3314" s="103"/>
      <c r="D3314" s="103"/>
      <c r="E3314" s="103"/>
    </row>
    <row r="3315" spans="1:5" x14ac:dyDescent="0.2">
      <c r="A3315" s="102"/>
      <c r="B3315" s="103"/>
      <c r="C3315" s="103"/>
      <c r="D3315" s="103"/>
      <c r="E3315" s="103"/>
    </row>
    <row r="3316" spans="1:5" x14ac:dyDescent="0.2">
      <c r="A3316" s="102"/>
      <c r="B3316" s="103"/>
      <c r="C3316" s="103"/>
      <c r="D3316" s="103"/>
      <c r="E3316" s="103"/>
    </row>
    <row r="3317" spans="1:5" x14ac:dyDescent="0.2">
      <c r="A3317" s="102"/>
      <c r="B3317" s="103"/>
      <c r="C3317" s="103"/>
      <c r="D3317" s="103"/>
      <c r="E3317" s="103"/>
    </row>
    <row r="3318" spans="1:5" x14ac:dyDescent="0.2">
      <c r="A3318" s="102"/>
      <c r="B3318" s="103"/>
      <c r="C3318" s="103"/>
      <c r="D3318" s="103"/>
      <c r="E3318" s="103"/>
    </row>
    <row r="3319" spans="1:5" x14ac:dyDescent="0.2">
      <c r="A3319" s="102"/>
      <c r="B3319" s="103"/>
      <c r="C3319" s="103"/>
      <c r="D3319" s="103"/>
      <c r="E3319" s="103"/>
    </row>
    <row r="3320" spans="1:5" x14ac:dyDescent="0.2">
      <c r="A3320" s="102"/>
      <c r="B3320" s="103"/>
      <c r="C3320" s="103"/>
      <c r="D3320" s="103"/>
      <c r="E3320" s="103"/>
    </row>
    <row r="3321" spans="1:5" x14ac:dyDescent="0.2">
      <c r="A3321" s="102"/>
      <c r="B3321" s="103"/>
      <c r="C3321" s="103"/>
      <c r="D3321" s="103"/>
      <c r="E3321" s="103"/>
    </row>
    <row r="3322" spans="1:5" x14ac:dyDescent="0.2">
      <c r="A3322" s="102"/>
      <c r="B3322" s="103"/>
      <c r="C3322" s="103"/>
      <c r="D3322" s="103"/>
      <c r="E3322" s="103"/>
    </row>
    <row r="3323" spans="1:5" x14ac:dyDescent="0.2">
      <c r="A3323" s="102"/>
      <c r="B3323" s="103"/>
      <c r="C3323" s="103"/>
      <c r="D3323" s="103"/>
      <c r="E3323" s="103"/>
    </row>
    <row r="3324" spans="1:5" x14ac:dyDescent="0.2">
      <c r="A3324" s="102"/>
      <c r="B3324" s="103"/>
      <c r="C3324" s="103"/>
      <c r="D3324" s="103"/>
      <c r="E3324" s="103"/>
    </row>
    <row r="3325" spans="1:5" x14ac:dyDescent="0.2">
      <c r="A3325" s="102"/>
      <c r="B3325" s="103"/>
      <c r="C3325" s="103"/>
      <c r="D3325" s="103"/>
      <c r="E3325" s="103"/>
    </row>
    <row r="3326" spans="1:5" x14ac:dyDescent="0.2">
      <c r="A3326" s="102"/>
      <c r="B3326" s="103"/>
      <c r="C3326" s="103"/>
      <c r="D3326" s="103"/>
      <c r="E3326" s="103"/>
    </row>
    <row r="3327" spans="1:5" x14ac:dyDescent="0.2">
      <c r="A3327" s="102"/>
      <c r="B3327" s="103"/>
      <c r="C3327" s="103"/>
      <c r="D3327" s="103"/>
      <c r="E3327" s="103"/>
    </row>
    <row r="3328" spans="1:5" x14ac:dyDescent="0.2">
      <c r="A3328" s="102"/>
      <c r="B3328" s="103"/>
      <c r="C3328" s="103"/>
      <c r="D3328" s="103"/>
      <c r="E3328" s="103"/>
    </row>
    <row r="3329" spans="1:5" x14ac:dyDescent="0.2">
      <c r="A3329" s="102"/>
      <c r="B3329" s="103"/>
      <c r="C3329" s="103"/>
      <c r="D3329" s="103"/>
      <c r="E3329" s="103"/>
    </row>
    <row r="3330" spans="1:5" x14ac:dyDescent="0.2">
      <c r="A3330" s="102"/>
      <c r="B3330" s="103"/>
      <c r="C3330" s="103"/>
      <c r="D3330" s="103"/>
      <c r="E3330" s="103"/>
    </row>
    <row r="3331" spans="1:5" x14ac:dyDescent="0.2">
      <c r="A3331" s="102"/>
      <c r="B3331" s="103"/>
      <c r="C3331" s="103"/>
      <c r="D3331" s="103"/>
      <c r="E3331" s="103"/>
    </row>
    <row r="3332" spans="1:5" x14ac:dyDescent="0.2">
      <c r="A3332" s="102"/>
      <c r="B3332" s="103"/>
      <c r="C3332" s="103"/>
      <c r="D3332" s="103"/>
      <c r="E3332" s="103"/>
    </row>
    <row r="3333" spans="1:5" x14ac:dyDescent="0.2">
      <c r="A3333" s="102"/>
      <c r="B3333" s="103"/>
      <c r="C3333" s="103"/>
      <c r="D3333" s="103"/>
      <c r="E3333" s="103"/>
    </row>
    <row r="3334" spans="1:5" x14ac:dyDescent="0.2">
      <c r="A3334" s="102"/>
      <c r="B3334" s="103"/>
      <c r="C3334" s="103"/>
      <c r="D3334" s="103"/>
      <c r="E3334" s="103"/>
    </row>
    <row r="3335" spans="1:5" x14ac:dyDescent="0.2">
      <c r="A3335" s="102"/>
      <c r="B3335" s="103"/>
      <c r="C3335" s="103"/>
      <c r="D3335" s="103"/>
      <c r="E3335" s="103"/>
    </row>
    <row r="3336" spans="1:5" x14ac:dyDescent="0.2">
      <c r="A3336" s="102"/>
      <c r="B3336" s="103"/>
      <c r="C3336" s="103"/>
      <c r="D3336" s="103"/>
      <c r="E3336" s="103"/>
    </row>
    <row r="3337" spans="1:5" x14ac:dyDescent="0.2">
      <c r="A3337" s="102"/>
      <c r="B3337" s="103"/>
      <c r="C3337" s="103"/>
      <c r="D3337" s="103"/>
      <c r="E3337" s="103"/>
    </row>
    <row r="3338" spans="1:5" x14ac:dyDescent="0.2">
      <c r="A3338" s="102"/>
      <c r="B3338" s="103"/>
      <c r="C3338" s="103"/>
      <c r="D3338" s="103"/>
      <c r="E3338" s="103"/>
    </row>
    <row r="3339" spans="1:5" x14ac:dyDescent="0.2">
      <c r="A3339" s="102"/>
      <c r="B3339" s="103"/>
      <c r="C3339" s="103"/>
      <c r="D3339" s="103"/>
      <c r="E3339" s="103"/>
    </row>
    <row r="3340" spans="1:5" x14ac:dyDescent="0.2">
      <c r="A3340" s="102"/>
      <c r="B3340" s="103"/>
      <c r="C3340" s="103"/>
      <c r="D3340" s="103"/>
      <c r="E3340" s="103"/>
    </row>
    <row r="3341" spans="1:5" x14ac:dyDescent="0.2">
      <c r="A3341" s="102"/>
      <c r="B3341" s="103"/>
      <c r="C3341" s="103"/>
      <c r="D3341" s="103"/>
      <c r="E3341" s="103"/>
    </row>
    <row r="3342" spans="1:5" x14ac:dyDescent="0.2">
      <c r="A3342" s="102"/>
      <c r="B3342" s="103"/>
      <c r="C3342" s="103"/>
      <c r="D3342" s="103"/>
      <c r="E3342" s="103"/>
    </row>
    <row r="3343" spans="1:5" x14ac:dyDescent="0.2">
      <c r="A3343" s="102"/>
      <c r="B3343" s="103"/>
      <c r="C3343" s="103"/>
      <c r="D3343" s="103"/>
      <c r="E3343" s="103"/>
    </row>
    <row r="3344" spans="1:5" x14ac:dyDescent="0.2">
      <c r="A3344" s="102"/>
      <c r="B3344" s="103"/>
      <c r="C3344" s="103"/>
      <c r="D3344" s="103"/>
      <c r="E3344" s="103"/>
    </row>
    <row r="3345" spans="1:5" x14ac:dyDescent="0.2">
      <c r="A3345" s="102"/>
      <c r="B3345" s="103"/>
      <c r="C3345" s="103"/>
      <c r="D3345" s="103"/>
      <c r="E3345" s="103"/>
    </row>
    <row r="3346" spans="1:5" x14ac:dyDescent="0.2">
      <c r="A3346" s="102"/>
      <c r="B3346" s="103"/>
      <c r="C3346" s="103"/>
      <c r="D3346" s="103"/>
      <c r="E3346" s="103"/>
    </row>
    <row r="3347" spans="1:5" x14ac:dyDescent="0.2">
      <c r="A3347" s="102"/>
      <c r="B3347" s="103"/>
      <c r="C3347" s="103"/>
      <c r="D3347" s="103"/>
      <c r="E3347" s="103"/>
    </row>
    <row r="3348" spans="1:5" x14ac:dyDescent="0.2">
      <c r="A3348" s="102"/>
      <c r="B3348" s="103"/>
      <c r="C3348" s="103"/>
      <c r="D3348" s="103"/>
      <c r="E3348" s="103"/>
    </row>
    <row r="3349" spans="1:5" x14ac:dyDescent="0.2">
      <c r="A3349" s="102"/>
      <c r="B3349" s="103"/>
      <c r="C3349" s="103"/>
      <c r="D3349" s="103"/>
      <c r="E3349" s="103"/>
    </row>
    <row r="3350" spans="1:5" x14ac:dyDescent="0.2">
      <c r="A3350" s="102"/>
      <c r="B3350" s="103"/>
      <c r="C3350" s="103"/>
      <c r="D3350" s="103"/>
      <c r="E3350" s="103"/>
    </row>
    <row r="3351" spans="1:5" x14ac:dyDescent="0.2">
      <c r="A3351" s="102"/>
      <c r="B3351" s="103"/>
      <c r="C3351" s="103"/>
      <c r="D3351" s="103"/>
      <c r="E3351" s="103"/>
    </row>
    <row r="3352" spans="1:5" x14ac:dyDescent="0.2">
      <c r="A3352" s="102"/>
      <c r="B3352" s="103"/>
      <c r="C3352" s="103"/>
      <c r="D3352" s="103"/>
      <c r="E3352" s="103"/>
    </row>
    <row r="3353" spans="1:5" x14ac:dyDescent="0.2">
      <c r="A3353" s="102"/>
      <c r="B3353" s="103"/>
      <c r="C3353" s="103"/>
      <c r="D3353" s="103"/>
      <c r="E3353" s="103"/>
    </row>
    <row r="3354" spans="1:5" x14ac:dyDescent="0.2">
      <c r="A3354" s="102"/>
      <c r="B3354" s="103"/>
      <c r="C3354" s="103"/>
      <c r="D3354" s="103"/>
      <c r="E3354" s="103"/>
    </row>
    <row r="3355" spans="1:5" x14ac:dyDescent="0.2">
      <c r="A3355" s="102"/>
      <c r="B3355" s="103"/>
      <c r="C3355" s="103"/>
      <c r="D3355" s="103"/>
      <c r="E3355" s="103"/>
    </row>
    <row r="3356" spans="1:5" x14ac:dyDescent="0.2">
      <c r="A3356" s="102"/>
      <c r="B3356" s="103"/>
      <c r="C3356" s="103"/>
      <c r="D3356" s="103"/>
      <c r="E3356" s="103"/>
    </row>
    <row r="3357" spans="1:5" x14ac:dyDescent="0.2">
      <c r="A3357" s="102"/>
      <c r="B3357" s="103"/>
      <c r="C3357" s="103"/>
      <c r="D3357" s="103"/>
      <c r="E3357" s="103"/>
    </row>
    <row r="3358" spans="1:5" x14ac:dyDescent="0.2">
      <c r="A3358" s="102"/>
      <c r="B3358" s="103"/>
      <c r="C3358" s="103"/>
      <c r="D3358" s="103"/>
      <c r="E3358" s="103"/>
    </row>
    <row r="3359" spans="1:5" x14ac:dyDescent="0.2">
      <c r="A3359" s="102"/>
      <c r="B3359" s="103"/>
      <c r="C3359" s="103"/>
      <c r="D3359" s="103"/>
      <c r="E3359" s="103"/>
    </row>
    <row r="3360" spans="1:5" x14ac:dyDescent="0.2">
      <c r="A3360" s="102"/>
      <c r="B3360" s="103"/>
      <c r="C3360" s="103"/>
      <c r="D3360" s="103"/>
      <c r="E3360" s="103"/>
    </row>
    <row r="3361" spans="1:5" x14ac:dyDescent="0.2">
      <c r="A3361" s="102"/>
      <c r="B3361" s="103"/>
      <c r="C3361" s="103"/>
      <c r="D3361" s="103"/>
      <c r="E3361" s="103"/>
    </row>
    <row r="3362" spans="1:5" x14ac:dyDescent="0.2">
      <c r="A3362" s="102"/>
      <c r="B3362" s="103"/>
      <c r="C3362" s="103"/>
      <c r="D3362" s="103"/>
      <c r="E3362" s="103"/>
    </row>
    <row r="3363" spans="1:5" x14ac:dyDescent="0.2">
      <c r="A3363" s="102"/>
      <c r="B3363" s="103"/>
      <c r="C3363" s="103"/>
      <c r="D3363" s="103"/>
      <c r="E3363" s="103"/>
    </row>
    <row r="3364" spans="1:5" x14ac:dyDescent="0.2">
      <c r="A3364" s="102"/>
      <c r="B3364" s="103"/>
      <c r="C3364" s="103"/>
      <c r="D3364" s="103"/>
      <c r="E3364" s="103"/>
    </row>
    <row r="3365" spans="1:5" x14ac:dyDescent="0.2">
      <c r="A3365" s="102"/>
      <c r="B3365" s="103"/>
      <c r="C3365" s="103"/>
      <c r="D3365" s="103"/>
      <c r="E3365" s="103"/>
    </row>
    <row r="3366" spans="1:5" x14ac:dyDescent="0.2">
      <c r="A3366" s="102"/>
      <c r="B3366" s="103"/>
      <c r="C3366" s="103"/>
      <c r="D3366" s="103"/>
      <c r="E3366" s="103"/>
    </row>
    <row r="3367" spans="1:5" x14ac:dyDescent="0.2">
      <c r="A3367" s="102"/>
      <c r="B3367" s="103"/>
      <c r="C3367" s="103"/>
      <c r="D3367" s="103"/>
      <c r="E3367" s="103"/>
    </row>
    <row r="3368" spans="1:5" x14ac:dyDescent="0.2">
      <c r="A3368" s="102"/>
      <c r="B3368" s="103"/>
      <c r="C3368" s="103"/>
      <c r="D3368" s="103"/>
      <c r="E3368" s="103"/>
    </row>
    <row r="3369" spans="1:5" x14ac:dyDescent="0.2">
      <c r="A3369" s="102"/>
      <c r="B3369" s="103"/>
      <c r="C3369" s="103"/>
      <c r="D3369" s="103"/>
      <c r="E3369" s="103"/>
    </row>
    <row r="3370" spans="1:5" x14ac:dyDescent="0.2">
      <c r="A3370" s="102"/>
      <c r="B3370" s="103"/>
      <c r="C3370" s="103"/>
      <c r="D3370" s="103"/>
      <c r="E3370" s="103"/>
    </row>
    <row r="3371" spans="1:5" x14ac:dyDescent="0.2">
      <c r="A3371" s="102"/>
      <c r="B3371" s="103"/>
      <c r="C3371" s="103"/>
      <c r="D3371" s="103"/>
      <c r="E3371" s="103"/>
    </row>
    <row r="3372" spans="1:5" x14ac:dyDescent="0.2">
      <c r="A3372" s="102"/>
      <c r="B3372" s="103"/>
      <c r="C3372" s="103"/>
      <c r="D3372" s="103"/>
      <c r="E3372" s="103"/>
    </row>
    <row r="3373" spans="1:5" x14ac:dyDescent="0.2">
      <c r="A3373" s="102"/>
      <c r="B3373" s="103"/>
      <c r="C3373" s="103"/>
      <c r="D3373" s="103"/>
      <c r="E3373" s="103"/>
    </row>
    <row r="3374" spans="1:5" x14ac:dyDescent="0.2">
      <c r="A3374" s="102"/>
      <c r="B3374" s="103"/>
      <c r="C3374" s="103"/>
      <c r="D3374" s="103"/>
      <c r="E3374" s="103"/>
    </row>
    <row r="3375" spans="1:5" x14ac:dyDescent="0.2">
      <c r="A3375" s="102"/>
      <c r="B3375" s="103"/>
      <c r="C3375" s="103"/>
      <c r="D3375" s="103"/>
      <c r="E3375" s="103"/>
    </row>
    <row r="3376" spans="1:5" x14ac:dyDescent="0.2">
      <c r="A3376" s="102"/>
      <c r="B3376" s="103"/>
      <c r="C3376" s="103"/>
      <c r="D3376" s="103"/>
      <c r="E3376" s="103"/>
    </row>
    <row r="3377" spans="1:5" x14ac:dyDescent="0.2">
      <c r="A3377" s="102"/>
      <c r="B3377" s="103"/>
      <c r="C3377" s="103"/>
      <c r="D3377" s="103"/>
      <c r="E3377" s="103"/>
    </row>
    <row r="3378" spans="1:5" x14ac:dyDescent="0.2">
      <c r="A3378" s="102"/>
      <c r="B3378" s="103"/>
      <c r="C3378" s="103"/>
      <c r="D3378" s="103"/>
      <c r="E3378" s="103"/>
    </row>
    <row r="3379" spans="1:5" x14ac:dyDescent="0.2">
      <c r="A3379" s="102"/>
      <c r="B3379" s="103"/>
      <c r="C3379" s="103"/>
      <c r="D3379" s="103"/>
      <c r="E3379" s="103"/>
    </row>
    <row r="3380" spans="1:5" x14ac:dyDescent="0.2">
      <c r="A3380" s="102"/>
      <c r="B3380" s="103"/>
      <c r="C3380" s="103"/>
      <c r="D3380" s="103"/>
      <c r="E3380" s="103"/>
    </row>
    <row r="3381" spans="1:5" x14ac:dyDescent="0.2">
      <c r="A3381" s="102"/>
      <c r="B3381" s="103"/>
      <c r="C3381" s="103"/>
      <c r="D3381" s="103"/>
      <c r="E3381" s="103"/>
    </row>
    <row r="3382" spans="1:5" x14ac:dyDescent="0.2">
      <c r="A3382" s="102"/>
      <c r="B3382" s="103"/>
      <c r="C3382" s="103"/>
      <c r="D3382" s="103"/>
      <c r="E3382" s="103"/>
    </row>
    <row r="3383" spans="1:5" x14ac:dyDescent="0.2">
      <c r="A3383" s="102"/>
      <c r="B3383" s="103"/>
      <c r="C3383" s="103"/>
      <c r="D3383" s="103"/>
      <c r="E3383" s="103"/>
    </row>
    <row r="3384" spans="1:5" x14ac:dyDescent="0.2">
      <c r="A3384" s="102"/>
      <c r="B3384" s="103"/>
      <c r="C3384" s="103"/>
      <c r="D3384" s="103"/>
      <c r="E3384" s="103"/>
    </row>
    <row r="3385" spans="1:5" x14ac:dyDescent="0.2">
      <c r="A3385" s="102"/>
      <c r="B3385" s="103"/>
      <c r="C3385" s="103"/>
      <c r="D3385" s="103"/>
      <c r="E3385" s="103"/>
    </row>
    <row r="3386" spans="1:5" x14ac:dyDescent="0.2">
      <c r="A3386" s="102"/>
      <c r="B3386" s="103"/>
      <c r="C3386" s="103"/>
      <c r="D3386" s="103"/>
      <c r="E3386" s="103"/>
    </row>
    <row r="3387" spans="1:5" x14ac:dyDescent="0.2">
      <c r="A3387" s="102"/>
      <c r="B3387" s="103"/>
      <c r="C3387" s="103"/>
      <c r="D3387" s="103"/>
      <c r="E3387" s="103"/>
    </row>
    <row r="3388" spans="1:5" x14ac:dyDescent="0.2">
      <c r="A3388" s="102"/>
      <c r="B3388" s="103"/>
      <c r="C3388" s="103"/>
      <c r="D3388" s="103"/>
      <c r="E3388" s="103"/>
    </row>
    <row r="3389" spans="1:5" x14ac:dyDescent="0.2">
      <c r="A3389" s="102"/>
      <c r="B3389" s="103"/>
      <c r="C3389" s="103"/>
      <c r="D3389" s="103"/>
      <c r="E3389" s="103"/>
    </row>
    <row r="3390" spans="1:5" x14ac:dyDescent="0.2">
      <c r="A3390" s="102"/>
      <c r="B3390" s="103"/>
      <c r="C3390" s="103"/>
      <c r="D3390" s="103"/>
      <c r="E3390" s="103"/>
    </row>
    <row r="3391" spans="1:5" x14ac:dyDescent="0.2">
      <c r="A3391" s="102"/>
      <c r="B3391" s="103"/>
      <c r="C3391" s="103"/>
      <c r="D3391" s="103"/>
      <c r="E3391" s="103"/>
    </row>
    <row r="3392" spans="1:5" x14ac:dyDescent="0.2">
      <c r="A3392" s="102"/>
      <c r="B3392" s="103"/>
      <c r="C3392" s="103"/>
      <c r="D3392" s="103"/>
      <c r="E3392" s="103"/>
    </row>
    <row r="3393" spans="1:5" x14ac:dyDescent="0.2">
      <c r="A3393" s="102"/>
      <c r="B3393" s="103"/>
      <c r="C3393" s="103"/>
      <c r="D3393" s="103"/>
      <c r="E3393" s="103"/>
    </row>
    <row r="3394" spans="1:5" x14ac:dyDescent="0.2">
      <c r="A3394" s="102"/>
      <c r="B3394" s="103"/>
      <c r="C3394" s="103"/>
      <c r="D3394" s="103"/>
      <c r="E3394" s="103"/>
    </row>
    <row r="3395" spans="1:5" x14ac:dyDescent="0.2">
      <c r="A3395" s="102"/>
      <c r="B3395" s="103"/>
      <c r="C3395" s="103"/>
      <c r="D3395" s="103"/>
      <c r="E3395" s="103"/>
    </row>
    <row r="3396" spans="1:5" x14ac:dyDescent="0.2">
      <c r="A3396" s="102"/>
      <c r="B3396" s="103"/>
      <c r="C3396" s="103"/>
      <c r="D3396" s="103"/>
      <c r="E3396" s="103"/>
    </row>
    <row r="3397" spans="1:5" x14ac:dyDescent="0.2">
      <c r="A3397" s="102"/>
      <c r="B3397" s="103"/>
      <c r="C3397" s="103"/>
      <c r="D3397" s="103"/>
      <c r="E3397" s="103"/>
    </row>
    <row r="3398" spans="1:5" x14ac:dyDescent="0.2">
      <c r="A3398" s="102"/>
      <c r="B3398" s="103"/>
      <c r="C3398" s="103"/>
      <c r="D3398" s="103"/>
      <c r="E3398" s="103"/>
    </row>
    <row r="3399" spans="1:5" x14ac:dyDescent="0.2">
      <c r="A3399" s="102"/>
      <c r="B3399" s="103"/>
      <c r="C3399" s="103"/>
      <c r="D3399" s="103"/>
      <c r="E3399" s="103"/>
    </row>
    <row r="3400" spans="1:5" x14ac:dyDescent="0.2">
      <c r="A3400" s="102"/>
      <c r="B3400" s="103"/>
      <c r="C3400" s="103"/>
      <c r="D3400" s="103"/>
      <c r="E3400" s="103"/>
    </row>
    <row r="3401" spans="1:5" x14ac:dyDescent="0.2">
      <c r="A3401" s="102"/>
      <c r="B3401" s="103"/>
      <c r="C3401" s="103"/>
      <c r="D3401" s="103"/>
      <c r="E3401" s="103"/>
    </row>
    <row r="3402" spans="1:5" x14ac:dyDescent="0.2">
      <c r="A3402" s="102"/>
      <c r="B3402" s="103"/>
      <c r="C3402" s="103"/>
      <c r="D3402" s="103"/>
      <c r="E3402" s="103"/>
    </row>
    <row r="3403" spans="1:5" x14ac:dyDescent="0.2">
      <c r="A3403" s="102"/>
      <c r="B3403" s="103"/>
      <c r="C3403" s="103"/>
      <c r="D3403" s="103"/>
      <c r="E3403" s="103"/>
    </row>
    <row r="3404" spans="1:5" x14ac:dyDescent="0.2">
      <c r="A3404" s="102"/>
      <c r="B3404" s="103"/>
      <c r="C3404" s="103"/>
      <c r="D3404" s="103"/>
      <c r="E3404" s="103"/>
    </row>
    <row r="3405" spans="1:5" x14ac:dyDescent="0.2">
      <c r="A3405" s="102"/>
      <c r="B3405" s="103"/>
      <c r="C3405" s="103"/>
      <c r="D3405" s="103"/>
      <c r="E3405" s="103"/>
    </row>
    <row r="3406" spans="1:5" x14ac:dyDescent="0.2">
      <c r="A3406" s="102"/>
      <c r="B3406" s="103"/>
      <c r="C3406" s="103"/>
      <c r="D3406" s="103"/>
      <c r="E3406" s="103"/>
    </row>
    <row r="3407" spans="1:5" x14ac:dyDescent="0.2">
      <c r="A3407" s="102"/>
      <c r="B3407" s="103"/>
      <c r="C3407" s="103"/>
      <c r="D3407" s="103"/>
      <c r="E3407" s="103"/>
    </row>
    <row r="3408" spans="1:5" x14ac:dyDescent="0.2">
      <c r="A3408" s="102"/>
      <c r="B3408" s="103"/>
      <c r="C3408" s="103"/>
      <c r="D3408" s="103"/>
      <c r="E3408" s="103"/>
    </row>
    <row r="3409" spans="1:5" x14ac:dyDescent="0.2">
      <c r="A3409" s="102"/>
      <c r="B3409" s="103"/>
      <c r="C3409" s="103"/>
      <c r="D3409" s="103"/>
      <c r="E3409" s="103"/>
    </row>
    <row r="3410" spans="1:5" x14ac:dyDescent="0.2">
      <c r="A3410" s="102"/>
      <c r="B3410" s="103"/>
      <c r="C3410" s="103"/>
      <c r="D3410" s="103"/>
      <c r="E3410" s="103"/>
    </row>
    <row r="3411" spans="1:5" x14ac:dyDescent="0.2">
      <c r="A3411" s="102"/>
      <c r="B3411" s="103"/>
      <c r="C3411" s="103"/>
      <c r="D3411" s="103"/>
      <c r="E3411" s="103"/>
    </row>
    <row r="3412" spans="1:5" x14ac:dyDescent="0.2">
      <c r="A3412" s="102"/>
      <c r="B3412" s="103"/>
      <c r="C3412" s="103"/>
      <c r="D3412" s="103"/>
      <c r="E3412" s="103"/>
    </row>
    <row r="3413" spans="1:5" x14ac:dyDescent="0.2">
      <c r="A3413" s="102"/>
      <c r="B3413" s="103"/>
      <c r="C3413" s="103"/>
      <c r="D3413" s="103"/>
      <c r="E3413" s="103"/>
    </row>
    <row r="3414" spans="1:5" x14ac:dyDescent="0.2">
      <c r="A3414" s="102"/>
      <c r="B3414" s="103"/>
      <c r="C3414" s="103"/>
      <c r="D3414" s="103"/>
      <c r="E3414" s="103"/>
    </row>
    <row r="3415" spans="1:5" x14ac:dyDescent="0.2">
      <c r="A3415" s="102"/>
      <c r="B3415" s="103"/>
      <c r="C3415" s="103"/>
      <c r="D3415" s="103"/>
      <c r="E3415" s="103"/>
    </row>
    <row r="3416" spans="1:5" x14ac:dyDescent="0.2">
      <c r="A3416" s="102"/>
      <c r="B3416" s="103"/>
      <c r="C3416" s="103"/>
      <c r="D3416" s="103"/>
      <c r="E3416" s="103"/>
    </row>
    <row r="3417" spans="1:5" x14ac:dyDescent="0.2">
      <c r="A3417" s="102"/>
      <c r="B3417" s="103"/>
      <c r="C3417" s="103"/>
      <c r="D3417" s="103"/>
      <c r="E3417" s="103"/>
    </row>
    <row r="3418" spans="1:5" x14ac:dyDescent="0.2">
      <c r="A3418" s="102"/>
      <c r="B3418" s="103"/>
      <c r="C3418" s="103"/>
      <c r="D3418" s="103"/>
      <c r="E3418" s="103"/>
    </row>
    <row r="3419" spans="1:5" x14ac:dyDescent="0.2">
      <c r="A3419" s="102"/>
      <c r="B3419" s="103"/>
      <c r="C3419" s="103"/>
      <c r="D3419" s="103"/>
      <c r="E3419" s="103"/>
    </row>
    <row r="3420" spans="1:5" x14ac:dyDescent="0.2">
      <c r="A3420" s="102"/>
      <c r="B3420" s="103"/>
      <c r="C3420" s="103"/>
      <c r="D3420" s="103"/>
      <c r="E3420" s="103"/>
    </row>
    <row r="3421" spans="1:5" x14ac:dyDescent="0.2">
      <c r="A3421" s="102"/>
      <c r="B3421" s="103"/>
      <c r="C3421" s="103"/>
      <c r="D3421" s="103"/>
      <c r="E3421" s="103"/>
    </row>
    <row r="3422" spans="1:5" x14ac:dyDescent="0.2">
      <c r="A3422" s="102"/>
      <c r="B3422" s="103"/>
      <c r="C3422" s="103"/>
      <c r="D3422" s="103"/>
      <c r="E3422" s="103"/>
    </row>
    <row r="3423" spans="1:5" x14ac:dyDescent="0.2">
      <c r="A3423" s="102"/>
      <c r="B3423" s="103"/>
      <c r="C3423" s="103"/>
      <c r="D3423" s="103"/>
      <c r="E3423" s="103"/>
    </row>
    <row r="3424" spans="1:5" x14ac:dyDescent="0.2">
      <c r="A3424" s="102"/>
      <c r="B3424" s="103"/>
      <c r="C3424" s="103"/>
      <c r="D3424" s="103"/>
      <c r="E3424" s="103"/>
    </row>
    <row r="3425" spans="1:5" x14ac:dyDescent="0.2">
      <c r="A3425" s="102"/>
      <c r="B3425" s="103"/>
      <c r="C3425" s="103"/>
      <c r="D3425" s="103"/>
      <c r="E3425" s="103"/>
    </row>
    <row r="3426" spans="1:5" x14ac:dyDescent="0.2">
      <c r="A3426" s="102"/>
      <c r="B3426" s="103"/>
      <c r="C3426" s="103"/>
      <c r="D3426" s="103"/>
      <c r="E3426" s="103"/>
    </row>
    <row r="3427" spans="1:5" x14ac:dyDescent="0.2">
      <c r="A3427" s="102"/>
      <c r="B3427" s="103"/>
      <c r="C3427" s="103"/>
      <c r="D3427" s="103"/>
      <c r="E3427" s="103"/>
    </row>
    <row r="3428" spans="1:5" x14ac:dyDescent="0.2">
      <c r="A3428" s="102"/>
      <c r="B3428" s="103"/>
      <c r="C3428" s="103"/>
      <c r="D3428" s="103"/>
      <c r="E3428" s="103"/>
    </row>
    <row r="3429" spans="1:5" x14ac:dyDescent="0.2">
      <c r="A3429" s="102"/>
      <c r="B3429" s="103"/>
      <c r="C3429" s="103"/>
      <c r="D3429" s="103"/>
      <c r="E3429" s="103"/>
    </row>
    <row r="3430" spans="1:5" x14ac:dyDescent="0.2">
      <c r="A3430" s="102"/>
      <c r="B3430" s="103"/>
      <c r="C3430" s="103"/>
      <c r="D3430" s="103"/>
      <c r="E3430" s="103"/>
    </row>
    <row r="3431" spans="1:5" x14ac:dyDescent="0.2">
      <c r="A3431" s="102"/>
      <c r="B3431" s="103"/>
      <c r="C3431" s="103"/>
      <c r="D3431" s="103"/>
      <c r="E3431" s="103"/>
    </row>
    <row r="3432" spans="1:5" x14ac:dyDescent="0.2">
      <c r="A3432" s="102"/>
      <c r="B3432" s="103"/>
      <c r="C3432" s="103"/>
      <c r="D3432" s="103"/>
      <c r="E3432" s="103"/>
    </row>
    <row r="3433" spans="1:5" x14ac:dyDescent="0.2">
      <c r="A3433" s="102"/>
      <c r="B3433" s="103"/>
      <c r="C3433" s="103"/>
      <c r="D3433" s="103"/>
      <c r="E3433" s="103"/>
    </row>
    <row r="3434" spans="1:5" x14ac:dyDescent="0.2">
      <c r="A3434" s="102"/>
      <c r="B3434" s="103"/>
      <c r="C3434" s="103"/>
      <c r="D3434" s="103"/>
      <c r="E3434" s="103"/>
    </row>
    <row r="3435" spans="1:5" x14ac:dyDescent="0.2">
      <c r="A3435" s="102"/>
      <c r="B3435" s="103"/>
      <c r="C3435" s="103"/>
      <c r="D3435" s="103"/>
      <c r="E3435" s="103"/>
    </row>
    <row r="3436" spans="1:5" x14ac:dyDescent="0.2">
      <c r="A3436" s="102"/>
      <c r="B3436" s="103"/>
      <c r="C3436" s="103"/>
      <c r="D3436" s="103"/>
      <c r="E3436" s="103"/>
    </row>
    <row r="3437" spans="1:5" x14ac:dyDescent="0.2">
      <c r="A3437" s="102"/>
      <c r="B3437" s="103"/>
      <c r="C3437" s="103"/>
      <c r="D3437" s="103"/>
      <c r="E3437" s="103"/>
    </row>
    <row r="3438" spans="1:5" x14ac:dyDescent="0.2">
      <c r="A3438" s="102"/>
      <c r="B3438" s="103"/>
      <c r="C3438" s="103"/>
      <c r="D3438" s="103"/>
      <c r="E3438" s="103"/>
    </row>
    <row r="3439" spans="1:5" x14ac:dyDescent="0.2">
      <c r="A3439" s="102"/>
      <c r="B3439" s="103"/>
      <c r="C3439" s="103"/>
      <c r="D3439" s="103"/>
      <c r="E3439" s="103"/>
    </row>
    <row r="3440" spans="1:5" x14ac:dyDescent="0.2">
      <c r="A3440" s="102"/>
      <c r="B3440" s="103"/>
      <c r="C3440" s="103"/>
      <c r="D3440" s="103"/>
      <c r="E3440" s="103"/>
    </row>
    <row r="3441" spans="1:5" x14ac:dyDescent="0.2">
      <c r="A3441" s="102"/>
      <c r="B3441" s="103"/>
      <c r="C3441" s="103"/>
      <c r="D3441" s="103"/>
      <c r="E3441" s="103"/>
    </row>
    <row r="3442" spans="1:5" x14ac:dyDescent="0.2">
      <c r="A3442" s="102"/>
      <c r="B3442" s="103"/>
      <c r="C3442" s="103"/>
      <c r="D3442" s="103"/>
      <c r="E3442" s="103"/>
    </row>
    <row r="3443" spans="1:5" x14ac:dyDescent="0.2">
      <c r="A3443" s="102"/>
      <c r="B3443" s="103"/>
      <c r="C3443" s="103"/>
      <c r="D3443" s="103"/>
      <c r="E3443" s="103"/>
    </row>
    <row r="3444" spans="1:5" x14ac:dyDescent="0.2">
      <c r="A3444" s="102"/>
      <c r="B3444" s="103"/>
      <c r="C3444" s="103"/>
      <c r="D3444" s="103"/>
      <c r="E3444" s="103"/>
    </row>
    <row r="3445" spans="1:5" x14ac:dyDescent="0.2">
      <c r="A3445" s="102"/>
      <c r="B3445" s="103"/>
      <c r="C3445" s="103"/>
      <c r="D3445" s="103"/>
      <c r="E3445" s="103"/>
    </row>
    <row r="3446" spans="1:5" x14ac:dyDescent="0.2">
      <c r="A3446" s="102"/>
      <c r="B3446" s="103"/>
      <c r="C3446" s="103"/>
      <c r="D3446" s="103"/>
      <c r="E3446" s="103"/>
    </row>
    <row r="3447" spans="1:5" x14ac:dyDescent="0.2">
      <c r="A3447" s="102"/>
      <c r="B3447" s="103"/>
      <c r="C3447" s="103"/>
      <c r="D3447" s="103"/>
      <c r="E3447" s="103"/>
    </row>
    <row r="3448" spans="1:5" x14ac:dyDescent="0.2">
      <c r="A3448" s="102"/>
      <c r="B3448" s="103"/>
      <c r="C3448" s="103"/>
      <c r="D3448" s="103"/>
      <c r="E3448" s="103"/>
    </row>
    <row r="3449" spans="1:5" x14ac:dyDescent="0.2">
      <c r="A3449" s="102"/>
      <c r="B3449" s="103"/>
      <c r="C3449" s="103"/>
      <c r="D3449" s="103"/>
      <c r="E3449" s="103"/>
    </row>
    <row r="3450" spans="1:5" x14ac:dyDescent="0.2">
      <c r="A3450" s="102"/>
      <c r="B3450" s="103"/>
      <c r="C3450" s="103"/>
      <c r="D3450" s="103"/>
      <c r="E3450" s="103"/>
    </row>
    <row r="3451" spans="1:5" x14ac:dyDescent="0.2">
      <c r="A3451" s="102"/>
      <c r="B3451" s="103"/>
      <c r="C3451" s="103"/>
      <c r="D3451" s="103"/>
      <c r="E3451" s="103"/>
    </row>
    <row r="3452" spans="1:5" x14ac:dyDescent="0.2">
      <c r="A3452" s="102"/>
      <c r="B3452" s="103"/>
      <c r="C3452" s="103"/>
      <c r="D3452" s="103"/>
      <c r="E3452" s="103"/>
    </row>
    <row r="3453" spans="1:5" x14ac:dyDescent="0.2">
      <c r="A3453" s="102"/>
      <c r="B3453" s="103"/>
      <c r="C3453" s="103"/>
      <c r="D3453" s="103"/>
      <c r="E3453" s="103"/>
    </row>
    <row r="3454" spans="1:5" x14ac:dyDescent="0.2">
      <c r="A3454" s="102"/>
      <c r="B3454" s="103"/>
      <c r="C3454" s="103"/>
      <c r="D3454" s="103"/>
      <c r="E3454" s="103"/>
    </row>
    <row r="3455" spans="1:5" x14ac:dyDescent="0.2">
      <c r="A3455" s="102"/>
      <c r="B3455" s="103"/>
      <c r="C3455" s="103"/>
      <c r="D3455" s="103"/>
      <c r="E3455" s="103"/>
    </row>
    <row r="3456" spans="1:5" x14ac:dyDescent="0.2">
      <c r="A3456" s="102"/>
      <c r="B3456" s="103"/>
      <c r="C3456" s="103"/>
      <c r="D3456" s="103"/>
      <c r="E3456" s="103"/>
    </row>
    <row r="3457" spans="1:5" x14ac:dyDescent="0.2">
      <c r="A3457" s="102"/>
      <c r="B3457" s="103"/>
      <c r="C3457" s="103"/>
      <c r="D3457" s="103"/>
      <c r="E3457" s="103"/>
    </row>
    <row r="3458" spans="1:5" x14ac:dyDescent="0.2">
      <c r="A3458" s="102"/>
      <c r="B3458" s="103"/>
      <c r="C3458" s="103"/>
      <c r="D3458" s="103"/>
      <c r="E3458" s="103"/>
    </row>
    <row r="3459" spans="1:5" x14ac:dyDescent="0.2">
      <c r="A3459" s="102"/>
      <c r="B3459" s="103"/>
      <c r="C3459" s="103"/>
      <c r="D3459" s="103"/>
      <c r="E3459" s="103"/>
    </row>
    <row r="3460" spans="1:5" x14ac:dyDescent="0.2">
      <c r="A3460" s="102"/>
      <c r="B3460" s="103"/>
      <c r="C3460" s="103"/>
      <c r="D3460" s="103"/>
      <c r="E3460" s="103"/>
    </row>
    <row r="3461" spans="1:5" x14ac:dyDescent="0.2">
      <c r="A3461" s="102"/>
      <c r="B3461" s="103"/>
      <c r="C3461" s="103"/>
      <c r="D3461" s="103"/>
      <c r="E3461" s="103"/>
    </row>
    <row r="3462" spans="1:5" x14ac:dyDescent="0.2">
      <c r="A3462" s="102"/>
      <c r="B3462" s="103"/>
      <c r="C3462" s="103"/>
      <c r="D3462" s="103"/>
      <c r="E3462" s="103"/>
    </row>
    <row r="3463" spans="1:5" x14ac:dyDescent="0.2">
      <c r="A3463" s="102"/>
      <c r="B3463" s="103"/>
      <c r="C3463" s="103"/>
      <c r="D3463" s="103"/>
      <c r="E3463" s="103"/>
    </row>
    <row r="3464" spans="1:5" x14ac:dyDescent="0.2">
      <c r="A3464" s="102"/>
      <c r="B3464" s="103"/>
      <c r="C3464" s="103"/>
      <c r="D3464" s="103"/>
      <c r="E3464" s="103"/>
    </row>
    <row r="3465" spans="1:5" x14ac:dyDescent="0.2">
      <c r="A3465" s="102"/>
      <c r="B3465" s="103"/>
      <c r="C3465" s="103"/>
      <c r="D3465" s="103"/>
      <c r="E3465" s="103"/>
    </row>
    <row r="3466" spans="1:5" x14ac:dyDescent="0.2">
      <c r="A3466" s="102"/>
      <c r="B3466" s="103"/>
      <c r="C3466" s="103"/>
      <c r="D3466" s="103"/>
      <c r="E3466" s="103"/>
    </row>
    <row r="3467" spans="1:5" x14ac:dyDescent="0.2">
      <c r="A3467" s="102"/>
      <c r="B3467" s="103"/>
      <c r="C3467" s="103"/>
      <c r="D3467" s="103"/>
      <c r="E3467" s="103"/>
    </row>
    <row r="3468" spans="1:5" x14ac:dyDescent="0.2">
      <c r="A3468" s="102"/>
      <c r="B3468" s="103"/>
      <c r="C3468" s="103"/>
      <c r="D3468" s="103"/>
      <c r="E3468" s="103"/>
    </row>
    <row r="3469" spans="1:5" x14ac:dyDescent="0.2">
      <c r="A3469" s="102"/>
      <c r="B3469" s="103"/>
      <c r="C3469" s="103"/>
      <c r="D3469" s="103"/>
      <c r="E3469" s="103"/>
    </row>
    <row r="3470" spans="1:5" x14ac:dyDescent="0.2">
      <c r="A3470" s="102"/>
      <c r="B3470" s="103"/>
      <c r="C3470" s="103"/>
      <c r="D3470" s="103"/>
      <c r="E3470" s="103"/>
    </row>
    <row r="3471" spans="1:5" x14ac:dyDescent="0.2">
      <c r="A3471" s="102"/>
      <c r="B3471" s="103"/>
      <c r="C3471" s="103"/>
      <c r="D3471" s="103"/>
      <c r="E3471" s="103"/>
    </row>
    <row r="3472" spans="1:5" x14ac:dyDescent="0.2">
      <c r="A3472" s="102"/>
      <c r="B3472" s="103"/>
      <c r="C3472" s="103"/>
      <c r="D3472" s="103"/>
      <c r="E3472" s="103"/>
    </row>
    <row r="3473" spans="1:5" x14ac:dyDescent="0.2">
      <c r="A3473" s="102"/>
      <c r="B3473" s="103"/>
      <c r="C3473" s="103"/>
      <c r="D3473" s="103"/>
      <c r="E3473" s="103"/>
    </row>
    <row r="3474" spans="1:5" x14ac:dyDescent="0.2">
      <c r="A3474" s="102"/>
      <c r="B3474" s="103"/>
      <c r="C3474" s="103"/>
      <c r="D3474" s="103"/>
      <c r="E3474" s="103"/>
    </row>
    <row r="3475" spans="1:5" x14ac:dyDescent="0.2">
      <c r="A3475" s="102"/>
      <c r="B3475" s="103"/>
      <c r="C3475" s="103"/>
      <c r="D3475" s="103"/>
      <c r="E3475" s="103"/>
    </row>
    <row r="3476" spans="1:5" x14ac:dyDescent="0.2">
      <c r="A3476" s="102"/>
      <c r="B3476" s="103"/>
      <c r="C3476" s="103"/>
      <c r="D3476" s="103"/>
      <c r="E3476" s="103"/>
    </row>
    <row r="3477" spans="1:5" x14ac:dyDescent="0.2">
      <c r="A3477" s="102"/>
      <c r="B3477" s="103"/>
      <c r="C3477" s="103"/>
      <c r="D3477" s="103"/>
      <c r="E3477" s="103"/>
    </row>
    <row r="3478" spans="1:5" x14ac:dyDescent="0.2">
      <c r="A3478" s="102"/>
      <c r="B3478" s="103"/>
      <c r="C3478" s="103"/>
      <c r="D3478" s="103"/>
      <c r="E3478" s="103"/>
    </row>
    <row r="3479" spans="1:5" x14ac:dyDescent="0.2">
      <c r="A3479" s="102"/>
      <c r="B3479" s="103"/>
      <c r="C3479" s="103"/>
      <c r="D3479" s="103"/>
      <c r="E3479" s="103"/>
    </row>
    <row r="3480" spans="1:5" x14ac:dyDescent="0.2">
      <c r="A3480" s="102"/>
      <c r="B3480" s="103"/>
      <c r="C3480" s="103"/>
      <c r="D3480" s="103"/>
      <c r="E3480" s="103"/>
    </row>
    <row r="3481" spans="1:5" x14ac:dyDescent="0.2">
      <c r="A3481" s="102"/>
      <c r="B3481" s="103"/>
      <c r="C3481" s="103"/>
      <c r="D3481" s="103"/>
      <c r="E3481" s="103"/>
    </row>
    <row r="3482" spans="1:5" x14ac:dyDescent="0.2">
      <c r="A3482" s="102"/>
      <c r="B3482" s="103"/>
      <c r="C3482" s="103"/>
      <c r="D3482" s="103"/>
      <c r="E3482" s="103"/>
    </row>
    <row r="3483" spans="1:5" x14ac:dyDescent="0.2">
      <c r="A3483" s="102"/>
      <c r="B3483" s="103"/>
      <c r="C3483" s="103"/>
      <c r="D3483" s="103"/>
      <c r="E3483" s="103"/>
    </row>
    <row r="3484" spans="1:5" x14ac:dyDescent="0.2">
      <c r="A3484" s="102"/>
      <c r="B3484" s="103"/>
      <c r="C3484" s="103"/>
      <c r="D3484" s="103"/>
      <c r="E3484" s="103"/>
    </row>
    <row r="3485" spans="1:5" x14ac:dyDescent="0.2">
      <c r="A3485" s="102"/>
      <c r="B3485" s="103"/>
      <c r="C3485" s="103"/>
      <c r="D3485" s="103"/>
      <c r="E3485" s="103"/>
    </row>
    <row r="3486" spans="1:5" x14ac:dyDescent="0.2">
      <c r="A3486" s="102"/>
      <c r="B3486" s="103"/>
      <c r="C3486" s="103"/>
      <c r="D3486" s="103"/>
      <c r="E3486" s="103"/>
    </row>
    <row r="3487" spans="1:5" x14ac:dyDescent="0.2">
      <c r="A3487" s="102"/>
      <c r="B3487" s="103"/>
      <c r="C3487" s="103"/>
      <c r="D3487" s="103"/>
      <c r="E3487" s="103"/>
    </row>
    <row r="3488" spans="1:5" x14ac:dyDescent="0.2">
      <c r="A3488" s="102"/>
      <c r="B3488" s="103"/>
      <c r="C3488" s="103"/>
      <c r="D3488" s="103"/>
      <c r="E3488" s="103"/>
    </row>
    <row r="3489" spans="1:5" x14ac:dyDescent="0.2">
      <c r="A3489" s="102"/>
      <c r="B3489" s="103"/>
      <c r="C3489" s="103"/>
      <c r="D3489" s="103"/>
      <c r="E3489" s="103"/>
    </row>
    <row r="3490" spans="1:5" x14ac:dyDescent="0.2">
      <c r="A3490" s="102"/>
      <c r="B3490" s="103"/>
      <c r="C3490" s="103"/>
      <c r="D3490" s="103"/>
      <c r="E3490" s="103"/>
    </row>
    <row r="3491" spans="1:5" x14ac:dyDescent="0.2">
      <c r="A3491" s="102"/>
      <c r="B3491" s="103"/>
      <c r="C3491" s="103"/>
      <c r="D3491" s="103"/>
      <c r="E3491" s="103"/>
    </row>
    <row r="3492" spans="1:5" x14ac:dyDescent="0.2">
      <c r="A3492" s="102"/>
      <c r="B3492" s="103"/>
      <c r="C3492" s="103"/>
      <c r="D3492" s="103"/>
      <c r="E3492" s="103"/>
    </row>
    <row r="3493" spans="1:5" x14ac:dyDescent="0.2">
      <c r="A3493" s="102"/>
      <c r="B3493" s="103"/>
      <c r="C3493" s="103"/>
      <c r="D3493" s="103"/>
      <c r="E3493" s="103"/>
    </row>
    <row r="3494" spans="1:5" x14ac:dyDescent="0.2">
      <c r="A3494" s="102"/>
      <c r="B3494" s="103"/>
      <c r="C3494" s="103"/>
      <c r="D3494" s="103"/>
      <c r="E3494" s="103"/>
    </row>
    <row r="3495" spans="1:5" x14ac:dyDescent="0.2">
      <c r="A3495" s="102"/>
      <c r="B3495" s="103"/>
      <c r="C3495" s="103"/>
      <c r="D3495" s="103"/>
      <c r="E3495" s="103"/>
    </row>
    <row r="3496" spans="1:5" x14ac:dyDescent="0.2">
      <c r="A3496" s="102"/>
      <c r="B3496" s="103"/>
      <c r="C3496" s="103"/>
      <c r="D3496" s="103"/>
      <c r="E3496" s="103"/>
    </row>
    <row r="3497" spans="1:5" x14ac:dyDescent="0.2">
      <c r="A3497" s="102"/>
      <c r="B3497" s="103"/>
      <c r="C3497" s="103"/>
      <c r="D3497" s="103"/>
      <c r="E3497" s="103"/>
    </row>
    <row r="3498" spans="1:5" x14ac:dyDescent="0.2">
      <c r="A3498" s="102"/>
      <c r="B3498" s="103"/>
      <c r="C3498" s="103"/>
      <c r="D3498" s="103"/>
      <c r="E3498" s="103"/>
    </row>
    <row r="3499" spans="1:5" x14ac:dyDescent="0.2">
      <c r="A3499" s="102"/>
      <c r="B3499" s="103"/>
      <c r="C3499" s="103"/>
      <c r="D3499" s="103"/>
      <c r="E3499" s="103"/>
    </row>
    <row r="3500" spans="1:5" x14ac:dyDescent="0.2">
      <c r="A3500" s="102"/>
      <c r="B3500" s="103"/>
      <c r="C3500" s="103"/>
      <c r="D3500" s="103"/>
      <c r="E3500" s="103"/>
    </row>
    <row r="3501" spans="1:5" x14ac:dyDescent="0.2">
      <c r="A3501" s="102"/>
      <c r="B3501" s="103"/>
      <c r="C3501" s="103"/>
      <c r="D3501" s="103"/>
      <c r="E3501" s="103"/>
    </row>
    <row r="3502" spans="1:5" x14ac:dyDescent="0.2">
      <c r="A3502" s="102"/>
      <c r="B3502" s="103"/>
      <c r="C3502" s="103"/>
      <c r="D3502" s="103"/>
      <c r="E3502" s="103"/>
    </row>
    <row r="3503" spans="1:5" x14ac:dyDescent="0.2">
      <c r="A3503" s="102"/>
      <c r="B3503" s="103"/>
      <c r="C3503" s="103"/>
      <c r="D3503" s="103"/>
      <c r="E3503" s="103"/>
    </row>
    <row r="3504" spans="1:5" x14ac:dyDescent="0.2">
      <c r="A3504" s="102"/>
      <c r="B3504" s="103"/>
      <c r="C3504" s="103"/>
      <c r="D3504" s="103"/>
      <c r="E3504" s="103"/>
    </row>
    <row r="3505" spans="1:5" x14ac:dyDescent="0.2">
      <c r="A3505" s="102"/>
      <c r="B3505" s="103"/>
      <c r="C3505" s="103"/>
      <c r="D3505" s="103"/>
      <c r="E3505" s="103"/>
    </row>
    <row r="3506" spans="1:5" x14ac:dyDescent="0.2">
      <c r="A3506" s="102"/>
      <c r="B3506" s="103"/>
      <c r="C3506" s="103"/>
      <c r="D3506" s="103"/>
      <c r="E3506" s="103"/>
    </row>
    <row r="3507" spans="1:5" x14ac:dyDescent="0.2">
      <c r="A3507" s="102"/>
      <c r="B3507" s="103"/>
      <c r="C3507" s="103"/>
      <c r="D3507" s="103"/>
      <c r="E3507" s="103"/>
    </row>
    <row r="3508" spans="1:5" x14ac:dyDescent="0.2">
      <c r="A3508" s="102"/>
      <c r="B3508" s="103"/>
      <c r="C3508" s="103"/>
      <c r="D3508" s="103"/>
      <c r="E3508" s="103"/>
    </row>
    <row r="3509" spans="1:5" x14ac:dyDescent="0.2">
      <c r="A3509" s="102"/>
      <c r="B3509" s="103"/>
      <c r="C3509" s="103"/>
      <c r="D3509" s="103"/>
      <c r="E3509" s="103"/>
    </row>
    <row r="3510" spans="1:5" x14ac:dyDescent="0.2">
      <c r="A3510" s="102"/>
      <c r="B3510" s="103"/>
      <c r="C3510" s="103"/>
      <c r="D3510" s="103"/>
      <c r="E3510" s="103"/>
    </row>
    <row r="3511" spans="1:5" x14ac:dyDescent="0.2">
      <c r="A3511" s="102"/>
      <c r="B3511" s="103"/>
      <c r="C3511" s="103"/>
      <c r="D3511" s="103"/>
      <c r="E3511" s="103"/>
    </row>
    <row r="3512" spans="1:5" x14ac:dyDescent="0.2">
      <c r="A3512" s="102"/>
      <c r="B3512" s="103"/>
      <c r="C3512" s="103"/>
      <c r="D3512" s="103"/>
      <c r="E3512" s="103"/>
    </row>
    <row r="3513" spans="1:5" x14ac:dyDescent="0.2">
      <c r="A3513" s="102"/>
      <c r="B3513" s="103"/>
      <c r="C3513" s="103"/>
      <c r="D3513" s="103"/>
      <c r="E3513" s="103"/>
    </row>
    <row r="3514" spans="1:5" x14ac:dyDescent="0.2">
      <c r="A3514" s="102"/>
      <c r="B3514" s="103"/>
      <c r="C3514" s="103"/>
      <c r="D3514" s="103"/>
      <c r="E3514" s="103"/>
    </row>
    <row r="3515" spans="1:5" x14ac:dyDescent="0.2">
      <c r="A3515" s="102"/>
      <c r="B3515" s="103"/>
      <c r="C3515" s="103"/>
      <c r="D3515" s="103"/>
      <c r="E3515" s="103"/>
    </row>
    <row r="3516" spans="1:5" x14ac:dyDescent="0.2">
      <c r="A3516" s="102"/>
      <c r="B3516" s="103"/>
      <c r="C3516" s="103"/>
      <c r="D3516" s="103"/>
      <c r="E3516" s="103"/>
    </row>
    <row r="3517" spans="1:5" x14ac:dyDescent="0.2">
      <c r="A3517" s="102"/>
      <c r="B3517" s="103"/>
      <c r="C3517" s="103"/>
      <c r="D3517" s="103"/>
      <c r="E3517" s="103"/>
    </row>
    <row r="3518" spans="1:5" x14ac:dyDescent="0.2">
      <c r="A3518" s="102"/>
      <c r="B3518" s="103"/>
      <c r="C3518" s="103"/>
      <c r="D3518" s="103"/>
      <c r="E3518" s="103"/>
    </row>
    <row r="3519" spans="1:5" x14ac:dyDescent="0.2">
      <c r="A3519" s="102"/>
      <c r="B3519" s="103"/>
      <c r="C3519" s="103"/>
      <c r="D3519" s="103"/>
      <c r="E3519" s="103"/>
    </row>
    <row r="3520" spans="1:5" x14ac:dyDescent="0.2">
      <c r="A3520" s="102"/>
      <c r="B3520" s="103"/>
      <c r="C3520" s="103"/>
      <c r="D3520" s="103"/>
      <c r="E3520" s="103"/>
    </row>
    <row r="3521" spans="1:5" x14ac:dyDescent="0.2">
      <c r="A3521" s="102"/>
      <c r="B3521" s="103"/>
      <c r="C3521" s="103"/>
      <c r="D3521" s="103"/>
      <c r="E3521" s="103"/>
    </row>
    <row r="3522" spans="1:5" x14ac:dyDescent="0.2">
      <c r="A3522" s="102"/>
      <c r="B3522" s="103"/>
      <c r="C3522" s="103"/>
      <c r="D3522" s="103"/>
      <c r="E3522" s="103"/>
    </row>
    <row r="3523" spans="1:5" x14ac:dyDescent="0.2">
      <c r="A3523" s="102"/>
      <c r="B3523" s="103"/>
      <c r="C3523" s="103"/>
      <c r="D3523" s="103"/>
      <c r="E3523" s="103"/>
    </row>
    <row r="3524" spans="1:5" x14ac:dyDescent="0.2">
      <c r="A3524" s="102"/>
      <c r="B3524" s="103"/>
      <c r="C3524" s="103"/>
      <c r="D3524" s="103"/>
      <c r="E3524" s="103"/>
    </row>
    <row r="3525" spans="1:5" x14ac:dyDescent="0.2">
      <c r="A3525" s="102"/>
      <c r="B3525" s="103"/>
      <c r="C3525" s="103"/>
      <c r="D3525" s="103"/>
      <c r="E3525" s="103"/>
    </row>
    <row r="3526" spans="1:5" x14ac:dyDescent="0.2">
      <c r="A3526" s="102"/>
      <c r="B3526" s="103"/>
      <c r="C3526" s="103"/>
      <c r="D3526" s="103"/>
      <c r="E3526" s="103"/>
    </row>
    <row r="3527" spans="1:5" x14ac:dyDescent="0.2">
      <c r="A3527" s="102"/>
      <c r="B3527" s="103"/>
      <c r="C3527" s="103"/>
      <c r="D3527" s="103"/>
      <c r="E3527" s="103"/>
    </row>
    <row r="3528" spans="1:5" x14ac:dyDescent="0.2">
      <c r="A3528" s="102"/>
      <c r="B3528" s="103"/>
      <c r="C3528" s="103"/>
      <c r="D3528" s="103"/>
      <c r="E3528" s="103"/>
    </row>
    <row r="3529" spans="1:5" x14ac:dyDescent="0.2">
      <c r="A3529" s="102"/>
      <c r="B3529" s="103"/>
      <c r="C3529" s="103"/>
      <c r="D3529" s="103"/>
      <c r="E3529" s="103"/>
    </row>
    <row r="3530" spans="1:5" x14ac:dyDescent="0.2">
      <c r="A3530" s="102"/>
      <c r="B3530" s="103"/>
      <c r="C3530" s="103"/>
      <c r="D3530" s="103"/>
      <c r="E3530" s="103"/>
    </row>
    <row r="3531" spans="1:5" x14ac:dyDescent="0.2">
      <c r="A3531" s="102"/>
      <c r="B3531" s="103"/>
      <c r="C3531" s="103"/>
      <c r="D3531" s="103"/>
      <c r="E3531" s="103"/>
    </row>
    <row r="3532" spans="1:5" x14ac:dyDescent="0.2">
      <c r="A3532" s="102"/>
      <c r="B3532" s="103"/>
      <c r="C3532" s="103"/>
      <c r="D3532" s="103"/>
      <c r="E3532" s="103"/>
    </row>
    <row r="3533" spans="1:5" x14ac:dyDescent="0.2">
      <c r="A3533" s="102"/>
      <c r="B3533" s="103"/>
      <c r="C3533" s="103"/>
      <c r="D3533" s="103"/>
      <c r="E3533" s="103"/>
    </row>
    <row r="3534" spans="1:5" x14ac:dyDescent="0.2">
      <c r="A3534" s="102"/>
      <c r="B3534" s="103"/>
      <c r="C3534" s="103"/>
      <c r="D3534" s="103"/>
      <c r="E3534" s="103"/>
    </row>
    <row r="3535" spans="1:5" x14ac:dyDescent="0.2">
      <c r="A3535" s="102"/>
      <c r="B3535" s="103"/>
      <c r="C3535" s="103"/>
      <c r="D3535" s="103"/>
      <c r="E3535" s="103"/>
    </row>
    <row r="3536" spans="1:5" x14ac:dyDescent="0.2">
      <c r="A3536" s="102"/>
      <c r="B3536" s="103"/>
      <c r="C3536" s="103"/>
      <c r="D3536" s="103"/>
      <c r="E3536" s="103"/>
    </row>
    <row r="3537" spans="1:5" x14ac:dyDescent="0.2">
      <c r="A3537" s="102"/>
      <c r="B3537" s="103"/>
      <c r="C3537" s="103"/>
      <c r="D3537" s="103"/>
      <c r="E3537" s="103"/>
    </row>
    <row r="3538" spans="1:5" x14ac:dyDescent="0.2">
      <c r="A3538" s="102"/>
      <c r="B3538" s="103"/>
      <c r="C3538" s="103"/>
      <c r="D3538" s="103"/>
      <c r="E3538" s="103"/>
    </row>
    <row r="3539" spans="1:5" x14ac:dyDescent="0.2">
      <c r="A3539" s="102"/>
      <c r="B3539" s="103"/>
      <c r="C3539" s="103"/>
      <c r="D3539" s="103"/>
      <c r="E3539" s="103"/>
    </row>
    <row r="3540" spans="1:5" x14ac:dyDescent="0.2">
      <c r="A3540" s="102"/>
      <c r="B3540" s="103"/>
      <c r="C3540" s="103"/>
      <c r="D3540" s="103"/>
      <c r="E3540" s="103"/>
    </row>
    <row r="3541" spans="1:5" x14ac:dyDescent="0.2">
      <c r="A3541" s="102"/>
      <c r="B3541" s="103"/>
      <c r="C3541" s="103"/>
      <c r="D3541" s="103"/>
      <c r="E3541" s="103"/>
    </row>
    <row r="3542" spans="1:5" x14ac:dyDescent="0.2">
      <c r="A3542" s="102"/>
      <c r="B3542" s="103"/>
      <c r="C3542" s="103"/>
      <c r="D3542" s="103"/>
      <c r="E3542" s="103"/>
    </row>
    <row r="3543" spans="1:5" x14ac:dyDescent="0.2">
      <c r="A3543" s="102"/>
      <c r="B3543" s="103"/>
      <c r="C3543" s="103"/>
      <c r="D3543" s="103"/>
      <c r="E3543" s="103"/>
    </row>
    <row r="3544" spans="1:5" x14ac:dyDescent="0.2">
      <c r="A3544" s="102"/>
      <c r="B3544" s="103"/>
      <c r="C3544" s="103"/>
      <c r="D3544" s="103"/>
      <c r="E3544" s="103"/>
    </row>
    <row r="3545" spans="1:5" x14ac:dyDescent="0.2">
      <c r="A3545" s="102"/>
      <c r="B3545" s="103"/>
      <c r="C3545" s="103"/>
      <c r="D3545" s="103"/>
      <c r="E3545" s="103"/>
    </row>
    <row r="3546" spans="1:5" x14ac:dyDescent="0.2">
      <c r="A3546" s="102"/>
      <c r="B3546" s="103"/>
      <c r="C3546" s="103"/>
      <c r="D3546" s="103"/>
      <c r="E3546" s="103"/>
    </row>
    <row r="3547" spans="1:5" x14ac:dyDescent="0.2">
      <c r="A3547" s="102"/>
      <c r="B3547" s="103"/>
      <c r="C3547" s="103"/>
      <c r="D3547" s="103"/>
      <c r="E3547" s="103"/>
    </row>
    <row r="3548" spans="1:5" x14ac:dyDescent="0.2">
      <c r="A3548" s="102"/>
      <c r="B3548" s="103"/>
      <c r="C3548" s="103"/>
      <c r="D3548" s="103"/>
      <c r="E3548" s="103"/>
    </row>
    <row r="3549" spans="1:5" x14ac:dyDescent="0.2">
      <c r="A3549" s="102"/>
      <c r="B3549" s="103"/>
      <c r="C3549" s="103"/>
      <c r="D3549" s="103"/>
      <c r="E3549" s="103"/>
    </row>
    <row r="3550" spans="1:5" x14ac:dyDescent="0.2">
      <c r="A3550" s="102"/>
      <c r="B3550" s="103"/>
      <c r="C3550" s="103"/>
      <c r="D3550" s="103"/>
      <c r="E3550" s="103"/>
    </row>
    <row r="3551" spans="1:5" x14ac:dyDescent="0.2">
      <c r="A3551" s="102"/>
      <c r="B3551" s="103"/>
      <c r="C3551" s="103"/>
      <c r="D3551" s="103"/>
      <c r="E3551" s="103"/>
    </row>
    <row r="3552" spans="1:5" x14ac:dyDescent="0.2">
      <c r="A3552" s="102"/>
      <c r="B3552" s="103"/>
      <c r="C3552" s="103"/>
      <c r="D3552" s="103"/>
      <c r="E3552" s="103"/>
    </row>
    <row r="3553" spans="1:5" x14ac:dyDescent="0.2">
      <c r="A3553" s="102"/>
      <c r="B3553" s="103"/>
      <c r="C3553" s="103"/>
      <c r="D3553" s="103"/>
      <c r="E3553" s="103"/>
    </row>
    <row r="3554" spans="1:5" x14ac:dyDescent="0.2">
      <c r="A3554" s="102"/>
      <c r="B3554" s="103"/>
      <c r="C3554" s="103"/>
      <c r="D3554" s="103"/>
      <c r="E3554" s="103"/>
    </row>
    <row r="3555" spans="1:5" x14ac:dyDescent="0.2">
      <c r="A3555" s="102"/>
      <c r="B3555" s="103"/>
      <c r="C3555" s="103"/>
      <c r="D3555" s="103"/>
      <c r="E3555" s="103"/>
    </row>
    <row r="3556" spans="1:5" x14ac:dyDescent="0.2">
      <c r="A3556" s="102"/>
      <c r="B3556" s="103"/>
      <c r="C3556" s="103"/>
      <c r="D3556" s="103"/>
      <c r="E3556" s="103"/>
    </row>
    <row r="3557" spans="1:5" x14ac:dyDescent="0.2">
      <c r="A3557" s="102"/>
      <c r="B3557" s="103"/>
      <c r="C3557" s="103"/>
      <c r="D3557" s="103"/>
      <c r="E3557" s="103"/>
    </row>
    <row r="3558" spans="1:5" x14ac:dyDescent="0.2">
      <c r="A3558" s="102"/>
      <c r="B3558" s="103"/>
      <c r="C3558" s="103"/>
      <c r="D3558" s="103"/>
      <c r="E3558" s="103"/>
    </row>
    <row r="3559" spans="1:5" x14ac:dyDescent="0.2">
      <c r="A3559" s="102"/>
      <c r="B3559" s="103"/>
      <c r="C3559" s="103"/>
      <c r="D3559" s="103"/>
      <c r="E3559" s="103"/>
    </row>
    <row r="3560" spans="1:5" x14ac:dyDescent="0.2">
      <c r="A3560" s="102"/>
      <c r="B3560" s="103"/>
      <c r="C3560" s="103"/>
      <c r="D3560" s="103"/>
      <c r="E3560" s="103"/>
    </row>
    <row r="3561" spans="1:5" x14ac:dyDescent="0.2">
      <c r="A3561" s="102"/>
      <c r="B3561" s="103"/>
      <c r="C3561" s="103"/>
      <c r="D3561" s="103"/>
      <c r="E3561" s="103"/>
    </row>
    <row r="3562" spans="1:5" x14ac:dyDescent="0.2">
      <c r="A3562" s="102"/>
      <c r="B3562" s="103"/>
      <c r="C3562" s="103"/>
      <c r="D3562" s="103"/>
      <c r="E3562" s="103"/>
    </row>
    <row r="3563" spans="1:5" x14ac:dyDescent="0.2">
      <c r="A3563" s="102"/>
      <c r="B3563" s="103"/>
      <c r="C3563" s="103"/>
      <c r="D3563" s="103"/>
      <c r="E3563" s="103"/>
    </row>
    <row r="3564" spans="1:5" x14ac:dyDescent="0.2">
      <c r="A3564" s="102"/>
      <c r="B3564" s="103"/>
      <c r="C3564" s="103"/>
      <c r="D3564" s="103"/>
      <c r="E3564" s="103"/>
    </row>
    <row r="3565" spans="1:5" x14ac:dyDescent="0.2">
      <c r="A3565" s="102"/>
      <c r="B3565" s="103"/>
      <c r="C3565" s="103"/>
      <c r="D3565" s="103"/>
      <c r="E3565" s="103"/>
    </row>
    <row r="3566" spans="1:5" x14ac:dyDescent="0.2">
      <c r="A3566" s="102"/>
      <c r="B3566" s="103"/>
      <c r="C3566" s="103"/>
      <c r="D3566" s="103"/>
      <c r="E3566" s="103"/>
    </row>
    <row r="3567" spans="1:5" x14ac:dyDescent="0.2">
      <c r="A3567" s="102"/>
      <c r="B3567" s="103"/>
      <c r="C3567" s="103"/>
      <c r="D3567" s="103"/>
      <c r="E3567" s="103"/>
    </row>
    <row r="3568" spans="1:5" x14ac:dyDescent="0.2">
      <c r="A3568" s="102"/>
      <c r="B3568" s="103"/>
      <c r="C3568" s="103"/>
      <c r="D3568" s="103"/>
      <c r="E3568" s="103"/>
    </row>
    <row r="3569" spans="1:5" x14ac:dyDescent="0.2">
      <c r="A3569" s="102"/>
      <c r="B3569" s="103"/>
      <c r="C3569" s="103"/>
      <c r="D3569" s="103"/>
      <c r="E3569" s="103"/>
    </row>
    <row r="3570" spans="1:5" x14ac:dyDescent="0.2">
      <c r="A3570" s="102"/>
      <c r="B3570" s="103"/>
      <c r="C3570" s="103"/>
      <c r="D3570" s="103"/>
      <c r="E3570" s="103"/>
    </row>
    <row r="3571" spans="1:5" x14ac:dyDescent="0.2">
      <c r="A3571" s="102"/>
      <c r="B3571" s="103"/>
      <c r="C3571" s="103"/>
      <c r="D3571" s="103"/>
      <c r="E3571" s="103"/>
    </row>
    <row r="3572" spans="1:5" x14ac:dyDescent="0.2">
      <c r="A3572" s="102"/>
      <c r="B3572" s="103"/>
      <c r="C3572" s="103"/>
      <c r="D3572" s="103"/>
      <c r="E3572" s="103"/>
    </row>
    <row r="3573" spans="1:5" x14ac:dyDescent="0.2">
      <c r="A3573" s="102"/>
      <c r="B3573" s="103"/>
      <c r="C3573" s="103"/>
      <c r="D3573" s="103"/>
      <c r="E3573" s="103"/>
    </row>
    <row r="3574" spans="1:5" x14ac:dyDescent="0.2">
      <c r="A3574" s="102"/>
      <c r="B3574" s="103"/>
      <c r="C3574" s="103"/>
      <c r="D3574" s="103"/>
      <c r="E3574" s="103"/>
    </row>
    <row r="3575" spans="1:5" x14ac:dyDescent="0.2">
      <c r="A3575" s="102"/>
      <c r="B3575" s="103"/>
      <c r="C3575" s="103"/>
      <c r="D3575" s="103"/>
      <c r="E3575" s="103"/>
    </row>
    <row r="3576" spans="1:5" x14ac:dyDescent="0.2">
      <c r="A3576" s="102"/>
      <c r="B3576" s="103"/>
      <c r="C3576" s="103"/>
      <c r="D3576" s="103"/>
      <c r="E3576" s="103"/>
    </row>
    <row r="3577" spans="1:5" x14ac:dyDescent="0.2">
      <c r="A3577" s="102"/>
      <c r="B3577" s="103"/>
      <c r="C3577" s="103"/>
      <c r="D3577" s="103"/>
      <c r="E3577" s="103"/>
    </row>
    <row r="3578" spans="1:5" x14ac:dyDescent="0.2">
      <c r="A3578" s="102"/>
      <c r="B3578" s="103"/>
      <c r="C3578" s="103"/>
      <c r="D3578" s="103"/>
      <c r="E3578" s="103"/>
    </row>
    <row r="3579" spans="1:5" x14ac:dyDescent="0.2">
      <c r="A3579" s="102"/>
      <c r="B3579" s="103"/>
      <c r="C3579" s="103"/>
      <c r="D3579" s="103"/>
      <c r="E3579" s="103"/>
    </row>
    <row r="3580" spans="1:5" x14ac:dyDescent="0.2">
      <c r="A3580" s="102"/>
      <c r="B3580" s="103"/>
      <c r="C3580" s="103"/>
      <c r="D3580" s="103"/>
      <c r="E3580" s="103"/>
    </row>
    <row r="3581" spans="1:5" x14ac:dyDescent="0.2">
      <c r="A3581" s="102"/>
      <c r="B3581" s="103"/>
      <c r="C3581" s="103"/>
      <c r="D3581" s="103"/>
      <c r="E3581" s="103"/>
    </row>
    <row r="3582" spans="1:5" x14ac:dyDescent="0.2">
      <c r="A3582" s="102"/>
      <c r="B3582" s="103"/>
      <c r="C3582" s="103"/>
      <c r="D3582" s="103"/>
      <c r="E3582" s="103"/>
    </row>
    <row r="3583" spans="1:5" x14ac:dyDescent="0.2">
      <c r="A3583" s="102"/>
      <c r="B3583" s="103"/>
      <c r="C3583" s="103"/>
      <c r="D3583" s="103"/>
      <c r="E3583" s="103"/>
    </row>
    <row r="3584" spans="1:5" x14ac:dyDescent="0.2">
      <c r="A3584" s="102"/>
      <c r="B3584" s="103"/>
      <c r="C3584" s="103"/>
      <c r="D3584" s="103"/>
      <c r="E3584" s="103"/>
    </row>
    <row r="3585" spans="1:5" x14ac:dyDescent="0.2">
      <c r="A3585" s="102"/>
      <c r="B3585" s="103"/>
      <c r="C3585" s="103"/>
      <c r="D3585" s="103"/>
      <c r="E3585" s="103"/>
    </row>
    <row r="3586" spans="1:5" x14ac:dyDescent="0.2">
      <c r="A3586" s="102"/>
      <c r="B3586" s="103"/>
      <c r="C3586" s="103"/>
      <c r="D3586" s="103"/>
      <c r="E3586" s="103"/>
    </row>
    <row r="3587" spans="1:5" x14ac:dyDescent="0.2">
      <c r="A3587" s="102"/>
      <c r="B3587" s="103"/>
      <c r="C3587" s="103"/>
      <c r="D3587" s="103"/>
      <c r="E3587" s="103"/>
    </row>
    <row r="3588" spans="1:5" x14ac:dyDescent="0.2">
      <c r="A3588" s="102"/>
      <c r="B3588" s="103"/>
      <c r="C3588" s="103"/>
      <c r="D3588" s="103"/>
      <c r="E3588" s="103"/>
    </row>
    <row r="3589" spans="1:5" x14ac:dyDescent="0.2">
      <c r="A3589" s="102"/>
      <c r="B3589" s="103"/>
      <c r="C3589" s="103"/>
      <c r="D3589" s="103"/>
      <c r="E3589" s="103"/>
    </row>
    <row r="3590" spans="1:5" x14ac:dyDescent="0.2">
      <c r="A3590" s="102"/>
      <c r="B3590" s="103"/>
      <c r="C3590" s="103"/>
      <c r="D3590" s="103"/>
      <c r="E3590" s="103"/>
    </row>
    <row r="3591" spans="1:5" x14ac:dyDescent="0.2">
      <c r="A3591" s="102"/>
      <c r="B3591" s="103"/>
      <c r="C3591" s="103"/>
      <c r="D3591" s="103"/>
      <c r="E3591" s="103"/>
    </row>
    <row r="3592" spans="1:5" x14ac:dyDescent="0.2">
      <c r="A3592" s="102"/>
      <c r="B3592" s="103"/>
      <c r="C3592" s="103"/>
      <c r="D3592" s="103"/>
      <c r="E3592" s="103"/>
    </row>
    <row r="3593" spans="1:5" x14ac:dyDescent="0.2">
      <c r="A3593" s="102"/>
      <c r="B3593" s="103"/>
      <c r="C3593" s="103"/>
      <c r="D3593" s="103"/>
      <c r="E3593" s="103"/>
    </row>
    <row r="3594" spans="1:5" x14ac:dyDescent="0.2">
      <c r="A3594" s="102"/>
      <c r="B3594" s="103"/>
      <c r="C3594" s="103"/>
      <c r="D3594" s="103"/>
      <c r="E3594" s="103"/>
    </row>
    <row r="3595" spans="1:5" x14ac:dyDescent="0.2">
      <c r="A3595" s="102"/>
      <c r="B3595" s="103"/>
      <c r="C3595" s="103"/>
      <c r="D3595" s="103"/>
      <c r="E3595" s="103"/>
    </row>
    <row r="3596" spans="1:5" x14ac:dyDescent="0.2">
      <c r="A3596" s="102"/>
      <c r="B3596" s="103"/>
      <c r="C3596" s="103"/>
      <c r="D3596" s="103"/>
      <c r="E3596" s="103"/>
    </row>
    <row r="3597" spans="1:5" x14ac:dyDescent="0.2">
      <c r="A3597" s="102"/>
      <c r="B3597" s="103"/>
      <c r="C3597" s="103"/>
      <c r="D3597" s="103"/>
      <c r="E3597" s="103"/>
    </row>
    <row r="3598" spans="1:5" x14ac:dyDescent="0.2">
      <c r="A3598" s="102"/>
      <c r="B3598" s="103"/>
      <c r="C3598" s="103"/>
      <c r="D3598" s="103"/>
      <c r="E3598" s="103"/>
    </row>
    <row r="3599" spans="1:5" x14ac:dyDescent="0.2">
      <c r="A3599" s="102"/>
      <c r="B3599" s="103"/>
      <c r="C3599" s="103"/>
      <c r="D3599" s="103"/>
      <c r="E3599" s="103"/>
    </row>
    <row r="3600" spans="1:5" x14ac:dyDescent="0.2">
      <c r="A3600" s="102"/>
      <c r="B3600" s="103"/>
      <c r="C3600" s="103"/>
      <c r="D3600" s="103"/>
      <c r="E3600" s="103"/>
    </row>
    <row r="3601" spans="1:5" x14ac:dyDescent="0.2">
      <c r="A3601" s="102"/>
      <c r="B3601" s="103"/>
      <c r="C3601" s="103"/>
      <c r="D3601" s="103"/>
      <c r="E3601" s="103"/>
    </row>
    <row r="3602" spans="1:5" x14ac:dyDescent="0.2">
      <c r="A3602" s="102"/>
      <c r="B3602" s="103"/>
      <c r="C3602" s="103"/>
      <c r="D3602" s="103"/>
      <c r="E3602" s="103"/>
    </row>
    <row r="3603" spans="1:5" x14ac:dyDescent="0.2">
      <c r="A3603" s="102"/>
      <c r="B3603" s="103"/>
      <c r="C3603" s="103"/>
      <c r="D3603" s="103"/>
      <c r="E3603" s="103"/>
    </row>
    <row r="3604" spans="1:5" x14ac:dyDescent="0.2">
      <c r="A3604" s="102"/>
      <c r="B3604" s="103"/>
      <c r="C3604" s="103"/>
      <c r="D3604" s="103"/>
      <c r="E3604" s="103"/>
    </row>
    <row r="3605" spans="1:5" x14ac:dyDescent="0.2">
      <c r="A3605" s="102"/>
      <c r="B3605" s="103"/>
      <c r="C3605" s="103"/>
      <c r="D3605" s="103"/>
      <c r="E3605" s="103"/>
    </row>
    <row r="3606" spans="1:5" x14ac:dyDescent="0.2">
      <c r="A3606" s="102"/>
      <c r="B3606" s="103"/>
      <c r="C3606" s="103"/>
      <c r="D3606" s="103"/>
      <c r="E3606" s="103"/>
    </row>
    <row r="3607" spans="1:5" x14ac:dyDescent="0.2">
      <c r="A3607" s="102"/>
      <c r="B3607" s="103"/>
      <c r="C3607" s="103"/>
      <c r="D3607" s="103"/>
      <c r="E3607" s="103"/>
    </row>
    <row r="3608" spans="1:5" x14ac:dyDescent="0.2">
      <c r="A3608" s="102"/>
      <c r="B3608" s="103"/>
      <c r="C3608" s="103"/>
      <c r="D3608" s="103"/>
      <c r="E3608" s="103"/>
    </row>
    <row r="3609" spans="1:5" x14ac:dyDescent="0.2">
      <c r="A3609" s="102"/>
      <c r="B3609" s="103"/>
      <c r="C3609" s="103"/>
      <c r="D3609" s="103"/>
      <c r="E3609" s="103"/>
    </row>
    <row r="3610" spans="1:5" x14ac:dyDescent="0.2">
      <c r="A3610" s="102"/>
      <c r="B3610" s="103"/>
      <c r="C3610" s="103"/>
      <c r="D3610" s="103"/>
      <c r="E3610" s="103"/>
    </row>
    <row r="3611" spans="1:5" x14ac:dyDescent="0.2">
      <c r="A3611" s="102"/>
      <c r="B3611" s="103"/>
      <c r="C3611" s="103"/>
      <c r="D3611" s="103"/>
      <c r="E3611" s="103"/>
    </row>
    <row r="3612" spans="1:5" x14ac:dyDescent="0.2">
      <c r="A3612" s="102"/>
      <c r="B3612" s="103"/>
      <c r="C3612" s="103"/>
      <c r="D3612" s="103"/>
      <c r="E3612" s="103"/>
    </row>
    <row r="3613" spans="1:5" x14ac:dyDescent="0.2">
      <c r="A3613" s="102"/>
      <c r="B3613" s="103"/>
      <c r="C3613" s="103"/>
      <c r="D3613" s="103"/>
      <c r="E3613" s="103"/>
    </row>
    <row r="3614" spans="1:5" x14ac:dyDescent="0.2">
      <c r="A3614" s="102"/>
      <c r="B3614" s="103"/>
      <c r="C3614" s="103"/>
      <c r="D3614" s="103"/>
      <c r="E3614" s="103"/>
    </row>
    <row r="3615" spans="1:5" x14ac:dyDescent="0.2">
      <c r="A3615" s="102"/>
      <c r="B3615" s="103"/>
      <c r="C3615" s="103"/>
      <c r="D3615" s="103"/>
      <c r="E3615" s="103"/>
    </row>
    <row r="3616" spans="1:5" x14ac:dyDescent="0.2">
      <c r="A3616" s="102"/>
      <c r="B3616" s="103"/>
      <c r="C3616" s="103"/>
      <c r="D3616" s="103"/>
      <c r="E3616" s="103"/>
    </row>
    <row r="3617" spans="1:5" x14ac:dyDescent="0.2">
      <c r="A3617" s="102"/>
      <c r="B3617" s="103"/>
      <c r="C3617" s="103"/>
      <c r="D3617" s="103"/>
      <c r="E3617" s="103"/>
    </row>
    <row r="3618" spans="1:5" x14ac:dyDescent="0.2">
      <c r="A3618" s="102"/>
      <c r="B3618" s="103"/>
      <c r="C3618" s="103"/>
      <c r="D3618" s="103"/>
      <c r="E3618" s="103"/>
    </row>
    <row r="3619" spans="1:5" x14ac:dyDescent="0.2">
      <c r="A3619" s="102"/>
      <c r="B3619" s="103"/>
      <c r="C3619" s="103"/>
      <c r="D3619" s="103"/>
      <c r="E3619" s="103"/>
    </row>
    <row r="3620" spans="1:5" x14ac:dyDescent="0.2">
      <c r="A3620" s="102"/>
      <c r="B3620" s="103"/>
      <c r="C3620" s="103"/>
      <c r="D3620" s="103"/>
      <c r="E3620" s="103"/>
    </row>
    <row r="3621" spans="1:5" x14ac:dyDescent="0.2">
      <c r="A3621" s="102"/>
      <c r="B3621" s="103"/>
      <c r="C3621" s="103"/>
      <c r="D3621" s="103"/>
      <c r="E3621" s="103"/>
    </row>
    <row r="3622" spans="1:5" x14ac:dyDescent="0.2">
      <c r="A3622" s="102"/>
      <c r="B3622" s="103"/>
      <c r="C3622" s="103"/>
      <c r="D3622" s="103"/>
      <c r="E3622" s="103"/>
    </row>
    <row r="3623" spans="1:5" x14ac:dyDescent="0.2">
      <c r="A3623" s="102"/>
      <c r="B3623" s="103"/>
      <c r="C3623" s="103"/>
      <c r="D3623" s="103"/>
      <c r="E3623" s="103"/>
    </row>
    <row r="3624" spans="1:5" x14ac:dyDescent="0.2">
      <c r="A3624" s="102"/>
      <c r="B3624" s="103"/>
      <c r="C3624" s="103"/>
      <c r="D3624" s="103"/>
      <c r="E3624" s="103"/>
    </row>
    <row r="3625" spans="1:5" x14ac:dyDescent="0.2">
      <c r="A3625" s="102"/>
      <c r="B3625" s="103"/>
      <c r="C3625" s="103"/>
      <c r="D3625" s="103"/>
      <c r="E3625" s="103"/>
    </row>
    <row r="3626" spans="1:5" x14ac:dyDescent="0.2">
      <c r="A3626" s="102"/>
      <c r="B3626" s="103"/>
      <c r="C3626" s="103"/>
      <c r="D3626" s="103"/>
      <c r="E3626" s="103"/>
    </row>
    <row r="3627" spans="1:5" x14ac:dyDescent="0.2">
      <c r="A3627" s="102"/>
      <c r="B3627" s="103"/>
      <c r="C3627" s="103"/>
      <c r="D3627" s="103"/>
      <c r="E3627" s="103"/>
    </row>
    <row r="3628" spans="1:5" x14ac:dyDescent="0.2">
      <c r="A3628" s="102"/>
      <c r="B3628" s="103"/>
      <c r="C3628" s="103"/>
      <c r="D3628" s="103"/>
      <c r="E3628" s="103"/>
    </row>
    <row r="3629" spans="1:5" x14ac:dyDescent="0.2">
      <c r="A3629" s="102"/>
      <c r="B3629" s="103"/>
      <c r="C3629" s="103"/>
      <c r="D3629" s="103"/>
      <c r="E3629" s="103"/>
    </row>
    <row r="3630" spans="1:5" x14ac:dyDescent="0.2">
      <c r="A3630" s="102"/>
      <c r="B3630" s="103"/>
      <c r="C3630" s="103"/>
      <c r="D3630" s="103"/>
      <c r="E3630" s="103"/>
    </row>
    <row r="3631" spans="1:5" x14ac:dyDescent="0.2">
      <c r="A3631" s="102"/>
      <c r="B3631" s="103"/>
      <c r="C3631" s="103"/>
      <c r="D3631" s="103"/>
      <c r="E3631" s="103"/>
    </row>
    <row r="3632" spans="1:5" x14ac:dyDescent="0.2">
      <c r="A3632" s="102"/>
      <c r="B3632" s="103"/>
      <c r="C3632" s="103"/>
      <c r="D3632" s="103"/>
      <c r="E3632" s="103"/>
    </row>
    <row r="3633" spans="1:5" x14ac:dyDescent="0.2">
      <c r="A3633" s="102"/>
      <c r="B3633" s="103"/>
      <c r="C3633" s="103"/>
      <c r="D3633" s="103"/>
      <c r="E3633" s="103"/>
    </row>
    <row r="3634" spans="1:5" x14ac:dyDescent="0.2">
      <c r="A3634" s="102"/>
      <c r="B3634" s="103"/>
      <c r="C3634" s="103"/>
      <c r="D3634" s="103"/>
      <c r="E3634" s="103"/>
    </row>
    <row r="3635" spans="1:5" x14ac:dyDescent="0.2">
      <c r="A3635" s="102"/>
      <c r="B3635" s="103"/>
      <c r="C3635" s="103"/>
      <c r="D3635" s="103"/>
      <c r="E3635" s="103"/>
    </row>
    <row r="3636" spans="1:5" x14ac:dyDescent="0.2">
      <c r="A3636" s="102"/>
      <c r="B3636" s="103"/>
      <c r="C3636" s="103"/>
      <c r="D3636" s="103"/>
      <c r="E3636" s="103"/>
    </row>
    <row r="3637" spans="1:5" x14ac:dyDescent="0.2">
      <c r="A3637" s="102"/>
      <c r="B3637" s="103"/>
      <c r="C3637" s="103"/>
      <c r="D3637" s="103"/>
      <c r="E3637" s="103"/>
    </row>
    <row r="3638" spans="1:5" x14ac:dyDescent="0.2">
      <c r="A3638" s="102"/>
      <c r="B3638" s="103"/>
      <c r="C3638" s="103"/>
      <c r="D3638" s="103"/>
      <c r="E3638" s="103"/>
    </row>
    <row r="3639" spans="1:5" x14ac:dyDescent="0.2">
      <c r="A3639" s="102"/>
      <c r="B3639" s="103"/>
      <c r="C3639" s="103"/>
      <c r="D3639" s="103"/>
      <c r="E3639" s="103"/>
    </row>
    <row r="3640" spans="1:5" x14ac:dyDescent="0.2">
      <c r="A3640" s="102"/>
      <c r="B3640" s="103"/>
      <c r="C3640" s="103"/>
      <c r="D3640" s="103"/>
      <c r="E3640" s="103"/>
    </row>
    <row r="3641" spans="1:5" x14ac:dyDescent="0.2">
      <c r="A3641" s="102"/>
      <c r="B3641" s="103"/>
      <c r="C3641" s="103"/>
      <c r="D3641" s="103"/>
      <c r="E3641" s="103"/>
    </row>
    <row r="3642" spans="1:5" x14ac:dyDescent="0.2">
      <c r="A3642" s="102"/>
      <c r="B3642" s="103"/>
      <c r="C3642" s="103"/>
      <c r="D3642" s="103"/>
      <c r="E3642" s="103"/>
    </row>
    <row r="3643" spans="1:5" x14ac:dyDescent="0.2">
      <c r="A3643" s="102"/>
      <c r="B3643" s="103"/>
      <c r="C3643" s="103"/>
      <c r="D3643" s="103"/>
      <c r="E3643" s="103"/>
    </row>
    <row r="3644" spans="1:5" x14ac:dyDescent="0.2">
      <c r="A3644" s="102"/>
      <c r="B3644" s="103"/>
      <c r="C3644" s="103"/>
      <c r="D3644" s="103"/>
      <c r="E3644" s="103"/>
    </row>
    <row r="3645" spans="1:5" x14ac:dyDescent="0.2">
      <c r="A3645" s="102"/>
      <c r="B3645" s="103"/>
      <c r="C3645" s="103"/>
      <c r="D3645" s="103"/>
      <c r="E3645" s="103"/>
    </row>
    <row r="3646" spans="1:5" x14ac:dyDescent="0.2">
      <c r="A3646" s="102"/>
      <c r="B3646" s="103"/>
      <c r="C3646" s="103"/>
      <c r="D3646" s="103"/>
      <c r="E3646" s="103"/>
    </row>
    <row r="3647" spans="1:5" x14ac:dyDescent="0.2">
      <c r="A3647" s="102"/>
      <c r="B3647" s="103"/>
      <c r="C3647" s="103"/>
      <c r="D3647" s="103"/>
      <c r="E3647" s="103"/>
    </row>
    <row r="3648" spans="1:5" x14ac:dyDescent="0.2">
      <c r="A3648" s="102"/>
      <c r="B3648" s="103"/>
      <c r="C3648" s="103"/>
      <c r="D3648" s="103"/>
      <c r="E3648" s="103"/>
    </row>
    <row r="3649" spans="1:5" x14ac:dyDescent="0.2">
      <c r="A3649" s="102"/>
      <c r="B3649" s="103"/>
      <c r="C3649" s="103"/>
      <c r="D3649" s="103"/>
      <c r="E3649" s="103"/>
    </row>
    <row r="3650" spans="1:5" x14ac:dyDescent="0.2">
      <c r="A3650" s="102"/>
      <c r="B3650" s="103"/>
      <c r="C3650" s="103"/>
      <c r="D3650" s="103"/>
      <c r="E3650" s="103"/>
    </row>
    <row r="3651" spans="1:5" x14ac:dyDescent="0.2">
      <c r="A3651" s="102"/>
      <c r="B3651" s="103"/>
      <c r="C3651" s="103"/>
      <c r="D3651" s="103"/>
      <c r="E3651" s="103"/>
    </row>
    <row r="3652" spans="1:5" x14ac:dyDescent="0.2">
      <c r="A3652" s="102"/>
      <c r="B3652" s="103"/>
      <c r="C3652" s="103"/>
      <c r="D3652" s="103"/>
      <c r="E3652" s="103"/>
    </row>
    <row r="3653" spans="1:5" x14ac:dyDescent="0.2">
      <c r="A3653" s="102"/>
      <c r="B3653" s="103"/>
      <c r="C3653" s="103"/>
      <c r="D3653" s="103"/>
      <c r="E3653" s="103"/>
    </row>
    <row r="3654" spans="1:5" x14ac:dyDescent="0.2">
      <c r="A3654" s="102"/>
      <c r="B3654" s="103"/>
      <c r="C3654" s="103"/>
      <c r="D3654" s="103"/>
      <c r="E3654" s="103"/>
    </row>
    <row r="3655" spans="1:5" x14ac:dyDescent="0.2">
      <c r="A3655" s="102"/>
      <c r="B3655" s="103"/>
      <c r="C3655" s="103"/>
      <c r="D3655" s="103"/>
      <c r="E3655" s="103"/>
    </row>
    <row r="3656" spans="1:5" x14ac:dyDescent="0.2">
      <c r="A3656" s="102"/>
      <c r="B3656" s="103"/>
      <c r="C3656" s="103"/>
      <c r="D3656" s="103"/>
      <c r="E3656" s="103"/>
    </row>
    <row r="3657" spans="1:5" x14ac:dyDescent="0.2">
      <c r="A3657" s="102"/>
      <c r="B3657" s="103"/>
      <c r="C3657" s="103"/>
      <c r="D3657" s="103"/>
      <c r="E3657" s="103"/>
    </row>
    <row r="3658" spans="1:5" x14ac:dyDescent="0.2">
      <c r="A3658" s="102"/>
      <c r="B3658" s="103"/>
      <c r="C3658" s="103"/>
      <c r="D3658" s="103"/>
      <c r="E3658" s="103"/>
    </row>
    <row r="3659" spans="1:5" x14ac:dyDescent="0.2">
      <c r="A3659" s="102"/>
      <c r="B3659" s="103"/>
      <c r="C3659" s="103"/>
      <c r="D3659" s="103"/>
      <c r="E3659" s="103"/>
    </row>
    <row r="3660" spans="1:5" x14ac:dyDescent="0.2">
      <c r="A3660" s="102"/>
      <c r="B3660" s="103"/>
      <c r="C3660" s="103"/>
      <c r="D3660" s="103"/>
      <c r="E3660" s="103"/>
    </row>
    <row r="3661" spans="1:5" x14ac:dyDescent="0.2">
      <c r="A3661" s="102"/>
      <c r="B3661" s="103"/>
      <c r="C3661" s="103"/>
      <c r="D3661" s="103"/>
      <c r="E3661" s="103"/>
    </row>
    <row r="3662" spans="1:5" x14ac:dyDescent="0.2">
      <c r="A3662" s="102"/>
      <c r="B3662" s="103"/>
      <c r="C3662" s="103"/>
      <c r="D3662" s="103"/>
      <c r="E3662" s="103"/>
    </row>
    <row r="3663" spans="1:5" x14ac:dyDescent="0.2">
      <c r="A3663" s="102"/>
      <c r="B3663" s="103"/>
      <c r="C3663" s="103"/>
      <c r="D3663" s="103"/>
      <c r="E3663" s="103"/>
    </row>
    <row r="3664" spans="1:5" x14ac:dyDescent="0.2">
      <c r="A3664" s="102"/>
      <c r="B3664" s="103"/>
      <c r="C3664" s="103"/>
      <c r="D3664" s="103"/>
      <c r="E3664" s="103"/>
    </row>
    <row r="3665" spans="1:5" x14ac:dyDescent="0.2">
      <c r="A3665" s="102"/>
      <c r="B3665" s="103"/>
      <c r="C3665" s="103"/>
      <c r="D3665" s="103"/>
      <c r="E3665" s="103"/>
    </row>
    <row r="3666" spans="1:5" x14ac:dyDescent="0.2">
      <c r="A3666" s="102"/>
      <c r="B3666" s="103"/>
      <c r="C3666" s="103"/>
      <c r="D3666" s="103"/>
      <c r="E3666" s="103"/>
    </row>
    <row r="3667" spans="1:5" x14ac:dyDescent="0.2">
      <c r="A3667" s="102"/>
      <c r="B3667" s="103"/>
      <c r="C3667" s="103"/>
      <c r="D3667" s="103"/>
      <c r="E3667" s="103"/>
    </row>
    <row r="3668" spans="1:5" x14ac:dyDescent="0.2">
      <c r="A3668" s="102"/>
      <c r="B3668" s="103"/>
      <c r="C3668" s="103"/>
      <c r="D3668" s="103"/>
      <c r="E3668" s="103"/>
    </row>
    <row r="3669" spans="1:5" x14ac:dyDescent="0.2">
      <c r="A3669" s="102"/>
      <c r="B3669" s="103"/>
      <c r="C3669" s="103"/>
      <c r="D3669" s="103"/>
      <c r="E3669" s="103"/>
    </row>
    <row r="3670" spans="1:5" x14ac:dyDescent="0.2">
      <c r="A3670" s="102"/>
      <c r="B3670" s="103"/>
      <c r="C3670" s="103"/>
      <c r="D3670" s="103"/>
      <c r="E3670" s="103"/>
    </row>
    <row r="3671" spans="1:5" x14ac:dyDescent="0.2">
      <c r="A3671" s="102"/>
      <c r="B3671" s="103"/>
      <c r="C3671" s="103"/>
      <c r="D3671" s="103"/>
      <c r="E3671" s="103"/>
    </row>
    <row r="3672" spans="1:5" x14ac:dyDescent="0.2">
      <c r="A3672" s="102"/>
      <c r="B3672" s="103"/>
      <c r="C3672" s="103"/>
      <c r="D3672" s="103"/>
      <c r="E3672" s="103"/>
    </row>
    <row r="3673" spans="1:5" x14ac:dyDescent="0.2">
      <c r="A3673" s="102"/>
      <c r="B3673" s="103"/>
      <c r="C3673" s="103"/>
      <c r="D3673" s="103"/>
      <c r="E3673" s="103"/>
    </row>
    <row r="3674" spans="1:5" x14ac:dyDescent="0.2">
      <c r="A3674" s="102"/>
      <c r="B3674" s="103"/>
      <c r="C3674" s="103"/>
      <c r="D3674" s="103"/>
      <c r="E3674" s="103"/>
    </row>
    <row r="3675" spans="1:5" x14ac:dyDescent="0.2">
      <c r="A3675" s="102"/>
      <c r="B3675" s="103"/>
      <c r="C3675" s="103"/>
      <c r="D3675" s="103"/>
      <c r="E3675" s="103"/>
    </row>
    <row r="3676" spans="1:5" x14ac:dyDescent="0.2">
      <c r="A3676" s="102"/>
      <c r="B3676" s="103"/>
      <c r="C3676" s="103"/>
      <c r="D3676" s="103"/>
      <c r="E3676" s="103"/>
    </row>
    <row r="3677" spans="1:5" x14ac:dyDescent="0.2">
      <c r="A3677" s="102"/>
      <c r="B3677" s="103"/>
      <c r="C3677" s="103"/>
      <c r="D3677" s="103"/>
      <c r="E3677" s="103"/>
    </row>
    <row r="3678" spans="1:5" x14ac:dyDescent="0.2">
      <c r="A3678" s="102"/>
      <c r="B3678" s="103"/>
      <c r="C3678" s="103"/>
      <c r="D3678" s="103"/>
      <c r="E3678" s="103"/>
    </row>
    <row r="3679" spans="1:5" x14ac:dyDescent="0.2">
      <c r="A3679" s="102"/>
      <c r="B3679" s="103"/>
      <c r="C3679" s="103"/>
      <c r="D3679" s="103"/>
      <c r="E3679" s="103"/>
    </row>
    <row r="3680" spans="1:5" x14ac:dyDescent="0.2">
      <c r="A3680" s="102"/>
      <c r="B3680" s="103"/>
      <c r="C3680" s="103"/>
      <c r="D3680" s="103"/>
      <c r="E3680" s="103"/>
    </row>
    <row r="3681" spans="1:5" x14ac:dyDescent="0.2">
      <c r="A3681" s="102"/>
      <c r="B3681" s="103"/>
      <c r="C3681" s="103"/>
      <c r="D3681" s="103"/>
      <c r="E3681" s="103"/>
    </row>
    <row r="3682" spans="1:5" x14ac:dyDescent="0.2">
      <c r="A3682" s="102"/>
      <c r="B3682" s="103"/>
      <c r="C3682" s="103"/>
      <c r="D3682" s="103"/>
      <c r="E3682" s="103"/>
    </row>
    <row r="3683" spans="1:5" x14ac:dyDescent="0.2">
      <c r="A3683" s="102"/>
      <c r="B3683" s="103"/>
      <c r="C3683" s="103"/>
      <c r="D3683" s="103"/>
      <c r="E3683" s="103"/>
    </row>
    <row r="3684" spans="1:5" x14ac:dyDescent="0.2">
      <c r="A3684" s="102"/>
      <c r="B3684" s="103"/>
      <c r="C3684" s="103"/>
      <c r="D3684" s="103"/>
      <c r="E3684" s="103"/>
    </row>
    <row r="3685" spans="1:5" x14ac:dyDescent="0.2">
      <c r="A3685" s="102"/>
      <c r="B3685" s="103"/>
      <c r="C3685" s="103"/>
      <c r="D3685" s="103"/>
      <c r="E3685" s="103"/>
    </row>
    <row r="3686" spans="1:5" x14ac:dyDescent="0.2">
      <c r="A3686" s="102"/>
      <c r="B3686" s="103"/>
      <c r="C3686" s="103"/>
      <c r="D3686" s="103"/>
      <c r="E3686" s="103"/>
    </row>
    <row r="3687" spans="1:5" x14ac:dyDescent="0.2">
      <c r="A3687" s="102"/>
      <c r="B3687" s="103"/>
      <c r="C3687" s="103"/>
      <c r="D3687" s="103"/>
      <c r="E3687" s="103"/>
    </row>
    <row r="3688" spans="1:5" x14ac:dyDescent="0.2">
      <c r="A3688" s="102"/>
      <c r="B3688" s="103"/>
      <c r="C3688" s="103"/>
      <c r="D3688" s="103"/>
      <c r="E3688" s="103"/>
    </row>
    <row r="3689" spans="1:5" x14ac:dyDescent="0.2">
      <c r="A3689" s="102"/>
      <c r="B3689" s="103"/>
      <c r="C3689" s="103"/>
      <c r="D3689" s="103"/>
      <c r="E3689" s="103"/>
    </row>
    <row r="3690" spans="1:5" x14ac:dyDescent="0.2">
      <c r="A3690" s="102"/>
      <c r="B3690" s="103"/>
      <c r="C3690" s="103"/>
      <c r="D3690" s="103"/>
      <c r="E3690" s="103"/>
    </row>
    <row r="3691" spans="1:5" x14ac:dyDescent="0.2">
      <c r="A3691" s="102"/>
      <c r="B3691" s="103"/>
      <c r="C3691" s="103"/>
      <c r="D3691" s="103"/>
      <c r="E3691" s="103"/>
    </row>
    <row r="3692" spans="1:5" x14ac:dyDescent="0.2">
      <c r="A3692" s="102"/>
      <c r="B3692" s="103"/>
      <c r="C3692" s="103"/>
      <c r="D3692" s="103"/>
      <c r="E3692" s="103"/>
    </row>
    <row r="3693" spans="1:5" x14ac:dyDescent="0.2">
      <c r="A3693" s="102"/>
      <c r="B3693" s="103"/>
      <c r="C3693" s="103"/>
      <c r="D3693" s="103"/>
      <c r="E3693" s="103"/>
    </row>
    <row r="3694" spans="1:5" x14ac:dyDescent="0.2">
      <c r="A3694" s="102"/>
      <c r="B3694" s="103"/>
      <c r="C3694" s="103"/>
      <c r="D3694" s="103"/>
      <c r="E3694" s="103"/>
    </row>
    <row r="3695" spans="1:5" x14ac:dyDescent="0.2">
      <c r="A3695" s="102"/>
      <c r="B3695" s="103"/>
      <c r="C3695" s="103"/>
      <c r="D3695" s="103"/>
      <c r="E3695" s="103"/>
    </row>
    <row r="3696" spans="1:5" x14ac:dyDescent="0.2">
      <c r="A3696" s="102"/>
      <c r="B3696" s="103"/>
      <c r="C3696" s="103"/>
      <c r="D3696" s="103"/>
      <c r="E3696" s="103"/>
    </row>
    <row r="3697" spans="1:5" x14ac:dyDescent="0.2">
      <c r="A3697" s="102"/>
      <c r="B3697" s="103"/>
      <c r="C3697" s="103"/>
      <c r="D3697" s="103"/>
      <c r="E3697" s="103"/>
    </row>
    <row r="3698" spans="1:5" x14ac:dyDescent="0.2">
      <c r="A3698" s="102"/>
      <c r="B3698" s="103"/>
      <c r="C3698" s="103"/>
      <c r="D3698" s="103"/>
      <c r="E3698" s="103"/>
    </row>
    <row r="3699" spans="1:5" x14ac:dyDescent="0.2">
      <c r="A3699" s="102"/>
      <c r="B3699" s="103"/>
      <c r="C3699" s="103"/>
      <c r="D3699" s="103"/>
      <c r="E3699" s="103"/>
    </row>
    <row r="3700" spans="1:5" x14ac:dyDescent="0.2">
      <c r="A3700" s="102"/>
      <c r="B3700" s="103"/>
      <c r="C3700" s="103"/>
      <c r="D3700" s="103"/>
      <c r="E3700" s="103"/>
    </row>
    <row r="3701" spans="1:5" x14ac:dyDescent="0.2">
      <c r="A3701" s="102"/>
      <c r="B3701" s="103"/>
      <c r="C3701" s="103"/>
      <c r="D3701" s="103"/>
      <c r="E3701" s="103"/>
    </row>
    <row r="3702" spans="1:5" x14ac:dyDescent="0.2">
      <c r="A3702" s="102"/>
      <c r="B3702" s="103"/>
      <c r="C3702" s="103"/>
      <c r="D3702" s="103"/>
      <c r="E3702" s="103"/>
    </row>
    <row r="3703" spans="1:5" x14ac:dyDescent="0.2">
      <c r="A3703" s="102"/>
      <c r="B3703" s="103"/>
      <c r="C3703" s="103"/>
      <c r="D3703" s="103"/>
      <c r="E3703" s="103"/>
    </row>
    <row r="3704" spans="1:5" x14ac:dyDescent="0.2">
      <c r="A3704" s="102"/>
      <c r="B3704" s="103"/>
      <c r="C3704" s="103"/>
      <c r="D3704" s="103"/>
      <c r="E3704" s="103"/>
    </row>
    <row r="3705" spans="1:5" x14ac:dyDescent="0.2">
      <c r="A3705" s="102"/>
      <c r="B3705" s="103"/>
      <c r="C3705" s="103"/>
      <c r="D3705" s="103"/>
      <c r="E3705" s="103"/>
    </row>
    <row r="3706" spans="1:5" x14ac:dyDescent="0.2">
      <c r="A3706" s="102"/>
      <c r="B3706" s="103"/>
      <c r="C3706" s="103"/>
      <c r="D3706" s="103"/>
      <c r="E3706" s="103"/>
    </row>
    <row r="3707" spans="1:5" x14ac:dyDescent="0.2">
      <c r="A3707" s="102"/>
      <c r="B3707" s="103"/>
      <c r="C3707" s="103"/>
      <c r="D3707" s="103"/>
      <c r="E3707" s="103"/>
    </row>
    <row r="3708" spans="1:5" x14ac:dyDescent="0.2">
      <c r="A3708" s="102"/>
      <c r="B3708" s="103"/>
      <c r="C3708" s="103"/>
      <c r="D3708" s="103"/>
      <c r="E3708" s="103"/>
    </row>
    <row r="3709" spans="1:5" x14ac:dyDescent="0.2">
      <c r="A3709" s="102"/>
      <c r="B3709" s="103"/>
      <c r="C3709" s="103"/>
      <c r="D3709" s="103"/>
      <c r="E3709" s="103"/>
    </row>
    <row r="3710" spans="1:5" x14ac:dyDescent="0.2">
      <c r="A3710" s="102"/>
      <c r="B3710" s="103"/>
      <c r="C3710" s="103"/>
      <c r="D3710" s="103"/>
      <c r="E3710" s="103"/>
    </row>
    <row r="3711" spans="1:5" x14ac:dyDescent="0.2">
      <c r="A3711" s="102"/>
      <c r="B3711" s="103"/>
      <c r="C3711" s="103"/>
      <c r="D3711" s="103"/>
      <c r="E3711" s="103"/>
    </row>
    <row r="3712" spans="1:5" x14ac:dyDescent="0.2">
      <c r="A3712" s="102"/>
      <c r="B3712" s="103"/>
      <c r="C3712" s="103"/>
      <c r="D3712" s="103"/>
      <c r="E3712" s="103"/>
    </row>
    <row r="3713" spans="1:5" x14ac:dyDescent="0.2">
      <c r="A3713" s="102"/>
      <c r="B3713" s="103"/>
      <c r="C3713" s="103"/>
      <c r="D3713" s="103"/>
      <c r="E3713" s="103"/>
    </row>
    <row r="3714" spans="1:5" x14ac:dyDescent="0.2">
      <c r="A3714" s="102"/>
      <c r="B3714" s="103"/>
      <c r="C3714" s="103"/>
      <c r="D3714" s="103"/>
      <c r="E3714" s="103"/>
    </row>
    <row r="3715" spans="1:5" x14ac:dyDescent="0.2">
      <c r="A3715" s="102"/>
      <c r="B3715" s="103"/>
      <c r="C3715" s="103"/>
      <c r="D3715" s="103"/>
      <c r="E3715" s="103"/>
    </row>
    <row r="3716" spans="1:5" x14ac:dyDescent="0.2">
      <c r="A3716" s="102"/>
      <c r="B3716" s="103"/>
      <c r="C3716" s="103"/>
      <c r="D3716" s="103"/>
      <c r="E3716" s="103"/>
    </row>
    <row r="3717" spans="1:5" x14ac:dyDescent="0.2">
      <c r="A3717" s="102"/>
      <c r="B3717" s="103"/>
      <c r="C3717" s="103"/>
      <c r="D3717" s="103"/>
      <c r="E3717" s="103"/>
    </row>
    <row r="3718" spans="1:5" x14ac:dyDescent="0.2">
      <c r="A3718" s="102"/>
      <c r="B3718" s="103"/>
      <c r="C3718" s="103"/>
      <c r="D3718" s="103"/>
      <c r="E3718" s="103"/>
    </row>
    <row r="3719" spans="1:5" x14ac:dyDescent="0.2">
      <c r="A3719" s="102"/>
      <c r="B3719" s="103"/>
      <c r="C3719" s="103"/>
      <c r="D3719" s="103"/>
      <c r="E3719" s="103"/>
    </row>
    <row r="3720" spans="1:5" x14ac:dyDescent="0.2">
      <c r="A3720" s="102"/>
      <c r="B3720" s="103"/>
      <c r="C3720" s="103"/>
      <c r="D3720" s="103"/>
      <c r="E3720" s="103"/>
    </row>
    <row r="3721" spans="1:5" x14ac:dyDescent="0.2">
      <c r="A3721" s="102"/>
      <c r="B3721" s="103"/>
      <c r="C3721" s="103"/>
      <c r="D3721" s="103"/>
      <c r="E3721" s="103"/>
    </row>
    <row r="3722" spans="1:5" x14ac:dyDescent="0.2">
      <c r="A3722" s="102"/>
      <c r="B3722" s="103"/>
      <c r="C3722" s="103"/>
      <c r="D3722" s="103"/>
      <c r="E3722" s="103"/>
    </row>
    <row r="3723" spans="1:5" x14ac:dyDescent="0.2">
      <c r="A3723" s="102"/>
      <c r="B3723" s="103"/>
      <c r="C3723" s="103"/>
      <c r="D3723" s="103"/>
      <c r="E3723" s="103"/>
    </row>
    <row r="3724" spans="1:5" x14ac:dyDescent="0.2">
      <c r="A3724" s="102"/>
      <c r="B3724" s="103"/>
      <c r="C3724" s="103"/>
      <c r="D3724" s="103"/>
      <c r="E3724" s="103"/>
    </row>
    <row r="3725" spans="1:5" x14ac:dyDescent="0.2">
      <c r="A3725" s="102"/>
      <c r="B3725" s="103"/>
      <c r="C3725" s="103"/>
      <c r="D3725" s="103"/>
      <c r="E3725" s="103"/>
    </row>
    <row r="3726" spans="1:5" x14ac:dyDescent="0.2">
      <c r="A3726" s="102"/>
      <c r="B3726" s="103"/>
      <c r="C3726" s="103"/>
      <c r="D3726" s="103"/>
      <c r="E3726" s="103"/>
    </row>
    <row r="3727" spans="1:5" x14ac:dyDescent="0.2">
      <c r="A3727" s="102"/>
      <c r="B3727" s="103"/>
      <c r="C3727" s="103"/>
      <c r="D3727" s="103"/>
      <c r="E3727" s="103"/>
    </row>
    <row r="3728" spans="1:5" x14ac:dyDescent="0.2">
      <c r="A3728" s="102"/>
      <c r="B3728" s="103"/>
      <c r="C3728" s="103"/>
      <c r="D3728" s="103"/>
      <c r="E3728" s="103"/>
    </row>
    <row r="3729" spans="1:5" x14ac:dyDescent="0.2">
      <c r="A3729" s="102"/>
      <c r="B3729" s="103"/>
      <c r="C3729" s="103"/>
      <c r="D3729" s="103"/>
      <c r="E3729" s="103"/>
    </row>
    <row r="3730" spans="1:5" x14ac:dyDescent="0.2">
      <c r="A3730" s="102"/>
      <c r="B3730" s="103"/>
      <c r="C3730" s="103"/>
      <c r="D3730" s="103"/>
      <c r="E3730" s="103"/>
    </row>
    <row r="3731" spans="1:5" x14ac:dyDescent="0.2">
      <c r="A3731" s="102"/>
      <c r="B3731" s="103"/>
      <c r="C3731" s="103"/>
      <c r="D3731" s="103"/>
      <c r="E3731" s="103"/>
    </row>
    <row r="3732" spans="1:5" x14ac:dyDescent="0.2">
      <c r="A3732" s="102"/>
      <c r="B3732" s="103"/>
      <c r="C3732" s="103"/>
      <c r="D3732" s="103"/>
      <c r="E3732" s="103"/>
    </row>
    <row r="3733" spans="1:5" x14ac:dyDescent="0.2">
      <c r="A3733" s="102"/>
      <c r="B3733" s="103"/>
      <c r="C3733" s="103"/>
      <c r="D3733" s="103"/>
      <c r="E3733" s="103"/>
    </row>
    <row r="3734" spans="1:5" x14ac:dyDescent="0.2">
      <c r="A3734" s="102"/>
      <c r="B3734" s="103"/>
      <c r="C3734" s="103"/>
      <c r="D3734" s="103"/>
      <c r="E3734" s="103"/>
    </row>
    <row r="3735" spans="1:5" x14ac:dyDescent="0.2">
      <c r="A3735" s="102"/>
      <c r="B3735" s="103"/>
      <c r="C3735" s="103"/>
      <c r="D3735" s="103"/>
      <c r="E3735" s="103"/>
    </row>
    <row r="3736" spans="1:5" x14ac:dyDescent="0.2">
      <c r="A3736" s="102"/>
      <c r="B3736" s="103"/>
      <c r="C3736" s="103"/>
      <c r="D3736" s="103"/>
      <c r="E3736" s="103"/>
    </row>
    <row r="3737" spans="1:5" x14ac:dyDescent="0.2">
      <c r="A3737" s="102"/>
      <c r="B3737" s="103"/>
      <c r="C3737" s="103"/>
      <c r="D3737" s="103"/>
      <c r="E3737" s="103"/>
    </row>
    <row r="3738" spans="1:5" x14ac:dyDescent="0.2">
      <c r="A3738" s="102"/>
      <c r="B3738" s="103"/>
      <c r="C3738" s="103"/>
      <c r="D3738" s="103"/>
      <c r="E3738" s="103"/>
    </row>
    <row r="3739" spans="1:5" x14ac:dyDescent="0.2">
      <c r="A3739" s="102"/>
      <c r="B3739" s="103"/>
      <c r="C3739" s="103"/>
      <c r="D3739" s="103"/>
      <c r="E3739" s="103"/>
    </row>
    <row r="3740" spans="1:5" x14ac:dyDescent="0.2">
      <c r="A3740" s="102"/>
      <c r="B3740" s="103"/>
      <c r="C3740" s="103"/>
      <c r="D3740" s="103"/>
      <c r="E3740" s="103"/>
    </row>
    <row r="3741" spans="1:5" x14ac:dyDescent="0.2">
      <c r="A3741" s="102"/>
      <c r="B3741" s="103"/>
      <c r="C3741" s="103"/>
      <c r="D3741" s="103"/>
      <c r="E3741" s="103"/>
    </row>
    <row r="3742" spans="1:5" x14ac:dyDescent="0.2">
      <c r="A3742" s="102"/>
      <c r="B3742" s="103"/>
      <c r="C3742" s="103"/>
      <c r="D3742" s="103"/>
      <c r="E3742" s="103"/>
    </row>
    <row r="3743" spans="1:5" x14ac:dyDescent="0.2">
      <c r="A3743" s="102"/>
      <c r="B3743" s="103"/>
      <c r="C3743" s="103"/>
      <c r="D3743" s="103"/>
      <c r="E3743" s="103"/>
    </row>
    <row r="3744" spans="1:5" x14ac:dyDescent="0.2">
      <c r="A3744" s="102"/>
      <c r="B3744" s="103"/>
      <c r="C3744" s="103"/>
      <c r="D3744" s="103"/>
      <c r="E3744" s="103"/>
    </row>
    <row r="3745" spans="1:5" x14ac:dyDescent="0.2">
      <c r="A3745" s="102"/>
      <c r="B3745" s="103"/>
      <c r="C3745" s="103"/>
      <c r="D3745" s="103"/>
      <c r="E3745" s="103"/>
    </row>
    <row r="3746" spans="1:5" x14ac:dyDescent="0.2">
      <c r="A3746" s="102"/>
      <c r="B3746" s="103"/>
      <c r="C3746" s="103"/>
      <c r="D3746" s="103"/>
      <c r="E3746" s="103"/>
    </row>
    <row r="3747" spans="1:5" x14ac:dyDescent="0.2">
      <c r="A3747" s="102"/>
      <c r="B3747" s="103"/>
      <c r="C3747" s="103"/>
      <c r="D3747" s="103"/>
      <c r="E3747" s="103"/>
    </row>
    <row r="3748" spans="1:5" x14ac:dyDescent="0.2">
      <c r="A3748" s="102"/>
      <c r="B3748" s="103"/>
      <c r="C3748" s="103"/>
      <c r="D3748" s="103"/>
      <c r="E3748" s="103"/>
    </row>
    <row r="3749" spans="1:5" x14ac:dyDescent="0.2">
      <c r="A3749" s="102"/>
      <c r="B3749" s="103"/>
      <c r="C3749" s="103"/>
      <c r="D3749" s="103"/>
      <c r="E3749" s="103"/>
    </row>
    <row r="3750" spans="1:5" x14ac:dyDescent="0.2">
      <c r="A3750" s="102"/>
      <c r="B3750" s="103"/>
      <c r="C3750" s="103"/>
      <c r="D3750" s="103"/>
      <c r="E3750" s="103"/>
    </row>
    <row r="3751" spans="1:5" x14ac:dyDescent="0.2">
      <c r="A3751" s="102"/>
      <c r="B3751" s="103"/>
      <c r="C3751" s="103"/>
      <c r="D3751" s="103"/>
      <c r="E3751" s="103"/>
    </row>
    <row r="3752" spans="1:5" x14ac:dyDescent="0.2">
      <c r="A3752" s="102"/>
      <c r="B3752" s="103"/>
      <c r="C3752" s="103"/>
      <c r="D3752" s="103"/>
      <c r="E3752" s="103"/>
    </row>
    <row r="3753" spans="1:5" x14ac:dyDescent="0.2">
      <c r="A3753" s="102"/>
      <c r="B3753" s="103"/>
      <c r="C3753" s="103"/>
      <c r="D3753" s="103"/>
      <c r="E3753" s="103"/>
    </row>
    <row r="3754" spans="1:5" x14ac:dyDescent="0.2">
      <c r="A3754" s="102"/>
      <c r="B3754" s="103"/>
      <c r="C3754" s="103"/>
      <c r="D3754" s="103"/>
      <c r="E3754" s="103"/>
    </row>
    <row r="3755" spans="1:5" x14ac:dyDescent="0.2">
      <c r="A3755" s="102"/>
      <c r="B3755" s="103"/>
      <c r="C3755" s="103"/>
      <c r="D3755" s="103"/>
      <c r="E3755" s="103"/>
    </row>
    <row r="3756" spans="1:5" x14ac:dyDescent="0.2">
      <c r="A3756" s="102"/>
      <c r="B3756" s="103"/>
      <c r="C3756" s="103"/>
      <c r="D3756" s="103"/>
      <c r="E3756" s="103"/>
    </row>
    <row r="3757" spans="1:5" x14ac:dyDescent="0.2">
      <c r="A3757" s="102"/>
      <c r="B3757" s="103"/>
      <c r="C3757" s="103"/>
      <c r="D3757" s="103"/>
      <c r="E3757" s="103"/>
    </row>
    <row r="3758" spans="1:5" x14ac:dyDescent="0.2">
      <c r="A3758" s="102"/>
      <c r="B3758" s="103"/>
      <c r="C3758" s="103"/>
      <c r="D3758" s="103"/>
      <c r="E3758" s="103"/>
    </row>
    <row r="3759" spans="1:5" x14ac:dyDescent="0.2">
      <c r="A3759" s="102"/>
      <c r="B3759" s="103"/>
      <c r="C3759" s="103"/>
      <c r="D3759" s="103"/>
      <c r="E3759" s="103"/>
    </row>
    <row r="3760" spans="1:5" x14ac:dyDescent="0.2">
      <c r="A3760" s="102"/>
      <c r="B3760" s="103"/>
      <c r="C3760" s="103"/>
      <c r="D3760" s="103"/>
      <c r="E3760" s="103"/>
    </row>
    <row r="3761" spans="1:5" x14ac:dyDescent="0.2">
      <c r="A3761" s="102"/>
      <c r="B3761" s="103"/>
      <c r="C3761" s="103"/>
      <c r="D3761" s="103"/>
      <c r="E3761" s="103"/>
    </row>
    <row r="3762" spans="1:5" x14ac:dyDescent="0.2">
      <c r="A3762" s="102"/>
      <c r="B3762" s="103"/>
      <c r="C3762" s="103"/>
      <c r="D3762" s="103"/>
      <c r="E3762" s="103"/>
    </row>
    <row r="3763" spans="1:5" x14ac:dyDescent="0.2">
      <c r="A3763" s="102"/>
      <c r="B3763" s="103"/>
      <c r="C3763" s="103"/>
      <c r="D3763" s="103"/>
      <c r="E3763" s="103"/>
    </row>
    <row r="3764" spans="1:5" x14ac:dyDescent="0.2">
      <c r="A3764" s="102"/>
      <c r="B3764" s="103"/>
      <c r="C3764" s="103"/>
      <c r="D3764" s="103"/>
      <c r="E3764" s="103"/>
    </row>
    <row r="3765" spans="1:5" x14ac:dyDescent="0.2">
      <c r="A3765" s="102"/>
      <c r="B3765" s="103"/>
      <c r="C3765" s="103"/>
      <c r="D3765" s="103"/>
      <c r="E3765" s="103"/>
    </row>
    <row r="3766" spans="1:5" x14ac:dyDescent="0.2">
      <c r="A3766" s="102"/>
      <c r="B3766" s="103"/>
      <c r="C3766" s="103"/>
      <c r="D3766" s="103"/>
      <c r="E3766" s="103"/>
    </row>
    <row r="3767" spans="1:5" x14ac:dyDescent="0.2">
      <c r="A3767" s="102"/>
      <c r="B3767" s="103"/>
      <c r="C3767" s="103"/>
      <c r="D3767" s="103"/>
      <c r="E3767" s="103"/>
    </row>
    <row r="3768" spans="1:5" x14ac:dyDescent="0.2">
      <c r="A3768" s="102"/>
      <c r="B3768" s="103"/>
      <c r="C3768" s="103"/>
      <c r="D3768" s="103"/>
      <c r="E3768" s="103"/>
    </row>
    <row r="3769" spans="1:5" x14ac:dyDescent="0.2">
      <c r="A3769" s="102"/>
      <c r="B3769" s="103"/>
      <c r="C3769" s="103"/>
      <c r="D3769" s="103"/>
      <c r="E3769" s="103"/>
    </row>
    <row r="3770" spans="1:5" x14ac:dyDescent="0.2">
      <c r="A3770" s="102"/>
      <c r="B3770" s="103"/>
      <c r="C3770" s="103"/>
      <c r="D3770" s="103"/>
      <c r="E3770" s="103"/>
    </row>
    <row r="3771" spans="1:5" x14ac:dyDescent="0.2">
      <c r="A3771" s="102"/>
      <c r="B3771" s="103"/>
      <c r="C3771" s="103"/>
      <c r="D3771" s="103"/>
      <c r="E3771" s="103"/>
    </row>
    <row r="3772" spans="1:5" x14ac:dyDescent="0.2">
      <c r="A3772" s="102"/>
      <c r="B3772" s="103"/>
      <c r="C3772" s="103"/>
      <c r="D3772" s="103"/>
      <c r="E3772" s="103"/>
    </row>
    <row r="3773" spans="1:5" x14ac:dyDescent="0.2">
      <c r="A3773" s="102"/>
      <c r="B3773" s="103"/>
      <c r="C3773" s="103"/>
      <c r="D3773" s="103"/>
      <c r="E3773" s="103"/>
    </row>
    <row r="3774" spans="1:5" x14ac:dyDescent="0.2">
      <c r="A3774" s="102"/>
      <c r="B3774" s="103"/>
      <c r="C3774" s="103"/>
      <c r="D3774" s="103"/>
      <c r="E3774" s="103"/>
    </row>
    <row r="3775" spans="1:5" x14ac:dyDescent="0.2">
      <c r="A3775" s="102"/>
      <c r="B3775" s="103"/>
      <c r="C3775" s="103"/>
      <c r="D3775" s="103"/>
      <c r="E3775" s="103"/>
    </row>
    <row r="3776" spans="1:5" x14ac:dyDescent="0.2">
      <c r="A3776" s="102"/>
      <c r="B3776" s="103"/>
      <c r="C3776" s="103"/>
      <c r="D3776" s="103"/>
      <c r="E3776" s="103"/>
    </row>
    <row r="3777" spans="1:5" x14ac:dyDescent="0.2">
      <c r="A3777" s="102"/>
      <c r="B3777" s="103"/>
      <c r="C3777" s="103"/>
      <c r="D3777" s="103"/>
      <c r="E3777" s="103"/>
    </row>
    <row r="3778" spans="1:5" x14ac:dyDescent="0.2">
      <c r="A3778" s="102"/>
      <c r="B3778" s="103"/>
      <c r="C3778" s="103"/>
      <c r="D3778" s="103"/>
      <c r="E3778" s="103"/>
    </row>
    <row r="3779" spans="1:5" x14ac:dyDescent="0.2">
      <c r="A3779" s="102"/>
      <c r="B3779" s="103"/>
      <c r="C3779" s="103"/>
      <c r="D3779" s="103"/>
      <c r="E3779" s="103"/>
    </row>
    <row r="3780" spans="1:5" x14ac:dyDescent="0.2">
      <c r="A3780" s="102"/>
      <c r="B3780" s="103"/>
      <c r="C3780" s="103"/>
      <c r="D3780" s="103"/>
      <c r="E3780" s="103"/>
    </row>
    <row r="3781" spans="1:5" x14ac:dyDescent="0.2">
      <c r="A3781" s="102"/>
      <c r="B3781" s="103"/>
      <c r="C3781" s="103"/>
      <c r="D3781" s="103"/>
      <c r="E3781" s="103"/>
    </row>
    <row r="3782" spans="1:5" x14ac:dyDescent="0.2">
      <c r="A3782" s="102"/>
      <c r="B3782" s="103"/>
      <c r="C3782" s="103"/>
      <c r="D3782" s="103"/>
      <c r="E3782" s="103"/>
    </row>
    <row r="3783" spans="1:5" x14ac:dyDescent="0.2">
      <c r="A3783" s="102"/>
      <c r="B3783" s="103"/>
      <c r="C3783" s="103"/>
      <c r="D3783" s="103"/>
      <c r="E3783" s="103"/>
    </row>
    <row r="3784" spans="1:5" x14ac:dyDescent="0.2">
      <c r="A3784" s="102"/>
      <c r="B3784" s="103"/>
      <c r="C3784" s="103"/>
      <c r="D3784" s="103"/>
      <c r="E3784" s="103"/>
    </row>
    <row r="3785" spans="1:5" x14ac:dyDescent="0.2">
      <c r="A3785" s="102"/>
      <c r="B3785" s="103"/>
      <c r="C3785" s="103"/>
      <c r="D3785" s="103"/>
      <c r="E3785" s="103"/>
    </row>
    <row r="3786" spans="1:5" x14ac:dyDescent="0.2">
      <c r="A3786" s="102"/>
      <c r="B3786" s="103"/>
      <c r="C3786" s="103"/>
      <c r="D3786" s="103"/>
      <c r="E3786" s="103"/>
    </row>
    <row r="3787" spans="1:5" x14ac:dyDescent="0.2">
      <c r="A3787" s="102"/>
      <c r="B3787" s="103"/>
      <c r="C3787" s="103"/>
      <c r="D3787" s="103"/>
      <c r="E3787" s="103"/>
    </row>
    <row r="3788" spans="1:5" x14ac:dyDescent="0.2">
      <c r="A3788" s="102"/>
      <c r="B3788" s="103"/>
      <c r="C3788" s="103"/>
      <c r="D3788" s="103"/>
      <c r="E3788" s="103"/>
    </row>
    <row r="3789" spans="1:5" x14ac:dyDescent="0.2">
      <c r="A3789" s="102"/>
      <c r="B3789" s="103"/>
      <c r="C3789" s="103"/>
      <c r="D3789" s="103"/>
      <c r="E3789" s="103"/>
    </row>
    <row r="3790" spans="1:5" x14ac:dyDescent="0.2">
      <c r="A3790" s="102"/>
      <c r="B3790" s="103"/>
      <c r="C3790" s="103"/>
      <c r="D3790" s="103"/>
      <c r="E3790" s="103"/>
    </row>
    <row r="3791" spans="1:5" x14ac:dyDescent="0.2">
      <c r="A3791" s="102"/>
      <c r="B3791" s="103"/>
      <c r="C3791" s="103"/>
      <c r="D3791" s="103"/>
      <c r="E3791" s="103"/>
    </row>
    <row r="3792" spans="1:5" x14ac:dyDescent="0.2">
      <c r="A3792" s="102"/>
      <c r="B3792" s="103"/>
      <c r="C3792" s="103"/>
      <c r="D3792" s="103"/>
      <c r="E3792" s="103"/>
    </row>
    <row r="3793" spans="1:5" x14ac:dyDescent="0.2">
      <c r="A3793" s="102"/>
      <c r="B3793" s="103"/>
      <c r="C3793" s="103"/>
      <c r="D3793" s="103"/>
      <c r="E3793" s="103"/>
    </row>
    <row r="3794" spans="1:5" x14ac:dyDescent="0.2">
      <c r="A3794" s="102"/>
      <c r="B3794" s="103"/>
      <c r="C3794" s="103"/>
      <c r="D3794" s="103"/>
      <c r="E3794" s="103"/>
    </row>
    <row r="3795" spans="1:5" x14ac:dyDescent="0.2">
      <c r="A3795" s="102"/>
      <c r="B3795" s="103"/>
      <c r="C3795" s="103"/>
      <c r="D3795" s="103"/>
      <c r="E3795" s="103"/>
    </row>
    <row r="3796" spans="1:5" x14ac:dyDescent="0.2">
      <c r="A3796" s="102"/>
      <c r="B3796" s="103"/>
      <c r="C3796" s="103"/>
      <c r="D3796" s="103"/>
      <c r="E3796" s="103"/>
    </row>
    <row r="3797" spans="1:5" x14ac:dyDescent="0.2">
      <c r="A3797" s="102"/>
      <c r="B3797" s="103"/>
      <c r="C3797" s="103"/>
      <c r="D3797" s="103"/>
      <c r="E3797" s="103"/>
    </row>
    <row r="3798" spans="1:5" x14ac:dyDescent="0.2">
      <c r="A3798" s="102"/>
      <c r="B3798" s="103"/>
      <c r="C3798" s="103"/>
      <c r="D3798" s="103"/>
      <c r="E3798" s="103"/>
    </row>
    <row r="3799" spans="1:5" x14ac:dyDescent="0.2">
      <c r="A3799" s="102"/>
      <c r="B3799" s="103"/>
      <c r="C3799" s="103"/>
      <c r="D3799" s="103"/>
      <c r="E3799" s="103"/>
    </row>
    <row r="3800" spans="1:5" x14ac:dyDescent="0.2">
      <c r="A3800" s="102"/>
      <c r="B3800" s="103"/>
      <c r="C3800" s="103"/>
      <c r="D3800" s="103"/>
      <c r="E3800" s="103"/>
    </row>
    <row r="3801" spans="1:5" x14ac:dyDescent="0.2">
      <c r="A3801" s="102"/>
      <c r="B3801" s="103"/>
      <c r="C3801" s="103"/>
      <c r="D3801" s="103"/>
      <c r="E3801" s="103"/>
    </row>
    <row r="3802" spans="1:5" x14ac:dyDescent="0.2">
      <c r="A3802" s="102"/>
      <c r="B3802" s="103"/>
      <c r="C3802" s="103"/>
      <c r="D3802" s="103"/>
      <c r="E3802" s="103"/>
    </row>
    <row r="3803" spans="1:5" x14ac:dyDescent="0.2">
      <c r="A3803" s="102"/>
      <c r="B3803" s="103"/>
      <c r="C3803" s="103"/>
      <c r="D3803" s="103"/>
      <c r="E3803" s="103"/>
    </row>
    <row r="3804" spans="1:5" x14ac:dyDescent="0.2">
      <c r="A3804" s="102"/>
      <c r="B3804" s="103"/>
      <c r="C3804" s="103"/>
      <c r="D3804" s="103"/>
      <c r="E3804" s="103"/>
    </row>
    <row r="3805" spans="1:5" x14ac:dyDescent="0.2">
      <c r="A3805" s="102"/>
      <c r="B3805" s="103"/>
      <c r="C3805" s="103"/>
      <c r="D3805" s="103"/>
      <c r="E3805" s="103"/>
    </row>
    <row r="3806" spans="1:5" x14ac:dyDescent="0.2">
      <c r="A3806" s="102"/>
      <c r="B3806" s="103"/>
      <c r="C3806" s="103"/>
      <c r="D3806" s="103"/>
      <c r="E3806" s="103"/>
    </row>
    <row r="3807" spans="1:5" x14ac:dyDescent="0.2">
      <c r="A3807" s="102"/>
      <c r="B3807" s="103"/>
      <c r="C3807" s="103"/>
      <c r="D3807" s="103"/>
      <c r="E3807" s="103"/>
    </row>
    <row r="3808" spans="1:5" x14ac:dyDescent="0.2">
      <c r="A3808" s="102"/>
      <c r="B3808" s="103"/>
      <c r="C3808" s="103"/>
      <c r="D3808" s="103"/>
      <c r="E3808" s="103"/>
    </row>
    <row r="3809" spans="1:5" x14ac:dyDescent="0.2">
      <c r="A3809" s="102"/>
      <c r="B3809" s="103"/>
      <c r="C3809" s="103"/>
      <c r="D3809" s="103"/>
      <c r="E3809" s="103"/>
    </row>
    <row r="3810" spans="1:5" x14ac:dyDescent="0.2">
      <c r="A3810" s="102"/>
      <c r="B3810" s="103"/>
      <c r="C3810" s="103"/>
      <c r="D3810" s="103"/>
      <c r="E3810" s="103"/>
    </row>
    <row r="3811" spans="1:5" x14ac:dyDescent="0.2">
      <c r="A3811" s="102"/>
      <c r="B3811" s="103"/>
      <c r="C3811" s="103"/>
      <c r="D3811" s="103"/>
      <c r="E3811" s="103"/>
    </row>
    <row r="3812" spans="1:5" x14ac:dyDescent="0.2">
      <c r="A3812" s="102"/>
      <c r="B3812" s="103"/>
      <c r="C3812" s="103"/>
      <c r="D3812" s="103"/>
      <c r="E3812" s="103"/>
    </row>
    <row r="3813" spans="1:5" x14ac:dyDescent="0.2">
      <c r="A3813" s="102"/>
      <c r="B3813" s="103"/>
      <c r="C3813" s="103"/>
      <c r="D3813" s="103"/>
      <c r="E3813" s="103"/>
    </row>
    <row r="3814" spans="1:5" x14ac:dyDescent="0.2">
      <c r="A3814" s="102"/>
      <c r="B3814" s="103"/>
      <c r="C3814" s="103"/>
      <c r="D3814" s="103"/>
      <c r="E3814" s="103"/>
    </row>
    <row r="3815" spans="1:5" x14ac:dyDescent="0.2">
      <c r="A3815" s="102"/>
      <c r="B3815" s="103"/>
      <c r="C3815" s="103"/>
      <c r="D3815" s="103"/>
      <c r="E3815" s="103"/>
    </row>
    <row r="3816" spans="1:5" x14ac:dyDescent="0.2">
      <c r="A3816" s="102"/>
      <c r="B3816" s="103"/>
      <c r="C3816" s="103"/>
      <c r="D3816" s="103"/>
      <c r="E3816" s="103"/>
    </row>
    <row r="3817" spans="1:5" x14ac:dyDescent="0.2">
      <c r="A3817" s="102"/>
      <c r="B3817" s="103"/>
      <c r="C3817" s="103"/>
      <c r="D3817" s="103"/>
      <c r="E3817" s="103"/>
    </row>
    <row r="3818" spans="1:5" x14ac:dyDescent="0.2">
      <c r="A3818" s="102"/>
      <c r="B3818" s="103"/>
      <c r="C3818" s="103"/>
      <c r="D3818" s="103"/>
      <c r="E3818" s="103"/>
    </row>
    <row r="3819" spans="1:5" x14ac:dyDescent="0.2">
      <c r="A3819" s="102"/>
      <c r="B3819" s="103"/>
      <c r="C3819" s="103"/>
      <c r="D3819" s="103"/>
      <c r="E3819" s="103"/>
    </row>
    <row r="3820" spans="1:5" x14ac:dyDescent="0.2">
      <c r="A3820" s="102"/>
      <c r="B3820" s="103"/>
      <c r="C3820" s="103"/>
      <c r="D3820" s="103"/>
      <c r="E3820" s="103"/>
    </row>
    <row r="3821" spans="1:5" x14ac:dyDescent="0.2">
      <c r="A3821" s="102"/>
      <c r="B3821" s="103"/>
      <c r="C3821" s="103"/>
      <c r="D3821" s="103"/>
      <c r="E3821" s="103"/>
    </row>
    <row r="3822" spans="1:5" x14ac:dyDescent="0.2">
      <c r="A3822" s="102"/>
      <c r="B3822" s="103"/>
      <c r="C3822" s="103"/>
      <c r="D3822" s="103"/>
      <c r="E3822" s="103"/>
    </row>
    <row r="3823" spans="1:5" x14ac:dyDescent="0.2">
      <c r="A3823" s="102"/>
      <c r="B3823" s="103"/>
      <c r="C3823" s="103"/>
      <c r="D3823" s="103"/>
      <c r="E3823" s="103"/>
    </row>
    <row r="3824" spans="1:5" x14ac:dyDescent="0.2">
      <c r="A3824" s="102"/>
      <c r="B3824" s="103"/>
      <c r="C3824" s="103"/>
      <c r="D3824" s="103"/>
      <c r="E3824" s="103"/>
    </row>
    <row r="3825" spans="1:5" x14ac:dyDescent="0.2">
      <c r="A3825" s="102"/>
      <c r="B3825" s="103"/>
      <c r="C3825" s="103"/>
      <c r="D3825" s="103"/>
      <c r="E3825" s="103"/>
    </row>
    <row r="3826" spans="1:5" x14ac:dyDescent="0.2">
      <c r="A3826" s="102"/>
      <c r="B3826" s="103"/>
      <c r="C3826" s="103"/>
      <c r="D3826" s="103"/>
      <c r="E3826" s="103"/>
    </row>
    <row r="3827" spans="1:5" x14ac:dyDescent="0.2">
      <c r="A3827" s="102"/>
      <c r="B3827" s="103"/>
      <c r="C3827" s="103"/>
      <c r="D3827" s="103"/>
      <c r="E3827" s="103"/>
    </row>
    <row r="3828" spans="1:5" x14ac:dyDescent="0.2">
      <c r="A3828" s="102"/>
      <c r="B3828" s="103"/>
      <c r="C3828" s="103"/>
      <c r="D3828" s="103"/>
      <c r="E3828" s="103"/>
    </row>
    <row r="3829" spans="1:5" x14ac:dyDescent="0.2">
      <c r="A3829" s="102"/>
      <c r="B3829" s="103"/>
      <c r="C3829" s="103"/>
      <c r="D3829" s="103"/>
      <c r="E3829" s="103"/>
    </row>
    <row r="3830" spans="1:5" x14ac:dyDescent="0.2">
      <c r="A3830" s="102"/>
      <c r="B3830" s="103"/>
      <c r="C3830" s="103"/>
      <c r="D3830" s="103"/>
      <c r="E3830" s="103"/>
    </row>
    <row r="3831" spans="1:5" x14ac:dyDescent="0.2">
      <c r="A3831" s="102"/>
      <c r="B3831" s="103"/>
      <c r="C3831" s="103"/>
      <c r="D3831" s="103"/>
      <c r="E3831" s="103"/>
    </row>
    <row r="3832" spans="1:5" x14ac:dyDescent="0.2">
      <c r="A3832" s="102"/>
      <c r="B3832" s="103"/>
      <c r="C3832" s="103"/>
      <c r="D3832" s="103"/>
      <c r="E3832" s="103"/>
    </row>
    <row r="3833" spans="1:5" x14ac:dyDescent="0.2">
      <c r="A3833" s="102"/>
      <c r="B3833" s="103"/>
      <c r="C3833" s="103"/>
      <c r="D3833" s="103"/>
      <c r="E3833" s="103"/>
    </row>
    <row r="3834" spans="1:5" x14ac:dyDescent="0.2">
      <c r="A3834" s="102"/>
      <c r="B3834" s="103"/>
      <c r="C3834" s="103"/>
      <c r="D3834" s="103"/>
      <c r="E3834" s="103"/>
    </row>
    <row r="3835" spans="1:5" x14ac:dyDescent="0.2">
      <c r="A3835" s="102"/>
      <c r="B3835" s="103"/>
      <c r="C3835" s="103"/>
      <c r="D3835" s="103"/>
      <c r="E3835" s="103"/>
    </row>
    <row r="3836" spans="1:5" x14ac:dyDescent="0.2">
      <c r="A3836" s="102"/>
      <c r="B3836" s="103"/>
      <c r="C3836" s="103"/>
      <c r="D3836" s="103"/>
      <c r="E3836" s="103"/>
    </row>
    <row r="3837" spans="1:5" x14ac:dyDescent="0.2">
      <c r="A3837" s="102"/>
      <c r="B3837" s="103"/>
      <c r="C3837" s="103"/>
      <c r="D3837" s="103"/>
      <c r="E3837" s="103"/>
    </row>
    <row r="3838" spans="1:5" x14ac:dyDescent="0.2">
      <c r="A3838" s="102"/>
      <c r="B3838" s="103"/>
      <c r="C3838" s="103"/>
      <c r="D3838" s="103"/>
      <c r="E3838" s="103"/>
    </row>
    <row r="3839" spans="1:5" x14ac:dyDescent="0.2">
      <c r="A3839" s="102"/>
      <c r="B3839" s="103"/>
      <c r="C3839" s="103"/>
      <c r="D3839" s="103"/>
      <c r="E3839" s="103"/>
    </row>
    <row r="3840" spans="1:5" x14ac:dyDescent="0.2">
      <c r="A3840" s="102"/>
      <c r="B3840" s="103"/>
      <c r="C3840" s="103"/>
      <c r="D3840" s="103"/>
      <c r="E3840" s="103"/>
    </row>
    <row r="3841" spans="1:5" x14ac:dyDescent="0.2">
      <c r="A3841" s="102"/>
      <c r="B3841" s="103"/>
      <c r="C3841" s="103"/>
      <c r="D3841" s="103"/>
      <c r="E3841" s="103"/>
    </row>
    <row r="3842" spans="1:5" x14ac:dyDescent="0.2">
      <c r="A3842" s="102"/>
      <c r="B3842" s="103"/>
      <c r="C3842" s="103"/>
      <c r="D3842" s="103"/>
      <c r="E3842" s="103"/>
    </row>
    <row r="3843" spans="1:5" x14ac:dyDescent="0.2">
      <c r="A3843" s="102"/>
      <c r="B3843" s="103"/>
      <c r="C3843" s="103"/>
      <c r="D3843" s="103"/>
      <c r="E3843" s="103"/>
    </row>
    <row r="3844" spans="1:5" x14ac:dyDescent="0.2">
      <c r="A3844" s="102"/>
      <c r="B3844" s="103"/>
      <c r="C3844" s="103"/>
      <c r="D3844" s="103"/>
      <c r="E3844" s="103"/>
    </row>
    <row r="3845" spans="1:5" x14ac:dyDescent="0.2">
      <c r="A3845" s="102"/>
      <c r="B3845" s="103"/>
      <c r="C3845" s="103"/>
      <c r="D3845" s="103"/>
      <c r="E3845" s="103"/>
    </row>
    <row r="3846" spans="1:5" x14ac:dyDescent="0.2">
      <c r="A3846" s="102"/>
      <c r="B3846" s="103"/>
      <c r="C3846" s="103"/>
      <c r="D3846" s="103"/>
      <c r="E3846" s="103"/>
    </row>
    <row r="3847" spans="1:5" x14ac:dyDescent="0.2">
      <c r="A3847" s="102"/>
      <c r="B3847" s="103"/>
      <c r="C3847" s="103"/>
      <c r="D3847" s="103"/>
      <c r="E3847" s="103"/>
    </row>
    <row r="3848" spans="1:5" x14ac:dyDescent="0.2">
      <c r="A3848" s="102"/>
      <c r="B3848" s="103"/>
      <c r="C3848" s="103"/>
      <c r="D3848" s="103"/>
      <c r="E3848" s="103"/>
    </row>
    <row r="3849" spans="1:5" x14ac:dyDescent="0.2">
      <c r="A3849" s="102"/>
      <c r="B3849" s="103"/>
      <c r="C3849" s="103"/>
      <c r="D3849" s="103"/>
      <c r="E3849" s="103"/>
    </row>
    <row r="3850" spans="1:5" x14ac:dyDescent="0.2">
      <c r="A3850" s="102"/>
      <c r="B3850" s="103"/>
      <c r="C3850" s="103"/>
      <c r="D3850" s="103"/>
      <c r="E3850" s="103"/>
    </row>
    <row r="3851" spans="1:5" x14ac:dyDescent="0.2">
      <c r="A3851" s="102"/>
      <c r="B3851" s="103"/>
      <c r="C3851" s="103"/>
      <c r="D3851" s="103"/>
      <c r="E3851" s="103"/>
    </row>
    <row r="3852" spans="1:5" x14ac:dyDescent="0.2">
      <c r="A3852" s="102"/>
      <c r="B3852" s="103"/>
      <c r="C3852" s="103"/>
      <c r="D3852" s="103"/>
      <c r="E3852" s="103"/>
    </row>
    <row r="3853" spans="1:5" x14ac:dyDescent="0.2">
      <c r="A3853" s="102"/>
      <c r="B3853" s="103"/>
      <c r="C3853" s="103"/>
      <c r="D3853" s="103"/>
      <c r="E3853" s="103"/>
    </row>
    <row r="3854" spans="1:5" x14ac:dyDescent="0.2">
      <c r="A3854" s="102"/>
      <c r="B3854" s="103"/>
      <c r="C3854" s="103"/>
      <c r="D3854" s="103"/>
      <c r="E3854" s="103"/>
    </row>
    <row r="3855" spans="1:5" x14ac:dyDescent="0.2">
      <c r="A3855" s="102"/>
      <c r="B3855" s="103"/>
      <c r="C3855" s="103"/>
      <c r="D3855" s="103"/>
      <c r="E3855" s="103"/>
    </row>
    <row r="3856" spans="1:5" x14ac:dyDescent="0.2">
      <c r="A3856" s="102"/>
      <c r="B3856" s="103"/>
      <c r="C3856" s="103"/>
      <c r="D3856" s="103"/>
      <c r="E3856" s="103"/>
    </row>
    <row r="3857" spans="1:5" x14ac:dyDescent="0.2">
      <c r="A3857" s="102"/>
      <c r="B3857" s="103"/>
      <c r="C3857" s="103"/>
      <c r="D3857" s="103"/>
      <c r="E3857" s="103"/>
    </row>
    <row r="3858" spans="1:5" x14ac:dyDescent="0.2">
      <c r="A3858" s="102"/>
      <c r="B3858" s="103"/>
      <c r="C3858" s="103"/>
      <c r="D3858" s="103"/>
      <c r="E3858" s="103"/>
    </row>
    <row r="3859" spans="1:5" x14ac:dyDescent="0.2">
      <c r="A3859" s="102"/>
      <c r="B3859" s="103"/>
      <c r="C3859" s="103"/>
      <c r="D3859" s="103"/>
      <c r="E3859" s="103"/>
    </row>
    <row r="3860" spans="1:5" x14ac:dyDescent="0.2">
      <c r="A3860" s="102"/>
      <c r="B3860" s="103"/>
      <c r="C3860" s="103"/>
      <c r="D3860" s="103"/>
      <c r="E3860" s="103"/>
    </row>
    <row r="3861" spans="1:5" x14ac:dyDescent="0.2">
      <c r="A3861" s="102"/>
      <c r="B3861" s="103"/>
      <c r="C3861" s="103"/>
      <c r="D3861" s="103"/>
      <c r="E3861" s="103"/>
    </row>
    <row r="3862" spans="1:5" x14ac:dyDescent="0.2">
      <c r="A3862" s="102"/>
      <c r="B3862" s="103"/>
      <c r="C3862" s="103"/>
      <c r="D3862" s="103"/>
      <c r="E3862" s="103"/>
    </row>
    <row r="3863" spans="1:5" x14ac:dyDescent="0.2">
      <c r="A3863" s="102"/>
      <c r="B3863" s="103"/>
      <c r="C3863" s="103"/>
      <c r="D3863" s="103"/>
      <c r="E3863" s="103"/>
    </row>
    <row r="3864" spans="1:5" x14ac:dyDescent="0.2">
      <c r="A3864" s="102"/>
      <c r="B3864" s="103"/>
      <c r="C3864" s="103"/>
      <c r="D3864" s="103"/>
      <c r="E3864" s="103"/>
    </row>
    <row r="3865" spans="1:5" x14ac:dyDescent="0.2">
      <c r="A3865" s="102"/>
      <c r="B3865" s="103"/>
      <c r="C3865" s="103"/>
      <c r="D3865" s="103"/>
      <c r="E3865" s="103"/>
    </row>
    <row r="3866" spans="1:5" x14ac:dyDescent="0.2">
      <c r="A3866" s="102"/>
      <c r="B3866" s="103"/>
      <c r="C3866" s="103"/>
      <c r="D3866" s="103"/>
      <c r="E3866" s="103"/>
    </row>
    <row r="3867" spans="1:5" x14ac:dyDescent="0.2">
      <c r="A3867" s="102"/>
      <c r="B3867" s="103"/>
      <c r="C3867" s="103"/>
      <c r="D3867" s="103"/>
      <c r="E3867" s="103"/>
    </row>
    <row r="3868" spans="1:5" x14ac:dyDescent="0.2">
      <c r="A3868" s="102"/>
      <c r="B3868" s="103"/>
      <c r="C3868" s="103"/>
      <c r="D3868" s="103"/>
      <c r="E3868" s="103"/>
    </row>
    <row r="3869" spans="1:5" x14ac:dyDescent="0.2">
      <c r="A3869" s="102"/>
      <c r="B3869" s="103"/>
      <c r="C3869" s="103"/>
      <c r="D3869" s="103"/>
      <c r="E3869" s="103"/>
    </row>
    <row r="3870" spans="1:5" x14ac:dyDescent="0.2">
      <c r="A3870" s="102"/>
      <c r="B3870" s="103"/>
      <c r="C3870" s="103"/>
      <c r="D3870" s="103"/>
      <c r="E3870" s="103"/>
    </row>
    <row r="3871" spans="1:5" x14ac:dyDescent="0.2">
      <c r="A3871" s="102"/>
      <c r="B3871" s="103"/>
      <c r="C3871" s="103"/>
      <c r="D3871" s="103"/>
      <c r="E3871" s="103"/>
    </row>
    <row r="3872" spans="1:5" x14ac:dyDescent="0.2">
      <c r="A3872" s="102"/>
      <c r="B3872" s="103"/>
      <c r="C3872" s="103"/>
      <c r="D3872" s="103"/>
      <c r="E3872" s="103"/>
    </row>
    <row r="3873" spans="1:5" x14ac:dyDescent="0.2">
      <c r="A3873" s="102"/>
      <c r="B3873" s="103"/>
      <c r="C3873" s="103"/>
      <c r="D3873" s="103"/>
      <c r="E3873" s="103"/>
    </row>
    <row r="3874" spans="1:5" x14ac:dyDescent="0.2">
      <c r="A3874" s="102"/>
      <c r="B3874" s="103"/>
      <c r="C3874" s="103"/>
      <c r="D3874" s="103"/>
      <c r="E3874" s="103"/>
    </row>
    <row r="3875" spans="1:5" x14ac:dyDescent="0.2">
      <c r="A3875" s="102"/>
      <c r="B3875" s="103"/>
      <c r="C3875" s="103"/>
      <c r="D3875" s="103"/>
      <c r="E3875" s="103"/>
    </row>
    <row r="3876" spans="1:5" x14ac:dyDescent="0.2">
      <c r="A3876" s="102"/>
      <c r="B3876" s="103"/>
      <c r="C3876" s="103"/>
      <c r="D3876" s="103"/>
      <c r="E3876" s="103"/>
    </row>
    <row r="3877" spans="1:5" x14ac:dyDescent="0.2">
      <c r="A3877" s="102"/>
      <c r="B3877" s="103"/>
      <c r="C3877" s="103"/>
      <c r="D3877" s="103"/>
      <c r="E3877" s="103"/>
    </row>
    <row r="3878" spans="1:5" x14ac:dyDescent="0.2">
      <c r="A3878" s="102"/>
      <c r="B3878" s="103"/>
      <c r="C3878" s="103"/>
      <c r="D3878" s="103"/>
      <c r="E3878" s="103"/>
    </row>
    <row r="3879" spans="1:5" x14ac:dyDescent="0.2">
      <c r="A3879" s="102"/>
      <c r="B3879" s="103"/>
      <c r="C3879" s="103"/>
      <c r="D3879" s="103"/>
      <c r="E3879" s="103"/>
    </row>
    <row r="3880" spans="1:5" x14ac:dyDescent="0.2">
      <c r="A3880" s="102"/>
      <c r="B3880" s="103"/>
      <c r="C3880" s="103"/>
      <c r="D3880" s="103"/>
      <c r="E3880" s="103"/>
    </row>
    <row r="3881" spans="1:5" x14ac:dyDescent="0.2">
      <c r="A3881" s="102"/>
      <c r="B3881" s="103"/>
      <c r="C3881" s="103"/>
      <c r="D3881" s="103"/>
      <c r="E3881" s="103"/>
    </row>
    <row r="3882" spans="1:5" x14ac:dyDescent="0.2">
      <c r="A3882" s="102"/>
      <c r="B3882" s="103"/>
      <c r="C3882" s="103"/>
      <c r="D3882" s="103"/>
      <c r="E3882" s="103"/>
    </row>
    <row r="3883" spans="1:5" x14ac:dyDescent="0.2">
      <c r="A3883" s="102"/>
      <c r="B3883" s="103"/>
      <c r="C3883" s="103"/>
      <c r="D3883" s="103"/>
      <c r="E3883" s="103"/>
    </row>
    <row r="3884" spans="1:5" x14ac:dyDescent="0.2">
      <c r="A3884" s="102"/>
      <c r="B3884" s="103"/>
      <c r="C3884" s="103"/>
      <c r="D3884" s="103"/>
      <c r="E3884" s="103"/>
    </row>
    <row r="3885" spans="1:5" x14ac:dyDescent="0.2">
      <c r="A3885" s="102"/>
      <c r="B3885" s="103"/>
      <c r="C3885" s="103"/>
      <c r="D3885" s="103"/>
      <c r="E3885" s="103"/>
    </row>
    <row r="3886" spans="1:5" x14ac:dyDescent="0.2">
      <c r="A3886" s="102"/>
      <c r="B3886" s="103"/>
      <c r="C3886" s="103"/>
      <c r="D3886" s="103"/>
      <c r="E3886" s="103"/>
    </row>
    <row r="3887" spans="1:5" x14ac:dyDescent="0.2">
      <c r="A3887" s="102"/>
      <c r="B3887" s="103"/>
      <c r="C3887" s="103"/>
      <c r="D3887" s="103"/>
      <c r="E3887" s="103"/>
    </row>
    <row r="3888" spans="1:5" x14ac:dyDescent="0.2">
      <c r="A3888" s="102"/>
      <c r="B3888" s="103"/>
      <c r="C3888" s="103"/>
      <c r="D3888" s="103"/>
      <c r="E3888" s="103"/>
    </row>
    <row r="3889" spans="1:5" x14ac:dyDescent="0.2">
      <c r="A3889" s="102"/>
      <c r="B3889" s="103"/>
      <c r="C3889" s="103"/>
      <c r="D3889" s="103"/>
      <c r="E3889" s="103"/>
    </row>
    <row r="3890" spans="1:5" x14ac:dyDescent="0.2">
      <c r="A3890" s="102"/>
      <c r="B3890" s="103"/>
      <c r="C3890" s="103"/>
      <c r="D3890" s="103"/>
      <c r="E3890" s="103"/>
    </row>
    <row r="3891" spans="1:5" x14ac:dyDescent="0.2">
      <c r="A3891" s="102"/>
      <c r="B3891" s="103"/>
      <c r="C3891" s="103"/>
      <c r="D3891" s="103"/>
      <c r="E3891" s="103"/>
    </row>
    <row r="3892" spans="1:5" x14ac:dyDescent="0.2">
      <c r="A3892" s="102"/>
      <c r="B3892" s="103"/>
      <c r="C3892" s="103"/>
      <c r="D3892" s="103"/>
      <c r="E3892" s="103"/>
    </row>
    <row r="3893" spans="1:5" x14ac:dyDescent="0.2">
      <c r="A3893" s="102"/>
      <c r="B3893" s="103"/>
      <c r="C3893" s="103"/>
      <c r="D3893" s="103"/>
      <c r="E3893" s="103"/>
    </row>
    <row r="3894" spans="1:5" x14ac:dyDescent="0.2">
      <c r="A3894" s="102"/>
      <c r="B3894" s="103"/>
      <c r="C3894" s="103"/>
      <c r="D3894" s="103"/>
      <c r="E3894" s="103"/>
    </row>
    <row r="3895" spans="1:5" x14ac:dyDescent="0.2">
      <c r="A3895" s="102"/>
      <c r="B3895" s="103"/>
      <c r="C3895" s="103"/>
      <c r="D3895" s="103"/>
      <c r="E3895" s="103"/>
    </row>
    <row r="3896" spans="1:5" x14ac:dyDescent="0.2">
      <c r="A3896" s="102"/>
      <c r="B3896" s="103"/>
      <c r="C3896" s="103"/>
      <c r="D3896" s="103"/>
      <c r="E3896" s="103"/>
    </row>
    <row r="3897" spans="1:5" x14ac:dyDescent="0.2">
      <c r="A3897" s="102"/>
      <c r="B3897" s="103"/>
      <c r="C3897" s="103"/>
      <c r="D3897" s="103"/>
      <c r="E3897" s="103"/>
    </row>
    <row r="3898" spans="1:5" x14ac:dyDescent="0.2">
      <c r="A3898" s="102"/>
      <c r="B3898" s="103"/>
      <c r="C3898" s="103"/>
      <c r="D3898" s="103"/>
      <c r="E3898" s="103"/>
    </row>
    <row r="3899" spans="1:5" x14ac:dyDescent="0.2">
      <c r="A3899" s="102"/>
      <c r="B3899" s="103"/>
      <c r="C3899" s="103"/>
      <c r="D3899" s="103"/>
      <c r="E3899" s="103"/>
    </row>
    <row r="3900" spans="1:5" x14ac:dyDescent="0.2">
      <c r="A3900" s="102"/>
      <c r="B3900" s="103"/>
      <c r="C3900" s="103"/>
      <c r="D3900" s="103"/>
      <c r="E3900" s="103"/>
    </row>
    <row r="3901" spans="1:5" x14ac:dyDescent="0.2">
      <c r="A3901" s="102"/>
      <c r="B3901" s="103"/>
      <c r="C3901" s="103"/>
      <c r="D3901" s="103"/>
      <c r="E3901" s="103"/>
    </row>
    <row r="3902" spans="1:5" x14ac:dyDescent="0.2">
      <c r="A3902" s="102"/>
      <c r="B3902" s="103"/>
      <c r="C3902" s="103"/>
      <c r="D3902" s="103"/>
      <c r="E3902" s="103"/>
    </row>
    <row r="3903" spans="1:5" x14ac:dyDescent="0.2">
      <c r="A3903" s="102"/>
      <c r="B3903" s="103"/>
      <c r="C3903" s="103"/>
      <c r="D3903" s="103"/>
      <c r="E3903" s="103"/>
    </row>
    <row r="3904" spans="1:5" x14ac:dyDescent="0.2">
      <c r="A3904" s="102"/>
      <c r="B3904" s="103"/>
      <c r="C3904" s="103"/>
      <c r="D3904" s="103"/>
      <c r="E3904" s="103"/>
    </row>
    <row r="3905" spans="1:5" x14ac:dyDescent="0.2">
      <c r="A3905" s="102"/>
      <c r="B3905" s="103"/>
      <c r="C3905" s="103"/>
      <c r="D3905" s="103"/>
      <c r="E3905" s="103"/>
    </row>
    <row r="3906" spans="1:5" x14ac:dyDescent="0.2">
      <c r="A3906" s="102"/>
      <c r="B3906" s="103"/>
      <c r="C3906" s="103"/>
      <c r="D3906" s="103"/>
      <c r="E3906" s="103"/>
    </row>
    <row r="3907" spans="1:5" x14ac:dyDescent="0.2">
      <c r="A3907" s="102"/>
      <c r="B3907" s="103"/>
      <c r="C3907" s="103"/>
      <c r="D3907" s="103"/>
      <c r="E3907" s="103"/>
    </row>
    <row r="3908" spans="1:5" x14ac:dyDescent="0.2">
      <c r="A3908" s="102"/>
      <c r="B3908" s="103"/>
      <c r="C3908" s="103"/>
      <c r="D3908" s="103"/>
      <c r="E3908" s="103"/>
    </row>
    <row r="3909" spans="1:5" x14ac:dyDescent="0.2">
      <c r="A3909" s="102"/>
      <c r="B3909" s="103"/>
      <c r="C3909" s="103"/>
      <c r="D3909" s="103"/>
      <c r="E3909" s="103"/>
    </row>
    <row r="3910" spans="1:5" x14ac:dyDescent="0.2">
      <c r="A3910" s="102"/>
      <c r="B3910" s="103"/>
      <c r="C3910" s="103"/>
      <c r="D3910" s="103"/>
      <c r="E3910" s="103"/>
    </row>
    <row r="3911" spans="1:5" x14ac:dyDescent="0.2">
      <c r="A3911" s="102"/>
      <c r="B3911" s="103"/>
      <c r="C3911" s="103"/>
      <c r="D3911" s="103"/>
      <c r="E3911" s="103"/>
    </row>
    <row r="3912" spans="1:5" x14ac:dyDescent="0.2">
      <c r="A3912" s="102"/>
      <c r="B3912" s="103"/>
      <c r="C3912" s="103"/>
      <c r="D3912" s="103"/>
      <c r="E3912" s="103"/>
    </row>
    <row r="3913" spans="1:5" x14ac:dyDescent="0.2">
      <c r="A3913" s="102"/>
      <c r="B3913" s="103"/>
      <c r="C3913" s="103"/>
      <c r="D3913" s="103"/>
      <c r="E3913" s="103"/>
    </row>
    <row r="3914" spans="1:5" x14ac:dyDescent="0.2">
      <c r="A3914" s="102"/>
      <c r="B3914" s="103"/>
      <c r="C3914" s="103"/>
      <c r="D3914" s="103"/>
      <c r="E3914" s="103"/>
    </row>
    <row r="3915" spans="1:5" x14ac:dyDescent="0.2">
      <c r="A3915" s="102"/>
      <c r="B3915" s="103"/>
      <c r="C3915" s="103"/>
      <c r="D3915" s="103"/>
      <c r="E3915" s="103"/>
    </row>
    <row r="3916" spans="1:5" x14ac:dyDescent="0.2">
      <c r="A3916" s="102"/>
      <c r="B3916" s="103"/>
      <c r="C3916" s="103"/>
      <c r="D3916" s="103"/>
      <c r="E3916" s="103"/>
    </row>
    <row r="3917" spans="1:5" x14ac:dyDescent="0.2">
      <c r="A3917" s="102"/>
      <c r="B3917" s="103"/>
      <c r="C3917" s="103"/>
      <c r="D3917" s="103"/>
      <c r="E3917" s="103"/>
    </row>
    <row r="3918" spans="1:5" x14ac:dyDescent="0.2">
      <c r="A3918" s="102"/>
      <c r="B3918" s="103"/>
      <c r="C3918" s="103"/>
      <c r="D3918" s="103"/>
      <c r="E3918" s="103"/>
    </row>
    <row r="3919" spans="1:5" x14ac:dyDescent="0.2">
      <c r="A3919" s="102"/>
      <c r="B3919" s="103"/>
      <c r="C3919" s="103"/>
      <c r="D3919" s="103"/>
      <c r="E3919" s="103"/>
    </row>
    <row r="3920" spans="1:5" x14ac:dyDescent="0.2">
      <c r="A3920" s="102"/>
      <c r="B3920" s="103"/>
      <c r="C3920" s="103"/>
      <c r="D3920" s="103"/>
      <c r="E3920" s="103"/>
    </row>
    <row r="3921" spans="1:5" x14ac:dyDescent="0.2">
      <c r="A3921" s="102"/>
      <c r="B3921" s="103"/>
      <c r="C3921" s="103"/>
      <c r="D3921" s="103"/>
      <c r="E3921" s="103"/>
    </row>
    <row r="3922" spans="1:5" x14ac:dyDescent="0.2">
      <c r="A3922" s="102"/>
      <c r="B3922" s="103"/>
      <c r="C3922" s="103"/>
      <c r="D3922" s="103"/>
      <c r="E3922" s="103"/>
    </row>
    <row r="3923" spans="1:5" x14ac:dyDescent="0.2">
      <c r="A3923" s="102"/>
      <c r="B3923" s="103"/>
      <c r="C3923" s="103"/>
      <c r="D3923" s="103"/>
      <c r="E3923" s="103"/>
    </row>
    <row r="3924" spans="1:5" x14ac:dyDescent="0.2">
      <c r="A3924" s="102"/>
      <c r="B3924" s="103"/>
      <c r="C3924" s="103"/>
      <c r="D3924" s="103"/>
      <c r="E3924" s="103"/>
    </row>
    <row r="3925" spans="1:5" x14ac:dyDescent="0.2">
      <c r="A3925" s="102"/>
      <c r="B3925" s="103"/>
      <c r="C3925" s="103"/>
      <c r="D3925" s="103"/>
      <c r="E3925" s="103"/>
    </row>
    <row r="3926" spans="1:5" x14ac:dyDescent="0.2">
      <c r="A3926" s="102"/>
      <c r="B3926" s="103"/>
      <c r="C3926" s="103"/>
      <c r="D3926" s="103"/>
      <c r="E3926" s="103"/>
    </row>
    <row r="3927" spans="1:5" x14ac:dyDescent="0.2">
      <c r="A3927" s="102"/>
      <c r="B3927" s="103"/>
      <c r="C3927" s="103"/>
      <c r="D3927" s="103"/>
      <c r="E3927" s="103"/>
    </row>
    <row r="3928" spans="1:5" x14ac:dyDescent="0.2">
      <c r="A3928" s="102"/>
      <c r="B3928" s="103"/>
      <c r="C3928" s="103"/>
      <c r="D3928" s="103"/>
      <c r="E3928" s="103"/>
    </row>
    <row r="3929" spans="1:5" x14ac:dyDescent="0.2">
      <c r="A3929" s="102"/>
      <c r="B3929" s="103"/>
      <c r="C3929" s="103"/>
      <c r="D3929" s="103"/>
      <c r="E3929" s="103"/>
    </row>
    <row r="3930" spans="1:5" x14ac:dyDescent="0.2">
      <c r="A3930" s="102"/>
      <c r="B3930" s="103"/>
      <c r="C3930" s="103"/>
      <c r="D3930" s="103"/>
      <c r="E3930" s="103"/>
    </row>
    <row r="3931" spans="1:5" x14ac:dyDescent="0.2">
      <c r="A3931" s="102"/>
      <c r="B3931" s="103"/>
      <c r="C3931" s="103"/>
      <c r="D3931" s="103"/>
      <c r="E3931" s="103"/>
    </row>
    <row r="3932" spans="1:5" x14ac:dyDescent="0.2">
      <c r="A3932" s="102"/>
      <c r="B3932" s="103"/>
      <c r="C3932" s="103"/>
      <c r="D3932" s="103"/>
      <c r="E3932" s="103"/>
    </row>
    <row r="3933" spans="1:5" x14ac:dyDescent="0.2">
      <c r="A3933" s="102"/>
      <c r="B3933" s="103"/>
      <c r="C3933" s="103"/>
      <c r="D3933" s="103"/>
      <c r="E3933" s="103"/>
    </row>
    <row r="3934" spans="1:5" x14ac:dyDescent="0.2">
      <c r="A3934" s="102"/>
      <c r="B3934" s="103"/>
      <c r="C3934" s="103"/>
      <c r="D3934" s="103"/>
      <c r="E3934" s="103"/>
    </row>
    <row r="3935" spans="1:5" x14ac:dyDescent="0.2">
      <c r="A3935" s="102"/>
      <c r="B3935" s="103"/>
      <c r="C3935" s="103"/>
      <c r="D3935" s="103"/>
      <c r="E3935" s="103"/>
    </row>
    <row r="3936" spans="1:5" x14ac:dyDescent="0.2">
      <c r="A3936" s="102"/>
      <c r="B3936" s="103"/>
      <c r="C3936" s="103"/>
      <c r="D3936" s="103"/>
      <c r="E3936" s="103"/>
    </row>
    <row r="3937" spans="1:5" x14ac:dyDescent="0.2">
      <c r="A3937" s="102"/>
      <c r="B3937" s="103"/>
      <c r="C3937" s="103"/>
      <c r="D3937" s="103"/>
      <c r="E3937" s="103"/>
    </row>
    <row r="3938" spans="1:5" x14ac:dyDescent="0.2">
      <c r="A3938" s="102"/>
      <c r="B3938" s="103"/>
      <c r="C3938" s="103"/>
      <c r="D3938" s="103"/>
      <c r="E3938" s="103"/>
    </row>
    <row r="3939" spans="1:5" x14ac:dyDescent="0.2">
      <c r="A3939" s="102"/>
      <c r="B3939" s="103"/>
      <c r="C3939" s="103"/>
      <c r="D3939" s="103"/>
      <c r="E3939" s="103"/>
    </row>
    <row r="3940" spans="1:5" x14ac:dyDescent="0.2">
      <c r="A3940" s="102"/>
      <c r="B3940" s="103"/>
      <c r="C3940" s="103"/>
      <c r="D3940" s="103"/>
      <c r="E3940" s="103"/>
    </row>
    <row r="3941" spans="1:5" x14ac:dyDescent="0.2">
      <c r="A3941" s="102"/>
      <c r="B3941" s="103"/>
      <c r="C3941" s="103"/>
      <c r="D3941" s="103"/>
      <c r="E3941" s="103"/>
    </row>
    <row r="3942" spans="1:5" x14ac:dyDescent="0.2">
      <c r="A3942" s="102"/>
      <c r="B3942" s="103"/>
      <c r="C3942" s="103"/>
      <c r="D3942" s="103"/>
      <c r="E3942" s="103"/>
    </row>
    <row r="3943" spans="1:5" x14ac:dyDescent="0.2">
      <c r="A3943" s="102"/>
      <c r="B3943" s="103"/>
      <c r="C3943" s="103"/>
      <c r="D3943" s="103"/>
      <c r="E3943" s="103"/>
    </row>
    <row r="3944" spans="1:5" x14ac:dyDescent="0.2">
      <c r="A3944" s="102"/>
      <c r="B3944" s="103"/>
      <c r="C3944" s="103"/>
      <c r="D3944" s="103"/>
      <c r="E3944" s="103"/>
    </row>
    <row r="3945" spans="1:5" x14ac:dyDescent="0.2">
      <c r="A3945" s="102"/>
      <c r="B3945" s="103"/>
      <c r="C3945" s="103"/>
      <c r="D3945" s="103"/>
      <c r="E3945" s="103"/>
    </row>
    <row r="3946" spans="1:5" x14ac:dyDescent="0.2">
      <c r="A3946" s="102"/>
      <c r="B3946" s="103"/>
      <c r="C3946" s="103"/>
      <c r="D3946" s="103"/>
      <c r="E3946" s="103"/>
    </row>
    <row r="3947" spans="1:5" x14ac:dyDescent="0.2">
      <c r="A3947" s="102"/>
      <c r="B3947" s="103"/>
      <c r="C3947" s="103"/>
      <c r="D3947" s="103"/>
      <c r="E3947" s="103"/>
    </row>
    <row r="3948" spans="1:5" x14ac:dyDescent="0.2">
      <c r="A3948" s="102"/>
      <c r="B3948" s="103"/>
      <c r="C3948" s="103"/>
      <c r="D3948" s="103"/>
      <c r="E3948" s="103"/>
    </row>
    <row r="3949" spans="1:5" x14ac:dyDescent="0.2">
      <c r="A3949" s="102"/>
      <c r="B3949" s="103"/>
      <c r="C3949" s="103"/>
      <c r="D3949" s="103"/>
      <c r="E3949" s="103"/>
    </row>
    <row r="3950" spans="1:5" x14ac:dyDescent="0.2">
      <c r="A3950" s="102"/>
      <c r="B3950" s="103"/>
      <c r="C3950" s="103"/>
      <c r="D3950" s="103"/>
      <c r="E3950" s="103"/>
    </row>
    <row r="3951" spans="1:5" x14ac:dyDescent="0.2">
      <c r="A3951" s="102"/>
      <c r="B3951" s="103"/>
      <c r="C3951" s="103"/>
      <c r="D3951" s="103"/>
      <c r="E3951" s="103"/>
    </row>
    <row r="3952" spans="1:5" x14ac:dyDescent="0.2">
      <c r="A3952" s="102"/>
      <c r="B3952" s="103"/>
      <c r="C3952" s="103"/>
      <c r="D3952" s="103"/>
      <c r="E3952" s="103"/>
    </row>
    <row r="3953" spans="1:5" x14ac:dyDescent="0.2">
      <c r="A3953" s="102"/>
      <c r="B3953" s="103"/>
      <c r="C3953" s="103"/>
      <c r="D3953" s="103"/>
      <c r="E3953" s="103"/>
    </row>
    <row r="3954" spans="1:5" x14ac:dyDescent="0.2">
      <c r="A3954" s="102"/>
      <c r="B3954" s="103"/>
      <c r="C3954" s="103"/>
      <c r="D3954" s="103"/>
      <c r="E3954" s="103"/>
    </row>
    <row r="3955" spans="1:5" x14ac:dyDescent="0.2">
      <c r="A3955" s="102"/>
      <c r="B3955" s="103"/>
      <c r="C3955" s="103"/>
      <c r="D3955" s="103"/>
      <c r="E3955" s="103"/>
    </row>
    <row r="3956" spans="1:5" x14ac:dyDescent="0.2">
      <c r="A3956" s="102"/>
      <c r="B3956" s="103"/>
      <c r="C3956" s="103"/>
      <c r="D3956" s="103"/>
      <c r="E3956" s="103"/>
    </row>
    <row r="3957" spans="1:5" x14ac:dyDescent="0.2">
      <c r="A3957" s="102"/>
      <c r="B3957" s="103"/>
      <c r="C3957" s="103"/>
      <c r="D3957" s="103"/>
      <c r="E3957" s="103"/>
    </row>
    <row r="3958" spans="1:5" x14ac:dyDescent="0.2">
      <c r="A3958" s="102"/>
      <c r="B3958" s="103"/>
      <c r="C3958" s="103"/>
      <c r="D3958" s="103"/>
      <c r="E3958" s="103"/>
    </row>
    <row r="3959" spans="1:5" x14ac:dyDescent="0.2">
      <c r="A3959" s="102"/>
      <c r="B3959" s="103"/>
      <c r="C3959" s="103"/>
      <c r="D3959" s="103"/>
      <c r="E3959" s="103"/>
    </row>
    <row r="3960" spans="1:5" x14ac:dyDescent="0.2">
      <c r="A3960" s="102"/>
      <c r="B3960" s="103"/>
      <c r="C3960" s="103"/>
      <c r="D3960" s="103"/>
      <c r="E3960" s="103"/>
    </row>
    <row r="3961" spans="1:5" x14ac:dyDescent="0.2">
      <c r="A3961" s="102"/>
      <c r="B3961" s="103"/>
      <c r="C3961" s="103"/>
      <c r="D3961" s="103"/>
      <c r="E3961" s="103"/>
    </row>
    <row r="3962" spans="1:5" x14ac:dyDescent="0.2">
      <c r="A3962" s="102"/>
      <c r="B3962" s="103"/>
      <c r="C3962" s="103"/>
      <c r="D3962" s="103"/>
      <c r="E3962" s="103"/>
    </row>
    <row r="3963" spans="1:5" x14ac:dyDescent="0.2">
      <c r="A3963" s="102"/>
      <c r="B3963" s="103"/>
      <c r="C3963" s="103"/>
      <c r="D3963" s="103"/>
      <c r="E3963" s="103"/>
    </row>
    <row r="3964" spans="1:5" x14ac:dyDescent="0.2">
      <c r="A3964" s="102"/>
      <c r="B3964" s="103"/>
      <c r="C3964" s="103"/>
      <c r="D3964" s="103"/>
      <c r="E3964" s="103"/>
    </row>
    <row r="3965" spans="1:5" x14ac:dyDescent="0.2">
      <c r="A3965" s="102"/>
      <c r="B3965" s="103"/>
      <c r="C3965" s="103"/>
      <c r="D3965" s="103"/>
      <c r="E3965" s="103"/>
    </row>
    <row r="3966" spans="1:5" x14ac:dyDescent="0.2">
      <c r="A3966" s="102"/>
      <c r="B3966" s="103"/>
      <c r="C3966" s="103"/>
      <c r="D3966" s="103"/>
      <c r="E3966" s="103"/>
    </row>
    <row r="3967" spans="1:5" x14ac:dyDescent="0.2">
      <c r="A3967" s="102"/>
      <c r="B3967" s="103"/>
      <c r="C3967" s="103"/>
      <c r="D3967" s="103"/>
      <c r="E3967" s="103"/>
    </row>
    <row r="3968" spans="1:5" x14ac:dyDescent="0.2">
      <c r="A3968" s="102"/>
      <c r="B3968" s="103"/>
      <c r="C3968" s="103"/>
      <c r="D3968" s="103"/>
      <c r="E3968" s="103"/>
    </row>
    <row r="3969" spans="1:5" x14ac:dyDescent="0.2">
      <c r="A3969" s="102"/>
      <c r="B3969" s="103"/>
      <c r="C3969" s="103"/>
      <c r="D3969" s="103"/>
      <c r="E3969" s="103"/>
    </row>
    <row r="3970" spans="1:5" x14ac:dyDescent="0.2">
      <c r="A3970" s="102"/>
      <c r="B3970" s="103"/>
      <c r="C3970" s="103"/>
      <c r="D3970" s="103"/>
      <c r="E3970" s="103"/>
    </row>
    <row r="3971" spans="1:5" x14ac:dyDescent="0.2">
      <c r="A3971" s="102"/>
      <c r="B3971" s="103"/>
      <c r="C3971" s="103"/>
      <c r="D3971" s="103"/>
      <c r="E3971" s="103"/>
    </row>
    <row r="3972" spans="1:5" x14ac:dyDescent="0.2">
      <c r="A3972" s="102"/>
      <c r="B3972" s="103"/>
      <c r="C3972" s="103"/>
      <c r="D3972" s="103"/>
      <c r="E3972" s="103"/>
    </row>
    <row r="3973" spans="1:5" x14ac:dyDescent="0.2">
      <c r="A3973" s="102"/>
      <c r="B3973" s="103"/>
      <c r="C3973" s="103"/>
      <c r="D3973" s="103"/>
      <c r="E3973" s="103"/>
    </row>
    <row r="3974" spans="1:5" x14ac:dyDescent="0.2">
      <c r="A3974" s="102"/>
      <c r="B3974" s="103"/>
      <c r="C3974" s="103"/>
      <c r="D3974" s="103"/>
      <c r="E3974" s="103"/>
    </row>
    <row r="3975" spans="1:5" x14ac:dyDescent="0.2">
      <c r="A3975" s="102"/>
      <c r="B3975" s="103"/>
      <c r="C3975" s="103"/>
      <c r="D3975" s="103"/>
      <c r="E3975" s="103"/>
    </row>
    <row r="3976" spans="1:5" x14ac:dyDescent="0.2">
      <c r="A3976" s="102"/>
      <c r="B3976" s="103"/>
      <c r="C3976" s="103"/>
      <c r="D3976" s="103"/>
      <c r="E3976" s="103"/>
    </row>
    <row r="3977" spans="1:5" x14ac:dyDescent="0.2">
      <c r="A3977" s="102"/>
      <c r="B3977" s="103"/>
      <c r="C3977" s="103"/>
      <c r="D3977" s="103"/>
      <c r="E3977" s="103"/>
    </row>
    <row r="3978" spans="1:5" x14ac:dyDescent="0.2">
      <c r="A3978" s="102"/>
      <c r="B3978" s="103"/>
      <c r="C3978" s="103"/>
      <c r="D3978" s="103"/>
      <c r="E3978" s="103"/>
    </row>
    <row r="3979" spans="1:5" x14ac:dyDescent="0.2">
      <c r="A3979" s="102"/>
      <c r="B3979" s="103"/>
      <c r="C3979" s="103"/>
      <c r="D3979" s="103"/>
      <c r="E3979" s="103"/>
    </row>
    <row r="3980" spans="1:5" x14ac:dyDescent="0.2">
      <c r="A3980" s="102"/>
      <c r="B3980" s="103"/>
      <c r="C3980" s="103"/>
      <c r="D3980" s="103"/>
      <c r="E3980" s="103"/>
    </row>
    <row r="3981" spans="1:5" x14ac:dyDescent="0.2">
      <c r="A3981" s="102"/>
      <c r="B3981" s="103"/>
      <c r="C3981" s="103"/>
      <c r="D3981" s="103"/>
      <c r="E3981" s="103"/>
    </row>
    <row r="3982" spans="1:5" x14ac:dyDescent="0.2">
      <c r="A3982" s="102"/>
      <c r="B3982" s="103"/>
      <c r="C3982" s="103"/>
      <c r="D3982" s="103"/>
      <c r="E3982" s="103"/>
    </row>
    <row r="3983" spans="1:5" x14ac:dyDescent="0.2">
      <c r="A3983" s="102"/>
      <c r="B3983" s="103"/>
      <c r="C3983" s="103"/>
      <c r="D3983" s="103"/>
      <c r="E3983" s="103"/>
    </row>
    <row r="3984" spans="1:5" x14ac:dyDescent="0.2">
      <c r="A3984" s="102"/>
      <c r="B3984" s="103"/>
      <c r="C3984" s="103"/>
      <c r="D3984" s="103"/>
      <c r="E3984" s="103"/>
    </row>
    <row r="3985" spans="1:5" x14ac:dyDescent="0.2">
      <c r="A3985" s="102"/>
      <c r="B3985" s="103"/>
      <c r="C3985" s="103"/>
      <c r="D3985" s="103"/>
      <c r="E3985" s="103"/>
    </row>
    <row r="3986" spans="1:5" x14ac:dyDescent="0.2">
      <c r="A3986" s="102"/>
      <c r="B3986" s="103"/>
      <c r="C3986" s="103"/>
      <c r="D3986" s="103"/>
      <c r="E3986" s="103"/>
    </row>
    <row r="3987" spans="1:5" x14ac:dyDescent="0.2">
      <c r="A3987" s="102"/>
      <c r="B3987" s="103"/>
      <c r="C3987" s="103"/>
      <c r="D3987" s="103"/>
      <c r="E3987" s="103"/>
    </row>
    <row r="3988" spans="1:5" x14ac:dyDescent="0.2">
      <c r="A3988" s="102"/>
      <c r="B3988" s="103"/>
      <c r="C3988" s="103"/>
      <c r="D3988" s="103"/>
      <c r="E3988" s="103"/>
    </row>
    <row r="3989" spans="1:5" x14ac:dyDescent="0.2">
      <c r="A3989" s="102"/>
      <c r="B3989" s="103"/>
      <c r="C3989" s="103"/>
      <c r="D3989" s="103"/>
      <c r="E3989" s="103"/>
    </row>
    <row r="3990" spans="1:5" x14ac:dyDescent="0.2">
      <c r="A3990" s="102"/>
      <c r="B3990" s="103"/>
      <c r="C3990" s="103"/>
      <c r="D3990" s="103"/>
      <c r="E3990" s="103"/>
    </row>
    <row r="3991" spans="1:5" x14ac:dyDescent="0.2">
      <c r="A3991" s="102"/>
      <c r="B3991" s="103"/>
      <c r="C3991" s="103"/>
      <c r="D3991" s="103"/>
      <c r="E3991" s="103"/>
    </row>
    <row r="3992" spans="1:5" x14ac:dyDescent="0.2">
      <c r="A3992" s="102"/>
      <c r="B3992" s="103"/>
      <c r="C3992" s="103"/>
      <c r="D3992" s="103"/>
      <c r="E3992" s="103"/>
    </row>
    <row r="3993" spans="1:5" x14ac:dyDescent="0.2">
      <c r="A3993" s="102"/>
      <c r="B3993" s="103"/>
      <c r="C3993" s="103"/>
      <c r="D3993" s="103"/>
      <c r="E3993" s="103"/>
    </row>
    <row r="3994" spans="1:5" x14ac:dyDescent="0.2">
      <c r="A3994" s="102"/>
      <c r="B3994" s="103"/>
      <c r="C3994" s="103"/>
      <c r="D3994" s="103"/>
      <c r="E3994" s="103"/>
    </row>
    <row r="3995" spans="1:5" x14ac:dyDescent="0.2">
      <c r="A3995" s="102"/>
      <c r="B3995" s="103"/>
      <c r="C3995" s="103"/>
      <c r="D3995" s="103"/>
      <c r="E3995" s="103"/>
    </row>
    <row r="3996" spans="1:5" x14ac:dyDescent="0.2">
      <c r="A3996" s="102"/>
      <c r="B3996" s="103"/>
      <c r="C3996" s="103"/>
      <c r="D3996" s="103"/>
      <c r="E3996" s="103"/>
    </row>
    <row r="3997" spans="1:5" x14ac:dyDescent="0.2">
      <c r="A3997" s="102"/>
      <c r="B3997" s="103"/>
      <c r="C3997" s="103"/>
      <c r="D3997" s="103"/>
      <c r="E3997" s="103"/>
    </row>
    <row r="3998" spans="1:5" x14ac:dyDescent="0.2">
      <c r="A3998" s="102"/>
      <c r="B3998" s="103"/>
      <c r="C3998" s="103"/>
      <c r="D3998" s="103"/>
      <c r="E3998" s="103"/>
    </row>
    <row r="3999" spans="1:5" x14ac:dyDescent="0.2">
      <c r="A3999" s="102"/>
      <c r="B3999" s="103"/>
      <c r="C3999" s="103"/>
      <c r="D3999" s="103"/>
      <c r="E3999" s="103"/>
    </row>
    <row r="4000" spans="1:5" x14ac:dyDescent="0.2">
      <c r="A4000" s="102"/>
      <c r="B4000" s="103"/>
      <c r="C4000" s="103"/>
      <c r="D4000" s="103"/>
      <c r="E4000" s="103"/>
    </row>
    <row r="4001" spans="1:5" x14ac:dyDescent="0.2">
      <c r="A4001" s="102"/>
      <c r="B4001" s="103"/>
      <c r="C4001" s="103"/>
      <c r="D4001" s="103"/>
      <c r="E4001" s="103"/>
    </row>
    <row r="4002" spans="1:5" x14ac:dyDescent="0.2">
      <c r="A4002" s="102"/>
      <c r="B4002" s="103"/>
      <c r="C4002" s="103"/>
      <c r="D4002" s="103"/>
      <c r="E4002" s="103"/>
    </row>
    <row r="4003" spans="1:5" x14ac:dyDescent="0.2">
      <c r="A4003" s="102"/>
      <c r="B4003" s="103"/>
      <c r="C4003" s="103"/>
      <c r="D4003" s="103"/>
      <c r="E4003" s="103"/>
    </row>
    <row r="4004" spans="1:5" x14ac:dyDescent="0.2">
      <c r="A4004" s="102"/>
      <c r="B4004" s="103"/>
      <c r="C4004" s="103"/>
      <c r="D4004" s="103"/>
      <c r="E4004" s="103"/>
    </row>
    <row r="4005" spans="1:5" x14ac:dyDescent="0.2">
      <c r="A4005" s="102"/>
      <c r="B4005" s="103"/>
      <c r="C4005" s="103"/>
      <c r="D4005" s="103"/>
      <c r="E4005" s="103"/>
    </row>
    <row r="4006" spans="1:5" x14ac:dyDescent="0.2">
      <c r="A4006" s="102"/>
      <c r="B4006" s="103"/>
      <c r="C4006" s="103"/>
      <c r="D4006" s="103"/>
      <c r="E4006" s="103"/>
    </row>
    <row r="4007" spans="1:5" x14ac:dyDescent="0.2">
      <c r="A4007" s="102"/>
      <c r="B4007" s="103"/>
      <c r="C4007" s="103"/>
      <c r="D4007" s="103"/>
      <c r="E4007" s="103"/>
    </row>
    <row r="4008" spans="1:5" x14ac:dyDescent="0.2">
      <c r="A4008" s="102"/>
      <c r="B4008" s="103"/>
      <c r="C4008" s="103"/>
      <c r="D4008" s="103"/>
      <c r="E4008" s="103"/>
    </row>
    <row r="4009" spans="1:5" x14ac:dyDescent="0.2">
      <c r="A4009" s="102"/>
      <c r="B4009" s="103"/>
      <c r="C4009" s="103"/>
      <c r="D4009" s="103"/>
      <c r="E4009" s="103"/>
    </row>
    <row r="4010" spans="1:5" x14ac:dyDescent="0.2">
      <c r="A4010" s="102"/>
      <c r="B4010" s="103"/>
      <c r="C4010" s="103"/>
      <c r="D4010" s="103"/>
      <c r="E4010" s="103"/>
    </row>
    <row r="4011" spans="1:5" x14ac:dyDescent="0.2">
      <c r="A4011" s="102"/>
      <c r="B4011" s="103"/>
      <c r="C4011" s="103"/>
      <c r="D4011" s="103"/>
      <c r="E4011" s="103"/>
    </row>
    <row r="4012" spans="1:5" x14ac:dyDescent="0.2">
      <c r="A4012" s="102"/>
      <c r="B4012" s="103"/>
      <c r="C4012" s="103"/>
      <c r="D4012" s="103"/>
      <c r="E4012" s="103"/>
    </row>
    <row r="4013" spans="1:5" x14ac:dyDescent="0.2">
      <c r="A4013" s="102"/>
      <c r="B4013" s="103"/>
      <c r="C4013" s="103"/>
      <c r="D4013" s="103"/>
      <c r="E4013" s="103"/>
    </row>
    <row r="4014" spans="1:5" x14ac:dyDescent="0.2">
      <c r="A4014" s="102"/>
      <c r="B4014" s="103"/>
      <c r="C4014" s="103"/>
      <c r="D4014" s="103"/>
      <c r="E4014" s="103"/>
    </row>
    <row r="4015" spans="1:5" x14ac:dyDescent="0.2">
      <c r="A4015" s="102"/>
      <c r="B4015" s="103"/>
      <c r="C4015" s="103"/>
      <c r="D4015" s="103"/>
      <c r="E4015" s="103"/>
    </row>
    <row r="4016" spans="1:5" x14ac:dyDescent="0.2">
      <c r="A4016" s="102"/>
      <c r="B4016" s="103"/>
      <c r="C4016" s="103"/>
      <c r="D4016" s="103"/>
      <c r="E4016" s="103"/>
    </row>
    <row r="4017" spans="1:5" x14ac:dyDescent="0.2">
      <c r="A4017" s="102"/>
      <c r="B4017" s="103"/>
      <c r="C4017" s="103"/>
      <c r="D4017" s="103"/>
      <c r="E4017" s="103"/>
    </row>
    <row r="4018" spans="1:5" x14ac:dyDescent="0.2">
      <c r="A4018" s="102"/>
      <c r="B4018" s="103"/>
      <c r="C4018" s="103"/>
      <c r="D4018" s="103"/>
      <c r="E4018" s="103"/>
    </row>
    <row r="4019" spans="1:5" x14ac:dyDescent="0.2">
      <c r="A4019" s="102"/>
      <c r="B4019" s="103"/>
      <c r="C4019" s="103"/>
      <c r="D4019" s="103"/>
      <c r="E4019" s="103"/>
    </row>
    <row r="4020" spans="1:5" x14ac:dyDescent="0.2">
      <c r="A4020" s="102"/>
      <c r="B4020" s="103"/>
      <c r="C4020" s="103"/>
      <c r="D4020" s="103"/>
      <c r="E4020" s="103"/>
    </row>
    <row r="4021" spans="1:5" x14ac:dyDescent="0.2">
      <c r="A4021" s="102"/>
      <c r="B4021" s="103"/>
      <c r="C4021" s="103"/>
      <c r="D4021" s="103"/>
      <c r="E4021" s="103"/>
    </row>
    <row r="4022" spans="1:5" x14ac:dyDescent="0.2">
      <c r="A4022" s="102"/>
      <c r="B4022" s="103"/>
      <c r="C4022" s="103"/>
      <c r="D4022" s="103"/>
      <c r="E4022" s="103"/>
    </row>
    <row r="4023" spans="1:5" x14ac:dyDescent="0.2">
      <c r="A4023" s="102"/>
      <c r="B4023" s="103"/>
      <c r="C4023" s="103"/>
      <c r="D4023" s="103"/>
      <c r="E4023" s="103"/>
    </row>
    <row r="4024" spans="1:5" x14ac:dyDescent="0.2">
      <c r="A4024" s="102"/>
      <c r="B4024" s="103"/>
      <c r="C4024" s="103"/>
      <c r="D4024" s="103"/>
      <c r="E4024" s="103"/>
    </row>
    <row r="4025" spans="1:5" x14ac:dyDescent="0.2">
      <c r="A4025" s="102"/>
      <c r="B4025" s="103"/>
      <c r="C4025" s="103"/>
      <c r="D4025" s="103"/>
      <c r="E4025" s="103"/>
    </row>
    <row r="4026" spans="1:5" x14ac:dyDescent="0.2">
      <c r="A4026" s="102"/>
      <c r="B4026" s="103"/>
      <c r="C4026" s="103"/>
      <c r="D4026" s="103"/>
      <c r="E4026" s="103"/>
    </row>
    <row r="4027" spans="1:5" x14ac:dyDescent="0.2">
      <c r="A4027" s="102"/>
      <c r="B4027" s="103"/>
      <c r="C4027" s="103"/>
      <c r="D4027" s="103"/>
      <c r="E4027" s="103"/>
    </row>
    <row r="4028" spans="1:5" x14ac:dyDescent="0.2">
      <c r="A4028" s="102"/>
      <c r="B4028" s="103"/>
      <c r="C4028" s="103"/>
      <c r="D4028" s="103"/>
      <c r="E4028" s="103"/>
    </row>
    <row r="4029" spans="1:5" x14ac:dyDescent="0.2">
      <c r="A4029" s="102"/>
      <c r="B4029" s="103"/>
      <c r="C4029" s="103"/>
      <c r="D4029" s="103"/>
      <c r="E4029" s="103"/>
    </row>
    <row r="4030" spans="1:5" x14ac:dyDescent="0.2">
      <c r="A4030" s="102"/>
      <c r="B4030" s="103"/>
      <c r="C4030" s="103"/>
      <c r="D4030" s="103"/>
      <c r="E4030" s="103"/>
    </row>
    <row r="4031" spans="1:5" x14ac:dyDescent="0.2">
      <c r="A4031" s="102"/>
      <c r="B4031" s="103"/>
      <c r="C4031" s="103"/>
      <c r="D4031" s="103"/>
      <c r="E4031" s="103"/>
    </row>
    <row r="4032" spans="1:5" x14ac:dyDescent="0.2">
      <c r="A4032" s="102"/>
      <c r="B4032" s="103"/>
      <c r="C4032" s="103"/>
      <c r="D4032" s="103"/>
      <c r="E4032" s="103"/>
    </row>
    <row r="4033" spans="1:5" x14ac:dyDescent="0.2">
      <c r="A4033" s="102"/>
      <c r="B4033" s="103"/>
      <c r="C4033" s="103"/>
      <c r="D4033" s="103"/>
      <c r="E4033" s="103"/>
    </row>
    <row r="4034" spans="1:5" x14ac:dyDescent="0.2">
      <c r="A4034" s="102"/>
      <c r="B4034" s="103"/>
      <c r="C4034" s="103"/>
      <c r="D4034" s="103"/>
      <c r="E4034" s="103"/>
    </row>
    <row r="4035" spans="1:5" x14ac:dyDescent="0.2">
      <c r="A4035" s="102"/>
      <c r="B4035" s="103"/>
      <c r="C4035" s="103"/>
      <c r="D4035" s="103"/>
      <c r="E4035" s="103"/>
    </row>
    <row r="4036" spans="1:5" x14ac:dyDescent="0.2">
      <c r="A4036" s="102"/>
      <c r="B4036" s="103"/>
      <c r="C4036" s="103"/>
      <c r="D4036" s="103"/>
      <c r="E4036" s="103"/>
    </row>
    <row r="4037" spans="1:5" x14ac:dyDescent="0.2">
      <c r="A4037" s="102"/>
      <c r="B4037" s="103"/>
      <c r="C4037" s="103"/>
      <c r="D4037" s="103"/>
      <c r="E4037" s="103"/>
    </row>
    <row r="4038" spans="1:5" x14ac:dyDescent="0.2">
      <c r="A4038" s="102"/>
      <c r="B4038" s="103"/>
      <c r="C4038" s="103"/>
      <c r="D4038" s="103"/>
      <c r="E4038" s="103"/>
    </row>
    <row r="4039" spans="1:5" x14ac:dyDescent="0.2">
      <c r="A4039" s="102"/>
      <c r="B4039" s="103"/>
      <c r="C4039" s="103"/>
      <c r="D4039" s="103"/>
      <c r="E4039" s="103"/>
    </row>
    <row r="4040" spans="1:5" x14ac:dyDescent="0.2">
      <c r="A4040" s="102"/>
      <c r="B4040" s="103"/>
      <c r="C4040" s="103"/>
      <c r="D4040" s="103"/>
      <c r="E4040" s="103"/>
    </row>
    <row r="4041" spans="1:5" x14ac:dyDescent="0.2">
      <c r="A4041" s="102"/>
      <c r="B4041" s="103"/>
      <c r="C4041" s="103"/>
      <c r="D4041" s="103"/>
      <c r="E4041" s="103"/>
    </row>
    <row r="4042" spans="1:5" x14ac:dyDescent="0.2">
      <c r="A4042" s="102"/>
      <c r="B4042" s="103"/>
      <c r="C4042" s="103"/>
      <c r="D4042" s="103"/>
      <c r="E4042" s="103"/>
    </row>
    <row r="4043" spans="1:5" x14ac:dyDescent="0.2">
      <c r="A4043" s="102"/>
      <c r="B4043" s="103"/>
      <c r="C4043" s="103"/>
      <c r="D4043" s="103"/>
      <c r="E4043" s="103"/>
    </row>
    <row r="4044" spans="1:5" x14ac:dyDescent="0.2">
      <c r="A4044" s="102"/>
      <c r="B4044" s="103"/>
      <c r="C4044" s="103"/>
      <c r="D4044" s="103"/>
      <c r="E4044" s="103"/>
    </row>
    <row r="4045" spans="1:5" x14ac:dyDescent="0.2">
      <c r="A4045" s="102"/>
      <c r="B4045" s="103"/>
      <c r="C4045" s="103"/>
      <c r="D4045" s="103"/>
      <c r="E4045" s="103"/>
    </row>
    <row r="4046" spans="1:5" x14ac:dyDescent="0.2">
      <c r="A4046" s="102"/>
      <c r="B4046" s="103"/>
      <c r="C4046" s="103"/>
      <c r="D4046" s="103"/>
      <c r="E4046" s="103"/>
    </row>
    <row r="4047" spans="1:5" x14ac:dyDescent="0.2">
      <c r="A4047" s="102"/>
      <c r="B4047" s="103"/>
      <c r="C4047" s="103"/>
      <c r="D4047" s="103"/>
      <c r="E4047" s="103"/>
    </row>
    <row r="4048" spans="1:5" x14ac:dyDescent="0.2">
      <c r="A4048" s="102"/>
      <c r="B4048" s="103"/>
      <c r="C4048" s="103"/>
      <c r="D4048" s="103"/>
      <c r="E4048" s="103"/>
    </row>
    <row r="4049" spans="1:5" x14ac:dyDescent="0.2">
      <c r="A4049" s="102"/>
      <c r="B4049" s="103"/>
      <c r="C4049" s="103"/>
      <c r="D4049" s="103"/>
      <c r="E4049" s="103"/>
    </row>
    <row r="4050" spans="1:5" x14ac:dyDescent="0.2">
      <c r="A4050" s="102"/>
      <c r="B4050" s="103"/>
      <c r="C4050" s="103"/>
      <c r="D4050" s="103"/>
      <c r="E4050" s="103"/>
    </row>
    <row r="4051" spans="1:5" x14ac:dyDescent="0.2">
      <c r="A4051" s="102"/>
      <c r="B4051" s="103"/>
      <c r="C4051" s="103"/>
      <c r="D4051" s="103"/>
      <c r="E4051" s="103"/>
    </row>
    <row r="4052" spans="1:5" x14ac:dyDescent="0.2">
      <c r="A4052" s="102"/>
      <c r="B4052" s="103"/>
      <c r="C4052" s="103"/>
      <c r="D4052" s="103"/>
      <c r="E4052" s="103"/>
    </row>
    <row r="4053" spans="1:5" x14ac:dyDescent="0.2">
      <c r="A4053" s="102"/>
      <c r="B4053" s="103"/>
      <c r="C4053" s="103"/>
      <c r="D4053" s="103"/>
      <c r="E4053" s="103"/>
    </row>
    <row r="4054" spans="1:5" x14ac:dyDescent="0.2">
      <c r="A4054" s="102"/>
      <c r="B4054" s="103"/>
      <c r="C4054" s="103"/>
      <c r="D4054" s="103"/>
      <c r="E4054" s="103"/>
    </row>
    <row r="4055" spans="1:5" x14ac:dyDescent="0.2">
      <c r="A4055" s="102"/>
      <c r="B4055" s="103"/>
      <c r="C4055" s="103"/>
      <c r="D4055" s="103"/>
      <c r="E4055" s="103"/>
    </row>
    <row r="4056" spans="1:5" x14ac:dyDescent="0.2">
      <c r="A4056" s="102"/>
      <c r="B4056" s="103"/>
      <c r="C4056" s="103"/>
      <c r="D4056" s="103"/>
      <c r="E4056" s="103"/>
    </row>
    <row r="4057" spans="1:5" x14ac:dyDescent="0.2">
      <c r="A4057" s="102"/>
      <c r="B4057" s="103"/>
      <c r="C4057" s="103"/>
      <c r="D4057" s="103"/>
      <c r="E4057" s="103"/>
    </row>
    <row r="4058" spans="1:5" x14ac:dyDescent="0.2">
      <c r="A4058" s="102"/>
      <c r="B4058" s="103"/>
      <c r="C4058" s="103"/>
      <c r="D4058" s="103"/>
      <c r="E4058" s="103"/>
    </row>
    <row r="4059" spans="1:5" x14ac:dyDescent="0.2">
      <c r="A4059" s="102"/>
      <c r="B4059" s="103"/>
      <c r="C4059" s="103"/>
      <c r="D4059" s="103"/>
      <c r="E4059" s="103"/>
    </row>
    <row r="4060" spans="1:5" x14ac:dyDescent="0.2">
      <c r="A4060" s="102"/>
      <c r="B4060" s="103"/>
      <c r="C4060" s="103"/>
      <c r="D4060" s="103"/>
      <c r="E4060" s="103"/>
    </row>
    <row r="4061" spans="1:5" x14ac:dyDescent="0.2">
      <c r="A4061" s="102"/>
      <c r="B4061" s="103"/>
      <c r="C4061" s="103"/>
      <c r="D4061" s="103"/>
      <c r="E4061" s="103"/>
    </row>
    <row r="4062" spans="1:5" x14ac:dyDescent="0.2">
      <c r="A4062" s="102"/>
      <c r="B4062" s="103"/>
      <c r="C4062" s="103"/>
      <c r="D4062" s="103"/>
      <c r="E4062" s="103"/>
    </row>
    <row r="4063" spans="1:5" x14ac:dyDescent="0.2">
      <c r="A4063" s="102"/>
      <c r="B4063" s="103"/>
      <c r="C4063" s="103"/>
      <c r="D4063" s="103"/>
      <c r="E4063" s="103"/>
    </row>
    <row r="4064" spans="1:5" x14ac:dyDescent="0.2">
      <c r="A4064" s="102"/>
      <c r="B4064" s="103"/>
      <c r="C4064" s="103"/>
      <c r="D4064" s="103"/>
      <c r="E4064" s="103"/>
    </row>
    <row r="4065" spans="1:5" x14ac:dyDescent="0.2">
      <c r="A4065" s="102"/>
      <c r="B4065" s="103"/>
      <c r="C4065" s="103"/>
      <c r="D4065" s="103"/>
      <c r="E4065" s="103"/>
    </row>
    <row r="4066" spans="1:5" x14ac:dyDescent="0.2">
      <c r="A4066" s="102"/>
      <c r="B4066" s="103"/>
      <c r="C4066" s="103"/>
      <c r="D4066" s="103"/>
      <c r="E4066" s="103"/>
    </row>
    <row r="4067" spans="1:5" x14ac:dyDescent="0.2">
      <c r="A4067" s="102"/>
      <c r="B4067" s="103"/>
      <c r="C4067" s="103"/>
      <c r="D4067" s="103"/>
      <c r="E4067" s="103"/>
    </row>
    <row r="4068" spans="1:5" x14ac:dyDescent="0.2">
      <c r="A4068" s="102"/>
      <c r="B4068" s="103"/>
      <c r="C4068" s="103"/>
      <c r="D4068" s="103"/>
      <c r="E4068" s="103"/>
    </row>
    <row r="4069" spans="1:5" x14ac:dyDescent="0.2">
      <c r="A4069" s="102"/>
      <c r="B4069" s="103"/>
      <c r="C4069" s="103"/>
      <c r="D4069" s="103"/>
      <c r="E4069" s="103"/>
    </row>
    <row r="4070" spans="1:5" x14ac:dyDescent="0.2">
      <c r="A4070" s="102"/>
      <c r="B4070" s="103"/>
      <c r="C4070" s="103"/>
      <c r="D4070" s="103"/>
      <c r="E4070" s="103"/>
    </row>
    <row r="4071" spans="1:5" x14ac:dyDescent="0.2">
      <c r="A4071" s="102"/>
      <c r="B4071" s="103"/>
      <c r="C4071" s="103"/>
      <c r="D4071" s="103"/>
      <c r="E4071" s="103"/>
    </row>
    <row r="4072" spans="1:5" x14ac:dyDescent="0.2">
      <c r="A4072" s="102"/>
      <c r="B4072" s="103"/>
      <c r="C4072" s="103"/>
      <c r="D4072" s="103"/>
      <c r="E4072" s="103"/>
    </row>
    <row r="4073" spans="1:5" x14ac:dyDescent="0.2">
      <c r="A4073" s="102"/>
      <c r="B4073" s="103"/>
      <c r="C4073" s="103"/>
      <c r="D4073" s="103"/>
      <c r="E4073" s="103"/>
    </row>
    <row r="4074" spans="1:5" x14ac:dyDescent="0.2">
      <c r="A4074" s="102"/>
      <c r="B4074" s="103"/>
      <c r="C4074" s="103"/>
      <c r="D4074" s="103"/>
      <c r="E4074" s="103"/>
    </row>
    <row r="4075" spans="1:5" x14ac:dyDescent="0.2">
      <c r="A4075" s="102"/>
      <c r="B4075" s="103"/>
      <c r="C4075" s="103"/>
      <c r="D4075" s="103"/>
      <c r="E4075" s="103"/>
    </row>
    <row r="4076" spans="1:5" x14ac:dyDescent="0.2">
      <c r="A4076" s="102"/>
      <c r="B4076" s="103"/>
      <c r="C4076" s="103"/>
      <c r="D4076" s="103"/>
      <c r="E4076" s="103"/>
    </row>
    <row r="4077" spans="1:5" x14ac:dyDescent="0.2">
      <c r="A4077" s="102"/>
      <c r="B4077" s="103"/>
      <c r="C4077" s="103"/>
      <c r="D4077" s="103"/>
      <c r="E4077" s="103"/>
    </row>
    <row r="4078" spans="1:5" x14ac:dyDescent="0.2">
      <c r="A4078" s="102"/>
      <c r="B4078" s="103"/>
      <c r="C4078" s="103"/>
      <c r="D4078" s="103"/>
      <c r="E4078" s="103"/>
    </row>
    <row r="4079" spans="1:5" x14ac:dyDescent="0.2">
      <c r="A4079" s="102"/>
      <c r="B4079" s="103"/>
      <c r="C4079" s="103"/>
      <c r="D4079" s="103"/>
      <c r="E4079" s="103"/>
    </row>
    <row r="4080" spans="1:5" x14ac:dyDescent="0.2">
      <c r="A4080" s="102"/>
      <c r="B4080" s="103"/>
      <c r="C4080" s="103"/>
      <c r="D4080" s="103"/>
      <c r="E4080" s="103"/>
    </row>
    <row r="4081" spans="1:5" x14ac:dyDescent="0.2">
      <c r="A4081" s="102"/>
      <c r="B4081" s="103"/>
      <c r="C4081" s="103"/>
      <c r="D4081" s="103"/>
      <c r="E4081" s="103"/>
    </row>
    <row r="4082" spans="1:5" x14ac:dyDescent="0.2">
      <c r="A4082" s="102"/>
      <c r="B4082" s="103"/>
      <c r="C4082" s="103"/>
      <c r="D4082" s="103"/>
      <c r="E4082" s="103"/>
    </row>
    <row r="4083" spans="1:5" x14ac:dyDescent="0.2">
      <c r="A4083" s="102"/>
      <c r="B4083" s="103"/>
      <c r="C4083" s="103"/>
      <c r="D4083" s="103"/>
      <c r="E4083" s="103"/>
    </row>
    <row r="4084" spans="1:5" x14ac:dyDescent="0.2">
      <c r="A4084" s="102"/>
      <c r="B4084" s="103"/>
      <c r="C4084" s="103"/>
      <c r="D4084" s="103"/>
      <c r="E4084" s="103"/>
    </row>
    <row r="4085" spans="1:5" x14ac:dyDescent="0.2">
      <c r="A4085" s="102"/>
      <c r="B4085" s="103"/>
      <c r="C4085" s="103"/>
      <c r="D4085" s="103"/>
      <c r="E4085" s="103"/>
    </row>
    <row r="4086" spans="1:5" x14ac:dyDescent="0.2">
      <c r="A4086" s="102"/>
      <c r="B4086" s="103"/>
      <c r="C4086" s="103"/>
      <c r="D4086" s="103"/>
      <c r="E4086" s="103"/>
    </row>
    <row r="4087" spans="1:5" x14ac:dyDescent="0.2">
      <c r="A4087" s="102"/>
      <c r="B4087" s="103"/>
      <c r="C4087" s="103"/>
      <c r="D4087" s="103"/>
      <c r="E4087" s="103"/>
    </row>
    <row r="4088" spans="1:5" x14ac:dyDescent="0.2">
      <c r="A4088" s="102"/>
      <c r="B4088" s="103"/>
      <c r="C4088" s="103"/>
      <c r="D4088" s="103"/>
      <c r="E4088" s="103"/>
    </row>
    <row r="4089" spans="1:5" x14ac:dyDescent="0.2">
      <c r="A4089" s="102"/>
      <c r="B4089" s="103"/>
      <c r="C4089" s="103"/>
      <c r="D4089" s="103"/>
      <c r="E4089" s="103"/>
    </row>
    <row r="4090" spans="1:5" x14ac:dyDescent="0.2">
      <c r="A4090" s="102"/>
      <c r="B4090" s="103"/>
      <c r="C4090" s="103"/>
      <c r="D4090" s="103"/>
      <c r="E4090" s="103"/>
    </row>
    <row r="4091" spans="1:5" x14ac:dyDescent="0.2">
      <c r="A4091" s="102"/>
      <c r="B4091" s="103"/>
      <c r="C4091" s="103"/>
      <c r="D4091" s="103"/>
      <c r="E4091" s="103"/>
    </row>
    <row r="4092" spans="1:5" x14ac:dyDescent="0.2">
      <c r="A4092" s="102"/>
      <c r="B4092" s="103"/>
      <c r="C4092" s="103"/>
      <c r="D4092" s="103"/>
      <c r="E4092" s="103"/>
    </row>
    <row r="4093" spans="1:5" x14ac:dyDescent="0.2">
      <c r="A4093" s="102"/>
      <c r="B4093" s="103"/>
      <c r="C4093" s="103"/>
      <c r="D4093" s="103"/>
      <c r="E4093" s="103"/>
    </row>
    <row r="4094" spans="1:5" x14ac:dyDescent="0.2">
      <c r="A4094" s="102"/>
      <c r="B4094" s="103"/>
      <c r="C4094" s="103"/>
      <c r="D4094" s="103"/>
      <c r="E4094" s="103"/>
    </row>
    <row r="4095" spans="1:5" x14ac:dyDescent="0.2">
      <c r="A4095" s="102"/>
      <c r="B4095" s="103"/>
      <c r="C4095" s="103"/>
      <c r="D4095" s="103"/>
      <c r="E4095" s="103"/>
    </row>
    <row r="4096" spans="1:5" x14ac:dyDescent="0.2">
      <c r="A4096" s="102"/>
      <c r="B4096" s="103"/>
      <c r="C4096" s="103"/>
      <c r="D4096" s="103"/>
      <c r="E4096" s="103"/>
    </row>
    <row r="4097" spans="1:5" x14ac:dyDescent="0.2">
      <c r="A4097" s="102"/>
      <c r="B4097" s="103"/>
      <c r="C4097" s="103"/>
      <c r="D4097" s="103"/>
      <c r="E4097" s="103"/>
    </row>
    <row r="4098" spans="1:5" x14ac:dyDescent="0.2">
      <c r="A4098" s="102"/>
      <c r="B4098" s="103"/>
      <c r="C4098" s="103"/>
      <c r="D4098" s="103"/>
      <c r="E4098" s="103"/>
    </row>
    <row r="4099" spans="1:5" x14ac:dyDescent="0.2">
      <c r="A4099" s="102"/>
      <c r="B4099" s="103"/>
      <c r="C4099" s="103"/>
      <c r="D4099" s="103"/>
      <c r="E4099" s="103"/>
    </row>
    <row r="4100" spans="1:5" x14ac:dyDescent="0.2">
      <c r="A4100" s="102"/>
      <c r="B4100" s="103"/>
      <c r="C4100" s="103"/>
      <c r="D4100" s="103"/>
      <c r="E4100" s="103"/>
    </row>
    <row r="4101" spans="1:5" x14ac:dyDescent="0.2">
      <c r="A4101" s="102"/>
      <c r="B4101" s="103"/>
      <c r="C4101" s="103"/>
      <c r="D4101" s="103"/>
      <c r="E4101" s="103"/>
    </row>
    <row r="4102" spans="1:5" x14ac:dyDescent="0.2">
      <c r="A4102" s="102"/>
      <c r="B4102" s="103"/>
      <c r="C4102" s="103"/>
      <c r="D4102" s="103"/>
      <c r="E4102" s="103"/>
    </row>
  </sheetData>
  <phoneticPr fontId="4"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24</vt:i4>
      </vt:variant>
    </vt:vector>
  </HeadingPairs>
  <TitlesOfParts>
    <vt:vector size="24" baseType="lpstr">
      <vt:lpstr>万德数据集（资产价格）</vt:lpstr>
      <vt:lpstr>万德数据集（货币信用）</vt:lpstr>
      <vt:lpstr>数据整理（货币信用）</vt:lpstr>
      <vt:lpstr>数据整理（资产价格）</vt:lpstr>
      <vt:lpstr>资产收益率计算及比较</vt:lpstr>
      <vt:lpstr>协方差</vt:lpstr>
      <vt:lpstr>资产收益数据导入</vt:lpstr>
      <vt:lpstr>dataload130101</vt:lpstr>
      <vt:lpstr>data190101</vt:lpstr>
      <vt:lpstr>货币政策-月度</vt:lpstr>
      <vt:lpstr>信用状态-月度</vt:lpstr>
      <vt:lpstr>货币-信用状态(合并对比)</vt:lpstr>
      <vt:lpstr>货币信用状态划分</vt:lpstr>
      <vt:lpstr>货币信用数据整理</vt:lpstr>
      <vt:lpstr>货币信用模型导入</vt:lpstr>
      <vt:lpstr>结果比较</vt:lpstr>
      <vt:lpstr>M2_YoY</vt:lpstr>
      <vt:lpstr>DR007</vt:lpstr>
      <vt:lpstr>Finance</vt:lpstr>
      <vt:lpstr>Status</vt:lpstr>
      <vt:lpstr>SlackExpand</vt:lpstr>
      <vt:lpstr>TightExpand</vt:lpstr>
      <vt:lpstr>TightCrunch</vt:lpstr>
      <vt:lpstr>SlackCrunch</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贺鹏飞</cp:lastModifiedBy>
  <dcterms:created xsi:type="dcterms:W3CDTF">2023-01-23T11:14:21Z</dcterms:created>
  <dcterms:modified xsi:type="dcterms:W3CDTF">2023-02-03T06:31:51Z</dcterms:modified>
</cp:coreProperties>
</file>